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166925"/>
  <mc:AlternateContent xmlns:mc="http://schemas.openxmlformats.org/markup-compatibility/2006">
    <mc:Choice Requires="x15">
      <x15ac:absPath xmlns:x15ac="http://schemas.microsoft.com/office/spreadsheetml/2010/11/ac" url="C:\Users\siddh\Downloads\"/>
    </mc:Choice>
  </mc:AlternateContent>
  <xr:revisionPtr revIDLastSave="0" documentId="8_{867A1115-6117-489F-B328-54FB7CC6A9C8}" xr6:coauthVersionLast="47" xr6:coauthVersionMax="47" xr10:uidLastSave="{00000000-0000-0000-0000-000000000000}"/>
  <bookViews>
    <workbookView xWindow="-108" yWindow="-108" windowWidth="23256" windowHeight="13176" activeTab="3" xr2:uid="{4C346890-183D-43E7-8F38-1A46764A9275}"/>
  </bookViews>
  <sheets>
    <sheet name="Sheet1" sheetId="1" r:id="rId1"/>
    <sheet name="pivot table " sheetId="3" r:id="rId2"/>
    <sheet name="KPIs" sheetId="6" r:id="rId3"/>
    <sheet name="dashboard" sheetId="8" r:id="rId4"/>
  </sheets>
  <definedNames>
    <definedName name="Slicer_Category">#N/A</definedName>
    <definedName name="Slicer_City">#N/A</definedName>
    <definedName name="Slicer_Payment_Mode">#N/A</definedName>
    <definedName name="Slicer_Product">#N/A</definedName>
    <definedName name="Slicer_Region">#N/A</definedName>
    <definedName name="Slicer_Sales">#N/A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12" i="6" l="1"/>
  <c r="H11" i="6"/>
  <c r="H10" i="6"/>
  <c r="H9" i="6"/>
  <c r="E9" i="6"/>
  <c r="E11" i="6"/>
  <c r="E12" i="6"/>
  <c r="E10" i="6"/>
  <c r="T10001" i="1"/>
  <c r="S10001" i="1"/>
  <c r="T10000" i="1"/>
  <c r="S10000" i="1"/>
  <c r="T9999" i="1"/>
  <c r="S9999" i="1"/>
  <c r="T9998" i="1"/>
  <c r="S9998" i="1"/>
  <c r="T9997" i="1"/>
  <c r="S9997" i="1"/>
  <c r="T9996" i="1"/>
  <c r="S9996" i="1"/>
  <c r="T9995" i="1"/>
  <c r="S9995" i="1"/>
  <c r="T9994" i="1"/>
  <c r="S9994" i="1"/>
  <c r="T9993" i="1"/>
  <c r="S9993" i="1"/>
  <c r="T9992" i="1"/>
  <c r="S9992" i="1"/>
  <c r="T9991" i="1"/>
  <c r="S9991" i="1"/>
  <c r="T9990" i="1"/>
  <c r="S9990" i="1"/>
  <c r="T9989" i="1"/>
  <c r="S9989" i="1"/>
  <c r="T9988" i="1"/>
  <c r="S9988" i="1"/>
  <c r="T9987" i="1"/>
  <c r="S9987" i="1"/>
  <c r="T9986" i="1"/>
  <c r="S9986" i="1"/>
  <c r="T9985" i="1"/>
  <c r="S9985" i="1"/>
  <c r="T9984" i="1"/>
  <c r="S9984" i="1"/>
  <c r="T9983" i="1"/>
  <c r="S9983" i="1"/>
  <c r="T9982" i="1"/>
  <c r="S9982" i="1"/>
  <c r="T9981" i="1"/>
  <c r="S9981" i="1"/>
  <c r="T9980" i="1"/>
  <c r="S9980" i="1"/>
  <c r="T9979" i="1"/>
  <c r="S9979" i="1"/>
  <c r="T9978" i="1"/>
  <c r="S9978" i="1"/>
  <c r="T9977" i="1"/>
  <c r="S9977" i="1"/>
  <c r="T9976" i="1"/>
  <c r="S9976" i="1"/>
  <c r="T9975" i="1"/>
  <c r="S9975" i="1"/>
  <c r="T9974" i="1"/>
  <c r="S9974" i="1"/>
  <c r="T9973" i="1"/>
  <c r="S9973" i="1"/>
  <c r="T9972" i="1"/>
  <c r="S9972" i="1"/>
  <c r="T9971" i="1"/>
  <c r="S9971" i="1"/>
  <c r="T9970" i="1"/>
  <c r="S9970" i="1"/>
  <c r="T9969" i="1"/>
  <c r="S9969" i="1"/>
  <c r="T9968" i="1"/>
  <c r="S9968" i="1"/>
  <c r="T9967" i="1"/>
  <c r="S9967" i="1"/>
  <c r="T9966" i="1"/>
  <c r="S9966" i="1"/>
  <c r="T9965" i="1"/>
  <c r="S9965" i="1"/>
  <c r="T9964" i="1"/>
  <c r="S9964" i="1"/>
  <c r="T9963" i="1"/>
  <c r="S9963" i="1"/>
  <c r="T9962" i="1"/>
  <c r="S9962" i="1"/>
  <c r="T9961" i="1"/>
  <c r="S9961" i="1"/>
  <c r="T9960" i="1"/>
  <c r="S9960" i="1"/>
  <c r="T9959" i="1"/>
  <c r="S9959" i="1"/>
  <c r="T9958" i="1"/>
  <c r="S9958" i="1"/>
  <c r="T9957" i="1"/>
  <c r="S9957" i="1"/>
  <c r="T9956" i="1"/>
  <c r="S9956" i="1"/>
  <c r="T9955" i="1"/>
  <c r="S9955" i="1"/>
  <c r="T9954" i="1"/>
  <c r="S9954" i="1"/>
  <c r="T9953" i="1"/>
  <c r="S9953" i="1"/>
  <c r="T9952" i="1"/>
  <c r="S9952" i="1"/>
  <c r="T9951" i="1"/>
  <c r="S9951" i="1"/>
  <c r="T9950" i="1"/>
  <c r="S9950" i="1"/>
  <c r="T9949" i="1"/>
  <c r="S9949" i="1"/>
  <c r="T9948" i="1"/>
  <c r="S9948" i="1"/>
  <c r="T9947" i="1"/>
  <c r="S9947" i="1"/>
  <c r="T9946" i="1"/>
  <c r="S9946" i="1"/>
  <c r="T9945" i="1"/>
  <c r="S9945" i="1"/>
  <c r="T9944" i="1"/>
  <c r="S9944" i="1"/>
  <c r="T9943" i="1"/>
  <c r="S9943" i="1"/>
  <c r="T9942" i="1"/>
  <c r="S9942" i="1"/>
  <c r="T9941" i="1"/>
  <c r="S9941" i="1"/>
  <c r="T9940" i="1"/>
  <c r="S9940" i="1"/>
  <c r="T9939" i="1"/>
  <c r="S9939" i="1"/>
  <c r="T9938" i="1"/>
  <c r="S9938" i="1"/>
  <c r="T9937" i="1"/>
  <c r="S9937" i="1"/>
  <c r="T9936" i="1"/>
  <c r="S9936" i="1"/>
  <c r="T9935" i="1"/>
  <c r="S9935" i="1"/>
  <c r="T9934" i="1"/>
  <c r="S9934" i="1"/>
  <c r="T9933" i="1"/>
  <c r="S9933" i="1"/>
  <c r="T9932" i="1"/>
  <c r="S9932" i="1"/>
  <c r="T9931" i="1"/>
  <c r="S9931" i="1"/>
  <c r="T9930" i="1"/>
  <c r="S9930" i="1"/>
  <c r="T9929" i="1"/>
  <c r="S9929" i="1"/>
  <c r="T9928" i="1"/>
  <c r="S9928" i="1"/>
  <c r="T9927" i="1"/>
  <c r="S9927" i="1"/>
  <c r="T9926" i="1"/>
  <c r="S9926" i="1"/>
  <c r="T9925" i="1"/>
  <c r="S9925" i="1"/>
  <c r="T9924" i="1"/>
  <c r="S9924" i="1"/>
  <c r="T9923" i="1"/>
  <c r="S9923" i="1"/>
  <c r="T9922" i="1"/>
  <c r="S9922" i="1"/>
  <c r="T9921" i="1"/>
  <c r="S9921" i="1"/>
  <c r="T9920" i="1"/>
  <c r="S9920" i="1"/>
  <c r="T9919" i="1"/>
  <c r="S9919" i="1"/>
  <c r="T9918" i="1"/>
  <c r="S9918" i="1"/>
  <c r="T9917" i="1"/>
  <c r="S9917" i="1"/>
  <c r="T9916" i="1"/>
  <c r="S9916" i="1"/>
  <c r="T9915" i="1"/>
  <c r="S9915" i="1"/>
  <c r="T9914" i="1"/>
  <c r="S9914" i="1"/>
  <c r="T9913" i="1"/>
  <c r="S9913" i="1"/>
  <c r="T9912" i="1"/>
  <c r="S9912" i="1"/>
  <c r="T9911" i="1"/>
  <c r="S9911" i="1"/>
  <c r="T9910" i="1"/>
  <c r="S9910" i="1"/>
  <c r="T9909" i="1"/>
  <c r="S9909" i="1"/>
  <c r="T9908" i="1"/>
  <c r="S9908" i="1"/>
  <c r="T9907" i="1"/>
  <c r="S9907" i="1"/>
  <c r="T9906" i="1"/>
  <c r="S9906" i="1"/>
  <c r="T9905" i="1"/>
  <c r="S9905" i="1"/>
  <c r="T9904" i="1"/>
  <c r="S9904" i="1"/>
  <c r="T9903" i="1"/>
  <c r="S9903" i="1"/>
  <c r="T9902" i="1"/>
  <c r="S9902" i="1"/>
  <c r="T9901" i="1"/>
  <c r="S9901" i="1"/>
  <c r="T9900" i="1"/>
  <c r="S9900" i="1"/>
  <c r="T9899" i="1"/>
  <c r="S9899" i="1"/>
  <c r="T9898" i="1"/>
  <c r="S9898" i="1"/>
  <c r="T9897" i="1"/>
  <c r="S9897" i="1"/>
  <c r="T9896" i="1"/>
  <c r="S9896" i="1"/>
  <c r="T9895" i="1"/>
  <c r="S9895" i="1"/>
  <c r="T9894" i="1"/>
  <c r="S9894" i="1"/>
  <c r="T9893" i="1"/>
  <c r="S9893" i="1"/>
  <c r="T9892" i="1"/>
  <c r="S9892" i="1"/>
  <c r="T9891" i="1"/>
  <c r="S9891" i="1"/>
  <c r="T9890" i="1"/>
  <c r="S9890" i="1"/>
  <c r="T9889" i="1"/>
  <c r="S9889" i="1"/>
  <c r="T9888" i="1"/>
  <c r="S9888" i="1"/>
  <c r="T9887" i="1"/>
  <c r="S9887" i="1"/>
  <c r="T9886" i="1"/>
  <c r="S9886" i="1"/>
  <c r="T9885" i="1"/>
  <c r="S9885" i="1"/>
  <c r="T9884" i="1"/>
  <c r="S9884" i="1"/>
  <c r="T9883" i="1"/>
  <c r="S9883" i="1"/>
  <c r="T9882" i="1"/>
  <c r="S9882" i="1"/>
  <c r="T9881" i="1"/>
  <c r="S9881" i="1"/>
  <c r="T9880" i="1"/>
  <c r="S9880" i="1"/>
  <c r="T9879" i="1"/>
  <c r="S9879" i="1"/>
  <c r="T9878" i="1"/>
  <c r="S9878" i="1"/>
  <c r="T9877" i="1"/>
  <c r="S9877" i="1"/>
  <c r="T9876" i="1"/>
  <c r="S9876" i="1"/>
  <c r="T9875" i="1"/>
  <c r="S9875" i="1"/>
  <c r="T9874" i="1"/>
  <c r="S9874" i="1"/>
  <c r="T9873" i="1"/>
  <c r="S9873" i="1"/>
  <c r="T9872" i="1"/>
  <c r="S9872" i="1"/>
  <c r="T9871" i="1"/>
  <c r="S9871" i="1"/>
  <c r="T9870" i="1"/>
  <c r="S9870" i="1"/>
  <c r="T9869" i="1"/>
  <c r="S9869" i="1"/>
  <c r="T9868" i="1"/>
  <c r="S9868" i="1"/>
  <c r="T9867" i="1"/>
  <c r="S9867" i="1"/>
  <c r="T9866" i="1"/>
  <c r="S9866" i="1"/>
  <c r="T9865" i="1"/>
  <c r="S9865" i="1"/>
  <c r="T9864" i="1"/>
  <c r="S9864" i="1"/>
  <c r="T9863" i="1"/>
  <c r="S9863" i="1"/>
  <c r="T9862" i="1"/>
  <c r="S9862" i="1"/>
  <c r="T9861" i="1"/>
  <c r="S9861" i="1"/>
  <c r="T9860" i="1"/>
  <c r="S9860" i="1"/>
  <c r="T9859" i="1"/>
  <c r="S9859" i="1"/>
  <c r="T9858" i="1"/>
  <c r="S9858" i="1"/>
  <c r="T9857" i="1"/>
  <c r="S9857" i="1"/>
  <c r="T9856" i="1"/>
  <c r="S9856" i="1"/>
  <c r="T9855" i="1"/>
  <c r="S9855" i="1"/>
  <c r="T9854" i="1"/>
  <c r="S9854" i="1"/>
  <c r="T9853" i="1"/>
  <c r="S9853" i="1"/>
  <c r="T9852" i="1"/>
  <c r="S9852" i="1"/>
  <c r="T9851" i="1"/>
  <c r="S9851" i="1"/>
  <c r="T9850" i="1"/>
  <c r="S9850" i="1"/>
  <c r="T9849" i="1"/>
  <c r="S9849" i="1"/>
  <c r="T9848" i="1"/>
  <c r="S9848" i="1"/>
  <c r="T9847" i="1"/>
  <c r="S9847" i="1"/>
  <c r="T9846" i="1"/>
  <c r="S9846" i="1"/>
  <c r="T9845" i="1"/>
  <c r="S9845" i="1"/>
  <c r="T9844" i="1"/>
  <c r="S9844" i="1"/>
  <c r="T9843" i="1"/>
  <c r="S9843" i="1"/>
  <c r="T9842" i="1"/>
  <c r="S9842" i="1"/>
  <c r="T9841" i="1"/>
  <c r="S9841" i="1"/>
  <c r="T9840" i="1"/>
  <c r="S9840" i="1"/>
  <c r="T9839" i="1"/>
  <c r="S9839" i="1"/>
  <c r="T9838" i="1"/>
  <c r="S9838" i="1"/>
  <c r="T9837" i="1"/>
  <c r="S9837" i="1"/>
  <c r="T9836" i="1"/>
  <c r="S9836" i="1"/>
  <c r="T9835" i="1"/>
  <c r="S9835" i="1"/>
  <c r="T9834" i="1"/>
  <c r="S9834" i="1"/>
  <c r="T9833" i="1"/>
  <c r="S9833" i="1"/>
  <c r="T9832" i="1"/>
  <c r="S9832" i="1"/>
  <c r="T9831" i="1"/>
  <c r="S9831" i="1"/>
  <c r="T9830" i="1"/>
  <c r="S9830" i="1"/>
  <c r="T9829" i="1"/>
  <c r="S9829" i="1"/>
  <c r="T9828" i="1"/>
  <c r="S9828" i="1"/>
  <c r="T9827" i="1"/>
  <c r="S9827" i="1"/>
  <c r="T9826" i="1"/>
  <c r="S9826" i="1"/>
  <c r="T9825" i="1"/>
  <c r="S9825" i="1"/>
  <c r="T9824" i="1"/>
  <c r="S9824" i="1"/>
  <c r="T9823" i="1"/>
  <c r="S9823" i="1"/>
  <c r="T9822" i="1"/>
  <c r="S9822" i="1"/>
  <c r="T9821" i="1"/>
  <c r="S9821" i="1"/>
  <c r="T9820" i="1"/>
  <c r="S9820" i="1"/>
  <c r="T9819" i="1"/>
  <c r="S9819" i="1"/>
  <c r="T9818" i="1"/>
  <c r="S9818" i="1"/>
  <c r="T9817" i="1"/>
  <c r="S9817" i="1"/>
  <c r="T9816" i="1"/>
  <c r="S9816" i="1"/>
  <c r="T9815" i="1"/>
  <c r="S9815" i="1"/>
  <c r="T9814" i="1"/>
  <c r="S9814" i="1"/>
  <c r="T9813" i="1"/>
  <c r="S9813" i="1"/>
  <c r="T9812" i="1"/>
  <c r="S9812" i="1"/>
  <c r="T9811" i="1"/>
  <c r="S9811" i="1"/>
  <c r="T9810" i="1"/>
  <c r="S9810" i="1"/>
  <c r="T9809" i="1"/>
  <c r="S9809" i="1"/>
  <c r="T9808" i="1"/>
  <c r="S9808" i="1"/>
  <c r="T9807" i="1"/>
  <c r="S9807" i="1"/>
  <c r="T9806" i="1"/>
  <c r="S9806" i="1"/>
  <c r="T9805" i="1"/>
  <c r="S9805" i="1"/>
  <c r="T9804" i="1"/>
  <c r="S9804" i="1"/>
  <c r="T9803" i="1"/>
  <c r="S9803" i="1"/>
  <c r="T9802" i="1"/>
  <c r="S9802" i="1"/>
  <c r="T9801" i="1"/>
  <c r="S9801" i="1"/>
  <c r="T9800" i="1"/>
  <c r="S9800" i="1"/>
  <c r="T9799" i="1"/>
  <c r="S9799" i="1"/>
  <c r="T9798" i="1"/>
  <c r="S9798" i="1"/>
  <c r="T9797" i="1"/>
  <c r="S9797" i="1"/>
  <c r="T9796" i="1"/>
  <c r="S9796" i="1"/>
  <c r="T9795" i="1"/>
  <c r="S9795" i="1"/>
  <c r="T9794" i="1"/>
  <c r="S9794" i="1"/>
  <c r="T9793" i="1"/>
  <c r="S9793" i="1"/>
  <c r="T9792" i="1"/>
  <c r="S9792" i="1"/>
  <c r="T9791" i="1"/>
  <c r="S9791" i="1"/>
  <c r="T9790" i="1"/>
  <c r="S9790" i="1"/>
  <c r="T9789" i="1"/>
  <c r="S9789" i="1"/>
  <c r="T9788" i="1"/>
  <c r="S9788" i="1"/>
  <c r="T9787" i="1"/>
  <c r="S9787" i="1"/>
  <c r="T9786" i="1"/>
  <c r="S9786" i="1"/>
  <c r="T9785" i="1"/>
  <c r="S9785" i="1"/>
  <c r="T9784" i="1"/>
  <c r="S9784" i="1"/>
  <c r="T9783" i="1"/>
  <c r="S9783" i="1"/>
  <c r="T9782" i="1"/>
  <c r="S9782" i="1"/>
  <c r="T9781" i="1"/>
  <c r="S9781" i="1"/>
  <c r="T9780" i="1"/>
  <c r="S9780" i="1"/>
  <c r="T9779" i="1"/>
  <c r="S9779" i="1"/>
  <c r="T9778" i="1"/>
  <c r="S9778" i="1"/>
  <c r="T9777" i="1"/>
  <c r="S9777" i="1"/>
  <c r="T9776" i="1"/>
  <c r="S9776" i="1"/>
  <c r="T9775" i="1"/>
  <c r="S9775" i="1"/>
  <c r="T9774" i="1"/>
  <c r="S9774" i="1"/>
  <c r="T9773" i="1"/>
  <c r="S9773" i="1"/>
  <c r="T9772" i="1"/>
  <c r="S9772" i="1"/>
  <c r="T9771" i="1"/>
  <c r="S9771" i="1"/>
  <c r="T9770" i="1"/>
  <c r="S9770" i="1"/>
  <c r="T9769" i="1"/>
  <c r="S9769" i="1"/>
  <c r="T9768" i="1"/>
  <c r="S9768" i="1"/>
  <c r="T9767" i="1"/>
  <c r="S9767" i="1"/>
  <c r="T9766" i="1"/>
  <c r="S9766" i="1"/>
  <c r="T9765" i="1"/>
  <c r="S9765" i="1"/>
  <c r="T9764" i="1"/>
  <c r="S9764" i="1"/>
  <c r="T9763" i="1"/>
  <c r="S9763" i="1"/>
  <c r="T9762" i="1"/>
  <c r="S9762" i="1"/>
  <c r="T9761" i="1"/>
  <c r="S9761" i="1"/>
  <c r="T9760" i="1"/>
  <c r="S9760" i="1"/>
  <c r="T9759" i="1"/>
  <c r="S9759" i="1"/>
  <c r="T9758" i="1"/>
  <c r="S9758" i="1"/>
  <c r="T9757" i="1"/>
  <c r="S9757" i="1"/>
  <c r="T9756" i="1"/>
  <c r="S9756" i="1"/>
  <c r="T9755" i="1"/>
  <c r="S9755" i="1"/>
  <c r="T9754" i="1"/>
  <c r="S9754" i="1"/>
  <c r="T9753" i="1"/>
  <c r="S9753" i="1"/>
  <c r="T9752" i="1"/>
  <c r="S9752" i="1"/>
  <c r="T9751" i="1"/>
  <c r="S9751" i="1"/>
  <c r="T9750" i="1"/>
  <c r="S9750" i="1"/>
  <c r="T9749" i="1"/>
  <c r="S9749" i="1"/>
  <c r="T9748" i="1"/>
  <c r="S9748" i="1"/>
  <c r="T9747" i="1"/>
  <c r="S9747" i="1"/>
  <c r="T9746" i="1"/>
  <c r="S9746" i="1"/>
  <c r="T9745" i="1"/>
  <c r="S9745" i="1"/>
  <c r="T9744" i="1"/>
  <c r="S9744" i="1"/>
  <c r="T9743" i="1"/>
  <c r="S9743" i="1"/>
  <c r="T9742" i="1"/>
  <c r="S9742" i="1"/>
  <c r="T9741" i="1"/>
  <c r="S9741" i="1"/>
  <c r="T9740" i="1"/>
  <c r="S9740" i="1"/>
  <c r="T9739" i="1"/>
  <c r="S9739" i="1"/>
  <c r="T9738" i="1"/>
  <c r="S9738" i="1"/>
  <c r="T9737" i="1"/>
  <c r="S9737" i="1"/>
  <c r="T9736" i="1"/>
  <c r="S9736" i="1"/>
  <c r="T9735" i="1"/>
  <c r="S9735" i="1"/>
  <c r="T9734" i="1"/>
  <c r="S9734" i="1"/>
  <c r="T9733" i="1"/>
  <c r="S9733" i="1"/>
  <c r="T9732" i="1"/>
  <c r="S9732" i="1"/>
  <c r="T9731" i="1"/>
  <c r="S9731" i="1"/>
  <c r="T9730" i="1"/>
  <c r="S9730" i="1"/>
  <c r="T9729" i="1"/>
  <c r="S9729" i="1"/>
  <c r="T9728" i="1"/>
  <c r="S9728" i="1"/>
  <c r="T9727" i="1"/>
  <c r="S9727" i="1"/>
  <c r="T9726" i="1"/>
  <c r="S9726" i="1"/>
  <c r="T9725" i="1"/>
  <c r="S9725" i="1"/>
  <c r="T9724" i="1"/>
  <c r="S9724" i="1"/>
  <c r="T9723" i="1"/>
  <c r="S9723" i="1"/>
  <c r="T9722" i="1"/>
  <c r="S9722" i="1"/>
  <c r="T9721" i="1"/>
  <c r="S9721" i="1"/>
  <c r="T9720" i="1"/>
  <c r="S9720" i="1"/>
  <c r="T9719" i="1"/>
  <c r="S9719" i="1"/>
  <c r="T9718" i="1"/>
  <c r="S9718" i="1"/>
  <c r="T9717" i="1"/>
  <c r="S9717" i="1"/>
  <c r="T9716" i="1"/>
  <c r="S9716" i="1"/>
  <c r="T9715" i="1"/>
  <c r="S9715" i="1"/>
  <c r="T9714" i="1"/>
  <c r="S9714" i="1"/>
  <c r="T9713" i="1"/>
  <c r="S9713" i="1"/>
  <c r="T9712" i="1"/>
  <c r="S9712" i="1"/>
  <c r="T9711" i="1"/>
  <c r="S9711" i="1"/>
  <c r="T9710" i="1"/>
  <c r="S9710" i="1"/>
  <c r="T9709" i="1"/>
  <c r="S9709" i="1"/>
  <c r="T9708" i="1"/>
  <c r="S9708" i="1"/>
  <c r="T9707" i="1"/>
  <c r="S9707" i="1"/>
  <c r="T9706" i="1"/>
  <c r="S9706" i="1"/>
  <c r="T9705" i="1"/>
  <c r="S9705" i="1"/>
  <c r="T9704" i="1"/>
  <c r="S9704" i="1"/>
  <c r="T9703" i="1"/>
  <c r="S9703" i="1"/>
  <c r="T9702" i="1"/>
  <c r="S9702" i="1"/>
  <c r="T9701" i="1"/>
  <c r="S9701" i="1"/>
  <c r="T9700" i="1"/>
  <c r="S9700" i="1"/>
  <c r="T9699" i="1"/>
  <c r="S9699" i="1"/>
  <c r="T9698" i="1"/>
  <c r="S9698" i="1"/>
  <c r="T9697" i="1"/>
  <c r="S9697" i="1"/>
  <c r="T9696" i="1"/>
  <c r="S9696" i="1"/>
  <c r="T9695" i="1"/>
  <c r="S9695" i="1"/>
  <c r="T9694" i="1"/>
  <c r="S9694" i="1"/>
  <c r="T9693" i="1"/>
  <c r="S9693" i="1"/>
  <c r="T9692" i="1"/>
  <c r="S9692" i="1"/>
  <c r="T9691" i="1"/>
  <c r="S9691" i="1"/>
  <c r="T9690" i="1"/>
  <c r="S9690" i="1"/>
  <c r="T9689" i="1"/>
  <c r="S9689" i="1"/>
  <c r="T9688" i="1"/>
  <c r="S9688" i="1"/>
  <c r="T9687" i="1"/>
  <c r="S9687" i="1"/>
  <c r="T9686" i="1"/>
  <c r="S9686" i="1"/>
  <c r="T9685" i="1"/>
  <c r="S9685" i="1"/>
  <c r="T9684" i="1"/>
  <c r="S9684" i="1"/>
  <c r="T9683" i="1"/>
  <c r="S9683" i="1"/>
  <c r="T9682" i="1"/>
  <c r="S9682" i="1"/>
  <c r="T9681" i="1"/>
  <c r="S9681" i="1"/>
  <c r="T9680" i="1"/>
  <c r="S9680" i="1"/>
  <c r="T9679" i="1"/>
  <c r="S9679" i="1"/>
  <c r="T9678" i="1"/>
  <c r="S9678" i="1"/>
  <c r="T9677" i="1"/>
  <c r="S9677" i="1"/>
  <c r="T9676" i="1"/>
  <c r="S9676" i="1"/>
  <c r="T9675" i="1"/>
  <c r="S9675" i="1"/>
  <c r="T9674" i="1"/>
  <c r="S9674" i="1"/>
  <c r="T9673" i="1"/>
  <c r="S9673" i="1"/>
  <c r="T9672" i="1"/>
  <c r="S9672" i="1"/>
  <c r="T9671" i="1"/>
  <c r="S9671" i="1"/>
  <c r="T9670" i="1"/>
  <c r="S9670" i="1"/>
  <c r="T9669" i="1"/>
  <c r="S9669" i="1"/>
  <c r="T9668" i="1"/>
  <c r="S9668" i="1"/>
  <c r="T9667" i="1"/>
  <c r="S9667" i="1"/>
  <c r="T9666" i="1"/>
  <c r="S9666" i="1"/>
  <c r="T9665" i="1"/>
  <c r="S9665" i="1"/>
  <c r="T9664" i="1"/>
  <c r="S9664" i="1"/>
  <c r="T9663" i="1"/>
  <c r="S9663" i="1"/>
  <c r="T9662" i="1"/>
  <c r="S9662" i="1"/>
  <c r="T9661" i="1"/>
  <c r="S9661" i="1"/>
  <c r="T9660" i="1"/>
  <c r="S9660" i="1"/>
  <c r="T9659" i="1"/>
  <c r="S9659" i="1"/>
  <c r="T9658" i="1"/>
  <c r="S9658" i="1"/>
  <c r="T9657" i="1"/>
  <c r="S9657" i="1"/>
  <c r="T9656" i="1"/>
  <c r="S9656" i="1"/>
  <c r="T9655" i="1"/>
  <c r="S9655" i="1"/>
  <c r="T9654" i="1"/>
  <c r="S9654" i="1"/>
  <c r="T9653" i="1"/>
  <c r="S9653" i="1"/>
  <c r="T9652" i="1"/>
  <c r="S9652" i="1"/>
  <c r="T9651" i="1"/>
  <c r="S9651" i="1"/>
  <c r="T9650" i="1"/>
  <c r="S9650" i="1"/>
  <c r="T9649" i="1"/>
  <c r="S9649" i="1"/>
  <c r="T9648" i="1"/>
  <c r="S9648" i="1"/>
  <c r="T9647" i="1"/>
  <c r="S9647" i="1"/>
  <c r="T9646" i="1"/>
  <c r="S9646" i="1"/>
  <c r="T9645" i="1"/>
  <c r="S9645" i="1"/>
  <c r="T9644" i="1"/>
  <c r="S9644" i="1"/>
  <c r="T9643" i="1"/>
  <c r="S9643" i="1"/>
  <c r="T9642" i="1"/>
  <c r="S9642" i="1"/>
  <c r="T9641" i="1"/>
  <c r="S9641" i="1"/>
  <c r="T9640" i="1"/>
  <c r="S9640" i="1"/>
  <c r="T9639" i="1"/>
  <c r="S9639" i="1"/>
  <c r="T9638" i="1"/>
  <c r="S9638" i="1"/>
  <c r="T9637" i="1"/>
  <c r="S9637" i="1"/>
  <c r="T9636" i="1"/>
  <c r="S9636" i="1"/>
  <c r="T9635" i="1"/>
  <c r="S9635" i="1"/>
  <c r="T9634" i="1"/>
  <c r="S9634" i="1"/>
  <c r="T9633" i="1"/>
  <c r="S9633" i="1"/>
  <c r="T9632" i="1"/>
  <c r="S9632" i="1"/>
  <c r="T9631" i="1"/>
  <c r="S9631" i="1"/>
  <c r="T9630" i="1"/>
  <c r="S9630" i="1"/>
  <c r="T9629" i="1"/>
  <c r="S9629" i="1"/>
  <c r="T9628" i="1"/>
  <c r="S9628" i="1"/>
  <c r="T9627" i="1"/>
  <c r="S9627" i="1"/>
  <c r="T9626" i="1"/>
  <c r="S9626" i="1"/>
  <c r="T9625" i="1"/>
  <c r="S9625" i="1"/>
  <c r="T9624" i="1"/>
  <c r="S9624" i="1"/>
  <c r="T9623" i="1"/>
  <c r="S9623" i="1"/>
  <c r="T9622" i="1"/>
  <c r="S9622" i="1"/>
  <c r="T9621" i="1"/>
  <c r="S9621" i="1"/>
  <c r="T9620" i="1"/>
  <c r="S9620" i="1"/>
  <c r="T9619" i="1"/>
  <c r="S9619" i="1"/>
  <c r="T9618" i="1"/>
  <c r="S9618" i="1"/>
  <c r="T9617" i="1"/>
  <c r="S9617" i="1"/>
  <c r="T9616" i="1"/>
  <c r="S9616" i="1"/>
  <c r="T9615" i="1"/>
  <c r="S9615" i="1"/>
  <c r="T9614" i="1"/>
  <c r="S9614" i="1"/>
  <c r="T9613" i="1"/>
  <c r="S9613" i="1"/>
  <c r="T9612" i="1"/>
  <c r="S9612" i="1"/>
  <c r="T9611" i="1"/>
  <c r="S9611" i="1"/>
  <c r="T9610" i="1"/>
  <c r="S9610" i="1"/>
  <c r="T9609" i="1"/>
  <c r="S9609" i="1"/>
  <c r="T9608" i="1"/>
  <c r="S9608" i="1"/>
  <c r="T9607" i="1"/>
  <c r="S9607" i="1"/>
  <c r="T9606" i="1"/>
  <c r="S9606" i="1"/>
  <c r="T9605" i="1"/>
  <c r="S9605" i="1"/>
  <c r="T9604" i="1"/>
  <c r="S9604" i="1"/>
  <c r="T9603" i="1"/>
  <c r="S9603" i="1"/>
  <c r="T9602" i="1"/>
  <c r="S9602" i="1"/>
  <c r="T9601" i="1"/>
  <c r="S9601" i="1"/>
  <c r="T9600" i="1"/>
  <c r="S9600" i="1"/>
  <c r="T9599" i="1"/>
  <c r="S9599" i="1"/>
  <c r="T9598" i="1"/>
  <c r="S9598" i="1"/>
  <c r="T9597" i="1"/>
  <c r="S9597" i="1"/>
  <c r="T9596" i="1"/>
  <c r="S9596" i="1"/>
  <c r="T9595" i="1"/>
  <c r="S9595" i="1"/>
  <c r="T9594" i="1"/>
  <c r="S9594" i="1"/>
  <c r="T9593" i="1"/>
  <c r="S9593" i="1"/>
  <c r="T9592" i="1"/>
  <c r="S9592" i="1"/>
  <c r="T9591" i="1"/>
  <c r="S9591" i="1"/>
  <c r="T9590" i="1"/>
  <c r="S9590" i="1"/>
  <c r="T9589" i="1"/>
  <c r="S9589" i="1"/>
  <c r="T9588" i="1"/>
  <c r="S9588" i="1"/>
  <c r="T9587" i="1"/>
  <c r="S9587" i="1"/>
  <c r="T9586" i="1"/>
  <c r="S9586" i="1"/>
  <c r="T9585" i="1"/>
  <c r="S9585" i="1"/>
  <c r="T9584" i="1"/>
  <c r="S9584" i="1"/>
  <c r="T9583" i="1"/>
  <c r="S9583" i="1"/>
  <c r="T9582" i="1"/>
  <c r="S9582" i="1"/>
  <c r="T9581" i="1"/>
  <c r="S9581" i="1"/>
  <c r="T9580" i="1"/>
  <c r="S9580" i="1"/>
  <c r="T9579" i="1"/>
  <c r="S9579" i="1"/>
  <c r="T9578" i="1"/>
  <c r="S9578" i="1"/>
  <c r="T9577" i="1"/>
  <c r="S9577" i="1"/>
  <c r="T9576" i="1"/>
  <c r="S9576" i="1"/>
  <c r="T9575" i="1"/>
  <c r="S9575" i="1"/>
  <c r="T9574" i="1"/>
  <c r="S9574" i="1"/>
  <c r="T9573" i="1"/>
  <c r="S9573" i="1"/>
  <c r="T9572" i="1"/>
  <c r="S9572" i="1"/>
  <c r="T9571" i="1"/>
  <c r="S9571" i="1"/>
  <c r="T9570" i="1"/>
  <c r="S9570" i="1"/>
  <c r="T9569" i="1"/>
  <c r="S9569" i="1"/>
  <c r="T9568" i="1"/>
  <c r="S9568" i="1"/>
  <c r="T9567" i="1"/>
  <c r="S9567" i="1"/>
  <c r="T9566" i="1"/>
  <c r="S9566" i="1"/>
  <c r="T9565" i="1"/>
  <c r="S9565" i="1"/>
  <c r="T9564" i="1"/>
  <c r="S9564" i="1"/>
  <c r="T9563" i="1"/>
  <c r="S9563" i="1"/>
  <c r="T9562" i="1"/>
  <c r="S9562" i="1"/>
  <c r="T9561" i="1"/>
  <c r="S9561" i="1"/>
  <c r="T9560" i="1"/>
  <c r="S9560" i="1"/>
  <c r="T9559" i="1"/>
  <c r="S9559" i="1"/>
  <c r="T9558" i="1"/>
  <c r="S9558" i="1"/>
  <c r="T9557" i="1"/>
  <c r="S9557" i="1"/>
  <c r="T9556" i="1"/>
  <c r="S9556" i="1"/>
  <c r="T9555" i="1"/>
  <c r="S9555" i="1"/>
  <c r="T9554" i="1"/>
  <c r="S9554" i="1"/>
  <c r="T9553" i="1"/>
  <c r="S9553" i="1"/>
  <c r="T9552" i="1"/>
  <c r="S9552" i="1"/>
  <c r="T9551" i="1"/>
  <c r="S9551" i="1"/>
  <c r="T9550" i="1"/>
  <c r="S9550" i="1"/>
  <c r="T9549" i="1"/>
  <c r="S9549" i="1"/>
  <c r="T9548" i="1"/>
  <c r="S9548" i="1"/>
  <c r="T9547" i="1"/>
  <c r="S9547" i="1"/>
  <c r="T9546" i="1"/>
  <c r="S9546" i="1"/>
  <c r="T9545" i="1"/>
  <c r="S9545" i="1"/>
  <c r="T9544" i="1"/>
  <c r="S9544" i="1"/>
  <c r="T9543" i="1"/>
  <c r="S9543" i="1"/>
  <c r="T9542" i="1"/>
  <c r="S9542" i="1"/>
  <c r="T9541" i="1"/>
  <c r="S9541" i="1"/>
  <c r="T9540" i="1"/>
  <c r="S9540" i="1"/>
  <c r="T9539" i="1"/>
  <c r="S9539" i="1"/>
  <c r="T9538" i="1"/>
  <c r="S9538" i="1"/>
  <c r="T9537" i="1"/>
  <c r="S9537" i="1"/>
  <c r="T9536" i="1"/>
  <c r="S9536" i="1"/>
  <c r="T9535" i="1"/>
  <c r="S9535" i="1"/>
  <c r="T9534" i="1"/>
  <c r="S9534" i="1"/>
  <c r="T9533" i="1"/>
  <c r="S9533" i="1"/>
  <c r="T9532" i="1"/>
  <c r="S9532" i="1"/>
  <c r="T9531" i="1"/>
  <c r="S9531" i="1"/>
  <c r="T9530" i="1"/>
  <c r="S9530" i="1"/>
  <c r="T9529" i="1"/>
  <c r="S9529" i="1"/>
  <c r="T9528" i="1"/>
  <c r="S9528" i="1"/>
  <c r="T9527" i="1"/>
  <c r="S9527" i="1"/>
  <c r="T9526" i="1"/>
  <c r="S9526" i="1"/>
  <c r="T9525" i="1"/>
  <c r="S9525" i="1"/>
  <c r="T9524" i="1"/>
  <c r="S9524" i="1"/>
  <c r="T9523" i="1"/>
  <c r="S9523" i="1"/>
  <c r="T9522" i="1"/>
  <c r="S9522" i="1"/>
  <c r="T9521" i="1"/>
  <c r="S9521" i="1"/>
  <c r="T9520" i="1"/>
  <c r="S9520" i="1"/>
  <c r="T9519" i="1"/>
  <c r="S9519" i="1"/>
  <c r="T9518" i="1"/>
  <c r="S9518" i="1"/>
  <c r="T9517" i="1"/>
  <c r="S9517" i="1"/>
  <c r="T9516" i="1"/>
  <c r="S9516" i="1"/>
  <c r="T9515" i="1"/>
  <c r="S9515" i="1"/>
  <c r="T9514" i="1"/>
  <c r="S9514" i="1"/>
  <c r="T9513" i="1"/>
  <c r="S9513" i="1"/>
  <c r="T9512" i="1"/>
  <c r="S9512" i="1"/>
  <c r="T9511" i="1"/>
  <c r="S9511" i="1"/>
  <c r="T9510" i="1"/>
  <c r="S9510" i="1"/>
  <c r="T9509" i="1"/>
  <c r="S9509" i="1"/>
  <c r="T9508" i="1"/>
  <c r="S9508" i="1"/>
  <c r="T9507" i="1"/>
  <c r="S9507" i="1"/>
  <c r="T9506" i="1"/>
  <c r="S9506" i="1"/>
  <c r="T9505" i="1"/>
  <c r="S9505" i="1"/>
  <c r="T9504" i="1"/>
  <c r="S9504" i="1"/>
  <c r="T9503" i="1"/>
  <c r="S9503" i="1"/>
  <c r="T9502" i="1"/>
  <c r="S9502" i="1"/>
  <c r="T9501" i="1"/>
  <c r="S9501" i="1"/>
  <c r="T9500" i="1"/>
  <c r="S9500" i="1"/>
  <c r="T9499" i="1"/>
  <c r="S9499" i="1"/>
  <c r="T9498" i="1"/>
  <c r="S9498" i="1"/>
  <c r="T9497" i="1"/>
  <c r="S9497" i="1"/>
  <c r="T9496" i="1"/>
  <c r="S9496" i="1"/>
  <c r="T9495" i="1"/>
  <c r="S9495" i="1"/>
  <c r="T9494" i="1"/>
  <c r="S9494" i="1"/>
  <c r="T9493" i="1"/>
  <c r="S9493" i="1"/>
  <c r="T9492" i="1"/>
  <c r="S9492" i="1"/>
  <c r="T9491" i="1"/>
  <c r="S9491" i="1"/>
  <c r="T9490" i="1"/>
  <c r="S9490" i="1"/>
  <c r="T9489" i="1"/>
  <c r="S9489" i="1"/>
  <c r="T9488" i="1"/>
  <c r="S9488" i="1"/>
  <c r="T9487" i="1"/>
  <c r="S9487" i="1"/>
  <c r="T9486" i="1"/>
  <c r="S9486" i="1"/>
  <c r="T9485" i="1"/>
  <c r="S9485" i="1"/>
  <c r="T9484" i="1"/>
  <c r="S9484" i="1"/>
  <c r="T9483" i="1"/>
  <c r="S9483" i="1"/>
  <c r="T9482" i="1"/>
  <c r="S9482" i="1"/>
  <c r="T9481" i="1"/>
  <c r="S9481" i="1"/>
  <c r="T9480" i="1"/>
  <c r="S9480" i="1"/>
  <c r="T9479" i="1"/>
  <c r="S9479" i="1"/>
  <c r="T9478" i="1"/>
  <c r="S9478" i="1"/>
  <c r="T9477" i="1"/>
  <c r="S9477" i="1"/>
  <c r="T9476" i="1"/>
  <c r="S9476" i="1"/>
  <c r="T9475" i="1"/>
  <c r="S9475" i="1"/>
  <c r="T9474" i="1"/>
  <c r="S9474" i="1"/>
  <c r="T9473" i="1"/>
  <c r="S9473" i="1"/>
  <c r="T9472" i="1"/>
  <c r="S9472" i="1"/>
  <c r="T9471" i="1"/>
  <c r="S9471" i="1"/>
  <c r="T9470" i="1"/>
  <c r="S9470" i="1"/>
  <c r="T9469" i="1"/>
  <c r="S9469" i="1"/>
  <c r="T9468" i="1"/>
  <c r="S9468" i="1"/>
  <c r="T9467" i="1"/>
  <c r="S9467" i="1"/>
  <c r="T9466" i="1"/>
  <c r="S9466" i="1"/>
  <c r="T9465" i="1"/>
  <c r="S9465" i="1"/>
  <c r="T9464" i="1"/>
  <c r="S9464" i="1"/>
  <c r="T9463" i="1"/>
  <c r="S9463" i="1"/>
  <c r="T9462" i="1"/>
  <c r="S9462" i="1"/>
  <c r="T9461" i="1"/>
  <c r="S9461" i="1"/>
  <c r="T9460" i="1"/>
  <c r="S9460" i="1"/>
  <c r="T9459" i="1"/>
  <c r="S9459" i="1"/>
  <c r="T9458" i="1"/>
  <c r="S9458" i="1"/>
  <c r="T9457" i="1"/>
  <c r="S9457" i="1"/>
  <c r="T9456" i="1"/>
  <c r="S9456" i="1"/>
  <c r="T9455" i="1"/>
  <c r="S9455" i="1"/>
  <c r="T9454" i="1"/>
  <c r="S9454" i="1"/>
  <c r="T9453" i="1"/>
  <c r="S9453" i="1"/>
  <c r="T9452" i="1"/>
  <c r="S9452" i="1"/>
  <c r="T9451" i="1"/>
  <c r="S9451" i="1"/>
  <c r="T9450" i="1"/>
  <c r="S9450" i="1"/>
  <c r="T9449" i="1"/>
  <c r="S9449" i="1"/>
  <c r="T9448" i="1"/>
  <c r="S9448" i="1"/>
  <c r="T9447" i="1"/>
  <c r="S9447" i="1"/>
  <c r="T9446" i="1"/>
  <c r="S9446" i="1"/>
  <c r="T9445" i="1"/>
  <c r="S9445" i="1"/>
  <c r="T9444" i="1"/>
  <c r="S9444" i="1"/>
  <c r="T9443" i="1"/>
  <c r="S9443" i="1"/>
  <c r="T9442" i="1"/>
  <c r="S9442" i="1"/>
  <c r="T9441" i="1"/>
  <c r="S9441" i="1"/>
  <c r="T9440" i="1"/>
  <c r="S9440" i="1"/>
  <c r="T9439" i="1"/>
  <c r="S9439" i="1"/>
  <c r="T9438" i="1"/>
  <c r="S9438" i="1"/>
  <c r="T9437" i="1"/>
  <c r="S9437" i="1"/>
  <c r="T9436" i="1"/>
  <c r="S9436" i="1"/>
  <c r="T9435" i="1"/>
  <c r="S9435" i="1"/>
  <c r="T9434" i="1"/>
  <c r="S9434" i="1"/>
  <c r="T9433" i="1"/>
  <c r="S9433" i="1"/>
  <c r="T9432" i="1"/>
  <c r="S9432" i="1"/>
  <c r="T9431" i="1"/>
  <c r="S9431" i="1"/>
  <c r="T9430" i="1"/>
  <c r="S9430" i="1"/>
  <c r="T9429" i="1"/>
  <c r="S9429" i="1"/>
  <c r="T9428" i="1"/>
  <c r="S9428" i="1"/>
  <c r="T9427" i="1"/>
  <c r="S9427" i="1"/>
  <c r="T9426" i="1"/>
  <c r="S9426" i="1"/>
  <c r="T9425" i="1"/>
  <c r="S9425" i="1"/>
  <c r="T9424" i="1"/>
  <c r="S9424" i="1"/>
  <c r="T9423" i="1"/>
  <c r="S9423" i="1"/>
  <c r="T9422" i="1"/>
  <c r="S9422" i="1"/>
  <c r="T9421" i="1"/>
  <c r="S9421" i="1"/>
  <c r="T9420" i="1"/>
  <c r="S9420" i="1"/>
  <c r="T9419" i="1"/>
  <c r="S9419" i="1"/>
  <c r="T9418" i="1"/>
  <c r="S9418" i="1"/>
  <c r="T9417" i="1"/>
  <c r="S9417" i="1"/>
  <c r="T9416" i="1"/>
  <c r="S9416" i="1"/>
  <c r="T9415" i="1"/>
  <c r="S9415" i="1"/>
  <c r="T9414" i="1"/>
  <c r="S9414" i="1"/>
  <c r="T9413" i="1"/>
  <c r="S9413" i="1"/>
  <c r="T9412" i="1"/>
  <c r="S9412" i="1"/>
  <c r="T9411" i="1"/>
  <c r="S9411" i="1"/>
  <c r="T9410" i="1"/>
  <c r="S9410" i="1"/>
  <c r="T9409" i="1"/>
  <c r="S9409" i="1"/>
  <c r="T9408" i="1"/>
  <c r="S9408" i="1"/>
  <c r="T9407" i="1"/>
  <c r="S9407" i="1"/>
  <c r="T9406" i="1"/>
  <c r="S9406" i="1"/>
  <c r="T9405" i="1"/>
  <c r="S9405" i="1"/>
  <c r="T9404" i="1"/>
  <c r="S9404" i="1"/>
  <c r="T9403" i="1"/>
  <c r="S9403" i="1"/>
  <c r="T9402" i="1"/>
  <c r="S9402" i="1"/>
  <c r="T9401" i="1"/>
  <c r="S9401" i="1"/>
  <c r="T9400" i="1"/>
  <c r="S9400" i="1"/>
  <c r="T9399" i="1"/>
  <c r="S9399" i="1"/>
  <c r="T9398" i="1"/>
  <c r="S9398" i="1"/>
  <c r="T9397" i="1"/>
  <c r="S9397" i="1"/>
  <c r="T9396" i="1"/>
  <c r="S9396" i="1"/>
  <c r="T9395" i="1"/>
  <c r="S9395" i="1"/>
  <c r="T9394" i="1"/>
  <c r="S9394" i="1"/>
  <c r="T9393" i="1"/>
  <c r="S9393" i="1"/>
  <c r="T9392" i="1"/>
  <c r="S9392" i="1"/>
  <c r="T9391" i="1"/>
  <c r="S9391" i="1"/>
  <c r="T9390" i="1"/>
  <c r="S9390" i="1"/>
  <c r="T9389" i="1"/>
  <c r="S9389" i="1"/>
  <c r="T9388" i="1"/>
  <c r="S9388" i="1"/>
  <c r="T9387" i="1"/>
  <c r="S9387" i="1"/>
  <c r="T9386" i="1"/>
  <c r="S9386" i="1"/>
  <c r="T9385" i="1"/>
  <c r="S9385" i="1"/>
  <c r="T9384" i="1"/>
  <c r="S9384" i="1"/>
  <c r="T9383" i="1"/>
  <c r="S9383" i="1"/>
  <c r="T9382" i="1"/>
  <c r="S9382" i="1"/>
  <c r="T9381" i="1"/>
  <c r="S9381" i="1"/>
  <c r="T9380" i="1"/>
  <c r="S9380" i="1"/>
  <c r="T9379" i="1"/>
  <c r="S9379" i="1"/>
  <c r="T9378" i="1"/>
  <c r="S9378" i="1"/>
  <c r="T9377" i="1"/>
  <c r="S9377" i="1"/>
  <c r="T9376" i="1"/>
  <c r="S9376" i="1"/>
  <c r="T9375" i="1"/>
  <c r="S9375" i="1"/>
  <c r="T9374" i="1"/>
  <c r="S9374" i="1"/>
  <c r="T9373" i="1"/>
  <c r="S9373" i="1"/>
  <c r="T9372" i="1"/>
  <c r="S9372" i="1"/>
  <c r="T9371" i="1"/>
  <c r="S9371" i="1"/>
  <c r="T9370" i="1"/>
  <c r="S9370" i="1"/>
  <c r="T9369" i="1"/>
  <c r="S9369" i="1"/>
  <c r="T9368" i="1"/>
  <c r="S9368" i="1"/>
  <c r="T9367" i="1"/>
  <c r="S9367" i="1"/>
  <c r="T9366" i="1"/>
  <c r="S9366" i="1"/>
  <c r="T9365" i="1"/>
  <c r="S9365" i="1"/>
  <c r="T9364" i="1"/>
  <c r="S9364" i="1"/>
  <c r="T9363" i="1"/>
  <c r="S9363" i="1"/>
  <c r="T9362" i="1"/>
  <c r="S9362" i="1"/>
  <c r="T9361" i="1"/>
  <c r="S9361" i="1"/>
  <c r="T9360" i="1"/>
  <c r="S9360" i="1"/>
  <c r="T9359" i="1"/>
  <c r="S9359" i="1"/>
  <c r="T9358" i="1"/>
  <c r="S9358" i="1"/>
  <c r="T9357" i="1"/>
  <c r="S9357" i="1"/>
  <c r="T9356" i="1"/>
  <c r="S9356" i="1"/>
  <c r="T9355" i="1"/>
  <c r="S9355" i="1"/>
  <c r="T9354" i="1"/>
  <c r="S9354" i="1"/>
  <c r="T9353" i="1"/>
  <c r="S9353" i="1"/>
  <c r="T9352" i="1"/>
  <c r="S9352" i="1"/>
  <c r="T9351" i="1"/>
  <c r="S9351" i="1"/>
  <c r="T9350" i="1"/>
  <c r="S9350" i="1"/>
  <c r="T9349" i="1"/>
  <c r="S9349" i="1"/>
  <c r="T9348" i="1"/>
  <c r="S9348" i="1"/>
  <c r="T9347" i="1"/>
  <c r="S9347" i="1"/>
  <c r="T9346" i="1"/>
  <c r="S9346" i="1"/>
  <c r="T9345" i="1"/>
  <c r="S9345" i="1"/>
  <c r="T9344" i="1"/>
  <c r="S9344" i="1"/>
  <c r="T9343" i="1"/>
  <c r="S9343" i="1"/>
  <c r="T9342" i="1"/>
  <c r="S9342" i="1"/>
  <c r="T9341" i="1"/>
  <c r="S9341" i="1"/>
  <c r="T9340" i="1"/>
  <c r="S9340" i="1"/>
  <c r="T9339" i="1"/>
  <c r="S9339" i="1"/>
  <c r="T9338" i="1"/>
  <c r="S9338" i="1"/>
  <c r="T9337" i="1"/>
  <c r="S9337" i="1"/>
  <c r="T9336" i="1"/>
  <c r="S9336" i="1"/>
  <c r="T9335" i="1"/>
  <c r="S9335" i="1"/>
  <c r="T9334" i="1"/>
  <c r="S9334" i="1"/>
  <c r="T9333" i="1"/>
  <c r="S9333" i="1"/>
  <c r="T9332" i="1"/>
  <c r="S9332" i="1"/>
  <c r="T9331" i="1"/>
  <c r="S9331" i="1"/>
  <c r="T9330" i="1"/>
  <c r="S9330" i="1"/>
  <c r="T9329" i="1"/>
  <c r="S9329" i="1"/>
  <c r="T9328" i="1"/>
  <c r="S9328" i="1"/>
  <c r="T9327" i="1"/>
  <c r="S9327" i="1"/>
  <c r="T9326" i="1"/>
  <c r="S9326" i="1"/>
  <c r="T9325" i="1"/>
  <c r="S9325" i="1"/>
  <c r="T9324" i="1"/>
  <c r="S9324" i="1"/>
  <c r="T9323" i="1"/>
  <c r="S9323" i="1"/>
  <c r="T9322" i="1"/>
  <c r="S9322" i="1"/>
  <c r="T9321" i="1"/>
  <c r="S9321" i="1"/>
  <c r="T9320" i="1"/>
  <c r="S9320" i="1"/>
  <c r="T9319" i="1"/>
  <c r="S9319" i="1"/>
  <c r="T9318" i="1"/>
  <c r="S9318" i="1"/>
  <c r="T9317" i="1"/>
  <c r="S9317" i="1"/>
  <c r="T9316" i="1"/>
  <c r="S9316" i="1"/>
  <c r="T9315" i="1"/>
  <c r="S9315" i="1"/>
  <c r="T9314" i="1"/>
  <c r="S9314" i="1"/>
  <c r="T9313" i="1"/>
  <c r="S9313" i="1"/>
  <c r="T9312" i="1"/>
  <c r="S9312" i="1"/>
  <c r="T9311" i="1"/>
  <c r="S9311" i="1"/>
  <c r="T9310" i="1"/>
  <c r="S9310" i="1"/>
  <c r="T9309" i="1"/>
  <c r="S9309" i="1"/>
  <c r="T9308" i="1"/>
  <c r="S9308" i="1"/>
  <c r="T9307" i="1"/>
  <c r="S9307" i="1"/>
  <c r="T9306" i="1"/>
  <c r="S9306" i="1"/>
  <c r="T9305" i="1"/>
  <c r="S9305" i="1"/>
  <c r="T9304" i="1"/>
  <c r="S9304" i="1"/>
  <c r="T9303" i="1"/>
  <c r="S9303" i="1"/>
  <c r="T9302" i="1"/>
  <c r="S9302" i="1"/>
  <c r="T9301" i="1"/>
  <c r="S9301" i="1"/>
  <c r="T9300" i="1"/>
  <c r="S9300" i="1"/>
  <c r="T9299" i="1"/>
  <c r="S9299" i="1"/>
  <c r="T9298" i="1"/>
  <c r="S9298" i="1"/>
  <c r="T9297" i="1"/>
  <c r="S9297" i="1"/>
  <c r="T9296" i="1"/>
  <c r="S9296" i="1"/>
  <c r="T9295" i="1"/>
  <c r="S9295" i="1"/>
  <c r="T9294" i="1"/>
  <c r="S9294" i="1"/>
  <c r="T9293" i="1"/>
  <c r="S9293" i="1"/>
  <c r="T9292" i="1"/>
  <c r="S9292" i="1"/>
  <c r="T9291" i="1"/>
  <c r="S9291" i="1"/>
  <c r="T9290" i="1"/>
  <c r="S9290" i="1"/>
  <c r="T9289" i="1"/>
  <c r="S9289" i="1"/>
  <c r="T9288" i="1"/>
  <c r="S9288" i="1"/>
  <c r="T9287" i="1"/>
  <c r="S9287" i="1"/>
  <c r="T9286" i="1"/>
  <c r="S9286" i="1"/>
  <c r="T9285" i="1"/>
  <c r="S9285" i="1"/>
  <c r="T9284" i="1"/>
  <c r="S9284" i="1"/>
  <c r="T9283" i="1"/>
  <c r="S9283" i="1"/>
  <c r="T9282" i="1"/>
  <c r="S9282" i="1"/>
  <c r="T9281" i="1"/>
  <c r="S9281" i="1"/>
  <c r="T9280" i="1"/>
  <c r="S9280" i="1"/>
  <c r="T9279" i="1"/>
  <c r="S9279" i="1"/>
  <c r="T9278" i="1"/>
  <c r="S9278" i="1"/>
  <c r="T9277" i="1"/>
  <c r="S9277" i="1"/>
  <c r="T9276" i="1"/>
  <c r="S9276" i="1"/>
  <c r="T9275" i="1"/>
  <c r="S9275" i="1"/>
  <c r="T9274" i="1"/>
  <c r="S9274" i="1"/>
  <c r="T9273" i="1"/>
  <c r="S9273" i="1"/>
  <c r="T9272" i="1"/>
  <c r="S9272" i="1"/>
  <c r="T9271" i="1"/>
  <c r="S9271" i="1"/>
  <c r="T9270" i="1"/>
  <c r="S9270" i="1"/>
  <c r="T9269" i="1"/>
  <c r="S9269" i="1"/>
  <c r="T9268" i="1"/>
  <c r="S9268" i="1"/>
  <c r="T9267" i="1"/>
  <c r="S9267" i="1"/>
  <c r="T9266" i="1"/>
  <c r="S9266" i="1"/>
  <c r="T9265" i="1"/>
  <c r="S9265" i="1"/>
  <c r="T9264" i="1"/>
  <c r="S9264" i="1"/>
  <c r="T9263" i="1"/>
  <c r="S9263" i="1"/>
  <c r="T9262" i="1"/>
  <c r="S9262" i="1"/>
  <c r="T9261" i="1"/>
  <c r="S9261" i="1"/>
  <c r="T9260" i="1"/>
  <c r="S9260" i="1"/>
  <c r="T9259" i="1"/>
  <c r="S9259" i="1"/>
  <c r="T9258" i="1"/>
  <c r="S9258" i="1"/>
  <c r="T9257" i="1"/>
  <c r="S9257" i="1"/>
  <c r="T9256" i="1"/>
  <c r="S9256" i="1"/>
  <c r="T9255" i="1"/>
  <c r="S9255" i="1"/>
  <c r="T9254" i="1"/>
  <c r="S9254" i="1"/>
  <c r="T9253" i="1"/>
  <c r="S9253" i="1"/>
  <c r="T9252" i="1"/>
  <c r="S9252" i="1"/>
  <c r="T9251" i="1"/>
  <c r="S9251" i="1"/>
  <c r="T9250" i="1"/>
  <c r="S9250" i="1"/>
  <c r="T9249" i="1"/>
  <c r="S9249" i="1"/>
  <c r="T9248" i="1"/>
  <c r="S9248" i="1"/>
  <c r="T9247" i="1"/>
  <c r="S9247" i="1"/>
  <c r="T9246" i="1"/>
  <c r="S9246" i="1"/>
  <c r="T9245" i="1"/>
  <c r="S9245" i="1"/>
  <c r="T9244" i="1"/>
  <c r="S9244" i="1"/>
  <c r="T9243" i="1"/>
  <c r="S9243" i="1"/>
  <c r="T9242" i="1"/>
  <c r="S9242" i="1"/>
  <c r="T9241" i="1"/>
  <c r="S9241" i="1"/>
  <c r="T9240" i="1"/>
  <c r="S9240" i="1"/>
  <c r="T9239" i="1"/>
  <c r="S9239" i="1"/>
  <c r="T9238" i="1"/>
  <c r="S9238" i="1"/>
  <c r="T9237" i="1"/>
  <c r="S9237" i="1"/>
  <c r="T9236" i="1"/>
  <c r="S9236" i="1"/>
  <c r="T9235" i="1"/>
  <c r="S9235" i="1"/>
  <c r="T9234" i="1"/>
  <c r="S9234" i="1"/>
  <c r="T9233" i="1"/>
  <c r="S9233" i="1"/>
  <c r="T9232" i="1"/>
  <c r="S9232" i="1"/>
  <c r="T9231" i="1"/>
  <c r="S9231" i="1"/>
  <c r="T9230" i="1"/>
  <c r="S9230" i="1"/>
  <c r="T9229" i="1"/>
  <c r="S9229" i="1"/>
  <c r="T9228" i="1"/>
  <c r="S9228" i="1"/>
  <c r="T9227" i="1"/>
  <c r="S9227" i="1"/>
  <c r="T9226" i="1"/>
  <c r="S9226" i="1"/>
  <c r="T9225" i="1"/>
  <c r="S9225" i="1"/>
  <c r="T9224" i="1"/>
  <c r="S9224" i="1"/>
  <c r="T9223" i="1"/>
  <c r="S9223" i="1"/>
  <c r="T9222" i="1"/>
  <c r="S9222" i="1"/>
  <c r="T9221" i="1"/>
  <c r="S9221" i="1"/>
  <c r="T9220" i="1"/>
  <c r="S9220" i="1"/>
  <c r="T9219" i="1"/>
  <c r="S9219" i="1"/>
  <c r="T9218" i="1"/>
  <c r="S9218" i="1"/>
  <c r="T9217" i="1"/>
  <c r="S9217" i="1"/>
  <c r="T9216" i="1"/>
  <c r="S9216" i="1"/>
  <c r="T9215" i="1"/>
  <c r="S9215" i="1"/>
  <c r="T9214" i="1"/>
  <c r="S9214" i="1"/>
  <c r="T9213" i="1"/>
  <c r="S9213" i="1"/>
  <c r="T9212" i="1"/>
  <c r="S9212" i="1"/>
  <c r="T9211" i="1"/>
  <c r="S9211" i="1"/>
  <c r="T9210" i="1"/>
  <c r="S9210" i="1"/>
  <c r="T9209" i="1"/>
  <c r="S9209" i="1"/>
  <c r="T9208" i="1"/>
  <c r="S9208" i="1"/>
  <c r="T9207" i="1"/>
  <c r="S9207" i="1"/>
  <c r="T9206" i="1"/>
  <c r="S9206" i="1"/>
  <c r="T9205" i="1"/>
  <c r="S9205" i="1"/>
  <c r="T9204" i="1"/>
  <c r="S9204" i="1"/>
  <c r="T9203" i="1"/>
  <c r="S9203" i="1"/>
  <c r="T9202" i="1"/>
  <c r="S9202" i="1"/>
  <c r="T9201" i="1"/>
  <c r="S9201" i="1"/>
  <c r="T9200" i="1"/>
  <c r="S9200" i="1"/>
  <c r="T9199" i="1"/>
  <c r="S9199" i="1"/>
  <c r="T9198" i="1"/>
  <c r="S9198" i="1"/>
  <c r="T9197" i="1"/>
  <c r="S9197" i="1"/>
  <c r="T9196" i="1"/>
  <c r="S9196" i="1"/>
  <c r="T9195" i="1"/>
  <c r="S9195" i="1"/>
  <c r="T9194" i="1"/>
  <c r="S9194" i="1"/>
  <c r="T9193" i="1"/>
  <c r="S9193" i="1"/>
  <c r="T9192" i="1"/>
  <c r="S9192" i="1"/>
  <c r="T9191" i="1"/>
  <c r="S9191" i="1"/>
  <c r="T9190" i="1"/>
  <c r="S9190" i="1"/>
  <c r="T9189" i="1"/>
  <c r="S9189" i="1"/>
  <c r="T9188" i="1"/>
  <c r="S9188" i="1"/>
  <c r="T9187" i="1"/>
  <c r="S9187" i="1"/>
  <c r="T9186" i="1"/>
  <c r="S9186" i="1"/>
  <c r="T9185" i="1"/>
  <c r="S9185" i="1"/>
  <c r="T9184" i="1"/>
  <c r="S9184" i="1"/>
  <c r="T9183" i="1"/>
  <c r="S9183" i="1"/>
  <c r="T9182" i="1"/>
  <c r="S9182" i="1"/>
  <c r="T9181" i="1"/>
  <c r="S9181" i="1"/>
  <c r="T9180" i="1"/>
  <c r="S9180" i="1"/>
  <c r="T9179" i="1"/>
  <c r="S9179" i="1"/>
  <c r="T9178" i="1"/>
  <c r="S9178" i="1"/>
  <c r="T9177" i="1"/>
  <c r="S9177" i="1"/>
  <c r="T9176" i="1"/>
  <c r="S9176" i="1"/>
  <c r="T9175" i="1"/>
  <c r="S9175" i="1"/>
  <c r="T9174" i="1"/>
  <c r="S9174" i="1"/>
  <c r="T9173" i="1"/>
  <c r="S9173" i="1"/>
  <c r="T9172" i="1"/>
  <c r="S9172" i="1"/>
  <c r="T9171" i="1"/>
  <c r="S9171" i="1"/>
  <c r="T9170" i="1"/>
  <c r="S9170" i="1"/>
  <c r="T9169" i="1"/>
  <c r="S9169" i="1"/>
  <c r="T9168" i="1"/>
  <c r="S9168" i="1"/>
  <c r="T9167" i="1"/>
  <c r="S9167" i="1"/>
  <c r="T9166" i="1"/>
  <c r="S9166" i="1"/>
  <c r="T9165" i="1"/>
  <c r="S9165" i="1"/>
  <c r="T9164" i="1"/>
  <c r="S9164" i="1"/>
  <c r="T9163" i="1"/>
  <c r="S9163" i="1"/>
  <c r="T9162" i="1"/>
  <c r="S9162" i="1"/>
  <c r="T9161" i="1"/>
  <c r="S9161" i="1"/>
  <c r="T9160" i="1"/>
  <c r="S9160" i="1"/>
  <c r="T9159" i="1"/>
  <c r="S9159" i="1"/>
  <c r="T9158" i="1"/>
  <c r="S9158" i="1"/>
  <c r="T9157" i="1"/>
  <c r="S9157" i="1"/>
  <c r="T9156" i="1"/>
  <c r="S9156" i="1"/>
  <c r="T9155" i="1"/>
  <c r="S9155" i="1"/>
  <c r="T9154" i="1"/>
  <c r="S9154" i="1"/>
  <c r="T9153" i="1"/>
  <c r="S9153" i="1"/>
  <c r="T9152" i="1"/>
  <c r="S9152" i="1"/>
  <c r="T9151" i="1"/>
  <c r="S9151" i="1"/>
  <c r="T9150" i="1"/>
  <c r="S9150" i="1"/>
  <c r="T9149" i="1"/>
  <c r="S9149" i="1"/>
  <c r="T9148" i="1"/>
  <c r="S9148" i="1"/>
  <c r="T9147" i="1"/>
  <c r="S9147" i="1"/>
  <c r="T9146" i="1"/>
  <c r="S9146" i="1"/>
  <c r="T9145" i="1"/>
  <c r="S9145" i="1"/>
  <c r="T9144" i="1"/>
  <c r="S9144" i="1"/>
  <c r="T9143" i="1"/>
  <c r="S9143" i="1"/>
  <c r="T9142" i="1"/>
  <c r="S9142" i="1"/>
  <c r="T9141" i="1"/>
  <c r="S9141" i="1"/>
  <c r="T9140" i="1"/>
  <c r="S9140" i="1"/>
  <c r="T9139" i="1"/>
  <c r="S9139" i="1"/>
  <c r="T9138" i="1"/>
  <c r="S9138" i="1"/>
  <c r="T9137" i="1"/>
  <c r="S9137" i="1"/>
  <c r="T9136" i="1"/>
  <c r="S9136" i="1"/>
  <c r="T9135" i="1"/>
  <c r="S9135" i="1"/>
  <c r="T9134" i="1"/>
  <c r="S9134" i="1"/>
  <c r="T9133" i="1"/>
  <c r="S9133" i="1"/>
  <c r="T9132" i="1"/>
  <c r="S9132" i="1"/>
  <c r="T9131" i="1"/>
  <c r="S9131" i="1"/>
  <c r="T9130" i="1"/>
  <c r="S9130" i="1"/>
  <c r="T9129" i="1"/>
  <c r="S9129" i="1"/>
  <c r="T9128" i="1"/>
  <c r="S9128" i="1"/>
  <c r="T9127" i="1"/>
  <c r="S9127" i="1"/>
  <c r="T9126" i="1"/>
  <c r="S9126" i="1"/>
  <c r="T9125" i="1"/>
  <c r="S9125" i="1"/>
  <c r="T9124" i="1"/>
  <c r="S9124" i="1"/>
  <c r="T9123" i="1"/>
  <c r="S9123" i="1"/>
  <c r="T9122" i="1"/>
  <c r="S9122" i="1"/>
  <c r="T9121" i="1"/>
  <c r="S9121" i="1"/>
  <c r="T9120" i="1"/>
  <c r="S9120" i="1"/>
  <c r="T9119" i="1"/>
  <c r="S9119" i="1"/>
  <c r="T9118" i="1"/>
  <c r="S9118" i="1"/>
  <c r="T9117" i="1"/>
  <c r="S9117" i="1"/>
  <c r="T9116" i="1"/>
  <c r="S9116" i="1"/>
  <c r="T9115" i="1"/>
  <c r="S9115" i="1"/>
  <c r="T9114" i="1"/>
  <c r="S9114" i="1"/>
  <c r="T9113" i="1"/>
  <c r="S9113" i="1"/>
  <c r="T9112" i="1"/>
  <c r="S9112" i="1"/>
  <c r="T9111" i="1"/>
  <c r="S9111" i="1"/>
  <c r="T9110" i="1"/>
  <c r="S9110" i="1"/>
  <c r="T9109" i="1"/>
  <c r="S9109" i="1"/>
  <c r="T9108" i="1"/>
  <c r="S9108" i="1"/>
  <c r="T9107" i="1"/>
  <c r="S9107" i="1"/>
  <c r="T9106" i="1"/>
  <c r="S9106" i="1"/>
  <c r="T9105" i="1"/>
  <c r="S9105" i="1"/>
  <c r="T9104" i="1"/>
  <c r="S9104" i="1"/>
  <c r="T9103" i="1"/>
  <c r="S9103" i="1"/>
  <c r="T9102" i="1"/>
  <c r="S9102" i="1"/>
  <c r="T9101" i="1"/>
  <c r="S9101" i="1"/>
  <c r="T9100" i="1"/>
  <c r="S9100" i="1"/>
  <c r="T9099" i="1"/>
  <c r="S9099" i="1"/>
  <c r="T9098" i="1"/>
  <c r="S9098" i="1"/>
  <c r="T9097" i="1"/>
  <c r="S9097" i="1"/>
  <c r="T9096" i="1"/>
  <c r="S9096" i="1"/>
  <c r="T9095" i="1"/>
  <c r="S9095" i="1"/>
  <c r="T9094" i="1"/>
  <c r="S9094" i="1"/>
  <c r="T9093" i="1"/>
  <c r="S9093" i="1"/>
  <c r="T9092" i="1"/>
  <c r="S9092" i="1"/>
  <c r="T9091" i="1"/>
  <c r="S9091" i="1"/>
  <c r="T9090" i="1"/>
  <c r="S9090" i="1"/>
  <c r="T9089" i="1"/>
  <c r="S9089" i="1"/>
  <c r="T9088" i="1"/>
  <c r="S9088" i="1"/>
  <c r="T9087" i="1"/>
  <c r="S9087" i="1"/>
  <c r="T9086" i="1"/>
  <c r="S9086" i="1"/>
  <c r="T9085" i="1"/>
  <c r="S9085" i="1"/>
  <c r="T9084" i="1"/>
  <c r="S9084" i="1"/>
  <c r="T9083" i="1"/>
  <c r="S9083" i="1"/>
  <c r="T9082" i="1"/>
  <c r="S9082" i="1"/>
  <c r="T9081" i="1"/>
  <c r="S9081" i="1"/>
  <c r="T9080" i="1"/>
  <c r="S9080" i="1"/>
  <c r="T9079" i="1"/>
  <c r="S9079" i="1"/>
  <c r="T9078" i="1"/>
  <c r="S9078" i="1"/>
  <c r="T9077" i="1"/>
  <c r="S9077" i="1"/>
  <c r="T9076" i="1"/>
  <c r="S9076" i="1"/>
  <c r="T9075" i="1"/>
  <c r="S9075" i="1"/>
  <c r="T9074" i="1"/>
  <c r="S9074" i="1"/>
  <c r="T9073" i="1"/>
  <c r="S9073" i="1"/>
  <c r="T9072" i="1"/>
  <c r="S9072" i="1"/>
  <c r="T9071" i="1"/>
  <c r="S9071" i="1"/>
  <c r="T9070" i="1"/>
  <c r="S9070" i="1"/>
  <c r="T9069" i="1"/>
  <c r="S9069" i="1"/>
  <c r="T9068" i="1"/>
  <c r="S9068" i="1"/>
  <c r="T9067" i="1"/>
  <c r="S9067" i="1"/>
  <c r="T9066" i="1"/>
  <c r="S9066" i="1"/>
  <c r="T9065" i="1"/>
  <c r="S9065" i="1"/>
  <c r="T9064" i="1"/>
  <c r="S9064" i="1"/>
  <c r="T9063" i="1"/>
  <c r="S9063" i="1"/>
  <c r="T9062" i="1"/>
  <c r="S9062" i="1"/>
  <c r="T9061" i="1"/>
  <c r="S9061" i="1"/>
  <c r="T9060" i="1"/>
  <c r="S9060" i="1"/>
  <c r="T9059" i="1"/>
  <c r="S9059" i="1"/>
  <c r="T9058" i="1"/>
  <c r="S9058" i="1"/>
  <c r="T9057" i="1"/>
  <c r="S9057" i="1"/>
  <c r="T9056" i="1"/>
  <c r="S9056" i="1"/>
  <c r="T9055" i="1"/>
  <c r="S9055" i="1"/>
  <c r="T9054" i="1"/>
  <c r="S9054" i="1"/>
  <c r="T9053" i="1"/>
  <c r="S9053" i="1"/>
  <c r="T9052" i="1"/>
  <c r="S9052" i="1"/>
  <c r="T9051" i="1"/>
  <c r="S9051" i="1"/>
  <c r="T9050" i="1"/>
  <c r="S9050" i="1"/>
  <c r="T9049" i="1"/>
  <c r="S9049" i="1"/>
  <c r="T9048" i="1"/>
  <c r="S9048" i="1"/>
  <c r="T9047" i="1"/>
  <c r="S9047" i="1"/>
  <c r="T9046" i="1"/>
  <c r="S9046" i="1"/>
  <c r="T9045" i="1"/>
  <c r="S9045" i="1"/>
  <c r="T9044" i="1"/>
  <c r="S9044" i="1"/>
  <c r="T9043" i="1"/>
  <c r="S9043" i="1"/>
  <c r="T9042" i="1"/>
  <c r="S9042" i="1"/>
  <c r="T9041" i="1"/>
  <c r="S9041" i="1"/>
  <c r="T9040" i="1"/>
  <c r="S9040" i="1"/>
  <c r="T9039" i="1"/>
  <c r="S9039" i="1"/>
  <c r="T9038" i="1"/>
  <c r="S9038" i="1"/>
  <c r="T9037" i="1"/>
  <c r="S9037" i="1"/>
  <c r="T9036" i="1"/>
  <c r="S9036" i="1"/>
  <c r="T9035" i="1"/>
  <c r="S9035" i="1"/>
  <c r="T9034" i="1"/>
  <c r="S9034" i="1"/>
  <c r="T9033" i="1"/>
  <c r="S9033" i="1"/>
  <c r="T9032" i="1"/>
  <c r="S9032" i="1"/>
  <c r="T9031" i="1"/>
  <c r="S9031" i="1"/>
  <c r="T9030" i="1"/>
  <c r="S9030" i="1"/>
  <c r="T9029" i="1"/>
  <c r="S9029" i="1"/>
  <c r="T9028" i="1"/>
  <c r="S9028" i="1"/>
  <c r="T9027" i="1"/>
  <c r="S9027" i="1"/>
  <c r="T9026" i="1"/>
  <c r="S9026" i="1"/>
  <c r="T9025" i="1"/>
  <c r="S9025" i="1"/>
  <c r="T9024" i="1"/>
  <c r="S9024" i="1"/>
  <c r="T9023" i="1"/>
  <c r="S9023" i="1"/>
  <c r="T9022" i="1"/>
  <c r="S9022" i="1"/>
  <c r="T9021" i="1"/>
  <c r="S9021" i="1"/>
  <c r="T9020" i="1"/>
  <c r="S9020" i="1"/>
  <c r="T9019" i="1"/>
  <c r="S9019" i="1"/>
  <c r="T9018" i="1"/>
  <c r="S9018" i="1"/>
  <c r="T9017" i="1"/>
  <c r="S9017" i="1"/>
  <c r="T9016" i="1"/>
  <c r="S9016" i="1"/>
  <c r="T9015" i="1"/>
  <c r="S9015" i="1"/>
  <c r="T9014" i="1"/>
  <c r="S9014" i="1"/>
  <c r="T9013" i="1"/>
  <c r="S9013" i="1"/>
  <c r="T9012" i="1"/>
  <c r="S9012" i="1"/>
  <c r="T9011" i="1"/>
  <c r="S9011" i="1"/>
  <c r="T9010" i="1"/>
  <c r="S9010" i="1"/>
  <c r="T9009" i="1"/>
  <c r="S9009" i="1"/>
  <c r="T9008" i="1"/>
  <c r="S9008" i="1"/>
  <c r="T9007" i="1"/>
  <c r="S9007" i="1"/>
  <c r="T9006" i="1"/>
  <c r="S9006" i="1"/>
  <c r="T9005" i="1"/>
  <c r="S9005" i="1"/>
  <c r="T9004" i="1"/>
  <c r="S9004" i="1"/>
  <c r="T9003" i="1"/>
  <c r="S9003" i="1"/>
  <c r="T9002" i="1"/>
  <c r="S9002" i="1"/>
  <c r="T9001" i="1"/>
  <c r="S9001" i="1"/>
  <c r="T9000" i="1"/>
  <c r="S9000" i="1"/>
  <c r="T8999" i="1"/>
  <c r="S8999" i="1"/>
  <c r="T8998" i="1"/>
  <c r="S8998" i="1"/>
  <c r="T8997" i="1"/>
  <c r="S8997" i="1"/>
  <c r="T8996" i="1"/>
  <c r="S8996" i="1"/>
  <c r="T8995" i="1"/>
  <c r="S8995" i="1"/>
  <c r="T8994" i="1"/>
  <c r="S8994" i="1"/>
  <c r="T8993" i="1"/>
  <c r="S8993" i="1"/>
  <c r="T8992" i="1"/>
  <c r="S8992" i="1"/>
  <c r="T8991" i="1"/>
  <c r="S8991" i="1"/>
  <c r="T8990" i="1"/>
  <c r="S8990" i="1"/>
  <c r="T8989" i="1"/>
  <c r="S8989" i="1"/>
  <c r="T8988" i="1"/>
  <c r="S8988" i="1"/>
  <c r="T8987" i="1"/>
  <c r="S8987" i="1"/>
  <c r="T8986" i="1"/>
  <c r="S8986" i="1"/>
  <c r="T8985" i="1"/>
  <c r="S8985" i="1"/>
  <c r="T8984" i="1"/>
  <c r="S8984" i="1"/>
  <c r="T8983" i="1"/>
  <c r="S8983" i="1"/>
  <c r="T8982" i="1"/>
  <c r="S8982" i="1"/>
  <c r="T8981" i="1"/>
  <c r="S8981" i="1"/>
  <c r="T8980" i="1"/>
  <c r="S8980" i="1"/>
  <c r="T8979" i="1"/>
  <c r="S8979" i="1"/>
  <c r="T8978" i="1"/>
  <c r="S8978" i="1"/>
  <c r="T8977" i="1"/>
  <c r="S8977" i="1"/>
  <c r="T8976" i="1"/>
  <c r="S8976" i="1"/>
  <c r="T8975" i="1"/>
  <c r="S8975" i="1"/>
  <c r="T8974" i="1"/>
  <c r="S8974" i="1"/>
  <c r="T8973" i="1"/>
  <c r="S8973" i="1"/>
  <c r="T8972" i="1"/>
  <c r="S8972" i="1"/>
  <c r="T8971" i="1"/>
  <c r="S8971" i="1"/>
  <c r="T8970" i="1"/>
  <c r="S8970" i="1"/>
  <c r="T8969" i="1"/>
  <c r="S8969" i="1"/>
  <c r="T8968" i="1"/>
  <c r="S8968" i="1"/>
  <c r="T8967" i="1"/>
  <c r="S8967" i="1"/>
  <c r="T8966" i="1"/>
  <c r="S8966" i="1"/>
  <c r="T8965" i="1"/>
  <c r="S8965" i="1"/>
  <c r="T8964" i="1"/>
  <c r="S8964" i="1"/>
  <c r="T8963" i="1"/>
  <c r="S8963" i="1"/>
  <c r="T8962" i="1"/>
  <c r="S8962" i="1"/>
  <c r="T8961" i="1"/>
  <c r="S8961" i="1"/>
  <c r="T8960" i="1"/>
  <c r="S8960" i="1"/>
  <c r="T8959" i="1"/>
  <c r="S8959" i="1"/>
  <c r="T8958" i="1"/>
  <c r="S8958" i="1"/>
  <c r="T8957" i="1"/>
  <c r="S8957" i="1"/>
  <c r="T8956" i="1"/>
  <c r="S8956" i="1"/>
  <c r="T8955" i="1"/>
  <c r="S8955" i="1"/>
  <c r="T8954" i="1"/>
  <c r="S8954" i="1"/>
  <c r="T8953" i="1"/>
  <c r="S8953" i="1"/>
  <c r="T8952" i="1"/>
  <c r="S8952" i="1"/>
  <c r="T8951" i="1"/>
  <c r="S8951" i="1"/>
  <c r="T8950" i="1"/>
  <c r="S8950" i="1"/>
  <c r="T8949" i="1"/>
  <c r="S8949" i="1"/>
  <c r="T8948" i="1"/>
  <c r="S8948" i="1"/>
  <c r="T8947" i="1"/>
  <c r="S8947" i="1"/>
  <c r="T8946" i="1"/>
  <c r="S8946" i="1"/>
  <c r="T8945" i="1"/>
  <c r="S8945" i="1"/>
  <c r="T8944" i="1"/>
  <c r="S8944" i="1"/>
  <c r="T8943" i="1"/>
  <c r="S8943" i="1"/>
  <c r="T8942" i="1"/>
  <c r="S8942" i="1"/>
  <c r="T8941" i="1"/>
  <c r="S8941" i="1"/>
  <c r="T8940" i="1"/>
  <c r="S8940" i="1"/>
  <c r="T8939" i="1"/>
  <c r="S8939" i="1"/>
  <c r="T8938" i="1"/>
  <c r="S8938" i="1"/>
  <c r="T8937" i="1"/>
  <c r="S8937" i="1"/>
  <c r="T8936" i="1"/>
  <c r="S8936" i="1"/>
  <c r="T8935" i="1"/>
  <c r="S8935" i="1"/>
  <c r="T8934" i="1"/>
  <c r="S8934" i="1"/>
  <c r="T8933" i="1"/>
  <c r="S8933" i="1"/>
  <c r="T8932" i="1"/>
  <c r="S8932" i="1"/>
  <c r="T8931" i="1"/>
  <c r="S8931" i="1"/>
  <c r="T8930" i="1"/>
  <c r="S8930" i="1"/>
  <c r="T8929" i="1"/>
  <c r="S8929" i="1"/>
  <c r="T8928" i="1"/>
  <c r="S8928" i="1"/>
  <c r="T8927" i="1"/>
  <c r="S8927" i="1"/>
  <c r="T8926" i="1"/>
  <c r="S8926" i="1"/>
  <c r="T8925" i="1"/>
  <c r="S8925" i="1"/>
  <c r="T8924" i="1"/>
  <c r="S8924" i="1"/>
  <c r="T8923" i="1"/>
  <c r="S8923" i="1"/>
  <c r="T8922" i="1"/>
  <c r="S8922" i="1"/>
  <c r="T8921" i="1"/>
  <c r="S8921" i="1"/>
  <c r="T8920" i="1"/>
  <c r="S8920" i="1"/>
  <c r="T8919" i="1"/>
  <c r="S8919" i="1"/>
  <c r="T8918" i="1"/>
  <c r="S8918" i="1"/>
  <c r="T8917" i="1"/>
  <c r="S8917" i="1"/>
  <c r="T8916" i="1"/>
  <c r="S8916" i="1"/>
  <c r="T8915" i="1"/>
  <c r="S8915" i="1"/>
  <c r="T8914" i="1"/>
  <c r="S8914" i="1"/>
  <c r="T8913" i="1"/>
  <c r="S8913" i="1"/>
  <c r="T8912" i="1"/>
  <c r="S8912" i="1"/>
  <c r="T8911" i="1"/>
  <c r="S8911" i="1"/>
  <c r="T8910" i="1"/>
  <c r="S8910" i="1"/>
  <c r="T8909" i="1"/>
  <c r="S8909" i="1"/>
  <c r="T8908" i="1"/>
  <c r="S8908" i="1"/>
  <c r="T8907" i="1"/>
  <c r="S8907" i="1"/>
  <c r="T8906" i="1"/>
  <c r="S8906" i="1"/>
  <c r="T8905" i="1"/>
  <c r="S8905" i="1"/>
  <c r="T8904" i="1"/>
  <c r="S8904" i="1"/>
  <c r="T8903" i="1"/>
  <c r="S8903" i="1"/>
  <c r="T8902" i="1"/>
  <c r="S8902" i="1"/>
  <c r="T8901" i="1"/>
  <c r="S8901" i="1"/>
  <c r="T8900" i="1"/>
  <c r="S8900" i="1"/>
  <c r="T8899" i="1"/>
  <c r="S8899" i="1"/>
  <c r="T8898" i="1"/>
  <c r="S8898" i="1"/>
  <c r="T8897" i="1"/>
  <c r="S8897" i="1"/>
  <c r="T8896" i="1"/>
  <c r="S8896" i="1"/>
  <c r="T8895" i="1"/>
  <c r="S8895" i="1"/>
  <c r="T8894" i="1"/>
  <c r="S8894" i="1"/>
  <c r="T8893" i="1"/>
  <c r="S8893" i="1"/>
  <c r="T8892" i="1"/>
  <c r="S8892" i="1"/>
  <c r="T8891" i="1"/>
  <c r="S8891" i="1"/>
  <c r="T8890" i="1"/>
  <c r="S8890" i="1"/>
  <c r="T8889" i="1"/>
  <c r="S8889" i="1"/>
  <c r="T8888" i="1"/>
  <c r="S8888" i="1"/>
  <c r="T8887" i="1"/>
  <c r="S8887" i="1"/>
  <c r="T8886" i="1"/>
  <c r="S8886" i="1"/>
  <c r="T8885" i="1"/>
  <c r="S8885" i="1"/>
  <c r="T8884" i="1"/>
  <c r="S8884" i="1"/>
  <c r="T8883" i="1"/>
  <c r="S8883" i="1"/>
  <c r="T8882" i="1"/>
  <c r="S8882" i="1"/>
  <c r="T8881" i="1"/>
  <c r="S8881" i="1"/>
  <c r="T8880" i="1"/>
  <c r="S8880" i="1"/>
  <c r="T8879" i="1"/>
  <c r="S8879" i="1"/>
  <c r="T8878" i="1"/>
  <c r="S8878" i="1"/>
  <c r="T8877" i="1"/>
  <c r="S8877" i="1"/>
  <c r="T8876" i="1"/>
  <c r="S8876" i="1"/>
  <c r="T8875" i="1"/>
  <c r="S8875" i="1"/>
  <c r="T8874" i="1"/>
  <c r="S8874" i="1"/>
  <c r="T8873" i="1"/>
  <c r="S8873" i="1"/>
  <c r="T8872" i="1"/>
  <c r="S8872" i="1"/>
  <c r="T8871" i="1"/>
  <c r="S8871" i="1"/>
  <c r="T8870" i="1"/>
  <c r="S8870" i="1"/>
  <c r="T8869" i="1"/>
  <c r="S8869" i="1"/>
  <c r="T8868" i="1"/>
  <c r="S8868" i="1"/>
  <c r="T8867" i="1"/>
  <c r="S8867" i="1"/>
  <c r="T8866" i="1"/>
  <c r="S8866" i="1"/>
  <c r="T8865" i="1"/>
  <c r="S8865" i="1"/>
  <c r="T8864" i="1"/>
  <c r="S8864" i="1"/>
  <c r="T8863" i="1"/>
  <c r="S8863" i="1"/>
  <c r="T8862" i="1"/>
  <c r="S8862" i="1"/>
  <c r="T8861" i="1"/>
  <c r="S8861" i="1"/>
  <c r="T8860" i="1"/>
  <c r="S8860" i="1"/>
  <c r="T8859" i="1"/>
  <c r="S8859" i="1"/>
  <c r="T8858" i="1"/>
  <c r="S8858" i="1"/>
  <c r="T8857" i="1"/>
  <c r="S8857" i="1"/>
  <c r="T8856" i="1"/>
  <c r="S8856" i="1"/>
  <c r="T8855" i="1"/>
  <c r="S8855" i="1"/>
  <c r="T8854" i="1"/>
  <c r="S8854" i="1"/>
  <c r="T8853" i="1"/>
  <c r="S8853" i="1"/>
  <c r="T8852" i="1"/>
  <c r="S8852" i="1"/>
  <c r="T8851" i="1"/>
  <c r="S8851" i="1"/>
  <c r="T8850" i="1"/>
  <c r="S8850" i="1"/>
  <c r="T8849" i="1"/>
  <c r="S8849" i="1"/>
  <c r="T8848" i="1"/>
  <c r="S8848" i="1"/>
  <c r="T8847" i="1"/>
  <c r="S8847" i="1"/>
  <c r="T8846" i="1"/>
  <c r="S8846" i="1"/>
  <c r="T8845" i="1"/>
  <c r="S8845" i="1"/>
  <c r="T8844" i="1"/>
  <c r="S8844" i="1"/>
  <c r="T8843" i="1"/>
  <c r="S8843" i="1"/>
  <c r="T8842" i="1"/>
  <c r="S8842" i="1"/>
  <c r="T8841" i="1"/>
  <c r="S8841" i="1"/>
  <c r="T8840" i="1"/>
  <c r="S8840" i="1"/>
  <c r="T8839" i="1"/>
  <c r="S8839" i="1"/>
  <c r="T8838" i="1"/>
  <c r="S8838" i="1"/>
  <c r="T8837" i="1"/>
  <c r="S8837" i="1"/>
  <c r="T8836" i="1"/>
  <c r="S8836" i="1"/>
  <c r="T8835" i="1"/>
  <c r="S8835" i="1"/>
  <c r="T8834" i="1"/>
  <c r="S8834" i="1"/>
  <c r="T8833" i="1"/>
  <c r="S8833" i="1"/>
  <c r="T8832" i="1"/>
  <c r="S8832" i="1"/>
  <c r="T8831" i="1"/>
  <c r="S8831" i="1"/>
  <c r="T8830" i="1"/>
  <c r="S8830" i="1"/>
  <c r="T8829" i="1"/>
  <c r="S8829" i="1"/>
  <c r="T8828" i="1"/>
  <c r="S8828" i="1"/>
  <c r="T8827" i="1"/>
  <c r="S8827" i="1"/>
  <c r="T8826" i="1"/>
  <c r="S8826" i="1"/>
  <c r="T8825" i="1"/>
  <c r="S8825" i="1"/>
  <c r="T8824" i="1"/>
  <c r="S8824" i="1"/>
  <c r="T8823" i="1"/>
  <c r="S8823" i="1"/>
  <c r="T8822" i="1"/>
  <c r="S8822" i="1"/>
  <c r="T8821" i="1"/>
  <c r="S8821" i="1"/>
  <c r="T8820" i="1"/>
  <c r="S8820" i="1"/>
  <c r="T8819" i="1"/>
  <c r="S8819" i="1"/>
  <c r="T8818" i="1"/>
  <c r="S8818" i="1"/>
  <c r="T8817" i="1"/>
  <c r="S8817" i="1"/>
  <c r="T8816" i="1"/>
  <c r="S8816" i="1"/>
  <c r="T8815" i="1"/>
  <c r="S8815" i="1"/>
  <c r="T8814" i="1"/>
  <c r="S8814" i="1"/>
  <c r="T8813" i="1"/>
  <c r="S8813" i="1"/>
  <c r="T8812" i="1"/>
  <c r="S8812" i="1"/>
  <c r="T8811" i="1"/>
  <c r="S8811" i="1"/>
  <c r="T8810" i="1"/>
  <c r="S8810" i="1"/>
  <c r="T8809" i="1"/>
  <c r="S8809" i="1"/>
  <c r="T8808" i="1"/>
  <c r="S8808" i="1"/>
  <c r="T8807" i="1"/>
  <c r="S8807" i="1"/>
  <c r="T8806" i="1"/>
  <c r="S8806" i="1"/>
  <c r="T8805" i="1"/>
  <c r="S8805" i="1"/>
  <c r="T8804" i="1"/>
  <c r="S8804" i="1"/>
  <c r="T8803" i="1"/>
  <c r="S8803" i="1"/>
  <c r="T8802" i="1"/>
  <c r="S8802" i="1"/>
  <c r="T8801" i="1"/>
  <c r="S8801" i="1"/>
  <c r="T8800" i="1"/>
  <c r="S8800" i="1"/>
  <c r="T8799" i="1"/>
  <c r="S8799" i="1"/>
  <c r="T8798" i="1"/>
  <c r="S8798" i="1"/>
  <c r="T8797" i="1"/>
  <c r="S8797" i="1"/>
  <c r="T8796" i="1"/>
  <c r="S8796" i="1"/>
  <c r="T8795" i="1"/>
  <c r="S8795" i="1"/>
  <c r="T8794" i="1"/>
  <c r="S8794" i="1"/>
  <c r="T8793" i="1"/>
  <c r="S8793" i="1"/>
  <c r="T8792" i="1"/>
  <c r="S8792" i="1"/>
  <c r="T8791" i="1"/>
  <c r="S8791" i="1"/>
  <c r="T8790" i="1"/>
  <c r="S8790" i="1"/>
  <c r="T8789" i="1"/>
  <c r="S8789" i="1"/>
  <c r="T8788" i="1"/>
  <c r="S8788" i="1"/>
  <c r="T8787" i="1"/>
  <c r="S8787" i="1"/>
  <c r="T8786" i="1"/>
  <c r="S8786" i="1"/>
  <c r="T8785" i="1"/>
  <c r="S8785" i="1"/>
  <c r="T8784" i="1"/>
  <c r="S8784" i="1"/>
  <c r="T8783" i="1"/>
  <c r="S8783" i="1"/>
  <c r="T8782" i="1"/>
  <c r="S8782" i="1"/>
  <c r="T8781" i="1"/>
  <c r="S8781" i="1"/>
  <c r="T8780" i="1"/>
  <c r="S8780" i="1"/>
  <c r="T8779" i="1"/>
  <c r="S8779" i="1"/>
  <c r="T8778" i="1"/>
  <c r="S8778" i="1"/>
  <c r="T8777" i="1"/>
  <c r="S8777" i="1"/>
  <c r="T8776" i="1"/>
  <c r="S8776" i="1"/>
  <c r="T8775" i="1"/>
  <c r="S8775" i="1"/>
  <c r="T8774" i="1"/>
  <c r="S8774" i="1"/>
  <c r="T8773" i="1"/>
  <c r="S8773" i="1"/>
  <c r="T8772" i="1"/>
  <c r="S8772" i="1"/>
  <c r="T8771" i="1"/>
  <c r="S8771" i="1"/>
  <c r="T8770" i="1"/>
  <c r="S8770" i="1"/>
  <c r="T8769" i="1"/>
  <c r="S8769" i="1"/>
  <c r="T8768" i="1"/>
  <c r="S8768" i="1"/>
  <c r="T8767" i="1"/>
  <c r="S8767" i="1"/>
  <c r="T8766" i="1"/>
  <c r="S8766" i="1"/>
  <c r="T8765" i="1"/>
  <c r="S8765" i="1"/>
  <c r="T8764" i="1"/>
  <c r="S8764" i="1"/>
  <c r="T8763" i="1"/>
  <c r="S8763" i="1"/>
  <c r="T8762" i="1"/>
  <c r="S8762" i="1"/>
  <c r="T8761" i="1"/>
  <c r="S8761" i="1"/>
  <c r="T8760" i="1"/>
  <c r="S8760" i="1"/>
  <c r="T8759" i="1"/>
  <c r="S8759" i="1"/>
  <c r="T8758" i="1"/>
  <c r="S8758" i="1"/>
  <c r="T8757" i="1"/>
  <c r="S8757" i="1"/>
  <c r="T8756" i="1"/>
  <c r="S8756" i="1"/>
  <c r="T8755" i="1"/>
  <c r="S8755" i="1"/>
  <c r="T8754" i="1"/>
  <c r="S8754" i="1"/>
  <c r="T8753" i="1"/>
  <c r="S8753" i="1"/>
  <c r="T8752" i="1"/>
  <c r="S8752" i="1"/>
  <c r="T8751" i="1"/>
  <c r="S8751" i="1"/>
  <c r="T8750" i="1"/>
  <c r="S8750" i="1"/>
  <c r="T8749" i="1"/>
  <c r="S8749" i="1"/>
  <c r="T8748" i="1"/>
  <c r="S8748" i="1"/>
  <c r="T8747" i="1"/>
  <c r="S8747" i="1"/>
  <c r="T8746" i="1"/>
  <c r="S8746" i="1"/>
  <c r="T8745" i="1"/>
  <c r="S8745" i="1"/>
  <c r="T8744" i="1"/>
  <c r="S8744" i="1"/>
  <c r="T8743" i="1"/>
  <c r="S8743" i="1"/>
  <c r="T8742" i="1"/>
  <c r="S8742" i="1"/>
  <c r="T8741" i="1"/>
  <c r="S8741" i="1"/>
  <c r="T8740" i="1"/>
  <c r="S8740" i="1"/>
  <c r="T8739" i="1"/>
  <c r="S8739" i="1"/>
  <c r="T8738" i="1"/>
  <c r="S8738" i="1"/>
  <c r="T8737" i="1"/>
  <c r="S8737" i="1"/>
  <c r="T8736" i="1"/>
  <c r="S8736" i="1"/>
  <c r="T8735" i="1"/>
  <c r="S8735" i="1"/>
  <c r="T8734" i="1"/>
  <c r="S8734" i="1"/>
  <c r="T8733" i="1"/>
  <c r="S8733" i="1"/>
  <c r="T8732" i="1"/>
  <c r="S8732" i="1"/>
  <c r="T8731" i="1"/>
  <c r="S8731" i="1"/>
  <c r="T8730" i="1"/>
  <c r="S8730" i="1"/>
  <c r="T8729" i="1"/>
  <c r="S8729" i="1"/>
  <c r="T8728" i="1"/>
  <c r="S8728" i="1"/>
  <c r="T8727" i="1"/>
  <c r="S8727" i="1"/>
  <c r="T8726" i="1"/>
  <c r="S8726" i="1"/>
  <c r="T8725" i="1"/>
  <c r="S8725" i="1"/>
  <c r="T8724" i="1"/>
  <c r="S8724" i="1"/>
  <c r="T8723" i="1"/>
  <c r="S8723" i="1"/>
  <c r="T8722" i="1"/>
  <c r="S8722" i="1"/>
  <c r="T8721" i="1"/>
  <c r="S8721" i="1"/>
  <c r="T8720" i="1"/>
  <c r="S8720" i="1"/>
  <c r="T8719" i="1"/>
  <c r="S8719" i="1"/>
  <c r="T8718" i="1"/>
  <c r="S8718" i="1"/>
  <c r="T8717" i="1"/>
  <c r="S8717" i="1"/>
  <c r="T8716" i="1"/>
  <c r="S8716" i="1"/>
  <c r="T8715" i="1"/>
  <c r="S8715" i="1"/>
  <c r="T8714" i="1"/>
  <c r="S8714" i="1"/>
  <c r="T8713" i="1"/>
  <c r="S8713" i="1"/>
  <c r="T8712" i="1"/>
  <c r="S8712" i="1"/>
  <c r="T8711" i="1"/>
  <c r="S8711" i="1"/>
  <c r="T8710" i="1"/>
  <c r="S8710" i="1"/>
  <c r="T8709" i="1"/>
  <c r="S8709" i="1"/>
  <c r="T8708" i="1"/>
  <c r="S8708" i="1"/>
  <c r="T8707" i="1"/>
  <c r="S8707" i="1"/>
  <c r="T8706" i="1"/>
  <c r="S8706" i="1"/>
  <c r="T8705" i="1"/>
  <c r="S8705" i="1"/>
  <c r="T8704" i="1"/>
  <c r="S8704" i="1"/>
  <c r="T8703" i="1"/>
  <c r="S8703" i="1"/>
  <c r="T8702" i="1"/>
  <c r="S8702" i="1"/>
  <c r="T8701" i="1"/>
  <c r="S8701" i="1"/>
  <c r="T8700" i="1"/>
  <c r="S8700" i="1"/>
  <c r="T8699" i="1"/>
  <c r="S8699" i="1"/>
  <c r="T8698" i="1"/>
  <c r="S8698" i="1"/>
  <c r="T8697" i="1"/>
  <c r="S8697" i="1"/>
  <c r="T8696" i="1"/>
  <c r="S8696" i="1"/>
  <c r="T8695" i="1"/>
  <c r="S8695" i="1"/>
  <c r="T8694" i="1"/>
  <c r="S8694" i="1"/>
  <c r="T8693" i="1"/>
  <c r="S8693" i="1"/>
  <c r="T8692" i="1"/>
  <c r="S8692" i="1"/>
  <c r="T8691" i="1"/>
  <c r="S8691" i="1"/>
  <c r="T8690" i="1"/>
  <c r="S8690" i="1"/>
  <c r="T8689" i="1"/>
  <c r="S8689" i="1"/>
  <c r="T8688" i="1"/>
  <c r="S8688" i="1"/>
  <c r="T8687" i="1"/>
  <c r="S8687" i="1"/>
  <c r="T8686" i="1"/>
  <c r="S8686" i="1"/>
  <c r="T8685" i="1"/>
  <c r="S8685" i="1"/>
  <c r="T8684" i="1"/>
  <c r="S8684" i="1"/>
  <c r="T8683" i="1"/>
  <c r="S8683" i="1"/>
  <c r="T8682" i="1"/>
  <c r="S8682" i="1"/>
  <c r="T8681" i="1"/>
  <c r="S8681" i="1"/>
  <c r="T8680" i="1"/>
  <c r="S8680" i="1"/>
  <c r="T8679" i="1"/>
  <c r="S8679" i="1"/>
  <c r="T8678" i="1"/>
  <c r="S8678" i="1"/>
  <c r="T8677" i="1"/>
  <c r="S8677" i="1"/>
  <c r="T8676" i="1"/>
  <c r="S8676" i="1"/>
  <c r="T8675" i="1"/>
  <c r="S8675" i="1"/>
  <c r="T8674" i="1"/>
  <c r="S8674" i="1"/>
  <c r="T8673" i="1"/>
  <c r="S8673" i="1"/>
  <c r="T8672" i="1"/>
  <c r="S8672" i="1"/>
  <c r="T8671" i="1"/>
  <c r="S8671" i="1"/>
  <c r="T8670" i="1"/>
  <c r="S8670" i="1"/>
  <c r="T8669" i="1"/>
  <c r="S8669" i="1"/>
  <c r="T8668" i="1"/>
  <c r="S8668" i="1"/>
  <c r="T8667" i="1"/>
  <c r="S8667" i="1"/>
  <c r="T8666" i="1"/>
  <c r="S8666" i="1"/>
  <c r="T8665" i="1"/>
  <c r="S8665" i="1"/>
  <c r="T8664" i="1"/>
  <c r="S8664" i="1"/>
  <c r="T8663" i="1"/>
  <c r="S8663" i="1"/>
  <c r="T8662" i="1"/>
  <c r="S8662" i="1"/>
  <c r="T8661" i="1"/>
  <c r="S8661" i="1"/>
  <c r="T8660" i="1"/>
  <c r="S8660" i="1"/>
  <c r="T8659" i="1"/>
  <c r="S8659" i="1"/>
  <c r="T8658" i="1"/>
  <c r="S8658" i="1"/>
  <c r="T8657" i="1"/>
  <c r="S8657" i="1"/>
  <c r="T8656" i="1"/>
  <c r="S8656" i="1"/>
  <c r="T8655" i="1"/>
  <c r="S8655" i="1"/>
  <c r="T8654" i="1"/>
  <c r="S8654" i="1"/>
  <c r="T8653" i="1"/>
  <c r="S8653" i="1"/>
  <c r="T8652" i="1"/>
  <c r="S8652" i="1"/>
  <c r="T8651" i="1"/>
  <c r="S8651" i="1"/>
  <c r="T8650" i="1"/>
  <c r="S8650" i="1"/>
  <c r="T8649" i="1"/>
  <c r="S8649" i="1"/>
  <c r="T8648" i="1"/>
  <c r="S8648" i="1"/>
  <c r="T8647" i="1"/>
  <c r="S8647" i="1"/>
  <c r="T8646" i="1"/>
  <c r="S8646" i="1"/>
  <c r="T8645" i="1"/>
  <c r="S8645" i="1"/>
  <c r="T8644" i="1"/>
  <c r="S8644" i="1"/>
  <c r="T8643" i="1"/>
  <c r="S8643" i="1"/>
  <c r="T8642" i="1"/>
  <c r="S8642" i="1"/>
  <c r="T8641" i="1"/>
  <c r="S8641" i="1"/>
  <c r="T8640" i="1"/>
  <c r="S8640" i="1"/>
  <c r="T8639" i="1"/>
  <c r="S8639" i="1"/>
  <c r="T8638" i="1"/>
  <c r="S8638" i="1"/>
  <c r="T8637" i="1"/>
  <c r="S8637" i="1"/>
  <c r="T8636" i="1"/>
  <c r="S8636" i="1"/>
  <c r="T8635" i="1"/>
  <c r="S8635" i="1"/>
  <c r="T8634" i="1"/>
  <c r="S8634" i="1"/>
  <c r="T8633" i="1"/>
  <c r="S8633" i="1"/>
  <c r="T8632" i="1"/>
  <c r="S8632" i="1"/>
  <c r="T8631" i="1"/>
  <c r="S8631" i="1"/>
  <c r="T8630" i="1"/>
  <c r="S8630" i="1"/>
  <c r="T8629" i="1"/>
  <c r="S8629" i="1"/>
  <c r="T8628" i="1"/>
  <c r="S8628" i="1"/>
  <c r="T8627" i="1"/>
  <c r="S8627" i="1"/>
  <c r="T8626" i="1"/>
  <c r="S8626" i="1"/>
  <c r="T8625" i="1"/>
  <c r="S8625" i="1"/>
  <c r="T8624" i="1"/>
  <c r="S8624" i="1"/>
  <c r="T8623" i="1"/>
  <c r="S8623" i="1"/>
  <c r="T8622" i="1"/>
  <c r="S8622" i="1"/>
  <c r="T8621" i="1"/>
  <c r="S8621" i="1"/>
  <c r="T8620" i="1"/>
  <c r="S8620" i="1"/>
  <c r="T8619" i="1"/>
  <c r="S8619" i="1"/>
  <c r="T8618" i="1"/>
  <c r="S8618" i="1"/>
  <c r="T8617" i="1"/>
  <c r="S8617" i="1"/>
  <c r="T8616" i="1"/>
  <c r="S8616" i="1"/>
  <c r="T8615" i="1"/>
  <c r="S8615" i="1"/>
  <c r="T8614" i="1"/>
  <c r="S8614" i="1"/>
  <c r="T8613" i="1"/>
  <c r="S8613" i="1"/>
  <c r="T8612" i="1"/>
  <c r="S8612" i="1"/>
  <c r="T8611" i="1"/>
  <c r="S8611" i="1"/>
  <c r="T8610" i="1"/>
  <c r="S8610" i="1"/>
  <c r="T8609" i="1"/>
  <c r="S8609" i="1"/>
  <c r="T8608" i="1"/>
  <c r="S8608" i="1"/>
  <c r="T8607" i="1"/>
  <c r="S8607" i="1"/>
  <c r="T8606" i="1"/>
  <c r="S8606" i="1"/>
  <c r="T8605" i="1"/>
  <c r="S8605" i="1"/>
  <c r="T8604" i="1"/>
  <c r="S8604" i="1"/>
  <c r="T8603" i="1"/>
  <c r="S8603" i="1"/>
  <c r="T8602" i="1"/>
  <c r="S8602" i="1"/>
  <c r="T8601" i="1"/>
  <c r="S8601" i="1"/>
  <c r="T8600" i="1"/>
  <c r="S8600" i="1"/>
  <c r="T8599" i="1"/>
  <c r="S8599" i="1"/>
  <c r="T8598" i="1"/>
  <c r="S8598" i="1"/>
  <c r="T8597" i="1"/>
  <c r="S8597" i="1"/>
  <c r="T8596" i="1"/>
  <c r="S8596" i="1"/>
  <c r="T8595" i="1"/>
  <c r="S8595" i="1"/>
  <c r="T8594" i="1"/>
  <c r="S8594" i="1"/>
  <c r="T8593" i="1"/>
  <c r="S8593" i="1"/>
  <c r="T8592" i="1"/>
  <c r="S8592" i="1"/>
  <c r="T8591" i="1"/>
  <c r="S8591" i="1"/>
  <c r="T8590" i="1"/>
  <c r="S8590" i="1"/>
  <c r="T8589" i="1"/>
  <c r="S8589" i="1"/>
  <c r="T8588" i="1"/>
  <c r="S8588" i="1"/>
  <c r="T8587" i="1"/>
  <c r="S8587" i="1"/>
  <c r="T8586" i="1"/>
  <c r="S8586" i="1"/>
  <c r="T8585" i="1"/>
  <c r="S8585" i="1"/>
  <c r="T8584" i="1"/>
  <c r="S8584" i="1"/>
  <c r="T8583" i="1"/>
  <c r="S8583" i="1"/>
  <c r="T8582" i="1"/>
  <c r="S8582" i="1"/>
  <c r="T8581" i="1"/>
  <c r="S8581" i="1"/>
  <c r="T8580" i="1"/>
  <c r="S8580" i="1"/>
  <c r="T8579" i="1"/>
  <c r="S8579" i="1"/>
  <c r="T8578" i="1"/>
  <c r="S8578" i="1"/>
  <c r="T8577" i="1"/>
  <c r="S8577" i="1"/>
  <c r="T8576" i="1"/>
  <c r="S8576" i="1"/>
  <c r="T8575" i="1"/>
  <c r="S8575" i="1"/>
  <c r="T8574" i="1"/>
  <c r="S8574" i="1"/>
  <c r="T8573" i="1"/>
  <c r="S8573" i="1"/>
  <c r="T8572" i="1"/>
  <c r="S8572" i="1"/>
  <c r="T8571" i="1"/>
  <c r="S8571" i="1"/>
  <c r="T8570" i="1"/>
  <c r="S8570" i="1"/>
  <c r="T8569" i="1"/>
  <c r="S8569" i="1"/>
  <c r="T8568" i="1"/>
  <c r="S8568" i="1"/>
  <c r="T8567" i="1"/>
  <c r="S8567" i="1"/>
  <c r="T8566" i="1"/>
  <c r="S8566" i="1"/>
  <c r="T8565" i="1"/>
  <c r="S8565" i="1"/>
  <c r="T8564" i="1"/>
  <c r="S8564" i="1"/>
  <c r="T8563" i="1"/>
  <c r="S8563" i="1"/>
  <c r="T8562" i="1"/>
  <c r="S8562" i="1"/>
  <c r="T8561" i="1"/>
  <c r="S8561" i="1"/>
  <c r="T8560" i="1"/>
  <c r="S8560" i="1"/>
  <c r="T8559" i="1"/>
  <c r="S8559" i="1"/>
  <c r="T8558" i="1"/>
  <c r="S8558" i="1"/>
  <c r="T8557" i="1"/>
  <c r="S8557" i="1"/>
  <c r="T8556" i="1"/>
  <c r="S8556" i="1"/>
  <c r="T8555" i="1"/>
  <c r="S8555" i="1"/>
  <c r="T8554" i="1"/>
  <c r="S8554" i="1"/>
  <c r="T8553" i="1"/>
  <c r="S8553" i="1"/>
  <c r="T8552" i="1"/>
  <c r="S8552" i="1"/>
  <c r="T8551" i="1"/>
  <c r="S8551" i="1"/>
  <c r="T8550" i="1"/>
  <c r="S8550" i="1"/>
  <c r="T8549" i="1"/>
  <c r="S8549" i="1"/>
  <c r="T8548" i="1"/>
  <c r="S8548" i="1"/>
  <c r="T8547" i="1"/>
  <c r="S8547" i="1"/>
  <c r="T8546" i="1"/>
  <c r="S8546" i="1"/>
  <c r="T8545" i="1"/>
  <c r="S8545" i="1"/>
  <c r="T8544" i="1"/>
  <c r="S8544" i="1"/>
  <c r="T8543" i="1"/>
  <c r="S8543" i="1"/>
  <c r="T8542" i="1"/>
  <c r="S8542" i="1"/>
  <c r="T8541" i="1"/>
  <c r="S8541" i="1"/>
  <c r="T8540" i="1"/>
  <c r="S8540" i="1"/>
  <c r="T8539" i="1"/>
  <c r="S8539" i="1"/>
  <c r="T8538" i="1"/>
  <c r="S8538" i="1"/>
  <c r="T8537" i="1"/>
  <c r="S8537" i="1"/>
  <c r="T8536" i="1"/>
  <c r="S8536" i="1"/>
  <c r="T8535" i="1"/>
  <c r="S8535" i="1"/>
  <c r="T8534" i="1"/>
  <c r="S8534" i="1"/>
  <c r="T8533" i="1"/>
  <c r="S8533" i="1"/>
  <c r="T8532" i="1"/>
  <c r="S8532" i="1"/>
  <c r="T8531" i="1"/>
  <c r="S8531" i="1"/>
  <c r="T8530" i="1"/>
  <c r="S8530" i="1"/>
  <c r="T8529" i="1"/>
  <c r="S8529" i="1"/>
  <c r="T8528" i="1"/>
  <c r="S8528" i="1"/>
  <c r="T8527" i="1"/>
  <c r="S8527" i="1"/>
  <c r="T8526" i="1"/>
  <c r="S8526" i="1"/>
  <c r="T8525" i="1"/>
  <c r="S8525" i="1"/>
  <c r="T8524" i="1"/>
  <c r="S8524" i="1"/>
  <c r="T8523" i="1"/>
  <c r="S8523" i="1"/>
  <c r="T8522" i="1"/>
  <c r="S8522" i="1"/>
  <c r="T8521" i="1"/>
  <c r="S8521" i="1"/>
  <c r="T8520" i="1"/>
  <c r="S8520" i="1"/>
  <c r="T8519" i="1"/>
  <c r="S8519" i="1"/>
  <c r="T8518" i="1"/>
  <c r="S8518" i="1"/>
  <c r="T8517" i="1"/>
  <c r="S8517" i="1"/>
  <c r="T8516" i="1"/>
  <c r="S8516" i="1"/>
  <c r="T8515" i="1"/>
  <c r="S8515" i="1"/>
  <c r="T8514" i="1"/>
  <c r="S8514" i="1"/>
  <c r="T8513" i="1"/>
  <c r="S8513" i="1"/>
  <c r="T8512" i="1"/>
  <c r="S8512" i="1"/>
  <c r="T8511" i="1"/>
  <c r="S8511" i="1"/>
  <c r="T8510" i="1"/>
  <c r="S8510" i="1"/>
  <c r="T8509" i="1"/>
  <c r="S8509" i="1"/>
  <c r="T8508" i="1"/>
  <c r="S8508" i="1"/>
  <c r="T8507" i="1"/>
  <c r="S8507" i="1"/>
  <c r="T8506" i="1"/>
  <c r="S8506" i="1"/>
  <c r="T8505" i="1"/>
  <c r="S8505" i="1"/>
  <c r="T8504" i="1"/>
  <c r="S8504" i="1"/>
  <c r="T8503" i="1"/>
  <c r="S8503" i="1"/>
  <c r="T8502" i="1"/>
  <c r="S8502" i="1"/>
  <c r="T8501" i="1"/>
  <c r="S8501" i="1"/>
  <c r="T8500" i="1"/>
  <c r="S8500" i="1"/>
  <c r="T8499" i="1"/>
  <c r="S8499" i="1"/>
  <c r="T8498" i="1"/>
  <c r="S8498" i="1"/>
  <c r="T8497" i="1"/>
  <c r="S8497" i="1"/>
  <c r="T8496" i="1"/>
  <c r="S8496" i="1"/>
  <c r="T8495" i="1"/>
  <c r="S8495" i="1"/>
  <c r="T8494" i="1"/>
  <c r="S8494" i="1"/>
  <c r="T8493" i="1"/>
  <c r="S8493" i="1"/>
  <c r="T8492" i="1"/>
  <c r="S8492" i="1"/>
  <c r="T8491" i="1"/>
  <c r="S8491" i="1"/>
  <c r="T8490" i="1"/>
  <c r="S8490" i="1"/>
  <c r="T8489" i="1"/>
  <c r="S8489" i="1"/>
  <c r="T8488" i="1"/>
  <c r="S8488" i="1"/>
  <c r="T8487" i="1"/>
  <c r="S8487" i="1"/>
  <c r="T8486" i="1"/>
  <c r="S8486" i="1"/>
  <c r="T8485" i="1"/>
  <c r="S8485" i="1"/>
  <c r="T8484" i="1"/>
  <c r="S8484" i="1"/>
  <c r="T8483" i="1"/>
  <c r="S8483" i="1"/>
  <c r="T8482" i="1"/>
  <c r="S8482" i="1"/>
  <c r="T8481" i="1"/>
  <c r="S8481" i="1"/>
  <c r="T8480" i="1"/>
  <c r="S8480" i="1"/>
  <c r="T8479" i="1"/>
  <c r="S8479" i="1"/>
  <c r="T8478" i="1"/>
  <c r="S8478" i="1"/>
  <c r="T8477" i="1"/>
  <c r="S8477" i="1"/>
  <c r="T8476" i="1"/>
  <c r="S8476" i="1"/>
  <c r="T8475" i="1"/>
  <c r="S8475" i="1"/>
  <c r="T8474" i="1"/>
  <c r="S8474" i="1"/>
  <c r="T8473" i="1"/>
  <c r="S8473" i="1"/>
  <c r="T8472" i="1"/>
  <c r="S8472" i="1"/>
  <c r="T8471" i="1"/>
  <c r="S8471" i="1"/>
  <c r="T8470" i="1"/>
  <c r="S8470" i="1"/>
  <c r="T8469" i="1"/>
  <c r="S8469" i="1"/>
  <c r="T8468" i="1"/>
  <c r="S8468" i="1"/>
  <c r="T8467" i="1"/>
  <c r="S8467" i="1"/>
  <c r="T8466" i="1"/>
  <c r="S8466" i="1"/>
  <c r="T8465" i="1"/>
  <c r="S8465" i="1"/>
  <c r="T8464" i="1"/>
  <c r="S8464" i="1"/>
  <c r="T8463" i="1"/>
  <c r="S8463" i="1"/>
  <c r="T8462" i="1"/>
  <c r="S8462" i="1"/>
  <c r="T8461" i="1"/>
  <c r="S8461" i="1"/>
  <c r="T8460" i="1"/>
  <c r="S8460" i="1"/>
  <c r="T8459" i="1"/>
  <c r="S8459" i="1"/>
  <c r="T8458" i="1"/>
  <c r="S8458" i="1"/>
  <c r="T8457" i="1"/>
  <c r="S8457" i="1"/>
  <c r="T8456" i="1"/>
  <c r="S8456" i="1"/>
  <c r="T8455" i="1"/>
  <c r="S8455" i="1"/>
  <c r="T8454" i="1"/>
  <c r="S8454" i="1"/>
  <c r="T8453" i="1"/>
  <c r="S8453" i="1"/>
  <c r="T8452" i="1"/>
  <c r="S8452" i="1"/>
  <c r="T8451" i="1"/>
  <c r="S8451" i="1"/>
  <c r="T8450" i="1"/>
  <c r="S8450" i="1"/>
  <c r="T8449" i="1"/>
  <c r="S8449" i="1"/>
  <c r="T8448" i="1"/>
  <c r="S8448" i="1"/>
  <c r="T8447" i="1"/>
  <c r="S8447" i="1"/>
  <c r="T8446" i="1"/>
  <c r="S8446" i="1"/>
  <c r="T8445" i="1"/>
  <c r="S8445" i="1"/>
  <c r="T8444" i="1"/>
  <c r="S8444" i="1"/>
  <c r="T8443" i="1"/>
  <c r="S8443" i="1"/>
  <c r="T8442" i="1"/>
  <c r="S8442" i="1"/>
  <c r="T8441" i="1"/>
  <c r="S8441" i="1"/>
  <c r="T8440" i="1"/>
  <c r="S8440" i="1"/>
  <c r="T8439" i="1"/>
  <c r="S8439" i="1"/>
  <c r="T8438" i="1"/>
  <c r="S8438" i="1"/>
  <c r="T8437" i="1"/>
  <c r="S8437" i="1"/>
  <c r="T8436" i="1"/>
  <c r="S8436" i="1"/>
  <c r="T8435" i="1"/>
  <c r="S8435" i="1"/>
  <c r="T8434" i="1"/>
  <c r="S8434" i="1"/>
  <c r="T8433" i="1"/>
  <c r="S8433" i="1"/>
  <c r="T8432" i="1"/>
  <c r="S8432" i="1"/>
  <c r="T8431" i="1"/>
  <c r="S8431" i="1"/>
  <c r="T8430" i="1"/>
  <c r="S8430" i="1"/>
  <c r="T8429" i="1"/>
  <c r="S8429" i="1"/>
  <c r="T8428" i="1"/>
  <c r="S8428" i="1"/>
  <c r="T8427" i="1"/>
  <c r="S8427" i="1"/>
  <c r="T8426" i="1"/>
  <c r="S8426" i="1"/>
  <c r="T8425" i="1"/>
  <c r="S8425" i="1"/>
  <c r="T8424" i="1"/>
  <c r="S8424" i="1"/>
  <c r="T8423" i="1"/>
  <c r="S8423" i="1"/>
  <c r="T8422" i="1"/>
  <c r="S8422" i="1"/>
  <c r="T8421" i="1"/>
  <c r="S8421" i="1"/>
  <c r="T8420" i="1"/>
  <c r="S8420" i="1"/>
  <c r="T8419" i="1"/>
  <c r="S8419" i="1"/>
  <c r="T8418" i="1"/>
  <c r="S8418" i="1"/>
  <c r="T8417" i="1"/>
  <c r="S8417" i="1"/>
  <c r="T8416" i="1"/>
  <c r="S8416" i="1"/>
  <c r="T8415" i="1"/>
  <c r="S8415" i="1"/>
  <c r="T8414" i="1"/>
  <c r="S8414" i="1"/>
  <c r="T8413" i="1"/>
  <c r="S8413" i="1"/>
  <c r="T8412" i="1"/>
  <c r="S8412" i="1"/>
  <c r="T8411" i="1"/>
  <c r="S8411" i="1"/>
  <c r="T8410" i="1"/>
  <c r="S8410" i="1"/>
  <c r="T8409" i="1"/>
  <c r="S8409" i="1"/>
  <c r="T8408" i="1"/>
  <c r="S8408" i="1"/>
  <c r="T8407" i="1"/>
  <c r="S8407" i="1"/>
  <c r="T8406" i="1"/>
  <c r="S8406" i="1"/>
  <c r="T8405" i="1"/>
  <c r="S8405" i="1"/>
  <c r="T8404" i="1"/>
  <c r="S8404" i="1"/>
  <c r="T8403" i="1"/>
  <c r="S8403" i="1"/>
  <c r="T8402" i="1"/>
  <c r="S8402" i="1"/>
  <c r="T8401" i="1"/>
  <c r="S8401" i="1"/>
  <c r="T8400" i="1"/>
  <c r="S8400" i="1"/>
  <c r="T8399" i="1"/>
  <c r="S8399" i="1"/>
  <c r="T8398" i="1"/>
  <c r="S8398" i="1"/>
  <c r="T8397" i="1"/>
  <c r="S8397" i="1"/>
  <c r="T8396" i="1"/>
  <c r="S8396" i="1"/>
  <c r="T8395" i="1"/>
  <c r="S8395" i="1"/>
  <c r="T8394" i="1"/>
  <c r="S8394" i="1"/>
  <c r="T8393" i="1"/>
  <c r="S8393" i="1"/>
  <c r="T8392" i="1"/>
  <c r="S8392" i="1"/>
  <c r="T8391" i="1"/>
  <c r="S8391" i="1"/>
  <c r="T8390" i="1"/>
  <c r="S8390" i="1"/>
  <c r="T8389" i="1"/>
  <c r="S8389" i="1"/>
  <c r="T8388" i="1"/>
  <c r="S8388" i="1"/>
  <c r="T8387" i="1"/>
  <c r="S8387" i="1"/>
  <c r="T8386" i="1"/>
  <c r="S8386" i="1"/>
  <c r="T8385" i="1"/>
  <c r="S8385" i="1"/>
  <c r="T8384" i="1"/>
  <c r="S8384" i="1"/>
  <c r="T8383" i="1"/>
  <c r="S8383" i="1"/>
  <c r="T8382" i="1"/>
  <c r="S8382" i="1"/>
  <c r="T8381" i="1"/>
  <c r="S8381" i="1"/>
  <c r="T8380" i="1"/>
  <c r="S8380" i="1"/>
  <c r="T8379" i="1"/>
  <c r="S8379" i="1"/>
  <c r="T8378" i="1"/>
  <c r="S8378" i="1"/>
  <c r="T8377" i="1"/>
  <c r="S8377" i="1"/>
  <c r="T8376" i="1"/>
  <c r="S8376" i="1"/>
  <c r="T8375" i="1"/>
  <c r="S8375" i="1"/>
  <c r="T8374" i="1"/>
  <c r="S8374" i="1"/>
  <c r="T8373" i="1"/>
  <c r="S8373" i="1"/>
  <c r="T8372" i="1"/>
  <c r="S8372" i="1"/>
  <c r="T8371" i="1"/>
  <c r="S8371" i="1"/>
  <c r="T8370" i="1"/>
  <c r="S8370" i="1"/>
  <c r="T8369" i="1"/>
  <c r="S8369" i="1"/>
  <c r="T8368" i="1"/>
  <c r="S8368" i="1"/>
  <c r="T8367" i="1"/>
  <c r="S8367" i="1"/>
  <c r="T8366" i="1"/>
  <c r="S8366" i="1"/>
  <c r="T8365" i="1"/>
  <c r="S8365" i="1"/>
  <c r="T8364" i="1"/>
  <c r="S8364" i="1"/>
  <c r="T8363" i="1"/>
  <c r="S8363" i="1"/>
  <c r="T8362" i="1"/>
  <c r="S8362" i="1"/>
  <c r="T8361" i="1"/>
  <c r="S8361" i="1"/>
  <c r="T8360" i="1"/>
  <c r="S8360" i="1"/>
  <c r="T8359" i="1"/>
  <c r="S8359" i="1"/>
  <c r="T8358" i="1"/>
  <c r="S8358" i="1"/>
  <c r="T8357" i="1"/>
  <c r="S8357" i="1"/>
  <c r="T8356" i="1"/>
  <c r="S8356" i="1"/>
  <c r="T8355" i="1"/>
  <c r="S8355" i="1"/>
  <c r="T8354" i="1"/>
  <c r="S8354" i="1"/>
  <c r="T8353" i="1"/>
  <c r="S8353" i="1"/>
  <c r="T8352" i="1"/>
  <c r="S8352" i="1"/>
  <c r="T8351" i="1"/>
  <c r="S8351" i="1"/>
  <c r="T8350" i="1"/>
  <c r="S8350" i="1"/>
  <c r="T8349" i="1"/>
  <c r="S8349" i="1"/>
  <c r="T8348" i="1"/>
  <c r="S8348" i="1"/>
  <c r="T8347" i="1"/>
  <c r="S8347" i="1"/>
  <c r="T8346" i="1"/>
  <c r="S8346" i="1"/>
  <c r="T8345" i="1"/>
  <c r="S8345" i="1"/>
  <c r="T8344" i="1"/>
  <c r="S8344" i="1"/>
  <c r="T8343" i="1"/>
  <c r="S8343" i="1"/>
  <c r="T8342" i="1"/>
  <c r="S8342" i="1"/>
  <c r="T8341" i="1"/>
  <c r="S8341" i="1"/>
  <c r="T8340" i="1"/>
  <c r="S8340" i="1"/>
  <c r="T8339" i="1"/>
  <c r="S8339" i="1"/>
  <c r="T8338" i="1"/>
  <c r="S8338" i="1"/>
  <c r="T8337" i="1"/>
  <c r="S8337" i="1"/>
  <c r="T8336" i="1"/>
  <c r="S8336" i="1"/>
  <c r="T8335" i="1"/>
  <c r="S8335" i="1"/>
  <c r="T8334" i="1"/>
  <c r="S8334" i="1"/>
  <c r="T8333" i="1"/>
  <c r="S8333" i="1"/>
  <c r="T8332" i="1"/>
  <c r="S8332" i="1"/>
  <c r="T8331" i="1"/>
  <c r="S8331" i="1"/>
  <c r="T8330" i="1"/>
  <c r="S8330" i="1"/>
  <c r="T8329" i="1"/>
  <c r="S8329" i="1"/>
  <c r="T8328" i="1"/>
  <c r="S8328" i="1"/>
  <c r="T8327" i="1"/>
  <c r="S8327" i="1"/>
  <c r="T8326" i="1"/>
  <c r="S8326" i="1"/>
  <c r="T8325" i="1"/>
  <c r="S8325" i="1"/>
  <c r="T8324" i="1"/>
  <c r="S8324" i="1"/>
  <c r="T8323" i="1"/>
  <c r="S8323" i="1"/>
  <c r="T8322" i="1"/>
  <c r="S8322" i="1"/>
  <c r="T8321" i="1"/>
  <c r="S8321" i="1"/>
  <c r="T8320" i="1"/>
  <c r="S8320" i="1"/>
  <c r="T8319" i="1"/>
  <c r="S8319" i="1"/>
  <c r="T8318" i="1"/>
  <c r="S8318" i="1"/>
  <c r="T8317" i="1"/>
  <c r="S8317" i="1"/>
  <c r="T8316" i="1"/>
  <c r="S8316" i="1"/>
  <c r="T8315" i="1"/>
  <c r="S8315" i="1"/>
  <c r="T8314" i="1"/>
  <c r="S8314" i="1"/>
  <c r="T8313" i="1"/>
  <c r="S8313" i="1"/>
  <c r="T8312" i="1"/>
  <c r="S8312" i="1"/>
  <c r="T8311" i="1"/>
  <c r="S8311" i="1"/>
  <c r="T8310" i="1"/>
  <c r="S8310" i="1"/>
  <c r="T8309" i="1"/>
  <c r="S8309" i="1"/>
  <c r="T8308" i="1"/>
  <c r="S8308" i="1"/>
  <c r="T8307" i="1"/>
  <c r="S8307" i="1"/>
  <c r="T8306" i="1"/>
  <c r="S8306" i="1"/>
  <c r="T8305" i="1"/>
  <c r="S8305" i="1"/>
  <c r="T8304" i="1"/>
  <c r="S8304" i="1"/>
  <c r="T8303" i="1"/>
  <c r="S8303" i="1"/>
  <c r="T8302" i="1"/>
  <c r="S8302" i="1"/>
  <c r="T8301" i="1"/>
  <c r="S8301" i="1"/>
  <c r="T8300" i="1"/>
  <c r="S8300" i="1"/>
  <c r="T8299" i="1"/>
  <c r="S8299" i="1"/>
  <c r="T8298" i="1"/>
  <c r="S8298" i="1"/>
  <c r="T8297" i="1"/>
  <c r="S8297" i="1"/>
  <c r="T8296" i="1"/>
  <c r="S8296" i="1"/>
  <c r="T8295" i="1"/>
  <c r="S8295" i="1"/>
  <c r="T8294" i="1"/>
  <c r="S8294" i="1"/>
  <c r="T8293" i="1"/>
  <c r="S8293" i="1"/>
  <c r="T8292" i="1"/>
  <c r="S8292" i="1"/>
  <c r="T8291" i="1"/>
  <c r="S8291" i="1"/>
  <c r="T8290" i="1"/>
  <c r="S8290" i="1"/>
  <c r="T8289" i="1"/>
  <c r="S8289" i="1"/>
  <c r="T8288" i="1"/>
  <c r="S8288" i="1"/>
  <c r="T8287" i="1"/>
  <c r="S8287" i="1"/>
  <c r="T8286" i="1"/>
  <c r="S8286" i="1"/>
  <c r="T8285" i="1"/>
  <c r="S8285" i="1"/>
  <c r="T8284" i="1"/>
  <c r="S8284" i="1"/>
  <c r="T8283" i="1"/>
  <c r="S8283" i="1"/>
  <c r="T8282" i="1"/>
  <c r="S8282" i="1"/>
  <c r="T8281" i="1"/>
  <c r="S8281" i="1"/>
  <c r="T8280" i="1"/>
  <c r="S8280" i="1"/>
  <c r="T8279" i="1"/>
  <c r="S8279" i="1"/>
  <c r="T8278" i="1"/>
  <c r="S8278" i="1"/>
  <c r="T8277" i="1"/>
  <c r="S8277" i="1"/>
  <c r="T8276" i="1"/>
  <c r="S8276" i="1"/>
  <c r="T8275" i="1"/>
  <c r="S8275" i="1"/>
  <c r="T8274" i="1"/>
  <c r="S8274" i="1"/>
  <c r="T8273" i="1"/>
  <c r="S8273" i="1"/>
  <c r="T8272" i="1"/>
  <c r="S8272" i="1"/>
  <c r="T8271" i="1"/>
  <c r="S8271" i="1"/>
  <c r="T8270" i="1"/>
  <c r="S8270" i="1"/>
  <c r="T8269" i="1"/>
  <c r="S8269" i="1"/>
  <c r="T8268" i="1"/>
  <c r="S8268" i="1"/>
  <c r="T8267" i="1"/>
  <c r="S8267" i="1"/>
  <c r="T8266" i="1"/>
  <c r="S8266" i="1"/>
  <c r="T8265" i="1"/>
  <c r="S8265" i="1"/>
  <c r="T8264" i="1"/>
  <c r="S8264" i="1"/>
  <c r="T8263" i="1"/>
  <c r="S8263" i="1"/>
  <c r="T8262" i="1"/>
  <c r="S8262" i="1"/>
  <c r="T8261" i="1"/>
  <c r="S8261" i="1"/>
  <c r="T8260" i="1"/>
  <c r="S8260" i="1"/>
  <c r="T8259" i="1"/>
  <c r="S8259" i="1"/>
  <c r="T8258" i="1"/>
  <c r="S8258" i="1"/>
  <c r="T8257" i="1"/>
  <c r="S8257" i="1"/>
  <c r="T8256" i="1"/>
  <c r="S8256" i="1"/>
  <c r="T8255" i="1"/>
  <c r="S8255" i="1"/>
  <c r="T8254" i="1"/>
  <c r="S8254" i="1"/>
  <c r="T8253" i="1"/>
  <c r="S8253" i="1"/>
  <c r="T8252" i="1"/>
  <c r="S8252" i="1"/>
  <c r="T8251" i="1"/>
  <c r="S8251" i="1"/>
  <c r="T8250" i="1"/>
  <c r="S8250" i="1"/>
  <c r="T8249" i="1"/>
  <c r="S8249" i="1"/>
  <c r="T8248" i="1"/>
  <c r="S8248" i="1"/>
  <c r="T8247" i="1"/>
  <c r="S8247" i="1"/>
  <c r="T8246" i="1"/>
  <c r="S8246" i="1"/>
  <c r="T8245" i="1"/>
  <c r="S8245" i="1"/>
  <c r="T8244" i="1"/>
  <c r="S8244" i="1"/>
  <c r="T8243" i="1"/>
  <c r="S8243" i="1"/>
  <c r="T8242" i="1"/>
  <c r="S8242" i="1"/>
  <c r="T8241" i="1"/>
  <c r="S8241" i="1"/>
  <c r="T8240" i="1"/>
  <c r="S8240" i="1"/>
  <c r="T8239" i="1"/>
  <c r="S8239" i="1"/>
  <c r="T8238" i="1"/>
  <c r="S8238" i="1"/>
  <c r="T8237" i="1"/>
  <c r="S8237" i="1"/>
  <c r="T8236" i="1"/>
  <c r="S8236" i="1"/>
  <c r="T8235" i="1"/>
  <c r="S8235" i="1"/>
  <c r="T8234" i="1"/>
  <c r="S8234" i="1"/>
  <c r="T8233" i="1"/>
  <c r="S8233" i="1"/>
  <c r="T8232" i="1"/>
  <c r="S8232" i="1"/>
  <c r="T8231" i="1"/>
  <c r="S8231" i="1"/>
  <c r="T8230" i="1"/>
  <c r="S8230" i="1"/>
  <c r="T8229" i="1"/>
  <c r="S8229" i="1"/>
  <c r="T8228" i="1"/>
  <c r="S8228" i="1"/>
  <c r="T8227" i="1"/>
  <c r="S8227" i="1"/>
  <c r="T8226" i="1"/>
  <c r="S8226" i="1"/>
  <c r="T8225" i="1"/>
  <c r="S8225" i="1"/>
  <c r="T8224" i="1"/>
  <c r="S8224" i="1"/>
  <c r="T8223" i="1"/>
  <c r="S8223" i="1"/>
  <c r="T8222" i="1"/>
  <c r="S8222" i="1"/>
  <c r="T8221" i="1"/>
  <c r="S8221" i="1"/>
  <c r="T8220" i="1"/>
  <c r="S8220" i="1"/>
  <c r="T8219" i="1"/>
  <c r="S8219" i="1"/>
  <c r="T8218" i="1"/>
  <c r="S8218" i="1"/>
  <c r="T8217" i="1"/>
  <c r="S8217" i="1"/>
  <c r="T8216" i="1"/>
  <c r="S8216" i="1"/>
  <c r="T8215" i="1"/>
  <c r="S8215" i="1"/>
  <c r="T8214" i="1"/>
  <c r="S8214" i="1"/>
  <c r="T8213" i="1"/>
  <c r="S8213" i="1"/>
  <c r="T8212" i="1"/>
  <c r="S8212" i="1"/>
  <c r="T8211" i="1"/>
  <c r="S8211" i="1"/>
  <c r="T8210" i="1"/>
  <c r="S8210" i="1"/>
  <c r="T8209" i="1"/>
  <c r="S8209" i="1"/>
  <c r="T8208" i="1"/>
  <c r="S8208" i="1"/>
  <c r="T8207" i="1"/>
  <c r="S8207" i="1"/>
  <c r="T8206" i="1"/>
  <c r="S8206" i="1"/>
  <c r="T8205" i="1"/>
  <c r="S8205" i="1"/>
  <c r="T8204" i="1"/>
  <c r="S8204" i="1"/>
  <c r="T8203" i="1"/>
  <c r="S8203" i="1"/>
  <c r="T8202" i="1"/>
  <c r="S8202" i="1"/>
  <c r="T8201" i="1"/>
  <c r="S8201" i="1"/>
  <c r="T8200" i="1"/>
  <c r="S8200" i="1"/>
  <c r="T8199" i="1"/>
  <c r="S8199" i="1"/>
  <c r="T8198" i="1"/>
  <c r="S8198" i="1"/>
  <c r="T8197" i="1"/>
  <c r="S8197" i="1"/>
  <c r="T8196" i="1"/>
  <c r="S8196" i="1"/>
  <c r="T8195" i="1"/>
  <c r="S8195" i="1"/>
  <c r="T8194" i="1"/>
  <c r="S8194" i="1"/>
  <c r="T8193" i="1"/>
  <c r="S8193" i="1"/>
  <c r="T8192" i="1"/>
  <c r="S8192" i="1"/>
  <c r="T8191" i="1"/>
  <c r="S8191" i="1"/>
  <c r="T8190" i="1"/>
  <c r="S8190" i="1"/>
  <c r="T8189" i="1"/>
  <c r="S8189" i="1"/>
  <c r="T8188" i="1"/>
  <c r="S8188" i="1"/>
  <c r="T8187" i="1"/>
  <c r="S8187" i="1"/>
  <c r="T8186" i="1"/>
  <c r="S8186" i="1"/>
  <c r="T8185" i="1"/>
  <c r="S8185" i="1"/>
  <c r="T8184" i="1"/>
  <c r="S8184" i="1"/>
  <c r="T8183" i="1"/>
  <c r="S8183" i="1"/>
  <c r="T8182" i="1"/>
  <c r="S8182" i="1"/>
  <c r="T8181" i="1"/>
  <c r="S8181" i="1"/>
  <c r="T8180" i="1"/>
  <c r="S8180" i="1"/>
  <c r="T8179" i="1"/>
  <c r="S8179" i="1"/>
  <c r="T8178" i="1"/>
  <c r="S8178" i="1"/>
  <c r="T8177" i="1"/>
  <c r="S8177" i="1"/>
  <c r="T8176" i="1"/>
  <c r="S8176" i="1"/>
  <c r="T8175" i="1"/>
  <c r="S8175" i="1"/>
  <c r="T8174" i="1"/>
  <c r="S8174" i="1"/>
  <c r="T8173" i="1"/>
  <c r="S8173" i="1"/>
  <c r="T8172" i="1"/>
  <c r="S8172" i="1"/>
  <c r="T8171" i="1"/>
  <c r="S8171" i="1"/>
  <c r="T8170" i="1"/>
  <c r="S8170" i="1"/>
  <c r="T8169" i="1"/>
  <c r="S8169" i="1"/>
  <c r="T8168" i="1"/>
  <c r="S8168" i="1"/>
  <c r="T8167" i="1"/>
  <c r="S8167" i="1"/>
  <c r="T8166" i="1"/>
  <c r="S8166" i="1"/>
  <c r="T8165" i="1"/>
  <c r="S8165" i="1"/>
  <c r="T8164" i="1"/>
  <c r="S8164" i="1"/>
  <c r="T8163" i="1"/>
  <c r="S8163" i="1"/>
  <c r="T8162" i="1"/>
  <c r="S8162" i="1"/>
  <c r="T8161" i="1"/>
  <c r="S8161" i="1"/>
  <c r="T8160" i="1"/>
  <c r="S8160" i="1"/>
  <c r="T8159" i="1"/>
  <c r="S8159" i="1"/>
  <c r="T8158" i="1"/>
  <c r="S8158" i="1"/>
  <c r="T8157" i="1"/>
  <c r="S8157" i="1"/>
  <c r="T8156" i="1"/>
  <c r="S8156" i="1"/>
  <c r="T8155" i="1"/>
  <c r="S8155" i="1"/>
  <c r="T8154" i="1"/>
  <c r="S8154" i="1"/>
  <c r="T8153" i="1"/>
  <c r="S8153" i="1"/>
  <c r="T8152" i="1"/>
  <c r="S8152" i="1"/>
  <c r="T8151" i="1"/>
  <c r="S8151" i="1"/>
  <c r="T8150" i="1"/>
  <c r="S8150" i="1"/>
  <c r="T8149" i="1"/>
  <c r="S8149" i="1"/>
  <c r="T8148" i="1"/>
  <c r="S8148" i="1"/>
  <c r="T8147" i="1"/>
  <c r="S8147" i="1"/>
  <c r="T8146" i="1"/>
  <c r="S8146" i="1"/>
  <c r="T8145" i="1"/>
  <c r="S8145" i="1"/>
  <c r="T8144" i="1"/>
  <c r="S8144" i="1"/>
  <c r="T8143" i="1"/>
  <c r="S8143" i="1"/>
  <c r="T8142" i="1"/>
  <c r="S8142" i="1"/>
  <c r="T8141" i="1"/>
  <c r="S8141" i="1"/>
  <c r="T8140" i="1"/>
  <c r="S8140" i="1"/>
  <c r="T8139" i="1"/>
  <c r="S8139" i="1"/>
  <c r="T8138" i="1"/>
  <c r="S8138" i="1"/>
  <c r="T8137" i="1"/>
  <c r="S8137" i="1"/>
  <c r="T8136" i="1"/>
  <c r="S8136" i="1"/>
  <c r="T8135" i="1"/>
  <c r="S8135" i="1"/>
  <c r="T8134" i="1"/>
  <c r="S8134" i="1"/>
  <c r="T8133" i="1"/>
  <c r="S8133" i="1"/>
  <c r="T8132" i="1"/>
  <c r="S8132" i="1"/>
  <c r="T8131" i="1"/>
  <c r="S8131" i="1"/>
  <c r="T8130" i="1"/>
  <c r="S8130" i="1"/>
  <c r="T8129" i="1"/>
  <c r="S8129" i="1"/>
  <c r="T8128" i="1"/>
  <c r="S8128" i="1"/>
  <c r="T8127" i="1"/>
  <c r="S8127" i="1"/>
  <c r="T8126" i="1"/>
  <c r="S8126" i="1"/>
  <c r="T8125" i="1"/>
  <c r="S8125" i="1"/>
  <c r="T8124" i="1"/>
  <c r="S8124" i="1"/>
  <c r="T8123" i="1"/>
  <c r="S8123" i="1"/>
  <c r="T8122" i="1"/>
  <c r="S8122" i="1"/>
  <c r="T8121" i="1"/>
  <c r="S8121" i="1"/>
  <c r="T8120" i="1"/>
  <c r="S8120" i="1"/>
  <c r="T8119" i="1"/>
  <c r="S8119" i="1"/>
  <c r="T8118" i="1"/>
  <c r="S8118" i="1"/>
  <c r="T8117" i="1"/>
  <c r="S8117" i="1"/>
  <c r="T8116" i="1"/>
  <c r="S8116" i="1"/>
  <c r="T8115" i="1"/>
  <c r="S8115" i="1"/>
  <c r="T8114" i="1"/>
  <c r="S8114" i="1"/>
  <c r="T8113" i="1"/>
  <c r="S8113" i="1"/>
  <c r="T8112" i="1"/>
  <c r="S8112" i="1"/>
  <c r="T8111" i="1"/>
  <c r="S8111" i="1"/>
  <c r="T8110" i="1"/>
  <c r="S8110" i="1"/>
  <c r="T8109" i="1"/>
  <c r="S8109" i="1"/>
  <c r="T8108" i="1"/>
  <c r="S8108" i="1"/>
  <c r="T8107" i="1"/>
  <c r="S8107" i="1"/>
  <c r="T8106" i="1"/>
  <c r="S8106" i="1"/>
  <c r="T8105" i="1"/>
  <c r="S8105" i="1"/>
  <c r="T8104" i="1"/>
  <c r="S8104" i="1"/>
  <c r="T8103" i="1"/>
  <c r="S8103" i="1"/>
  <c r="T8102" i="1"/>
  <c r="S8102" i="1"/>
  <c r="T8101" i="1"/>
  <c r="S8101" i="1"/>
  <c r="T8100" i="1"/>
  <c r="S8100" i="1"/>
  <c r="T8099" i="1"/>
  <c r="S8099" i="1"/>
  <c r="T8098" i="1"/>
  <c r="S8098" i="1"/>
  <c r="T8097" i="1"/>
  <c r="S8097" i="1"/>
  <c r="T8096" i="1"/>
  <c r="S8096" i="1"/>
  <c r="T8095" i="1"/>
  <c r="S8095" i="1"/>
  <c r="T8094" i="1"/>
  <c r="S8094" i="1"/>
  <c r="T8093" i="1"/>
  <c r="S8093" i="1"/>
  <c r="T8092" i="1"/>
  <c r="S8092" i="1"/>
  <c r="T8091" i="1"/>
  <c r="S8091" i="1"/>
  <c r="T8090" i="1"/>
  <c r="S8090" i="1"/>
  <c r="T8089" i="1"/>
  <c r="S8089" i="1"/>
  <c r="T8088" i="1"/>
  <c r="S8088" i="1"/>
  <c r="T8087" i="1"/>
  <c r="S8087" i="1"/>
  <c r="T8086" i="1"/>
  <c r="S8086" i="1"/>
  <c r="T8085" i="1"/>
  <c r="S8085" i="1"/>
  <c r="T8084" i="1"/>
  <c r="S8084" i="1"/>
  <c r="T8083" i="1"/>
  <c r="S8083" i="1"/>
  <c r="T8082" i="1"/>
  <c r="S8082" i="1"/>
  <c r="T8081" i="1"/>
  <c r="S8081" i="1"/>
  <c r="T8080" i="1"/>
  <c r="S8080" i="1"/>
  <c r="T8079" i="1"/>
  <c r="S8079" i="1"/>
  <c r="T8078" i="1"/>
  <c r="S8078" i="1"/>
  <c r="T8077" i="1"/>
  <c r="S8077" i="1"/>
  <c r="T8076" i="1"/>
  <c r="S8076" i="1"/>
  <c r="T8075" i="1"/>
  <c r="S8075" i="1"/>
  <c r="T8074" i="1"/>
  <c r="S8074" i="1"/>
  <c r="T8073" i="1"/>
  <c r="S8073" i="1"/>
  <c r="T8072" i="1"/>
  <c r="S8072" i="1"/>
  <c r="T8071" i="1"/>
  <c r="S8071" i="1"/>
  <c r="T8070" i="1"/>
  <c r="S8070" i="1"/>
  <c r="T8069" i="1"/>
  <c r="S8069" i="1"/>
  <c r="T8068" i="1"/>
  <c r="S8068" i="1"/>
  <c r="T8067" i="1"/>
  <c r="S8067" i="1"/>
  <c r="T8066" i="1"/>
  <c r="S8066" i="1"/>
  <c r="T8065" i="1"/>
  <c r="S8065" i="1"/>
  <c r="T8064" i="1"/>
  <c r="S8064" i="1"/>
  <c r="T8063" i="1"/>
  <c r="S8063" i="1"/>
  <c r="T8062" i="1"/>
  <c r="S8062" i="1"/>
  <c r="T8061" i="1"/>
  <c r="S8061" i="1"/>
  <c r="T8060" i="1"/>
  <c r="S8060" i="1"/>
  <c r="T8059" i="1"/>
  <c r="S8059" i="1"/>
  <c r="T8058" i="1"/>
  <c r="S8058" i="1"/>
  <c r="T8057" i="1"/>
  <c r="S8057" i="1"/>
  <c r="T8056" i="1"/>
  <c r="S8056" i="1"/>
  <c r="T8055" i="1"/>
  <c r="S8055" i="1"/>
  <c r="T8054" i="1"/>
  <c r="S8054" i="1"/>
  <c r="T8053" i="1"/>
  <c r="S8053" i="1"/>
  <c r="T8052" i="1"/>
  <c r="S8052" i="1"/>
  <c r="T8051" i="1"/>
  <c r="S8051" i="1"/>
  <c r="T8050" i="1"/>
  <c r="S8050" i="1"/>
  <c r="T8049" i="1"/>
  <c r="S8049" i="1"/>
  <c r="T8048" i="1"/>
  <c r="S8048" i="1"/>
  <c r="T8047" i="1"/>
  <c r="S8047" i="1"/>
  <c r="T8046" i="1"/>
  <c r="S8046" i="1"/>
  <c r="T8045" i="1"/>
  <c r="S8045" i="1"/>
  <c r="T8044" i="1"/>
  <c r="S8044" i="1"/>
  <c r="T8043" i="1"/>
  <c r="S8043" i="1"/>
  <c r="T8042" i="1"/>
  <c r="S8042" i="1"/>
  <c r="T8041" i="1"/>
  <c r="S8041" i="1"/>
  <c r="T8040" i="1"/>
  <c r="S8040" i="1"/>
  <c r="T8039" i="1"/>
  <c r="S8039" i="1"/>
  <c r="T8038" i="1"/>
  <c r="S8038" i="1"/>
  <c r="T8037" i="1"/>
  <c r="S8037" i="1"/>
  <c r="T8036" i="1"/>
  <c r="S8036" i="1"/>
  <c r="T8035" i="1"/>
  <c r="S8035" i="1"/>
  <c r="T8034" i="1"/>
  <c r="S8034" i="1"/>
  <c r="T8033" i="1"/>
  <c r="S8033" i="1"/>
  <c r="T8032" i="1"/>
  <c r="S8032" i="1"/>
  <c r="T8031" i="1"/>
  <c r="S8031" i="1"/>
  <c r="T8030" i="1"/>
  <c r="S8030" i="1"/>
  <c r="T8029" i="1"/>
  <c r="S8029" i="1"/>
  <c r="T8028" i="1"/>
  <c r="S8028" i="1"/>
  <c r="T8027" i="1"/>
  <c r="S8027" i="1"/>
  <c r="T8026" i="1"/>
  <c r="S8026" i="1"/>
  <c r="T8025" i="1"/>
  <c r="S8025" i="1"/>
  <c r="T8024" i="1"/>
  <c r="S8024" i="1"/>
  <c r="T8023" i="1"/>
  <c r="S8023" i="1"/>
  <c r="T8022" i="1"/>
  <c r="S8022" i="1"/>
  <c r="T8021" i="1"/>
  <c r="S8021" i="1"/>
  <c r="T8020" i="1"/>
  <c r="S8020" i="1"/>
  <c r="T8019" i="1"/>
  <c r="S8019" i="1"/>
  <c r="T8018" i="1"/>
  <c r="S8018" i="1"/>
  <c r="T8017" i="1"/>
  <c r="S8017" i="1"/>
  <c r="T8016" i="1"/>
  <c r="S8016" i="1"/>
  <c r="T8015" i="1"/>
  <c r="S8015" i="1"/>
  <c r="T8014" i="1"/>
  <c r="S8014" i="1"/>
  <c r="T8013" i="1"/>
  <c r="S8013" i="1"/>
  <c r="T8012" i="1"/>
  <c r="S8012" i="1"/>
  <c r="T8011" i="1"/>
  <c r="S8011" i="1"/>
  <c r="T8010" i="1"/>
  <c r="S8010" i="1"/>
  <c r="T8009" i="1"/>
  <c r="S8009" i="1"/>
  <c r="T8008" i="1"/>
  <c r="S8008" i="1"/>
  <c r="T8007" i="1"/>
  <c r="S8007" i="1"/>
  <c r="T8006" i="1"/>
  <c r="S8006" i="1"/>
  <c r="T8005" i="1"/>
  <c r="S8005" i="1"/>
  <c r="T8004" i="1"/>
  <c r="S8004" i="1"/>
  <c r="T8003" i="1"/>
  <c r="S8003" i="1"/>
  <c r="T8002" i="1"/>
  <c r="S8002" i="1"/>
  <c r="T8001" i="1"/>
  <c r="S8001" i="1"/>
  <c r="T8000" i="1"/>
  <c r="S8000" i="1"/>
  <c r="T7999" i="1"/>
  <c r="S7999" i="1"/>
  <c r="T7998" i="1"/>
  <c r="S7998" i="1"/>
  <c r="T7997" i="1"/>
  <c r="S7997" i="1"/>
  <c r="T7996" i="1"/>
  <c r="S7996" i="1"/>
  <c r="T7995" i="1"/>
  <c r="S7995" i="1"/>
  <c r="T7994" i="1"/>
  <c r="S7994" i="1"/>
  <c r="T7993" i="1"/>
  <c r="S7993" i="1"/>
  <c r="T7992" i="1"/>
  <c r="S7992" i="1"/>
  <c r="T7991" i="1"/>
  <c r="S7991" i="1"/>
  <c r="T7990" i="1"/>
  <c r="S7990" i="1"/>
  <c r="T7989" i="1"/>
  <c r="S7989" i="1"/>
  <c r="T7988" i="1"/>
  <c r="S7988" i="1"/>
  <c r="T7987" i="1"/>
  <c r="S7987" i="1"/>
  <c r="T7986" i="1"/>
  <c r="S7986" i="1"/>
  <c r="T7985" i="1"/>
  <c r="S7985" i="1"/>
  <c r="T7984" i="1"/>
  <c r="S7984" i="1"/>
  <c r="T7983" i="1"/>
  <c r="S7983" i="1"/>
  <c r="T7982" i="1"/>
  <c r="S7982" i="1"/>
  <c r="T7981" i="1"/>
  <c r="S7981" i="1"/>
  <c r="T7980" i="1"/>
  <c r="S7980" i="1"/>
  <c r="T7979" i="1"/>
  <c r="S7979" i="1"/>
  <c r="T7978" i="1"/>
  <c r="S7978" i="1"/>
  <c r="T7977" i="1"/>
  <c r="S7977" i="1"/>
  <c r="T7976" i="1"/>
  <c r="S7976" i="1"/>
  <c r="T7975" i="1"/>
  <c r="S7975" i="1"/>
  <c r="T7974" i="1"/>
  <c r="S7974" i="1"/>
  <c r="T7973" i="1"/>
  <c r="S7973" i="1"/>
  <c r="T7972" i="1"/>
  <c r="S7972" i="1"/>
  <c r="T7971" i="1"/>
  <c r="S7971" i="1"/>
  <c r="T7970" i="1"/>
  <c r="S7970" i="1"/>
  <c r="T7969" i="1"/>
  <c r="S7969" i="1"/>
  <c r="T7968" i="1"/>
  <c r="S7968" i="1"/>
  <c r="T7967" i="1"/>
  <c r="S7967" i="1"/>
  <c r="T7966" i="1"/>
  <c r="S7966" i="1"/>
  <c r="T7965" i="1"/>
  <c r="S7965" i="1"/>
  <c r="T7964" i="1"/>
  <c r="S7964" i="1"/>
  <c r="T7963" i="1"/>
  <c r="S7963" i="1"/>
  <c r="T7962" i="1"/>
  <c r="S7962" i="1"/>
  <c r="T7961" i="1"/>
  <c r="S7961" i="1"/>
  <c r="T7960" i="1"/>
  <c r="S7960" i="1"/>
  <c r="T7959" i="1"/>
  <c r="S7959" i="1"/>
  <c r="T7958" i="1"/>
  <c r="S7958" i="1"/>
  <c r="T7957" i="1"/>
  <c r="S7957" i="1"/>
  <c r="T7956" i="1"/>
  <c r="S7956" i="1"/>
  <c r="T7955" i="1"/>
  <c r="S7955" i="1"/>
  <c r="T7954" i="1"/>
  <c r="S7954" i="1"/>
  <c r="T7953" i="1"/>
  <c r="S7953" i="1"/>
  <c r="T7952" i="1"/>
  <c r="S7952" i="1"/>
  <c r="T7951" i="1"/>
  <c r="S7951" i="1"/>
  <c r="T7950" i="1"/>
  <c r="S7950" i="1"/>
  <c r="T7949" i="1"/>
  <c r="S7949" i="1"/>
  <c r="T7948" i="1"/>
  <c r="S7948" i="1"/>
  <c r="T7947" i="1"/>
  <c r="S7947" i="1"/>
  <c r="T7946" i="1"/>
  <c r="S7946" i="1"/>
  <c r="T7945" i="1"/>
  <c r="S7945" i="1"/>
  <c r="T7944" i="1"/>
  <c r="S7944" i="1"/>
  <c r="T7943" i="1"/>
  <c r="S7943" i="1"/>
  <c r="T7942" i="1"/>
  <c r="S7942" i="1"/>
  <c r="T7941" i="1"/>
  <c r="S7941" i="1"/>
  <c r="T7940" i="1"/>
  <c r="S7940" i="1"/>
  <c r="T7939" i="1"/>
  <c r="S7939" i="1"/>
  <c r="T7938" i="1"/>
  <c r="S7938" i="1"/>
  <c r="T7937" i="1"/>
  <c r="S7937" i="1"/>
  <c r="T7936" i="1"/>
  <c r="S7936" i="1"/>
  <c r="T7935" i="1"/>
  <c r="S7935" i="1"/>
  <c r="T7934" i="1"/>
  <c r="S7934" i="1"/>
  <c r="T7933" i="1"/>
  <c r="S7933" i="1"/>
  <c r="T7932" i="1"/>
  <c r="S7932" i="1"/>
  <c r="T7931" i="1"/>
  <c r="S7931" i="1"/>
  <c r="T7930" i="1"/>
  <c r="S7930" i="1"/>
  <c r="T7929" i="1"/>
  <c r="S7929" i="1"/>
  <c r="T7928" i="1"/>
  <c r="S7928" i="1"/>
  <c r="T7927" i="1"/>
  <c r="S7927" i="1"/>
  <c r="T7926" i="1"/>
  <c r="S7926" i="1"/>
  <c r="T7925" i="1"/>
  <c r="S7925" i="1"/>
  <c r="T7924" i="1"/>
  <c r="S7924" i="1"/>
  <c r="T7923" i="1"/>
  <c r="S7923" i="1"/>
  <c r="T7922" i="1"/>
  <c r="S7922" i="1"/>
  <c r="T7921" i="1"/>
  <c r="S7921" i="1"/>
  <c r="T7920" i="1"/>
  <c r="S7920" i="1"/>
  <c r="T7919" i="1"/>
  <c r="S7919" i="1"/>
  <c r="T7918" i="1"/>
  <c r="S7918" i="1"/>
  <c r="T7917" i="1"/>
  <c r="S7917" i="1"/>
  <c r="T7916" i="1"/>
  <c r="S7916" i="1"/>
  <c r="T7915" i="1"/>
  <c r="S7915" i="1"/>
  <c r="T7914" i="1"/>
  <c r="S7914" i="1"/>
  <c r="T7913" i="1"/>
  <c r="S7913" i="1"/>
  <c r="T7912" i="1"/>
  <c r="S7912" i="1"/>
  <c r="T7911" i="1"/>
  <c r="S7911" i="1"/>
  <c r="T7910" i="1"/>
  <c r="S7910" i="1"/>
  <c r="T7909" i="1"/>
  <c r="S7909" i="1"/>
  <c r="T7908" i="1"/>
  <c r="S7908" i="1"/>
  <c r="T7907" i="1"/>
  <c r="S7907" i="1"/>
  <c r="T7906" i="1"/>
  <c r="S7906" i="1"/>
  <c r="T7905" i="1"/>
  <c r="S7905" i="1"/>
  <c r="T7904" i="1"/>
  <c r="S7904" i="1"/>
  <c r="T7903" i="1"/>
  <c r="S7903" i="1"/>
  <c r="T7902" i="1"/>
  <c r="S7902" i="1"/>
  <c r="T7901" i="1"/>
  <c r="S7901" i="1"/>
  <c r="T7900" i="1"/>
  <c r="S7900" i="1"/>
  <c r="T7899" i="1"/>
  <c r="S7899" i="1"/>
  <c r="T7898" i="1"/>
  <c r="S7898" i="1"/>
  <c r="T7897" i="1"/>
  <c r="S7897" i="1"/>
  <c r="T7896" i="1"/>
  <c r="S7896" i="1"/>
  <c r="T7895" i="1"/>
  <c r="S7895" i="1"/>
  <c r="T7894" i="1"/>
  <c r="S7894" i="1"/>
  <c r="T7893" i="1"/>
  <c r="S7893" i="1"/>
  <c r="T7892" i="1"/>
  <c r="S7892" i="1"/>
  <c r="T7891" i="1"/>
  <c r="S7891" i="1"/>
  <c r="T7890" i="1"/>
  <c r="S7890" i="1"/>
  <c r="T7889" i="1"/>
  <c r="S7889" i="1"/>
  <c r="T7888" i="1"/>
  <c r="S7888" i="1"/>
  <c r="T7887" i="1"/>
  <c r="S7887" i="1"/>
  <c r="T7886" i="1"/>
  <c r="S7886" i="1"/>
  <c r="T7885" i="1"/>
  <c r="S7885" i="1"/>
  <c r="T7884" i="1"/>
  <c r="S7884" i="1"/>
  <c r="T7883" i="1"/>
  <c r="S7883" i="1"/>
  <c r="T7882" i="1"/>
  <c r="S7882" i="1"/>
  <c r="T7881" i="1"/>
  <c r="S7881" i="1"/>
  <c r="T7880" i="1"/>
  <c r="S7880" i="1"/>
  <c r="T7879" i="1"/>
  <c r="S7879" i="1"/>
  <c r="T7878" i="1"/>
  <c r="S7878" i="1"/>
  <c r="T7877" i="1"/>
  <c r="S7877" i="1"/>
  <c r="T7876" i="1"/>
  <c r="S7876" i="1"/>
  <c r="T7875" i="1"/>
  <c r="S7875" i="1"/>
  <c r="T7874" i="1"/>
  <c r="S7874" i="1"/>
  <c r="T7873" i="1"/>
  <c r="S7873" i="1"/>
  <c r="T7872" i="1"/>
  <c r="S7872" i="1"/>
  <c r="T7871" i="1"/>
  <c r="S7871" i="1"/>
  <c r="T7870" i="1"/>
  <c r="S7870" i="1"/>
  <c r="T7869" i="1"/>
  <c r="S7869" i="1"/>
  <c r="T7868" i="1"/>
  <c r="S7868" i="1"/>
  <c r="T7867" i="1"/>
  <c r="S7867" i="1"/>
  <c r="T7866" i="1"/>
  <c r="S7866" i="1"/>
  <c r="T7865" i="1"/>
  <c r="S7865" i="1"/>
  <c r="T7864" i="1"/>
  <c r="S7864" i="1"/>
  <c r="T7863" i="1"/>
  <c r="S7863" i="1"/>
  <c r="T7862" i="1"/>
  <c r="S7862" i="1"/>
  <c r="T7861" i="1"/>
  <c r="S7861" i="1"/>
  <c r="T7860" i="1"/>
  <c r="S7860" i="1"/>
  <c r="T7859" i="1"/>
  <c r="S7859" i="1"/>
  <c r="T7858" i="1"/>
  <c r="S7858" i="1"/>
  <c r="T7857" i="1"/>
  <c r="S7857" i="1"/>
  <c r="T7856" i="1"/>
  <c r="S7856" i="1"/>
  <c r="T7855" i="1"/>
  <c r="S7855" i="1"/>
  <c r="T7854" i="1"/>
  <c r="S7854" i="1"/>
  <c r="T7853" i="1"/>
  <c r="S7853" i="1"/>
  <c r="T7852" i="1"/>
  <c r="S7852" i="1"/>
  <c r="T7851" i="1"/>
  <c r="S7851" i="1"/>
  <c r="T7850" i="1"/>
  <c r="S7850" i="1"/>
  <c r="T7849" i="1"/>
  <c r="S7849" i="1"/>
  <c r="T7848" i="1"/>
  <c r="S7848" i="1"/>
  <c r="T7847" i="1"/>
  <c r="S7847" i="1"/>
  <c r="T7846" i="1"/>
  <c r="S7846" i="1"/>
  <c r="T7845" i="1"/>
  <c r="S7845" i="1"/>
  <c r="T7844" i="1"/>
  <c r="S7844" i="1"/>
  <c r="T7843" i="1"/>
  <c r="S7843" i="1"/>
  <c r="T7842" i="1"/>
  <c r="S7842" i="1"/>
  <c r="T7841" i="1"/>
  <c r="S7841" i="1"/>
  <c r="T7840" i="1"/>
  <c r="S7840" i="1"/>
  <c r="T7839" i="1"/>
  <c r="S7839" i="1"/>
  <c r="T7838" i="1"/>
  <c r="S7838" i="1"/>
  <c r="T7837" i="1"/>
  <c r="S7837" i="1"/>
  <c r="T7836" i="1"/>
  <c r="S7836" i="1"/>
  <c r="T7835" i="1"/>
  <c r="S7835" i="1"/>
  <c r="T7834" i="1"/>
  <c r="S7834" i="1"/>
  <c r="T7833" i="1"/>
  <c r="S7833" i="1"/>
  <c r="T7832" i="1"/>
  <c r="S7832" i="1"/>
  <c r="T7831" i="1"/>
  <c r="S7831" i="1"/>
  <c r="T7830" i="1"/>
  <c r="S7830" i="1"/>
  <c r="T7829" i="1"/>
  <c r="S7829" i="1"/>
  <c r="T7828" i="1"/>
  <c r="S7828" i="1"/>
  <c r="T7827" i="1"/>
  <c r="S7827" i="1"/>
  <c r="T7826" i="1"/>
  <c r="S7826" i="1"/>
  <c r="T7825" i="1"/>
  <c r="S7825" i="1"/>
  <c r="T7824" i="1"/>
  <c r="S7824" i="1"/>
  <c r="T7823" i="1"/>
  <c r="S7823" i="1"/>
  <c r="T7822" i="1"/>
  <c r="S7822" i="1"/>
  <c r="T7821" i="1"/>
  <c r="S7821" i="1"/>
  <c r="T7820" i="1"/>
  <c r="S7820" i="1"/>
  <c r="T7819" i="1"/>
  <c r="S7819" i="1"/>
  <c r="T7818" i="1"/>
  <c r="S7818" i="1"/>
  <c r="T7817" i="1"/>
  <c r="S7817" i="1"/>
  <c r="T7816" i="1"/>
  <c r="S7816" i="1"/>
  <c r="T7815" i="1"/>
  <c r="S7815" i="1"/>
  <c r="T7814" i="1"/>
  <c r="S7814" i="1"/>
  <c r="T7813" i="1"/>
  <c r="S7813" i="1"/>
  <c r="T7812" i="1"/>
  <c r="S7812" i="1"/>
  <c r="T7811" i="1"/>
  <c r="S7811" i="1"/>
  <c r="T7810" i="1"/>
  <c r="S7810" i="1"/>
  <c r="T7809" i="1"/>
  <c r="S7809" i="1"/>
  <c r="T7808" i="1"/>
  <c r="S7808" i="1"/>
  <c r="T7807" i="1"/>
  <c r="S7807" i="1"/>
  <c r="T7806" i="1"/>
  <c r="S7806" i="1"/>
  <c r="T7805" i="1"/>
  <c r="S7805" i="1"/>
  <c r="T7804" i="1"/>
  <c r="S7804" i="1"/>
  <c r="T7803" i="1"/>
  <c r="S7803" i="1"/>
  <c r="T7802" i="1"/>
  <c r="S7802" i="1"/>
  <c r="T7801" i="1"/>
  <c r="S7801" i="1"/>
  <c r="T7800" i="1"/>
  <c r="S7800" i="1"/>
  <c r="T7799" i="1"/>
  <c r="S7799" i="1"/>
  <c r="T7798" i="1"/>
  <c r="S7798" i="1"/>
  <c r="T7797" i="1"/>
  <c r="S7797" i="1"/>
  <c r="T7796" i="1"/>
  <c r="S7796" i="1"/>
  <c r="T7795" i="1"/>
  <c r="S7795" i="1"/>
  <c r="T7794" i="1"/>
  <c r="S7794" i="1"/>
  <c r="T7793" i="1"/>
  <c r="S7793" i="1"/>
  <c r="T7792" i="1"/>
  <c r="S7792" i="1"/>
  <c r="T7791" i="1"/>
  <c r="S7791" i="1"/>
  <c r="T7790" i="1"/>
  <c r="S7790" i="1"/>
  <c r="T7789" i="1"/>
  <c r="S7789" i="1"/>
  <c r="T7788" i="1"/>
  <c r="S7788" i="1"/>
  <c r="T7787" i="1"/>
  <c r="S7787" i="1"/>
  <c r="T7786" i="1"/>
  <c r="S7786" i="1"/>
  <c r="T7785" i="1"/>
  <c r="S7785" i="1"/>
  <c r="T7784" i="1"/>
  <c r="S7784" i="1"/>
  <c r="T7783" i="1"/>
  <c r="S7783" i="1"/>
  <c r="T7782" i="1"/>
  <c r="S7782" i="1"/>
  <c r="T7781" i="1"/>
  <c r="S7781" i="1"/>
  <c r="T7780" i="1"/>
  <c r="S7780" i="1"/>
  <c r="T7779" i="1"/>
  <c r="S7779" i="1"/>
  <c r="T7778" i="1"/>
  <c r="S7778" i="1"/>
  <c r="T7777" i="1"/>
  <c r="S7777" i="1"/>
  <c r="T7776" i="1"/>
  <c r="S7776" i="1"/>
  <c r="T7775" i="1"/>
  <c r="S7775" i="1"/>
  <c r="T7774" i="1"/>
  <c r="S7774" i="1"/>
  <c r="T7773" i="1"/>
  <c r="S7773" i="1"/>
  <c r="T7772" i="1"/>
  <c r="S7772" i="1"/>
  <c r="T7771" i="1"/>
  <c r="S7771" i="1"/>
  <c r="T7770" i="1"/>
  <c r="S7770" i="1"/>
  <c r="T7769" i="1"/>
  <c r="S7769" i="1"/>
  <c r="T7768" i="1"/>
  <c r="S7768" i="1"/>
  <c r="T7767" i="1"/>
  <c r="S7767" i="1"/>
  <c r="T7766" i="1"/>
  <c r="S7766" i="1"/>
  <c r="T7765" i="1"/>
  <c r="S7765" i="1"/>
  <c r="T7764" i="1"/>
  <c r="S7764" i="1"/>
  <c r="T7763" i="1"/>
  <c r="S7763" i="1"/>
  <c r="T7762" i="1"/>
  <c r="S7762" i="1"/>
  <c r="T7761" i="1"/>
  <c r="S7761" i="1"/>
  <c r="T7760" i="1"/>
  <c r="S7760" i="1"/>
  <c r="T7759" i="1"/>
  <c r="S7759" i="1"/>
  <c r="T7758" i="1"/>
  <c r="S7758" i="1"/>
  <c r="T7757" i="1"/>
  <c r="S7757" i="1"/>
  <c r="T7756" i="1"/>
  <c r="S7756" i="1"/>
  <c r="T7755" i="1"/>
  <c r="S7755" i="1"/>
  <c r="T7754" i="1"/>
  <c r="S7754" i="1"/>
  <c r="T7753" i="1"/>
  <c r="S7753" i="1"/>
  <c r="T7752" i="1"/>
  <c r="S7752" i="1"/>
  <c r="T7751" i="1"/>
  <c r="S7751" i="1"/>
  <c r="T7750" i="1"/>
  <c r="S7750" i="1"/>
  <c r="T7749" i="1"/>
  <c r="S7749" i="1"/>
  <c r="T7748" i="1"/>
  <c r="S7748" i="1"/>
  <c r="T7747" i="1"/>
  <c r="S7747" i="1"/>
  <c r="T7746" i="1"/>
  <c r="S7746" i="1"/>
  <c r="T7745" i="1"/>
  <c r="S7745" i="1"/>
  <c r="T7744" i="1"/>
  <c r="S7744" i="1"/>
  <c r="T7743" i="1"/>
  <c r="S7743" i="1"/>
  <c r="T7742" i="1"/>
  <c r="S7742" i="1"/>
  <c r="T7741" i="1"/>
  <c r="S7741" i="1"/>
  <c r="T7740" i="1"/>
  <c r="S7740" i="1"/>
  <c r="T7739" i="1"/>
  <c r="S7739" i="1"/>
  <c r="T7738" i="1"/>
  <c r="S7738" i="1"/>
  <c r="T7737" i="1"/>
  <c r="S7737" i="1"/>
  <c r="T7736" i="1"/>
  <c r="S7736" i="1"/>
  <c r="T7735" i="1"/>
  <c r="S7735" i="1"/>
  <c r="T7734" i="1"/>
  <c r="S7734" i="1"/>
  <c r="T7733" i="1"/>
  <c r="S7733" i="1"/>
  <c r="T7732" i="1"/>
  <c r="S7732" i="1"/>
  <c r="T7731" i="1"/>
  <c r="S7731" i="1"/>
  <c r="T7730" i="1"/>
  <c r="S7730" i="1"/>
  <c r="T7729" i="1"/>
  <c r="S7729" i="1"/>
  <c r="T7728" i="1"/>
  <c r="S7728" i="1"/>
  <c r="T7727" i="1"/>
  <c r="S7727" i="1"/>
  <c r="T7726" i="1"/>
  <c r="S7726" i="1"/>
  <c r="T7725" i="1"/>
  <c r="S7725" i="1"/>
  <c r="T7724" i="1"/>
  <c r="S7724" i="1"/>
  <c r="T7723" i="1"/>
  <c r="S7723" i="1"/>
  <c r="T7722" i="1"/>
  <c r="S7722" i="1"/>
  <c r="T7721" i="1"/>
  <c r="S7721" i="1"/>
  <c r="T7720" i="1"/>
  <c r="S7720" i="1"/>
  <c r="T7719" i="1"/>
  <c r="S7719" i="1"/>
  <c r="T7718" i="1"/>
  <c r="S7718" i="1"/>
  <c r="T7717" i="1"/>
  <c r="S7717" i="1"/>
  <c r="T7716" i="1"/>
  <c r="S7716" i="1"/>
  <c r="T7715" i="1"/>
  <c r="S7715" i="1"/>
  <c r="T7714" i="1"/>
  <c r="S7714" i="1"/>
  <c r="T7713" i="1"/>
  <c r="S7713" i="1"/>
  <c r="T7712" i="1"/>
  <c r="S7712" i="1"/>
  <c r="T7711" i="1"/>
  <c r="S7711" i="1"/>
  <c r="T7710" i="1"/>
  <c r="S7710" i="1"/>
  <c r="T7709" i="1"/>
  <c r="S7709" i="1"/>
  <c r="T7708" i="1"/>
  <c r="S7708" i="1"/>
  <c r="T7707" i="1"/>
  <c r="S7707" i="1"/>
  <c r="T7706" i="1"/>
  <c r="S7706" i="1"/>
  <c r="T7705" i="1"/>
  <c r="S7705" i="1"/>
  <c r="T7704" i="1"/>
  <c r="S7704" i="1"/>
  <c r="T7703" i="1"/>
  <c r="S7703" i="1"/>
  <c r="T7702" i="1"/>
  <c r="S7702" i="1"/>
  <c r="T7701" i="1"/>
  <c r="S7701" i="1"/>
  <c r="T7700" i="1"/>
  <c r="S7700" i="1"/>
  <c r="T7699" i="1"/>
  <c r="S7699" i="1"/>
  <c r="T7698" i="1"/>
  <c r="S7698" i="1"/>
  <c r="T7697" i="1"/>
  <c r="S7697" i="1"/>
  <c r="T7696" i="1"/>
  <c r="S7696" i="1"/>
  <c r="T7695" i="1"/>
  <c r="S7695" i="1"/>
  <c r="T7694" i="1"/>
  <c r="S7694" i="1"/>
  <c r="T7693" i="1"/>
  <c r="S7693" i="1"/>
  <c r="T7692" i="1"/>
  <c r="S7692" i="1"/>
  <c r="T7691" i="1"/>
  <c r="S7691" i="1"/>
  <c r="T7690" i="1"/>
  <c r="S7690" i="1"/>
  <c r="T7689" i="1"/>
  <c r="S7689" i="1"/>
  <c r="T7688" i="1"/>
  <c r="S7688" i="1"/>
  <c r="T7687" i="1"/>
  <c r="S7687" i="1"/>
  <c r="T7686" i="1"/>
  <c r="S7686" i="1"/>
  <c r="T7685" i="1"/>
  <c r="S7685" i="1"/>
  <c r="T7684" i="1"/>
  <c r="S7684" i="1"/>
  <c r="T7683" i="1"/>
  <c r="S7683" i="1"/>
  <c r="T7682" i="1"/>
  <c r="S7682" i="1"/>
  <c r="T7681" i="1"/>
  <c r="S7681" i="1"/>
  <c r="T7680" i="1"/>
  <c r="S7680" i="1"/>
  <c r="T7679" i="1"/>
  <c r="S7679" i="1"/>
  <c r="T7678" i="1"/>
  <c r="S7678" i="1"/>
  <c r="T7677" i="1"/>
  <c r="S7677" i="1"/>
  <c r="T7676" i="1"/>
  <c r="S7676" i="1"/>
  <c r="T7675" i="1"/>
  <c r="S7675" i="1"/>
  <c r="T7674" i="1"/>
  <c r="S7674" i="1"/>
  <c r="T7673" i="1"/>
  <c r="S7673" i="1"/>
  <c r="T7672" i="1"/>
  <c r="S7672" i="1"/>
  <c r="T7671" i="1"/>
  <c r="S7671" i="1"/>
  <c r="T7670" i="1"/>
  <c r="S7670" i="1"/>
  <c r="T7669" i="1"/>
  <c r="S7669" i="1"/>
  <c r="T7668" i="1"/>
  <c r="S7668" i="1"/>
  <c r="T7667" i="1"/>
  <c r="S7667" i="1"/>
  <c r="T7666" i="1"/>
  <c r="S7666" i="1"/>
  <c r="T7665" i="1"/>
  <c r="S7665" i="1"/>
  <c r="T7664" i="1"/>
  <c r="S7664" i="1"/>
  <c r="T7663" i="1"/>
  <c r="S7663" i="1"/>
  <c r="T7662" i="1"/>
  <c r="S7662" i="1"/>
  <c r="T7661" i="1"/>
  <c r="S7661" i="1"/>
  <c r="T7660" i="1"/>
  <c r="S7660" i="1"/>
  <c r="T7659" i="1"/>
  <c r="S7659" i="1"/>
  <c r="T7658" i="1"/>
  <c r="S7658" i="1"/>
  <c r="T7657" i="1"/>
  <c r="S7657" i="1"/>
  <c r="T7656" i="1"/>
  <c r="S7656" i="1"/>
  <c r="T7655" i="1"/>
  <c r="S7655" i="1"/>
  <c r="T7654" i="1"/>
  <c r="S7654" i="1"/>
  <c r="T7653" i="1"/>
  <c r="S7653" i="1"/>
  <c r="T7652" i="1"/>
  <c r="S7652" i="1"/>
  <c r="T7651" i="1"/>
  <c r="S7651" i="1"/>
  <c r="T7650" i="1"/>
  <c r="S7650" i="1"/>
  <c r="T7649" i="1"/>
  <c r="S7649" i="1"/>
  <c r="T7648" i="1"/>
  <c r="S7648" i="1"/>
  <c r="T7647" i="1"/>
  <c r="S7647" i="1"/>
  <c r="T7646" i="1"/>
  <c r="S7646" i="1"/>
  <c r="T7645" i="1"/>
  <c r="S7645" i="1"/>
  <c r="T7644" i="1"/>
  <c r="S7644" i="1"/>
  <c r="T7643" i="1"/>
  <c r="S7643" i="1"/>
  <c r="T7642" i="1"/>
  <c r="S7642" i="1"/>
  <c r="T7641" i="1"/>
  <c r="S7641" i="1"/>
  <c r="T7640" i="1"/>
  <c r="S7640" i="1"/>
  <c r="T7639" i="1"/>
  <c r="S7639" i="1"/>
  <c r="T7638" i="1"/>
  <c r="S7638" i="1"/>
  <c r="T7637" i="1"/>
  <c r="S7637" i="1"/>
  <c r="T7636" i="1"/>
  <c r="S7636" i="1"/>
  <c r="T7635" i="1"/>
  <c r="S7635" i="1"/>
  <c r="T7634" i="1"/>
  <c r="S7634" i="1"/>
  <c r="T7633" i="1"/>
  <c r="S7633" i="1"/>
  <c r="T7632" i="1"/>
  <c r="S7632" i="1"/>
  <c r="T7631" i="1"/>
  <c r="S7631" i="1"/>
  <c r="T7630" i="1"/>
  <c r="S7630" i="1"/>
  <c r="T7629" i="1"/>
  <c r="S7629" i="1"/>
  <c r="T7628" i="1"/>
  <c r="S7628" i="1"/>
  <c r="T7627" i="1"/>
  <c r="S7627" i="1"/>
  <c r="T7626" i="1"/>
  <c r="S7626" i="1"/>
  <c r="T7625" i="1"/>
  <c r="S7625" i="1"/>
  <c r="T7624" i="1"/>
  <c r="S7624" i="1"/>
  <c r="T7623" i="1"/>
  <c r="S7623" i="1"/>
  <c r="T7622" i="1"/>
  <c r="S7622" i="1"/>
  <c r="T7621" i="1"/>
  <c r="S7621" i="1"/>
  <c r="T7620" i="1"/>
  <c r="S7620" i="1"/>
  <c r="T7619" i="1"/>
  <c r="S7619" i="1"/>
  <c r="T7618" i="1"/>
  <c r="S7618" i="1"/>
  <c r="T7617" i="1"/>
  <c r="S7617" i="1"/>
  <c r="T7616" i="1"/>
  <c r="S7616" i="1"/>
  <c r="T7615" i="1"/>
  <c r="S7615" i="1"/>
  <c r="T7614" i="1"/>
  <c r="S7614" i="1"/>
  <c r="T7613" i="1"/>
  <c r="S7613" i="1"/>
  <c r="T7612" i="1"/>
  <c r="S7612" i="1"/>
  <c r="T7611" i="1"/>
  <c r="S7611" i="1"/>
  <c r="T7610" i="1"/>
  <c r="S7610" i="1"/>
  <c r="T7609" i="1"/>
  <c r="S7609" i="1"/>
  <c r="T7608" i="1"/>
  <c r="S7608" i="1"/>
  <c r="T7607" i="1"/>
  <c r="S7607" i="1"/>
  <c r="T7606" i="1"/>
  <c r="S7606" i="1"/>
  <c r="T7605" i="1"/>
  <c r="S7605" i="1"/>
  <c r="T7604" i="1"/>
  <c r="S7604" i="1"/>
  <c r="T7603" i="1"/>
  <c r="S7603" i="1"/>
  <c r="T7602" i="1"/>
  <c r="S7602" i="1"/>
  <c r="T7601" i="1"/>
  <c r="S7601" i="1"/>
  <c r="T7600" i="1"/>
  <c r="S7600" i="1"/>
  <c r="T7599" i="1"/>
  <c r="S7599" i="1"/>
  <c r="T7598" i="1"/>
  <c r="S7598" i="1"/>
  <c r="T7597" i="1"/>
  <c r="S7597" i="1"/>
  <c r="T7596" i="1"/>
  <c r="S7596" i="1"/>
  <c r="T7595" i="1"/>
  <c r="S7595" i="1"/>
  <c r="T7594" i="1"/>
  <c r="S7594" i="1"/>
  <c r="T7593" i="1"/>
  <c r="S7593" i="1"/>
  <c r="T7592" i="1"/>
  <c r="S7592" i="1"/>
  <c r="T7591" i="1"/>
  <c r="S7591" i="1"/>
  <c r="T7590" i="1"/>
  <c r="S7590" i="1"/>
  <c r="T7589" i="1"/>
  <c r="S7589" i="1"/>
  <c r="T7588" i="1"/>
  <c r="S7588" i="1"/>
  <c r="T7587" i="1"/>
  <c r="S7587" i="1"/>
  <c r="T7586" i="1"/>
  <c r="S7586" i="1"/>
  <c r="T7585" i="1"/>
  <c r="S7585" i="1"/>
  <c r="T7584" i="1"/>
  <c r="S7584" i="1"/>
  <c r="T7583" i="1"/>
  <c r="S7583" i="1"/>
  <c r="T7582" i="1"/>
  <c r="S7582" i="1"/>
  <c r="T7581" i="1"/>
  <c r="S7581" i="1"/>
  <c r="T7580" i="1"/>
  <c r="S7580" i="1"/>
  <c r="T7579" i="1"/>
  <c r="S7579" i="1"/>
  <c r="T7578" i="1"/>
  <c r="S7578" i="1"/>
  <c r="T7577" i="1"/>
  <c r="S7577" i="1"/>
  <c r="T7576" i="1"/>
  <c r="S7576" i="1"/>
  <c r="T7575" i="1"/>
  <c r="S7575" i="1"/>
  <c r="T7574" i="1"/>
  <c r="S7574" i="1"/>
  <c r="T7573" i="1"/>
  <c r="S7573" i="1"/>
  <c r="T7572" i="1"/>
  <c r="S7572" i="1"/>
  <c r="T7571" i="1"/>
  <c r="S7571" i="1"/>
  <c r="T7570" i="1"/>
  <c r="S7570" i="1"/>
  <c r="T7569" i="1"/>
  <c r="S7569" i="1"/>
  <c r="T7568" i="1"/>
  <c r="S7568" i="1"/>
  <c r="T7567" i="1"/>
  <c r="S7567" i="1"/>
  <c r="T7566" i="1"/>
  <c r="S7566" i="1"/>
  <c r="T7565" i="1"/>
  <c r="S7565" i="1"/>
  <c r="T7564" i="1"/>
  <c r="S7564" i="1"/>
  <c r="T7563" i="1"/>
  <c r="S7563" i="1"/>
  <c r="T7562" i="1"/>
  <c r="S7562" i="1"/>
  <c r="T7561" i="1"/>
  <c r="S7561" i="1"/>
  <c r="T7560" i="1"/>
  <c r="S7560" i="1"/>
  <c r="T7559" i="1"/>
  <c r="S7559" i="1"/>
  <c r="T7558" i="1"/>
  <c r="S7558" i="1"/>
  <c r="T7557" i="1"/>
  <c r="S7557" i="1"/>
  <c r="T7556" i="1"/>
  <c r="S7556" i="1"/>
  <c r="T7555" i="1"/>
  <c r="S7555" i="1"/>
  <c r="T7554" i="1"/>
  <c r="S7554" i="1"/>
  <c r="T7553" i="1"/>
  <c r="S7553" i="1"/>
  <c r="T7552" i="1"/>
  <c r="S7552" i="1"/>
  <c r="T7551" i="1"/>
  <c r="S7551" i="1"/>
  <c r="T7550" i="1"/>
  <c r="S7550" i="1"/>
  <c r="T7549" i="1"/>
  <c r="S7549" i="1"/>
  <c r="T7548" i="1"/>
  <c r="S7548" i="1"/>
  <c r="T7547" i="1"/>
  <c r="S7547" i="1"/>
  <c r="T7546" i="1"/>
  <c r="S7546" i="1"/>
  <c r="T7545" i="1"/>
  <c r="S7545" i="1"/>
  <c r="T7544" i="1"/>
  <c r="S7544" i="1"/>
  <c r="T7543" i="1"/>
  <c r="S7543" i="1"/>
  <c r="T7542" i="1"/>
  <c r="S7542" i="1"/>
  <c r="T7541" i="1"/>
  <c r="S7541" i="1"/>
  <c r="T7540" i="1"/>
  <c r="S7540" i="1"/>
  <c r="T7539" i="1"/>
  <c r="S7539" i="1"/>
  <c r="T7538" i="1"/>
  <c r="S7538" i="1"/>
  <c r="T7537" i="1"/>
  <c r="S7537" i="1"/>
  <c r="T7536" i="1"/>
  <c r="S7536" i="1"/>
  <c r="T7535" i="1"/>
  <c r="S7535" i="1"/>
  <c r="T7534" i="1"/>
  <c r="S7534" i="1"/>
  <c r="T7533" i="1"/>
  <c r="S7533" i="1"/>
  <c r="T7532" i="1"/>
  <c r="S7532" i="1"/>
  <c r="T7531" i="1"/>
  <c r="S7531" i="1"/>
  <c r="T7530" i="1"/>
  <c r="S7530" i="1"/>
  <c r="T7529" i="1"/>
  <c r="S7529" i="1"/>
  <c r="T7528" i="1"/>
  <c r="S7528" i="1"/>
  <c r="T7527" i="1"/>
  <c r="S7527" i="1"/>
  <c r="T7526" i="1"/>
  <c r="S7526" i="1"/>
  <c r="T7525" i="1"/>
  <c r="S7525" i="1"/>
  <c r="T7524" i="1"/>
  <c r="S7524" i="1"/>
  <c r="T7523" i="1"/>
  <c r="S7523" i="1"/>
  <c r="T7522" i="1"/>
  <c r="S7522" i="1"/>
  <c r="T7521" i="1"/>
  <c r="S7521" i="1"/>
  <c r="T7520" i="1"/>
  <c r="S7520" i="1"/>
  <c r="T7519" i="1"/>
  <c r="S7519" i="1"/>
  <c r="T7518" i="1"/>
  <c r="S7518" i="1"/>
  <c r="T7517" i="1"/>
  <c r="S7517" i="1"/>
  <c r="T7516" i="1"/>
  <c r="S7516" i="1"/>
  <c r="T7515" i="1"/>
  <c r="S7515" i="1"/>
  <c r="T7514" i="1"/>
  <c r="S7514" i="1"/>
  <c r="T7513" i="1"/>
  <c r="S7513" i="1"/>
  <c r="T7512" i="1"/>
  <c r="S7512" i="1"/>
  <c r="T7511" i="1"/>
  <c r="S7511" i="1"/>
  <c r="T7510" i="1"/>
  <c r="S7510" i="1"/>
  <c r="T7509" i="1"/>
  <c r="S7509" i="1"/>
  <c r="T7508" i="1"/>
  <c r="S7508" i="1"/>
  <c r="T7507" i="1"/>
  <c r="S7507" i="1"/>
  <c r="T7506" i="1"/>
  <c r="S7506" i="1"/>
  <c r="T7505" i="1"/>
  <c r="S7505" i="1"/>
  <c r="T7504" i="1"/>
  <c r="S7504" i="1"/>
  <c r="T7503" i="1"/>
  <c r="S7503" i="1"/>
  <c r="T7502" i="1"/>
  <c r="S7502" i="1"/>
  <c r="T7501" i="1"/>
  <c r="S7501" i="1"/>
  <c r="T7500" i="1"/>
  <c r="S7500" i="1"/>
  <c r="T7499" i="1"/>
  <c r="S7499" i="1"/>
  <c r="T7498" i="1"/>
  <c r="S7498" i="1"/>
  <c r="T7497" i="1"/>
  <c r="S7497" i="1"/>
  <c r="T7496" i="1"/>
  <c r="S7496" i="1"/>
  <c r="T7495" i="1"/>
  <c r="S7495" i="1"/>
  <c r="T7494" i="1"/>
  <c r="S7494" i="1"/>
  <c r="T7493" i="1"/>
  <c r="S7493" i="1"/>
  <c r="T7492" i="1"/>
  <c r="S7492" i="1"/>
  <c r="T7491" i="1"/>
  <c r="S7491" i="1"/>
  <c r="T7490" i="1"/>
  <c r="S7490" i="1"/>
  <c r="T7489" i="1"/>
  <c r="S7489" i="1"/>
  <c r="T7488" i="1"/>
  <c r="S7488" i="1"/>
  <c r="T7487" i="1"/>
  <c r="S7487" i="1"/>
  <c r="T7486" i="1"/>
  <c r="S7486" i="1"/>
  <c r="T7485" i="1"/>
  <c r="S7485" i="1"/>
  <c r="T7484" i="1"/>
  <c r="S7484" i="1"/>
  <c r="T7483" i="1"/>
  <c r="S7483" i="1"/>
  <c r="T7482" i="1"/>
  <c r="S7482" i="1"/>
  <c r="T7481" i="1"/>
  <c r="S7481" i="1"/>
  <c r="T7480" i="1"/>
  <c r="S7480" i="1"/>
  <c r="T7479" i="1"/>
  <c r="S7479" i="1"/>
  <c r="T7478" i="1"/>
  <c r="S7478" i="1"/>
  <c r="T7477" i="1"/>
  <c r="S7477" i="1"/>
  <c r="T7476" i="1"/>
  <c r="S7476" i="1"/>
  <c r="T7475" i="1"/>
  <c r="S7475" i="1"/>
  <c r="T7474" i="1"/>
  <c r="S7474" i="1"/>
  <c r="T7473" i="1"/>
  <c r="S7473" i="1"/>
  <c r="T7472" i="1"/>
  <c r="S7472" i="1"/>
  <c r="T7471" i="1"/>
  <c r="S7471" i="1"/>
  <c r="T7470" i="1"/>
  <c r="S7470" i="1"/>
  <c r="T7469" i="1"/>
  <c r="S7469" i="1"/>
  <c r="T7468" i="1"/>
  <c r="S7468" i="1"/>
  <c r="T7467" i="1"/>
  <c r="S7467" i="1"/>
  <c r="T7466" i="1"/>
  <c r="S7466" i="1"/>
  <c r="T7465" i="1"/>
  <c r="S7465" i="1"/>
  <c r="T7464" i="1"/>
  <c r="S7464" i="1"/>
  <c r="T7463" i="1"/>
  <c r="S7463" i="1"/>
  <c r="T7462" i="1"/>
  <c r="S7462" i="1"/>
  <c r="T7461" i="1"/>
  <c r="S7461" i="1"/>
  <c r="T7460" i="1"/>
  <c r="S7460" i="1"/>
  <c r="T7459" i="1"/>
  <c r="S7459" i="1"/>
  <c r="T7458" i="1"/>
  <c r="S7458" i="1"/>
  <c r="T7457" i="1"/>
  <c r="S7457" i="1"/>
  <c r="T7456" i="1"/>
  <c r="S7456" i="1"/>
  <c r="T7455" i="1"/>
  <c r="S7455" i="1"/>
  <c r="T7454" i="1"/>
  <c r="S7454" i="1"/>
  <c r="T7453" i="1"/>
  <c r="S7453" i="1"/>
  <c r="T7452" i="1"/>
  <c r="S7452" i="1"/>
  <c r="T7451" i="1"/>
  <c r="S7451" i="1"/>
  <c r="T7450" i="1"/>
  <c r="S7450" i="1"/>
  <c r="T7449" i="1"/>
  <c r="S7449" i="1"/>
  <c r="T7448" i="1"/>
  <c r="S7448" i="1"/>
  <c r="T7447" i="1"/>
  <c r="S7447" i="1"/>
  <c r="T7446" i="1"/>
  <c r="S7446" i="1"/>
  <c r="T7445" i="1"/>
  <c r="S7445" i="1"/>
  <c r="T7444" i="1"/>
  <c r="S7444" i="1"/>
  <c r="T7443" i="1"/>
  <c r="S7443" i="1"/>
  <c r="T7442" i="1"/>
  <c r="S7442" i="1"/>
  <c r="T7441" i="1"/>
  <c r="S7441" i="1"/>
  <c r="T7440" i="1"/>
  <c r="S7440" i="1"/>
  <c r="T7439" i="1"/>
  <c r="S7439" i="1"/>
  <c r="T7438" i="1"/>
  <c r="S7438" i="1"/>
  <c r="T7437" i="1"/>
  <c r="S7437" i="1"/>
  <c r="T7436" i="1"/>
  <c r="S7436" i="1"/>
  <c r="T7435" i="1"/>
  <c r="S7435" i="1"/>
  <c r="T7434" i="1"/>
  <c r="S7434" i="1"/>
  <c r="T7433" i="1"/>
  <c r="S7433" i="1"/>
  <c r="T7432" i="1"/>
  <c r="S7432" i="1"/>
  <c r="T7431" i="1"/>
  <c r="S7431" i="1"/>
  <c r="T7430" i="1"/>
  <c r="S7430" i="1"/>
  <c r="T7429" i="1"/>
  <c r="S7429" i="1"/>
  <c r="T7428" i="1"/>
  <c r="S7428" i="1"/>
  <c r="T7427" i="1"/>
  <c r="S7427" i="1"/>
  <c r="T7426" i="1"/>
  <c r="S7426" i="1"/>
  <c r="T7425" i="1"/>
  <c r="S7425" i="1"/>
  <c r="T7424" i="1"/>
  <c r="S7424" i="1"/>
  <c r="T7423" i="1"/>
  <c r="S7423" i="1"/>
  <c r="T7422" i="1"/>
  <c r="S7422" i="1"/>
  <c r="T7421" i="1"/>
  <c r="S7421" i="1"/>
  <c r="T7420" i="1"/>
  <c r="S7420" i="1"/>
  <c r="T7419" i="1"/>
  <c r="S7419" i="1"/>
  <c r="T7418" i="1"/>
  <c r="S7418" i="1"/>
  <c r="T7417" i="1"/>
  <c r="S7417" i="1"/>
  <c r="T7416" i="1"/>
  <c r="S7416" i="1"/>
  <c r="T7415" i="1"/>
  <c r="S7415" i="1"/>
  <c r="T7414" i="1"/>
  <c r="S7414" i="1"/>
  <c r="T7413" i="1"/>
  <c r="S7413" i="1"/>
  <c r="T7412" i="1"/>
  <c r="S7412" i="1"/>
  <c r="T7411" i="1"/>
  <c r="S7411" i="1"/>
  <c r="T7410" i="1"/>
  <c r="S7410" i="1"/>
  <c r="T7409" i="1"/>
  <c r="S7409" i="1"/>
  <c r="T7408" i="1"/>
  <c r="S7408" i="1"/>
  <c r="T7407" i="1"/>
  <c r="S7407" i="1"/>
  <c r="T7406" i="1"/>
  <c r="S7406" i="1"/>
  <c r="T7405" i="1"/>
  <c r="S7405" i="1"/>
  <c r="T7404" i="1"/>
  <c r="S7404" i="1"/>
  <c r="T7403" i="1"/>
  <c r="S7403" i="1"/>
  <c r="T7402" i="1"/>
  <c r="S7402" i="1"/>
  <c r="T7401" i="1"/>
  <c r="S7401" i="1"/>
  <c r="T7400" i="1"/>
  <c r="S7400" i="1"/>
  <c r="T7399" i="1"/>
  <c r="S7399" i="1"/>
  <c r="T7398" i="1"/>
  <c r="S7398" i="1"/>
  <c r="T7397" i="1"/>
  <c r="S7397" i="1"/>
  <c r="T7396" i="1"/>
  <c r="S7396" i="1"/>
  <c r="T7395" i="1"/>
  <c r="S7395" i="1"/>
  <c r="T7394" i="1"/>
  <c r="S7394" i="1"/>
  <c r="T7393" i="1"/>
  <c r="S7393" i="1"/>
  <c r="T7392" i="1"/>
  <c r="S7392" i="1"/>
  <c r="T7391" i="1"/>
  <c r="S7391" i="1"/>
  <c r="T7390" i="1"/>
  <c r="S7390" i="1"/>
  <c r="T7389" i="1"/>
  <c r="S7389" i="1"/>
  <c r="T7388" i="1"/>
  <c r="S7388" i="1"/>
  <c r="T7387" i="1"/>
  <c r="S7387" i="1"/>
  <c r="T7386" i="1"/>
  <c r="S7386" i="1"/>
  <c r="T7385" i="1"/>
  <c r="S7385" i="1"/>
  <c r="T7384" i="1"/>
  <c r="S7384" i="1"/>
  <c r="T7383" i="1"/>
  <c r="S7383" i="1"/>
  <c r="T7382" i="1"/>
  <c r="S7382" i="1"/>
  <c r="T7381" i="1"/>
  <c r="S7381" i="1"/>
  <c r="T7380" i="1"/>
  <c r="S7380" i="1"/>
  <c r="T7379" i="1"/>
  <c r="S7379" i="1"/>
  <c r="T7378" i="1"/>
  <c r="S7378" i="1"/>
  <c r="T7377" i="1"/>
  <c r="S7377" i="1"/>
  <c r="T7376" i="1"/>
  <c r="S7376" i="1"/>
  <c r="T7375" i="1"/>
  <c r="S7375" i="1"/>
  <c r="T7374" i="1"/>
  <c r="S7374" i="1"/>
  <c r="T7373" i="1"/>
  <c r="S7373" i="1"/>
  <c r="T7372" i="1"/>
  <c r="S7372" i="1"/>
  <c r="T7371" i="1"/>
  <c r="S7371" i="1"/>
  <c r="T7370" i="1"/>
  <c r="S7370" i="1"/>
  <c r="T7369" i="1"/>
  <c r="S7369" i="1"/>
  <c r="T7368" i="1"/>
  <c r="S7368" i="1"/>
  <c r="T7367" i="1"/>
  <c r="S7367" i="1"/>
  <c r="T7366" i="1"/>
  <c r="S7366" i="1"/>
  <c r="T7365" i="1"/>
  <c r="S7365" i="1"/>
  <c r="T7364" i="1"/>
  <c r="S7364" i="1"/>
  <c r="T7363" i="1"/>
  <c r="S7363" i="1"/>
  <c r="T7362" i="1"/>
  <c r="S7362" i="1"/>
  <c r="T7361" i="1"/>
  <c r="S7361" i="1"/>
  <c r="T7360" i="1"/>
  <c r="S7360" i="1"/>
  <c r="T7359" i="1"/>
  <c r="S7359" i="1"/>
  <c r="T7358" i="1"/>
  <c r="S7358" i="1"/>
  <c r="T7357" i="1"/>
  <c r="S7357" i="1"/>
  <c r="T7356" i="1"/>
  <c r="S7356" i="1"/>
  <c r="T7355" i="1"/>
  <c r="S7355" i="1"/>
  <c r="T7354" i="1"/>
  <c r="S7354" i="1"/>
  <c r="T7353" i="1"/>
  <c r="S7353" i="1"/>
  <c r="T7352" i="1"/>
  <c r="S7352" i="1"/>
  <c r="T7351" i="1"/>
  <c r="S7351" i="1"/>
  <c r="T7350" i="1"/>
  <c r="S7350" i="1"/>
  <c r="T7349" i="1"/>
  <c r="S7349" i="1"/>
  <c r="T7348" i="1"/>
  <c r="S7348" i="1"/>
  <c r="T7347" i="1"/>
  <c r="S7347" i="1"/>
  <c r="T7346" i="1"/>
  <c r="S7346" i="1"/>
  <c r="T7345" i="1"/>
  <c r="S7345" i="1"/>
  <c r="T7344" i="1"/>
  <c r="S7344" i="1"/>
  <c r="T7343" i="1"/>
  <c r="S7343" i="1"/>
  <c r="T7342" i="1"/>
  <c r="S7342" i="1"/>
  <c r="T7341" i="1"/>
  <c r="S7341" i="1"/>
  <c r="T7340" i="1"/>
  <c r="S7340" i="1"/>
  <c r="T7339" i="1"/>
  <c r="S7339" i="1"/>
  <c r="T7338" i="1"/>
  <c r="S7338" i="1"/>
  <c r="T7337" i="1"/>
  <c r="S7337" i="1"/>
  <c r="T7336" i="1"/>
  <c r="S7336" i="1"/>
  <c r="T7335" i="1"/>
  <c r="S7335" i="1"/>
  <c r="T7334" i="1"/>
  <c r="S7334" i="1"/>
  <c r="T7333" i="1"/>
  <c r="S7333" i="1"/>
  <c r="T7332" i="1"/>
  <c r="S7332" i="1"/>
  <c r="T7331" i="1"/>
  <c r="S7331" i="1"/>
  <c r="T7330" i="1"/>
  <c r="S7330" i="1"/>
  <c r="T7329" i="1"/>
  <c r="S7329" i="1"/>
  <c r="T7328" i="1"/>
  <c r="S7328" i="1"/>
  <c r="T7327" i="1"/>
  <c r="S7327" i="1"/>
  <c r="T7326" i="1"/>
  <c r="S7326" i="1"/>
  <c r="T7325" i="1"/>
  <c r="S7325" i="1"/>
  <c r="T7324" i="1"/>
  <c r="S7324" i="1"/>
  <c r="T7323" i="1"/>
  <c r="S7323" i="1"/>
  <c r="T7322" i="1"/>
  <c r="S7322" i="1"/>
  <c r="T7321" i="1"/>
  <c r="S7321" i="1"/>
  <c r="T7320" i="1"/>
  <c r="S7320" i="1"/>
  <c r="T7319" i="1"/>
  <c r="S7319" i="1"/>
  <c r="T7318" i="1"/>
  <c r="S7318" i="1"/>
  <c r="T7317" i="1"/>
  <c r="S7317" i="1"/>
  <c r="T7316" i="1"/>
  <c r="S7316" i="1"/>
  <c r="T7315" i="1"/>
  <c r="S7315" i="1"/>
  <c r="T7314" i="1"/>
  <c r="S7314" i="1"/>
  <c r="T7313" i="1"/>
  <c r="S7313" i="1"/>
  <c r="T7312" i="1"/>
  <c r="S7312" i="1"/>
  <c r="T7311" i="1"/>
  <c r="S7311" i="1"/>
  <c r="T7310" i="1"/>
  <c r="S7310" i="1"/>
  <c r="T7309" i="1"/>
  <c r="S7309" i="1"/>
  <c r="T7308" i="1"/>
  <c r="S7308" i="1"/>
  <c r="T7307" i="1"/>
  <c r="S7307" i="1"/>
  <c r="T7306" i="1"/>
  <c r="S7306" i="1"/>
  <c r="T7305" i="1"/>
  <c r="S7305" i="1"/>
  <c r="T7304" i="1"/>
  <c r="S7304" i="1"/>
  <c r="T7303" i="1"/>
  <c r="S7303" i="1"/>
  <c r="T7302" i="1"/>
  <c r="S7302" i="1"/>
  <c r="T7301" i="1"/>
  <c r="S7301" i="1"/>
  <c r="T7300" i="1"/>
  <c r="S7300" i="1"/>
  <c r="T7299" i="1"/>
  <c r="S7299" i="1"/>
  <c r="T7298" i="1"/>
  <c r="S7298" i="1"/>
  <c r="T7297" i="1"/>
  <c r="S7297" i="1"/>
  <c r="T7296" i="1"/>
  <c r="S7296" i="1"/>
  <c r="T7295" i="1"/>
  <c r="S7295" i="1"/>
  <c r="T7294" i="1"/>
  <c r="S7294" i="1"/>
  <c r="T7293" i="1"/>
  <c r="S7293" i="1"/>
  <c r="T7292" i="1"/>
  <c r="S7292" i="1"/>
  <c r="T7291" i="1"/>
  <c r="S7291" i="1"/>
  <c r="T7290" i="1"/>
  <c r="S7290" i="1"/>
  <c r="T7289" i="1"/>
  <c r="S7289" i="1"/>
  <c r="T7288" i="1"/>
  <c r="S7288" i="1"/>
  <c r="T7287" i="1"/>
  <c r="S7287" i="1"/>
  <c r="T7286" i="1"/>
  <c r="S7286" i="1"/>
  <c r="T7285" i="1"/>
  <c r="S7285" i="1"/>
  <c r="T7284" i="1"/>
  <c r="S7284" i="1"/>
  <c r="T7283" i="1"/>
  <c r="S7283" i="1"/>
  <c r="T7282" i="1"/>
  <c r="S7282" i="1"/>
  <c r="T7281" i="1"/>
  <c r="S7281" i="1"/>
  <c r="T7280" i="1"/>
  <c r="S7280" i="1"/>
  <c r="T7279" i="1"/>
  <c r="S7279" i="1"/>
  <c r="T7278" i="1"/>
  <c r="S7278" i="1"/>
  <c r="T7277" i="1"/>
  <c r="S7277" i="1"/>
  <c r="T7276" i="1"/>
  <c r="S7276" i="1"/>
  <c r="T7275" i="1"/>
  <c r="S7275" i="1"/>
  <c r="T7274" i="1"/>
  <c r="S7274" i="1"/>
  <c r="T7273" i="1"/>
  <c r="S7273" i="1"/>
  <c r="T7272" i="1"/>
  <c r="S7272" i="1"/>
  <c r="T7271" i="1"/>
  <c r="S7271" i="1"/>
  <c r="T7270" i="1"/>
  <c r="S7270" i="1"/>
  <c r="T7269" i="1"/>
  <c r="S7269" i="1"/>
  <c r="T7268" i="1"/>
  <c r="S7268" i="1"/>
  <c r="T7267" i="1"/>
  <c r="S7267" i="1"/>
  <c r="T7266" i="1"/>
  <c r="S7266" i="1"/>
  <c r="T7265" i="1"/>
  <c r="S7265" i="1"/>
  <c r="T7264" i="1"/>
  <c r="S7264" i="1"/>
  <c r="T7263" i="1"/>
  <c r="S7263" i="1"/>
  <c r="T7262" i="1"/>
  <c r="S7262" i="1"/>
  <c r="T7261" i="1"/>
  <c r="S7261" i="1"/>
  <c r="T7260" i="1"/>
  <c r="S7260" i="1"/>
  <c r="T7259" i="1"/>
  <c r="S7259" i="1"/>
  <c r="T7258" i="1"/>
  <c r="S7258" i="1"/>
  <c r="T7257" i="1"/>
  <c r="S7257" i="1"/>
  <c r="T7256" i="1"/>
  <c r="S7256" i="1"/>
  <c r="T7255" i="1"/>
  <c r="S7255" i="1"/>
  <c r="T7254" i="1"/>
  <c r="S7254" i="1"/>
  <c r="T7253" i="1"/>
  <c r="S7253" i="1"/>
  <c r="T7252" i="1"/>
  <c r="S7252" i="1"/>
  <c r="T7251" i="1"/>
  <c r="S7251" i="1"/>
  <c r="T7250" i="1"/>
  <c r="S7250" i="1"/>
  <c r="T7249" i="1"/>
  <c r="S7249" i="1"/>
  <c r="T7248" i="1"/>
  <c r="S7248" i="1"/>
  <c r="T7247" i="1"/>
  <c r="S7247" i="1"/>
  <c r="T7246" i="1"/>
  <c r="S7246" i="1"/>
  <c r="T7245" i="1"/>
  <c r="S7245" i="1"/>
  <c r="T7244" i="1"/>
  <c r="S7244" i="1"/>
  <c r="T7243" i="1"/>
  <c r="S7243" i="1"/>
  <c r="T7242" i="1"/>
  <c r="S7242" i="1"/>
  <c r="T7241" i="1"/>
  <c r="S7241" i="1"/>
  <c r="T7240" i="1"/>
  <c r="S7240" i="1"/>
  <c r="T7239" i="1"/>
  <c r="S7239" i="1"/>
  <c r="T7238" i="1"/>
  <c r="S7238" i="1"/>
  <c r="T7237" i="1"/>
  <c r="S7237" i="1"/>
  <c r="T7236" i="1"/>
  <c r="S7236" i="1"/>
  <c r="T7235" i="1"/>
  <c r="S7235" i="1"/>
  <c r="T7234" i="1"/>
  <c r="S7234" i="1"/>
  <c r="T7233" i="1"/>
  <c r="S7233" i="1"/>
  <c r="T7232" i="1"/>
  <c r="S7232" i="1"/>
  <c r="T7231" i="1"/>
  <c r="S7231" i="1"/>
  <c r="T7230" i="1"/>
  <c r="S7230" i="1"/>
  <c r="T7229" i="1"/>
  <c r="S7229" i="1"/>
  <c r="T7228" i="1"/>
  <c r="S7228" i="1"/>
  <c r="T7227" i="1"/>
  <c r="S7227" i="1"/>
  <c r="T7226" i="1"/>
  <c r="S7226" i="1"/>
  <c r="T7225" i="1"/>
  <c r="S7225" i="1"/>
  <c r="T7224" i="1"/>
  <c r="S7224" i="1"/>
  <c r="T7223" i="1"/>
  <c r="S7223" i="1"/>
  <c r="T7222" i="1"/>
  <c r="S7222" i="1"/>
  <c r="T7221" i="1"/>
  <c r="S7221" i="1"/>
  <c r="T7220" i="1"/>
  <c r="S7220" i="1"/>
  <c r="T7219" i="1"/>
  <c r="S7219" i="1"/>
  <c r="T7218" i="1"/>
  <c r="S7218" i="1"/>
  <c r="T7217" i="1"/>
  <c r="S7217" i="1"/>
  <c r="T7216" i="1"/>
  <c r="S7216" i="1"/>
  <c r="T7215" i="1"/>
  <c r="S7215" i="1"/>
  <c r="T7214" i="1"/>
  <c r="S7214" i="1"/>
  <c r="T7213" i="1"/>
  <c r="S7213" i="1"/>
  <c r="T7212" i="1"/>
  <c r="S7212" i="1"/>
  <c r="T7211" i="1"/>
  <c r="S7211" i="1"/>
  <c r="T7210" i="1"/>
  <c r="S7210" i="1"/>
  <c r="T7209" i="1"/>
  <c r="S7209" i="1"/>
  <c r="T7208" i="1"/>
  <c r="S7208" i="1"/>
  <c r="T7207" i="1"/>
  <c r="S7207" i="1"/>
  <c r="T7206" i="1"/>
  <c r="S7206" i="1"/>
  <c r="T7205" i="1"/>
  <c r="S7205" i="1"/>
  <c r="T7204" i="1"/>
  <c r="S7204" i="1"/>
  <c r="T7203" i="1"/>
  <c r="S7203" i="1"/>
  <c r="T7202" i="1"/>
  <c r="S7202" i="1"/>
  <c r="T7201" i="1"/>
  <c r="S7201" i="1"/>
  <c r="T7200" i="1"/>
  <c r="S7200" i="1"/>
  <c r="T7199" i="1"/>
  <c r="S7199" i="1"/>
  <c r="T7198" i="1"/>
  <c r="S7198" i="1"/>
  <c r="T7197" i="1"/>
  <c r="S7197" i="1"/>
  <c r="T7196" i="1"/>
  <c r="S7196" i="1"/>
  <c r="T7195" i="1"/>
  <c r="S7195" i="1"/>
  <c r="T7194" i="1"/>
  <c r="S7194" i="1"/>
  <c r="T7193" i="1"/>
  <c r="S7193" i="1"/>
  <c r="T7192" i="1"/>
  <c r="S7192" i="1"/>
  <c r="T7191" i="1"/>
  <c r="S7191" i="1"/>
  <c r="T7190" i="1"/>
  <c r="S7190" i="1"/>
  <c r="T7189" i="1"/>
  <c r="S7189" i="1"/>
  <c r="T7188" i="1"/>
  <c r="S7188" i="1"/>
  <c r="T7187" i="1"/>
  <c r="S7187" i="1"/>
  <c r="T7186" i="1"/>
  <c r="S7186" i="1"/>
  <c r="T7185" i="1"/>
  <c r="S7185" i="1"/>
  <c r="T7184" i="1"/>
  <c r="S7184" i="1"/>
  <c r="T7183" i="1"/>
  <c r="S7183" i="1"/>
  <c r="T7182" i="1"/>
  <c r="S7182" i="1"/>
  <c r="T7181" i="1"/>
  <c r="S7181" i="1"/>
  <c r="T7180" i="1"/>
  <c r="S7180" i="1"/>
  <c r="T7179" i="1"/>
  <c r="S7179" i="1"/>
  <c r="T7178" i="1"/>
  <c r="S7178" i="1"/>
  <c r="T7177" i="1"/>
  <c r="S7177" i="1"/>
  <c r="T7176" i="1"/>
  <c r="S7176" i="1"/>
  <c r="T7175" i="1"/>
  <c r="S7175" i="1"/>
  <c r="T7174" i="1"/>
  <c r="S7174" i="1"/>
  <c r="T7173" i="1"/>
  <c r="S7173" i="1"/>
  <c r="T7172" i="1"/>
  <c r="S7172" i="1"/>
  <c r="T7171" i="1"/>
  <c r="S7171" i="1"/>
  <c r="T7170" i="1"/>
  <c r="S7170" i="1"/>
  <c r="T7169" i="1"/>
  <c r="S7169" i="1"/>
  <c r="T7168" i="1"/>
  <c r="S7168" i="1"/>
  <c r="T7167" i="1"/>
  <c r="S7167" i="1"/>
  <c r="T7166" i="1"/>
  <c r="S7166" i="1"/>
  <c r="T7165" i="1"/>
  <c r="S7165" i="1"/>
  <c r="T7164" i="1"/>
  <c r="S7164" i="1"/>
  <c r="T7163" i="1"/>
  <c r="S7163" i="1"/>
  <c r="T7162" i="1"/>
  <c r="S7162" i="1"/>
  <c r="T7161" i="1"/>
  <c r="S7161" i="1"/>
  <c r="T7160" i="1"/>
  <c r="S7160" i="1"/>
  <c r="T7159" i="1"/>
  <c r="S7159" i="1"/>
  <c r="T7158" i="1"/>
  <c r="S7158" i="1"/>
  <c r="T7157" i="1"/>
  <c r="S7157" i="1"/>
  <c r="T7156" i="1"/>
  <c r="S7156" i="1"/>
  <c r="T7155" i="1"/>
  <c r="S7155" i="1"/>
  <c r="T7154" i="1"/>
  <c r="S7154" i="1"/>
  <c r="T7153" i="1"/>
  <c r="S7153" i="1"/>
  <c r="T7152" i="1"/>
  <c r="S7152" i="1"/>
  <c r="T7151" i="1"/>
  <c r="S7151" i="1"/>
  <c r="T7150" i="1"/>
  <c r="S7150" i="1"/>
  <c r="T7149" i="1"/>
  <c r="S7149" i="1"/>
  <c r="T7148" i="1"/>
  <c r="S7148" i="1"/>
  <c r="T7147" i="1"/>
  <c r="S7147" i="1"/>
  <c r="T7146" i="1"/>
  <c r="S7146" i="1"/>
  <c r="T7145" i="1"/>
  <c r="S7145" i="1"/>
  <c r="T7144" i="1"/>
  <c r="S7144" i="1"/>
  <c r="T7143" i="1"/>
  <c r="S7143" i="1"/>
  <c r="T7142" i="1"/>
  <c r="S7142" i="1"/>
  <c r="T7141" i="1"/>
  <c r="S7141" i="1"/>
  <c r="T7140" i="1"/>
  <c r="S7140" i="1"/>
  <c r="T7139" i="1"/>
  <c r="S7139" i="1"/>
  <c r="T7138" i="1"/>
  <c r="S7138" i="1"/>
  <c r="T7137" i="1"/>
  <c r="S7137" i="1"/>
  <c r="T7136" i="1"/>
  <c r="S7136" i="1"/>
  <c r="T7135" i="1"/>
  <c r="S7135" i="1"/>
  <c r="T7134" i="1"/>
  <c r="S7134" i="1"/>
  <c r="T7133" i="1"/>
  <c r="S7133" i="1"/>
  <c r="T7132" i="1"/>
  <c r="S7132" i="1"/>
  <c r="T7131" i="1"/>
  <c r="S7131" i="1"/>
  <c r="T7130" i="1"/>
  <c r="S7130" i="1"/>
  <c r="T7129" i="1"/>
  <c r="S7129" i="1"/>
  <c r="T7128" i="1"/>
  <c r="S7128" i="1"/>
  <c r="T7127" i="1"/>
  <c r="S7127" i="1"/>
  <c r="T7126" i="1"/>
  <c r="S7126" i="1"/>
  <c r="T7125" i="1"/>
  <c r="S7125" i="1"/>
  <c r="T7124" i="1"/>
  <c r="S7124" i="1"/>
  <c r="T7123" i="1"/>
  <c r="S7123" i="1"/>
  <c r="T7122" i="1"/>
  <c r="S7122" i="1"/>
  <c r="T7121" i="1"/>
  <c r="S7121" i="1"/>
  <c r="T7120" i="1"/>
  <c r="S7120" i="1"/>
  <c r="T7119" i="1"/>
  <c r="S7119" i="1"/>
  <c r="T7118" i="1"/>
  <c r="S7118" i="1"/>
  <c r="T7117" i="1"/>
  <c r="S7117" i="1"/>
  <c r="T7116" i="1"/>
  <c r="S7116" i="1"/>
  <c r="T7115" i="1"/>
  <c r="S7115" i="1"/>
  <c r="T7114" i="1"/>
  <c r="S7114" i="1"/>
  <c r="T7113" i="1"/>
  <c r="S7113" i="1"/>
  <c r="T7112" i="1"/>
  <c r="S7112" i="1"/>
  <c r="T7111" i="1"/>
  <c r="S7111" i="1"/>
  <c r="T7110" i="1"/>
  <c r="S7110" i="1"/>
  <c r="T7109" i="1"/>
  <c r="S7109" i="1"/>
  <c r="T7108" i="1"/>
  <c r="S7108" i="1"/>
  <c r="T7107" i="1"/>
  <c r="S7107" i="1"/>
  <c r="T7106" i="1"/>
  <c r="S7106" i="1"/>
  <c r="T7105" i="1"/>
  <c r="S7105" i="1"/>
  <c r="T7104" i="1"/>
  <c r="S7104" i="1"/>
  <c r="T7103" i="1"/>
  <c r="S7103" i="1"/>
  <c r="T7102" i="1"/>
  <c r="S7102" i="1"/>
  <c r="T7101" i="1"/>
  <c r="S7101" i="1"/>
  <c r="T7100" i="1"/>
  <c r="S7100" i="1"/>
  <c r="T7099" i="1"/>
  <c r="S7099" i="1"/>
  <c r="T7098" i="1"/>
  <c r="S7098" i="1"/>
  <c r="T7097" i="1"/>
  <c r="S7097" i="1"/>
  <c r="T7096" i="1"/>
  <c r="S7096" i="1"/>
  <c r="T7095" i="1"/>
  <c r="S7095" i="1"/>
  <c r="T7094" i="1"/>
  <c r="S7094" i="1"/>
  <c r="T7093" i="1"/>
  <c r="S7093" i="1"/>
  <c r="T7092" i="1"/>
  <c r="S7092" i="1"/>
  <c r="T7091" i="1"/>
  <c r="S7091" i="1"/>
  <c r="T7090" i="1"/>
  <c r="S7090" i="1"/>
  <c r="T7089" i="1"/>
  <c r="S7089" i="1"/>
  <c r="T7088" i="1"/>
  <c r="S7088" i="1"/>
  <c r="T7087" i="1"/>
  <c r="S7087" i="1"/>
  <c r="T7086" i="1"/>
  <c r="S7086" i="1"/>
  <c r="T7085" i="1"/>
  <c r="S7085" i="1"/>
  <c r="T7084" i="1"/>
  <c r="S7084" i="1"/>
  <c r="T7083" i="1"/>
  <c r="S7083" i="1"/>
  <c r="T7082" i="1"/>
  <c r="S7082" i="1"/>
  <c r="T7081" i="1"/>
  <c r="S7081" i="1"/>
  <c r="T7080" i="1"/>
  <c r="S7080" i="1"/>
  <c r="T7079" i="1"/>
  <c r="S7079" i="1"/>
  <c r="T7078" i="1"/>
  <c r="S7078" i="1"/>
  <c r="T7077" i="1"/>
  <c r="S7077" i="1"/>
  <c r="T7076" i="1"/>
  <c r="S7076" i="1"/>
  <c r="T7075" i="1"/>
  <c r="S7075" i="1"/>
  <c r="T7074" i="1"/>
  <c r="S7074" i="1"/>
  <c r="T7073" i="1"/>
  <c r="S7073" i="1"/>
  <c r="T7072" i="1"/>
  <c r="S7072" i="1"/>
  <c r="T7071" i="1"/>
  <c r="S7071" i="1"/>
  <c r="T7070" i="1"/>
  <c r="S7070" i="1"/>
  <c r="T7069" i="1"/>
  <c r="S7069" i="1"/>
  <c r="T7068" i="1"/>
  <c r="S7068" i="1"/>
  <c r="T7067" i="1"/>
  <c r="S7067" i="1"/>
  <c r="T7066" i="1"/>
  <c r="S7066" i="1"/>
  <c r="T7065" i="1"/>
  <c r="S7065" i="1"/>
  <c r="T7064" i="1"/>
  <c r="S7064" i="1"/>
  <c r="T7063" i="1"/>
  <c r="S7063" i="1"/>
  <c r="T7062" i="1"/>
  <c r="S7062" i="1"/>
  <c r="T7061" i="1"/>
  <c r="S7061" i="1"/>
  <c r="T7060" i="1"/>
  <c r="S7060" i="1"/>
  <c r="T7059" i="1"/>
  <c r="S7059" i="1"/>
  <c r="T7058" i="1"/>
  <c r="S7058" i="1"/>
  <c r="T7057" i="1"/>
  <c r="S7057" i="1"/>
  <c r="T7056" i="1"/>
  <c r="S7056" i="1"/>
  <c r="T7055" i="1"/>
  <c r="S7055" i="1"/>
  <c r="T7054" i="1"/>
  <c r="S7054" i="1"/>
  <c r="T7053" i="1"/>
  <c r="S7053" i="1"/>
  <c r="T7052" i="1"/>
  <c r="S7052" i="1"/>
  <c r="T7051" i="1"/>
  <c r="S7051" i="1"/>
  <c r="T7050" i="1"/>
  <c r="S7050" i="1"/>
  <c r="T7049" i="1"/>
  <c r="S7049" i="1"/>
  <c r="T7048" i="1"/>
  <c r="S7048" i="1"/>
  <c r="T7047" i="1"/>
  <c r="S7047" i="1"/>
  <c r="T7046" i="1"/>
  <c r="S7046" i="1"/>
  <c r="T7045" i="1"/>
  <c r="S7045" i="1"/>
  <c r="T7044" i="1"/>
  <c r="S7044" i="1"/>
  <c r="T7043" i="1"/>
  <c r="S7043" i="1"/>
  <c r="T7042" i="1"/>
  <c r="S7042" i="1"/>
  <c r="T7041" i="1"/>
  <c r="S7041" i="1"/>
  <c r="T7040" i="1"/>
  <c r="S7040" i="1"/>
  <c r="T7039" i="1"/>
  <c r="S7039" i="1"/>
  <c r="T7038" i="1"/>
  <c r="S7038" i="1"/>
  <c r="T7037" i="1"/>
  <c r="S7037" i="1"/>
  <c r="T7036" i="1"/>
  <c r="S7036" i="1"/>
  <c r="T7035" i="1"/>
  <c r="S7035" i="1"/>
  <c r="T7034" i="1"/>
  <c r="S7034" i="1"/>
  <c r="T7033" i="1"/>
  <c r="S7033" i="1"/>
  <c r="T7032" i="1"/>
  <c r="S7032" i="1"/>
  <c r="T7031" i="1"/>
  <c r="S7031" i="1"/>
  <c r="T7030" i="1"/>
  <c r="S7030" i="1"/>
  <c r="T7029" i="1"/>
  <c r="S7029" i="1"/>
  <c r="T7028" i="1"/>
  <c r="S7028" i="1"/>
  <c r="T7027" i="1"/>
  <c r="S7027" i="1"/>
  <c r="T7026" i="1"/>
  <c r="S7026" i="1"/>
  <c r="T7025" i="1"/>
  <c r="S7025" i="1"/>
  <c r="T7024" i="1"/>
  <c r="S7024" i="1"/>
  <c r="T7023" i="1"/>
  <c r="S7023" i="1"/>
  <c r="T7022" i="1"/>
  <c r="S7022" i="1"/>
  <c r="T7021" i="1"/>
  <c r="S7021" i="1"/>
  <c r="T7020" i="1"/>
  <c r="S7020" i="1"/>
  <c r="T7019" i="1"/>
  <c r="S7019" i="1"/>
  <c r="T7018" i="1"/>
  <c r="S7018" i="1"/>
  <c r="T7017" i="1"/>
  <c r="S7017" i="1"/>
  <c r="T7016" i="1"/>
  <c r="S7016" i="1"/>
  <c r="T7015" i="1"/>
  <c r="S7015" i="1"/>
  <c r="T7014" i="1"/>
  <c r="S7014" i="1"/>
  <c r="T7013" i="1"/>
  <c r="S7013" i="1"/>
  <c r="T7012" i="1"/>
  <c r="S7012" i="1"/>
  <c r="T7011" i="1"/>
  <c r="S7011" i="1"/>
  <c r="T7010" i="1"/>
  <c r="S7010" i="1"/>
  <c r="T7009" i="1"/>
  <c r="S7009" i="1"/>
  <c r="T7008" i="1"/>
  <c r="S7008" i="1"/>
  <c r="T7007" i="1"/>
  <c r="S7007" i="1"/>
  <c r="T7006" i="1"/>
  <c r="S7006" i="1"/>
  <c r="T7005" i="1"/>
  <c r="S7005" i="1"/>
  <c r="T7004" i="1"/>
  <c r="S7004" i="1"/>
  <c r="T7003" i="1"/>
  <c r="S7003" i="1"/>
  <c r="T7002" i="1"/>
  <c r="S7002" i="1"/>
  <c r="T7001" i="1"/>
  <c r="S7001" i="1"/>
  <c r="T7000" i="1"/>
  <c r="S7000" i="1"/>
  <c r="T6999" i="1"/>
  <c r="S6999" i="1"/>
  <c r="T6998" i="1"/>
  <c r="S6998" i="1"/>
  <c r="T6997" i="1"/>
  <c r="S6997" i="1"/>
  <c r="T6996" i="1"/>
  <c r="S6996" i="1"/>
  <c r="T6995" i="1"/>
  <c r="S6995" i="1"/>
  <c r="T6994" i="1"/>
  <c r="S6994" i="1"/>
  <c r="T6993" i="1"/>
  <c r="S6993" i="1"/>
  <c r="T6992" i="1"/>
  <c r="S6992" i="1"/>
  <c r="T6991" i="1"/>
  <c r="S6991" i="1"/>
  <c r="T6990" i="1"/>
  <c r="S6990" i="1"/>
  <c r="T6989" i="1"/>
  <c r="S6989" i="1"/>
  <c r="T6988" i="1"/>
  <c r="S6988" i="1"/>
  <c r="T6987" i="1"/>
  <c r="S6987" i="1"/>
  <c r="T6986" i="1"/>
  <c r="S6986" i="1"/>
  <c r="T6985" i="1"/>
  <c r="S6985" i="1"/>
  <c r="T6984" i="1"/>
  <c r="S6984" i="1"/>
  <c r="T6983" i="1"/>
  <c r="S6983" i="1"/>
  <c r="T6982" i="1"/>
  <c r="S6982" i="1"/>
  <c r="T6981" i="1"/>
  <c r="S6981" i="1"/>
  <c r="T6980" i="1"/>
  <c r="S6980" i="1"/>
  <c r="T6979" i="1"/>
  <c r="S6979" i="1"/>
  <c r="T6978" i="1"/>
  <c r="S6978" i="1"/>
  <c r="T6977" i="1"/>
  <c r="S6977" i="1"/>
  <c r="T6976" i="1"/>
  <c r="S6976" i="1"/>
  <c r="T6975" i="1"/>
  <c r="S6975" i="1"/>
  <c r="T6974" i="1"/>
  <c r="S6974" i="1"/>
  <c r="T6973" i="1"/>
  <c r="S6973" i="1"/>
  <c r="T6972" i="1"/>
  <c r="S6972" i="1"/>
  <c r="T6971" i="1"/>
  <c r="S6971" i="1"/>
  <c r="T6970" i="1"/>
  <c r="S6970" i="1"/>
  <c r="T6969" i="1"/>
  <c r="S6969" i="1"/>
  <c r="T6968" i="1"/>
  <c r="S6968" i="1"/>
  <c r="T6967" i="1"/>
  <c r="S6967" i="1"/>
  <c r="T6966" i="1"/>
  <c r="S6966" i="1"/>
  <c r="T6965" i="1"/>
  <c r="S6965" i="1"/>
  <c r="T6964" i="1"/>
  <c r="S6964" i="1"/>
  <c r="T6963" i="1"/>
  <c r="S6963" i="1"/>
  <c r="T6962" i="1"/>
  <c r="S6962" i="1"/>
  <c r="T6961" i="1"/>
  <c r="S6961" i="1"/>
  <c r="T6960" i="1"/>
  <c r="S6960" i="1"/>
  <c r="T6959" i="1"/>
  <c r="S6959" i="1"/>
  <c r="T6958" i="1"/>
  <c r="S6958" i="1"/>
  <c r="T6957" i="1"/>
  <c r="S6957" i="1"/>
  <c r="T6956" i="1"/>
  <c r="S6956" i="1"/>
  <c r="T6955" i="1"/>
  <c r="S6955" i="1"/>
  <c r="T6954" i="1"/>
  <c r="S6954" i="1"/>
  <c r="T6953" i="1"/>
  <c r="S6953" i="1"/>
  <c r="T6952" i="1"/>
  <c r="S6952" i="1"/>
  <c r="T6951" i="1"/>
  <c r="S6951" i="1"/>
  <c r="T6950" i="1"/>
  <c r="S6950" i="1"/>
  <c r="T6949" i="1"/>
  <c r="S6949" i="1"/>
  <c r="T6948" i="1"/>
  <c r="S6948" i="1"/>
  <c r="T6947" i="1"/>
  <c r="S6947" i="1"/>
  <c r="T6946" i="1"/>
  <c r="S6946" i="1"/>
  <c r="T6945" i="1"/>
  <c r="S6945" i="1"/>
  <c r="T6944" i="1"/>
  <c r="S6944" i="1"/>
  <c r="T6943" i="1"/>
  <c r="S6943" i="1"/>
  <c r="T6942" i="1"/>
  <c r="S6942" i="1"/>
  <c r="T6941" i="1"/>
  <c r="S6941" i="1"/>
  <c r="T6940" i="1"/>
  <c r="S6940" i="1"/>
  <c r="T6939" i="1"/>
  <c r="S6939" i="1"/>
  <c r="T6938" i="1"/>
  <c r="S6938" i="1"/>
  <c r="T6937" i="1"/>
  <c r="S6937" i="1"/>
  <c r="T6936" i="1"/>
  <c r="S6936" i="1"/>
  <c r="T6935" i="1"/>
  <c r="S6935" i="1"/>
  <c r="T6934" i="1"/>
  <c r="S6934" i="1"/>
  <c r="T6933" i="1"/>
  <c r="S6933" i="1"/>
  <c r="T6932" i="1"/>
  <c r="S6932" i="1"/>
  <c r="T6931" i="1"/>
  <c r="S6931" i="1"/>
  <c r="T6930" i="1"/>
  <c r="S6930" i="1"/>
  <c r="T6929" i="1"/>
  <c r="S6929" i="1"/>
  <c r="T6928" i="1"/>
  <c r="S6928" i="1"/>
  <c r="T6927" i="1"/>
  <c r="S6927" i="1"/>
  <c r="T6926" i="1"/>
  <c r="S6926" i="1"/>
  <c r="T6925" i="1"/>
  <c r="S6925" i="1"/>
  <c r="T6924" i="1"/>
  <c r="S6924" i="1"/>
  <c r="T6923" i="1"/>
  <c r="S6923" i="1"/>
  <c r="T6922" i="1"/>
  <c r="S6922" i="1"/>
  <c r="T6921" i="1"/>
  <c r="S6921" i="1"/>
  <c r="T6920" i="1"/>
  <c r="S6920" i="1"/>
  <c r="T6919" i="1"/>
  <c r="S6919" i="1"/>
  <c r="T6918" i="1"/>
  <c r="S6918" i="1"/>
  <c r="T6917" i="1"/>
  <c r="S6917" i="1"/>
  <c r="T6916" i="1"/>
  <c r="S6916" i="1"/>
  <c r="T6915" i="1"/>
  <c r="S6915" i="1"/>
  <c r="T6914" i="1"/>
  <c r="S6914" i="1"/>
  <c r="T6913" i="1"/>
  <c r="S6913" i="1"/>
  <c r="T6912" i="1"/>
  <c r="S6912" i="1"/>
  <c r="T6911" i="1"/>
  <c r="S6911" i="1"/>
  <c r="T6910" i="1"/>
  <c r="S6910" i="1"/>
  <c r="T6909" i="1"/>
  <c r="S6909" i="1"/>
  <c r="T6908" i="1"/>
  <c r="S6908" i="1"/>
  <c r="T6907" i="1"/>
  <c r="S6907" i="1"/>
  <c r="T6906" i="1"/>
  <c r="S6906" i="1"/>
  <c r="T6905" i="1"/>
  <c r="S6905" i="1"/>
  <c r="T6904" i="1"/>
  <c r="S6904" i="1"/>
  <c r="T6903" i="1"/>
  <c r="S6903" i="1"/>
  <c r="T6902" i="1"/>
  <c r="S6902" i="1"/>
  <c r="T6901" i="1"/>
  <c r="S6901" i="1"/>
  <c r="T6900" i="1"/>
  <c r="S6900" i="1"/>
  <c r="T6899" i="1"/>
  <c r="S6899" i="1"/>
  <c r="T6898" i="1"/>
  <c r="S6898" i="1"/>
  <c r="T6897" i="1"/>
  <c r="S6897" i="1"/>
  <c r="T6896" i="1"/>
  <c r="S6896" i="1"/>
  <c r="T6895" i="1"/>
  <c r="S6895" i="1"/>
  <c r="T6894" i="1"/>
  <c r="S6894" i="1"/>
  <c r="T6893" i="1"/>
  <c r="S6893" i="1"/>
  <c r="T6892" i="1"/>
  <c r="S6892" i="1"/>
  <c r="T6891" i="1"/>
  <c r="S6891" i="1"/>
  <c r="T6890" i="1"/>
  <c r="S6890" i="1"/>
  <c r="T6889" i="1"/>
  <c r="S6889" i="1"/>
  <c r="T6888" i="1"/>
  <c r="S6888" i="1"/>
  <c r="T6887" i="1"/>
  <c r="S6887" i="1"/>
  <c r="T6886" i="1"/>
  <c r="S6886" i="1"/>
  <c r="T6885" i="1"/>
  <c r="S6885" i="1"/>
  <c r="T6884" i="1"/>
  <c r="S6884" i="1"/>
  <c r="T6883" i="1"/>
  <c r="S6883" i="1"/>
  <c r="T6882" i="1"/>
  <c r="S6882" i="1"/>
  <c r="T6881" i="1"/>
  <c r="S6881" i="1"/>
  <c r="T6880" i="1"/>
  <c r="S6880" i="1"/>
  <c r="T6879" i="1"/>
  <c r="S6879" i="1"/>
  <c r="T6878" i="1"/>
  <c r="S6878" i="1"/>
  <c r="T6877" i="1"/>
  <c r="S6877" i="1"/>
  <c r="T6876" i="1"/>
  <c r="S6876" i="1"/>
  <c r="T6875" i="1"/>
  <c r="S6875" i="1"/>
  <c r="T6874" i="1"/>
  <c r="S6874" i="1"/>
  <c r="T6873" i="1"/>
  <c r="S6873" i="1"/>
  <c r="T6872" i="1"/>
  <c r="S6872" i="1"/>
  <c r="T6871" i="1"/>
  <c r="S6871" i="1"/>
  <c r="T6870" i="1"/>
  <c r="S6870" i="1"/>
  <c r="T6869" i="1"/>
  <c r="S6869" i="1"/>
  <c r="T6868" i="1"/>
  <c r="S6868" i="1"/>
  <c r="T6867" i="1"/>
  <c r="S6867" i="1"/>
  <c r="T6866" i="1"/>
  <c r="S6866" i="1"/>
  <c r="T6865" i="1"/>
  <c r="S6865" i="1"/>
  <c r="T6864" i="1"/>
  <c r="S6864" i="1"/>
  <c r="T6863" i="1"/>
  <c r="S6863" i="1"/>
  <c r="T6862" i="1"/>
  <c r="S6862" i="1"/>
  <c r="T6861" i="1"/>
  <c r="S6861" i="1"/>
  <c r="T6860" i="1"/>
  <c r="S6860" i="1"/>
  <c r="T6859" i="1"/>
  <c r="S6859" i="1"/>
  <c r="T6858" i="1"/>
  <c r="S6858" i="1"/>
  <c r="T6857" i="1"/>
  <c r="S6857" i="1"/>
  <c r="T6856" i="1"/>
  <c r="S6856" i="1"/>
  <c r="T6855" i="1"/>
  <c r="S6855" i="1"/>
  <c r="T6854" i="1"/>
  <c r="S6854" i="1"/>
  <c r="T6853" i="1"/>
  <c r="S6853" i="1"/>
  <c r="T6852" i="1"/>
  <c r="S6852" i="1"/>
  <c r="T6851" i="1"/>
  <c r="S6851" i="1"/>
  <c r="T6850" i="1"/>
  <c r="S6850" i="1"/>
  <c r="T6849" i="1"/>
  <c r="S6849" i="1"/>
  <c r="T6848" i="1"/>
  <c r="S6848" i="1"/>
  <c r="T6847" i="1"/>
  <c r="S6847" i="1"/>
  <c r="T6846" i="1"/>
  <c r="S6846" i="1"/>
  <c r="T6845" i="1"/>
  <c r="S6845" i="1"/>
  <c r="T6844" i="1"/>
  <c r="S6844" i="1"/>
  <c r="T6843" i="1"/>
  <c r="S6843" i="1"/>
  <c r="T6842" i="1"/>
  <c r="S6842" i="1"/>
  <c r="T6841" i="1"/>
  <c r="S6841" i="1"/>
  <c r="T6840" i="1"/>
  <c r="S6840" i="1"/>
  <c r="T6839" i="1"/>
  <c r="S6839" i="1"/>
  <c r="T6838" i="1"/>
  <c r="S6838" i="1"/>
  <c r="T6837" i="1"/>
  <c r="S6837" i="1"/>
  <c r="T6836" i="1"/>
  <c r="S6836" i="1"/>
  <c r="T6835" i="1"/>
  <c r="S6835" i="1"/>
  <c r="T6834" i="1"/>
  <c r="S6834" i="1"/>
  <c r="T6833" i="1"/>
  <c r="S6833" i="1"/>
  <c r="T6832" i="1"/>
  <c r="S6832" i="1"/>
  <c r="T6831" i="1"/>
  <c r="S6831" i="1"/>
  <c r="T6830" i="1"/>
  <c r="S6830" i="1"/>
  <c r="T6829" i="1"/>
  <c r="S6829" i="1"/>
  <c r="T6828" i="1"/>
  <c r="S6828" i="1"/>
  <c r="T6827" i="1"/>
  <c r="S6827" i="1"/>
  <c r="T6826" i="1"/>
  <c r="S6826" i="1"/>
  <c r="T6825" i="1"/>
  <c r="S6825" i="1"/>
  <c r="T6824" i="1"/>
  <c r="S6824" i="1"/>
  <c r="T6823" i="1"/>
  <c r="S6823" i="1"/>
  <c r="T6822" i="1"/>
  <c r="S6822" i="1"/>
  <c r="T6821" i="1"/>
  <c r="S6821" i="1"/>
  <c r="T6820" i="1"/>
  <c r="S6820" i="1"/>
  <c r="T6819" i="1"/>
  <c r="S6819" i="1"/>
  <c r="T6818" i="1"/>
  <c r="S6818" i="1"/>
  <c r="T6817" i="1"/>
  <c r="S6817" i="1"/>
  <c r="T6816" i="1"/>
  <c r="S6816" i="1"/>
  <c r="T6815" i="1"/>
  <c r="S6815" i="1"/>
  <c r="T6814" i="1"/>
  <c r="S6814" i="1"/>
  <c r="T6813" i="1"/>
  <c r="S6813" i="1"/>
  <c r="T6812" i="1"/>
  <c r="S6812" i="1"/>
  <c r="T6811" i="1"/>
  <c r="S6811" i="1"/>
  <c r="T6810" i="1"/>
  <c r="S6810" i="1"/>
  <c r="T6809" i="1"/>
  <c r="S6809" i="1"/>
  <c r="T6808" i="1"/>
  <c r="S6808" i="1"/>
  <c r="T6807" i="1"/>
  <c r="S6807" i="1"/>
  <c r="T6806" i="1"/>
  <c r="S6806" i="1"/>
  <c r="T6805" i="1"/>
  <c r="S6805" i="1"/>
  <c r="T6804" i="1"/>
  <c r="S6804" i="1"/>
  <c r="T6803" i="1"/>
  <c r="S6803" i="1"/>
  <c r="T6802" i="1"/>
  <c r="S6802" i="1"/>
  <c r="T6801" i="1"/>
  <c r="S6801" i="1"/>
  <c r="T6800" i="1"/>
  <c r="S6800" i="1"/>
  <c r="T6799" i="1"/>
  <c r="S6799" i="1"/>
  <c r="T6798" i="1"/>
  <c r="S6798" i="1"/>
  <c r="T6797" i="1"/>
  <c r="S6797" i="1"/>
  <c r="T6796" i="1"/>
  <c r="S6796" i="1"/>
  <c r="T6795" i="1"/>
  <c r="S6795" i="1"/>
  <c r="T6794" i="1"/>
  <c r="S6794" i="1"/>
  <c r="T6793" i="1"/>
  <c r="S6793" i="1"/>
  <c r="T6792" i="1"/>
  <c r="S6792" i="1"/>
  <c r="T6791" i="1"/>
  <c r="S6791" i="1"/>
  <c r="T6790" i="1"/>
  <c r="S6790" i="1"/>
  <c r="T6789" i="1"/>
  <c r="S6789" i="1"/>
  <c r="T6788" i="1"/>
  <c r="S6788" i="1"/>
  <c r="T6787" i="1"/>
  <c r="S6787" i="1"/>
  <c r="T6786" i="1"/>
  <c r="S6786" i="1"/>
  <c r="T6785" i="1"/>
  <c r="S6785" i="1"/>
  <c r="T6784" i="1"/>
  <c r="S6784" i="1"/>
  <c r="T6783" i="1"/>
  <c r="S6783" i="1"/>
  <c r="T6782" i="1"/>
  <c r="S6782" i="1"/>
  <c r="T6781" i="1"/>
  <c r="S6781" i="1"/>
  <c r="T6780" i="1"/>
  <c r="S6780" i="1"/>
  <c r="T6779" i="1"/>
  <c r="S6779" i="1"/>
  <c r="T6778" i="1"/>
  <c r="S6778" i="1"/>
  <c r="T6777" i="1"/>
  <c r="S6777" i="1"/>
  <c r="T6776" i="1"/>
  <c r="S6776" i="1"/>
  <c r="T6775" i="1"/>
  <c r="S6775" i="1"/>
  <c r="T6774" i="1"/>
  <c r="S6774" i="1"/>
  <c r="T6773" i="1"/>
  <c r="S6773" i="1"/>
  <c r="T6772" i="1"/>
  <c r="S6772" i="1"/>
  <c r="T6771" i="1"/>
  <c r="S6771" i="1"/>
  <c r="T6770" i="1"/>
  <c r="S6770" i="1"/>
  <c r="T6769" i="1"/>
  <c r="S6769" i="1"/>
  <c r="T6768" i="1"/>
  <c r="S6768" i="1"/>
  <c r="T6767" i="1"/>
  <c r="S6767" i="1"/>
  <c r="T6766" i="1"/>
  <c r="S6766" i="1"/>
  <c r="T6765" i="1"/>
  <c r="S6765" i="1"/>
  <c r="T6764" i="1"/>
  <c r="S6764" i="1"/>
  <c r="T6763" i="1"/>
  <c r="S6763" i="1"/>
  <c r="T6762" i="1"/>
  <c r="S6762" i="1"/>
  <c r="T6761" i="1"/>
  <c r="S6761" i="1"/>
  <c r="T6760" i="1"/>
  <c r="S6760" i="1"/>
  <c r="T6759" i="1"/>
  <c r="S6759" i="1"/>
  <c r="T6758" i="1"/>
  <c r="S6758" i="1"/>
  <c r="T6757" i="1"/>
  <c r="S6757" i="1"/>
  <c r="T6756" i="1"/>
  <c r="S6756" i="1"/>
  <c r="T6755" i="1"/>
  <c r="S6755" i="1"/>
  <c r="T6754" i="1"/>
  <c r="S6754" i="1"/>
  <c r="T6753" i="1"/>
  <c r="S6753" i="1"/>
  <c r="T6752" i="1"/>
  <c r="S6752" i="1"/>
  <c r="T6751" i="1"/>
  <c r="S6751" i="1"/>
  <c r="T6750" i="1"/>
  <c r="S6750" i="1"/>
  <c r="T6749" i="1"/>
  <c r="S6749" i="1"/>
  <c r="T6748" i="1"/>
  <c r="S6748" i="1"/>
  <c r="T6747" i="1"/>
  <c r="S6747" i="1"/>
  <c r="T6746" i="1"/>
  <c r="S6746" i="1"/>
  <c r="T6745" i="1"/>
  <c r="S6745" i="1"/>
  <c r="T6744" i="1"/>
  <c r="S6744" i="1"/>
  <c r="T6743" i="1"/>
  <c r="S6743" i="1"/>
  <c r="T6742" i="1"/>
  <c r="S6742" i="1"/>
  <c r="T6741" i="1"/>
  <c r="S6741" i="1"/>
  <c r="T6740" i="1"/>
  <c r="S6740" i="1"/>
  <c r="T6739" i="1"/>
  <c r="S6739" i="1"/>
  <c r="T6738" i="1"/>
  <c r="S6738" i="1"/>
  <c r="T6737" i="1"/>
  <c r="S6737" i="1"/>
  <c r="T6736" i="1"/>
  <c r="S6736" i="1"/>
  <c r="T6735" i="1"/>
  <c r="S6735" i="1"/>
  <c r="T6734" i="1"/>
  <c r="S6734" i="1"/>
  <c r="T6733" i="1"/>
  <c r="S6733" i="1"/>
  <c r="T6732" i="1"/>
  <c r="S6732" i="1"/>
  <c r="T6731" i="1"/>
  <c r="S6731" i="1"/>
  <c r="T6730" i="1"/>
  <c r="S6730" i="1"/>
  <c r="T6729" i="1"/>
  <c r="S6729" i="1"/>
  <c r="T6728" i="1"/>
  <c r="S6728" i="1"/>
  <c r="T6727" i="1"/>
  <c r="S6727" i="1"/>
  <c r="T6726" i="1"/>
  <c r="S6726" i="1"/>
  <c r="T6725" i="1"/>
  <c r="S6725" i="1"/>
  <c r="T6724" i="1"/>
  <c r="S6724" i="1"/>
  <c r="T6723" i="1"/>
  <c r="S6723" i="1"/>
  <c r="T6722" i="1"/>
  <c r="S6722" i="1"/>
  <c r="T6721" i="1"/>
  <c r="S6721" i="1"/>
  <c r="T6720" i="1"/>
  <c r="S6720" i="1"/>
  <c r="T6719" i="1"/>
  <c r="S6719" i="1"/>
  <c r="T6718" i="1"/>
  <c r="S6718" i="1"/>
  <c r="T6717" i="1"/>
  <c r="S6717" i="1"/>
  <c r="T6716" i="1"/>
  <c r="S6716" i="1"/>
  <c r="T6715" i="1"/>
  <c r="S6715" i="1"/>
  <c r="T6714" i="1"/>
  <c r="S6714" i="1"/>
  <c r="T6713" i="1"/>
  <c r="S6713" i="1"/>
  <c r="T6712" i="1"/>
  <c r="S6712" i="1"/>
  <c r="T6711" i="1"/>
  <c r="S6711" i="1"/>
  <c r="T6710" i="1"/>
  <c r="S6710" i="1"/>
  <c r="T6709" i="1"/>
  <c r="S6709" i="1"/>
  <c r="T6708" i="1"/>
  <c r="S6708" i="1"/>
  <c r="T6707" i="1"/>
  <c r="S6707" i="1"/>
  <c r="T6706" i="1"/>
  <c r="S6706" i="1"/>
  <c r="T6705" i="1"/>
  <c r="S6705" i="1"/>
  <c r="T6704" i="1"/>
  <c r="S6704" i="1"/>
  <c r="T6703" i="1"/>
  <c r="S6703" i="1"/>
  <c r="T6702" i="1"/>
  <c r="S6702" i="1"/>
  <c r="T6701" i="1"/>
  <c r="S6701" i="1"/>
  <c r="T6700" i="1"/>
  <c r="S6700" i="1"/>
  <c r="T6699" i="1"/>
  <c r="S6699" i="1"/>
  <c r="T6698" i="1"/>
  <c r="S6698" i="1"/>
  <c r="T6697" i="1"/>
  <c r="S6697" i="1"/>
  <c r="T6696" i="1"/>
  <c r="S6696" i="1"/>
  <c r="T6695" i="1"/>
  <c r="S6695" i="1"/>
  <c r="T6694" i="1"/>
  <c r="S6694" i="1"/>
  <c r="T6693" i="1"/>
  <c r="S6693" i="1"/>
  <c r="T6692" i="1"/>
  <c r="S6692" i="1"/>
  <c r="T6691" i="1"/>
  <c r="S6691" i="1"/>
  <c r="T6690" i="1"/>
  <c r="S6690" i="1"/>
  <c r="T6689" i="1"/>
  <c r="S6689" i="1"/>
  <c r="T6688" i="1"/>
  <c r="S6688" i="1"/>
  <c r="T6687" i="1"/>
  <c r="S6687" i="1"/>
  <c r="T6686" i="1"/>
  <c r="S6686" i="1"/>
  <c r="T6685" i="1"/>
  <c r="S6685" i="1"/>
  <c r="T6684" i="1"/>
  <c r="S6684" i="1"/>
  <c r="T6683" i="1"/>
  <c r="S6683" i="1"/>
  <c r="T6682" i="1"/>
  <c r="S6682" i="1"/>
  <c r="T6681" i="1"/>
  <c r="S6681" i="1"/>
  <c r="T6680" i="1"/>
  <c r="S6680" i="1"/>
  <c r="T6679" i="1"/>
  <c r="S6679" i="1"/>
  <c r="T6678" i="1"/>
  <c r="S6678" i="1"/>
  <c r="T6677" i="1"/>
  <c r="S6677" i="1"/>
  <c r="T6676" i="1"/>
  <c r="S6676" i="1"/>
  <c r="T6675" i="1"/>
  <c r="S6675" i="1"/>
  <c r="T6674" i="1"/>
  <c r="S6674" i="1"/>
  <c r="T6673" i="1"/>
  <c r="S6673" i="1"/>
  <c r="T6672" i="1"/>
  <c r="S6672" i="1"/>
  <c r="T6671" i="1"/>
  <c r="S6671" i="1"/>
  <c r="T6670" i="1"/>
  <c r="S6670" i="1"/>
  <c r="T6669" i="1"/>
  <c r="S6669" i="1"/>
  <c r="T6668" i="1"/>
  <c r="S6668" i="1"/>
  <c r="T6667" i="1"/>
  <c r="S6667" i="1"/>
  <c r="T6666" i="1"/>
  <c r="S6666" i="1"/>
  <c r="T6665" i="1"/>
  <c r="S6665" i="1"/>
  <c r="T6664" i="1"/>
  <c r="S6664" i="1"/>
  <c r="T6663" i="1"/>
  <c r="S6663" i="1"/>
  <c r="T6662" i="1"/>
  <c r="S6662" i="1"/>
  <c r="T6661" i="1"/>
  <c r="S6661" i="1"/>
  <c r="T6660" i="1"/>
  <c r="S6660" i="1"/>
  <c r="T6659" i="1"/>
  <c r="S6659" i="1"/>
  <c r="T6658" i="1"/>
  <c r="S6658" i="1"/>
  <c r="T6657" i="1"/>
  <c r="S6657" i="1"/>
  <c r="T6656" i="1"/>
  <c r="S6656" i="1"/>
  <c r="T6655" i="1"/>
  <c r="S6655" i="1"/>
  <c r="T6654" i="1"/>
  <c r="S6654" i="1"/>
  <c r="T6653" i="1"/>
  <c r="S6653" i="1"/>
  <c r="T6652" i="1"/>
  <c r="S6652" i="1"/>
  <c r="T6651" i="1"/>
  <c r="S6651" i="1"/>
  <c r="T6650" i="1"/>
  <c r="S6650" i="1"/>
  <c r="T6649" i="1"/>
  <c r="S6649" i="1"/>
  <c r="T6648" i="1"/>
  <c r="S6648" i="1"/>
  <c r="T6647" i="1"/>
  <c r="S6647" i="1"/>
  <c r="T6646" i="1"/>
  <c r="S6646" i="1"/>
  <c r="T6645" i="1"/>
  <c r="S6645" i="1"/>
  <c r="T6644" i="1"/>
  <c r="S6644" i="1"/>
  <c r="T6643" i="1"/>
  <c r="S6643" i="1"/>
  <c r="T6642" i="1"/>
  <c r="S6642" i="1"/>
  <c r="T6641" i="1"/>
  <c r="S6641" i="1"/>
  <c r="T6640" i="1"/>
  <c r="S6640" i="1"/>
  <c r="T6639" i="1"/>
  <c r="S6639" i="1"/>
  <c r="T6638" i="1"/>
  <c r="S6638" i="1"/>
  <c r="T6637" i="1"/>
  <c r="S6637" i="1"/>
  <c r="T6636" i="1"/>
  <c r="S6636" i="1"/>
  <c r="T6635" i="1"/>
  <c r="S6635" i="1"/>
  <c r="T6634" i="1"/>
  <c r="S6634" i="1"/>
  <c r="T6633" i="1"/>
  <c r="S6633" i="1"/>
  <c r="T6632" i="1"/>
  <c r="S6632" i="1"/>
  <c r="T6631" i="1"/>
  <c r="S6631" i="1"/>
  <c r="T6630" i="1"/>
  <c r="S6630" i="1"/>
  <c r="T6629" i="1"/>
  <c r="S6629" i="1"/>
  <c r="T6628" i="1"/>
  <c r="S6628" i="1"/>
  <c r="T6627" i="1"/>
  <c r="S6627" i="1"/>
  <c r="T6626" i="1"/>
  <c r="S6626" i="1"/>
  <c r="T6625" i="1"/>
  <c r="S6625" i="1"/>
  <c r="T6624" i="1"/>
  <c r="S6624" i="1"/>
  <c r="T6623" i="1"/>
  <c r="S6623" i="1"/>
  <c r="T6622" i="1"/>
  <c r="S6622" i="1"/>
  <c r="T6621" i="1"/>
  <c r="S6621" i="1"/>
  <c r="T6620" i="1"/>
  <c r="S6620" i="1"/>
  <c r="T6619" i="1"/>
  <c r="S6619" i="1"/>
  <c r="T6618" i="1"/>
  <c r="S6618" i="1"/>
  <c r="T6617" i="1"/>
  <c r="S6617" i="1"/>
  <c r="T6616" i="1"/>
  <c r="S6616" i="1"/>
  <c r="T6615" i="1"/>
  <c r="S6615" i="1"/>
  <c r="T6614" i="1"/>
  <c r="S6614" i="1"/>
  <c r="T6613" i="1"/>
  <c r="S6613" i="1"/>
  <c r="T6612" i="1"/>
  <c r="S6612" i="1"/>
  <c r="T6611" i="1"/>
  <c r="S6611" i="1"/>
  <c r="T6610" i="1"/>
  <c r="S6610" i="1"/>
  <c r="T6609" i="1"/>
  <c r="S6609" i="1"/>
  <c r="T6608" i="1"/>
  <c r="S6608" i="1"/>
  <c r="T6607" i="1"/>
  <c r="S6607" i="1"/>
  <c r="T6606" i="1"/>
  <c r="S6606" i="1"/>
  <c r="T6605" i="1"/>
  <c r="S6605" i="1"/>
  <c r="T6604" i="1"/>
  <c r="S6604" i="1"/>
  <c r="T6603" i="1"/>
  <c r="S6603" i="1"/>
  <c r="T6602" i="1"/>
  <c r="S6602" i="1"/>
  <c r="T6601" i="1"/>
  <c r="S6601" i="1"/>
  <c r="T6600" i="1"/>
  <c r="S6600" i="1"/>
  <c r="T6599" i="1"/>
  <c r="S6599" i="1"/>
  <c r="T6598" i="1"/>
  <c r="S6598" i="1"/>
  <c r="T6597" i="1"/>
  <c r="S6597" i="1"/>
  <c r="T6596" i="1"/>
  <c r="S6596" i="1"/>
  <c r="T6595" i="1"/>
  <c r="S6595" i="1"/>
  <c r="T6594" i="1"/>
  <c r="S6594" i="1"/>
  <c r="T6593" i="1"/>
  <c r="S6593" i="1"/>
  <c r="T6592" i="1"/>
  <c r="S6592" i="1"/>
  <c r="T6591" i="1"/>
  <c r="S6591" i="1"/>
  <c r="T6590" i="1"/>
  <c r="S6590" i="1"/>
  <c r="T6589" i="1"/>
  <c r="S6589" i="1"/>
  <c r="T6588" i="1"/>
  <c r="S6588" i="1"/>
  <c r="T6587" i="1"/>
  <c r="S6587" i="1"/>
  <c r="T6586" i="1"/>
  <c r="S6586" i="1"/>
  <c r="T6585" i="1"/>
  <c r="S6585" i="1"/>
  <c r="T6584" i="1"/>
  <c r="S6584" i="1"/>
  <c r="T6583" i="1"/>
  <c r="S6583" i="1"/>
  <c r="T6582" i="1"/>
  <c r="S6582" i="1"/>
  <c r="T6581" i="1"/>
  <c r="S6581" i="1"/>
  <c r="T6580" i="1"/>
  <c r="S6580" i="1"/>
  <c r="T6579" i="1"/>
  <c r="S6579" i="1"/>
  <c r="T6578" i="1"/>
  <c r="S6578" i="1"/>
  <c r="T6577" i="1"/>
  <c r="S6577" i="1"/>
  <c r="T6576" i="1"/>
  <c r="S6576" i="1"/>
  <c r="T6575" i="1"/>
  <c r="S6575" i="1"/>
  <c r="T6574" i="1"/>
  <c r="S6574" i="1"/>
  <c r="T6573" i="1"/>
  <c r="S6573" i="1"/>
  <c r="T6572" i="1"/>
  <c r="S6572" i="1"/>
  <c r="T6571" i="1"/>
  <c r="S6571" i="1"/>
  <c r="T6570" i="1"/>
  <c r="S6570" i="1"/>
  <c r="T6569" i="1"/>
  <c r="S6569" i="1"/>
  <c r="T6568" i="1"/>
  <c r="S6568" i="1"/>
  <c r="T6567" i="1"/>
  <c r="S6567" i="1"/>
  <c r="T6566" i="1"/>
  <c r="S6566" i="1"/>
  <c r="T6565" i="1"/>
  <c r="S6565" i="1"/>
  <c r="T6564" i="1"/>
  <c r="S6564" i="1"/>
  <c r="T6563" i="1"/>
  <c r="S6563" i="1"/>
  <c r="T6562" i="1"/>
  <c r="S6562" i="1"/>
  <c r="T6561" i="1"/>
  <c r="S6561" i="1"/>
  <c r="T6560" i="1"/>
  <c r="S6560" i="1"/>
  <c r="T6559" i="1"/>
  <c r="S6559" i="1"/>
  <c r="T6558" i="1"/>
  <c r="S6558" i="1"/>
  <c r="T6557" i="1"/>
  <c r="S6557" i="1"/>
  <c r="T6556" i="1"/>
  <c r="S6556" i="1"/>
  <c r="T6555" i="1"/>
  <c r="S6555" i="1"/>
  <c r="T6554" i="1"/>
  <c r="S6554" i="1"/>
  <c r="T6553" i="1"/>
  <c r="S6553" i="1"/>
  <c r="T6552" i="1"/>
  <c r="S6552" i="1"/>
  <c r="T6551" i="1"/>
  <c r="S6551" i="1"/>
  <c r="T6550" i="1"/>
  <c r="S6550" i="1"/>
  <c r="T6549" i="1"/>
  <c r="S6549" i="1"/>
  <c r="T6548" i="1"/>
  <c r="S6548" i="1"/>
  <c r="T6547" i="1"/>
  <c r="S6547" i="1"/>
  <c r="T6546" i="1"/>
  <c r="S6546" i="1"/>
  <c r="T6545" i="1"/>
  <c r="S6545" i="1"/>
  <c r="T6544" i="1"/>
  <c r="S6544" i="1"/>
  <c r="T6543" i="1"/>
  <c r="S6543" i="1"/>
  <c r="T6542" i="1"/>
  <c r="S6542" i="1"/>
  <c r="T6541" i="1"/>
  <c r="S6541" i="1"/>
  <c r="T6540" i="1"/>
  <c r="S6540" i="1"/>
  <c r="T6539" i="1"/>
  <c r="S6539" i="1"/>
  <c r="T6538" i="1"/>
  <c r="S6538" i="1"/>
  <c r="T6537" i="1"/>
  <c r="S6537" i="1"/>
  <c r="T6536" i="1"/>
  <c r="S6536" i="1"/>
  <c r="T6535" i="1"/>
  <c r="S6535" i="1"/>
  <c r="T6534" i="1"/>
  <c r="S6534" i="1"/>
  <c r="T6533" i="1"/>
  <c r="S6533" i="1"/>
  <c r="T6532" i="1"/>
  <c r="S6532" i="1"/>
  <c r="T6531" i="1"/>
  <c r="S6531" i="1"/>
  <c r="T6530" i="1"/>
  <c r="S6530" i="1"/>
  <c r="T6529" i="1"/>
  <c r="S6529" i="1"/>
  <c r="T6528" i="1"/>
  <c r="S6528" i="1"/>
  <c r="T6527" i="1"/>
  <c r="S6527" i="1"/>
  <c r="T6526" i="1"/>
  <c r="S6526" i="1"/>
  <c r="T6525" i="1"/>
  <c r="S6525" i="1"/>
  <c r="T6524" i="1"/>
  <c r="S6524" i="1"/>
  <c r="T6523" i="1"/>
  <c r="S6523" i="1"/>
  <c r="T6522" i="1"/>
  <c r="S6522" i="1"/>
  <c r="T6521" i="1"/>
  <c r="S6521" i="1"/>
  <c r="T6520" i="1"/>
  <c r="S6520" i="1"/>
  <c r="T6519" i="1"/>
  <c r="S6519" i="1"/>
  <c r="T6518" i="1"/>
  <c r="S6518" i="1"/>
  <c r="T6517" i="1"/>
  <c r="S6517" i="1"/>
  <c r="T6516" i="1"/>
  <c r="S6516" i="1"/>
  <c r="T6515" i="1"/>
  <c r="S6515" i="1"/>
  <c r="T6514" i="1"/>
  <c r="S6514" i="1"/>
  <c r="T6513" i="1"/>
  <c r="S6513" i="1"/>
  <c r="T6512" i="1"/>
  <c r="S6512" i="1"/>
  <c r="T6511" i="1"/>
  <c r="S6511" i="1"/>
  <c r="T6510" i="1"/>
  <c r="S6510" i="1"/>
  <c r="T6509" i="1"/>
  <c r="S6509" i="1"/>
  <c r="T6508" i="1"/>
  <c r="S6508" i="1"/>
  <c r="T6507" i="1"/>
  <c r="S6507" i="1"/>
  <c r="T6506" i="1"/>
  <c r="S6506" i="1"/>
  <c r="T6505" i="1"/>
  <c r="S6505" i="1"/>
  <c r="T6504" i="1"/>
  <c r="S6504" i="1"/>
  <c r="T6503" i="1"/>
  <c r="S6503" i="1"/>
  <c r="T6502" i="1"/>
  <c r="S6502" i="1"/>
  <c r="T6501" i="1"/>
  <c r="S6501" i="1"/>
  <c r="T6500" i="1"/>
  <c r="S6500" i="1"/>
  <c r="T6499" i="1"/>
  <c r="S6499" i="1"/>
  <c r="T6498" i="1"/>
  <c r="S6498" i="1"/>
  <c r="T6497" i="1"/>
  <c r="S6497" i="1"/>
  <c r="T6496" i="1"/>
  <c r="S6496" i="1"/>
  <c r="T6495" i="1"/>
  <c r="S6495" i="1"/>
  <c r="T6494" i="1"/>
  <c r="S6494" i="1"/>
  <c r="T6493" i="1"/>
  <c r="S6493" i="1"/>
  <c r="T6492" i="1"/>
  <c r="S6492" i="1"/>
  <c r="T6491" i="1"/>
  <c r="S6491" i="1"/>
  <c r="T6490" i="1"/>
  <c r="S6490" i="1"/>
  <c r="T6489" i="1"/>
  <c r="S6489" i="1"/>
  <c r="T6488" i="1"/>
  <c r="S6488" i="1"/>
  <c r="T6487" i="1"/>
  <c r="S6487" i="1"/>
  <c r="T6486" i="1"/>
  <c r="S6486" i="1"/>
  <c r="T6485" i="1"/>
  <c r="S6485" i="1"/>
  <c r="T6484" i="1"/>
  <c r="S6484" i="1"/>
  <c r="T6483" i="1"/>
  <c r="S6483" i="1"/>
  <c r="T6482" i="1"/>
  <c r="S6482" i="1"/>
  <c r="T6481" i="1"/>
  <c r="S6481" i="1"/>
  <c r="T6480" i="1"/>
  <c r="S6480" i="1"/>
  <c r="T6479" i="1"/>
  <c r="S6479" i="1"/>
  <c r="T6478" i="1"/>
  <c r="S6478" i="1"/>
  <c r="T6477" i="1"/>
  <c r="S6477" i="1"/>
  <c r="T6476" i="1"/>
  <c r="S6476" i="1"/>
  <c r="T6475" i="1"/>
  <c r="S6475" i="1"/>
  <c r="T6474" i="1"/>
  <c r="S6474" i="1"/>
  <c r="T6473" i="1"/>
  <c r="S6473" i="1"/>
  <c r="T6472" i="1"/>
  <c r="S6472" i="1"/>
  <c r="T6471" i="1"/>
  <c r="S6471" i="1"/>
  <c r="T6470" i="1"/>
  <c r="S6470" i="1"/>
  <c r="T6469" i="1"/>
  <c r="S6469" i="1"/>
  <c r="T6468" i="1"/>
  <c r="S6468" i="1"/>
  <c r="T6467" i="1"/>
  <c r="S6467" i="1"/>
  <c r="T6466" i="1"/>
  <c r="S6466" i="1"/>
  <c r="T6465" i="1"/>
  <c r="S6465" i="1"/>
  <c r="T6464" i="1"/>
  <c r="S6464" i="1"/>
  <c r="T6463" i="1"/>
  <c r="S6463" i="1"/>
  <c r="T6462" i="1"/>
  <c r="S6462" i="1"/>
  <c r="T6461" i="1"/>
  <c r="S6461" i="1"/>
  <c r="T6460" i="1"/>
  <c r="S6460" i="1"/>
  <c r="T6459" i="1"/>
  <c r="S6459" i="1"/>
  <c r="T6458" i="1"/>
  <c r="S6458" i="1"/>
  <c r="T6457" i="1"/>
  <c r="S6457" i="1"/>
  <c r="T6456" i="1"/>
  <c r="S6456" i="1"/>
  <c r="T6455" i="1"/>
  <c r="S6455" i="1"/>
  <c r="T6454" i="1"/>
  <c r="S6454" i="1"/>
  <c r="T6453" i="1"/>
  <c r="S6453" i="1"/>
  <c r="T6452" i="1"/>
  <c r="S6452" i="1"/>
  <c r="T6451" i="1"/>
  <c r="S6451" i="1"/>
  <c r="T6450" i="1"/>
  <c r="S6450" i="1"/>
  <c r="T6449" i="1"/>
  <c r="S6449" i="1"/>
  <c r="T6448" i="1"/>
  <c r="S6448" i="1"/>
  <c r="T6447" i="1"/>
  <c r="S6447" i="1"/>
  <c r="T6446" i="1"/>
  <c r="S6446" i="1"/>
  <c r="T6445" i="1"/>
  <c r="S6445" i="1"/>
  <c r="T6444" i="1"/>
  <c r="S6444" i="1"/>
  <c r="T6443" i="1"/>
  <c r="S6443" i="1"/>
  <c r="T6442" i="1"/>
  <c r="S6442" i="1"/>
  <c r="T6441" i="1"/>
  <c r="S6441" i="1"/>
  <c r="T6440" i="1"/>
  <c r="S6440" i="1"/>
  <c r="T6439" i="1"/>
  <c r="S6439" i="1"/>
  <c r="T6438" i="1"/>
  <c r="S6438" i="1"/>
  <c r="T6437" i="1"/>
  <c r="S6437" i="1"/>
  <c r="T6436" i="1"/>
  <c r="S6436" i="1"/>
  <c r="T6435" i="1"/>
  <c r="S6435" i="1"/>
  <c r="T6434" i="1"/>
  <c r="S6434" i="1"/>
  <c r="T6433" i="1"/>
  <c r="S6433" i="1"/>
  <c r="T6432" i="1"/>
  <c r="S6432" i="1"/>
  <c r="T6431" i="1"/>
  <c r="S6431" i="1"/>
  <c r="T6430" i="1"/>
  <c r="S6430" i="1"/>
  <c r="T6429" i="1"/>
  <c r="S6429" i="1"/>
  <c r="T6428" i="1"/>
  <c r="S6428" i="1"/>
  <c r="T6427" i="1"/>
  <c r="S6427" i="1"/>
  <c r="T6426" i="1"/>
  <c r="S6426" i="1"/>
  <c r="T6425" i="1"/>
  <c r="S6425" i="1"/>
  <c r="T6424" i="1"/>
  <c r="S6424" i="1"/>
  <c r="T6423" i="1"/>
  <c r="S6423" i="1"/>
  <c r="T6422" i="1"/>
  <c r="S6422" i="1"/>
  <c r="T6421" i="1"/>
  <c r="S6421" i="1"/>
  <c r="T6420" i="1"/>
  <c r="S6420" i="1"/>
  <c r="T6419" i="1"/>
  <c r="S6419" i="1"/>
  <c r="T6418" i="1"/>
  <c r="S6418" i="1"/>
  <c r="T6417" i="1"/>
  <c r="S6417" i="1"/>
  <c r="T6416" i="1"/>
  <c r="S6416" i="1"/>
  <c r="T6415" i="1"/>
  <c r="S6415" i="1"/>
  <c r="T6414" i="1"/>
  <c r="S6414" i="1"/>
  <c r="T6413" i="1"/>
  <c r="S6413" i="1"/>
  <c r="T6412" i="1"/>
  <c r="S6412" i="1"/>
  <c r="T6411" i="1"/>
  <c r="S6411" i="1"/>
  <c r="T6410" i="1"/>
  <c r="S6410" i="1"/>
  <c r="T6409" i="1"/>
  <c r="S6409" i="1"/>
  <c r="T6408" i="1"/>
  <c r="S6408" i="1"/>
  <c r="T6407" i="1"/>
  <c r="S6407" i="1"/>
  <c r="T6406" i="1"/>
  <c r="S6406" i="1"/>
  <c r="T6405" i="1"/>
  <c r="S6405" i="1"/>
  <c r="T6404" i="1"/>
  <c r="S6404" i="1"/>
  <c r="T6403" i="1"/>
  <c r="S6403" i="1"/>
  <c r="T6402" i="1"/>
  <c r="S6402" i="1"/>
  <c r="T6401" i="1"/>
  <c r="S6401" i="1"/>
  <c r="T6400" i="1"/>
  <c r="S6400" i="1"/>
  <c r="T6399" i="1"/>
  <c r="S6399" i="1"/>
  <c r="T6398" i="1"/>
  <c r="S6398" i="1"/>
  <c r="T6397" i="1"/>
  <c r="S6397" i="1"/>
  <c r="T6396" i="1"/>
  <c r="S6396" i="1"/>
  <c r="T6395" i="1"/>
  <c r="S6395" i="1"/>
  <c r="T6394" i="1"/>
  <c r="S6394" i="1"/>
  <c r="T6393" i="1"/>
  <c r="S6393" i="1"/>
  <c r="T6392" i="1"/>
  <c r="S6392" i="1"/>
  <c r="T6391" i="1"/>
  <c r="S6391" i="1"/>
  <c r="T6390" i="1"/>
  <c r="S6390" i="1"/>
  <c r="T6389" i="1"/>
  <c r="S6389" i="1"/>
  <c r="T6388" i="1"/>
  <c r="S6388" i="1"/>
  <c r="T6387" i="1"/>
  <c r="S6387" i="1"/>
  <c r="T6386" i="1"/>
  <c r="S6386" i="1"/>
  <c r="T6385" i="1"/>
  <c r="S6385" i="1"/>
  <c r="T6384" i="1"/>
  <c r="S6384" i="1"/>
  <c r="T6383" i="1"/>
  <c r="S6383" i="1"/>
  <c r="T6382" i="1"/>
  <c r="S6382" i="1"/>
  <c r="T6381" i="1"/>
  <c r="S6381" i="1"/>
  <c r="T6380" i="1"/>
  <c r="S6380" i="1"/>
  <c r="T6379" i="1"/>
  <c r="S6379" i="1"/>
  <c r="T6378" i="1"/>
  <c r="S6378" i="1"/>
  <c r="T6377" i="1"/>
  <c r="S6377" i="1"/>
  <c r="T6376" i="1"/>
  <c r="S6376" i="1"/>
  <c r="T6375" i="1"/>
  <c r="S6375" i="1"/>
  <c r="T6374" i="1"/>
  <c r="S6374" i="1"/>
  <c r="T6373" i="1"/>
  <c r="S6373" i="1"/>
  <c r="T6372" i="1"/>
  <c r="S6372" i="1"/>
  <c r="T6371" i="1"/>
  <c r="S6371" i="1"/>
  <c r="T6370" i="1"/>
  <c r="S6370" i="1"/>
  <c r="T6369" i="1"/>
  <c r="S6369" i="1"/>
  <c r="T6368" i="1"/>
  <c r="S6368" i="1"/>
  <c r="T6367" i="1"/>
  <c r="S6367" i="1"/>
  <c r="T6366" i="1"/>
  <c r="S6366" i="1"/>
  <c r="T6365" i="1"/>
  <c r="S6365" i="1"/>
  <c r="T6364" i="1"/>
  <c r="S6364" i="1"/>
  <c r="T6363" i="1"/>
  <c r="S6363" i="1"/>
  <c r="T6362" i="1"/>
  <c r="S6362" i="1"/>
  <c r="T6361" i="1"/>
  <c r="S6361" i="1"/>
  <c r="T6360" i="1"/>
  <c r="S6360" i="1"/>
  <c r="T6359" i="1"/>
  <c r="S6359" i="1"/>
  <c r="T6358" i="1"/>
  <c r="S6358" i="1"/>
  <c r="T6357" i="1"/>
  <c r="S6357" i="1"/>
  <c r="T6356" i="1"/>
  <c r="S6356" i="1"/>
  <c r="T6355" i="1"/>
  <c r="S6355" i="1"/>
  <c r="T6354" i="1"/>
  <c r="S6354" i="1"/>
  <c r="T6353" i="1"/>
  <c r="S6353" i="1"/>
  <c r="T6352" i="1"/>
  <c r="S6352" i="1"/>
  <c r="T6351" i="1"/>
  <c r="S6351" i="1"/>
  <c r="T6350" i="1"/>
  <c r="S6350" i="1"/>
  <c r="T6349" i="1"/>
  <c r="S6349" i="1"/>
  <c r="T6348" i="1"/>
  <c r="S6348" i="1"/>
  <c r="T6347" i="1"/>
  <c r="S6347" i="1"/>
  <c r="T6346" i="1"/>
  <c r="S6346" i="1"/>
  <c r="T6345" i="1"/>
  <c r="S6345" i="1"/>
  <c r="T6344" i="1"/>
  <c r="S6344" i="1"/>
  <c r="T6343" i="1"/>
  <c r="S6343" i="1"/>
  <c r="T6342" i="1"/>
  <c r="S6342" i="1"/>
  <c r="T6341" i="1"/>
  <c r="S6341" i="1"/>
  <c r="T6340" i="1"/>
  <c r="S6340" i="1"/>
  <c r="T6339" i="1"/>
  <c r="S6339" i="1"/>
  <c r="T6338" i="1"/>
  <c r="S6338" i="1"/>
  <c r="T6337" i="1"/>
  <c r="S6337" i="1"/>
  <c r="T6336" i="1"/>
  <c r="S6336" i="1"/>
  <c r="T6335" i="1"/>
  <c r="S6335" i="1"/>
  <c r="T6334" i="1"/>
  <c r="S6334" i="1"/>
  <c r="T6333" i="1"/>
  <c r="S6333" i="1"/>
  <c r="T6332" i="1"/>
  <c r="S6332" i="1"/>
  <c r="T6331" i="1"/>
  <c r="S6331" i="1"/>
  <c r="T6330" i="1"/>
  <c r="S6330" i="1"/>
  <c r="T6329" i="1"/>
  <c r="S6329" i="1"/>
  <c r="T6328" i="1"/>
  <c r="S6328" i="1"/>
  <c r="T6327" i="1"/>
  <c r="S6327" i="1"/>
  <c r="T6326" i="1"/>
  <c r="S6326" i="1"/>
  <c r="T6325" i="1"/>
  <c r="S6325" i="1"/>
  <c r="T6324" i="1"/>
  <c r="S6324" i="1"/>
  <c r="T6323" i="1"/>
  <c r="S6323" i="1"/>
  <c r="T6322" i="1"/>
  <c r="S6322" i="1"/>
  <c r="T6321" i="1"/>
  <c r="S6321" i="1"/>
  <c r="T6320" i="1"/>
  <c r="S6320" i="1"/>
  <c r="T6319" i="1"/>
  <c r="S6319" i="1"/>
  <c r="T6318" i="1"/>
  <c r="S6318" i="1"/>
  <c r="T6317" i="1"/>
  <c r="S6317" i="1"/>
  <c r="T6316" i="1"/>
  <c r="S6316" i="1"/>
  <c r="T6315" i="1"/>
  <c r="S6315" i="1"/>
  <c r="T6314" i="1"/>
  <c r="S6314" i="1"/>
  <c r="T6313" i="1"/>
  <c r="S6313" i="1"/>
  <c r="T6312" i="1"/>
  <c r="S6312" i="1"/>
  <c r="T6311" i="1"/>
  <c r="S6311" i="1"/>
  <c r="T6310" i="1"/>
  <c r="S6310" i="1"/>
  <c r="T6309" i="1"/>
  <c r="S6309" i="1"/>
  <c r="T6308" i="1"/>
  <c r="S6308" i="1"/>
  <c r="T6307" i="1"/>
  <c r="S6307" i="1"/>
  <c r="T6306" i="1"/>
  <c r="S6306" i="1"/>
  <c r="T6305" i="1"/>
  <c r="S6305" i="1"/>
  <c r="T6304" i="1"/>
  <c r="S6304" i="1"/>
  <c r="T6303" i="1"/>
  <c r="S6303" i="1"/>
  <c r="T6302" i="1"/>
  <c r="S6302" i="1"/>
  <c r="T6301" i="1"/>
  <c r="S6301" i="1"/>
  <c r="T6300" i="1"/>
  <c r="S6300" i="1"/>
  <c r="T6299" i="1"/>
  <c r="S6299" i="1"/>
  <c r="T6298" i="1"/>
  <c r="S6298" i="1"/>
  <c r="T6297" i="1"/>
  <c r="S6297" i="1"/>
  <c r="T6296" i="1"/>
  <c r="S6296" i="1"/>
  <c r="T6295" i="1"/>
  <c r="S6295" i="1"/>
  <c r="T6294" i="1"/>
  <c r="S6294" i="1"/>
  <c r="T6293" i="1"/>
  <c r="S6293" i="1"/>
  <c r="T6292" i="1"/>
  <c r="S6292" i="1"/>
  <c r="T6291" i="1"/>
  <c r="S6291" i="1"/>
  <c r="T6290" i="1"/>
  <c r="S6290" i="1"/>
  <c r="T6289" i="1"/>
  <c r="S6289" i="1"/>
  <c r="T6288" i="1"/>
  <c r="S6288" i="1"/>
  <c r="T6287" i="1"/>
  <c r="S6287" i="1"/>
  <c r="T6286" i="1"/>
  <c r="S6286" i="1"/>
  <c r="T6285" i="1"/>
  <c r="S6285" i="1"/>
  <c r="T6284" i="1"/>
  <c r="S6284" i="1"/>
  <c r="T6283" i="1"/>
  <c r="S6283" i="1"/>
  <c r="T6282" i="1"/>
  <c r="S6282" i="1"/>
  <c r="T6281" i="1"/>
  <c r="S6281" i="1"/>
  <c r="T6280" i="1"/>
  <c r="S6280" i="1"/>
  <c r="T6279" i="1"/>
  <c r="S6279" i="1"/>
  <c r="T6278" i="1"/>
  <c r="S6278" i="1"/>
  <c r="T6277" i="1"/>
  <c r="S6277" i="1"/>
  <c r="T6276" i="1"/>
  <c r="S6276" i="1"/>
  <c r="T6275" i="1"/>
  <c r="S6275" i="1"/>
  <c r="T6274" i="1"/>
  <c r="S6274" i="1"/>
  <c r="T6273" i="1"/>
  <c r="S6273" i="1"/>
  <c r="T6272" i="1"/>
  <c r="S6272" i="1"/>
  <c r="T6271" i="1"/>
  <c r="S6271" i="1"/>
  <c r="T6270" i="1"/>
  <c r="S6270" i="1"/>
  <c r="T6269" i="1"/>
  <c r="S6269" i="1"/>
  <c r="T6268" i="1"/>
  <c r="S6268" i="1"/>
  <c r="T6267" i="1"/>
  <c r="S6267" i="1"/>
  <c r="T6266" i="1"/>
  <c r="S6266" i="1"/>
  <c r="T6265" i="1"/>
  <c r="S6265" i="1"/>
  <c r="T6264" i="1"/>
  <c r="S6264" i="1"/>
  <c r="T6263" i="1"/>
  <c r="S6263" i="1"/>
  <c r="T6262" i="1"/>
  <c r="S6262" i="1"/>
  <c r="T6261" i="1"/>
  <c r="S6261" i="1"/>
  <c r="T6260" i="1"/>
  <c r="S6260" i="1"/>
  <c r="T6259" i="1"/>
  <c r="S6259" i="1"/>
  <c r="T6258" i="1"/>
  <c r="S6258" i="1"/>
  <c r="T6257" i="1"/>
  <c r="S6257" i="1"/>
  <c r="T6256" i="1"/>
  <c r="S6256" i="1"/>
  <c r="T6255" i="1"/>
  <c r="S6255" i="1"/>
  <c r="T6254" i="1"/>
  <c r="S6254" i="1"/>
  <c r="T6253" i="1"/>
  <c r="S6253" i="1"/>
  <c r="T6252" i="1"/>
  <c r="S6252" i="1"/>
  <c r="T6251" i="1"/>
  <c r="S6251" i="1"/>
  <c r="T6250" i="1"/>
  <c r="S6250" i="1"/>
  <c r="T6249" i="1"/>
  <c r="S6249" i="1"/>
  <c r="T6248" i="1"/>
  <c r="S6248" i="1"/>
  <c r="T6247" i="1"/>
  <c r="S6247" i="1"/>
  <c r="T6246" i="1"/>
  <c r="S6246" i="1"/>
  <c r="T6245" i="1"/>
  <c r="S6245" i="1"/>
  <c r="T6244" i="1"/>
  <c r="S6244" i="1"/>
  <c r="T6243" i="1"/>
  <c r="S6243" i="1"/>
  <c r="T6242" i="1"/>
  <c r="S6242" i="1"/>
  <c r="T6241" i="1"/>
  <c r="S6241" i="1"/>
  <c r="T6240" i="1"/>
  <c r="S6240" i="1"/>
  <c r="T6239" i="1"/>
  <c r="S6239" i="1"/>
  <c r="T6238" i="1"/>
  <c r="S6238" i="1"/>
  <c r="T6237" i="1"/>
  <c r="S6237" i="1"/>
  <c r="T6236" i="1"/>
  <c r="S6236" i="1"/>
  <c r="T6235" i="1"/>
  <c r="S6235" i="1"/>
  <c r="T6234" i="1"/>
  <c r="S6234" i="1"/>
  <c r="T6233" i="1"/>
  <c r="S6233" i="1"/>
  <c r="T6232" i="1"/>
  <c r="S6232" i="1"/>
  <c r="T6231" i="1"/>
  <c r="S6231" i="1"/>
  <c r="T6230" i="1"/>
  <c r="S6230" i="1"/>
  <c r="T6229" i="1"/>
  <c r="S6229" i="1"/>
  <c r="T6228" i="1"/>
  <c r="S6228" i="1"/>
  <c r="T6227" i="1"/>
  <c r="S6227" i="1"/>
  <c r="T6226" i="1"/>
  <c r="S6226" i="1"/>
  <c r="T6225" i="1"/>
  <c r="S6225" i="1"/>
  <c r="T6224" i="1"/>
  <c r="S6224" i="1"/>
  <c r="T6223" i="1"/>
  <c r="S6223" i="1"/>
  <c r="T6222" i="1"/>
  <c r="S6222" i="1"/>
  <c r="T6221" i="1"/>
  <c r="S6221" i="1"/>
  <c r="T6220" i="1"/>
  <c r="S6220" i="1"/>
  <c r="T6219" i="1"/>
  <c r="S6219" i="1"/>
  <c r="T6218" i="1"/>
  <c r="S6218" i="1"/>
  <c r="T6217" i="1"/>
  <c r="S6217" i="1"/>
  <c r="T6216" i="1"/>
  <c r="S6216" i="1"/>
  <c r="T6215" i="1"/>
  <c r="S6215" i="1"/>
  <c r="T6214" i="1"/>
  <c r="S6214" i="1"/>
  <c r="T6213" i="1"/>
  <c r="S6213" i="1"/>
  <c r="T6212" i="1"/>
  <c r="S6212" i="1"/>
  <c r="T6211" i="1"/>
  <c r="S6211" i="1"/>
  <c r="T6210" i="1"/>
  <c r="S6210" i="1"/>
  <c r="T6209" i="1"/>
  <c r="S6209" i="1"/>
  <c r="T6208" i="1"/>
  <c r="S6208" i="1"/>
  <c r="T6207" i="1"/>
  <c r="S6207" i="1"/>
  <c r="T6206" i="1"/>
  <c r="S6206" i="1"/>
  <c r="T6205" i="1"/>
  <c r="S6205" i="1"/>
  <c r="T6204" i="1"/>
  <c r="S6204" i="1"/>
  <c r="T6203" i="1"/>
  <c r="S6203" i="1"/>
  <c r="T6202" i="1"/>
  <c r="S6202" i="1"/>
  <c r="T6201" i="1"/>
  <c r="S6201" i="1"/>
  <c r="T6200" i="1"/>
  <c r="S6200" i="1"/>
  <c r="T6199" i="1"/>
  <c r="S6199" i="1"/>
  <c r="T6198" i="1"/>
  <c r="S6198" i="1"/>
  <c r="T6197" i="1"/>
  <c r="S6197" i="1"/>
  <c r="T6196" i="1"/>
  <c r="S6196" i="1"/>
  <c r="T6195" i="1"/>
  <c r="S6195" i="1"/>
  <c r="T6194" i="1"/>
  <c r="S6194" i="1"/>
  <c r="T6193" i="1"/>
  <c r="S6193" i="1"/>
  <c r="T6192" i="1"/>
  <c r="S6192" i="1"/>
  <c r="T6191" i="1"/>
  <c r="S6191" i="1"/>
  <c r="T6190" i="1"/>
  <c r="S6190" i="1"/>
  <c r="T6189" i="1"/>
  <c r="S6189" i="1"/>
  <c r="T6188" i="1"/>
  <c r="S6188" i="1"/>
  <c r="T6187" i="1"/>
  <c r="S6187" i="1"/>
  <c r="T6186" i="1"/>
  <c r="S6186" i="1"/>
  <c r="T6185" i="1"/>
  <c r="S6185" i="1"/>
  <c r="T6184" i="1"/>
  <c r="S6184" i="1"/>
  <c r="T6183" i="1"/>
  <c r="S6183" i="1"/>
  <c r="T6182" i="1"/>
  <c r="S6182" i="1"/>
  <c r="T6181" i="1"/>
  <c r="S6181" i="1"/>
  <c r="T6180" i="1"/>
  <c r="S6180" i="1"/>
  <c r="T6179" i="1"/>
  <c r="S6179" i="1"/>
  <c r="T6178" i="1"/>
  <c r="S6178" i="1"/>
  <c r="T6177" i="1"/>
  <c r="S6177" i="1"/>
  <c r="T6176" i="1"/>
  <c r="S6176" i="1"/>
  <c r="T6175" i="1"/>
  <c r="S6175" i="1"/>
  <c r="T6174" i="1"/>
  <c r="S6174" i="1"/>
  <c r="T6173" i="1"/>
  <c r="S6173" i="1"/>
  <c r="T6172" i="1"/>
  <c r="S6172" i="1"/>
  <c r="T6171" i="1"/>
  <c r="S6171" i="1"/>
  <c r="T6170" i="1"/>
  <c r="S6170" i="1"/>
  <c r="T6169" i="1"/>
  <c r="S6169" i="1"/>
  <c r="T6168" i="1"/>
  <c r="S6168" i="1"/>
  <c r="T6167" i="1"/>
  <c r="S6167" i="1"/>
  <c r="T6166" i="1"/>
  <c r="S6166" i="1"/>
  <c r="T6165" i="1"/>
  <c r="S6165" i="1"/>
  <c r="T6164" i="1"/>
  <c r="S6164" i="1"/>
  <c r="T6163" i="1"/>
  <c r="S6163" i="1"/>
  <c r="T6162" i="1"/>
  <c r="S6162" i="1"/>
  <c r="T6161" i="1"/>
  <c r="S6161" i="1"/>
  <c r="T6160" i="1"/>
  <c r="S6160" i="1"/>
  <c r="T6159" i="1"/>
  <c r="S6159" i="1"/>
  <c r="T6158" i="1"/>
  <c r="S6158" i="1"/>
  <c r="T6157" i="1"/>
  <c r="S6157" i="1"/>
  <c r="T6156" i="1"/>
  <c r="S6156" i="1"/>
  <c r="T6155" i="1"/>
  <c r="S6155" i="1"/>
  <c r="T6154" i="1"/>
  <c r="S6154" i="1"/>
  <c r="T6153" i="1"/>
  <c r="S6153" i="1"/>
  <c r="T6152" i="1"/>
  <c r="S6152" i="1"/>
  <c r="T6151" i="1"/>
  <c r="S6151" i="1"/>
  <c r="T6150" i="1"/>
  <c r="S6150" i="1"/>
  <c r="T6149" i="1"/>
  <c r="S6149" i="1"/>
  <c r="T6148" i="1"/>
  <c r="S6148" i="1"/>
  <c r="T6147" i="1"/>
  <c r="S6147" i="1"/>
  <c r="T6146" i="1"/>
  <c r="S6146" i="1"/>
  <c r="T6145" i="1"/>
  <c r="S6145" i="1"/>
  <c r="T6144" i="1"/>
  <c r="S6144" i="1"/>
  <c r="T6143" i="1"/>
  <c r="S6143" i="1"/>
  <c r="T6142" i="1"/>
  <c r="S6142" i="1"/>
  <c r="T6141" i="1"/>
  <c r="S6141" i="1"/>
  <c r="T6140" i="1"/>
  <c r="S6140" i="1"/>
  <c r="T6139" i="1"/>
  <c r="S6139" i="1"/>
  <c r="T6138" i="1"/>
  <c r="S6138" i="1"/>
  <c r="T6137" i="1"/>
  <c r="S6137" i="1"/>
  <c r="T6136" i="1"/>
  <c r="S6136" i="1"/>
  <c r="T6135" i="1"/>
  <c r="S6135" i="1"/>
  <c r="T6134" i="1"/>
  <c r="S6134" i="1"/>
  <c r="T6133" i="1"/>
  <c r="S6133" i="1"/>
  <c r="T6132" i="1"/>
  <c r="S6132" i="1"/>
  <c r="T6131" i="1"/>
  <c r="S6131" i="1"/>
  <c r="T6130" i="1"/>
  <c r="S6130" i="1"/>
  <c r="T6129" i="1"/>
  <c r="S6129" i="1"/>
  <c r="T6128" i="1"/>
  <c r="S6128" i="1"/>
  <c r="T6127" i="1"/>
  <c r="S6127" i="1"/>
  <c r="T6126" i="1"/>
  <c r="S6126" i="1"/>
  <c r="T6125" i="1"/>
  <c r="S6125" i="1"/>
  <c r="T6124" i="1"/>
  <c r="S6124" i="1"/>
  <c r="T6123" i="1"/>
  <c r="S6123" i="1"/>
  <c r="T6122" i="1"/>
  <c r="S6122" i="1"/>
  <c r="T6121" i="1"/>
  <c r="S6121" i="1"/>
  <c r="T6120" i="1"/>
  <c r="S6120" i="1"/>
  <c r="T6119" i="1"/>
  <c r="S6119" i="1"/>
  <c r="T6118" i="1"/>
  <c r="S6118" i="1"/>
  <c r="T6117" i="1"/>
  <c r="S6117" i="1"/>
  <c r="T6116" i="1"/>
  <c r="S6116" i="1"/>
  <c r="T6115" i="1"/>
  <c r="S6115" i="1"/>
  <c r="T6114" i="1"/>
  <c r="S6114" i="1"/>
  <c r="T6113" i="1"/>
  <c r="S6113" i="1"/>
  <c r="T6112" i="1"/>
  <c r="S6112" i="1"/>
  <c r="T6111" i="1"/>
  <c r="S6111" i="1"/>
  <c r="T6110" i="1"/>
  <c r="S6110" i="1"/>
  <c r="T6109" i="1"/>
  <c r="S6109" i="1"/>
  <c r="T6108" i="1"/>
  <c r="S6108" i="1"/>
  <c r="T6107" i="1"/>
  <c r="S6107" i="1"/>
  <c r="T6106" i="1"/>
  <c r="S6106" i="1"/>
  <c r="T6105" i="1"/>
  <c r="S6105" i="1"/>
  <c r="T6104" i="1"/>
  <c r="S6104" i="1"/>
  <c r="T6103" i="1"/>
  <c r="S6103" i="1"/>
  <c r="T6102" i="1"/>
  <c r="S6102" i="1"/>
  <c r="T6101" i="1"/>
  <c r="S6101" i="1"/>
  <c r="T6100" i="1"/>
  <c r="S6100" i="1"/>
  <c r="T6099" i="1"/>
  <c r="S6099" i="1"/>
  <c r="T6098" i="1"/>
  <c r="S6098" i="1"/>
  <c r="T6097" i="1"/>
  <c r="S6097" i="1"/>
  <c r="T6096" i="1"/>
  <c r="S6096" i="1"/>
  <c r="T6095" i="1"/>
  <c r="S6095" i="1"/>
  <c r="T6094" i="1"/>
  <c r="S6094" i="1"/>
  <c r="T6093" i="1"/>
  <c r="S6093" i="1"/>
  <c r="T6092" i="1"/>
  <c r="S6092" i="1"/>
  <c r="T6091" i="1"/>
  <c r="S6091" i="1"/>
  <c r="T6090" i="1"/>
  <c r="S6090" i="1"/>
  <c r="T6089" i="1"/>
  <c r="S6089" i="1"/>
  <c r="T6088" i="1"/>
  <c r="S6088" i="1"/>
  <c r="T6087" i="1"/>
  <c r="S6087" i="1"/>
  <c r="T6086" i="1"/>
  <c r="S6086" i="1"/>
  <c r="T6085" i="1"/>
  <c r="S6085" i="1"/>
  <c r="T6084" i="1"/>
  <c r="S6084" i="1"/>
  <c r="T6083" i="1"/>
  <c r="S6083" i="1"/>
  <c r="T6082" i="1"/>
  <c r="S6082" i="1"/>
  <c r="T6081" i="1"/>
  <c r="S6081" i="1"/>
  <c r="T6080" i="1"/>
  <c r="S6080" i="1"/>
  <c r="T6079" i="1"/>
  <c r="S6079" i="1"/>
  <c r="T6078" i="1"/>
  <c r="S6078" i="1"/>
  <c r="T6077" i="1"/>
  <c r="S6077" i="1"/>
  <c r="T6076" i="1"/>
  <c r="S6076" i="1"/>
  <c r="T6075" i="1"/>
  <c r="S6075" i="1"/>
  <c r="T6074" i="1"/>
  <c r="S6074" i="1"/>
  <c r="T6073" i="1"/>
  <c r="S6073" i="1"/>
  <c r="T6072" i="1"/>
  <c r="S6072" i="1"/>
  <c r="T6071" i="1"/>
  <c r="S6071" i="1"/>
  <c r="T6070" i="1"/>
  <c r="S6070" i="1"/>
  <c r="T6069" i="1"/>
  <c r="S6069" i="1"/>
  <c r="T6068" i="1"/>
  <c r="S6068" i="1"/>
  <c r="T6067" i="1"/>
  <c r="S6067" i="1"/>
  <c r="T6066" i="1"/>
  <c r="S6066" i="1"/>
  <c r="T6065" i="1"/>
  <c r="S6065" i="1"/>
  <c r="T6064" i="1"/>
  <c r="S6064" i="1"/>
  <c r="T6063" i="1"/>
  <c r="S6063" i="1"/>
  <c r="T6062" i="1"/>
  <c r="S6062" i="1"/>
  <c r="T6061" i="1"/>
  <c r="S6061" i="1"/>
  <c r="T6060" i="1"/>
  <c r="S6060" i="1"/>
  <c r="T6059" i="1"/>
  <c r="S6059" i="1"/>
  <c r="T6058" i="1"/>
  <c r="S6058" i="1"/>
  <c r="T6057" i="1"/>
  <c r="S6057" i="1"/>
  <c r="T6056" i="1"/>
  <c r="S6056" i="1"/>
  <c r="T6055" i="1"/>
  <c r="S6055" i="1"/>
  <c r="T6054" i="1"/>
  <c r="S6054" i="1"/>
  <c r="T6053" i="1"/>
  <c r="S6053" i="1"/>
  <c r="T6052" i="1"/>
  <c r="S6052" i="1"/>
  <c r="T6051" i="1"/>
  <c r="S6051" i="1"/>
  <c r="T6050" i="1"/>
  <c r="S6050" i="1"/>
  <c r="T6049" i="1"/>
  <c r="S6049" i="1"/>
  <c r="T6048" i="1"/>
  <c r="S6048" i="1"/>
  <c r="T6047" i="1"/>
  <c r="S6047" i="1"/>
  <c r="T6046" i="1"/>
  <c r="S6046" i="1"/>
  <c r="T6045" i="1"/>
  <c r="S6045" i="1"/>
  <c r="T6044" i="1"/>
  <c r="S6044" i="1"/>
  <c r="T6043" i="1"/>
  <c r="S6043" i="1"/>
  <c r="T6042" i="1"/>
  <c r="S6042" i="1"/>
  <c r="T6041" i="1"/>
  <c r="S6041" i="1"/>
  <c r="T6040" i="1"/>
  <c r="S6040" i="1"/>
  <c r="T6039" i="1"/>
  <c r="S6039" i="1"/>
  <c r="T6038" i="1"/>
  <c r="S6038" i="1"/>
  <c r="T6037" i="1"/>
  <c r="S6037" i="1"/>
  <c r="T6036" i="1"/>
  <c r="S6036" i="1"/>
  <c r="T6035" i="1"/>
  <c r="S6035" i="1"/>
  <c r="T6034" i="1"/>
  <c r="S6034" i="1"/>
  <c r="T6033" i="1"/>
  <c r="S6033" i="1"/>
  <c r="T6032" i="1"/>
  <c r="S6032" i="1"/>
  <c r="T6031" i="1"/>
  <c r="S6031" i="1"/>
  <c r="T6030" i="1"/>
  <c r="S6030" i="1"/>
  <c r="T6029" i="1"/>
  <c r="S6029" i="1"/>
  <c r="T6028" i="1"/>
  <c r="S6028" i="1"/>
  <c r="T6027" i="1"/>
  <c r="S6027" i="1"/>
  <c r="T6026" i="1"/>
  <c r="S6026" i="1"/>
  <c r="T6025" i="1"/>
  <c r="S6025" i="1"/>
  <c r="T6024" i="1"/>
  <c r="S6024" i="1"/>
  <c r="T6023" i="1"/>
  <c r="S6023" i="1"/>
  <c r="T6022" i="1"/>
  <c r="S6022" i="1"/>
  <c r="T6021" i="1"/>
  <c r="S6021" i="1"/>
  <c r="T6020" i="1"/>
  <c r="S6020" i="1"/>
  <c r="T6019" i="1"/>
  <c r="S6019" i="1"/>
  <c r="T6018" i="1"/>
  <c r="S6018" i="1"/>
  <c r="T6017" i="1"/>
  <c r="S6017" i="1"/>
  <c r="T6016" i="1"/>
  <c r="S6016" i="1"/>
  <c r="T6015" i="1"/>
  <c r="S6015" i="1"/>
  <c r="T6014" i="1"/>
  <c r="S6014" i="1"/>
  <c r="T6013" i="1"/>
  <c r="S6013" i="1"/>
  <c r="T6012" i="1"/>
  <c r="S6012" i="1"/>
  <c r="T6011" i="1"/>
  <c r="S6011" i="1"/>
  <c r="T6010" i="1"/>
  <c r="S6010" i="1"/>
  <c r="T6009" i="1"/>
  <c r="S6009" i="1"/>
  <c r="T6008" i="1"/>
  <c r="S6008" i="1"/>
  <c r="T6007" i="1"/>
  <c r="S6007" i="1"/>
  <c r="T6006" i="1"/>
  <c r="S6006" i="1"/>
  <c r="T6005" i="1"/>
  <c r="S6005" i="1"/>
  <c r="T6004" i="1"/>
  <c r="S6004" i="1"/>
  <c r="T6003" i="1"/>
  <c r="S6003" i="1"/>
  <c r="T6002" i="1"/>
  <c r="S6002" i="1"/>
  <c r="T6001" i="1"/>
  <c r="S6001" i="1"/>
  <c r="T6000" i="1"/>
  <c r="S6000" i="1"/>
  <c r="T5999" i="1"/>
  <c r="S5999" i="1"/>
  <c r="T5998" i="1"/>
  <c r="S5998" i="1"/>
  <c r="T5997" i="1"/>
  <c r="S5997" i="1"/>
  <c r="T5996" i="1"/>
  <c r="S5996" i="1"/>
  <c r="T5995" i="1"/>
  <c r="S5995" i="1"/>
  <c r="T5994" i="1"/>
  <c r="S5994" i="1"/>
  <c r="T5993" i="1"/>
  <c r="S5993" i="1"/>
  <c r="T5992" i="1"/>
  <c r="S5992" i="1"/>
  <c r="T5991" i="1"/>
  <c r="S5991" i="1"/>
  <c r="T5990" i="1"/>
  <c r="S5990" i="1"/>
  <c r="T5989" i="1"/>
  <c r="S5989" i="1"/>
  <c r="T5988" i="1"/>
  <c r="S5988" i="1"/>
  <c r="T5987" i="1"/>
  <c r="S5987" i="1"/>
  <c r="T5986" i="1"/>
  <c r="S5986" i="1"/>
  <c r="T5985" i="1"/>
  <c r="S5985" i="1"/>
  <c r="T5984" i="1"/>
  <c r="S5984" i="1"/>
  <c r="T5983" i="1"/>
  <c r="S5983" i="1"/>
  <c r="T5982" i="1"/>
  <c r="S5982" i="1"/>
  <c r="T5981" i="1"/>
  <c r="S5981" i="1"/>
  <c r="T5980" i="1"/>
  <c r="S5980" i="1"/>
  <c r="T5979" i="1"/>
  <c r="S5979" i="1"/>
  <c r="T5978" i="1"/>
  <c r="S5978" i="1"/>
  <c r="T5977" i="1"/>
  <c r="S5977" i="1"/>
  <c r="T5976" i="1"/>
  <c r="S5976" i="1"/>
  <c r="T5975" i="1"/>
  <c r="S5975" i="1"/>
  <c r="T5974" i="1"/>
  <c r="S5974" i="1"/>
  <c r="T5973" i="1"/>
  <c r="S5973" i="1"/>
  <c r="T5972" i="1"/>
  <c r="S5972" i="1"/>
  <c r="T5971" i="1"/>
  <c r="S5971" i="1"/>
  <c r="T5970" i="1"/>
  <c r="S5970" i="1"/>
  <c r="T5969" i="1"/>
  <c r="S5969" i="1"/>
  <c r="T5968" i="1"/>
  <c r="S5968" i="1"/>
  <c r="T5967" i="1"/>
  <c r="S5967" i="1"/>
  <c r="T5966" i="1"/>
  <c r="S5966" i="1"/>
  <c r="T5965" i="1"/>
  <c r="S5965" i="1"/>
  <c r="T5964" i="1"/>
  <c r="S5964" i="1"/>
  <c r="T5963" i="1"/>
  <c r="S5963" i="1"/>
  <c r="T5962" i="1"/>
  <c r="S5962" i="1"/>
  <c r="T5961" i="1"/>
  <c r="S5961" i="1"/>
  <c r="T5960" i="1"/>
  <c r="S5960" i="1"/>
  <c r="T5959" i="1"/>
  <c r="S5959" i="1"/>
  <c r="T5958" i="1"/>
  <c r="S5958" i="1"/>
  <c r="T5957" i="1"/>
  <c r="S5957" i="1"/>
  <c r="T5956" i="1"/>
  <c r="S5956" i="1"/>
  <c r="T5955" i="1"/>
  <c r="S5955" i="1"/>
  <c r="T5954" i="1"/>
  <c r="S5954" i="1"/>
  <c r="T5953" i="1"/>
  <c r="S5953" i="1"/>
  <c r="T5952" i="1"/>
  <c r="S5952" i="1"/>
  <c r="T5951" i="1"/>
  <c r="S5951" i="1"/>
  <c r="T5950" i="1"/>
  <c r="S5950" i="1"/>
  <c r="T5949" i="1"/>
  <c r="S5949" i="1"/>
  <c r="T5948" i="1"/>
  <c r="S5948" i="1"/>
  <c r="T5947" i="1"/>
  <c r="S5947" i="1"/>
  <c r="T5946" i="1"/>
  <c r="S5946" i="1"/>
  <c r="T5945" i="1"/>
  <c r="S5945" i="1"/>
  <c r="T5944" i="1"/>
  <c r="S5944" i="1"/>
  <c r="T5943" i="1"/>
  <c r="S5943" i="1"/>
  <c r="T5942" i="1"/>
  <c r="S5942" i="1"/>
  <c r="T5941" i="1"/>
  <c r="S5941" i="1"/>
  <c r="T5940" i="1"/>
  <c r="S5940" i="1"/>
  <c r="T5939" i="1"/>
  <c r="S5939" i="1"/>
  <c r="T5938" i="1"/>
  <c r="S5938" i="1"/>
  <c r="T5937" i="1"/>
  <c r="S5937" i="1"/>
  <c r="T5936" i="1"/>
  <c r="S5936" i="1"/>
  <c r="T5935" i="1"/>
  <c r="S5935" i="1"/>
  <c r="T5934" i="1"/>
  <c r="S5934" i="1"/>
  <c r="T5933" i="1"/>
  <c r="S5933" i="1"/>
  <c r="T5932" i="1"/>
  <c r="S5932" i="1"/>
  <c r="T5931" i="1"/>
  <c r="S5931" i="1"/>
  <c r="T5930" i="1"/>
  <c r="S5930" i="1"/>
  <c r="T5929" i="1"/>
  <c r="S5929" i="1"/>
  <c r="T5928" i="1"/>
  <c r="S5928" i="1"/>
  <c r="T5927" i="1"/>
  <c r="S5927" i="1"/>
  <c r="T5926" i="1"/>
  <c r="S5926" i="1"/>
  <c r="T5925" i="1"/>
  <c r="S5925" i="1"/>
  <c r="T5924" i="1"/>
  <c r="S5924" i="1"/>
  <c r="T5923" i="1"/>
  <c r="S5923" i="1"/>
  <c r="T5922" i="1"/>
  <c r="S5922" i="1"/>
  <c r="T5921" i="1"/>
  <c r="S5921" i="1"/>
  <c r="T5920" i="1"/>
  <c r="S5920" i="1"/>
  <c r="T5919" i="1"/>
  <c r="S5919" i="1"/>
  <c r="T5918" i="1"/>
  <c r="S5918" i="1"/>
  <c r="T5917" i="1"/>
  <c r="S5917" i="1"/>
  <c r="T5916" i="1"/>
  <c r="S5916" i="1"/>
  <c r="T5915" i="1"/>
  <c r="S5915" i="1"/>
  <c r="T5914" i="1"/>
  <c r="S5914" i="1"/>
  <c r="T5913" i="1"/>
  <c r="S5913" i="1"/>
  <c r="T5912" i="1"/>
  <c r="S5912" i="1"/>
  <c r="T5911" i="1"/>
  <c r="S5911" i="1"/>
  <c r="T5910" i="1"/>
  <c r="S5910" i="1"/>
  <c r="T5909" i="1"/>
  <c r="S5909" i="1"/>
  <c r="T5908" i="1"/>
  <c r="S5908" i="1"/>
  <c r="T5907" i="1"/>
  <c r="S5907" i="1"/>
  <c r="T5906" i="1"/>
  <c r="S5906" i="1"/>
  <c r="T5905" i="1"/>
  <c r="S5905" i="1"/>
  <c r="T5904" i="1"/>
  <c r="S5904" i="1"/>
  <c r="T5903" i="1"/>
  <c r="S5903" i="1"/>
  <c r="T5902" i="1"/>
  <c r="S5902" i="1"/>
  <c r="T5901" i="1"/>
  <c r="S5901" i="1"/>
  <c r="T5900" i="1"/>
  <c r="S5900" i="1"/>
  <c r="T5899" i="1"/>
  <c r="S5899" i="1"/>
  <c r="T5898" i="1"/>
  <c r="S5898" i="1"/>
  <c r="T5897" i="1"/>
  <c r="S5897" i="1"/>
  <c r="T5896" i="1"/>
  <c r="S5896" i="1"/>
  <c r="T5895" i="1"/>
  <c r="S5895" i="1"/>
  <c r="T5894" i="1"/>
  <c r="S5894" i="1"/>
  <c r="T5893" i="1"/>
  <c r="S5893" i="1"/>
  <c r="T5892" i="1"/>
  <c r="S5892" i="1"/>
  <c r="T5891" i="1"/>
  <c r="S5891" i="1"/>
  <c r="T5890" i="1"/>
  <c r="S5890" i="1"/>
  <c r="T5889" i="1"/>
  <c r="S5889" i="1"/>
  <c r="T5888" i="1"/>
  <c r="S5888" i="1"/>
  <c r="T5887" i="1"/>
  <c r="S5887" i="1"/>
  <c r="T5886" i="1"/>
  <c r="S5886" i="1"/>
  <c r="T5885" i="1"/>
  <c r="S5885" i="1"/>
  <c r="T5884" i="1"/>
  <c r="S5884" i="1"/>
  <c r="T5883" i="1"/>
  <c r="S5883" i="1"/>
  <c r="T5882" i="1"/>
  <c r="S5882" i="1"/>
  <c r="T5881" i="1"/>
  <c r="S5881" i="1"/>
  <c r="T5880" i="1"/>
  <c r="S5880" i="1"/>
  <c r="T5879" i="1"/>
  <c r="S5879" i="1"/>
  <c r="T5878" i="1"/>
  <c r="S5878" i="1"/>
  <c r="T5877" i="1"/>
  <c r="S5877" i="1"/>
  <c r="T5876" i="1"/>
  <c r="S5876" i="1"/>
  <c r="T5875" i="1"/>
  <c r="S5875" i="1"/>
  <c r="T5874" i="1"/>
  <c r="S5874" i="1"/>
  <c r="T5873" i="1"/>
  <c r="S5873" i="1"/>
  <c r="T5872" i="1"/>
  <c r="S5872" i="1"/>
  <c r="T5871" i="1"/>
  <c r="S5871" i="1"/>
  <c r="T5870" i="1"/>
  <c r="S5870" i="1"/>
  <c r="T5869" i="1"/>
  <c r="S5869" i="1"/>
  <c r="T5868" i="1"/>
  <c r="S5868" i="1"/>
  <c r="T5867" i="1"/>
  <c r="S5867" i="1"/>
  <c r="T5866" i="1"/>
  <c r="S5866" i="1"/>
  <c r="T5865" i="1"/>
  <c r="S5865" i="1"/>
  <c r="T5864" i="1"/>
  <c r="S5864" i="1"/>
  <c r="T5863" i="1"/>
  <c r="S5863" i="1"/>
  <c r="T5862" i="1"/>
  <c r="S5862" i="1"/>
  <c r="T5861" i="1"/>
  <c r="S5861" i="1"/>
  <c r="T5860" i="1"/>
  <c r="S5860" i="1"/>
  <c r="T5859" i="1"/>
  <c r="S5859" i="1"/>
  <c r="T5858" i="1"/>
  <c r="S5858" i="1"/>
  <c r="T5857" i="1"/>
  <c r="S5857" i="1"/>
  <c r="T5856" i="1"/>
  <c r="S5856" i="1"/>
  <c r="T5855" i="1"/>
  <c r="S5855" i="1"/>
  <c r="T5854" i="1"/>
  <c r="S5854" i="1"/>
  <c r="T5853" i="1"/>
  <c r="S5853" i="1"/>
  <c r="T5852" i="1"/>
  <c r="S5852" i="1"/>
  <c r="T5851" i="1"/>
  <c r="S5851" i="1"/>
  <c r="T5850" i="1"/>
  <c r="S5850" i="1"/>
  <c r="T5849" i="1"/>
  <c r="S5849" i="1"/>
  <c r="T5848" i="1"/>
  <c r="S5848" i="1"/>
  <c r="T5847" i="1"/>
  <c r="S5847" i="1"/>
  <c r="T5846" i="1"/>
  <c r="S5846" i="1"/>
  <c r="T5845" i="1"/>
  <c r="S5845" i="1"/>
  <c r="T5844" i="1"/>
  <c r="S5844" i="1"/>
  <c r="T5843" i="1"/>
  <c r="S5843" i="1"/>
  <c r="T5842" i="1"/>
  <c r="S5842" i="1"/>
  <c r="T5841" i="1"/>
  <c r="S5841" i="1"/>
  <c r="T5840" i="1"/>
  <c r="S5840" i="1"/>
  <c r="T5839" i="1"/>
  <c r="S5839" i="1"/>
  <c r="T5838" i="1"/>
  <c r="S5838" i="1"/>
  <c r="T5837" i="1"/>
  <c r="S5837" i="1"/>
  <c r="T5836" i="1"/>
  <c r="S5836" i="1"/>
  <c r="T5835" i="1"/>
  <c r="S5835" i="1"/>
  <c r="T5834" i="1"/>
  <c r="S5834" i="1"/>
  <c r="T5833" i="1"/>
  <c r="S5833" i="1"/>
  <c r="T5832" i="1"/>
  <c r="S5832" i="1"/>
  <c r="T5831" i="1"/>
  <c r="S5831" i="1"/>
  <c r="T5830" i="1"/>
  <c r="S5830" i="1"/>
  <c r="T5829" i="1"/>
  <c r="S5829" i="1"/>
  <c r="T5828" i="1"/>
  <c r="S5828" i="1"/>
  <c r="T5827" i="1"/>
  <c r="S5827" i="1"/>
  <c r="T5826" i="1"/>
  <c r="S5826" i="1"/>
  <c r="T5825" i="1"/>
  <c r="S5825" i="1"/>
  <c r="T5824" i="1"/>
  <c r="S5824" i="1"/>
  <c r="T5823" i="1"/>
  <c r="S5823" i="1"/>
  <c r="T5822" i="1"/>
  <c r="S5822" i="1"/>
  <c r="T5821" i="1"/>
  <c r="S5821" i="1"/>
  <c r="T5820" i="1"/>
  <c r="S5820" i="1"/>
  <c r="T5819" i="1"/>
  <c r="S5819" i="1"/>
  <c r="T5818" i="1"/>
  <c r="S5818" i="1"/>
  <c r="T5817" i="1"/>
  <c r="S5817" i="1"/>
  <c r="T5816" i="1"/>
  <c r="S5816" i="1"/>
  <c r="T5815" i="1"/>
  <c r="S5815" i="1"/>
  <c r="T5814" i="1"/>
  <c r="S5814" i="1"/>
  <c r="T5813" i="1"/>
  <c r="S5813" i="1"/>
  <c r="T5812" i="1"/>
  <c r="S5812" i="1"/>
  <c r="T5811" i="1"/>
  <c r="S5811" i="1"/>
  <c r="T5810" i="1"/>
  <c r="S5810" i="1"/>
  <c r="T5809" i="1"/>
  <c r="S5809" i="1"/>
  <c r="T5808" i="1"/>
  <c r="S5808" i="1"/>
  <c r="T5807" i="1"/>
  <c r="S5807" i="1"/>
  <c r="T5806" i="1"/>
  <c r="S5806" i="1"/>
  <c r="T5805" i="1"/>
  <c r="S5805" i="1"/>
  <c r="T5804" i="1"/>
  <c r="S5804" i="1"/>
  <c r="T5803" i="1"/>
  <c r="S5803" i="1"/>
  <c r="T5802" i="1"/>
  <c r="S5802" i="1"/>
  <c r="T5801" i="1"/>
  <c r="S5801" i="1"/>
  <c r="T5800" i="1"/>
  <c r="S5800" i="1"/>
  <c r="T5799" i="1"/>
  <c r="S5799" i="1"/>
  <c r="T5798" i="1"/>
  <c r="S5798" i="1"/>
  <c r="T5797" i="1"/>
  <c r="S5797" i="1"/>
  <c r="T5796" i="1"/>
  <c r="S5796" i="1"/>
  <c r="T5795" i="1"/>
  <c r="S5795" i="1"/>
  <c r="T5794" i="1"/>
  <c r="S5794" i="1"/>
  <c r="T5793" i="1"/>
  <c r="S5793" i="1"/>
  <c r="T5792" i="1"/>
  <c r="S5792" i="1"/>
  <c r="T5791" i="1"/>
  <c r="S5791" i="1"/>
  <c r="T5790" i="1"/>
  <c r="S5790" i="1"/>
  <c r="T5789" i="1"/>
  <c r="S5789" i="1"/>
  <c r="T5788" i="1"/>
  <c r="S5788" i="1"/>
  <c r="T5787" i="1"/>
  <c r="S5787" i="1"/>
  <c r="T5786" i="1"/>
  <c r="S5786" i="1"/>
  <c r="T5785" i="1"/>
  <c r="S5785" i="1"/>
  <c r="T5784" i="1"/>
  <c r="S5784" i="1"/>
  <c r="T5783" i="1"/>
  <c r="S5783" i="1"/>
  <c r="T5782" i="1"/>
  <c r="S5782" i="1"/>
  <c r="T5781" i="1"/>
  <c r="S5781" i="1"/>
  <c r="T5780" i="1"/>
  <c r="S5780" i="1"/>
  <c r="T5779" i="1"/>
  <c r="S5779" i="1"/>
  <c r="T5778" i="1"/>
  <c r="S5778" i="1"/>
  <c r="T5777" i="1"/>
  <c r="S5777" i="1"/>
  <c r="T5776" i="1"/>
  <c r="S5776" i="1"/>
  <c r="T5775" i="1"/>
  <c r="S5775" i="1"/>
  <c r="T5774" i="1"/>
  <c r="S5774" i="1"/>
  <c r="T5773" i="1"/>
  <c r="S5773" i="1"/>
  <c r="T5772" i="1"/>
  <c r="S5772" i="1"/>
  <c r="T5771" i="1"/>
  <c r="S5771" i="1"/>
  <c r="T5770" i="1"/>
  <c r="S5770" i="1"/>
  <c r="T5769" i="1"/>
  <c r="S5769" i="1"/>
  <c r="T5768" i="1"/>
  <c r="S5768" i="1"/>
  <c r="T5767" i="1"/>
  <c r="S5767" i="1"/>
  <c r="T5766" i="1"/>
  <c r="S5766" i="1"/>
  <c r="T5765" i="1"/>
  <c r="S5765" i="1"/>
  <c r="T5764" i="1"/>
  <c r="S5764" i="1"/>
  <c r="T5763" i="1"/>
  <c r="S5763" i="1"/>
  <c r="T5762" i="1"/>
  <c r="S5762" i="1"/>
  <c r="T5761" i="1"/>
  <c r="S5761" i="1"/>
  <c r="T5760" i="1"/>
  <c r="S5760" i="1"/>
  <c r="T5759" i="1"/>
  <c r="S5759" i="1"/>
  <c r="T5758" i="1"/>
  <c r="S5758" i="1"/>
  <c r="T5757" i="1"/>
  <c r="S5757" i="1"/>
  <c r="T5756" i="1"/>
  <c r="S5756" i="1"/>
  <c r="T5755" i="1"/>
  <c r="S5755" i="1"/>
  <c r="T5754" i="1"/>
  <c r="S5754" i="1"/>
  <c r="T5753" i="1"/>
  <c r="S5753" i="1"/>
  <c r="T5752" i="1"/>
  <c r="S5752" i="1"/>
  <c r="T5751" i="1"/>
  <c r="S5751" i="1"/>
  <c r="T5750" i="1"/>
  <c r="S5750" i="1"/>
  <c r="T5749" i="1"/>
  <c r="S5749" i="1"/>
  <c r="T5748" i="1"/>
  <c r="S5748" i="1"/>
  <c r="T5747" i="1"/>
  <c r="S5747" i="1"/>
  <c r="T5746" i="1"/>
  <c r="S5746" i="1"/>
  <c r="T5745" i="1"/>
  <c r="S5745" i="1"/>
  <c r="T5744" i="1"/>
  <c r="S5744" i="1"/>
  <c r="T5743" i="1"/>
  <c r="S5743" i="1"/>
  <c r="T5742" i="1"/>
  <c r="S5742" i="1"/>
  <c r="T5741" i="1"/>
  <c r="S5741" i="1"/>
  <c r="T5740" i="1"/>
  <c r="S5740" i="1"/>
  <c r="T5739" i="1"/>
  <c r="S5739" i="1"/>
  <c r="T5738" i="1"/>
  <c r="S5738" i="1"/>
  <c r="T5737" i="1"/>
  <c r="S5737" i="1"/>
  <c r="T5736" i="1"/>
  <c r="S5736" i="1"/>
  <c r="T5735" i="1"/>
  <c r="S5735" i="1"/>
  <c r="T5734" i="1"/>
  <c r="S5734" i="1"/>
  <c r="T5733" i="1"/>
  <c r="S5733" i="1"/>
  <c r="T5732" i="1"/>
  <c r="S5732" i="1"/>
  <c r="T5731" i="1"/>
  <c r="S5731" i="1"/>
  <c r="T5730" i="1"/>
  <c r="S5730" i="1"/>
  <c r="T5729" i="1"/>
  <c r="S5729" i="1"/>
  <c r="T5728" i="1"/>
  <c r="S5728" i="1"/>
  <c r="T5727" i="1"/>
  <c r="S5727" i="1"/>
  <c r="T5726" i="1"/>
  <c r="S5726" i="1"/>
  <c r="T5725" i="1"/>
  <c r="S5725" i="1"/>
  <c r="T5724" i="1"/>
  <c r="S5724" i="1"/>
  <c r="T5723" i="1"/>
  <c r="S5723" i="1"/>
  <c r="T5722" i="1"/>
  <c r="S5722" i="1"/>
  <c r="T5721" i="1"/>
  <c r="S5721" i="1"/>
  <c r="T5720" i="1"/>
  <c r="S5720" i="1"/>
  <c r="T5719" i="1"/>
  <c r="S5719" i="1"/>
  <c r="T5718" i="1"/>
  <c r="S5718" i="1"/>
  <c r="T5717" i="1"/>
  <c r="S5717" i="1"/>
  <c r="T5716" i="1"/>
  <c r="S5716" i="1"/>
  <c r="T5715" i="1"/>
  <c r="S5715" i="1"/>
  <c r="T5714" i="1"/>
  <c r="S5714" i="1"/>
  <c r="T5713" i="1"/>
  <c r="S5713" i="1"/>
  <c r="T5712" i="1"/>
  <c r="S5712" i="1"/>
  <c r="T5711" i="1"/>
  <c r="S5711" i="1"/>
  <c r="T5710" i="1"/>
  <c r="S5710" i="1"/>
  <c r="T5709" i="1"/>
  <c r="S5709" i="1"/>
  <c r="T5708" i="1"/>
  <c r="S5708" i="1"/>
  <c r="T5707" i="1"/>
  <c r="S5707" i="1"/>
  <c r="T5706" i="1"/>
  <c r="S5706" i="1"/>
  <c r="T5705" i="1"/>
  <c r="S5705" i="1"/>
  <c r="T5704" i="1"/>
  <c r="S5704" i="1"/>
  <c r="T5703" i="1"/>
  <c r="S5703" i="1"/>
  <c r="T5702" i="1"/>
  <c r="S5702" i="1"/>
  <c r="T5701" i="1"/>
  <c r="S5701" i="1"/>
  <c r="T5700" i="1"/>
  <c r="S5700" i="1"/>
  <c r="T5699" i="1"/>
  <c r="S5699" i="1"/>
  <c r="T5698" i="1"/>
  <c r="S5698" i="1"/>
  <c r="T5697" i="1"/>
  <c r="S5697" i="1"/>
  <c r="T5696" i="1"/>
  <c r="S5696" i="1"/>
  <c r="T5695" i="1"/>
  <c r="S5695" i="1"/>
  <c r="T5694" i="1"/>
  <c r="S5694" i="1"/>
  <c r="T5693" i="1"/>
  <c r="S5693" i="1"/>
  <c r="T5692" i="1"/>
  <c r="S5692" i="1"/>
  <c r="T5691" i="1"/>
  <c r="S5691" i="1"/>
  <c r="T5690" i="1"/>
  <c r="S5690" i="1"/>
  <c r="T5689" i="1"/>
  <c r="S5689" i="1"/>
  <c r="T5688" i="1"/>
  <c r="S5688" i="1"/>
  <c r="T5687" i="1"/>
  <c r="S5687" i="1"/>
  <c r="T5686" i="1"/>
  <c r="S5686" i="1"/>
  <c r="T5685" i="1"/>
  <c r="S5685" i="1"/>
  <c r="T5684" i="1"/>
  <c r="S5684" i="1"/>
  <c r="T5683" i="1"/>
  <c r="S5683" i="1"/>
  <c r="T5682" i="1"/>
  <c r="S5682" i="1"/>
  <c r="T5681" i="1"/>
  <c r="S5681" i="1"/>
  <c r="T5680" i="1"/>
  <c r="S5680" i="1"/>
  <c r="T5679" i="1"/>
  <c r="S5679" i="1"/>
  <c r="T5678" i="1"/>
  <c r="S5678" i="1"/>
  <c r="T5677" i="1"/>
  <c r="S5677" i="1"/>
  <c r="T5676" i="1"/>
  <c r="S5676" i="1"/>
  <c r="T5675" i="1"/>
  <c r="S5675" i="1"/>
  <c r="T5674" i="1"/>
  <c r="S5674" i="1"/>
  <c r="T5673" i="1"/>
  <c r="S5673" i="1"/>
  <c r="T5672" i="1"/>
  <c r="S5672" i="1"/>
  <c r="T5671" i="1"/>
  <c r="S5671" i="1"/>
  <c r="T5670" i="1"/>
  <c r="S5670" i="1"/>
  <c r="T5669" i="1"/>
  <c r="S5669" i="1"/>
  <c r="T5668" i="1"/>
  <c r="S5668" i="1"/>
  <c r="T5667" i="1"/>
  <c r="S5667" i="1"/>
  <c r="T5666" i="1"/>
  <c r="S5666" i="1"/>
  <c r="T5665" i="1"/>
  <c r="S5665" i="1"/>
  <c r="T5664" i="1"/>
  <c r="S5664" i="1"/>
  <c r="T5663" i="1"/>
  <c r="S5663" i="1"/>
  <c r="T5662" i="1"/>
  <c r="S5662" i="1"/>
  <c r="T5661" i="1"/>
  <c r="S5661" i="1"/>
  <c r="T5660" i="1"/>
  <c r="S5660" i="1"/>
  <c r="T5659" i="1"/>
  <c r="S5659" i="1"/>
  <c r="T5658" i="1"/>
  <c r="S5658" i="1"/>
  <c r="T5657" i="1"/>
  <c r="S5657" i="1"/>
  <c r="T5656" i="1"/>
  <c r="S5656" i="1"/>
  <c r="T5655" i="1"/>
  <c r="S5655" i="1"/>
  <c r="T5654" i="1"/>
  <c r="S5654" i="1"/>
  <c r="T5653" i="1"/>
  <c r="S5653" i="1"/>
  <c r="T5652" i="1"/>
  <c r="S5652" i="1"/>
  <c r="T5651" i="1"/>
  <c r="S5651" i="1"/>
  <c r="T5650" i="1"/>
  <c r="S5650" i="1"/>
  <c r="T5649" i="1"/>
  <c r="S5649" i="1"/>
  <c r="T5648" i="1"/>
  <c r="S5648" i="1"/>
  <c r="T5647" i="1"/>
  <c r="S5647" i="1"/>
  <c r="T5646" i="1"/>
  <c r="S5646" i="1"/>
  <c r="T5645" i="1"/>
  <c r="S5645" i="1"/>
  <c r="T5644" i="1"/>
  <c r="S5644" i="1"/>
  <c r="T5643" i="1"/>
  <c r="S5643" i="1"/>
  <c r="T5642" i="1"/>
  <c r="S5642" i="1"/>
  <c r="T5641" i="1"/>
  <c r="S5641" i="1"/>
  <c r="T5640" i="1"/>
  <c r="S5640" i="1"/>
  <c r="T5639" i="1"/>
  <c r="S5639" i="1"/>
  <c r="T5638" i="1"/>
  <c r="S5638" i="1"/>
  <c r="T5637" i="1"/>
  <c r="S5637" i="1"/>
  <c r="T5636" i="1"/>
  <c r="S5636" i="1"/>
  <c r="T5635" i="1"/>
  <c r="S5635" i="1"/>
  <c r="T5634" i="1"/>
  <c r="S5634" i="1"/>
  <c r="T5633" i="1"/>
  <c r="S5633" i="1"/>
  <c r="T5632" i="1"/>
  <c r="S5632" i="1"/>
  <c r="T5631" i="1"/>
  <c r="S5631" i="1"/>
  <c r="T5630" i="1"/>
  <c r="S5630" i="1"/>
  <c r="T5629" i="1"/>
  <c r="S5629" i="1"/>
  <c r="T5628" i="1"/>
  <c r="S5628" i="1"/>
  <c r="T5627" i="1"/>
  <c r="S5627" i="1"/>
  <c r="T5626" i="1"/>
  <c r="S5626" i="1"/>
  <c r="T5625" i="1"/>
  <c r="S5625" i="1"/>
  <c r="T5624" i="1"/>
  <c r="S5624" i="1"/>
  <c r="T5623" i="1"/>
  <c r="S5623" i="1"/>
  <c r="T5622" i="1"/>
  <c r="S5622" i="1"/>
  <c r="T5621" i="1"/>
  <c r="S5621" i="1"/>
  <c r="T5620" i="1"/>
  <c r="S5620" i="1"/>
  <c r="T5619" i="1"/>
  <c r="S5619" i="1"/>
  <c r="T5618" i="1"/>
  <c r="S5618" i="1"/>
  <c r="T5617" i="1"/>
  <c r="S5617" i="1"/>
  <c r="T5616" i="1"/>
  <c r="S5616" i="1"/>
  <c r="T5615" i="1"/>
  <c r="S5615" i="1"/>
  <c r="T5614" i="1"/>
  <c r="S5614" i="1"/>
  <c r="T5613" i="1"/>
  <c r="S5613" i="1"/>
  <c r="T5612" i="1"/>
  <c r="S5612" i="1"/>
  <c r="T5611" i="1"/>
  <c r="S5611" i="1"/>
  <c r="T5610" i="1"/>
  <c r="S5610" i="1"/>
  <c r="T5609" i="1"/>
  <c r="S5609" i="1"/>
  <c r="T5608" i="1"/>
  <c r="S5608" i="1"/>
  <c r="T5607" i="1"/>
  <c r="S5607" i="1"/>
  <c r="T5606" i="1"/>
  <c r="S5606" i="1"/>
  <c r="T5605" i="1"/>
  <c r="S5605" i="1"/>
  <c r="T5604" i="1"/>
  <c r="S5604" i="1"/>
  <c r="T5603" i="1"/>
  <c r="S5603" i="1"/>
  <c r="T5602" i="1"/>
  <c r="S5602" i="1"/>
  <c r="T5601" i="1"/>
  <c r="S5601" i="1"/>
  <c r="T5600" i="1"/>
  <c r="S5600" i="1"/>
  <c r="T5599" i="1"/>
  <c r="S5599" i="1"/>
  <c r="T5598" i="1"/>
  <c r="S5598" i="1"/>
  <c r="T5597" i="1"/>
  <c r="S5597" i="1"/>
  <c r="T5596" i="1"/>
  <c r="S5596" i="1"/>
  <c r="T5595" i="1"/>
  <c r="S5595" i="1"/>
  <c r="T5594" i="1"/>
  <c r="S5594" i="1"/>
  <c r="T5593" i="1"/>
  <c r="S5593" i="1"/>
  <c r="T5592" i="1"/>
  <c r="S5592" i="1"/>
  <c r="T5591" i="1"/>
  <c r="S5591" i="1"/>
  <c r="T5590" i="1"/>
  <c r="S5590" i="1"/>
  <c r="T5589" i="1"/>
  <c r="S5589" i="1"/>
  <c r="T5588" i="1"/>
  <c r="S5588" i="1"/>
  <c r="T5587" i="1"/>
  <c r="S5587" i="1"/>
  <c r="T5586" i="1"/>
  <c r="S5586" i="1"/>
  <c r="T5585" i="1"/>
  <c r="S5585" i="1"/>
  <c r="T5584" i="1"/>
  <c r="S5584" i="1"/>
  <c r="T5583" i="1"/>
  <c r="S5583" i="1"/>
  <c r="T5582" i="1"/>
  <c r="S5582" i="1"/>
  <c r="T5581" i="1"/>
  <c r="S5581" i="1"/>
  <c r="T5580" i="1"/>
  <c r="S5580" i="1"/>
  <c r="T5579" i="1"/>
  <c r="S5579" i="1"/>
  <c r="T5578" i="1"/>
  <c r="S5578" i="1"/>
  <c r="T5577" i="1"/>
  <c r="S5577" i="1"/>
  <c r="T5576" i="1"/>
  <c r="S5576" i="1"/>
  <c r="T5575" i="1"/>
  <c r="S5575" i="1"/>
  <c r="T5574" i="1"/>
  <c r="S5574" i="1"/>
  <c r="T5573" i="1"/>
  <c r="S5573" i="1"/>
  <c r="T5572" i="1"/>
  <c r="S5572" i="1"/>
  <c r="T5571" i="1"/>
  <c r="S5571" i="1"/>
  <c r="T5570" i="1"/>
  <c r="S5570" i="1"/>
  <c r="T5569" i="1"/>
  <c r="S5569" i="1"/>
  <c r="T5568" i="1"/>
  <c r="S5568" i="1"/>
  <c r="T5567" i="1"/>
  <c r="S5567" i="1"/>
  <c r="T5566" i="1"/>
  <c r="S5566" i="1"/>
  <c r="T5565" i="1"/>
  <c r="S5565" i="1"/>
  <c r="T5564" i="1"/>
  <c r="S5564" i="1"/>
  <c r="T5563" i="1"/>
  <c r="S5563" i="1"/>
  <c r="T5562" i="1"/>
  <c r="S5562" i="1"/>
  <c r="T5561" i="1"/>
  <c r="S5561" i="1"/>
  <c r="T5560" i="1"/>
  <c r="S5560" i="1"/>
  <c r="T5559" i="1"/>
  <c r="S5559" i="1"/>
  <c r="T5558" i="1"/>
  <c r="S5558" i="1"/>
  <c r="T5557" i="1"/>
  <c r="S5557" i="1"/>
  <c r="T5556" i="1"/>
  <c r="S5556" i="1"/>
  <c r="T5555" i="1"/>
  <c r="S5555" i="1"/>
  <c r="T5554" i="1"/>
  <c r="S5554" i="1"/>
  <c r="T5553" i="1"/>
  <c r="S5553" i="1"/>
  <c r="T5552" i="1"/>
  <c r="S5552" i="1"/>
  <c r="T5551" i="1"/>
  <c r="S5551" i="1"/>
  <c r="T5550" i="1"/>
  <c r="S5550" i="1"/>
  <c r="T5549" i="1"/>
  <c r="S5549" i="1"/>
  <c r="T5548" i="1"/>
  <c r="S5548" i="1"/>
  <c r="T5547" i="1"/>
  <c r="S5547" i="1"/>
  <c r="T5546" i="1"/>
  <c r="S5546" i="1"/>
  <c r="T5545" i="1"/>
  <c r="S5545" i="1"/>
  <c r="T5544" i="1"/>
  <c r="S5544" i="1"/>
  <c r="T5543" i="1"/>
  <c r="S5543" i="1"/>
  <c r="T5542" i="1"/>
  <c r="S5542" i="1"/>
  <c r="T5541" i="1"/>
  <c r="S5541" i="1"/>
  <c r="T5540" i="1"/>
  <c r="S5540" i="1"/>
  <c r="T5539" i="1"/>
  <c r="S5539" i="1"/>
  <c r="T5538" i="1"/>
  <c r="S5538" i="1"/>
  <c r="T5537" i="1"/>
  <c r="S5537" i="1"/>
  <c r="T5536" i="1"/>
  <c r="S5536" i="1"/>
  <c r="T5535" i="1"/>
  <c r="S5535" i="1"/>
  <c r="T5534" i="1"/>
  <c r="S5534" i="1"/>
  <c r="T5533" i="1"/>
  <c r="S5533" i="1"/>
  <c r="T5532" i="1"/>
  <c r="S5532" i="1"/>
  <c r="T5531" i="1"/>
  <c r="S5531" i="1"/>
  <c r="T5530" i="1"/>
  <c r="S5530" i="1"/>
  <c r="T5529" i="1"/>
  <c r="S5529" i="1"/>
  <c r="T5528" i="1"/>
  <c r="S5528" i="1"/>
  <c r="T5527" i="1"/>
  <c r="S5527" i="1"/>
  <c r="T5526" i="1"/>
  <c r="S5526" i="1"/>
  <c r="T5525" i="1"/>
  <c r="S5525" i="1"/>
  <c r="T5524" i="1"/>
  <c r="S5524" i="1"/>
  <c r="T5523" i="1"/>
  <c r="S5523" i="1"/>
  <c r="T5522" i="1"/>
  <c r="S5522" i="1"/>
  <c r="T5521" i="1"/>
  <c r="S5521" i="1"/>
  <c r="T5520" i="1"/>
  <c r="S5520" i="1"/>
  <c r="T5519" i="1"/>
  <c r="S5519" i="1"/>
  <c r="T5518" i="1"/>
  <c r="S5518" i="1"/>
  <c r="T5517" i="1"/>
  <c r="S5517" i="1"/>
  <c r="T5516" i="1"/>
  <c r="S5516" i="1"/>
  <c r="T5515" i="1"/>
  <c r="S5515" i="1"/>
  <c r="T5514" i="1"/>
  <c r="S5514" i="1"/>
  <c r="T5513" i="1"/>
  <c r="S5513" i="1"/>
  <c r="T5512" i="1"/>
  <c r="S5512" i="1"/>
  <c r="T5511" i="1"/>
  <c r="S5511" i="1"/>
  <c r="T5510" i="1"/>
  <c r="S5510" i="1"/>
  <c r="T5509" i="1"/>
  <c r="S5509" i="1"/>
  <c r="T5508" i="1"/>
  <c r="S5508" i="1"/>
  <c r="T5507" i="1"/>
  <c r="S5507" i="1"/>
  <c r="T5506" i="1"/>
  <c r="S5506" i="1"/>
  <c r="T5505" i="1"/>
  <c r="S5505" i="1"/>
  <c r="T5504" i="1"/>
  <c r="S5504" i="1"/>
  <c r="T5503" i="1"/>
  <c r="S5503" i="1"/>
  <c r="T5502" i="1"/>
  <c r="S5502" i="1"/>
  <c r="T5501" i="1"/>
  <c r="S5501" i="1"/>
  <c r="T5500" i="1"/>
  <c r="S5500" i="1"/>
  <c r="T5499" i="1"/>
  <c r="S5499" i="1"/>
  <c r="T5498" i="1"/>
  <c r="S5498" i="1"/>
  <c r="T5497" i="1"/>
  <c r="S5497" i="1"/>
  <c r="T5496" i="1"/>
  <c r="S5496" i="1"/>
  <c r="T5495" i="1"/>
  <c r="S5495" i="1"/>
  <c r="T5494" i="1"/>
  <c r="S5494" i="1"/>
  <c r="T5493" i="1"/>
  <c r="S5493" i="1"/>
  <c r="T5492" i="1"/>
  <c r="S5492" i="1"/>
  <c r="T5491" i="1"/>
  <c r="S5491" i="1"/>
  <c r="T5490" i="1"/>
  <c r="S5490" i="1"/>
  <c r="T5489" i="1"/>
  <c r="S5489" i="1"/>
  <c r="T5488" i="1"/>
  <c r="S5488" i="1"/>
  <c r="T5487" i="1"/>
  <c r="S5487" i="1"/>
  <c r="T5486" i="1"/>
  <c r="S5486" i="1"/>
  <c r="T5485" i="1"/>
  <c r="S5485" i="1"/>
  <c r="T5484" i="1"/>
  <c r="S5484" i="1"/>
  <c r="T5483" i="1"/>
  <c r="S5483" i="1"/>
  <c r="T5482" i="1"/>
  <c r="S5482" i="1"/>
  <c r="T5481" i="1"/>
  <c r="S5481" i="1"/>
  <c r="T5480" i="1"/>
  <c r="S5480" i="1"/>
  <c r="T5479" i="1"/>
  <c r="S5479" i="1"/>
  <c r="T5478" i="1"/>
  <c r="S5478" i="1"/>
  <c r="T5477" i="1"/>
  <c r="S5477" i="1"/>
  <c r="T5476" i="1"/>
  <c r="S5476" i="1"/>
  <c r="T5475" i="1"/>
  <c r="S5475" i="1"/>
  <c r="T5474" i="1"/>
  <c r="S5474" i="1"/>
  <c r="T5473" i="1"/>
  <c r="S5473" i="1"/>
  <c r="T5472" i="1"/>
  <c r="S5472" i="1"/>
  <c r="T5471" i="1"/>
  <c r="S5471" i="1"/>
  <c r="T5470" i="1"/>
  <c r="S5470" i="1"/>
  <c r="T5469" i="1"/>
  <c r="S5469" i="1"/>
  <c r="T5468" i="1"/>
  <c r="S5468" i="1"/>
  <c r="T5467" i="1"/>
  <c r="S5467" i="1"/>
  <c r="T5466" i="1"/>
  <c r="S5466" i="1"/>
  <c r="T5465" i="1"/>
  <c r="S5465" i="1"/>
  <c r="T5464" i="1"/>
  <c r="S5464" i="1"/>
  <c r="T5463" i="1"/>
  <c r="S5463" i="1"/>
  <c r="T5462" i="1"/>
  <c r="S5462" i="1"/>
  <c r="T5461" i="1"/>
  <c r="S5461" i="1"/>
  <c r="T5460" i="1"/>
  <c r="S5460" i="1"/>
  <c r="T5459" i="1"/>
  <c r="S5459" i="1"/>
  <c r="T5458" i="1"/>
  <c r="S5458" i="1"/>
  <c r="T5457" i="1"/>
  <c r="S5457" i="1"/>
  <c r="T5456" i="1"/>
  <c r="S5456" i="1"/>
  <c r="T5455" i="1"/>
  <c r="S5455" i="1"/>
  <c r="T5454" i="1"/>
  <c r="S5454" i="1"/>
  <c r="T5453" i="1"/>
  <c r="S5453" i="1"/>
  <c r="T5452" i="1"/>
  <c r="S5452" i="1"/>
  <c r="T5451" i="1"/>
  <c r="S5451" i="1"/>
  <c r="T5450" i="1"/>
  <c r="S5450" i="1"/>
  <c r="T5449" i="1"/>
  <c r="S5449" i="1"/>
  <c r="T5448" i="1"/>
  <c r="S5448" i="1"/>
  <c r="T5447" i="1"/>
  <c r="S5447" i="1"/>
  <c r="T5446" i="1"/>
  <c r="S5446" i="1"/>
  <c r="T5445" i="1"/>
  <c r="S5445" i="1"/>
  <c r="T5444" i="1"/>
  <c r="S5444" i="1"/>
  <c r="T5443" i="1"/>
  <c r="S5443" i="1"/>
  <c r="T5442" i="1"/>
  <c r="S5442" i="1"/>
  <c r="T5441" i="1"/>
  <c r="S5441" i="1"/>
  <c r="T5440" i="1"/>
  <c r="S5440" i="1"/>
  <c r="T5439" i="1"/>
  <c r="S5439" i="1"/>
  <c r="T5438" i="1"/>
  <c r="S5438" i="1"/>
  <c r="T5437" i="1"/>
  <c r="S5437" i="1"/>
  <c r="T5436" i="1"/>
  <c r="S5436" i="1"/>
  <c r="T5435" i="1"/>
  <c r="S5435" i="1"/>
  <c r="T5434" i="1"/>
  <c r="S5434" i="1"/>
  <c r="T5433" i="1"/>
  <c r="S5433" i="1"/>
  <c r="T5432" i="1"/>
  <c r="S5432" i="1"/>
  <c r="T5431" i="1"/>
  <c r="S5431" i="1"/>
  <c r="T5430" i="1"/>
  <c r="S5430" i="1"/>
  <c r="T5429" i="1"/>
  <c r="S5429" i="1"/>
  <c r="T5428" i="1"/>
  <c r="S5428" i="1"/>
  <c r="T5427" i="1"/>
  <c r="S5427" i="1"/>
  <c r="T5426" i="1"/>
  <c r="S5426" i="1"/>
  <c r="T5425" i="1"/>
  <c r="S5425" i="1"/>
  <c r="T5424" i="1"/>
  <c r="S5424" i="1"/>
  <c r="T5423" i="1"/>
  <c r="S5423" i="1"/>
  <c r="T5422" i="1"/>
  <c r="S5422" i="1"/>
  <c r="T5421" i="1"/>
  <c r="S5421" i="1"/>
  <c r="T5420" i="1"/>
  <c r="S5420" i="1"/>
  <c r="T5419" i="1"/>
  <c r="S5419" i="1"/>
  <c r="T5418" i="1"/>
  <c r="S5418" i="1"/>
  <c r="T5417" i="1"/>
  <c r="S5417" i="1"/>
  <c r="T5416" i="1"/>
  <c r="S5416" i="1"/>
  <c r="T5415" i="1"/>
  <c r="S5415" i="1"/>
  <c r="T5414" i="1"/>
  <c r="S5414" i="1"/>
  <c r="T5413" i="1"/>
  <c r="S5413" i="1"/>
  <c r="T5412" i="1"/>
  <c r="S5412" i="1"/>
  <c r="T5411" i="1"/>
  <c r="S5411" i="1"/>
  <c r="T5410" i="1"/>
  <c r="S5410" i="1"/>
  <c r="T5409" i="1"/>
  <c r="S5409" i="1"/>
  <c r="T5408" i="1"/>
  <c r="S5408" i="1"/>
  <c r="T5407" i="1"/>
  <c r="S5407" i="1"/>
  <c r="T5406" i="1"/>
  <c r="S5406" i="1"/>
  <c r="T5405" i="1"/>
  <c r="S5405" i="1"/>
  <c r="T5404" i="1"/>
  <c r="S5404" i="1"/>
  <c r="T5403" i="1"/>
  <c r="S5403" i="1"/>
  <c r="T5402" i="1"/>
  <c r="S5402" i="1"/>
  <c r="T5401" i="1"/>
  <c r="S5401" i="1"/>
  <c r="T5400" i="1"/>
  <c r="S5400" i="1"/>
  <c r="T5399" i="1"/>
  <c r="S5399" i="1"/>
  <c r="T5398" i="1"/>
  <c r="S5398" i="1"/>
  <c r="T5397" i="1"/>
  <c r="S5397" i="1"/>
  <c r="T5396" i="1"/>
  <c r="S5396" i="1"/>
  <c r="T5395" i="1"/>
  <c r="S5395" i="1"/>
  <c r="T5394" i="1"/>
  <c r="S5394" i="1"/>
  <c r="T5393" i="1"/>
  <c r="S5393" i="1"/>
  <c r="T5392" i="1"/>
  <c r="S5392" i="1"/>
  <c r="T5391" i="1"/>
  <c r="S5391" i="1"/>
  <c r="T5390" i="1"/>
  <c r="S5390" i="1"/>
  <c r="T5389" i="1"/>
  <c r="S5389" i="1"/>
  <c r="T5388" i="1"/>
  <c r="S5388" i="1"/>
  <c r="T5387" i="1"/>
  <c r="S5387" i="1"/>
  <c r="T5386" i="1"/>
  <c r="S5386" i="1"/>
  <c r="T5385" i="1"/>
  <c r="S5385" i="1"/>
  <c r="T5384" i="1"/>
  <c r="S5384" i="1"/>
  <c r="T5383" i="1"/>
  <c r="S5383" i="1"/>
  <c r="T5382" i="1"/>
  <c r="S5382" i="1"/>
  <c r="T5381" i="1"/>
  <c r="S5381" i="1"/>
  <c r="T5380" i="1"/>
  <c r="S5380" i="1"/>
  <c r="T5379" i="1"/>
  <c r="S5379" i="1"/>
  <c r="T5378" i="1"/>
  <c r="S5378" i="1"/>
  <c r="T5377" i="1"/>
  <c r="S5377" i="1"/>
  <c r="T5376" i="1"/>
  <c r="S5376" i="1"/>
  <c r="T5375" i="1"/>
  <c r="S5375" i="1"/>
  <c r="T5374" i="1"/>
  <c r="S5374" i="1"/>
  <c r="T5373" i="1"/>
  <c r="S5373" i="1"/>
  <c r="T5372" i="1"/>
  <c r="S5372" i="1"/>
  <c r="T5371" i="1"/>
  <c r="S5371" i="1"/>
  <c r="T5370" i="1"/>
  <c r="S5370" i="1"/>
  <c r="T5369" i="1"/>
  <c r="S5369" i="1"/>
  <c r="T5368" i="1"/>
  <c r="S5368" i="1"/>
  <c r="T5367" i="1"/>
  <c r="S5367" i="1"/>
  <c r="T5366" i="1"/>
  <c r="S5366" i="1"/>
  <c r="T5365" i="1"/>
  <c r="S5365" i="1"/>
  <c r="T5364" i="1"/>
  <c r="S5364" i="1"/>
  <c r="T5363" i="1"/>
  <c r="S5363" i="1"/>
  <c r="T5362" i="1"/>
  <c r="S5362" i="1"/>
  <c r="T5361" i="1"/>
  <c r="S5361" i="1"/>
  <c r="T5360" i="1"/>
  <c r="S5360" i="1"/>
  <c r="T5359" i="1"/>
  <c r="S5359" i="1"/>
  <c r="T5358" i="1"/>
  <c r="S5358" i="1"/>
  <c r="T5357" i="1"/>
  <c r="S5357" i="1"/>
  <c r="T5356" i="1"/>
  <c r="S5356" i="1"/>
  <c r="T5355" i="1"/>
  <c r="S5355" i="1"/>
  <c r="T5354" i="1"/>
  <c r="S5354" i="1"/>
  <c r="T5353" i="1"/>
  <c r="S5353" i="1"/>
  <c r="T5352" i="1"/>
  <c r="S5352" i="1"/>
  <c r="T5351" i="1"/>
  <c r="S5351" i="1"/>
  <c r="T5350" i="1"/>
  <c r="S5350" i="1"/>
  <c r="T5349" i="1"/>
  <c r="S5349" i="1"/>
  <c r="T5348" i="1"/>
  <c r="S5348" i="1"/>
  <c r="T5347" i="1"/>
  <c r="S5347" i="1"/>
  <c r="T5346" i="1"/>
  <c r="S5346" i="1"/>
  <c r="T5345" i="1"/>
  <c r="S5345" i="1"/>
  <c r="T5344" i="1"/>
  <c r="S5344" i="1"/>
  <c r="T5343" i="1"/>
  <c r="S5343" i="1"/>
  <c r="T5342" i="1"/>
  <c r="S5342" i="1"/>
  <c r="T5341" i="1"/>
  <c r="S5341" i="1"/>
  <c r="T5340" i="1"/>
  <c r="S5340" i="1"/>
  <c r="T5339" i="1"/>
  <c r="S5339" i="1"/>
  <c r="T5338" i="1"/>
  <c r="S5338" i="1"/>
  <c r="T5337" i="1"/>
  <c r="S5337" i="1"/>
  <c r="T5336" i="1"/>
  <c r="S5336" i="1"/>
  <c r="T5335" i="1"/>
  <c r="S5335" i="1"/>
  <c r="T5334" i="1"/>
  <c r="S5334" i="1"/>
  <c r="T5333" i="1"/>
  <c r="S5333" i="1"/>
  <c r="T5332" i="1"/>
  <c r="S5332" i="1"/>
  <c r="T5331" i="1"/>
  <c r="S5331" i="1"/>
  <c r="T5330" i="1"/>
  <c r="S5330" i="1"/>
  <c r="T5329" i="1"/>
  <c r="S5329" i="1"/>
  <c r="T5328" i="1"/>
  <c r="S5328" i="1"/>
  <c r="T5327" i="1"/>
  <c r="S5327" i="1"/>
  <c r="T5326" i="1"/>
  <c r="S5326" i="1"/>
  <c r="T5325" i="1"/>
  <c r="S5325" i="1"/>
  <c r="T5324" i="1"/>
  <c r="S5324" i="1"/>
  <c r="T5323" i="1"/>
  <c r="S5323" i="1"/>
  <c r="T5322" i="1"/>
  <c r="S5322" i="1"/>
  <c r="T5321" i="1"/>
  <c r="S5321" i="1"/>
  <c r="T5320" i="1"/>
  <c r="S5320" i="1"/>
  <c r="T5319" i="1"/>
  <c r="S5319" i="1"/>
  <c r="T5318" i="1"/>
  <c r="S5318" i="1"/>
  <c r="T5317" i="1"/>
  <c r="S5317" i="1"/>
  <c r="T5316" i="1"/>
  <c r="S5316" i="1"/>
  <c r="T5315" i="1"/>
  <c r="S5315" i="1"/>
  <c r="T5314" i="1"/>
  <c r="S5314" i="1"/>
  <c r="T5313" i="1"/>
  <c r="S5313" i="1"/>
  <c r="T5312" i="1"/>
  <c r="S5312" i="1"/>
  <c r="T5311" i="1"/>
  <c r="S5311" i="1"/>
  <c r="T5310" i="1"/>
  <c r="S5310" i="1"/>
  <c r="T5309" i="1"/>
  <c r="S5309" i="1"/>
  <c r="T5308" i="1"/>
  <c r="S5308" i="1"/>
  <c r="T5307" i="1"/>
  <c r="S5307" i="1"/>
  <c r="T5306" i="1"/>
  <c r="S5306" i="1"/>
  <c r="T5305" i="1"/>
  <c r="S5305" i="1"/>
  <c r="T5304" i="1"/>
  <c r="S5304" i="1"/>
  <c r="T5303" i="1"/>
  <c r="S5303" i="1"/>
  <c r="T5302" i="1"/>
  <c r="S5302" i="1"/>
  <c r="T5301" i="1"/>
  <c r="S5301" i="1"/>
  <c r="T5300" i="1"/>
  <c r="S5300" i="1"/>
  <c r="T5299" i="1"/>
  <c r="S5299" i="1"/>
  <c r="T5298" i="1"/>
  <c r="S5298" i="1"/>
  <c r="T5297" i="1"/>
  <c r="S5297" i="1"/>
  <c r="T5296" i="1"/>
  <c r="S5296" i="1"/>
  <c r="T5295" i="1"/>
  <c r="S5295" i="1"/>
  <c r="T5294" i="1"/>
  <c r="S5294" i="1"/>
  <c r="T5293" i="1"/>
  <c r="S5293" i="1"/>
  <c r="T5292" i="1"/>
  <c r="S5292" i="1"/>
  <c r="T5291" i="1"/>
  <c r="S5291" i="1"/>
  <c r="T5290" i="1"/>
  <c r="S5290" i="1"/>
  <c r="T5289" i="1"/>
  <c r="S5289" i="1"/>
  <c r="T5288" i="1"/>
  <c r="S5288" i="1"/>
  <c r="T5287" i="1"/>
  <c r="S5287" i="1"/>
  <c r="T5286" i="1"/>
  <c r="S5286" i="1"/>
  <c r="T5285" i="1"/>
  <c r="S5285" i="1"/>
  <c r="T5284" i="1"/>
  <c r="S5284" i="1"/>
  <c r="T5283" i="1"/>
  <c r="S5283" i="1"/>
  <c r="T5282" i="1"/>
  <c r="S5282" i="1"/>
  <c r="T5281" i="1"/>
  <c r="S5281" i="1"/>
  <c r="T5280" i="1"/>
  <c r="S5280" i="1"/>
  <c r="T5279" i="1"/>
  <c r="S5279" i="1"/>
  <c r="T5278" i="1"/>
  <c r="S5278" i="1"/>
  <c r="T5277" i="1"/>
  <c r="S5277" i="1"/>
  <c r="T5276" i="1"/>
  <c r="S5276" i="1"/>
  <c r="T5275" i="1"/>
  <c r="S5275" i="1"/>
  <c r="T5274" i="1"/>
  <c r="S5274" i="1"/>
  <c r="T5273" i="1"/>
  <c r="S5273" i="1"/>
  <c r="T5272" i="1"/>
  <c r="S5272" i="1"/>
  <c r="T5271" i="1"/>
  <c r="S5271" i="1"/>
  <c r="T5270" i="1"/>
  <c r="S5270" i="1"/>
  <c r="T5269" i="1"/>
  <c r="S5269" i="1"/>
  <c r="T5268" i="1"/>
  <c r="S5268" i="1"/>
  <c r="T5267" i="1"/>
  <c r="S5267" i="1"/>
  <c r="T5266" i="1"/>
  <c r="S5266" i="1"/>
  <c r="T5265" i="1"/>
  <c r="S5265" i="1"/>
  <c r="T5264" i="1"/>
  <c r="S5264" i="1"/>
  <c r="T5263" i="1"/>
  <c r="S5263" i="1"/>
  <c r="T5262" i="1"/>
  <c r="S5262" i="1"/>
  <c r="T5261" i="1"/>
  <c r="S5261" i="1"/>
  <c r="T5260" i="1"/>
  <c r="S5260" i="1"/>
  <c r="T5259" i="1"/>
  <c r="S5259" i="1"/>
  <c r="T5258" i="1"/>
  <c r="S5258" i="1"/>
  <c r="T5257" i="1"/>
  <c r="S5257" i="1"/>
  <c r="T5256" i="1"/>
  <c r="S5256" i="1"/>
  <c r="T5255" i="1"/>
  <c r="S5255" i="1"/>
  <c r="T5254" i="1"/>
  <c r="S5254" i="1"/>
  <c r="T5253" i="1"/>
  <c r="S5253" i="1"/>
  <c r="T5252" i="1"/>
  <c r="S5252" i="1"/>
  <c r="T5251" i="1"/>
  <c r="S5251" i="1"/>
  <c r="T5250" i="1"/>
  <c r="S5250" i="1"/>
  <c r="T5249" i="1"/>
  <c r="S5249" i="1"/>
  <c r="T5248" i="1"/>
  <c r="S5248" i="1"/>
  <c r="T5247" i="1"/>
  <c r="S5247" i="1"/>
  <c r="T5246" i="1"/>
  <c r="S5246" i="1"/>
  <c r="T5245" i="1"/>
  <c r="S5245" i="1"/>
  <c r="T5244" i="1"/>
  <c r="S5244" i="1"/>
  <c r="T5243" i="1"/>
  <c r="S5243" i="1"/>
  <c r="T5242" i="1"/>
  <c r="S5242" i="1"/>
  <c r="T5241" i="1"/>
  <c r="S5241" i="1"/>
  <c r="T5240" i="1"/>
  <c r="S5240" i="1"/>
  <c r="T5239" i="1"/>
  <c r="S5239" i="1"/>
  <c r="T5238" i="1"/>
  <c r="S5238" i="1"/>
  <c r="T5237" i="1"/>
  <c r="S5237" i="1"/>
  <c r="T5236" i="1"/>
  <c r="S5236" i="1"/>
  <c r="T5235" i="1"/>
  <c r="S5235" i="1"/>
  <c r="T5234" i="1"/>
  <c r="S5234" i="1"/>
  <c r="T5233" i="1"/>
  <c r="S5233" i="1"/>
  <c r="T5232" i="1"/>
  <c r="S5232" i="1"/>
  <c r="T5231" i="1"/>
  <c r="S5231" i="1"/>
  <c r="T5230" i="1"/>
  <c r="S5230" i="1"/>
  <c r="T5229" i="1"/>
  <c r="S5229" i="1"/>
  <c r="T5228" i="1"/>
  <c r="S5228" i="1"/>
  <c r="T5227" i="1"/>
  <c r="S5227" i="1"/>
  <c r="T5226" i="1"/>
  <c r="S5226" i="1"/>
  <c r="T5225" i="1"/>
  <c r="S5225" i="1"/>
  <c r="T5224" i="1"/>
  <c r="S5224" i="1"/>
  <c r="T5223" i="1"/>
  <c r="S5223" i="1"/>
  <c r="T5222" i="1"/>
  <c r="S5222" i="1"/>
  <c r="T5221" i="1"/>
  <c r="S5221" i="1"/>
  <c r="T5220" i="1"/>
  <c r="S5220" i="1"/>
  <c r="T5219" i="1"/>
  <c r="S5219" i="1"/>
  <c r="T5218" i="1"/>
  <c r="S5218" i="1"/>
  <c r="T5217" i="1"/>
  <c r="S5217" i="1"/>
  <c r="T5216" i="1"/>
  <c r="S5216" i="1"/>
  <c r="T5215" i="1"/>
  <c r="S5215" i="1"/>
  <c r="T5214" i="1"/>
  <c r="S5214" i="1"/>
  <c r="T5213" i="1"/>
  <c r="S5213" i="1"/>
  <c r="T5212" i="1"/>
  <c r="S5212" i="1"/>
  <c r="T5211" i="1"/>
  <c r="S5211" i="1"/>
  <c r="T5210" i="1"/>
  <c r="S5210" i="1"/>
  <c r="T5209" i="1"/>
  <c r="S5209" i="1"/>
  <c r="T5208" i="1"/>
  <c r="S5208" i="1"/>
  <c r="T5207" i="1"/>
  <c r="S5207" i="1"/>
  <c r="T5206" i="1"/>
  <c r="S5206" i="1"/>
  <c r="T5205" i="1"/>
  <c r="S5205" i="1"/>
  <c r="T5204" i="1"/>
  <c r="S5204" i="1"/>
  <c r="T5203" i="1"/>
  <c r="S5203" i="1"/>
  <c r="T5202" i="1"/>
  <c r="S5202" i="1"/>
  <c r="T5201" i="1"/>
  <c r="S5201" i="1"/>
  <c r="T5200" i="1"/>
  <c r="S5200" i="1"/>
  <c r="T5199" i="1"/>
  <c r="S5199" i="1"/>
  <c r="T5198" i="1"/>
  <c r="S5198" i="1"/>
  <c r="T5197" i="1"/>
  <c r="S5197" i="1"/>
  <c r="T5196" i="1"/>
  <c r="S5196" i="1"/>
  <c r="T5195" i="1"/>
  <c r="S5195" i="1"/>
  <c r="T5194" i="1"/>
  <c r="S5194" i="1"/>
  <c r="T5193" i="1"/>
  <c r="S5193" i="1"/>
  <c r="T5192" i="1"/>
  <c r="S5192" i="1"/>
  <c r="T5191" i="1"/>
  <c r="S5191" i="1"/>
  <c r="T5190" i="1"/>
  <c r="S5190" i="1"/>
  <c r="T5189" i="1"/>
  <c r="S5189" i="1"/>
  <c r="T5188" i="1"/>
  <c r="S5188" i="1"/>
  <c r="T5187" i="1"/>
  <c r="S5187" i="1"/>
  <c r="T5186" i="1"/>
  <c r="S5186" i="1"/>
  <c r="T5185" i="1"/>
  <c r="S5185" i="1"/>
  <c r="T5184" i="1"/>
  <c r="S5184" i="1"/>
  <c r="T5183" i="1"/>
  <c r="S5183" i="1"/>
  <c r="T5182" i="1"/>
  <c r="S5182" i="1"/>
  <c r="T5181" i="1"/>
  <c r="S5181" i="1"/>
  <c r="T5180" i="1"/>
  <c r="S5180" i="1"/>
  <c r="T5179" i="1"/>
  <c r="S5179" i="1"/>
  <c r="T5178" i="1"/>
  <c r="S5178" i="1"/>
  <c r="T5177" i="1"/>
  <c r="S5177" i="1"/>
  <c r="T5176" i="1"/>
  <c r="S5176" i="1"/>
  <c r="T5175" i="1"/>
  <c r="S5175" i="1"/>
  <c r="T5174" i="1"/>
  <c r="S5174" i="1"/>
  <c r="T5173" i="1"/>
  <c r="S5173" i="1"/>
  <c r="T5172" i="1"/>
  <c r="S5172" i="1"/>
  <c r="T5171" i="1"/>
  <c r="S5171" i="1"/>
  <c r="T5170" i="1"/>
  <c r="S5170" i="1"/>
  <c r="T5169" i="1"/>
  <c r="S5169" i="1"/>
  <c r="T5168" i="1"/>
  <c r="S5168" i="1"/>
  <c r="T5167" i="1"/>
  <c r="S5167" i="1"/>
  <c r="T5166" i="1"/>
  <c r="S5166" i="1"/>
  <c r="T5165" i="1"/>
  <c r="S5165" i="1"/>
  <c r="T5164" i="1"/>
  <c r="S5164" i="1"/>
  <c r="T5163" i="1"/>
  <c r="S5163" i="1"/>
  <c r="T5162" i="1"/>
  <c r="S5162" i="1"/>
  <c r="T5161" i="1"/>
  <c r="S5161" i="1"/>
  <c r="T5160" i="1"/>
  <c r="S5160" i="1"/>
  <c r="T5159" i="1"/>
  <c r="S5159" i="1"/>
  <c r="T5158" i="1"/>
  <c r="S5158" i="1"/>
  <c r="T5157" i="1"/>
  <c r="S5157" i="1"/>
  <c r="T5156" i="1"/>
  <c r="S5156" i="1"/>
  <c r="T5155" i="1"/>
  <c r="S5155" i="1"/>
  <c r="T5154" i="1"/>
  <c r="S5154" i="1"/>
  <c r="T5153" i="1"/>
  <c r="S5153" i="1"/>
  <c r="T5152" i="1"/>
  <c r="S5152" i="1"/>
  <c r="T5151" i="1"/>
  <c r="S5151" i="1"/>
  <c r="T5150" i="1"/>
  <c r="S5150" i="1"/>
  <c r="T5149" i="1"/>
  <c r="S5149" i="1"/>
  <c r="T5148" i="1"/>
  <c r="S5148" i="1"/>
  <c r="T5147" i="1"/>
  <c r="S5147" i="1"/>
  <c r="T5146" i="1"/>
  <c r="S5146" i="1"/>
  <c r="T5145" i="1"/>
  <c r="S5145" i="1"/>
  <c r="T5144" i="1"/>
  <c r="S5144" i="1"/>
  <c r="T5143" i="1"/>
  <c r="S5143" i="1"/>
  <c r="T5142" i="1"/>
  <c r="S5142" i="1"/>
  <c r="T5141" i="1"/>
  <c r="S5141" i="1"/>
  <c r="T5140" i="1"/>
  <c r="S5140" i="1"/>
  <c r="T5139" i="1"/>
  <c r="S5139" i="1"/>
  <c r="T5138" i="1"/>
  <c r="S5138" i="1"/>
  <c r="T5137" i="1"/>
  <c r="S5137" i="1"/>
  <c r="T5136" i="1"/>
  <c r="S5136" i="1"/>
  <c r="T5135" i="1"/>
  <c r="S5135" i="1"/>
  <c r="T5134" i="1"/>
  <c r="S5134" i="1"/>
  <c r="T5133" i="1"/>
  <c r="S5133" i="1"/>
  <c r="T5132" i="1"/>
  <c r="S5132" i="1"/>
  <c r="T5131" i="1"/>
  <c r="S5131" i="1"/>
  <c r="T5130" i="1"/>
  <c r="S5130" i="1"/>
  <c r="T5129" i="1"/>
  <c r="S5129" i="1"/>
  <c r="T5128" i="1"/>
  <c r="S5128" i="1"/>
  <c r="T5127" i="1"/>
  <c r="S5127" i="1"/>
  <c r="T5126" i="1"/>
  <c r="S5126" i="1"/>
  <c r="T5125" i="1"/>
  <c r="S5125" i="1"/>
  <c r="T5124" i="1"/>
  <c r="S5124" i="1"/>
  <c r="T5123" i="1"/>
  <c r="S5123" i="1"/>
  <c r="T5122" i="1"/>
  <c r="S5122" i="1"/>
  <c r="T5121" i="1"/>
  <c r="S5121" i="1"/>
  <c r="T5120" i="1"/>
  <c r="S5120" i="1"/>
  <c r="T5119" i="1"/>
  <c r="S5119" i="1"/>
  <c r="T5118" i="1"/>
  <c r="S5118" i="1"/>
  <c r="T5117" i="1"/>
  <c r="S5117" i="1"/>
  <c r="T5116" i="1"/>
  <c r="S5116" i="1"/>
  <c r="T5115" i="1"/>
  <c r="S5115" i="1"/>
  <c r="T5114" i="1"/>
  <c r="S5114" i="1"/>
  <c r="T5113" i="1"/>
  <c r="S5113" i="1"/>
  <c r="T5112" i="1"/>
  <c r="S5112" i="1"/>
  <c r="T5111" i="1"/>
  <c r="S5111" i="1"/>
  <c r="T5110" i="1"/>
  <c r="S5110" i="1"/>
  <c r="T5109" i="1"/>
  <c r="S5109" i="1"/>
  <c r="T5108" i="1"/>
  <c r="S5108" i="1"/>
  <c r="T5107" i="1"/>
  <c r="S5107" i="1"/>
  <c r="T5106" i="1"/>
  <c r="S5106" i="1"/>
  <c r="T5105" i="1"/>
  <c r="S5105" i="1"/>
  <c r="T5104" i="1"/>
  <c r="S5104" i="1"/>
  <c r="T5103" i="1"/>
  <c r="S5103" i="1"/>
  <c r="T5102" i="1"/>
  <c r="S5102" i="1"/>
  <c r="T5101" i="1"/>
  <c r="S5101" i="1"/>
  <c r="T5100" i="1"/>
  <c r="S5100" i="1"/>
  <c r="T5099" i="1"/>
  <c r="S5099" i="1"/>
  <c r="T5098" i="1"/>
  <c r="S5098" i="1"/>
  <c r="T5097" i="1"/>
  <c r="S5097" i="1"/>
  <c r="T5096" i="1"/>
  <c r="S5096" i="1"/>
  <c r="T5095" i="1"/>
  <c r="S5095" i="1"/>
  <c r="T5094" i="1"/>
  <c r="S5094" i="1"/>
  <c r="T5093" i="1"/>
  <c r="S5093" i="1"/>
  <c r="T5092" i="1"/>
  <c r="S5092" i="1"/>
  <c r="T5091" i="1"/>
  <c r="S5091" i="1"/>
  <c r="T5090" i="1"/>
  <c r="S5090" i="1"/>
  <c r="T5089" i="1"/>
  <c r="S5089" i="1"/>
  <c r="T5088" i="1"/>
  <c r="S5088" i="1"/>
  <c r="T5087" i="1"/>
  <c r="S5087" i="1"/>
  <c r="T5086" i="1"/>
  <c r="S5086" i="1"/>
  <c r="T5085" i="1"/>
  <c r="S5085" i="1"/>
  <c r="T5084" i="1"/>
  <c r="S5084" i="1"/>
  <c r="T5083" i="1"/>
  <c r="S5083" i="1"/>
  <c r="T5082" i="1"/>
  <c r="S5082" i="1"/>
  <c r="T5081" i="1"/>
  <c r="S5081" i="1"/>
  <c r="T5080" i="1"/>
  <c r="S5080" i="1"/>
  <c r="T5079" i="1"/>
  <c r="S5079" i="1"/>
  <c r="T5078" i="1"/>
  <c r="S5078" i="1"/>
  <c r="T5077" i="1"/>
  <c r="S5077" i="1"/>
  <c r="T5076" i="1"/>
  <c r="S5076" i="1"/>
  <c r="T5075" i="1"/>
  <c r="S5075" i="1"/>
  <c r="T5074" i="1"/>
  <c r="S5074" i="1"/>
  <c r="T5073" i="1"/>
  <c r="S5073" i="1"/>
  <c r="T5072" i="1"/>
  <c r="S5072" i="1"/>
  <c r="T5071" i="1"/>
  <c r="S5071" i="1"/>
  <c r="T5070" i="1"/>
  <c r="S5070" i="1"/>
  <c r="T5069" i="1"/>
  <c r="S5069" i="1"/>
  <c r="T5068" i="1"/>
  <c r="S5068" i="1"/>
  <c r="T5067" i="1"/>
  <c r="S5067" i="1"/>
  <c r="T5066" i="1"/>
  <c r="S5066" i="1"/>
  <c r="T5065" i="1"/>
  <c r="S5065" i="1"/>
  <c r="T5064" i="1"/>
  <c r="S5064" i="1"/>
  <c r="T5063" i="1"/>
  <c r="S5063" i="1"/>
  <c r="T5062" i="1"/>
  <c r="S5062" i="1"/>
  <c r="T5061" i="1"/>
  <c r="S5061" i="1"/>
  <c r="T5060" i="1"/>
  <c r="S5060" i="1"/>
  <c r="T5059" i="1"/>
  <c r="S5059" i="1"/>
  <c r="T5058" i="1"/>
  <c r="S5058" i="1"/>
  <c r="T5057" i="1"/>
  <c r="S5057" i="1"/>
  <c r="T5056" i="1"/>
  <c r="S5056" i="1"/>
  <c r="T5055" i="1"/>
  <c r="S5055" i="1"/>
  <c r="T5054" i="1"/>
  <c r="S5054" i="1"/>
  <c r="T5053" i="1"/>
  <c r="S5053" i="1"/>
  <c r="T5052" i="1"/>
  <c r="S5052" i="1"/>
  <c r="T5051" i="1"/>
  <c r="S5051" i="1"/>
  <c r="T5050" i="1"/>
  <c r="S5050" i="1"/>
  <c r="T5049" i="1"/>
  <c r="S5049" i="1"/>
  <c r="T5048" i="1"/>
  <c r="S5048" i="1"/>
  <c r="T5047" i="1"/>
  <c r="S5047" i="1"/>
  <c r="T5046" i="1"/>
  <c r="S5046" i="1"/>
  <c r="T5045" i="1"/>
  <c r="S5045" i="1"/>
  <c r="T5044" i="1"/>
  <c r="S5044" i="1"/>
  <c r="T5043" i="1"/>
  <c r="S5043" i="1"/>
  <c r="T5042" i="1"/>
  <c r="S5042" i="1"/>
  <c r="T5041" i="1"/>
  <c r="S5041" i="1"/>
  <c r="T5040" i="1"/>
  <c r="S5040" i="1"/>
  <c r="T5039" i="1"/>
  <c r="S5039" i="1"/>
  <c r="T5038" i="1"/>
  <c r="S5038" i="1"/>
  <c r="T5037" i="1"/>
  <c r="S5037" i="1"/>
  <c r="T5036" i="1"/>
  <c r="S5036" i="1"/>
  <c r="T5035" i="1"/>
  <c r="S5035" i="1"/>
  <c r="T5034" i="1"/>
  <c r="S5034" i="1"/>
  <c r="T5033" i="1"/>
  <c r="S5033" i="1"/>
  <c r="T5032" i="1"/>
  <c r="S5032" i="1"/>
  <c r="T5031" i="1"/>
  <c r="S5031" i="1"/>
  <c r="T5030" i="1"/>
  <c r="S5030" i="1"/>
  <c r="T5029" i="1"/>
  <c r="S5029" i="1"/>
  <c r="T5028" i="1"/>
  <c r="S5028" i="1"/>
  <c r="T5027" i="1"/>
  <c r="S5027" i="1"/>
  <c r="T5026" i="1"/>
  <c r="S5026" i="1"/>
  <c r="T5025" i="1"/>
  <c r="S5025" i="1"/>
  <c r="T5024" i="1"/>
  <c r="S5024" i="1"/>
  <c r="T5023" i="1"/>
  <c r="S5023" i="1"/>
  <c r="T5022" i="1"/>
  <c r="S5022" i="1"/>
  <c r="T5021" i="1"/>
  <c r="S5021" i="1"/>
  <c r="T5020" i="1"/>
  <c r="S5020" i="1"/>
  <c r="T5019" i="1"/>
  <c r="S5019" i="1"/>
  <c r="T5018" i="1"/>
  <c r="S5018" i="1"/>
  <c r="T5017" i="1"/>
  <c r="S5017" i="1"/>
  <c r="T5016" i="1"/>
  <c r="S5016" i="1"/>
  <c r="T5015" i="1"/>
  <c r="S5015" i="1"/>
  <c r="T5014" i="1"/>
  <c r="S5014" i="1"/>
  <c r="T5013" i="1"/>
  <c r="S5013" i="1"/>
  <c r="T5012" i="1"/>
  <c r="S5012" i="1"/>
  <c r="T5011" i="1"/>
  <c r="S5011" i="1"/>
  <c r="T5010" i="1"/>
  <c r="S5010" i="1"/>
  <c r="T5009" i="1"/>
  <c r="S5009" i="1"/>
  <c r="T5008" i="1"/>
  <c r="S5008" i="1"/>
  <c r="T5007" i="1"/>
  <c r="S5007" i="1"/>
  <c r="T5006" i="1"/>
  <c r="S5006" i="1"/>
  <c r="T5005" i="1"/>
  <c r="S5005" i="1"/>
  <c r="T5004" i="1"/>
  <c r="S5004" i="1"/>
  <c r="T5003" i="1"/>
  <c r="S5003" i="1"/>
  <c r="T5002" i="1"/>
  <c r="S5002" i="1"/>
  <c r="T5001" i="1"/>
  <c r="S5001" i="1"/>
  <c r="T5000" i="1"/>
  <c r="S5000" i="1"/>
  <c r="T4999" i="1"/>
  <c r="S4999" i="1"/>
  <c r="T4998" i="1"/>
  <c r="S4998" i="1"/>
  <c r="T4997" i="1"/>
  <c r="S4997" i="1"/>
  <c r="T4996" i="1"/>
  <c r="S4996" i="1"/>
  <c r="T4995" i="1"/>
  <c r="S4995" i="1"/>
  <c r="T4994" i="1"/>
  <c r="S4994" i="1"/>
  <c r="T4993" i="1"/>
  <c r="S4993" i="1"/>
  <c r="T4992" i="1"/>
  <c r="S4992" i="1"/>
  <c r="T4991" i="1"/>
  <c r="S4991" i="1"/>
  <c r="T4990" i="1"/>
  <c r="S4990" i="1"/>
  <c r="T4989" i="1"/>
  <c r="S4989" i="1"/>
  <c r="T4988" i="1"/>
  <c r="S4988" i="1"/>
  <c r="T4987" i="1"/>
  <c r="S4987" i="1"/>
  <c r="T4986" i="1"/>
  <c r="S4986" i="1"/>
  <c r="T4985" i="1"/>
  <c r="S4985" i="1"/>
  <c r="T4984" i="1"/>
  <c r="S4984" i="1"/>
  <c r="T4983" i="1"/>
  <c r="S4983" i="1"/>
  <c r="T4982" i="1"/>
  <c r="S4982" i="1"/>
  <c r="T4981" i="1"/>
  <c r="S4981" i="1"/>
  <c r="T4980" i="1"/>
  <c r="S4980" i="1"/>
  <c r="T4979" i="1"/>
  <c r="S4979" i="1"/>
  <c r="T4978" i="1"/>
  <c r="S4978" i="1"/>
  <c r="T4977" i="1"/>
  <c r="S4977" i="1"/>
  <c r="T4976" i="1"/>
  <c r="S4976" i="1"/>
  <c r="T4975" i="1"/>
  <c r="S4975" i="1"/>
  <c r="T4974" i="1"/>
  <c r="S4974" i="1"/>
  <c r="T4973" i="1"/>
  <c r="S4973" i="1"/>
  <c r="T4972" i="1"/>
  <c r="S4972" i="1"/>
  <c r="T4971" i="1"/>
  <c r="S4971" i="1"/>
  <c r="T4970" i="1"/>
  <c r="S4970" i="1"/>
  <c r="T4969" i="1"/>
  <c r="S4969" i="1"/>
  <c r="T4968" i="1"/>
  <c r="S4968" i="1"/>
  <c r="T4967" i="1"/>
  <c r="S4967" i="1"/>
  <c r="T4966" i="1"/>
  <c r="S4966" i="1"/>
  <c r="T4965" i="1"/>
  <c r="S4965" i="1"/>
  <c r="T4964" i="1"/>
  <c r="S4964" i="1"/>
  <c r="T4963" i="1"/>
  <c r="S4963" i="1"/>
  <c r="T4962" i="1"/>
  <c r="S4962" i="1"/>
  <c r="T4961" i="1"/>
  <c r="S4961" i="1"/>
  <c r="T4960" i="1"/>
  <c r="S4960" i="1"/>
  <c r="T4959" i="1"/>
  <c r="S4959" i="1"/>
  <c r="T4958" i="1"/>
  <c r="S4958" i="1"/>
  <c r="T4957" i="1"/>
  <c r="S4957" i="1"/>
  <c r="T4956" i="1"/>
  <c r="S4956" i="1"/>
  <c r="T4955" i="1"/>
  <c r="S4955" i="1"/>
  <c r="T4954" i="1"/>
  <c r="S4954" i="1"/>
  <c r="T4953" i="1"/>
  <c r="S4953" i="1"/>
  <c r="T4952" i="1"/>
  <c r="S4952" i="1"/>
  <c r="T4951" i="1"/>
  <c r="S4951" i="1"/>
  <c r="T4950" i="1"/>
  <c r="S4950" i="1"/>
  <c r="T4949" i="1"/>
  <c r="S4949" i="1"/>
  <c r="T4948" i="1"/>
  <c r="S4948" i="1"/>
  <c r="T4947" i="1"/>
  <c r="S4947" i="1"/>
  <c r="T4946" i="1"/>
  <c r="S4946" i="1"/>
  <c r="T4945" i="1"/>
  <c r="S4945" i="1"/>
  <c r="T4944" i="1"/>
  <c r="S4944" i="1"/>
  <c r="T4943" i="1"/>
  <c r="S4943" i="1"/>
  <c r="T4942" i="1"/>
  <c r="S4942" i="1"/>
  <c r="T4941" i="1"/>
  <c r="S4941" i="1"/>
  <c r="T4940" i="1"/>
  <c r="S4940" i="1"/>
  <c r="T4939" i="1"/>
  <c r="S4939" i="1"/>
  <c r="T4938" i="1"/>
  <c r="S4938" i="1"/>
  <c r="T4937" i="1"/>
  <c r="S4937" i="1"/>
  <c r="T4936" i="1"/>
  <c r="S4936" i="1"/>
  <c r="T4935" i="1"/>
  <c r="S4935" i="1"/>
  <c r="T4934" i="1"/>
  <c r="S4934" i="1"/>
  <c r="T4933" i="1"/>
  <c r="S4933" i="1"/>
  <c r="T4932" i="1"/>
  <c r="S4932" i="1"/>
  <c r="T4931" i="1"/>
  <c r="S4931" i="1"/>
  <c r="T4930" i="1"/>
  <c r="S4930" i="1"/>
  <c r="T4929" i="1"/>
  <c r="S4929" i="1"/>
  <c r="T4928" i="1"/>
  <c r="S4928" i="1"/>
  <c r="T4927" i="1"/>
  <c r="S4927" i="1"/>
  <c r="T4926" i="1"/>
  <c r="S4926" i="1"/>
  <c r="T4925" i="1"/>
  <c r="S4925" i="1"/>
  <c r="T4924" i="1"/>
  <c r="S4924" i="1"/>
  <c r="T4923" i="1"/>
  <c r="S4923" i="1"/>
  <c r="T4922" i="1"/>
  <c r="S4922" i="1"/>
  <c r="T4921" i="1"/>
  <c r="S4921" i="1"/>
  <c r="T4920" i="1"/>
  <c r="S4920" i="1"/>
  <c r="T4919" i="1"/>
  <c r="S4919" i="1"/>
  <c r="T4918" i="1"/>
  <c r="S4918" i="1"/>
  <c r="T4917" i="1"/>
  <c r="S4917" i="1"/>
  <c r="T4916" i="1"/>
  <c r="S4916" i="1"/>
  <c r="T4915" i="1"/>
  <c r="S4915" i="1"/>
  <c r="T4914" i="1"/>
  <c r="S4914" i="1"/>
  <c r="T4913" i="1"/>
  <c r="S4913" i="1"/>
  <c r="T4912" i="1"/>
  <c r="S4912" i="1"/>
  <c r="T4911" i="1"/>
  <c r="S4911" i="1"/>
  <c r="T4910" i="1"/>
  <c r="S4910" i="1"/>
  <c r="T4909" i="1"/>
  <c r="S4909" i="1"/>
  <c r="T4908" i="1"/>
  <c r="S4908" i="1"/>
  <c r="T4907" i="1"/>
  <c r="S4907" i="1"/>
  <c r="T4906" i="1"/>
  <c r="S4906" i="1"/>
  <c r="T4905" i="1"/>
  <c r="S4905" i="1"/>
  <c r="T4904" i="1"/>
  <c r="S4904" i="1"/>
  <c r="T4903" i="1"/>
  <c r="S4903" i="1"/>
  <c r="T4902" i="1"/>
  <c r="S4902" i="1"/>
  <c r="T4901" i="1"/>
  <c r="S4901" i="1"/>
  <c r="T4900" i="1"/>
  <c r="S4900" i="1"/>
  <c r="T4899" i="1"/>
  <c r="S4899" i="1"/>
  <c r="T4898" i="1"/>
  <c r="S4898" i="1"/>
  <c r="T4897" i="1"/>
  <c r="S4897" i="1"/>
  <c r="T4896" i="1"/>
  <c r="S4896" i="1"/>
  <c r="T4895" i="1"/>
  <c r="S4895" i="1"/>
  <c r="T4894" i="1"/>
  <c r="S4894" i="1"/>
  <c r="T4893" i="1"/>
  <c r="S4893" i="1"/>
  <c r="T4892" i="1"/>
  <c r="S4892" i="1"/>
  <c r="T4891" i="1"/>
  <c r="S4891" i="1"/>
  <c r="T4890" i="1"/>
  <c r="S4890" i="1"/>
  <c r="T4889" i="1"/>
  <c r="S4889" i="1"/>
  <c r="T4888" i="1"/>
  <c r="S4888" i="1"/>
  <c r="T4887" i="1"/>
  <c r="S4887" i="1"/>
  <c r="T4886" i="1"/>
  <c r="S4886" i="1"/>
  <c r="T4885" i="1"/>
  <c r="S4885" i="1"/>
  <c r="T4884" i="1"/>
  <c r="S4884" i="1"/>
  <c r="T4883" i="1"/>
  <c r="S4883" i="1"/>
  <c r="T4882" i="1"/>
  <c r="S4882" i="1"/>
  <c r="T4881" i="1"/>
  <c r="S4881" i="1"/>
  <c r="T4880" i="1"/>
  <c r="S4880" i="1"/>
  <c r="T4879" i="1"/>
  <c r="S4879" i="1"/>
  <c r="T4878" i="1"/>
  <c r="S4878" i="1"/>
  <c r="T4877" i="1"/>
  <c r="S4877" i="1"/>
  <c r="T4876" i="1"/>
  <c r="S4876" i="1"/>
  <c r="T4875" i="1"/>
  <c r="S4875" i="1"/>
  <c r="T4874" i="1"/>
  <c r="S4874" i="1"/>
  <c r="T4873" i="1"/>
  <c r="S4873" i="1"/>
  <c r="T4872" i="1"/>
  <c r="S4872" i="1"/>
  <c r="T4871" i="1"/>
  <c r="S4871" i="1"/>
  <c r="T4870" i="1"/>
  <c r="S4870" i="1"/>
  <c r="T4869" i="1"/>
  <c r="S4869" i="1"/>
  <c r="T4868" i="1"/>
  <c r="S4868" i="1"/>
  <c r="T4867" i="1"/>
  <c r="S4867" i="1"/>
  <c r="T4866" i="1"/>
  <c r="S4866" i="1"/>
  <c r="T4865" i="1"/>
  <c r="S4865" i="1"/>
  <c r="T4864" i="1"/>
  <c r="S4864" i="1"/>
  <c r="T4863" i="1"/>
  <c r="S4863" i="1"/>
  <c r="T4862" i="1"/>
  <c r="S4862" i="1"/>
  <c r="T4861" i="1"/>
  <c r="S4861" i="1"/>
  <c r="T4860" i="1"/>
  <c r="S4860" i="1"/>
  <c r="T4859" i="1"/>
  <c r="S4859" i="1"/>
  <c r="T4858" i="1"/>
  <c r="S4858" i="1"/>
  <c r="T4857" i="1"/>
  <c r="S4857" i="1"/>
  <c r="T4856" i="1"/>
  <c r="S4856" i="1"/>
  <c r="T4855" i="1"/>
  <c r="S4855" i="1"/>
  <c r="T4854" i="1"/>
  <c r="S4854" i="1"/>
  <c r="T4853" i="1"/>
  <c r="S4853" i="1"/>
  <c r="T4852" i="1"/>
  <c r="S4852" i="1"/>
  <c r="T4851" i="1"/>
  <c r="S4851" i="1"/>
  <c r="T4850" i="1"/>
  <c r="S4850" i="1"/>
  <c r="T4849" i="1"/>
  <c r="S4849" i="1"/>
  <c r="T4848" i="1"/>
  <c r="S4848" i="1"/>
  <c r="T4847" i="1"/>
  <c r="S4847" i="1"/>
  <c r="T4846" i="1"/>
  <c r="S4846" i="1"/>
  <c r="T4845" i="1"/>
  <c r="S4845" i="1"/>
  <c r="T4844" i="1"/>
  <c r="S4844" i="1"/>
  <c r="T4843" i="1"/>
  <c r="S4843" i="1"/>
  <c r="T4842" i="1"/>
  <c r="S4842" i="1"/>
  <c r="T4841" i="1"/>
  <c r="S4841" i="1"/>
  <c r="T4840" i="1"/>
  <c r="S4840" i="1"/>
  <c r="T4839" i="1"/>
  <c r="S4839" i="1"/>
  <c r="T4838" i="1"/>
  <c r="S4838" i="1"/>
  <c r="T4837" i="1"/>
  <c r="S4837" i="1"/>
  <c r="T4836" i="1"/>
  <c r="S4836" i="1"/>
  <c r="T4835" i="1"/>
  <c r="S4835" i="1"/>
  <c r="T4834" i="1"/>
  <c r="S4834" i="1"/>
  <c r="T4833" i="1"/>
  <c r="S4833" i="1"/>
  <c r="T4832" i="1"/>
  <c r="S4832" i="1"/>
  <c r="T4831" i="1"/>
  <c r="S4831" i="1"/>
  <c r="T4830" i="1"/>
  <c r="S4830" i="1"/>
  <c r="T4829" i="1"/>
  <c r="S4829" i="1"/>
  <c r="T4828" i="1"/>
  <c r="S4828" i="1"/>
  <c r="T4827" i="1"/>
  <c r="S4827" i="1"/>
  <c r="T4826" i="1"/>
  <c r="S4826" i="1"/>
  <c r="T4825" i="1"/>
  <c r="S4825" i="1"/>
  <c r="T4824" i="1"/>
  <c r="S4824" i="1"/>
  <c r="T4823" i="1"/>
  <c r="S4823" i="1"/>
  <c r="T4822" i="1"/>
  <c r="S4822" i="1"/>
  <c r="T4821" i="1"/>
  <c r="S4821" i="1"/>
  <c r="T4820" i="1"/>
  <c r="S4820" i="1"/>
  <c r="T4819" i="1"/>
  <c r="S4819" i="1"/>
  <c r="T4818" i="1"/>
  <c r="S4818" i="1"/>
  <c r="T4817" i="1"/>
  <c r="S4817" i="1"/>
  <c r="T4816" i="1"/>
  <c r="S4816" i="1"/>
  <c r="T4815" i="1"/>
  <c r="S4815" i="1"/>
  <c r="T4814" i="1"/>
  <c r="S4814" i="1"/>
  <c r="T4813" i="1"/>
  <c r="S4813" i="1"/>
  <c r="T4812" i="1"/>
  <c r="S4812" i="1"/>
  <c r="T4811" i="1"/>
  <c r="S4811" i="1"/>
  <c r="T4810" i="1"/>
  <c r="S4810" i="1"/>
  <c r="T4809" i="1"/>
  <c r="S4809" i="1"/>
  <c r="T4808" i="1"/>
  <c r="S4808" i="1"/>
  <c r="T4807" i="1"/>
  <c r="S4807" i="1"/>
  <c r="T4806" i="1"/>
  <c r="S4806" i="1"/>
  <c r="T4805" i="1"/>
  <c r="S4805" i="1"/>
  <c r="T4804" i="1"/>
  <c r="S4804" i="1"/>
  <c r="T4803" i="1"/>
  <c r="S4803" i="1"/>
  <c r="T4802" i="1"/>
  <c r="S4802" i="1"/>
  <c r="T4801" i="1"/>
  <c r="S4801" i="1"/>
  <c r="T4800" i="1"/>
  <c r="S4800" i="1"/>
  <c r="T4799" i="1"/>
  <c r="S4799" i="1"/>
  <c r="T4798" i="1"/>
  <c r="S4798" i="1"/>
  <c r="T4797" i="1"/>
  <c r="S4797" i="1"/>
  <c r="T4796" i="1"/>
  <c r="S4796" i="1"/>
  <c r="T4795" i="1"/>
  <c r="S4795" i="1"/>
  <c r="T4794" i="1"/>
  <c r="S4794" i="1"/>
  <c r="T4793" i="1"/>
  <c r="S4793" i="1"/>
  <c r="T4792" i="1"/>
  <c r="S4792" i="1"/>
  <c r="T4791" i="1"/>
  <c r="S4791" i="1"/>
  <c r="T4790" i="1"/>
  <c r="S4790" i="1"/>
  <c r="T4789" i="1"/>
  <c r="S4789" i="1"/>
  <c r="T4788" i="1"/>
  <c r="S4788" i="1"/>
  <c r="T4787" i="1"/>
  <c r="S4787" i="1"/>
  <c r="T4786" i="1"/>
  <c r="S4786" i="1"/>
  <c r="T4785" i="1"/>
  <c r="S4785" i="1"/>
  <c r="T4784" i="1"/>
  <c r="S4784" i="1"/>
  <c r="T4783" i="1"/>
  <c r="S4783" i="1"/>
  <c r="T4782" i="1"/>
  <c r="S4782" i="1"/>
  <c r="T4781" i="1"/>
  <c r="S4781" i="1"/>
  <c r="T4780" i="1"/>
  <c r="S4780" i="1"/>
  <c r="T4779" i="1"/>
  <c r="S4779" i="1"/>
  <c r="T4778" i="1"/>
  <c r="S4778" i="1"/>
  <c r="T4777" i="1"/>
  <c r="S4777" i="1"/>
  <c r="T4776" i="1"/>
  <c r="S4776" i="1"/>
  <c r="T4775" i="1"/>
  <c r="S4775" i="1"/>
  <c r="T4774" i="1"/>
  <c r="S4774" i="1"/>
  <c r="T4773" i="1"/>
  <c r="S4773" i="1"/>
  <c r="T4772" i="1"/>
  <c r="S4772" i="1"/>
  <c r="T4771" i="1"/>
  <c r="S4771" i="1"/>
  <c r="T4770" i="1"/>
  <c r="S4770" i="1"/>
  <c r="T4769" i="1"/>
  <c r="S4769" i="1"/>
  <c r="T4768" i="1"/>
  <c r="S4768" i="1"/>
  <c r="T4767" i="1"/>
  <c r="S4767" i="1"/>
  <c r="T4766" i="1"/>
  <c r="S4766" i="1"/>
  <c r="T4765" i="1"/>
  <c r="S4765" i="1"/>
  <c r="T4764" i="1"/>
  <c r="S4764" i="1"/>
  <c r="T4763" i="1"/>
  <c r="S4763" i="1"/>
  <c r="T4762" i="1"/>
  <c r="S4762" i="1"/>
  <c r="T4761" i="1"/>
  <c r="S4761" i="1"/>
  <c r="T4760" i="1"/>
  <c r="S4760" i="1"/>
  <c r="T4759" i="1"/>
  <c r="S4759" i="1"/>
  <c r="T4758" i="1"/>
  <c r="S4758" i="1"/>
  <c r="T4757" i="1"/>
  <c r="S4757" i="1"/>
  <c r="T4756" i="1"/>
  <c r="S4756" i="1"/>
  <c r="T4755" i="1"/>
  <c r="S4755" i="1"/>
  <c r="T4754" i="1"/>
  <c r="S4754" i="1"/>
  <c r="T4753" i="1"/>
  <c r="S4753" i="1"/>
  <c r="T4752" i="1"/>
  <c r="S4752" i="1"/>
  <c r="T4751" i="1"/>
  <c r="S4751" i="1"/>
  <c r="T4750" i="1"/>
  <c r="S4750" i="1"/>
  <c r="T4749" i="1"/>
  <c r="S4749" i="1"/>
  <c r="T4748" i="1"/>
  <c r="S4748" i="1"/>
  <c r="T4747" i="1"/>
  <c r="S4747" i="1"/>
  <c r="T4746" i="1"/>
  <c r="S4746" i="1"/>
  <c r="T4745" i="1"/>
  <c r="S4745" i="1"/>
  <c r="T4744" i="1"/>
  <c r="S4744" i="1"/>
  <c r="T4743" i="1"/>
  <c r="S4743" i="1"/>
  <c r="T4742" i="1"/>
  <c r="S4742" i="1"/>
  <c r="T4741" i="1"/>
  <c r="S4741" i="1"/>
  <c r="T4740" i="1"/>
  <c r="S4740" i="1"/>
  <c r="T4739" i="1"/>
  <c r="S4739" i="1"/>
  <c r="T4738" i="1"/>
  <c r="S4738" i="1"/>
  <c r="T4737" i="1"/>
  <c r="S4737" i="1"/>
  <c r="T4736" i="1"/>
  <c r="S4736" i="1"/>
  <c r="T4735" i="1"/>
  <c r="S4735" i="1"/>
  <c r="T4734" i="1"/>
  <c r="S4734" i="1"/>
  <c r="T4733" i="1"/>
  <c r="S4733" i="1"/>
  <c r="T4732" i="1"/>
  <c r="S4732" i="1"/>
  <c r="T4731" i="1"/>
  <c r="S4731" i="1"/>
  <c r="T4730" i="1"/>
  <c r="S4730" i="1"/>
  <c r="T4729" i="1"/>
  <c r="S4729" i="1"/>
  <c r="T4728" i="1"/>
  <c r="S4728" i="1"/>
  <c r="T4727" i="1"/>
  <c r="S4727" i="1"/>
  <c r="T4726" i="1"/>
  <c r="S4726" i="1"/>
  <c r="T4725" i="1"/>
  <c r="S4725" i="1"/>
  <c r="T4724" i="1"/>
  <c r="S4724" i="1"/>
  <c r="T4723" i="1"/>
  <c r="S4723" i="1"/>
  <c r="T4722" i="1"/>
  <c r="S4722" i="1"/>
  <c r="T4721" i="1"/>
  <c r="S4721" i="1"/>
  <c r="T4720" i="1"/>
  <c r="S4720" i="1"/>
  <c r="T4719" i="1"/>
  <c r="S4719" i="1"/>
  <c r="T4718" i="1"/>
  <c r="S4718" i="1"/>
  <c r="T4717" i="1"/>
  <c r="S4717" i="1"/>
  <c r="T4716" i="1"/>
  <c r="S4716" i="1"/>
  <c r="T4715" i="1"/>
  <c r="S4715" i="1"/>
  <c r="T4714" i="1"/>
  <c r="S4714" i="1"/>
  <c r="T4713" i="1"/>
  <c r="S4713" i="1"/>
  <c r="T4712" i="1"/>
  <c r="S4712" i="1"/>
  <c r="T4711" i="1"/>
  <c r="S4711" i="1"/>
  <c r="T4710" i="1"/>
  <c r="S4710" i="1"/>
  <c r="T4709" i="1"/>
  <c r="S4709" i="1"/>
  <c r="T4708" i="1"/>
  <c r="S4708" i="1"/>
  <c r="T4707" i="1"/>
  <c r="S4707" i="1"/>
  <c r="T4706" i="1"/>
  <c r="S4706" i="1"/>
  <c r="T4705" i="1"/>
  <c r="S4705" i="1"/>
  <c r="T4704" i="1"/>
  <c r="S4704" i="1"/>
  <c r="T4703" i="1"/>
  <c r="S4703" i="1"/>
  <c r="T4702" i="1"/>
  <c r="S4702" i="1"/>
  <c r="T4701" i="1"/>
  <c r="S4701" i="1"/>
  <c r="T4700" i="1"/>
  <c r="S4700" i="1"/>
  <c r="T4699" i="1"/>
  <c r="S4699" i="1"/>
  <c r="T4698" i="1"/>
  <c r="S4698" i="1"/>
  <c r="T4697" i="1"/>
  <c r="S4697" i="1"/>
  <c r="T4696" i="1"/>
  <c r="S4696" i="1"/>
  <c r="T4695" i="1"/>
  <c r="S4695" i="1"/>
  <c r="T4694" i="1"/>
  <c r="S4694" i="1"/>
  <c r="T4693" i="1"/>
  <c r="S4693" i="1"/>
  <c r="T4692" i="1"/>
  <c r="S4692" i="1"/>
  <c r="T4691" i="1"/>
  <c r="S4691" i="1"/>
  <c r="T4690" i="1"/>
  <c r="S4690" i="1"/>
  <c r="T4689" i="1"/>
  <c r="S4689" i="1"/>
  <c r="T4688" i="1"/>
  <c r="S4688" i="1"/>
  <c r="T4687" i="1"/>
  <c r="S4687" i="1"/>
  <c r="T4686" i="1"/>
  <c r="S4686" i="1"/>
  <c r="T4685" i="1"/>
  <c r="S4685" i="1"/>
  <c r="T4684" i="1"/>
  <c r="S4684" i="1"/>
  <c r="T4683" i="1"/>
  <c r="S4683" i="1"/>
  <c r="T4682" i="1"/>
  <c r="S4682" i="1"/>
  <c r="T4681" i="1"/>
  <c r="S4681" i="1"/>
  <c r="T4680" i="1"/>
  <c r="S4680" i="1"/>
  <c r="T4679" i="1"/>
  <c r="S4679" i="1"/>
  <c r="T4678" i="1"/>
  <c r="S4678" i="1"/>
  <c r="T4677" i="1"/>
  <c r="S4677" i="1"/>
  <c r="T4676" i="1"/>
  <c r="S4676" i="1"/>
  <c r="T4675" i="1"/>
  <c r="S4675" i="1"/>
  <c r="T4674" i="1"/>
  <c r="S4674" i="1"/>
  <c r="T4673" i="1"/>
  <c r="S4673" i="1"/>
  <c r="T4672" i="1"/>
  <c r="S4672" i="1"/>
  <c r="T4671" i="1"/>
  <c r="S4671" i="1"/>
  <c r="T4670" i="1"/>
  <c r="S4670" i="1"/>
  <c r="T4669" i="1"/>
  <c r="S4669" i="1"/>
  <c r="T4668" i="1"/>
  <c r="S4668" i="1"/>
  <c r="T4667" i="1"/>
  <c r="S4667" i="1"/>
  <c r="T4666" i="1"/>
  <c r="S4666" i="1"/>
  <c r="T4665" i="1"/>
  <c r="S4665" i="1"/>
  <c r="T4664" i="1"/>
  <c r="S4664" i="1"/>
  <c r="T4663" i="1"/>
  <c r="S4663" i="1"/>
  <c r="T4662" i="1"/>
  <c r="S4662" i="1"/>
  <c r="T4661" i="1"/>
  <c r="S4661" i="1"/>
  <c r="T4660" i="1"/>
  <c r="S4660" i="1"/>
  <c r="T4659" i="1"/>
  <c r="S4659" i="1"/>
  <c r="T4658" i="1"/>
  <c r="S4658" i="1"/>
  <c r="T4657" i="1"/>
  <c r="S4657" i="1"/>
  <c r="T4656" i="1"/>
  <c r="S4656" i="1"/>
  <c r="T4655" i="1"/>
  <c r="S4655" i="1"/>
  <c r="T4654" i="1"/>
  <c r="S4654" i="1"/>
  <c r="T4653" i="1"/>
  <c r="S4653" i="1"/>
  <c r="T4652" i="1"/>
  <c r="S4652" i="1"/>
  <c r="T4651" i="1"/>
  <c r="S4651" i="1"/>
  <c r="T4650" i="1"/>
  <c r="S4650" i="1"/>
  <c r="T4649" i="1"/>
  <c r="S4649" i="1"/>
  <c r="T4648" i="1"/>
  <c r="S4648" i="1"/>
  <c r="T4647" i="1"/>
  <c r="S4647" i="1"/>
  <c r="T4646" i="1"/>
  <c r="S4646" i="1"/>
  <c r="T4645" i="1"/>
  <c r="S4645" i="1"/>
  <c r="T4644" i="1"/>
  <c r="S4644" i="1"/>
  <c r="T4643" i="1"/>
  <c r="S4643" i="1"/>
  <c r="T4642" i="1"/>
  <c r="S4642" i="1"/>
  <c r="T4641" i="1"/>
  <c r="S4641" i="1"/>
  <c r="T4640" i="1"/>
  <c r="S4640" i="1"/>
  <c r="T4639" i="1"/>
  <c r="S4639" i="1"/>
  <c r="T4638" i="1"/>
  <c r="S4638" i="1"/>
  <c r="T4637" i="1"/>
  <c r="S4637" i="1"/>
  <c r="T4636" i="1"/>
  <c r="S4636" i="1"/>
  <c r="T4635" i="1"/>
  <c r="S4635" i="1"/>
  <c r="T4634" i="1"/>
  <c r="S4634" i="1"/>
  <c r="T4633" i="1"/>
  <c r="S4633" i="1"/>
  <c r="T4632" i="1"/>
  <c r="S4632" i="1"/>
  <c r="T4631" i="1"/>
  <c r="S4631" i="1"/>
  <c r="T4630" i="1"/>
  <c r="S4630" i="1"/>
  <c r="T4629" i="1"/>
  <c r="S4629" i="1"/>
  <c r="T4628" i="1"/>
  <c r="S4628" i="1"/>
  <c r="T4627" i="1"/>
  <c r="S4627" i="1"/>
  <c r="T4626" i="1"/>
  <c r="S4626" i="1"/>
  <c r="T4625" i="1"/>
  <c r="S4625" i="1"/>
  <c r="T4624" i="1"/>
  <c r="S4624" i="1"/>
  <c r="T4623" i="1"/>
  <c r="S4623" i="1"/>
  <c r="T4622" i="1"/>
  <c r="S4622" i="1"/>
  <c r="T4621" i="1"/>
  <c r="S4621" i="1"/>
  <c r="T4620" i="1"/>
  <c r="S4620" i="1"/>
  <c r="T4619" i="1"/>
  <c r="S4619" i="1"/>
  <c r="T4618" i="1"/>
  <c r="S4618" i="1"/>
  <c r="T4617" i="1"/>
  <c r="S4617" i="1"/>
  <c r="T4616" i="1"/>
  <c r="S4616" i="1"/>
  <c r="T4615" i="1"/>
  <c r="S4615" i="1"/>
  <c r="T4614" i="1"/>
  <c r="S4614" i="1"/>
  <c r="T4613" i="1"/>
  <c r="S4613" i="1"/>
  <c r="T4612" i="1"/>
  <c r="S4612" i="1"/>
  <c r="T4611" i="1"/>
  <c r="S4611" i="1"/>
  <c r="T4610" i="1"/>
  <c r="S4610" i="1"/>
  <c r="T4609" i="1"/>
  <c r="S4609" i="1"/>
  <c r="T4608" i="1"/>
  <c r="S4608" i="1"/>
  <c r="T4607" i="1"/>
  <c r="S4607" i="1"/>
  <c r="T4606" i="1"/>
  <c r="S4606" i="1"/>
  <c r="T4605" i="1"/>
  <c r="S4605" i="1"/>
  <c r="T4604" i="1"/>
  <c r="S4604" i="1"/>
  <c r="T4603" i="1"/>
  <c r="S4603" i="1"/>
  <c r="T4602" i="1"/>
  <c r="S4602" i="1"/>
  <c r="T4601" i="1"/>
  <c r="S4601" i="1"/>
  <c r="T4600" i="1"/>
  <c r="S4600" i="1"/>
  <c r="T4599" i="1"/>
  <c r="S4599" i="1"/>
  <c r="T4598" i="1"/>
  <c r="S4598" i="1"/>
  <c r="T4597" i="1"/>
  <c r="S4597" i="1"/>
  <c r="T4596" i="1"/>
  <c r="S4596" i="1"/>
  <c r="T4595" i="1"/>
  <c r="S4595" i="1"/>
  <c r="T4594" i="1"/>
  <c r="S4594" i="1"/>
  <c r="T4593" i="1"/>
  <c r="S4593" i="1"/>
  <c r="T4592" i="1"/>
  <c r="S4592" i="1"/>
  <c r="T4591" i="1"/>
  <c r="S4591" i="1"/>
  <c r="T4590" i="1"/>
  <c r="S4590" i="1"/>
  <c r="T4589" i="1"/>
  <c r="S4589" i="1"/>
  <c r="T4588" i="1"/>
  <c r="S4588" i="1"/>
  <c r="T4587" i="1"/>
  <c r="S4587" i="1"/>
  <c r="T4586" i="1"/>
  <c r="S4586" i="1"/>
  <c r="T4585" i="1"/>
  <c r="S4585" i="1"/>
  <c r="T4584" i="1"/>
  <c r="S4584" i="1"/>
  <c r="T4583" i="1"/>
  <c r="S4583" i="1"/>
  <c r="T4582" i="1"/>
  <c r="S4582" i="1"/>
  <c r="T4581" i="1"/>
  <c r="S4581" i="1"/>
  <c r="T4580" i="1"/>
  <c r="S4580" i="1"/>
  <c r="T4579" i="1"/>
  <c r="S4579" i="1"/>
  <c r="T4578" i="1"/>
  <c r="S4578" i="1"/>
  <c r="T4577" i="1"/>
  <c r="S4577" i="1"/>
  <c r="T4576" i="1"/>
  <c r="S4576" i="1"/>
  <c r="T4575" i="1"/>
  <c r="S4575" i="1"/>
  <c r="T4574" i="1"/>
  <c r="S4574" i="1"/>
  <c r="T4573" i="1"/>
  <c r="S4573" i="1"/>
  <c r="T4572" i="1"/>
  <c r="S4572" i="1"/>
  <c r="T4571" i="1"/>
  <c r="S4571" i="1"/>
  <c r="T4570" i="1"/>
  <c r="S4570" i="1"/>
  <c r="T4569" i="1"/>
  <c r="S4569" i="1"/>
  <c r="T4568" i="1"/>
  <c r="S4568" i="1"/>
  <c r="T4567" i="1"/>
  <c r="S4567" i="1"/>
  <c r="T4566" i="1"/>
  <c r="S4566" i="1"/>
  <c r="T4565" i="1"/>
  <c r="S4565" i="1"/>
  <c r="T4564" i="1"/>
  <c r="S4564" i="1"/>
  <c r="T4563" i="1"/>
  <c r="S4563" i="1"/>
  <c r="T4562" i="1"/>
  <c r="S4562" i="1"/>
  <c r="T4561" i="1"/>
  <c r="S4561" i="1"/>
  <c r="T4560" i="1"/>
  <c r="S4560" i="1"/>
  <c r="T4559" i="1"/>
  <c r="S4559" i="1"/>
  <c r="T4558" i="1"/>
  <c r="S4558" i="1"/>
  <c r="T4557" i="1"/>
  <c r="S4557" i="1"/>
  <c r="T4556" i="1"/>
  <c r="S4556" i="1"/>
  <c r="T4555" i="1"/>
  <c r="S4555" i="1"/>
  <c r="T4554" i="1"/>
  <c r="S4554" i="1"/>
  <c r="T4553" i="1"/>
  <c r="S4553" i="1"/>
  <c r="T4552" i="1"/>
  <c r="S4552" i="1"/>
  <c r="T4551" i="1"/>
  <c r="S4551" i="1"/>
  <c r="T4550" i="1"/>
  <c r="S4550" i="1"/>
  <c r="T4549" i="1"/>
  <c r="S4549" i="1"/>
  <c r="T4548" i="1"/>
  <c r="S4548" i="1"/>
  <c r="T4547" i="1"/>
  <c r="S4547" i="1"/>
  <c r="T4546" i="1"/>
  <c r="S4546" i="1"/>
  <c r="T4545" i="1"/>
  <c r="S4545" i="1"/>
  <c r="T4544" i="1"/>
  <c r="S4544" i="1"/>
  <c r="T4543" i="1"/>
  <c r="S4543" i="1"/>
  <c r="T4542" i="1"/>
  <c r="S4542" i="1"/>
  <c r="T4541" i="1"/>
  <c r="S4541" i="1"/>
  <c r="T4540" i="1"/>
  <c r="S4540" i="1"/>
  <c r="T4539" i="1"/>
  <c r="S4539" i="1"/>
  <c r="T4538" i="1"/>
  <c r="S4538" i="1"/>
  <c r="T4537" i="1"/>
  <c r="S4537" i="1"/>
  <c r="T4536" i="1"/>
  <c r="S4536" i="1"/>
  <c r="T4535" i="1"/>
  <c r="S4535" i="1"/>
  <c r="T4534" i="1"/>
  <c r="S4534" i="1"/>
  <c r="T4533" i="1"/>
  <c r="S4533" i="1"/>
  <c r="T4532" i="1"/>
  <c r="S4532" i="1"/>
  <c r="T4531" i="1"/>
  <c r="S4531" i="1"/>
  <c r="T4530" i="1"/>
  <c r="S4530" i="1"/>
  <c r="T4529" i="1"/>
  <c r="S4529" i="1"/>
  <c r="T4528" i="1"/>
  <c r="S4528" i="1"/>
  <c r="T4527" i="1"/>
  <c r="S4527" i="1"/>
  <c r="T4526" i="1"/>
  <c r="S4526" i="1"/>
  <c r="T4525" i="1"/>
  <c r="S4525" i="1"/>
  <c r="T4524" i="1"/>
  <c r="S4524" i="1"/>
  <c r="T4523" i="1"/>
  <c r="S4523" i="1"/>
  <c r="T4522" i="1"/>
  <c r="S4522" i="1"/>
  <c r="T4521" i="1"/>
  <c r="S4521" i="1"/>
  <c r="T4520" i="1"/>
  <c r="S4520" i="1"/>
  <c r="T4519" i="1"/>
  <c r="S4519" i="1"/>
  <c r="T4518" i="1"/>
  <c r="S4518" i="1"/>
  <c r="T4517" i="1"/>
  <c r="S4517" i="1"/>
  <c r="T4516" i="1"/>
  <c r="S4516" i="1"/>
  <c r="T4515" i="1"/>
  <c r="S4515" i="1"/>
  <c r="T4514" i="1"/>
  <c r="S4514" i="1"/>
  <c r="T4513" i="1"/>
  <c r="S4513" i="1"/>
  <c r="T4512" i="1"/>
  <c r="S4512" i="1"/>
  <c r="T4511" i="1"/>
  <c r="S4511" i="1"/>
  <c r="T4510" i="1"/>
  <c r="S4510" i="1"/>
  <c r="T4509" i="1"/>
  <c r="S4509" i="1"/>
  <c r="T4508" i="1"/>
  <c r="S4508" i="1"/>
  <c r="T4507" i="1"/>
  <c r="S4507" i="1"/>
  <c r="T4506" i="1"/>
  <c r="S4506" i="1"/>
  <c r="T4505" i="1"/>
  <c r="S4505" i="1"/>
  <c r="T4504" i="1"/>
  <c r="S4504" i="1"/>
  <c r="T4503" i="1"/>
  <c r="S4503" i="1"/>
  <c r="T4502" i="1"/>
  <c r="S4502" i="1"/>
  <c r="T4501" i="1"/>
  <c r="S4501" i="1"/>
  <c r="T4500" i="1"/>
  <c r="S4500" i="1"/>
  <c r="T4499" i="1"/>
  <c r="S4499" i="1"/>
  <c r="T4498" i="1"/>
  <c r="S4498" i="1"/>
  <c r="T4497" i="1"/>
  <c r="S4497" i="1"/>
  <c r="T4496" i="1"/>
  <c r="S4496" i="1"/>
  <c r="T4495" i="1"/>
  <c r="S4495" i="1"/>
  <c r="T4494" i="1"/>
  <c r="S4494" i="1"/>
  <c r="T4493" i="1"/>
  <c r="S4493" i="1"/>
  <c r="T4492" i="1"/>
  <c r="S4492" i="1"/>
  <c r="T4491" i="1"/>
  <c r="S4491" i="1"/>
  <c r="T4490" i="1"/>
  <c r="S4490" i="1"/>
  <c r="T4489" i="1"/>
  <c r="S4489" i="1"/>
  <c r="T4488" i="1"/>
  <c r="S4488" i="1"/>
  <c r="T4487" i="1"/>
  <c r="S4487" i="1"/>
  <c r="T4486" i="1"/>
  <c r="S4486" i="1"/>
  <c r="T4485" i="1"/>
  <c r="S4485" i="1"/>
  <c r="T4484" i="1"/>
  <c r="S4484" i="1"/>
  <c r="T4483" i="1"/>
  <c r="S4483" i="1"/>
  <c r="T4482" i="1"/>
  <c r="S4482" i="1"/>
  <c r="T4481" i="1"/>
  <c r="S4481" i="1"/>
  <c r="T4480" i="1"/>
  <c r="S4480" i="1"/>
  <c r="T4479" i="1"/>
  <c r="S4479" i="1"/>
  <c r="T4478" i="1"/>
  <c r="S4478" i="1"/>
  <c r="T4477" i="1"/>
  <c r="S4477" i="1"/>
  <c r="T4476" i="1"/>
  <c r="S4476" i="1"/>
  <c r="T4475" i="1"/>
  <c r="S4475" i="1"/>
  <c r="T4474" i="1"/>
  <c r="S4474" i="1"/>
  <c r="T4473" i="1"/>
  <c r="S4473" i="1"/>
  <c r="T4472" i="1"/>
  <c r="S4472" i="1"/>
  <c r="T4471" i="1"/>
  <c r="S4471" i="1"/>
  <c r="T4470" i="1"/>
  <c r="S4470" i="1"/>
  <c r="T4469" i="1"/>
  <c r="S4469" i="1"/>
  <c r="T4468" i="1"/>
  <c r="S4468" i="1"/>
  <c r="T4467" i="1"/>
  <c r="S4467" i="1"/>
  <c r="T4466" i="1"/>
  <c r="S4466" i="1"/>
  <c r="T4465" i="1"/>
  <c r="S4465" i="1"/>
  <c r="T4464" i="1"/>
  <c r="S4464" i="1"/>
  <c r="T4463" i="1"/>
  <c r="S4463" i="1"/>
  <c r="T4462" i="1"/>
  <c r="S4462" i="1"/>
  <c r="T4461" i="1"/>
  <c r="S4461" i="1"/>
  <c r="T4460" i="1"/>
  <c r="S4460" i="1"/>
  <c r="T4459" i="1"/>
  <c r="S4459" i="1"/>
  <c r="T4458" i="1"/>
  <c r="S4458" i="1"/>
  <c r="T4457" i="1"/>
  <c r="S4457" i="1"/>
  <c r="T4456" i="1"/>
  <c r="S4456" i="1"/>
  <c r="T4455" i="1"/>
  <c r="S4455" i="1"/>
  <c r="T4454" i="1"/>
  <c r="S4454" i="1"/>
  <c r="T4453" i="1"/>
  <c r="S4453" i="1"/>
  <c r="T4452" i="1"/>
  <c r="S4452" i="1"/>
  <c r="T4451" i="1"/>
  <c r="S4451" i="1"/>
  <c r="T4450" i="1"/>
  <c r="S4450" i="1"/>
  <c r="T4449" i="1"/>
  <c r="S4449" i="1"/>
  <c r="T4448" i="1"/>
  <c r="S4448" i="1"/>
  <c r="T4447" i="1"/>
  <c r="S4447" i="1"/>
  <c r="T4446" i="1"/>
  <c r="S4446" i="1"/>
  <c r="T4445" i="1"/>
  <c r="S4445" i="1"/>
  <c r="T4444" i="1"/>
  <c r="S4444" i="1"/>
  <c r="T4443" i="1"/>
  <c r="S4443" i="1"/>
  <c r="T4442" i="1"/>
  <c r="S4442" i="1"/>
  <c r="T4441" i="1"/>
  <c r="S4441" i="1"/>
  <c r="T4440" i="1"/>
  <c r="S4440" i="1"/>
  <c r="T4439" i="1"/>
  <c r="S4439" i="1"/>
  <c r="T4438" i="1"/>
  <c r="S4438" i="1"/>
  <c r="T4437" i="1"/>
  <c r="S4437" i="1"/>
  <c r="T4436" i="1"/>
  <c r="S4436" i="1"/>
  <c r="T4435" i="1"/>
  <c r="S4435" i="1"/>
  <c r="T4434" i="1"/>
  <c r="S4434" i="1"/>
  <c r="T4433" i="1"/>
  <c r="S4433" i="1"/>
  <c r="T4432" i="1"/>
  <c r="S4432" i="1"/>
  <c r="T4431" i="1"/>
  <c r="S4431" i="1"/>
  <c r="T4430" i="1"/>
  <c r="S4430" i="1"/>
  <c r="T4429" i="1"/>
  <c r="S4429" i="1"/>
  <c r="T4428" i="1"/>
  <c r="S4428" i="1"/>
  <c r="T4427" i="1"/>
  <c r="S4427" i="1"/>
  <c r="T4426" i="1"/>
  <c r="S4426" i="1"/>
  <c r="T4425" i="1"/>
  <c r="S4425" i="1"/>
  <c r="T4424" i="1"/>
  <c r="S4424" i="1"/>
  <c r="T4423" i="1"/>
  <c r="S4423" i="1"/>
  <c r="T4422" i="1"/>
  <c r="S4422" i="1"/>
  <c r="T4421" i="1"/>
  <c r="S4421" i="1"/>
  <c r="T4420" i="1"/>
  <c r="S4420" i="1"/>
  <c r="T4419" i="1"/>
  <c r="S4419" i="1"/>
  <c r="T4418" i="1"/>
  <c r="S4418" i="1"/>
  <c r="T4417" i="1"/>
  <c r="S4417" i="1"/>
  <c r="T4416" i="1"/>
  <c r="S4416" i="1"/>
  <c r="T4415" i="1"/>
  <c r="S4415" i="1"/>
  <c r="T4414" i="1"/>
  <c r="S4414" i="1"/>
  <c r="T4413" i="1"/>
  <c r="S4413" i="1"/>
  <c r="T4412" i="1"/>
  <c r="S4412" i="1"/>
  <c r="T4411" i="1"/>
  <c r="S4411" i="1"/>
  <c r="T4410" i="1"/>
  <c r="S4410" i="1"/>
  <c r="T4409" i="1"/>
  <c r="S4409" i="1"/>
  <c r="T4408" i="1"/>
  <c r="S4408" i="1"/>
  <c r="T4407" i="1"/>
  <c r="S4407" i="1"/>
  <c r="T4406" i="1"/>
  <c r="S4406" i="1"/>
  <c r="T4405" i="1"/>
  <c r="S4405" i="1"/>
  <c r="T4404" i="1"/>
  <c r="S4404" i="1"/>
  <c r="T4403" i="1"/>
  <c r="S4403" i="1"/>
  <c r="T4402" i="1"/>
  <c r="S4402" i="1"/>
  <c r="T4401" i="1"/>
  <c r="S4401" i="1"/>
  <c r="T4400" i="1"/>
  <c r="S4400" i="1"/>
  <c r="T4399" i="1"/>
  <c r="S4399" i="1"/>
  <c r="T4398" i="1"/>
  <c r="S4398" i="1"/>
  <c r="T4397" i="1"/>
  <c r="S4397" i="1"/>
  <c r="T4396" i="1"/>
  <c r="S4396" i="1"/>
  <c r="T4395" i="1"/>
  <c r="S4395" i="1"/>
  <c r="T4394" i="1"/>
  <c r="S4394" i="1"/>
  <c r="T4393" i="1"/>
  <c r="S4393" i="1"/>
  <c r="T4392" i="1"/>
  <c r="S4392" i="1"/>
  <c r="T4391" i="1"/>
  <c r="S4391" i="1"/>
  <c r="T4390" i="1"/>
  <c r="S4390" i="1"/>
  <c r="T4389" i="1"/>
  <c r="S4389" i="1"/>
  <c r="T4388" i="1"/>
  <c r="S4388" i="1"/>
  <c r="T4387" i="1"/>
  <c r="S4387" i="1"/>
  <c r="T4386" i="1"/>
  <c r="S4386" i="1"/>
  <c r="T4385" i="1"/>
  <c r="S4385" i="1"/>
  <c r="T4384" i="1"/>
  <c r="S4384" i="1"/>
  <c r="T4383" i="1"/>
  <c r="S4383" i="1"/>
  <c r="T4382" i="1"/>
  <c r="S4382" i="1"/>
  <c r="T4381" i="1"/>
  <c r="S4381" i="1"/>
  <c r="T4380" i="1"/>
  <c r="S4380" i="1"/>
  <c r="T4379" i="1"/>
  <c r="S4379" i="1"/>
  <c r="T4378" i="1"/>
  <c r="S4378" i="1"/>
  <c r="T4377" i="1"/>
  <c r="S4377" i="1"/>
  <c r="T4376" i="1"/>
  <c r="S4376" i="1"/>
  <c r="T4375" i="1"/>
  <c r="S4375" i="1"/>
  <c r="T4374" i="1"/>
  <c r="S4374" i="1"/>
  <c r="T4373" i="1"/>
  <c r="S4373" i="1"/>
  <c r="T4372" i="1"/>
  <c r="S4372" i="1"/>
  <c r="T4371" i="1"/>
  <c r="S4371" i="1"/>
  <c r="T4370" i="1"/>
  <c r="S4370" i="1"/>
  <c r="T4369" i="1"/>
  <c r="S4369" i="1"/>
  <c r="T4368" i="1"/>
  <c r="S4368" i="1"/>
  <c r="T4367" i="1"/>
  <c r="S4367" i="1"/>
  <c r="T4366" i="1"/>
  <c r="S4366" i="1"/>
  <c r="T4365" i="1"/>
  <c r="S4365" i="1"/>
  <c r="T4364" i="1"/>
  <c r="S4364" i="1"/>
  <c r="T4363" i="1"/>
  <c r="S4363" i="1"/>
  <c r="T4362" i="1"/>
  <c r="S4362" i="1"/>
  <c r="T4361" i="1"/>
  <c r="S4361" i="1"/>
  <c r="T4360" i="1"/>
  <c r="S4360" i="1"/>
  <c r="T4359" i="1"/>
  <c r="S4359" i="1"/>
  <c r="T4358" i="1"/>
  <c r="S4358" i="1"/>
  <c r="T4357" i="1"/>
  <c r="S4357" i="1"/>
  <c r="T4356" i="1"/>
  <c r="S4356" i="1"/>
  <c r="T4355" i="1"/>
  <c r="S4355" i="1"/>
  <c r="T4354" i="1"/>
  <c r="S4354" i="1"/>
  <c r="T4353" i="1"/>
  <c r="S4353" i="1"/>
  <c r="T4352" i="1"/>
  <c r="S4352" i="1"/>
  <c r="T4351" i="1"/>
  <c r="S4351" i="1"/>
  <c r="T4350" i="1"/>
  <c r="S4350" i="1"/>
  <c r="T4349" i="1"/>
  <c r="S4349" i="1"/>
  <c r="T4348" i="1"/>
  <c r="S4348" i="1"/>
  <c r="T4347" i="1"/>
  <c r="S4347" i="1"/>
  <c r="T4346" i="1"/>
  <c r="S4346" i="1"/>
  <c r="T4345" i="1"/>
  <c r="S4345" i="1"/>
  <c r="T4344" i="1"/>
  <c r="S4344" i="1"/>
  <c r="T4343" i="1"/>
  <c r="S4343" i="1"/>
  <c r="T4342" i="1"/>
  <c r="S4342" i="1"/>
  <c r="T4341" i="1"/>
  <c r="S4341" i="1"/>
  <c r="T4340" i="1"/>
  <c r="S4340" i="1"/>
  <c r="T4339" i="1"/>
  <c r="S4339" i="1"/>
  <c r="T4338" i="1"/>
  <c r="S4338" i="1"/>
  <c r="T4337" i="1"/>
  <c r="S4337" i="1"/>
  <c r="T4336" i="1"/>
  <c r="S4336" i="1"/>
  <c r="T4335" i="1"/>
  <c r="S4335" i="1"/>
  <c r="T4334" i="1"/>
  <c r="S4334" i="1"/>
  <c r="T4333" i="1"/>
  <c r="S4333" i="1"/>
  <c r="T4332" i="1"/>
  <c r="S4332" i="1"/>
  <c r="T4331" i="1"/>
  <c r="S4331" i="1"/>
  <c r="T4330" i="1"/>
  <c r="S4330" i="1"/>
  <c r="T4329" i="1"/>
  <c r="S4329" i="1"/>
  <c r="T4328" i="1"/>
  <c r="S4328" i="1"/>
  <c r="T4327" i="1"/>
  <c r="S4327" i="1"/>
  <c r="T4326" i="1"/>
  <c r="S4326" i="1"/>
  <c r="T4325" i="1"/>
  <c r="S4325" i="1"/>
  <c r="T4324" i="1"/>
  <c r="S4324" i="1"/>
  <c r="T4323" i="1"/>
  <c r="S4323" i="1"/>
  <c r="T4322" i="1"/>
  <c r="S4322" i="1"/>
  <c r="T4321" i="1"/>
  <c r="S4321" i="1"/>
  <c r="T4320" i="1"/>
  <c r="S4320" i="1"/>
  <c r="T4319" i="1"/>
  <c r="S4319" i="1"/>
  <c r="T4318" i="1"/>
  <c r="S4318" i="1"/>
  <c r="T4317" i="1"/>
  <c r="S4317" i="1"/>
  <c r="T4316" i="1"/>
  <c r="S4316" i="1"/>
  <c r="T4315" i="1"/>
  <c r="S4315" i="1"/>
  <c r="T4314" i="1"/>
  <c r="S4314" i="1"/>
  <c r="T4313" i="1"/>
  <c r="S4313" i="1"/>
  <c r="T4312" i="1"/>
  <c r="S4312" i="1"/>
  <c r="T4311" i="1"/>
  <c r="S4311" i="1"/>
  <c r="T4310" i="1"/>
  <c r="S4310" i="1"/>
  <c r="T4309" i="1"/>
  <c r="S4309" i="1"/>
  <c r="T4308" i="1"/>
  <c r="S4308" i="1"/>
  <c r="T4307" i="1"/>
  <c r="S4307" i="1"/>
  <c r="T4306" i="1"/>
  <c r="S4306" i="1"/>
  <c r="T4305" i="1"/>
  <c r="S4305" i="1"/>
  <c r="T4304" i="1"/>
  <c r="S4304" i="1"/>
  <c r="T4303" i="1"/>
  <c r="S4303" i="1"/>
  <c r="T4302" i="1"/>
  <c r="S4302" i="1"/>
  <c r="T4301" i="1"/>
  <c r="S4301" i="1"/>
  <c r="T4300" i="1"/>
  <c r="S4300" i="1"/>
  <c r="T4299" i="1"/>
  <c r="S4299" i="1"/>
  <c r="T4298" i="1"/>
  <c r="S4298" i="1"/>
  <c r="T4297" i="1"/>
  <c r="S4297" i="1"/>
  <c r="T4296" i="1"/>
  <c r="S4296" i="1"/>
  <c r="T4295" i="1"/>
  <c r="S4295" i="1"/>
  <c r="T4294" i="1"/>
  <c r="S4294" i="1"/>
  <c r="T4293" i="1"/>
  <c r="S4293" i="1"/>
  <c r="T4292" i="1"/>
  <c r="S4292" i="1"/>
  <c r="T4291" i="1"/>
  <c r="S4291" i="1"/>
  <c r="T4290" i="1"/>
  <c r="S4290" i="1"/>
  <c r="T4289" i="1"/>
  <c r="S4289" i="1"/>
  <c r="T4288" i="1"/>
  <c r="S4288" i="1"/>
  <c r="T4287" i="1"/>
  <c r="S4287" i="1"/>
  <c r="T4286" i="1"/>
  <c r="S4286" i="1"/>
  <c r="T4285" i="1"/>
  <c r="S4285" i="1"/>
  <c r="T4284" i="1"/>
  <c r="S4284" i="1"/>
  <c r="T4283" i="1"/>
  <c r="S4283" i="1"/>
  <c r="T4282" i="1"/>
  <c r="S4282" i="1"/>
  <c r="T4281" i="1"/>
  <c r="S4281" i="1"/>
  <c r="T4280" i="1"/>
  <c r="S4280" i="1"/>
  <c r="T4279" i="1"/>
  <c r="S4279" i="1"/>
  <c r="T4278" i="1"/>
  <c r="S4278" i="1"/>
  <c r="T4277" i="1"/>
  <c r="S4277" i="1"/>
  <c r="T4276" i="1"/>
  <c r="S4276" i="1"/>
  <c r="T4275" i="1"/>
  <c r="S4275" i="1"/>
  <c r="T4274" i="1"/>
  <c r="S4274" i="1"/>
  <c r="T4273" i="1"/>
  <c r="S4273" i="1"/>
  <c r="T4272" i="1"/>
  <c r="S4272" i="1"/>
  <c r="T4271" i="1"/>
  <c r="S4271" i="1"/>
  <c r="T4270" i="1"/>
  <c r="S4270" i="1"/>
  <c r="T4269" i="1"/>
  <c r="S4269" i="1"/>
  <c r="T4268" i="1"/>
  <c r="S4268" i="1"/>
  <c r="T4267" i="1"/>
  <c r="S4267" i="1"/>
  <c r="T4266" i="1"/>
  <c r="S4266" i="1"/>
  <c r="T4265" i="1"/>
  <c r="S4265" i="1"/>
  <c r="T4264" i="1"/>
  <c r="S4264" i="1"/>
  <c r="T4263" i="1"/>
  <c r="S4263" i="1"/>
  <c r="T4262" i="1"/>
  <c r="S4262" i="1"/>
  <c r="T4261" i="1"/>
  <c r="S4261" i="1"/>
  <c r="T4260" i="1"/>
  <c r="S4260" i="1"/>
  <c r="T4259" i="1"/>
  <c r="S4259" i="1"/>
  <c r="T4258" i="1"/>
  <c r="S4258" i="1"/>
  <c r="T4257" i="1"/>
  <c r="S4257" i="1"/>
  <c r="T4256" i="1"/>
  <c r="S4256" i="1"/>
  <c r="T4255" i="1"/>
  <c r="S4255" i="1"/>
  <c r="T4254" i="1"/>
  <c r="S4254" i="1"/>
  <c r="T4253" i="1"/>
  <c r="S4253" i="1"/>
  <c r="T4252" i="1"/>
  <c r="S4252" i="1"/>
  <c r="T4251" i="1"/>
  <c r="S4251" i="1"/>
  <c r="T4250" i="1"/>
  <c r="S4250" i="1"/>
  <c r="T4249" i="1"/>
  <c r="S4249" i="1"/>
  <c r="T4248" i="1"/>
  <c r="S4248" i="1"/>
  <c r="T4247" i="1"/>
  <c r="S4247" i="1"/>
  <c r="T4246" i="1"/>
  <c r="S4246" i="1"/>
  <c r="T4245" i="1"/>
  <c r="S4245" i="1"/>
  <c r="T4244" i="1"/>
  <c r="S4244" i="1"/>
  <c r="T4243" i="1"/>
  <c r="S4243" i="1"/>
  <c r="T4242" i="1"/>
  <c r="S4242" i="1"/>
  <c r="T4241" i="1"/>
  <c r="S4241" i="1"/>
  <c r="T4240" i="1"/>
  <c r="S4240" i="1"/>
  <c r="T4239" i="1"/>
  <c r="S4239" i="1"/>
  <c r="T4238" i="1"/>
  <c r="S4238" i="1"/>
  <c r="T4237" i="1"/>
  <c r="S4237" i="1"/>
  <c r="T4236" i="1"/>
  <c r="S4236" i="1"/>
  <c r="T4235" i="1"/>
  <c r="S4235" i="1"/>
  <c r="T4234" i="1"/>
  <c r="S4234" i="1"/>
  <c r="T4233" i="1"/>
  <c r="S4233" i="1"/>
  <c r="T4232" i="1"/>
  <c r="S4232" i="1"/>
  <c r="T4231" i="1"/>
  <c r="S4231" i="1"/>
  <c r="T4230" i="1"/>
  <c r="S4230" i="1"/>
  <c r="T4229" i="1"/>
  <c r="S4229" i="1"/>
  <c r="T4228" i="1"/>
  <c r="S4228" i="1"/>
  <c r="T4227" i="1"/>
  <c r="S4227" i="1"/>
  <c r="T4226" i="1"/>
  <c r="S4226" i="1"/>
  <c r="T4225" i="1"/>
  <c r="S4225" i="1"/>
  <c r="T4224" i="1"/>
  <c r="S4224" i="1"/>
  <c r="T4223" i="1"/>
  <c r="S4223" i="1"/>
  <c r="T4222" i="1"/>
  <c r="S4222" i="1"/>
  <c r="T4221" i="1"/>
  <c r="S4221" i="1"/>
  <c r="T4220" i="1"/>
  <c r="S4220" i="1"/>
  <c r="T4219" i="1"/>
  <c r="S4219" i="1"/>
  <c r="T4218" i="1"/>
  <c r="S4218" i="1"/>
  <c r="T4217" i="1"/>
  <c r="S4217" i="1"/>
  <c r="T4216" i="1"/>
  <c r="S4216" i="1"/>
  <c r="T4215" i="1"/>
  <c r="S4215" i="1"/>
  <c r="T4214" i="1"/>
  <c r="S4214" i="1"/>
  <c r="T4213" i="1"/>
  <c r="S4213" i="1"/>
  <c r="T4212" i="1"/>
  <c r="S4212" i="1"/>
  <c r="T4211" i="1"/>
  <c r="S4211" i="1"/>
  <c r="T4210" i="1"/>
  <c r="S4210" i="1"/>
  <c r="T4209" i="1"/>
  <c r="S4209" i="1"/>
  <c r="T4208" i="1"/>
  <c r="S4208" i="1"/>
  <c r="T4207" i="1"/>
  <c r="S4207" i="1"/>
  <c r="T4206" i="1"/>
  <c r="S4206" i="1"/>
  <c r="T4205" i="1"/>
  <c r="S4205" i="1"/>
  <c r="T4204" i="1"/>
  <c r="S4204" i="1"/>
  <c r="T4203" i="1"/>
  <c r="S4203" i="1"/>
  <c r="T4202" i="1"/>
  <c r="S4202" i="1"/>
  <c r="T4201" i="1"/>
  <c r="S4201" i="1"/>
  <c r="T4200" i="1"/>
  <c r="S4200" i="1"/>
  <c r="T4199" i="1"/>
  <c r="S4199" i="1"/>
  <c r="T4198" i="1"/>
  <c r="S4198" i="1"/>
  <c r="T4197" i="1"/>
  <c r="S4197" i="1"/>
  <c r="T4196" i="1"/>
  <c r="S4196" i="1"/>
  <c r="T4195" i="1"/>
  <c r="S4195" i="1"/>
  <c r="T4194" i="1"/>
  <c r="S4194" i="1"/>
  <c r="T4193" i="1"/>
  <c r="S4193" i="1"/>
  <c r="T4192" i="1"/>
  <c r="S4192" i="1"/>
  <c r="T4191" i="1"/>
  <c r="S4191" i="1"/>
  <c r="T4190" i="1"/>
  <c r="S4190" i="1"/>
  <c r="T4189" i="1"/>
  <c r="S4189" i="1"/>
  <c r="T4188" i="1"/>
  <c r="S4188" i="1"/>
  <c r="T4187" i="1"/>
  <c r="S4187" i="1"/>
  <c r="T4186" i="1"/>
  <c r="S4186" i="1"/>
  <c r="T4185" i="1"/>
  <c r="S4185" i="1"/>
  <c r="T4184" i="1"/>
  <c r="S4184" i="1"/>
  <c r="T4183" i="1"/>
  <c r="S4183" i="1"/>
  <c r="T4182" i="1"/>
  <c r="S4182" i="1"/>
  <c r="T4181" i="1"/>
  <c r="S4181" i="1"/>
  <c r="T4180" i="1"/>
  <c r="S4180" i="1"/>
  <c r="T4179" i="1"/>
  <c r="S4179" i="1"/>
  <c r="T4178" i="1"/>
  <c r="S4178" i="1"/>
  <c r="T4177" i="1"/>
  <c r="S4177" i="1"/>
  <c r="T4176" i="1"/>
  <c r="S4176" i="1"/>
  <c r="T4175" i="1"/>
  <c r="S4175" i="1"/>
  <c r="T4174" i="1"/>
  <c r="S4174" i="1"/>
  <c r="T4173" i="1"/>
  <c r="S4173" i="1"/>
  <c r="T4172" i="1"/>
  <c r="S4172" i="1"/>
  <c r="T4171" i="1"/>
  <c r="S4171" i="1"/>
  <c r="T4170" i="1"/>
  <c r="S4170" i="1"/>
  <c r="T4169" i="1"/>
  <c r="S4169" i="1"/>
  <c r="T4168" i="1"/>
  <c r="S4168" i="1"/>
  <c r="T4167" i="1"/>
  <c r="S4167" i="1"/>
  <c r="T4166" i="1"/>
  <c r="S4166" i="1"/>
  <c r="T4165" i="1"/>
  <c r="S4165" i="1"/>
  <c r="T4164" i="1"/>
  <c r="S4164" i="1"/>
  <c r="T4163" i="1"/>
  <c r="S4163" i="1"/>
  <c r="T4162" i="1"/>
  <c r="S4162" i="1"/>
  <c r="T4161" i="1"/>
  <c r="S4161" i="1"/>
  <c r="T4160" i="1"/>
  <c r="S4160" i="1"/>
  <c r="T4159" i="1"/>
  <c r="S4159" i="1"/>
  <c r="T4158" i="1"/>
  <c r="S4158" i="1"/>
  <c r="T4157" i="1"/>
  <c r="S4157" i="1"/>
  <c r="T4156" i="1"/>
  <c r="S4156" i="1"/>
  <c r="T4155" i="1"/>
  <c r="S4155" i="1"/>
  <c r="T4154" i="1"/>
  <c r="S4154" i="1"/>
  <c r="T4153" i="1"/>
  <c r="S4153" i="1"/>
  <c r="T4152" i="1"/>
  <c r="S4152" i="1"/>
  <c r="T4151" i="1"/>
  <c r="S4151" i="1"/>
  <c r="T4150" i="1"/>
  <c r="S4150" i="1"/>
  <c r="T4149" i="1"/>
  <c r="S4149" i="1"/>
  <c r="T4148" i="1"/>
  <c r="S4148" i="1"/>
  <c r="T4147" i="1"/>
  <c r="S4147" i="1"/>
  <c r="T4146" i="1"/>
  <c r="S4146" i="1"/>
  <c r="T4145" i="1"/>
  <c r="S4145" i="1"/>
  <c r="T4144" i="1"/>
  <c r="S4144" i="1"/>
  <c r="T4143" i="1"/>
  <c r="S4143" i="1"/>
  <c r="T4142" i="1"/>
  <c r="S4142" i="1"/>
  <c r="T4141" i="1"/>
  <c r="S4141" i="1"/>
  <c r="T4140" i="1"/>
  <c r="S4140" i="1"/>
  <c r="T4139" i="1"/>
  <c r="S4139" i="1"/>
  <c r="T4138" i="1"/>
  <c r="S4138" i="1"/>
  <c r="T4137" i="1"/>
  <c r="S4137" i="1"/>
  <c r="T4136" i="1"/>
  <c r="S4136" i="1"/>
  <c r="T4135" i="1"/>
  <c r="S4135" i="1"/>
  <c r="T4134" i="1"/>
  <c r="S4134" i="1"/>
  <c r="T4133" i="1"/>
  <c r="S4133" i="1"/>
  <c r="T4132" i="1"/>
  <c r="S4132" i="1"/>
  <c r="T4131" i="1"/>
  <c r="S4131" i="1"/>
  <c r="T4130" i="1"/>
  <c r="S4130" i="1"/>
  <c r="T4129" i="1"/>
  <c r="S4129" i="1"/>
  <c r="T4128" i="1"/>
  <c r="S4128" i="1"/>
  <c r="T4127" i="1"/>
  <c r="S4127" i="1"/>
  <c r="T4126" i="1"/>
  <c r="S4126" i="1"/>
  <c r="T4125" i="1"/>
  <c r="S4125" i="1"/>
  <c r="T4124" i="1"/>
  <c r="S4124" i="1"/>
  <c r="T4123" i="1"/>
  <c r="S4123" i="1"/>
  <c r="T4122" i="1"/>
  <c r="S4122" i="1"/>
  <c r="T4121" i="1"/>
  <c r="S4121" i="1"/>
  <c r="T4120" i="1"/>
  <c r="S4120" i="1"/>
  <c r="T4119" i="1"/>
  <c r="S4119" i="1"/>
  <c r="T4118" i="1"/>
  <c r="S4118" i="1"/>
  <c r="T4117" i="1"/>
  <c r="S4117" i="1"/>
  <c r="T4116" i="1"/>
  <c r="S4116" i="1"/>
  <c r="T4115" i="1"/>
  <c r="S4115" i="1"/>
  <c r="T4114" i="1"/>
  <c r="S4114" i="1"/>
  <c r="T4113" i="1"/>
  <c r="S4113" i="1"/>
  <c r="T4112" i="1"/>
  <c r="S4112" i="1"/>
  <c r="T4111" i="1"/>
  <c r="S4111" i="1"/>
  <c r="T4110" i="1"/>
  <c r="S4110" i="1"/>
  <c r="T4109" i="1"/>
  <c r="S4109" i="1"/>
  <c r="T4108" i="1"/>
  <c r="S4108" i="1"/>
  <c r="T4107" i="1"/>
  <c r="S4107" i="1"/>
  <c r="T4106" i="1"/>
  <c r="S4106" i="1"/>
  <c r="T4105" i="1"/>
  <c r="S4105" i="1"/>
  <c r="T4104" i="1"/>
  <c r="S4104" i="1"/>
  <c r="T4103" i="1"/>
  <c r="S4103" i="1"/>
  <c r="T4102" i="1"/>
  <c r="S4102" i="1"/>
  <c r="T4101" i="1"/>
  <c r="S4101" i="1"/>
  <c r="T4100" i="1"/>
  <c r="S4100" i="1"/>
  <c r="T4099" i="1"/>
  <c r="S4099" i="1"/>
  <c r="T4098" i="1"/>
  <c r="S4098" i="1"/>
  <c r="T4097" i="1"/>
  <c r="S4097" i="1"/>
  <c r="T4096" i="1"/>
  <c r="S4096" i="1"/>
  <c r="T4095" i="1"/>
  <c r="S4095" i="1"/>
  <c r="T4094" i="1"/>
  <c r="S4094" i="1"/>
  <c r="T4093" i="1"/>
  <c r="S4093" i="1"/>
  <c r="T4092" i="1"/>
  <c r="S4092" i="1"/>
  <c r="T4091" i="1"/>
  <c r="S4091" i="1"/>
  <c r="T4090" i="1"/>
  <c r="S4090" i="1"/>
  <c r="T4089" i="1"/>
  <c r="S4089" i="1"/>
  <c r="T4088" i="1"/>
  <c r="S4088" i="1"/>
  <c r="T4087" i="1"/>
  <c r="S4087" i="1"/>
  <c r="T4086" i="1"/>
  <c r="S4086" i="1"/>
  <c r="T4085" i="1"/>
  <c r="S4085" i="1"/>
  <c r="T4084" i="1"/>
  <c r="S4084" i="1"/>
  <c r="T4083" i="1"/>
  <c r="S4083" i="1"/>
  <c r="T4082" i="1"/>
  <c r="S4082" i="1"/>
  <c r="T4081" i="1"/>
  <c r="S4081" i="1"/>
  <c r="T4080" i="1"/>
  <c r="S4080" i="1"/>
  <c r="T4079" i="1"/>
  <c r="S4079" i="1"/>
  <c r="T4078" i="1"/>
  <c r="S4078" i="1"/>
  <c r="T4077" i="1"/>
  <c r="S4077" i="1"/>
  <c r="T4076" i="1"/>
  <c r="S4076" i="1"/>
  <c r="T4075" i="1"/>
  <c r="S4075" i="1"/>
  <c r="T4074" i="1"/>
  <c r="S4074" i="1"/>
  <c r="T4073" i="1"/>
  <c r="S4073" i="1"/>
  <c r="T4072" i="1"/>
  <c r="S4072" i="1"/>
  <c r="T4071" i="1"/>
  <c r="S4071" i="1"/>
  <c r="T4070" i="1"/>
  <c r="S4070" i="1"/>
  <c r="T4069" i="1"/>
  <c r="S4069" i="1"/>
  <c r="T4068" i="1"/>
  <c r="S4068" i="1"/>
  <c r="T4067" i="1"/>
  <c r="S4067" i="1"/>
  <c r="T4066" i="1"/>
  <c r="S4066" i="1"/>
  <c r="T4065" i="1"/>
  <c r="S4065" i="1"/>
  <c r="T4064" i="1"/>
  <c r="S4064" i="1"/>
  <c r="T4063" i="1"/>
  <c r="S4063" i="1"/>
  <c r="T4062" i="1"/>
  <c r="S4062" i="1"/>
  <c r="T4061" i="1"/>
  <c r="S4061" i="1"/>
  <c r="T4060" i="1"/>
  <c r="S4060" i="1"/>
  <c r="T4059" i="1"/>
  <c r="S4059" i="1"/>
  <c r="T4058" i="1"/>
  <c r="S4058" i="1"/>
  <c r="T4057" i="1"/>
  <c r="S4057" i="1"/>
  <c r="T4056" i="1"/>
  <c r="S4056" i="1"/>
  <c r="T4055" i="1"/>
  <c r="S4055" i="1"/>
  <c r="T4054" i="1"/>
  <c r="S4054" i="1"/>
  <c r="T4053" i="1"/>
  <c r="S4053" i="1"/>
  <c r="T4052" i="1"/>
  <c r="S4052" i="1"/>
  <c r="T4051" i="1"/>
  <c r="S4051" i="1"/>
  <c r="T4050" i="1"/>
  <c r="S4050" i="1"/>
  <c r="T4049" i="1"/>
  <c r="S4049" i="1"/>
  <c r="T4048" i="1"/>
  <c r="S4048" i="1"/>
  <c r="T4047" i="1"/>
  <c r="S4047" i="1"/>
  <c r="T4046" i="1"/>
  <c r="S4046" i="1"/>
  <c r="T4045" i="1"/>
  <c r="S4045" i="1"/>
  <c r="T4044" i="1"/>
  <c r="S4044" i="1"/>
  <c r="T4043" i="1"/>
  <c r="S4043" i="1"/>
  <c r="T4042" i="1"/>
  <c r="S4042" i="1"/>
  <c r="T4041" i="1"/>
  <c r="S4041" i="1"/>
  <c r="T4040" i="1"/>
  <c r="S4040" i="1"/>
  <c r="T4039" i="1"/>
  <c r="S4039" i="1"/>
  <c r="T4038" i="1"/>
  <c r="S4038" i="1"/>
  <c r="T4037" i="1"/>
  <c r="S4037" i="1"/>
  <c r="T4036" i="1"/>
  <c r="S4036" i="1"/>
  <c r="T4035" i="1"/>
  <c r="S4035" i="1"/>
  <c r="T4034" i="1"/>
  <c r="S4034" i="1"/>
  <c r="T4033" i="1"/>
  <c r="S4033" i="1"/>
  <c r="T4032" i="1"/>
  <c r="S4032" i="1"/>
  <c r="T4031" i="1"/>
  <c r="S4031" i="1"/>
  <c r="T4030" i="1"/>
  <c r="S4030" i="1"/>
  <c r="T4029" i="1"/>
  <c r="S4029" i="1"/>
  <c r="T4028" i="1"/>
  <c r="S4028" i="1"/>
  <c r="T4027" i="1"/>
  <c r="S4027" i="1"/>
  <c r="T4026" i="1"/>
  <c r="S4026" i="1"/>
  <c r="T4025" i="1"/>
  <c r="S4025" i="1"/>
  <c r="T4024" i="1"/>
  <c r="S4024" i="1"/>
  <c r="T4023" i="1"/>
  <c r="S4023" i="1"/>
  <c r="T4022" i="1"/>
  <c r="S4022" i="1"/>
  <c r="T4021" i="1"/>
  <c r="S4021" i="1"/>
  <c r="T4020" i="1"/>
  <c r="S4020" i="1"/>
  <c r="T4019" i="1"/>
  <c r="S4019" i="1"/>
  <c r="T4018" i="1"/>
  <c r="S4018" i="1"/>
  <c r="T4017" i="1"/>
  <c r="S4017" i="1"/>
  <c r="T4016" i="1"/>
  <c r="S4016" i="1"/>
  <c r="T4015" i="1"/>
  <c r="S4015" i="1"/>
  <c r="T4014" i="1"/>
  <c r="S4014" i="1"/>
  <c r="T4013" i="1"/>
  <c r="S4013" i="1"/>
  <c r="T4012" i="1"/>
  <c r="S4012" i="1"/>
  <c r="T4011" i="1"/>
  <c r="S4011" i="1"/>
  <c r="T4010" i="1"/>
  <c r="S4010" i="1"/>
  <c r="T4009" i="1"/>
  <c r="S4009" i="1"/>
  <c r="T4008" i="1"/>
  <c r="S4008" i="1"/>
  <c r="T4007" i="1"/>
  <c r="S4007" i="1"/>
  <c r="T4006" i="1"/>
  <c r="S4006" i="1"/>
  <c r="T4005" i="1"/>
  <c r="S4005" i="1"/>
  <c r="T4004" i="1"/>
  <c r="S4004" i="1"/>
  <c r="T4003" i="1"/>
  <c r="S4003" i="1"/>
  <c r="T4002" i="1"/>
  <c r="S4002" i="1"/>
  <c r="T4001" i="1"/>
  <c r="S4001" i="1"/>
  <c r="T4000" i="1"/>
  <c r="S4000" i="1"/>
  <c r="T3999" i="1"/>
  <c r="S3999" i="1"/>
  <c r="T3998" i="1"/>
  <c r="S3998" i="1"/>
  <c r="T3997" i="1"/>
  <c r="S3997" i="1"/>
  <c r="T3996" i="1"/>
  <c r="S3996" i="1"/>
  <c r="T3995" i="1"/>
  <c r="S3995" i="1"/>
  <c r="T3994" i="1"/>
  <c r="S3994" i="1"/>
  <c r="T3993" i="1"/>
  <c r="S3993" i="1"/>
  <c r="T3992" i="1"/>
  <c r="S3992" i="1"/>
  <c r="T3991" i="1"/>
  <c r="S3991" i="1"/>
  <c r="T3990" i="1"/>
  <c r="S3990" i="1"/>
  <c r="T3989" i="1"/>
  <c r="S3989" i="1"/>
  <c r="T3988" i="1"/>
  <c r="S3988" i="1"/>
  <c r="T3987" i="1"/>
  <c r="S3987" i="1"/>
  <c r="T3986" i="1"/>
  <c r="S3986" i="1"/>
  <c r="T3985" i="1"/>
  <c r="S3985" i="1"/>
  <c r="T3984" i="1"/>
  <c r="S3984" i="1"/>
  <c r="T3983" i="1"/>
  <c r="S3983" i="1"/>
  <c r="T3982" i="1"/>
  <c r="S3982" i="1"/>
  <c r="T3981" i="1"/>
  <c r="S3981" i="1"/>
  <c r="T3980" i="1"/>
  <c r="S3980" i="1"/>
  <c r="T3979" i="1"/>
  <c r="S3979" i="1"/>
  <c r="T3978" i="1"/>
  <c r="S3978" i="1"/>
  <c r="T3977" i="1"/>
  <c r="S3977" i="1"/>
  <c r="T3976" i="1"/>
  <c r="S3976" i="1"/>
  <c r="T3975" i="1"/>
  <c r="S3975" i="1"/>
  <c r="T3974" i="1"/>
  <c r="S3974" i="1"/>
  <c r="T3973" i="1"/>
  <c r="S3973" i="1"/>
  <c r="T3972" i="1"/>
  <c r="S3972" i="1"/>
  <c r="T3971" i="1"/>
  <c r="S3971" i="1"/>
  <c r="T3970" i="1"/>
  <c r="S3970" i="1"/>
  <c r="T3969" i="1"/>
  <c r="S3969" i="1"/>
  <c r="T3968" i="1"/>
  <c r="S3968" i="1"/>
  <c r="T3967" i="1"/>
  <c r="S3967" i="1"/>
  <c r="T3966" i="1"/>
  <c r="S3966" i="1"/>
  <c r="T3965" i="1"/>
  <c r="S3965" i="1"/>
  <c r="T3964" i="1"/>
  <c r="S3964" i="1"/>
  <c r="T3963" i="1"/>
  <c r="S3963" i="1"/>
  <c r="T3962" i="1"/>
  <c r="S3962" i="1"/>
  <c r="T3961" i="1"/>
  <c r="S3961" i="1"/>
  <c r="T3960" i="1"/>
  <c r="S3960" i="1"/>
  <c r="T3959" i="1"/>
  <c r="S3959" i="1"/>
  <c r="T3958" i="1"/>
  <c r="S3958" i="1"/>
  <c r="T3957" i="1"/>
  <c r="S3957" i="1"/>
  <c r="T3956" i="1"/>
  <c r="S3956" i="1"/>
  <c r="T3955" i="1"/>
  <c r="S3955" i="1"/>
  <c r="T3954" i="1"/>
  <c r="S3954" i="1"/>
  <c r="T3953" i="1"/>
  <c r="S3953" i="1"/>
  <c r="T3952" i="1"/>
  <c r="S3952" i="1"/>
  <c r="T3951" i="1"/>
  <c r="S3951" i="1"/>
  <c r="T3950" i="1"/>
  <c r="S3950" i="1"/>
  <c r="T3949" i="1"/>
  <c r="S3949" i="1"/>
  <c r="T3948" i="1"/>
  <c r="S3948" i="1"/>
  <c r="T3947" i="1"/>
  <c r="S3947" i="1"/>
  <c r="T3946" i="1"/>
  <c r="S3946" i="1"/>
  <c r="T3945" i="1"/>
  <c r="S3945" i="1"/>
  <c r="T3944" i="1"/>
  <c r="S3944" i="1"/>
  <c r="T3943" i="1"/>
  <c r="S3943" i="1"/>
  <c r="T3942" i="1"/>
  <c r="S3942" i="1"/>
  <c r="T3941" i="1"/>
  <c r="S3941" i="1"/>
  <c r="T3940" i="1"/>
  <c r="S3940" i="1"/>
  <c r="T3939" i="1"/>
  <c r="S3939" i="1"/>
  <c r="T3938" i="1"/>
  <c r="S3938" i="1"/>
  <c r="T3937" i="1"/>
  <c r="S3937" i="1"/>
  <c r="T3936" i="1"/>
  <c r="S3936" i="1"/>
  <c r="T3935" i="1"/>
  <c r="S3935" i="1"/>
  <c r="T3934" i="1"/>
  <c r="S3934" i="1"/>
  <c r="T3933" i="1"/>
  <c r="S3933" i="1"/>
  <c r="T3932" i="1"/>
  <c r="S3932" i="1"/>
  <c r="T3931" i="1"/>
  <c r="S3931" i="1"/>
  <c r="T3930" i="1"/>
  <c r="S3930" i="1"/>
  <c r="T3929" i="1"/>
  <c r="S3929" i="1"/>
  <c r="T3928" i="1"/>
  <c r="S3928" i="1"/>
  <c r="T3927" i="1"/>
  <c r="S3927" i="1"/>
  <c r="T3926" i="1"/>
  <c r="S3926" i="1"/>
  <c r="T3925" i="1"/>
  <c r="S3925" i="1"/>
  <c r="T3924" i="1"/>
  <c r="S3924" i="1"/>
  <c r="T3923" i="1"/>
  <c r="S3923" i="1"/>
  <c r="T3922" i="1"/>
  <c r="S3922" i="1"/>
  <c r="T3921" i="1"/>
  <c r="S3921" i="1"/>
  <c r="T3920" i="1"/>
  <c r="S3920" i="1"/>
  <c r="T3919" i="1"/>
  <c r="S3919" i="1"/>
  <c r="T3918" i="1"/>
  <c r="S3918" i="1"/>
  <c r="T3917" i="1"/>
  <c r="S3917" i="1"/>
  <c r="T3916" i="1"/>
  <c r="S3916" i="1"/>
  <c r="T3915" i="1"/>
  <c r="S3915" i="1"/>
  <c r="T3914" i="1"/>
  <c r="S3914" i="1"/>
  <c r="T3913" i="1"/>
  <c r="S3913" i="1"/>
  <c r="T3912" i="1"/>
  <c r="S3912" i="1"/>
  <c r="T3911" i="1"/>
  <c r="S3911" i="1"/>
  <c r="T3910" i="1"/>
  <c r="S3910" i="1"/>
  <c r="T3909" i="1"/>
  <c r="S3909" i="1"/>
  <c r="T3908" i="1"/>
  <c r="S3908" i="1"/>
  <c r="T3907" i="1"/>
  <c r="S3907" i="1"/>
  <c r="T3906" i="1"/>
  <c r="S3906" i="1"/>
  <c r="T3905" i="1"/>
  <c r="S3905" i="1"/>
  <c r="T3904" i="1"/>
  <c r="S3904" i="1"/>
  <c r="T3903" i="1"/>
  <c r="S3903" i="1"/>
  <c r="T3902" i="1"/>
  <c r="S3902" i="1"/>
  <c r="T3901" i="1"/>
  <c r="S3901" i="1"/>
  <c r="T3900" i="1"/>
  <c r="S3900" i="1"/>
  <c r="T3899" i="1"/>
  <c r="S3899" i="1"/>
  <c r="T3898" i="1"/>
  <c r="S3898" i="1"/>
  <c r="T3897" i="1"/>
  <c r="S3897" i="1"/>
  <c r="T3896" i="1"/>
  <c r="S3896" i="1"/>
  <c r="T3895" i="1"/>
  <c r="S3895" i="1"/>
  <c r="T3894" i="1"/>
  <c r="S3894" i="1"/>
  <c r="T3893" i="1"/>
  <c r="S3893" i="1"/>
  <c r="T3892" i="1"/>
  <c r="S3892" i="1"/>
  <c r="T3891" i="1"/>
  <c r="S3891" i="1"/>
  <c r="T3890" i="1"/>
  <c r="S3890" i="1"/>
  <c r="T3889" i="1"/>
  <c r="S3889" i="1"/>
  <c r="T3888" i="1"/>
  <c r="S3888" i="1"/>
  <c r="T3887" i="1"/>
  <c r="S3887" i="1"/>
  <c r="T3886" i="1"/>
  <c r="S3886" i="1"/>
  <c r="T3885" i="1"/>
  <c r="S3885" i="1"/>
  <c r="T3884" i="1"/>
  <c r="S3884" i="1"/>
  <c r="T3883" i="1"/>
  <c r="S3883" i="1"/>
  <c r="T3882" i="1"/>
  <c r="S3882" i="1"/>
  <c r="T3881" i="1"/>
  <c r="S3881" i="1"/>
  <c r="T3880" i="1"/>
  <c r="S3880" i="1"/>
  <c r="T3879" i="1"/>
  <c r="S3879" i="1"/>
  <c r="T3878" i="1"/>
  <c r="S3878" i="1"/>
  <c r="T3877" i="1"/>
  <c r="S3877" i="1"/>
  <c r="T3876" i="1"/>
  <c r="S3876" i="1"/>
  <c r="T3875" i="1"/>
  <c r="S3875" i="1"/>
  <c r="T3874" i="1"/>
  <c r="S3874" i="1"/>
  <c r="T3873" i="1"/>
  <c r="S3873" i="1"/>
  <c r="T3872" i="1"/>
  <c r="S3872" i="1"/>
  <c r="T3871" i="1"/>
  <c r="S3871" i="1"/>
  <c r="T3870" i="1"/>
  <c r="S3870" i="1"/>
  <c r="T3869" i="1"/>
  <c r="S3869" i="1"/>
  <c r="T3868" i="1"/>
  <c r="S3868" i="1"/>
  <c r="T3867" i="1"/>
  <c r="S3867" i="1"/>
  <c r="T3866" i="1"/>
  <c r="S3866" i="1"/>
  <c r="T3865" i="1"/>
  <c r="S3865" i="1"/>
  <c r="T3864" i="1"/>
  <c r="S3864" i="1"/>
  <c r="T3863" i="1"/>
  <c r="S3863" i="1"/>
  <c r="T3862" i="1"/>
  <c r="S3862" i="1"/>
  <c r="T3861" i="1"/>
  <c r="S3861" i="1"/>
  <c r="T3860" i="1"/>
  <c r="S3860" i="1"/>
  <c r="T3859" i="1"/>
  <c r="S3859" i="1"/>
  <c r="T3858" i="1"/>
  <c r="S3858" i="1"/>
  <c r="T3857" i="1"/>
  <c r="S3857" i="1"/>
  <c r="T3856" i="1"/>
  <c r="S3856" i="1"/>
  <c r="T3855" i="1"/>
  <c r="S3855" i="1"/>
  <c r="T3854" i="1"/>
  <c r="S3854" i="1"/>
  <c r="T3853" i="1"/>
  <c r="S3853" i="1"/>
  <c r="T3852" i="1"/>
  <c r="S3852" i="1"/>
  <c r="T3851" i="1"/>
  <c r="S3851" i="1"/>
  <c r="T3850" i="1"/>
  <c r="S3850" i="1"/>
  <c r="T3849" i="1"/>
  <c r="S3849" i="1"/>
  <c r="T3848" i="1"/>
  <c r="S3848" i="1"/>
  <c r="T3847" i="1"/>
  <c r="S3847" i="1"/>
  <c r="T3846" i="1"/>
  <c r="S3846" i="1"/>
  <c r="T3845" i="1"/>
  <c r="S3845" i="1"/>
  <c r="T3844" i="1"/>
  <c r="S3844" i="1"/>
  <c r="T3843" i="1"/>
  <c r="S3843" i="1"/>
  <c r="T3842" i="1"/>
  <c r="S3842" i="1"/>
  <c r="T3841" i="1"/>
  <c r="S3841" i="1"/>
  <c r="T3840" i="1"/>
  <c r="S3840" i="1"/>
  <c r="T3839" i="1"/>
  <c r="S3839" i="1"/>
  <c r="T3838" i="1"/>
  <c r="S3838" i="1"/>
  <c r="T3837" i="1"/>
  <c r="S3837" i="1"/>
  <c r="T3836" i="1"/>
  <c r="S3836" i="1"/>
  <c r="T3835" i="1"/>
  <c r="S3835" i="1"/>
  <c r="T3834" i="1"/>
  <c r="S3834" i="1"/>
  <c r="T3833" i="1"/>
  <c r="S3833" i="1"/>
  <c r="T3832" i="1"/>
  <c r="S3832" i="1"/>
  <c r="T3831" i="1"/>
  <c r="S3831" i="1"/>
  <c r="T3830" i="1"/>
  <c r="S3830" i="1"/>
  <c r="T3829" i="1"/>
  <c r="S3829" i="1"/>
  <c r="T3828" i="1"/>
  <c r="S3828" i="1"/>
  <c r="T3827" i="1"/>
  <c r="S3827" i="1"/>
  <c r="T3826" i="1"/>
  <c r="S3826" i="1"/>
  <c r="T3825" i="1"/>
  <c r="S3825" i="1"/>
  <c r="T3824" i="1"/>
  <c r="S3824" i="1"/>
  <c r="T3823" i="1"/>
  <c r="S3823" i="1"/>
  <c r="T3822" i="1"/>
  <c r="S3822" i="1"/>
  <c r="T3821" i="1"/>
  <c r="S3821" i="1"/>
  <c r="T3820" i="1"/>
  <c r="S3820" i="1"/>
  <c r="T3819" i="1"/>
  <c r="S3819" i="1"/>
  <c r="T3818" i="1"/>
  <c r="S3818" i="1"/>
  <c r="T3817" i="1"/>
  <c r="S3817" i="1"/>
  <c r="T3816" i="1"/>
  <c r="S3816" i="1"/>
  <c r="T3815" i="1"/>
  <c r="S3815" i="1"/>
  <c r="T3814" i="1"/>
  <c r="S3814" i="1"/>
  <c r="T3813" i="1"/>
  <c r="S3813" i="1"/>
  <c r="T3812" i="1"/>
  <c r="S3812" i="1"/>
  <c r="T3811" i="1"/>
  <c r="S3811" i="1"/>
  <c r="T3810" i="1"/>
  <c r="S3810" i="1"/>
  <c r="T3809" i="1"/>
  <c r="S3809" i="1"/>
  <c r="T3808" i="1"/>
  <c r="S3808" i="1"/>
  <c r="T3807" i="1"/>
  <c r="S3807" i="1"/>
  <c r="T3806" i="1"/>
  <c r="S3806" i="1"/>
  <c r="T3805" i="1"/>
  <c r="S3805" i="1"/>
  <c r="T3804" i="1"/>
  <c r="S3804" i="1"/>
  <c r="T3803" i="1"/>
  <c r="S3803" i="1"/>
  <c r="T3802" i="1"/>
  <c r="S3802" i="1"/>
  <c r="T3801" i="1"/>
  <c r="S3801" i="1"/>
  <c r="T3800" i="1"/>
  <c r="S3800" i="1"/>
  <c r="T3799" i="1"/>
  <c r="S3799" i="1"/>
  <c r="T3798" i="1"/>
  <c r="S3798" i="1"/>
  <c r="T3797" i="1"/>
  <c r="S3797" i="1"/>
  <c r="T3796" i="1"/>
  <c r="S3796" i="1"/>
  <c r="T3795" i="1"/>
  <c r="S3795" i="1"/>
  <c r="T3794" i="1"/>
  <c r="S3794" i="1"/>
  <c r="T3793" i="1"/>
  <c r="S3793" i="1"/>
  <c r="T3792" i="1"/>
  <c r="S3792" i="1"/>
  <c r="T3791" i="1"/>
  <c r="S3791" i="1"/>
  <c r="T3790" i="1"/>
  <c r="S3790" i="1"/>
  <c r="T3789" i="1"/>
  <c r="S3789" i="1"/>
  <c r="T3788" i="1"/>
  <c r="S3788" i="1"/>
  <c r="T3787" i="1"/>
  <c r="S3787" i="1"/>
  <c r="T3786" i="1"/>
  <c r="S3786" i="1"/>
  <c r="T3785" i="1"/>
  <c r="S3785" i="1"/>
  <c r="T3784" i="1"/>
  <c r="S3784" i="1"/>
  <c r="T3783" i="1"/>
  <c r="S3783" i="1"/>
  <c r="T3782" i="1"/>
  <c r="S3782" i="1"/>
  <c r="T3781" i="1"/>
  <c r="S3781" i="1"/>
  <c r="T3780" i="1"/>
  <c r="S3780" i="1"/>
  <c r="T3779" i="1"/>
  <c r="S3779" i="1"/>
  <c r="T3778" i="1"/>
  <c r="S3778" i="1"/>
  <c r="T3777" i="1"/>
  <c r="S3777" i="1"/>
  <c r="T3776" i="1"/>
  <c r="S3776" i="1"/>
  <c r="T3775" i="1"/>
  <c r="S3775" i="1"/>
  <c r="T3774" i="1"/>
  <c r="S3774" i="1"/>
  <c r="T3773" i="1"/>
  <c r="S3773" i="1"/>
  <c r="T3772" i="1"/>
  <c r="S3772" i="1"/>
  <c r="T3771" i="1"/>
  <c r="S3771" i="1"/>
  <c r="T3770" i="1"/>
  <c r="S3770" i="1"/>
  <c r="T3769" i="1"/>
  <c r="S3769" i="1"/>
  <c r="T3768" i="1"/>
  <c r="S3768" i="1"/>
  <c r="T3767" i="1"/>
  <c r="S3767" i="1"/>
  <c r="T3766" i="1"/>
  <c r="S3766" i="1"/>
  <c r="T3765" i="1"/>
  <c r="S3765" i="1"/>
  <c r="T3764" i="1"/>
  <c r="S3764" i="1"/>
  <c r="T3763" i="1"/>
  <c r="S3763" i="1"/>
  <c r="T3762" i="1"/>
  <c r="S3762" i="1"/>
  <c r="T3761" i="1"/>
  <c r="S3761" i="1"/>
  <c r="T3760" i="1"/>
  <c r="S3760" i="1"/>
  <c r="T3759" i="1"/>
  <c r="S3759" i="1"/>
  <c r="T3758" i="1"/>
  <c r="S3758" i="1"/>
  <c r="T3757" i="1"/>
  <c r="S3757" i="1"/>
  <c r="T3756" i="1"/>
  <c r="S3756" i="1"/>
  <c r="T3755" i="1"/>
  <c r="S3755" i="1"/>
  <c r="T3754" i="1"/>
  <c r="S3754" i="1"/>
  <c r="T3753" i="1"/>
  <c r="S3753" i="1"/>
  <c r="T3752" i="1"/>
  <c r="S3752" i="1"/>
  <c r="T3751" i="1"/>
  <c r="S3751" i="1"/>
  <c r="T3750" i="1"/>
  <c r="S3750" i="1"/>
  <c r="T3749" i="1"/>
  <c r="S3749" i="1"/>
  <c r="T3748" i="1"/>
  <c r="S3748" i="1"/>
  <c r="T3747" i="1"/>
  <c r="S3747" i="1"/>
  <c r="T3746" i="1"/>
  <c r="S3746" i="1"/>
  <c r="T3745" i="1"/>
  <c r="S3745" i="1"/>
  <c r="T3744" i="1"/>
  <c r="S3744" i="1"/>
  <c r="T3743" i="1"/>
  <c r="S3743" i="1"/>
  <c r="T3742" i="1"/>
  <c r="S3742" i="1"/>
  <c r="T3741" i="1"/>
  <c r="S3741" i="1"/>
  <c r="T3740" i="1"/>
  <c r="S3740" i="1"/>
  <c r="T3739" i="1"/>
  <c r="S3739" i="1"/>
  <c r="T3738" i="1"/>
  <c r="S3738" i="1"/>
  <c r="T3737" i="1"/>
  <c r="S3737" i="1"/>
  <c r="T3736" i="1"/>
  <c r="S3736" i="1"/>
  <c r="T3735" i="1"/>
  <c r="S3735" i="1"/>
  <c r="T3734" i="1"/>
  <c r="S3734" i="1"/>
  <c r="T3733" i="1"/>
  <c r="S3733" i="1"/>
  <c r="T3732" i="1"/>
  <c r="S3732" i="1"/>
  <c r="T3731" i="1"/>
  <c r="S3731" i="1"/>
  <c r="T3730" i="1"/>
  <c r="S3730" i="1"/>
  <c r="T3729" i="1"/>
  <c r="S3729" i="1"/>
  <c r="T3728" i="1"/>
  <c r="S3728" i="1"/>
  <c r="T3727" i="1"/>
  <c r="S3727" i="1"/>
  <c r="T3726" i="1"/>
  <c r="S3726" i="1"/>
  <c r="T3725" i="1"/>
  <c r="S3725" i="1"/>
  <c r="T3724" i="1"/>
  <c r="S3724" i="1"/>
  <c r="T3723" i="1"/>
  <c r="S3723" i="1"/>
  <c r="T3722" i="1"/>
  <c r="S3722" i="1"/>
  <c r="T3721" i="1"/>
  <c r="S3721" i="1"/>
  <c r="T3720" i="1"/>
  <c r="S3720" i="1"/>
  <c r="T3719" i="1"/>
  <c r="S3719" i="1"/>
  <c r="T3718" i="1"/>
  <c r="S3718" i="1"/>
  <c r="T3717" i="1"/>
  <c r="S3717" i="1"/>
  <c r="T3716" i="1"/>
  <c r="S3716" i="1"/>
  <c r="T3715" i="1"/>
  <c r="S3715" i="1"/>
  <c r="T3714" i="1"/>
  <c r="S3714" i="1"/>
  <c r="T3713" i="1"/>
  <c r="S3713" i="1"/>
  <c r="T3712" i="1"/>
  <c r="S3712" i="1"/>
  <c r="T3711" i="1"/>
  <c r="S3711" i="1"/>
  <c r="T3710" i="1"/>
  <c r="S3710" i="1"/>
  <c r="T3709" i="1"/>
  <c r="S3709" i="1"/>
  <c r="T3708" i="1"/>
  <c r="S3708" i="1"/>
  <c r="T3707" i="1"/>
  <c r="S3707" i="1"/>
  <c r="T3706" i="1"/>
  <c r="S3706" i="1"/>
  <c r="T3705" i="1"/>
  <c r="S3705" i="1"/>
  <c r="T3704" i="1"/>
  <c r="S3704" i="1"/>
  <c r="T3703" i="1"/>
  <c r="S3703" i="1"/>
  <c r="T3702" i="1"/>
  <c r="S3702" i="1"/>
  <c r="T3701" i="1"/>
  <c r="S3701" i="1"/>
  <c r="T3700" i="1"/>
  <c r="S3700" i="1"/>
  <c r="T3699" i="1"/>
  <c r="S3699" i="1"/>
  <c r="T3698" i="1"/>
  <c r="S3698" i="1"/>
  <c r="T3697" i="1"/>
  <c r="S3697" i="1"/>
  <c r="T3696" i="1"/>
  <c r="S3696" i="1"/>
  <c r="T3695" i="1"/>
  <c r="S3695" i="1"/>
  <c r="T3694" i="1"/>
  <c r="S3694" i="1"/>
  <c r="T3693" i="1"/>
  <c r="S3693" i="1"/>
  <c r="T3692" i="1"/>
  <c r="S3692" i="1"/>
  <c r="T3691" i="1"/>
  <c r="S3691" i="1"/>
  <c r="T3690" i="1"/>
  <c r="S3690" i="1"/>
  <c r="T3689" i="1"/>
  <c r="S3689" i="1"/>
  <c r="T3688" i="1"/>
  <c r="S3688" i="1"/>
  <c r="T3687" i="1"/>
  <c r="S3687" i="1"/>
  <c r="T3686" i="1"/>
  <c r="S3686" i="1"/>
  <c r="T3685" i="1"/>
  <c r="S3685" i="1"/>
  <c r="T3684" i="1"/>
  <c r="S3684" i="1"/>
  <c r="T3683" i="1"/>
  <c r="S3683" i="1"/>
  <c r="T3682" i="1"/>
  <c r="S3682" i="1"/>
  <c r="T3681" i="1"/>
  <c r="S3681" i="1"/>
  <c r="T3680" i="1"/>
  <c r="S3680" i="1"/>
  <c r="T3679" i="1"/>
  <c r="S3679" i="1"/>
  <c r="T3678" i="1"/>
  <c r="S3678" i="1"/>
  <c r="T3677" i="1"/>
  <c r="S3677" i="1"/>
  <c r="T3676" i="1"/>
  <c r="S3676" i="1"/>
  <c r="T3675" i="1"/>
  <c r="S3675" i="1"/>
  <c r="T3674" i="1"/>
  <c r="S3674" i="1"/>
  <c r="T3673" i="1"/>
  <c r="S3673" i="1"/>
  <c r="T3672" i="1"/>
  <c r="S3672" i="1"/>
  <c r="T3671" i="1"/>
  <c r="S3671" i="1"/>
  <c r="T3670" i="1"/>
  <c r="S3670" i="1"/>
  <c r="T3669" i="1"/>
  <c r="S3669" i="1"/>
  <c r="T3668" i="1"/>
  <c r="S3668" i="1"/>
  <c r="T3667" i="1"/>
  <c r="S3667" i="1"/>
  <c r="T3666" i="1"/>
  <c r="S3666" i="1"/>
  <c r="T3665" i="1"/>
  <c r="S3665" i="1"/>
  <c r="T3664" i="1"/>
  <c r="S3664" i="1"/>
  <c r="T3663" i="1"/>
  <c r="S3663" i="1"/>
  <c r="T3662" i="1"/>
  <c r="S3662" i="1"/>
  <c r="T3661" i="1"/>
  <c r="S3661" i="1"/>
  <c r="T3660" i="1"/>
  <c r="S3660" i="1"/>
  <c r="T3659" i="1"/>
  <c r="S3659" i="1"/>
  <c r="T3658" i="1"/>
  <c r="S3658" i="1"/>
  <c r="T3657" i="1"/>
  <c r="S3657" i="1"/>
  <c r="T3656" i="1"/>
  <c r="S3656" i="1"/>
  <c r="T3655" i="1"/>
  <c r="S3655" i="1"/>
  <c r="T3654" i="1"/>
  <c r="S3654" i="1"/>
  <c r="T3653" i="1"/>
  <c r="S3653" i="1"/>
  <c r="T3652" i="1"/>
  <c r="S3652" i="1"/>
  <c r="T3651" i="1"/>
  <c r="S3651" i="1"/>
  <c r="T3650" i="1"/>
  <c r="S3650" i="1"/>
  <c r="T3649" i="1"/>
  <c r="S3649" i="1"/>
  <c r="T3648" i="1"/>
  <c r="S3648" i="1"/>
  <c r="T3647" i="1"/>
  <c r="S3647" i="1"/>
  <c r="T3646" i="1"/>
  <c r="S3646" i="1"/>
  <c r="T3645" i="1"/>
  <c r="S3645" i="1"/>
  <c r="T3644" i="1"/>
  <c r="S3644" i="1"/>
  <c r="T3643" i="1"/>
  <c r="S3643" i="1"/>
  <c r="T3642" i="1"/>
  <c r="S3642" i="1"/>
  <c r="T3641" i="1"/>
  <c r="S3641" i="1"/>
  <c r="T3640" i="1"/>
  <c r="S3640" i="1"/>
  <c r="T3639" i="1"/>
  <c r="S3639" i="1"/>
  <c r="T3638" i="1"/>
  <c r="S3638" i="1"/>
  <c r="T3637" i="1"/>
  <c r="S3637" i="1"/>
  <c r="T3636" i="1"/>
  <c r="S3636" i="1"/>
  <c r="T3635" i="1"/>
  <c r="S3635" i="1"/>
  <c r="T3634" i="1"/>
  <c r="S3634" i="1"/>
  <c r="T3633" i="1"/>
  <c r="S3633" i="1"/>
  <c r="T3632" i="1"/>
  <c r="S3632" i="1"/>
  <c r="T3631" i="1"/>
  <c r="S3631" i="1"/>
  <c r="T3630" i="1"/>
  <c r="S3630" i="1"/>
  <c r="T3629" i="1"/>
  <c r="S3629" i="1"/>
  <c r="T3628" i="1"/>
  <c r="S3628" i="1"/>
  <c r="T3627" i="1"/>
  <c r="S3627" i="1"/>
  <c r="T3626" i="1"/>
  <c r="S3626" i="1"/>
  <c r="T3625" i="1"/>
  <c r="S3625" i="1"/>
  <c r="T3624" i="1"/>
  <c r="S3624" i="1"/>
  <c r="T3623" i="1"/>
  <c r="S3623" i="1"/>
  <c r="T3622" i="1"/>
  <c r="S3622" i="1"/>
  <c r="T3621" i="1"/>
  <c r="S3621" i="1"/>
  <c r="T3620" i="1"/>
  <c r="S3620" i="1"/>
  <c r="T3619" i="1"/>
  <c r="S3619" i="1"/>
  <c r="T3618" i="1"/>
  <c r="S3618" i="1"/>
  <c r="T3617" i="1"/>
  <c r="S3617" i="1"/>
  <c r="T3616" i="1"/>
  <c r="S3616" i="1"/>
  <c r="T3615" i="1"/>
  <c r="S3615" i="1"/>
  <c r="T3614" i="1"/>
  <c r="S3614" i="1"/>
  <c r="T3613" i="1"/>
  <c r="S3613" i="1"/>
  <c r="T3612" i="1"/>
  <c r="S3612" i="1"/>
  <c r="T3611" i="1"/>
  <c r="S3611" i="1"/>
  <c r="T3610" i="1"/>
  <c r="S3610" i="1"/>
  <c r="T3609" i="1"/>
  <c r="S3609" i="1"/>
  <c r="T3608" i="1"/>
  <c r="S3608" i="1"/>
  <c r="T3607" i="1"/>
  <c r="S3607" i="1"/>
  <c r="T3606" i="1"/>
  <c r="S3606" i="1"/>
  <c r="T3605" i="1"/>
  <c r="S3605" i="1"/>
  <c r="T3604" i="1"/>
  <c r="S3604" i="1"/>
  <c r="T3603" i="1"/>
  <c r="S3603" i="1"/>
  <c r="T3602" i="1"/>
  <c r="S3602" i="1"/>
  <c r="T3601" i="1"/>
  <c r="S3601" i="1"/>
  <c r="T3600" i="1"/>
  <c r="S3600" i="1"/>
  <c r="T3599" i="1"/>
  <c r="S3599" i="1"/>
  <c r="T3598" i="1"/>
  <c r="S3598" i="1"/>
  <c r="T3597" i="1"/>
  <c r="S3597" i="1"/>
  <c r="T3596" i="1"/>
  <c r="S3596" i="1"/>
  <c r="T3595" i="1"/>
  <c r="S3595" i="1"/>
  <c r="T3594" i="1"/>
  <c r="S3594" i="1"/>
  <c r="T3593" i="1"/>
  <c r="S3593" i="1"/>
  <c r="T3592" i="1"/>
  <c r="S3592" i="1"/>
  <c r="T3591" i="1"/>
  <c r="S3591" i="1"/>
  <c r="T3590" i="1"/>
  <c r="S3590" i="1"/>
  <c r="T3589" i="1"/>
  <c r="S3589" i="1"/>
  <c r="T3588" i="1"/>
  <c r="S3588" i="1"/>
  <c r="T3587" i="1"/>
  <c r="S3587" i="1"/>
  <c r="T3586" i="1"/>
  <c r="S3586" i="1"/>
  <c r="T3585" i="1"/>
  <c r="S3585" i="1"/>
  <c r="T3584" i="1"/>
  <c r="S3584" i="1"/>
  <c r="T3583" i="1"/>
  <c r="S3583" i="1"/>
  <c r="T3582" i="1"/>
  <c r="S3582" i="1"/>
  <c r="T3581" i="1"/>
  <c r="S3581" i="1"/>
  <c r="T3580" i="1"/>
  <c r="S3580" i="1"/>
  <c r="T3579" i="1"/>
  <c r="S3579" i="1"/>
  <c r="T3578" i="1"/>
  <c r="S3578" i="1"/>
  <c r="T3577" i="1"/>
  <c r="S3577" i="1"/>
  <c r="T3576" i="1"/>
  <c r="S3576" i="1"/>
  <c r="T3575" i="1"/>
  <c r="S3575" i="1"/>
  <c r="T3574" i="1"/>
  <c r="S3574" i="1"/>
  <c r="T3573" i="1"/>
  <c r="S3573" i="1"/>
  <c r="T3572" i="1"/>
  <c r="S3572" i="1"/>
  <c r="T3571" i="1"/>
  <c r="S3571" i="1"/>
  <c r="T3570" i="1"/>
  <c r="S3570" i="1"/>
  <c r="T3569" i="1"/>
  <c r="S3569" i="1"/>
  <c r="T3568" i="1"/>
  <c r="S3568" i="1"/>
  <c r="T3567" i="1"/>
  <c r="S3567" i="1"/>
  <c r="T3566" i="1"/>
  <c r="S3566" i="1"/>
  <c r="T3565" i="1"/>
  <c r="S3565" i="1"/>
  <c r="T3564" i="1"/>
  <c r="S3564" i="1"/>
  <c r="T3563" i="1"/>
  <c r="S3563" i="1"/>
  <c r="T3562" i="1"/>
  <c r="S3562" i="1"/>
  <c r="T3561" i="1"/>
  <c r="S3561" i="1"/>
  <c r="T3560" i="1"/>
  <c r="S3560" i="1"/>
  <c r="T3559" i="1"/>
  <c r="S3559" i="1"/>
  <c r="T3558" i="1"/>
  <c r="S3558" i="1"/>
  <c r="T3557" i="1"/>
  <c r="S3557" i="1"/>
  <c r="T3556" i="1"/>
  <c r="S3556" i="1"/>
  <c r="T3555" i="1"/>
  <c r="S3555" i="1"/>
  <c r="T3554" i="1"/>
  <c r="S3554" i="1"/>
  <c r="T3553" i="1"/>
  <c r="S3553" i="1"/>
  <c r="T3552" i="1"/>
  <c r="S3552" i="1"/>
  <c r="T3551" i="1"/>
  <c r="S3551" i="1"/>
  <c r="T3550" i="1"/>
  <c r="S3550" i="1"/>
  <c r="T3549" i="1"/>
  <c r="S3549" i="1"/>
  <c r="T3548" i="1"/>
  <c r="S3548" i="1"/>
  <c r="T3547" i="1"/>
  <c r="S3547" i="1"/>
  <c r="T3546" i="1"/>
  <c r="S3546" i="1"/>
  <c r="T3545" i="1"/>
  <c r="S3545" i="1"/>
  <c r="T3544" i="1"/>
  <c r="S3544" i="1"/>
  <c r="T3543" i="1"/>
  <c r="S3543" i="1"/>
  <c r="T3542" i="1"/>
  <c r="S3542" i="1"/>
  <c r="T3541" i="1"/>
  <c r="S3541" i="1"/>
  <c r="T3540" i="1"/>
  <c r="S3540" i="1"/>
  <c r="T3539" i="1"/>
  <c r="S3539" i="1"/>
  <c r="T3538" i="1"/>
  <c r="S3538" i="1"/>
  <c r="T3537" i="1"/>
  <c r="S3537" i="1"/>
  <c r="T3536" i="1"/>
  <c r="S3536" i="1"/>
  <c r="T3535" i="1"/>
  <c r="S3535" i="1"/>
  <c r="T3534" i="1"/>
  <c r="S3534" i="1"/>
  <c r="T3533" i="1"/>
  <c r="S3533" i="1"/>
  <c r="T3532" i="1"/>
  <c r="S3532" i="1"/>
  <c r="T3531" i="1"/>
  <c r="S3531" i="1"/>
  <c r="T3530" i="1"/>
  <c r="S3530" i="1"/>
  <c r="T3529" i="1"/>
  <c r="S3529" i="1"/>
  <c r="T3528" i="1"/>
  <c r="S3528" i="1"/>
  <c r="T3527" i="1"/>
  <c r="S3527" i="1"/>
  <c r="T3526" i="1"/>
  <c r="S3526" i="1"/>
  <c r="T3525" i="1"/>
  <c r="S3525" i="1"/>
  <c r="T3524" i="1"/>
  <c r="S3524" i="1"/>
  <c r="T3523" i="1"/>
  <c r="S3523" i="1"/>
  <c r="T3522" i="1"/>
  <c r="S3522" i="1"/>
  <c r="T3521" i="1"/>
  <c r="S3521" i="1"/>
  <c r="T3520" i="1"/>
  <c r="S3520" i="1"/>
  <c r="T3519" i="1"/>
  <c r="S3519" i="1"/>
  <c r="T3518" i="1"/>
  <c r="S3518" i="1"/>
  <c r="T3517" i="1"/>
  <c r="S3517" i="1"/>
  <c r="T3516" i="1"/>
  <c r="S3516" i="1"/>
  <c r="T3515" i="1"/>
  <c r="S3515" i="1"/>
  <c r="T3514" i="1"/>
  <c r="S3514" i="1"/>
  <c r="T3513" i="1"/>
  <c r="S3513" i="1"/>
  <c r="T3512" i="1"/>
  <c r="S3512" i="1"/>
  <c r="T3511" i="1"/>
  <c r="S3511" i="1"/>
  <c r="T3510" i="1"/>
  <c r="S3510" i="1"/>
  <c r="T3509" i="1"/>
  <c r="S3509" i="1"/>
  <c r="T3508" i="1"/>
  <c r="S3508" i="1"/>
  <c r="T3507" i="1"/>
  <c r="S3507" i="1"/>
  <c r="T3506" i="1"/>
  <c r="S3506" i="1"/>
  <c r="T3505" i="1"/>
  <c r="S3505" i="1"/>
  <c r="T3504" i="1"/>
  <c r="S3504" i="1"/>
  <c r="T3503" i="1"/>
  <c r="S3503" i="1"/>
  <c r="T3502" i="1"/>
  <c r="S3502" i="1"/>
  <c r="T3501" i="1"/>
  <c r="S3501" i="1"/>
  <c r="T3500" i="1"/>
  <c r="S3500" i="1"/>
  <c r="T3499" i="1"/>
  <c r="S3499" i="1"/>
  <c r="T3498" i="1"/>
  <c r="S3498" i="1"/>
  <c r="T3497" i="1"/>
  <c r="S3497" i="1"/>
  <c r="T3496" i="1"/>
  <c r="S3496" i="1"/>
  <c r="T3495" i="1"/>
  <c r="S3495" i="1"/>
  <c r="T3494" i="1"/>
  <c r="S3494" i="1"/>
  <c r="T3493" i="1"/>
  <c r="S3493" i="1"/>
  <c r="T3492" i="1"/>
  <c r="S3492" i="1"/>
  <c r="T3491" i="1"/>
  <c r="S3491" i="1"/>
  <c r="T3490" i="1"/>
  <c r="S3490" i="1"/>
  <c r="T3489" i="1"/>
  <c r="S3489" i="1"/>
  <c r="T3488" i="1"/>
  <c r="S3488" i="1"/>
  <c r="T3487" i="1"/>
  <c r="S3487" i="1"/>
  <c r="T3486" i="1"/>
  <c r="S3486" i="1"/>
  <c r="T3485" i="1"/>
  <c r="S3485" i="1"/>
  <c r="T3484" i="1"/>
  <c r="S3484" i="1"/>
  <c r="T3483" i="1"/>
  <c r="S3483" i="1"/>
  <c r="T3482" i="1"/>
  <c r="S3482" i="1"/>
  <c r="T3481" i="1"/>
  <c r="S3481" i="1"/>
  <c r="T3480" i="1"/>
  <c r="S3480" i="1"/>
  <c r="T3479" i="1"/>
  <c r="S3479" i="1"/>
  <c r="T3478" i="1"/>
  <c r="S3478" i="1"/>
  <c r="T3477" i="1"/>
  <c r="S3477" i="1"/>
  <c r="T3476" i="1"/>
  <c r="S3476" i="1"/>
  <c r="T3475" i="1"/>
  <c r="S3475" i="1"/>
  <c r="T3474" i="1"/>
  <c r="S3474" i="1"/>
  <c r="T3473" i="1"/>
  <c r="S3473" i="1"/>
  <c r="T3472" i="1"/>
  <c r="S3472" i="1"/>
  <c r="T3471" i="1"/>
  <c r="S3471" i="1"/>
  <c r="T3470" i="1"/>
  <c r="S3470" i="1"/>
  <c r="T3469" i="1"/>
  <c r="S3469" i="1"/>
  <c r="T3468" i="1"/>
  <c r="S3468" i="1"/>
  <c r="T3467" i="1"/>
  <c r="S3467" i="1"/>
  <c r="T3466" i="1"/>
  <c r="S3466" i="1"/>
  <c r="T3465" i="1"/>
  <c r="S3465" i="1"/>
  <c r="T3464" i="1"/>
  <c r="S3464" i="1"/>
  <c r="T3463" i="1"/>
  <c r="S3463" i="1"/>
  <c r="T3462" i="1"/>
  <c r="S3462" i="1"/>
  <c r="T3461" i="1"/>
  <c r="S3461" i="1"/>
  <c r="T3460" i="1"/>
  <c r="S3460" i="1"/>
  <c r="T3459" i="1"/>
  <c r="S3459" i="1"/>
  <c r="T3458" i="1"/>
  <c r="S3458" i="1"/>
  <c r="T3457" i="1"/>
  <c r="S3457" i="1"/>
  <c r="T3456" i="1"/>
  <c r="S3456" i="1"/>
  <c r="T3455" i="1"/>
  <c r="S3455" i="1"/>
  <c r="T3454" i="1"/>
  <c r="S3454" i="1"/>
  <c r="T3453" i="1"/>
  <c r="S3453" i="1"/>
  <c r="T3452" i="1"/>
  <c r="S3452" i="1"/>
  <c r="T3451" i="1"/>
  <c r="S3451" i="1"/>
  <c r="T3450" i="1"/>
  <c r="S3450" i="1"/>
  <c r="T3449" i="1"/>
  <c r="S3449" i="1"/>
  <c r="T3448" i="1"/>
  <c r="S3448" i="1"/>
  <c r="T3447" i="1"/>
  <c r="S3447" i="1"/>
  <c r="T3446" i="1"/>
  <c r="S3446" i="1"/>
  <c r="T3445" i="1"/>
  <c r="S3445" i="1"/>
  <c r="T3444" i="1"/>
  <c r="S3444" i="1"/>
  <c r="T3443" i="1"/>
  <c r="S3443" i="1"/>
  <c r="T3442" i="1"/>
  <c r="S3442" i="1"/>
  <c r="T3441" i="1"/>
  <c r="S3441" i="1"/>
  <c r="T3440" i="1"/>
  <c r="S3440" i="1"/>
  <c r="T3439" i="1"/>
  <c r="S3439" i="1"/>
  <c r="T3438" i="1"/>
  <c r="S3438" i="1"/>
  <c r="T3437" i="1"/>
  <c r="S3437" i="1"/>
  <c r="T3436" i="1"/>
  <c r="S3436" i="1"/>
  <c r="T3435" i="1"/>
  <c r="S3435" i="1"/>
  <c r="T3434" i="1"/>
  <c r="S3434" i="1"/>
  <c r="T3433" i="1"/>
  <c r="S3433" i="1"/>
  <c r="T3432" i="1"/>
  <c r="S3432" i="1"/>
  <c r="T3431" i="1"/>
  <c r="S3431" i="1"/>
  <c r="T3430" i="1"/>
  <c r="S3430" i="1"/>
  <c r="T3429" i="1"/>
  <c r="S3429" i="1"/>
  <c r="T3428" i="1"/>
  <c r="S3428" i="1"/>
  <c r="T3427" i="1"/>
  <c r="S3427" i="1"/>
  <c r="T3426" i="1"/>
  <c r="S3426" i="1"/>
  <c r="T3425" i="1"/>
  <c r="S3425" i="1"/>
  <c r="T3424" i="1"/>
  <c r="S3424" i="1"/>
  <c r="T3423" i="1"/>
  <c r="S3423" i="1"/>
  <c r="T3422" i="1"/>
  <c r="S3422" i="1"/>
  <c r="T3421" i="1"/>
  <c r="S3421" i="1"/>
  <c r="T3420" i="1"/>
  <c r="S3420" i="1"/>
  <c r="T3419" i="1"/>
  <c r="S3419" i="1"/>
  <c r="T3418" i="1"/>
  <c r="S3418" i="1"/>
  <c r="T3417" i="1"/>
  <c r="S3417" i="1"/>
  <c r="T3416" i="1"/>
  <c r="S3416" i="1"/>
  <c r="T3415" i="1"/>
  <c r="S3415" i="1"/>
  <c r="T3414" i="1"/>
  <c r="S3414" i="1"/>
  <c r="T3413" i="1"/>
  <c r="S3413" i="1"/>
  <c r="T3412" i="1"/>
  <c r="S3412" i="1"/>
  <c r="T3411" i="1"/>
  <c r="S3411" i="1"/>
  <c r="T3410" i="1"/>
  <c r="S3410" i="1"/>
  <c r="T3409" i="1"/>
  <c r="S3409" i="1"/>
  <c r="T3408" i="1"/>
  <c r="S3408" i="1"/>
  <c r="T3407" i="1"/>
  <c r="S3407" i="1"/>
  <c r="T3406" i="1"/>
  <c r="S3406" i="1"/>
  <c r="T3405" i="1"/>
  <c r="S3405" i="1"/>
  <c r="T3404" i="1"/>
  <c r="S3404" i="1"/>
  <c r="T3403" i="1"/>
  <c r="S3403" i="1"/>
  <c r="T3402" i="1"/>
  <c r="S3402" i="1"/>
  <c r="T3401" i="1"/>
  <c r="S3401" i="1"/>
  <c r="T3400" i="1"/>
  <c r="S3400" i="1"/>
  <c r="T3399" i="1"/>
  <c r="S3399" i="1"/>
  <c r="T3398" i="1"/>
  <c r="S3398" i="1"/>
  <c r="T3397" i="1"/>
  <c r="S3397" i="1"/>
  <c r="T3396" i="1"/>
  <c r="S3396" i="1"/>
  <c r="T3395" i="1"/>
  <c r="S3395" i="1"/>
  <c r="T3394" i="1"/>
  <c r="S3394" i="1"/>
  <c r="T3393" i="1"/>
  <c r="S3393" i="1"/>
  <c r="T3392" i="1"/>
  <c r="S3392" i="1"/>
  <c r="T3391" i="1"/>
  <c r="S3391" i="1"/>
  <c r="T3390" i="1"/>
  <c r="S3390" i="1"/>
  <c r="T3389" i="1"/>
  <c r="S3389" i="1"/>
  <c r="T3388" i="1"/>
  <c r="S3388" i="1"/>
  <c r="T3387" i="1"/>
  <c r="S3387" i="1"/>
  <c r="T3386" i="1"/>
  <c r="S3386" i="1"/>
  <c r="T3385" i="1"/>
  <c r="S3385" i="1"/>
  <c r="T3384" i="1"/>
  <c r="S3384" i="1"/>
  <c r="T3383" i="1"/>
  <c r="S3383" i="1"/>
  <c r="T3382" i="1"/>
  <c r="S3382" i="1"/>
  <c r="T3381" i="1"/>
  <c r="S3381" i="1"/>
  <c r="T3380" i="1"/>
  <c r="S3380" i="1"/>
  <c r="T3379" i="1"/>
  <c r="S3379" i="1"/>
  <c r="T3378" i="1"/>
  <c r="S3378" i="1"/>
  <c r="T3377" i="1"/>
  <c r="S3377" i="1"/>
  <c r="T3376" i="1"/>
  <c r="S3376" i="1"/>
  <c r="T3375" i="1"/>
  <c r="S3375" i="1"/>
  <c r="T3374" i="1"/>
  <c r="S3374" i="1"/>
  <c r="T3373" i="1"/>
  <c r="S3373" i="1"/>
  <c r="T3372" i="1"/>
  <c r="S3372" i="1"/>
  <c r="T3371" i="1"/>
  <c r="S3371" i="1"/>
  <c r="T3370" i="1"/>
  <c r="S3370" i="1"/>
  <c r="T3369" i="1"/>
  <c r="S3369" i="1"/>
  <c r="T3368" i="1"/>
  <c r="S3368" i="1"/>
  <c r="T3367" i="1"/>
  <c r="S3367" i="1"/>
  <c r="T3366" i="1"/>
  <c r="S3366" i="1"/>
  <c r="T3365" i="1"/>
  <c r="S3365" i="1"/>
  <c r="T3364" i="1"/>
  <c r="S3364" i="1"/>
  <c r="T3363" i="1"/>
  <c r="S3363" i="1"/>
  <c r="T3362" i="1"/>
  <c r="S3362" i="1"/>
  <c r="T3361" i="1"/>
  <c r="S3361" i="1"/>
  <c r="T3360" i="1"/>
  <c r="S3360" i="1"/>
  <c r="T3359" i="1"/>
  <c r="S3359" i="1"/>
  <c r="T3358" i="1"/>
  <c r="S3358" i="1"/>
  <c r="T3357" i="1"/>
  <c r="S3357" i="1"/>
  <c r="T3356" i="1"/>
  <c r="S3356" i="1"/>
  <c r="T3355" i="1"/>
  <c r="S3355" i="1"/>
  <c r="T3354" i="1"/>
  <c r="S3354" i="1"/>
  <c r="T3353" i="1"/>
  <c r="S3353" i="1"/>
  <c r="T3352" i="1"/>
  <c r="S3352" i="1"/>
  <c r="T3351" i="1"/>
  <c r="S3351" i="1"/>
  <c r="T3350" i="1"/>
  <c r="S3350" i="1"/>
  <c r="T3349" i="1"/>
  <c r="S3349" i="1"/>
  <c r="T3348" i="1"/>
  <c r="S3348" i="1"/>
  <c r="T3347" i="1"/>
  <c r="S3347" i="1"/>
  <c r="T3346" i="1"/>
  <c r="S3346" i="1"/>
  <c r="T3345" i="1"/>
  <c r="S3345" i="1"/>
  <c r="T3344" i="1"/>
  <c r="S3344" i="1"/>
  <c r="T3343" i="1"/>
  <c r="S3343" i="1"/>
  <c r="T3342" i="1"/>
  <c r="S3342" i="1"/>
  <c r="T3341" i="1"/>
  <c r="S3341" i="1"/>
  <c r="T3340" i="1"/>
  <c r="S3340" i="1"/>
  <c r="T3339" i="1"/>
  <c r="S3339" i="1"/>
  <c r="T3338" i="1"/>
  <c r="S3338" i="1"/>
  <c r="T3337" i="1"/>
  <c r="S3337" i="1"/>
  <c r="T3336" i="1"/>
  <c r="S3336" i="1"/>
  <c r="T3335" i="1"/>
  <c r="S3335" i="1"/>
  <c r="T3334" i="1"/>
  <c r="S3334" i="1"/>
  <c r="T3333" i="1"/>
  <c r="S3333" i="1"/>
  <c r="T3332" i="1"/>
  <c r="S3332" i="1"/>
  <c r="T3331" i="1"/>
  <c r="S3331" i="1"/>
  <c r="T3330" i="1"/>
  <c r="S3330" i="1"/>
  <c r="T3329" i="1"/>
  <c r="S3329" i="1"/>
  <c r="T3328" i="1"/>
  <c r="S3328" i="1"/>
  <c r="T3327" i="1"/>
  <c r="S3327" i="1"/>
  <c r="T3326" i="1"/>
  <c r="S3326" i="1"/>
  <c r="T3325" i="1"/>
  <c r="S3325" i="1"/>
  <c r="T3324" i="1"/>
  <c r="S3324" i="1"/>
  <c r="T3323" i="1"/>
  <c r="S3323" i="1"/>
  <c r="T3322" i="1"/>
  <c r="S3322" i="1"/>
  <c r="T3321" i="1"/>
  <c r="S3321" i="1"/>
  <c r="T3320" i="1"/>
  <c r="S3320" i="1"/>
  <c r="T3319" i="1"/>
  <c r="S3319" i="1"/>
  <c r="T3318" i="1"/>
  <c r="S3318" i="1"/>
  <c r="T3317" i="1"/>
  <c r="S3317" i="1"/>
  <c r="T3316" i="1"/>
  <c r="S3316" i="1"/>
  <c r="T3315" i="1"/>
  <c r="S3315" i="1"/>
  <c r="T3314" i="1"/>
  <c r="S3314" i="1"/>
  <c r="T3313" i="1"/>
  <c r="S3313" i="1"/>
  <c r="T3312" i="1"/>
  <c r="S3312" i="1"/>
  <c r="T3311" i="1"/>
  <c r="S3311" i="1"/>
  <c r="T3310" i="1"/>
  <c r="S3310" i="1"/>
  <c r="T3309" i="1"/>
  <c r="S3309" i="1"/>
  <c r="T3308" i="1"/>
  <c r="S3308" i="1"/>
  <c r="T3307" i="1"/>
  <c r="S3307" i="1"/>
  <c r="T3306" i="1"/>
  <c r="S3306" i="1"/>
  <c r="T3305" i="1"/>
  <c r="S3305" i="1"/>
  <c r="T3304" i="1"/>
  <c r="S3304" i="1"/>
  <c r="T3303" i="1"/>
  <c r="S3303" i="1"/>
  <c r="T3302" i="1"/>
  <c r="S3302" i="1"/>
  <c r="T3301" i="1"/>
  <c r="S3301" i="1"/>
  <c r="T3300" i="1"/>
  <c r="S3300" i="1"/>
  <c r="T3299" i="1"/>
  <c r="S3299" i="1"/>
  <c r="T3298" i="1"/>
  <c r="S3298" i="1"/>
  <c r="T3297" i="1"/>
  <c r="S3297" i="1"/>
  <c r="T3296" i="1"/>
  <c r="S3296" i="1"/>
  <c r="T3295" i="1"/>
  <c r="S3295" i="1"/>
  <c r="T3294" i="1"/>
  <c r="S3294" i="1"/>
  <c r="T3293" i="1"/>
  <c r="S3293" i="1"/>
  <c r="T3292" i="1"/>
  <c r="S3292" i="1"/>
  <c r="T3291" i="1"/>
  <c r="S3291" i="1"/>
  <c r="T3290" i="1"/>
  <c r="S3290" i="1"/>
  <c r="T3289" i="1"/>
  <c r="S3289" i="1"/>
  <c r="T3288" i="1"/>
  <c r="S3288" i="1"/>
  <c r="T3287" i="1"/>
  <c r="S3287" i="1"/>
  <c r="T3286" i="1"/>
  <c r="S3286" i="1"/>
  <c r="T3285" i="1"/>
  <c r="S3285" i="1"/>
  <c r="T3284" i="1"/>
  <c r="S3284" i="1"/>
  <c r="T3283" i="1"/>
  <c r="S3283" i="1"/>
  <c r="T3282" i="1"/>
  <c r="S3282" i="1"/>
  <c r="T3281" i="1"/>
  <c r="S3281" i="1"/>
  <c r="T3280" i="1"/>
  <c r="S3280" i="1"/>
  <c r="T3279" i="1"/>
  <c r="S3279" i="1"/>
  <c r="T3278" i="1"/>
  <c r="S3278" i="1"/>
  <c r="T3277" i="1"/>
  <c r="S3277" i="1"/>
  <c r="T3276" i="1"/>
  <c r="S3276" i="1"/>
  <c r="T3275" i="1"/>
  <c r="S3275" i="1"/>
  <c r="T3274" i="1"/>
  <c r="S3274" i="1"/>
  <c r="T3273" i="1"/>
  <c r="S3273" i="1"/>
  <c r="T3272" i="1"/>
  <c r="S3272" i="1"/>
  <c r="T3271" i="1"/>
  <c r="S3271" i="1"/>
  <c r="T3270" i="1"/>
  <c r="S3270" i="1"/>
  <c r="T3269" i="1"/>
  <c r="S3269" i="1"/>
  <c r="T3268" i="1"/>
  <c r="S3268" i="1"/>
  <c r="T3267" i="1"/>
  <c r="S3267" i="1"/>
  <c r="T3266" i="1"/>
  <c r="S3266" i="1"/>
  <c r="T3265" i="1"/>
  <c r="S3265" i="1"/>
  <c r="T3264" i="1"/>
  <c r="S3264" i="1"/>
  <c r="T3263" i="1"/>
  <c r="S3263" i="1"/>
  <c r="T3262" i="1"/>
  <c r="S3262" i="1"/>
  <c r="T3261" i="1"/>
  <c r="S3261" i="1"/>
  <c r="T3260" i="1"/>
  <c r="S3260" i="1"/>
  <c r="T3259" i="1"/>
  <c r="S3259" i="1"/>
  <c r="T3258" i="1"/>
  <c r="S3258" i="1"/>
  <c r="T3257" i="1"/>
  <c r="S3257" i="1"/>
  <c r="T3256" i="1"/>
  <c r="S3256" i="1"/>
  <c r="T3255" i="1"/>
  <c r="S3255" i="1"/>
  <c r="T3254" i="1"/>
  <c r="S3254" i="1"/>
  <c r="T3253" i="1"/>
  <c r="S3253" i="1"/>
  <c r="T3252" i="1"/>
  <c r="S3252" i="1"/>
  <c r="T3251" i="1"/>
  <c r="S3251" i="1"/>
  <c r="T3250" i="1"/>
  <c r="S3250" i="1"/>
  <c r="T3249" i="1"/>
  <c r="S3249" i="1"/>
  <c r="T3248" i="1"/>
  <c r="S3248" i="1"/>
  <c r="T3247" i="1"/>
  <c r="S3247" i="1"/>
  <c r="T3246" i="1"/>
  <c r="S3246" i="1"/>
  <c r="T3245" i="1"/>
  <c r="S3245" i="1"/>
  <c r="T3244" i="1"/>
  <c r="S3244" i="1"/>
  <c r="T3243" i="1"/>
  <c r="S3243" i="1"/>
  <c r="T3242" i="1"/>
  <c r="S3242" i="1"/>
  <c r="T3241" i="1"/>
  <c r="S3241" i="1"/>
  <c r="T3240" i="1"/>
  <c r="S3240" i="1"/>
  <c r="T3239" i="1"/>
  <c r="S3239" i="1"/>
  <c r="T3238" i="1"/>
  <c r="S3238" i="1"/>
  <c r="T3237" i="1"/>
  <c r="S3237" i="1"/>
  <c r="T3236" i="1"/>
  <c r="S3236" i="1"/>
  <c r="T3235" i="1"/>
  <c r="S3235" i="1"/>
  <c r="T3234" i="1"/>
  <c r="S3234" i="1"/>
  <c r="T3233" i="1"/>
  <c r="S3233" i="1"/>
  <c r="T3232" i="1"/>
  <c r="S3232" i="1"/>
  <c r="T3231" i="1"/>
  <c r="S3231" i="1"/>
  <c r="T3230" i="1"/>
  <c r="S3230" i="1"/>
  <c r="T3229" i="1"/>
  <c r="S3229" i="1"/>
  <c r="T3228" i="1"/>
  <c r="S3228" i="1"/>
  <c r="T3227" i="1"/>
  <c r="S3227" i="1"/>
  <c r="T3226" i="1"/>
  <c r="S3226" i="1"/>
  <c r="T3225" i="1"/>
  <c r="S3225" i="1"/>
  <c r="T3224" i="1"/>
  <c r="S3224" i="1"/>
  <c r="T3223" i="1"/>
  <c r="S3223" i="1"/>
  <c r="T3222" i="1"/>
  <c r="S3222" i="1"/>
  <c r="T3221" i="1"/>
  <c r="S3221" i="1"/>
  <c r="T3220" i="1"/>
  <c r="S3220" i="1"/>
  <c r="T3219" i="1"/>
  <c r="S3219" i="1"/>
  <c r="T3218" i="1"/>
  <c r="S3218" i="1"/>
  <c r="T3217" i="1"/>
  <c r="S3217" i="1"/>
  <c r="T3216" i="1"/>
  <c r="S3216" i="1"/>
  <c r="T3215" i="1"/>
  <c r="S3215" i="1"/>
  <c r="T3214" i="1"/>
  <c r="S3214" i="1"/>
  <c r="T3213" i="1"/>
  <c r="S3213" i="1"/>
  <c r="T3212" i="1"/>
  <c r="S3212" i="1"/>
  <c r="T3211" i="1"/>
  <c r="S3211" i="1"/>
  <c r="T3210" i="1"/>
  <c r="S3210" i="1"/>
  <c r="T3209" i="1"/>
  <c r="S3209" i="1"/>
  <c r="T3208" i="1"/>
  <c r="S3208" i="1"/>
  <c r="T3207" i="1"/>
  <c r="S3207" i="1"/>
  <c r="T3206" i="1"/>
  <c r="S3206" i="1"/>
  <c r="T3205" i="1"/>
  <c r="S3205" i="1"/>
  <c r="T3204" i="1"/>
  <c r="S3204" i="1"/>
  <c r="T3203" i="1"/>
  <c r="S3203" i="1"/>
  <c r="T3202" i="1"/>
  <c r="S3202" i="1"/>
  <c r="T3201" i="1"/>
  <c r="S3201" i="1"/>
  <c r="T3200" i="1"/>
  <c r="S3200" i="1"/>
  <c r="T3199" i="1"/>
  <c r="S3199" i="1"/>
  <c r="T3198" i="1"/>
  <c r="S3198" i="1"/>
  <c r="T3197" i="1"/>
  <c r="S3197" i="1"/>
  <c r="T3196" i="1"/>
  <c r="S3196" i="1"/>
  <c r="T3195" i="1"/>
  <c r="S3195" i="1"/>
  <c r="T3194" i="1"/>
  <c r="S3194" i="1"/>
  <c r="T3193" i="1"/>
  <c r="S3193" i="1"/>
  <c r="T3192" i="1"/>
  <c r="S3192" i="1"/>
  <c r="T3191" i="1"/>
  <c r="S3191" i="1"/>
  <c r="T3190" i="1"/>
  <c r="S3190" i="1"/>
  <c r="T3189" i="1"/>
  <c r="S3189" i="1"/>
  <c r="T3188" i="1"/>
  <c r="S3188" i="1"/>
  <c r="T3187" i="1"/>
  <c r="S3187" i="1"/>
  <c r="T3186" i="1"/>
  <c r="S3186" i="1"/>
  <c r="T3185" i="1"/>
  <c r="S3185" i="1"/>
  <c r="T3184" i="1"/>
  <c r="S3184" i="1"/>
  <c r="T3183" i="1"/>
  <c r="S3183" i="1"/>
  <c r="T3182" i="1"/>
  <c r="S3182" i="1"/>
  <c r="T3181" i="1"/>
  <c r="S3181" i="1"/>
  <c r="T3180" i="1"/>
  <c r="S3180" i="1"/>
  <c r="T3179" i="1"/>
  <c r="S3179" i="1"/>
  <c r="T3178" i="1"/>
  <c r="S3178" i="1"/>
  <c r="T3177" i="1"/>
  <c r="S3177" i="1"/>
  <c r="T3176" i="1"/>
  <c r="S3176" i="1"/>
  <c r="T3175" i="1"/>
  <c r="S3175" i="1"/>
  <c r="T3174" i="1"/>
  <c r="S3174" i="1"/>
  <c r="T3173" i="1"/>
  <c r="S3173" i="1"/>
  <c r="T3172" i="1"/>
  <c r="S3172" i="1"/>
  <c r="T3171" i="1"/>
  <c r="S3171" i="1"/>
  <c r="T3170" i="1"/>
  <c r="S3170" i="1"/>
  <c r="T3169" i="1"/>
  <c r="S3169" i="1"/>
  <c r="T3168" i="1"/>
  <c r="S3168" i="1"/>
  <c r="T3167" i="1"/>
  <c r="S3167" i="1"/>
  <c r="T3166" i="1"/>
  <c r="S3166" i="1"/>
  <c r="T3165" i="1"/>
  <c r="S3165" i="1"/>
  <c r="T3164" i="1"/>
  <c r="S3164" i="1"/>
  <c r="T3163" i="1"/>
  <c r="S3163" i="1"/>
  <c r="T3162" i="1"/>
  <c r="S3162" i="1"/>
  <c r="T3161" i="1"/>
  <c r="S3161" i="1"/>
  <c r="T3160" i="1"/>
  <c r="S3160" i="1"/>
  <c r="T3159" i="1"/>
  <c r="S3159" i="1"/>
  <c r="T3158" i="1"/>
  <c r="S3158" i="1"/>
  <c r="T3157" i="1"/>
  <c r="S3157" i="1"/>
  <c r="T3156" i="1"/>
  <c r="S3156" i="1"/>
  <c r="T3155" i="1"/>
  <c r="S3155" i="1"/>
  <c r="T3154" i="1"/>
  <c r="S3154" i="1"/>
  <c r="T3153" i="1"/>
  <c r="S3153" i="1"/>
  <c r="T3152" i="1"/>
  <c r="S3152" i="1"/>
  <c r="T3151" i="1"/>
  <c r="S3151" i="1"/>
  <c r="T3150" i="1"/>
  <c r="S3150" i="1"/>
  <c r="T3149" i="1"/>
  <c r="S3149" i="1"/>
  <c r="T3148" i="1"/>
  <c r="S3148" i="1"/>
  <c r="T3147" i="1"/>
  <c r="S3147" i="1"/>
  <c r="T3146" i="1"/>
  <c r="S3146" i="1"/>
  <c r="T3145" i="1"/>
  <c r="S3145" i="1"/>
  <c r="T3144" i="1"/>
  <c r="S3144" i="1"/>
  <c r="T3143" i="1"/>
  <c r="S3143" i="1"/>
  <c r="T3142" i="1"/>
  <c r="S3142" i="1"/>
  <c r="T3141" i="1"/>
  <c r="S3141" i="1"/>
  <c r="T3140" i="1"/>
  <c r="S3140" i="1"/>
  <c r="T3139" i="1"/>
  <c r="S3139" i="1"/>
  <c r="T3138" i="1"/>
  <c r="S3138" i="1"/>
  <c r="T3137" i="1"/>
  <c r="S3137" i="1"/>
  <c r="T3136" i="1"/>
  <c r="S3136" i="1"/>
  <c r="T3135" i="1"/>
  <c r="S3135" i="1"/>
  <c r="T3134" i="1"/>
  <c r="S3134" i="1"/>
  <c r="T3133" i="1"/>
  <c r="S3133" i="1"/>
  <c r="T3132" i="1"/>
  <c r="S3132" i="1"/>
  <c r="T3131" i="1"/>
  <c r="S3131" i="1"/>
  <c r="T3130" i="1"/>
  <c r="S3130" i="1"/>
  <c r="T3129" i="1"/>
  <c r="S3129" i="1"/>
  <c r="T3128" i="1"/>
  <c r="S3128" i="1"/>
  <c r="T3127" i="1"/>
  <c r="S3127" i="1"/>
  <c r="T3126" i="1"/>
  <c r="S3126" i="1"/>
  <c r="T3125" i="1"/>
  <c r="S3125" i="1"/>
  <c r="T3124" i="1"/>
  <c r="S3124" i="1"/>
  <c r="T3123" i="1"/>
  <c r="S3123" i="1"/>
  <c r="T3122" i="1"/>
  <c r="S3122" i="1"/>
  <c r="T3121" i="1"/>
  <c r="S3121" i="1"/>
  <c r="T3120" i="1"/>
  <c r="S3120" i="1"/>
  <c r="T3119" i="1"/>
  <c r="S3119" i="1"/>
  <c r="T3118" i="1"/>
  <c r="S3118" i="1"/>
  <c r="T3117" i="1"/>
  <c r="S3117" i="1"/>
  <c r="T3116" i="1"/>
  <c r="S3116" i="1"/>
  <c r="T3115" i="1"/>
  <c r="S3115" i="1"/>
  <c r="T3114" i="1"/>
  <c r="S3114" i="1"/>
  <c r="T3113" i="1"/>
  <c r="S3113" i="1"/>
  <c r="T3112" i="1"/>
  <c r="S3112" i="1"/>
  <c r="T3111" i="1"/>
  <c r="S3111" i="1"/>
  <c r="T3110" i="1"/>
  <c r="S3110" i="1"/>
  <c r="T3109" i="1"/>
  <c r="S3109" i="1"/>
  <c r="T3108" i="1"/>
  <c r="S3108" i="1"/>
  <c r="T3107" i="1"/>
  <c r="S3107" i="1"/>
  <c r="T3106" i="1"/>
  <c r="S3106" i="1"/>
  <c r="T3105" i="1"/>
  <c r="S3105" i="1"/>
  <c r="T3104" i="1"/>
  <c r="S3104" i="1"/>
  <c r="T3103" i="1"/>
  <c r="S3103" i="1"/>
  <c r="T3102" i="1"/>
  <c r="S3102" i="1"/>
  <c r="T3101" i="1"/>
  <c r="S3101" i="1"/>
  <c r="T3100" i="1"/>
  <c r="S3100" i="1"/>
  <c r="T3099" i="1"/>
  <c r="S3099" i="1"/>
  <c r="T3098" i="1"/>
  <c r="S3098" i="1"/>
  <c r="T3097" i="1"/>
  <c r="S3097" i="1"/>
  <c r="T3096" i="1"/>
  <c r="S3096" i="1"/>
  <c r="T3095" i="1"/>
  <c r="S3095" i="1"/>
  <c r="T3094" i="1"/>
  <c r="S3094" i="1"/>
  <c r="T3093" i="1"/>
  <c r="S3093" i="1"/>
  <c r="T3092" i="1"/>
  <c r="S3092" i="1"/>
  <c r="T3091" i="1"/>
  <c r="S3091" i="1"/>
  <c r="T3090" i="1"/>
  <c r="S3090" i="1"/>
  <c r="T3089" i="1"/>
  <c r="S3089" i="1"/>
  <c r="T3088" i="1"/>
  <c r="S3088" i="1"/>
  <c r="T3087" i="1"/>
  <c r="S3087" i="1"/>
  <c r="T3086" i="1"/>
  <c r="S3086" i="1"/>
  <c r="T3085" i="1"/>
  <c r="S3085" i="1"/>
  <c r="T3084" i="1"/>
  <c r="S3084" i="1"/>
  <c r="T3083" i="1"/>
  <c r="S3083" i="1"/>
  <c r="T3082" i="1"/>
  <c r="S3082" i="1"/>
  <c r="T3081" i="1"/>
  <c r="S3081" i="1"/>
  <c r="T3080" i="1"/>
  <c r="S3080" i="1"/>
  <c r="T3079" i="1"/>
  <c r="S3079" i="1"/>
  <c r="T3078" i="1"/>
  <c r="S3078" i="1"/>
  <c r="T3077" i="1"/>
  <c r="S3077" i="1"/>
  <c r="T3076" i="1"/>
  <c r="S3076" i="1"/>
  <c r="T3075" i="1"/>
  <c r="S3075" i="1"/>
  <c r="T3074" i="1"/>
  <c r="S3074" i="1"/>
  <c r="T3073" i="1"/>
  <c r="S3073" i="1"/>
  <c r="T3072" i="1"/>
  <c r="S3072" i="1"/>
  <c r="T3071" i="1"/>
  <c r="S3071" i="1"/>
  <c r="T3070" i="1"/>
  <c r="S3070" i="1"/>
  <c r="T3069" i="1"/>
  <c r="S3069" i="1"/>
  <c r="T3068" i="1"/>
  <c r="S3068" i="1"/>
  <c r="T3067" i="1"/>
  <c r="S3067" i="1"/>
  <c r="T3066" i="1"/>
  <c r="S3066" i="1"/>
  <c r="T3065" i="1"/>
  <c r="S3065" i="1"/>
  <c r="T3064" i="1"/>
  <c r="S3064" i="1"/>
  <c r="T3063" i="1"/>
  <c r="S3063" i="1"/>
  <c r="T3062" i="1"/>
  <c r="S3062" i="1"/>
  <c r="T3061" i="1"/>
  <c r="S3061" i="1"/>
  <c r="T3060" i="1"/>
  <c r="S3060" i="1"/>
  <c r="T3059" i="1"/>
  <c r="S3059" i="1"/>
  <c r="T3058" i="1"/>
  <c r="S3058" i="1"/>
  <c r="T3057" i="1"/>
  <c r="S3057" i="1"/>
  <c r="T3056" i="1"/>
  <c r="S3056" i="1"/>
  <c r="T3055" i="1"/>
  <c r="S3055" i="1"/>
  <c r="T3054" i="1"/>
  <c r="S3054" i="1"/>
  <c r="T3053" i="1"/>
  <c r="S3053" i="1"/>
  <c r="T3052" i="1"/>
  <c r="S3052" i="1"/>
  <c r="T3051" i="1"/>
  <c r="S3051" i="1"/>
  <c r="T3050" i="1"/>
  <c r="S3050" i="1"/>
  <c r="T3049" i="1"/>
  <c r="S3049" i="1"/>
  <c r="T3048" i="1"/>
  <c r="S3048" i="1"/>
  <c r="T3047" i="1"/>
  <c r="S3047" i="1"/>
  <c r="T3046" i="1"/>
  <c r="S3046" i="1"/>
  <c r="T3045" i="1"/>
  <c r="S3045" i="1"/>
  <c r="T3044" i="1"/>
  <c r="S3044" i="1"/>
  <c r="T3043" i="1"/>
  <c r="S3043" i="1"/>
  <c r="T3042" i="1"/>
  <c r="S3042" i="1"/>
  <c r="T3041" i="1"/>
  <c r="S3041" i="1"/>
  <c r="T3040" i="1"/>
  <c r="S3040" i="1"/>
  <c r="T3039" i="1"/>
  <c r="S3039" i="1"/>
  <c r="T3038" i="1"/>
  <c r="S3038" i="1"/>
  <c r="T3037" i="1"/>
  <c r="S3037" i="1"/>
  <c r="T3036" i="1"/>
  <c r="S3036" i="1"/>
  <c r="T3035" i="1"/>
  <c r="S3035" i="1"/>
  <c r="T3034" i="1"/>
  <c r="S3034" i="1"/>
  <c r="T3033" i="1"/>
  <c r="S3033" i="1"/>
  <c r="T3032" i="1"/>
  <c r="S3032" i="1"/>
  <c r="T3031" i="1"/>
  <c r="S3031" i="1"/>
  <c r="T3030" i="1"/>
  <c r="S3030" i="1"/>
  <c r="T3029" i="1"/>
  <c r="S3029" i="1"/>
  <c r="T3028" i="1"/>
  <c r="S3028" i="1"/>
  <c r="T3027" i="1"/>
  <c r="S3027" i="1"/>
  <c r="T3026" i="1"/>
  <c r="S3026" i="1"/>
  <c r="T3025" i="1"/>
  <c r="S3025" i="1"/>
  <c r="T3024" i="1"/>
  <c r="S3024" i="1"/>
  <c r="T3023" i="1"/>
  <c r="S3023" i="1"/>
  <c r="T3022" i="1"/>
  <c r="S3022" i="1"/>
  <c r="T3021" i="1"/>
  <c r="S3021" i="1"/>
  <c r="T3020" i="1"/>
  <c r="S3020" i="1"/>
  <c r="T3019" i="1"/>
  <c r="S3019" i="1"/>
  <c r="T3018" i="1"/>
  <c r="S3018" i="1"/>
  <c r="T3017" i="1"/>
  <c r="S3017" i="1"/>
  <c r="T3016" i="1"/>
  <c r="S3016" i="1"/>
  <c r="T3015" i="1"/>
  <c r="S3015" i="1"/>
  <c r="T3014" i="1"/>
  <c r="S3014" i="1"/>
  <c r="T3013" i="1"/>
  <c r="S3013" i="1"/>
  <c r="T3012" i="1"/>
  <c r="S3012" i="1"/>
  <c r="T3011" i="1"/>
  <c r="S3011" i="1"/>
  <c r="T3010" i="1"/>
  <c r="S3010" i="1"/>
  <c r="T3009" i="1"/>
  <c r="S3009" i="1"/>
  <c r="T3008" i="1"/>
  <c r="S3008" i="1"/>
  <c r="T3007" i="1"/>
  <c r="S3007" i="1"/>
  <c r="T3006" i="1"/>
  <c r="S3006" i="1"/>
  <c r="T3005" i="1"/>
  <c r="S3005" i="1"/>
  <c r="T3004" i="1"/>
  <c r="S3004" i="1"/>
  <c r="T3003" i="1"/>
  <c r="S3003" i="1"/>
  <c r="T3002" i="1"/>
  <c r="S3002" i="1"/>
  <c r="T3001" i="1"/>
  <c r="S3001" i="1"/>
  <c r="T3000" i="1"/>
  <c r="S3000" i="1"/>
  <c r="T2999" i="1"/>
  <c r="S2999" i="1"/>
  <c r="T2998" i="1"/>
  <c r="S2998" i="1"/>
  <c r="T2997" i="1"/>
  <c r="S2997" i="1"/>
  <c r="T2996" i="1"/>
  <c r="S2996" i="1"/>
  <c r="T2995" i="1"/>
  <c r="S2995" i="1"/>
  <c r="T2994" i="1"/>
  <c r="S2994" i="1"/>
  <c r="T2993" i="1"/>
  <c r="S2993" i="1"/>
  <c r="T2992" i="1"/>
  <c r="S2992" i="1"/>
  <c r="T2991" i="1"/>
  <c r="S2991" i="1"/>
  <c r="T2990" i="1"/>
  <c r="S2990" i="1"/>
  <c r="T2989" i="1"/>
  <c r="S2989" i="1"/>
  <c r="T2988" i="1"/>
  <c r="S2988" i="1"/>
  <c r="T2987" i="1"/>
  <c r="S2987" i="1"/>
  <c r="T2986" i="1"/>
  <c r="S2986" i="1"/>
  <c r="T2985" i="1"/>
  <c r="S2985" i="1"/>
  <c r="T2984" i="1"/>
  <c r="S2984" i="1"/>
  <c r="T2983" i="1"/>
  <c r="S2983" i="1"/>
  <c r="T2982" i="1"/>
  <c r="S2982" i="1"/>
  <c r="T2981" i="1"/>
  <c r="S2981" i="1"/>
  <c r="T2980" i="1"/>
  <c r="S2980" i="1"/>
  <c r="T2979" i="1"/>
  <c r="S2979" i="1"/>
  <c r="T2978" i="1"/>
  <c r="S2978" i="1"/>
  <c r="T2977" i="1"/>
  <c r="S2977" i="1"/>
  <c r="T2976" i="1"/>
  <c r="S2976" i="1"/>
  <c r="T2975" i="1"/>
  <c r="S2975" i="1"/>
  <c r="T2974" i="1"/>
  <c r="S2974" i="1"/>
  <c r="T2973" i="1"/>
  <c r="S2973" i="1"/>
  <c r="T2972" i="1"/>
  <c r="S2972" i="1"/>
  <c r="T2971" i="1"/>
  <c r="S2971" i="1"/>
  <c r="T2970" i="1"/>
  <c r="S2970" i="1"/>
  <c r="T2969" i="1"/>
  <c r="S2969" i="1"/>
  <c r="T2968" i="1"/>
  <c r="S2968" i="1"/>
  <c r="T2967" i="1"/>
  <c r="S2967" i="1"/>
  <c r="T2966" i="1"/>
  <c r="S2966" i="1"/>
  <c r="T2965" i="1"/>
  <c r="S2965" i="1"/>
  <c r="T2964" i="1"/>
  <c r="S2964" i="1"/>
  <c r="T2963" i="1"/>
  <c r="S2963" i="1"/>
  <c r="T2962" i="1"/>
  <c r="S2962" i="1"/>
  <c r="T2961" i="1"/>
  <c r="S2961" i="1"/>
  <c r="T2960" i="1"/>
  <c r="S2960" i="1"/>
  <c r="T2959" i="1"/>
  <c r="S2959" i="1"/>
  <c r="T2958" i="1"/>
  <c r="S2958" i="1"/>
  <c r="T2957" i="1"/>
  <c r="S2957" i="1"/>
  <c r="T2956" i="1"/>
  <c r="S2956" i="1"/>
  <c r="T2955" i="1"/>
  <c r="S2955" i="1"/>
  <c r="T2954" i="1"/>
  <c r="S2954" i="1"/>
  <c r="T2953" i="1"/>
  <c r="S2953" i="1"/>
  <c r="T2952" i="1"/>
  <c r="S2952" i="1"/>
  <c r="T2951" i="1"/>
  <c r="S2951" i="1"/>
  <c r="T2950" i="1"/>
  <c r="S2950" i="1"/>
  <c r="T2949" i="1"/>
  <c r="S2949" i="1"/>
  <c r="T2948" i="1"/>
  <c r="S2948" i="1"/>
  <c r="T2947" i="1"/>
  <c r="S2947" i="1"/>
  <c r="T2946" i="1"/>
  <c r="S2946" i="1"/>
  <c r="T2945" i="1"/>
  <c r="S2945" i="1"/>
  <c r="T2944" i="1"/>
  <c r="S2944" i="1"/>
  <c r="T2943" i="1"/>
  <c r="S2943" i="1"/>
  <c r="T2942" i="1"/>
  <c r="S2942" i="1"/>
  <c r="T2941" i="1"/>
  <c r="S2941" i="1"/>
  <c r="T2940" i="1"/>
  <c r="S2940" i="1"/>
  <c r="T2939" i="1"/>
  <c r="S2939" i="1"/>
  <c r="T2938" i="1"/>
  <c r="S2938" i="1"/>
  <c r="T2937" i="1"/>
  <c r="S2937" i="1"/>
  <c r="T2936" i="1"/>
  <c r="S2936" i="1"/>
  <c r="T2935" i="1"/>
  <c r="S2935" i="1"/>
  <c r="T2934" i="1"/>
  <c r="S2934" i="1"/>
  <c r="T2933" i="1"/>
  <c r="S2933" i="1"/>
  <c r="T2932" i="1"/>
  <c r="S2932" i="1"/>
  <c r="T2931" i="1"/>
  <c r="S2931" i="1"/>
  <c r="T2930" i="1"/>
  <c r="S2930" i="1"/>
  <c r="T2929" i="1"/>
  <c r="S2929" i="1"/>
  <c r="T2928" i="1"/>
  <c r="S2928" i="1"/>
  <c r="T2927" i="1"/>
  <c r="S2927" i="1"/>
  <c r="T2926" i="1"/>
  <c r="S2926" i="1"/>
  <c r="T2925" i="1"/>
  <c r="S2925" i="1"/>
  <c r="T2924" i="1"/>
  <c r="S2924" i="1"/>
  <c r="T2923" i="1"/>
  <c r="S2923" i="1"/>
  <c r="T2922" i="1"/>
  <c r="S2922" i="1"/>
  <c r="T2921" i="1"/>
  <c r="S2921" i="1"/>
  <c r="T2920" i="1"/>
  <c r="S2920" i="1"/>
  <c r="T2919" i="1"/>
  <c r="S2919" i="1"/>
  <c r="T2918" i="1"/>
  <c r="S2918" i="1"/>
  <c r="T2917" i="1"/>
  <c r="S2917" i="1"/>
  <c r="T2916" i="1"/>
  <c r="S2916" i="1"/>
  <c r="T2915" i="1"/>
  <c r="S2915" i="1"/>
  <c r="T2914" i="1"/>
  <c r="S2914" i="1"/>
  <c r="T2913" i="1"/>
  <c r="S2913" i="1"/>
  <c r="T2912" i="1"/>
  <c r="S2912" i="1"/>
  <c r="T2911" i="1"/>
  <c r="S2911" i="1"/>
  <c r="T2910" i="1"/>
  <c r="S2910" i="1"/>
  <c r="T2909" i="1"/>
  <c r="S2909" i="1"/>
  <c r="T2908" i="1"/>
  <c r="S2908" i="1"/>
  <c r="T2907" i="1"/>
  <c r="S2907" i="1"/>
  <c r="T2906" i="1"/>
  <c r="S2906" i="1"/>
  <c r="T2905" i="1"/>
  <c r="S2905" i="1"/>
  <c r="T2904" i="1"/>
  <c r="S2904" i="1"/>
  <c r="T2903" i="1"/>
  <c r="S2903" i="1"/>
  <c r="T2902" i="1"/>
  <c r="S2902" i="1"/>
  <c r="T2901" i="1"/>
  <c r="S2901" i="1"/>
  <c r="T2900" i="1"/>
  <c r="S2900" i="1"/>
  <c r="T2899" i="1"/>
  <c r="S2899" i="1"/>
  <c r="T2898" i="1"/>
  <c r="S2898" i="1"/>
  <c r="T2897" i="1"/>
  <c r="S2897" i="1"/>
  <c r="T2896" i="1"/>
  <c r="S2896" i="1"/>
  <c r="T2895" i="1"/>
  <c r="S2895" i="1"/>
  <c r="T2894" i="1"/>
  <c r="S2894" i="1"/>
  <c r="T2893" i="1"/>
  <c r="S2893" i="1"/>
  <c r="T2892" i="1"/>
  <c r="S2892" i="1"/>
  <c r="T2891" i="1"/>
  <c r="S2891" i="1"/>
  <c r="T2890" i="1"/>
  <c r="S2890" i="1"/>
  <c r="T2889" i="1"/>
  <c r="S2889" i="1"/>
  <c r="T2888" i="1"/>
  <c r="S2888" i="1"/>
  <c r="T2887" i="1"/>
  <c r="S2887" i="1"/>
  <c r="T2886" i="1"/>
  <c r="S2886" i="1"/>
  <c r="T2885" i="1"/>
  <c r="S2885" i="1"/>
  <c r="T2884" i="1"/>
  <c r="S2884" i="1"/>
  <c r="T2883" i="1"/>
  <c r="S2883" i="1"/>
  <c r="T2882" i="1"/>
  <c r="S2882" i="1"/>
  <c r="T2881" i="1"/>
  <c r="S2881" i="1"/>
  <c r="T2880" i="1"/>
  <c r="S2880" i="1"/>
  <c r="T2879" i="1"/>
  <c r="S2879" i="1"/>
  <c r="T2878" i="1"/>
  <c r="S2878" i="1"/>
  <c r="T2877" i="1"/>
  <c r="S2877" i="1"/>
  <c r="T2876" i="1"/>
  <c r="S2876" i="1"/>
  <c r="T2875" i="1"/>
  <c r="S2875" i="1"/>
  <c r="T2874" i="1"/>
  <c r="S2874" i="1"/>
  <c r="T2873" i="1"/>
  <c r="S2873" i="1"/>
  <c r="T2872" i="1"/>
  <c r="S2872" i="1"/>
  <c r="T2871" i="1"/>
  <c r="S2871" i="1"/>
  <c r="T2870" i="1"/>
  <c r="S2870" i="1"/>
  <c r="T2869" i="1"/>
  <c r="S2869" i="1"/>
  <c r="T2868" i="1"/>
  <c r="S2868" i="1"/>
  <c r="T2867" i="1"/>
  <c r="S2867" i="1"/>
  <c r="T2866" i="1"/>
  <c r="S2866" i="1"/>
  <c r="T2865" i="1"/>
  <c r="S2865" i="1"/>
  <c r="T2864" i="1"/>
  <c r="S2864" i="1"/>
  <c r="T2863" i="1"/>
  <c r="S2863" i="1"/>
  <c r="T2862" i="1"/>
  <c r="S2862" i="1"/>
  <c r="T2861" i="1"/>
  <c r="S2861" i="1"/>
  <c r="T2860" i="1"/>
  <c r="S2860" i="1"/>
  <c r="T2859" i="1"/>
  <c r="S2859" i="1"/>
  <c r="T2858" i="1"/>
  <c r="S2858" i="1"/>
  <c r="T2857" i="1"/>
  <c r="S2857" i="1"/>
  <c r="T2856" i="1"/>
  <c r="S2856" i="1"/>
  <c r="T2855" i="1"/>
  <c r="S2855" i="1"/>
  <c r="T2854" i="1"/>
  <c r="S2854" i="1"/>
  <c r="T2853" i="1"/>
  <c r="S2853" i="1"/>
  <c r="T2852" i="1"/>
  <c r="S2852" i="1"/>
  <c r="T2851" i="1"/>
  <c r="S2851" i="1"/>
  <c r="T2850" i="1"/>
  <c r="S2850" i="1"/>
  <c r="T2849" i="1"/>
  <c r="S2849" i="1"/>
  <c r="T2848" i="1"/>
  <c r="S2848" i="1"/>
  <c r="T2847" i="1"/>
  <c r="S2847" i="1"/>
  <c r="T2846" i="1"/>
  <c r="S2846" i="1"/>
  <c r="T2845" i="1"/>
  <c r="S2845" i="1"/>
  <c r="T2844" i="1"/>
  <c r="S2844" i="1"/>
  <c r="T2843" i="1"/>
  <c r="S2843" i="1"/>
  <c r="T2842" i="1"/>
  <c r="S2842" i="1"/>
  <c r="T2841" i="1"/>
  <c r="S2841" i="1"/>
  <c r="T2840" i="1"/>
  <c r="S2840" i="1"/>
  <c r="T2839" i="1"/>
  <c r="S2839" i="1"/>
  <c r="T2838" i="1"/>
  <c r="S2838" i="1"/>
  <c r="T2837" i="1"/>
  <c r="S2837" i="1"/>
  <c r="T2836" i="1"/>
  <c r="S2836" i="1"/>
  <c r="T2835" i="1"/>
  <c r="S2835" i="1"/>
  <c r="T2834" i="1"/>
  <c r="S2834" i="1"/>
  <c r="T2833" i="1"/>
  <c r="S2833" i="1"/>
  <c r="T2832" i="1"/>
  <c r="S2832" i="1"/>
  <c r="T2831" i="1"/>
  <c r="S2831" i="1"/>
  <c r="T2830" i="1"/>
  <c r="S2830" i="1"/>
  <c r="T2829" i="1"/>
  <c r="S2829" i="1"/>
  <c r="T2828" i="1"/>
  <c r="S2828" i="1"/>
  <c r="T2827" i="1"/>
  <c r="S2827" i="1"/>
  <c r="T2826" i="1"/>
  <c r="S2826" i="1"/>
  <c r="T2825" i="1"/>
  <c r="S2825" i="1"/>
  <c r="T2824" i="1"/>
  <c r="S2824" i="1"/>
  <c r="T2823" i="1"/>
  <c r="S2823" i="1"/>
  <c r="T2822" i="1"/>
  <c r="S2822" i="1"/>
  <c r="T2821" i="1"/>
  <c r="S2821" i="1"/>
  <c r="T2820" i="1"/>
  <c r="S2820" i="1"/>
  <c r="T2819" i="1"/>
  <c r="S2819" i="1"/>
  <c r="T2818" i="1"/>
  <c r="S2818" i="1"/>
  <c r="T2817" i="1"/>
  <c r="S2817" i="1"/>
  <c r="T2816" i="1"/>
  <c r="S2816" i="1"/>
  <c r="T2815" i="1"/>
  <c r="S2815" i="1"/>
  <c r="T2814" i="1"/>
  <c r="S2814" i="1"/>
  <c r="T2813" i="1"/>
  <c r="S2813" i="1"/>
  <c r="T2812" i="1"/>
  <c r="S2812" i="1"/>
  <c r="T2811" i="1"/>
  <c r="S2811" i="1"/>
  <c r="T2810" i="1"/>
  <c r="S2810" i="1"/>
  <c r="T2809" i="1"/>
  <c r="S2809" i="1"/>
  <c r="T2808" i="1"/>
  <c r="S2808" i="1"/>
  <c r="T2807" i="1"/>
  <c r="S2807" i="1"/>
  <c r="T2806" i="1"/>
  <c r="S2806" i="1"/>
  <c r="T2805" i="1"/>
  <c r="S2805" i="1"/>
  <c r="T2804" i="1"/>
  <c r="S2804" i="1"/>
  <c r="T2803" i="1"/>
  <c r="S2803" i="1"/>
  <c r="T2802" i="1"/>
  <c r="S2802" i="1"/>
  <c r="T2801" i="1"/>
  <c r="S2801" i="1"/>
  <c r="T2800" i="1"/>
  <c r="S2800" i="1"/>
  <c r="T2799" i="1"/>
  <c r="S2799" i="1"/>
  <c r="T2798" i="1"/>
  <c r="S2798" i="1"/>
  <c r="T2797" i="1"/>
  <c r="S2797" i="1"/>
  <c r="T2796" i="1"/>
  <c r="S2796" i="1"/>
  <c r="T2795" i="1"/>
  <c r="S2795" i="1"/>
  <c r="T2794" i="1"/>
  <c r="S2794" i="1"/>
  <c r="T2793" i="1"/>
  <c r="S2793" i="1"/>
  <c r="T2792" i="1"/>
  <c r="S2792" i="1"/>
  <c r="T2791" i="1"/>
  <c r="S2791" i="1"/>
  <c r="T2790" i="1"/>
  <c r="S2790" i="1"/>
  <c r="T2789" i="1"/>
  <c r="S2789" i="1"/>
  <c r="T2788" i="1"/>
  <c r="S2788" i="1"/>
  <c r="T2787" i="1"/>
  <c r="S2787" i="1"/>
  <c r="T2786" i="1"/>
  <c r="S2786" i="1"/>
  <c r="T2785" i="1"/>
  <c r="S2785" i="1"/>
  <c r="T2784" i="1"/>
  <c r="S2784" i="1"/>
  <c r="T2783" i="1"/>
  <c r="S2783" i="1"/>
  <c r="T2782" i="1"/>
  <c r="S2782" i="1"/>
  <c r="T2781" i="1"/>
  <c r="S2781" i="1"/>
  <c r="T2780" i="1"/>
  <c r="S2780" i="1"/>
  <c r="T2779" i="1"/>
  <c r="S2779" i="1"/>
  <c r="T2778" i="1"/>
  <c r="S2778" i="1"/>
  <c r="T2777" i="1"/>
  <c r="S2777" i="1"/>
  <c r="T2776" i="1"/>
  <c r="S2776" i="1"/>
  <c r="T2775" i="1"/>
  <c r="S2775" i="1"/>
  <c r="T2774" i="1"/>
  <c r="S2774" i="1"/>
  <c r="T2773" i="1"/>
  <c r="S2773" i="1"/>
  <c r="T2772" i="1"/>
  <c r="S2772" i="1"/>
  <c r="T2771" i="1"/>
  <c r="S2771" i="1"/>
  <c r="T2770" i="1"/>
  <c r="S2770" i="1"/>
  <c r="T2769" i="1"/>
  <c r="S2769" i="1"/>
  <c r="T2768" i="1"/>
  <c r="S2768" i="1"/>
  <c r="T2767" i="1"/>
  <c r="S2767" i="1"/>
  <c r="T2766" i="1"/>
  <c r="S2766" i="1"/>
  <c r="T2765" i="1"/>
  <c r="S2765" i="1"/>
  <c r="T2764" i="1"/>
  <c r="S2764" i="1"/>
  <c r="T2763" i="1"/>
  <c r="S2763" i="1"/>
  <c r="T2762" i="1"/>
  <c r="S2762" i="1"/>
  <c r="T2761" i="1"/>
  <c r="S2761" i="1"/>
  <c r="T2760" i="1"/>
  <c r="S2760" i="1"/>
  <c r="T2759" i="1"/>
  <c r="S2759" i="1"/>
  <c r="T2758" i="1"/>
  <c r="S2758" i="1"/>
  <c r="T2757" i="1"/>
  <c r="S2757" i="1"/>
  <c r="T2756" i="1"/>
  <c r="S2756" i="1"/>
  <c r="T2755" i="1"/>
  <c r="S2755" i="1"/>
  <c r="T2754" i="1"/>
  <c r="S2754" i="1"/>
  <c r="T2753" i="1"/>
  <c r="S2753" i="1"/>
  <c r="T2752" i="1"/>
  <c r="S2752" i="1"/>
  <c r="T2751" i="1"/>
  <c r="S2751" i="1"/>
  <c r="T2750" i="1"/>
  <c r="S2750" i="1"/>
  <c r="T2749" i="1"/>
  <c r="S2749" i="1"/>
  <c r="T2748" i="1"/>
  <c r="S2748" i="1"/>
  <c r="T2747" i="1"/>
  <c r="S2747" i="1"/>
  <c r="T2746" i="1"/>
  <c r="S2746" i="1"/>
  <c r="T2745" i="1"/>
  <c r="S2745" i="1"/>
  <c r="T2744" i="1"/>
  <c r="S2744" i="1"/>
  <c r="T2743" i="1"/>
  <c r="S2743" i="1"/>
  <c r="T2742" i="1"/>
  <c r="S2742" i="1"/>
  <c r="T2741" i="1"/>
  <c r="S2741" i="1"/>
  <c r="T2740" i="1"/>
  <c r="S2740" i="1"/>
  <c r="T2739" i="1"/>
  <c r="S2739" i="1"/>
  <c r="T2738" i="1"/>
  <c r="S2738" i="1"/>
  <c r="T2737" i="1"/>
  <c r="S2737" i="1"/>
  <c r="T2736" i="1"/>
  <c r="S2736" i="1"/>
  <c r="T2735" i="1"/>
  <c r="S2735" i="1"/>
  <c r="T2734" i="1"/>
  <c r="S2734" i="1"/>
  <c r="T2733" i="1"/>
  <c r="S2733" i="1"/>
  <c r="T2732" i="1"/>
  <c r="S2732" i="1"/>
  <c r="T2731" i="1"/>
  <c r="S2731" i="1"/>
  <c r="T2730" i="1"/>
  <c r="S2730" i="1"/>
  <c r="T2729" i="1"/>
  <c r="S2729" i="1"/>
  <c r="T2728" i="1"/>
  <c r="S2728" i="1"/>
  <c r="T2727" i="1"/>
  <c r="S2727" i="1"/>
  <c r="T2726" i="1"/>
  <c r="S2726" i="1"/>
  <c r="T2725" i="1"/>
  <c r="S2725" i="1"/>
  <c r="T2724" i="1"/>
  <c r="S2724" i="1"/>
  <c r="T2723" i="1"/>
  <c r="S2723" i="1"/>
  <c r="T2722" i="1"/>
  <c r="S2722" i="1"/>
  <c r="T2721" i="1"/>
  <c r="S2721" i="1"/>
  <c r="T2720" i="1"/>
  <c r="S2720" i="1"/>
  <c r="T2719" i="1"/>
  <c r="S2719" i="1"/>
  <c r="T2718" i="1"/>
  <c r="S2718" i="1"/>
  <c r="T2717" i="1"/>
  <c r="S2717" i="1"/>
  <c r="T2716" i="1"/>
  <c r="S2716" i="1"/>
  <c r="T2715" i="1"/>
  <c r="S2715" i="1"/>
  <c r="T2714" i="1"/>
  <c r="S2714" i="1"/>
  <c r="T2713" i="1"/>
  <c r="S2713" i="1"/>
  <c r="T2712" i="1"/>
  <c r="S2712" i="1"/>
  <c r="T2711" i="1"/>
  <c r="S2711" i="1"/>
  <c r="T2710" i="1"/>
  <c r="S2710" i="1"/>
  <c r="T2709" i="1"/>
  <c r="S2709" i="1"/>
  <c r="T2708" i="1"/>
  <c r="S2708" i="1"/>
  <c r="T2707" i="1"/>
  <c r="S2707" i="1"/>
  <c r="T2706" i="1"/>
  <c r="S2706" i="1"/>
  <c r="T2705" i="1"/>
  <c r="S2705" i="1"/>
  <c r="T2704" i="1"/>
  <c r="S2704" i="1"/>
  <c r="T2703" i="1"/>
  <c r="S2703" i="1"/>
  <c r="T2702" i="1"/>
  <c r="S2702" i="1"/>
  <c r="T2701" i="1"/>
  <c r="S2701" i="1"/>
  <c r="T2700" i="1"/>
  <c r="S2700" i="1"/>
  <c r="T2699" i="1"/>
  <c r="S2699" i="1"/>
  <c r="T2698" i="1"/>
  <c r="S2698" i="1"/>
  <c r="T2697" i="1"/>
  <c r="S2697" i="1"/>
  <c r="T2696" i="1"/>
  <c r="S2696" i="1"/>
  <c r="T2695" i="1"/>
  <c r="S2695" i="1"/>
  <c r="T2694" i="1"/>
  <c r="S2694" i="1"/>
  <c r="T2693" i="1"/>
  <c r="S2693" i="1"/>
  <c r="T2692" i="1"/>
  <c r="S2692" i="1"/>
  <c r="T2691" i="1"/>
  <c r="S2691" i="1"/>
  <c r="T2690" i="1"/>
  <c r="S2690" i="1"/>
  <c r="T2689" i="1"/>
  <c r="S2689" i="1"/>
  <c r="T2688" i="1"/>
  <c r="S2688" i="1"/>
  <c r="T2687" i="1"/>
  <c r="S2687" i="1"/>
  <c r="T2686" i="1"/>
  <c r="S2686" i="1"/>
  <c r="T2685" i="1"/>
  <c r="S2685" i="1"/>
  <c r="T2684" i="1"/>
  <c r="S2684" i="1"/>
  <c r="T2683" i="1"/>
  <c r="S2683" i="1"/>
  <c r="T2682" i="1"/>
  <c r="S2682" i="1"/>
  <c r="T2681" i="1"/>
  <c r="S2681" i="1"/>
  <c r="T2680" i="1"/>
  <c r="S2680" i="1"/>
  <c r="T2679" i="1"/>
  <c r="S2679" i="1"/>
  <c r="T2678" i="1"/>
  <c r="S2678" i="1"/>
  <c r="T2677" i="1"/>
  <c r="S2677" i="1"/>
  <c r="T2676" i="1"/>
  <c r="S2676" i="1"/>
  <c r="T2675" i="1"/>
  <c r="S2675" i="1"/>
  <c r="T2674" i="1"/>
  <c r="S2674" i="1"/>
  <c r="T2673" i="1"/>
  <c r="S2673" i="1"/>
  <c r="T2672" i="1"/>
  <c r="S2672" i="1"/>
  <c r="T2671" i="1"/>
  <c r="S2671" i="1"/>
  <c r="T2670" i="1"/>
  <c r="S2670" i="1"/>
  <c r="T2669" i="1"/>
  <c r="S2669" i="1"/>
  <c r="T2668" i="1"/>
  <c r="S2668" i="1"/>
  <c r="T2667" i="1"/>
  <c r="S2667" i="1"/>
  <c r="T2666" i="1"/>
  <c r="S2666" i="1"/>
  <c r="T2665" i="1"/>
  <c r="S2665" i="1"/>
  <c r="T2664" i="1"/>
  <c r="S2664" i="1"/>
  <c r="T2663" i="1"/>
  <c r="S2663" i="1"/>
  <c r="T2662" i="1"/>
  <c r="S2662" i="1"/>
  <c r="T2661" i="1"/>
  <c r="S2661" i="1"/>
  <c r="T2660" i="1"/>
  <c r="S2660" i="1"/>
  <c r="T2659" i="1"/>
  <c r="S2659" i="1"/>
  <c r="T2658" i="1"/>
  <c r="S2658" i="1"/>
  <c r="T2657" i="1"/>
  <c r="S2657" i="1"/>
  <c r="T2656" i="1"/>
  <c r="S2656" i="1"/>
  <c r="T2655" i="1"/>
  <c r="S2655" i="1"/>
  <c r="T2654" i="1"/>
  <c r="S2654" i="1"/>
  <c r="T2653" i="1"/>
  <c r="S2653" i="1"/>
  <c r="T2652" i="1"/>
  <c r="S2652" i="1"/>
  <c r="T2651" i="1"/>
  <c r="S2651" i="1"/>
  <c r="T2650" i="1"/>
  <c r="S2650" i="1"/>
  <c r="T2649" i="1"/>
  <c r="S2649" i="1"/>
  <c r="T2648" i="1"/>
  <c r="S2648" i="1"/>
  <c r="T2647" i="1"/>
  <c r="S2647" i="1"/>
  <c r="T2646" i="1"/>
  <c r="S2646" i="1"/>
  <c r="T2645" i="1"/>
  <c r="S2645" i="1"/>
  <c r="T2644" i="1"/>
  <c r="S2644" i="1"/>
  <c r="T2643" i="1"/>
  <c r="S2643" i="1"/>
  <c r="T2642" i="1"/>
  <c r="S2642" i="1"/>
  <c r="T2641" i="1"/>
  <c r="S2641" i="1"/>
  <c r="T2640" i="1"/>
  <c r="S2640" i="1"/>
  <c r="T2639" i="1"/>
  <c r="S2639" i="1"/>
  <c r="T2638" i="1"/>
  <c r="S2638" i="1"/>
  <c r="T2637" i="1"/>
  <c r="S2637" i="1"/>
  <c r="T2636" i="1"/>
  <c r="S2636" i="1"/>
  <c r="T2635" i="1"/>
  <c r="S2635" i="1"/>
  <c r="T2634" i="1"/>
  <c r="S2634" i="1"/>
  <c r="T2633" i="1"/>
  <c r="S2633" i="1"/>
  <c r="T2632" i="1"/>
  <c r="S2632" i="1"/>
  <c r="T2631" i="1"/>
  <c r="S2631" i="1"/>
  <c r="T2630" i="1"/>
  <c r="S2630" i="1"/>
  <c r="T2629" i="1"/>
  <c r="S2629" i="1"/>
  <c r="T2628" i="1"/>
  <c r="S2628" i="1"/>
  <c r="T2627" i="1"/>
  <c r="S2627" i="1"/>
  <c r="T2626" i="1"/>
  <c r="S2626" i="1"/>
  <c r="T2625" i="1"/>
  <c r="S2625" i="1"/>
  <c r="T2624" i="1"/>
  <c r="S2624" i="1"/>
  <c r="T2623" i="1"/>
  <c r="S2623" i="1"/>
  <c r="T2622" i="1"/>
  <c r="S2622" i="1"/>
  <c r="T2621" i="1"/>
  <c r="S2621" i="1"/>
  <c r="T2620" i="1"/>
  <c r="S2620" i="1"/>
  <c r="T2619" i="1"/>
  <c r="S2619" i="1"/>
  <c r="T2618" i="1"/>
  <c r="S2618" i="1"/>
  <c r="T2617" i="1"/>
  <c r="S2617" i="1"/>
  <c r="T2616" i="1"/>
  <c r="S2616" i="1"/>
  <c r="T2615" i="1"/>
  <c r="S2615" i="1"/>
  <c r="T2614" i="1"/>
  <c r="S2614" i="1"/>
  <c r="T2613" i="1"/>
  <c r="S2613" i="1"/>
  <c r="T2612" i="1"/>
  <c r="S2612" i="1"/>
  <c r="T2611" i="1"/>
  <c r="S2611" i="1"/>
  <c r="T2610" i="1"/>
  <c r="S2610" i="1"/>
  <c r="T2609" i="1"/>
  <c r="S2609" i="1"/>
  <c r="T2608" i="1"/>
  <c r="S2608" i="1"/>
  <c r="T2607" i="1"/>
  <c r="S2607" i="1"/>
  <c r="T2606" i="1"/>
  <c r="S2606" i="1"/>
  <c r="T2605" i="1"/>
  <c r="S2605" i="1"/>
  <c r="T2604" i="1"/>
  <c r="S2604" i="1"/>
  <c r="T2603" i="1"/>
  <c r="S2603" i="1"/>
  <c r="T2602" i="1"/>
  <c r="S2602" i="1"/>
  <c r="T2601" i="1"/>
  <c r="S2601" i="1"/>
  <c r="T2600" i="1"/>
  <c r="S2600" i="1"/>
  <c r="T2599" i="1"/>
  <c r="S2599" i="1"/>
  <c r="T2598" i="1"/>
  <c r="S2598" i="1"/>
  <c r="T2597" i="1"/>
  <c r="S2597" i="1"/>
  <c r="T2596" i="1"/>
  <c r="S2596" i="1"/>
  <c r="T2595" i="1"/>
  <c r="S2595" i="1"/>
  <c r="T2594" i="1"/>
  <c r="S2594" i="1"/>
  <c r="T2593" i="1"/>
  <c r="S2593" i="1"/>
  <c r="T2592" i="1"/>
  <c r="S2592" i="1"/>
  <c r="T2591" i="1"/>
  <c r="S2591" i="1"/>
  <c r="T2590" i="1"/>
  <c r="S2590" i="1"/>
  <c r="T2589" i="1"/>
  <c r="S2589" i="1"/>
  <c r="T2588" i="1"/>
  <c r="S2588" i="1"/>
  <c r="T2587" i="1"/>
  <c r="S2587" i="1"/>
  <c r="T2586" i="1"/>
  <c r="S2586" i="1"/>
  <c r="T2585" i="1"/>
  <c r="S2585" i="1"/>
  <c r="T2584" i="1"/>
  <c r="S2584" i="1"/>
  <c r="T2583" i="1"/>
  <c r="S2583" i="1"/>
  <c r="T2582" i="1"/>
  <c r="S2582" i="1"/>
  <c r="T2581" i="1"/>
  <c r="S2581" i="1"/>
  <c r="T2580" i="1"/>
  <c r="S2580" i="1"/>
  <c r="T2579" i="1"/>
  <c r="S2579" i="1"/>
  <c r="T2578" i="1"/>
  <c r="S2578" i="1"/>
  <c r="T2577" i="1"/>
  <c r="S2577" i="1"/>
  <c r="T2576" i="1"/>
  <c r="S2576" i="1"/>
  <c r="T2575" i="1"/>
  <c r="S2575" i="1"/>
  <c r="T2574" i="1"/>
  <c r="S2574" i="1"/>
  <c r="T2573" i="1"/>
  <c r="S2573" i="1"/>
  <c r="T2572" i="1"/>
  <c r="S2572" i="1"/>
  <c r="T2571" i="1"/>
  <c r="S2571" i="1"/>
  <c r="T2570" i="1"/>
  <c r="S2570" i="1"/>
  <c r="T2569" i="1"/>
  <c r="S2569" i="1"/>
  <c r="T2568" i="1"/>
  <c r="S2568" i="1"/>
  <c r="T2567" i="1"/>
  <c r="S2567" i="1"/>
  <c r="T2566" i="1"/>
  <c r="S2566" i="1"/>
  <c r="T2565" i="1"/>
  <c r="S2565" i="1"/>
  <c r="T2564" i="1"/>
  <c r="S2564" i="1"/>
  <c r="T2563" i="1"/>
  <c r="S2563" i="1"/>
  <c r="T2562" i="1"/>
  <c r="S2562" i="1"/>
  <c r="T2561" i="1"/>
  <c r="S2561" i="1"/>
  <c r="T2560" i="1"/>
  <c r="S2560" i="1"/>
  <c r="T2559" i="1"/>
  <c r="S2559" i="1"/>
  <c r="T2558" i="1"/>
  <c r="S2558" i="1"/>
  <c r="T2557" i="1"/>
  <c r="S2557" i="1"/>
  <c r="T2556" i="1"/>
  <c r="S2556" i="1"/>
  <c r="T2555" i="1"/>
  <c r="S2555" i="1"/>
  <c r="T2554" i="1"/>
  <c r="S2554" i="1"/>
  <c r="T2553" i="1"/>
  <c r="S2553" i="1"/>
  <c r="T2552" i="1"/>
  <c r="S2552" i="1"/>
  <c r="T2551" i="1"/>
  <c r="S2551" i="1"/>
  <c r="T2550" i="1"/>
  <c r="S2550" i="1"/>
  <c r="T2549" i="1"/>
  <c r="S2549" i="1"/>
  <c r="T2548" i="1"/>
  <c r="S2548" i="1"/>
  <c r="T2547" i="1"/>
  <c r="S2547" i="1"/>
  <c r="T2546" i="1"/>
  <c r="S2546" i="1"/>
  <c r="T2545" i="1"/>
  <c r="S2545" i="1"/>
  <c r="T2544" i="1"/>
  <c r="S2544" i="1"/>
  <c r="T2543" i="1"/>
  <c r="S2543" i="1"/>
  <c r="T2542" i="1"/>
  <c r="S2542" i="1"/>
  <c r="T2541" i="1"/>
  <c r="S2541" i="1"/>
  <c r="T2540" i="1"/>
  <c r="S2540" i="1"/>
  <c r="T2539" i="1"/>
  <c r="S2539" i="1"/>
  <c r="T2538" i="1"/>
  <c r="S2538" i="1"/>
  <c r="T2537" i="1"/>
  <c r="S2537" i="1"/>
  <c r="T2536" i="1"/>
  <c r="S2536" i="1"/>
  <c r="T2535" i="1"/>
  <c r="S2535" i="1"/>
  <c r="T2534" i="1"/>
  <c r="S2534" i="1"/>
  <c r="T2533" i="1"/>
  <c r="S2533" i="1"/>
  <c r="T2532" i="1"/>
  <c r="S2532" i="1"/>
  <c r="T2531" i="1"/>
  <c r="S2531" i="1"/>
  <c r="T2530" i="1"/>
  <c r="S2530" i="1"/>
  <c r="T2529" i="1"/>
  <c r="S2529" i="1"/>
  <c r="T2528" i="1"/>
  <c r="S2528" i="1"/>
  <c r="T2527" i="1"/>
  <c r="S2527" i="1"/>
  <c r="T2526" i="1"/>
  <c r="S2526" i="1"/>
  <c r="T2525" i="1"/>
  <c r="S2525" i="1"/>
  <c r="T2524" i="1"/>
  <c r="S2524" i="1"/>
  <c r="T2523" i="1"/>
  <c r="S2523" i="1"/>
  <c r="T2522" i="1"/>
  <c r="S2522" i="1"/>
  <c r="T2521" i="1"/>
  <c r="S2521" i="1"/>
  <c r="T2520" i="1"/>
  <c r="S2520" i="1"/>
  <c r="T2519" i="1"/>
  <c r="S2519" i="1"/>
  <c r="T2518" i="1"/>
  <c r="S2518" i="1"/>
  <c r="T2517" i="1"/>
  <c r="S2517" i="1"/>
  <c r="T2516" i="1"/>
  <c r="S2516" i="1"/>
  <c r="T2515" i="1"/>
  <c r="S2515" i="1"/>
  <c r="T2514" i="1"/>
  <c r="S2514" i="1"/>
  <c r="T2513" i="1"/>
  <c r="S2513" i="1"/>
  <c r="T2512" i="1"/>
  <c r="S2512" i="1"/>
  <c r="T2511" i="1"/>
  <c r="S2511" i="1"/>
  <c r="T2510" i="1"/>
  <c r="S2510" i="1"/>
  <c r="T2509" i="1"/>
  <c r="S2509" i="1"/>
  <c r="T2508" i="1"/>
  <c r="S2508" i="1"/>
  <c r="T2507" i="1"/>
  <c r="S2507" i="1"/>
  <c r="T2506" i="1"/>
  <c r="S2506" i="1"/>
  <c r="T2505" i="1"/>
  <c r="S2505" i="1"/>
  <c r="T2504" i="1"/>
  <c r="S2504" i="1"/>
  <c r="T2503" i="1"/>
  <c r="S2503" i="1"/>
  <c r="T2502" i="1"/>
  <c r="S2502" i="1"/>
  <c r="T2501" i="1"/>
  <c r="S2501" i="1"/>
  <c r="T2500" i="1"/>
  <c r="S2500" i="1"/>
  <c r="T2499" i="1"/>
  <c r="S2499" i="1"/>
  <c r="T2498" i="1"/>
  <c r="S2498" i="1"/>
  <c r="T2497" i="1"/>
  <c r="S2497" i="1"/>
  <c r="T2496" i="1"/>
  <c r="S2496" i="1"/>
  <c r="T2495" i="1"/>
  <c r="S2495" i="1"/>
  <c r="T2494" i="1"/>
  <c r="S2494" i="1"/>
  <c r="T2493" i="1"/>
  <c r="S2493" i="1"/>
  <c r="T2492" i="1"/>
  <c r="S2492" i="1"/>
  <c r="T2491" i="1"/>
  <c r="S2491" i="1"/>
  <c r="T2490" i="1"/>
  <c r="S2490" i="1"/>
  <c r="T2489" i="1"/>
  <c r="S2489" i="1"/>
  <c r="T2488" i="1"/>
  <c r="S2488" i="1"/>
  <c r="T2487" i="1"/>
  <c r="S2487" i="1"/>
  <c r="T2486" i="1"/>
  <c r="S2486" i="1"/>
  <c r="T2485" i="1"/>
  <c r="S2485" i="1"/>
  <c r="T2484" i="1"/>
  <c r="S2484" i="1"/>
  <c r="T2483" i="1"/>
  <c r="S2483" i="1"/>
  <c r="T2482" i="1"/>
  <c r="S2482" i="1"/>
  <c r="T2481" i="1"/>
  <c r="S2481" i="1"/>
  <c r="T2480" i="1"/>
  <c r="S2480" i="1"/>
  <c r="T2479" i="1"/>
  <c r="S2479" i="1"/>
  <c r="T2478" i="1"/>
  <c r="S2478" i="1"/>
  <c r="T2477" i="1"/>
  <c r="S2477" i="1"/>
  <c r="T2476" i="1"/>
  <c r="S2476" i="1"/>
  <c r="T2475" i="1"/>
  <c r="S2475" i="1"/>
  <c r="T2474" i="1"/>
  <c r="S2474" i="1"/>
  <c r="T2473" i="1"/>
  <c r="S2473" i="1"/>
  <c r="T2472" i="1"/>
  <c r="S2472" i="1"/>
  <c r="T2471" i="1"/>
  <c r="S2471" i="1"/>
  <c r="T2470" i="1"/>
  <c r="S2470" i="1"/>
  <c r="T2469" i="1"/>
  <c r="S2469" i="1"/>
  <c r="T2468" i="1"/>
  <c r="S2468" i="1"/>
  <c r="T2467" i="1"/>
  <c r="S2467" i="1"/>
  <c r="T2466" i="1"/>
  <c r="S2466" i="1"/>
  <c r="T2465" i="1"/>
  <c r="S2465" i="1"/>
  <c r="T2464" i="1"/>
  <c r="S2464" i="1"/>
  <c r="T2463" i="1"/>
  <c r="S2463" i="1"/>
  <c r="T2462" i="1"/>
  <c r="S2462" i="1"/>
  <c r="T2461" i="1"/>
  <c r="S2461" i="1"/>
  <c r="T2460" i="1"/>
  <c r="S2460" i="1"/>
  <c r="T2459" i="1"/>
  <c r="S2459" i="1"/>
  <c r="T2458" i="1"/>
  <c r="S2458" i="1"/>
  <c r="T2457" i="1"/>
  <c r="S2457" i="1"/>
  <c r="T2456" i="1"/>
  <c r="S2456" i="1"/>
  <c r="T2455" i="1"/>
  <c r="S2455" i="1"/>
  <c r="T2454" i="1"/>
  <c r="S2454" i="1"/>
  <c r="T2453" i="1"/>
  <c r="S2453" i="1"/>
  <c r="T2452" i="1"/>
  <c r="S2452" i="1"/>
  <c r="T2451" i="1"/>
  <c r="S2451" i="1"/>
  <c r="T2450" i="1"/>
  <c r="S2450" i="1"/>
  <c r="T2449" i="1"/>
  <c r="S2449" i="1"/>
  <c r="T2448" i="1"/>
  <c r="S2448" i="1"/>
  <c r="T2447" i="1"/>
  <c r="S2447" i="1"/>
  <c r="T2446" i="1"/>
  <c r="S2446" i="1"/>
  <c r="T2445" i="1"/>
  <c r="S2445" i="1"/>
  <c r="T2444" i="1"/>
  <c r="S2444" i="1"/>
  <c r="T2443" i="1"/>
  <c r="S2443" i="1"/>
  <c r="T2442" i="1"/>
  <c r="S2442" i="1"/>
  <c r="T2441" i="1"/>
  <c r="S2441" i="1"/>
  <c r="T2440" i="1"/>
  <c r="S2440" i="1"/>
  <c r="T2439" i="1"/>
  <c r="S2439" i="1"/>
  <c r="T2438" i="1"/>
  <c r="S2438" i="1"/>
  <c r="T2437" i="1"/>
  <c r="S2437" i="1"/>
  <c r="T2436" i="1"/>
  <c r="S2436" i="1"/>
  <c r="T2435" i="1"/>
  <c r="S2435" i="1"/>
  <c r="T2434" i="1"/>
  <c r="S2434" i="1"/>
  <c r="T2433" i="1"/>
  <c r="S2433" i="1"/>
  <c r="T2432" i="1"/>
  <c r="S2432" i="1"/>
  <c r="T2431" i="1"/>
  <c r="S2431" i="1"/>
  <c r="T2430" i="1"/>
  <c r="S2430" i="1"/>
  <c r="T2429" i="1"/>
  <c r="S2429" i="1"/>
  <c r="T2428" i="1"/>
  <c r="S2428" i="1"/>
  <c r="T2427" i="1"/>
  <c r="S2427" i="1"/>
  <c r="T2426" i="1"/>
  <c r="S2426" i="1"/>
  <c r="T2425" i="1"/>
  <c r="S2425" i="1"/>
  <c r="T2424" i="1"/>
  <c r="S2424" i="1"/>
  <c r="T2423" i="1"/>
  <c r="S2423" i="1"/>
  <c r="T2422" i="1"/>
  <c r="S2422" i="1"/>
  <c r="T2421" i="1"/>
  <c r="S2421" i="1"/>
  <c r="T2420" i="1"/>
  <c r="S2420" i="1"/>
  <c r="T2419" i="1"/>
  <c r="S2419" i="1"/>
  <c r="T2418" i="1"/>
  <c r="S2418" i="1"/>
  <c r="T2417" i="1"/>
  <c r="S2417" i="1"/>
  <c r="T2416" i="1"/>
  <c r="S2416" i="1"/>
  <c r="T2415" i="1"/>
  <c r="S2415" i="1"/>
  <c r="T2414" i="1"/>
  <c r="S2414" i="1"/>
  <c r="T2413" i="1"/>
  <c r="S2413" i="1"/>
  <c r="T2412" i="1"/>
  <c r="S2412" i="1"/>
  <c r="T2411" i="1"/>
  <c r="S2411" i="1"/>
  <c r="T2410" i="1"/>
  <c r="S2410" i="1"/>
  <c r="T2409" i="1"/>
  <c r="S2409" i="1"/>
  <c r="T2408" i="1"/>
  <c r="S2408" i="1"/>
  <c r="T2407" i="1"/>
  <c r="S2407" i="1"/>
  <c r="T2406" i="1"/>
  <c r="S2406" i="1"/>
  <c r="T2405" i="1"/>
  <c r="S2405" i="1"/>
  <c r="T2404" i="1"/>
  <c r="S2404" i="1"/>
  <c r="T2403" i="1"/>
  <c r="S2403" i="1"/>
  <c r="T2402" i="1"/>
  <c r="S2402" i="1"/>
  <c r="T2401" i="1"/>
  <c r="S2401" i="1"/>
  <c r="T2400" i="1"/>
  <c r="S2400" i="1"/>
  <c r="T2399" i="1"/>
  <c r="S2399" i="1"/>
  <c r="T2398" i="1"/>
  <c r="S2398" i="1"/>
  <c r="T2397" i="1"/>
  <c r="S2397" i="1"/>
  <c r="T2396" i="1"/>
  <c r="S2396" i="1"/>
  <c r="T2395" i="1"/>
  <c r="S2395" i="1"/>
  <c r="T2394" i="1"/>
  <c r="S2394" i="1"/>
  <c r="T2393" i="1"/>
  <c r="S2393" i="1"/>
  <c r="T2392" i="1"/>
  <c r="S2392" i="1"/>
  <c r="T2391" i="1"/>
  <c r="S2391" i="1"/>
  <c r="T2390" i="1"/>
  <c r="S2390" i="1"/>
  <c r="T2389" i="1"/>
  <c r="S2389" i="1"/>
  <c r="T2388" i="1"/>
  <c r="S2388" i="1"/>
  <c r="T2387" i="1"/>
  <c r="S2387" i="1"/>
  <c r="T2386" i="1"/>
  <c r="S2386" i="1"/>
  <c r="T2385" i="1"/>
  <c r="S2385" i="1"/>
  <c r="T2384" i="1"/>
  <c r="S2384" i="1"/>
  <c r="T2383" i="1"/>
  <c r="S2383" i="1"/>
  <c r="T2382" i="1"/>
  <c r="S2382" i="1"/>
  <c r="T2381" i="1"/>
  <c r="S2381" i="1"/>
  <c r="T2380" i="1"/>
  <c r="S2380" i="1"/>
  <c r="T2379" i="1"/>
  <c r="S2379" i="1"/>
  <c r="T2378" i="1"/>
  <c r="S2378" i="1"/>
  <c r="T2377" i="1"/>
  <c r="S2377" i="1"/>
  <c r="T2376" i="1"/>
  <c r="S2376" i="1"/>
  <c r="T2375" i="1"/>
  <c r="S2375" i="1"/>
  <c r="T2374" i="1"/>
  <c r="S2374" i="1"/>
  <c r="T2373" i="1"/>
  <c r="S2373" i="1"/>
  <c r="T2372" i="1"/>
  <c r="S2372" i="1"/>
  <c r="T2371" i="1"/>
  <c r="S2371" i="1"/>
  <c r="T2370" i="1"/>
  <c r="S2370" i="1"/>
  <c r="T2369" i="1"/>
  <c r="S2369" i="1"/>
  <c r="T2368" i="1"/>
  <c r="S2368" i="1"/>
  <c r="T2367" i="1"/>
  <c r="S2367" i="1"/>
  <c r="T2366" i="1"/>
  <c r="S2366" i="1"/>
  <c r="T2365" i="1"/>
  <c r="S2365" i="1"/>
  <c r="T2364" i="1"/>
  <c r="S2364" i="1"/>
  <c r="T2363" i="1"/>
  <c r="S2363" i="1"/>
  <c r="T2362" i="1"/>
  <c r="S2362" i="1"/>
  <c r="T2361" i="1"/>
  <c r="S2361" i="1"/>
  <c r="T2360" i="1"/>
  <c r="S2360" i="1"/>
  <c r="T2359" i="1"/>
  <c r="S2359" i="1"/>
  <c r="T2358" i="1"/>
  <c r="S2358" i="1"/>
  <c r="T2357" i="1"/>
  <c r="S2357" i="1"/>
  <c r="T2356" i="1"/>
  <c r="S2356" i="1"/>
  <c r="T2355" i="1"/>
  <c r="S2355" i="1"/>
  <c r="T2354" i="1"/>
  <c r="S2354" i="1"/>
  <c r="T2353" i="1"/>
  <c r="S2353" i="1"/>
  <c r="T2352" i="1"/>
  <c r="S2352" i="1"/>
  <c r="T2351" i="1"/>
  <c r="S2351" i="1"/>
  <c r="T2350" i="1"/>
  <c r="S2350" i="1"/>
  <c r="T2349" i="1"/>
  <c r="S2349" i="1"/>
  <c r="T2348" i="1"/>
  <c r="S2348" i="1"/>
  <c r="T2347" i="1"/>
  <c r="S2347" i="1"/>
  <c r="T2346" i="1"/>
  <c r="S2346" i="1"/>
  <c r="T2345" i="1"/>
  <c r="S2345" i="1"/>
  <c r="T2344" i="1"/>
  <c r="S2344" i="1"/>
  <c r="T2343" i="1"/>
  <c r="S2343" i="1"/>
  <c r="T2342" i="1"/>
  <c r="S2342" i="1"/>
  <c r="T2341" i="1"/>
  <c r="S2341" i="1"/>
  <c r="T2340" i="1"/>
  <c r="S2340" i="1"/>
  <c r="T2339" i="1"/>
  <c r="S2339" i="1"/>
  <c r="T2338" i="1"/>
  <c r="S2338" i="1"/>
  <c r="T2337" i="1"/>
  <c r="S2337" i="1"/>
  <c r="T2336" i="1"/>
  <c r="S2336" i="1"/>
  <c r="T2335" i="1"/>
  <c r="S2335" i="1"/>
  <c r="T2334" i="1"/>
  <c r="S2334" i="1"/>
  <c r="T2333" i="1"/>
  <c r="S2333" i="1"/>
  <c r="T2332" i="1"/>
  <c r="S2332" i="1"/>
  <c r="T2331" i="1"/>
  <c r="S2331" i="1"/>
  <c r="T2330" i="1"/>
  <c r="S2330" i="1"/>
  <c r="T2329" i="1"/>
  <c r="S2329" i="1"/>
  <c r="T2328" i="1"/>
  <c r="S2328" i="1"/>
  <c r="T2327" i="1"/>
  <c r="S2327" i="1"/>
  <c r="T2326" i="1"/>
  <c r="S2326" i="1"/>
  <c r="T2325" i="1"/>
  <c r="S2325" i="1"/>
  <c r="T2324" i="1"/>
  <c r="S2324" i="1"/>
  <c r="T2323" i="1"/>
  <c r="S2323" i="1"/>
  <c r="T2322" i="1"/>
  <c r="S2322" i="1"/>
  <c r="T2321" i="1"/>
  <c r="S2321" i="1"/>
  <c r="T2320" i="1"/>
  <c r="S2320" i="1"/>
  <c r="T2319" i="1"/>
  <c r="S2319" i="1"/>
  <c r="T2318" i="1"/>
  <c r="S2318" i="1"/>
  <c r="T2317" i="1"/>
  <c r="S2317" i="1"/>
  <c r="T2316" i="1"/>
  <c r="S2316" i="1"/>
  <c r="T2315" i="1"/>
  <c r="S2315" i="1"/>
  <c r="T2314" i="1"/>
  <c r="S2314" i="1"/>
  <c r="T2313" i="1"/>
  <c r="S2313" i="1"/>
  <c r="T2312" i="1"/>
  <c r="S2312" i="1"/>
  <c r="T2311" i="1"/>
  <c r="S2311" i="1"/>
  <c r="T2310" i="1"/>
  <c r="S2310" i="1"/>
  <c r="T2309" i="1"/>
  <c r="S2309" i="1"/>
  <c r="T2308" i="1"/>
  <c r="S2308" i="1"/>
  <c r="T2307" i="1"/>
  <c r="S2307" i="1"/>
  <c r="T2306" i="1"/>
  <c r="S2306" i="1"/>
  <c r="T2305" i="1"/>
  <c r="S2305" i="1"/>
  <c r="T2304" i="1"/>
  <c r="S2304" i="1"/>
  <c r="T2303" i="1"/>
  <c r="S2303" i="1"/>
  <c r="T2302" i="1"/>
  <c r="S2302" i="1"/>
  <c r="T2301" i="1"/>
  <c r="S2301" i="1"/>
  <c r="T2300" i="1"/>
  <c r="S2300" i="1"/>
  <c r="T2299" i="1"/>
  <c r="S2299" i="1"/>
  <c r="T2298" i="1"/>
  <c r="S2298" i="1"/>
  <c r="T2297" i="1"/>
  <c r="S2297" i="1"/>
  <c r="T2296" i="1"/>
  <c r="S2296" i="1"/>
  <c r="T2295" i="1"/>
  <c r="S2295" i="1"/>
  <c r="T2294" i="1"/>
  <c r="S2294" i="1"/>
  <c r="T2293" i="1"/>
  <c r="S2293" i="1"/>
  <c r="T2292" i="1"/>
  <c r="S2292" i="1"/>
  <c r="T2291" i="1"/>
  <c r="S2291" i="1"/>
  <c r="T2290" i="1"/>
  <c r="S2290" i="1"/>
  <c r="T2289" i="1"/>
  <c r="S2289" i="1"/>
  <c r="T2288" i="1"/>
  <c r="S2288" i="1"/>
  <c r="T2287" i="1"/>
  <c r="S2287" i="1"/>
  <c r="T2286" i="1"/>
  <c r="S2286" i="1"/>
  <c r="T2285" i="1"/>
  <c r="S2285" i="1"/>
  <c r="T2284" i="1"/>
  <c r="S2284" i="1"/>
  <c r="T2283" i="1"/>
  <c r="S2283" i="1"/>
  <c r="T2282" i="1"/>
  <c r="S2282" i="1"/>
  <c r="T2281" i="1"/>
  <c r="S2281" i="1"/>
  <c r="T2280" i="1"/>
  <c r="S2280" i="1"/>
  <c r="T2279" i="1"/>
  <c r="S2279" i="1"/>
  <c r="T2278" i="1"/>
  <c r="S2278" i="1"/>
  <c r="T2277" i="1"/>
  <c r="S2277" i="1"/>
  <c r="T2276" i="1"/>
  <c r="S2276" i="1"/>
  <c r="T2275" i="1"/>
  <c r="S2275" i="1"/>
  <c r="T2274" i="1"/>
  <c r="S2274" i="1"/>
  <c r="T2273" i="1"/>
  <c r="S2273" i="1"/>
  <c r="T2272" i="1"/>
  <c r="S2272" i="1"/>
  <c r="T2271" i="1"/>
  <c r="S2271" i="1"/>
  <c r="T2270" i="1"/>
  <c r="S2270" i="1"/>
  <c r="T2269" i="1"/>
  <c r="S2269" i="1"/>
  <c r="T2268" i="1"/>
  <c r="S2268" i="1"/>
  <c r="T2267" i="1"/>
  <c r="S2267" i="1"/>
  <c r="T2266" i="1"/>
  <c r="S2266" i="1"/>
  <c r="T2265" i="1"/>
  <c r="S2265" i="1"/>
  <c r="T2264" i="1"/>
  <c r="S2264" i="1"/>
  <c r="T2263" i="1"/>
  <c r="S2263" i="1"/>
  <c r="T2262" i="1"/>
  <c r="S2262" i="1"/>
  <c r="T2261" i="1"/>
  <c r="S2261" i="1"/>
  <c r="T2260" i="1"/>
  <c r="S2260" i="1"/>
  <c r="T2259" i="1"/>
  <c r="S2259" i="1"/>
  <c r="T2258" i="1"/>
  <c r="S2258" i="1"/>
  <c r="T2257" i="1"/>
  <c r="S2257" i="1"/>
  <c r="T2256" i="1"/>
  <c r="S2256" i="1"/>
  <c r="T2255" i="1"/>
  <c r="S2255" i="1"/>
  <c r="T2254" i="1"/>
  <c r="S2254" i="1"/>
  <c r="T2253" i="1"/>
  <c r="S2253" i="1"/>
  <c r="T2252" i="1"/>
  <c r="S2252" i="1"/>
  <c r="T2251" i="1"/>
  <c r="S2251" i="1"/>
  <c r="T2250" i="1"/>
  <c r="S2250" i="1"/>
  <c r="T2249" i="1"/>
  <c r="S2249" i="1"/>
  <c r="T2248" i="1"/>
  <c r="S2248" i="1"/>
  <c r="T2247" i="1"/>
  <c r="S2247" i="1"/>
  <c r="T2246" i="1"/>
  <c r="S2246" i="1"/>
  <c r="T2245" i="1"/>
  <c r="S2245" i="1"/>
  <c r="T2244" i="1"/>
  <c r="S2244" i="1"/>
  <c r="T2243" i="1"/>
  <c r="S2243" i="1"/>
  <c r="T2242" i="1"/>
  <c r="S2242" i="1"/>
  <c r="T2241" i="1"/>
  <c r="S2241" i="1"/>
  <c r="T2240" i="1"/>
  <c r="S2240" i="1"/>
  <c r="T2239" i="1"/>
  <c r="S2239" i="1"/>
  <c r="T2238" i="1"/>
  <c r="S2238" i="1"/>
  <c r="T2237" i="1"/>
  <c r="S2237" i="1"/>
  <c r="T2236" i="1"/>
  <c r="S2236" i="1"/>
  <c r="T2235" i="1"/>
  <c r="S2235" i="1"/>
  <c r="T2234" i="1"/>
  <c r="S2234" i="1"/>
  <c r="T2233" i="1"/>
  <c r="S2233" i="1"/>
  <c r="T2232" i="1"/>
  <c r="S2232" i="1"/>
  <c r="T2231" i="1"/>
  <c r="S2231" i="1"/>
  <c r="T2230" i="1"/>
  <c r="S2230" i="1"/>
  <c r="T2229" i="1"/>
  <c r="S2229" i="1"/>
  <c r="T2228" i="1"/>
  <c r="S2228" i="1"/>
  <c r="T2227" i="1"/>
  <c r="S2227" i="1"/>
  <c r="T2226" i="1"/>
  <c r="S2226" i="1"/>
  <c r="T2225" i="1"/>
  <c r="S2225" i="1"/>
  <c r="T2224" i="1"/>
  <c r="S2224" i="1"/>
  <c r="T2223" i="1"/>
  <c r="S2223" i="1"/>
  <c r="T2222" i="1"/>
  <c r="S2222" i="1"/>
  <c r="T2221" i="1"/>
  <c r="S2221" i="1"/>
  <c r="T2220" i="1"/>
  <c r="S2220" i="1"/>
  <c r="T2219" i="1"/>
  <c r="S2219" i="1"/>
  <c r="T2218" i="1"/>
  <c r="S2218" i="1"/>
  <c r="T2217" i="1"/>
  <c r="S2217" i="1"/>
  <c r="T2216" i="1"/>
  <c r="S2216" i="1"/>
  <c r="T2215" i="1"/>
  <c r="S2215" i="1"/>
  <c r="T2214" i="1"/>
  <c r="S2214" i="1"/>
  <c r="T2213" i="1"/>
  <c r="S2213" i="1"/>
  <c r="T2212" i="1"/>
  <c r="S2212" i="1"/>
  <c r="T2211" i="1"/>
  <c r="S2211" i="1"/>
  <c r="T2210" i="1"/>
  <c r="S2210" i="1"/>
  <c r="T2209" i="1"/>
  <c r="S2209" i="1"/>
  <c r="T2208" i="1"/>
  <c r="S2208" i="1"/>
  <c r="T2207" i="1"/>
  <c r="S2207" i="1"/>
  <c r="T2206" i="1"/>
  <c r="S2206" i="1"/>
  <c r="T2205" i="1"/>
  <c r="S2205" i="1"/>
  <c r="T2204" i="1"/>
  <c r="S2204" i="1"/>
  <c r="T2203" i="1"/>
  <c r="S2203" i="1"/>
  <c r="T2202" i="1"/>
  <c r="S2202" i="1"/>
  <c r="T2201" i="1"/>
  <c r="S2201" i="1"/>
  <c r="T2200" i="1"/>
  <c r="S2200" i="1"/>
  <c r="T2199" i="1"/>
  <c r="S2199" i="1"/>
  <c r="T2198" i="1"/>
  <c r="S2198" i="1"/>
  <c r="T2197" i="1"/>
  <c r="S2197" i="1"/>
  <c r="T2196" i="1"/>
  <c r="S2196" i="1"/>
  <c r="T2195" i="1"/>
  <c r="S2195" i="1"/>
  <c r="T2194" i="1"/>
  <c r="S2194" i="1"/>
  <c r="T2193" i="1"/>
  <c r="S2193" i="1"/>
  <c r="T2192" i="1"/>
  <c r="S2192" i="1"/>
  <c r="T2191" i="1"/>
  <c r="S2191" i="1"/>
  <c r="T2190" i="1"/>
  <c r="S2190" i="1"/>
  <c r="T2189" i="1"/>
  <c r="S2189" i="1"/>
  <c r="T2188" i="1"/>
  <c r="S2188" i="1"/>
  <c r="T2187" i="1"/>
  <c r="S2187" i="1"/>
  <c r="T2186" i="1"/>
  <c r="S2186" i="1"/>
  <c r="T2185" i="1"/>
  <c r="S2185" i="1"/>
  <c r="T2184" i="1"/>
  <c r="S2184" i="1"/>
  <c r="T2183" i="1"/>
  <c r="S2183" i="1"/>
  <c r="T2182" i="1"/>
  <c r="S2182" i="1"/>
  <c r="T2181" i="1"/>
  <c r="S2181" i="1"/>
  <c r="T2180" i="1"/>
  <c r="S2180" i="1"/>
  <c r="T2179" i="1"/>
  <c r="S2179" i="1"/>
  <c r="T2178" i="1"/>
  <c r="S2178" i="1"/>
  <c r="T2177" i="1"/>
  <c r="S2177" i="1"/>
  <c r="T2176" i="1"/>
  <c r="S2176" i="1"/>
  <c r="T2175" i="1"/>
  <c r="S2175" i="1"/>
  <c r="T2174" i="1"/>
  <c r="S2174" i="1"/>
  <c r="T2173" i="1"/>
  <c r="S2173" i="1"/>
  <c r="T2172" i="1"/>
  <c r="S2172" i="1"/>
  <c r="T2171" i="1"/>
  <c r="S2171" i="1"/>
  <c r="T2170" i="1"/>
  <c r="S2170" i="1"/>
  <c r="T2169" i="1"/>
  <c r="S2169" i="1"/>
  <c r="T2168" i="1"/>
  <c r="S2168" i="1"/>
  <c r="T2167" i="1"/>
  <c r="S2167" i="1"/>
  <c r="T2166" i="1"/>
  <c r="S2166" i="1"/>
  <c r="T2165" i="1"/>
  <c r="S2165" i="1"/>
  <c r="T2164" i="1"/>
  <c r="S2164" i="1"/>
  <c r="T2163" i="1"/>
  <c r="S2163" i="1"/>
  <c r="T2162" i="1"/>
  <c r="S2162" i="1"/>
  <c r="T2161" i="1"/>
  <c r="S2161" i="1"/>
  <c r="T2160" i="1"/>
  <c r="S2160" i="1"/>
  <c r="T2159" i="1"/>
  <c r="S2159" i="1"/>
  <c r="T2158" i="1"/>
  <c r="S2158" i="1"/>
  <c r="T2157" i="1"/>
  <c r="S2157" i="1"/>
  <c r="T2156" i="1"/>
  <c r="S2156" i="1"/>
  <c r="T2155" i="1"/>
  <c r="S2155" i="1"/>
  <c r="T2154" i="1"/>
  <c r="S2154" i="1"/>
  <c r="T2153" i="1"/>
  <c r="S2153" i="1"/>
  <c r="T2152" i="1"/>
  <c r="S2152" i="1"/>
  <c r="T2151" i="1"/>
  <c r="S2151" i="1"/>
  <c r="T2150" i="1"/>
  <c r="S2150" i="1"/>
  <c r="T2149" i="1"/>
  <c r="S2149" i="1"/>
  <c r="T2148" i="1"/>
  <c r="S2148" i="1"/>
  <c r="T2147" i="1"/>
  <c r="S2147" i="1"/>
  <c r="T2146" i="1"/>
  <c r="S2146" i="1"/>
  <c r="T2145" i="1"/>
  <c r="S2145" i="1"/>
  <c r="T2144" i="1"/>
  <c r="S2144" i="1"/>
  <c r="T2143" i="1"/>
  <c r="S2143" i="1"/>
  <c r="T2142" i="1"/>
  <c r="S2142" i="1"/>
  <c r="T2141" i="1"/>
  <c r="S2141" i="1"/>
  <c r="T2140" i="1"/>
  <c r="S2140" i="1"/>
  <c r="T2139" i="1"/>
  <c r="S2139" i="1"/>
  <c r="T2138" i="1"/>
  <c r="S2138" i="1"/>
  <c r="T2137" i="1"/>
  <c r="S2137" i="1"/>
  <c r="T2136" i="1"/>
  <c r="S2136" i="1"/>
  <c r="T2135" i="1"/>
  <c r="S2135" i="1"/>
  <c r="T2134" i="1"/>
  <c r="S2134" i="1"/>
  <c r="T2133" i="1"/>
  <c r="S2133" i="1"/>
  <c r="T2132" i="1"/>
  <c r="S2132" i="1"/>
  <c r="T2131" i="1"/>
  <c r="S2131" i="1"/>
  <c r="T2130" i="1"/>
  <c r="S2130" i="1"/>
  <c r="T2129" i="1"/>
  <c r="S2129" i="1"/>
  <c r="T2128" i="1"/>
  <c r="S2128" i="1"/>
  <c r="T2127" i="1"/>
  <c r="S2127" i="1"/>
  <c r="T2126" i="1"/>
  <c r="S2126" i="1"/>
  <c r="T2125" i="1"/>
  <c r="S2125" i="1"/>
  <c r="T2124" i="1"/>
  <c r="S2124" i="1"/>
  <c r="T2123" i="1"/>
  <c r="S2123" i="1"/>
  <c r="T2122" i="1"/>
  <c r="S2122" i="1"/>
  <c r="T2121" i="1"/>
  <c r="S2121" i="1"/>
  <c r="T2120" i="1"/>
  <c r="S2120" i="1"/>
  <c r="T2119" i="1"/>
  <c r="S2119" i="1"/>
  <c r="T2118" i="1"/>
  <c r="S2118" i="1"/>
  <c r="T2117" i="1"/>
  <c r="S2117" i="1"/>
  <c r="T2116" i="1"/>
  <c r="S2116" i="1"/>
  <c r="T2115" i="1"/>
  <c r="S2115" i="1"/>
  <c r="T2114" i="1"/>
  <c r="S2114" i="1"/>
  <c r="T2113" i="1"/>
  <c r="S2113" i="1"/>
  <c r="T2112" i="1"/>
  <c r="S2112" i="1"/>
  <c r="T2111" i="1"/>
  <c r="S2111" i="1"/>
  <c r="T2110" i="1"/>
  <c r="S2110" i="1"/>
  <c r="T2109" i="1"/>
  <c r="S2109" i="1"/>
  <c r="T2108" i="1"/>
  <c r="S2108" i="1"/>
  <c r="T2107" i="1"/>
  <c r="S2107" i="1"/>
  <c r="T2106" i="1"/>
  <c r="S2106" i="1"/>
  <c r="T2105" i="1"/>
  <c r="S2105" i="1"/>
  <c r="T2104" i="1"/>
  <c r="S2104" i="1"/>
  <c r="T2103" i="1"/>
  <c r="S2103" i="1"/>
  <c r="T2102" i="1"/>
  <c r="S2102" i="1"/>
  <c r="T2101" i="1"/>
  <c r="S2101" i="1"/>
  <c r="T2100" i="1"/>
  <c r="S2100" i="1"/>
  <c r="T2099" i="1"/>
  <c r="S2099" i="1"/>
  <c r="T2098" i="1"/>
  <c r="S2098" i="1"/>
  <c r="T2097" i="1"/>
  <c r="S2097" i="1"/>
  <c r="T2096" i="1"/>
  <c r="S2096" i="1"/>
  <c r="T2095" i="1"/>
  <c r="S2095" i="1"/>
  <c r="T2094" i="1"/>
  <c r="S2094" i="1"/>
  <c r="T2093" i="1"/>
  <c r="S2093" i="1"/>
  <c r="T2092" i="1"/>
  <c r="S2092" i="1"/>
  <c r="T2091" i="1"/>
  <c r="S2091" i="1"/>
  <c r="T2090" i="1"/>
  <c r="S2090" i="1"/>
  <c r="T2089" i="1"/>
  <c r="S2089" i="1"/>
  <c r="T2088" i="1"/>
  <c r="S2088" i="1"/>
  <c r="T2087" i="1"/>
  <c r="S2087" i="1"/>
  <c r="T2086" i="1"/>
  <c r="S2086" i="1"/>
  <c r="T2085" i="1"/>
  <c r="S2085" i="1"/>
  <c r="T2084" i="1"/>
  <c r="S2084" i="1"/>
  <c r="T2083" i="1"/>
  <c r="S2083" i="1"/>
  <c r="T2082" i="1"/>
  <c r="S2082" i="1"/>
  <c r="T2081" i="1"/>
  <c r="S2081" i="1"/>
  <c r="T2080" i="1"/>
  <c r="S2080" i="1"/>
  <c r="T2079" i="1"/>
  <c r="S2079" i="1"/>
  <c r="T2078" i="1"/>
  <c r="S2078" i="1"/>
  <c r="T2077" i="1"/>
  <c r="S2077" i="1"/>
  <c r="T2076" i="1"/>
  <c r="S2076" i="1"/>
  <c r="T2075" i="1"/>
  <c r="S2075" i="1"/>
  <c r="T2074" i="1"/>
  <c r="S2074" i="1"/>
  <c r="T2073" i="1"/>
  <c r="S2073" i="1"/>
  <c r="T2072" i="1"/>
  <c r="S2072" i="1"/>
  <c r="T2071" i="1"/>
  <c r="S2071" i="1"/>
  <c r="T2070" i="1"/>
  <c r="S2070" i="1"/>
  <c r="T2069" i="1"/>
  <c r="S2069" i="1"/>
  <c r="T2068" i="1"/>
  <c r="S2068" i="1"/>
  <c r="T2067" i="1"/>
  <c r="S2067" i="1"/>
  <c r="T2066" i="1"/>
  <c r="S2066" i="1"/>
  <c r="T2065" i="1"/>
  <c r="S2065" i="1"/>
  <c r="T2064" i="1"/>
  <c r="S2064" i="1"/>
  <c r="T2063" i="1"/>
  <c r="S2063" i="1"/>
  <c r="T2062" i="1"/>
  <c r="S2062" i="1"/>
  <c r="T2061" i="1"/>
  <c r="S2061" i="1"/>
  <c r="T2060" i="1"/>
  <c r="S2060" i="1"/>
  <c r="T2059" i="1"/>
  <c r="S2059" i="1"/>
  <c r="T2058" i="1"/>
  <c r="S2058" i="1"/>
  <c r="T2057" i="1"/>
  <c r="S2057" i="1"/>
  <c r="T2056" i="1"/>
  <c r="S2056" i="1"/>
  <c r="T2055" i="1"/>
  <c r="S2055" i="1"/>
  <c r="T2054" i="1"/>
  <c r="S2054" i="1"/>
  <c r="T2053" i="1"/>
  <c r="S2053" i="1"/>
  <c r="T2052" i="1"/>
  <c r="S2052" i="1"/>
  <c r="T2051" i="1"/>
  <c r="S2051" i="1"/>
  <c r="T2050" i="1"/>
  <c r="S2050" i="1"/>
  <c r="T2049" i="1"/>
  <c r="S2049" i="1"/>
  <c r="T2048" i="1"/>
  <c r="S2048" i="1"/>
  <c r="T2047" i="1"/>
  <c r="S2047" i="1"/>
  <c r="T2046" i="1"/>
  <c r="S2046" i="1"/>
  <c r="T2045" i="1"/>
  <c r="S2045" i="1"/>
  <c r="T2044" i="1"/>
  <c r="S2044" i="1"/>
  <c r="T2043" i="1"/>
  <c r="S2043" i="1"/>
  <c r="T2042" i="1"/>
  <c r="S2042" i="1"/>
  <c r="T2041" i="1"/>
  <c r="S2041" i="1"/>
  <c r="T2040" i="1"/>
  <c r="S2040" i="1"/>
  <c r="T2039" i="1"/>
  <c r="S2039" i="1"/>
  <c r="T2038" i="1"/>
  <c r="S2038" i="1"/>
  <c r="T2037" i="1"/>
  <c r="S2037" i="1"/>
  <c r="T2036" i="1"/>
  <c r="S2036" i="1"/>
  <c r="T2035" i="1"/>
  <c r="S2035" i="1"/>
  <c r="T2034" i="1"/>
  <c r="S2034" i="1"/>
  <c r="T2033" i="1"/>
  <c r="S2033" i="1"/>
  <c r="T2032" i="1"/>
  <c r="S2032" i="1"/>
  <c r="T2031" i="1"/>
  <c r="S2031" i="1"/>
  <c r="T2030" i="1"/>
  <c r="S2030" i="1"/>
  <c r="T2029" i="1"/>
  <c r="S2029" i="1"/>
  <c r="T2028" i="1"/>
  <c r="S2028" i="1"/>
  <c r="T2027" i="1"/>
  <c r="S2027" i="1"/>
  <c r="T2026" i="1"/>
  <c r="S2026" i="1"/>
  <c r="T2025" i="1"/>
  <c r="S2025" i="1"/>
  <c r="T2024" i="1"/>
  <c r="S2024" i="1"/>
  <c r="T2023" i="1"/>
  <c r="S2023" i="1"/>
  <c r="T2022" i="1"/>
  <c r="S2022" i="1"/>
  <c r="T2021" i="1"/>
  <c r="S2021" i="1"/>
  <c r="T2020" i="1"/>
  <c r="S2020" i="1"/>
  <c r="T2019" i="1"/>
  <c r="S2019" i="1"/>
  <c r="T2018" i="1"/>
  <c r="S2018" i="1"/>
  <c r="T2017" i="1"/>
  <c r="S2017" i="1"/>
  <c r="T2016" i="1"/>
  <c r="S2016" i="1"/>
  <c r="T2015" i="1"/>
  <c r="S2015" i="1"/>
  <c r="T2014" i="1"/>
  <c r="S2014" i="1"/>
  <c r="T2013" i="1"/>
  <c r="S2013" i="1"/>
  <c r="T2012" i="1"/>
  <c r="S2012" i="1"/>
  <c r="T2011" i="1"/>
  <c r="S2011" i="1"/>
  <c r="T2010" i="1"/>
  <c r="S2010" i="1"/>
  <c r="T2009" i="1"/>
  <c r="S2009" i="1"/>
  <c r="T2008" i="1"/>
  <c r="S2008" i="1"/>
  <c r="T2007" i="1"/>
  <c r="S2007" i="1"/>
  <c r="T2006" i="1"/>
  <c r="S2006" i="1"/>
  <c r="T2005" i="1"/>
  <c r="S2005" i="1"/>
  <c r="T2004" i="1"/>
  <c r="S2004" i="1"/>
  <c r="T2003" i="1"/>
  <c r="S2003" i="1"/>
  <c r="T2002" i="1"/>
  <c r="S2002" i="1"/>
  <c r="T2001" i="1"/>
  <c r="S2001" i="1"/>
  <c r="T2000" i="1"/>
  <c r="S2000" i="1"/>
  <c r="T1999" i="1"/>
  <c r="S1999" i="1"/>
  <c r="T1998" i="1"/>
  <c r="S1998" i="1"/>
  <c r="T1997" i="1"/>
  <c r="S1997" i="1"/>
  <c r="T1996" i="1"/>
  <c r="S1996" i="1"/>
  <c r="T1995" i="1"/>
  <c r="S1995" i="1"/>
  <c r="T1994" i="1"/>
  <c r="S1994" i="1"/>
  <c r="T1993" i="1"/>
  <c r="S1993" i="1"/>
  <c r="T1992" i="1"/>
  <c r="S1992" i="1"/>
  <c r="T1991" i="1"/>
  <c r="S1991" i="1"/>
  <c r="T1990" i="1"/>
  <c r="S1990" i="1"/>
  <c r="T1989" i="1"/>
  <c r="S1989" i="1"/>
  <c r="T1988" i="1"/>
  <c r="S1988" i="1"/>
  <c r="T1987" i="1"/>
  <c r="S1987" i="1"/>
  <c r="T1986" i="1"/>
  <c r="S1986" i="1"/>
  <c r="T1985" i="1"/>
  <c r="S1985" i="1"/>
  <c r="T1984" i="1"/>
  <c r="S1984" i="1"/>
  <c r="T1983" i="1"/>
  <c r="S1983" i="1"/>
  <c r="T1982" i="1"/>
  <c r="S1982" i="1"/>
  <c r="T1981" i="1"/>
  <c r="S1981" i="1"/>
  <c r="T1980" i="1"/>
  <c r="S1980" i="1"/>
  <c r="T1979" i="1"/>
  <c r="S1979" i="1"/>
  <c r="T1978" i="1"/>
  <c r="S1978" i="1"/>
  <c r="T1977" i="1"/>
  <c r="S1977" i="1"/>
  <c r="T1976" i="1"/>
  <c r="S1976" i="1"/>
  <c r="T1975" i="1"/>
  <c r="S1975" i="1"/>
  <c r="T1974" i="1"/>
  <c r="S1974" i="1"/>
  <c r="T1973" i="1"/>
  <c r="S1973" i="1"/>
  <c r="T1972" i="1"/>
  <c r="S1972" i="1"/>
  <c r="T1971" i="1"/>
  <c r="S1971" i="1"/>
  <c r="T1970" i="1"/>
  <c r="S1970" i="1"/>
  <c r="T1969" i="1"/>
  <c r="S1969" i="1"/>
  <c r="T1968" i="1"/>
  <c r="S1968" i="1"/>
  <c r="T1967" i="1"/>
  <c r="S1967" i="1"/>
  <c r="T1966" i="1"/>
  <c r="S1966" i="1"/>
  <c r="T1965" i="1"/>
  <c r="S1965" i="1"/>
  <c r="T1964" i="1"/>
  <c r="S1964" i="1"/>
  <c r="T1963" i="1"/>
  <c r="S1963" i="1"/>
  <c r="T1962" i="1"/>
  <c r="S1962" i="1"/>
  <c r="T1961" i="1"/>
  <c r="S1961" i="1"/>
  <c r="T1960" i="1"/>
  <c r="S1960" i="1"/>
  <c r="T1959" i="1"/>
  <c r="S1959" i="1"/>
  <c r="T1958" i="1"/>
  <c r="S1958" i="1"/>
  <c r="T1957" i="1"/>
  <c r="S1957" i="1"/>
  <c r="T1956" i="1"/>
  <c r="S1956" i="1"/>
  <c r="T1955" i="1"/>
  <c r="S1955" i="1"/>
  <c r="T1954" i="1"/>
  <c r="S1954" i="1"/>
  <c r="T1953" i="1"/>
  <c r="S1953" i="1"/>
  <c r="T1952" i="1"/>
  <c r="S1952" i="1"/>
  <c r="T1951" i="1"/>
  <c r="S1951" i="1"/>
  <c r="T1950" i="1"/>
  <c r="S1950" i="1"/>
  <c r="T1949" i="1"/>
  <c r="S1949" i="1"/>
  <c r="T1948" i="1"/>
  <c r="S1948" i="1"/>
  <c r="T1947" i="1"/>
  <c r="S1947" i="1"/>
  <c r="T1946" i="1"/>
  <c r="S1946" i="1"/>
  <c r="T1945" i="1"/>
  <c r="S1945" i="1"/>
  <c r="T1944" i="1"/>
  <c r="S1944" i="1"/>
  <c r="T1943" i="1"/>
  <c r="S1943" i="1"/>
  <c r="T1942" i="1"/>
  <c r="S1942" i="1"/>
  <c r="T1941" i="1"/>
  <c r="S1941" i="1"/>
  <c r="T1940" i="1"/>
  <c r="S1940" i="1"/>
  <c r="T1939" i="1"/>
  <c r="S1939" i="1"/>
  <c r="T1938" i="1"/>
  <c r="S1938" i="1"/>
  <c r="T1937" i="1"/>
  <c r="S1937" i="1"/>
  <c r="T1936" i="1"/>
  <c r="S1936" i="1"/>
  <c r="T1935" i="1"/>
  <c r="S1935" i="1"/>
  <c r="T1934" i="1"/>
  <c r="S1934" i="1"/>
  <c r="T1933" i="1"/>
  <c r="S1933" i="1"/>
  <c r="T1932" i="1"/>
  <c r="S1932" i="1"/>
  <c r="T1931" i="1"/>
  <c r="S1931" i="1"/>
  <c r="T1930" i="1"/>
  <c r="S1930" i="1"/>
  <c r="T1929" i="1"/>
  <c r="S1929" i="1"/>
  <c r="T1928" i="1"/>
  <c r="S1928" i="1"/>
  <c r="T1927" i="1"/>
  <c r="S1927" i="1"/>
  <c r="T1926" i="1"/>
  <c r="S1926" i="1"/>
  <c r="T1925" i="1"/>
  <c r="S1925" i="1"/>
  <c r="T1924" i="1"/>
  <c r="S1924" i="1"/>
  <c r="T1923" i="1"/>
  <c r="S1923" i="1"/>
  <c r="T1922" i="1"/>
  <c r="S1922" i="1"/>
  <c r="T1921" i="1"/>
  <c r="S1921" i="1"/>
  <c r="T1920" i="1"/>
  <c r="S1920" i="1"/>
  <c r="T1919" i="1"/>
  <c r="S1919" i="1"/>
  <c r="T1918" i="1"/>
  <c r="S1918" i="1"/>
  <c r="T1917" i="1"/>
  <c r="S1917" i="1"/>
  <c r="T1916" i="1"/>
  <c r="S1916" i="1"/>
  <c r="T1915" i="1"/>
  <c r="S1915" i="1"/>
  <c r="T1914" i="1"/>
  <c r="S1914" i="1"/>
  <c r="T1913" i="1"/>
  <c r="S1913" i="1"/>
  <c r="T1912" i="1"/>
  <c r="S1912" i="1"/>
  <c r="T1911" i="1"/>
  <c r="S1911" i="1"/>
  <c r="T1910" i="1"/>
  <c r="S1910" i="1"/>
  <c r="T1909" i="1"/>
  <c r="S1909" i="1"/>
  <c r="T1908" i="1"/>
  <c r="S1908" i="1"/>
  <c r="T1907" i="1"/>
  <c r="S1907" i="1"/>
  <c r="T1906" i="1"/>
  <c r="S1906" i="1"/>
  <c r="T1905" i="1"/>
  <c r="S1905" i="1"/>
  <c r="T1904" i="1"/>
  <c r="S1904" i="1"/>
  <c r="T1903" i="1"/>
  <c r="S1903" i="1"/>
  <c r="T1902" i="1"/>
  <c r="S1902" i="1"/>
  <c r="T1901" i="1"/>
  <c r="S1901" i="1"/>
  <c r="T1900" i="1"/>
  <c r="S1900" i="1"/>
  <c r="T1899" i="1"/>
  <c r="S1899" i="1"/>
  <c r="T1898" i="1"/>
  <c r="S1898" i="1"/>
  <c r="T1897" i="1"/>
  <c r="S1897" i="1"/>
  <c r="T1896" i="1"/>
  <c r="S1896" i="1"/>
  <c r="T1895" i="1"/>
  <c r="S1895" i="1"/>
  <c r="T1894" i="1"/>
  <c r="S1894" i="1"/>
  <c r="T1893" i="1"/>
  <c r="S1893" i="1"/>
  <c r="T1892" i="1"/>
  <c r="S1892" i="1"/>
  <c r="T1891" i="1"/>
  <c r="S1891" i="1"/>
  <c r="T1890" i="1"/>
  <c r="S1890" i="1"/>
  <c r="T1889" i="1"/>
  <c r="S1889" i="1"/>
  <c r="T1888" i="1"/>
  <c r="S1888" i="1"/>
  <c r="T1887" i="1"/>
  <c r="S1887" i="1"/>
  <c r="T1886" i="1"/>
  <c r="S1886" i="1"/>
  <c r="T1885" i="1"/>
  <c r="S1885" i="1"/>
  <c r="T1884" i="1"/>
  <c r="S1884" i="1"/>
  <c r="T1883" i="1"/>
  <c r="S1883" i="1"/>
  <c r="T1882" i="1"/>
  <c r="S1882" i="1"/>
  <c r="T1881" i="1"/>
  <c r="S1881" i="1"/>
  <c r="T1880" i="1"/>
  <c r="S1880" i="1"/>
  <c r="T1879" i="1"/>
  <c r="S1879" i="1"/>
  <c r="T1878" i="1"/>
  <c r="S1878" i="1"/>
  <c r="T1877" i="1"/>
  <c r="S1877" i="1"/>
  <c r="T1876" i="1"/>
  <c r="S1876" i="1"/>
  <c r="T1875" i="1"/>
  <c r="S1875" i="1"/>
  <c r="T1874" i="1"/>
  <c r="S1874" i="1"/>
  <c r="T1873" i="1"/>
  <c r="S1873" i="1"/>
  <c r="T1872" i="1"/>
  <c r="S1872" i="1"/>
  <c r="T1871" i="1"/>
  <c r="S1871" i="1"/>
  <c r="T1870" i="1"/>
  <c r="S1870" i="1"/>
  <c r="T1869" i="1"/>
  <c r="S1869" i="1"/>
  <c r="T1868" i="1"/>
  <c r="S1868" i="1"/>
  <c r="T1867" i="1"/>
  <c r="S1867" i="1"/>
  <c r="T1866" i="1"/>
  <c r="S1866" i="1"/>
  <c r="T1865" i="1"/>
  <c r="S1865" i="1"/>
  <c r="T1864" i="1"/>
  <c r="S1864" i="1"/>
  <c r="T1863" i="1"/>
  <c r="S1863" i="1"/>
  <c r="T1862" i="1"/>
  <c r="S1862" i="1"/>
  <c r="T1861" i="1"/>
  <c r="S1861" i="1"/>
  <c r="T1860" i="1"/>
  <c r="S1860" i="1"/>
  <c r="T1859" i="1"/>
  <c r="S1859" i="1"/>
  <c r="T1858" i="1"/>
  <c r="S1858" i="1"/>
  <c r="T1857" i="1"/>
  <c r="S1857" i="1"/>
  <c r="T1856" i="1"/>
  <c r="S1856" i="1"/>
  <c r="T1855" i="1"/>
  <c r="S1855" i="1"/>
  <c r="T1854" i="1"/>
  <c r="S1854" i="1"/>
  <c r="T1853" i="1"/>
  <c r="S1853" i="1"/>
  <c r="T1852" i="1"/>
  <c r="S1852" i="1"/>
  <c r="T1851" i="1"/>
  <c r="S1851" i="1"/>
  <c r="T1850" i="1"/>
  <c r="S1850" i="1"/>
  <c r="T1849" i="1"/>
  <c r="S1849" i="1"/>
  <c r="T1848" i="1"/>
  <c r="S1848" i="1"/>
  <c r="T1847" i="1"/>
  <c r="S1847" i="1"/>
  <c r="T1846" i="1"/>
  <c r="S1846" i="1"/>
  <c r="T1845" i="1"/>
  <c r="S1845" i="1"/>
  <c r="T1844" i="1"/>
  <c r="S1844" i="1"/>
  <c r="T1843" i="1"/>
  <c r="S1843" i="1"/>
  <c r="T1842" i="1"/>
  <c r="S1842" i="1"/>
  <c r="T1841" i="1"/>
  <c r="S1841" i="1"/>
  <c r="T1840" i="1"/>
  <c r="S1840" i="1"/>
  <c r="T1839" i="1"/>
  <c r="S1839" i="1"/>
  <c r="T1838" i="1"/>
  <c r="S1838" i="1"/>
  <c r="T1837" i="1"/>
  <c r="S1837" i="1"/>
  <c r="T1836" i="1"/>
  <c r="S1836" i="1"/>
  <c r="T1835" i="1"/>
  <c r="S1835" i="1"/>
  <c r="T1834" i="1"/>
  <c r="S1834" i="1"/>
  <c r="T1833" i="1"/>
  <c r="S1833" i="1"/>
  <c r="T1832" i="1"/>
  <c r="S1832" i="1"/>
  <c r="T1831" i="1"/>
  <c r="S1831" i="1"/>
  <c r="T1830" i="1"/>
  <c r="S1830" i="1"/>
  <c r="T1829" i="1"/>
  <c r="S1829" i="1"/>
  <c r="T1828" i="1"/>
  <c r="S1828" i="1"/>
  <c r="T1827" i="1"/>
  <c r="S1827" i="1"/>
  <c r="T1826" i="1"/>
  <c r="S1826" i="1"/>
  <c r="T1825" i="1"/>
  <c r="S1825" i="1"/>
  <c r="T1824" i="1"/>
  <c r="S1824" i="1"/>
  <c r="T1823" i="1"/>
  <c r="S1823" i="1"/>
  <c r="T1822" i="1"/>
  <c r="S1822" i="1"/>
  <c r="T1821" i="1"/>
  <c r="S1821" i="1"/>
  <c r="T1820" i="1"/>
  <c r="S1820" i="1"/>
  <c r="T1819" i="1"/>
  <c r="S1819" i="1"/>
  <c r="T1818" i="1"/>
  <c r="S1818" i="1"/>
  <c r="T1817" i="1"/>
  <c r="S1817" i="1"/>
  <c r="T1816" i="1"/>
  <c r="S1816" i="1"/>
  <c r="T1815" i="1"/>
  <c r="S1815" i="1"/>
  <c r="T1814" i="1"/>
  <c r="S1814" i="1"/>
  <c r="T1813" i="1"/>
  <c r="S1813" i="1"/>
  <c r="T1812" i="1"/>
  <c r="S1812" i="1"/>
  <c r="T1811" i="1"/>
  <c r="S1811" i="1"/>
  <c r="T1810" i="1"/>
  <c r="S1810" i="1"/>
  <c r="T1809" i="1"/>
  <c r="S1809" i="1"/>
  <c r="T1808" i="1"/>
  <c r="S1808" i="1"/>
  <c r="T1807" i="1"/>
  <c r="S1807" i="1"/>
  <c r="T1806" i="1"/>
  <c r="S1806" i="1"/>
  <c r="T1805" i="1"/>
  <c r="S1805" i="1"/>
  <c r="T1804" i="1"/>
  <c r="S1804" i="1"/>
  <c r="T1803" i="1"/>
  <c r="S1803" i="1"/>
  <c r="T1802" i="1"/>
  <c r="S1802" i="1"/>
  <c r="T1801" i="1"/>
  <c r="S1801" i="1"/>
  <c r="T1800" i="1"/>
  <c r="S1800" i="1"/>
  <c r="T1799" i="1"/>
  <c r="S1799" i="1"/>
  <c r="T1798" i="1"/>
  <c r="S1798" i="1"/>
  <c r="T1797" i="1"/>
  <c r="S1797" i="1"/>
  <c r="T1796" i="1"/>
  <c r="S1796" i="1"/>
  <c r="T1795" i="1"/>
  <c r="S1795" i="1"/>
  <c r="T1794" i="1"/>
  <c r="S1794" i="1"/>
  <c r="T1793" i="1"/>
  <c r="S1793" i="1"/>
  <c r="T1792" i="1"/>
  <c r="S1792" i="1"/>
  <c r="T1791" i="1"/>
  <c r="S1791" i="1"/>
  <c r="T1790" i="1"/>
  <c r="S1790" i="1"/>
  <c r="T1789" i="1"/>
  <c r="S1789" i="1"/>
  <c r="T1788" i="1"/>
  <c r="S1788" i="1"/>
  <c r="T1787" i="1"/>
  <c r="S1787" i="1"/>
  <c r="T1786" i="1"/>
  <c r="S1786" i="1"/>
  <c r="T1785" i="1"/>
  <c r="S1785" i="1"/>
  <c r="T1784" i="1"/>
  <c r="S1784" i="1"/>
  <c r="T1783" i="1"/>
  <c r="S1783" i="1"/>
  <c r="T1782" i="1"/>
  <c r="S1782" i="1"/>
  <c r="T1781" i="1"/>
  <c r="S1781" i="1"/>
  <c r="T1780" i="1"/>
  <c r="S1780" i="1"/>
  <c r="T1779" i="1"/>
  <c r="S1779" i="1"/>
  <c r="T1778" i="1"/>
  <c r="S1778" i="1"/>
  <c r="T1777" i="1"/>
  <c r="S1777" i="1"/>
  <c r="T1776" i="1"/>
  <c r="S1776" i="1"/>
  <c r="T1775" i="1"/>
  <c r="S1775" i="1"/>
  <c r="T1774" i="1"/>
  <c r="S1774" i="1"/>
  <c r="T1773" i="1"/>
  <c r="S1773" i="1"/>
  <c r="T1772" i="1"/>
  <c r="S1772" i="1"/>
  <c r="T1771" i="1"/>
  <c r="S1771" i="1"/>
  <c r="T1770" i="1"/>
  <c r="S1770" i="1"/>
  <c r="T1769" i="1"/>
  <c r="S1769" i="1"/>
  <c r="T1768" i="1"/>
  <c r="S1768" i="1"/>
  <c r="T1767" i="1"/>
  <c r="S1767" i="1"/>
  <c r="T1766" i="1"/>
  <c r="S1766" i="1"/>
  <c r="T1765" i="1"/>
  <c r="S1765" i="1"/>
  <c r="T1764" i="1"/>
  <c r="S1764" i="1"/>
  <c r="T1763" i="1"/>
  <c r="S1763" i="1"/>
  <c r="T1762" i="1"/>
  <c r="S1762" i="1"/>
  <c r="T1761" i="1"/>
  <c r="S1761" i="1"/>
  <c r="T1760" i="1"/>
  <c r="S1760" i="1"/>
  <c r="T1759" i="1"/>
  <c r="S1759" i="1"/>
  <c r="T1758" i="1"/>
  <c r="S1758" i="1"/>
  <c r="T1757" i="1"/>
  <c r="S1757" i="1"/>
  <c r="T1756" i="1"/>
  <c r="S1756" i="1"/>
  <c r="T1755" i="1"/>
  <c r="S1755" i="1"/>
  <c r="T1754" i="1"/>
  <c r="S1754" i="1"/>
  <c r="T1753" i="1"/>
  <c r="S1753" i="1"/>
  <c r="T1752" i="1"/>
  <c r="S1752" i="1"/>
  <c r="T1751" i="1"/>
  <c r="S1751" i="1"/>
  <c r="T1750" i="1"/>
  <c r="S1750" i="1"/>
  <c r="T1749" i="1"/>
  <c r="S1749" i="1"/>
  <c r="T1748" i="1"/>
  <c r="S1748" i="1"/>
  <c r="T1747" i="1"/>
  <c r="S1747" i="1"/>
  <c r="T1746" i="1"/>
  <c r="S1746" i="1"/>
  <c r="T1745" i="1"/>
  <c r="S1745" i="1"/>
  <c r="T1744" i="1"/>
  <c r="S1744" i="1"/>
  <c r="T1743" i="1"/>
  <c r="S1743" i="1"/>
  <c r="T1742" i="1"/>
  <c r="S1742" i="1"/>
  <c r="T1741" i="1"/>
  <c r="S1741" i="1"/>
  <c r="T1740" i="1"/>
  <c r="S1740" i="1"/>
  <c r="T1739" i="1"/>
  <c r="S1739" i="1"/>
  <c r="T1738" i="1"/>
  <c r="S1738" i="1"/>
  <c r="T1737" i="1"/>
  <c r="S1737" i="1"/>
  <c r="T1736" i="1"/>
  <c r="S1736" i="1"/>
  <c r="T1735" i="1"/>
  <c r="S1735" i="1"/>
  <c r="T1734" i="1"/>
  <c r="S1734" i="1"/>
  <c r="T1733" i="1"/>
  <c r="S1733" i="1"/>
  <c r="T1732" i="1"/>
  <c r="S1732" i="1"/>
  <c r="T1731" i="1"/>
  <c r="S1731" i="1"/>
  <c r="T1730" i="1"/>
  <c r="S1730" i="1"/>
  <c r="T1729" i="1"/>
  <c r="S1729" i="1"/>
  <c r="T1728" i="1"/>
  <c r="S1728" i="1"/>
  <c r="T1727" i="1"/>
  <c r="S1727" i="1"/>
  <c r="T1726" i="1"/>
  <c r="S1726" i="1"/>
  <c r="T1725" i="1"/>
  <c r="S1725" i="1"/>
  <c r="T1724" i="1"/>
  <c r="S1724" i="1"/>
  <c r="T1723" i="1"/>
  <c r="S1723" i="1"/>
  <c r="T1722" i="1"/>
  <c r="S1722" i="1"/>
  <c r="T1721" i="1"/>
  <c r="S1721" i="1"/>
  <c r="T1720" i="1"/>
  <c r="S1720" i="1"/>
  <c r="T1719" i="1"/>
  <c r="S1719" i="1"/>
  <c r="T1718" i="1"/>
  <c r="S1718" i="1"/>
  <c r="T1717" i="1"/>
  <c r="S1717" i="1"/>
  <c r="T1716" i="1"/>
  <c r="S1716" i="1"/>
  <c r="T1715" i="1"/>
  <c r="S1715" i="1"/>
  <c r="T1714" i="1"/>
  <c r="S1714" i="1"/>
  <c r="T1713" i="1"/>
  <c r="S1713" i="1"/>
  <c r="T1712" i="1"/>
  <c r="S1712" i="1"/>
  <c r="T1711" i="1"/>
  <c r="S1711" i="1"/>
  <c r="T1710" i="1"/>
  <c r="S1710" i="1"/>
  <c r="T1709" i="1"/>
  <c r="S1709" i="1"/>
  <c r="T1708" i="1"/>
  <c r="S1708" i="1"/>
  <c r="T1707" i="1"/>
  <c r="S1707" i="1"/>
  <c r="T1706" i="1"/>
  <c r="S1706" i="1"/>
  <c r="T1705" i="1"/>
  <c r="S1705" i="1"/>
  <c r="T1704" i="1"/>
  <c r="S1704" i="1"/>
  <c r="T1703" i="1"/>
  <c r="S1703" i="1"/>
  <c r="T1702" i="1"/>
  <c r="S1702" i="1"/>
  <c r="T1701" i="1"/>
  <c r="S1701" i="1"/>
  <c r="T1700" i="1"/>
  <c r="S1700" i="1"/>
  <c r="T1699" i="1"/>
  <c r="S1699" i="1"/>
  <c r="T1698" i="1"/>
  <c r="S1698" i="1"/>
  <c r="T1697" i="1"/>
  <c r="S1697" i="1"/>
  <c r="T1696" i="1"/>
  <c r="S1696" i="1"/>
  <c r="T1695" i="1"/>
  <c r="S1695" i="1"/>
  <c r="T1694" i="1"/>
  <c r="S1694" i="1"/>
  <c r="T1693" i="1"/>
  <c r="S1693" i="1"/>
  <c r="T1692" i="1"/>
  <c r="S1692" i="1"/>
  <c r="T1691" i="1"/>
  <c r="S1691" i="1"/>
  <c r="T1690" i="1"/>
  <c r="S1690" i="1"/>
  <c r="T1689" i="1"/>
  <c r="S1689" i="1"/>
  <c r="T1688" i="1"/>
  <c r="S1688" i="1"/>
  <c r="T1687" i="1"/>
  <c r="S1687" i="1"/>
  <c r="T1686" i="1"/>
  <c r="S1686" i="1"/>
  <c r="T1685" i="1"/>
  <c r="S1685" i="1"/>
  <c r="T1684" i="1"/>
  <c r="S1684" i="1"/>
  <c r="T1683" i="1"/>
  <c r="S1683" i="1"/>
  <c r="T1682" i="1"/>
  <c r="S1682" i="1"/>
  <c r="T1681" i="1"/>
  <c r="S1681" i="1"/>
  <c r="T1680" i="1"/>
  <c r="S1680" i="1"/>
  <c r="T1679" i="1"/>
  <c r="S1679" i="1"/>
  <c r="T1678" i="1"/>
  <c r="S1678" i="1"/>
  <c r="T1677" i="1"/>
  <c r="S1677" i="1"/>
  <c r="T1676" i="1"/>
  <c r="S1676" i="1"/>
  <c r="T1675" i="1"/>
  <c r="S1675" i="1"/>
  <c r="T1674" i="1"/>
  <c r="S1674" i="1"/>
  <c r="T1673" i="1"/>
  <c r="S1673" i="1"/>
  <c r="T1672" i="1"/>
  <c r="S1672" i="1"/>
  <c r="T1671" i="1"/>
  <c r="S1671" i="1"/>
  <c r="T1670" i="1"/>
  <c r="S1670" i="1"/>
  <c r="T1669" i="1"/>
  <c r="S1669" i="1"/>
  <c r="T1668" i="1"/>
  <c r="S1668" i="1"/>
  <c r="T1667" i="1"/>
  <c r="S1667" i="1"/>
  <c r="T1666" i="1"/>
  <c r="S1666" i="1"/>
  <c r="T1665" i="1"/>
  <c r="S1665" i="1"/>
  <c r="T1664" i="1"/>
  <c r="S1664" i="1"/>
  <c r="T1663" i="1"/>
  <c r="S1663" i="1"/>
  <c r="T1662" i="1"/>
  <c r="S1662" i="1"/>
  <c r="T1661" i="1"/>
  <c r="S1661" i="1"/>
  <c r="T1660" i="1"/>
  <c r="S1660" i="1"/>
  <c r="T1659" i="1"/>
  <c r="S1659" i="1"/>
  <c r="T1658" i="1"/>
  <c r="S1658" i="1"/>
  <c r="T1657" i="1"/>
  <c r="S1657" i="1"/>
  <c r="T1656" i="1"/>
  <c r="S1656" i="1"/>
  <c r="T1655" i="1"/>
  <c r="S1655" i="1"/>
  <c r="T1654" i="1"/>
  <c r="S1654" i="1"/>
  <c r="T1653" i="1"/>
  <c r="S1653" i="1"/>
  <c r="T1652" i="1"/>
  <c r="S1652" i="1"/>
  <c r="T1651" i="1"/>
  <c r="S1651" i="1"/>
  <c r="T1650" i="1"/>
  <c r="S1650" i="1"/>
  <c r="T1649" i="1"/>
  <c r="S1649" i="1"/>
  <c r="T1648" i="1"/>
  <c r="S1648" i="1"/>
  <c r="T1647" i="1"/>
  <c r="S1647" i="1"/>
  <c r="T1646" i="1"/>
  <c r="S1646" i="1"/>
  <c r="T1645" i="1"/>
  <c r="S1645" i="1"/>
  <c r="T1644" i="1"/>
  <c r="S1644" i="1"/>
  <c r="T1643" i="1"/>
  <c r="S1643" i="1"/>
  <c r="T1642" i="1"/>
  <c r="S1642" i="1"/>
  <c r="T1641" i="1"/>
  <c r="S1641" i="1"/>
  <c r="T1640" i="1"/>
  <c r="S1640" i="1"/>
  <c r="T1639" i="1"/>
  <c r="S1639" i="1"/>
  <c r="T1638" i="1"/>
  <c r="S1638" i="1"/>
  <c r="T1637" i="1"/>
  <c r="S1637" i="1"/>
  <c r="T1636" i="1"/>
  <c r="S1636" i="1"/>
  <c r="T1635" i="1"/>
  <c r="S1635" i="1"/>
  <c r="T1634" i="1"/>
  <c r="S1634" i="1"/>
  <c r="T1633" i="1"/>
  <c r="S1633" i="1"/>
  <c r="T1632" i="1"/>
  <c r="S1632" i="1"/>
  <c r="T1631" i="1"/>
  <c r="S1631" i="1"/>
  <c r="T1630" i="1"/>
  <c r="S1630" i="1"/>
  <c r="T1629" i="1"/>
  <c r="S1629" i="1"/>
  <c r="T1628" i="1"/>
  <c r="S1628" i="1"/>
  <c r="T1627" i="1"/>
  <c r="S1627" i="1"/>
  <c r="T1626" i="1"/>
  <c r="S1626" i="1"/>
  <c r="T1625" i="1"/>
  <c r="S1625" i="1"/>
  <c r="T1624" i="1"/>
  <c r="S1624" i="1"/>
  <c r="T1623" i="1"/>
  <c r="S1623" i="1"/>
  <c r="T1622" i="1"/>
  <c r="S1622" i="1"/>
  <c r="T1621" i="1"/>
  <c r="S1621" i="1"/>
  <c r="T1620" i="1"/>
  <c r="S1620" i="1"/>
  <c r="T1619" i="1"/>
  <c r="S1619" i="1"/>
  <c r="T1618" i="1"/>
  <c r="S1618" i="1"/>
  <c r="T1617" i="1"/>
  <c r="S1617" i="1"/>
  <c r="T1616" i="1"/>
  <c r="S1616" i="1"/>
  <c r="T1615" i="1"/>
  <c r="S1615" i="1"/>
  <c r="T1614" i="1"/>
  <c r="S1614" i="1"/>
  <c r="T1613" i="1"/>
  <c r="S1613" i="1"/>
  <c r="T1612" i="1"/>
  <c r="S1612" i="1"/>
  <c r="T1611" i="1"/>
  <c r="S1611" i="1"/>
  <c r="T1610" i="1"/>
  <c r="S1610" i="1"/>
  <c r="T1609" i="1"/>
  <c r="S1609" i="1"/>
  <c r="T1608" i="1"/>
  <c r="S1608" i="1"/>
  <c r="T1607" i="1"/>
  <c r="S1607" i="1"/>
  <c r="T1606" i="1"/>
  <c r="S1606" i="1"/>
  <c r="T1605" i="1"/>
  <c r="S1605" i="1"/>
  <c r="T1604" i="1"/>
  <c r="S1604" i="1"/>
  <c r="T1603" i="1"/>
  <c r="S1603" i="1"/>
  <c r="T1602" i="1"/>
  <c r="S1602" i="1"/>
  <c r="T1601" i="1"/>
  <c r="S1601" i="1"/>
  <c r="T1600" i="1"/>
  <c r="S1600" i="1"/>
  <c r="T1599" i="1"/>
  <c r="S1599" i="1"/>
  <c r="T1598" i="1"/>
  <c r="S1598" i="1"/>
  <c r="T1597" i="1"/>
  <c r="S1597" i="1"/>
  <c r="T1596" i="1"/>
  <c r="S1596" i="1"/>
  <c r="T1595" i="1"/>
  <c r="S1595" i="1"/>
  <c r="T1594" i="1"/>
  <c r="S1594" i="1"/>
  <c r="T1593" i="1"/>
  <c r="S1593" i="1"/>
  <c r="T1592" i="1"/>
  <c r="S1592" i="1"/>
  <c r="T1591" i="1"/>
  <c r="S1591" i="1"/>
  <c r="T1590" i="1"/>
  <c r="S1590" i="1"/>
  <c r="T1589" i="1"/>
  <c r="S1589" i="1"/>
  <c r="T1588" i="1"/>
  <c r="S1588" i="1"/>
  <c r="T1587" i="1"/>
  <c r="S1587" i="1"/>
  <c r="T1586" i="1"/>
  <c r="S1586" i="1"/>
  <c r="T1585" i="1"/>
  <c r="S1585" i="1"/>
  <c r="T1584" i="1"/>
  <c r="S1584" i="1"/>
  <c r="T1583" i="1"/>
  <c r="S1583" i="1"/>
  <c r="T1582" i="1"/>
  <c r="S1582" i="1"/>
  <c r="T1581" i="1"/>
  <c r="S1581" i="1"/>
  <c r="T1580" i="1"/>
  <c r="S1580" i="1"/>
  <c r="T1579" i="1"/>
  <c r="S1579" i="1"/>
  <c r="T1578" i="1"/>
  <c r="S1578" i="1"/>
  <c r="T1577" i="1"/>
  <c r="S1577" i="1"/>
  <c r="T1576" i="1"/>
  <c r="S1576" i="1"/>
  <c r="T1575" i="1"/>
  <c r="S1575" i="1"/>
  <c r="T1574" i="1"/>
  <c r="S1574" i="1"/>
  <c r="T1573" i="1"/>
  <c r="S1573" i="1"/>
  <c r="T1572" i="1"/>
  <c r="S1572" i="1"/>
  <c r="T1571" i="1"/>
  <c r="S1571" i="1"/>
  <c r="T1570" i="1"/>
  <c r="S1570" i="1"/>
  <c r="T1569" i="1"/>
  <c r="S1569" i="1"/>
  <c r="T1568" i="1"/>
  <c r="S1568" i="1"/>
  <c r="T1567" i="1"/>
  <c r="S1567" i="1"/>
  <c r="T1566" i="1"/>
  <c r="S1566" i="1"/>
  <c r="T1565" i="1"/>
  <c r="S1565" i="1"/>
  <c r="T1564" i="1"/>
  <c r="S1564" i="1"/>
  <c r="T1563" i="1"/>
  <c r="S1563" i="1"/>
  <c r="T1562" i="1"/>
  <c r="S1562" i="1"/>
  <c r="T1561" i="1"/>
  <c r="S1561" i="1"/>
  <c r="T1560" i="1"/>
  <c r="S1560" i="1"/>
  <c r="T1559" i="1"/>
  <c r="S1559" i="1"/>
  <c r="T1558" i="1"/>
  <c r="S1558" i="1"/>
  <c r="T1557" i="1"/>
  <c r="S1557" i="1"/>
  <c r="T1556" i="1"/>
  <c r="S1556" i="1"/>
  <c r="T1555" i="1"/>
  <c r="S1555" i="1"/>
  <c r="T1554" i="1"/>
  <c r="S1554" i="1"/>
  <c r="T1553" i="1"/>
  <c r="S1553" i="1"/>
  <c r="T1552" i="1"/>
  <c r="S1552" i="1"/>
  <c r="T1551" i="1"/>
  <c r="S1551" i="1"/>
  <c r="T1550" i="1"/>
  <c r="S1550" i="1"/>
  <c r="T1549" i="1"/>
  <c r="S1549" i="1"/>
  <c r="T1548" i="1"/>
  <c r="S1548" i="1"/>
  <c r="T1547" i="1"/>
  <c r="S1547" i="1"/>
  <c r="T1546" i="1"/>
  <c r="S1546" i="1"/>
  <c r="T1545" i="1"/>
  <c r="S1545" i="1"/>
  <c r="T1544" i="1"/>
  <c r="S1544" i="1"/>
  <c r="T1543" i="1"/>
  <c r="S1543" i="1"/>
  <c r="T1542" i="1"/>
  <c r="S1542" i="1"/>
  <c r="T1541" i="1"/>
  <c r="S1541" i="1"/>
  <c r="T1540" i="1"/>
  <c r="S1540" i="1"/>
  <c r="T1539" i="1"/>
  <c r="S1539" i="1"/>
  <c r="T1538" i="1"/>
  <c r="S1538" i="1"/>
  <c r="T1537" i="1"/>
  <c r="S1537" i="1"/>
  <c r="T1536" i="1"/>
  <c r="S1536" i="1"/>
  <c r="T1535" i="1"/>
  <c r="S1535" i="1"/>
  <c r="T1534" i="1"/>
  <c r="S1534" i="1"/>
  <c r="T1533" i="1"/>
  <c r="S1533" i="1"/>
  <c r="T1532" i="1"/>
  <c r="S1532" i="1"/>
  <c r="T1531" i="1"/>
  <c r="S1531" i="1"/>
  <c r="T1530" i="1"/>
  <c r="S1530" i="1"/>
  <c r="T1529" i="1"/>
  <c r="S1529" i="1"/>
  <c r="T1528" i="1"/>
  <c r="S1528" i="1"/>
  <c r="T1527" i="1"/>
  <c r="S1527" i="1"/>
  <c r="T1526" i="1"/>
  <c r="S1526" i="1"/>
  <c r="T1525" i="1"/>
  <c r="S1525" i="1"/>
  <c r="T1524" i="1"/>
  <c r="S1524" i="1"/>
  <c r="T1523" i="1"/>
  <c r="S1523" i="1"/>
  <c r="T1522" i="1"/>
  <c r="S1522" i="1"/>
  <c r="T1521" i="1"/>
  <c r="S1521" i="1"/>
  <c r="T1520" i="1"/>
  <c r="S1520" i="1"/>
  <c r="T1519" i="1"/>
  <c r="S1519" i="1"/>
  <c r="T1518" i="1"/>
  <c r="S1518" i="1"/>
  <c r="T1517" i="1"/>
  <c r="S1517" i="1"/>
  <c r="T1516" i="1"/>
  <c r="S1516" i="1"/>
  <c r="T1515" i="1"/>
  <c r="S1515" i="1"/>
  <c r="T1514" i="1"/>
  <c r="S1514" i="1"/>
  <c r="T1513" i="1"/>
  <c r="S1513" i="1"/>
  <c r="T1512" i="1"/>
  <c r="S1512" i="1"/>
  <c r="T1511" i="1"/>
  <c r="S1511" i="1"/>
  <c r="T1510" i="1"/>
  <c r="S1510" i="1"/>
  <c r="T1509" i="1"/>
  <c r="S1509" i="1"/>
  <c r="T1508" i="1"/>
  <c r="S1508" i="1"/>
  <c r="T1507" i="1"/>
  <c r="S1507" i="1"/>
  <c r="T1506" i="1"/>
  <c r="S1506" i="1"/>
  <c r="T1505" i="1"/>
  <c r="S1505" i="1"/>
  <c r="T1504" i="1"/>
  <c r="S1504" i="1"/>
  <c r="T1503" i="1"/>
  <c r="S1503" i="1"/>
  <c r="T1502" i="1"/>
  <c r="S1502" i="1"/>
  <c r="T1501" i="1"/>
  <c r="S1501" i="1"/>
  <c r="T1500" i="1"/>
  <c r="S1500" i="1"/>
  <c r="T1499" i="1"/>
  <c r="S1499" i="1"/>
  <c r="T1498" i="1"/>
  <c r="S1498" i="1"/>
  <c r="T1497" i="1"/>
  <c r="S1497" i="1"/>
  <c r="T1496" i="1"/>
  <c r="S1496" i="1"/>
  <c r="T1495" i="1"/>
  <c r="S1495" i="1"/>
  <c r="T1494" i="1"/>
  <c r="S1494" i="1"/>
  <c r="T1493" i="1"/>
  <c r="S1493" i="1"/>
  <c r="T1492" i="1"/>
  <c r="S1492" i="1"/>
  <c r="T1491" i="1"/>
  <c r="S1491" i="1"/>
  <c r="T1490" i="1"/>
  <c r="S1490" i="1"/>
  <c r="T1489" i="1"/>
  <c r="S1489" i="1"/>
  <c r="T1488" i="1"/>
  <c r="S1488" i="1"/>
  <c r="T1487" i="1"/>
  <c r="S1487" i="1"/>
  <c r="T1486" i="1"/>
  <c r="S1486" i="1"/>
  <c r="T1485" i="1"/>
  <c r="S1485" i="1"/>
  <c r="T1484" i="1"/>
  <c r="S1484" i="1"/>
  <c r="T1483" i="1"/>
  <c r="S1483" i="1"/>
  <c r="T1482" i="1"/>
  <c r="S1482" i="1"/>
  <c r="T1481" i="1"/>
  <c r="S1481" i="1"/>
  <c r="T1480" i="1"/>
  <c r="S1480" i="1"/>
  <c r="T1479" i="1"/>
  <c r="S1479" i="1"/>
  <c r="T1478" i="1"/>
  <c r="S1478" i="1"/>
  <c r="T1477" i="1"/>
  <c r="S1477" i="1"/>
  <c r="T1476" i="1"/>
  <c r="S1476" i="1"/>
  <c r="T1475" i="1"/>
  <c r="S1475" i="1"/>
  <c r="T1474" i="1"/>
  <c r="S1474" i="1"/>
  <c r="T1473" i="1"/>
  <c r="S1473" i="1"/>
  <c r="T1472" i="1"/>
  <c r="S1472" i="1"/>
  <c r="T1471" i="1"/>
  <c r="S1471" i="1"/>
  <c r="T1470" i="1"/>
  <c r="S1470" i="1"/>
  <c r="T1469" i="1"/>
  <c r="S1469" i="1"/>
  <c r="T1468" i="1"/>
  <c r="S1468" i="1"/>
  <c r="T1467" i="1"/>
  <c r="S1467" i="1"/>
  <c r="T1466" i="1"/>
  <c r="S1466" i="1"/>
  <c r="T1465" i="1"/>
  <c r="S1465" i="1"/>
  <c r="T1464" i="1"/>
  <c r="S1464" i="1"/>
  <c r="T1463" i="1"/>
  <c r="S1463" i="1"/>
  <c r="T1462" i="1"/>
  <c r="S1462" i="1"/>
  <c r="T1461" i="1"/>
  <c r="S1461" i="1"/>
  <c r="T1460" i="1"/>
  <c r="S1460" i="1"/>
  <c r="T1459" i="1"/>
  <c r="S1459" i="1"/>
  <c r="T1458" i="1"/>
  <c r="S1458" i="1"/>
  <c r="T1457" i="1"/>
  <c r="S1457" i="1"/>
  <c r="T1456" i="1"/>
  <c r="S1456" i="1"/>
  <c r="T1455" i="1"/>
  <c r="S1455" i="1"/>
  <c r="T1454" i="1"/>
  <c r="S1454" i="1"/>
  <c r="T1453" i="1"/>
  <c r="S1453" i="1"/>
  <c r="T1452" i="1"/>
  <c r="S1452" i="1"/>
  <c r="T1451" i="1"/>
  <c r="S1451" i="1"/>
  <c r="T1450" i="1"/>
  <c r="S1450" i="1"/>
  <c r="T1449" i="1"/>
  <c r="S1449" i="1"/>
  <c r="T1448" i="1"/>
  <c r="S1448" i="1"/>
  <c r="T1447" i="1"/>
  <c r="S1447" i="1"/>
  <c r="T1446" i="1"/>
  <c r="S1446" i="1"/>
  <c r="T1445" i="1"/>
  <c r="S1445" i="1"/>
  <c r="T1444" i="1"/>
  <c r="S1444" i="1"/>
  <c r="T1443" i="1"/>
  <c r="S1443" i="1"/>
  <c r="T1442" i="1"/>
  <c r="S1442" i="1"/>
  <c r="T1441" i="1"/>
  <c r="S1441" i="1"/>
  <c r="T1440" i="1"/>
  <c r="S1440" i="1"/>
  <c r="T1439" i="1"/>
  <c r="S1439" i="1"/>
  <c r="T1438" i="1"/>
  <c r="S1438" i="1"/>
  <c r="T1437" i="1"/>
  <c r="S1437" i="1"/>
  <c r="T1436" i="1"/>
  <c r="S1436" i="1"/>
  <c r="T1435" i="1"/>
  <c r="S1435" i="1"/>
  <c r="T1434" i="1"/>
  <c r="S1434" i="1"/>
  <c r="T1433" i="1"/>
  <c r="S1433" i="1"/>
  <c r="T1432" i="1"/>
  <c r="S1432" i="1"/>
  <c r="T1431" i="1"/>
  <c r="S1431" i="1"/>
  <c r="T1430" i="1"/>
  <c r="S1430" i="1"/>
  <c r="T1429" i="1"/>
  <c r="S1429" i="1"/>
  <c r="T1428" i="1"/>
  <c r="S1428" i="1"/>
  <c r="T1427" i="1"/>
  <c r="S1427" i="1"/>
  <c r="T1426" i="1"/>
  <c r="S1426" i="1"/>
  <c r="T1425" i="1"/>
  <c r="S1425" i="1"/>
  <c r="T1424" i="1"/>
  <c r="S1424" i="1"/>
  <c r="T1423" i="1"/>
  <c r="S1423" i="1"/>
  <c r="T1422" i="1"/>
  <c r="S1422" i="1"/>
  <c r="T1421" i="1"/>
  <c r="S1421" i="1"/>
  <c r="T1420" i="1"/>
  <c r="S1420" i="1"/>
  <c r="T1419" i="1"/>
  <c r="S1419" i="1"/>
  <c r="T1418" i="1"/>
  <c r="S1418" i="1"/>
  <c r="T1417" i="1"/>
  <c r="S1417" i="1"/>
  <c r="T1416" i="1"/>
  <c r="S1416" i="1"/>
  <c r="T1415" i="1"/>
  <c r="S1415" i="1"/>
  <c r="T1414" i="1"/>
  <c r="S1414" i="1"/>
  <c r="T1413" i="1"/>
  <c r="S1413" i="1"/>
  <c r="T1412" i="1"/>
  <c r="S1412" i="1"/>
  <c r="T1411" i="1"/>
  <c r="S1411" i="1"/>
  <c r="T1410" i="1"/>
  <c r="S1410" i="1"/>
  <c r="T1409" i="1"/>
  <c r="S1409" i="1"/>
  <c r="T1408" i="1"/>
  <c r="S1408" i="1"/>
  <c r="T1407" i="1"/>
  <c r="S1407" i="1"/>
  <c r="T1406" i="1"/>
  <c r="S1406" i="1"/>
  <c r="T1405" i="1"/>
  <c r="S1405" i="1"/>
  <c r="T1404" i="1"/>
  <c r="S1404" i="1"/>
  <c r="T1403" i="1"/>
  <c r="S1403" i="1"/>
  <c r="T1402" i="1"/>
  <c r="S1402" i="1"/>
  <c r="T1401" i="1"/>
  <c r="S1401" i="1"/>
  <c r="T1400" i="1"/>
  <c r="S1400" i="1"/>
  <c r="T1399" i="1"/>
  <c r="S1399" i="1"/>
  <c r="T1398" i="1"/>
  <c r="S1398" i="1"/>
  <c r="T1397" i="1"/>
  <c r="S1397" i="1"/>
  <c r="T1396" i="1"/>
  <c r="S1396" i="1"/>
  <c r="T1395" i="1"/>
  <c r="S1395" i="1"/>
  <c r="T1394" i="1"/>
  <c r="S1394" i="1"/>
  <c r="T1393" i="1"/>
  <c r="S1393" i="1"/>
  <c r="T1392" i="1"/>
  <c r="S1392" i="1"/>
  <c r="T1391" i="1"/>
  <c r="S1391" i="1"/>
  <c r="T1390" i="1"/>
  <c r="S1390" i="1"/>
  <c r="T1389" i="1"/>
  <c r="S1389" i="1"/>
  <c r="T1388" i="1"/>
  <c r="S1388" i="1"/>
  <c r="T1387" i="1"/>
  <c r="S1387" i="1"/>
  <c r="T1386" i="1"/>
  <c r="S1386" i="1"/>
  <c r="T1385" i="1"/>
  <c r="S1385" i="1"/>
  <c r="T1384" i="1"/>
  <c r="S1384" i="1"/>
  <c r="T1383" i="1"/>
  <c r="S1383" i="1"/>
  <c r="T1382" i="1"/>
  <c r="S1382" i="1"/>
  <c r="T1381" i="1"/>
  <c r="S1381" i="1"/>
  <c r="T1380" i="1"/>
  <c r="S1380" i="1"/>
  <c r="T1379" i="1"/>
  <c r="S1379" i="1"/>
  <c r="T1378" i="1"/>
  <c r="S1378" i="1"/>
  <c r="T1377" i="1"/>
  <c r="S1377" i="1"/>
  <c r="T1376" i="1"/>
  <c r="S1376" i="1"/>
  <c r="T1375" i="1"/>
  <c r="S1375" i="1"/>
  <c r="T1374" i="1"/>
  <c r="S1374" i="1"/>
  <c r="T1373" i="1"/>
  <c r="S1373" i="1"/>
  <c r="T1372" i="1"/>
  <c r="S1372" i="1"/>
  <c r="T1371" i="1"/>
  <c r="S1371" i="1"/>
  <c r="T1370" i="1"/>
  <c r="S1370" i="1"/>
  <c r="T1369" i="1"/>
  <c r="S1369" i="1"/>
  <c r="T1368" i="1"/>
  <c r="S1368" i="1"/>
  <c r="T1367" i="1"/>
  <c r="S1367" i="1"/>
  <c r="T1366" i="1"/>
  <c r="S1366" i="1"/>
  <c r="T1365" i="1"/>
  <c r="S1365" i="1"/>
  <c r="T1364" i="1"/>
  <c r="S1364" i="1"/>
  <c r="T1363" i="1"/>
  <c r="S1363" i="1"/>
  <c r="T1362" i="1"/>
  <c r="S1362" i="1"/>
  <c r="T1361" i="1"/>
  <c r="S1361" i="1"/>
  <c r="T1360" i="1"/>
  <c r="S1360" i="1"/>
  <c r="T1359" i="1"/>
  <c r="S1359" i="1"/>
  <c r="T1358" i="1"/>
  <c r="S1358" i="1"/>
  <c r="T1357" i="1"/>
  <c r="S1357" i="1"/>
  <c r="T1356" i="1"/>
  <c r="S1356" i="1"/>
  <c r="T1355" i="1"/>
  <c r="S1355" i="1"/>
  <c r="T1354" i="1"/>
  <c r="S1354" i="1"/>
  <c r="T1353" i="1"/>
  <c r="S1353" i="1"/>
  <c r="T1352" i="1"/>
  <c r="S1352" i="1"/>
  <c r="T1351" i="1"/>
  <c r="S1351" i="1"/>
  <c r="T1350" i="1"/>
  <c r="S1350" i="1"/>
  <c r="T1349" i="1"/>
  <c r="S1349" i="1"/>
  <c r="T1348" i="1"/>
  <c r="S1348" i="1"/>
  <c r="T1347" i="1"/>
  <c r="S1347" i="1"/>
  <c r="T1346" i="1"/>
  <c r="S1346" i="1"/>
  <c r="T1345" i="1"/>
  <c r="S1345" i="1"/>
  <c r="T1344" i="1"/>
  <c r="S1344" i="1"/>
  <c r="T1343" i="1"/>
  <c r="S1343" i="1"/>
  <c r="T1342" i="1"/>
  <c r="S1342" i="1"/>
  <c r="T1341" i="1"/>
  <c r="S1341" i="1"/>
  <c r="T1340" i="1"/>
  <c r="S1340" i="1"/>
  <c r="T1339" i="1"/>
  <c r="S1339" i="1"/>
  <c r="T1338" i="1"/>
  <c r="S1338" i="1"/>
  <c r="T1337" i="1"/>
  <c r="S1337" i="1"/>
  <c r="T1336" i="1"/>
  <c r="S1336" i="1"/>
  <c r="T1335" i="1"/>
  <c r="S1335" i="1"/>
  <c r="T1334" i="1"/>
  <c r="S1334" i="1"/>
  <c r="T1333" i="1"/>
  <c r="S1333" i="1"/>
  <c r="T1332" i="1"/>
  <c r="S1332" i="1"/>
  <c r="T1331" i="1"/>
  <c r="S1331" i="1"/>
  <c r="T1330" i="1"/>
  <c r="S1330" i="1"/>
  <c r="T1329" i="1"/>
  <c r="S1329" i="1"/>
  <c r="T1328" i="1"/>
  <c r="S1328" i="1"/>
  <c r="T1327" i="1"/>
  <c r="S1327" i="1"/>
  <c r="T1326" i="1"/>
  <c r="S1326" i="1"/>
  <c r="T1325" i="1"/>
  <c r="S1325" i="1"/>
  <c r="T1324" i="1"/>
  <c r="S1324" i="1"/>
  <c r="T1323" i="1"/>
  <c r="S1323" i="1"/>
  <c r="T1322" i="1"/>
  <c r="S1322" i="1"/>
  <c r="T1321" i="1"/>
  <c r="S1321" i="1"/>
  <c r="T1320" i="1"/>
  <c r="S1320" i="1"/>
  <c r="T1319" i="1"/>
  <c r="S1319" i="1"/>
  <c r="T1318" i="1"/>
  <c r="S1318" i="1"/>
  <c r="T1317" i="1"/>
  <c r="S1317" i="1"/>
  <c r="T1316" i="1"/>
  <c r="S1316" i="1"/>
  <c r="T1315" i="1"/>
  <c r="S1315" i="1"/>
  <c r="T1314" i="1"/>
  <c r="S1314" i="1"/>
  <c r="T1313" i="1"/>
  <c r="S1313" i="1"/>
  <c r="T1312" i="1"/>
  <c r="S1312" i="1"/>
  <c r="T1311" i="1"/>
  <c r="S1311" i="1"/>
  <c r="T1310" i="1"/>
  <c r="S1310" i="1"/>
  <c r="T1309" i="1"/>
  <c r="S1309" i="1"/>
  <c r="T1308" i="1"/>
  <c r="S1308" i="1"/>
  <c r="T1307" i="1"/>
  <c r="S1307" i="1"/>
  <c r="T1306" i="1"/>
  <c r="S1306" i="1"/>
  <c r="T1305" i="1"/>
  <c r="S1305" i="1"/>
  <c r="T1304" i="1"/>
  <c r="S1304" i="1"/>
  <c r="T1303" i="1"/>
  <c r="S1303" i="1"/>
  <c r="T1302" i="1"/>
  <c r="S1302" i="1"/>
  <c r="T1301" i="1"/>
  <c r="S1301" i="1"/>
  <c r="T1300" i="1"/>
  <c r="S1300" i="1"/>
  <c r="T1299" i="1"/>
  <c r="S1299" i="1"/>
  <c r="T1298" i="1"/>
  <c r="S1298" i="1"/>
  <c r="T1297" i="1"/>
  <c r="S1297" i="1"/>
  <c r="T1296" i="1"/>
  <c r="S1296" i="1"/>
  <c r="T1295" i="1"/>
  <c r="S1295" i="1"/>
  <c r="T1294" i="1"/>
  <c r="S1294" i="1"/>
  <c r="T1293" i="1"/>
  <c r="S1293" i="1"/>
  <c r="T1292" i="1"/>
  <c r="S1292" i="1"/>
  <c r="T1291" i="1"/>
  <c r="S1291" i="1"/>
  <c r="T1290" i="1"/>
  <c r="S1290" i="1"/>
  <c r="T1289" i="1"/>
  <c r="S1289" i="1"/>
  <c r="T1288" i="1"/>
  <c r="S1288" i="1"/>
  <c r="T1287" i="1"/>
  <c r="S1287" i="1"/>
  <c r="T1286" i="1"/>
  <c r="S1286" i="1"/>
  <c r="T1285" i="1"/>
  <c r="S1285" i="1"/>
  <c r="T1284" i="1"/>
  <c r="S1284" i="1"/>
  <c r="T1283" i="1"/>
  <c r="S1283" i="1"/>
  <c r="T1282" i="1"/>
  <c r="S1282" i="1"/>
  <c r="T1281" i="1"/>
  <c r="S1281" i="1"/>
  <c r="T1280" i="1"/>
  <c r="S1280" i="1"/>
  <c r="T1279" i="1"/>
  <c r="S1279" i="1"/>
  <c r="T1278" i="1"/>
  <c r="S1278" i="1"/>
  <c r="T1277" i="1"/>
  <c r="S1277" i="1"/>
  <c r="T1276" i="1"/>
  <c r="S1276" i="1"/>
  <c r="T1275" i="1"/>
  <c r="S1275" i="1"/>
  <c r="T1274" i="1"/>
  <c r="S1274" i="1"/>
  <c r="T1273" i="1"/>
  <c r="S1273" i="1"/>
  <c r="T1272" i="1"/>
  <c r="S1272" i="1"/>
  <c r="T1271" i="1"/>
  <c r="S1271" i="1"/>
  <c r="T1270" i="1"/>
  <c r="S1270" i="1"/>
  <c r="T1269" i="1"/>
  <c r="S1269" i="1"/>
  <c r="T1268" i="1"/>
  <c r="S1268" i="1"/>
  <c r="T1267" i="1"/>
  <c r="S1267" i="1"/>
  <c r="T1266" i="1"/>
  <c r="S1266" i="1"/>
  <c r="T1265" i="1"/>
  <c r="S1265" i="1"/>
  <c r="T1264" i="1"/>
  <c r="S1264" i="1"/>
  <c r="T1263" i="1"/>
  <c r="S1263" i="1"/>
  <c r="T1262" i="1"/>
  <c r="S1262" i="1"/>
  <c r="T1261" i="1"/>
  <c r="S1261" i="1"/>
  <c r="T1260" i="1"/>
  <c r="S1260" i="1"/>
  <c r="T1259" i="1"/>
  <c r="S1259" i="1"/>
  <c r="T1258" i="1"/>
  <c r="S1258" i="1"/>
  <c r="T1257" i="1"/>
  <c r="S1257" i="1"/>
  <c r="T1256" i="1"/>
  <c r="S1256" i="1"/>
  <c r="T1255" i="1"/>
  <c r="S1255" i="1"/>
  <c r="T1254" i="1"/>
  <c r="S1254" i="1"/>
  <c r="T1253" i="1"/>
  <c r="S1253" i="1"/>
  <c r="T1252" i="1"/>
  <c r="S1252" i="1"/>
  <c r="T1251" i="1"/>
  <c r="S1251" i="1"/>
  <c r="T1250" i="1"/>
  <c r="S1250" i="1"/>
  <c r="T1249" i="1"/>
  <c r="S1249" i="1"/>
  <c r="T1248" i="1"/>
  <c r="S1248" i="1"/>
  <c r="T1247" i="1"/>
  <c r="S1247" i="1"/>
  <c r="T1246" i="1"/>
  <c r="S1246" i="1"/>
  <c r="T1245" i="1"/>
  <c r="S1245" i="1"/>
  <c r="T1244" i="1"/>
  <c r="S1244" i="1"/>
  <c r="T1243" i="1"/>
  <c r="S1243" i="1"/>
  <c r="T1242" i="1"/>
  <c r="S1242" i="1"/>
  <c r="T1241" i="1"/>
  <c r="S1241" i="1"/>
  <c r="T1240" i="1"/>
  <c r="S1240" i="1"/>
  <c r="T1239" i="1"/>
  <c r="S1239" i="1"/>
  <c r="T1238" i="1"/>
  <c r="S1238" i="1"/>
  <c r="T1237" i="1"/>
  <c r="S1237" i="1"/>
  <c r="T1236" i="1"/>
  <c r="S1236" i="1"/>
  <c r="T1235" i="1"/>
  <c r="S1235" i="1"/>
  <c r="T1234" i="1"/>
  <c r="S1234" i="1"/>
  <c r="T1233" i="1"/>
  <c r="S1233" i="1"/>
  <c r="T1232" i="1"/>
  <c r="S1232" i="1"/>
  <c r="T1231" i="1"/>
  <c r="S1231" i="1"/>
  <c r="T1230" i="1"/>
  <c r="S1230" i="1"/>
  <c r="T1229" i="1"/>
  <c r="S1229" i="1"/>
  <c r="T1228" i="1"/>
  <c r="S1228" i="1"/>
  <c r="T1227" i="1"/>
  <c r="S1227" i="1"/>
  <c r="T1226" i="1"/>
  <c r="S1226" i="1"/>
  <c r="T1225" i="1"/>
  <c r="S1225" i="1"/>
  <c r="T1224" i="1"/>
  <c r="S1224" i="1"/>
  <c r="T1223" i="1"/>
  <c r="S1223" i="1"/>
  <c r="T1222" i="1"/>
  <c r="S1222" i="1"/>
  <c r="T1221" i="1"/>
  <c r="S1221" i="1"/>
  <c r="T1220" i="1"/>
  <c r="S1220" i="1"/>
  <c r="T1219" i="1"/>
  <c r="S1219" i="1"/>
  <c r="T1218" i="1"/>
  <c r="S1218" i="1"/>
  <c r="T1217" i="1"/>
  <c r="S1217" i="1"/>
  <c r="T1216" i="1"/>
  <c r="S1216" i="1"/>
  <c r="T1215" i="1"/>
  <c r="S1215" i="1"/>
  <c r="T1214" i="1"/>
  <c r="S1214" i="1"/>
  <c r="T1213" i="1"/>
  <c r="S1213" i="1"/>
  <c r="T1212" i="1"/>
  <c r="S1212" i="1"/>
  <c r="T1211" i="1"/>
  <c r="S1211" i="1"/>
  <c r="T1210" i="1"/>
  <c r="S1210" i="1"/>
  <c r="T1209" i="1"/>
  <c r="S1209" i="1"/>
  <c r="T1208" i="1"/>
  <c r="S1208" i="1"/>
  <c r="T1207" i="1"/>
  <c r="S1207" i="1"/>
  <c r="T1206" i="1"/>
  <c r="S1206" i="1"/>
  <c r="T1205" i="1"/>
  <c r="S1205" i="1"/>
  <c r="T1204" i="1"/>
  <c r="S1204" i="1"/>
  <c r="T1203" i="1"/>
  <c r="S1203" i="1"/>
  <c r="T1202" i="1"/>
  <c r="S1202" i="1"/>
  <c r="T1201" i="1"/>
  <c r="S1201" i="1"/>
  <c r="T1200" i="1"/>
  <c r="S1200" i="1"/>
  <c r="T1199" i="1"/>
  <c r="S1199" i="1"/>
  <c r="T1198" i="1"/>
  <c r="S1198" i="1"/>
  <c r="T1197" i="1"/>
  <c r="S1197" i="1"/>
  <c r="T1196" i="1"/>
  <c r="S1196" i="1"/>
  <c r="T1195" i="1"/>
  <c r="S1195" i="1"/>
  <c r="T1194" i="1"/>
  <c r="S1194" i="1"/>
  <c r="T1193" i="1"/>
  <c r="S1193" i="1"/>
  <c r="T1192" i="1"/>
  <c r="S1192" i="1"/>
  <c r="T1191" i="1"/>
  <c r="S1191" i="1"/>
  <c r="T1190" i="1"/>
  <c r="S1190" i="1"/>
  <c r="T1189" i="1"/>
  <c r="S1189" i="1"/>
  <c r="T1188" i="1"/>
  <c r="S1188" i="1"/>
  <c r="T1187" i="1"/>
  <c r="S1187" i="1"/>
  <c r="T1186" i="1"/>
  <c r="S1186" i="1"/>
  <c r="T1185" i="1"/>
  <c r="S1185" i="1"/>
  <c r="T1184" i="1"/>
  <c r="S1184" i="1"/>
  <c r="T1183" i="1"/>
  <c r="S1183" i="1"/>
  <c r="T1182" i="1"/>
  <c r="S1182" i="1"/>
  <c r="T1181" i="1"/>
  <c r="S1181" i="1"/>
  <c r="T1180" i="1"/>
  <c r="S1180" i="1"/>
  <c r="T1179" i="1"/>
  <c r="S1179" i="1"/>
  <c r="T1178" i="1"/>
  <c r="S1178" i="1"/>
  <c r="T1177" i="1"/>
  <c r="S1177" i="1"/>
  <c r="T1176" i="1"/>
  <c r="S1176" i="1"/>
  <c r="T1175" i="1"/>
  <c r="S1175" i="1"/>
  <c r="T1174" i="1"/>
  <c r="S1174" i="1"/>
  <c r="T1173" i="1"/>
  <c r="S1173" i="1"/>
  <c r="T1172" i="1"/>
  <c r="S1172" i="1"/>
  <c r="T1171" i="1"/>
  <c r="S1171" i="1"/>
  <c r="T1170" i="1"/>
  <c r="S1170" i="1"/>
  <c r="T1169" i="1"/>
  <c r="S1169" i="1"/>
  <c r="T1168" i="1"/>
  <c r="S1168" i="1"/>
  <c r="T1167" i="1"/>
  <c r="S1167" i="1"/>
  <c r="T1166" i="1"/>
  <c r="S1166" i="1"/>
  <c r="T1165" i="1"/>
  <c r="S1165" i="1"/>
  <c r="T1164" i="1"/>
  <c r="S1164" i="1"/>
  <c r="T1163" i="1"/>
  <c r="S1163" i="1"/>
  <c r="T1162" i="1"/>
  <c r="S1162" i="1"/>
  <c r="T1161" i="1"/>
  <c r="S1161" i="1"/>
  <c r="T1160" i="1"/>
  <c r="S1160" i="1"/>
  <c r="T1159" i="1"/>
  <c r="S1159" i="1"/>
  <c r="T1158" i="1"/>
  <c r="S1158" i="1"/>
  <c r="T1157" i="1"/>
  <c r="S1157" i="1"/>
  <c r="T1156" i="1"/>
  <c r="S1156" i="1"/>
  <c r="T1155" i="1"/>
  <c r="S1155" i="1"/>
  <c r="T1154" i="1"/>
  <c r="S1154" i="1"/>
  <c r="T1153" i="1"/>
  <c r="S1153" i="1"/>
  <c r="T1152" i="1"/>
  <c r="S1152" i="1"/>
  <c r="T1151" i="1"/>
  <c r="S1151" i="1"/>
  <c r="T1150" i="1"/>
  <c r="S1150" i="1"/>
  <c r="T1149" i="1"/>
  <c r="S1149" i="1"/>
  <c r="T1148" i="1"/>
  <c r="S1148" i="1"/>
  <c r="T1147" i="1"/>
  <c r="S1147" i="1"/>
  <c r="T1146" i="1"/>
  <c r="S1146" i="1"/>
  <c r="T1145" i="1"/>
  <c r="S1145" i="1"/>
  <c r="T1144" i="1"/>
  <c r="S1144" i="1"/>
  <c r="T1143" i="1"/>
  <c r="S1143" i="1"/>
  <c r="T1142" i="1"/>
  <c r="S1142" i="1"/>
  <c r="T1141" i="1"/>
  <c r="S1141" i="1"/>
  <c r="T1140" i="1"/>
  <c r="S1140" i="1"/>
  <c r="T1139" i="1"/>
  <c r="S1139" i="1"/>
  <c r="T1138" i="1"/>
  <c r="S1138" i="1"/>
  <c r="T1137" i="1"/>
  <c r="S1137" i="1"/>
  <c r="T1136" i="1"/>
  <c r="S1136" i="1"/>
  <c r="T1135" i="1"/>
  <c r="S1135" i="1"/>
  <c r="T1134" i="1"/>
  <c r="S1134" i="1"/>
  <c r="T1133" i="1"/>
  <c r="S1133" i="1"/>
  <c r="T1132" i="1"/>
  <c r="S1132" i="1"/>
  <c r="T1131" i="1"/>
  <c r="S1131" i="1"/>
  <c r="T1130" i="1"/>
  <c r="S1130" i="1"/>
  <c r="T1129" i="1"/>
  <c r="S1129" i="1"/>
  <c r="T1128" i="1"/>
  <c r="S1128" i="1"/>
  <c r="T1127" i="1"/>
  <c r="S1127" i="1"/>
  <c r="T1126" i="1"/>
  <c r="S1126" i="1"/>
  <c r="T1125" i="1"/>
  <c r="S1125" i="1"/>
  <c r="T1124" i="1"/>
  <c r="S1124" i="1"/>
  <c r="T1123" i="1"/>
  <c r="S1123" i="1"/>
  <c r="T1122" i="1"/>
  <c r="S1122" i="1"/>
  <c r="T1121" i="1"/>
  <c r="S1121" i="1"/>
  <c r="T1120" i="1"/>
  <c r="S1120" i="1"/>
  <c r="T1119" i="1"/>
  <c r="S1119" i="1"/>
  <c r="T1118" i="1"/>
  <c r="S1118" i="1"/>
  <c r="T1117" i="1"/>
  <c r="S1117" i="1"/>
  <c r="T1116" i="1"/>
  <c r="S1116" i="1"/>
  <c r="T1115" i="1"/>
  <c r="S1115" i="1"/>
  <c r="T1114" i="1"/>
  <c r="S1114" i="1"/>
  <c r="T1113" i="1"/>
  <c r="S1113" i="1"/>
  <c r="T1112" i="1"/>
  <c r="S1112" i="1"/>
  <c r="T1111" i="1"/>
  <c r="S1111" i="1"/>
  <c r="T1110" i="1"/>
  <c r="S1110" i="1"/>
  <c r="T1109" i="1"/>
  <c r="S1109" i="1"/>
  <c r="T1108" i="1"/>
  <c r="S1108" i="1"/>
  <c r="T1107" i="1"/>
  <c r="S1107" i="1"/>
  <c r="T1106" i="1"/>
  <c r="S1106" i="1"/>
  <c r="T1105" i="1"/>
  <c r="S1105" i="1"/>
  <c r="T1104" i="1"/>
  <c r="S1104" i="1"/>
  <c r="T1103" i="1"/>
  <c r="S1103" i="1"/>
  <c r="T1102" i="1"/>
  <c r="S1102" i="1"/>
  <c r="T1101" i="1"/>
  <c r="S1101" i="1"/>
  <c r="T1100" i="1"/>
  <c r="S1100" i="1"/>
  <c r="T1099" i="1"/>
  <c r="S1099" i="1"/>
  <c r="T1098" i="1"/>
  <c r="S1098" i="1"/>
  <c r="T1097" i="1"/>
  <c r="S1097" i="1"/>
  <c r="T1096" i="1"/>
  <c r="S1096" i="1"/>
  <c r="T1095" i="1"/>
  <c r="S1095" i="1"/>
  <c r="T1094" i="1"/>
  <c r="S1094" i="1"/>
  <c r="T1093" i="1"/>
  <c r="S1093" i="1"/>
  <c r="T1092" i="1"/>
  <c r="S1092" i="1"/>
  <c r="T1091" i="1"/>
  <c r="S1091" i="1"/>
  <c r="T1090" i="1"/>
  <c r="S1090" i="1"/>
  <c r="T1089" i="1"/>
  <c r="S1089" i="1"/>
  <c r="T1088" i="1"/>
  <c r="S1088" i="1"/>
  <c r="T1087" i="1"/>
  <c r="S1087" i="1"/>
  <c r="T1086" i="1"/>
  <c r="S1086" i="1"/>
  <c r="T1085" i="1"/>
  <c r="S1085" i="1"/>
  <c r="T1084" i="1"/>
  <c r="S1084" i="1"/>
  <c r="T1083" i="1"/>
  <c r="S1083" i="1"/>
  <c r="T1082" i="1"/>
  <c r="S1082" i="1"/>
  <c r="T1081" i="1"/>
  <c r="S1081" i="1"/>
  <c r="T1080" i="1"/>
  <c r="S1080" i="1"/>
  <c r="T1079" i="1"/>
  <c r="S1079" i="1"/>
  <c r="T1078" i="1"/>
  <c r="S1078" i="1"/>
  <c r="T1077" i="1"/>
  <c r="S1077" i="1"/>
  <c r="T1076" i="1"/>
  <c r="S1076" i="1"/>
  <c r="T1075" i="1"/>
  <c r="S1075" i="1"/>
  <c r="T1074" i="1"/>
  <c r="S1074" i="1"/>
  <c r="T1073" i="1"/>
  <c r="S1073" i="1"/>
  <c r="T1072" i="1"/>
  <c r="S1072" i="1"/>
  <c r="T1071" i="1"/>
  <c r="S1071" i="1"/>
  <c r="T1070" i="1"/>
  <c r="S1070" i="1"/>
  <c r="T1069" i="1"/>
  <c r="S1069" i="1"/>
  <c r="T1068" i="1"/>
  <c r="S1068" i="1"/>
  <c r="T1067" i="1"/>
  <c r="S1067" i="1"/>
  <c r="T1066" i="1"/>
  <c r="S1066" i="1"/>
  <c r="T1065" i="1"/>
  <c r="S1065" i="1"/>
  <c r="T1064" i="1"/>
  <c r="S1064" i="1"/>
  <c r="T1063" i="1"/>
  <c r="S1063" i="1"/>
  <c r="T1062" i="1"/>
  <c r="S1062" i="1"/>
  <c r="T1061" i="1"/>
  <c r="S1061" i="1"/>
  <c r="T1060" i="1"/>
  <c r="S1060" i="1"/>
  <c r="T1059" i="1"/>
  <c r="S1059" i="1"/>
  <c r="T1058" i="1"/>
  <c r="S1058" i="1"/>
  <c r="T1057" i="1"/>
  <c r="S1057" i="1"/>
  <c r="T1056" i="1"/>
  <c r="S1056" i="1"/>
  <c r="T1055" i="1"/>
  <c r="S1055" i="1"/>
  <c r="T1054" i="1"/>
  <c r="S1054" i="1"/>
  <c r="T1053" i="1"/>
  <c r="S1053" i="1"/>
  <c r="T1052" i="1"/>
  <c r="S1052" i="1"/>
  <c r="T1051" i="1"/>
  <c r="S1051" i="1"/>
  <c r="T1050" i="1"/>
  <c r="S1050" i="1"/>
  <c r="T1049" i="1"/>
  <c r="S1049" i="1"/>
  <c r="T1048" i="1"/>
  <c r="S1048" i="1"/>
  <c r="T1047" i="1"/>
  <c r="S1047" i="1"/>
  <c r="T1046" i="1"/>
  <c r="S1046" i="1"/>
  <c r="T1045" i="1"/>
  <c r="S1045" i="1"/>
  <c r="T1044" i="1"/>
  <c r="S1044" i="1"/>
  <c r="T1043" i="1"/>
  <c r="S1043" i="1"/>
  <c r="T1042" i="1"/>
  <c r="S1042" i="1"/>
  <c r="T1041" i="1"/>
  <c r="S1041" i="1"/>
  <c r="T1040" i="1"/>
  <c r="S1040" i="1"/>
  <c r="T1039" i="1"/>
  <c r="S1039" i="1"/>
  <c r="T1038" i="1"/>
  <c r="S1038" i="1"/>
  <c r="T1037" i="1"/>
  <c r="S1037" i="1"/>
  <c r="T1036" i="1"/>
  <c r="S1036" i="1"/>
  <c r="T1035" i="1"/>
  <c r="S1035" i="1"/>
  <c r="T1034" i="1"/>
  <c r="S1034" i="1"/>
  <c r="T1033" i="1"/>
  <c r="S1033" i="1"/>
  <c r="T1032" i="1"/>
  <c r="S1032" i="1"/>
  <c r="T1031" i="1"/>
  <c r="S1031" i="1"/>
  <c r="T1030" i="1"/>
  <c r="S1030" i="1"/>
  <c r="T1029" i="1"/>
  <c r="S1029" i="1"/>
  <c r="T1028" i="1"/>
  <c r="S1028" i="1"/>
  <c r="T1027" i="1"/>
  <c r="S1027" i="1"/>
  <c r="T1026" i="1"/>
  <c r="S1026" i="1"/>
  <c r="T1025" i="1"/>
  <c r="S1025" i="1"/>
  <c r="T1024" i="1"/>
  <c r="S1024" i="1"/>
  <c r="T1023" i="1"/>
  <c r="S1023" i="1"/>
  <c r="T1022" i="1"/>
  <c r="S1022" i="1"/>
  <c r="T1021" i="1"/>
  <c r="S1021" i="1"/>
  <c r="T1020" i="1"/>
  <c r="S1020" i="1"/>
  <c r="T1019" i="1"/>
  <c r="S1019" i="1"/>
  <c r="T1018" i="1"/>
  <c r="S1018" i="1"/>
  <c r="T1017" i="1"/>
  <c r="S1017" i="1"/>
  <c r="T1016" i="1"/>
  <c r="S1016" i="1"/>
  <c r="T1015" i="1"/>
  <c r="S1015" i="1"/>
  <c r="T1014" i="1"/>
  <c r="S1014" i="1"/>
  <c r="T1013" i="1"/>
  <c r="S1013" i="1"/>
  <c r="T1012" i="1"/>
  <c r="S1012" i="1"/>
  <c r="T1011" i="1"/>
  <c r="S1011" i="1"/>
  <c r="T1010" i="1"/>
  <c r="S1010" i="1"/>
  <c r="T1009" i="1"/>
  <c r="S1009" i="1"/>
  <c r="T1008" i="1"/>
  <c r="S1008" i="1"/>
  <c r="T1007" i="1"/>
  <c r="S1007" i="1"/>
  <c r="T1006" i="1"/>
  <c r="S1006" i="1"/>
  <c r="T1005" i="1"/>
  <c r="S1005" i="1"/>
  <c r="T1004" i="1"/>
  <c r="S1004" i="1"/>
  <c r="T1003" i="1"/>
  <c r="S1003" i="1"/>
  <c r="T1002" i="1"/>
  <c r="S1002" i="1"/>
  <c r="T1001" i="1"/>
  <c r="S1001" i="1"/>
  <c r="T1000" i="1"/>
  <c r="S1000" i="1"/>
  <c r="T999" i="1"/>
  <c r="S999" i="1"/>
  <c r="T998" i="1"/>
  <c r="S998" i="1"/>
  <c r="T997" i="1"/>
  <c r="S997" i="1"/>
  <c r="T996" i="1"/>
  <c r="S996" i="1"/>
  <c r="T995" i="1"/>
  <c r="S995" i="1"/>
  <c r="T994" i="1"/>
  <c r="S994" i="1"/>
  <c r="T993" i="1"/>
  <c r="S993" i="1"/>
  <c r="T992" i="1"/>
  <c r="S992" i="1"/>
  <c r="T991" i="1"/>
  <c r="S991" i="1"/>
  <c r="T990" i="1"/>
  <c r="S990" i="1"/>
  <c r="T989" i="1"/>
  <c r="S989" i="1"/>
  <c r="T988" i="1"/>
  <c r="S988" i="1"/>
  <c r="T987" i="1"/>
  <c r="S987" i="1"/>
  <c r="T986" i="1"/>
  <c r="S986" i="1"/>
  <c r="T985" i="1"/>
  <c r="S985" i="1"/>
  <c r="T984" i="1"/>
  <c r="S984" i="1"/>
  <c r="T983" i="1"/>
  <c r="S983" i="1"/>
  <c r="T982" i="1"/>
  <c r="S982" i="1"/>
  <c r="T981" i="1"/>
  <c r="S981" i="1"/>
  <c r="T980" i="1"/>
  <c r="S980" i="1"/>
  <c r="T979" i="1"/>
  <c r="S979" i="1"/>
  <c r="T978" i="1"/>
  <c r="S978" i="1"/>
  <c r="T977" i="1"/>
  <c r="S977" i="1"/>
  <c r="T976" i="1"/>
  <c r="S976" i="1"/>
  <c r="T975" i="1"/>
  <c r="S975" i="1"/>
  <c r="T974" i="1"/>
  <c r="S974" i="1"/>
  <c r="T973" i="1"/>
  <c r="S973" i="1"/>
  <c r="T972" i="1"/>
  <c r="S972" i="1"/>
  <c r="T971" i="1"/>
  <c r="S971" i="1"/>
  <c r="T970" i="1"/>
  <c r="S970" i="1"/>
  <c r="T969" i="1"/>
  <c r="S969" i="1"/>
  <c r="T968" i="1"/>
  <c r="S968" i="1"/>
  <c r="T967" i="1"/>
  <c r="S967" i="1"/>
  <c r="T966" i="1"/>
  <c r="S966" i="1"/>
  <c r="T965" i="1"/>
  <c r="S965" i="1"/>
  <c r="T964" i="1"/>
  <c r="S964" i="1"/>
  <c r="T963" i="1"/>
  <c r="S963" i="1"/>
  <c r="T962" i="1"/>
  <c r="S962" i="1"/>
  <c r="T961" i="1"/>
  <c r="S961" i="1"/>
  <c r="T960" i="1"/>
  <c r="S960" i="1"/>
  <c r="T959" i="1"/>
  <c r="S959" i="1"/>
  <c r="T958" i="1"/>
  <c r="S958" i="1"/>
  <c r="T957" i="1"/>
  <c r="S957" i="1"/>
  <c r="T956" i="1"/>
  <c r="S956" i="1"/>
  <c r="T955" i="1"/>
  <c r="S955" i="1"/>
  <c r="T954" i="1"/>
  <c r="S954" i="1"/>
  <c r="T953" i="1"/>
  <c r="S953" i="1"/>
  <c r="T952" i="1"/>
  <c r="S952" i="1"/>
  <c r="T951" i="1"/>
  <c r="S951" i="1"/>
  <c r="T950" i="1"/>
  <c r="S950" i="1"/>
  <c r="T949" i="1"/>
  <c r="S949" i="1"/>
  <c r="T948" i="1"/>
  <c r="S948" i="1"/>
  <c r="T947" i="1"/>
  <c r="S947" i="1"/>
  <c r="T946" i="1"/>
  <c r="S946" i="1"/>
  <c r="T945" i="1"/>
  <c r="S945" i="1"/>
  <c r="T944" i="1"/>
  <c r="S944" i="1"/>
  <c r="T943" i="1"/>
  <c r="S943" i="1"/>
  <c r="T942" i="1"/>
  <c r="S942" i="1"/>
  <c r="T941" i="1"/>
  <c r="S941" i="1"/>
  <c r="T940" i="1"/>
  <c r="S940" i="1"/>
  <c r="T939" i="1"/>
  <c r="S939" i="1"/>
  <c r="T938" i="1"/>
  <c r="S938" i="1"/>
  <c r="T937" i="1"/>
  <c r="S937" i="1"/>
  <c r="T936" i="1"/>
  <c r="S936" i="1"/>
  <c r="T935" i="1"/>
  <c r="S935" i="1"/>
  <c r="T934" i="1"/>
  <c r="S934" i="1"/>
  <c r="T933" i="1"/>
  <c r="S933" i="1"/>
  <c r="T932" i="1"/>
  <c r="S932" i="1"/>
  <c r="T931" i="1"/>
  <c r="S931" i="1"/>
  <c r="T930" i="1"/>
  <c r="S930" i="1"/>
  <c r="T929" i="1"/>
  <c r="S929" i="1"/>
  <c r="T928" i="1"/>
  <c r="S928" i="1"/>
  <c r="T927" i="1"/>
  <c r="S927" i="1"/>
  <c r="T926" i="1"/>
  <c r="S926" i="1"/>
  <c r="T925" i="1"/>
  <c r="S925" i="1"/>
  <c r="T924" i="1"/>
  <c r="S924" i="1"/>
  <c r="T923" i="1"/>
  <c r="S923" i="1"/>
  <c r="T922" i="1"/>
  <c r="S922" i="1"/>
  <c r="T921" i="1"/>
  <c r="S921" i="1"/>
  <c r="T920" i="1"/>
  <c r="S920" i="1"/>
  <c r="T919" i="1"/>
  <c r="S919" i="1"/>
  <c r="T918" i="1"/>
  <c r="S918" i="1"/>
  <c r="T917" i="1"/>
  <c r="S917" i="1"/>
  <c r="T916" i="1"/>
  <c r="S916" i="1"/>
  <c r="T915" i="1"/>
  <c r="S915" i="1"/>
  <c r="T914" i="1"/>
  <c r="S914" i="1"/>
  <c r="T913" i="1"/>
  <c r="S913" i="1"/>
  <c r="T912" i="1"/>
  <c r="S912" i="1"/>
  <c r="T911" i="1"/>
  <c r="S911" i="1"/>
  <c r="T910" i="1"/>
  <c r="S910" i="1"/>
  <c r="T909" i="1"/>
  <c r="S909" i="1"/>
  <c r="T908" i="1"/>
  <c r="S908" i="1"/>
  <c r="T907" i="1"/>
  <c r="S907" i="1"/>
  <c r="T906" i="1"/>
  <c r="S906" i="1"/>
  <c r="T905" i="1"/>
  <c r="S905" i="1"/>
  <c r="T904" i="1"/>
  <c r="S904" i="1"/>
  <c r="T903" i="1"/>
  <c r="S903" i="1"/>
  <c r="T902" i="1"/>
  <c r="S902" i="1"/>
  <c r="T901" i="1"/>
  <c r="S901" i="1"/>
  <c r="T900" i="1"/>
  <c r="S900" i="1"/>
  <c r="T899" i="1"/>
  <c r="S899" i="1"/>
  <c r="T898" i="1"/>
  <c r="S898" i="1"/>
  <c r="T897" i="1"/>
  <c r="S897" i="1"/>
  <c r="T896" i="1"/>
  <c r="S896" i="1"/>
  <c r="T895" i="1"/>
  <c r="S895" i="1"/>
  <c r="T894" i="1"/>
  <c r="S894" i="1"/>
  <c r="T893" i="1"/>
  <c r="S893" i="1"/>
  <c r="T892" i="1"/>
  <c r="S892" i="1"/>
  <c r="T891" i="1"/>
  <c r="S891" i="1"/>
  <c r="T890" i="1"/>
  <c r="S890" i="1"/>
  <c r="T889" i="1"/>
  <c r="S889" i="1"/>
  <c r="T888" i="1"/>
  <c r="S888" i="1"/>
  <c r="T887" i="1"/>
  <c r="S887" i="1"/>
  <c r="T886" i="1"/>
  <c r="S886" i="1"/>
  <c r="T885" i="1"/>
  <c r="S885" i="1"/>
  <c r="T884" i="1"/>
  <c r="S884" i="1"/>
  <c r="T883" i="1"/>
  <c r="S883" i="1"/>
  <c r="T882" i="1"/>
  <c r="S882" i="1"/>
  <c r="T881" i="1"/>
  <c r="S881" i="1"/>
  <c r="T880" i="1"/>
  <c r="S880" i="1"/>
  <c r="T879" i="1"/>
  <c r="S879" i="1"/>
  <c r="T878" i="1"/>
  <c r="S878" i="1"/>
  <c r="T877" i="1"/>
  <c r="S877" i="1"/>
  <c r="T876" i="1"/>
  <c r="S876" i="1"/>
  <c r="T875" i="1"/>
  <c r="S875" i="1"/>
  <c r="T874" i="1"/>
  <c r="S874" i="1"/>
  <c r="T873" i="1"/>
  <c r="S873" i="1"/>
  <c r="T872" i="1"/>
  <c r="S872" i="1"/>
  <c r="T871" i="1"/>
  <c r="S871" i="1"/>
  <c r="T870" i="1"/>
  <c r="S870" i="1"/>
  <c r="T869" i="1"/>
  <c r="S869" i="1"/>
  <c r="T868" i="1"/>
  <c r="S868" i="1"/>
  <c r="T867" i="1"/>
  <c r="S867" i="1"/>
  <c r="T866" i="1"/>
  <c r="S866" i="1"/>
  <c r="T865" i="1"/>
  <c r="S865" i="1"/>
  <c r="T864" i="1"/>
  <c r="S864" i="1"/>
  <c r="T863" i="1"/>
  <c r="S863" i="1"/>
  <c r="T862" i="1"/>
  <c r="S862" i="1"/>
  <c r="T861" i="1"/>
  <c r="S861" i="1"/>
  <c r="T860" i="1"/>
  <c r="S860" i="1"/>
  <c r="T859" i="1"/>
  <c r="S859" i="1"/>
  <c r="T858" i="1"/>
  <c r="S858" i="1"/>
  <c r="T857" i="1"/>
  <c r="S857" i="1"/>
  <c r="T856" i="1"/>
  <c r="S856" i="1"/>
  <c r="T855" i="1"/>
  <c r="S855" i="1"/>
  <c r="T854" i="1"/>
  <c r="S854" i="1"/>
  <c r="T853" i="1"/>
  <c r="S853" i="1"/>
  <c r="T852" i="1"/>
  <c r="S852" i="1"/>
  <c r="T851" i="1"/>
  <c r="S851" i="1"/>
  <c r="T850" i="1"/>
  <c r="S850" i="1"/>
  <c r="T849" i="1"/>
  <c r="S849" i="1"/>
  <c r="T848" i="1"/>
  <c r="S848" i="1"/>
  <c r="T847" i="1"/>
  <c r="S847" i="1"/>
  <c r="T846" i="1"/>
  <c r="S846" i="1"/>
  <c r="T845" i="1"/>
  <c r="S845" i="1"/>
  <c r="T844" i="1"/>
  <c r="S844" i="1"/>
  <c r="T843" i="1"/>
  <c r="S843" i="1"/>
  <c r="T842" i="1"/>
  <c r="S842" i="1"/>
  <c r="T841" i="1"/>
  <c r="S841" i="1"/>
  <c r="T840" i="1"/>
  <c r="S840" i="1"/>
  <c r="T839" i="1"/>
  <c r="S839" i="1"/>
  <c r="T838" i="1"/>
  <c r="S838" i="1"/>
  <c r="T837" i="1"/>
  <c r="S837" i="1"/>
  <c r="T836" i="1"/>
  <c r="S836" i="1"/>
  <c r="T835" i="1"/>
  <c r="S835" i="1"/>
  <c r="T834" i="1"/>
  <c r="S834" i="1"/>
  <c r="T833" i="1"/>
  <c r="S833" i="1"/>
  <c r="T832" i="1"/>
  <c r="S832" i="1"/>
  <c r="T831" i="1"/>
  <c r="S831" i="1"/>
  <c r="T830" i="1"/>
  <c r="S830" i="1"/>
  <c r="T829" i="1"/>
  <c r="S829" i="1"/>
  <c r="T828" i="1"/>
  <c r="S828" i="1"/>
  <c r="T827" i="1"/>
  <c r="S827" i="1"/>
  <c r="T826" i="1"/>
  <c r="S826" i="1"/>
  <c r="T825" i="1"/>
  <c r="S825" i="1"/>
  <c r="T824" i="1"/>
  <c r="S824" i="1"/>
  <c r="T823" i="1"/>
  <c r="S823" i="1"/>
  <c r="T822" i="1"/>
  <c r="S822" i="1"/>
  <c r="T821" i="1"/>
  <c r="S821" i="1"/>
  <c r="T820" i="1"/>
  <c r="S820" i="1"/>
  <c r="T819" i="1"/>
  <c r="S819" i="1"/>
  <c r="T818" i="1"/>
  <c r="S818" i="1"/>
  <c r="T817" i="1"/>
  <c r="S817" i="1"/>
  <c r="T816" i="1"/>
  <c r="S816" i="1"/>
  <c r="T815" i="1"/>
  <c r="S815" i="1"/>
  <c r="T814" i="1"/>
  <c r="S814" i="1"/>
  <c r="T813" i="1"/>
  <c r="S813" i="1"/>
  <c r="T812" i="1"/>
  <c r="S812" i="1"/>
  <c r="T811" i="1"/>
  <c r="S811" i="1"/>
  <c r="T810" i="1"/>
  <c r="S810" i="1"/>
  <c r="T809" i="1"/>
  <c r="S809" i="1"/>
  <c r="T808" i="1"/>
  <c r="S808" i="1"/>
  <c r="T807" i="1"/>
  <c r="S807" i="1"/>
  <c r="T806" i="1"/>
  <c r="S806" i="1"/>
  <c r="T805" i="1"/>
  <c r="S805" i="1"/>
  <c r="T804" i="1"/>
  <c r="S804" i="1"/>
  <c r="T803" i="1"/>
  <c r="S803" i="1"/>
  <c r="T802" i="1"/>
  <c r="S802" i="1"/>
  <c r="T801" i="1"/>
  <c r="S801" i="1"/>
  <c r="T800" i="1"/>
  <c r="S800" i="1"/>
  <c r="T799" i="1"/>
  <c r="S799" i="1"/>
  <c r="T798" i="1"/>
  <c r="S798" i="1"/>
  <c r="T797" i="1"/>
  <c r="S797" i="1"/>
  <c r="T796" i="1"/>
  <c r="S796" i="1"/>
  <c r="T795" i="1"/>
  <c r="S795" i="1"/>
  <c r="T794" i="1"/>
  <c r="S794" i="1"/>
  <c r="T793" i="1"/>
  <c r="S793" i="1"/>
  <c r="T792" i="1"/>
  <c r="S792" i="1"/>
  <c r="T791" i="1"/>
  <c r="S791" i="1"/>
  <c r="T790" i="1"/>
  <c r="S790" i="1"/>
  <c r="T789" i="1"/>
  <c r="S789" i="1"/>
  <c r="T788" i="1"/>
  <c r="S788" i="1"/>
  <c r="T787" i="1"/>
  <c r="S787" i="1"/>
  <c r="T786" i="1"/>
  <c r="S786" i="1"/>
  <c r="T785" i="1"/>
  <c r="S785" i="1"/>
  <c r="T784" i="1"/>
  <c r="S784" i="1"/>
  <c r="T783" i="1"/>
  <c r="S783" i="1"/>
  <c r="T782" i="1"/>
  <c r="S782" i="1"/>
  <c r="T781" i="1"/>
  <c r="S781" i="1"/>
  <c r="T780" i="1"/>
  <c r="S780" i="1"/>
  <c r="T779" i="1"/>
  <c r="S779" i="1"/>
  <c r="T778" i="1"/>
  <c r="S778" i="1"/>
  <c r="T777" i="1"/>
  <c r="S777" i="1"/>
  <c r="T776" i="1"/>
  <c r="S776" i="1"/>
  <c r="T775" i="1"/>
  <c r="S775" i="1"/>
  <c r="T774" i="1"/>
  <c r="S774" i="1"/>
  <c r="T773" i="1"/>
  <c r="S773" i="1"/>
  <c r="T772" i="1"/>
  <c r="S772" i="1"/>
  <c r="T771" i="1"/>
  <c r="S771" i="1"/>
  <c r="T770" i="1"/>
  <c r="S770" i="1"/>
  <c r="T769" i="1"/>
  <c r="S769" i="1"/>
  <c r="T768" i="1"/>
  <c r="S768" i="1"/>
  <c r="T767" i="1"/>
  <c r="S767" i="1"/>
  <c r="T766" i="1"/>
  <c r="S766" i="1"/>
  <c r="T765" i="1"/>
  <c r="S765" i="1"/>
  <c r="T764" i="1"/>
  <c r="S764" i="1"/>
  <c r="T763" i="1"/>
  <c r="S763" i="1"/>
  <c r="T762" i="1"/>
  <c r="S762" i="1"/>
  <c r="T761" i="1"/>
  <c r="S761" i="1"/>
  <c r="T760" i="1"/>
  <c r="S760" i="1"/>
  <c r="T759" i="1"/>
  <c r="S759" i="1"/>
  <c r="T758" i="1"/>
  <c r="S758" i="1"/>
  <c r="T757" i="1"/>
  <c r="S757" i="1"/>
  <c r="T756" i="1"/>
  <c r="S756" i="1"/>
  <c r="T755" i="1"/>
  <c r="S755" i="1"/>
  <c r="T754" i="1"/>
  <c r="S754" i="1"/>
  <c r="T753" i="1"/>
  <c r="S753" i="1"/>
  <c r="T752" i="1"/>
  <c r="S752" i="1"/>
  <c r="T751" i="1"/>
  <c r="S751" i="1"/>
  <c r="T750" i="1"/>
  <c r="S750" i="1"/>
  <c r="T749" i="1"/>
  <c r="S749" i="1"/>
  <c r="T748" i="1"/>
  <c r="S748" i="1"/>
  <c r="T747" i="1"/>
  <c r="S747" i="1"/>
  <c r="T746" i="1"/>
  <c r="S746" i="1"/>
  <c r="T745" i="1"/>
  <c r="S745" i="1"/>
  <c r="T744" i="1"/>
  <c r="S744" i="1"/>
  <c r="T743" i="1"/>
  <c r="S743" i="1"/>
  <c r="T742" i="1"/>
  <c r="S742" i="1"/>
  <c r="T741" i="1"/>
  <c r="S741" i="1"/>
  <c r="T740" i="1"/>
  <c r="S740" i="1"/>
  <c r="T739" i="1"/>
  <c r="S739" i="1"/>
  <c r="T738" i="1"/>
  <c r="S738" i="1"/>
  <c r="T737" i="1"/>
  <c r="S737" i="1"/>
  <c r="T736" i="1"/>
  <c r="S736" i="1"/>
  <c r="T735" i="1"/>
  <c r="S735" i="1"/>
  <c r="T734" i="1"/>
  <c r="S734" i="1"/>
  <c r="T733" i="1"/>
  <c r="S733" i="1"/>
  <c r="T732" i="1"/>
  <c r="S732" i="1"/>
  <c r="T731" i="1"/>
  <c r="S731" i="1"/>
  <c r="T730" i="1"/>
  <c r="S730" i="1"/>
  <c r="T729" i="1"/>
  <c r="S729" i="1"/>
  <c r="T728" i="1"/>
  <c r="S728" i="1"/>
  <c r="T727" i="1"/>
  <c r="S727" i="1"/>
  <c r="T726" i="1"/>
  <c r="S726" i="1"/>
  <c r="T725" i="1"/>
  <c r="S725" i="1"/>
  <c r="T724" i="1"/>
  <c r="S724" i="1"/>
  <c r="T723" i="1"/>
  <c r="S723" i="1"/>
  <c r="T722" i="1"/>
  <c r="S722" i="1"/>
  <c r="T721" i="1"/>
  <c r="S721" i="1"/>
  <c r="T720" i="1"/>
  <c r="S720" i="1"/>
  <c r="T719" i="1"/>
  <c r="S719" i="1"/>
  <c r="T718" i="1"/>
  <c r="S718" i="1"/>
  <c r="T717" i="1"/>
  <c r="S717" i="1"/>
  <c r="T716" i="1"/>
  <c r="S716" i="1"/>
  <c r="T715" i="1"/>
  <c r="S715" i="1"/>
  <c r="T714" i="1"/>
  <c r="S714" i="1"/>
  <c r="T713" i="1"/>
  <c r="S713" i="1"/>
  <c r="T712" i="1"/>
  <c r="S712" i="1"/>
  <c r="T711" i="1"/>
  <c r="S711" i="1"/>
  <c r="T710" i="1"/>
  <c r="S710" i="1"/>
  <c r="T709" i="1"/>
  <c r="S709" i="1"/>
  <c r="T708" i="1"/>
  <c r="S708" i="1"/>
  <c r="T707" i="1"/>
  <c r="S707" i="1"/>
  <c r="T706" i="1"/>
  <c r="S706" i="1"/>
  <c r="T705" i="1"/>
  <c r="S705" i="1"/>
  <c r="T704" i="1"/>
  <c r="S704" i="1"/>
  <c r="T703" i="1"/>
  <c r="S703" i="1"/>
  <c r="T702" i="1"/>
  <c r="S702" i="1"/>
  <c r="T701" i="1"/>
  <c r="S701" i="1"/>
  <c r="T700" i="1"/>
  <c r="S700" i="1"/>
  <c r="T699" i="1"/>
  <c r="S699" i="1"/>
  <c r="T698" i="1"/>
  <c r="S698" i="1"/>
  <c r="T697" i="1"/>
  <c r="S697" i="1"/>
  <c r="T696" i="1"/>
  <c r="S696" i="1"/>
  <c r="T695" i="1"/>
  <c r="S695" i="1"/>
  <c r="T694" i="1"/>
  <c r="S694" i="1"/>
  <c r="T693" i="1"/>
  <c r="S693" i="1"/>
  <c r="T692" i="1"/>
  <c r="S692" i="1"/>
  <c r="T691" i="1"/>
  <c r="S691" i="1"/>
  <c r="T690" i="1"/>
  <c r="S690" i="1"/>
  <c r="T689" i="1"/>
  <c r="S689" i="1"/>
  <c r="T688" i="1"/>
  <c r="S688" i="1"/>
  <c r="T687" i="1"/>
  <c r="S687" i="1"/>
  <c r="T686" i="1"/>
  <c r="S686" i="1"/>
  <c r="T685" i="1"/>
  <c r="S685" i="1"/>
  <c r="T684" i="1"/>
  <c r="S684" i="1"/>
  <c r="T683" i="1"/>
  <c r="S683" i="1"/>
  <c r="T682" i="1"/>
  <c r="S682" i="1"/>
  <c r="T681" i="1"/>
  <c r="S681" i="1"/>
  <c r="T680" i="1"/>
  <c r="S680" i="1"/>
  <c r="T679" i="1"/>
  <c r="S679" i="1"/>
  <c r="T678" i="1"/>
  <c r="S678" i="1"/>
  <c r="T677" i="1"/>
  <c r="S677" i="1"/>
  <c r="T676" i="1"/>
  <c r="S676" i="1"/>
  <c r="T675" i="1"/>
  <c r="S675" i="1"/>
  <c r="T674" i="1"/>
  <c r="S674" i="1"/>
  <c r="T673" i="1"/>
  <c r="S673" i="1"/>
  <c r="T672" i="1"/>
  <c r="S672" i="1"/>
  <c r="T671" i="1"/>
  <c r="S671" i="1"/>
  <c r="T670" i="1"/>
  <c r="S670" i="1"/>
  <c r="T669" i="1"/>
  <c r="S669" i="1"/>
  <c r="T668" i="1"/>
  <c r="S668" i="1"/>
  <c r="T667" i="1"/>
  <c r="S667" i="1"/>
  <c r="T666" i="1"/>
  <c r="S666" i="1"/>
  <c r="T665" i="1"/>
  <c r="S665" i="1"/>
  <c r="T664" i="1"/>
  <c r="S664" i="1"/>
  <c r="T663" i="1"/>
  <c r="S663" i="1"/>
  <c r="T662" i="1"/>
  <c r="S662" i="1"/>
  <c r="T661" i="1"/>
  <c r="S661" i="1"/>
  <c r="T660" i="1"/>
  <c r="S660" i="1"/>
  <c r="T659" i="1"/>
  <c r="S659" i="1"/>
  <c r="T658" i="1"/>
  <c r="S658" i="1"/>
  <c r="T657" i="1"/>
  <c r="S657" i="1"/>
  <c r="T656" i="1"/>
  <c r="S656" i="1"/>
  <c r="T655" i="1"/>
  <c r="S655" i="1"/>
  <c r="T654" i="1"/>
  <c r="S654" i="1"/>
  <c r="T653" i="1"/>
  <c r="S653" i="1"/>
  <c r="T652" i="1"/>
  <c r="S652" i="1"/>
  <c r="T651" i="1"/>
  <c r="S651" i="1"/>
  <c r="T650" i="1"/>
  <c r="S650" i="1"/>
  <c r="T649" i="1"/>
  <c r="S649" i="1"/>
  <c r="T648" i="1"/>
  <c r="S648" i="1"/>
  <c r="T647" i="1"/>
  <c r="S647" i="1"/>
  <c r="T646" i="1"/>
  <c r="S646" i="1"/>
  <c r="T645" i="1"/>
  <c r="S645" i="1"/>
  <c r="T644" i="1"/>
  <c r="S644" i="1"/>
  <c r="T643" i="1"/>
  <c r="S643" i="1"/>
  <c r="T642" i="1"/>
  <c r="S642" i="1"/>
  <c r="T641" i="1"/>
  <c r="S641" i="1"/>
  <c r="T640" i="1"/>
  <c r="S640" i="1"/>
  <c r="T639" i="1"/>
  <c r="S639" i="1"/>
  <c r="T638" i="1"/>
  <c r="S638" i="1"/>
  <c r="T637" i="1"/>
  <c r="S637" i="1"/>
  <c r="T636" i="1"/>
  <c r="S636" i="1"/>
  <c r="T635" i="1"/>
  <c r="S635" i="1"/>
  <c r="T634" i="1"/>
  <c r="S634" i="1"/>
  <c r="T633" i="1"/>
  <c r="S633" i="1"/>
  <c r="T632" i="1"/>
  <c r="S632" i="1"/>
  <c r="T631" i="1"/>
  <c r="S631" i="1"/>
  <c r="T630" i="1"/>
  <c r="S630" i="1"/>
  <c r="T629" i="1"/>
  <c r="S629" i="1"/>
  <c r="T628" i="1"/>
  <c r="S628" i="1"/>
  <c r="T627" i="1"/>
  <c r="S627" i="1"/>
  <c r="T626" i="1"/>
  <c r="S626" i="1"/>
  <c r="T625" i="1"/>
  <c r="S625" i="1"/>
  <c r="T624" i="1"/>
  <c r="S624" i="1"/>
  <c r="T623" i="1"/>
  <c r="S623" i="1"/>
  <c r="T622" i="1"/>
  <c r="S622" i="1"/>
  <c r="T621" i="1"/>
  <c r="S621" i="1"/>
  <c r="T620" i="1"/>
  <c r="S620" i="1"/>
  <c r="T619" i="1"/>
  <c r="S619" i="1"/>
  <c r="T618" i="1"/>
  <c r="S618" i="1"/>
  <c r="T617" i="1"/>
  <c r="S617" i="1"/>
  <c r="T616" i="1"/>
  <c r="S616" i="1"/>
  <c r="T615" i="1"/>
  <c r="S615" i="1"/>
  <c r="T614" i="1"/>
  <c r="S614" i="1"/>
  <c r="T613" i="1"/>
  <c r="S613" i="1"/>
  <c r="T612" i="1"/>
  <c r="S612" i="1"/>
  <c r="T611" i="1"/>
  <c r="S611" i="1"/>
  <c r="T610" i="1"/>
  <c r="S610" i="1"/>
  <c r="T609" i="1"/>
  <c r="S609" i="1"/>
  <c r="T608" i="1"/>
  <c r="S608" i="1"/>
  <c r="T607" i="1"/>
  <c r="S607" i="1"/>
  <c r="T606" i="1"/>
  <c r="S606" i="1"/>
  <c r="T605" i="1"/>
  <c r="S605" i="1"/>
  <c r="T604" i="1"/>
  <c r="S604" i="1"/>
  <c r="T603" i="1"/>
  <c r="S603" i="1"/>
  <c r="T602" i="1"/>
  <c r="S602" i="1"/>
  <c r="T601" i="1"/>
  <c r="S601" i="1"/>
  <c r="T600" i="1"/>
  <c r="S600" i="1"/>
  <c r="T599" i="1"/>
  <c r="S599" i="1"/>
  <c r="T598" i="1"/>
  <c r="S598" i="1"/>
  <c r="T597" i="1"/>
  <c r="S597" i="1"/>
  <c r="T596" i="1"/>
  <c r="S596" i="1"/>
  <c r="T595" i="1"/>
  <c r="S595" i="1"/>
  <c r="T594" i="1"/>
  <c r="S594" i="1"/>
  <c r="T593" i="1"/>
  <c r="S593" i="1"/>
  <c r="T592" i="1"/>
  <c r="S592" i="1"/>
  <c r="T591" i="1"/>
  <c r="S591" i="1"/>
  <c r="T590" i="1"/>
  <c r="S590" i="1"/>
  <c r="T589" i="1"/>
  <c r="S589" i="1"/>
  <c r="T588" i="1"/>
  <c r="S588" i="1"/>
  <c r="T587" i="1"/>
  <c r="S587" i="1"/>
  <c r="T586" i="1"/>
  <c r="S586" i="1"/>
  <c r="T585" i="1"/>
  <c r="S585" i="1"/>
  <c r="T584" i="1"/>
  <c r="S584" i="1"/>
  <c r="T583" i="1"/>
  <c r="S583" i="1"/>
  <c r="T582" i="1"/>
  <c r="S582" i="1"/>
  <c r="T581" i="1"/>
  <c r="S581" i="1"/>
  <c r="T580" i="1"/>
  <c r="S580" i="1"/>
  <c r="T579" i="1"/>
  <c r="S579" i="1"/>
  <c r="T578" i="1"/>
  <c r="S578" i="1"/>
  <c r="T577" i="1"/>
  <c r="S577" i="1"/>
  <c r="T576" i="1"/>
  <c r="S576" i="1"/>
  <c r="T575" i="1"/>
  <c r="S575" i="1"/>
  <c r="T574" i="1"/>
  <c r="S574" i="1"/>
  <c r="T573" i="1"/>
  <c r="S573" i="1"/>
  <c r="T572" i="1"/>
  <c r="S572" i="1"/>
  <c r="T571" i="1"/>
  <c r="S571" i="1"/>
  <c r="T570" i="1"/>
  <c r="S570" i="1"/>
  <c r="T569" i="1"/>
  <c r="S569" i="1"/>
  <c r="T568" i="1"/>
  <c r="S568" i="1"/>
  <c r="T567" i="1"/>
  <c r="S567" i="1"/>
  <c r="T566" i="1"/>
  <c r="S566" i="1"/>
  <c r="T565" i="1"/>
  <c r="S565" i="1"/>
  <c r="T564" i="1"/>
  <c r="S564" i="1"/>
  <c r="T563" i="1"/>
  <c r="S563" i="1"/>
  <c r="T562" i="1"/>
  <c r="S562" i="1"/>
  <c r="T561" i="1"/>
  <c r="S561" i="1"/>
  <c r="T560" i="1"/>
  <c r="S560" i="1"/>
  <c r="T559" i="1"/>
  <c r="S559" i="1"/>
  <c r="T558" i="1"/>
  <c r="S558" i="1"/>
  <c r="T557" i="1"/>
  <c r="S557" i="1"/>
  <c r="T556" i="1"/>
  <c r="S556" i="1"/>
  <c r="T555" i="1"/>
  <c r="S555" i="1"/>
  <c r="T554" i="1"/>
  <c r="S554" i="1"/>
  <c r="T553" i="1"/>
  <c r="S553" i="1"/>
  <c r="T552" i="1"/>
  <c r="S552" i="1"/>
  <c r="T551" i="1"/>
  <c r="S551" i="1"/>
  <c r="T550" i="1"/>
  <c r="S550" i="1"/>
  <c r="T549" i="1"/>
  <c r="S549" i="1"/>
  <c r="T548" i="1"/>
  <c r="S548" i="1"/>
  <c r="T547" i="1"/>
  <c r="S547" i="1"/>
  <c r="T546" i="1"/>
  <c r="S546" i="1"/>
  <c r="T545" i="1"/>
  <c r="S545" i="1"/>
  <c r="T544" i="1"/>
  <c r="S544" i="1"/>
  <c r="T543" i="1"/>
  <c r="S543" i="1"/>
  <c r="T542" i="1"/>
  <c r="S542" i="1"/>
  <c r="T541" i="1"/>
  <c r="S541" i="1"/>
  <c r="T540" i="1"/>
  <c r="S540" i="1"/>
  <c r="T539" i="1"/>
  <c r="S539" i="1"/>
  <c r="T538" i="1"/>
  <c r="S538" i="1"/>
  <c r="T537" i="1"/>
  <c r="S537" i="1"/>
  <c r="T536" i="1"/>
  <c r="S536" i="1"/>
  <c r="T535" i="1"/>
  <c r="S535" i="1"/>
  <c r="T534" i="1"/>
  <c r="S534" i="1"/>
  <c r="T533" i="1"/>
  <c r="S533" i="1"/>
  <c r="T532" i="1"/>
  <c r="S532" i="1"/>
  <c r="T531" i="1"/>
  <c r="S531" i="1"/>
  <c r="T530" i="1"/>
  <c r="S530" i="1"/>
  <c r="T529" i="1"/>
  <c r="S529" i="1"/>
  <c r="T528" i="1"/>
  <c r="S528" i="1"/>
  <c r="T527" i="1"/>
  <c r="S527" i="1"/>
  <c r="T526" i="1"/>
  <c r="S526" i="1"/>
  <c r="T525" i="1"/>
  <c r="S525" i="1"/>
  <c r="T524" i="1"/>
  <c r="S524" i="1"/>
  <c r="T523" i="1"/>
  <c r="S523" i="1"/>
  <c r="T522" i="1"/>
  <c r="S522" i="1"/>
  <c r="T521" i="1"/>
  <c r="S521" i="1"/>
  <c r="T520" i="1"/>
  <c r="S520" i="1"/>
  <c r="T519" i="1"/>
  <c r="S519" i="1"/>
  <c r="T518" i="1"/>
  <c r="S518" i="1"/>
  <c r="T517" i="1"/>
  <c r="S517" i="1"/>
  <c r="T516" i="1"/>
  <c r="S516" i="1"/>
  <c r="T515" i="1"/>
  <c r="S515" i="1"/>
  <c r="T514" i="1"/>
  <c r="S514" i="1"/>
  <c r="T513" i="1"/>
  <c r="S513" i="1"/>
  <c r="T512" i="1"/>
  <c r="S512" i="1"/>
  <c r="T511" i="1"/>
  <c r="S511" i="1"/>
  <c r="T510" i="1"/>
  <c r="S510" i="1"/>
  <c r="T509" i="1"/>
  <c r="S509" i="1"/>
  <c r="T508" i="1"/>
  <c r="S508" i="1"/>
  <c r="T507" i="1"/>
  <c r="S507" i="1"/>
  <c r="T506" i="1"/>
  <c r="S506" i="1"/>
  <c r="T505" i="1"/>
  <c r="S505" i="1"/>
  <c r="T504" i="1"/>
  <c r="S504" i="1"/>
  <c r="T503" i="1"/>
  <c r="S503" i="1"/>
  <c r="T502" i="1"/>
  <c r="S502" i="1"/>
  <c r="T501" i="1"/>
  <c r="S501" i="1"/>
  <c r="T500" i="1"/>
  <c r="S500" i="1"/>
  <c r="T499" i="1"/>
  <c r="S499" i="1"/>
  <c r="T498" i="1"/>
  <c r="S498" i="1"/>
  <c r="T497" i="1"/>
  <c r="S497" i="1"/>
  <c r="T496" i="1"/>
  <c r="S496" i="1"/>
  <c r="T495" i="1"/>
  <c r="S495" i="1"/>
  <c r="T494" i="1"/>
  <c r="S494" i="1"/>
  <c r="T493" i="1"/>
  <c r="S493" i="1"/>
  <c r="T492" i="1"/>
  <c r="S492" i="1"/>
  <c r="T491" i="1"/>
  <c r="S491" i="1"/>
  <c r="T490" i="1"/>
  <c r="S490" i="1"/>
  <c r="T489" i="1"/>
  <c r="S489" i="1"/>
  <c r="T488" i="1"/>
  <c r="S488" i="1"/>
  <c r="T487" i="1"/>
  <c r="S487" i="1"/>
  <c r="T486" i="1"/>
  <c r="S486" i="1"/>
  <c r="T485" i="1"/>
  <c r="S485" i="1"/>
  <c r="T484" i="1"/>
  <c r="S484" i="1"/>
  <c r="T483" i="1"/>
  <c r="S483" i="1"/>
  <c r="T482" i="1"/>
  <c r="S482" i="1"/>
  <c r="T481" i="1"/>
  <c r="S481" i="1"/>
  <c r="T480" i="1"/>
  <c r="S480" i="1"/>
  <c r="T479" i="1"/>
  <c r="S479" i="1"/>
  <c r="T478" i="1"/>
  <c r="S478" i="1"/>
  <c r="T477" i="1"/>
  <c r="S477" i="1"/>
  <c r="T476" i="1"/>
  <c r="S476" i="1"/>
  <c r="T475" i="1"/>
  <c r="S475" i="1"/>
  <c r="T474" i="1"/>
  <c r="S474" i="1"/>
  <c r="T473" i="1"/>
  <c r="S473" i="1"/>
  <c r="T472" i="1"/>
  <c r="S472" i="1"/>
  <c r="T471" i="1"/>
  <c r="S471" i="1"/>
  <c r="T470" i="1"/>
  <c r="S470" i="1"/>
  <c r="T469" i="1"/>
  <c r="S469" i="1"/>
  <c r="T468" i="1"/>
  <c r="S468" i="1"/>
  <c r="T467" i="1"/>
  <c r="S467" i="1"/>
  <c r="T466" i="1"/>
  <c r="S466" i="1"/>
  <c r="T465" i="1"/>
  <c r="S465" i="1"/>
  <c r="T464" i="1"/>
  <c r="S464" i="1"/>
  <c r="T463" i="1"/>
  <c r="S463" i="1"/>
  <c r="T462" i="1"/>
  <c r="S462" i="1"/>
  <c r="T461" i="1"/>
  <c r="S461" i="1"/>
  <c r="T460" i="1"/>
  <c r="S460" i="1"/>
  <c r="T459" i="1"/>
  <c r="S459" i="1"/>
  <c r="T458" i="1"/>
  <c r="S458" i="1"/>
  <c r="T457" i="1"/>
  <c r="S457" i="1"/>
  <c r="T456" i="1"/>
  <c r="S456" i="1"/>
  <c r="T455" i="1"/>
  <c r="S455" i="1"/>
  <c r="T454" i="1"/>
  <c r="S454" i="1"/>
  <c r="T453" i="1"/>
  <c r="S453" i="1"/>
  <c r="T452" i="1"/>
  <c r="S452" i="1"/>
  <c r="T451" i="1"/>
  <c r="S451" i="1"/>
  <c r="T450" i="1"/>
  <c r="S450" i="1"/>
  <c r="T449" i="1"/>
  <c r="S449" i="1"/>
  <c r="T448" i="1"/>
  <c r="S448" i="1"/>
  <c r="T447" i="1"/>
  <c r="S447" i="1"/>
  <c r="T446" i="1"/>
  <c r="S446" i="1"/>
  <c r="T445" i="1"/>
  <c r="S445" i="1"/>
  <c r="T444" i="1"/>
  <c r="S444" i="1"/>
  <c r="T443" i="1"/>
  <c r="S443" i="1"/>
  <c r="T442" i="1"/>
  <c r="S442" i="1"/>
  <c r="T441" i="1"/>
  <c r="S441" i="1"/>
  <c r="T440" i="1"/>
  <c r="S440" i="1"/>
  <c r="T439" i="1"/>
  <c r="S439" i="1"/>
  <c r="T438" i="1"/>
  <c r="S438" i="1"/>
  <c r="T437" i="1"/>
  <c r="S437" i="1"/>
  <c r="T436" i="1"/>
  <c r="S436" i="1"/>
  <c r="T435" i="1"/>
  <c r="S435" i="1"/>
  <c r="T434" i="1"/>
  <c r="S434" i="1"/>
  <c r="T433" i="1"/>
  <c r="S433" i="1"/>
  <c r="T432" i="1"/>
  <c r="S432" i="1"/>
  <c r="T431" i="1"/>
  <c r="S431" i="1"/>
  <c r="T430" i="1"/>
  <c r="S430" i="1"/>
  <c r="T429" i="1"/>
  <c r="S429" i="1"/>
  <c r="T428" i="1"/>
  <c r="S428" i="1"/>
  <c r="T427" i="1"/>
  <c r="S427" i="1"/>
  <c r="T426" i="1"/>
  <c r="S426" i="1"/>
  <c r="T425" i="1"/>
  <c r="S425" i="1"/>
  <c r="T424" i="1"/>
  <c r="S424" i="1"/>
  <c r="T423" i="1"/>
  <c r="S423" i="1"/>
  <c r="T422" i="1"/>
  <c r="S422" i="1"/>
  <c r="T421" i="1"/>
  <c r="S421" i="1"/>
  <c r="T420" i="1"/>
  <c r="S420" i="1"/>
  <c r="T419" i="1"/>
  <c r="S419" i="1"/>
  <c r="T418" i="1"/>
  <c r="S418" i="1"/>
  <c r="T417" i="1"/>
  <c r="S417" i="1"/>
  <c r="T416" i="1"/>
  <c r="S416" i="1"/>
  <c r="T415" i="1"/>
  <c r="S415" i="1"/>
  <c r="T414" i="1"/>
  <c r="S414" i="1"/>
  <c r="T413" i="1"/>
  <c r="S413" i="1"/>
  <c r="T412" i="1"/>
  <c r="S412" i="1"/>
  <c r="T411" i="1"/>
  <c r="S411" i="1"/>
  <c r="T410" i="1"/>
  <c r="S410" i="1"/>
  <c r="T409" i="1"/>
  <c r="S409" i="1"/>
  <c r="T408" i="1"/>
  <c r="S408" i="1"/>
  <c r="T407" i="1"/>
  <c r="S407" i="1"/>
  <c r="T406" i="1"/>
  <c r="S406" i="1"/>
  <c r="T405" i="1"/>
  <c r="S405" i="1"/>
  <c r="T404" i="1"/>
  <c r="S404" i="1"/>
  <c r="T403" i="1"/>
  <c r="S403" i="1"/>
  <c r="T402" i="1"/>
  <c r="S402" i="1"/>
  <c r="T401" i="1"/>
  <c r="S401" i="1"/>
  <c r="T400" i="1"/>
  <c r="S400" i="1"/>
  <c r="T399" i="1"/>
  <c r="S399" i="1"/>
  <c r="T398" i="1"/>
  <c r="S398" i="1"/>
  <c r="T397" i="1"/>
  <c r="S397" i="1"/>
  <c r="T396" i="1"/>
  <c r="S396" i="1"/>
  <c r="T395" i="1"/>
  <c r="S395" i="1"/>
  <c r="T394" i="1"/>
  <c r="S394" i="1"/>
  <c r="T393" i="1"/>
  <c r="S393" i="1"/>
  <c r="T392" i="1"/>
  <c r="S392" i="1"/>
  <c r="T391" i="1"/>
  <c r="S391" i="1"/>
  <c r="T390" i="1"/>
  <c r="S390" i="1"/>
  <c r="T389" i="1"/>
  <c r="S389" i="1"/>
  <c r="T388" i="1"/>
  <c r="S388" i="1"/>
  <c r="T387" i="1"/>
  <c r="S387" i="1"/>
  <c r="T386" i="1"/>
  <c r="S386" i="1"/>
  <c r="T385" i="1"/>
  <c r="S385" i="1"/>
  <c r="T384" i="1"/>
  <c r="S384" i="1"/>
  <c r="T383" i="1"/>
  <c r="S383" i="1"/>
  <c r="T382" i="1"/>
  <c r="S382" i="1"/>
  <c r="T381" i="1"/>
  <c r="S381" i="1"/>
  <c r="T380" i="1"/>
  <c r="S380" i="1"/>
  <c r="T379" i="1"/>
  <c r="S379" i="1"/>
  <c r="T378" i="1"/>
  <c r="S378" i="1"/>
  <c r="T377" i="1"/>
  <c r="S377" i="1"/>
  <c r="T376" i="1"/>
  <c r="S376" i="1"/>
  <c r="T375" i="1"/>
  <c r="S375" i="1"/>
  <c r="T374" i="1"/>
  <c r="S374" i="1"/>
  <c r="T373" i="1"/>
  <c r="S373" i="1"/>
  <c r="T372" i="1"/>
  <c r="S372" i="1"/>
  <c r="T371" i="1"/>
  <c r="S371" i="1"/>
  <c r="T370" i="1"/>
  <c r="S370" i="1"/>
  <c r="T369" i="1"/>
  <c r="S369" i="1"/>
  <c r="T368" i="1"/>
  <c r="S368" i="1"/>
  <c r="T367" i="1"/>
  <c r="S367" i="1"/>
  <c r="T366" i="1"/>
  <c r="S366" i="1"/>
  <c r="T365" i="1"/>
  <c r="S365" i="1"/>
  <c r="T364" i="1"/>
  <c r="S364" i="1"/>
  <c r="T363" i="1"/>
  <c r="S363" i="1"/>
  <c r="T362" i="1"/>
  <c r="S362" i="1"/>
  <c r="T361" i="1"/>
  <c r="S361" i="1"/>
  <c r="T360" i="1"/>
  <c r="S360" i="1"/>
  <c r="T359" i="1"/>
  <c r="S359" i="1"/>
  <c r="T358" i="1"/>
  <c r="S358" i="1"/>
  <c r="T357" i="1"/>
  <c r="S357" i="1"/>
  <c r="T356" i="1"/>
  <c r="S356" i="1"/>
  <c r="T355" i="1"/>
  <c r="S355" i="1"/>
  <c r="T354" i="1"/>
  <c r="S354" i="1"/>
  <c r="T353" i="1"/>
  <c r="S353" i="1"/>
  <c r="T352" i="1"/>
  <c r="S352" i="1"/>
  <c r="T351" i="1"/>
  <c r="S351" i="1"/>
  <c r="T350" i="1"/>
  <c r="S350" i="1"/>
  <c r="T349" i="1"/>
  <c r="S349" i="1"/>
  <c r="T348" i="1"/>
  <c r="S348" i="1"/>
  <c r="T347" i="1"/>
  <c r="S347" i="1"/>
  <c r="T346" i="1"/>
  <c r="S346" i="1"/>
  <c r="T345" i="1"/>
  <c r="S345" i="1"/>
  <c r="T344" i="1"/>
  <c r="S344" i="1"/>
  <c r="T343" i="1"/>
  <c r="S343" i="1"/>
  <c r="T342" i="1"/>
  <c r="S342" i="1"/>
  <c r="T341" i="1"/>
  <c r="S341" i="1"/>
  <c r="T340" i="1"/>
  <c r="S340" i="1"/>
  <c r="T339" i="1"/>
  <c r="S339" i="1"/>
  <c r="T338" i="1"/>
  <c r="S338" i="1"/>
  <c r="T337" i="1"/>
  <c r="S337" i="1"/>
  <c r="T336" i="1"/>
  <c r="S336" i="1"/>
  <c r="T335" i="1"/>
  <c r="S335" i="1"/>
  <c r="T334" i="1"/>
  <c r="S334" i="1"/>
  <c r="T333" i="1"/>
  <c r="S333" i="1"/>
  <c r="T332" i="1"/>
  <c r="S332" i="1"/>
  <c r="T331" i="1"/>
  <c r="S331" i="1"/>
  <c r="T330" i="1"/>
  <c r="S330" i="1"/>
  <c r="T329" i="1"/>
  <c r="S329" i="1"/>
  <c r="T328" i="1"/>
  <c r="S328" i="1"/>
  <c r="T327" i="1"/>
  <c r="S327" i="1"/>
  <c r="T326" i="1"/>
  <c r="S326" i="1"/>
  <c r="T325" i="1"/>
  <c r="S325" i="1"/>
  <c r="T324" i="1"/>
  <c r="S324" i="1"/>
  <c r="T323" i="1"/>
  <c r="S323" i="1"/>
  <c r="T322" i="1"/>
  <c r="S322" i="1"/>
  <c r="T321" i="1"/>
  <c r="S321" i="1"/>
  <c r="T320" i="1"/>
  <c r="S320" i="1"/>
  <c r="T319" i="1"/>
  <c r="S319" i="1"/>
  <c r="T318" i="1"/>
  <c r="S318" i="1"/>
  <c r="T317" i="1"/>
  <c r="S317" i="1"/>
  <c r="T316" i="1"/>
  <c r="S316" i="1"/>
  <c r="T315" i="1"/>
  <c r="S315" i="1"/>
  <c r="T314" i="1"/>
  <c r="S314" i="1"/>
  <c r="T313" i="1"/>
  <c r="S313" i="1"/>
  <c r="T312" i="1"/>
  <c r="S312" i="1"/>
  <c r="T311" i="1"/>
  <c r="S311" i="1"/>
  <c r="T310" i="1"/>
  <c r="S310" i="1"/>
  <c r="T309" i="1"/>
  <c r="S309" i="1"/>
  <c r="T308" i="1"/>
  <c r="S308" i="1"/>
  <c r="T307" i="1"/>
  <c r="S307" i="1"/>
  <c r="T306" i="1"/>
  <c r="S306" i="1"/>
  <c r="T305" i="1"/>
  <c r="S305" i="1"/>
  <c r="T304" i="1"/>
  <c r="S304" i="1"/>
  <c r="T303" i="1"/>
  <c r="S303" i="1"/>
  <c r="T302" i="1"/>
  <c r="S302" i="1"/>
  <c r="T301" i="1"/>
  <c r="S301" i="1"/>
  <c r="T300" i="1"/>
  <c r="S300" i="1"/>
  <c r="T299" i="1"/>
  <c r="S299" i="1"/>
  <c r="T298" i="1"/>
  <c r="S298" i="1"/>
  <c r="T297" i="1"/>
  <c r="S297" i="1"/>
  <c r="T296" i="1"/>
  <c r="S296" i="1"/>
  <c r="T295" i="1"/>
  <c r="S295" i="1"/>
  <c r="T294" i="1"/>
  <c r="S294" i="1"/>
  <c r="T293" i="1"/>
  <c r="S293" i="1"/>
  <c r="T292" i="1"/>
  <c r="S292" i="1"/>
  <c r="T291" i="1"/>
  <c r="S291" i="1"/>
  <c r="T290" i="1"/>
  <c r="S290" i="1"/>
  <c r="T289" i="1"/>
  <c r="S289" i="1"/>
  <c r="T288" i="1"/>
  <c r="S288" i="1"/>
  <c r="T287" i="1"/>
  <c r="S287" i="1"/>
  <c r="T286" i="1"/>
  <c r="S286" i="1"/>
  <c r="T285" i="1"/>
  <c r="S285" i="1"/>
  <c r="T284" i="1"/>
  <c r="S284" i="1"/>
  <c r="T283" i="1"/>
  <c r="S283" i="1"/>
  <c r="T282" i="1"/>
  <c r="S282" i="1"/>
  <c r="T281" i="1"/>
  <c r="S281" i="1"/>
  <c r="T280" i="1"/>
  <c r="S280" i="1"/>
  <c r="T279" i="1"/>
  <c r="S279" i="1"/>
  <c r="T278" i="1"/>
  <c r="S278" i="1"/>
  <c r="T277" i="1"/>
  <c r="S277" i="1"/>
  <c r="T276" i="1"/>
  <c r="S276" i="1"/>
  <c r="T275" i="1"/>
  <c r="S275" i="1"/>
  <c r="T274" i="1"/>
  <c r="S274" i="1"/>
  <c r="T273" i="1"/>
  <c r="S273" i="1"/>
  <c r="T272" i="1"/>
  <c r="S272" i="1"/>
  <c r="T271" i="1"/>
  <c r="S271" i="1"/>
  <c r="T270" i="1"/>
  <c r="S270" i="1"/>
  <c r="T269" i="1"/>
  <c r="S269" i="1"/>
  <c r="T268" i="1"/>
  <c r="S268" i="1"/>
  <c r="T267" i="1"/>
  <c r="S267" i="1"/>
  <c r="T266" i="1"/>
  <c r="S266" i="1"/>
  <c r="T265" i="1"/>
  <c r="S265" i="1"/>
  <c r="T264" i="1"/>
  <c r="S264" i="1"/>
  <c r="T263" i="1"/>
  <c r="S263" i="1"/>
  <c r="T262" i="1"/>
  <c r="S262" i="1"/>
  <c r="T261" i="1"/>
  <c r="S261" i="1"/>
  <c r="T260" i="1"/>
  <c r="S260" i="1"/>
  <c r="T259" i="1"/>
  <c r="S259" i="1"/>
  <c r="T258" i="1"/>
  <c r="S258" i="1"/>
  <c r="T257" i="1"/>
  <c r="S257" i="1"/>
  <c r="T256" i="1"/>
  <c r="S256" i="1"/>
  <c r="T255" i="1"/>
  <c r="S255" i="1"/>
  <c r="T254" i="1"/>
  <c r="S254" i="1"/>
  <c r="T253" i="1"/>
  <c r="S253" i="1"/>
  <c r="T252" i="1"/>
  <c r="S252" i="1"/>
  <c r="T251" i="1"/>
  <c r="S251" i="1"/>
  <c r="T250" i="1"/>
  <c r="S250" i="1"/>
  <c r="T249" i="1"/>
  <c r="S249" i="1"/>
  <c r="T248" i="1"/>
  <c r="S248" i="1"/>
  <c r="T247" i="1"/>
  <c r="S247" i="1"/>
  <c r="T246" i="1"/>
  <c r="S246" i="1"/>
  <c r="T245" i="1"/>
  <c r="S245" i="1"/>
  <c r="T244" i="1"/>
  <c r="S244" i="1"/>
  <c r="T243" i="1"/>
  <c r="S243" i="1"/>
  <c r="T242" i="1"/>
  <c r="S242" i="1"/>
  <c r="T241" i="1"/>
  <c r="S241" i="1"/>
  <c r="T240" i="1"/>
  <c r="S240" i="1"/>
  <c r="T239" i="1"/>
  <c r="S239" i="1"/>
  <c r="T238" i="1"/>
  <c r="S238" i="1"/>
  <c r="T237" i="1"/>
  <c r="S237" i="1"/>
  <c r="T236" i="1"/>
  <c r="S236" i="1"/>
  <c r="T235" i="1"/>
  <c r="S235" i="1"/>
  <c r="T234" i="1"/>
  <c r="S234" i="1"/>
  <c r="T233" i="1"/>
  <c r="S233" i="1"/>
  <c r="T232" i="1"/>
  <c r="S232" i="1"/>
  <c r="T231" i="1"/>
  <c r="S231" i="1"/>
  <c r="T230" i="1"/>
  <c r="S230" i="1"/>
  <c r="T229" i="1"/>
  <c r="S229" i="1"/>
  <c r="T228" i="1"/>
  <c r="S228" i="1"/>
  <c r="T227" i="1"/>
  <c r="S227" i="1"/>
  <c r="T226" i="1"/>
  <c r="S226" i="1"/>
  <c r="T225" i="1"/>
  <c r="S225" i="1"/>
  <c r="T224" i="1"/>
  <c r="S224" i="1"/>
  <c r="T223" i="1"/>
  <c r="S223" i="1"/>
  <c r="T222" i="1"/>
  <c r="S222" i="1"/>
  <c r="T221" i="1"/>
  <c r="S221" i="1"/>
  <c r="T220" i="1"/>
  <c r="S220" i="1"/>
  <c r="T219" i="1"/>
  <c r="S219" i="1"/>
  <c r="T218" i="1"/>
  <c r="S218" i="1"/>
  <c r="T217" i="1"/>
  <c r="S217" i="1"/>
  <c r="T216" i="1"/>
  <c r="S216" i="1"/>
  <c r="T215" i="1"/>
  <c r="S215" i="1"/>
  <c r="T214" i="1"/>
  <c r="S214" i="1"/>
  <c r="T213" i="1"/>
  <c r="S213" i="1"/>
  <c r="T212" i="1"/>
  <c r="S212" i="1"/>
  <c r="T211" i="1"/>
  <c r="S211" i="1"/>
  <c r="T210" i="1"/>
  <c r="S210" i="1"/>
  <c r="T209" i="1"/>
  <c r="S209" i="1"/>
  <c r="T208" i="1"/>
  <c r="S208" i="1"/>
  <c r="T207" i="1"/>
  <c r="S207" i="1"/>
  <c r="T206" i="1"/>
  <c r="S206" i="1"/>
  <c r="T205" i="1"/>
  <c r="S205" i="1"/>
  <c r="T204" i="1"/>
  <c r="S204" i="1"/>
  <c r="T203" i="1"/>
  <c r="S203" i="1"/>
  <c r="T202" i="1"/>
  <c r="S202" i="1"/>
  <c r="T201" i="1"/>
  <c r="S201" i="1"/>
  <c r="T200" i="1"/>
  <c r="S200" i="1"/>
  <c r="T199" i="1"/>
  <c r="S199" i="1"/>
  <c r="T198" i="1"/>
  <c r="S198" i="1"/>
  <c r="T197" i="1"/>
  <c r="S197" i="1"/>
  <c r="T196" i="1"/>
  <c r="S196" i="1"/>
  <c r="T195" i="1"/>
  <c r="S195" i="1"/>
  <c r="T194" i="1"/>
  <c r="S194" i="1"/>
  <c r="T193" i="1"/>
  <c r="S193" i="1"/>
  <c r="T192" i="1"/>
  <c r="S192" i="1"/>
  <c r="T191" i="1"/>
  <c r="S191" i="1"/>
  <c r="T190" i="1"/>
  <c r="S190" i="1"/>
  <c r="T189" i="1"/>
  <c r="S189" i="1"/>
  <c r="T188" i="1"/>
  <c r="S188" i="1"/>
  <c r="T187" i="1"/>
  <c r="S187" i="1"/>
  <c r="T186" i="1"/>
  <c r="S186" i="1"/>
  <c r="T185" i="1"/>
  <c r="S185" i="1"/>
  <c r="T184" i="1"/>
  <c r="S184" i="1"/>
  <c r="T183" i="1"/>
  <c r="S183" i="1"/>
  <c r="T182" i="1"/>
  <c r="S182" i="1"/>
  <c r="T181" i="1"/>
  <c r="S181" i="1"/>
  <c r="T180" i="1"/>
  <c r="S180" i="1"/>
  <c r="T179" i="1"/>
  <c r="S179" i="1"/>
  <c r="T178" i="1"/>
  <c r="S178" i="1"/>
  <c r="T177" i="1"/>
  <c r="S177" i="1"/>
  <c r="T176" i="1"/>
  <c r="S176" i="1"/>
  <c r="T175" i="1"/>
  <c r="S175" i="1"/>
  <c r="T174" i="1"/>
  <c r="S174" i="1"/>
  <c r="T173" i="1"/>
  <c r="S173" i="1"/>
  <c r="T172" i="1"/>
  <c r="S172" i="1"/>
  <c r="T171" i="1"/>
  <c r="S171" i="1"/>
  <c r="T170" i="1"/>
  <c r="S170" i="1"/>
  <c r="T169" i="1"/>
  <c r="S169" i="1"/>
  <c r="T168" i="1"/>
  <c r="S168" i="1"/>
  <c r="T167" i="1"/>
  <c r="S167" i="1"/>
  <c r="T166" i="1"/>
  <c r="S166" i="1"/>
  <c r="T165" i="1"/>
  <c r="S165" i="1"/>
  <c r="T164" i="1"/>
  <c r="S164" i="1"/>
  <c r="T163" i="1"/>
  <c r="S163" i="1"/>
  <c r="T162" i="1"/>
  <c r="S162" i="1"/>
  <c r="T161" i="1"/>
  <c r="S161" i="1"/>
  <c r="T160" i="1"/>
  <c r="S160" i="1"/>
  <c r="T159" i="1"/>
  <c r="S159" i="1"/>
  <c r="T158" i="1"/>
  <c r="S158" i="1"/>
  <c r="T157" i="1"/>
  <c r="S157" i="1"/>
  <c r="T156" i="1"/>
  <c r="S156" i="1"/>
  <c r="T155" i="1"/>
  <c r="S155" i="1"/>
  <c r="T154" i="1"/>
  <c r="S154" i="1"/>
  <c r="T153" i="1"/>
  <c r="S153" i="1"/>
  <c r="T152" i="1"/>
  <c r="S152" i="1"/>
  <c r="T151" i="1"/>
  <c r="S151" i="1"/>
  <c r="T150" i="1"/>
  <c r="S150" i="1"/>
  <c r="T149" i="1"/>
  <c r="S149" i="1"/>
  <c r="T148" i="1"/>
  <c r="S148" i="1"/>
  <c r="T147" i="1"/>
  <c r="S147" i="1"/>
  <c r="T146" i="1"/>
  <c r="S146" i="1"/>
  <c r="T145" i="1"/>
  <c r="S145" i="1"/>
  <c r="T144" i="1"/>
  <c r="S144" i="1"/>
  <c r="T143" i="1"/>
  <c r="S143" i="1"/>
  <c r="T142" i="1"/>
  <c r="S142" i="1"/>
  <c r="T141" i="1"/>
  <c r="S141" i="1"/>
  <c r="T140" i="1"/>
  <c r="S140" i="1"/>
  <c r="T139" i="1"/>
  <c r="S139" i="1"/>
  <c r="T138" i="1"/>
  <c r="S138" i="1"/>
  <c r="T137" i="1"/>
  <c r="S137" i="1"/>
  <c r="T136" i="1"/>
  <c r="S136" i="1"/>
  <c r="T135" i="1"/>
  <c r="S135" i="1"/>
  <c r="T134" i="1"/>
  <c r="S134" i="1"/>
  <c r="T133" i="1"/>
  <c r="S133" i="1"/>
  <c r="T132" i="1"/>
  <c r="S132" i="1"/>
  <c r="T131" i="1"/>
  <c r="S131" i="1"/>
  <c r="T130" i="1"/>
  <c r="S130" i="1"/>
  <c r="T129" i="1"/>
  <c r="S129" i="1"/>
  <c r="T128" i="1"/>
  <c r="S128" i="1"/>
  <c r="T127" i="1"/>
  <c r="S127" i="1"/>
  <c r="T126" i="1"/>
  <c r="S126" i="1"/>
  <c r="T125" i="1"/>
  <c r="S125" i="1"/>
  <c r="T124" i="1"/>
  <c r="S124" i="1"/>
  <c r="T123" i="1"/>
  <c r="S123" i="1"/>
  <c r="T122" i="1"/>
  <c r="S122" i="1"/>
  <c r="T121" i="1"/>
  <c r="S121" i="1"/>
  <c r="T120" i="1"/>
  <c r="S120" i="1"/>
  <c r="T119" i="1"/>
  <c r="S119" i="1"/>
  <c r="T118" i="1"/>
  <c r="S118" i="1"/>
  <c r="T117" i="1"/>
  <c r="S117" i="1"/>
  <c r="T116" i="1"/>
  <c r="S116" i="1"/>
  <c r="T115" i="1"/>
  <c r="S115" i="1"/>
  <c r="T114" i="1"/>
  <c r="S114" i="1"/>
  <c r="T113" i="1"/>
  <c r="S113" i="1"/>
  <c r="T112" i="1"/>
  <c r="S112" i="1"/>
  <c r="T111" i="1"/>
  <c r="S111" i="1"/>
  <c r="T110" i="1"/>
  <c r="S110" i="1"/>
  <c r="T109" i="1"/>
  <c r="S109" i="1"/>
  <c r="T108" i="1"/>
  <c r="S108" i="1"/>
  <c r="T107" i="1"/>
  <c r="S107" i="1"/>
  <c r="T106" i="1"/>
  <c r="S106" i="1"/>
  <c r="T105" i="1"/>
  <c r="S105" i="1"/>
  <c r="T104" i="1"/>
  <c r="S104" i="1"/>
  <c r="T103" i="1"/>
  <c r="S103" i="1"/>
  <c r="T102" i="1"/>
  <c r="S102" i="1"/>
  <c r="T101" i="1"/>
  <c r="S101" i="1"/>
  <c r="T100" i="1"/>
  <c r="S100" i="1"/>
  <c r="T99" i="1"/>
  <c r="S99" i="1"/>
  <c r="T98" i="1"/>
  <c r="S98" i="1"/>
  <c r="T97" i="1"/>
  <c r="S97" i="1"/>
  <c r="T96" i="1"/>
  <c r="S96" i="1"/>
  <c r="T95" i="1"/>
  <c r="S95" i="1"/>
  <c r="T94" i="1"/>
  <c r="S94" i="1"/>
  <c r="T93" i="1"/>
  <c r="S93" i="1"/>
  <c r="T92" i="1"/>
  <c r="S92" i="1"/>
  <c r="T91" i="1"/>
  <c r="S91" i="1"/>
  <c r="T90" i="1"/>
  <c r="S90" i="1"/>
  <c r="T89" i="1"/>
  <c r="S89" i="1"/>
  <c r="T88" i="1"/>
  <c r="S88" i="1"/>
  <c r="T87" i="1"/>
  <c r="S87" i="1"/>
  <c r="T86" i="1"/>
  <c r="S86" i="1"/>
  <c r="T85" i="1"/>
  <c r="S85" i="1"/>
  <c r="T84" i="1"/>
  <c r="S84" i="1"/>
  <c r="T83" i="1"/>
  <c r="S83" i="1"/>
  <c r="T82" i="1"/>
  <c r="S82" i="1"/>
  <c r="T81" i="1"/>
  <c r="S81" i="1"/>
  <c r="T80" i="1"/>
  <c r="S80" i="1"/>
  <c r="T79" i="1"/>
  <c r="S79" i="1"/>
  <c r="T78" i="1"/>
  <c r="S78" i="1"/>
  <c r="T77" i="1"/>
  <c r="S77" i="1"/>
  <c r="T76" i="1"/>
  <c r="S76" i="1"/>
  <c r="T75" i="1"/>
  <c r="S75" i="1"/>
  <c r="T74" i="1"/>
  <c r="S74" i="1"/>
  <c r="T73" i="1"/>
  <c r="S73" i="1"/>
  <c r="T72" i="1"/>
  <c r="S72" i="1"/>
  <c r="T71" i="1"/>
  <c r="S71" i="1"/>
  <c r="T70" i="1"/>
  <c r="S70" i="1"/>
  <c r="T69" i="1"/>
  <c r="S69" i="1"/>
  <c r="T68" i="1"/>
  <c r="S68" i="1"/>
  <c r="T67" i="1"/>
  <c r="S67" i="1"/>
  <c r="T66" i="1"/>
  <c r="S66" i="1"/>
  <c r="T65" i="1"/>
  <c r="S65" i="1"/>
  <c r="T64" i="1"/>
  <c r="S64" i="1"/>
  <c r="T63" i="1"/>
  <c r="S63" i="1"/>
  <c r="T62" i="1"/>
  <c r="S62" i="1"/>
  <c r="T61" i="1"/>
  <c r="S61" i="1"/>
  <c r="T60" i="1"/>
  <c r="S60" i="1"/>
  <c r="T59" i="1"/>
  <c r="S59" i="1"/>
  <c r="T58" i="1"/>
  <c r="S58" i="1"/>
  <c r="T57" i="1"/>
  <c r="S57" i="1"/>
  <c r="T56" i="1"/>
  <c r="S56" i="1"/>
  <c r="T55" i="1"/>
  <c r="S55" i="1"/>
  <c r="T54" i="1"/>
  <c r="S54" i="1"/>
  <c r="T53" i="1"/>
  <c r="S53" i="1"/>
  <c r="T52" i="1"/>
  <c r="S52" i="1"/>
  <c r="T51" i="1"/>
  <c r="S51" i="1"/>
  <c r="T50" i="1"/>
  <c r="S50" i="1"/>
  <c r="T49" i="1"/>
  <c r="S49" i="1"/>
  <c r="T48" i="1"/>
  <c r="S48" i="1"/>
  <c r="T47" i="1"/>
  <c r="S47" i="1"/>
  <c r="T46" i="1"/>
  <c r="S46" i="1"/>
  <c r="T45" i="1"/>
  <c r="S45" i="1"/>
  <c r="T44" i="1"/>
  <c r="S44" i="1"/>
  <c r="T43" i="1"/>
  <c r="S43" i="1"/>
  <c r="T42" i="1"/>
  <c r="S42" i="1"/>
  <c r="T41" i="1"/>
  <c r="S41" i="1"/>
  <c r="T40" i="1"/>
  <c r="S40" i="1"/>
  <c r="T39" i="1"/>
  <c r="S39" i="1"/>
  <c r="T38" i="1"/>
  <c r="S38" i="1"/>
  <c r="T37" i="1"/>
  <c r="S37" i="1"/>
  <c r="T36" i="1"/>
  <c r="S36" i="1"/>
  <c r="T35" i="1"/>
  <c r="S35" i="1"/>
  <c r="T34" i="1"/>
  <c r="S34" i="1"/>
  <c r="T33" i="1"/>
  <c r="S33" i="1"/>
  <c r="T32" i="1"/>
  <c r="S32" i="1"/>
  <c r="T31" i="1"/>
  <c r="S31" i="1"/>
  <c r="T30" i="1"/>
  <c r="S30" i="1"/>
  <c r="T29" i="1"/>
  <c r="S29" i="1"/>
  <c r="T28" i="1"/>
  <c r="S28" i="1"/>
  <c r="T27" i="1"/>
  <c r="S27" i="1"/>
  <c r="T26" i="1"/>
  <c r="S26" i="1"/>
  <c r="T25" i="1"/>
  <c r="S25" i="1"/>
  <c r="T24" i="1"/>
  <c r="S24" i="1"/>
  <c r="T23" i="1"/>
  <c r="S23" i="1"/>
  <c r="T22" i="1"/>
  <c r="S22" i="1"/>
  <c r="T21" i="1"/>
  <c r="S21" i="1"/>
  <c r="T20" i="1"/>
  <c r="S20" i="1"/>
  <c r="T19" i="1"/>
  <c r="S19" i="1"/>
  <c r="T18" i="1"/>
  <c r="S18" i="1"/>
  <c r="T17" i="1"/>
  <c r="S17" i="1"/>
  <c r="T16" i="1"/>
  <c r="S16" i="1"/>
  <c r="T15" i="1"/>
  <c r="S15" i="1"/>
  <c r="T14" i="1"/>
  <c r="S14" i="1"/>
  <c r="T13" i="1"/>
  <c r="S13" i="1"/>
  <c r="T12" i="1"/>
  <c r="S12" i="1"/>
  <c r="T11" i="1"/>
  <c r="S11" i="1"/>
  <c r="T10" i="1"/>
  <c r="S10" i="1"/>
  <c r="T9" i="1"/>
  <c r="S9" i="1"/>
  <c r="T8" i="1"/>
  <c r="S8" i="1"/>
  <c r="T7" i="1"/>
  <c r="S7" i="1"/>
  <c r="T6" i="1"/>
  <c r="S6" i="1"/>
  <c r="T5" i="1"/>
  <c r="S5" i="1"/>
  <c r="T4" i="1"/>
  <c r="S4" i="1"/>
  <c r="T3" i="1"/>
  <c r="S3" i="1"/>
  <c r="T2" i="1"/>
  <c r="S2" i="1"/>
  <c r="E13" i="6" l="1"/>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<sst xmlns="http://schemas.openxmlformats.org/spreadsheetml/2006/main" count="115097" uniqueCount="10469">
  <si>
    <t>Date</t>
  </si>
  <si>
    <t>Invoice No</t>
  </si>
  <si>
    <t>Customer Name</t>
  </si>
  <si>
    <t>Customer Segment</t>
  </si>
  <si>
    <t>State</t>
  </si>
  <si>
    <t>City</t>
  </si>
  <si>
    <t>Region</t>
  </si>
  <si>
    <t>Product</t>
  </si>
  <si>
    <t>Category</t>
  </si>
  <si>
    <t>Quantity</t>
  </si>
  <si>
    <t>Unit Price</t>
  </si>
  <si>
    <t>Discount %</t>
  </si>
  <si>
    <t>Sales</t>
  </si>
  <si>
    <t>Cost</t>
  </si>
  <si>
    <t>Profit</t>
  </si>
  <si>
    <t>Payment Mode</t>
  </si>
  <si>
    <t>Delivery Status</t>
  </si>
  <si>
    <t>Salesperson</t>
  </si>
  <si>
    <t>Year</t>
  </si>
  <si>
    <t>Month</t>
  </si>
  <si>
    <t>07-12-2025</t>
  </si>
  <si>
    <t>INV000001</t>
  </si>
  <si>
    <t>Prime Sales</t>
  </si>
  <si>
    <t>Retail</t>
  </si>
  <si>
    <t>Gujarat</t>
  </si>
  <si>
    <t>Surat</t>
  </si>
  <si>
    <t>South</t>
  </si>
  <si>
    <t>Laptop</t>
  </si>
  <si>
    <t>Electronics</t>
  </si>
  <si>
    <t>Net Banking</t>
  </si>
  <si>
    <t>Pending</t>
  </si>
  <si>
    <t>Raj</t>
  </si>
  <si>
    <t>02-10-2025</t>
  </si>
  <si>
    <t>INV000002</t>
  </si>
  <si>
    <t>Vision Mart</t>
  </si>
  <si>
    <t>Delhi</t>
  </si>
  <si>
    <t>New Delhi</t>
  </si>
  <si>
    <t>East</t>
  </si>
  <si>
    <t>Debit Card</t>
  </si>
  <si>
    <t>Vikas</t>
  </si>
  <si>
    <t>23-05-2025</t>
  </si>
  <si>
    <t>INV000003</t>
  </si>
  <si>
    <t>Shree Enterprises</t>
  </si>
  <si>
    <t>Corporate</t>
  </si>
  <si>
    <t>Karnataka</t>
  </si>
  <si>
    <t>Mysuru</t>
  </si>
  <si>
    <t>North</t>
  </si>
  <si>
    <t>In Transit</t>
  </si>
  <si>
    <t>24-09-2025</t>
  </si>
  <si>
    <t>INV000004</t>
  </si>
  <si>
    <t>Wholesale</t>
  </si>
  <si>
    <t>Maharashtra</t>
  </si>
  <si>
    <t>Nagpur</t>
  </si>
  <si>
    <t>Router</t>
  </si>
  <si>
    <t>Networking</t>
  </si>
  <si>
    <t>Delivered</t>
  </si>
  <si>
    <t>18-09-2025</t>
  </si>
  <si>
    <t>INV000005</t>
  </si>
  <si>
    <t>Tech World</t>
  </si>
  <si>
    <t>SSD</t>
  </si>
  <si>
    <t>Storage</t>
  </si>
  <si>
    <t>Karan</t>
  </si>
  <si>
    <t>18-05-2025</t>
  </si>
  <si>
    <t>INV000006</t>
  </si>
  <si>
    <t>Sai Mart</t>
  </si>
  <si>
    <t>UPI</t>
  </si>
  <si>
    <t>23-06-2025</t>
  </si>
  <si>
    <t>INV000007</t>
  </si>
  <si>
    <t>Metro Retail</t>
  </si>
  <si>
    <t>Vadodara</t>
  </si>
  <si>
    <t>Mouse</t>
  </si>
  <si>
    <t>Accessories</t>
  </si>
  <si>
    <t>Cash</t>
  </si>
  <si>
    <t>Priya</t>
  </si>
  <si>
    <t>28-05-2025</t>
  </si>
  <si>
    <t>INV000008</t>
  </si>
  <si>
    <t>Ganesh Stores</t>
  </si>
  <si>
    <t>Mumbai</t>
  </si>
  <si>
    <t>10-04-2025</t>
  </si>
  <si>
    <t>INV000009</t>
  </si>
  <si>
    <t>Printer</t>
  </si>
  <si>
    <t>Pooja</t>
  </si>
  <si>
    <t>26-12-2025</t>
  </si>
  <si>
    <t>INV000010</t>
  </si>
  <si>
    <t>Rahul Traders</t>
  </si>
  <si>
    <t>West</t>
  </si>
  <si>
    <t>Sneha</t>
  </si>
  <si>
    <t>03-07-2025</t>
  </si>
  <si>
    <t>INV000011</t>
  </si>
  <si>
    <t>Bengaluru</t>
  </si>
  <si>
    <t>Returned</t>
  </si>
  <si>
    <t>04-08-2025</t>
  </si>
  <si>
    <t>INV000012</t>
  </si>
  <si>
    <t>Credit Card</t>
  </si>
  <si>
    <t>17-09-2025</t>
  </si>
  <si>
    <t>INV000013</t>
  </si>
  <si>
    <t>26-04-2025</t>
  </si>
  <si>
    <t>INV000014</t>
  </si>
  <si>
    <t>Bright Solutions</t>
  </si>
  <si>
    <t>Nashik</t>
  </si>
  <si>
    <t>29-04-2025</t>
  </si>
  <si>
    <t>INV000015</t>
  </si>
  <si>
    <t>Amit</t>
  </si>
  <si>
    <t>30-07-2025</t>
  </si>
  <si>
    <t>INV000016</t>
  </si>
  <si>
    <t>INV000017</t>
  </si>
  <si>
    <t>31-03-2025</t>
  </si>
  <si>
    <t>INV000018</t>
  </si>
  <si>
    <t>Om Retail</t>
  </si>
  <si>
    <t>20-04-2025</t>
  </si>
  <si>
    <t>INV000019</t>
  </si>
  <si>
    <t>Ahmedabad</t>
  </si>
  <si>
    <t>27-05-2025</t>
  </si>
  <si>
    <t>INV000020</t>
  </si>
  <si>
    <t>04-07-2025</t>
  </si>
  <si>
    <t>INV000021</t>
  </si>
  <si>
    <t>02-01-2025</t>
  </si>
  <si>
    <t>INV000022</t>
  </si>
  <si>
    <t>12-01-2025</t>
  </si>
  <si>
    <t>INV000023</t>
  </si>
  <si>
    <t>Monitor</t>
  </si>
  <si>
    <t>05-05-2025</t>
  </si>
  <si>
    <t>INV000024</t>
  </si>
  <si>
    <t>Neha</t>
  </si>
  <si>
    <t>03-11-2025</t>
  </si>
  <si>
    <t>INV000025</t>
  </si>
  <si>
    <t>10-06-2025</t>
  </si>
  <si>
    <t>INV000026</t>
  </si>
  <si>
    <t>INV000027</t>
  </si>
  <si>
    <t>13-10-2025</t>
  </si>
  <si>
    <t>INV000028</t>
  </si>
  <si>
    <t>INV000029</t>
  </si>
  <si>
    <t>UPS</t>
  </si>
  <si>
    <t>31-01-2025</t>
  </si>
  <si>
    <t>INV000030</t>
  </si>
  <si>
    <t>17-07-2025</t>
  </si>
  <si>
    <t>INV000031</t>
  </si>
  <si>
    <t>Global Traders</t>
  </si>
  <si>
    <t>09-10-2025</t>
  </si>
  <si>
    <t>INV000032</t>
  </si>
  <si>
    <t>Keyboard</t>
  </si>
  <si>
    <t>19-02-2025</t>
  </si>
  <si>
    <t>INV000033</t>
  </si>
  <si>
    <t>Smart Retail</t>
  </si>
  <si>
    <t>25-09-2025</t>
  </si>
  <si>
    <t>INV000034</t>
  </si>
  <si>
    <t>28-11-2025</t>
  </si>
  <si>
    <t>INV000035</t>
  </si>
  <si>
    <t>27-07-2025</t>
  </si>
  <si>
    <t>INV000036</t>
  </si>
  <si>
    <t>10-09-2025</t>
  </si>
  <si>
    <t>INV000037</t>
  </si>
  <si>
    <t>22-05-2025</t>
  </si>
  <si>
    <t>INV000038</t>
  </si>
  <si>
    <t>INV000039</t>
  </si>
  <si>
    <t>03-08-2025</t>
  </si>
  <si>
    <t>INV000040</t>
  </si>
  <si>
    <t>14-11-2025</t>
  </si>
  <si>
    <t>INV000041</t>
  </si>
  <si>
    <t>13-12-2025</t>
  </si>
  <si>
    <t>INV000042</t>
  </si>
  <si>
    <t>17-03-2025</t>
  </si>
  <si>
    <t>INV000043</t>
  </si>
  <si>
    <t>23-10-2025</t>
  </si>
  <si>
    <t>INV000044</t>
  </si>
  <si>
    <t>08-06-2025</t>
  </si>
  <si>
    <t>INV000045</t>
  </si>
  <si>
    <t>11-08-2025</t>
  </si>
  <si>
    <t>INV000046</t>
  </si>
  <si>
    <t>01-10-2025</t>
  </si>
  <si>
    <t>INV000047</t>
  </si>
  <si>
    <t>02-07-2025</t>
  </si>
  <si>
    <t>INV000048</t>
  </si>
  <si>
    <t>16-02-2025</t>
  </si>
  <si>
    <t>INV000049</t>
  </si>
  <si>
    <t>12-07-2025</t>
  </si>
  <si>
    <t>INV000050</t>
  </si>
  <si>
    <t>03-02-2025</t>
  </si>
  <si>
    <t>INV000051</t>
  </si>
  <si>
    <t>17-12-2025</t>
  </si>
  <si>
    <t>INV000052</t>
  </si>
  <si>
    <t>02-11-2025</t>
  </si>
  <si>
    <t>INV000053</t>
  </si>
  <si>
    <t>26-02-2025</t>
  </si>
  <si>
    <t>INV000054</t>
  </si>
  <si>
    <t>INV000055</t>
  </si>
  <si>
    <t>15-02-2025</t>
  </si>
  <si>
    <t>INV000056</t>
  </si>
  <si>
    <t>04-04-2025</t>
  </si>
  <si>
    <t>INV000057</t>
  </si>
  <si>
    <t>26-03-2025</t>
  </si>
  <si>
    <t>INV000058</t>
  </si>
  <si>
    <t>Pune</t>
  </si>
  <si>
    <t>23-04-2025</t>
  </si>
  <si>
    <t>INV000059</t>
  </si>
  <si>
    <t>INV000060</t>
  </si>
  <si>
    <t>INV000061</t>
  </si>
  <si>
    <t>25-02-2025</t>
  </si>
  <si>
    <t>INV000062</t>
  </si>
  <si>
    <t>12-05-2025</t>
  </si>
  <si>
    <t>INV000063</t>
  </si>
  <si>
    <t>INV000064</t>
  </si>
  <si>
    <t>21-10-2025</t>
  </si>
  <si>
    <t>INV000065</t>
  </si>
  <si>
    <t>15-11-2025</t>
  </si>
  <si>
    <t>INV000066</t>
  </si>
  <si>
    <t>INV000067</t>
  </si>
  <si>
    <t>06-05-2025</t>
  </si>
  <si>
    <t>INV000068</t>
  </si>
  <si>
    <t>16-11-2025</t>
  </si>
  <si>
    <t>INV000069</t>
  </si>
  <si>
    <t>06-04-2025</t>
  </si>
  <si>
    <t>INV000070</t>
  </si>
  <si>
    <t>INV000071</t>
  </si>
  <si>
    <t>09-08-2025</t>
  </si>
  <si>
    <t>INV000072</t>
  </si>
  <si>
    <t>22-06-2025</t>
  </si>
  <si>
    <t>INV000073</t>
  </si>
  <si>
    <t>05-01-2025</t>
  </si>
  <si>
    <t>INV000074</t>
  </si>
  <si>
    <t>10-08-2025</t>
  </si>
  <si>
    <t>INV000075</t>
  </si>
  <si>
    <t>24-04-2025</t>
  </si>
  <si>
    <t>INV000076</t>
  </si>
  <si>
    <t>INV000077</t>
  </si>
  <si>
    <t>16-12-2025</t>
  </si>
  <si>
    <t>INV000078</t>
  </si>
  <si>
    <t>22-10-2025</t>
  </si>
  <si>
    <t>INV000079</t>
  </si>
  <si>
    <t>06-12-2025</t>
  </si>
  <si>
    <t>INV000080</t>
  </si>
  <si>
    <t>06-06-2025</t>
  </si>
  <si>
    <t>INV000081</t>
  </si>
  <si>
    <t>08-05-2025</t>
  </si>
  <si>
    <t>INV000082</t>
  </si>
  <si>
    <t>25-08-2025</t>
  </si>
  <si>
    <t>INV000083</t>
  </si>
  <si>
    <t>27-06-2025</t>
  </si>
  <si>
    <t>INV000084</t>
  </si>
  <si>
    <t>24-01-2025</t>
  </si>
  <si>
    <t>INV000085</t>
  </si>
  <si>
    <t>06-01-2025</t>
  </si>
  <si>
    <t>INV000086</t>
  </si>
  <si>
    <t>04-05-2025</t>
  </si>
  <si>
    <t>INV000087</t>
  </si>
  <si>
    <t>01-08-2025</t>
  </si>
  <si>
    <t>INV000088</t>
  </si>
  <si>
    <t>INV000089</t>
  </si>
  <si>
    <t>30-09-2025</t>
  </si>
  <si>
    <t>INV000090</t>
  </si>
  <si>
    <t>INV000091</t>
  </si>
  <si>
    <t>01-05-2025</t>
  </si>
  <si>
    <t>INV000092</t>
  </si>
  <si>
    <t>INV000093</t>
  </si>
  <si>
    <t>18-10-2025</t>
  </si>
  <si>
    <t>INV000094</t>
  </si>
  <si>
    <t>INV000095</t>
  </si>
  <si>
    <t>08-10-2025</t>
  </si>
  <si>
    <t>INV000096</t>
  </si>
  <si>
    <t>INV000097</t>
  </si>
  <si>
    <t>INV000098</t>
  </si>
  <si>
    <t>INV000099</t>
  </si>
  <si>
    <t>22-08-2025</t>
  </si>
  <si>
    <t>INV000100</t>
  </si>
  <si>
    <t>INV000101</t>
  </si>
  <si>
    <t>29-11-2025</t>
  </si>
  <si>
    <t>INV000102</t>
  </si>
  <si>
    <t>16-09-2025</t>
  </si>
  <si>
    <t>INV000103</t>
  </si>
  <si>
    <t>11-09-2025</t>
  </si>
  <si>
    <t>INV000104</t>
  </si>
  <si>
    <t>20-08-2025</t>
  </si>
  <si>
    <t>INV000105</t>
  </si>
  <si>
    <t>09-05-2025</t>
  </si>
  <si>
    <t>INV000106</t>
  </si>
  <si>
    <t>17-06-2025</t>
  </si>
  <si>
    <t>INV000107</t>
  </si>
  <si>
    <t>08-04-2025</t>
  </si>
  <si>
    <t>INV000108</t>
  </si>
  <si>
    <t>INV000109</t>
  </si>
  <si>
    <t>14-10-2025</t>
  </si>
  <si>
    <t>INV000110</t>
  </si>
  <si>
    <t>INV000111</t>
  </si>
  <si>
    <t>25-05-2025</t>
  </si>
  <si>
    <t>INV000112</t>
  </si>
  <si>
    <t>INV000113</t>
  </si>
  <si>
    <t>28-08-2025</t>
  </si>
  <si>
    <t>INV000114</t>
  </si>
  <si>
    <t>23-07-2025</t>
  </si>
  <si>
    <t>INV000115</t>
  </si>
  <si>
    <t>20-01-2025</t>
  </si>
  <si>
    <t>INV000116</t>
  </si>
  <si>
    <t>27-09-2025</t>
  </si>
  <si>
    <t>INV000117</t>
  </si>
  <si>
    <t>22-07-2025</t>
  </si>
  <si>
    <t>INV000118</t>
  </si>
  <si>
    <t>INV000119</t>
  </si>
  <si>
    <t>INV000120</t>
  </si>
  <si>
    <t>02-06-2025</t>
  </si>
  <si>
    <t>INV000121</t>
  </si>
  <si>
    <t>12-03-2025</t>
  </si>
  <si>
    <t>INV000122</t>
  </si>
  <si>
    <t>26-05-2025</t>
  </si>
  <si>
    <t>INV000123</t>
  </si>
  <si>
    <t>18-07-2025</t>
  </si>
  <si>
    <t>INV000124</t>
  </si>
  <si>
    <t>19-06-2025</t>
  </si>
  <si>
    <t>INV000125</t>
  </si>
  <si>
    <t>23-09-2025</t>
  </si>
  <si>
    <t>INV000126</t>
  </si>
  <si>
    <t>29-05-2025</t>
  </si>
  <si>
    <t>INV000127</t>
  </si>
  <si>
    <t>22-03-2025</t>
  </si>
  <si>
    <t>INV000128</t>
  </si>
  <si>
    <t>INV000129</t>
  </si>
  <si>
    <t>16-06-2025</t>
  </si>
  <si>
    <t>INV000130</t>
  </si>
  <si>
    <t>INV000131</t>
  </si>
  <si>
    <t>04-01-2025</t>
  </si>
  <si>
    <t>INV000132</t>
  </si>
  <si>
    <t>INV000133</t>
  </si>
  <si>
    <t>02-09-2025</t>
  </si>
  <si>
    <t>INV000134</t>
  </si>
  <si>
    <t>22-12-2025</t>
  </si>
  <si>
    <t>INV000135</t>
  </si>
  <si>
    <t>24-05-2025</t>
  </si>
  <si>
    <t>INV000136</t>
  </si>
  <si>
    <t>09-12-2025</t>
  </si>
  <si>
    <t>INV000137</t>
  </si>
  <si>
    <t>07-10-2025</t>
  </si>
  <si>
    <t>INV000138</t>
  </si>
  <si>
    <t>11-03-2025</t>
  </si>
  <si>
    <t>INV000139</t>
  </si>
  <si>
    <t>INV000140</t>
  </si>
  <si>
    <t>INV000141</t>
  </si>
  <si>
    <t>15-07-2025</t>
  </si>
  <si>
    <t>INV000142</t>
  </si>
  <si>
    <t>25-11-2025</t>
  </si>
  <si>
    <t>INV000143</t>
  </si>
  <si>
    <t>11-06-2025</t>
  </si>
  <si>
    <t>INV000144</t>
  </si>
  <si>
    <t>24-03-2025</t>
  </si>
  <si>
    <t>INV000145</t>
  </si>
  <si>
    <t>11-12-2025</t>
  </si>
  <si>
    <t>INV000146</t>
  </si>
  <si>
    <t>INV000147</t>
  </si>
  <si>
    <t>INV000148</t>
  </si>
  <si>
    <t>01-02-2025</t>
  </si>
  <si>
    <t>INV000149</t>
  </si>
  <si>
    <t>INV000150</t>
  </si>
  <si>
    <t>INV000151</t>
  </si>
  <si>
    <t>15-06-2025</t>
  </si>
  <si>
    <t>INV000152</t>
  </si>
  <si>
    <t>INV000153</t>
  </si>
  <si>
    <t>INV000154</t>
  </si>
  <si>
    <t>04-11-2025</t>
  </si>
  <si>
    <t>INV000155</t>
  </si>
  <si>
    <t>21-06-2025</t>
  </si>
  <si>
    <t>INV000156</t>
  </si>
  <si>
    <t>07-01-2025</t>
  </si>
  <si>
    <t>INV000157</t>
  </si>
  <si>
    <t>09-01-2025</t>
  </si>
  <si>
    <t>INV000158</t>
  </si>
  <si>
    <t>02-12-2025</t>
  </si>
  <si>
    <t>INV000159</t>
  </si>
  <si>
    <t>INV000160</t>
  </si>
  <si>
    <t>INV000161</t>
  </si>
  <si>
    <t>16-10-2025</t>
  </si>
  <si>
    <t>INV000162</t>
  </si>
  <si>
    <t>INV000163</t>
  </si>
  <si>
    <t>20-10-2025</t>
  </si>
  <si>
    <t>INV000164</t>
  </si>
  <si>
    <t>21-03-2025</t>
  </si>
  <si>
    <t>INV000165</t>
  </si>
  <si>
    <t>INV000166</t>
  </si>
  <si>
    <t>INV000167</t>
  </si>
  <si>
    <t>05-12-2025</t>
  </si>
  <si>
    <t>INV000168</t>
  </si>
  <si>
    <t>21-07-2025</t>
  </si>
  <si>
    <t>INV000169</t>
  </si>
  <si>
    <t>03-03-2025</t>
  </si>
  <si>
    <t>INV000170</t>
  </si>
  <si>
    <t>28-03-2025</t>
  </si>
  <si>
    <t>INV000171</t>
  </si>
  <si>
    <t>21-02-2025</t>
  </si>
  <si>
    <t>INV000172</t>
  </si>
  <si>
    <t>25-10-2025</t>
  </si>
  <si>
    <t>INV000173</t>
  </si>
  <si>
    <t>INV000174</t>
  </si>
  <si>
    <t>03-05-2025</t>
  </si>
  <si>
    <t>INV000175</t>
  </si>
  <si>
    <t>09-07-2025</t>
  </si>
  <si>
    <t>INV000176</t>
  </si>
  <si>
    <t>20-11-2025</t>
  </si>
  <si>
    <t>INV000177</t>
  </si>
  <si>
    <t>INV000178</t>
  </si>
  <si>
    <t>10-01-2025</t>
  </si>
  <si>
    <t>INV000179</t>
  </si>
  <si>
    <t>10-10-2025</t>
  </si>
  <si>
    <t>INV000180</t>
  </si>
  <si>
    <t>12-09-2025</t>
  </si>
  <si>
    <t>INV000181</t>
  </si>
  <si>
    <t>29-07-2025</t>
  </si>
  <si>
    <t>INV000182</t>
  </si>
  <si>
    <t>22-11-2025</t>
  </si>
  <si>
    <t>INV000183</t>
  </si>
  <si>
    <t>INV000184</t>
  </si>
  <si>
    <t>INV000185</t>
  </si>
  <si>
    <t>INV000186</t>
  </si>
  <si>
    <t>03-04-2025</t>
  </si>
  <si>
    <t>INV000187</t>
  </si>
  <si>
    <t>12-08-2025</t>
  </si>
  <si>
    <t>INV000188</t>
  </si>
  <si>
    <t>INV000189</t>
  </si>
  <si>
    <t>24-11-2025</t>
  </si>
  <si>
    <t>INV000190</t>
  </si>
  <si>
    <t>26-10-2025</t>
  </si>
  <si>
    <t>INV000191</t>
  </si>
  <si>
    <t>28-12-2025</t>
  </si>
  <si>
    <t>INV000192</t>
  </si>
  <si>
    <t>18-08-2025</t>
  </si>
  <si>
    <t>INV000193</t>
  </si>
  <si>
    <t>INV000194</t>
  </si>
  <si>
    <t>INV000195</t>
  </si>
  <si>
    <t>30-05-2025</t>
  </si>
  <si>
    <t>INV000196</t>
  </si>
  <si>
    <t>INV000197</t>
  </si>
  <si>
    <t>08-07-2025</t>
  </si>
  <si>
    <t>INV000198</t>
  </si>
  <si>
    <t>12-10-2025</t>
  </si>
  <si>
    <t>INV000199</t>
  </si>
  <si>
    <t>09-02-2025</t>
  </si>
  <si>
    <t>INV000200</t>
  </si>
  <si>
    <t>31-10-2025</t>
  </si>
  <si>
    <t>INV000201</t>
  </si>
  <si>
    <t>28-10-2025</t>
  </si>
  <si>
    <t>INV000202</t>
  </si>
  <si>
    <t>06-03-2025</t>
  </si>
  <si>
    <t>INV000203</t>
  </si>
  <si>
    <t>INV000204</t>
  </si>
  <si>
    <t>06-02-2025</t>
  </si>
  <si>
    <t>INV000205</t>
  </si>
  <si>
    <t>09-09-2025</t>
  </si>
  <si>
    <t>INV000206</t>
  </si>
  <si>
    <t>INV000207</t>
  </si>
  <si>
    <t>INV000208</t>
  </si>
  <si>
    <t>INV000209</t>
  </si>
  <si>
    <t>INV000210</t>
  </si>
  <si>
    <t>20-09-2025</t>
  </si>
  <si>
    <t>INV000211</t>
  </si>
  <si>
    <t>25-03-2025</t>
  </si>
  <si>
    <t>INV000212</t>
  </si>
  <si>
    <t>17-02-2025</t>
  </si>
  <si>
    <t>INV000213</t>
  </si>
  <si>
    <t>INV000214</t>
  </si>
  <si>
    <t>INV000215</t>
  </si>
  <si>
    <t>INV000216</t>
  </si>
  <si>
    <t>24-07-2025</t>
  </si>
  <si>
    <t>INV000217</t>
  </si>
  <si>
    <t>11-10-2025</t>
  </si>
  <si>
    <t>INV000218</t>
  </si>
  <si>
    <t>INV000219</t>
  </si>
  <si>
    <t>02-05-2025</t>
  </si>
  <si>
    <t>INV000220</t>
  </si>
  <si>
    <t>INV000221</t>
  </si>
  <si>
    <t>INV000222</t>
  </si>
  <si>
    <t>03-06-2025</t>
  </si>
  <si>
    <t>INV000223</t>
  </si>
  <si>
    <t>30-01-2025</t>
  </si>
  <si>
    <t>INV000224</t>
  </si>
  <si>
    <t>18-12-2025</t>
  </si>
  <si>
    <t>INV000225</t>
  </si>
  <si>
    <t>22-02-2025</t>
  </si>
  <si>
    <t>INV000226</t>
  </si>
  <si>
    <t>26-11-2025</t>
  </si>
  <si>
    <t>INV000227</t>
  </si>
  <si>
    <t>25-06-2025</t>
  </si>
  <si>
    <t>INV000228</t>
  </si>
  <si>
    <t>INV000229</t>
  </si>
  <si>
    <t>16-05-2025</t>
  </si>
  <si>
    <t>INV000230</t>
  </si>
  <si>
    <t>14-04-2025</t>
  </si>
  <si>
    <t>INV000231</t>
  </si>
  <si>
    <t>08-03-2025</t>
  </si>
  <si>
    <t>INV000232</t>
  </si>
  <si>
    <t>02-08-2025</t>
  </si>
  <si>
    <t>INV000233</t>
  </si>
  <si>
    <t>INV000234</t>
  </si>
  <si>
    <t>INV000235</t>
  </si>
  <si>
    <t>07-05-2025</t>
  </si>
  <si>
    <t>INV000236</t>
  </si>
  <si>
    <t>13-05-2025</t>
  </si>
  <si>
    <t>INV000237</t>
  </si>
  <si>
    <t>INV000238</t>
  </si>
  <si>
    <t>26-07-2025</t>
  </si>
  <si>
    <t>INV000239</t>
  </si>
  <si>
    <t>13-06-2025</t>
  </si>
  <si>
    <t>INV000240</t>
  </si>
  <si>
    <t>27-04-2025</t>
  </si>
  <si>
    <t>INV000241</t>
  </si>
  <si>
    <t>INV000242</t>
  </si>
  <si>
    <t>19-12-2025</t>
  </si>
  <si>
    <t>INV000243</t>
  </si>
  <si>
    <t>INV000244</t>
  </si>
  <si>
    <t>INV000245</t>
  </si>
  <si>
    <t>10-11-2025</t>
  </si>
  <si>
    <t>INV000246</t>
  </si>
  <si>
    <t>INV000247</t>
  </si>
  <si>
    <t>21-01-2025</t>
  </si>
  <si>
    <t>INV000248</t>
  </si>
  <si>
    <t>31-05-2025</t>
  </si>
  <si>
    <t>INV000249</t>
  </si>
  <si>
    <t>22-04-2025</t>
  </si>
  <si>
    <t>INV000250</t>
  </si>
  <si>
    <t>14-07-2025</t>
  </si>
  <si>
    <t>INV000251</t>
  </si>
  <si>
    <t>15-05-2025</t>
  </si>
  <si>
    <t>INV000252</t>
  </si>
  <si>
    <t>INV000253</t>
  </si>
  <si>
    <t>INV000254</t>
  </si>
  <si>
    <t>INV000255</t>
  </si>
  <si>
    <t>INV000256</t>
  </si>
  <si>
    <t>12-06-2025</t>
  </si>
  <si>
    <t>INV000257</t>
  </si>
  <si>
    <t>INV000258</t>
  </si>
  <si>
    <t>05-10-2025</t>
  </si>
  <si>
    <t>INV000259</t>
  </si>
  <si>
    <t>INV000260</t>
  </si>
  <si>
    <t>28-04-2025</t>
  </si>
  <si>
    <t>INV000261</t>
  </si>
  <si>
    <t>10-05-2025</t>
  </si>
  <si>
    <t>INV000262</t>
  </si>
  <si>
    <t>01-01-2025</t>
  </si>
  <si>
    <t>INV000263</t>
  </si>
  <si>
    <t>INV000264</t>
  </si>
  <si>
    <t>INV000265</t>
  </si>
  <si>
    <t>23-03-2025</t>
  </si>
  <si>
    <t>INV000266</t>
  </si>
  <si>
    <t>21-09-2025</t>
  </si>
  <si>
    <t>INV000267</t>
  </si>
  <si>
    <t>29-08-2025</t>
  </si>
  <si>
    <t>INV000268</t>
  </si>
  <si>
    <t>INV000269</t>
  </si>
  <si>
    <t>INV000270</t>
  </si>
  <si>
    <t>19-10-2025</t>
  </si>
  <si>
    <t>INV000271</t>
  </si>
  <si>
    <t>14-08-2025</t>
  </si>
  <si>
    <t>INV000272</t>
  </si>
  <si>
    <t>INV000273</t>
  </si>
  <si>
    <t>14-01-2025</t>
  </si>
  <si>
    <t>INV000274</t>
  </si>
  <si>
    <t>INV000275</t>
  </si>
  <si>
    <t>23-12-2025</t>
  </si>
  <si>
    <t>INV000276</t>
  </si>
  <si>
    <t>INV000277</t>
  </si>
  <si>
    <t>06-09-2025</t>
  </si>
  <si>
    <t>INV000278</t>
  </si>
  <si>
    <t>19-01-2025</t>
  </si>
  <si>
    <t>INV000279</t>
  </si>
  <si>
    <t>INV000280</t>
  </si>
  <si>
    <t>INV000281</t>
  </si>
  <si>
    <t>INV000282</t>
  </si>
  <si>
    <t>INV000283</t>
  </si>
  <si>
    <t>INV000284</t>
  </si>
  <si>
    <t>INV000285</t>
  </si>
  <si>
    <t>15-09-2025</t>
  </si>
  <si>
    <t>INV000286</t>
  </si>
  <si>
    <t>INV000287</t>
  </si>
  <si>
    <t>03-09-2025</t>
  </si>
  <si>
    <t>INV000288</t>
  </si>
  <si>
    <t>07-09-2025</t>
  </si>
  <si>
    <t>INV000289</t>
  </si>
  <si>
    <t>INV000290</t>
  </si>
  <si>
    <t>INV000291</t>
  </si>
  <si>
    <t>08-11-2025</t>
  </si>
  <si>
    <t>INV000292</t>
  </si>
  <si>
    <t>INV000293</t>
  </si>
  <si>
    <t>INV000294</t>
  </si>
  <si>
    <t>INV000295</t>
  </si>
  <si>
    <t>INV000296</t>
  </si>
  <si>
    <t>13-08-2025</t>
  </si>
  <si>
    <t>INV000297</t>
  </si>
  <si>
    <t>INV000298</t>
  </si>
  <si>
    <t>INV000299</t>
  </si>
  <si>
    <t>INV000300</t>
  </si>
  <si>
    <t>27-12-2025</t>
  </si>
  <si>
    <t>INV000301</t>
  </si>
  <si>
    <t>INV000302</t>
  </si>
  <si>
    <t>11-02-2025</t>
  </si>
  <si>
    <t>INV000303</t>
  </si>
  <si>
    <t>INV000304</t>
  </si>
  <si>
    <t>INV000305</t>
  </si>
  <si>
    <t>09-06-2025</t>
  </si>
  <si>
    <t>INV000306</t>
  </si>
  <si>
    <t>18-01-2025</t>
  </si>
  <si>
    <t>INV000307</t>
  </si>
  <si>
    <t>INV000308</t>
  </si>
  <si>
    <t>30-08-2025</t>
  </si>
  <si>
    <t>INV000309</t>
  </si>
  <si>
    <t>07-08-2025</t>
  </si>
  <si>
    <t>INV000310</t>
  </si>
  <si>
    <t>27-11-2025</t>
  </si>
  <si>
    <t>INV000311</t>
  </si>
  <si>
    <t>INV000312</t>
  </si>
  <si>
    <t>INV000313</t>
  </si>
  <si>
    <t>INV000314</t>
  </si>
  <si>
    <t>INV000315</t>
  </si>
  <si>
    <t>13-02-2025</t>
  </si>
  <si>
    <t>INV000316</t>
  </si>
  <si>
    <t>INV000317</t>
  </si>
  <si>
    <t>INV000318</t>
  </si>
  <si>
    <t>INV000319</t>
  </si>
  <si>
    <t>INV000320</t>
  </si>
  <si>
    <t>14-03-2025</t>
  </si>
  <si>
    <t>INV000321</t>
  </si>
  <si>
    <t>28-02-2025</t>
  </si>
  <si>
    <t>INV000322</t>
  </si>
  <si>
    <t>INV000323</t>
  </si>
  <si>
    <t>INV000324</t>
  </si>
  <si>
    <t>INV000325</t>
  </si>
  <si>
    <t>INV000326</t>
  </si>
  <si>
    <t>30-06-2025</t>
  </si>
  <si>
    <t>INV000327</t>
  </si>
  <si>
    <t>12-02-2025</t>
  </si>
  <si>
    <t>INV000328</t>
  </si>
  <si>
    <t>INV000329</t>
  </si>
  <si>
    <t>INV000330</t>
  </si>
  <si>
    <t>27-01-2025</t>
  </si>
  <si>
    <t>INV000331</t>
  </si>
  <si>
    <t>INV000332</t>
  </si>
  <si>
    <t>INV000333</t>
  </si>
  <si>
    <t>INV000334</t>
  </si>
  <si>
    <t>INV000335</t>
  </si>
  <si>
    <t>INV000336</t>
  </si>
  <si>
    <t>INV000337</t>
  </si>
  <si>
    <t>INV000338</t>
  </si>
  <si>
    <t>01-09-2025</t>
  </si>
  <si>
    <t>INV000339</t>
  </si>
  <si>
    <t>07-02-2025</t>
  </si>
  <si>
    <t>INV000340</t>
  </si>
  <si>
    <t>INV000341</t>
  </si>
  <si>
    <t>INV000342</t>
  </si>
  <si>
    <t>INV000343</t>
  </si>
  <si>
    <t>INV000344</t>
  </si>
  <si>
    <t>INV000345</t>
  </si>
  <si>
    <t>INV000346</t>
  </si>
  <si>
    <t>INV000347</t>
  </si>
  <si>
    <t>INV000348</t>
  </si>
  <si>
    <t>INV000349</t>
  </si>
  <si>
    <t>INV000350</t>
  </si>
  <si>
    <t>INV000351</t>
  </si>
  <si>
    <t>INV000352</t>
  </si>
  <si>
    <t>26-08-2025</t>
  </si>
  <si>
    <t>INV000353</t>
  </si>
  <si>
    <t>INV000354</t>
  </si>
  <si>
    <t>17-08-2025</t>
  </si>
  <si>
    <t>INV000355</t>
  </si>
  <si>
    <t>22-01-2025</t>
  </si>
  <si>
    <t>INV000356</t>
  </si>
  <si>
    <t>INV000357</t>
  </si>
  <si>
    <t>23-08-2025</t>
  </si>
  <si>
    <t>INV000358</t>
  </si>
  <si>
    <t>16-04-2025</t>
  </si>
  <si>
    <t>INV000359</t>
  </si>
  <si>
    <t>31-12-2025</t>
  </si>
  <si>
    <t>INV000360</t>
  </si>
  <si>
    <t>INV000361</t>
  </si>
  <si>
    <t>INV000362</t>
  </si>
  <si>
    <t>INV000363</t>
  </si>
  <si>
    <t>INV000364</t>
  </si>
  <si>
    <t>INV000365</t>
  </si>
  <si>
    <t>26-09-2025</t>
  </si>
  <si>
    <t>INV000366</t>
  </si>
  <si>
    <t>20-03-2025</t>
  </si>
  <si>
    <t>INV000367</t>
  </si>
  <si>
    <t>21-05-2025</t>
  </si>
  <si>
    <t>INV000368</t>
  </si>
  <si>
    <t>INV000369</t>
  </si>
  <si>
    <t>13-04-2025</t>
  </si>
  <si>
    <t>INV000370</t>
  </si>
  <si>
    <t>04-06-2025</t>
  </si>
  <si>
    <t>INV000371</t>
  </si>
  <si>
    <t>INV000372</t>
  </si>
  <si>
    <t>INV000373</t>
  </si>
  <si>
    <t>INV000374</t>
  </si>
  <si>
    <t>INV000375</t>
  </si>
  <si>
    <t>19-03-2025</t>
  </si>
  <si>
    <t>INV000376</t>
  </si>
  <si>
    <t>INV000377</t>
  </si>
  <si>
    <t>INV000378</t>
  </si>
  <si>
    <t>11-04-2025</t>
  </si>
  <si>
    <t>INV000379</t>
  </si>
  <si>
    <t>29-12-2025</t>
  </si>
  <si>
    <t>INV000380</t>
  </si>
  <si>
    <t>INV000381</t>
  </si>
  <si>
    <t>INV000382</t>
  </si>
  <si>
    <t>05-02-2025</t>
  </si>
  <si>
    <t>INV000383</t>
  </si>
  <si>
    <t>INV000384</t>
  </si>
  <si>
    <t>INV000385</t>
  </si>
  <si>
    <t>INV000386</t>
  </si>
  <si>
    <t>INV000387</t>
  </si>
  <si>
    <t>INV000388</t>
  </si>
  <si>
    <t>INV000389</t>
  </si>
  <si>
    <t>INV000390</t>
  </si>
  <si>
    <t>28-01-2025</t>
  </si>
  <si>
    <t>INV000391</t>
  </si>
  <si>
    <t>INV000392</t>
  </si>
  <si>
    <t>09-04-2025</t>
  </si>
  <si>
    <t>INV000393</t>
  </si>
  <si>
    <t>21-11-2025</t>
  </si>
  <si>
    <t>INV000394</t>
  </si>
  <si>
    <t>20-07-2025</t>
  </si>
  <si>
    <t>INV000395</t>
  </si>
  <si>
    <t>INV000396</t>
  </si>
  <si>
    <t>INV000397</t>
  </si>
  <si>
    <t>INV000398</t>
  </si>
  <si>
    <t>INV000399</t>
  </si>
  <si>
    <t>16-07-2025</t>
  </si>
  <si>
    <t>INV000400</t>
  </si>
  <si>
    <t>INV000401</t>
  </si>
  <si>
    <t>INV000402</t>
  </si>
  <si>
    <t>INV000403</t>
  </si>
  <si>
    <t>INV000404</t>
  </si>
  <si>
    <t>INV000405</t>
  </si>
  <si>
    <t>INV000406</t>
  </si>
  <si>
    <t>INV000407</t>
  </si>
  <si>
    <t>INV000408</t>
  </si>
  <si>
    <t>INV000409</t>
  </si>
  <si>
    <t>05-04-2025</t>
  </si>
  <si>
    <t>INV000410</t>
  </si>
  <si>
    <t>19-04-2025</t>
  </si>
  <si>
    <t>INV000411</t>
  </si>
  <si>
    <t>INV000412</t>
  </si>
  <si>
    <t>INV000413</t>
  </si>
  <si>
    <t>INV000414</t>
  </si>
  <si>
    <t>INV000415</t>
  </si>
  <si>
    <t>03-12-2025</t>
  </si>
  <si>
    <t>INV000416</t>
  </si>
  <si>
    <t>INV000417</t>
  </si>
  <si>
    <t>INV000418</t>
  </si>
  <si>
    <t>05-07-2025</t>
  </si>
  <si>
    <t>INV000419</t>
  </si>
  <si>
    <t>INV000420</t>
  </si>
  <si>
    <t>04-03-2025</t>
  </si>
  <si>
    <t>INV000421</t>
  </si>
  <si>
    <t>09-03-2025</t>
  </si>
  <si>
    <t>INV000422</t>
  </si>
  <si>
    <t>INV000423</t>
  </si>
  <si>
    <t>INV000424</t>
  </si>
  <si>
    <t>INV000425</t>
  </si>
  <si>
    <t>INV000426</t>
  </si>
  <si>
    <t>21-04-2025</t>
  </si>
  <si>
    <t>INV000427</t>
  </si>
  <si>
    <t>INV000428</t>
  </si>
  <si>
    <t>INV000429</t>
  </si>
  <si>
    <t>INV000430</t>
  </si>
  <si>
    <t>07-04-2025</t>
  </si>
  <si>
    <t>INV000431</t>
  </si>
  <si>
    <t>11-01-2025</t>
  </si>
  <si>
    <t>INV000432</t>
  </si>
  <si>
    <t>14-05-2025</t>
  </si>
  <si>
    <t>INV000433</t>
  </si>
  <si>
    <t>17-10-2025</t>
  </si>
  <si>
    <t>INV000434</t>
  </si>
  <si>
    <t>29-03-2025</t>
  </si>
  <si>
    <t>INV000435</t>
  </si>
  <si>
    <t>17-11-2025</t>
  </si>
  <si>
    <t>INV000436</t>
  </si>
  <si>
    <t>27-08-2025</t>
  </si>
  <si>
    <t>INV000437</t>
  </si>
  <si>
    <t>31-08-2025</t>
  </si>
  <si>
    <t>INV000438</t>
  </si>
  <si>
    <t>INV000439</t>
  </si>
  <si>
    <t>INV000440</t>
  </si>
  <si>
    <t>INV000441</t>
  </si>
  <si>
    <t>INV000442</t>
  </si>
  <si>
    <t>INV000443</t>
  </si>
  <si>
    <t>INV000444</t>
  </si>
  <si>
    <t>INV000445</t>
  </si>
  <si>
    <t>INV000446</t>
  </si>
  <si>
    <t>INV000447</t>
  </si>
  <si>
    <t>INV000448</t>
  </si>
  <si>
    <t>29-10-2025</t>
  </si>
  <si>
    <t>INV000449</t>
  </si>
  <si>
    <t>INV000450</t>
  </si>
  <si>
    <t>INV000451</t>
  </si>
  <si>
    <t>INV000452</t>
  </si>
  <si>
    <t>01-06-2025</t>
  </si>
  <si>
    <t>INV000453</t>
  </si>
  <si>
    <t>23-02-2025</t>
  </si>
  <si>
    <t>INV000454</t>
  </si>
  <si>
    <t>24-02-2025</t>
  </si>
  <si>
    <t>INV000455</t>
  </si>
  <si>
    <t>16-01-2025</t>
  </si>
  <si>
    <t>INV000456</t>
  </si>
  <si>
    <t>INV000457</t>
  </si>
  <si>
    <t>INV000458</t>
  </si>
  <si>
    <t>INV000459</t>
  </si>
  <si>
    <t>26-06-2025</t>
  </si>
  <si>
    <t>INV000460</t>
  </si>
  <si>
    <t>11-05-2025</t>
  </si>
  <si>
    <t>INV000461</t>
  </si>
  <si>
    <t>18-06-2025</t>
  </si>
  <si>
    <t>INV000462</t>
  </si>
  <si>
    <t>INV000463</t>
  </si>
  <si>
    <t>INV000464</t>
  </si>
  <si>
    <t>INV000465</t>
  </si>
  <si>
    <t>INV000466</t>
  </si>
  <si>
    <t>01-11-2025</t>
  </si>
  <si>
    <t>INV000467</t>
  </si>
  <si>
    <t>INV000468</t>
  </si>
  <si>
    <t>INV000469</t>
  </si>
  <si>
    <t>INV000470</t>
  </si>
  <si>
    <t>INV000471</t>
  </si>
  <si>
    <t>INV000472</t>
  </si>
  <si>
    <t>INV000473</t>
  </si>
  <si>
    <t>INV000474</t>
  </si>
  <si>
    <t>INV000475</t>
  </si>
  <si>
    <t>27-10-2025</t>
  </si>
  <si>
    <t>INV000476</t>
  </si>
  <si>
    <t>INV000477</t>
  </si>
  <si>
    <t>INV000478</t>
  </si>
  <si>
    <t>INV000479</t>
  </si>
  <si>
    <t>INV000480</t>
  </si>
  <si>
    <t>INV000481</t>
  </si>
  <si>
    <t>24-10-2025</t>
  </si>
  <si>
    <t>INV000482</t>
  </si>
  <si>
    <t>INV000483</t>
  </si>
  <si>
    <t>INV000484</t>
  </si>
  <si>
    <t>04-12-2025</t>
  </si>
  <si>
    <t>INV000485</t>
  </si>
  <si>
    <t>INV000486</t>
  </si>
  <si>
    <t>INV000487</t>
  </si>
  <si>
    <t>INV000488</t>
  </si>
  <si>
    <t>16-08-2025</t>
  </si>
  <si>
    <t>INV000489</t>
  </si>
  <si>
    <t>INV000490</t>
  </si>
  <si>
    <t>INV000491</t>
  </si>
  <si>
    <t>INV000492</t>
  </si>
  <si>
    <t>INV000493</t>
  </si>
  <si>
    <t>INV000494</t>
  </si>
  <si>
    <t>INV000495</t>
  </si>
  <si>
    <t>27-02-2025</t>
  </si>
  <si>
    <t>INV000496</t>
  </si>
  <si>
    <t>01-12-2025</t>
  </si>
  <si>
    <t>INV000497</t>
  </si>
  <si>
    <t>INV000498</t>
  </si>
  <si>
    <t>INV000499</t>
  </si>
  <si>
    <t>20-06-2025</t>
  </si>
  <si>
    <t>INV000500</t>
  </si>
  <si>
    <t>INV000501</t>
  </si>
  <si>
    <t>INV000502</t>
  </si>
  <si>
    <t>INV000503</t>
  </si>
  <si>
    <t>INV000504</t>
  </si>
  <si>
    <t>INV000505</t>
  </si>
  <si>
    <t>INV000506</t>
  </si>
  <si>
    <t>INV000507</t>
  </si>
  <si>
    <t>10-12-2025</t>
  </si>
  <si>
    <t>INV000508</t>
  </si>
  <si>
    <t>INV000509</t>
  </si>
  <si>
    <t>04-09-2025</t>
  </si>
  <si>
    <t>INV000510</t>
  </si>
  <si>
    <t>28-09-2025</t>
  </si>
  <si>
    <t>INV000511</t>
  </si>
  <si>
    <t>INV000512</t>
  </si>
  <si>
    <t>23-11-2025</t>
  </si>
  <si>
    <t>INV000513</t>
  </si>
  <si>
    <t>17-04-2025</t>
  </si>
  <si>
    <t>INV000514</t>
  </si>
  <si>
    <t>INV000515</t>
  </si>
  <si>
    <t>12-12-2025</t>
  </si>
  <si>
    <t>INV000516</t>
  </si>
  <si>
    <t>INV000517</t>
  </si>
  <si>
    <t>07-06-2025</t>
  </si>
  <si>
    <t>INV000518</t>
  </si>
  <si>
    <t>08-02-2025</t>
  </si>
  <si>
    <t>INV000519</t>
  </si>
  <si>
    <t>29-01-2025</t>
  </si>
  <si>
    <t>INV000520</t>
  </si>
  <si>
    <t>17-05-2025</t>
  </si>
  <si>
    <t>INV000521</t>
  </si>
  <si>
    <t>24-12-2025</t>
  </si>
  <si>
    <t>INV000522</t>
  </si>
  <si>
    <t>21-08-2025</t>
  </si>
  <si>
    <t>INV000523</t>
  </si>
  <si>
    <t>INV000524</t>
  </si>
  <si>
    <t>INV000525</t>
  </si>
  <si>
    <t>INV000526</t>
  </si>
  <si>
    <t>INV000527</t>
  </si>
  <si>
    <t>25-04-2025</t>
  </si>
  <si>
    <t>INV000528</t>
  </si>
  <si>
    <t>22-09-2025</t>
  </si>
  <si>
    <t>INV000529</t>
  </si>
  <si>
    <t>INV000530</t>
  </si>
  <si>
    <t>INV000531</t>
  </si>
  <si>
    <t>INV000532</t>
  </si>
  <si>
    <t>INV000533</t>
  </si>
  <si>
    <t>INV000534</t>
  </si>
  <si>
    <t>INV000535</t>
  </si>
  <si>
    <t>INV000536</t>
  </si>
  <si>
    <t>14-12-2025</t>
  </si>
  <si>
    <t>INV000537</t>
  </si>
  <si>
    <t>INV000538</t>
  </si>
  <si>
    <t>02-03-2025</t>
  </si>
  <si>
    <t>INV000539</t>
  </si>
  <si>
    <t>INV000540</t>
  </si>
  <si>
    <t>INV000541</t>
  </si>
  <si>
    <t>INV000542</t>
  </si>
  <si>
    <t>19-09-2025</t>
  </si>
  <si>
    <t>INV000543</t>
  </si>
  <si>
    <t>INV000544</t>
  </si>
  <si>
    <t>12-04-2025</t>
  </si>
  <si>
    <t>INV000545</t>
  </si>
  <si>
    <t>INV000546</t>
  </si>
  <si>
    <t>INV000547</t>
  </si>
  <si>
    <t>19-08-2025</t>
  </si>
  <si>
    <t>INV000548</t>
  </si>
  <si>
    <t>INV000549</t>
  </si>
  <si>
    <t>INV000550</t>
  </si>
  <si>
    <t>INV000551</t>
  </si>
  <si>
    <t>INV000552</t>
  </si>
  <si>
    <t>08-01-2025</t>
  </si>
  <si>
    <t>INV000553</t>
  </si>
  <si>
    <t>INV000554</t>
  </si>
  <si>
    <t>INV000555</t>
  </si>
  <si>
    <t>INV000556</t>
  </si>
  <si>
    <t>INV000557</t>
  </si>
  <si>
    <t>INV000558</t>
  </si>
  <si>
    <t>INV000559</t>
  </si>
  <si>
    <t>INV000560</t>
  </si>
  <si>
    <t>INV000561</t>
  </si>
  <si>
    <t>20-02-2025</t>
  </si>
  <si>
    <t>INV000562</t>
  </si>
  <si>
    <t>INV000563</t>
  </si>
  <si>
    <t>INV000564</t>
  </si>
  <si>
    <t>INV000565</t>
  </si>
  <si>
    <t>15-03-2025</t>
  </si>
  <si>
    <t>INV000566</t>
  </si>
  <si>
    <t>INV000567</t>
  </si>
  <si>
    <t>20-12-2025</t>
  </si>
  <si>
    <t>INV000568</t>
  </si>
  <si>
    <t>INV000569</t>
  </si>
  <si>
    <t>INV000570</t>
  </si>
  <si>
    <t>INV000571</t>
  </si>
  <si>
    <t>21-12-2025</t>
  </si>
  <si>
    <t>INV000572</t>
  </si>
  <si>
    <t>INV000573</t>
  </si>
  <si>
    <t>INV000574</t>
  </si>
  <si>
    <t>INV000575</t>
  </si>
  <si>
    <t>30-03-2025</t>
  </si>
  <si>
    <t>INV000576</t>
  </si>
  <si>
    <t>INV000577</t>
  </si>
  <si>
    <t>INV000578</t>
  </si>
  <si>
    <t>15-10-2025</t>
  </si>
  <si>
    <t>INV000579</t>
  </si>
  <si>
    <t>INV000580</t>
  </si>
  <si>
    <t>INV000581</t>
  </si>
  <si>
    <t>INV000582</t>
  </si>
  <si>
    <t>20-05-2025</t>
  </si>
  <si>
    <t>INV000583</t>
  </si>
  <si>
    <t>13-11-2025</t>
  </si>
  <si>
    <t>INV000584</t>
  </si>
  <si>
    <t>25-12-2025</t>
  </si>
  <si>
    <t>INV000585</t>
  </si>
  <si>
    <t>07-07-2025</t>
  </si>
  <si>
    <t>INV000586</t>
  </si>
  <si>
    <t>24-06-2025</t>
  </si>
  <si>
    <t>INV000587</t>
  </si>
  <si>
    <t>INV000588</t>
  </si>
  <si>
    <t>INV000589</t>
  </si>
  <si>
    <t>INV000590</t>
  </si>
  <si>
    <t>15-08-2025</t>
  </si>
  <si>
    <t>INV000591</t>
  </si>
  <si>
    <t>INV000592</t>
  </si>
  <si>
    <t>INV000593</t>
  </si>
  <si>
    <t>INV000594</t>
  </si>
  <si>
    <t>INV000595</t>
  </si>
  <si>
    <t>23-01-2025</t>
  </si>
  <si>
    <t>INV000596</t>
  </si>
  <si>
    <t>INV000597</t>
  </si>
  <si>
    <t>INV000598</t>
  </si>
  <si>
    <t>INV000599</t>
  </si>
  <si>
    <t>INV000600</t>
  </si>
  <si>
    <t>INV000601</t>
  </si>
  <si>
    <t>INV000602</t>
  </si>
  <si>
    <t>03-10-2025</t>
  </si>
  <si>
    <t>INV000603</t>
  </si>
  <si>
    <t>02-04-2025</t>
  </si>
  <si>
    <t>INV000604</t>
  </si>
  <si>
    <t>INV000605</t>
  </si>
  <si>
    <t>INV000606</t>
  </si>
  <si>
    <t>12-11-2025</t>
  </si>
  <si>
    <t>INV000607</t>
  </si>
  <si>
    <t>INV000608</t>
  </si>
  <si>
    <t>INV000609</t>
  </si>
  <si>
    <t>INV000610</t>
  </si>
  <si>
    <t>INV000611</t>
  </si>
  <si>
    <t>INV000612</t>
  </si>
  <si>
    <t>INV000613</t>
  </si>
  <si>
    <t>INV000614</t>
  </si>
  <si>
    <t>INV000615</t>
  </si>
  <si>
    <t>INV000616</t>
  </si>
  <si>
    <t>INV000617</t>
  </si>
  <si>
    <t>INV000618</t>
  </si>
  <si>
    <t>INV000619</t>
  </si>
  <si>
    <t>INV000620</t>
  </si>
  <si>
    <t>INV000621</t>
  </si>
  <si>
    <t>INV000622</t>
  </si>
  <si>
    <t>INV000623</t>
  </si>
  <si>
    <t>INV000624</t>
  </si>
  <si>
    <t>INV000625</t>
  </si>
  <si>
    <t>25-07-2025</t>
  </si>
  <si>
    <t>INV000626</t>
  </si>
  <si>
    <t>INV000627</t>
  </si>
  <si>
    <t>INV000628</t>
  </si>
  <si>
    <t>INV000629</t>
  </si>
  <si>
    <t>30-04-2025</t>
  </si>
  <si>
    <t>INV000630</t>
  </si>
  <si>
    <t>INV000631</t>
  </si>
  <si>
    <t>INV000632</t>
  </si>
  <si>
    <t>INV000633</t>
  </si>
  <si>
    <t>05-08-2025</t>
  </si>
  <si>
    <t>INV000634</t>
  </si>
  <si>
    <t>INV000635</t>
  </si>
  <si>
    <t>INV000636</t>
  </si>
  <si>
    <t>INV000637</t>
  </si>
  <si>
    <t>INV000638</t>
  </si>
  <si>
    <t>INV000639</t>
  </si>
  <si>
    <t>INV000640</t>
  </si>
  <si>
    <t>INV000641</t>
  </si>
  <si>
    <t>INV000642</t>
  </si>
  <si>
    <t>INV000643</t>
  </si>
  <si>
    <t>INV000644</t>
  </si>
  <si>
    <t>INV000645</t>
  </si>
  <si>
    <t>28-07-2025</t>
  </si>
  <si>
    <t>INV000646</t>
  </si>
  <si>
    <t>INV000647</t>
  </si>
  <si>
    <t>INV000648</t>
  </si>
  <si>
    <t>INV000649</t>
  </si>
  <si>
    <t>INV000650</t>
  </si>
  <si>
    <t>INV000651</t>
  </si>
  <si>
    <t>INV000652</t>
  </si>
  <si>
    <t>INV000653</t>
  </si>
  <si>
    <t>INV000654</t>
  </si>
  <si>
    <t>INV000655</t>
  </si>
  <si>
    <t>INV000656</t>
  </si>
  <si>
    <t>INV000657</t>
  </si>
  <si>
    <t>INV000658</t>
  </si>
  <si>
    <t>INV000659</t>
  </si>
  <si>
    <t>INV000660</t>
  </si>
  <si>
    <t>INV000661</t>
  </si>
  <si>
    <t>INV000662</t>
  </si>
  <si>
    <t>INV000663</t>
  </si>
  <si>
    <t>26-01-2025</t>
  </si>
  <si>
    <t>INV000664</t>
  </si>
  <si>
    <t>INV000665</t>
  </si>
  <si>
    <t>INV000666</t>
  </si>
  <si>
    <t>18-02-2025</t>
  </si>
  <si>
    <t>INV000667</t>
  </si>
  <si>
    <t>INV000668</t>
  </si>
  <si>
    <t>05-09-2025</t>
  </si>
  <si>
    <t>INV000669</t>
  </si>
  <si>
    <t>INV000670</t>
  </si>
  <si>
    <t>INV000671</t>
  </si>
  <si>
    <t>INV000672</t>
  </si>
  <si>
    <t>INV000673</t>
  </si>
  <si>
    <t>INV000674</t>
  </si>
  <si>
    <t>INV000675</t>
  </si>
  <si>
    <t>INV000676</t>
  </si>
  <si>
    <t>INV000677</t>
  </si>
  <si>
    <t>INV000678</t>
  </si>
  <si>
    <t>INV000679</t>
  </si>
  <si>
    <t>INV000680</t>
  </si>
  <si>
    <t>INV000681</t>
  </si>
  <si>
    <t>INV000682</t>
  </si>
  <si>
    <t>INV000683</t>
  </si>
  <si>
    <t>INV000684</t>
  </si>
  <si>
    <t>INV000685</t>
  </si>
  <si>
    <t>INV000686</t>
  </si>
  <si>
    <t>INV000687</t>
  </si>
  <si>
    <t>INV000688</t>
  </si>
  <si>
    <t>INV000689</t>
  </si>
  <si>
    <t>INV000690</t>
  </si>
  <si>
    <t>INV000691</t>
  </si>
  <si>
    <t>INV000692</t>
  </si>
  <si>
    <t>INV000693</t>
  </si>
  <si>
    <t>INV000694</t>
  </si>
  <si>
    <t>INV000695</t>
  </si>
  <si>
    <t>INV000696</t>
  </si>
  <si>
    <t>INV000697</t>
  </si>
  <si>
    <t>INV000698</t>
  </si>
  <si>
    <t>INV000699</t>
  </si>
  <si>
    <t>18-11-2025</t>
  </si>
  <si>
    <t>INV000700</t>
  </si>
  <si>
    <t>INV000701</t>
  </si>
  <si>
    <t>INV000702</t>
  </si>
  <si>
    <t>INV000703</t>
  </si>
  <si>
    <t>INV000704</t>
  </si>
  <si>
    <t>13-07-2025</t>
  </si>
  <si>
    <t>INV000705</t>
  </si>
  <si>
    <t>INV000706</t>
  </si>
  <si>
    <t>24-08-2025</t>
  </si>
  <si>
    <t>INV000707</t>
  </si>
  <si>
    <t>INV000708</t>
  </si>
  <si>
    <t>30-11-2025</t>
  </si>
  <si>
    <t>INV000709</t>
  </si>
  <si>
    <t>INV000710</t>
  </si>
  <si>
    <t>INV000711</t>
  </si>
  <si>
    <t>INV000712</t>
  </si>
  <si>
    <t>INV000713</t>
  </si>
  <si>
    <t>INV000714</t>
  </si>
  <si>
    <t>INV000715</t>
  </si>
  <si>
    <t>INV000716</t>
  </si>
  <si>
    <t>INV000717</t>
  </si>
  <si>
    <t>INV000718</t>
  </si>
  <si>
    <t>INV000719</t>
  </si>
  <si>
    <t>INV000720</t>
  </si>
  <si>
    <t>INV000721</t>
  </si>
  <si>
    <t>INV000722</t>
  </si>
  <si>
    <t>INV000723</t>
  </si>
  <si>
    <t>INV000724</t>
  </si>
  <si>
    <t>06-10-2025</t>
  </si>
  <si>
    <t>INV000725</t>
  </si>
  <si>
    <t>11-07-2025</t>
  </si>
  <si>
    <t>INV000726</t>
  </si>
  <si>
    <t>INV000727</t>
  </si>
  <si>
    <t>INV000728</t>
  </si>
  <si>
    <t>INV000729</t>
  </si>
  <si>
    <t>INV000730</t>
  </si>
  <si>
    <t>INV000731</t>
  </si>
  <si>
    <t>INV000732</t>
  </si>
  <si>
    <t>INV000733</t>
  </si>
  <si>
    <t>INV000734</t>
  </si>
  <si>
    <t>INV000735</t>
  </si>
  <si>
    <t>INV000736</t>
  </si>
  <si>
    <t>INV000737</t>
  </si>
  <si>
    <t>INV000738</t>
  </si>
  <si>
    <t>INV000739</t>
  </si>
  <si>
    <t>INV000740</t>
  </si>
  <si>
    <t>INV000741</t>
  </si>
  <si>
    <t>INV000742</t>
  </si>
  <si>
    <t>INV000743</t>
  </si>
  <si>
    <t>INV000744</t>
  </si>
  <si>
    <t>15-01-2025</t>
  </si>
  <si>
    <t>INV000745</t>
  </si>
  <si>
    <t>INV000746</t>
  </si>
  <si>
    <t>INV000747</t>
  </si>
  <si>
    <t>INV000748</t>
  </si>
  <si>
    <t>INV000749</t>
  </si>
  <si>
    <t>INV000750</t>
  </si>
  <si>
    <t>INV000751</t>
  </si>
  <si>
    <t>INV000752</t>
  </si>
  <si>
    <t>INV000753</t>
  </si>
  <si>
    <t>08-08-2025</t>
  </si>
  <si>
    <t>INV000754</t>
  </si>
  <si>
    <t>INV000755</t>
  </si>
  <si>
    <t>INV000756</t>
  </si>
  <si>
    <t>INV000757</t>
  </si>
  <si>
    <t>INV000758</t>
  </si>
  <si>
    <t>INV000759</t>
  </si>
  <si>
    <t>INV000760</t>
  </si>
  <si>
    <t>INV000761</t>
  </si>
  <si>
    <t>INV000762</t>
  </si>
  <si>
    <t>INV000763</t>
  </si>
  <si>
    <t>INV000764</t>
  </si>
  <si>
    <t>30-10-2025</t>
  </si>
  <si>
    <t>INV000765</t>
  </si>
  <si>
    <t>INV000766</t>
  </si>
  <si>
    <t>INV000767</t>
  </si>
  <si>
    <t>INV000768</t>
  </si>
  <si>
    <t>INV000769</t>
  </si>
  <si>
    <t>19-11-2025</t>
  </si>
  <si>
    <t>INV000770</t>
  </si>
  <si>
    <t>INV000771</t>
  </si>
  <si>
    <t>INV000772</t>
  </si>
  <si>
    <t>INV000773</t>
  </si>
  <si>
    <t>INV000774</t>
  </si>
  <si>
    <t>INV000775</t>
  </si>
  <si>
    <t>INV000776</t>
  </si>
  <si>
    <t>04-10-2025</t>
  </si>
  <si>
    <t>INV000777</t>
  </si>
  <si>
    <t>INV000778</t>
  </si>
  <si>
    <t>INV000779</t>
  </si>
  <si>
    <t>07-11-2025</t>
  </si>
  <si>
    <t>INV000780</t>
  </si>
  <si>
    <t>INV000781</t>
  </si>
  <si>
    <t>INV000782</t>
  </si>
  <si>
    <t>INV000783</t>
  </si>
  <si>
    <t>INV000784</t>
  </si>
  <si>
    <t>INV000785</t>
  </si>
  <si>
    <t>INV000786</t>
  </si>
  <si>
    <t>INV000787</t>
  </si>
  <si>
    <t>INV000788</t>
  </si>
  <si>
    <t>INV000789</t>
  </si>
  <si>
    <t>INV000790</t>
  </si>
  <si>
    <t>04-02-2025</t>
  </si>
  <si>
    <t>INV000791</t>
  </si>
  <si>
    <t>INV000792</t>
  </si>
  <si>
    <t>08-12-2025</t>
  </si>
  <si>
    <t>INV000793</t>
  </si>
  <si>
    <t>INV000794</t>
  </si>
  <si>
    <t>INV000795</t>
  </si>
  <si>
    <t>INV000796</t>
  </si>
  <si>
    <t>INV000797</t>
  </si>
  <si>
    <t>INV000798</t>
  </si>
  <si>
    <t>INV000799</t>
  </si>
  <si>
    <t>INV000800</t>
  </si>
  <si>
    <t>INV000801</t>
  </si>
  <si>
    <t>INV000802</t>
  </si>
  <si>
    <t>INV000803</t>
  </si>
  <si>
    <t>INV000804</t>
  </si>
  <si>
    <t>INV000805</t>
  </si>
  <si>
    <t>INV000806</t>
  </si>
  <si>
    <t>INV000807</t>
  </si>
  <si>
    <t>INV000808</t>
  </si>
  <si>
    <t>INV000809</t>
  </si>
  <si>
    <t>INV000810</t>
  </si>
  <si>
    <t>INV000811</t>
  </si>
  <si>
    <t>14-09-2025</t>
  </si>
  <si>
    <t>INV000812</t>
  </si>
  <si>
    <t>INV000813</t>
  </si>
  <si>
    <t>INV000814</t>
  </si>
  <si>
    <t>INV000815</t>
  </si>
  <si>
    <t>INV000816</t>
  </si>
  <si>
    <t>INV000817</t>
  </si>
  <si>
    <t>INV000818</t>
  </si>
  <si>
    <t>09-11-2025</t>
  </si>
  <si>
    <t>INV000819</t>
  </si>
  <si>
    <t>INV000820</t>
  </si>
  <si>
    <t>06-08-2025</t>
  </si>
  <si>
    <t>INV000821</t>
  </si>
  <si>
    <t>INV000822</t>
  </si>
  <si>
    <t>INV000823</t>
  </si>
  <si>
    <t>INV000824</t>
  </si>
  <si>
    <t>11-11-2025</t>
  </si>
  <si>
    <t>INV000825</t>
  </si>
  <si>
    <t>INV000826</t>
  </si>
  <si>
    <t>INV000827</t>
  </si>
  <si>
    <t>INV000828</t>
  </si>
  <si>
    <t>05-03-2025</t>
  </si>
  <si>
    <t>INV000829</t>
  </si>
  <si>
    <t>INV000830</t>
  </si>
  <si>
    <t>INV000831</t>
  </si>
  <si>
    <t>INV000832</t>
  </si>
  <si>
    <t>INV000833</t>
  </si>
  <si>
    <t>INV000834</t>
  </si>
  <si>
    <t>INV000835</t>
  </si>
  <si>
    <t>INV000836</t>
  </si>
  <si>
    <t>INV000837</t>
  </si>
  <si>
    <t>INV000838</t>
  </si>
  <si>
    <t>INV000839</t>
  </si>
  <si>
    <t>INV000840</t>
  </si>
  <si>
    <t>INV000841</t>
  </si>
  <si>
    <t>INV000842</t>
  </si>
  <si>
    <t>03-01-2025</t>
  </si>
  <si>
    <t>INV000843</t>
  </si>
  <si>
    <t>INV000844</t>
  </si>
  <si>
    <t>INV000845</t>
  </si>
  <si>
    <t>INV000846</t>
  </si>
  <si>
    <t>INV000847</t>
  </si>
  <si>
    <t>06-11-2025</t>
  </si>
  <si>
    <t>INV000848</t>
  </si>
  <si>
    <t>INV000849</t>
  </si>
  <si>
    <t>INV000850</t>
  </si>
  <si>
    <t>INV000851</t>
  </si>
  <si>
    <t>INV000852</t>
  </si>
  <si>
    <t>INV000853</t>
  </si>
  <si>
    <t>INV000854</t>
  </si>
  <si>
    <t>INV000855</t>
  </si>
  <si>
    <t>INV000856</t>
  </si>
  <si>
    <t>INV000857</t>
  </si>
  <si>
    <t>INV000858</t>
  </si>
  <si>
    <t>18-03-2025</t>
  </si>
  <si>
    <t>INV000859</t>
  </si>
  <si>
    <t>INV000860</t>
  </si>
  <si>
    <t>INV000861</t>
  </si>
  <si>
    <t>INV000862</t>
  </si>
  <si>
    <t>INV000863</t>
  </si>
  <si>
    <t>INV000864</t>
  </si>
  <si>
    <t>INV000865</t>
  </si>
  <si>
    <t>INV000866</t>
  </si>
  <si>
    <t>INV000867</t>
  </si>
  <si>
    <t>INV000868</t>
  </si>
  <si>
    <t>INV000869</t>
  </si>
  <si>
    <t>INV000870</t>
  </si>
  <si>
    <t>16-03-2025</t>
  </si>
  <si>
    <t>INV000871</t>
  </si>
  <si>
    <t>INV000872</t>
  </si>
  <si>
    <t>INV000873</t>
  </si>
  <si>
    <t>INV000874</t>
  </si>
  <si>
    <t>INV000875</t>
  </si>
  <si>
    <t>28-06-2025</t>
  </si>
  <si>
    <t>INV000876</t>
  </si>
  <si>
    <t>INV000877</t>
  </si>
  <si>
    <t>INV000878</t>
  </si>
  <si>
    <t>INV000879</t>
  </si>
  <si>
    <t>INV000880</t>
  </si>
  <si>
    <t>INV000881</t>
  </si>
  <si>
    <t>INV000882</t>
  </si>
  <si>
    <t>INV000883</t>
  </si>
  <si>
    <t>INV000884</t>
  </si>
  <si>
    <t>13-03-2025</t>
  </si>
  <si>
    <t>INV000885</t>
  </si>
  <si>
    <t>INV000886</t>
  </si>
  <si>
    <t>INV000887</t>
  </si>
  <si>
    <t>INV000888</t>
  </si>
  <si>
    <t>INV000889</t>
  </si>
  <si>
    <t>INV000890</t>
  </si>
  <si>
    <t>INV000891</t>
  </si>
  <si>
    <t>INV000892</t>
  </si>
  <si>
    <t>INV000893</t>
  </si>
  <si>
    <t>INV000894</t>
  </si>
  <si>
    <t>INV000895</t>
  </si>
  <si>
    <t>INV000896</t>
  </si>
  <si>
    <t>INV000897</t>
  </si>
  <si>
    <t>INV000898</t>
  </si>
  <si>
    <t>INV000899</t>
  </si>
  <si>
    <t>01-04-2025</t>
  </si>
  <si>
    <t>INV000900</t>
  </si>
  <si>
    <t>INV000901</t>
  </si>
  <si>
    <t>INV000902</t>
  </si>
  <si>
    <t>INV000903</t>
  </si>
  <si>
    <t>INV000904</t>
  </si>
  <si>
    <t>INV000905</t>
  </si>
  <si>
    <t>INV000906</t>
  </si>
  <si>
    <t>INV000907</t>
  </si>
  <si>
    <t>INV000908</t>
  </si>
  <si>
    <t>INV000909</t>
  </si>
  <si>
    <t>INV000910</t>
  </si>
  <si>
    <t>INV000911</t>
  </si>
  <si>
    <t>INV000912</t>
  </si>
  <si>
    <t>INV000913</t>
  </si>
  <si>
    <t>INV000914</t>
  </si>
  <si>
    <t>INV000915</t>
  </si>
  <si>
    <t>INV000916</t>
  </si>
  <si>
    <t>INV000917</t>
  </si>
  <si>
    <t>INV000918</t>
  </si>
  <si>
    <t>INV000919</t>
  </si>
  <si>
    <t>INV000920</t>
  </si>
  <si>
    <t>INV000921</t>
  </si>
  <si>
    <t>01-07-2025</t>
  </si>
  <si>
    <t>INV000922</t>
  </si>
  <si>
    <t>INV000923</t>
  </si>
  <si>
    <t>INV000924</t>
  </si>
  <si>
    <t>INV000925</t>
  </si>
  <si>
    <t>INV000926</t>
  </si>
  <si>
    <t>INV000927</t>
  </si>
  <si>
    <t>INV000928</t>
  </si>
  <si>
    <t>INV000929</t>
  </si>
  <si>
    <t>INV000930</t>
  </si>
  <si>
    <t>INV000931</t>
  </si>
  <si>
    <t>INV000932</t>
  </si>
  <si>
    <t>INV000933</t>
  </si>
  <si>
    <t>INV000934</t>
  </si>
  <si>
    <t>INV000935</t>
  </si>
  <si>
    <t>INV000936</t>
  </si>
  <si>
    <t>INV000937</t>
  </si>
  <si>
    <t>INV000938</t>
  </si>
  <si>
    <t>INV000939</t>
  </si>
  <si>
    <t>INV000940</t>
  </si>
  <si>
    <t>INV000941</t>
  </si>
  <si>
    <t>INV000942</t>
  </si>
  <si>
    <t>INV000943</t>
  </si>
  <si>
    <t>INV000944</t>
  </si>
  <si>
    <t>INV000945</t>
  </si>
  <si>
    <t>INV000946</t>
  </si>
  <si>
    <t>INV000947</t>
  </si>
  <si>
    <t>INV000948</t>
  </si>
  <si>
    <t>INV000949</t>
  </si>
  <si>
    <t>INV000950</t>
  </si>
  <si>
    <t>INV000951</t>
  </si>
  <si>
    <t>INV000952</t>
  </si>
  <si>
    <t>INV000953</t>
  </si>
  <si>
    <t>INV000954</t>
  </si>
  <si>
    <t>19-07-2025</t>
  </si>
  <si>
    <t>INV000955</t>
  </si>
  <si>
    <t>INV000956</t>
  </si>
  <si>
    <t>INV000957</t>
  </si>
  <si>
    <t>INV000958</t>
  </si>
  <si>
    <t>INV000959</t>
  </si>
  <si>
    <t>INV000960</t>
  </si>
  <si>
    <t>INV000961</t>
  </si>
  <si>
    <t>05-11-2025</t>
  </si>
  <si>
    <t>INV000962</t>
  </si>
  <si>
    <t>INV000963</t>
  </si>
  <si>
    <t>INV000964</t>
  </si>
  <si>
    <t>INV000965</t>
  </si>
  <si>
    <t>INV000966</t>
  </si>
  <si>
    <t>INV000967</t>
  </si>
  <si>
    <t>INV000968</t>
  </si>
  <si>
    <t>INV000969</t>
  </si>
  <si>
    <t>INV000970</t>
  </si>
  <si>
    <t>INV000971</t>
  </si>
  <si>
    <t>INV000972</t>
  </si>
  <si>
    <t>INV000973</t>
  </si>
  <si>
    <t>INV000974</t>
  </si>
  <si>
    <t>INV000975</t>
  </si>
  <si>
    <t>INV000976</t>
  </si>
  <si>
    <t>INV000977</t>
  </si>
  <si>
    <t>INV000978</t>
  </si>
  <si>
    <t>INV000979</t>
  </si>
  <si>
    <t>29-09-2025</t>
  </si>
  <si>
    <t>INV000980</t>
  </si>
  <si>
    <t>INV000981</t>
  </si>
  <si>
    <t>INV000982</t>
  </si>
  <si>
    <t>INV000983</t>
  </si>
  <si>
    <t>INV000984</t>
  </si>
  <si>
    <t>INV000985</t>
  </si>
  <si>
    <t>INV000986</t>
  </si>
  <si>
    <t>INV000987</t>
  </si>
  <si>
    <t>INV000988</t>
  </si>
  <si>
    <t>INV000989</t>
  </si>
  <si>
    <t>INV000990</t>
  </si>
  <si>
    <t>INV000991</t>
  </si>
  <si>
    <t>INV000992</t>
  </si>
  <si>
    <t>INV000993</t>
  </si>
  <si>
    <t>18-04-2025</t>
  </si>
  <si>
    <t>INV000994</t>
  </si>
  <si>
    <t>INV000995</t>
  </si>
  <si>
    <t>INV000996</t>
  </si>
  <si>
    <t>INV000997</t>
  </si>
  <si>
    <t>INV000998</t>
  </si>
  <si>
    <t>INV000999</t>
  </si>
  <si>
    <t>INV001000</t>
  </si>
  <si>
    <t>INV001001</t>
  </si>
  <si>
    <t>INV001002</t>
  </si>
  <si>
    <t>INV001003</t>
  </si>
  <si>
    <t>30-12-2025</t>
  </si>
  <si>
    <t>INV001004</t>
  </si>
  <si>
    <t>INV001005</t>
  </si>
  <si>
    <t>INV001006</t>
  </si>
  <si>
    <t>INV001007</t>
  </si>
  <si>
    <t>INV001008</t>
  </si>
  <si>
    <t>INV001009</t>
  </si>
  <si>
    <t>INV001010</t>
  </si>
  <si>
    <t>INV001011</t>
  </si>
  <si>
    <t>INV001012</t>
  </si>
  <si>
    <t>13-09-2025</t>
  </si>
  <si>
    <t>INV001013</t>
  </si>
  <si>
    <t>INV001014</t>
  </si>
  <si>
    <t>INV001015</t>
  </si>
  <si>
    <t>INV001016</t>
  </si>
  <si>
    <t>INV001017</t>
  </si>
  <si>
    <t>INV001018</t>
  </si>
  <si>
    <t>INV001019</t>
  </si>
  <si>
    <t>INV001020</t>
  </si>
  <si>
    <t>INV001021</t>
  </si>
  <si>
    <t>INV001022</t>
  </si>
  <si>
    <t>INV001023</t>
  </si>
  <si>
    <t>INV001024</t>
  </si>
  <si>
    <t>10-02-2025</t>
  </si>
  <si>
    <t>INV001025</t>
  </si>
  <si>
    <t>INV001026</t>
  </si>
  <si>
    <t>INV001027</t>
  </si>
  <si>
    <t>INV001028</t>
  </si>
  <si>
    <t>INV001029</t>
  </si>
  <si>
    <t>INV001030</t>
  </si>
  <si>
    <t>INV001031</t>
  </si>
  <si>
    <t>INV001032</t>
  </si>
  <si>
    <t>INV001033</t>
  </si>
  <si>
    <t>INV001034</t>
  </si>
  <si>
    <t>INV001035</t>
  </si>
  <si>
    <t>INV001036</t>
  </si>
  <si>
    <t>INV001037</t>
  </si>
  <si>
    <t>INV001038</t>
  </si>
  <si>
    <t>INV001039</t>
  </si>
  <si>
    <t>INV001040</t>
  </si>
  <si>
    <t>INV001041</t>
  </si>
  <si>
    <t>INV001042</t>
  </si>
  <si>
    <t>INV001043</t>
  </si>
  <si>
    <t>INV001044</t>
  </si>
  <si>
    <t>INV001045</t>
  </si>
  <si>
    <t>INV001046</t>
  </si>
  <si>
    <t>INV001047</t>
  </si>
  <si>
    <t>INV001048</t>
  </si>
  <si>
    <t>INV001049</t>
  </si>
  <si>
    <t>INV001050</t>
  </si>
  <si>
    <t>INV001051</t>
  </si>
  <si>
    <t>INV001052</t>
  </si>
  <si>
    <t>INV001053</t>
  </si>
  <si>
    <t>INV001054</t>
  </si>
  <si>
    <t>14-02-2025</t>
  </si>
  <si>
    <t>INV001055</t>
  </si>
  <si>
    <t>INV001056</t>
  </si>
  <si>
    <t>INV001057</t>
  </si>
  <si>
    <t>INV001058</t>
  </si>
  <si>
    <t>INV001059</t>
  </si>
  <si>
    <t>INV001060</t>
  </si>
  <si>
    <t>INV001061</t>
  </si>
  <si>
    <t>INV001062</t>
  </si>
  <si>
    <t>INV001063</t>
  </si>
  <si>
    <t>INV001064</t>
  </si>
  <si>
    <t>INV001065</t>
  </si>
  <si>
    <t>INV001066</t>
  </si>
  <si>
    <t>INV001067</t>
  </si>
  <si>
    <t>INV001068</t>
  </si>
  <si>
    <t>INV001069</t>
  </si>
  <si>
    <t>INV001070</t>
  </si>
  <si>
    <t>INV001071</t>
  </si>
  <si>
    <t>INV001072</t>
  </si>
  <si>
    <t>INV001073</t>
  </si>
  <si>
    <t>INV001074</t>
  </si>
  <si>
    <t>INV001075</t>
  </si>
  <si>
    <t>INV001076</t>
  </si>
  <si>
    <t>INV001077</t>
  </si>
  <si>
    <t>INV001078</t>
  </si>
  <si>
    <t>INV001079</t>
  </si>
  <si>
    <t>INV001080</t>
  </si>
  <si>
    <t>INV001081</t>
  </si>
  <si>
    <t>INV001082</t>
  </si>
  <si>
    <t>INV001083</t>
  </si>
  <si>
    <t>INV001084</t>
  </si>
  <si>
    <t>10-07-2025</t>
  </si>
  <si>
    <t>INV001085</t>
  </si>
  <si>
    <t>INV001086</t>
  </si>
  <si>
    <t>INV001087</t>
  </si>
  <si>
    <t>INV001088</t>
  </si>
  <si>
    <t>INV001089</t>
  </si>
  <si>
    <t>17-01-2025</t>
  </si>
  <si>
    <t>INV001090</t>
  </si>
  <si>
    <t>INV001091</t>
  </si>
  <si>
    <t>INV001092</t>
  </si>
  <si>
    <t>INV001093</t>
  </si>
  <si>
    <t>INV001094</t>
  </si>
  <si>
    <t>INV001095</t>
  </si>
  <si>
    <t>07-03-2025</t>
  </si>
  <si>
    <t>INV001096</t>
  </si>
  <si>
    <t>INV001097</t>
  </si>
  <si>
    <t>INV001098</t>
  </si>
  <si>
    <t>INV001099</t>
  </si>
  <si>
    <t>INV001100</t>
  </si>
  <si>
    <t>INV001101</t>
  </si>
  <si>
    <t>INV001102</t>
  </si>
  <si>
    <t>INV001103</t>
  </si>
  <si>
    <t>INV001104</t>
  </si>
  <si>
    <t>INV001105</t>
  </si>
  <si>
    <t>INV001106</t>
  </si>
  <si>
    <t>INV001107</t>
  </si>
  <si>
    <t>INV001108</t>
  </si>
  <si>
    <t>INV001109</t>
  </si>
  <si>
    <t>INV001110</t>
  </si>
  <si>
    <t>INV001111</t>
  </si>
  <si>
    <t>INV001112</t>
  </si>
  <si>
    <t>INV001113</t>
  </si>
  <si>
    <t>08-09-2025</t>
  </si>
  <si>
    <t>INV001114</t>
  </si>
  <si>
    <t>INV001115</t>
  </si>
  <si>
    <t>INV001116</t>
  </si>
  <si>
    <t>INV001117</t>
  </si>
  <si>
    <t>INV001118</t>
  </si>
  <si>
    <t>INV001119</t>
  </si>
  <si>
    <t>INV001120</t>
  </si>
  <si>
    <t>INV001121</t>
  </si>
  <si>
    <t>INV001122</t>
  </si>
  <si>
    <t>INV001123</t>
  </si>
  <si>
    <t>INV001124</t>
  </si>
  <si>
    <t>27-03-2025</t>
  </si>
  <si>
    <t>INV001125</t>
  </si>
  <si>
    <t>INV001126</t>
  </si>
  <si>
    <t>INV001127</t>
  </si>
  <si>
    <t>INV001128</t>
  </si>
  <si>
    <t>INV001129</t>
  </si>
  <si>
    <t>INV001130</t>
  </si>
  <si>
    <t>INV001131</t>
  </si>
  <si>
    <t>INV001132</t>
  </si>
  <si>
    <t>INV001133</t>
  </si>
  <si>
    <t>INV001134</t>
  </si>
  <si>
    <t>INV001135</t>
  </si>
  <si>
    <t>INV001136</t>
  </si>
  <si>
    <t>INV001137</t>
  </si>
  <si>
    <t>INV001138</t>
  </si>
  <si>
    <t>INV001139</t>
  </si>
  <si>
    <t>INV001140</t>
  </si>
  <si>
    <t>INV001141</t>
  </si>
  <si>
    <t>INV001142</t>
  </si>
  <si>
    <t>INV001143</t>
  </si>
  <si>
    <t>INV001144</t>
  </si>
  <si>
    <t>INV001145</t>
  </si>
  <si>
    <t>INV001146</t>
  </si>
  <si>
    <t>INV001147</t>
  </si>
  <si>
    <t>INV001148</t>
  </si>
  <si>
    <t>INV001149</t>
  </si>
  <si>
    <t>INV001150</t>
  </si>
  <si>
    <t>INV001151</t>
  </si>
  <si>
    <t>INV001152</t>
  </si>
  <si>
    <t>INV001153</t>
  </si>
  <si>
    <t>INV001154</t>
  </si>
  <si>
    <t>INV001155</t>
  </si>
  <si>
    <t>INV001156</t>
  </si>
  <si>
    <t>INV001157</t>
  </si>
  <si>
    <t>INV001158</t>
  </si>
  <si>
    <t>INV001159</t>
  </si>
  <si>
    <t>INV001160</t>
  </si>
  <si>
    <t>INV001161</t>
  </si>
  <si>
    <t>INV001162</t>
  </si>
  <si>
    <t>INV001163</t>
  </si>
  <si>
    <t>INV001164</t>
  </si>
  <si>
    <t>INV001165</t>
  </si>
  <si>
    <t>INV001166</t>
  </si>
  <si>
    <t>INV001167</t>
  </si>
  <si>
    <t>INV001168</t>
  </si>
  <si>
    <t>INV001169</t>
  </si>
  <si>
    <t>INV001170</t>
  </si>
  <si>
    <t>INV001171</t>
  </si>
  <si>
    <t>INV001172</t>
  </si>
  <si>
    <t>INV001173</t>
  </si>
  <si>
    <t>INV001174</t>
  </si>
  <si>
    <t>INV001175</t>
  </si>
  <si>
    <t>INV001176</t>
  </si>
  <si>
    <t>INV001177</t>
  </si>
  <si>
    <t>INV001178</t>
  </si>
  <si>
    <t>INV001179</t>
  </si>
  <si>
    <t>INV001180</t>
  </si>
  <si>
    <t>INV001181</t>
  </si>
  <si>
    <t>INV001182</t>
  </si>
  <si>
    <t>INV001183</t>
  </si>
  <si>
    <t>INV001184</t>
  </si>
  <si>
    <t>INV001185</t>
  </si>
  <si>
    <t>10-03-2025</t>
  </si>
  <si>
    <t>INV001186</t>
  </si>
  <si>
    <t>INV001187</t>
  </si>
  <si>
    <t>INV001188</t>
  </si>
  <si>
    <t>INV001189</t>
  </si>
  <si>
    <t>INV001190</t>
  </si>
  <si>
    <t>INV001191</t>
  </si>
  <si>
    <t>INV001192</t>
  </si>
  <si>
    <t>INV001193</t>
  </si>
  <si>
    <t>INV001194</t>
  </si>
  <si>
    <t>INV001195</t>
  </si>
  <si>
    <t>INV001196</t>
  </si>
  <si>
    <t>INV001197</t>
  </si>
  <si>
    <t>INV001198</t>
  </si>
  <si>
    <t>INV001199</t>
  </si>
  <si>
    <t>INV001200</t>
  </si>
  <si>
    <t>INV001201</t>
  </si>
  <si>
    <t>INV001202</t>
  </si>
  <si>
    <t>INV001203</t>
  </si>
  <si>
    <t>INV001204</t>
  </si>
  <si>
    <t>INV001205</t>
  </si>
  <si>
    <t>INV001206</t>
  </si>
  <si>
    <t>INV001207</t>
  </si>
  <si>
    <t>INV001208</t>
  </si>
  <si>
    <t>INV001209</t>
  </si>
  <si>
    <t>INV001210</t>
  </si>
  <si>
    <t>INV001211</t>
  </si>
  <si>
    <t>INV001212</t>
  </si>
  <si>
    <t>INV001213</t>
  </si>
  <si>
    <t>INV001214</t>
  </si>
  <si>
    <t>INV001215</t>
  </si>
  <si>
    <t>14-06-2025</t>
  </si>
  <si>
    <t>INV001216</t>
  </si>
  <si>
    <t>INV001217</t>
  </si>
  <si>
    <t>INV001218</t>
  </si>
  <si>
    <t>INV001219</t>
  </si>
  <si>
    <t>INV001220</t>
  </si>
  <si>
    <t>INV001221</t>
  </si>
  <si>
    <t>INV001222</t>
  </si>
  <si>
    <t>INV001223</t>
  </si>
  <si>
    <t>INV001224</t>
  </si>
  <si>
    <t>INV001225</t>
  </si>
  <si>
    <t>INV001226</t>
  </si>
  <si>
    <t>INV001227</t>
  </si>
  <si>
    <t>25-01-2025</t>
  </si>
  <si>
    <t>INV001228</t>
  </si>
  <si>
    <t>INV001229</t>
  </si>
  <si>
    <t>INV001230</t>
  </si>
  <si>
    <t>INV001231</t>
  </si>
  <si>
    <t>INV001232</t>
  </si>
  <si>
    <t>INV001233</t>
  </si>
  <si>
    <t>INV001234</t>
  </si>
  <si>
    <t>INV001235</t>
  </si>
  <si>
    <t>INV001236</t>
  </si>
  <si>
    <t>INV001237</t>
  </si>
  <si>
    <t>INV001238</t>
  </si>
  <si>
    <t>INV001239</t>
  </si>
  <si>
    <t>INV001240</t>
  </si>
  <si>
    <t>INV001241</t>
  </si>
  <si>
    <t>INV001242</t>
  </si>
  <si>
    <t>INV001243</t>
  </si>
  <si>
    <t>INV001244</t>
  </si>
  <si>
    <t>INV001245</t>
  </si>
  <si>
    <t>INV001246</t>
  </si>
  <si>
    <t>INV001247</t>
  </si>
  <si>
    <t>INV001248</t>
  </si>
  <si>
    <t>INV001249</t>
  </si>
  <si>
    <t>INV001250</t>
  </si>
  <si>
    <t>INV001251</t>
  </si>
  <si>
    <t>INV001252</t>
  </si>
  <si>
    <t>INV001253</t>
  </si>
  <si>
    <t>INV001254</t>
  </si>
  <si>
    <t>INV001255</t>
  </si>
  <si>
    <t>INV001256</t>
  </si>
  <si>
    <t>INV001257</t>
  </si>
  <si>
    <t>INV001258</t>
  </si>
  <si>
    <t>INV001259</t>
  </si>
  <si>
    <t>INV001260</t>
  </si>
  <si>
    <t>INV001261</t>
  </si>
  <si>
    <t>INV001262</t>
  </si>
  <si>
    <t>INV001263</t>
  </si>
  <si>
    <t>INV001264</t>
  </si>
  <si>
    <t>INV001265</t>
  </si>
  <si>
    <t>INV001266</t>
  </si>
  <si>
    <t>INV001267</t>
  </si>
  <si>
    <t>INV001268</t>
  </si>
  <si>
    <t>INV001269</t>
  </si>
  <si>
    <t>INV001270</t>
  </si>
  <si>
    <t>INV001271</t>
  </si>
  <si>
    <t>INV001272</t>
  </si>
  <si>
    <t>INV001273</t>
  </si>
  <si>
    <t>INV001274</t>
  </si>
  <si>
    <t>INV001275</t>
  </si>
  <si>
    <t>INV001276</t>
  </si>
  <si>
    <t>INV001277</t>
  </si>
  <si>
    <t>INV001278</t>
  </si>
  <si>
    <t>INV001279</t>
  </si>
  <si>
    <t>INV001280</t>
  </si>
  <si>
    <t>INV001281</t>
  </si>
  <si>
    <t>INV001282</t>
  </si>
  <si>
    <t>INV001283</t>
  </si>
  <si>
    <t>INV001284</t>
  </si>
  <si>
    <t>INV001285</t>
  </si>
  <si>
    <t>INV001286</t>
  </si>
  <si>
    <t>INV001287</t>
  </si>
  <si>
    <t>INV001288</t>
  </si>
  <si>
    <t>INV001289</t>
  </si>
  <si>
    <t>INV001290</t>
  </si>
  <si>
    <t>INV001291</t>
  </si>
  <si>
    <t>INV001292</t>
  </si>
  <si>
    <t>INV001293</t>
  </si>
  <si>
    <t>INV001294</t>
  </si>
  <si>
    <t>INV001295</t>
  </si>
  <si>
    <t>INV001296</t>
  </si>
  <si>
    <t>INV001297</t>
  </si>
  <si>
    <t>INV001298</t>
  </si>
  <si>
    <t>INV001299</t>
  </si>
  <si>
    <t>INV001300</t>
  </si>
  <si>
    <t>INV001301</t>
  </si>
  <si>
    <t>INV001302</t>
  </si>
  <si>
    <t>INV001303</t>
  </si>
  <si>
    <t>INV001304</t>
  </si>
  <si>
    <t>INV001305</t>
  </si>
  <si>
    <t>INV001306</t>
  </si>
  <si>
    <t>INV001307</t>
  </si>
  <si>
    <t>INV001308</t>
  </si>
  <si>
    <t>INV001309</t>
  </si>
  <si>
    <t>INV001310</t>
  </si>
  <si>
    <t>INV001311</t>
  </si>
  <si>
    <t>INV001312</t>
  </si>
  <si>
    <t>19-05-2025</t>
  </si>
  <si>
    <t>INV001313</t>
  </si>
  <si>
    <t>INV001314</t>
  </si>
  <si>
    <t>INV001315</t>
  </si>
  <si>
    <t>INV001316</t>
  </si>
  <si>
    <t>INV001317</t>
  </si>
  <si>
    <t>INV001318</t>
  </si>
  <si>
    <t>INV001319</t>
  </si>
  <si>
    <t>INV001320</t>
  </si>
  <si>
    <t>INV001321</t>
  </si>
  <si>
    <t>INV001322</t>
  </si>
  <si>
    <t>INV001323</t>
  </si>
  <si>
    <t>INV001324</t>
  </si>
  <si>
    <t>INV001325</t>
  </si>
  <si>
    <t>INV001326</t>
  </si>
  <si>
    <t>INV001327</t>
  </si>
  <si>
    <t>INV001328</t>
  </si>
  <si>
    <t>INV001329</t>
  </si>
  <si>
    <t>INV001330</t>
  </si>
  <si>
    <t>INV001331</t>
  </si>
  <si>
    <t>INV001332</t>
  </si>
  <si>
    <t>INV001333</t>
  </si>
  <si>
    <t>INV001334</t>
  </si>
  <si>
    <t>INV001335</t>
  </si>
  <si>
    <t>INV001336</t>
  </si>
  <si>
    <t>INV001337</t>
  </si>
  <si>
    <t>INV001338</t>
  </si>
  <si>
    <t>INV001339</t>
  </si>
  <si>
    <t>INV001340</t>
  </si>
  <si>
    <t>INV001341</t>
  </si>
  <si>
    <t>INV001342</t>
  </si>
  <si>
    <t>INV001343</t>
  </si>
  <si>
    <t>INV001344</t>
  </si>
  <si>
    <t>INV001345</t>
  </si>
  <si>
    <t>INV001346</t>
  </si>
  <si>
    <t>INV001347</t>
  </si>
  <si>
    <t>INV001348</t>
  </si>
  <si>
    <t>INV001349</t>
  </si>
  <si>
    <t>INV001350</t>
  </si>
  <si>
    <t>INV001351</t>
  </si>
  <si>
    <t>INV001352</t>
  </si>
  <si>
    <t>INV001353</t>
  </si>
  <si>
    <t>INV001354</t>
  </si>
  <si>
    <t>INV001355</t>
  </si>
  <si>
    <t>INV001356</t>
  </si>
  <si>
    <t>INV001357</t>
  </si>
  <si>
    <t>INV001358</t>
  </si>
  <si>
    <t>INV001359</t>
  </si>
  <si>
    <t>INV001360</t>
  </si>
  <si>
    <t>INV001361</t>
  </si>
  <si>
    <t>INV001362</t>
  </si>
  <si>
    <t>INV001363</t>
  </si>
  <si>
    <t>INV001364</t>
  </si>
  <si>
    <t>INV001365</t>
  </si>
  <si>
    <t>INV001366</t>
  </si>
  <si>
    <t>INV001367</t>
  </si>
  <si>
    <t>INV001368</t>
  </si>
  <si>
    <t>INV001369</t>
  </si>
  <si>
    <t>INV001370</t>
  </si>
  <si>
    <t>INV001371</t>
  </si>
  <si>
    <t>INV001372</t>
  </si>
  <si>
    <t>INV001373</t>
  </si>
  <si>
    <t>INV001374</t>
  </si>
  <si>
    <t>INV001375</t>
  </si>
  <si>
    <t>INV001376</t>
  </si>
  <si>
    <t>INV001377</t>
  </si>
  <si>
    <t>INV001378</t>
  </si>
  <si>
    <t>INV001379</t>
  </si>
  <si>
    <t>INV001380</t>
  </si>
  <si>
    <t>INV001381</t>
  </si>
  <si>
    <t>INV001382</t>
  </si>
  <si>
    <t>INV001383</t>
  </si>
  <si>
    <t>INV001384</t>
  </si>
  <si>
    <t>INV001385</t>
  </si>
  <si>
    <t>INV001386</t>
  </si>
  <si>
    <t>INV001387</t>
  </si>
  <si>
    <t>INV001388</t>
  </si>
  <si>
    <t>INV001389</t>
  </si>
  <si>
    <t>INV001390</t>
  </si>
  <si>
    <t>INV001391</t>
  </si>
  <si>
    <t>INV001392</t>
  </si>
  <si>
    <t>INV001393</t>
  </si>
  <si>
    <t>INV001394</t>
  </si>
  <si>
    <t>INV001395</t>
  </si>
  <si>
    <t>INV001396</t>
  </si>
  <si>
    <t>INV001397</t>
  </si>
  <si>
    <t>INV001398</t>
  </si>
  <si>
    <t>INV001399</t>
  </si>
  <si>
    <t>INV001400</t>
  </si>
  <si>
    <t>INV001401</t>
  </si>
  <si>
    <t>INV001402</t>
  </si>
  <si>
    <t>INV001403</t>
  </si>
  <si>
    <t>INV001404</t>
  </si>
  <si>
    <t>INV001405</t>
  </si>
  <si>
    <t>INV001406</t>
  </si>
  <si>
    <t>INV001407</t>
  </si>
  <si>
    <t>INV001408</t>
  </si>
  <si>
    <t>INV001409</t>
  </si>
  <si>
    <t>INV001410</t>
  </si>
  <si>
    <t>INV001411</t>
  </si>
  <si>
    <t>INV001412</t>
  </si>
  <si>
    <t>INV001413</t>
  </si>
  <si>
    <t>INV001414</t>
  </si>
  <si>
    <t>INV001415</t>
  </si>
  <si>
    <t>INV001416</t>
  </si>
  <si>
    <t>INV001417</t>
  </si>
  <si>
    <t>INV001418</t>
  </si>
  <si>
    <t>INV001419</t>
  </si>
  <si>
    <t>INV001420</t>
  </si>
  <si>
    <t>INV001421</t>
  </si>
  <si>
    <t>INV001422</t>
  </si>
  <si>
    <t>INV001423</t>
  </si>
  <si>
    <t>INV001424</t>
  </si>
  <si>
    <t>INV001425</t>
  </si>
  <si>
    <t>INV001426</t>
  </si>
  <si>
    <t>INV001427</t>
  </si>
  <si>
    <t>INV001428</t>
  </si>
  <si>
    <t>INV001429</t>
  </si>
  <si>
    <t>INV001430</t>
  </si>
  <si>
    <t>INV001431</t>
  </si>
  <si>
    <t>INV001432</t>
  </si>
  <si>
    <t>INV001433</t>
  </si>
  <si>
    <t>INV001434</t>
  </si>
  <si>
    <t>INV001435</t>
  </si>
  <si>
    <t>INV001436</t>
  </si>
  <si>
    <t>INV001437</t>
  </si>
  <si>
    <t>15-12-2025</t>
  </si>
  <si>
    <t>INV001438</t>
  </si>
  <si>
    <t>INV001439</t>
  </si>
  <si>
    <t>INV001440</t>
  </si>
  <si>
    <t>INV001441</t>
  </si>
  <si>
    <t>INV001442</t>
  </si>
  <si>
    <t>INV001443</t>
  </si>
  <si>
    <t>05-06-2025</t>
  </si>
  <si>
    <t>INV001444</t>
  </si>
  <si>
    <t>INV001445</t>
  </si>
  <si>
    <t>INV001446</t>
  </si>
  <si>
    <t>INV001447</t>
  </si>
  <si>
    <t>INV001448</t>
  </si>
  <si>
    <t>INV001449</t>
  </si>
  <si>
    <t>INV001450</t>
  </si>
  <si>
    <t>INV001451</t>
  </si>
  <si>
    <t>INV001452</t>
  </si>
  <si>
    <t>INV001453</t>
  </si>
  <si>
    <t>INV001454</t>
  </si>
  <si>
    <t>INV001455</t>
  </si>
  <si>
    <t>INV001456</t>
  </si>
  <si>
    <t>INV001457</t>
  </si>
  <si>
    <t>INV001458</t>
  </si>
  <si>
    <t>INV001459</t>
  </si>
  <si>
    <t>INV001460</t>
  </si>
  <si>
    <t>INV001461</t>
  </si>
  <si>
    <t>INV001462</t>
  </si>
  <si>
    <t>INV001463</t>
  </si>
  <si>
    <t>INV001464</t>
  </si>
  <si>
    <t>INV001465</t>
  </si>
  <si>
    <t>INV001466</t>
  </si>
  <si>
    <t>INV001467</t>
  </si>
  <si>
    <t>INV001468</t>
  </si>
  <si>
    <t>INV001469</t>
  </si>
  <si>
    <t>INV001470</t>
  </si>
  <si>
    <t>INV001471</t>
  </si>
  <si>
    <t>INV001472</t>
  </si>
  <si>
    <t>INV001473</t>
  </si>
  <si>
    <t>INV001474</t>
  </si>
  <si>
    <t>INV001475</t>
  </si>
  <si>
    <t>INV001476</t>
  </si>
  <si>
    <t>INV001477</t>
  </si>
  <si>
    <t>INV001478</t>
  </si>
  <si>
    <t>INV001479</t>
  </si>
  <si>
    <t>INV001480</t>
  </si>
  <si>
    <t>INV001481</t>
  </si>
  <si>
    <t>INV001482</t>
  </si>
  <si>
    <t>INV001483</t>
  </si>
  <si>
    <t>INV001484</t>
  </si>
  <si>
    <t>INV001485</t>
  </si>
  <si>
    <t>INV001486</t>
  </si>
  <si>
    <t>INV001487</t>
  </si>
  <si>
    <t>INV001488</t>
  </si>
  <si>
    <t>INV001489</t>
  </si>
  <si>
    <t>INV001490</t>
  </si>
  <si>
    <t>INV001491</t>
  </si>
  <si>
    <t>13-01-2025</t>
  </si>
  <si>
    <t>INV001492</t>
  </si>
  <si>
    <t>INV001493</t>
  </si>
  <si>
    <t>INV001494</t>
  </si>
  <si>
    <t>INV001495</t>
  </si>
  <si>
    <t>INV001496</t>
  </si>
  <si>
    <t>INV001497</t>
  </si>
  <si>
    <t>INV001498</t>
  </si>
  <si>
    <t>INV001499</t>
  </si>
  <si>
    <t>INV001500</t>
  </si>
  <si>
    <t>INV001501</t>
  </si>
  <si>
    <t>INV001502</t>
  </si>
  <si>
    <t>INV001503</t>
  </si>
  <si>
    <t>INV001504</t>
  </si>
  <si>
    <t>INV001505</t>
  </si>
  <si>
    <t>INV001506</t>
  </si>
  <si>
    <t>INV001507</t>
  </si>
  <si>
    <t>INV001508</t>
  </si>
  <si>
    <t>INV001509</t>
  </si>
  <si>
    <t>INV001510</t>
  </si>
  <si>
    <t>INV001511</t>
  </si>
  <si>
    <t>INV001512</t>
  </si>
  <si>
    <t>INV001513</t>
  </si>
  <si>
    <t>INV001514</t>
  </si>
  <si>
    <t>INV001515</t>
  </si>
  <si>
    <t>INV001516</t>
  </si>
  <si>
    <t>INV001517</t>
  </si>
  <si>
    <t>INV001518</t>
  </si>
  <si>
    <t>INV001519</t>
  </si>
  <si>
    <t>INV001520</t>
  </si>
  <si>
    <t>INV001521</t>
  </si>
  <si>
    <t>INV001522</t>
  </si>
  <si>
    <t>INV001523</t>
  </si>
  <si>
    <t>INV001524</t>
  </si>
  <si>
    <t>INV001525</t>
  </si>
  <si>
    <t>INV001526</t>
  </si>
  <si>
    <t>INV001527</t>
  </si>
  <si>
    <t>INV001528</t>
  </si>
  <si>
    <t>INV001529</t>
  </si>
  <si>
    <t>INV001530</t>
  </si>
  <si>
    <t>INV001531</t>
  </si>
  <si>
    <t>INV001532</t>
  </si>
  <si>
    <t>INV001533</t>
  </si>
  <si>
    <t>INV001534</t>
  </si>
  <si>
    <t>INV001535</t>
  </si>
  <si>
    <t>INV001536</t>
  </si>
  <si>
    <t>INV001537</t>
  </si>
  <si>
    <t>INV001538</t>
  </si>
  <si>
    <t>INV001539</t>
  </si>
  <si>
    <t>INV001540</t>
  </si>
  <si>
    <t>INV001541</t>
  </si>
  <si>
    <t>INV001542</t>
  </si>
  <si>
    <t>06-07-2025</t>
  </si>
  <si>
    <t>INV001543</t>
  </si>
  <si>
    <t>INV001544</t>
  </si>
  <si>
    <t>INV001545</t>
  </si>
  <si>
    <t>INV001546</t>
  </si>
  <si>
    <t>INV001547</t>
  </si>
  <si>
    <t>INV001548</t>
  </si>
  <si>
    <t>INV001549</t>
  </si>
  <si>
    <t>INV001550</t>
  </si>
  <si>
    <t>INV001551</t>
  </si>
  <si>
    <t>INV001552</t>
  </si>
  <si>
    <t>INV001553</t>
  </si>
  <si>
    <t>INV001554</t>
  </si>
  <si>
    <t>INV001555</t>
  </si>
  <si>
    <t>INV001556</t>
  </si>
  <si>
    <t>INV001557</t>
  </si>
  <si>
    <t>INV001558</t>
  </si>
  <si>
    <t>INV001559</t>
  </si>
  <si>
    <t>INV001560</t>
  </si>
  <si>
    <t>INV001561</t>
  </si>
  <si>
    <t>INV001562</t>
  </si>
  <si>
    <t>INV001563</t>
  </si>
  <si>
    <t>INV001564</t>
  </si>
  <si>
    <t>INV001565</t>
  </si>
  <si>
    <t>INV001566</t>
  </si>
  <si>
    <t>INV001567</t>
  </si>
  <si>
    <t>INV001568</t>
  </si>
  <si>
    <t>INV001569</t>
  </si>
  <si>
    <t>INV001570</t>
  </si>
  <si>
    <t>INV001571</t>
  </si>
  <si>
    <t>INV001572</t>
  </si>
  <si>
    <t>INV001573</t>
  </si>
  <si>
    <t>INV001574</t>
  </si>
  <si>
    <t>INV001575</t>
  </si>
  <si>
    <t>INV001576</t>
  </si>
  <si>
    <t>INV001577</t>
  </si>
  <si>
    <t>INV001578</t>
  </si>
  <si>
    <t>INV001579</t>
  </si>
  <si>
    <t>INV001580</t>
  </si>
  <si>
    <t>INV001581</t>
  </si>
  <si>
    <t>INV001582</t>
  </si>
  <si>
    <t>INV001583</t>
  </si>
  <si>
    <t>INV001584</t>
  </si>
  <si>
    <t>INV001585</t>
  </si>
  <si>
    <t>INV001586</t>
  </si>
  <si>
    <t>INV001587</t>
  </si>
  <si>
    <t>INV001588</t>
  </si>
  <si>
    <t>INV001589</t>
  </si>
  <si>
    <t>INV001590</t>
  </si>
  <si>
    <t>INV001591</t>
  </si>
  <si>
    <t>INV001592</t>
  </si>
  <si>
    <t>INV001593</t>
  </si>
  <si>
    <t>INV001594</t>
  </si>
  <si>
    <t>INV001595</t>
  </si>
  <si>
    <t>INV001596</t>
  </si>
  <si>
    <t>INV001597</t>
  </si>
  <si>
    <t>INV001598</t>
  </si>
  <si>
    <t>INV001599</t>
  </si>
  <si>
    <t>INV001600</t>
  </si>
  <si>
    <t>INV001601</t>
  </si>
  <si>
    <t>INV001602</t>
  </si>
  <si>
    <t>01-03-2025</t>
  </si>
  <si>
    <t>INV001603</t>
  </si>
  <si>
    <t>INV001604</t>
  </si>
  <si>
    <t>INV001605</t>
  </si>
  <si>
    <t>INV001606</t>
  </si>
  <si>
    <t>INV001607</t>
  </si>
  <si>
    <t>INV001608</t>
  </si>
  <si>
    <t>INV001609</t>
  </si>
  <si>
    <t>INV001610</t>
  </si>
  <si>
    <t>INV001611</t>
  </si>
  <si>
    <t>INV001612</t>
  </si>
  <si>
    <t>INV001613</t>
  </si>
  <si>
    <t>INV001614</t>
  </si>
  <si>
    <t>INV001615</t>
  </si>
  <si>
    <t>INV001616</t>
  </si>
  <si>
    <t>INV001617</t>
  </si>
  <si>
    <t>INV001618</t>
  </si>
  <si>
    <t>INV001619</t>
  </si>
  <si>
    <t>INV001620</t>
  </si>
  <si>
    <t>INV001621</t>
  </si>
  <si>
    <t>INV001622</t>
  </si>
  <si>
    <t>INV001623</t>
  </si>
  <si>
    <t>INV001624</t>
  </si>
  <si>
    <t>INV001625</t>
  </si>
  <si>
    <t>INV001626</t>
  </si>
  <si>
    <t>INV001627</t>
  </si>
  <si>
    <t>INV001628</t>
  </si>
  <si>
    <t>INV001629</t>
  </si>
  <si>
    <t>INV001630</t>
  </si>
  <si>
    <t>INV001631</t>
  </si>
  <si>
    <t>INV001632</t>
  </si>
  <si>
    <t>INV001633</t>
  </si>
  <si>
    <t>INV001634</t>
  </si>
  <si>
    <t>INV001635</t>
  </si>
  <si>
    <t>INV001636</t>
  </si>
  <si>
    <t>INV001637</t>
  </si>
  <si>
    <t>INV001638</t>
  </si>
  <si>
    <t>INV001639</t>
  </si>
  <si>
    <t>INV001640</t>
  </si>
  <si>
    <t>INV001641</t>
  </si>
  <si>
    <t>INV001642</t>
  </si>
  <si>
    <t>INV001643</t>
  </si>
  <si>
    <t>INV001644</t>
  </si>
  <si>
    <t>INV001645</t>
  </si>
  <si>
    <t>INV001646</t>
  </si>
  <si>
    <t>INV001647</t>
  </si>
  <si>
    <t>INV001648</t>
  </si>
  <si>
    <t>INV001649</t>
  </si>
  <si>
    <t>INV001650</t>
  </si>
  <si>
    <t>INV001651</t>
  </si>
  <si>
    <t>INV001652</t>
  </si>
  <si>
    <t>INV001653</t>
  </si>
  <si>
    <t>INV001654</t>
  </si>
  <si>
    <t>INV001655</t>
  </si>
  <si>
    <t>INV001656</t>
  </si>
  <si>
    <t>INV001657</t>
  </si>
  <si>
    <t>INV001658</t>
  </si>
  <si>
    <t>INV001659</t>
  </si>
  <si>
    <t>INV001660</t>
  </si>
  <si>
    <t>INV001661</t>
  </si>
  <si>
    <t>INV001662</t>
  </si>
  <si>
    <t>INV001663</t>
  </si>
  <si>
    <t>INV001664</t>
  </si>
  <si>
    <t>INV001665</t>
  </si>
  <si>
    <t>INV001666</t>
  </si>
  <si>
    <t>INV001667</t>
  </si>
  <si>
    <t>INV001668</t>
  </si>
  <si>
    <t>INV001669</t>
  </si>
  <si>
    <t>INV001670</t>
  </si>
  <si>
    <t>INV001671</t>
  </si>
  <si>
    <t>INV001672</t>
  </si>
  <si>
    <t>INV001673</t>
  </si>
  <si>
    <t>INV001674</t>
  </si>
  <si>
    <t>INV001675</t>
  </si>
  <si>
    <t>INV001676</t>
  </si>
  <si>
    <t>INV001677</t>
  </si>
  <si>
    <t>INV001678</t>
  </si>
  <si>
    <t>INV001679</t>
  </si>
  <si>
    <t>INV001680</t>
  </si>
  <si>
    <t>INV001681</t>
  </si>
  <si>
    <t>INV001682</t>
  </si>
  <si>
    <t>INV001683</t>
  </si>
  <si>
    <t>INV001684</t>
  </si>
  <si>
    <t>INV001685</t>
  </si>
  <si>
    <t>INV001686</t>
  </si>
  <si>
    <t>INV001687</t>
  </si>
  <si>
    <t>INV001688</t>
  </si>
  <si>
    <t>INV001689</t>
  </si>
  <si>
    <t>INV001690</t>
  </si>
  <si>
    <t>INV001691</t>
  </si>
  <si>
    <t>INV001692</t>
  </si>
  <si>
    <t>INV001693</t>
  </si>
  <si>
    <t>INV001694</t>
  </si>
  <si>
    <t>INV001695</t>
  </si>
  <si>
    <t>INV001696</t>
  </si>
  <si>
    <t>INV001697</t>
  </si>
  <si>
    <t>INV001698</t>
  </si>
  <si>
    <t>INV001699</t>
  </si>
  <si>
    <t>INV001700</t>
  </si>
  <si>
    <t>INV001701</t>
  </si>
  <si>
    <t>INV001702</t>
  </si>
  <si>
    <t>INV001703</t>
  </si>
  <si>
    <t>INV001704</t>
  </si>
  <si>
    <t>INV001705</t>
  </si>
  <si>
    <t>INV001706</t>
  </si>
  <si>
    <t>INV001707</t>
  </si>
  <si>
    <t>INV001708</t>
  </si>
  <si>
    <t>INV001709</t>
  </si>
  <si>
    <t>31-07-2025</t>
  </si>
  <si>
    <t>INV001710</t>
  </si>
  <si>
    <t>INV001711</t>
  </si>
  <si>
    <t>INV001712</t>
  </si>
  <si>
    <t>INV001713</t>
  </si>
  <si>
    <t>INV001714</t>
  </si>
  <si>
    <t>INV001715</t>
  </si>
  <si>
    <t>INV001716</t>
  </si>
  <si>
    <t>INV001717</t>
  </si>
  <si>
    <t>INV001718</t>
  </si>
  <si>
    <t>INV001719</t>
  </si>
  <si>
    <t>INV001720</t>
  </si>
  <si>
    <t>INV001721</t>
  </si>
  <si>
    <t>INV001722</t>
  </si>
  <si>
    <t>INV001723</t>
  </si>
  <si>
    <t>INV001724</t>
  </si>
  <si>
    <t>INV001725</t>
  </si>
  <si>
    <t>INV001726</t>
  </si>
  <si>
    <t>INV001727</t>
  </si>
  <si>
    <t>INV001728</t>
  </si>
  <si>
    <t>INV001729</t>
  </si>
  <si>
    <t>INV001730</t>
  </si>
  <si>
    <t>INV001731</t>
  </si>
  <si>
    <t>INV001732</t>
  </si>
  <si>
    <t>INV001733</t>
  </si>
  <si>
    <t>INV001734</t>
  </si>
  <si>
    <t>INV001735</t>
  </si>
  <si>
    <t>INV001736</t>
  </si>
  <si>
    <t>INV001737</t>
  </si>
  <si>
    <t>INV001738</t>
  </si>
  <si>
    <t>INV001739</t>
  </si>
  <si>
    <t>INV001740</t>
  </si>
  <si>
    <t>INV001741</t>
  </si>
  <si>
    <t>INV001742</t>
  </si>
  <si>
    <t>INV001743</t>
  </si>
  <si>
    <t>INV001744</t>
  </si>
  <si>
    <t>INV001745</t>
  </si>
  <si>
    <t>INV001746</t>
  </si>
  <si>
    <t>INV001747</t>
  </si>
  <si>
    <t>INV001748</t>
  </si>
  <si>
    <t>INV001749</t>
  </si>
  <si>
    <t>INV001750</t>
  </si>
  <si>
    <t>INV001751</t>
  </si>
  <si>
    <t>INV001752</t>
  </si>
  <si>
    <t>INV001753</t>
  </si>
  <si>
    <t>INV001754</t>
  </si>
  <si>
    <t>INV001755</t>
  </si>
  <si>
    <t>INV001756</t>
  </si>
  <si>
    <t>INV001757</t>
  </si>
  <si>
    <t>INV001758</t>
  </si>
  <si>
    <t>INV001759</t>
  </si>
  <si>
    <t>INV001760</t>
  </si>
  <si>
    <t>INV001761</t>
  </si>
  <si>
    <t>INV001762</t>
  </si>
  <si>
    <t>INV001763</t>
  </si>
  <si>
    <t>INV001764</t>
  </si>
  <si>
    <t>INV001765</t>
  </si>
  <si>
    <t>INV001766</t>
  </si>
  <si>
    <t>INV001767</t>
  </si>
  <si>
    <t>INV001768</t>
  </si>
  <si>
    <t>INV001769</t>
  </si>
  <si>
    <t>INV001770</t>
  </si>
  <si>
    <t>INV001771</t>
  </si>
  <si>
    <t>INV001772</t>
  </si>
  <si>
    <t>INV001773</t>
  </si>
  <si>
    <t>INV001774</t>
  </si>
  <si>
    <t>INV001775</t>
  </si>
  <si>
    <t>INV001776</t>
  </si>
  <si>
    <t>INV001777</t>
  </si>
  <si>
    <t>INV001778</t>
  </si>
  <si>
    <t>INV001779</t>
  </si>
  <si>
    <t>INV001780</t>
  </si>
  <si>
    <t>INV001781</t>
  </si>
  <si>
    <t>INV001782</t>
  </si>
  <si>
    <t>INV001783</t>
  </si>
  <si>
    <t>INV001784</t>
  </si>
  <si>
    <t>INV001785</t>
  </si>
  <si>
    <t>INV001786</t>
  </si>
  <si>
    <t>INV001787</t>
  </si>
  <si>
    <t>INV001788</t>
  </si>
  <si>
    <t>INV001789</t>
  </si>
  <si>
    <t>INV001790</t>
  </si>
  <si>
    <t>29-06-2025</t>
  </si>
  <si>
    <t>INV001791</t>
  </si>
  <si>
    <t>INV001792</t>
  </si>
  <si>
    <t>INV001793</t>
  </si>
  <si>
    <t>INV001794</t>
  </si>
  <si>
    <t>INV001795</t>
  </si>
  <si>
    <t>INV001796</t>
  </si>
  <si>
    <t>INV001797</t>
  </si>
  <si>
    <t>INV001798</t>
  </si>
  <si>
    <t>INV001799</t>
  </si>
  <si>
    <t>INV001800</t>
  </si>
  <si>
    <t>INV001801</t>
  </si>
  <si>
    <t>INV001802</t>
  </si>
  <si>
    <t>INV001803</t>
  </si>
  <si>
    <t>INV001804</t>
  </si>
  <si>
    <t>INV001805</t>
  </si>
  <si>
    <t>INV001806</t>
  </si>
  <si>
    <t>INV001807</t>
  </si>
  <si>
    <t>INV001808</t>
  </si>
  <si>
    <t>INV001809</t>
  </si>
  <si>
    <t>INV001810</t>
  </si>
  <si>
    <t>INV001811</t>
  </si>
  <si>
    <t>INV001812</t>
  </si>
  <si>
    <t>INV001813</t>
  </si>
  <si>
    <t>INV001814</t>
  </si>
  <si>
    <t>INV001815</t>
  </si>
  <si>
    <t>INV001816</t>
  </si>
  <si>
    <t>INV001817</t>
  </si>
  <si>
    <t>INV001818</t>
  </si>
  <si>
    <t>INV001819</t>
  </si>
  <si>
    <t>INV001820</t>
  </si>
  <si>
    <t>INV001821</t>
  </si>
  <si>
    <t>INV001822</t>
  </si>
  <si>
    <t>INV001823</t>
  </si>
  <si>
    <t>INV001824</t>
  </si>
  <si>
    <t>INV001825</t>
  </si>
  <si>
    <t>INV001826</t>
  </si>
  <si>
    <t>INV001827</t>
  </si>
  <si>
    <t>INV001828</t>
  </si>
  <si>
    <t>INV001829</t>
  </si>
  <si>
    <t>INV001830</t>
  </si>
  <si>
    <t>INV001831</t>
  </si>
  <si>
    <t>INV001832</t>
  </si>
  <si>
    <t>INV001833</t>
  </si>
  <si>
    <t>INV001834</t>
  </si>
  <si>
    <t>INV001835</t>
  </si>
  <si>
    <t>INV001836</t>
  </si>
  <si>
    <t>INV001837</t>
  </si>
  <si>
    <t>INV001838</t>
  </si>
  <si>
    <t>INV001839</t>
  </si>
  <si>
    <t>INV001840</t>
  </si>
  <si>
    <t>INV001841</t>
  </si>
  <si>
    <t>INV001842</t>
  </si>
  <si>
    <t>INV001843</t>
  </si>
  <si>
    <t>INV001844</t>
  </si>
  <si>
    <t>INV001845</t>
  </si>
  <si>
    <t>INV001846</t>
  </si>
  <si>
    <t>INV001847</t>
  </si>
  <si>
    <t>INV001848</t>
  </si>
  <si>
    <t>INV001849</t>
  </si>
  <si>
    <t>INV001850</t>
  </si>
  <si>
    <t>INV001851</t>
  </si>
  <si>
    <t>INV001852</t>
  </si>
  <si>
    <t>INV001853</t>
  </si>
  <si>
    <t>INV001854</t>
  </si>
  <si>
    <t>INV001855</t>
  </si>
  <si>
    <t>INV001856</t>
  </si>
  <si>
    <t>INV001857</t>
  </si>
  <si>
    <t>INV001858</t>
  </si>
  <si>
    <t>INV001859</t>
  </si>
  <si>
    <t>INV001860</t>
  </si>
  <si>
    <t>INV001861</t>
  </si>
  <si>
    <t>INV001862</t>
  </si>
  <si>
    <t>INV001863</t>
  </si>
  <si>
    <t>INV001864</t>
  </si>
  <si>
    <t>INV001865</t>
  </si>
  <si>
    <t>INV001866</t>
  </si>
  <si>
    <t>INV001867</t>
  </si>
  <si>
    <t>INV001868</t>
  </si>
  <si>
    <t>INV001869</t>
  </si>
  <si>
    <t>INV001870</t>
  </si>
  <si>
    <t>INV001871</t>
  </si>
  <si>
    <t>INV001872</t>
  </si>
  <si>
    <t>INV001873</t>
  </si>
  <si>
    <t>INV001874</t>
  </si>
  <si>
    <t>INV001875</t>
  </si>
  <si>
    <t>INV001876</t>
  </si>
  <si>
    <t>INV001877</t>
  </si>
  <si>
    <t>INV001878</t>
  </si>
  <si>
    <t>INV001879</t>
  </si>
  <si>
    <t>INV001880</t>
  </si>
  <si>
    <t>INV001881</t>
  </si>
  <si>
    <t>INV001882</t>
  </si>
  <si>
    <t>INV001883</t>
  </si>
  <si>
    <t>INV001884</t>
  </si>
  <si>
    <t>INV001885</t>
  </si>
  <si>
    <t>INV001886</t>
  </si>
  <si>
    <t>INV001887</t>
  </si>
  <si>
    <t>INV001888</t>
  </si>
  <si>
    <t>INV001889</t>
  </si>
  <si>
    <t>INV001890</t>
  </si>
  <si>
    <t>INV001891</t>
  </si>
  <si>
    <t>INV001892</t>
  </si>
  <si>
    <t>INV001893</t>
  </si>
  <si>
    <t>INV001894</t>
  </si>
  <si>
    <t>INV001895</t>
  </si>
  <si>
    <t>INV001896</t>
  </si>
  <si>
    <t>INV001897</t>
  </si>
  <si>
    <t>INV001898</t>
  </si>
  <si>
    <t>INV001899</t>
  </si>
  <si>
    <t>INV001900</t>
  </si>
  <si>
    <t>INV001901</t>
  </si>
  <si>
    <t>INV001902</t>
  </si>
  <si>
    <t>INV001903</t>
  </si>
  <si>
    <t>INV001904</t>
  </si>
  <si>
    <t>INV001905</t>
  </si>
  <si>
    <t>INV001906</t>
  </si>
  <si>
    <t>INV001907</t>
  </si>
  <si>
    <t>INV001908</t>
  </si>
  <si>
    <t>INV001909</t>
  </si>
  <si>
    <t>INV001910</t>
  </si>
  <si>
    <t>INV001911</t>
  </si>
  <si>
    <t>INV001912</t>
  </si>
  <si>
    <t>INV001913</t>
  </si>
  <si>
    <t>INV001914</t>
  </si>
  <si>
    <t>INV001915</t>
  </si>
  <si>
    <t>INV001916</t>
  </si>
  <si>
    <t>INV001917</t>
  </si>
  <si>
    <t>INV001918</t>
  </si>
  <si>
    <t>INV001919</t>
  </si>
  <si>
    <t>INV001920</t>
  </si>
  <si>
    <t>INV001921</t>
  </si>
  <si>
    <t>INV001922</t>
  </si>
  <si>
    <t>INV001923</t>
  </si>
  <si>
    <t>INV001924</t>
  </si>
  <si>
    <t>INV001925</t>
  </si>
  <si>
    <t>INV001926</t>
  </si>
  <si>
    <t>INV001927</t>
  </si>
  <si>
    <t>INV001928</t>
  </si>
  <si>
    <t>INV001929</t>
  </si>
  <si>
    <t>INV001930</t>
  </si>
  <si>
    <t>INV001931</t>
  </si>
  <si>
    <t>INV001932</t>
  </si>
  <si>
    <t>INV001933</t>
  </si>
  <si>
    <t>INV001934</t>
  </si>
  <si>
    <t>INV001935</t>
  </si>
  <si>
    <t>INV001936</t>
  </si>
  <si>
    <t>INV001937</t>
  </si>
  <si>
    <t>INV001938</t>
  </si>
  <si>
    <t>INV001939</t>
  </si>
  <si>
    <t>INV001940</t>
  </si>
  <si>
    <t>INV001941</t>
  </si>
  <si>
    <t>INV001942</t>
  </si>
  <si>
    <t>INV001943</t>
  </si>
  <si>
    <t>INV001944</t>
  </si>
  <si>
    <t>INV001945</t>
  </si>
  <si>
    <t>INV001946</t>
  </si>
  <si>
    <t>INV001947</t>
  </si>
  <si>
    <t>INV001948</t>
  </si>
  <si>
    <t>INV001949</t>
  </si>
  <si>
    <t>INV001950</t>
  </si>
  <si>
    <t>INV001951</t>
  </si>
  <si>
    <t>INV001952</t>
  </si>
  <si>
    <t>INV001953</t>
  </si>
  <si>
    <t>INV001954</t>
  </si>
  <si>
    <t>INV001955</t>
  </si>
  <si>
    <t>02-02-2025</t>
  </si>
  <si>
    <t>INV001956</t>
  </si>
  <si>
    <t>INV001957</t>
  </si>
  <si>
    <t>INV001958</t>
  </si>
  <si>
    <t>INV001959</t>
  </si>
  <si>
    <t>INV001960</t>
  </si>
  <si>
    <t>INV001961</t>
  </si>
  <si>
    <t>INV001962</t>
  </si>
  <si>
    <t>INV001963</t>
  </si>
  <si>
    <t>INV001964</t>
  </si>
  <si>
    <t>INV001965</t>
  </si>
  <si>
    <t>INV001966</t>
  </si>
  <si>
    <t>INV001967</t>
  </si>
  <si>
    <t>INV001968</t>
  </si>
  <si>
    <t>INV001969</t>
  </si>
  <si>
    <t>INV001970</t>
  </si>
  <si>
    <t>INV001971</t>
  </si>
  <si>
    <t>INV001972</t>
  </si>
  <si>
    <t>INV001973</t>
  </si>
  <si>
    <t>INV001974</t>
  </si>
  <si>
    <t>INV001975</t>
  </si>
  <si>
    <t>INV001976</t>
  </si>
  <si>
    <t>INV001977</t>
  </si>
  <si>
    <t>INV001978</t>
  </si>
  <si>
    <t>INV001979</t>
  </si>
  <si>
    <t>INV001980</t>
  </si>
  <si>
    <t>INV001981</t>
  </si>
  <si>
    <t>INV001982</t>
  </si>
  <si>
    <t>INV001983</t>
  </si>
  <si>
    <t>INV001984</t>
  </si>
  <si>
    <t>INV001985</t>
  </si>
  <si>
    <t>INV001986</t>
  </si>
  <si>
    <t>INV001987</t>
  </si>
  <si>
    <t>INV001988</t>
  </si>
  <si>
    <t>INV001989</t>
  </si>
  <si>
    <t>INV001990</t>
  </si>
  <si>
    <t>INV001991</t>
  </si>
  <si>
    <t>INV001992</t>
  </si>
  <si>
    <t>INV001993</t>
  </si>
  <si>
    <t>INV001994</t>
  </si>
  <si>
    <t>INV001995</t>
  </si>
  <si>
    <t>INV001996</t>
  </si>
  <si>
    <t>INV001997</t>
  </si>
  <si>
    <t>INV001998</t>
  </si>
  <si>
    <t>INV001999</t>
  </si>
  <si>
    <t>INV002000</t>
  </si>
  <si>
    <t>INV002001</t>
  </si>
  <si>
    <t>INV002002</t>
  </si>
  <si>
    <t>INV002003</t>
  </si>
  <si>
    <t>INV002004</t>
  </si>
  <si>
    <t>INV002005</t>
  </si>
  <si>
    <t>INV002006</t>
  </si>
  <si>
    <t>INV002007</t>
  </si>
  <si>
    <t>INV002008</t>
  </si>
  <si>
    <t>INV002009</t>
  </si>
  <si>
    <t>INV002010</t>
  </si>
  <si>
    <t>INV002011</t>
  </si>
  <si>
    <t>INV002012</t>
  </si>
  <si>
    <t>INV002013</t>
  </si>
  <si>
    <t>INV002014</t>
  </si>
  <si>
    <t>INV002015</t>
  </si>
  <si>
    <t>INV002016</t>
  </si>
  <si>
    <t>INV002017</t>
  </si>
  <si>
    <t>INV002018</t>
  </si>
  <si>
    <t>INV002019</t>
  </si>
  <si>
    <t>INV002020</t>
  </si>
  <si>
    <t>INV002021</t>
  </si>
  <si>
    <t>INV002022</t>
  </si>
  <si>
    <t>INV002023</t>
  </si>
  <si>
    <t>INV002024</t>
  </si>
  <si>
    <t>INV002025</t>
  </si>
  <si>
    <t>INV002026</t>
  </si>
  <si>
    <t>INV002027</t>
  </si>
  <si>
    <t>INV002028</t>
  </si>
  <si>
    <t>INV002029</t>
  </si>
  <si>
    <t>INV002030</t>
  </si>
  <si>
    <t>INV002031</t>
  </si>
  <si>
    <t>INV002032</t>
  </si>
  <si>
    <t>INV002033</t>
  </si>
  <si>
    <t>INV002034</t>
  </si>
  <si>
    <t>INV002035</t>
  </si>
  <si>
    <t>INV002036</t>
  </si>
  <si>
    <t>INV002037</t>
  </si>
  <si>
    <t>INV002038</t>
  </si>
  <si>
    <t>INV002039</t>
  </si>
  <si>
    <t>INV002040</t>
  </si>
  <si>
    <t>INV002041</t>
  </si>
  <si>
    <t>INV002042</t>
  </si>
  <si>
    <t>INV002043</t>
  </si>
  <si>
    <t>INV002044</t>
  </si>
  <si>
    <t>INV002045</t>
  </si>
  <si>
    <t>INV002046</t>
  </si>
  <si>
    <t>INV002047</t>
  </si>
  <si>
    <t>INV002048</t>
  </si>
  <si>
    <t>INV002049</t>
  </si>
  <si>
    <t>INV002050</t>
  </si>
  <si>
    <t>INV002051</t>
  </si>
  <si>
    <t>INV002052</t>
  </si>
  <si>
    <t>INV002053</t>
  </si>
  <si>
    <t>INV002054</t>
  </si>
  <si>
    <t>INV002055</t>
  </si>
  <si>
    <t>INV002056</t>
  </si>
  <si>
    <t>INV002057</t>
  </si>
  <si>
    <t>INV002058</t>
  </si>
  <si>
    <t>INV002059</t>
  </si>
  <si>
    <t>INV002060</t>
  </si>
  <si>
    <t>INV002061</t>
  </si>
  <si>
    <t>INV002062</t>
  </si>
  <si>
    <t>INV002063</t>
  </si>
  <si>
    <t>INV002064</t>
  </si>
  <si>
    <t>INV002065</t>
  </si>
  <si>
    <t>INV002066</t>
  </si>
  <si>
    <t>INV002067</t>
  </si>
  <si>
    <t>INV002068</t>
  </si>
  <si>
    <t>INV002069</t>
  </si>
  <si>
    <t>INV002070</t>
  </si>
  <si>
    <t>INV002071</t>
  </si>
  <si>
    <t>INV002072</t>
  </si>
  <si>
    <t>INV002073</t>
  </si>
  <si>
    <t>INV002074</t>
  </si>
  <si>
    <t>INV002075</t>
  </si>
  <si>
    <t>INV002076</t>
  </si>
  <si>
    <t>INV002077</t>
  </si>
  <si>
    <t>INV002078</t>
  </si>
  <si>
    <t>INV002079</t>
  </si>
  <si>
    <t>INV002080</t>
  </si>
  <si>
    <t>INV002081</t>
  </si>
  <si>
    <t>INV002082</t>
  </si>
  <si>
    <t>INV002083</t>
  </si>
  <si>
    <t>INV002084</t>
  </si>
  <si>
    <t>INV002085</t>
  </si>
  <si>
    <t>INV002086</t>
  </si>
  <si>
    <t>INV002087</t>
  </si>
  <si>
    <t>INV002088</t>
  </si>
  <si>
    <t>INV002089</t>
  </si>
  <si>
    <t>INV002090</t>
  </si>
  <si>
    <t>INV002091</t>
  </si>
  <si>
    <t>INV002092</t>
  </si>
  <si>
    <t>INV002093</t>
  </si>
  <si>
    <t>INV002094</t>
  </si>
  <si>
    <t>INV002095</t>
  </si>
  <si>
    <t>INV002096</t>
  </si>
  <si>
    <t>INV002097</t>
  </si>
  <si>
    <t>INV002098</t>
  </si>
  <si>
    <t>INV002099</t>
  </si>
  <si>
    <t>INV002100</t>
  </si>
  <si>
    <t>INV002101</t>
  </si>
  <si>
    <t>INV002102</t>
  </si>
  <si>
    <t>INV002103</t>
  </si>
  <si>
    <t>INV002104</t>
  </si>
  <si>
    <t>INV002105</t>
  </si>
  <si>
    <t>INV002106</t>
  </si>
  <si>
    <t>INV002107</t>
  </si>
  <si>
    <t>INV002108</t>
  </si>
  <si>
    <t>INV002109</t>
  </si>
  <si>
    <t>INV002110</t>
  </si>
  <si>
    <t>INV002111</t>
  </si>
  <si>
    <t>INV002112</t>
  </si>
  <si>
    <t>INV002113</t>
  </si>
  <si>
    <t>INV002114</t>
  </si>
  <si>
    <t>INV002115</t>
  </si>
  <si>
    <t>INV002116</t>
  </si>
  <si>
    <t>INV002117</t>
  </si>
  <si>
    <t>INV002118</t>
  </si>
  <si>
    <t>INV002119</t>
  </si>
  <si>
    <t>INV002120</t>
  </si>
  <si>
    <t>INV002121</t>
  </si>
  <si>
    <t>INV002122</t>
  </si>
  <si>
    <t>INV002123</t>
  </si>
  <si>
    <t>INV002124</t>
  </si>
  <si>
    <t>INV002125</t>
  </si>
  <si>
    <t>INV002126</t>
  </si>
  <si>
    <t>INV002127</t>
  </si>
  <si>
    <t>INV002128</t>
  </si>
  <si>
    <t>INV002129</t>
  </si>
  <si>
    <t>INV002130</t>
  </si>
  <si>
    <t>INV002131</t>
  </si>
  <si>
    <t>INV002132</t>
  </si>
  <si>
    <t>INV002133</t>
  </si>
  <si>
    <t>INV002134</t>
  </si>
  <si>
    <t>INV002135</t>
  </si>
  <si>
    <t>INV002136</t>
  </si>
  <si>
    <t>INV002137</t>
  </si>
  <si>
    <t>INV002138</t>
  </si>
  <si>
    <t>INV002139</t>
  </si>
  <si>
    <t>INV002140</t>
  </si>
  <si>
    <t>INV002141</t>
  </si>
  <si>
    <t>INV002142</t>
  </si>
  <si>
    <t>INV002143</t>
  </si>
  <si>
    <t>INV002144</t>
  </si>
  <si>
    <t>INV002145</t>
  </si>
  <si>
    <t>INV002146</t>
  </si>
  <si>
    <t>INV002147</t>
  </si>
  <si>
    <t>INV002148</t>
  </si>
  <si>
    <t>INV002149</t>
  </si>
  <si>
    <t>INV002150</t>
  </si>
  <si>
    <t>INV002151</t>
  </si>
  <si>
    <t>INV002152</t>
  </si>
  <si>
    <t>INV002153</t>
  </si>
  <si>
    <t>INV002154</t>
  </si>
  <si>
    <t>INV002155</t>
  </si>
  <si>
    <t>INV002156</t>
  </si>
  <si>
    <t>INV002157</t>
  </si>
  <si>
    <t>INV002158</t>
  </si>
  <si>
    <t>INV002159</t>
  </si>
  <si>
    <t>INV002160</t>
  </si>
  <si>
    <t>INV002161</t>
  </si>
  <si>
    <t>INV002162</t>
  </si>
  <si>
    <t>INV002163</t>
  </si>
  <si>
    <t>INV002164</t>
  </si>
  <si>
    <t>INV002165</t>
  </si>
  <si>
    <t>INV002166</t>
  </si>
  <si>
    <t>INV002167</t>
  </si>
  <si>
    <t>INV002168</t>
  </si>
  <si>
    <t>INV002169</t>
  </si>
  <si>
    <t>INV002170</t>
  </si>
  <si>
    <t>INV002171</t>
  </si>
  <si>
    <t>INV002172</t>
  </si>
  <si>
    <t>INV002173</t>
  </si>
  <si>
    <t>INV002174</t>
  </si>
  <si>
    <t>INV002175</t>
  </si>
  <si>
    <t>INV002176</t>
  </si>
  <si>
    <t>INV002177</t>
  </si>
  <si>
    <t>INV002178</t>
  </si>
  <si>
    <t>INV002179</t>
  </si>
  <si>
    <t>INV002180</t>
  </si>
  <si>
    <t>INV002181</t>
  </si>
  <si>
    <t>INV002182</t>
  </si>
  <si>
    <t>INV002183</t>
  </si>
  <si>
    <t>INV002184</t>
  </si>
  <si>
    <t>INV002185</t>
  </si>
  <si>
    <t>INV002186</t>
  </si>
  <si>
    <t>INV002187</t>
  </si>
  <si>
    <t>INV002188</t>
  </si>
  <si>
    <t>INV002189</t>
  </si>
  <si>
    <t>INV002190</t>
  </si>
  <si>
    <t>INV002191</t>
  </si>
  <si>
    <t>INV002192</t>
  </si>
  <si>
    <t>INV002193</t>
  </si>
  <si>
    <t>INV002194</t>
  </si>
  <si>
    <t>INV002195</t>
  </si>
  <si>
    <t>INV002196</t>
  </si>
  <si>
    <t>INV002197</t>
  </si>
  <si>
    <t>INV002198</t>
  </si>
  <si>
    <t>INV002199</t>
  </si>
  <si>
    <t>INV002200</t>
  </si>
  <si>
    <t>INV002201</t>
  </si>
  <si>
    <t>INV002202</t>
  </si>
  <si>
    <t>INV002203</t>
  </si>
  <si>
    <t>INV002204</t>
  </si>
  <si>
    <t>INV002205</t>
  </si>
  <si>
    <t>INV002206</t>
  </si>
  <si>
    <t>INV002207</t>
  </si>
  <si>
    <t>INV002208</t>
  </si>
  <si>
    <t>INV002209</t>
  </si>
  <si>
    <t>INV002210</t>
  </si>
  <si>
    <t>INV002211</t>
  </si>
  <si>
    <t>INV002212</t>
  </si>
  <si>
    <t>INV002213</t>
  </si>
  <si>
    <t>INV002214</t>
  </si>
  <si>
    <t>INV002215</t>
  </si>
  <si>
    <t>INV002216</t>
  </si>
  <si>
    <t>INV002217</t>
  </si>
  <si>
    <t>INV002218</t>
  </si>
  <si>
    <t>INV002219</t>
  </si>
  <si>
    <t>INV002220</t>
  </si>
  <si>
    <t>INV002221</t>
  </si>
  <si>
    <t>INV002222</t>
  </si>
  <si>
    <t>INV002223</t>
  </si>
  <si>
    <t>INV002224</t>
  </si>
  <si>
    <t>INV002225</t>
  </si>
  <si>
    <t>INV002226</t>
  </si>
  <si>
    <t>INV002227</t>
  </si>
  <si>
    <t>INV002228</t>
  </si>
  <si>
    <t>INV002229</t>
  </si>
  <si>
    <t>INV002230</t>
  </si>
  <si>
    <t>INV002231</t>
  </si>
  <si>
    <t>INV002232</t>
  </si>
  <si>
    <t>INV002233</t>
  </si>
  <si>
    <t>INV002234</t>
  </si>
  <si>
    <t>INV002235</t>
  </si>
  <si>
    <t>INV002236</t>
  </si>
  <si>
    <t>INV002237</t>
  </si>
  <si>
    <t>INV002238</t>
  </si>
  <si>
    <t>INV002239</t>
  </si>
  <si>
    <t>INV002240</t>
  </si>
  <si>
    <t>INV002241</t>
  </si>
  <si>
    <t>INV002242</t>
  </si>
  <si>
    <t>INV002243</t>
  </si>
  <si>
    <t>INV002244</t>
  </si>
  <si>
    <t>INV002245</t>
  </si>
  <si>
    <t>INV002246</t>
  </si>
  <si>
    <t>INV002247</t>
  </si>
  <si>
    <t>INV002248</t>
  </si>
  <si>
    <t>INV002249</t>
  </si>
  <si>
    <t>INV002250</t>
  </si>
  <si>
    <t>INV002251</t>
  </si>
  <si>
    <t>INV002252</t>
  </si>
  <si>
    <t>INV002253</t>
  </si>
  <si>
    <t>INV002254</t>
  </si>
  <si>
    <t>INV002255</t>
  </si>
  <si>
    <t>INV002256</t>
  </si>
  <si>
    <t>INV002257</t>
  </si>
  <si>
    <t>INV002258</t>
  </si>
  <si>
    <t>INV002259</t>
  </si>
  <si>
    <t>INV002260</t>
  </si>
  <si>
    <t>INV002261</t>
  </si>
  <si>
    <t>INV002262</t>
  </si>
  <si>
    <t>INV002263</t>
  </si>
  <si>
    <t>INV002264</t>
  </si>
  <si>
    <t>INV002265</t>
  </si>
  <si>
    <t>INV002266</t>
  </si>
  <si>
    <t>INV002267</t>
  </si>
  <si>
    <t>INV002268</t>
  </si>
  <si>
    <t>INV002269</t>
  </si>
  <si>
    <t>INV002270</t>
  </si>
  <si>
    <t>INV002271</t>
  </si>
  <si>
    <t>INV002272</t>
  </si>
  <si>
    <t>INV002273</t>
  </si>
  <si>
    <t>INV002274</t>
  </si>
  <si>
    <t>INV002275</t>
  </si>
  <si>
    <t>INV002276</t>
  </si>
  <si>
    <t>INV002277</t>
  </si>
  <si>
    <t>INV002278</t>
  </si>
  <si>
    <t>INV002279</t>
  </si>
  <si>
    <t>INV002280</t>
  </si>
  <si>
    <t>INV002281</t>
  </si>
  <si>
    <t>INV002282</t>
  </si>
  <si>
    <t>INV002283</t>
  </si>
  <si>
    <t>INV002284</t>
  </si>
  <si>
    <t>INV002285</t>
  </si>
  <si>
    <t>INV002286</t>
  </si>
  <si>
    <t>INV002287</t>
  </si>
  <si>
    <t>INV002288</t>
  </si>
  <si>
    <t>INV002289</t>
  </si>
  <si>
    <t>INV002290</t>
  </si>
  <si>
    <t>INV002291</t>
  </si>
  <si>
    <t>INV002292</t>
  </si>
  <si>
    <t>INV002293</t>
  </si>
  <si>
    <t>INV002294</t>
  </si>
  <si>
    <t>INV002295</t>
  </si>
  <si>
    <t>INV002296</t>
  </si>
  <si>
    <t>INV002297</t>
  </si>
  <si>
    <t>INV002298</t>
  </si>
  <si>
    <t>INV002299</t>
  </si>
  <si>
    <t>INV002300</t>
  </si>
  <si>
    <t>INV002301</t>
  </si>
  <si>
    <t>INV002302</t>
  </si>
  <si>
    <t>INV002303</t>
  </si>
  <si>
    <t>INV002304</t>
  </si>
  <si>
    <t>INV002305</t>
  </si>
  <si>
    <t>INV002306</t>
  </si>
  <si>
    <t>INV002307</t>
  </si>
  <si>
    <t>INV002308</t>
  </si>
  <si>
    <t>INV002309</t>
  </si>
  <si>
    <t>INV002310</t>
  </si>
  <si>
    <t>INV002311</t>
  </si>
  <si>
    <t>INV002312</t>
  </si>
  <si>
    <t>INV002313</t>
  </si>
  <si>
    <t>INV002314</t>
  </si>
  <si>
    <t>INV002315</t>
  </si>
  <si>
    <t>INV002316</t>
  </si>
  <si>
    <t>INV002317</t>
  </si>
  <si>
    <t>INV002318</t>
  </si>
  <si>
    <t>INV002319</t>
  </si>
  <si>
    <t>INV002320</t>
  </si>
  <si>
    <t>INV002321</t>
  </si>
  <si>
    <t>INV002322</t>
  </si>
  <si>
    <t>INV002323</t>
  </si>
  <si>
    <t>INV002324</t>
  </si>
  <si>
    <t>INV002325</t>
  </si>
  <si>
    <t>INV002326</t>
  </si>
  <si>
    <t>INV002327</t>
  </si>
  <si>
    <t>INV002328</t>
  </si>
  <si>
    <t>INV002329</t>
  </si>
  <si>
    <t>INV002330</t>
  </si>
  <si>
    <t>INV002331</t>
  </si>
  <si>
    <t>INV002332</t>
  </si>
  <si>
    <t>INV002333</t>
  </si>
  <si>
    <t>INV002334</t>
  </si>
  <si>
    <t>INV002335</t>
  </si>
  <si>
    <t>INV002336</t>
  </si>
  <si>
    <t>15-04-2025</t>
  </si>
  <si>
    <t>INV002337</t>
  </si>
  <si>
    <t>INV002338</t>
  </si>
  <si>
    <t>INV002339</t>
  </si>
  <si>
    <t>INV002340</t>
  </si>
  <si>
    <t>INV002341</t>
  </si>
  <si>
    <t>INV002342</t>
  </si>
  <si>
    <t>INV002343</t>
  </si>
  <si>
    <t>INV002344</t>
  </si>
  <si>
    <t>INV002345</t>
  </si>
  <si>
    <t>INV002346</t>
  </si>
  <si>
    <t>INV002347</t>
  </si>
  <si>
    <t>INV002348</t>
  </si>
  <si>
    <t>INV002349</t>
  </si>
  <si>
    <t>INV002350</t>
  </si>
  <si>
    <t>INV002351</t>
  </si>
  <si>
    <t>INV002352</t>
  </si>
  <si>
    <t>INV002353</t>
  </si>
  <si>
    <t>INV002354</t>
  </si>
  <si>
    <t>INV002355</t>
  </si>
  <si>
    <t>INV002356</t>
  </si>
  <si>
    <t>INV002357</t>
  </si>
  <si>
    <t>INV002358</t>
  </si>
  <si>
    <t>INV002359</t>
  </si>
  <si>
    <t>INV002360</t>
  </si>
  <si>
    <t>INV002361</t>
  </si>
  <si>
    <t>INV002362</t>
  </si>
  <si>
    <t>INV002363</t>
  </si>
  <si>
    <t>INV002364</t>
  </si>
  <si>
    <t>INV002365</t>
  </si>
  <si>
    <t>INV002366</t>
  </si>
  <si>
    <t>INV002367</t>
  </si>
  <si>
    <t>INV002368</t>
  </si>
  <si>
    <t>INV002369</t>
  </si>
  <si>
    <t>INV002370</t>
  </si>
  <si>
    <t>INV002371</t>
  </si>
  <si>
    <t>INV002372</t>
  </si>
  <si>
    <t>INV002373</t>
  </si>
  <si>
    <t>INV002374</t>
  </si>
  <si>
    <t>INV002375</t>
  </si>
  <si>
    <t>INV002376</t>
  </si>
  <si>
    <t>INV002377</t>
  </si>
  <si>
    <t>INV002378</t>
  </si>
  <si>
    <t>INV002379</t>
  </si>
  <si>
    <t>INV002380</t>
  </si>
  <si>
    <t>INV002381</t>
  </si>
  <si>
    <t>INV002382</t>
  </si>
  <si>
    <t>INV002383</t>
  </si>
  <si>
    <t>INV002384</t>
  </si>
  <si>
    <t>INV002385</t>
  </si>
  <si>
    <t>INV002386</t>
  </si>
  <si>
    <t>INV002387</t>
  </si>
  <si>
    <t>INV002388</t>
  </si>
  <si>
    <t>INV002389</t>
  </si>
  <si>
    <t>INV002390</t>
  </si>
  <si>
    <t>INV002391</t>
  </si>
  <si>
    <t>INV002392</t>
  </si>
  <si>
    <t>INV002393</t>
  </si>
  <si>
    <t>INV002394</t>
  </si>
  <si>
    <t>INV002395</t>
  </si>
  <si>
    <t>INV002396</t>
  </si>
  <si>
    <t>INV002397</t>
  </si>
  <si>
    <t>INV002398</t>
  </si>
  <si>
    <t>INV002399</t>
  </si>
  <si>
    <t>INV002400</t>
  </si>
  <si>
    <t>INV002401</t>
  </si>
  <si>
    <t>INV002402</t>
  </si>
  <si>
    <t>INV002403</t>
  </si>
  <si>
    <t>INV002404</t>
  </si>
  <si>
    <t>INV002405</t>
  </si>
  <si>
    <t>INV002406</t>
  </si>
  <si>
    <t>INV002407</t>
  </si>
  <si>
    <t>INV002408</t>
  </si>
  <si>
    <t>INV002409</t>
  </si>
  <si>
    <t>INV002410</t>
  </si>
  <si>
    <t>INV002411</t>
  </si>
  <si>
    <t>INV002412</t>
  </si>
  <si>
    <t>INV002413</t>
  </si>
  <si>
    <t>INV002414</t>
  </si>
  <si>
    <t>INV002415</t>
  </si>
  <si>
    <t>INV002416</t>
  </si>
  <si>
    <t>INV002417</t>
  </si>
  <si>
    <t>INV002418</t>
  </si>
  <si>
    <t>INV002419</t>
  </si>
  <si>
    <t>INV002420</t>
  </si>
  <si>
    <t>INV002421</t>
  </si>
  <si>
    <t>INV002422</t>
  </si>
  <si>
    <t>INV002423</t>
  </si>
  <si>
    <t>INV002424</t>
  </si>
  <si>
    <t>INV002425</t>
  </si>
  <si>
    <t>INV002426</t>
  </si>
  <si>
    <t>INV002427</t>
  </si>
  <si>
    <t>INV002428</t>
  </si>
  <si>
    <t>INV002429</t>
  </si>
  <si>
    <t>INV002430</t>
  </si>
  <si>
    <t>INV002431</t>
  </si>
  <si>
    <t>INV002432</t>
  </si>
  <si>
    <t>INV002433</t>
  </si>
  <si>
    <t>INV002434</t>
  </si>
  <si>
    <t>INV002435</t>
  </si>
  <si>
    <t>INV002436</t>
  </si>
  <si>
    <t>INV002437</t>
  </si>
  <si>
    <t>INV002438</t>
  </si>
  <si>
    <t>INV002439</t>
  </si>
  <si>
    <t>INV002440</t>
  </si>
  <si>
    <t>INV002441</t>
  </si>
  <si>
    <t>INV002442</t>
  </si>
  <si>
    <t>INV002443</t>
  </si>
  <si>
    <t>INV002444</t>
  </si>
  <si>
    <t>INV002445</t>
  </si>
  <si>
    <t>INV002446</t>
  </si>
  <si>
    <t>INV002447</t>
  </si>
  <si>
    <t>INV002448</t>
  </si>
  <si>
    <t>INV002449</t>
  </si>
  <si>
    <t>INV002450</t>
  </si>
  <si>
    <t>INV002451</t>
  </si>
  <si>
    <t>INV002452</t>
  </si>
  <si>
    <t>INV002453</t>
  </si>
  <si>
    <t>INV002454</t>
  </si>
  <si>
    <t>INV002455</t>
  </si>
  <si>
    <t>INV002456</t>
  </si>
  <si>
    <t>INV002457</t>
  </si>
  <si>
    <t>INV002458</t>
  </si>
  <si>
    <t>INV002459</t>
  </si>
  <si>
    <t>INV002460</t>
  </si>
  <si>
    <t>INV002461</t>
  </si>
  <si>
    <t>INV002462</t>
  </si>
  <si>
    <t>INV002463</t>
  </si>
  <si>
    <t>INV002464</t>
  </si>
  <si>
    <t>INV002465</t>
  </si>
  <si>
    <t>INV002466</t>
  </si>
  <si>
    <t>INV002467</t>
  </si>
  <si>
    <t>INV002468</t>
  </si>
  <si>
    <t>INV002469</t>
  </si>
  <si>
    <t>INV002470</t>
  </si>
  <si>
    <t>INV002471</t>
  </si>
  <si>
    <t>INV002472</t>
  </si>
  <si>
    <t>INV002473</t>
  </si>
  <si>
    <t>INV002474</t>
  </si>
  <si>
    <t>INV002475</t>
  </si>
  <si>
    <t>INV002476</t>
  </si>
  <si>
    <t>INV002477</t>
  </si>
  <si>
    <t>INV002478</t>
  </si>
  <si>
    <t>INV002479</t>
  </si>
  <si>
    <t>INV002480</t>
  </si>
  <si>
    <t>INV002481</t>
  </si>
  <si>
    <t>INV002482</t>
  </si>
  <si>
    <t>INV002483</t>
  </si>
  <si>
    <t>INV002484</t>
  </si>
  <si>
    <t>INV002485</t>
  </si>
  <si>
    <t>INV002486</t>
  </si>
  <si>
    <t>INV002487</t>
  </si>
  <si>
    <t>INV002488</t>
  </si>
  <si>
    <t>INV002489</t>
  </si>
  <si>
    <t>INV002490</t>
  </si>
  <si>
    <t>INV002491</t>
  </si>
  <si>
    <t>INV002492</t>
  </si>
  <si>
    <t>INV002493</t>
  </si>
  <si>
    <t>INV002494</t>
  </si>
  <si>
    <t>INV002495</t>
  </si>
  <si>
    <t>INV002496</t>
  </si>
  <si>
    <t>INV002497</t>
  </si>
  <si>
    <t>INV002498</t>
  </si>
  <si>
    <t>INV002499</t>
  </si>
  <si>
    <t>INV002500</t>
  </si>
  <si>
    <t>INV002501</t>
  </si>
  <si>
    <t>INV002502</t>
  </si>
  <si>
    <t>INV002503</t>
  </si>
  <si>
    <t>INV002504</t>
  </si>
  <si>
    <t>INV002505</t>
  </si>
  <si>
    <t>INV002506</t>
  </si>
  <si>
    <t>INV002507</t>
  </si>
  <si>
    <t>INV002508</t>
  </si>
  <si>
    <t>INV002509</t>
  </si>
  <si>
    <t>INV002510</t>
  </si>
  <si>
    <t>INV002511</t>
  </si>
  <si>
    <t>INV002512</t>
  </si>
  <si>
    <t>INV002513</t>
  </si>
  <si>
    <t>INV002514</t>
  </si>
  <si>
    <t>INV002515</t>
  </si>
  <si>
    <t>INV002516</t>
  </si>
  <si>
    <t>INV002517</t>
  </si>
  <si>
    <t>INV002518</t>
  </si>
  <si>
    <t>INV002519</t>
  </si>
  <si>
    <t>INV002520</t>
  </si>
  <si>
    <t>INV002521</t>
  </si>
  <si>
    <t>INV002522</t>
  </si>
  <si>
    <t>INV002523</t>
  </si>
  <si>
    <t>INV002524</t>
  </si>
  <si>
    <t>INV002525</t>
  </si>
  <si>
    <t>INV002526</t>
  </si>
  <si>
    <t>INV002527</t>
  </si>
  <si>
    <t>INV002528</t>
  </si>
  <si>
    <t>INV002529</t>
  </si>
  <si>
    <t>INV002530</t>
  </si>
  <si>
    <t>INV002531</t>
  </si>
  <si>
    <t>INV002532</t>
  </si>
  <si>
    <t>INV002533</t>
  </si>
  <si>
    <t>INV002534</t>
  </si>
  <si>
    <t>INV002535</t>
  </si>
  <si>
    <t>INV002536</t>
  </si>
  <si>
    <t>INV002537</t>
  </si>
  <si>
    <t>INV002538</t>
  </si>
  <si>
    <t>INV002539</t>
  </si>
  <si>
    <t>INV002540</t>
  </si>
  <si>
    <t>INV002541</t>
  </si>
  <si>
    <t>INV002542</t>
  </si>
  <si>
    <t>INV002543</t>
  </si>
  <si>
    <t>INV002544</t>
  </si>
  <si>
    <t>INV002545</t>
  </si>
  <si>
    <t>INV002546</t>
  </si>
  <si>
    <t>INV002547</t>
  </si>
  <si>
    <t>INV002548</t>
  </si>
  <si>
    <t>INV002549</t>
  </si>
  <si>
    <t>INV002550</t>
  </si>
  <si>
    <t>INV002551</t>
  </si>
  <si>
    <t>INV002552</t>
  </si>
  <si>
    <t>INV002553</t>
  </si>
  <si>
    <t>INV002554</t>
  </si>
  <si>
    <t>INV002555</t>
  </si>
  <si>
    <t>INV002556</t>
  </si>
  <si>
    <t>INV002557</t>
  </si>
  <si>
    <t>INV002558</t>
  </si>
  <si>
    <t>INV002559</t>
  </si>
  <si>
    <t>INV002560</t>
  </si>
  <si>
    <t>INV002561</t>
  </si>
  <si>
    <t>INV002562</t>
  </si>
  <si>
    <t>INV002563</t>
  </si>
  <si>
    <t>INV002564</t>
  </si>
  <si>
    <t>INV002565</t>
  </si>
  <si>
    <t>INV002566</t>
  </si>
  <si>
    <t>INV002567</t>
  </si>
  <si>
    <t>INV002568</t>
  </si>
  <si>
    <t>INV002569</t>
  </si>
  <si>
    <t>INV002570</t>
  </si>
  <si>
    <t>INV002571</t>
  </si>
  <si>
    <t>INV002572</t>
  </si>
  <si>
    <t>INV002573</t>
  </si>
  <si>
    <t>INV002574</t>
  </si>
  <si>
    <t>INV002575</t>
  </si>
  <si>
    <t>INV002576</t>
  </si>
  <si>
    <t>INV002577</t>
  </si>
  <si>
    <t>INV002578</t>
  </si>
  <si>
    <t>INV002579</t>
  </si>
  <si>
    <t>INV002580</t>
  </si>
  <si>
    <t>INV002581</t>
  </si>
  <si>
    <t>INV002582</t>
  </si>
  <si>
    <t>INV002583</t>
  </si>
  <si>
    <t>INV002584</t>
  </si>
  <si>
    <t>INV002585</t>
  </si>
  <si>
    <t>INV002586</t>
  </si>
  <si>
    <t>INV002587</t>
  </si>
  <si>
    <t>INV002588</t>
  </si>
  <si>
    <t>INV002589</t>
  </si>
  <si>
    <t>INV002590</t>
  </si>
  <si>
    <t>INV002591</t>
  </si>
  <si>
    <t>INV002592</t>
  </si>
  <si>
    <t>INV002593</t>
  </si>
  <si>
    <t>INV002594</t>
  </si>
  <si>
    <t>INV002595</t>
  </si>
  <si>
    <t>INV002596</t>
  </si>
  <si>
    <t>INV002597</t>
  </si>
  <si>
    <t>INV002598</t>
  </si>
  <si>
    <t>INV002599</t>
  </si>
  <si>
    <t>INV002600</t>
  </si>
  <si>
    <t>INV002601</t>
  </si>
  <si>
    <t>INV002602</t>
  </si>
  <si>
    <t>INV002603</t>
  </si>
  <si>
    <t>INV002604</t>
  </si>
  <si>
    <t>INV002605</t>
  </si>
  <si>
    <t>INV002606</t>
  </si>
  <si>
    <t>INV002607</t>
  </si>
  <si>
    <t>INV002608</t>
  </si>
  <si>
    <t>INV002609</t>
  </si>
  <si>
    <t>INV002610</t>
  </si>
  <si>
    <t>INV002611</t>
  </si>
  <si>
    <t>INV002612</t>
  </si>
  <si>
    <t>INV002613</t>
  </si>
  <si>
    <t>INV002614</t>
  </si>
  <si>
    <t>INV002615</t>
  </si>
  <si>
    <t>INV002616</t>
  </si>
  <si>
    <t>INV002617</t>
  </si>
  <si>
    <t>INV002618</t>
  </si>
  <si>
    <t>INV002619</t>
  </si>
  <si>
    <t>INV002620</t>
  </si>
  <si>
    <t>INV002621</t>
  </si>
  <si>
    <t>INV002622</t>
  </si>
  <si>
    <t>INV002623</t>
  </si>
  <si>
    <t>INV002624</t>
  </si>
  <si>
    <t>INV002625</t>
  </si>
  <si>
    <t>INV002626</t>
  </si>
  <si>
    <t>INV002627</t>
  </si>
  <si>
    <t>INV002628</t>
  </si>
  <si>
    <t>INV002629</t>
  </si>
  <si>
    <t>INV002630</t>
  </si>
  <si>
    <t>INV002631</t>
  </si>
  <si>
    <t>INV002632</t>
  </si>
  <si>
    <t>INV002633</t>
  </si>
  <si>
    <t>INV002634</t>
  </si>
  <si>
    <t>INV002635</t>
  </si>
  <si>
    <t>INV002636</t>
  </si>
  <si>
    <t>INV002637</t>
  </si>
  <si>
    <t>INV002638</t>
  </si>
  <si>
    <t>INV002639</t>
  </si>
  <si>
    <t>INV002640</t>
  </si>
  <si>
    <t>INV002641</t>
  </si>
  <si>
    <t>INV002642</t>
  </si>
  <si>
    <t>INV002643</t>
  </si>
  <si>
    <t>INV002644</t>
  </si>
  <si>
    <t>INV002645</t>
  </si>
  <si>
    <t>INV002646</t>
  </si>
  <si>
    <t>INV002647</t>
  </si>
  <si>
    <t>INV002648</t>
  </si>
  <si>
    <t>INV002649</t>
  </si>
  <si>
    <t>INV002650</t>
  </si>
  <si>
    <t>INV002651</t>
  </si>
  <si>
    <t>INV002652</t>
  </si>
  <si>
    <t>INV002653</t>
  </si>
  <si>
    <t>INV002654</t>
  </si>
  <si>
    <t>INV002655</t>
  </si>
  <si>
    <t>INV002656</t>
  </si>
  <si>
    <t>INV002657</t>
  </si>
  <si>
    <t>INV002658</t>
  </si>
  <si>
    <t>INV002659</t>
  </si>
  <si>
    <t>INV002660</t>
  </si>
  <si>
    <t>INV002661</t>
  </si>
  <si>
    <t>INV002662</t>
  </si>
  <si>
    <t>INV002663</t>
  </si>
  <si>
    <t>INV002664</t>
  </si>
  <si>
    <t>INV002665</t>
  </si>
  <si>
    <t>INV002666</t>
  </si>
  <si>
    <t>INV002667</t>
  </si>
  <si>
    <t>INV002668</t>
  </si>
  <si>
    <t>INV002669</t>
  </si>
  <si>
    <t>INV002670</t>
  </si>
  <si>
    <t>INV002671</t>
  </si>
  <si>
    <t>INV002672</t>
  </si>
  <si>
    <t>INV002673</t>
  </si>
  <si>
    <t>INV002674</t>
  </si>
  <si>
    <t>INV002675</t>
  </si>
  <si>
    <t>INV002676</t>
  </si>
  <si>
    <t>INV002677</t>
  </si>
  <si>
    <t>INV002678</t>
  </si>
  <si>
    <t>INV002679</t>
  </si>
  <si>
    <t>INV002680</t>
  </si>
  <si>
    <t>INV002681</t>
  </si>
  <si>
    <t>INV002682</t>
  </si>
  <si>
    <t>INV002683</t>
  </si>
  <si>
    <t>INV002684</t>
  </si>
  <si>
    <t>INV002685</t>
  </si>
  <si>
    <t>INV002686</t>
  </si>
  <si>
    <t>INV002687</t>
  </si>
  <si>
    <t>INV002688</t>
  </si>
  <si>
    <t>INV002689</t>
  </si>
  <si>
    <t>INV002690</t>
  </si>
  <si>
    <t>INV002691</t>
  </si>
  <si>
    <t>INV002692</t>
  </si>
  <si>
    <t>INV002693</t>
  </si>
  <si>
    <t>INV002694</t>
  </si>
  <si>
    <t>INV002695</t>
  </si>
  <si>
    <t>INV002696</t>
  </si>
  <si>
    <t>INV002697</t>
  </si>
  <si>
    <t>INV002698</t>
  </si>
  <si>
    <t>INV002699</t>
  </si>
  <si>
    <t>INV002700</t>
  </si>
  <si>
    <t>INV002701</t>
  </si>
  <si>
    <t>INV002702</t>
  </si>
  <si>
    <t>INV002703</t>
  </si>
  <si>
    <t>INV002704</t>
  </si>
  <si>
    <t>INV002705</t>
  </si>
  <si>
    <t>INV002706</t>
  </si>
  <si>
    <t>INV002707</t>
  </si>
  <si>
    <t>INV002708</t>
  </si>
  <si>
    <t>INV002709</t>
  </si>
  <si>
    <t>INV002710</t>
  </si>
  <si>
    <t>INV002711</t>
  </si>
  <si>
    <t>INV002712</t>
  </si>
  <si>
    <t>INV002713</t>
  </si>
  <si>
    <t>INV002714</t>
  </si>
  <si>
    <t>INV002715</t>
  </si>
  <si>
    <t>INV002716</t>
  </si>
  <si>
    <t>INV002717</t>
  </si>
  <si>
    <t>INV002718</t>
  </si>
  <si>
    <t>INV002719</t>
  </si>
  <si>
    <t>INV002720</t>
  </si>
  <si>
    <t>INV002721</t>
  </si>
  <si>
    <t>INV002722</t>
  </si>
  <si>
    <t>INV002723</t>
  </si>
  <si>
    <t>INV002724</t>
  </si>
  <si>
    <t>INV002725</t>
  </si>
  <si>
    <t>INV002726</t>
  </si>
  <si>
    <t>INV002727</t>
  </si>
  <si>
    <t>INV002728</t>
  </si>
  <si>
    <t>INV002729</t>
  </si>
  <si>
    <t>INV002730</t>
  </si>
  <si>
    <t>INV002731</t>
  </si>
  <si>
    <t>INV002732</t>
  </si>
  <si>
    <t>INV002733</t>
  </si>
  <si>
    <t>INV002734</t>
  </si>
  <si>
    <t>INV002735</t>
  </si>
  <si>
    <t>INV002736</t>
  </si>
  <si>
    <t>INV002737</t>
  </si>
  <si>
    <t>INV002738</t>
  </si>
  <si>
    <t>INV002739</t>
  </si>
  <si>
    <t>INV002740</t>
  </si>
  <si>
    <t>INV002741</t>
  </si>
  <si>
    <t>INV002742</t>
  </si>
  <si>
    <t>INV002743</t>
  </si>
  <si>
    <t>INV002744</t>
  </si>
  <si>
    <t>INV002745</t>
  </si>
  <si>
    <t>INV002746</t>
  </si>
  <si>
    <t>INV002747</t>
  </si>
  <si>
    <t>INV002748</t>
  </si>
  <si>
    <t>INV002749</t>
  </si>
  <si>
    <t>INV002750</t>
  </si>
  <si>
    <t>INV002751</t>
  </si>
  <si>
    <t>INV002752</t>
  </si>
  <si>
    <t>INV002753</t>
  </si>
  <si>
    <t>INV002754</t>
  </si>
  <si>
    <t>INV002755</t>
  </si>
  <si>
    <t>INV002756</t>
  </si>
  <si>
    <t>INV002757</t>
  </si>
  <si>
    <t>INV002758</t>
  </si>
  <si>
    <t>INV002759</t>
  </si>
  <si>
    <t>INV002760</t>
  </si>
  <si>
    <t>INV002761</t>
  </si>
  <si>
    <t>INV002762</t>
  </si>
  <si>
    <t>INV002763</t>
  </si>
  <si>
    <t>INV002764</t>
  </si>
  <si>
    <t>INV002765</t>
  </si>
  <si>
    <t>INV002766</t>
  </si>
  <si>
    <t>INV002767</t>
  </si>
  <si>
    <t>INV002768</t>
  </si>
  <si>
    <t>INV002769</t>
  </si>
  <si>
    <t>INV002770</t>
  </si>
  <si>
    <t>INV002771</t>
  </si>
  <si>
    <t>INV002772</t>
  </si>
  <si>
    <t>INV002773</t>
  </si>
  <si>
    <t>INV002774</t>
  </si>
  <si>
    <t>INV002775</t>
  </si>
  <si>
    <t>INV002776</t>
  </si>
  <si>
    <t>INV002777</t>
  </si>
  <si>
    <t>INV002778</t>
  </si>
  <si>
    <t>INV002779</t>
  </si>
  <si>
    <t>INV002780</t>
  </si>
  <si>
    <t>INV002781</t>
  </si>
  <si>
    <t>INV002782</t>
  </si>
  <si>
    <t>INV002783</t>
  </si>
  <si>
    <t>INV002784</t>
  </si>
  <si>
    <t>INV002785</t>
  </si>
  <si>
    <t>INV002786</t>
  </si>
  <si>
    <t>INV002787</t>
  </si>
  <si>
    <t>INV002788</t>
  </si>
  <si>
    <t>INV002789</t>
  </si>
  <si>
    <t>INV002790</t>
  </si>
  <si>
    <t>INV002791</t>
  </si>
  <si>
    <t>INV002792</t>
  </si>
  <si>
    <t>INV002793</t>
  </si>
  <si>
    <t>INV002794</t>
  </si>
  <si>
    <t>INV002795</t>
  </si>
  <si>
    <t>INV002796</t>
  </si>
  <si>
    <t>INV002797</t>
  </si>
  <si>
    <t>INV002798</t>
  </si>
  <si>
    <t>INV002799</t>
  </si>
  <si>
    <t>INV002800</t>
  </si>
  <si>
    <t>INV002801</t>
  </si>
  <si>
    <t>INV002802</t>
  </si>
  <si>
    <t>INV002803</t>
  </si>
  <si>
    <t>INV002804</t>
  </si>
  <si>
    <t>INV002805</t>
  </si>
  <si>
    <t>INV002806</t>
  </si>
  <si>
    <t>INV002807</t>
  </si>
  <si>
    <t>INV002808</t>
  </si>
  <si>
    <t>INV002809</t>
  </si>
  <si>
    <t>INV002810</t>
  </si>
  <si>
    <t>INV002811</t>
  </si>
  <si>
    <t>INV002812</t>
  </si>
  <si>
    <t>INV002813</t>
  </si>
  <si>
    <t>INV002814</t>
  </si>
  <si>
    <t>INV002815</t>
  </si>
  <si>
    <t>INV002816</t>
  </si>
  <si>
    <t>INV002817</t>
  </si>
  <si>
    <t>INV002818</t>
  </si>
  <si>
    <t>INV002819</t>
  </si>
  <si>
    <t>INV002820</t>
  </si>
  <si>
    <t>INV002821</t>
  </si>
  <si>
    <t>INV002822</t>
  </si>
  <si>
    <t>INV002823</t>
  </si>
  <si>
    <t>INV002824</t>
  </si>
  <si>
    <t>INV002825</t>
  </si>
  <si>
    <t>INV002826</t>
  </si>
  <si>
    <t>INV002827</t>
  </si>
  <si>
    <t>INV002828</t>
  </si>
  <si>
    <t>INV002829</t>
  </si>
  <si>
    <t>INV002830</t>
  </si>
  <si>
    <t>INV002831</t>
  </si>
  <si>
    <t>INV002832</t>
  </si>
  <si>
    <t>INV002833</t>
  </si>
  <si>
    <t>INV002834</t>
  </si>
  <si>
    <t>INV002835</t>
  </si>
  <si>
    <t>INV002836</t>
  </si>
  <si>
    <t>INV002837</t>
  </si>
  <si>
    <t>INV002838</t>
  </si>
  <si>
    <t>INV002839</t>
  </si>
  <si>
    <t>INV002840</t>
  </si>
  <si>
    <t>INV002841</t>
  </si>
  <si>
    <t>INV002842</t>
  </si>
  <si>
    <t>INV002843</t>
  </si>
  <si>
    <t>INV002844</t>
  </si>
  <si>
    <t>INV002845</t>
  </si>
  <si>
    <t>INV002846</t>
  </si>
  <si>
    <t>INV002847</t>
  </si>
  <si>
    <t>INV002848</t>
  </si>
  <si>
    <t>INV002849</t>
  </si>
  <si>
    <t>INV002850</t>
  </si>
  <si>
    <t>INV002851</t>
  </si>
  <si>
    <t>INV002852</t>
  </si>
  <si>
    <t>INV002853</t>
  </si>
  <si>
    <t>INV002854</t>
  </si>
  <si>
    <t>INV002855</t>
  </si>
  <si>
    <t>INV002856</t>
  </si>
  <si>
    <t>INV002857</t>
  </si>
  <si>
    <t>INV002858</t>
  </si>
  <si>
    <t>INV002859</t>
  </si>
  <si>
    <t>INV002860</t>
  </si>
  <si>
    <t>INV002861</t>
  </si>
  <si>
    <t>INV002862</t>
  </si>
  <si>
    <t>INV002863</t>
  </si>
  <si>
    <t>INV002864</t>
  </si>
  <si>
    <t>INV002865</t>
  </si>
  <si>
    <t>INV002866</t>
  </si>
  <si>
    <t>INV002867</t>
  </si>
  <si>
    <t>INV002868</t>
  </si>
  <si>
    <t>INV002869</t>
  </si>
  <si>
    <t>INV002870</t>
  </si>
  <si>
    <t>INV002871</t>
  </si>
  <si>
    <t>INV002872</t>
  </si>
  <si>
    <t>INV002873</t>
  </si>
  <si>
    <t>INV002874</t>
  </si>
  <si>
    <t>INV002875</t>
  </si>
  <si>
    <t>INV002876</t>
  </si>
  <si>
    <t>INV002877</t>
  </si>
  <si>
    <t>INV002878</t>
  </si>
  <si>
    <t>INV002879</t>
  </si>
  <si>
    <t>INV002880</t>
  </si>
  <si>
    <t>INV002881</t>
  </si>
  <si>
    <t>INV002882</t>
  </si>
  <si>
    <t>INV002883</t>
  </si>
  <si>
    <t>INV002884</t>
  </si>
  <si>
    <t>INV002885</t>
  </si>
  <si>
    <t>INV002886</t>
  </si>
  <si>
    <t>INV002887</t>
  </si>
  <si>
    <t>INV002888</t>
  </si>
  <si>
    <t>INV002889</t>
  </si>
  <si>
    <t>INV002890</t>
  </si>
  <si>
    <t>INV002891</t>
  </si>
  <si>
    <t>INV002892</t>
  </si>
  <si>
    <t>INV002893</t>
  </si>
  <si>
    <t>INV002894</t>
  </si>
  <si>
    <t>INV002895</t>
  </si>
  <si>
    <t>INV002896</t>
  </si>
  <si>
    <t>INV002897</t>
  </si>
  <si>
    <t>INV002898</t>
  </si>
  <si>
    <t>INV002899</t>
  </si>
  <si>
    <t>INV002900</t>
  </si>
  <si>
    <t>INV002901</t>
  </si>
  <si>
    <t>INV002902</t>
  </si>
  <si>
    <t>INV002903</t>
  </si>
  <si>
    <t>INV002904</t>
  </si>
  <si>
    <t>INV002905</t>
  </si>
  <si>
    <t>INV002906</t>
  </si>
  <si>
    <t>INV002907</t>
  </si>
  <si>
    <t>INV002908</t>
  </si>
  <si>
    <t>INV002909</t>
  </si>
  <si>
    <t>INV002910</t>
  </si>
  <si>
    <t>INV002911</t>
  </si>
  <si>
    <t>INV002912</t>
  </si>
  <si>
    <t>INV002913</t>
  </si>
  <si>
    <t>INV002914</t>
  </si>
  <si>
    <t>INV002915</t>
  </si>
  <si>
    <t>INV002916</t>
  </si>
  <si>
    <t>INV002917</t>
  </si>
  <si>
    <t>INV002918</t>
  </si>
  <si>
    <t>INV002919</t>
  </si>
  <si>
    <t>INV002920</t>
  </si>
  <si>
    <t>INV002921</t>
  </si>
  <si>
    <t>INV002922</t>
  </si>
  <si>
    <t>INV002923</t>
  </si>
  <si>
    <t>INV002924</t>
  </si>
  <si>
    <t>INV002925</t>
  </si>
  <si>
    <t>INV002926</t>
  </si>
  <si>
    <t>INV002927</t>
  </si>
  <si>
    <t>INV002928</t>
  </si>
  <si>
    <t>INV002929</t>
  </si>
  <si>
    <t>INV002930</t>
  </si>
  <si>
    <t>INV002931</t>
  </si>
  <si>
    <t>INV002932</t>
  </si>
  <si>
    <t>INV002933</t>
  </si>
  <si>
    <t>INV002934</t>
  </si>
  <si>
    <t>INV002935</t>
  </si>
  <si>
    <t>INV002936</t>
  </si>
  <si>
    <t>INV002937</t>
  </si>
  <si>
    <t>INV002938</t>
  </si>
  <si>
    <t>INV002939</t>
  </si>
  <si>
    <t>INV002940</t>
  </si>
  <si>
    <t>INV002941</t>
  </si>
  <si>
    <t>INV002942</t>
  </si>
  <si>
    <t>INV002943</t>
  </si>
  <si>
    <t>INV002944</t>
  </si>
  <si>
    <t>INV002945</t>
  </si>
  <si>
    <t>INV002946</t>
  </si>
  <si>
    <t>INV002947</t>
  </si>
  <si>
    <t>INV002948</t>
  </si>
  <si>
    <t>INV002949</t>
  </si>
  <si>
    <t>INV002950</t>
  </si>
  <si>
    <t>INV002951</t>
  </si>
  <si>
    <t>INV002952</t>
  </si>
  <si>
    <t>INV002953</t>
  </si>
  <si>
    <t>INV002954</t>
  </si>
  <si>
    <t>INV002955</t>
  </si>
  <si>
    <t>INV002956</t>
  </si>
  <si>
    <t>INV002957</t>
  </si>
  <si>
    <t>INV002958</t>
  </si>
  <si>
    <t>INV002959</t>
  </si>
  <si>
    <t>INV002960</t>
  </si>
  <si>
    <t>INV002961</t>
  </si>
  <si>
    <t>INV002962</t>
  </si>
  <si>
    <t>INV002963</t>
  </si>
  <si>
    <t>INV002964</t>
  </si>
  <si>
    <t>INV002965</t>
  </si>
  <si>
    <t>INV002966</t>
  </si>
  <si>
    <t>INV002967</t>
  </si>
  <si>
    <t>INV002968</t>
  </si>
  <si>
    <t>INV002969</t>
  </si>
  <si>
    <t>INV002970</t>
  </si>
  <si>
    <t>INV002971</t>
  </si>
  <si>
    <t>INV002972</t>
  </si>
  <si>
    <t>INV002973</t>
  </si>
  <si>
    <t>INV002974</t>
  </si>
  <si>
    <t>INV002975</t>
  </si>
  <si>
    <t>INV002976</t>
  </si>
  <si>
    <t>INV002977</t>
  </si>
  <si>
    <t>INV002978</t>
  </si>
  <si>
    <t>INV002979</t>
  </si>
  <si>
    <t>INV002980</t>
  </si>
  <si>
    <t>INV002981</t>
  </si>
  <si>
    <t>INV002982</t>
  </si>
  <si>
    <t>INV002983</t>
  </si>
  <si>
    <t>INV002984</t>
  </si>
  <si>
    <t>INV002985</t>
  </si>
  <si>
    <t>INV002986</t>
  </si>
  <si>
    <t>INV002987</t>
  </si>
  <si>
    <t>INV002988</t>
  </si>
  <si>
    <t>INV002989</t>
  </si>
  <si>
    <t>INV002990</t>
  </si>
  <si>
    <t>INV002991</t>
  </si>
  <si>
    <t>INV002992</t>
  </si>
  <si>
    <t>INV002993</t>
  </si>
  <si>
    <t>INV002994</t>
  </si>
  <si>
    <t>INV002995</t>
  </si>
  <si>
    <t>INV002996</t>
  </si>
  <si>
    <t>INV002997</t>
  </si>
  <si>
    <t>INV002998</t>
  </si>
  <si>
    <t>INV002999</t>
  </si>
  <si>
    <t>INV003000</t>
  </si>
  <si>
    <t>INV003001</t>
  </si>
  <si>
    <t>INV003002</t>
  </si>
  <si>
    <t>INV003003</t>
  </si>
  <si>
    <t>INV003004</t>
  </si>
  <si>
    <t>INV003005</t>
  </si>
  <si>
    <t>INV003006</t>
  </si>
  <si>
    <t>INV003007</t>
  </si>
  <si>
    <t>INV003008</t>
  </si>
  <si>
    <t>INV003009</t>
  </si>
  <si>
    <t>INV003010</t>
  </si>
  <si>
    <t>INV003011</t>
  </si>
  <si>
    <t>INV003012</t>
  </si>
  <si>
    <t>INV003013</t>
  </si>
  <si>
    <t>INV003014</t>
  </si>
  <si>
    <t>INV003015</t>
  </si>
  <si>
    <t>INV003016</t>
  </si>
  <si>
    <t>INV003017</t>
  </si>
  <si>
    <t>INV003018</t>
  </si>
  <si>
    <t>INV003019</t>
  </si>
  <si>
    <t>INV003020</t>
  </si>
  <si>
    <t>INV003021</t>
  </si>
  <si>
    <t>INV003022</t>
  </si>
  <si>
    <t>INV003023</t>
  </si>
  <si>
    <t>INV003024</t>
  </si>
  <si>
    <t>INV003025</t>
  </si>
  <si>
    <t>INV003026</t>
  </si>
  <si>
    <t>INV003027</t>
  </si>
  <si>
    <t>INV003028</t>
  </si>
  <si>
    <t>INV003029</t>
  </si>
  <si>
    <t>INV003030</t>
  </si>
  <si>
    <t>INV003031</t>
  </si>
  <si>
    <t>INV003032</t>
  </si>
  <si>
    <t>INV003033</t>
  </si>
  <si>
    <t>INV003034</t>
  </si>
  <si>
    <t>INV003035</t>
  </si>
  <si>
    <t>INV003036</t>
  </si>
  <si>
    <t>INV003037</t>
  </si>
  <si>
    <t>INV003038</t>
  </si>
  <si>
    <t>INV003039</t>
  </si>
  <si>
    <t>INV003040</t>
  </si>
  <si>
    <t>INV003041</t>
  </si>
  <si>
    <t>INV003042</t>
  </si>
  <si>
    <t>INV003043</t>
  </si>
  <si>
    <t>INV003044</t>
  </si>
  <si>
    <t>INV003045</t>
  </si>
  <si>
    <t>INV003046</t>
  </si>
  <si>
    <t>INV003047</t>
  </si>
  <si>
    <t>INV003048</t>
  </si>
  <si>
    <t>INV003049</t>
  </si>
  <si>
    <t>INV003050</t>
  </si>
  <si>
    <t>INV003051</t>
  </si>
  <si>
    <t>INV003052</t>
  </si>
  <si>
    <t>INV003053</t>
  </si>
  <si>
    <t>INV003054</t>
  </si>
  <si>
    <t>INV003055</t>
  </si>
  <si>
    <t>INV003056</t>
  </si>
  <si>
    <t>INV003057</t>
  </si>
  <si>
    <t>INV003058</t>
  </si>
  <si>
    <t>INV003059</t>
  </si>
  <si>
    <t>INV003060</t>
  </si>
  <si>
    <t>INV003061</t>
  </si>
  <si>
    <t>INV003062</t>
  </si>
  <si>
    <t>INV003063</t>
  </si>
  <si>
    <t>INV003064</t>
  </si>
  <si>
    <t>INV003065</t>
  </si>
  <si>
    <t>INV003066</t>
  </si>
  <si>
    <t>INV003067</t>
  </si>
  <si>
    <t>INV003068</t>
  </si>
  <si>
    <t>INV003069</t>
  </si>
  <si>
    <t>INV003070</t>
  </si>
  <si>
    <t>INV003071</t>
  </si>
  <si>
    <t>INV003072</t>
  </si>
  <si>
    <t>INV003073</t>
  </si>
  <si>
    <t>INV003074</t>
  </si>
  <si>
    <t>INV003075</t>
  </si>
  <si>
    <t>INV003076</t>
  </si>
  <si>
    <t>INV003077</t>
  </si>
  <si>
    <t>INV003078</t>
  </si>
  <si>
    <t>INV003079</t>
  </si>
  <si>
    <t>INV003080</t>
  </si>
  <si>
    <t>INV003081</t>
  </si>
  <si>
    <t>INV003082</t>
  </si>
  <si>
    <t>INV003083</t>
  </si>
  <si>
    <t>INV003084</t>
  </si>
  <si>
    <t>INV003085</t>
  </si>
  <si>
    <t>INV003086</t>
  </si>
  <si>
    <t>INV003087</t>
  </si>
  <si>
    <t>INV003088</t>
  </si>
  <si>
    <t>INV003089</t>
  </si>
  <si>
    <t>INV003090</t>
  </si>
  <si>
    <t>INV003091</t>
  </si>
  <si>
    <t>INV003092</t>
  </si>
  <si>
    <t>INV003093</t>
  </si>
  <si>
    <t>INV003094</t>
  </si>
  <si>
    <t>INV003095</t>
  </si>
  <si>
    <t>INV003096</t>
  </si>
  <si>
    <t>INV003097</t>
  </si>
  <si>
    <t>INV003098</t>
  </si>
  <si>
    <t>INV003099</t>
  </si>
  <si>
    <t>INV003100</t>
  </si>
  <si>
    <t>INV003101</t>
  </si>
  <si>
    <t>INV003102</t>
  </si>
  <si>
    <t>INV003103</t>
  </si>
  <si>
    <t>INV003104</t>
  </si>
  <si>
    <t>INV003105</t>
  </si>
  <si>
    <t>INV003106</t>
  </si>
  <si>
    <t>INV003107</t>
  </si>
  <si>
    <t>INV003108</t>
  </si>
  <si>
    <t>INV003109</t>
  </si>
  <si>
    <t>INV003110</t>
  </si>
  <si>
    <t>INV003111</t>
  </si>
  <si>
    <t>INV003112</t>
  </si>
  <si>
    <t>INV003113</t>
  </si>
  <si>
    <t>INV003114</t>
  </si>
  <si>
    <t>INV003115</t>
  </si>
  <si>
    <t>INV003116</t>
  </si>
  <si>
    <t>INV003117</t>
  </si>
  <si>
    <t>INV003118</t>
  </si>
  <si>
    <t>INV003119</t>
  </si>
  <si>
    <t>INV003120</t>
  </si>
  <si>
    <t>INV003121</t>
  </si>
  <si>
    <t>INV003122</t>
  </si>
  <si>
    <t>INV003123</t>
  </si>
  <si>
    <t>INV003124</t>
  </si>
  <si>
    <t>INV003125</t>
  </si>
  <si>
    <t>INV003126</t>
  </si>
  <si>
    <t>INV003127</t>
  </si>
  <si>
    <t>INV003128</t>
  </si>
  <si>
    <t>INV003129</t>
  </si>
  <si>
    <t>INV003130</t>
  </si>
  <si>
    <t>INV003131</t>
  </si>
  <si>
    <t>INV003132</t>
  </si>
  <si>
    <t>INV003133</t>
  </si>
  <si>
    <t>INV003134</t>
  </si>
  <si>
    <t>INV003135</t>
  </si>
  <si>
    <t>INV003136</t>
  </si>
  <si>
    <t>INV003137</t>
  </si>
  <si>
    <t>INV003138</t>
  </si>
  <si>
    <t>INV003139</t>
  </si>
  <si>
    <t>INV003140</t>
  </si>
  <si>
    <t>INV003141</t>
  </si>
  <si>
    <t>INV003142</t>
  </si>
  <si>
    <t>INV003143</t>
  </si>
  <si>
    <t>INV003144</t>
  </si>
  <si>
    <t>INV003145</t>
  </si>
  <si>
    <t>INV003146</t>
  </si>
  <si>
    <t>INV003147</t>
  </si>
  <si>
    <t>INV003148</t>
  </si>
  <si>
    <t>INV003149</t>
  </si>
  <si>
    <t>INV003150</t>
  </si>
  <si>
    <t>INV003151</t>
  </si>
  <si>
    <t>INV003152</t>
  </si>
  <si>
    <t>INV003153</t>
  </si>
  <si>
    <t>INV003154</t>
  </si>
  <si>
    <t>INV003155</t>
  </si>
  <si>
    <t>INV003156</t>
  </si>
  <si>
    <t>INV003157</t>
  </si>
  <si>
    <t>INV003158</t>
  </si>
  <si>
    <t>INV003159</t>
  </si>
  <si>
    <t>INV003160</t>
  </si>
  <si>
    <t>INV003161</t>
  </si>
  <si>
    <t>INV003162</t>
  </si>
  <si>
    <t>INV003163</t>
  </si>
  <si>
    <t>INV003164</t>
  </si>
  <si>
    <t>INV003165</t>
  </si>
  <si>
    <t>INV003166</t>
  </si>
  <si>
    <t>INV003167</t>
  </si>
  <si>
    <t>INV003168</t>
  </si>
  <si>
    <t>INV003169</t>
  </si>
  <si>
    <t>INV003170</t>
  </si>
  <si>
    <t>INV003171</t>
  </si>
  <si>
    <t>INV003172</t>
  </si>
  <si>
    <t>INV003173</t>
  </si>
  <si>
    <t>INV003174</t>
  </si>
  <si>
    <t>INV003175</t>
  </si>
  <si>
    <t>INV003176</t>
  </si>
  <si>
    <t>INV003177</t>
  </si>
  <si>
    <t>INV003178</t>
  </si>
  <si>
    <t>INV003179</t>
  </si>
  <si>
    <t>INV003180</t>
  </si>
  <si>
    <t>INV003181</t>
  </si>
  <si>
    <t>INV003182</t>
  </si>
  <si>
    <t>INV003183</t>
  </si>
  <si>
    <t>INV003184</t>
  </si>
  <si>
    <t>INV003185</t>
  </si>
  <si>
    <t>INV003186</t>
  </si>
  <si>
    <t>INV003187</t>
  </si>
  <si>
    <t>INV003188</t>
  </si>
  <si>
    <t>INV003189</t>
  </si>
  <si>
    <t>INV003190</t>
  </si>
  <si>
    <t>INV003191</t>
  </si>
  <si>
    <t>INV003192</t>
  </si>
  <si>
    <t>INV003193</t>
  </si>
  <si>
    <t>INV003194</t>
  </si>
  <si>
    <t>INV003195</t>
  </si>
  <si>
    <t>INV003196</t>
  </si>
  <si>
    <t>INV003197</t>
  </si>
  <si>
    <t>INV003198</t>
  </si>
  <si>
    <t>INV003199</t>
  </si>
  <si>
    <t>INV003200</t>
  </si>
  <si>
    <t>INV003201</t>
  </si>
  <si>
    <t>INV003202</t>
  </si>
  <si>
    <t>INV003203</t>
  </si>
  <si>
    <t>INV003204</t>
  </si>
  <si>
    <t>INV003205</t>
  </si>
  <si>
    <t>INV003206</t>
  </si>
  <si>
    <t>INV003207</t>
  </si>
  <si>
    <t>INV003208</t>
  </si>
  <si>
    <t>INV003209</t>
  </si>
  <si>
    <t>INV003210</t>
  </si>
  <si>
    <t>INV003211</t>
  </si>
  <si>
    <t>INV003212</t>
  </si>
  <si>
    <t>INV003213</t>
  </si>
  <si>
    <t>INV003214</t>
  </si>
  <si>
    <t>INV003215</t>
  </si>
  <si>
    <t>INV003216</t>
  </si>
  <si>
    <t>INV003217</t>
  </si>
  <si>
    <t>INV003218</t>
  </si>
  <si>
    <t>INV003219</t>
  </si>
  <si>
    <t>INV003220</t>
  </si>
  <si>
    <t>INV003221</t>
  </si>
  <si>
    <t>INV003222</t>
  </si>
  <si>
    <t>INV003223</t>
  </si>
  <si>
    <t>INV003224</t>
  </si>
  <si>
    <t>INV003225</t>
  </si>
  <si>
    <t>INV003226</t>
  </si>
  <si>
    <t>INV003227</t>
  </si>
  <si>
    <t>INV003228</t>
  </si>
  <si>
    <t>INV003229</t>
  </si>
  <si>
    <t>INV003230</t>
  </si>
  <si>
    <t>INV003231</t>
  </si>
  <si>
    <t>INV003232</t>
  </si>
  <si>
    <t>INV003233</t>
  </si>
  <si>
    <t>INV003234</t>
  </si>
  <si>
    <t>INV003235</t>
  </si>
  <si>
    <t>INV003236</t>
  </si>
  <si>
    <t>INV003237</t>
  </si>
  <si>
    <t>INV003238</t>
  </si>
  <si>
    <t>INV003239</t>
  </si>
  <si>
    <t>INV003240</t>
  </si>
  <si>
    <t>INV003241</t>
  </si>
  <si>
    <t>INV003242</t>
  </si>
  <si>
    <t>INV003243</t>
  </si>
  <si>
    <t>INV003244</t>
  </si>
  <si>
    <t>INV003245</t>
  </si>
  <si>
    <t>INV003246</t>
  </si>
  <si>
    <t>INV003247</t>
  </si>
  <si>
    <t>INV003248</t>
  </si>
  <si>
    <t>INV003249</t>
  </si>
  <si>
    <t>INV003250</t>
  </si>
  <si>
    <t>INV003251</t>
  </si>
  <si>
    <t>INV003252</t>
  </si>
  <si>
    <t>INV003253</t>
  </si>
  <si>
    <t>INV003254</t>
  </si>
  <si>
    <t>INV003255</t>
  </si>
  <si>
    <t>INV003256</t>
  </si>
  <si>
    <t>INV003257</t>
  </si>
  <si>
    <t>INV003258</t>
  </si>
  <si>
    <t>INV003259</t>
  </si>
  <si>
    <t>INV003260</t>
  </si>
  <si>
    <t>INV003261</t>
  </si>
  <si>
    <t>INV003262</t>
  </si>
  <si>
    <t>INV003263</t>
  </si>
  <si>
    <t>INV003264</t>
  </si>
  <si>
    <t>INV003265</t>
  </si>
  <si>
    <t>INV003266</t>
  </si>
  <si>
    <t>INV003267</t>
  </si>
  <si>
    <t>INV003268</t>
  </si>
  <si>
    <t>INV003269</t>
  </si>
  <si>
    <t>INV003270</t>
  </si>
  <si>
    <t>INV003271</t>
  </si>
  <si>
    <t>INV003272</t>
  </si>
  <si>
    <t>INV003273</t>
  </si>
  <si>
    <t>INV003274</t>
  </si>
  <si>
    <t>INV003275</t>
  </si>
  <si>
    <t>INV003276</t>
  </si>
  <si>
    <t>INV003277</t>
  </si>
  <si>
    <t>INV003278</t>
  </si>
  <si>
    <t>INV003279</t>
  </si>
  <si>
    <t>INV003280</t>
  </si>
  <si>
    <t>INV003281</t>
  </si>
  <si>
    <t>INV003282</t>
  </si>
  <si>
    <t>INV003283</t>
  </si>
  <si>
    <t>INV003284</t>
  </si>
  <si>
    <t>INV003285</t>
  </si>
  <si>
    <t>INV003286</t>
  </si>
  <si>
    <t>INV003287</t>
  </si>
  <si>
    <t>INV003288</t>
  </si>
  <si>
    <t>INV003289</t>
  </si>
  <si>
    <t>INV003290</t>
  </si>
  <si>
    <t>INV003291</t>
  </si>
  <si>
    <t>INV003292</t>
  </si>
  <si>
    <t>INV003293</t>
  </si>
  <si>
    <t>INV003294</t>
  </si>
  <si>
    <t>INV003295</t>
  </si>
  <si>
    <t>INV003296</t>
  </si>
  <si>
    <t>INV003297</t>
  </si>
  <si>
    <t>INV003298</t>
  </si>
  <si>
    <t>INV003299</t>
  </si>
  <si>
    <t>INV003300</t>
  </si>
  <si>
    <t>INV003301</t>
  </si>
  <si>
    <t>INV003302</t>
  </si>
  <si>
    <t>INV003303</t>
  </si>
  <si>
    <t>INV003304</t>
  </si>
  <si>
    <t>INV003305</t>
  </si>
  <si>
    <t>INV003306</t>
  </si>
  <si>
    <t>INV003307</t>
  </si>
  <si>
    <t>INV003308</t>
  </si>
  <si>
    <t>INV003309</t>
  </si>
  <si>
    <t>INV003310</t>
  </si>
  <si>
    <t>INV003311</t>
  </si>
  <si>
    <t>INV003312</t>
  </si>
  <si>
    <t>INV003313</t>
  </si>
  <si>
    <t>INV003314</t>
  </si>
  <si>
    <t>INV003315</t>
  </si>
  <si>
    <t>INV003316</t>
  </si>
  <si>
    <t>INV003317</t>
  </si>
  <si>
    <t>INV003318</t>
  </si>
  <si>
    <t>INV003319</t>
  </si>
  <si>
    <t>INV003320</t>
  </si>
  <si>
    <t>INV003321</t>
  </si>
  <si>
    <t>INV003322</t>
  </si>
  <si>
    <t>INV003323</t>
  </si>
  <si>
    <t>INV003324</t>
  </si>
  <si>
    <t>INV003325</t>
  </si>
  <si>
    <t>INV003326</t>
  </si>
  <si>
    <t>INV003327</t>
  </si>
  <si>
    <t>INV003328</t>
  </si>
  <si>
    <t>INV003329</t>
  </si>
  <si>
    <t>INV003330</t>
  </si>
  <si>
    <t>INV003331</t>
  </si>
  <si>
    <t>INV003332</t>
  </si>
  <si>
    <t>INV003333</t>
  </si>
  <si>
    <t>INV003334</t>
  </si>
  <si>
    <t>INV003335</t>
  </si>
  <si>
    <t>INV003336</t>
  </si>
  <si>
    <t>INV003337</t>
  </si>
  <si>
    <t>INV003338</t>
  </si>
  <si>
    <t>INV003339</t>
  </si>
  <si>
    <t>INV003340</t>
  </si>
  <si>
    <t>INV003341</t>
  </si>
  <si>
    <t>INV003342</t>
  </si>
  <si>
    <t>INV003343</t>
  </si>
  <si>
    <t>INV003344</t>
  </si>
  <si>
    <t>INV003345</t>
  </si>
  <si>
    <t>INV003346</t>
  </si>
  <si>
    <t>INV003347</t>
  </si>
  <si>
    <t>INV003348</t>
  </si>
  <si>
    <t>INV003349</t>
  </si>
  <si>
    <t>INV003350</t>
  </si>
  <si>
    <t>INV003351</t>
  </si>
  <si>
    <t>INV003352</t>
  </si>
  <si>
    <t>INV003353</t>
  </si>
  <si>
    <t>INV003354</t>
  </si>
  <si>
    <t>INV003355</t>
  </si>
  <si>
    <t>INV003356</t>
  </si>
  <si>
    <t>INV003357</t>
  </si>
  <si>
    <t>INV003358</t>
  </si>
  <si>
    <t>INV003359</t>
  </si>
  <si>
    <t>INV003360</t>
  </si>
  <si>
    <t>INV003361</t>
  </si>
  <si>
    <t>INV003362</t>
  </si>
  <si>
    <t>INV003363</t>
  </si>
  <si>
    <t>INV003364</t>
  </si>
  <si>
    <t>INV003365</t>
  </si>
  <si>
    <t>INV003366</t>
  </si>
  <si>
    <t>INV003367</t>
  </si>
  <si>
    <t>INV003368</t>
  </si>
  <si>
    <t>INV003369</t>
  </si>
  <si>
    <t>INV003370</t>
  </si>
  <si>
    <t>INV003371</t>
  </si>
  <si>
    <t>INV003372</t>
  </si>
  <si>
    <t>INV003373</t>
  </si>
  <si>
    <t>INV003374</t>
  </si>
  <si>
    <t>INV003375</t>
  </si>
  <si>
    <t>INV003376</t>
  </si>
  <si>
    <t>INV003377</t>
  </si>
  <si>
    <t>INV003378</t>
  </si>
  <si>
    <t>INV003379</t>
  </si>
  <si>
    <t>INV003380</t>
  </si>
  <si>
    <t>INV003381</t>
  </si>
  <si>
    <t>INV003382</t>
  </si>
  <si>
    <t>INV003383</t>
  </si>
  <si>
    <t>INV003384</t>
  </si>
  <si>
    <t>INV003385</t>
  </si>
  <si>
    <t>INV003386</t>
  </si>
  <si>
    <t>INV003387</t>
  </si>
  <si>
    <t>INV003388</t>
  </si>
  <si>
    <t>INV003389</t>
  </si>
  <si>
    <t>INV003390</t>
  </si>
  <si>
    <t>INV003391</t>
  </si>
  <si>
    <t>INV003392</t>
  </si>
  <si>
    <t>INV003393</t>
  </si>
  <si>
    <t>INV003394</t>
  </si>
  <si>
    <t>INV003395</t>
  </si>
  <si>
    <t>INV003396</t>
  </si>
  <si>
    <t>INV003397</t>
  </si>
  <si>
    <t>INV003398</t>
  </si>
  <si>
    <t>INV003399</t>
  </si>
  <si>
    <t>INV003400</t>
  </si>
  <si>
    <t>INV003401</t>
  </si>
  <si>
    <t>INV003402</t>
  </si>
  <si>
    <t>INV003403</t>
  </si>
  <si>
    <t>INV003404</t>
  </si>
  <si>
    <t>INV003405</t>
  </si>
  <si>
    <t>INV003406</t>
  </si>
  <si>
    <t>INV003407</t>
  </si>
  <si>
    <t>INV003408</t>
  </si>
  <si>
    <t>INV003409</t>
  </si>
  <si>
    <t>INV003410</t>
  </si>
  <si>
    <t>INV003411</t>
  </si>
  <si>
    <t>INV003412</t>
  </si>
  <si>
    <t>INV003413</t>
  </si>
  <si>
    <t>INV003414</t>
  </si>
  <si>
    <t>INV003415</t>
  </si>
  <si>
    <t>INV003416</t>
  </si>
  <si>
    <t>INV003417</t>
  </si>
  <si>
    <t>INV003418</t>
  </si>
  <si>
    <t>INV003419</t>
  </si>
  <si>
    <t>INV003420</t>
  </si>
  <si>
    <t>INV003421</t>
  </si>
  <si>
    <t>INV003422</t>
  </si>
  <si>
    <t>INV003423</t>
  </si>
  <si>
    <t>INV003424</t>
  </si>
  <si>
    <t>INV003425</t>
  </si>
  <si>
    <t>INV003426</t>
  </si>
  <si>
    <t>INV003427</t>
  </si>
  <si>
    <t>INV003428</t>
  </si>
  <si>
    <t>INV003429</t>
  </si>
  <si>
    <t>INV003430</t>
  </si>
  <si>
    <t>INV003431</t>
  </si>
  <si>
    <t>INV003432</t>
  </si>
  <si>
    <t>INV003433</t>
  </si>
  <si>
    <t>INV003434</t>
  </si>
  <si>
    <t>INV003435</t>
  </si>
  <si>
    <t>INV003436</t>
  </si>
  <si>
    <t>INV003437</t>
  </si>
  <si>
    <t>INV003438</t>
  </si>
  <si>
    <t>INV003439</t>
  </si>
  <si>
    <t>INV003440</t>
  </si>
  <si>
    <t>INV003441</t>
  </si>
  <si>
    <t>INV003442</t>
  </si>
  <si>
    <t>INV003443</t>
  </si>
  <si>
    <t>INV003444</t>
  </si>
  <si>
    <t>INV003445</t>
  </si>
  <si>
    <t>INV003446</t>
  </si>
  <si>
    <t>INV003447</t>
  </si>
  <si>
    <t>INV003448</t>
  </si>
  <si>
    <t>INV003449</t>
  </si>
  <si>
    <t>INV003450</t>
  </si>
  <si>
    <t>INV003451</t>
  </si>
  <si>
    <t>INV003452</t>
  </si>
  <si>
    <t>INV003453</t>
  </si>
  <si>
    <t>INV003454</t>
  </si>
  <si>
    <t>INV003455</t>
  </si>
  <si>
    <t>INV003456</t>
  </si>
  <si>
    <t>INV003457</t>
  </si>
  <si>
    <t>INV003458</t>
  </si>
  <si>
    <t>INV003459</t>
  </si>
  <si>
    <t>INV003460</t>
  </si>
  <si>
    <t>INV003461</t>
  </si>
  <si>
    <t>INV003462</t>
  </si>
  <si>
    <t>INV003463</t>
  </si>
  <si>
    <t>INV003464</t>
  </si>
  <si>
    <t>INV003465</t>
  </si>
  <si>
    <t>INV003466</t>
  </si>
  <si>
    <t>INV003467</t>
  </si>
  <si>
    <t>INV003468</t>
  </si>
  <si>
    <t>INV003469</t>
  </si>
  <si>
    <t>INV003470</t>
  </si>
  <si>
    <t>INV003471</t>
  </si>
  <si>
    <t>INV003472</t>
  </si>
  <si>
    <t>INV003473</t>
  </si>
  <si>
    <t>INV003474</t>
  </si>
  <si>
    <t>INV003475</t>
  </si>
  <si>
    <t>INV003476</t>
  </si>
  <si>
    <t>INV003477</t>
  </si>
  <si>
    <t>INV003478</t>
  </si>
  <si>
    <t>INV003479</t>
  </si>
  <si>
    <t>INV003480</t>
  </si>
  <si>
    <t>INV003481</t>
  </si>
  <si>
    <t>INV003482</t>
  </si>
  <si>
    <t>INV003483</t>
  </si>
  <si>
    <t>INV003484</t>
  </si>
  <si>
    <t>INV003485</t>
  </si>
  <si>
    <t>INV003486</t>
  </si>
  <si>
    <t>INV003487</t>
  </si>
  <si>
    <t>INV003488</t>
  </si>
  <si>
    <t>INV003489</t>
  </si>
  <si>
    <t>INV003490</t>
  </si>
  <si>
    <t>INV003491</t>
  </si>
  <si>
    <t>INV003492</t>
  </si>
  <si>
    <t>INV003493</t>
  </si>
  <si>
    <t>INV003494</t>
  </si>
  <si>
    <t>INV003495</t>
  </si>
  <si>
    <t>INV003496</t>
  </si>
  <si>
    <t>INV003497</t>
  </si>
  <si>
    <t>INV003498</t>
  </si>
  <si>
    <t>INV003499</t>
  </si>
  <si>
    <t>INV003500</t>
  </si>
  <si>
    <t>INV003501</t>
  </si>
  <si>
    <t>INV003502</t>
  </si>
  <si>
    <t>INV003503</t>
  </si>
  <si>
    <t>INV003504</t>
  </si>
  <si>
    <t>INV003505</t>
  </si>
  <si>
    <t>INV003506</t>
  </si>
  <si>
    <t>INV003507</t>
  </si>
  <si>
    <t>INV003508</t>
  </si>
  <si>
    <t>INV003509</t>
  </si>
  <si>
    <t>INV003510</t>
  </si>
  <si>
    <t>INV003511</t>
  </si>
  <si>
    <t>INV003512</t>
  </si>
  <si>
    <t>INV003513</t>
  </si>
  <si>
    <t>INV003514</t>
  </si>
  <si>
    <t>INV003515</t>
  </si>
  <si>
    <t>INV003516</t>
  </si>
  <si>
    <t>INV003517</t>
  </si>
  <si>
    <t>INV003518</t>
  </si>
  <si>
    <t>INV003519</t>
  </si>
  <si>
    <t>INV003520</t>
  </si>
  <si>
    <t>INV003521</t>
  </si>
  <si>
    <t>INV003522</t>
  </si>
  <si>
    <t>INV003523</t>
  </si>
  <si>
    <t>INV003524</t>
  </si>
  <si>
    <t>INV003525</t>
  </si>
  <si>
    <t>INV003526</t>
  </si>
  <si>
    <t>INV003527</t>
  </si>
  <si>
    <t>INV003528</t>
  </si>
  <si>
    <t>INV003529</t>
  </si>
  <si>
    <t>INV003530</t>
  </si>
  <si>
    <t>INV003531</t>
  </si>
  <si>
    <t>INV003532</t>
  </si>
  <si>
    <t>INV003533</t>
  </si>
  <si>
    <t>INV003534</t>
  </si>
  <si>
    <t>INV003535</t>
  </si>
  <si>
    <t>INV003536</t>
  </si>
  <si>
    <t>INV003537</t>
  </si>
  <si>
    <t>INV003538</t>
  </si>
  <si>
    <t>INV003539</t>
  </si>
  <si>
    <t>INV003540</t>
  </si>
  <si>
    <t>INV003541</t>
  </si>
  <si>
    <t>INV003542</t>
  </si>
  <si>
    <t>INV003543</t>
  </si>
  <si>
    <t>INV003544</t>
  </si>
  <si>
    <t>INV003545</t>
  </si>
  <si>
    <t>INV003546</t>
  </si>
  <si>
    <t>INV003547</t>
  </si>
  <si>
    <t>INV003548</t>
  </si>
  <si>
    <t>INV003549</t>
  </si>
  <si>
    <t>INV003550</t>
  </si>
  <si>
    <t>INV003551</t>
  </si>
  <si>
    <t>INV003552</t>
  </si>
  <si>
    <t>INV003553</t>
  </si>
  <si>
    <t>INV003554</t>
  </si>
  <si>
    <t>INV003555</t>
  </si>
  <si>
    <t>INV003556</t>
  </si>
  <si>
    <t>INV003557</t>
  </si>
  <si>
    <t>INV003558</t>
  </si>
  <si>
    <t>INV003559</t>
  </si>
  <si>
    <t>INV003560</t>
  </si>
  <si>
    <t>INV003561</t>
  </si>
  <si>
    <t>INV003562</t>
  </si>
  <si>
    <t>INV003563</t>
  </si>
  <si>
    <t>INV003564</t>
  </si>
  <si>
    <t>INV003565</t>
  </si>
  <si>
    <t>INV003566</t>
  </si>
  <si>
    <t>INV003567</t>
  </si>
  <si>
    <t>INV003568</t>
  </si>
  <si>
    <t>INV003569</t>
  </si>
  <si>
    <t>INV003570</t>
  </si>
  <si>
    <t>INV003571</t>
  </si>
  <si>
    <t>INV003572</t>
  </si>
  <si>
    <t>INV003573</t>
  </si>
  <si>
    <t>INV003574</t>
  </si>
  <si>
    <t>INV003575</t>
  </si>
  <si>
    <t>INV003576</t>
  </si>
  <si>
    <t>INV003577</t>
  </si>
  <si>
    <t>INV003578</t>
  </si>
  <si>
    <t>INV003579</t>
  </si>
  <si>
    <t>INV003580</t>
  </si>
  <si>
    <t>INV003581</t>
  </si>
  <si>
    <t>INV003582</t>
  </si>
  <si>
    <t>INV003583</t>
  </si>
  <si>
    <t>INV003584</t>
  </si>
  <si>
    <t>INV003585</t>
  </si>
  <si>
    <t>INV003586</t>
  </si>
  <si>
    <t>INV003587</t>
  </si>
  <si>
    <t>INV003588</t>
  </si>
  <si>
    <t>INV003589</t>
  </si>
  <si>
    <t>INV003590</t>
  </si>
  <si>
    <t>INV003591</t>
  </si>
  <si>
    <t>INV003592</t>
  </si>
  <si>
    <t>INV003593</t>
  </si>
  <si>
    <t>INV003594</t>
  </si>
  <si>
    <t>INV003595</t>
  </si>
  <si>
    <t>INV003596</t>
  </si>
  <si>
    <t>INV003597</t>
  </si>
  <si>
    <t>INV003598</t>
  </si>
  <si>
    <t>INV003599</t>
  </si>
  <si>
    <t>INV003600</t>
  </si>
  <si>
    <t>INV003601</t>
  </si>
  <si>
    <t>INV003602</t>
  </si>
  <si>
    <t>INV003603</t>
  </si>
  <si>
    <t>INV003604</t>
  </si>
  <si>
    <t>INV003605</t>
  </si>
  <si>
    <t>INV003606</t>
  </si>
  <si>
    <t>INV003607</t>
  </si>
  <si>
    <t>INV003608</t>
  </si>
  <si>
    <t>INV003609</t>
  </si>
  <si>
    <t>INV003610</t>
  </si>
  <si>
    <t>INV003611</t>
  </si>
  <si>
    <t>INV003612</t>
  </si>
  <si>
    <t>INV003613</t>
  </si>
  <si>
    <t>INV003614</t>
  </si>
  <si>
    <t>INV003615</t>
  </si>
  <si>
    <t>INV003616</t>
  </si>
  <si>
    <t>INV003617</t>
  </si>
  <si>
    <t>INV003618</t>
  </si>
  <si>
    <t>INV003619</t>
  </si>
  <si>
    <t>INV003620</t>
  </si>
  <si>
    <t>INV003621</t>
  </si>
  <si>
    <t>INV003622</t>
  </si>
  <si>
    <t>INV003623</t>
  </si>
  <si>
    <t>INV003624</t>
  </si>
  <si>
    <t>INV003625</t>
  </si>
  <si>
    <t>INV003626</t>
  </si>
  <si>
    <t>INV003627</t>
  </si>
  <si>
    <t>INV003628</t>
  </si>
  <si>
    <t>INV003629</t>
  </si>
  <si>
    <t>INV003630</t>
  </si>
  <si>
    <t>INV003631</t>
  </si>
  <si>
    <t>INV003632</t>
  </si>
  <si>
    <t>INV003633</t>
  </si>
  <si>
    <t>INV003634</t>
  </si>
  <si>
    <t>INV003635</t>
  </si>
  <si>
    <t>INV003636</t>
  </si>
  <si>
    <t>INV003637</t>
  </si>
  <si>
    <t>INV003638</t>
  </si>
  <si>
    <t>INV003639</t>
  </si>
  <si>
    <t>INV003640</t>
  </si>
  <si>
    <t>INV003641</t>
  </si>
  <si>
    <t>INV003642</t>
  </si>
  <si>
    <t>INV003643</t>
  </si>
  <si>
    <t>INV003644</t>
  </si>
  <si>
    <t>INV003645</t>
  </si>
  <si>
    <t>INV003646</t>
  </si>
  <si>
    <t>INV003647</t>
  </si>
  <si>
    <t>INV003648</t>
  </si>
  <si>
    <t>INV003649</t>
  </si>
  <si>
    <t>INV003650</t>
  </si>
  <si>
    <t>INV003651</t>
  </si>
  <si>
    <t>INV003652</t>
  </si>
  <si>
    <t>INV003653</t>
  </si>
  <si>
    <t>INV003654</t>
  </si>
  <si>
    <t>INV003655</t>
  </si>
  <si>
    <t>INV003656</t>
  </si>
  <si>
    <t>INV003657</t>
  </si>
  <si>
    <t>INV003658</t>
  </si>
  <si>
    <t>INV003659</t>
  </si>
  <si>
    <t>INV003660</t>
  </si>
  <si>
    <t>INV003661</t>
  </si>
  <si>
    <t>INV003662</t>
  </si>
  <si>
    <t>INV003663</t>
  </si>
  <si>
    <t>INV003664</t>
  </si>
  <si>
    <t>INV003665</t>
  </si>
  <si>
    <t>INV003666</t>
  </si>
  <si>
    <t>INV003667</t>
  </si>
  <si>
    <t>INV003668</t>
  </si>
  <si>
    <t>INV003669</t>
  </si>
  <si>
    <t>INV003670</t>
  </si>
  <si>
    <t>INV003671</t>
  </si>
  <si>
    <t>INV003672</t>
  </si>
  <si>
    <t>INV003673</t>
  </si>
  <si>
    <t>INV003674</t>
  </si>
  <si>
    <t>INV003675</t>
  </si>
  <si>
    <t>INV003676</t>
  </si>
  <si>
    <t>INV003677</t>
  </si>
  <si>
    <t>INV003678</t>
  </si>
  <si>
    <t>INV003679</t>
  </si>
  <si>
    <t>INV003680</t>
  </si>
  <si>
    <t>INV003681</t>
  </si>
  <si>
    <t>INV003682</t>
  </si>
  <si>
    <t>INV003683</t>
  </si>
  <si>
    <t>INV003684</t>
  </si>
  <si>
    <t>INV003685</t>
  </si>
  <si>
    <t>INV003686</t>
  </si>
  <si>
    <t>INV003687</t>
  </si>
  <si>
    <t>INV003688</t>
  </si>
  <si>
    <t>INV003689</t>
  </si>
  <si>
    <t>INV003690</t>
  </si>
  <si>
    <t>INV003691</t>
  </si>
  <si>
    <t>INV003692</t>
  </si>
  <si>
    <t>INV003693</t>
  </si>
  <si>
    <t>INV003694</t>
  </si>
  <si>
    <t>INV003695</t>
  </si>
  <si>
    <t>INV003696</t>
  </si>
  <si>
    <t>INV003697</t>
  </si>
  <si>
    <t>INV003698</t>
  </si>
  <si>
    <t>INV003699</t>
  </si>
  <si>
    <t>INV003700</t>
  </si>
  <si>
    <t>INV003701</t>
  </si>
  <si>
    <t>INV003702</t>
  </si>
  <si>
    <t>INV003703</t>
  </si>
  <si>
    <t>INV003704</t>
  </si>
  <si>
    <t>INV003705</t>
  </si>
  <si>
    <t>INV003706</t>
  </si>
  <si>
    <t>INV003707</t>
  </si>
  <si>
    <t>INV003708</t>
  </si>
  <si>
    <t>INV003709</t>
  </si>
  <si>
    <t>INV003710</t>
  </si>
  <si>
    <t>INV003711</t>
  </si>
  <si>
    <t>INV003712</t>
  </si>
  <si>
    <t>INV003713</t>
  </si>
  <si>
    <t>INV003714</t>
  </si>
  <si>
    <t>INV003715</t>
  </si>
  <si>
    <t>INV003716</t>
  </si>
  <si>
    <t>INV003717</t>
  </si>
  <si>
    <t>INV003718</t>
  </si>
  <si>
    <t>INV003719</t>
  </si>
  <si>
    <t>INV003720</t>
  </si>
  <si>
    <t>INV003721</t>
  </si>
  <si>
    <t>INV003722</t>
  </si>
  <si>
    <t>INV003723</t>
  </si>
  <si>
    <t>INV003724</t>
  </si>
  <si>
    <t>INV003725</t>
  </si>
  <si>
    <t>INV003726</t>
  </si>
  <si>
    <t>INV003727</t>
  </si>
  <si>
    <t>INV003728</t>
  </si>
  <si>
    <t>INV003729</t>
  </si>
  <si>
    <t>INV003730</t>
  </si>
  <si>
    <t>INV003731</t>
  </si>
  <si>
    <t>INV003732</t>
  </si>
  <si>
    <t>INV003733</t>
  </si>
  <si>
    <t>INV003734</t>
  </si>
  <si>
    <t>INV003735</t>
  </si>
  <si>
    <t>INV003736</t>
  </si>
  <si>
    <t>INV003737</t>
  </si>
  <si>
    <t>INV003738</t>
  </si>
  <si>
    <t>INV003739</t>
  </si>
  <si>
    <t>INV003740</t>
  </si>
  <si>
    <t>INV003741</t>
  </si>
  <si>
    <t>INV003742</t>
  </si>
  <si>
    <t>INV003743</t>
  </si>
  <si>
    <t>INV003744</t>
  </si>
  <si>
    <t>INV003745</t>
  </si>
  <si>
    <t>INV003746</t>
  </si>
  <si>
    <t>INV003747</t>
  </si>
  <si>
    <t>INV003748</t>
  </si>
  <si>
    <t>INV003749</t>
  </si>
  <si>
    <t>INV003750</t>
  </si>
  <si>
    <t>INV003751</t>
  </si>
  <si>
    <t>INV003752</t>
  </si>
  <si>
    <t>INV003753</t>
  </si>
  <si>
    <t>INV003754</t>
  </si>
  <si>
    <t>INV003755</t>
  </si>
  <si>
    <t>INV003756</t>
  </si>
  <si>
    <t>INV003757</t>
  </si>
  <si>
    <t>INV003758</t>
  </si>
  <si>
    <t>INV003759</t>
  </si>
  <si>
    <t>INV003760</t>
  </si>
  <si>
    <t>INV003761</t>
  </si>
  <si>
    <t>INV003762</t>
  </si>
  <si>
    <t>INV003763</t>
  </si>
  <si>
    <t>INV003764</t>
  </si>
  <si>
    <t>INV003765</t>
  </si>
  <si>
    <t>INV003766</t>
  </si>
  <si>
    <t>INV003767</t>
  </si>
  <si>
    <t>INV003768</t>
  </si>
  <si>
    <t>INV003769</t>
  </si>
  <si>
    <t>INV003770</t>
  </si>
  <si>
    <t>INV003771</t>
  </si>
  <si>
    <t>INV003772</t>
  </si>
  <si>
    <t>INV003773</t>
  </si>
  <si>
    <t>INV003774</t>
  </si>
  <si>
    <t>INV003775</t>
  </si>
  <si>
    <t>INV003776</t>
  </si>
  <si>
    <t>INV003777</t>
  </si>
  <si>
    <t>INV003778</t>
  </si>
  <si>
    <t>INV003779</t>
  </si>
  <si>
    <t>INV003780</t>
  </si>
  <si>
    <t>INV003781</t>
  </si>
  <si>
    <t>INV003782</t>
  </si>
  <si>
    <t>INV003783</t>
  </si>
  <si>
    <t>INV003784</t>
  </si>
  <si>
    <t>INV003785</t>
  </si>
  <si>
    <t>INV003786</t>
  </si>
  <si>
    <t>INV003787</t>
  </si>
  <si>
    <t>INV003788</t>
  </si>
  <si>
    <t>INV003789</t>
  </si>
  <si>
    <t>INV003790</t>
  </si>
  <si>
    <t>INV003791</t>
  </si>
  <si>
    <t>INV003792</t>
  </si>
  <si>
    <t>INV003793</t>
  </si>
  <si>
    <t>INV003794</t>
  </si>
  <si>
    <t>INV003795</t>
  </si>
  <si>
    <t>INV003796</t>
  </si>
  <si>
    <t>INV003797</t>
  </si>
  <si>
    <t>INV003798</t>
  </si>
  <si>
    <t>INV003799</t>
  </si>
  <si>
    <t>INV003800</t>
  </si>
  <si>
    <t>INV003801</t>
  </si>
  <si>
    <t>INV003802</t>
  </si>
  <si>
    <t>INV003803</t>
  </si>
  <si>
    <t>INV003804</t>
  </si>
  <si>
    <t>INV003805</t>
  </si>
  <si>
    <t>INV003806</t>
  </si>
  <si>
    <t>INV003807</t>
  </si>
  <si>
    <t>INV003808</t>
  </si>
  <si>
    <t>INV003809</t>
  </si>
  <si>
    <t>INV003810</t>
  </si>
  <si>
    <t>INV003811</t>
  </si>
  <si>
    <t>INV003812</t>
  </si>
  <si>
    <t>INV003813</t>
  </si>
  <si>
    <t>INV003814</t>
  </si>
  <si>
    <t>INV003815</t>
  </si>
  <si>
    <t>INV003816</t>
  </si>
  <si>
    <t>INV003817</t>
  </si>
  <si>
    <t>INV003818</t>
  </si>
  <si>
    <t>INV003819</t>
  </si>
  <si>
    <t>INV003820</t>
  </si>
  <si>
    <t>INV003821</t>
  </si>
  <si>
    <t>INV003822</t>
  </si>
  <si>
    <t>INV003823</t>
  </si>
  <si>
    <t>INV003824</t>
  </si>
  <si>
    <t>INV003825</t>
  </si>
  <si>
    <t>INV003826</t>
  </si>
  <si>
    <t>INV003827</t>
  </si>
  <si>
    <t>INV003828</t>
  </si>
  <si>
    <t>INV003829</t>
  </si>
  <si>
    <t>INV003830</t>
  </si>
  <si>
    <t>INV003831</t>
  </si>
  <si>
    <t>INV003832</t>
  </si>
  <si>
    <t>INV003833</t>
  </si>
  <si>
    <t>INV003834</t>
  </si>
  <si>
    <t>INV003835</t>
  </si>
  <si>
    <t>INV003836</t>
  </si>
  <si>
    <t>INV003837</t>
  </si>
  <si>
    <t>INV003838</t>
  </si>
  <si>
    <t>INV003839</t>
  </si>
  <si>
    <t>INV003840</t>
  </si>
  <si>
    <t>INV003841</t>
  </si>
  <si>
    <t>INV003842</t>
  </si>
  <si>
    <t>INV003843</t>
  </si>
  <si>
    <t>INV003844</t>
  </si>
  <si>
    <t>INV003845</t>
  </si>
  <si>
    <t>INV003846</t>
  </si>
  <si>
    <t>INV003847</t>
  </si>
  <si>
    <t>INV003848</t>
  </si>
  <si>
    <t>INV003849</t>
  </si>
  <si>
    <t>INV003850</t>
  </si>
  <si>
    <t>INV003851</t>
  </si>
  <si>
    <t>INV003852</t>
  </si>
  <si>
    <t>INV003853</t>
  </si>
  <si>
    <t>INV003854</t>
  </si>
  <si>
    <t>INV003855</t>
  </si>
  <si>
    <t>INV003856</t>
  </si>
  <si>
    <t>INV003857</t>
  </si>
  <si>
    <t>INV003858</t>
  </si>
  <si>
    <t>INV003859</t>
  </si>
  <si>
    <t>INV003860</t>
  </si>
  <si>
    <t>INV003861</t>
  </si>
  <si>
    <t>INV003862</t>
  </si>
  <si>
    <t>INV003863</t>
  </si>
  <si>
    <t>INV003864</t>
  </si>
  <si>
    <t>INV003865</t>
  </si>
  <si>
    <t>INV003866</t>
  </si>
  <si>
    <t>INV003867</t>
  </si>
  <si>
    <t>INV003868</t>
  </si>
  <si>
    <t>INV003869</t>
  </si>
  <si>
    <t>INV003870</t>
  </si>
  <si>
    <t>INV003871</t>
  </si>
  <si>
    <t>INV003872</t>
  </si>
  <si>
    <t>INV003873</t>
  </si>
  <si>
    <t>INV003874</t>
  </si>
  <si>
    <t>INV003875</t>
  </si>
  <si>
    <t>INV003876</t>
  </si>
  <si>
    <t>INV003877</t>
  </si>
  <si>
    <t>INV003878</t>
  </si>
  <si>
    <t>INV003879</t>
  </si>
  <si>
    <t>INV003880</t>
  </si>
  <si>
    <t>INV003881</t>
  </si>
  <si>
    <t>INV003882</t>
  </si>
  <si>
    <t>INV003883</t>
  </si>
  <si>
    <t>INV003884</t>
  </si>
  <si>
    <t>INV003885</t>
  </si>
  <si>
    <t>INV003886</t>
  </si>
  <si>
    <t>INV003887</t>
  </si>
  <si>
    <t>INV003888</t>
  </si>
  <si>
    <t>INV003889</t>
  </si>
  <si>
    <t>INV003890</t>
  </si>
  <si>
    <t>INV003891</t>
  </si>
  <si>
    <t>INV003892</t>
  </si>
  <si>
    <t>INV003893</t>
  </si>
  <si>
    <t>INV003894</t>
  </si>
  <si>
    <t>INV003895</t>
  </si>
  <si>
    <t>INV003896</t>
  </si>
  <si>
    <t>INV003897</t>
  </si>
  <si>
    <t>INV003898</t>
  </si>
  <si>
    <t>INV003899</t>
  </si>
  <si>
    <t>INV003900</t>
  </si>
  <si>
    <t>INV003901</t>
  </si>
  <si>
    <t>INV003902</t>
  </si>
  <si>
    <t>INV003903</t>
  </si>
  <si>
    <t>INV003904</t>
  </si>
  <si>
    <t>INV003905</t>
  </si>
  <si>
    <t>INV003906</t>
  </si>
  <si>
    <t>INV003907</t>
  </si>
  <si>
    <t>INV003908</t>
  </si>
  <si>
    <t>INV003909</t>
  </si>
  <si>
    <t>INV003910</t>
  </si>
  <si>
    <t>INV003911</t>
  </si>
  <si>
    <t>INV003912</t>
  </si>
  <si>
    <t>INV003913</t>
  </si>
  <si>
    <t>INV003914</t>
  </si>
  <si>
    <t>INV003915</t>
  </si>
  <si>
    <t>INV003916</t>
  </si>
  <si>
    <t>INV003917</t>
  </si>
  <si>
    <t>INV003918</t>
  </si>
  <si>
    <t>INV003919</t>
  </si>
  <si>
    <t>INV003920</t>
  </si>
  <si>
    <t>INV003921</t>
  </si>
  <si>
    <t>INV003922</t>
  </si>
  <si>
    <t>INV003923</t>
  </si>
  <si>
    <t>INV003924</t>
  </si>
  <si>
    <t>INV003925</t>
  </si>
  <si>
    <t>INV003926</t>
  </si>
  <si>
    <t>INV003927</t>
  </si>
  <si>
    <t>INV003928</t>
  </si>
  <si>
    <t>INV003929</t>
  </si>
  <si>
    <t>INV003930</t>
  </si>
  <si>
    <t>INV003931</t>
  </si>
  <si>
    <t>INV003932</t>
  </si>
  <si>
    <t>INV003933</t>
  </si>
  <si>
    <t>INV003934</t>
  </si>
  <si>
    <t>INV003935</t>
  </si>
  <si>
    <t>INV003936</t>
  </si>
  <si>
    <t>INV003937</t>
  </si>
  <si>
    <t>INV003938</t>
  </si>
  <si>
    <t>INV003939</t>
  </si>
  <si>
    <t>INV003940</t>
  </si>
  <si>
    <t>INV003941</t>
  </si>
  <si>
    <t>INV003942</t>
  </si>
  <si>
    <t>INV003943</t>
  </si>
  <si>
    <t>INV003944</t>
  </si>
  <si>
    <t>INV003945</t>
  </si>
  <si>
    <t>INV003946</t>
  </si>
  <si>
    <t>INV003947</t>
  </si>
  <si>
    <t>INV003948</t>
  </si>
  <si>
    <t>INV003949</t>
  </si>
  <si>
    <t>INV003950</t>
  </si>
  <si>
    <t>INV003951</t>
  </si>
  <si>
    <t>INV003952</t>
  </si>
  <si>
    <t>INV003953</t>
  </si>
  <si>
    <t>INV003954</t>
  </si>
  <si>
    <t>INV003955</t>
  </si>
  <si>
    <t>INV003956</t>
  </si>
  <si>
    <t>INV003957</t>
  </si>
  <si>
    <t>INV003958</t>
  </si>
  <si>
    <t>INV003959</t>
  </si>
  <si>
    <t>INV003960</t>
  </si>
  <si>
    <t>INV003961</t>
  </si>
  <si>
    <t>INV003962</t>
  </si>
  <si>
    <t>INV003963</t>
  </si>
  <si>
    <t>INV003964</t>
  </si>
  <si>
    <t>INV003965</t>
  </si>
  <si>
    <t>INV003966</t>
  </si>
  <si>
    <t>INV003967</t>
  </si>
  <si>
    <t>INV003968</t>
  </si>
  <si>
    <t>INV003969</t>
  </si>
  <si>
    <t>INV003970</t>
  </si>
  <si>
    <t>INV003971</t>
  </si>
  <si>
    <t>INV003972</t>
  </si>
  <si>
    <t>INV003973</t>
  </si>
  <si>
    <t>INV003974</t>
  </si>
  <si>
    <t>INV003975</t>
  </si>
  <si>
    <t>INV003976</t>
  </si>
  <si>
    <t>INV003977</t>
  </si>
  <si>
    <t>INV003978</t>
  </si>
  <si>
    <t>INV003979</t>
  </si>
  <si>
    <t>INV003980</t>
  </si>
  <si>
    <t>INV003981</t>
  </si>
  <si>
    <t>INV003982</t>
  </si>
  <si>
    <t>INV003983</t>
  </si>
  <si>
    <t>INV003984</t>
  </si>
  <si>
    <t>INV003985</t>
  </si>
  <si>
    <t>INV003986</t>
  </si>
  <si>
    <t>INV003987</t>
  </si>
  <si>
    <t>INV003988</t>
  </si>
  <si>
    <t>INV003989</t>
  </si>
  <si>
    <t>INV003990</t>
  </si>
  <si>
    <t>INV003991</t>
  </si>
  <si>
    <t>INV003992</t>
  </si>
  <si>
    <t>INV003993</t>
  </si>
  <si>
    <t>INV003994</t>
  </si>
  <si>
    <t>INV003995</t>
  </si>
  <si>
    <t>INV003996</t>
  </si>
  <si>
    <t>INV003997</t>
  </si>
  <si>
    <t>INV003998</t>
  </si>
  <si>
    <t>INV003999</t>
  </si>
  <si>
    <t>INV004000</t>
  </si>
  <si>
    <t>INV004001</t>
  </si>
  <si>
    <t>INV004002</t>
  </si>
  <si>
    <t>INV004003</t>
  </si>
  <si>
    <t>INV004004</t>
  </si>
  <si>
    <t>INV004005</t>
  </si>
  <si>
    <t>INV004006</t>
  </si>
  <si>
    <t>INV004007</t>
  </si>
  <si>
    <t>INV004008</t>
  </si>
  <si>
    <t>INV004009</t>
  </si>
  <si>
    <t>INV004010</t>
  </si>
  <si>
    <t>INV004011</t>
  </si>
  <si>
    <t>INV004012</t>
  </si>
  <si>
    <t>INV004013</t>
  </si>
  <si>
    <t>INV004014</t>
  </si>
  <si>
    <t>INV004015</t>
  </si>
  <si>
    <t>INV004016</t>
  </si>
  <si>
    <t>INV004017</t>
  </si>
  <si>
    <t>INV004018</t>
  </si>
  <si>
    <t>INV004019</t>
  </si>
  <si>
    <t>INV004020</t>
  </si>
  <si>
    <t>INV004021</t>
  </si>
  <si>
    <t>INV004022</t>
  </si>
  <si>
    <t>INV004023</t>
  </si>
  <si>
    <t>INV004024</t>
  </si>
  <si>
    <t>INV004025</t>
  </si>
  <si>
    <t>INV004026</t>
  </si>
  <si>
    <t>INV004027</t>
  </si>
  <si>
    <t>INV004028</t>
  </si>
  <si>
    <t>INV004029</t>
  </si>
  <si>
    <t>INV004030</t>
  </si>
  <si>
    <t>INV004031</t>
  </si>
  <si>
    <t>INV004032</t>
  </si>
  <si>
    <t>INV004033</t>
  </si>
  <si>
    <t>INV004034</t>
  </si>
  <si>
    <t>INV004035</t>
  </si>
  <si>
    <t>INV004036</t>
  </si>
  <si>
    <t>INV004037</t>
  </si>
  <si>
    <t>INV004038</t>
  </si>
  <si>
    <t>INV004039</t>
  </si>
  <si>
    <t>INV004040</t>
  </si>
  <si>
    <t>INV004041</t>
  </si>
  <si>
    <t>INV004042</t>
  </si>
  <si>
    <t>INV004043</t>
  </si>
  <si>
    <t>INV004044</t>
  </si>
  <si>
    <t>INV004045</t>
  </si>
  <si>
    <t>INV004046</t>
  </si>
  <si>
    <t>INV004047</t>
  </si>
  <si>
    <t>INV004048</t>
  </si>
  <si>
    <t>INV004049</t>
  </si>
  <si>
    <t>INV004050</t>
  </si>
  <si>
    <t>INV004051</t>
  </si>
  <si>
    <t>INV004052</t>
  </si>
  <si>
    <t>INV004053</t>
  </si>
  <si>
    <t>INV004054</t>
  </si>
  <si>
    <t>INV004055</t>
  </si>
  <si>
    <t>INV004056</t>
  </si>
  <si>
    <t>INV004057</t>
  </si>
  <si>
    <t>INV004058</t>
  </si>
  <si>
    <t>INV004059</t>
  </si>
  <si>
    <t>INV004060</t>
  </si>
  <si>
    <t>INV004061</t>
  </si>
  <si>
    <t>INV004062</t>
  </si>
  <si>
    <t>INV004063</t>
  </si>
  <si>
    <t>INV004064</t>
  </si>
  <si>
    <t>INV004065</t>
  </si>
  <si>
    <t>INV004066</t>
  </si>
  <si>
    <t>INV004067</t>
  </si>
  <si>
    <t>INV004068</t>
  </si>
  <si>
    <t>INV004069</t>
  </si>
  <si>
    <t>INV004070</t>
  </si>
  <si>
    <t>INV004071</t>
  </si>
  <si>
    <t>INV004072</t>
  </si>
  <si>
    <t>INV004073</t>
  </si>
  <si>
    <t>INV004074</t>
  </si>
  <si>
    <t>INV004075</t>
  </si>
  <si>
    <t>INV004076</t>
  </si>
  <si>
    <t>INV004077</t>
  </si>
  <si>
    <t>INV004078</t>
  </si>
  <si>
    <t>INV004079</t>
  </si>
  <si>
    <t>INV004080</t>
  </si>
  <si>
    <t>INV004081</t>
  </si>
  <si>
    <t>INV004082</t>
  </si>
  <si>
    <t>INV004083</t>
  </si>
  <si>
    <t>INV004084</t>
  </si>
  <si>
    <t>INV004085</t>
  </si>
  <si>
    <t>INV004086</t>
  </si>
  <si>
    <t>INV004087</t>
  </si>
  <si>
    <t>INV004088</t>
  </si>
  <si>
    <t>INV004089</t>
  </si>
  <si>
    <t>INV004090</t>
  </si>
  <si>
    <t>INV004091</t>
  </si>
  <si>
    <t>INV004092</t>
  </si>
  <si>
    <t>INV004093</t>
  </si>
  <si>
    <t>INV004094</t>
  </si>
  <si>
    <t>INV004095</t>
  </si>
  <si>
    <t>INV004096</t>
  </si>
  <si>
    <t>INV004097</t>
  </si>
  <si>
    <t>INV004098</t>
  </si>
  <si>
    <t>INV004099</t>
  </si>
  <si>
    <t>INV004100</t>
  </si>
  <si>
    <t>INV004101</t>
  </si>
  <si>
    <t>INV004102</t>
  </si>
  <si>
    <t>INV004103</t>
  </si>
  <si>
    <t>INV004104</t>
  </si>
  <si>
    <t>INV004105</t>
  </si>
  <si>
    <t>INV004106</t>
  </si>
  <si>
    <t>INV004107</t>
  </si>
  <si>
    <t>INV004108</t>
  </si>
  <si>
    <t>INV004109</t>
  </si>
  <si>
    <t>INV004110</t>
  </si>
  <si>
    <t>INV004111</t>
  </si>
  <si>
    <t>INV004112</t>
  </si>
  <si>
    <t>INV004113</t>
  </si>
  <si>
    <t>INV004114</t>
  </si>
  <si>
    <t>INV004115</t>
  </si>
  <si>
    <t>INV004116</t>
  </si>
  <si>
    <t>INV004117</t>
  </si>
  <si>
    <t>INV004118</t>
  </si>
  <si>
    <t>INV004119</t>
  </si>
  <si>
    <t>INV004120</t>
  </si>
  <si>
    <t>INV004121</t>
  </si>
  <si>
    <t>INV004122</t>
  </si>
  <si>
    <t>INV004123</t>
  </si>
  <si>
    <t>INV004124</t>
  </si>
  <si>
    <t>INV004125</t>
  </si>
  <si>
    <t>INV004126</t>
  </si>
  <si>
    <t>INV004127</t>
  </si>
  <si>
    <t>INV004128</t>
  </si>
  <si>
    <t>INV004129</t>
  </si>
  <si>
    <t>INV004130</t>
  </si>
  <si>
    <t>INV004131</t>
  </si>
  <si>
    <t>INV004132</t>
  </si>
  <si>
    <t>INV004133</t>
  </si>
  <si>
    <t>INV004134</t>
  </si>
  <si>
    <t>INV004135</t>
  </si>
  <si>
    <t>INV004136</t>
  </si>
  <si>
    <t>INV004137</t>
  </si>
  <si>
    <t>INV004138</t>
  </si>
  <si>
    <t>INV004139</t>
  </si>
  <si>
    <t>INV004140</t>
  </si>
  <si>
    <t>INV004141</t>
  </si>
  <si>
    <t>INV004142</t>
  </si>
  <si>
    <t>INV004143</t>
  </si>
  <si>
    <t>INV004144</t>
  </si>
  <si>
    <t>INV004145</t>
  </si>
  <si>
    <t>INV004146</t>
  </si>
  <si>
    <t>INV004147</t>
  </si>
  <si>
    <t>INV004148</t>
  </si>
  <si>
    <t>INV004149</t>
  </si>
  <si>
    <t>INV004150</t>
  </si>
  <si>
    <t>INV004151</t>
  </si>
  <si>
    <t>INV004152</t>
  </si>
  <si>
    <t>INV004153</t>
  </si>
  <si>
    <t>INV004154</t>
  </si>
  <si>
    <t>INV004155</t>
  </si>
  <si>
    <t>INV004156</t>
  </si>
  <si>
    <t>INV004157</t>
  </si>
  <si>
    <t>INV004158</t>
  </si>
  <si>
    <t>INV004159</t>
  </si>
  <si>
    <t>INV004160</t>
  </si>
  <si>
    <t>INV004161</t>
  </si>
  <si>
    <t>INV004162</t>
  </si>
  <si>
    <t>INV004163</t>
  </si>
  <si>
    <t>INV004164</t>
  </si>
  <si>
    <t>INV004165</t>
  </si>
  <si>
    <t>INV004166</t>
  </si>
  <si>
    <t>INV004167</t>
  </si>
  <si>
    <t>INV004168</t>
  </si>
  <si>
    <t>INV004169</t>
  </si>
  <si>
    <t>INV004170</t>
  </si>
  <si>
    <t>INV004171</t>
  </si>
  <si>
    <t>INV004172</t>
  </si>
  <si>
    <t>INV004173</t>
  </si>
  <si>
    <t>INV004174</t>
  </si>
  <si>
    <t>INV004175</t>
  </si>
  <si>
    <t>INV004176</t>
  </si>
  <si>
    <t>INV004177</t>
  </si>
  <si>
    <t>INV004178</t>
  </si>
  <si>
    <t>INV004179</t>
  </si>
  <si>
    <t>INV004180</t>
  </si>
  <si>
    <t>INV004181</t>
  </si>
  <si>
    <t>INV004182</t>
  </si>
  <si>
    <t>INV004183</t>
  </si>
  <si>
    <t>INV004184</t>
  </si>
  <si>
    <t>INV004185</t>
  </si>
  <si>
    <t>INV004186</t>
  </si>
  <si>
    <t>INV004187</t>
  </si>
  <si>
    <t>INV004188</t>
  </si>
  <si>
    <t>INV004189</t>
  </si>
  <si>
    <t>INV004190</t>
  </si>
  <si>
    <t>INV004191</t>
  </si>
  <si>
    <t>INV004192</t>
  </si>
  <si>
    <t>INV004193</t>
  </si>
  <si>
    <t>INV004194</t>
  </si>
  <si>
    <t>INV004195</t>
  </si>
  <si>
    <t>INV004196</t>
  </si>
  <si>
    <t>INV004197</t>
  </si>
  <si>
    <t>INV004198</t>
  </si>
  <si>
    <t>INV004199</t>
  </si>
  <si>
    <t>INV004200</t>
  </si>
  <si>
    <t>INV004201</t>
  </si>
  <si>
    <t>INV004202</t>
  </si>
  <si>
    <t>INV004203</t>
  </si>
  <si>
    <t>INV004204</t>
  </si>
  <si>
    <t>INV004205</t>
  </si>
  <si>
    <t>INV004206</t>
  </si>
  <si>
    <t>INV004207</t>
  </si>
  <si>
    <t>INV004208</t>
  </si>
  <si>
    <t>INV004209</t>
  </si>
  <si>
    <t>INV004210</t>
  </si>
  <si>
    <t>INV004211</t>
  </si>
  <si>
    <t>INV004212</t>
  </si>
  <si>
    <t>INV004213</t>
  </si>
  <si>
    <t>INV004214</t>
  </si>
  <si>
    <t>INV004215</t>
  </si>
  <si>
    <t>INV004216</t>
  </si>
  <si>
    <t>INV004217</t>
  </si>
  <si>
    <t>INV004218</t>
  </si>
  <si>
    <t>INV004219</t>
  </si>
  <si>
    <t>INV004220</t>
  </si>
  <si>
    <t>INV004221</t>
  </si>
  <si>
    <t>INV004222</t>
  </si>
  <si>
    <t>INV004223</t>
  </si>
  <si>
    <t>INV004224</t>
  </si>
  <si>
    <t>INV004225</t>
  </si>
  <si>
    <t>INV004226</t>
  </si>
  <si>
    <t>INV004227</t>
  </si>
  <si>
    <t>INV004228</t>
  </si>
  <si>
    <t>INV004229</t>
  </si>
  <si>
    <t>INV004230</t>
  </si>
  <si>
    <t>INV004231</t>
  </si>
  <si>
    <t>INV004232</t>
  </si>
  <si>
    <t>INV004233</t>
  </si>
  <si>
    <t>INV004234</t>
  </si>
  <si>
    <t>INV004235</t>
  </si>
  <si>
    <t>INV004236</t>
  </si>
  <si>
    <t>INV004237</t>
  </si>
  <si>
    <t>INV004238</t>
  </si>
  <si>
    <t>INV004239</t>
  </si>
  <si>
    <t>INV004240</t>
  </si>
  <si>
    <t>INV004241</t>
  </si>
  <si>
    <t>INV004242</t>
  </si>
  <si>
    <t>INV004243</t>
  </si>
  <si>
    <t>INV004244</t>
  </si>
  <si>
    <t>INV004245</t>
  </si>
  <si>
    <t>INV004246</t>
  </si>
  <si>
    <t>INV004247</t>
  </si>
  <si>
    <t>INV004248</t>
  </si>
  <si>
    <t>INV004249</t>
  </si>
  <si>
    <t>INV004250</t>
  </si>
  <si>
    <t>INV004251</t>
  </si>
  <si>
    <t>INV004252</t>
  </si>
  <si>
    <t>INV004253</t>
  </si>
  <si>
    <t>INV004254</t>
  </si>
  <si>
    <t>INV004255</t>
  </si>
  <si>
    <t>INV004256</t>
  </si>
  <si>
    <t>INV004257</t>
  </si>
  <si>
    <t>INV004258</t>
  </si>
  <si>
    <t>INV004259</t>
  </si>
  <si>
    <t>INV004260</t>
  </si>
  <si>
    <t>INV004261</t>
  </si>
  <si>
    <t>INV004262</t>
  </si>
  <si>
    <t>INV004263</t>
  </si>
  <si>
    <t>INV004264</t>
  </si>
  <si>
    <t>INV004265</t>
  </si>
  <si>
    <t>INV004266</t>
  </si>
  <si>
    <t>INV004267</t>
  </si>
  <si>
    <t>INV004268</t>
  </si>
  <si>
    <t>INV004269</t>
  </si>
  <si>
    <t>INV004270</t>
  </si>
  <si>
    <t>INV004271</t>
  </si>
  <si>
    <t>INV004272</t>
  </si>
  <si>
    <t>INV004273</t>
  </si>
  <si>
    <t>INV004274</t>
  </si>
  <si>
    <t>INV004275</t>
  </si>
  <si>
    <t>INV004276</t>
  </si>
  <si>
    <t>INV004277</t>
  </si>
  <si>
    <t>INV004278</t>
  </si>
  <si>
    <t>INV004279</t>
  </si>
  <si>
    <t>INV004280</t>
  </si>
  <si>
    <t>INV004281</t>
  </si>
  <si>
    <t>INV004282</t>
  </si>
  <si>
    <t>INV004283</t>
  </si>
  <si>
    <t>INV004284</t>
  </si>
  <si>
    <t>INV004285</t>
  </si>
  <si>
    <t>INV004286</t>
  </si>
  <si>
    <t>INV004287</t>
  </si>
  <si>
    <t>INV004288</t>
  </si>
  <si>
    <t>INV004289</t>
  </si>
  <si>
    <t>INV004290</t>
  </si>
  <si>
    <t>INV004291</t>
  </si>
  <si>
    <t>INV004292</t>
  </si>
  <si>
    <t>INV004293</t>
  </si>
  <si>
    <t>INV004294</t>
  </si>
  <si>
    <t>INV004295</t>
  </si>
  <si>
    <t>INV004296</t>
  </si>
  <si>
    <t>INV004297</t>
  </si>
  <si>
    <t>INV004298</t>
  </si>
  <si>
    <t>INV004299</t>
  </si>
  <si>
    <t>INV004300</t>
  </si>
  <si>
    <t>INV004301</t>
  </si>
  <si>
    <t>INV004302</t>
  </si>
  <si>
    <t>INV004303</t>
  </si>
  <si>
    <t>INV004304</t>
  </si>
  <si>
    <t>INV004305</t>
  </si>
  <si>
    <t>INV004306</t>
  </si>
  <si>
    <t>INV004307</t>
  </si>
  <si>
    <t>INV004308</t>
  </si>
  <si>
    <t>INV004309</t>
  </si>
  <si>
    <t>INV004310</t>
  </si>
  <si>
    <t>INV004311</t>
  </si>
  <si>
    <t>INV004312</t>
  </si>
  <si>
    <t>INV004313</t>
  </si>
  <si>
    <t>INV004314</t>
  </si>
  <si>
    <t>INV004315</t>
  </si>
  <si>
    <t>INV004316</t>
  </si>
  <si>
    <t>INV004317</t>
  </si>
  <si>
    <t>INV004318</t>
  </si>
  <si>
    <t>INV004319</t>
  </si>
  <si>
    <t>INV004320</t>
  </si>
  <si>
    <t>INV004321</t>
  </si>
  <si>
    <t>INV004322</t>
  </si>
  <si>
    <t>INV004323</t>
  </si>
  <si>
    <t>INV004324</t>
  </si>
  <si>
    <t>INV004325</t>
  </si>
  <si>
    <t>INV004326</t>
  </si>
  <si>
    <t>INV004327</t>
  </si>
  <si>
    <t>INV004328</t>
  </si>
  <si>
    <t>INV004329</t>
  </si>
  <si>
    <t>INV004330</t>
  </si>
  <si>
    <t>INV004331</t>
  </si>
  <si>
    <t>INV004332</t>
  </si>
  <si>
    <t>INV004333</t>
  </si>
  <si>
    <t>INV004334</t>
  </si>
  <si>
    <t>INV004335</t>
  </si>
  <si>
    <t>INV004336</t>
  </si>
  <si>
    <t>INV004337</t>
  </si>
  <si>
    <t>INV004338</t>
  </si>
  <si>
    <t>INV004339</t>
  </si>
  <si>
    <t>INV004340</t>
  </si>
  <si>
    <t>INV004341</t>
  </si>
  <si>
    <t>INV004342</t>
  </si>
  <si>
    <t>INV004343</t>
  </si>
  <si>
    <t>INV004344</t>
  </si>
  <si>
    <t>INV004345</t>
  </si>
  <si>
    <t>INV004346</t>
  </si>
  <si>
    <t>INV004347</t>
  </si>
  <si>
    <t>INV004348</t>
  </si>
  <si>
    <t>INV004349</t>
  </si>
  <si>
    <t>INV004350</t>
  </si>
  <si>
    <t>INV004351</t>
  </si>
  <si>
    <t>INV004352</t>
  </si>
  <si>
    <t>INV004353</t>
  </si>
  <si>
    <t>INV004354</t>
  </si>
  <si>
    <t>INV004355</t>
  </si>
  <si>
    <t>INV004356</t>
  </si>
  <si>
    <t>INV004357</t>
  </si>
  <si>
    <t>INV004358</t>
  </si>
  <si>
    <t>INV004359</t>
  </si>
  <si>
    <t>INV004360</t>
  </si>
  <si>
    <t>INV004361</t>
  </si>
  <si>
    <t>INV004362</t>
  </si>
  <si>
    <t>INV004363</t>
  </si>
  <si>
    <t>INV004364</t>
  </si>
  <si>
    <t>INV004365</t>
  </si>
  <si>
    <t>INV004366</t>
  </si>
  <si>
    <t>INV004367</t>
  </si>
  <si>
    <t>INV004368</t>
  </si>
  <si>
    <t>INV004369</t>
  </si>
  <si>
    <t>INV004370</t>
  </si>
  <si>
    <t>INV004371</t>
  </si>
  <si>
    <t>INV004372</t>
  </si>
  <si>
    <t>INV004373</t>
  </si>
  <si>
    <t>INV004374</t>
  </si>
  <si>
    <t>INV004375</t>
  </si>
  <si>
    <t>INV004376</t>
  </si>
  <si>
    <t>INV004377</t>
  </si>
  <si>
    <t>INV004378</t>
  </si>
  <si>
    <t>INV004379</t>
  </si>
  <si>
    <t>INV004380</t>
  </si>
  <si>
    <t>INV004381</t>
  </si>
  <si>
    <t>INV004382</t>
  </si>
  <si>
    <t>INV004383</t>
  </si>
  <si>
    <t>INV004384</t>
  </si>
  <si>
    <t>INV004385</t>
  </si>
  <si>
    <t>INV004386</t>
  </si>
  <si>
    <t>INV004387</t>
  </si>
  <si>
    <t>INV004388</t>
  </si>
  <si>
    <t>INV004389</t>
  </si>
  <si>
    <t>INV004390</t>
  </si>
  <si>
    <t>INV004391</t>
  </si>
  <si>
    <t>INV004392</t>
  </si>
  <si>
    <t>INV004393</t>
  </si>
  <si>
    <t>INV004394</t>
  </si>
  <si>
    <t>INV004395</t>
  </si>
  <si>
    <t>INV004396</t>
  </si>
  <si>
    <t>INV004397</t>
  </si>
  <si>
    <t>INV004398</t>
  </si>
  <si>
    <t>INV004399</t>
  </si>
  <si>
    <t>INV004400</t>
  </si>
  <si>
    <t>INV004401</t>
  </si>
  <si>
    <t>INV004402</t>
  </si>
  <si>
    <t>INV004403</t>
  </si>
  <si>
    <t>INV004404</t>
  </si>
  <si>
    <t>INV004405</t>
  </si>
  <si>
    <t>INV004406</t>
  </si>
  <si>
    <t>INV004407</t>
  </si>
  <si>
    <t>INV004408</t>
  </si>
  <si>
    <t>INV004409</t>
  </si>
  <si>
    <t>INV004410</t>
  </si>
  <si>
    <t>INV004411</t>
  </si>
  <si>
    <t>INV004412</t>
  </si>
  <si>
    <t>INV004413</t>
  </si>
  <si>
    <t>INV004414</t>
  </si>
  <si>
    <t>INV004415</t>
  </si>
  <si>
    <t>INV004416</t>
  </si>
  <si>
    <t>INV004417</t>
  </si>
  <si>
    <t>INV004418</t>
  </si>
  <si>
    <t>INV004419</t>
  </si>
  <si>
    <t>INV004420</t>
  </si>
  <si>
    <t>INV004421</t>
  </si>
  <si>
    <t>INV004422</t>
  </si>
  <si>
    <t>INV004423</t>
  </si>
  <si>
    <t>INV004424</t>
  </si>
  <si>
    <t>INV004425</t>
  </si>
  <si>
    <t>INV004426</t>
  </si>
  <si>
    <t>INV004427</t>
  </si>
  <si>
    <t>INV004428</t>
  </si>
  <si>
    <t>INV004429</t>
  </si>
  <si>
    <t>INV004430</t>
  </si>
  <si>
    <t>INV004431</t>
  </si>
  <si>
    <t>INV004432</t>
  </si>
  <si>
    <t>INV004433</t>
  </si>
  <si>
    <t>INV004434</t>
  </si>
  <si>
    <t>INV004435</t>
  </si>
  <si>
    <t>INV004436</t>
  </si>
  <si>
    <t>INV004437</t>
  </si>
  <si>
    <t>INV004438</t>
  </si>
  <si>
    <t>INV004439</t>
  </si>
  <si>
    <t>INV004440</t>
  </si>
  <si>
    <t>INV004441</t>
  </si>
  <si>
    <t>INV004442</t>
  </si>
  <si>
    <t>INV004443</t>
  </si>
  <si>
    <t>INV004444</t>
  </si>
  <si>
    <t>INV004445</t>
  </si>
  <si>
    <t>INV004446</t>
  </si>
  <si>
    <t>INV004447</t>
  </si>
  <si>
    <t>INV004448</t>
  </si>
  <si>
    <t>INV004449</t>
  </si>
  <si>
    <t>INV004450</t>
  </si>
  <si>
    <t>INV004451</t>
  </si>
  <si>
    <t>INV004452</t>
  </si>
  <si>
    <t>INV004453</t>
  </si>
  <si>
    <t>INV004454</t>
  </si>
  <si>
    <t>INV004455</t>
  </si>
  <si>
    <t>INV004456</t>
  </si>
  <si>
    <t>INV004457</t>
  </si>
  <si>
    <t>INV004458</t>
  </si>
  <si>
    <t>INV004459</t>
  </si>
  <si>
    <t>INV004460</t>
  </si>
  <si>
    <t>INV004461</t>
  </si>
  <si>
    <t>INV004462</t>
  </si>
  <si>
    <t>INV004463</t>
  </si>
  <si>
    <t>INV004464</t>
  </si>
  <si>
    <t>INV004465</t>
  </si>
  <si>
    <t>INV004466</t>
  </si>
  <si>
    <t>INV004467</t>
  </si>
  <si>
    <t>INV004468</t>
  </si>
  <si>
    <t>INV004469</t>
  </si>
  <si>
    <t>INV004470</t>
  </si>
  <si>
    <t>INV004471</t>
  </si>
  <si>
    <t>INV004472</t>
  </si>
  <si>
    <t>INV004473</t>
  </si>
  <si>
    <t>INV004474</t>
  </si>
  <si>
    <t>INV004475</t>
  </si>
  <si>
    <t>INV004476</t>
  </si>
  <si>
    <t>INV004477</t>
  </si>
  <si>
    <t>INV004478</t>
  </si>
  <si>
    <t>INV004479</t>
  </si>
  <si>
    <t>INV004480</t>
  </si>
  <si>
    <t>INV004481</t>
  </si>
  <si>
    <t>INV004482</t>
  </si>
  <si>
    <t>INV004483</t>
  </si>
  <si>
    <t>INV004484</t>
  </si>
  <si>
    <t>INV004485</t>
  </si>
  <si>
    <t>INV004486</t>
  </si>
  <si>
    <t>INV004487</t>
  </si>
  <si>
    <t>INV004488</t>
  </si>
  <si>
    <t>INV004489</t>
  </si>
  <si>
    <t>INV004490</t>
  </si>
  <si>
    <t>INV004491</t>
  </si>
  <si>
    <t>INV004492</t>
  </si>
  <si>
    <t>INV004493</t>
  </si>
  <si>
    <t>INV004494</t>
  </si>
  <si>
    <t>INV004495</t>
  </si>
  <si>
    <t>INV004496</t>
  </si>
  <si>
    <t>INV004497</t>
  </si>
  <si>
    <t>INV004498</t>
  </si>
  <si>
    <t>INV004499</t>
  </si>
  <si>
    <t>INV004500</t>
  </si>
  <si>
    <t>INV004501</t>
  </si>
  <si>
    <t>INV004502</t>
  </si>
  <si>
    <t>INV004503</t>
  </si>
  <si>
    <t>INV004504</t>
  </si>
  <si>
    <t>INV004505</t>
  </si>
  <si>
    <t>INV004506</t>
  </si>
  <si>
    <t>INV004507</t>
  </si>
  <si>
    <t>INV004508</t>
  </si>
  <si>
    <t>INV004509</t>
  </si>
  <si>
    <t>INV004510</t>
  </si>
  <si>
    <t>INV004511</t>
  </si>
  <si>
    <t>INV004512</t>
  </si>
  <si>
    <t>INV004513</t>
  </si>
  <si>
    <t>INV004514</t>
  </si>
  <si>
    <t>INV004515</t>
  </si>
  <si>
    <t>INV004516</t>
  </si>
  <si>
    <t>INV004517</t>
  </si>
  <si>
    <t>INV004518</t>
  </si>
  <si>
    <t>INV004519</t>
  </si>
  <si>
    <t>INV004520</t>
  </si>
  <si>
    <t>INV004521</t>
  </si>
  <si>
    <t>INV004522</t>
  </si>
  <si>
    <t>INV004523</t>
  </si>
  <si>
    <t>INV004524</t>
  </si>
  <si>
    <t>INV004525</t>
  </si>
  <si>
    <t>INV004526</t>
  </si>
  <si>
    <t>INV004527</t>
  </si>
  <si>
    <t>INV004528</t>
  </si>
  <si>
    <t>INV004529</t>
  </si>
  <si>
    <t>INV004530</t>
  </si>
  <si>
    <t>INV004531</t>
  </si>
  <si>
    <t>INV004532</t>
  </si>
  <si>
    <t>INV004533</t>
  </si>
  <si>
    <t>INV004534</t>
  </si>
  <si>
    <t>INV004535</t>
  </si>
  <si>
    <t>INV004536</t>
  </si>
  <si>
    <t>INV004537</t>
  </si>
  <si>
    <t>INV004538</t>
  </si>
  <si>
    <t>INV004539</t>
  </si>
  <si>
    <t>INV004540</t>
  </si>
  <si>
    <t>INV004541</t>
  </si>
  <si>
    <t>INV004542</t>
  </si>
  <si>
    <t>INV004543</t>
  </si>
  <si>
    <t>INV004544</t>
  </si>
  <si>
    <t>INV004545</t>
  </si>
  <si>
    <t>INV004546</t>
  </si>
  <si>
    <t>INV004547</t>
  </si>
  <si>
    <t>INV004548</t>
  </si>
  <si>
    <t>INV004549</t>
  </si>
  <si>
    <t>INV004550</t>
  </si>
  <si>
    <t>INV004551</t>
  </si>
  <si>
    <t>INV004552</t>
  </si>
  <si>
    <t>INV004553</t>
  </si>
  <si>
    <t>INV004554</t>
  </si>
  <si>
    <t>INV004555</t>
  </si>
  <si>
    <t>INV004556</t>
  </si>
  <si>
    <t>INV004557</t>
  </si>
  <si>
    <t>INV004558</t>
  </si>
  <si>
    <t>INV004559</t>
  </si>
  <si>
    <t>INV004560</t>
  </si>
  <si>
    <t>INV004561</t>
  </si>
  <si>
    <t>INV004562</t>
  </si>
  <si>
    <t>INV004563</t>
  </si>
  <si>
    <t>INV004564</t>
  </si>
  <si>
    <t>INV004565</t>
  </si>
  <si>
    <t>INV004566</t>
  </si>
  <si>
    <t>INV004567</t>
  </si>
  <si>
    <t>INV004568</t>
  </si>
  <si>
    <t>INV004569</t>
  </si>
  <si>
    <t>INV004570</t>
  </si>
  <si>
    <t>INV004571</t>
  </si>
  <si>
    <t>INV004572</t>
  </si>
  <si>
    <t>INV004573</t>
  </si>
  <si>
    <t>INV004574</t>
  </si>
  <si>
    <t>INV004575</t>
  </si>
  <si>
    <t>INV004576</t>
  </si>
  <si>
    <t>INV004577</t>
  </si>
  <si>
    <t>INV004578</t>
  </si>
  <si>
    <t>INV004579</t>
  </si>
  <si>
    <t>INV004580</t>
  </si>
  <si>
    <t>INV004581</t>
  </si>
  <si>
    <t>INV004582</t>
  </si>
  <si>
    <t>INV004583</t>
  </si>
  <si>
    <t>INV004584</t>
  </si>
  <si>
    <t>INV004585</t>
  </si>
  <si>
    <t>INV004586</t>
  </si>
  <si>
    <t>INV004587</t>
  </si>
  <si>
    <t>INV004588</t>
  </si>
  <si>
    <t>INV004589</t>
  </si>
  <si>
    <t>INV004590</t>
  </si>
  <si>
    <t>INV004591</t>
  </si>
  <si>
    <t>INV004592</t>
  </si>
  <si>
    <t>INV004593</t>
  </si>
  <si>
    <t>INV004594</t>
  </si>
  <si>
    <t>INV004595</t>
  </si>
  <si>
    <t>INV004596</t>
  </si>
  <si>
    <t>INV004597</t>
  </si>
  <si>
    <t>INV004598</t>
  </si>
  <si>
    <t>INV004599</t>
  </si>
  <si>
    <t>INV004600</t>
  </si>
  <si>
    <t>INV004601</t>
  </si>
  <si>
    <t>INV004602</t>
  </si>
  <si>
    <t>INV004603</t>
  </si>
  <si>
    <t>INV004604</t>
  </si>
  <si>
    <t>INV004605</t>
  </si>
  <si>
    <t>INV004606</t>
  </si>
  <si>
    <t>INV004607</t>
  </si>
  <si>
    <t>INV004608</t>
  </si>
  <si>
    <t>INV004609</t>
  </si>
  <si>
    <t>INV004610</t>
  </si>
  <si>
    <t>INV004611</t>
  </si>
  <si>
    <t>INV004612</t>
  </si>
  <si>
    <t>INV004613</t>
  </si>
  <si>
    <t>INV004614</t>
  </si>
  <si>
    <t>INV004615</t>
  </si>
  <si>
    <t>INV004616</t>
  </si>
  <si>
    <t>INV004617</t>
  </si>
  <si>
    <t>INV004618</t>
  </si>
  <si>
    <t>INV004619</t>
  </si>
  <si>
    <t>INV004620</t>
  </si>
  <si>
    <t>INV004621</t>
  </si>
  <si>
    <t>INV004622</t>
  </si>
  <si>
    <t>INV004623</t>
  </si>
  <si>
    <t>INV004624</t>
  </si>
  <si>
    <t>INV004625</t>
  </si>
  <si>
    <t>INV004626</t>
  </si>
  <si>
    <t>INV004627</t>
  </si>
  <si>
    <t>INV004628</t>
  </si>
  <si>
    <t>INV004629</t>
  </si>
  <si>
    <t>INV004630</t>
  </si>
  <si>
    <t>INV004631</t>
  </si>
  <si>
    <t>INV004632</t>
  </si>
  <si>
    <t>INV004633</t>
  </si>
  <si>
    <t>INV004634</t>
  </si>
  <si>
    <t>INV004635</t>
  </si>
  <si>
    <t>INV004636</t>
  </si>
  <si>
    <t>INV004637</t>
  </si>
  <si>
    <t>INV004638</t>
  </si>
  <si>
    <t>INV004639</t>
  </si>
  <si>
    <t>INV004640</t>
  </si>
  <si>
    <t>INV004641</t>
  </si>
  <si>
    <t>INV004642</t>
  </si>
  <si>
    <t>INV004643</t>
  </si>
  <si>
    <t>INV004644</t>
  </si>
  <si>
    <t>INV004645</t>
  </si>
  <si>
    <t>INV004646</t>
  </si>
  <si>
    <t>INV004647</t>
  </si>
  <si>
    <t>INV004648</t>
  </si>
  <si>
    <t>INV004649</t>
  </si>
  <si>
    <t>INV004650</t>
  </si>
  <si>
    <t>INV004651</t>
  </si>
  <si>
    <t>INV004652</t>
  </si>
  <si>
    <t>INV004653</t>
  </si>
  <si>
    <t>INV004654</t>
  </si>
  <si>
    <t>INV004655</t>
  </si>
  <si>
    <t>INV004656</t>
  </si>
  <si>
    <t>INV004657</t>
  </si>
  <si>
    <t>INV004658</t>
  </si>
  <si>
    <t>INV004659</t>
  </si>
  <si>
    <t>INV004660</t>
  </si>
  <si>
    <t>INV004661</t>
  </si>
  <si>
    <t>INV004662</t>
  </si>
  <si>
    <t>INV004663</t>
  </si>
  <si>
    <t>INV004664</t>
  </si>
  <si>
    <t>INV004665</t>
  </si>
  <si>
    <t>INV004666</t>
  </si>
  <si>
    <t>INV004667</t>
  </si>
  <si>
    <t>INV004668</t>
  </si>
  <si>
    <t>INV004669</t>
  </si>
  <si>
    <t>INV004670</t>
  </si>
  <si>
    <t>INV004671</t>
  </si>
  <si>
    <t>INV004672</t>
  </si>
  <si>
    <t>INV004673</t>
  </si>
  <si>
    <t>INV004674</t>
  </si>
  <si>
    <t>INV004675</t>
  </si>
  <si>
    <t>INV004676</t>
  </si>
  <si>
    <t>INV004677</t>
  </si>
  <si>
    <t>INV004678</t>
  </si>
  <si>
    <t>INV004679</t>
  </si>
  <si>
    <t>INV004680</t>
  </si>
  <si>
    <t>INV004681</t>
  </si>
  <si>
    <t>INV004682</t>
  </si>
  <si>
    <t>INV004683</t>
  </si>
  <si>
    <t>INV004684</t>
  </si>
  <si>
    <t>INV004685</t>
  </si>
  <si>
    <t>INV004686</t>
  </si>
  <si>
    <t>INV004687</t>
  </si>
  <si>
    <t>INV004688</t>
  </si>
  <si>
    <t>INV004689</t>
  </si>
  <si>
    <t>INV004690</t>
  </si>
  <si>
    <t>INV004691</t>
  </si>
  <si>
    <t>INV004692</t>
  </si>
  <si>
    <t>INV004693</t>
  </si>
  <si>
    <t>INV004694</t>
  </si>
  <si>
    <t>INV004695</t>
  </si>
  <si>
    <t>INV004696</t>
  </si>
  <si>
    <t>INV004697</t>
  </si>
  <si>
    <t>INV004698</t>
  </si>
  <si>
    <t>INV004699</t>
  </si>
  <si>
    <t>INV004700</t>
  </si>
  <si>
    <t>INV004701</t>
  </si>
  <si>
    <t>INV004702</t>
  </si>
  <si>
    <t>INV004703</t>
  </si>
  <si>
    <t>INV004704</t>
  </si>
  <si>
    <t>INV004705</t>
  </si>
  <si>
    <t>INV004706</t>
  </si>
  <si>
    <t>INV004707</t>
  </si>
  <si>
    <t>INV004708</t>
  </si>
  <si>
    <t>INV004709</t>
  </si>
  <si>
    <t>INV004710</t>
  </si>
  <si>
    <t>INV004711</t>
  </si>
  <si>
    <t>INV004712</t>
  </si>
  <si>
    <t>INV004713</t>
  </si>
  <si>
    <t>INV004714</t>
  </si>
  <si>
    <t>INV004715</t>
  </si>
  <si>
    <t>INV004716</t>
  </si>
  <si>
    <t>INV004717</t>
  </si>
  <si>
    <t>INV004718</t>
  </si>
  <si>
    <t>INV004719</t>
  </si>
  <si>
    <t>INV004720</t>
  </si>
  <si>
    <t>INV004721</t>
  </si>
  <si>
    <t>INV004722</t>
  </si>
  <si>
    <t>INV004723</t>
  </si>
  <si>
    <t>INV004724</t>
  </si>
  <si>
    <t>INV004725</t>
  </si>
  <si>
    <t>INV004726</t>
  </si>
  <si>
    <t>INV004727</t>
  </si>
  <si>
    <t>INV004728</t>
  </si>
  <si>
    <t>INV004729</t>
  </si>
  <si>
    <t>INV004730</t>
  </si>
  <si>
    <t>INV004731</t>
  </si>
  <si>
    <t>INV004732</t>
  </si>
  <si>
    <t>INV004733</t>
  </si>
  <si>
    <t>INV004734</t>
  </si>
  <si>
    <t>INV004735</t>
  </si>
  <si>
    <t>INV004736</t>
  </si>
  <si>
    <t>INV004737</t>
  </si>
  <si>
    <t>INV004738</t>
  </si>
  <si>
    <t>INV004739</t>
  </si>
  <si>
    <t>INV004740</t>
  </si>
  <si>
    <t>INV004741</t>
  </si>
  <si>
    <t>INV004742</t>
  </si>
  <si>
    <t>INV004743</t>
  </si>
  <si>
    <t>INV004744</t>
  </si>
  <si>
    <t>INV004745</t>
  </si>
  <si>
    <t>INV004746</t>
  </si>
  <si>
    <t>INV004747</t>
  </si>
  <si>
    <t>INV004748</t>
  </si>
  <si>
    <t>INV004749</t>
  </si>
  <si>
    <t>INV004750</t>
  </si>
  <si>
    <t>INV004751</t>
  </si>
  <si>
    <t>INV004752</t>
  </si>
  <si>
    <t>INV004753</t>
  </si>
  <si>
    <t>INV004754</t>
  </si>
  <si>
    <t>INV004755</t>
  </si>
  <si>
    <t>INV004756</t>
  </si>
  <si>
    <t>INV004757</t>
  </si>
  <si>
    <t>INV004758</t>
  </si>
  <si>
    <t>INV004759</t>
  </si>
  <si>
    <t>INV004760</t>
  </si>
  <si>
    <t>INV004761</t>
  </si>
  <si>
    <t>INV004762</t>
  </si>
  <si>
    <t>INV004763</t>
  </si>
  <si>
    <t>INV004764</t>
  </si>
  <si>
    <t>INV004765</t>
  </si>
  <si>
    <t>INV004766</t>
  </si>
  <si>
    <t>INV004767</t>
  </si>
  <si>
    <t>INV004768</t>
  </si>
  <si>
    <t>INV004769</t>
  </si>
  <si>
    <t>INV004770</t>
  </si>
  <si>
    <t>INV004771</t>
  </si>
  <si>
    <t>INV004772</t>
  </si>
  <si>
    <t>INV004773</t>
  </si>
  <si>
    <t>INV004774</t>
  </si>
  <si>
    <t>INV004775</t>
  </si>
  <si>
    <t>INV004776</t>
  </si>
  <si>
    <t>INV004777</t>
  </si>
  <si>
    <t>INV004778</t>
  </si>
  <si>
    <t>INV004779</t>
  </si>
  <si>
    <t>INV004780</t>
  </si>
  <si>
    <t>INV004781</t>
  </si>
  <si>
    <t>INV004782</t>
  </si>
  <si>
    <t>INV004783</t>
  </si>
  <si>
    <t>INV004784</t>
  </si>
  <si>
    <t>INV004785</t>
  </si>
  <si>
    <t>INV004786</t>
  </si>
  <si>
    <t>INV004787</t>
  </si>
  <si>
    <t>INV004788</t>
  </si>
  <si>
    <t>INV004789</t>
  </si>
  <si>
    <t>INV004790</t>
  </si>
  <si>
    <t>INV004791</t>
  </si>
  <si>
    <t>INV004792</t>
  </si>
  <si>
    <t>INV004793</t>
  </si>
  <si>
    <t>INV004794</t>
  </si>
  <si>
    <t>INV004795</t>
  </si>
  <si>
    <t>INV004796</t>
  </si>
  <si>
    <t>INV004797</t>
  </si>
  <si>
    <t>INV004798</t>
  </si>
  <si>
    <t>INV004799</t>
  </si>
  <si>
    <t>INV004800</t>
  </si>
  <si>
    <t>INV004801</t>
  </si>
  <si>
    <t>INV004802</t>
  </si>
  <si>
    <t>INV004803</t>
  </si>
  <si>
    <t>INV004804</t>
  </si>
  <si>
    <t>INV004805</t>
  </si>
  <si>
    <t>INV004806</t>
  </si>
  <si>
    <t>INV004807</t>
  </si>
  <si>
    <t>INV004808</t>
  </si>
  <si>
    <t>INV004809</t>
  </si>
  <si>
    <t>INV004810</t>
  </si>
  <si>
    <t>INV004811</t>
  </si>
  <si>
    <t>INV004812</t>
  </si>
  <si>
    <t>INV004813</t>
  </si>
  <si>
    <t>INV004814</t>
  </si>
  <si>
    <t>INV004815</t>
  </si>
  <si>
    <t>INV004816</t>
  </si>
  <si>
    <t>INV004817</t>
  </si>
  <si>
    <t>INV004818</t>
  </si>
  <si>
    <t>INV004819</t>
  </si>
  <si>
    <t>INV004820</t>
  </si>
  <si>
    <t>INV004821</t>
  </si>
  <si>
    <t>INV004822</t>
  </si>
  <si>
    <t>INV004823</t>
  </si>
  <si>
    <t>INV004824</t>
  </si>
  <si>
    <t>INV004825</t>
  </si>
  <si>
    <t>INV004826</t>
  </si>
  <si>
    <t>INV004827</t>
  </si>
  <si>
    <t>INV004828</t>
  </si>
  <si>
    <t>INV004829</t>
  </si>
  <si>
    <t>INV004830</t>
  </si>
  <si>
    <t>INV004831</t>
  </si>
  <si>
    <t>INV004832</t>
  </si>
  <si>
    <t>INV004833</t>
  </si>
  <si>
    <t>INV004834</t>
  </si>
  <si>
    <t>INV004835</t>
  </si>
  <si>
    <t>INV004836</t>
  </si>
  <si>
    <t>INV004837</t>
  </si>
  <si>
    <t>INV004838</t>
  </si>
  <si>
    <t>INV004839</t>
  </si>
  <si>
    <t>INV004840</t>
  </si>
  <si>
    <t>INV004841</t>
  </si>
  <si>
    <t>INV004842</t>
  </si>
  <si>
    <t>INV004843</t>
  </si>
  <si>
    <t>INV004844</t>
  </si>
  <si>
    <t>INV004845</t>
  </si>
  <si>
    <t>INV004846</t>
  </si>
  <si>
    <t>INV004847</t>
  </si>
  <si>
    <t>INV004848</t>
  </si>
  <si>
    <t>INV004849</t>
  </si>
  <si>
    <t>INV004850</t>
  </si>
  <si>
    <t>INV004851</t>
  </si>
  <si>
    <t>INV004852</t>
  </si>
  <si>
    <t>INV004853</t>
  </si>
  <si>
    <t>INV004854</t>
  </si>
  <si>
    <t>INV004855</t>
  </si>
  <si>
    <t>INV004856</t>
  </si>
  <si>
    <t>INV004857</t>
  </si>
  <si>
    <t>INV004858</t>
  </si>
  <si>
    <t>INV004859</t>
  </si>
  <si>
    <t>INV004860</t>
  </si>
  <si>
    <t>INV004861</t>
  </si>
  <si>
    <t>INV004862</t>
  </si>
  <si>
    <t>INV004863</t>
  </si>
  <si>
    <t>INV004864</t>
  </si>
  <si>
    <t>INV004865</t>
  </si>
  <si>
    <t>INV004866</t>
  </si>
  <si>
    <t>INV004867</t>
  </si>
  <si>
    <t>INV004868</t>
  </si>
  <si>
    <t>INV004869</t>
  </si>
  <si>
    <t>INV004870</t>
  </si>
  <si>
    <t>INV004871</t>
  </si>
  <si>
    <t>INV004872</t>
  </si>
  <si>
    <t>INV004873</t>
  </si>
  <si>
    <t>INV004874</t>
  </si>
  <si>
    <t>INV004875</t>
  </si>
  <si>
    <t>INV004876</t>
  </si>
  <si>
    <t>INV004877</t>
  </si>
  <si>
    <t>INV004878</t>
  </si>
  <si>
    <t>INV004879</t>
  </si>
  <si>
    <t>INV004880</t>
  </si>
  <si>
    <t>INV004881</t>
  </si>
  <si>
    <t>INV004882</t>
  </si>
  <si>
    <t>INV004883</t>
  </si>
  <si>
    <t>INV004884</t>
  </si>
  <si>
    <t>INV004885</t>
  </si>
  <si>
    <t>INV004886</t>
  </si>
  <si>
    <t>INV004887</t>
  </si>
  <si>
    <t>INV004888</t>
  </si>
  <si>
    <t>INV004889</t>
  </si>
  <si>
    <t>INV004890</t>
  </si>
  <si>
    <t>INV004891</t>
  </si>
  <si>
    <t>INV004892</t>
  </si>
  <si>
    <t>INV004893</t>
  </si>
  <si>
    <t>INV004894</t>
  </si>
  <si>
    <t>INV004895</t>
  </si>
  <si>
    <t>INV004896</t>
  </si>
  <si>
    <t>INV004897</t>
  </si>
  <si>
    <t>INV004898</t>
  </si>
  <si>
    <t>INV004899</t>
  </si>
  <si>
    <t>INV004900</t>
  </si>
  <si>
    <t>INV004901</t>
  </si>
  <si>
    <t>INV004902</t>
  </si>
  <si>
    <t>INV004903</t>
  </si>
  <si>
    <t>INV004904</t>
  </si>
  <si>
    <t>INV004905</t>
  </si>
  <si>
    <t>INV004906</t>
  </si>
  <si>
    <t>INV004907</t>
  </si>
  <si>
    <t>INV004908</t>
  </si>
  <si>
    <t>INV004909</t>
  </si>
  <si>
    <t>INV004910</t>
  </si>
  <si>
    <t>INV004911</t>
  </si>
  <si>
    <t>INV004912</t>
  </si>
  <si>
    <t>INV004913</t>
  </si>
  <si>
    <t>INV004914</t>
  </si>
  <si>
    <t>INV004915</t>
  </si>
  <si>
    <t>INV004916</t>
  </si>
  <si>
    <t>INV004917</t>
  </si>
  <si>
    <t>INV004918</t>
  </si>
  <si>
    <t>INV004919</t>
  </si>
  <si>
    <t>INV004920</t>
  </si>
  <si>
    <t>INV004921</t>
  </si>
  <si>
    <t>INV004922</t>
  </si>
  <si>
    <t>INV004923</t>
  </si>
  <si>
    <t>INV004924</t>
  </si>
  <si>
    <t>INV004925</t>
  </si>
  <si>
    <t>INV004926</t>
  </si>
  <si>
    <t>INV004927</t>
  </si>
  <si>
    <t>INV004928</t>
  </si>
  <si>
    <t>INV004929</t>
  </si>
  <si>
    <t>INV004930</t>
  </si>
  <si>
    <t>INV004931</t>
  </si>
  <si>
    <t>INV004932</t>
  </si>
  <si>
    <t>INV004933</t>
  </si>
  <si>
    <t>INV004934</t>
  </si>
  <si>
    <t>INV004935</t>
  </si>
  <si>
    <t>INV004936</t>
  </si>
  <si>
    <t>INV004937</t>
  </si>
  <si>
    <t>INV004938</t>
  </si>
  <si>
    <t>INV004939</t>
  </si>
  <si>
    <t>INV004940</t>
  </si>
  <si>
    <t>INV004941</t>
  </si>
  <si>
    <t>INV004942</t>
  </si>
  <si>
    <t>INV004943</t>
  </si>
  <si>
    <t>INV004944</t>
  </si>
  <si>
    <t>INV004945</t>
  </si>
  <si>
    <t>INV004946</t>
  </si>
  <si>
    <t>INV004947</t>
  </si>
  <si>
    <t>INV004948</t>
  </si>
  <si>
    <t>INV004949</t>
  </si>
  <si>
    <t>INV004950</t>
  </si>
  <si>
    <t>INV004951</t>
  </si>
  <si>
    <t>INV004952</t>
  </si>
  <si>
    <t>INV004953</t>
  </si>
  <si>
    <t>INV004954</t>
  </si>
  <si>
    <t>INV004955</t>
  </si>
  <si>
    <t>INV004956</t>
  </si>
  <si>
    <t>INV004957</t>
  </si>
  <si>
    <t>INV004958</t>
  </si>
  <si>
    <t>INV004959</t>
  </si>
  <si>
    <t>INV004960</t>
  </si>
  <si>
    <t>INV004961</t>
  </si>
  <si>
    <t>INV004962</t>
  </si>
  <si>
    <t>INV004963</t>
  </si>
  <si>
    <t>INV004964</t>
  </si>
  <si>
    <t>INV004965</t>
  </si>
  <si>
    <t>INV004966</t>
  </si>
  <si>
    <t>INV004967</t>
  </si>
  <si>
    <t>INV004968</t>
  </si>
  <si>
    <t>INV004969</t>
  </si>
  <si>
    <t>INV004970</t>
  </si>
  <si>
    <t>INV004971</t>
  </si>
  <si>
    <t>INV004972</t>
  </si>
  <si>
    <t>INV004973</t>
  </si>
  <si>
    <t>INV004974</t>
  </si>
  <si>
    <t>INV004975</t>
  </si>
  <si>
    <t>INV004976</t>
  </si>
  <si>
    <t>INV004977</t>
  </si>
  <si>
    <t>INV004978</t>
  </si>
  <si>
    <t>INV004979</t>
  </si>
  <si>
    <t>INV004980</t>
  </si>
  <si>
    <t>INV004981</t>
  </si>
  <si>
    <t>INV004982</t>
  </si>
  <si>
    <t>INV004983</t>
  </si>
  <si>
    <t>INV004984</t>
  </si>
  <si>
    <t>INV004985</t>
  </si>
  <si>
    <t>INV004986</t>
  </si>
  <si>
    <t>INV004987</t>
  </si>
  <si>
    <t>INV004988</t>
  </si>
  <si>
    <t>INV004989</t>
  </si>
  <si>
    <t>INV004990</t>
  </si>
  <si>
    <t>INV004991</t>
  </si>
  <si>
    <t>INV004992</t>
  </si>
  <si>
    <t>INV004993</t>
  </si>
  <si>
    <t>INV004994</t>
  </si>
  <si>
    <t>INV004995</t>
  </si>
  <si>
    <t>INV004996</t>
  </si>
  <si>
    <t>INV004997</t>
  </si>
  <si>
    <t>INV004998</t>
  </si>
  <si>
    <t>INV004999</t>
  </si>
  <si>
    <t>INV005000</t>
  </si>
  <si>
    <t>INV005001</t>
  </si>
  <si>
    <t>INV005002</t>
  </si>
  <si>
    <t>INV005003</t>
  </si>
  <si>
    <t>INV005004</t>
  </si>
  <si>
    <t>INV005005</t>
  </si>
  <si>
    <t>INV005006</t>
  </si>
  <si>
    <t>INV005007</t>
  </si>
  <si>
    <t>INV005008</t>
  </si>
  <si>
    <t>INV005009</t>
  </si>
  <si>
    <t>INV005010</t>
  </si>
  <si>
    <t>INV005011</t>
  </si>
  <si>
    <t>INV005012</t>
  </si>
  <si>
    <t>INV005013</t>
  </si>
  <si>
    <t>INV005014</t>
  </si>
  <si>
    <t>INV005015</t>
  </si>
  <si>
    <t>INV005016</t>
  </si>
  <si>
    <t>INV005017</t>
  </si>
  <si>
    <t>INV005018</t>
  </si>
  <si>
    <t>INV005019</t>
  </si>
  <si>
    <t>INV005020</t>
  </si>
  <si>
    <t>INV005021</t>
  </si>
  <si>
    <t>INV005022</t>
  </si>
  <si>
    <t>INV005023</t>
  </si>
  <si>
    <t>INV005024</t>
  </si>
  <si>
    <t>INV005025</t>
  </si>
  <si>
    <t>INV005026</t>
  </si>
  <si>
    <t>INV005027</t>
  </si>
  <si>
    <t>INV005028</t>
  </si>
  <si>
    <t>INV005029</t>
  </si>
  <si>
    <t>INV005030</t>
  </si>
  <si>
    <t>INV005031</t>
  </si>
  <si>
    <t>INV005032</t>
  </si>
  <si>
    <t>INV005033</t>
  </si>
  <si>
    <t>INV005034</t>
  </si>
  <si>
    <t>INV005035</t>
  </si>
  <si>
    <t>INV005036</t>
  </si>
  <si>
    <t>INV005037</t>
  </si>
  <si>
    <t>INV005038</t>
  </si>
  <si>
    <t>INV005039</t>
  </si>
  <si>
    <t>INV005040</t>
  </si>
  <si>
    <t>INV005041</t>
  </si>
  <si>
    <t>INV005042</t>
  </si>
  <si>
    <t>INV005043</t>
  </si>
  <si>
    <t>INV005044</t>
  </si>
  <si>
    <t>INV005045</t>
  </si>
  <si>
    <t>INV005046</t>
  </si>
  <si>
    <t>INV005047</t>
  </si>
  <si>
    <t>INV005048</t>
  </si>
  <si>
    <t>INV005049</t>
  </si>
  <si>
    <t>INV005050</t>
  </si>
  <si>
    <t>INV005051</t>
  </si>
  <si>
    <t>INV005052</t>
  </si>
  <si>
    <t>INV005053</t>
  </si>
  <si>
    <t>INV005054</t>
  </si>
  <si>
    <t>INV005055</t>
  </si>
  <si>
    <t>INV005056</t>
  </si>
  <si>
    <t>INV005057</t>
  </si>
  <si>
    <t>INV005058</t>
  </si>
  <si>
    <t>INV005059</t>
  </si>
  <si>
    <t>INV005060</t>
  </si>
  <si>
    <t>INV005061</t>
  </si>
  <si>
    <t>INV005062</t>
  </si>
  <si>
    <t>INV005063</t>
  </si>
  <si>
    <t>INV005064</t>
  </si>
  <si>
    <t>INV005065</t>
  </si>
  <si>
    <t>INV005066</t>
  </si>
  <si>
    <t>INV005067</t>
  </si>
  <si>
    <t>INV005068</t>
  </si>
  <si>
    <t>INV005069</t>
  </si>
  <si>
    <t>INV005070</t>
  </si>
  <si>
    <t>INV005071</t>
  </si>
  <si>
    <t>INV005072</t>
  </si>
  <si>
    <t>INV005073</t>
  </si>
  <si>
    <t>INV005074</t>
  </si>
  <si>
    <t>INV005075</t>
  </si>
  <si>
    <t>INV005076</t>
  </si>
  <si>
    <t>INV005077</t>
  </si>
  <si>
    <t>INV005078</t>
  </si>
  <si>
    <t>INV005079</t>
  </si>
  <si>
    <t>INV005080</t>
  </si>
  <si>
    <t>INV005081</t>
  </si>
  <si>
    <t>INV005082</t>
  </si>
  <si>
    <t>INV005083</t>
  </si>
  <si>
    <t>INV005084</t>
  </si>
  <si>
    <t>INV005085</t>
  </si>
  <si>
    <t>INV005086</t>
  </si>
  <si>
    <t>INV005087</t>
  </si>
  <si>
    <t>INV005088</t>
  </si>
  <si>
    <t>INV005089</t>
  </si>
  <si>
    <t>INV005090</t>
  </si>
  <si>
    <t>INV005091</t>
  </si>
  <si>
    <t>INV005092</t>
  </si>
  <si>
    <t>INV005093</t>
  </si>
  <si>
    <t>INV005094</t>
  </si>
  <si>
    <t>INV005095</t>
  </si>
  <si>
    <t>INV005096</t>
  </si>
  <si>
    <t>INV005097</t>
  </si>
  <si>
    <t>INV005098</t>
  </si>
  <si>
    <t>INV005099</t>
  </si>
  <si>
    <t>INV005100</t>
  </si>
  <si>
    <t>INV005101</t>
  </si>
  <si>
    <t>INV005102</t>
  </si>
  <si>
    <t>INV005103</t>
  </si>
  <si>
    <t>INV005104</t>
  </si>
  <si>
    <t>INV005105</t>
  </si>
  <si>
    <t>INV005106</t>
  </si>
  <si>
    <t>INV005107</t>
  </si>
  <si>
    <t>INV005108</t>
  </si>
  <si>
    <t>INV005109</t>
  </si>
  <si>
    <t>INV005110</t>
  </si>
  <si>
    <t>INV005111</t>
  </si>
  <si>
    <t>INV005112</t>
  </si>
  <si>
    <t>INV005113</t>
  </si>
  <si>
    <t>INV005114</t>
  </si>
  <si>
    <t>INV005115</t>
  </si>
  <si>
    <t>INV005116</t>
  </si>
  <si>
    <t>INV005117</t>
  </si>
  <si>
    <t>INV005118</t>
  </si>
  <si>
    <t>INV005119</t>
  </si>
  <si>
    <t>INV005120</t>
  </si>
  <si>
    <t>INV005121</t>
  </si>
  <si>
    <t>INV005122</t>
  </si>
  <si>
    <t>INV005123</t>
  </si>
  <si>
    <t>INV005124</t>
  </si>
  <si>
    <t>INV005125</t>
  </si>
  <si>
    <t>INV005126</t>
  </si>
  <si>
    <t>INV005127</t>
  </si>
  <si>
    <t>INV005128</t>
  </si>
  <si>
    <t>INV005129</t>
  </si>
  <si>
    <t>INV005130</t>
  </si>
  <si>
    <t>INV005131</t>
  </si>
  <si>
    <t>INV005132</t>
  </si>
  <si>
    <t>INV005133</t>
  </si>
  <si>
    <t>INV005134</t>
  </si>
  <si>
    <t>INV005135</t>
  </si>
  <si>
    <t>INV005136</t>
  </si>
  <si>
    <t>INV005137</t>
  </si>
  <si>
    <t>INV005138</t>
  </si>
  <si>
    <t>INV005139</t>
  </si>
  <si>
    <t>INV005140</t>
  </si>
  <si>
    <t>INV005141</t>
  </si>
  <si>
    <t>INV005142</t>
  </si>
  <si>
    <t>INV005143</t>
  </si>
  <si>
    <t>INV005144</t>
  </si>
  <si>
    <t>INV005145</t>
  </si>
  <si>
    <t>INV005146</t>
  </si>
  <si>
    <t>INV005147</t>
  </si>
  <si>
    <t>INV005148</t>
  </si>
  <si>
    <t>INV005149</t>
  </si>
  <si>
    <t>INV005150</t>
  </si>
  <si>
    <t>INV005151</t>
  </si>
  <si>
    <t>INV005152</t>
  </si>
  <si>
    <t>INV005153</t>
  </si>
  <si>
    <t>INV005154</t>
  </si>
  <si>
    <t>INV005155</t>
  </si>
  <si>
    <t>INV005156</t>
  </si>
  <si>
    <t>INV005157</t>
  </si>
  <si>
    <t>INV005158</t>
  </si>
  <si>
    <t>INV005159</t>
  </si>
  <si>
    <t>INV005160</t>
  </si>
  <si>
    <t>INV005161</t>
  </si>
  <si>
    <t>INV005162</t>
  </si>
  <si>
    <t>INV005163</t>
  </si>
  <si>
    <t>INV005164</t>
  </si>
  <si>
    <t>INV005165</t>
  </si>
  <si>
    <t>INV005166</t>
  </si>
  <si>
    <t>INV005167</t>
  </si>
  <si>
    <t>INV005168</t>
  </si>
  <si>
    <t>INV005169</t>
  </si>
  <si>
    <t>INV005170</t>
  </si>
  <si>
    <t>INV005171</t>
  </si>
  <si>
    <t>INV005172</t>
  </si>
  <si>
    <t>INV005173</t>
  </si>
  <si>
    <t>INV005174</t>
  </si>
  <si>
    <t>INV005175</t>
  </si>
  <si>
    <t>INV005176</t>
  </si>
  <si>
    <t>INV005177</t>
  </si>
  <si>
    <t>INV005178</t>
  </si>
  <si>
    <t>INV005179</t>
  </si>
  <si>
    <t>INV005180</t>
  </si>
  <si>
    <t>INV005181</t>
  </si>
  <si>
    <t>INV005182</t>
  </si>
  <si>
    <t>INV005183</t>
  </si>
  <si>
    <t>INV005184</t>
  </si>
  <si>
    <t>INV005185</t>
  </si>
  <si>
    <t>INV005186</t>
  </si>
  <si>
    <t>INV005187</t>
  </si>
  <si>
    <t>INV005188</t>
  </si>
  <si>
    <t>INV005189</t>
  </si>
  <si>
    <t>INV005190</t>
  </si>
  <si>
    <t>INV005191</t>
  </si>
  <si>
    <t>INV005192</t>
  </si>
  <si>
    <t>INV005193</t>
  </si>
  <si>
    <t>INV005194</t>
  </si>
  <si>
    <t>INV005195</t>
  </si>
  <si>
    <t>INV005196</t>
  </si>
  <si>
    <t>INV005197</t>
  </si>
  <si>
    <t>INV005198</t>
  </si>
  <si>
    <t>INV005199</t>
  </si>
  <si>
    <t>INV005200</t>
  </si>
  <si>
    <t>INV005201</t>
  </si>
  <si>
    <t>INV005202</t>
  </si>
  <si>
    <t>INV005203</t>
  </si>
  <si>
    <t>INV005204</t>
  </si>
  <si>
    <t>INV005205</t>
  </si>
  <si>
    <t>INV005206</t>
  </si>
  <si>
    <t>INV005207</t>
  </si>
  <si>
    <t>INV005208</t>
  </si>
  <si>
    <t>INV005209</t>
  </si>
  <si>
    <t>INV005210</t>
  </si>
  <si>
    <t>INV005211</t>
  </si>
  <si>
    <t>INV005212</t>
  </si>
  <si>
    <t>INV005213</t>
  </si>
  <si>
    <t>INV005214</t>
  </si>
  <si>
    <t>INV005215</t>
  </si>
  <si>
    <t>INV005216</t>
  </si>
  <si>
    <t>INV005217</t>
  </si>
  <si>
    <t>INV005218</t>
  </si>
  <si>
    <t>INV005219</t>
  </si>
  <si>
    <t>INV005220</t>
  </si>
  <si>
    <t>INV005221</t>
  </si>
  <si>
    <t>INV005222</t>
  </si>
  <si>
    <t>INV005223</t>
  </si>
  <si>
    <t>INV005224</t>
  </si>
  <si>
    <t>INV005225</t>
  </si>
  <si>
    <t>INV005226</t>
  </si>
  <si>
    <t>INV005227</t>
  </si>
  <si>
    <t>INV005228</t>
  </si>
  <si>
    <t>INV005229</t>
  </si>
  <si>
    <t>INV005230</t>
  </si>
  <si>
    <t>INV005231</t>
  </si>
  <si>
    <t>INV005232</t>
  </si>
  <si>
    <t>INV005233</t>
  </si>
  <si>
    <t>INV005234</t>
  </si>
  <si>
    <t>INV005235</t>
  </si>
  <si>
    <t>INV005236</t>
  </si>
  <si>
    <t>INV005237</t>
  </si>
  <si>
    <t>INV005238</t>
  </si>
  <si>
    <t>INV005239</t>
  </si>
  <si>
    <t>INV005240</t>
  </si>
  <si>
    <t>INV005241</t>
  </si>
  <si>
    <t>INV005242</t>
  </si>
  <si>
    <t>INV005243</t>
  </si>
  <si>
    <t>INV005244</t>
  </si>
  <si>
    <t>INV005245</t>
  </si>
  <si>
    <t>INV005246</t>
  </si>
  <si>
    <t>INV005247</t>
  </si>
  <si>
    <t>INV005248</t>
  </si>
  <si>
    <t>INV005249</t>
  </si>
  <si>
    <t>INV005250</t>
  </si>
  <si>
    <t>INV005251</t>
  </si>
  <si>
    <t>INV005252</t>
  </si>
  <si>
    <t>INV005253</t>
  </si>
  <si>
    <t>INV005254</t>
  </si>
  <si>
    <t>INV005255</t>
  </si>
  <si>
    <t>INV005256</t>
  </si>
  <si>
    <t>INV005257</t>
  </si>
  <si>
    <t>INV005258</t>
  </si>
  <si>
    <t>INV005259</t>
  </si>
  <si>
    <t>INV005260</t>
  </si>
  <si>
    <t>INV005261</t>
  </si>
  <si>
    <t>INV005262</t>
  </si>
  <si>
    <t>INV005263</t>
  </si>
  <si>
    <t>INV005264</t>
  </si>
  <si>
    <t>INV005265</t>
  </si>
  <si>
    <t>INV005266</t>
  </si>
  <si>
    <t>INV005267</t>
  </si>
  <si>
    <t>INV005268</t>
  </si>
  <si>
    <t>INV005269</t>
  </si>
  <si>
    <t>INV005270</t>
  </si>
  <si>
    <t>INV005271</t>
  </si>
  <si>
    <t>INV005272</t>
  </si>
  <si>
    <t>INV005273</t>
  </si>
  <si>
    <t>INV005274</t>
  </si>
  <si>
    <t>INV005275</t>
  </si>
  <si>
    <t>INV005276</t>
  </si>
  <si>
    <t>INV005277</t>
  </si>
  <si>
    <t>INV005278</t>
  </si>
  <si>
    <t>INV005279</t>
  </si>
  <si>
    <t>INV005280</t>
  </si>
  <si>
    <t>INV005281</t>
  </si>
  <si>
    <t>INV005282</t>
  </si>
  <si>
    <t>INV005283</t>
  </si>
  <si>
    <t>INV005284</t>
  </si>
  <si>
    <t>INV005285</t>
  </si>
  <si>
    <t>INV005286</t>
  </si>
  <si>
    <t>INV005287</t>
  </si>
  <si>
    <t>INV005288</t>
  </si>
  <si>
    <t>INV005289</t>
  </si>
  <si>
    <t>INV005290</t>
  </si>
  <si>
    <t>INV005291</t>
  </si>
  <si>
    <t>INV005292</t>
  </si>
  <si>
    <t>INV005293</t>
  </si>
  <si>
    <t>INV005294</t>
  </si>
  <si>
    <t>INV005295</t>
  </si>
  <si>
    <t>INV005296</t>
  </si>
  <si>
    <t>INV005297</t>
  </si>
  <si>
    <t>INV005298</t>
  </si>
  <si>
    <t>INV005299</t>
  </si>
  <si>
    <t>INV005300</t>
  </si>
  <si>
    <t>INV005301</t>
  </si>
  <si>
    <t>INV005302</t>
  </si>
  <si>
    <t>INV005303</t>
  </si>
  <si>
    <t>INV005304</t>
  </si>
  <si>
    <t>INV005305</t>
  </si>
  <si>
    <t>INV005306</t>
  </si>
  <si>
    <t>INV005307</t>
  </si>
  <si>
    <t>INV005308</t>
  </si>
  <si>
    <t>INV005309</t>
  </si>
  <si>
    <t>INV005310</t>
  </si>
  <si>
    <t>INV005311</t>
  </si>
  <si>
    <t>INV005312</t>
  </si>
  <si>
    <t>INV005313</t>
  </si>
  <si>
    <t>INV005314</t>
  </si>
  <si>
    <t>INV005315</t>
  </si>
  <si>
    <t>INV005316</t>
  </si>
  <si>
    <t>INV005317</t>
  </si>
  <si>
    <t>INV005318</t>
  </si>
  <si>
    <t>INV005319</t>
  </si>
  <si>
    <t>INV005320</t>
  </si>
  <si>
    <t>INV005321</t>
  </si>
  <si>
    <t>INV005322</t>
  </si>
  <si>
    <t>INV005323</t>
  </si>
  <si>
    <t>INV005324</t>
  </si>
  <si>
    <t>INV005325</t>
  </si>
  <si>
    <t>INV005326</t>
  </si>
  <si>
    <t>INV005327</t>
  </si>
  <si>
    <t>INV005328</t>
  </si>
  <si>
    <t>INV005329</t>
  </si>
  <si>
    <t>INV005330</t>
  </si>
  <si>
    <t>INV005331</t>
  </si>
  <si>
    <t>INV005332</t>
  </si>
  <si>
    <t>INV005333</t>
  </si>
  <si>
    <t>INV005334</t>
  </si>
  <si>
    <t>INV005335</t>
  </si>
  <si>
    <t>INV005336</t>
  </si>
  <si>
    <t>INV005337</t>
  </si>
  <si>
    <t>INV005338</t>
  </si>
  <si>
    <t>INV005339</t>
  </si>
  <si>
    <t>INV005340</t>
  </si>
  <si>
    <t>INV005341</t>
  </si>
  <si>
    <t>INV005342</t>
  </si>
  <si>
    <t>INV005343</t>
  </si>
  <si>
    <t>INV005344</t>
  </si>
  <si>
    <t>INV005345</t>
  </si>
  <si>
    <t>INV005346</t>
  </si>
  <si>
    <t>INV005347</t>
  </si>
  <si>
    <t>INV005348</t>
  </si>
  <si>
    <t>INV005349</t>
  </si>
  <si>
    <t>INV005350</t>
  </si>
  <si>
    <t>INV005351</t>
  </si>
  <si>
    <t>INV005352</t>
  </si>
  <si>
    <t>INV005353</t>
  </si>
  <si>
    <t>INV005354</t>
  </si>
  <si>
    <t>INV005355</t>
  </si>
  <si>
    <t>INV005356</t>
  </si>
  <si>
    <t>INV005357</t>
  </si>
  <si>
    <t>INV005358</t>
  </si>
  <si>
    <t>INV005359</t>
  </si>
  <si>
    <t>INV005360</t>
  </si>
  <si>
    <t>INV005361</t>
  </si>
  <si>
    <t>INV005362</t>
  </si>
  <si>
    <t>INV005363</t>
  </si>
  <si>
    <t>INV005364</t>
  </si>
  <si>
    <t>INV005365</t>
  </si>
  <si>
    <t>INV005366</t>
  </si>
  <si>
    <t>INV005367</t>
  </si>
  <si>
    <t>INV005368</t>
  </si>
  <si>
    <t>INV005369</t>
  </si>
  <si>
    <t>INV005370</t>
  </si>
  <si>
    <t>INV005371</t>
  </si>
  <si>
    <t>INV005372</t>
  </si>
  <si>
    <t>INV005373</t>
  </si>
  <si>
    <t>INV005374</t>
  </si>
  <si>
    <t>INV005375</t>
  </si>
  <si>
    <t>INV005376</t>
  </si>
  <si>
    <t>INV005377</t>
  </si>
  <si>
    <t>INV005378</t>
  </si>
  <si>
    <t>INV005379</t>
  </si>
  <si>
    <t>INV005380</t>
  </si>
  <si>
    <t>INV005381</t>
  </si>
  <si>
    <t>INV005382</t>
  </si>
  <si>
    <t>INV005383</t>
  </si>
  <si>
    <t>INV005384</t>
  </si>
  <si>
    <t>INV005385</t>
  </si>
  <si>
    <t>INV005386</t>
  </si>
  <si>
    <t>INV005387</t>
  </si>
  <si>
    <t>INV005388</t>
  </si>
  <si>
    <t>INV005389</t>
  </si>
  <si>
    <t>INV005390</t>
  </si>
  <si>
    <t>INV005391</t>
  </si>
  <si>
    <t>INV005392</t>
  </si>
  <si>
    <t>INV005393</t>
  </si>
  <si>
    <t>INV005394</t>
  </si>
  <si>
    <t>INV005395</t>
  </si>
  <si>
    <t>INV005396</t>
  </si>
  <si>
    <t>INV005397</t>
  </si>
  <si>
    <t>INV005398</t>
  </si>
  <si>
    <t>INV005399</t>
  </si>
  <si>
    <t>INV005400</t>
  </si>
  <si>
    <t>INV005401</t>
  </si>
  <si>
    <t>INV005402</t>
  </si>
  <si>
    <t>INV005403</t>
  </si>
  <si>
    <t>INV005404</t>
  </si>
  <si>
    <t>INV005405</t>
  </si>
  <si>
    <t>INV005406</t>
  </si>
  <si>
    <t>INV005407</t>
  </si>
  <si>
    <t>INV005408</t>
  </si>
  <si>
    <t>INV005409</t>
  </si>
  <si>
    <t>INV005410</t>
  </si>
  <si>
    <t>INV005411</t>
  </si>
  <si>
    <t>INV005412</t>
  </si>
  <si>
    <t>INV005413</t>
  </si>
  <si>
    <t>INV005414</t>
  </si>
  <si>
    <t>INV005415</t>
  </si>
  <si>
    <t>INV005416</t>
  </si>
  <si>
    <t>INV005417</t>
  </si>
  <si>
    <t>INV005418</t>
  </si>
  <si>
    <t>INV005419</t>
  </si>
  <si>
    <t>INV005420</t>
  </si>
  <si>
    <t>INV005421</t>
  </si>
  <si>
    <t>INV005422</t>
  </si>
  <si>
    <t>INV005423</t>
  </si>
  <si>
    <t>INV005424</t>
  </si>
  <si>
    <t>INV005425</t>
  </si>
  <si>
    <t>INV005426</t>
  </si>
  <si>
    <t>INV005427</t>
  </si>
  <si>
    <t>INV005428</t>
  </si>
  <si>
    <t>INV005429</t>
  </si>
  <si>
    <t>INV005430</t>
  </si>
  <si>
    <t>INV005431</t>
  </si>
  <si>
    <t>INV005432</t>
  </si>
  <si>
    <t>INV005433</t>
  </si>
  <si>
    <t>INV005434</t>
  </si>
  <si>
    <t>INV005435</t>
  </si>
  <si>
    <t>INV005436</t>
  </si>
  <si>
    <t>INV005437</t>
  </si>
  <si>
    <t>INV005438</t>
  </si>
  <si>
    <t>INV005439</t>
  </si>
  <si>
    <t>INV005440</t>
  </si>
  <si>
    <t>INV005441</t>
  </si>
  <si>
    <t>INV005442</t>
  </si>
  <si>
    <t>INV005443</t>
  </si>
  <si>
    <t>INV005444</t>
  </si>
  <si>
    <t>INV005445</t>
  </si>
  <si>
    <t>INV005446</t>
  </si>
  <si>
    <t>INV005447</t>
  </si>
  <si>
    <t>INV005448</t>
  </si>
  <si>
    <t>INV005449</t>
  </si>
  <si>
    <t>INV005450</t>
  </si>
  <si>
    <t>INV005451</t>
  </si>
  <si>
    <t>INV005452</t>
  </si>
  <si>
    <t>INV005453</t>
  </si>
  <si>
    <t>INV005454</t>
  </si>
  <si>
    <t>INV005455</t>
  </si>
  <si>
    <t>INV005456</t>
  </si>
  <si>
    <t>INV005457</t>
  </si>
  <si>
    <t>INV005458</t>
  </si>
  <si>
    <t>INV005459</t>
  </si>
  <si>
    <t>INV005460</t>
  </si>
  <si>
    <t>INV005461</t>
  </si>
  <si>
    <t>INV005462</t>
  </si>
  <si>
    <t>INV005463</t>
  </si>
  <si>
    <t>INV005464</t>
  </si>
  <si>
    <t>INV005465</t>
  </si>
  <si>
    <t>INV005466</t>
  </si>
  <si>
    <t>INV005467</t>
  </si>
  <si>
    <t>INV005468</t>
  </si>
  <si>
    <t>INV005469</t>
  </si>
  <si>
    <t>INV005470</t>
  </si>
  <si>
    <t>INV005471</t>
  </si>
  <si>
    <t>INV005472</t>
  </si>
  <si>
    <t>INV005473</t>
  </si>
  <si>
    <t>INV005474</t>
  </si>
  <si>
    <t>INV005475</t>
  </si>
  <si>
    <t>INV005476</t>
  </si>
  <si>
    <t>INV005477</t>
  </si>
  <si>
    <t>INV005478</t>
  </si>
  <si>
    <t>INV005479</t>
  </si>
  <si>
    <t>INV005480</t>
  </si>
  <si>
    <t>INV005481</t>
  </si>
  <si>
    <t>INV005482</t>
  </si>
  <si>
    <t>INV005483</t>
  </si>
  <si>
    <t>INV005484</t>
  </si>
  <si>
    <t>INV005485</t>
  </si>
  <si>
    <t>INV005486</t>
  </si>
  <si>
    <t>INV005487</t>
  </si>
  <si>
    <t>INV005488</t>
  </si>
  <si>
    <t>INV005489</t>
  </si>
  <si>
    <t>INV005490</t>
  </si>
  <si>
    <t>INV005491</t>
  </si>
  <si>
    <t>INV005492</t>
  </si>
  <si>
    <t>INV005493</t>
  </si>
  <si>
    <t>INV005494</t>
  </si>
  <si>
    <t>INV005495</t>
  </si>
  <si>
    <t>INV005496</t>
  </si>
  <si>
    <t>INV005497</t>
  </si>
  <si>
    <t>INV005498</t>
  </si>
  <si>
    <t>INV005499</t>
  </si>
  <si>
    <t>INV005500</t>
  </si>
  <si>
    <t>INV005501</t>
  </si>
  <si>
    <t>INV005502</t>
  </si>
  <si>
    <t>INV005503</t>
  </si>
  <si>
    <t>INV005504</t>
  </si>
  <si>
    <t>INV005505</t>
  </si>
  <si>
    <t>INV005506</t>
  </si>
  <si>
    <t>INV005507</t>
  </si>
  <si>
    <t>INV005508</t>
  </si>
  <si>
    <t>INV005509</t>
  </si>
  <si>
    <t>INV005510</t>
  </si>
  <si>
    <t>INV005511</t>
  </si>
  <si>
    <t>INV005512</t>
  </si>
  <si>
    <t>INV005513</t>
  </si>
  <si>
    <t>INV005514</t>
  </si>
  <si>
    <t>INV005515</t>
  </si>
  <si>
    <t>INV005516</t>
  </si>
  <si>
    <t>INV005517</t>
  </si>
  <si>
    <t>INV005518</t>
  </si>
  <si>
    <t>INV005519</t>
  </si>
  <si>
    <t>INV005520</t>
  </si>
  <si>
    <t>INV005521</t>
  </si>
  <si>
    <t>INV005522</t>
  </si>
  <si>
    <t>INV005523</t>
  </si>
  <si>
    <t>INV005524</t>
  </si>
  <si>
    <t>INV005525</t>
  </si>
  <si>
    <t>INV005526</t>
  </si>
  <si>
    <t>INV005527</t>
  </si>
  <si>
    <t>INV005528</t>
  </si>
  <si>
    <t>INV005529</t>
  </si>
  <si>
    <t>INV005530</t>
  </si>
  <si>
    <t>INV005531</t>
  </si>
  <si>
    <t>INV005532</t>
  </si>
  <si>
    <t>INV005533</t>
  </si>
  <si>
    <t>INV005534</t>
  </si>
  <si>
    <t>INV005535</t>
  </si>
  <si>
    <t>INV005536</t>
  </si>
  <si>
    <t>INV005537</t>
  </si>
  <si>
    <t>INV005538</t>
  </si>
  <si>
    <t>INV005539</t>
  </si>
  <si>
    <t>INV005540</t>
  </si>
  <si>
    <t>INV005541</t>
  </si>
  <si>
    <t>INV005542</t>
  </si>
  <si>
    <t>INV005543</t>
  </si>
  <si>
    <t>INV005544</t>
  </si>
  <si>
    <t>INV005545</t>
  </si>
  <si>
    <t>INV005546</t>
  </si>
  <si>
    <t>INV005547</t>
  </si>
  <si>
    <t>INV005548</t>
  </si>
  <si>
    <t>INV005549</t>
  </si>
  <si>
    <t>INV005550</t>
  </si>
  <si>
    <t>INV005551</t>
  </si>
  <si>
    <t>INV005552</t>
  </si>
  <si>
    <t>INV005553</t>
  </si>
  <si>
    <t>INV005554</t>
  </si>
  <si>
    <t>INV005555</t>
  </si>
  <si>
    <t>INV005556</t>
  </si>
  <si>
    <t>INV005557</t>
  </si>
  <si>
    <t>INV005558</t>
  </si>
  <si>
    <t>INV005559</t>
  </si>
  <si>
    <t>INV005560</t>
  </si>
  <si>
    <t>INV005561</t>
  </si>
  <si>
    <t>INV005562</t>
  </si>
  <si>
    <t>INV005563</t>
  </si>
  <si>
    <t>INV005564</t>
  </si>
  <si>
    <t>INV005565</t>
  </si>
  <si>
    <t>INV005566</t>
  </si>
  <si>
    <t>INV005567</t>
  </si>
  <si>
    <t>INV005568</t>
  </si>
  <si>
    <t>INV005569</t>
  </si>
  <si>
    <t>INV005570</t>
  </si>
  <si>
    <t>INV005571</t>
  </si>
  <si>
    <t>INV005572</t>
  </si>
  <si>
    <t>INV005573</t>
  </si>
  <si>
    <t>INV005574</t>
  </si>
  <si>
    <t>INV005575</t>
  </si>
  <si>
    <t>INV005576</t>
  </si>
  <si>
    <t>INV005577</t>
  </si>
  <si>
    <t>INV005578</t>
  </si>
  <si>
    <t>INV005579</t>
  </si>
  <si>
    <t>INV005580</t>
  </si>
  <si>
    <t>INV005581</t>
  </si>
  <si>
    <t>INV005582</t>
  </si>
  <si>
    <t>INV005583</t>
  </si>
  <si>
    <t>INV005584</t>
  </si>
  <si>
    <t>INV005585</t>
  </si>
  <si>
    <t>INV005586</t>
  </si>
  <si>
    <t>INV005587</t>
  </si>
  <si>
    <t>INV005588</t>
  </si>
  <si>
    <t>INV005589</t>
  </si>
  <si>
    <t>INV005590</t>
  </si>
  <si>
    <t>INV005591</t>
  </si>
  <si>
    <t>INV005592</t>
  </si>
  <si>
    <t>INV005593</t>
  </si>
  <si>
    <t>INV005594</t>
  </si>
  <si>
    <t>INV005595</t>
  </si>
  <si>
    <t>INV005596</t>
  </si>
  <si>
    <t>INV005597</t>
  </si>
  <si>
    <t>INV005598</t>
  </si>
  <si>
    <t>INV005599</t>
  </si>
  <si>
    <t>INV005600</t>
  </si>
  <si>
    <t>INV005601</t>
  </si>
  <si>
    <t>INV005602</t>
  </si>
  <si>
    <t>INV005603</t>
  </si>
  <si>
    <t>INV005604</t>
  </si>
  <si>
    <t>INV005605</t>
  </si>
  <si>
    <t>INV005606</t>
  </si>
  <si>
    <t>INV005607</t>
  </si>
  <si>
    <t>INV005608</t>
  </si>
  <si>
    <t>INV005609</t>
  </si>
  <si>
    <t>INV005610</t>
  </si>
  <si>
    <t>INV005611</t>
  </si>
  <si>
    <t>INV005612</t>
  </si>
  <si>
    <t>INV005613</t>
  </si>
  <si>
    <t>INV005614</t>
  </si>
  <si>
    <t>INV005615</t>
  </si>
  <si>
    <t>INV005616</t>
  </si>
  <si>
    <t>INV005617</t>
  </si>
  <si>
    <t>INV005618</t>
  </si>
  <si>
    <t>INV005619</t>
  </si>
  <si>
    <t>INV005620</t>
  </si>
  <si>
    <t>INV005621</t>
  </si>
  <si>
    <t>INV005622</t>
  </si>
  <si>
    <t>INV005623</t>
  </si>
  <si>
    <t>INV005624</t>
  </si>
  <si>
    <t>INV005625</t>
  </si>
  <si>
    <t>INV005626</t>
  </si>
  <si>
    <t>INV005627</t>
  </si>
  <si>
    <t>INV005628</t>
  </si>
  <si>
    <t>INV005629</t>
  </si>
  <si>
    <t>INV005630</t>
  </si>
  <si>
    <t>INV005631</t>
  </si>
  <si>
    <t>INV005632</t>
  </si>
  <si>
    <t>INV005633</t>
  </si>
  <si>
    <t>INV005634</t>
  </si>
  <si>
    <t>INV005635</t>
  </si>
  <si>
    <t>INV005636</t>
  </si>
  <si>
    <t>INV005637</t>
  </si>
  <si>
    <t>INV005638</t>
  </si>
  <si>
    <t>INV005639</t>
  </si>
  <si>
    <t>INV005640</t>
  </si>
  <si>
    <t>INV005641</t>
  </si>
  <si>
    <t>INV005642</t>
  </si>
  <si>
    <t>INV005643</t>
  </si>
  <si>
    <t>INV005644</t>
  </si>
  <si>
    <t>INV005645</t>
  </si>
  <si>
    <t>INV005646</t>
  </si>
  <si>
    <t>INV005647</t>
  </si>
  <si>
    <t>INV005648</t>
  </si>
  <si>
    <t>INV005649</t>
  </si>
  <si>
    <t>INV005650</t>
  </si>
  <si>
    <t>INV005651</t>
  </si>
  <si>
    <t>INV005652</t>
  </si>
  <si>
    <t>INV005653</t>
  </si>
  <si>
    <t>INV005654</t>
  </si>
  <si>
    <t>INV005655</t>
  </si>
  <si>
    <t>INV005656</t>
  </si>
  <si>
    <t>INV005657</t>
  </si>
  <si>
    <t>INV005658</t>
  </si>
  <si>
    <t>INV005659</t>
  </si>
  <si>
    <t>INV005660</t>
  </si>
  <si>
    <t>INV005661</t>
  </si>
  <si>
    <t>INV005662</t>
  </si>
  <si>
    <t>INV005663</t>
  </si>
  <si>
    <t>INV005664</t>
  </si>
  <si>
    <t>INV005665</t>
  </si>
  <si>
    <t>INV005666</t>
  </si>
  <si>
    <t>INV005667</t>
  </si>
  <si>
    <t>INV005668</t>
  </si>
  <si>
    <t>INV005669</t>
  </si>
  <si>
    <t>INV005670</t>
  </si>
  <si>
    <t>INV005671</t>
  </si>
  <si>
    <t>INV005672</t>
  </si>
  <si>
    <t>INV005673</t>
  </si>
  <si>
    <t>INV005674</t>
  </si>
  <si>
    <t>INV005675</t>
  </si>
  <si>
    <t>INV005676</t>
  </si>
  <si>
    <t>INV005677</t>
  </si>
  <si>
    <t>INV005678</t>
  </si>
  <si>
    <t>INV005679</t>
  </si>
  <si>
    <t>INV005680</t>
  </si>
  <si>
    <t>INV005681</t>
  </si>
  <si>
    <t>INV005682</t>
  </si>
  <si>
    <t>INV005683</t>
  </si>
  <si>
    <t>INV005684</t>
  </si>
  <si>
    <t>INV005685</t>
  </si>
  <si>
    <t>INV005686</t>
  </si>
  <si>
    <t>INV005687</t>
  </si>
  <si>
    <t>INV005688</t>
  </si>
  <si>
    <t>INV005689</t>
  </si>
  <si>
    <t>INV005690</t>
  </si>
  <si>
    <t>INV005691</t>
  </si>
  <si>
    <t>INV005692</t>
  </si>
  <si>
    <t>INV005693</t>
  </si>
  <si>
    <t>INV005694</t>
  </si>
  <si>
    <t>INV005695</t>
  </si>
  <si>
    <t>INV005696</t>
  </si>
  <si>
    <t>INV005697</t>
  </si>
  <si>
    <t>INV005698</t>
  </si>
  <si>
    <t>INV005699</t>
  </si>
  <si>
    <t>INV005700</t>
  </si>
  <si>
    <t>INV005701</t>
  </si>
  <si>
    <t>INV005702</t>
  </si>
  <si>
    <t>INV005703</t>
  </si>
  <si>
    <t>INV005704</t>
  </si>
  <si>
    <t>INV005705</t>
  </si>
  <si>
    <t>INV005706</t>
  </si>
  <si>
    <t>INV005707</t>
  </si>
  <si>
    <t>INV005708</t>
  </si>
  <si>
    <t>INV005709</t>
  </si>
  <si>
    <t>INV005710</t>
  </si>
  <si>
    <t>INV005711</t>
  </si>
  <si>
    <t>INV005712</t>
  </si>
  <si>
    <t>INV005713</t>
  </si>
  <si>
    <t>INV005714</t>
  </si>
  <si>
    <t>INV005715</t>
  </si>
  <si>
    <t>INV005716</t>
  </si>
  <si>
    <t>INV005717</t>
  </si>
  <si>
    <t>INV005718</t>
  </si>
  <si>
    <t>INV005719</t>
  </si>
  <si>
    <t>INV005720</t>
  </si>
  <si>
    <t>INV005721</t>
  </si>
  <si>
    <t>INV005722</t>
  </si>
  <si>
    <t>INV005723</t>
  </si>
  <si>
    <t>INV005724</t>
  </si>
  <si>
    <t>INV005725</t>
  </si>
  <si>
    <t>INV005726</t>
  </si>
  <si>
    <t>INV005727</t>
  </si>
  <si>
    <t>INV005728</t>
  </si>
  <si>
    <t>INV005729</t>
  </si>
  <si>
    <t>INV005730</t>
  </si>
  <si>
    <t>INV005731</t>
  </si>
  <si>
    <t>INV005732</t>
  </si>
  <si>
    <t>INV005733</t>
  </si>
  <si>
    <t>INV005734</t>
  </si>
  <si>
    <t>INV005735</t>
  </si>
  <si>
    <t>INV005736</t>
  </si>
  <si>
    <t>INV005737</t>
  </si>
  <si>
    <t>INV005738</t>
  </si>
  <si>
    <t>INV005739</t>
  </si>
  <si>
    <t>INV005740</t>
  </si>
  <si>
    <t>INV005741</t>
  </si>
  <si>
    <t>INV005742</t>
  </si>
  <si>
    <t>INV005743</t>
  </si>
  <si>
    <t>INV005744</t>
  </si>
  <si>
    <t>INV005745</t>
  </si>
  <si>
    <t>INV005746</t>
  </si>
  <si>
    <t>INV005747</t>
  </si>
  <si>
    <t>INV005748</t>
  </si>
  <si>
    <t>INV005749</t>
  </si>
  <si>
    <t>INV005750</t>
  </si>
  <si>
    <t>INV005751</t>
  </si>
  <si>
    <t>INV005752</t>
  </si>
  <si>
    <t>INV005753</t>
  </si>
  <si>
    <t>INV005754</t>
  </si>
  <si>
    <t>INV005755</t>
  </si>
  <si>
    <t>INV005756</t>
  </si>
  <si>
    <t>INV005757</t>
  </si>
  <si>
    <t>INV005758</t>
  </si>
  <si>
    <t>INV005759</t>
  </si>
  <si>
    <t>INV005760</t>
  </si>
  <si>
    <t>INV005761</t>
  </si>
  <si>
    <t>INV005762</t>
  </si>
  <si>
    <t>INV005763</t>
  </si>
  <si>
    <t>INV005764</t>
  </si>
  <si>
    <t>INV005765</t>
  </si>
  <si>
    <t>INV005766</t>
  </si>
  <si>
    <t>INV005767</t>
  </si>
  <si>
    <t>INV005768</t>
  </si>
  <si>
    <t>INV005769</t>
  </si>
  <si>
    <t>INV005770</t>
  </si>
  <si>
    <t>INV005771</t>
  </si>
  <si>
    <t>INV005772</t>
  </si>
  <si>
    <t>INV005773</t>
  </si>
  <si>
    <t>INV005774</t>
  </si>
  <si>
    <t>INV005775</t>
  </si>
  <si>
    <t>INV005776</t>
  </si>
  <si>
    <t>INV005777</t>
  </si>
  <si>
    <t>INV005778</t>
  </si>
  <si>
    <t>INV005779</t>
  </si>
  <si>
    <t>INV005780</t>
  </si>
  <si>
    <t>INV005781</t>
  </si>
  <si>
    <t>INV005782</t>
  </si>
  <si>
    <t>INV005783</t>
  </si>
  <si>
    <t>INV005784</t>
  </si>
  <si>
    <t>INV005785</t>
  </si>
  <si>
    <t>INV005786</t>
  </si>
  <si>
    <t>INV005787</t>
  </si>
  <si>
    <t>INV005788</t>
  </si>
  <si>
    <t>INV005789</t>
  </si>
  <si>
    <t>INV005790</t>
  </si>
  <si>
    <t>INV005791</t>
  </si>
  <si>
    <t>INV005792</t>
  </si>
  <si>
    <t>INV005793</t>
  </si>
  <si>
    <t>INV005794</t>
  </si>
  <si>
    <t>INV005795</t>
  </si>
  <si>
    <t>INV005796</t>
  </si>
  <si>
    <t>INV005797</t>
  </si>
  <si>
    <t>INV005798</t>
  </si>
  <si>
    <t>INV005799</t>
  </si>
  <si>
    <t>INV005800</t>
  </si>
  <si>
    <t>INV005801</t>
  </si>
  <si>
    <t>INV005802</t>
  </si>
  <si>
    <t>INV005803</t>
  </si>
  <si>
    <t>INV005804</t>
  </si>
  <si>
    <t>INV005805</t>
  </si>
  <si>
    <t>INV005806</t>
  </si>
  <si>
    <t>INV005807</t>
  </si>
  <si>
    <t>INV005808</t>
  </si>
  <si>
    <t>INV005809</t>
  </si>
  <si>
    <t>INV005810</t>
  </si>
  <si>
    <t>INV005811</t>
  </si>
  <si>
    <t>INV005812</t>
  </si>
  <si>
    <t>INV005813</t>
  </si>
  <si>
    <t>INV005814</t>
  </si>
  <si>
    <t>INV005815</t>
  </si>
  <si>
    <t>INV005816</t>
  </si>
  <si>
    <t>INV005817</t>
  </si>
  <si>
    <t>INV005818</t>
  </si>
  <si>
    <t>INV005819</t>
  </si>
  <si>
    <t>INV005820</t>
  </si>
  <si>
    <t>INV005821</t>
  </si>
  <si>
    <t>INV005822</t>
  </si>
  <si>
    <t>INV005823</t>
  </si>
  <si>
    <t>INV005824</t>
  </si>
  <si>
    <t>INV005825</t>
  </si>
  <si>
    <t>INV005826</t>
  </si>
  <si>
    <t>INV005827</t>
  </si>
  <si>
    <t>INV005828</t>
  </si>
  <si>
    <t>INV005829</t>
  </si>
  <si>
    <t>INV005830</t>
  </si>
  <si>
    <t>INV005831</t>
  </si>
  <si>
    <t>INV005832</t>
  </si>
  <si>
    <t>INV005833</t>
  </si>
  <si>
    <t>INV005834</t>
  </si>
  <si>
    <t>INV005835</t>
  </si>
  <si>
    <t>INV005836</t>
  </si>
  <si>
    <t>INV005837</t>
  </si>
  <si>
    <t>INV005838</t>
  </si>
  <si>
    <t>INV005839</t>
  </si>
  <si>
    <t>INV005840</t>
  </si>
  <si>
    <t>INV005841</t>
  </si>
  <si>
    <t>INV005842</t>
  </si>
  <si>
    <t>INV005843</t>
  </si>
  <si>
    <t>INV005844</t>
  </si>
  <si>
    <t>INV005845</t>
  </si>
  <si>
    <t>INV005846</t>
  </si>
  <si>
    <t>INV005847</t>
  </si>
  <si>
    <t>INV005848</t>
  </si>
  <si>
    <t>INV005849</t>
  </si>
  <si>
    <t>INV005850</t>
  </si>
  <si>
    <t>INV005851</t>
  </si>
  <si>
    <t>INV005852</t>
  </si>
  <si>
    <t>INV005853</t>
  </si>
  <si>
    <t>INV005854</t>
  </si>
  <si>
    <t>INV005855</t>
  </si>
  <si>
    <t>INV005856</t>
  </si>
  <si>
    <t>INV005857</t>
  </si>
  <si>
    <t>INV005858</t>
  </si>
  <si>
    <t>INV005859</t>
  </si>
  <si>
    <t>INV005860</t>
  </si>
  <si>
    <t>INV005861</t>
  </si>
  <si>
    <t>INV005862</t>
  </si>
  <si>
    <t>INV005863</t>
  </si>
  <si>
    <t>INV005864</t>
  </si>
  <si>
    <t>INV005865</t>
  </si>
  <si>
    <t>INV005866</t>
  </si>
  <si>
    <t>INV005867</t>
  </si>
  <si>
    <t>INV005868</t>
  </si>
  <si>
    <t>INV005869</t>
  </si>
  <si>
    <t>INV005870</t>
  </si>
  <si>
    <t>INV005871</t>
  </si>
  <si>
    <t>INV005872</t>
  </si>
  <si>
    <t>INV005873</t>
  </si>
  <si>
    <t>INV005874</t>
  </si>
  <si>
    <t>INV005875</t>
  </si>
  <si>
    <t>INV005876</t>
  </si>
  <si>
    <t>INV005877</t>
  </si>
  <si>
    <t>INV005878</t>
  </si>
  <si>
    <t>INV005879</t>
  </si>
  <si>
    <t>INV005880</t>
  </si>
  <si>
    <t>INV005881</t>
  </si>
  <si>
    <t>INV005882</t>
  </si>
  <si>
    <t>INV005883</t>
  </si>
  <si>
    <t>INV005884</t>
  </si>
  <si>
    <t>INV005885</t>
  </si>
  <si>
    <t>INV005886</t>
  </si>
  <si>
    <t>INV005887</t>
  </si>
  <si>
    <t>INV005888</t>
  </si>
  <si>
    <t>INV005889</t>
  </si>
  <si>
    <t>INV005890</t>
  </si>
  <si>
    <t>INV005891</t>
  </si>
  <si>
    <t>INV005892</t>
  </si>
  <si>
    <t>INV005893</t>
  </si>
  <si>
    <t>INV005894</t>
  </si>
  <si>
    <t>INV005895</t>
  </si>
  <si>
    <t>INV005896</t>
  </si>
  <si>
    <t>INV005897</t>
  </si>
  <si>
    <t>INV005898</t>
  </si>
  <si>
    <t>INV005899</t>
  </si>
  <si>
    <t>INV005900</t>
  </si>
  <si>
    <t>INV005901</t>
  </si>
  <si>
    <t>INV005902</t>
  </si>
  <si>
    <t>INV005903</t>
  </si>
  <si>
    <t>INV005904</t>
  </si>
  <si>
    <t>INV005905</t>
  </si>
  <si>
    <t>INV005906</t>
  </si>
  <si>
    <t>INV005907</t>
  </si>
  <si>
    <t>INV005908</t>
  </si>
  <si>
    <t>INV005909</t>
  </si>
  <si>
    <t>INV005910</t>
  </si>
  <si>
    <t>INV005911</t>
  </si>
  <si>
    <t>INV005912</t>
  </si>
  <si>
    <t>INV005913</t>
  </si>
  <si>
    <t>INV005914</t>
  </si>
  <si>
    <t>INV005915</t>
  </si>
  <si>
    <t>INV005916</t>
  </si>
  <si>
    <t>INV005917</t>
  </si>
  <si>
    <t>INV005918</t>
  </si>
  <si>
    <t>INV005919</t>
  </si>
  <si>
    <t>INV005920</t>
  </si>
  <si>
    <t>INV005921</t>
  </si>
  <si>
    <t>INV005922</t>
  </si>
  <si>
    <t>INV005923</t>
  </si>
  <si>
    <t>INV005924</t>
  </si>
  <si>
    <t>INV005925</t>
  </si>
  <si>
    <t>INV005926</t>
  </si>
  <si>
    <t>INV005927</t>
  </si>
  <si>
    <t>INV005928</t>
  </si>
  <si>
    <t>INV005929</t>
  </si>
  <si>
    <t>INV005930</t>
  </si>
  <si>
    <t>INV005931</t>
  </si>
  <si>
    <t>INV005932</t>
  </si>
  <si>
    <t>INV005933</t>
  </si>
  <si>
    <t>INV005934</t>
  </si>
  <si>
    <t>INV005935</t>
  </si>
  <si>
    <t>INV005936</t>
  </si>
  <si>
    <t>INV005937</t>
  </si>
  <si>
    <t>INV005938</t>
  </si>
  <si>
    <t>INV005939</t>
  </si>
  <si>
    <t>INV005940</t>
  </si>
  <si>
    <t>INV005941</t>
  </si>
  <si>
    <t>INV005942</t>
  </si>
  <si>
    <t>INV005943</t>
  </si>
  <si>
    <t>INV005944</t>
  </si>
  <si>
    <t>INV005945</t>
  </si>
  <si>
    <t>INV005946</t>
  </si>
  <si>
    <t>INV005947</t>
  </si>
  <si>
    <t>INV005948</t>
  </si>
  <si>
    <t>INV005949</t>
  </si>
  <si>
    <t>INV005950</t>
  </si>
  <si>
    <t>INV005951</t>
  </si>
  <si>
    <t>INV005952</t>
  </si>
  <si>
    <t>INV005953</t>
  </si>
  <si>
    <t>INV005954</t>
  </si>
  <si>
    <t>INV005955</t>
  </si>
  <si>
    <t>INV005956</t>
  </si>
  <si>
    <t>INV005957</t>
  </si>
  <si>
    <t>INV005958</t>
  </si>
  <si>
    <t>INV005959</t>
  </si>
  <si>
    <t>INV005960</t>
  </si>
  <si>
    <t>INV005961</t>
  </si>
  <si>
    <t>INV005962</t>
  </si>
  <si>
    <t>INV005963</t>
  </si>
  <si>
    <t>INV005964</t>
  </si>
  <si>
    <t>INV005965</t>
  </si>
  <si>
    <t>INV005966</t>
  </si>
  <si>
    <t>INV005967</t>
  </si>
  <si>
    <t>INV005968</t>
  </si>
  <si>
    <t>INV005969</t>
  </si>
  <si>
    <t>INV005970</t>
  </si>
  <si>
    <t>INV005971</t>
  </si>
  <si>
    <t>INV005972</t>
  </si>
  <si>
    <t>INV005973</t>
  </si>
  <si>
    <t>INV005974</t>
  </si>
  <si>
    <t>INV005975</t>
  </si>
  <si>
    <t>INV005976</t>
  </si>
  <si>
    <t>INV005977</t>
  </si>
  <si>
    <t>INV005978</t>
  </si>
  <si>
    <t>INV005979</t>
  </si>
  <si>
    <t>INV005980</t>
  </si>
  <si>
    <t>INV005981</t>
  </si>
  <si>
    <t>INV005982</t>
  </si>
  <si>
    <t>INV005983</t>
  </si>
  <si>
    <t>INV005984</t>
  </si>
  <si>
    <t>INV005985</t>
  </si>
  <si>
    <t>INV005986</t>
  </si>
  <si>
    <t>INV005987</t>
  </si>
  <si>
    <t>INV005988</t>
  </si>
  <si>
    <t>INV005989</t>
  </si>
  <si>
    <t>INV005990</t>
  </si>
  <si>
    <t>INV005991</t>
  </si>
  <si>
    <t>INV005992</t>
  </si>
  <si>
    <t>INV005993</t>
  </si>
  <si>
    <t>INV005994</t>
  </si>
  <si>
    <t>INV005995</t>
  </si>
  <si>
    <t>INV005996</t>
  </si>
  <si>
    <t>INV005997</t>
  </si>
  <si>
    <t>INV005998</t>
  </si>
  <si>
    <t>INV005999</t>
  </si>
  <si>
    <t>INV006000</t>
  </si>
  <si>
    <t>INV006001</t>
  </si>
  <si>
    <t>INV006002</t>
  </si>
  <si>
    <t>INV006003</t>
  </si>
  <si>
    <t>INV006004</t>
  </si>
  <si>
    <t>INV006005</t>
  </si>
  <si>
    <t>INV006006</t>
  </si>
  <si>
    <t>INV006007</t>
  </si>
  <si>
    <t>INV006008</t>
  </si>
  <si>
    <t>INV006009</t>
  </si>
  <si>
    <t>INV006010</t>
  </si>
  <si>
    <t>INV006011</t>
  </si>
  <si>
    <t>INV006012</t>
  </si>
  <si>
    <t>INV006013</t>
  </si>
  <si>
    <t>INV006014</t>
  </si>
  <si>
    <t>INV006015</t>
  </si>
  <si>
    <t>INV006016</t>
  </si>
  <si>
    <t>INV006017</t>
  </si>
  <si>
    <t>INV006018</t>
  </si>
  <si>
    <t>INV006019</t>
  </si>
  <si>
    <t>INV006020</t>
  </si>
  <si>
    <t>INV006021</t>
  </si>
  <si>
    <t>INV006022</t>
  </si>
  <si>
    <t>INV006023</t>
  </si>
  <si>
    <t>INV006024</t>
  </si>
  <si>
    <t>INV006025</t>
  </si>
  <si>
    <t>INV006026</t>
  </si>
  <si>
    <t>INV006027</t>
  </si>
  <si>
    <t>INV006028</t>
  </si>
  <si>
    <t>INV006029</t>
  </si>
  <si>
    <t>INV006030</t>
  </si>
  <si>
    <t>INV006031</t>
  </si>
  <si>
    <t>INV006032</t>
  </si>
  <si>
    <t>INV006033</t>
  </si>
  <si>
    <t>INV006034</t>
  </si>
  <si>
    <t>INV006035</t>
  </si>
  <si>
    <t>INV006036</t>
  </si>
  <si>
    <t>INV006037</t>
  </si>
  <si>
    <t>INV006038</t>
  </si>
  <si>
    <t>INV006039</t>
  </si>
  <si>
    <t>INV006040</t>
  </si>
  <si>
    <t>INV006041</t>
  </si>
  <si>
    <t>INV006042</t>
  </si>
  <si>
    <t>INV006043</t>
  </si>
  <si>
    <t>INV006044</t>
  </si>
  <si>
    <t>INV006045</t>
  </si>
  <si>
    <t>INV006046</t>
  </si>
  <si>
    <t>INV006047</t>
  </si>
  <si>
    <t>INV006048</t>
  </si>
  <si>
    <t>INV006049</t>
  </si>
  <si>
    <t>INV006050</t>
  </si>
  <si>
    <t>INV006051</t>
  </si>
  <si>
    <t>INV006052</t>
  </si>
  <si>
    <t>INV006053</t>
  </si>
  <si>
    <t>INV006054</t>
  </si>
  <si>
    <t>INV006055</t>
  </si>
  <si>
    <t>INV006056</t>
  </si>
  <si>
    <t>INV006057</t>
  </si>
  <si>
    <t>INV006058</t>
  </si>
  <si>
    <t>INV006059</t>
  </si>
  <si>
    <t>INV006060</t>
  </si>
  <si>
    <t>INV006061</t>
  </si>
  <si>
    <t>INV006062</t>
  </si>
  <si>
    <t>INV006063</t>
  </si>
  <si>
    <t>INV006064</t>
  </si>
  <si>
    <t>INV006065</t>
  </si>
  <si>
    <t>INV006066</t>
  </si>
  <si>
    <t>INV006067</t>
  </si>
  <si>
    <t>INV006068</t>
  </si>
  <si>
    <t>INV006069</t>
  </si>
  <si>
    <t>INV006070</t>
  </si>
  <si>
    <t>INV006071</t>
  </si>
  <si>
    <t>INV006072</t>
  </si>
  <si>
    <t>INV006073</t>
  </si>
  <si>
    <t>INV006074</t>
  </si>
  <si>
    <t>INV006075</t>
  </si>
  <si>
    <t>INV006076</t>
  </si>
  <si>
    <t>INV006077</t>
  </si>
  <si>
    <t>INV006078</t>
  </si>
  <si>
    <t>INV006079</t>
  </si>
  <si>
    <t>INV006080</t>
  </si>
  <si>
    <t>INV006081</t>
  </si>
  <si>
    <t>INV006082</t>
  </si>
  <si>
    <t>INV006083</t>
  </si>
  <si>
    <t>INV006084</t>
  </si>
  <si>
    <t>INV006085</t>
  </si>
  <si>
    <t>INV006086</t>
  </si>
  <si>
    <t>INV006087</t>
  </si>
  <si>
    <t>INV006088</t>
  </si>
  <si>
    <t>INV006089</t>
  </si>
  <si>
    <t>INV006090</t>
  </si>
  <si>
    <t>INV006091</t>
  </si>
  <si>
    <t>INV006092</t>
  </si>
  <si>
    <t>INV006093</t>
  </si>
  <si>
    <t>INV006094</t>
  </si>
  <si>
    <t>INV006095</t>
  </si>
  <si>
    <t>INV006096</t>
  </si>
  <si>
    <t>INV006097</t>
  </si>
  <si>
    <t>INV006098</t>
  </si>
  <si>
    <t>INV006099</t>
  </si>
  <si>
    <t>INV006100</t>
  </si>
  <si>
    <t>INV006101</t>
  </si>
  <si>
    <t>INV006102</t>
  </si>
  <si>
    <t>INV006103</t>
  </si>
  <si>
    <t>INV006104</t>
  </si>
  <si>
    <t>INV006105</t>
  </si>
  <si>
    <t>INV006106</t>
  </si>
  <si>
    <t>INV006107</t>
  </si>
  <si>
    <t>INV006108</t>
  </si>
  <si>
    <t>INV006109</t>
  </si>
  <si>
    <t>INV006110</t>
  </si>
  <si>
    <t>INV006111</t>
  </si>
  <si>
    <t>INV006112</t>
  </si>
  <si>
    <t>INV006113</t>
  </si>
  <si>
    <t>INV006114</t>
  </si>
  <si>
    <t>INV006115</t>
  </si>
  <si>
    <t>INV006116</t>
  </si>
  <si>
    <t>INV006117</t>
  </si>
  <si>
    <t>INV006118</t>
  </si>
  <si>
    <t>INV006119</t>
  </si>
  <si>
    <t>INV006120</t>
  </si>
  <si>
    <t>INV006121</t>
  </si>
  <si>
    <t>INV006122</t>
  </si>
  <si>
    <t>INV006123</t>
  </si>
  <si>
    <t>INV006124</t>
  </si>
  <si>
    <t>INV006125</t>
  </si>
  <si>
    <t>INV006126</t>
  </si>
  <si>
    <t>INV006127</t>
  </si>
  <si>
    <t>INV006128</t>
  </si>
  <si>
    <t>INV006129</t>
  </si>
  <si>
    <t>INV006130</t>
  </si>
  <si>
    <t>INV006131</t>
  </si>
  <si>
    <t>INV006132</t>
  </si>
  <si>
    <t>INV006133</t>
  </si>
  <si>
    <t>INV006134</t>
  </si>
  <si>
    <t>INV006135</t>
  </si>
  <si>
    <t>INV006136</t>
  </si>
  <si>
    <t>INV006137</t>
  </si>
  <si>
    <t>INV006138</t>
  </si>
  <si>
    <t>INV006139</t>
  </si>
  <si>
    <t>INV006140</t>
  </si>
  <si>
    <t>INV006141</t>
  </si>
  <si>
    <t>INV006142</t>
  </si>
  <si>
    <t>INV006143</t>
  </si>
  <si>
    <t>INV006144</t>
  </si>
  <si>
    <t>INV006145</t>
  </si>
  <si>
    <t>INV006146</t>
  </si>
  <si>
    <t>INV006147</t>
  </si>
  <si>
    <t>INV006148</t>
  </si>
  <si>
    <t>INV006149</t>
  </si>
  <si>
    <t>INV006150</t>
  </si>
  <si>
    <t>INV006151</t>
  </si>
  <si>
    <t>INV006152</t>
  </si>
  <si>
    <t>INV006153</t>
  </si>
  <si>
    <t>INV006154</t>
  </si>
  <si>
    <t>INV006155</t>
  </si>
  <si>
    <t>INV006156</t>
  </si>
  <si>
    <t>INV006157</t>
  </si>
  <si>
    <t>INV006158</t>
  </si>
  <si>
    <t>INV006159</t>
  </si>
  <si>
    <t>INV006160</t>
  </si>
  <si>
    <t>INV006161</t>
  </si>
  <si>
    <t>INV006162</t>
  </si>
  <si>
    <t>INV006163</t>
  </si>
  <si>
    <t>INV006164</t>
  </si>
  <si>
    <t>INV006165</t>
  </si>
  <si>
    <t>INV006166</t>
  </si>
  <si>
    <t>INV006167</t>
  </si>
  <si>
    <t>INV006168</t>
  </si>
  <si>
    <t>INV006169</t>
  </si>
  <si>
    <t>INV006170</t>
  </si>
  <si>
    <t>INV006171</t>
  </si>
  <si>
    <t>INV006172</t>
  </si>
  <si>
    <t>INV006173</t>
  </si>
  <si>
    <t>INV006174</t>
  </si>
  <si>
    <t>INV006175</t>
  </si>
  <si>
    <t>INV006176</t>
  </si>
  <si>
    <t>INV006177</t>
  </si>
  <si>
    <t>INV006178</t>
  </si>
  <si>
    <t>INV006179</t>
  </si>
  <si>
    <t>INV006180</t>
  </si>
  <si>
    <t>INV006181</t>
  </si>
  <si>
    <t>INV006182</t>
  </si>
  <si>
    <t>INV006183</t>
  </si>
  <si>
    <t>INV006184</t>
  </si>
  <si>
    <t>INV006185</t>
  </si>
  <si>
    <t>INV006186</t>
  </si>
  <si>
    <t>INV006187</t>
  </si>
  <si>
    <t>INV006188</t>
  </si>
  <si>
    <t>INV006189</t>
  </si>
  <si>
    <t>INV006190</t>
  </si>
  <si>
    <t>INV006191</t>
  </si>
  <si>
    <t>INV006192</t>
  </si>
  <si>
    <t>INV006193</t>
  </si>
  <si>
    <t>INV006194</t>
  </si>
  <si>
    <t>INV006195</t>
  </si>
  <si>
    <t>INV006196</t>
  </si>
  <si>
    <t>INV006197</t>
  </si>
  <si>
    <t>INV006198</t>
  </si>
  <si>
    <t>INV006199</t>
  </si>
  <si>
    <t>INV006200</t>
  </si>
  <si>
    <t>INV006201</t>
  </si>
  <si>
    <t>INV006202</t>
  </si>
  <si>
    <t>INV006203</t>
  </si>
  <si>
    <t>INV006204</t>
  </si>
  <si>
    <t>INV006205</t>
  </si>
  <si>
    <t>INV006206</t>
  </si>
  <si>
    <t>INV006207</t>
  </si>
  <si>
    <t>INV006208</t>
  </si>
  <si>
    <t>INV006209</t>
  </si>
  <si>
    <t>INV006210</t>
  </si>
  <si>
    <t>INV006211</t>
  </si>
  <si>
    <t>INV006212</t>
  </si>
  <si>
    <t>INV006213</t>
  </si>
  <si>
    <t>INV006214</t>
  </si>
  <si>
    <t>INV006215</t>
  </si>
  <si>
    <t>INV006216</t>
  </si>
  <si>
    <t>INV006217</t>
  </si>
  <si>
    <t>INV006218</t>
  </si>
  <si>
    <t>INV006219</t>
  </si>
  <si>
    <t>INV006220</t>
  </si>
  <si>
    <t>INV006221</t>
  </si>
  <si>
    <t>INV006222</t>
  </si>
  <si>
    <t>INV006223</t>
  </si>
  <si>
    <t>INV006224</t>
  </si>
  <si>
    <t>INV006225</t>
  </si>
  <si>
    <t>INV006226</t>
  </si>
  <si>
    <t>INV006227</t>
  </si>
  <si>
    <t>INV006228</t>
  </si>
  <si>
    <t>INV006229</t>
  </si>
  <si>
    <t>INV006230</t>
  </si>
  <si>
    <t>INV006231</t>
  </si>
  <si>
    <t>INV006232</t>
  </si>
  <si>
    <t>INV006233</t>
  </si>
  <si>
    <t>INV006234</t>
  </si>
  <si>
    <t>INV006235</t>
  </si>
  <si>
    <t>INV006236</t>
  </si>
  <si>
    <t>INV006237</t>
  </si>
  <si>
    <t>INV006238</t>
  </si>
  <si>
    <t>INV006239</t>
  </si>
  <si>
    <t>INV006240</t>
  </si>
  <si>
    <t>INV006241</t>
  </si>
  <si>
    <t>INV006242</t>
  </si>
  <si>
    <t>INV006243</t>
  </si>
  <si>
    <t>INV006244</t>
  </si>
  <si>
    <t>INV006245</t>
  </si>
  <si>
    <t>INV006246</t>
  </si>
  <si>
    <t>INV006247</t>
  </si>
  <si>
    <t>INV006248</t>
  </si>
  <si>
    <t>INV006249</t>
  </si>
  <si>
    <t>INV006250</t>
  </si>
  <si>
    <t>INV006251</t>
  </si>
  <si>
    <t>INV006252</t>
  </si>
  <si>
    <t>INV006253</t>
  </si>
  <si>
    <t>INV006254</t>
  </si>
  <si>
    <t>INV006255</t>
  </si>
  <si>
    <t>INV006256</t>
  </si>
  <si>
    <t>INV006257</t>
  </si>
  <si>
    <t>INV006258</t>
  </si>
  <si>
    <t>INV006259</t>
  </si>
  <si>
    <t>INV006260</t>
  </si>
  <si>
    <t>INV006261</t>
  </si>
  <si>
    <t>INV006262</t>
  </si>
  <si>
    <t>INV006263</t>
  </si>
  <si>
    <t>INV006264</t>
  </si>
  <si>
    <t>INV006265</t>
  </si>
  <si>
    <t>INV006266</t>
  </si>
  <si>
    <t>INV006267</t>
  </si>
  <si>
    <t>INV006268</t>
  </si>
  <si>
    <t>INV006269</t>
  </si>
  <si>
    <t>INV006270</t>
  </si>
  <si>
    <t>INV006271</t>
  </si>
  <si>
    <t>INV006272</t>
  </si>
  <si>
    <t>INV006273</t>
  </si>
  <si>
    <t>INV006274</t>
  </si>
  <si>
    <t>INV006275</t>
  </si>
  <si>
    <t>INV006276</t>
  </si>
  <si>
    <t>INV006277</t>
  </si>
  <si>
    <t>INV006278</t>
  </si>
  <si>
    <t>INV006279</t>
  </si>
  <si>
    <t>INV006280</t>
  </si>
  <si>
    <t>INV006281</t>
  </si>
  <si>
    <t>INV006282</t>
  </si>
  <si>
    <t>INV006283</t>
  </si>
  <si>
    <t>INV006284</t>
  </si>
  <si>
    <t>INV006285</t>
  </si>
  <si>
    <t>INV006286</t>
  </si>
  <si>
    <t>INV006287</t>
  </si>
  <si>
    <t>INV006288</t>
  </si>
  <si>
    <t>INV006289</t>
  </si>
  <si>
    <t>INV006290</t>
  </si>
  <si>
    <t>INV006291</t>
  </si>
  <si>
    <t>INV006292</t>
  </si>
  <si>
    <t>INV006293</t>
  </si>
  <si>
    <t>INV006294</t>
  </si>
  <si>
    <t>INV006295</t>
  </si>
  <si>
    <t>INV006296</t>
  </si>
  <si>
    <t>INV006297</t>
  </si>
  <si>
    <t>INV006298</t>
  </si>
  <si>
    <t>INV006299</t>
  </si>
  <si>
    <t>INV006300</t>
  </si>
  <si>
    <t>INV006301</t>
  </si>
  <si>
    <t>INV006302</t>
  </si>
  <si>
    <t>INV006303</t>
  </si>
  <si>
    <t>INV006304</t>
  </si>
  <si>
    <t>INV006305</t>
  </si>
  <si>
    <t>INV006306</t>
  </si>
  <si>
    <t>INV006307</t>
  </si>
  <si>
    <t>INV006308</t>
  </si>
  <si>
    <t>INV006309</t>
  </si>
  <si>
    <t>INV006310</t>
  </si>
  <si>
    <t>INV006311</t>
  </si>
  <si>
    <t>INV006312</t>
  </si>
  <si>
    <t>INV006313</t>
  </si>
  <si>
    <t>INV006314</t>
  </si>
  <si>
    <t>INV006315</t>
  </si>
  <si>
    <t>INV006316</t>
  </si>
  <si>
    <t>INV006317</t>
  </si>
  <si>
    <t>INV006318</t>
  </si>
  <si>
    <t>INV006319</t>
  </si>
  <si>
    <t>INV006320</t>
  </si>
  <si>
    <t>INV006321</t>
  </si>
  <si>
    <t>INV006322</t>
  </si>
  <si>
    <t>INV006323</t>
  </si>
  <si>
    <t>INV006324</t>
  </si>
  <si>
    <t>INV006325</t>
  </si>
  <si>
    <t>INV006326</t>
  </si>
  <si>
    <t>INV006327</t>
  </si>
  <si>
    <t>INV006328</t>
  </si>
  <si>
    <t>INV006329</t>
  </si>
  <si>
    <t>INV006330</t>
  </si>
  <si>
    <t>INV006331</t>
  </si>
  <si>
    <t>INV006332</t>
  </si>
  <si>
    <t>INV006333</t>
  </si>
  <si>
    <t>INV006334</t>
  </si>
  <si>
    <t>INV006335</t>
  </si>
  <si>
    <t>INV006336</t>
  </si>
  <si>
    <t>INV006337</t>
  </si>
  <si>
    <t>INV006338</t>
  </si>
  <si>
    <t>INV006339</t>
  </si>
  <si>
    <t>INV006340</t>
  </si>
  <si>
    <t>INV006341</t>
  </si>
  <si>
    <t>INV006342</t>
  </si>
  <si>
    <t>INV006343</t>
  </si>
  <si>
    <t>INV006344</t>
  </si>
  <si>
    <t>INV006345</t>
  </si>
  <si>
    <t>INV006346</t>
  </si>
  <si>
    <t>INV006347</t>
  </si>
  <si>
    <t>INV006348</t>
  </si>
  <si>
    <t>INV006349</t>
  </si>
  <si>
    <t>INV006350</t>
  </si>
  <si>
    <t>INV006351</t>
  </si>
  <si>
    <t>INV006352</t>
  </si>
  <si>
    <t>INV006353</t>
  </si>
  <si>
    <t>INV006354</t>
  </si>
  <si>
    <t>INV006355</t>
  </si>
  <si>
    <t>INV006356</t>
  </si>
  <si>
    <t>INV006357</t>
  </si>
  <si>
    <t>INV006358</t>
  </si>
  <si>
    <t>INV006359</t>
  </si>
  <si>
    <t>INV006360</t>
  </si>
  <si>
    <t>INV006361</t>
  </si>
  <si>
    <t>INV006362</t>
  </si>
  <si>
    <t>INV006363</t>
  </si>
  <si>
    <t>INV006364</t>
  </si>
  <si>
    <t>INV006365</t>
  </si>
  <si>
    <t>INV006366</t>
  </si>
  <si>
    <t>INV006367</t>
  </si>
  <si>
    <t>INV006368</t>
  </si>
  <si>
    <t>INV006369</t>
  </si>
  <si>
    <t>INV006370</t>
  </si>
  <si>
    <t>INV006371</t>
  </si>
  <si>
    <t>INV006372</t>
  </si>
  <si>
    <t>INV006373</t>
  </si>
  <si>
    <t>INV006374</t>
  </si>
  <si>
    <t>INV006375</t>
  </si>
  <si>
    <t>INV006376</t>
  </si>
  <si>
    <t>INV006377</t>
  </si>
  <si>
    <t>INV006378</t>
  </si>
  <si>
    <t>INV006379</t>
  </si>
  <si>
    <t>INV006380</t>
  </si>
  <si>
    <t>INV006381</t>
  </si>
  <si>
    <t>INV006382</t>
  </si>
  <si>
    <t>INV006383</t>
  </si>
  <si>
    <t>INV006384</t>
  </si>
  <si>
    <t>INV006385</t>
  </si>
  <si>
    <t>INV006386</t>
  </si>
  <si>
    <t>INV006387</t>
  </si>
  <si>
    <t>INV006388</t>
  </si>
  <si>
    <t>INV006389</t>
  </si>
  <si>
    <t>INV006390</t>
  </si>
  <si>
    <t>INV006391</t>
  </si>
  <si>
    <t>INV006392</t>
  </si>
  <si>
    <t>INV006393</t>
  </si>
  <si>
    <t>INV006394</t>
  </si>
  <si>
    <t>INV006395</t>
  </si>
  <si>
    <t>INV006396</t>
  </si>
  <si>
    <t>INV006397</t>
  </si>
  <si>
    <t>INV006398</t>
  </si>
  <si>
    <t>INV006399</t>
  </si>
  <si>
    <t>INV006400</t>
  </si>
  <si>
    <t>INV006401</t>
  </si>
  <si>
    <t>INV006402</t>
  </si>
  <si>
    <t>INV006403</t>
  </si>
  <si>
    <t>INV006404</t>
  </si>
  <si>
    <t>INV006405</t>
  </si>
  <si>
    <t>INV006406</t>
  </si>
  <si>
    <t>INV006407</t>
  </si>
  <si>
    <t>INV006408</t>
  </si>
  <si>
    <t>INV006409</t>
  </si>
  <si>
    <t>INV006410</t>
  </si>
  <si>
    <t>INV006411</t>
  </si>
  <si>
    <t>INV006412</t>
  </si>
  <si>
    <t>INV006413</t>
  </si>
  <si>
    <t>INV006414</t>
  </si>
  <si>
    <t>INV006415</t>
  </si>
  <si>
    <t>INV006416</t>
  </si>
  <si>
    <t>INV006417</t>
  </si>
  <si>
    <t>INV006418</t>
  </si>
  <si>
    <t>INV006419</t>
  </si>
  <si>
    <t>INV006420</t>
  </si>
  <si>
    <t>INV006421</t>
  </si>
  <si>
    <t>INV006422</t>
  </si>
  <si>
    <t>INV006423</t>
  </si>
  <si>
    <t>INV006424</t>
  </si>
  <si>
    <t>INV006425</t>
  </si>
  <si>
    <t>INV006426</t>
  </si>
  <si>
    <t>INV006427</t>
  </si>
  <si>
    <t>INV006428</t>
  </si>
  <si>
    <t>INV006429</t>
  </si>
  <si>
    <t>INV006430</t>
  </si>
  <si>
    <t>INV006431</t>
  </si>
  <si>
    <t>INV006432</t>
  </si>
  <si>
    <t>INV006433</t>
  </si>
  <si>
    <t>INV006434</t>
  </si>
  <si>
    <t>INV006435</t>
  </si>
  <si>
    <t>INV006436</t>
  </si>
  <si>
    <t>INV006437</t>
  </si>
  <si>
    <t>INV006438</t>
  </si>
  <si>
    <t>INV006439</t>
  </si>
  <si>
    <t>INV006440</t>
  </si>
  <si>
    <t>INV006441</t>
  </si>
  <si>
    <t>INV006442</t>
  </si>
  <si>
    <t>INV006443</t>
  </si>
  <si>
    <t>INV006444</t>
  </si>
  <si>
    <t>INV006445</t>
  </si>
  <si>
    <t>INV006446</t>
  </si>
  <si>
    <t>INV006447</t>
  </si>
  <si>
    <t>INV006448</t>
  </si>
  <si>
    <t>INV006449</t>
  </si>
  <si>
    <t>INV006450</t>
  </si>
  <si>
    <t>INV006451</t>
  </si>
  <si>
    <t>INV006452</t>
  </si>
  <si>
    <t>INV006453</t>
  </si>
  <si>
    <t>INV006454</t>
  </si>
  <si>
    <t>INV006455</t>
  </si>
  <si>
    <t>INV006456</t>
  </si>
  <si>
    <t>INV006457</t>
  </si>
  <si>
    <t>INV006458</t>
  </si>
  <si>
    <t>INV006459</t>
  </si>
  <si>
    <t>INV006460</t>
  </si>
  <si>
    <t>INV006461</t>
  </si>
  <si>
    <t>INV006462</t>
  </si>
  <si>
    <t>INV006463</t>
  </si>
  <si>
    <t>INV006464</t>
  </si>
  <si>
    <t>INV006465</t>
  </si>
  <si>
    <t>INV006466</t>
  </si>
  <si>
    <t>INV006467</t>
  </si>
  <si>
    <t>INV006468</t>
  </si>
  <si>
    <t>INV006469</t>
  </si>
  <si>
    <t>INV006470</t>
  </si>
  <si>
    <t>INV006471</t>
  </si>
  <si>
    <t>INV006472</t>
  </si>
  <si>
    <t>INV006473</t>
  </si>
  <si>
    <t>INV006474</t>
  </si>
  <si>
    <t>INV006475</t>
  </si>
  <si>
    <t>INV006476</t>
  </si>
  <si>
    <t>INV006477</t>
  </si>
  <si>
    <t>INV006478</t>
  </si>
  <si>
    <t>INV006479</t>
  </si>
  <si>
    <t>INV006480</t>
  </si>
  <si>
    <t>INV006481</t>
  </si>
  <si>
    <t>INV006482</t>
  </si>
  <si>
    <t>INV006483</t>
  </si>
  <si>
    <t>INV006484</t>
  </si>
  <si>
    <t>INV006485</t>
  </si>
  <si>
    <t>INV006486</t>
  </si>
  <si>
    <t>INV006487</t>
  </si>
  <si>
    <t>INV006488</t>
  </si>
  <si>
    <t>INV006489</t>
  </si>
  <si>
    <t>INV006490</t>
  </si>
  <si>
    <t>INV006491</t>
  </si>
  <si>
    <t>INV006492</t>
  </si>
  <si>
    <t>INV006493</t>
  </si>
  <si>
    <t>INV006494</t>
  </si>
  <si>
    <t>INV006495</t>
  </si>
  <si>
    <t>INV006496</t>
  </si>
  <si>
    <t>INV006497</t>
  </si>
  <si>
    <t>INV006498</t>
  </si>
  <si>
    <t>INV006499</t>
  </si>
  <si>
    <t>INV006500</t>
  </si>
  <si>
    <t>INV006501</t>
  </si>
  <si>
    <t>INV006502</t>
  </si>
  <si>
    <t>INV006503</t>
  </si>
  <si>
    <t>INV006504</t>
  </si>
  <si>
    <t>INV006505</t>
  </si>
  <si>
    <t>INV006506</t>
  </si>
  <si>
    <t>INV006507</t>
  </si>
  <si>
    <t>INV006508</t>
  </si>
  <si>
    <t>INV006509</t>
  </si>
  <si>
    <t>INV006510</t>
  </si>
  <si>
    <t>INV006511</t>
  </si>
  <si>
    <t>INV006512</t>
  </si>
  <si>
    <t>INV006513</t>
  </si>
  <si>
    <t>INV006514</t>
  </si>
  <si>
    <t>INV006515</t>
  </si>
  <si>
    <t>INV006516</t>
  </si>
  <si>
    <t>INV006517</t>
  </si>
  <si>
    <t>INV006518</t>
  </si>
  <si>
    <t>INV006519</t>
  </si>
  <si>
    <t>INV006520</t>
  </si>
  <si>
    <t>INV006521</t>
  </si>
  <si>
    <t>INV006522</t>
  </si>
  <si>
    <t>INV006523</t>
  </si>
  <si>
    <t>INV006524</t>
  </si>
  <si>
    <t>INV006525</t>
  </si>
  <si>
    <t>INV006526</t>
  </si>
  <si>
    <t>INV006527</t>
  </si>
  <si>
    <t>INV006528</t>
  </si>
  <si>
    <t>INV006529</t>
  </si>
  <si>
    <t>INV006530</t>
  </si>
  <si>
    <t>INV006531</t>
  </si>
  <si>
    <t>INV006532</t>
  </si>
  <si>
    <t>INV006533</t>
  </si>
  <si>
    <t>INV006534</t>
  </si>
  <si>
    <t>INV006535</t>
  </si>
  <si>
    <t>INV006536</t>
  </si>
  <si>
    <t>INV006537</t>
  </si>
  <si>
    <t>INV006538</t>
  </si>
  <si>
    <t>INV006539</t>
  </si>
  <si>
    <t>INV006540</t>
  </si>
  <si>
    <t>INV006541</t>
  </si>
  <si>
    <t>INV006542</t>
  </si>
  <si>
    <t>INV006543</t>
  </si>
  <si>
    <t>INV006544</t>
  </si>
  <si>
    <t>INV006545</t>
  </si>
  <si>
    <t>INV006546</t>
  </si>
  <si>
    <t>INV006547</t>
  </si>
  <si>
    <t>INV006548</t>
  </si>
  <si>
    <t>INV006549</t>
  </si>
  <si>
    <t>INV006550</t>
  </si>
  <si>
    <t>INV006551</t>
  </si>
  <si>
    <t>INV006552</t>
  </si>
  <si>
    <t>INV006553</t>
  </si>
  <si>
    <t>INV006554</t>
  </si>
  <si>
    <t>INV006555</t>
  </si>
  <si>
    <t>INV006556</t>
  </si>
  <si>
    <t>INV006557</t>
  </si>
  <si>
    <t>INV006558</t>
  </si>
  <si>
    <t>INV006559</t>
  </si>
  <si>
    <t>INV006560</t>
  </si>
  <si>
    <t>INV006561</t>
  </si>
  <si>
    <t>INV006562</t>
  </si>
  <si>
    <t>INV006563</t>
  </si>
  <si>
    <t>INV006564</t>
  </si>
  <si>
    <t>INV006565</t>
  </si>
  <si>
    <t>INV006566</t>
  </si>
  <si>
    <t>INV006567</t>
  </si>
  <si>
    <t>INV006568</t>
  </si>
  <si>
    <t>INV006569</t>
  </si>
  <si>
    <t>INV006570</t>
  </si>
  <si>
    <t>INV006571</t>
  </si>
  <si>
    <t>INV006572</t>
  </si>
  <si>
    <t>INV006573</t>
  </si>
  <si>
    <t>INV006574</t>
  </si>
  <si>
    <t>INV006575</t>
  </si>
  <si>
    <t>INV006576</t>
  </si>
  <si>
    <t>INV006577</t>
  </si>
  <si>
    <t>INV006578</t>
  </si>
  <si>
    <t>INV006579</t>
  </si>
  <si>
    <t>INV006580</t>
  </si>
  <si>
    <t>INV006581</t>
  </si>
  <si>
    <t>INV006582</t>
  </si>
  <si>
    <t>INV006583</t>
  </si>
  <si>
    <t>INV006584</t>
  </si>
  <si>
    <t>INV006585</t>
  </si>
  <si>
    <t>INV006586</t>
  </si>
  <si>
    <t>INV006587</t>
  </si>
  <si>
    <t>INV006588</t>
  </si>
  <si>
    <t>INV006589</t>
  </si>
  <si>
    <t>INV006590</t>
  </si>
  <si>
    <t>INV006591</t>
  </si>
  <si>
    <t>INV006592</t>
  </si>
  <si>
    <t>INV006593</t>
  </si>
  <si>
    <t>INV006594</t>
  </si>
  <si>
    <t>INV006595</t>
  </si>
  <si>
    <t>INV006596</t>
  </si>
  <si>
    <t>INV006597</t>
  </si>
  <si>
    <t>INV006598</t>
  </si>
  <si>
    <t>INV006599</t>
  </si>
  <si>
    <t>INV006600</t>
  </si>
  <si>
    <t>INV006601</t>
  </si>
  <si>
    <t>INV006602</t>
  </si>
  <si>
    <t>INV006603</t>
  </si>
  <si>
    <t>INV006604</t>
  </si>
  <si>
    <t>INV006605</t>
  </si>
  <si>
    <t>INV006606</t>
  </si>
  <si>
    <t>INV006607</t>
  </si>
  <si>
    <t>INV006608</t>
  </si>
  <si>
    <t>INV006609</t>
  </si>
  <si>
    <t>INV006610</t>
  </si>
  <si>
    <t>INV006611</t>
  </si>
  <si>
    <t>INV006612</t>
  </si>
  <si>
    <t>INV006613</t>
  </si>
  <si>
    <t>INV006614</t>
  </si>
  <si>
    <t>INV006615</t>
  </si>
  <si>
    <t>INV006616</t>
  </si>
  <si>
    <t>INV006617</t>
  </si>
  <si>
    <t>INV006618</t>
  </si>
  <si>
    <t>INV006619</t>
  </si>
  <si>
    <t>INV006620</t>
  </si>
  <si>
    <t>INV006621</t>
  </si>
  <si>
    <t>INV006622</t>
  </si>
  <si>
    <t>INV006623</t>
  </si>
  <si>
    <t>INV006624</t>
  </si>
  <si>
    <t>INV006625</t>
  </si>
  <si>
    <t>INV006626</t>
  </si>
  <si>
    <t>INV006627</t>
  </si>
  <si>
    <t>INV006628</t>
  </si>
  <si>
    <t>INV006629</t>
  </si>
  <si>
    <t>INV006630</t>
  </si>
  <si>
    <t>INV006631</t>
  </si>
  <si>
    <t>INV006632</t>
  </si>
  <si>
    <t>INV006633</t>
  </si>
  <si>
    <t>INV006634</t>
  </si>
  <si>
    <t>INV006635</t>
  </si>
  <si>
    <t>INV006636</t>
  </si>
  <si>
    <t>INV006637</t>
  </si>
  <si>
    <t>INV006638</t>
  </si>
  <si>
    <t>INV006639</t>
  </si>
  <si>
    <t>INV006640</t>
  </si>
  <si>
    <t>INV006641</t>
  </si>
  <si>
    <t>INV006642</t>
  </si>
  <si>
    <t>INV006643</t>
  </si>
  <si>
    <t>INV006644</t>
  </si>
  <si>
    <t>INV006645</t>
  </si>
  <si>
    <t>INV006646</t>
  </si>
  <si>
    <t>INV006647</t>
  </si>
  <si>
    <t>INV006648</t>
  </si>
  <si>
    <t>INV006649</t>
  </si>
  <si>
    <t>INV006650</t>
  </si>
  <si>
    <t>INV006651</t>
  </si>
  <si>
    <t>INV006652</t>
  </si>
  <si>
    <t>INV006653</t>
  </si>
  <si>
    <t>INV006654</t>
  </si>
  <si>
    <t>INV006655</t>
  </si>
  <si>
    <t>INV006656</t>
  </si>
  <si>
    <t>INV006657</t>
  </si>
  <si>
    <t>INV006658</t>
  </si>
  <si>
    <t>INV006659</t>
  </si>
  <si>
    <t>INV006660</t>
  </si>
  <si>
    <t>INV006661</t>
  </si>
  <si>
    <t>INV006662</t>
  </si>
  <si>
    <t>INV006663</t>
  </si>
  <si>
    <t>INV006664</t>
  </si>
  <si>
    <t>INV006665</t>
  </si>
  <si>
    <t>INV006666</t>
  </si>
  <si>
    <t>INV006667</t>
  </si>
  <si>
    <t>INV006668</t>
  </si>
  <si>
    <t>INV006669</t>
  </si>
  <si>
    <t>INV006670</t>
  </si>
  <si>
    <t>INV006671</t>
  </si>
  <si>
    <t>INV006672</t>
  </si>
  <si>
    <t>INV006673</t>
  </si>
  <si>
    <t>INV006674</t>
  </si>
  <si>
    <t>INV006675</t>
  </si>
  <si>
    <t>INV006676</t>
  </si>
  <si>
    <t>INV006677</t>
  </si>
  <si>
    <t>INV006678</t>
  </si>
  <si>
    <t>INV006679</t>
  </si>
  <si>
    <t>INV006680</t>
  </si>
  <si>
    <t>INV006681</t>
  </si>
  <si>
    <t>INV006682</t>
  </si>
  <si>
    <t>INV006683</t>
  </si>
  <si>
    <t>INV006684</t>
  </si>
  <si>
    <t>INV006685</t>
  </si>
  <si>
    <t>INV006686</t>
  </si>
  <si>
    <t>INV006687</t>
  </si>
  <si>
    <t>INV006688</t>
  </si>
  <si>
    <t>INV006689</t>
  </si>
  <si>
    <t>INV006690</t>
  </si>
  <si>
    <t>INV006691</t>
  </si>
  <si>
    <t>INV006692</t>
  </si>
  <si>
    <t>INV006693</t>
  </si>
  <si>
    <t>INV006694</t>
  </si>
  <si>
    <t>INV006695</t>
  </si>
  <si>
    <t>INV006696</t>
  </si>
  <si>
    <t>INV006697</t>
  </si>
  <si>
    <t>INV006698</t>
  </si>
  <si>
    <t>INV006699</t>
  </si>
  <si>
    <t>INV006700</t>
  </si>
  <si>
    <t>INV006701</t>
  </si>
  <si>
    <t>INV006702</t>
  </si>
  <si>
    <t>INV006703</t>
  </si>
  <si>
    <t>INV006704</t>
  </si>
  <si>
    <t>INV006705</t>
  </si>
  <si>
    <t>INV006706</t>
  </si>
  <si>
    <t>INV006707</t>
  </si>
  <si>
    <t>INV006708</t>
  </si>
  <si>
    <t>INV006709</t>
  </si>
  <si>
    <t>INV006710</t>
  </si>
  <si>
    <t>INV006711</t>
  </si>
  <si>
    <t>INV006712</t>
  </si>
  <si>
    <t>INV006713</t>
  </si>
  <si>
    <t>INV006714</t>
  </si>
  <si>
    <t>INV006715</t>
  </si>
  <si>
    <t>INV006716</t>
  </si>
  <si>
    <t>INV006717</t>
  </si>
  <si>
    <t>INV006718</t>
  </si>
  <si>
    <t>INV006719</t>
  </si>
  <si>
    <t>INV006720</t>
  </si>
  <si>
    <t>INV006721</t>
  </si>
  <si>
    <t>INV006722</t>
  </si>
  <si>
    <t>INV006723</t>
  </si>
  <si>
    <t>INV006724</t>
  </si>
  <si>
    <t>INV006725</t>
  </si>
  <si>
    <t>INV006726</t>
  </si>
  <si>
    <t>INV006727</t>
  </si>
  <si>
    <t>INV006728</t>
  </si>
  <si>
    <t>INV006729</t>
  </si>
  <si>
    <t>INV006730</t>
  </si>
  <si>
    <t>INV006731</t>
  </si>
  <si>
    <t>INV006732</t>
  </si>
  <si>
    <t>INV006733</t>
  </si>
  <si>
    <t>INV006734</t>
  </si>
  <si>
    <t>INV006735</t>
  </si>
  <si>
    <t>INV006736</t>
  </si>
  <si>
    <t>INV006737</t>
  </si>
  <si>
    <t>INV006738</t>
  </si>
  <si>
    <t>INV006739</t>
  </si>
  <si>
    <t>INV006740</t>
  </si>
  <si>
    <t>INV006741</t>
  </si>
  <si>
    <t>INV006742</t>
  </si>
  <si>
    <t>INV006743</t>
  </si>
  <si>
    <t>INV006744</t>
  </si>
  <si>
    <t>INV006745</t>
  </si>
  <si>
    <t>INV006746</t>
  </si>
  <si>
    <t>INV006747</t>
  </si>
  <si>
    <t>INV006748</t>
  </si>
  <si>
    <t>INV006749</t>
  </si>
  <si>
    <t>INV006750</t>
  </si>
  <si>
    <t>INV006751</t>
  </si>
  <si>
    <t>INV006752</t>
  </si>
  <si>
    <t>INV006753</t>
  </si>
  <si>
    <t>INV006754</t>
  </si>
  <si>
    <t>INV006755</t>
  </si>
  <si>
    <t>INV006756</t>
  </si>
  <si>
    <t>INV006757</t>
  </si>
  <si>
    <t>INV006758</t>
  </si>
  <si>
    <t>INV006759</t>
  </si>
  <si>
    <t>INV006760</t>
  </si>
  <si>
    <t>INV006761</t>
  </si>
  <si>
    <t>INV006762</t>
  </si>
  <si>
    <t>INV006763</t>
  </si>
  <si>
    <t>INV006764</t>
  </si>
  <si>
    <t>INV006765</t>
  </si>
  <si>
    <t>INV006766</t>
  </si>
  <si>
    <t>INV006767</t>
  </si>
  <si>
    <t>INV006768</t>
  </si>
  <si>
    <t>INV006769</t>
  </si>
  <si>
    <t>INV006770</t>
  </si>
  <si>
    <t>INV006771</t>
  </si>
  <si>
    <t>INV006772</t>
  </si>
  <si>
    <t>INV006773</t>
  </si>
  <si>
    <t>INV006774</t>
  </si>
  <si>
    <t>INV006775</t>
  </si>
  <si>
    <t>INV006776</t>
  </si>
  <si>
    <t>INV006777</t>
  </si>
  <si>
    <t>INV006778</t>
  </si>
  <si>
    <t>INV006779</t>
  </si>
  <si>
    <t>INV006780</t>
  </si>
  <si>
    <t>INV006781</t>
  </si>
  <si>
    <t>INV006782</t>
  </si>
  <si>
    <t>INV006783</t>
  </si>
  <si>
    <t>INV006784</t>
  </si>
  <si>
    <t>INV006785</t>
  </si>
  <si>
    <t>INV006786</t>
  </si>
  <si>
    <t>INV006787</t>
  </si>
  <si>
    <t>INV006788</t>
  </si>
  <si>
    <t>INV006789</t>
  </si>
  <si>
    <t>INV006790</t>
  </si>
  <si>
    <t>INV006791</t>
  </si>
  <si>
    <t>INV006792</t>
  </si>
  <si>
    <t>INV006793</t>
  </si>
  <si>
    <t>INV006794</t>
  </si>
  <si>
    <t>INV006795</t>
  </si>
  <si>
    <t>INV006796</t>
  </si>
  <si>
    <t>INV006797</t>
  </si>
  <si>
    <t>INV006798</t>
  </si>
  <si>
    <t>INV006799</t>
  </si>
  <si>
    <t>INV006800</t>
  </si>
  <si>
    <t>INV006801</t>
  </si>
  <si>
    <t>INV006802</t>
  </si>
  <si>
    <t>INV006803</t>
  </si>
  <si>
    <t>INV006804</t>
  </si>
  <si>
    <t>INV006805</t>
  </si>
  <si>
    <t>INV006806</t>
  </si>
  <si>
    <t>INV006807</t>
  </si>
  <si>
    <t>INV006808</t>
  </si>
  <si>
    <t>INV006809</t>
  </si>
  <si>
    <t>INV006810</t>
  </si>
  <si>
    <t>INV006811</t>
  </si>
  <si>
    <t>INV006812</t>
  </si>
  <si>
    <t>INV006813</t>
  </si>
  <si>
    <t>INV006814</t>
  </si>
  <si>
    <t>INV006815</t>
  </si>
  <si>
    <t>INV006816</t>
  </si>
  <si>
    <t>INV006817</t>
  </si>
  <si>
    <t>INV006818</t>
  </si>
  <si>
    <t>INV006819</t>
  </si>
  <si>
    <t>INV006820</t>
  </si>
  <si>
    <t>INV006821</t>
  </si>
  <si>
    <t>INV006822</t>
  </si>
  <si>
    <t>INV006823</t>
  </si>
  <si>
    <t>INV006824</t>
  </si>
  <si>
    <t>INV006825</t>
  </si>
  <si>
    <t>INV006826</t>
  </si>
  <si>
    <t>INV006827</t>
  </si>
  <si>
    <t>INV006828</t>
  </si>
  <si>
    <t>INV006829</t>
  </si>
  <si>
    <t>INV006830</t>
  </si>
  <si>
    <t>INV006831</t>
  </si>
  <si>
    <t>INV006832</t>
  </si>
  <si>
    <t>INV006833</t>
  </si>
  <si>
    <t>INV006834</t>
  </si>
  <si>
    <t>INV006835</t>
  </si>
  <si>
    <t>INV006836</t>
  </si>
  <si>
    <t>INV006837</t>
  </si>
  <si>
    <t>INV006838</t>
  </si>
  <si>
    <t>INV006839</t>
  </si>
  <si>
    <t>INV006840</t>
  </si>
  <si>
    <t>INV006841</t>
  </si>
  <si>
    <t>INV006842</t>
  </si>
  <si>
    <t>INV006843</t>
  </si>
  <si>
    <t>INV006844</t>
  </si>
  <si>
    <t>INV006845</t>
  </si>
  <si>
    <t>INV006846</t>
  </si>
  <si>
    <t>INV006847</t>
  </si>
  <si>
    <t>INV006848</t>
  </si>
  <si>
    <t>INV006849</t>
  </si>
  <si>
    <t>INV006850</t>
  </si>
  <si>
    <t>INV006851</t>
  </si>
  <si>
    <t>INV006852</t>
  </si>
  <si>
    <t>INV006853</t>
  </si>
  <si>
    <t>INV006854</t>
  </si>
  <si>
    <t>INV006855</t>
  </si>
  <si>
    <t>INV006856</t>
  </si>
  <si>
    <t>INV006857</t>
  </si>
  <si>
    <t>INV006858</t>
  </si>
  <si>
    <t>INV006859</t>
  </si>
  <si>
    <t>INV006860</t>
  </si>
  <si>
    <t>INV006861</t>
  </si>
  <si>
    <t>INV006862</t>
  </si>
  <si>
    <t>INV006863</t>
  </si>
  <si>
    <t>INV006864</t>
  </si>
  <si>
    <t>INV006865</t>
  </si>
  <si>
    <t>INV006866</t>
  </si>
  <si>
    <t>INV006867</t>
  </si>
  <si>
    <t>INV006868</t>
  </si>
  <si>
    <t>INV006869</t>
  </si>
  <si>
    <t>INV006870</t>
  </si>
  <si>
    <t>INV006871</t>
  </si>
  <si>
    <t>INV006872</t>
  </si>
  <si>
    <t>INV006873</t>
  </si>
  <si>
    <t>INV006874</t>
  </si>
  <si>
    <t>INV006875</t>
  </si>
  <si>
    <t>INV006876</t>
  </si>
  <si>
    <t>INV006877</t>
  </si>
  <si>
    <t>INV006878</t>
  </si>
  <si>
    <t>INV006879</t>
  </si>
  <si>
    <t>INV006880</t>
  </si>
  <si>
    <t>INV006881</t>
  </si>
  <si>
    <t>INV006882</t>
  </si>
  <si>
    <t>INV006883</t>
  </si>
  <si>
    <t>INV006884</t>
  </si>
  <si>
    <t>INV006885</t>
  </si>
  <si>
    <t>INV006886</t>
  </si>
  <si>
    <t>INV006887</t>
  </si>
  <si>
    <t>INV006888</t>
  </si>
  <si>
    <t>INV006889</t>
  </si>
  <si>
    <t>INV006890</t>
  </si>
  <si>
    <t>INV006891</t>
  </si>
  <si>
    <t>INV006892</t>
  </si>
  <si>
    <t>INV006893</t>
  </si>
  <si>
    <t>INV006894</t>
  </si>
  <si>
    <t>INV006895</t>
  </si>
  <si>
    <t>INV006896</t>
  </si>
  <si>
    <t>INV006897</t>
  </si>
  <si>
    <t>INV006898</t>
  </si>
  <si>
    <t>INV006899</t>
  </si>
  <si>
    <t>INV006900</t>
  </si>
  <si>
    <t>INV006901</t>
  </si>
  <si>
    <t>INV006902</t>
  </si>
  <si>
    <t>INV006903</t>
  </si>
  <si>
    <t>INV006904</t>
  </si>
  <si>
    <t>INV006905</t>
  </si>
  <si>
    <t>INV006906</t>
  </si>
  <si>
    <t>INV006907</t>
  </si>
  <si>
    <t>INV006908</t>
  </si>
  <si>
    <t>INV006909</t>
  </si>
  <si>
    <t>INV006910</t>
  </si>
  <si>
    <t>INV006911</t>
  </si>
  <si>
    <t>INV006912</t>
  </si>
  <si>
    <t>INV006913</t>
  </si>
  <si>
    <t>INV006914</t>
  </si>
  <si>
    <t>INV006915</t>
  </si>
  <si>
    <t>INV006916</t>
  </si>
  <si>
    <t>INV006917</t>
  </si>
  <si>
    <t>INV006918</t>
  </si>
  <si>
    <t>INV006919</t>
  </si>
  <si>
    <t>INV006920</t>
  </si>
  <si>
    <t>INV006921</t>
  </si>
  <si>
    <t>INV006922</t>
  </si>
  <si>
    <t>INV006923</t>
  </si>
  <si>
    <t>INV006924</t>
  </si>
  <si>
    <t>INV006925</t>
  </si>
  <si>
    <t>INV006926</t>
  </si>
  <si>
    <t>INV006927</t>
  </si>
  <si>
    <t>INV006928</t>
  </si>
  <si>
    <t>INV006929</t>
  </si>
  <si>
    <t>INV006930</t>
  </si>
  <si>
    <t>INV006931</t>
  </si>
  <si>
    <t>INV006932</t>
  </si>
  <si>
    <t>INV006933</t>
  </si>
  <si>
    <t>INV006934</t>
  </si>
  <si>
    <t>INV006935</t>
  </si>
  <si>
    <t>INV006936</t>
  </si>
  <si>
    <t>INV006937</t>
  </si>
  <si>
    <t>INV006938</t>
  </si>
  <si>
    <t>INV006939</t>
  </si>
  <si>
    <t>INV006940</t>
  </si>
  <si>
    <t>INV006941</t>
  </si>
  <si>
    <t>INV006942</t>
  </si>
  <si>
    <t>INV006943</t>
  </si>
  <si>
    <t>INV006944</t>
  </si>
  <si>
    <t>INV006945</t>
  </si>
  <si>
    <t>INV006946</t>
  </si>
  <si>
    <t>INV006947</t>
  </si>
  <si>
    <t>INV006948</t>
  </si>
  <si>
    <t>INV006949</t>
  </si>
  <si>
    <t>INV006950</t>
  </si>
  <si>
    <t>INV006951</t>
  </si>
  <si>
    <t>INV006952</t>
  </si>
  <si>
    <t>INV006953</t>
  </si>
  <si>
    <t>INV006954</t>
  </si>
  <si>
    <t>INV006955</t>
  </si>
  <si>
    <t>INV006956</t>
  </si>
  <si>
    <t>INV006957</t>
  </si>
  <si>
    <t>INV006958</t>
  </si>
  <si>
    <t>INV006959</t>
  </si>
  <si>
    <t>INV006960</t>
  </si>
  <si>
    <t>INV006961</t>
  </si>
  <si>
    <t>INV006962</t>
  </si>
  <si>
    <t>INV006963</t>
  </si>
  <si>
    <t>INV006964</t>
  </si>
  <si>
    <t>INV006965</t>
  </si>
  <si>
    <t>INV006966</t>
  </si>
  <si>
    <t>INV006967</t>
  </si>
  <si>
    <t>INV006968</t>
  </si>
  <si>
    <t>INV006969</t>
  </si>
  <si>
    <t>INV006970</t>
  </si>
  <si>
    <t>INV006971</t>
  </si>
  <si>
    <t>INV006972</t>
  </si>
  <si>
    <t>INV006973</t>
  </si>
  <si>
    <t>INV006974</t>
  </si>
  <si>
    <t>INV006975</t>
  </si>
  <si>
    <t>INV006976</t>
  </si>
  <si>
    <t>INV006977</t>
  </si>
  <si>
    <t>INV006978</t>
  </si>
  <si>
    <t>INV006979</t>
  </si>
  <si>
    <t>INV006980</t>
  </si>
  <si>
    <t>INV006981</t>
  </si>
  <si>
    <t>INV006982</t>
  </si>
  <si>
    <t>INV006983</t>
  </si>
  <si>
    <t>INV006984</t>
  </si>
  <si>
    <t>INV006985</t>
  </si>
  <si>
    <t>INV006986</t>
  </si>
  <si>
    <t>INV006987</t>
  </si>
  <si>
    <t>INV006988</t>
  </si>
  <si>
    <t>INV006989</t>
  </si>
  <si>
    <t>INV006990</t>
  </si>
  <si>
    <t>INV006991</t>
  </si>
  <si>
    <t>INV006992</t>
  </si>
  <si>
    <t>INV006993</t>
  </si>
  <si>
    <t>INV006994</t>
  </si>
  <si>
    <t>INV006995</t>
  </si>
  <si>
    <t>INV006996</t>
  </si>
  <si>
    <t>INV006997</t>
  </si>
  <si>
    <t>INV006998</t>
  </si>
  <si>
    <t>INV006999</t>
  </si>
  <si>
    <t>INV007000</t>
  </si>
  <si>
    <t>INV007001</t>
  </si>
  <si>
    <t>INV007002</t>
  </si>
  <si>
    <t>INV007003</t>
  </si>
  <si>
    <t>INV007004</t>
  </si>
  <si>
    <t>INV007005</t>
  </si>
  <si>
    <t>INV007006</t>
  </si>
  <si>
    <t>INV007007</t>
  </si>
  <si>
    <t>INV007008</t>
  </si>
  <si>
    <t>INV007009</t>
  </si>
  <si>
    <t>INV007010</t>
  </si>
  <si>
    <t>INV007011</t>
  </si>
  <si>
    <t>INV007012</t>
  </si>
  <si>
    <t>INV007013</t>
  </si>
  <si>
    <t>INV007014</t>
  </si>
  <si>
    <t>INV007015</t>
  </si>
  <si>
    <t>INV007016</t>
  </si>
  <si>
    <t>INV007017</t>
  </si>
  <si>
    <t>INV007018</t>
  </si>
  <si>
    <t>INV007019</t>
  </si>
  <si>
    <t>INV007020</t>
  </si>
  <si>
    <t>INV007021</t>
  </si>
  <si>
    <t>INV007022</t>
  </si>
  <si>
    <t>INV007023</t>
  </si>
  <si>
    <t>INV007024</t>
  </si>
  <si>
    <t>INV007025</t>
  </si>
  <si>
    <t>INV007026</t>
  </si>
  <si>
    <t>INV007027</t>
  </si>
  <si>
    <t>INV007028</t>
  </si>
  <si>
    <t>INV007029</t>
  </si>
  <si>
    <t>INV007030</t>
  </si>
  <si>
    <t>INV007031</t>
  </si>
  <si>
    <t>INV007032</t>
  </si>
  <si>
    <t>INV007033</t>
  </si>
  <si>
    <t>INV007034</t>
  </si>
  <si>
    <t>INV007035</t>
  </si>
  <si>
    <t>INV007036</t>
  </si>
  <si>
    <t>INV007037</t>
  </si>
  <si>
    <t>INV007038</t>
  </si>
  <si>
    <t>INV007039</t>
  </si>
  <si>
    <t>INV007040</t>
  </si>
  <si>
    <t>INV007041</t>
  </si>
  <si>
    <t>INV007042</t>
  </si>
  <si>
    <t>INV007043</t>
  </si>
  <si>
    <t>INV007044</t>
  </si>
  <si>
    <t>INV007045</t>
  </si>
  <si>
    <t>INV007046</t>
  </si>
  <si>
    <t>INV007047</t>
  </si>
  <si>
    <t>INV007048</t>
  </si>
  <si>
    <t>INV007049</t>
  </si>
  <si>
    <t>INV007050</t>
  </si>
  <si>
    <t>INV007051</t>
  </si>
  <si>
    <t>INV007052</t>
  </si>
  <si>
    <t>INV007053</t>
  </si>
  <si>
    <t>INV007054</t>
  </si>
  <si>
    <t>INV007055</t>
  </si>
  <si>
    <t>INV007056</t>
  </si>
  <si>
    <t>INV007057</t>
  </si>
  <si>
    <t>INV007058</t>
  </si>
  <si>
    <t>INV007059</t>
  </si>
  <si>
    <t>INV007060</t>
  </si>
  <si>
    <t>INV007061</t>
  </si>
  <si>
    <t>INV007062</t>
  </si>
  <si>
    <t>INV007063</t>
  </si>
  <si>
    <t>INV007064</t>
  </si>
  <si>
    <t>INV007065</t>
  </si>
  <si>
    <t>INV007066</t>
  </si>
  <si>
    <t>INV007067</t>
  </si>
  <si>
    <t>INV007068</t>
  </si>
  <si>
    <t>INV007069</t>
  </si>
  <si>
    <t>INV007070</t>
  </si>
  <si>
    <t>INV007071</t>
  </si>
  <si>
    <t>INV007072</t>
  </si>
  <si>
    <t>INV007073</t>
  </si>
  <si>
    <t>INV007074</t>
  </si>
  <si>
    <t>INV007075</t>
  </si>
  <si>
    <t>INV007076</t>
  </si>
  <si>
    <t>INV007077</t>
  </si>
  <si>
    <t>INV007078</t>
  </si>
  <si>
    <t>INV007079</t>
  </si>
  <si>
    <t>INV007080</t>
  </si>
  <si>
    <t>INV007081</t>
  </si>
  <si>
    <t>INV007082</t>
  </si>
  <si>
    <t>INV007083</t>
  </si>
  <si>
    <t>INV007084</t>
  </si>
  <si>
    <t>INV007085</t>
  </si>
  <si>
    <t>INV007086</t>
  </si>
  <si>
    <t>INV007087</t>
  </si>
  <si>
    <t>INV007088</t>
  </si>
  <si>
    <t>INV007089</t>
  </si>
  <si>
    <t>INV007090</t>
  </si>
  <si>
    <t>INV007091</t>
  </si>
  <si>
    <t>INV007092</t>
  </si>
  <si>
    <t>INV007093</t>
  </si>
  <si>
    <t>INV007094</t>
  </si>
  <si>
    <t>INV007095</t>
  </si>
  <si>
    <t>INV007096</t>
  </si>
  <si>
    <t>INV007097</t>
  </si>
  <si>
    <t>INV007098</t>
  </si>
  <si>
    <t>INV007099</t>
  </si>
  <si>
    <t>INV007100</t>
  </si>
  <si>
    <t>INV007101</t>
  </si>
  <si>
    <t>INV007102</t>
  </si>
  <si>
    <t>INV007103</t>
  </si>
  <si>
    <t>INV007104</t>
  </si>
  <si>
    <t>INV007105</t>
  </si>
  <si>
    <t>INV007106</t>
  </si>
  <si>
    <t>INV007107</t>
  </si>
  <si>
    <t>INV007108</t>
  </si>
  <si>
    <t>INV007109</t>
  </si>
  <si>
    <t>INV007110</t>
  </si>
  <si>
    <t>INV007111</t>
  </si>
  <si>
    <t>INV007112</t>
  </si>
  <si>
    <t>INV007113</t>
  </si>
  <si>
    <t>INV007114</t>
  </si>
  <si>
    <t>INV007115</t>
  </si>
  <si>
    <t>INV007116</t>
  </si>
  <si>
    <t>INV007117</t>
  </si>
  <si>
    <t>INV007118</t>
  </si>
  <si>
    <t>INV007119</t>
  </si>
  <si>
    <t>INV007120</t>
  </si>
  <si>
    <t>INV007121</t>
  </si>
  <si>
    <t>INV007122</t>
  </si>
  <si>
    <t>INV007123</t>
  </si>
  <si>
    <t>INV007124</t>
  </si>
  <si>
    <t>INV007125</t>
  </si>
  <si>
    <t>INV007126</t>
  </si>
  <si>
    <t>INV007127</t>
  </si>
  <si>
    <t>INV007128</t>
  </si>
  <si>
    <t>INV007129</t>
  </si>
  <si>
    <t>INV007130</t>
  </si>
  <si>
    <t>INV007131</t>
  </si>
  <si>
    <t>INV007132</t>
  </si>
  <si>
    <t>INV007133</t>
  </si>
  <si>
    <t>INV007134</t>
  </si>
  <si>
    <t>INV007135</t>
  </si>
  <si>
    <t>INV007136</t>
  </si>
  <si>
    <t>INV007137</t>
  </si>
  <si>
    <t>INV007138</t>
  </si>
  <si>
    <t>INV007139</t>
  </si>
  <si>
    <t>INV007140</t>
  </si>
  <si>
    <t>INV007141</t>
  </si>
  <si>
    <t>INV007142</t>
  </si>
  <si>
    <t>INV007143</t>
  </si>
  <si>
    <t>INV007144</t>
  </si>
  <si>
    <t>INV007145</t>
  </si>
  <si>
    <t>INV007146</t>
  </si>
  <si>
    <t>INV007147</t>
  </si>
  <si>
    <t>INV007148</t>
  </si>
  <si>
    <t>INV007149</t>
  </si>
  <si>
    <t>INV007150</t>
  </si>
  <si>
    <t>INV007151</t>
  </si>
  <si>
    <t>INV007152</t>
  </si>
  <si>
    <t>INV007153</t>
  </si>
  <si>
    <t>INV007154</t>
  </si>
  <si>
    <t>INV007155</t>
  </si>
  <si>
    <t>INV007156</t>
  </si>
  <si>
    <t>INV007157</t>
  </si>
  <si>
    <t>INV007158</t>
  </si>
  <si>
    <t>INV007159</t>
  </si>
  <si>
    <t>INV007160</t>
  </si>
  <si>
    <t>INV007161</t>
  </si>
  <si>
    <t>INV007162</t>
  </si>
  <si>
    <t>INV007163</t>
  </si>
  <si>
    <t>INV007164</t>
  </si>
  <si>
    <t>INV007165</t>
  </si>
  <si>
    <t>INV007166</t>
  </si>
  <si>
    <t>INV007167</t>
  </si>
  <si>
    <t>INV007168</t>
  </si>
  <si>
    <t>INV007169</t>
  </si>
  <si>
    <t>INV007170</t>
  </si>
  <si>
    <t>INV007171</t>
  </si>
  <si>
    <t>INV007172</t>
  </si>
  <si>
    <t>INV007173</t>
  </si>
  <si>
    <t>INV007174</t>
  </si>
  <si>
    <t>INV007175</t>
  </si>
  <si>
    <t>INV007176</t>
  </si>
  <si>
    <t>INV007177</t>
  </si>
  <si>
    <t>INV007178</t>
  </si>
  <si>
    <t>INV007179</t>
  </si>
  <si>
    <t>INV007180</t>
  </si>
  <si>
    <t>INV007181</t>
  </si>
  <si>
    <t>INV007182</t>
  </si>
  <si>
    <t>INV007183</t>
  </si>
  <si>
    <t>INV007184</t>
  </si>
  <si>
    <t>INV007185</t>
  </si>
  <si>
    <t>INV007186</t>
  </si>
  <si>
    <t>INV007187</t>
  </si>
  <si>
    <t>INV007188</t>
  </si>
  <si>
    <t>INV007189</t>
  </si>
  <si>
    <t>INV007190</t>
  </si>
  <si>
    <t>INV007191</t>
  </si>
  <si>
    <t>INV007192</t>
  </si>
  <si>
    <t>INV007193</t>
  </si>
  <si>
    <t>INV007194</t>
  </si>
  <si>
    <t>INV007195</t>
  </si>
  <si>
    <t>INV007196</t>
  </si>
  <si>
    <t>INV007197</t>
  </si>
  <si>
    <t>INV007198</t>
  </si>
  <si>
    <t>INV007199</t>
  </si>
  <si>
    <t>INV007200</t>
  </si>
  <si>
    <t>INV007201</t>
  </si>
  <si>
    <t>INV007202</t>
  </si>
  <si>
    <t>INV007203</t>
  </si>
  <si>
    <t>INV007204</t>
  </si>
  <si>
    <t>INV007205</t>
  </si>
  <si>
    <t>INV007206</t>
  </si>
  <si>
    <t>INV007207</t>
  </si>
  <si>
    <t>INV007208</t>
  </si>
  <si>
    <t>INV007209</t>
  </si>
  <si>
    <t>INV007210</t>
  </si>
  <si>
    <t>INV007211</t>
  </si>
  <si>
    <t>INV007212</t>
  </si>
  <si>
    <t>INV007213</t>
  </si>
  <si>
    <t>INV007214</t>
  </si>
  <si>
    <t>INV007215</t>
  </si>
  <si>
    <t>INV007216</t>
  </si>
  <si>
    <t>INV007217</t>
  </si>
  <si>
    <t>INV007218</t>
  </si>
  <si>
    <t>INV007219</t>
  </si>
  <si>
    <t>INV007220</t>
  </si>
  <si>
    <t>INV007221</t>
  </si>
  <si>
    <t>INV007222</t>
  </si>
  <si>
    <t>INV007223</t>
  </si>
  <si>
    <t>INV007224</t>
  </si>
  <si>
    <t>INV007225</t>
  </si>
  <si>
    <t>INV007226</t>
  </si>
  <si>
    <t>INV007227</t>
  </si>
  <si>
    <t>INV007228</t>
  </si>
  <si>
    <t>INV007229</t>
  </si>
  <si>
    <t>INV007230</t>
  </si>
  <si>
    <t>INV007231</t>
  </si>
  <si>
    <t>INV007232</t>
  </si>
  <si>
    <t>INV007233</t>
  </si>
  <si>
    <t>INV007234</t>
  </si>
  <si>
    <t>INV007235</t>
  </si>
  <si>
    <t>INV007236</t>
  </si>
  <si>
    <t>INV007237</t>
  </si>
  <si>
    <t>INV007238</t>
  </si>
  <si>
    <t>INV007239</t>
  </si>
  <si>
    <t>INV007240</t>
  </si>
  <si>
    <t>INV007241</t>
  </si>
  <si>
    <t>INV007242</t>
  </si>
  <si>
    <t>INV007243</t>
  </si>
  <si>
    <t>INV007244</t>
  </si>
  <si>
    <t>INV007245</t>
  </si>
  <si>
    <t>INV007246</t>
  </si>
  <si>
    <t>INV007247</t>
  </si>
  <si>
    <t>INV007248</t>
  </si>
  <si>
    <t>INV007249</t>
  </si>
  <si>
    <t>INV007250</t>
  </si>
  <si>
    <t>INV007251</t>
  </si>
  <si>
    <t>INV007252</t>
  </si>
  <si>
    <t>INV007253</t>
  </si>
  <si>
    <t>INV007254</t>
  </si>
  <si>
    <t>INV007255</t>
  </si>
  <si>
    <t>INV007256</t>
  </si>
  <si>
    <t>INV007257</t>
  </si>
  <si>
    <t>INV007258</t>
  </si>
  <si>
    <t>INV007259</t>
  </si>
  <si>
    <t>INV007260</t>
  </si>
  <si>
    <t>INV007261</t>
  </si>
  <si>
    <t>INV007262</t>
  </si>
  <si>
    <t>INV007263</t>
  </si>
  <si>
    <t>INV007264</t>
  </si>
  <si>
    <t>INV007265</t>
  </si>
  <si>
    <t>INV007266</t>
  </si>
  <si>
    <t>INV007267</t>
  </si>
  <si>
    <t>INV007268</t>
  </si>
  <si>
    <t>INV007269</t>
  </si>
  <si>
    <t>INV007270</t>
  </si>
  <si>
    <t>INV007271</t>
  </si>
  <si>
    <t>INV007272</t>
  </si>
  <si>
    <t>INV007273</t>
  </si>
  <si>
    <t>INV007274</t>
  </si>
  <si>
    <t>INV007275</t>
  </si>
  <si>
    <t>INV007276</t>
  </si>
  <si>
    <t>INV007277</t>
  </si>
  <si>
    <t>INV007278</t>
  </si>
  <si>
    <t>INV007279</t>
  </si>
  <si>
    <t>INV007280</t>
  </si>
  <si>
    <t>INV007281</t>
  </si>
  <si>
    <t>INV007282</t>
  </si>
  <si>
    <t>INV007283</t>
  </si>
  <si>
    <t>INV007284</t>
  </si>
  <si>
    <t>INV007285</t>
  </si>
  <si>
    <t>INV007286</t>
  </si>
  <si>
    <t>INV007287</t>
  </si>
  <si>
    <t>INV007288</t>
  </si>
  <si>
    <t>INV007289</t>
  </si>
  <si>
    <t>INV007290</t>
  </si>
  <si>
    <t>INV007291</t>
  </si>
  <si>
    <t>INV007292</t>
  </si>
  <si>
    <t>INV007293</t>
  </si>
  <si>
    <t>INV007294</t>
  </si>
  <si>
    <t>INV007295</t>
  </si>
  <si>
    <t>INV007296</t>
  </si>
  <si>
    <t>INV007297</t>
  </si>
  <si>
    <t>INV007298</t>
  </si>
  <si>
    <t>INV007299</t>
  </si>
  <si>
    <t>INV007300</t>
  </si>
  <si>
    <t>INV007301</t>
  </si>
  <si>
    <t>INV007302</t>
  </si>
  <si>
    <t>INV007303</t>
  </si>
  <si>
    <t>INV007304</t>
  </si>
  <si>
    <t>INV007305</t>
  </si>
  <si>
    <t>INV007306</t>
  </si>
  <si>
    <t>INV007307</t>
  </si>
  <si>
    <t>INV007308</t>
  </si>
  <si>
    <t>INV007309</t>
  </si>
  <si>
    <t>INV007310</t>
  </si>
  <si>
    <t>INV007311</t>
  </si>
  <si>
    <t>INV007312</t>
  </si>
  <si>
    <t>INV007313</t>
  </si>
  <si>
    <t>INV007314</t>
  </si>
  <si>
    <t>INV007315</t>
  </si>
  <si>
    <t>INV007316</t>
  </si>
  <si>
    <t>INV007317</t>
  </si>
  <si>
    <t>INV007318</t>
  </si>
  <si>
    <t>INV007319</t>
  </si>
  <si>
    <t>INV007320</t>
  </si>
  <si>
    <t>INV007321</t>
  </si>
  <si>
    <t>INV007322</t>
  </si>
  <si>
    <t>INV007323</t>
  </si>
  <si>
    <t>INV007324</t>
  </si>
  <si>
    <t>INV007325</t>
  </si>
  <si>
    <t>INV007326</t>
  </si>
  <si>
    <t>INV007327</t>
  </si>
  <si>
    <t>INV007328</t>
  </si>
  <si>
    <t>INV007329</t>
  </si>
  <si>
    <t>INV007330</t>
  </si>
  <si>
    <t>INV007331</t>
  </si>
  <si>
    <t>INV007332</t>
  </si>
  <si>
    <t>INV007333</t>
  </si>
  <si>
    <t>INV007334</t>
  </si>
  <si>
    <t>INV007335</t>
  </si>
  <si>
    <t>INV007336</t>
  </si>
  <si>
    <t>INV007337</t>
  </si>
  <si>
    <t>INV007338</t>
  </si>
  <si>
    <t>INV007339</t>
  </si>
  <si>
    <t>INV007340</t>
  </si>
  <si>
    <t>INV007341</t>
  </si>
  <si>
    <t>INV007342</t>
  </si>
  <si>
    <t>INV007343</t>
  </si>
  <si>
    <t>INV007344</t>
  </si>
  <si>
    <t>INV007345</t>
  </si>
  <si>
    <t>INV007346</t>
  </si>
  <si>
    <t>INV007347</t>
  </si>
  <si>
    <t>INV007348</t>
  </si>
  <si>
    <t>INV007349</t>
  </si>
  <si>
    <t>INV007350</t>
  </si>
  <si>
    <t>INV007351</t>
  </si>
  <si>
    <t>INV007352</t>
  </si>
  <si>
    <t>INV007353</t>
  </si>
  <si>
    <t>INV007354</t>
  </si>
  <si>
    <t>INV007355</t>
  </si>
  <si>
    <t>INV007356</t>
  </si>
  <si>
    <t>INV007357</t>
  </si>
  <si>
    <t>INV007358</t>
  </si>
  <si>
    <t>INV007359</t>
  </si>
  <si>
    <t>INV007360</t>
  </si>
  <si>
    <t>INV007361</t>
  </si>
  <si>
    <t>INV007362</t>
  </si>
  <si>
    <t>INV007363</t>
  </si>
  <si>
    <t>INV007364</t>
  </si>
  <si>
    <t>INV007365</t>
  </si>
  <si>
    <t>INV007366</t>
  </si>
  <si>
    <t>INV007367</t>
  </si>
  <si>
    <t>INV007368</t>
  </si>
  <si>
    <t>INV007369</t>
  </si>
  <si>
    <t>INV007370</t>
  </si>
  <si>
    <t>INV007371</t>
  </si>
  <si>
    <t>INV007372</t>
  </si>
  <si>
    <t>INV007373</t>
  </si>
  <si>
    <t>INV007374</t>
  </si>
  <si>
    <t>INV007375</t>
  </si>
  <si>
    <t>INV007376</t>
  </si>
  <si>
    <t>INV007377</t>
  </si>
  <si>
    <t>INV007378</t>
  </si>
  <si>
    <t>INV007379</t>
  </si>
  <si>
    <t>INV007380</t>
  </si>
  <si>
    <t>INV007381</t>
  </si>
  <si>
    <t>INV007382</t>
  </si>
  <si>
    <t>INV007383</t>
  </si>
  <si>
    <t>INV007384</t>
  </si>
  <si>
    <t>INV007385</t>
  </si>
  <si>
    <t>INV007386</t>
  </si>
  <si>
    <t>INV007387</t>
  </si>
  <si>
    <t>INV007388</t>
  </si>
  <si>
    <t>INV007389</t>
  </si>
  <si>
    <t>INV007390</t>
  </si>
  <si>
    <t>INV007391</t>
  </si>
  <si>
    <t>INV007392</t>
  </si>
  <si>
    <t>INV007393</t>
  </si>
  <si>
    <t>INV007394</t>
  </si>
  <si>
    <t>INV007395</t>
  </si>
  <si>
    <t>INV007396</t>
  </si>
  <si>
    <t>INV007397</t>
  </si>
  <si>
    <t>INV007398</t>
  </si>
  <si>
    <t>INV007399</t>
  </si>
  <si>
    <t>INV007400</t>
  </si>
  <si>
    <t>INV007401</t>
  </si>
  <si>
    <t>INV007402</t>
  </si>
  <si>
    <t>INV007403</t>
  </si>
  <si>
    <t>INV007404</t>
  </si>
  <si>
    <t>INV007405</t>
  </si>
  <si>
    <t>INV007406</t>
  </si>
  <si>
    <t>INV007407</t>
  </si>
  <si>
    <t>INV007408</t>
  </si>
  <si>
    <t>INV007409</t>
  </si>
  <si>
    <t>INV007410</t>
  </si>
  <si>
    <t>INV007411</t>
  </si>
  <si>
    <t>INV007412</t>
  </si>
  <si>
    <t>INV007413</t>
  </si>
  <si>
    <t>INV007414</t>
  </si>
  <si>
    <t>INV007415</t>
  </si>
  <si>
    <t>INV007416</t>
  </si>
  <si>
    <t>INV007417</t>
  </si>
  <si>
    <t>INV007418</t>
  </si>
  <si>
    <t>INV007419</t>
  </si>
  <si>
    <t>INV007420</t>
  </si>
  <si>
    <t>INV007421</t>
  </si>
  <si>
    <t>INV007422</t>
  </si>
  <si>
    <t>INV007423</t>
  </si>
  <si>
    <t>INV007424</t>
  </si>
  <si>
    <t>INV007425</t>
  </si>
  <si>
    <t>INV007426</t>
  </si>
  <si>
    <t>INV007427</t>
  </si>
  <si>
    <t>INV007428</t>
  </si>
  <si>
    <t>INV007429</t>
  </si>
  <si>
    <t>INV007430</t>
  </si>
  <si>
    <t>INV007431</t>
  </si>
  <si>
    <t>INV007432</t>
  </si>
  <si>
    <t>INV007433</t>
  </si>
  <si>
    <t>INV007434</t>
  </si>
  <si>
    <t>INV007435</t>
  </si>
  <si>
    <t>INV007436</t>
  </si>
  <si>
    <t>INV007437</t>
  </si>
  <si>
    <t>INV007438</t>
  </si>
  <si>
    <t>INV007439</t>
  </si>
  <si>
    <t>INV007440</t>
  </si>
  <si>
    <t>INV007441</t>
  </si>
  <si>
    <t>INV007442</t>
  </si>
  <si>
    <t>INV007443</t>
  </si>
  <si>
    <t>INV007444</t>
  </si>
  <si>
    <t>INV007445</t>
  </si>
  <si>
    <t>INV007446</t>
  </si>
  <si>
    <t>INV007447</t>
  </si>
  <si>
    <t>INV007448</t>
  </si>
  <si>
    <t>INV007449</t>
  </si>
  <si>
    <t>INV007450</t>
  </si>
  <si>
    <t>INV007451</t>
  </si>
  <si>
    <t>INV007452</t>
  </si>
  <si>
    <t>INV007453</t>
  </si>
  <si>
    <t>INV007454</t>
  </si>
  <si>
    <t>INV007455</t>
  </si>
  <si>
    <t>INV007456</t>
  </si>
  <si>
    <t>INV007457</t>
  </si>
  <si>
    <t>INV007458</t>
  </si>
  <si>
    <t>INV007459</t>
  </si>
  <si>
    <t>INV007460</t>
  </si>
  <si>
    <t>INV007461</t>
  </si>
  <si>
    <t>INV007462</t>
  </si>
  <si>
    <t>INV007463</t>
  </si>
  <si>
    <t>INV007464</t>
  </si>
  <si>
    <t>INV007465</t>
  </si>
  <si>
    <t>INV007466</t>
  </si>
  <si>
    <t>INV007467</t>
  </si>
  <si>
    <t>INV007468</t>
  </si>
  <si>
    <t>INV007469</t>
  </si>
  <si>
    <t>INV007470</t>
  </si>
  <si>
    <t>INV007471</t>
  </si>
  <si>
    <t>INV007472</t>
  </si>
  <si>
    <t>INV007473</t>
  </si>
  <si>
    <t>INV007474</t>
  </si>
  <si>
    <t>INV007475</t>
  </si>
  <si>
    <t>INV007476</t>
  </si>
  <si>
    <t>INV007477</t>
  </si>
  <si>
    <t>INV007478</t>
  </si>
  <si>
    <t>INV007479</t>
  </si>
  <si>
    <t>INV007480</t>
  </si>
  <si>
    <t>INV007481</t>
  </si>
  <si>
    <t>INV007482</t>
  </si>
  <si>
    <t>INV007483</t>
  </si>
  <si>
    <t>INV007484</t>
  </si>
  <si>
    <t>INV007485</t>
  </si>
  <si>
    <t>INV007486</t>
  </si>
  <si>
    <t>INV007487</t>
  </si>
  <si>
    <t>INV007488</t>
  </si>
  <si>
    <t>INV007489</t>
  </si>
  <si>
    <t>INV007490</t>
  </si>
  <si>
    <t>INV007491</t>
  </si>
  <si>
    <t>INV007492</t>
  </si>
  <si>
    <t>INV007493</t>
  </si>
  <si>
    <t>INV007494</t>
  </si>
  <si>
    <t>INV007495</t>
  </si>
  <si>
    <t>INV007496</t>
  </si>
  <si>
    <t>INV007497</t>
  </si>
  <si>
    <t>INV007498</t>
  </si>
  <si>
    <t>INV007499</t>
  </si>
  <si>
    <t>INV007500</t>
  </si>
  <si>
    <t>INV007501</t>
  </si>
  <si>
    <t>INV007502</t>
  </si>
  <si>
    <t>INV007503</t>
  </si>
  <si>
    <t>INV007504</t>
  </si>
  <si>
    <t>INV007505</t>
  </si>
  <si>
    <t>INV007506</t>
  </si>
  <si>
    <t>INV007507</t>
  </si>
  <si>
    <t>INV007508</t>
  </si>
  <si>
    <t>INV007509</t>
  </si>
  <si>
    <t>INV007510</t>
  </si>
  <si>
    <t>INV007511</t>
  </si>
  <si>
    <t>INV007512</t>
  </si>
  <si>
    <t>INV007513</t>
  </si>
  <si>
    <t>INV007514</t>
  </si>
  <si>
    <t>INV007515</t>
  </si>
  <si>
    <t>INV007516</t>
  </si>
  <si>
    <t>INV007517</t>
  </si>
  <si>
    <t>INV007518</t>
  </si>
  <si>
    <t>INV007519</t>
  </si>
  <si>
    <t>INV007520</t>
  </si>
  <si>
    <t>INV007521</t>
  </si>
  <si>
    <t>INV007522</t>
  </si>
  <si>
    <t>INV007523</t>
  </si>
  <si>
    <t>INV007524</t>
  </si>
  <si>
    <t>INV007525</t>
  </si>
  <si>
    <t>INV007526</t>
  </si>
  <si>
    <t>INV007527</t>
  </si>
  <si>
    <t>INV007528</t>
  </si>
  <si>
    <t>INV007529</t>
  </si>
  <si>
    <t>INV007530</t>
  </si>
  <si>
    <t>INV007531</t>
  </si>
  <si>
    <t>INV007532</t>
  </si>
  <si>
    <t>INV007533</t>
  </si>
  <si>
    <t>INV007534</t>
  </si>
  <si>
    <t>INV007535</t>
  </si>
  <si>
    <t>INV007536</t>
  </si>
  <si>
    <t>INV007537</t>
  </si>
  <si>
    <t>INV007538</t>
  </si>
  <si>
    <t>INV007539</t>
  </si>
  <si>
    <t>INV007540</t>
  </si>
  <si>
    <t>INV007541</t>
  </si>
  <si>
    <t>INV007542</t>
  </si>
  <si>
    <t>INV007543</t>
  </si>
  <si>
    <t>INV007544</t>
  </si>
  <si>
    <t>INV007545</t>
  </si>
  <si>
    <t>INV007546</t>
  </si>
  <si>
    <t>INV007547</t>
  </si>
  <si>
    <t>INV007548</t>
  </si>
  <si>
    <t>INV007549</t>
  </si>
  <si>
    <t>INV007550</t>
  </si>
  <si>
    <t>INV007551</t>
  </si>
  <si>
    <t>INV007552</t>
  </si>
  <si>
    <t>INV007553</t>
  </si>
  <si>
    <t>INV007554</t>
  </si>
  <si>
    <t>INV007555</t>
  </si>
  <si>
    <t>INV007556</t>
  </si>
  <si>
    <t>INV007557</t>
  </si>
  <si>
    <t>INV007558</t>
  </si>
  <si>
    <t>INV007559</t>
  </si>
  <si>
    <t>INV007560</t>
  </si>
  <si>
    <t>INV007561</t>
  </si>
  <si>
    <t>INV007562</t>
  </si>
  <si>
    <t>INV007563</t>
  </si>
  <si>
    <t>INV007564</t>
  </si>
  <si>
    <t>INV007565</t>
  </si>
  <si>
    <t>INV007566</t>
  </si>
  <si>
    <t>INV007567</t>
  </si>
  <si>
    <t>INV007568</t>
  </si>
  <si>
    <t>INV007569</t>
  </si>
  <si>
    <t>INV007570</t>
  </si>
  <si>
    <t>INV007571</t>
  </si>
  <si>
    <t>INV007572</t>
  </si>
  <si>
    <t>INV007573</t>
  </si>
  <si>
    <t>INV007574</t>
  </si>
  <si>
    <t>INV007575</t>
  </si>
  <si>
    <t>INV007576</t>
  </si>
  <si>
    <t>INV007577</t>
  </si>
  <si>
    <t>INV007578</t>
  </si>
  <si>
    <t>INV007579</t>
  </si>
  <si>
    <t>INV007580</t>
  </si>
  <si>
    <t>INV007581</t>
  </si>
  <si>
    <t>INV007582</t>
  </si>
  <si>
    <t>INV007583</t>
  </si>
  <si>
    <t>INV007584</t>
  </si>
  <si>
    <t>INV007585</t>
  </si>
  <si>
    <t>INV007586</t>
  </si>
  <si>
    <t>INV007587</t>
  </si>
  <si>
    <t>INV007588</t>
  </si>
  <si>
    <t>INV007589</t>
  </si>
  <si>
    <t>INV007590</t>
  </si>
  <si>
    <t>INV007591</t>
  </si>
  <si>
    <t>INV007592</t>
  </si>
  <si>
    <t>INV007593</t>
  </si>
  <si>
    <t>INV007594</t>
  </si>
  <si>
    <t>INV007595</t>
  </si>
  <si>
    <t>INV007596</t>
  </si>
  <si>
    <t>INV007597</t>
  </si>
  <si>
    <t>INV007598</t>
  </si>
  <si>
    <t>INV007599</t>
  </si>
  <si>
    <t>INV007600</t>
  </si>
  <si>
    <t>INV007601</t>
  </si>
  <si>
    <t>INV007602</t>
  </si>
  <si>
    <t>INV007603</t>
  </si>
  <si>
    <t>INV007604</t>
  </si>
  <si>
    <t>INV007605</t>
  </si>
  <si>
    <t>INV007606</t>
  </si>
  <si>
    <t>INV007607</t>
  </si>
  <si>
    <t>INV007608</t>
  </si>
  <si>
    <t>INV007609</t>
  </si>
  <si>
    <t>INV007610</t>
  </si>
  <si>
    <t>INV007611</t>
  </si>
  <si>
    <t>INV007612</t>
  </si>
  <si>
    <t>INV007613</t>
  </si>
  <si>
    <t>INV007614</t>
  </si>
  <si>
    <t>INV007615</t>
  </si>
  <si>
    <t>INV007616</t>
  </si>
  <si>
    <t>INV007617</t>
  </si>
  <si>
    <t>INV007618</t>
  </si>
  <si>
    <t>INV007619</t>
  </si>
  <si>
    <t>INV007620</t>
  </si>
  <si>
    <t>INV007621</t>
  </si>
  <si>
    <t>INV007622</t>
  </si>
  <si>
    <t>INV007623</t>
  </si>
  <si>
    <t>INV007624</t>
  </si>
  <si>
    <t>INV007625</t>
  </si>
  <si>
    <t>INV007626</t>
  </si>
  <si>
    <t>INV007627</t>
  </si>
  <si>
    <t>INV007628</t>
  </si>
  <si>
    <t>INV007629</t>
  </si>
  <si>
    <t>INV007630</t>
  </si>
  <si>
    <t>INV007631</t>
  </si>
  <si>
    <t>INV007632</t>
  </si>
  <si>
    <t>INV007633</t>
  </si>
  <si>
    <t>INV007634</t>
  </si>
  <si>
    <t>INV007635</t>
  </si>
  <si>
    <t>INV007636</t>
  </si>
  <si>
    <t>INV007637</t>
  </si>
  <si>
    <t>INV007638</t>
  </si>
  <si>
    <t>INV007639</t>
  </si>
  <si>
    <t>INV007640</t>
  </si>
  <si>
    <t>INV007641</t>
  </si>
  <si>
    <t>INV007642</t>
  </si>
  <si>
    <t>INV007643</t>
  </si>
  <si>
    <t>INV007644</t>
  </si>
  <si>
    <t>INV007645</t>
  </si>
  <si>
    <t>INV007646</t>
  </si>
  <si>
    <t>INV007647</t>
  </si>
  <si>
    <t>INV007648</t>
  </si>
  <si>
    <t>INV007649</t>
  </si>
  <si>
    <t>INV007650</t>
  </si>
  <si>
    <t>INV007651</t>
  </si>
  <si>
    <t>INV007652</t>
  </si>
  <si>
    <t>INV007653</t>
  </si>
  <si>
    <t>INV007654</t>
  </si>
  <si>
    <t>INV007655</t>
  </si>
  <si>
    <t>INV007656</t>
  </si>
  <si>
    <t>INV007657</t>
  </si>
  <si>
    <t>INV007658</t>
  </si>
  <si>
    <t>INV007659</t>
  </si>
  <si>
    <t>INV007660</t>
  </si>
  <si>
    <t>INV007661</t>
  </si>
  <si>
    <t>INV007662</t>
  </si>
  <si>
    <t>INV007663</t>
  </si>
  <si>
    <t>INV007664</t>
  </si>
  <si>
    <t>INV007665</t>
  </si>
  <si>
    <t>INV007666</t>
  </si>
  <si>
    <t>INV007667</t>
  </si>
  <si>
    <t>INV007668</t>
  </si>
  <si>
    <t>INV007669</t>
  </si>
  <si>
    <t>INV007670</t>
  </si>
  <si>
    <t>INV007671</t>
  </si>
  <si>
    <t>INV007672</t>
  </si>
  <si>
    <t>INV007673</t>
  </si>
  <si>
    <t>INV007674</t>
  </si>
  <si>
    <t>INV007675</t>
  </si>
  <si>
    <t>INV007676</t>
  </si>
  <si>
    <t>INV007677</t>
  </si>
  <si>
    <t>INV007678</t>
  </si>
  <si>
    <t>INV007679</t>
  </si>
  <si>
    <t>INV007680</t>
  </si>
  <si>
    <t>INV007681</t>
  </si>
  <si>
    <t>INV007682</t>
  </si>
  <si>
    <t>INV007683</t>
  </si>
  <si>
    <t>INV007684</t>
  </si>
  <si>
    <t>INV007685</t>
  </si>
  <si>
    <t>INV007686</t>
  </si>
  <si>
    <t>INV007687</t>
  </si>
  <si>
    <t>INV007688</t>
  </si>
  <si>
    <t>INV007689</t>
  </si>
  <si>
    <t>INV007690</t>
  </si>
  <si>
    <t>INV007691</t>
  </si>
  <si>
    <t>INV007692</t>
  </si>
  <si>
    <t>INV007693</t>
  </si>
  <si>
    <t>INV007694</t>
  </si>
  <si>
    <t>INV007695</t>
  </si>
  <si>
    <t>INV007696</t>
  </si>
  <si>
    <t>INV007697</t>
  </si>
  <si>
    <t>INV007698</t>
  </si>
  <si>
    <t>INV007699</t>
  </si>
  <si>
    <t>INV007700</t>
  </si>
  <si>
    <t>INV007701</t>
  </si>
  <si>
    <t>INV007702</t>
  </si>
  <si>
    <t>INV007703</t>
  </si>
  <si>
    <t>INV007704</t>
  </si>
  <si>
    <t>INV007705</t>
  </si>
  <si>
    <t>INV007706</t>
  </si>
  <si>
    <t>INV007707</t>
  </si>
  <si>
    <t>INV007708</t>
  </si>
  <si>
    <t>INV007709</t>
  </si>
  <si>
    <t>INV007710</t>
  </si>
  <si>
    <t>INV007711</t>
  </si>
  <si>
    <t>INV007712</t>
  </si>
  <si>
    <t>INV007713</t>
  </si>
  <si>
    <t>INV007714</t>
  </si>
  <si>
    <t>INV007715</t>
  </si>
  <si>
    <t>INV007716</t>
  </si>
  <si>
    <t>INV007717</t>
  </si>
  <si>
    <t>INV007718</t>
  </si>
  <si>
    <t>INV007719</t>
  </si>
  <si>
    <t>INV007720</t>
  </si>
  <si>
    <t>INV007721</t>
  </si>
  <si>
    <t>INV007722</t>
  </si>
  <si>
    <t>INV007723</t>
  </si>
  <si>
    <t>INV007724</t>
  </si>
  <si>
    <t>INV007725</t>
  </si>
  <si>
    <t>INV007726</t>
  </si>
  <si>
    <t>INV007727</t>
  </si>
  <si>
    <t>INV007728</t>
  </si>
  <si>
    <t>INV007729</t>
  </si>
  <si>
    <t>INV007730</t>
  </si>
  <si>
    <t>INV007731</t>
  </si>
  <si>
    <t>INV007732</t>
  </si>
  <si>
    <t>INV007733</t>
  </si>
  <si>
    <t>INV007734</t>
  </si>
  <si>
    <t>INV007735</t>
  </si>
  <si>
    <t>INV007736</t>
  </si>
  <si>
    <t>INV007737</t>
  </si>
  <si>
    <t>INV007738</t>
  </si>
  <si>
    <t>INV007739</t>
  </si>
  <si>
    <t>INV007740</t>
  </si>
  <si>
    <t>INV007741</t>
  </si>
  <si>
    <t>INV007742</t>
  </si>
  <si>
    <t>INV007743</t>
  </si>
  <si>
    <t>INV007744</t>
  </si>
  <si>
    <t>INV007745</t>
  </si>
  <si>
    <t>INV007746</t>
  </si>
  <si>
    <t>INV007747</t>
  </si>
  <si>
    <t>INV007748</t>
  </si>
  <si>
    <t>INV007749</t>
  </si>
  <si>
    <t>INV007750</t>
  </si>
  <si>
    <t>INV007751</t>
  </si>
  <si>
    <t>INV007752</t>
  </si>
  <si>
    <t>INV007753</t>
  </si>
  <si>
    <t>INV007754</t>
  </si>
  <si>
    <t>INV007755</t>
  </si>
  <si>
    <t>INV007756</t>
  </si>
  <si>
    <t>INV007757</t>
  </si>
  <si>
    <t>INV007758</t>
  </si>
  <si>
    <t>INV007759</t>
  </si>
  <si>
    <t>INV007760</t>
  </si>
  <si>
    <t>INV007761</t>
  </si>
  <si>
    <t>INV007762</t>
  </si>
  <si>
    <t>INV007763</t>
  </si>
  <si>
    <t>INV007764</t>
  </si>
  <si>
    <t>INV007765</t>
  </si>
  <si>
    <t>INV007766</t>
  </si>
  <si>
    <t>INV007767</t>
  </si>
  <si>
    <t>INV007768</t>
  </si>
  <si>
    <t>INV007769</t>
  </si>
  <si>
    <t>INV007770</t>
  </si>
  <si>
    <t>INV007771</t>
  </si>
  <si>
    <t>INV007772</t>
  </si>
  <si>
    <t>INV007773</t>
  </si>
  <si>
    <t>INV007774</t>
  </si>
  <si>
    <t>INV007775</t>
  </si>
  <si>
    <t>INV007776</t>
  </si>
  <si>
    <t>INV007777</t>
  </si>
  <si>
    <t>INV007778</t>
  </si>
  <si>
    <t>INV007779</t>
  </si>
  <si>
    <t>INV007780</t>
  </si>
  <si>
    <t>INV007781</t>
  </si>
  <si>
    <t>INV007782</t>
  </si>
  <si>
    <t>INV007783</t>
  </si>
  <si>
    <t>INV007784</t>
  </si>
  <si>
    <t>INV007785</t>
  </si>
  <si>
    <t>INV007786</t>
  </si>
  <si>
    <t>INV007787</t>
  </si>
  <si>
    <t>INV007788</t>
  </si>
  <si>
    <t>INV007789</t>
  </si>
  <si>
    <t>INV007790</t>
  </si>
  <si>
    <t>INV007791</t>
  </si>
  <si>
    <t>INV007792</t>
  </si>
  <si>
    <t>INV007793</t>
  </si>
  <si>
    <t>INV007794</t>
  </si>
  <si>
    <t>INV007795</t>
  </si>
  <si>
    <t>INV007796</t>
  </si>
  <si>
    <t>INV007797</t>
  </si>
  <si>
    <t>INV007798</t>
  </si>
  <si>
    <t>INV007799</t>
  </si>
  <si>
    <t>INV007800</t>
  </si>
  <si>
    <t>INV007801</t>
  </si>
  <si>
    <t>INV007802</t>
  </si>
  <si>
    <t>INV007803</t>
  </si>
  <si>
    <t>INV007804</t>
  </si>
  <si>
    <t>INV007805</t>
  </si>
  <si>
    <t>INV007806</t>
  </si>
  <si>
    <t>INV007807</t>
  </si>
  <si>
    <t>INV007808</t>
  </si>
  <si>
    <t>INV007809</t>
  </si>
  <si>
    <t>INV007810</t>
  </si>
  <si>
    <t>INV007811</t>
  </si>
  <si>
    <t>INV007812</t>
  </si>
  <si>
    <t>INV007813</t>
  </si>
  <si>
    <t>INV007814</t>
  </si>
  <si>
    <t>INV007815</t>
  </si>
  <si>
    <t>INV007816</t>
  </si>
  <si>
    <t>INV007817</t>
  </si>
  <si>
    <t>INV007818</t>
  </si>
  <si>
    <t>INV007819</t>
  </si>
  <si>
    <t>INV007820</t>
  </si>
  <si>
    <t>INV007821</t>
  </si>
  <si>
    <t>INV007822</t>
  </si>
  <si>
    <t>INV007823</t>
  </si>
  <si>
    <t>INV007824</t>
  </si>
  <si>
    <t>INV007825</t>
  </si>
  <si>
    <t>INV007826</t>
  </si>
  <si>
    <t>INV007827</t>
  </si>
  <si>
    <t>INV007828</t>
  </si>
  <si>
    <t>INV007829</t>
  </si>
  <si>
    <t>INV007830</t>
  </si>
  <si>
    <t>INV007831</t>
  </si>
  <si>
    <t>INV007832</t>
  </si>
  <si>
    <t>INV007833</t>
  </si>
  <si>
    <t>INV007834</t>
  </si>
  <si>
    <t>INV007835</t>
  </si>
  <si>
    <t>INV007836</t>
  </si>
  <si>
    <t>INV007837</t>
  </si>
  <si>
    <t>INV007838</t>
  </si>
  <si>
    <t>INV007839</t>
  </si>
  <si>
    <t>INV007840</t>
  </si>
  <si>
    <t>INV007841</t>
  </si>
  <si>
    <t>INV007842</t>
  </si>
  <si>
    <t>INV007843</t>
  </si>
  <si>
    <t>INV007844</t>
  </si>
  <si>
    <t>INV007845</t>
  </si>
  <si>
    <t>INV007846</t>
  </si>
  <si>
    <t>INV007847</t>
  </si>
  <si>
    <t>INV007848</t>
  </si>
  <si>
    <t>INV007849</t>
  </si>
  <si>
    <t>INV007850</t>
  </si>
  <si>
    <t>INV007851</t>
  </si>
  <si>
    <t>INV007852</t>
  </si>
  <si>
    <t>INV007853</t>
  </si>
  <si>
    <t>INV007854</t>
  </si>
  <si>
    <t>INV007855</t>
  </si>
  <si>
    <t>INV007856</t>
  </si>
  <si>
    <t>INV007857</t>
  </si>
  <si>
    <t>INV007858</t>
  </si>
  <si>
    <t>INV007859</t>
  </si>
  <si>
    <t>INV007860</t>
  </si>
  <si>
    <t>INV007861</t>
  </si>
  <si>
    <t>INV007862</t>
  </si>
  <si>
    <t>INV007863</t>
  </si>
  <si>
    <t>INV007864</t>
  </si>
  <si>
    <t>INV007865</t>
  </si>
  <si>
    <t>INV007866</t>
  </si>
  <si>
    <t>INV007867</t>
  </si>
  <si>
    <t>INV007868</t>
  </si>
  <si>
    <t>INV007869</t>
  </si>
  <si>
    <t>INV007870</t>
  </si>
  <si>
    <t>INV007871</t>
  </si>
  <si>
    <t>INV007872</t>
  </si>
  <si>
    <t>INV007873</t>
  </si>
  <si>
    <t>INV007874</t>
  </si>
  <si>
    <t>INV007875</t>
  </si>
  <si>
    <t>INV007876</t>
  </si>
  <si>
    <t>INV007877</t>
  </si>
  <si>
    <t>INV007878</t>
  </si>
  <si>
    <t>INV007879</t>
  </si>
  <si>
    <t>INV007880</t>
  </si>
  <si>
    <t>INV007881</t>
  </si>
  <si>
    <t>INV007882</t>
  </si>
  <si>
    <t>INV007883</t>
  </si>
  <si>
    <t>INV007884</t>
  </si>
  <si>
    <t>INV007885</t>
  </si>
  <si>
    <t>INV007886</t>
  </si>
  <si>
    <t>INV007887</t>
  </si>
  <si>
    <t>INV007888</t>
  </si>
  <si>
    <t>INV007889</t>
  </si>
  <si>
    <t>INV007890</t>
  </si>
  <si>
    <t>INV007891</t>
  </si>
  <si>
    <t>INV007892</t>
  </si>
  <si>
    <t>INV007893</t>
  </si>
  <si>
    <t>INV007894</t>
  </si>
  <si>
    <t>INV007895</t>
  </si>
  <si>
    <t>INV007896</t>
  </si>
  <si>
    <t>INV007897</t>
  </si>
  <si>
    <t>INV007898</t>
  </si>
  <si>
    <t>INV007899</t>
  </si>
  <si>
    <t>INV007900</t>
  </si>
  <si>
    <t>INV007901</t>
  </si>
  <si>
    <t>INV007902</t>
  </si>
  <si>
    <t>INV007903</t>
  </si>
  <si>
    <t>INV007904</t>
  </si>
  <si>
    <t>INV007905</t>
  </si>
  <si>
    <t>INV007906</t>
  </si>
  <si>
    <t>INV007907</t>
  </si>
  <si>
    <t>INV007908</t>
  </si>
  <si>
    <t>INV007909</t>
  </si>
  <si>
    <t>INV007910</t>
  </si>
  <si>
    <t>INV007911</t>
  </si>
  <si>
    <t>INV007912</t>
  </si>
  <si>
    <t>INV007913</t>
  </si>
  <si>
    <t>INV007914</t>
  </si>
  <si>
    <t>INV007915</t>
  </si>
  <si>
    <t>INV007916</t>
  </si>
  <si>
    <t>INV007917</t>
  </si>
  <si>
    <t>INV007918</t>
  </si>
  <si>
    <t>INV007919</t>
  </si>
  <si>
    <t>INV007920</t>
  </si>
  <si>
    <t>INV007921</t>
  </si>
  <si>
    <t>INV007922</t>
  </si>
  <si>
    <t>INV007923</t>
  </si>
  <si>
    <t>INV007924</t>
  </si>
  <si>
    <t>INV007925</t>
  </si>
  <si>
    <t>INV007926</t>
  </si>
  <si>
    <t>INV007927</t>
  </si>
  <si>
    <t>INV007928</t>
  </si>
  <si>
    <t>INV007929</t>
  </si>
  <si>
    <t>INV007930</t>
  </si>
  <si>
    <t>INV007931</t>
  </si>
  <si>
    <t>INV007932</t>
  </si>
  <si>
    <t>INV007933</t>
  </si>
  <si>
    <t>INV007934</t>
  </si>
  <si>
    <t>INV007935</t>
  </si>
  <si>
    <t>INV007936</t>
  </si>
  <si>
    <t>INV007937</t>
  </si>
  <si>
    <t>INV007938</t>
  </si>
  <si>
    <t>INV007939</t>
  </si>
  <si>
    <t>INV007940</t>
  </si>
  <si>
    <t>INV007941</t>
  </si>
  <si>
    <t>INV007942</t>
  </si>
  <si>
    <t>INV007943</t>
  </si>
  <si>
    <t>INV007944</t>
  </si>
  <si>
    <t>INV007945</t>
  </si>
  <si>
    <t>INV007946</t>
  </si>
  <si>
    <t>INV007947</t>
  </si>
  <si>
    <t>INV007948</t>
  </si>
  <si>
    <t>INV007949</t>
  </si>
  <si>
    <t>INV007950</t>
  </si>
  <si>
    <t>INV007951</t>
  </si>
  <si>
    <t>INV007952</t>
  </si>
  <si>
    <t>INV007953</t>
  </si>
  <si>
    <t>INV007954</t>
  </si>
  <si>
    <t>INV007955</t>
  </si>
  <si>
    <t>INV007956</t>
  </si>
  <si>
    <t>INV007957</t>
  </si>
  <si>
    <t>INV007958</t>
  </si>
  <si>
    <t>INV007959</t>
  </si>
  <si>
    <t>INV007960</t>
  </si>
  <si>
    <t>INV007961</t>
  </si>
  <si>
    <t>INV007962</t>
  </si>
  <si>
    <t>INV007963</t>
  </si>
  <si>
    <t>INV007964</t>
  </si>
  <si>
    <t>INV007965</t>
  </si>
  <si>
    <t>INV007966</t>
  </si>
  <si>
    <t>INV007967</t>
  </si>
  <si>
    <t>INV007968</t>
  </si>
  <si>
    <t>INV007969</t>
  </si>
  <si>
    <t>INV007970</t>
  </si>
  <si>
    <t>INV007971</t>
  </si>
  <si>
    <t>INV007972</t>
  </si>
  <si>
    <t>INV007973</t>
  </si>
  <si>
    <t>INV007974</t>
  </si>
  <si>
    <t>INV007975</t>
  </si>
  <si>
    <t>INV007976</t>
  </si>
  <si>
    <t>INV007977</t>
  </si>
  <si>
    <t>INV007978</t>
  </si>
  <si>
    <t>INV007979</t>
  </si>
  <si>
    <t>INV007980</t>
  </si>
  <si>
    <t>INV007981</t>
  </si>
  <si>
    <t>INV007982</t>
  </si>
  <si>
    <t>INV007983</t>
  </si>
  <si>
    <t>INV007984</t>
  </si>
  <si>
    <t>INV007985</t>
  </si>
  <si>
    <t>INV007986</t>
  </si>
  <si>
    <t>INV007987</t>
  </si>
  <si>
    <t>INV007988</t>
  </si>
  <si>
    <t>INV007989</t>
  </si>
  <si>
    <t>INV007990</t>
  </si>
  <si>
    <t>INV007991</t>
  </si>
  <si>
    <t>INV007992</t>
  </si>
  <si>
    <t>INV007993</t>
  </si>
  <si>
    <t>INV007994</t>
  </si>
  <si>
    <t>INV007995</t>
  </si>
  <si>
    <t>INV007996</t>
  </si>
  <si>
    <t>INV007997</t>
  </si>
  <si>
    <t>INV007998</t>
  </si>
  <si>
    <t>INV007999</t>
  </si>
  <si>
    <t>INV008000</t>
  </si>
  <si>
    <t>INV008001</t>
  </si>
  <si>
    <t>INV008002</t>
  </si>
  <si>
    <t>INV008003</t>
  </si>
  <si>
    <t>INV008004</t>
  </si>
  <si>
    <t>INV008005</t>
  </si>
  <si>
    <t>INV008006</t>
  </si>
  <si>
    <t>INV008007</t>
  </si>
  <si>
    <t>INV008008</t>
  </si>
  <si>
    <t>INV008009</t>
  </si>
  <si>
    <t>INV008010</t>
  </si>
  <si>
    <t>INV008011</t>
  </si>
  <si>
    <t>INV008012</t>
  </si>
  <si>
    <t>INV008013</t>
  </si>
  <si>
    <t>INV008014</t>
  </si>
  <si>
    <t>INV008015</t>
  </si>
  <si>
    <t>INV008016</t>
  </si>
  <si>
    <t>INV008017</t>
  </si>
  <si>
    <t>INV008018</t>
  </si>
  <si>
    <t>INV008019</t>
  </si>
  <si>
    <t>INV008020</t>
  </si>
  <si>
    <t>INV008021</t>
  </si>
  <si>
    <t>INV008022</t>
  </si>
  <si>
    <t>INV008023</t>
  </si>
  <si>
    <t>INV008024</t>
  </si>
  <si>
    <t>INV008025</t>
  </si>
  <si>
    <t>INV008026</t>
  </si>
  <si>
    <t>INV008027</t>
  </si>
  <si>
    <t>INV008028</t>
  </si>
  <si>
    <t>INV008029</t>
  </si>
  <si>
    <t>INV008030</t>
  </si>
  <si>
    <t>INV008031</t>
  </si>
  <si>
    <t>INV008032</t>
  </si>
  <si>
    <t>INV008033</t>
  </si>
  <si>
    <t>INV008034</t>
  </si>
  <si>
    <t>INV008035</t>
  </si>
  <si>
    <t>INV008036</t>
  </si>
  <si>
    <t>INV008037</t>
  </si>
  <si>
    <t>INV008038</t>
  </si>
  <si>
    <t>INV008039</t>
  </si>
  <si>
    <t>INV008040</t>
  </si>
  <si>
    <t>INV008041</t>
  </si>
  <si>
    <t>INV008042</t>
  </si>
  <si>
    <t>INV008043</t>
  </si>
  <si>
    <t>INV008044</t>
  </si>
  <si>
    <t>INV008045</t>
  </si>
  <si>
    <t>INV008046</t>
  </si>
  <si>
    <t>INV008047</t>
  </si>
  <si>
    <t>INV008048</t>
  </si>
  <si>
    <t>INV008049</t>
  </si>
  <si>
    <t>INV008050</t>
  </si>
  <si>
    <t>INV008051</t>
  </si>
  <si>
    <t>INV008052</t>
  </si>
  <si>
    <t>INV008053</t>
  </si>
  <si>
    <t>INV008054</t>
  </si>
  <si>
    <t>INV008055</t>
  </si>
  <si>
    <t>INV008056</t>
  </si>
  <si>
    <t>INV008057</t>
  </si>
  <si>
    <t>INV008058</t>
  </si>
  <si>
    <t>INV008059</t>
  </si>
  <si>
    <t>INV008060</t>
  </si>
  <si>
    <t>INV008061</t>
  </si>
  <si>
    <t>INV008062</t>
  </si>
  <si>
    <t>INV008063</t>
  </si>
  <si>
    <t>INV008064</t>
  </si>
  <si>
    <t>INV008065</t>
  </si>
  <si>
    <t>INV008066</t>
  </si>
  <si>
    <t>INV008067</t>
  </si>
  <si>
    <t>INV008068</t>
  </si>
  <si>
    <t>INV008069</t>
  </si>
  <si>
    <t>INV008070</t>
  </si>
  <si>
    <t>INV008071</t>
  </si>
  <si>
    <t>INV008072</t>
  </si>
  <si>
    <t>INV008073</t>
  </si>
  <si>
    <t>INV008074</t>
  </si>
  <si>
    <t>INV008075</t>
  </si>
  <si>
    <t>INV008076</t>
  </si>
  <si>
    <t>INV008077</t>
  </si>
  <si>
    <t>INV008078</t>
  </si>
  <si>
    <t>INV008079</t>
  </si>
  <si>
    <t>INV008080</t>
  </si>
  <si>
    <t>INV008081</t>
  </si>
  <si>
    <t>INV008082</t>
  </si>
  <si>
    <t>INV008083</t>
  </si>
  <si>
    <t>INV008084</t>
  </si>
  <si>
    <t>INV008085</t>
  </si>
  <si>
    <t>INV008086</t>
  </si>
  <si>
    <t>INV008087</t>
  </si>
  <si>
    <t>INV008088</t>
  </si>
  <si>
    <t>INV008089</t>
  </si>
  <si>
    <t>INV008090</t>
  </si>
  <si>
    <t>INV008091</t>
  </si>
  <si>
    <t>INV008092</t>
  </si>
  <si>
    <t>INV008093</t>
  </si>
  <si>
    <t>INV008094</t>
  </si>
  <si>
    <t>INV008095</t>
  </si>
  <si>
    <t>INV008096</t>
  </si>
  <si>
    <t>INV008097</t>
  </si>
  <si>
    <t>INV008098</t>
  </si>
  <si>
    <t>INV008099</t>
  </si>
  <si>
    <t>INV008100</t>
  </si>
  <si>
    <t>INV008101</t>
  </si>
  <si>
    <t>INV008102</t>
  </si>
  <si>
    <t>INV008103</t>
  </si>
  <si>
    <t>INV008104</t>
  </si>
  <si>
    <t>INV008105</t>
  </si>
  <si>
    <t>INV008106</t>
  </si>
  <si>
    <t>INV008107</t>
  </si>
  <si>
    <t>INV008108</t>
  </si>
  <si>
    <t>INV008109</t>
  </si>
  <si>
    <t>INV008110</t>
  </si>
  <si>
    <t>INV008111</t>
  </si>
  <si>
    <t>INV008112</t>
  </si>
  <si>
    <t>INV008113</t>
  </si>
  <si>
    <t>INV008114</t>
  </si>
  <si>
    <t>INV008115</t>
  </si>
  <si>
    <t>INV008116</t>
  </si>
  <si>
    <t>INV008117</t>
  </si>
  <si>
    <t>INV008118</t>
  </si>
  <si>
    <t>INV008119</t>
  </si>
  <si>
    <t>INV008120</t>
  </si>
  <si>
    <t>INV008121</t>
  </si>
  <si>
    <t>INV008122</t>
  </si>
  <si>
    <t>INV008123</t>
  </si>
  <si>
    <t>INV008124</t>
  </si>
  <si>
    <t>INV008125</t>
  </si>
  <si>
    <t>INV008126</t>
  </si>
  <si>
    <t>INV008127</t>
  </si>
  <si>
    <t>INV008128</t>
  </si>
  <si>
    <t>INV008129</t>
  </si>
  <si>
    <t>INV008130</t>
  </si>
  <si>
    <t>INV008131</t>
  </si>
  <si>
    <t>INV008132</t>
  </si>
  <si>
    <t>INV008133</t>
  </si>
  <si>
    <t>INV008134</t>
  </si>
  <si>
    <t>INV008135</t>
  </si>
  <si>
    <t>INV008136</t>
  </si>
  <si>
    <t>INV008137</t>
  </si>
  <si>
    <t>INV008138</t>
  </si>
  <si>
    <t>INV008139</t>
  </si>
  <si>
    <t>INV008140</t>
  </si>
  <si>
    <t>INV008141</t>
  </si>
  <si>
    <t>INV008142</t>
  </si>
  <si>
    <t>INV008143</t>
  </si>
  <si>
    <t>INV008144</t>
  </si>
  <si>
    <t>INV008145</t>
  </si>
  <si>
    <t>INV008146</t>
  </si>
  <si>
    <t>INV008147</t>
  </si>
  <si>
    <t>INV008148</t>
  </si>
  <si>
    <t>INV008149</t>
  </si>
  <si>
    <t>INV008150</t>
  </si>
  <si>
    <t>INV008151</t>
  </si>
  <si>
    <t>INV008152</t>
  </si>
  <si>
    <t>INV008153</t>
  </si>
  <si>
    <t>INV008154</t>
  </si>
  <si>
    <t>INV008155</t>
  </si>
  <si>
    <t>INV008156</t>
  </si>
  <si>
    <t>INV008157</t>
  </si>
  <si>
    <t>INV008158</t>
  </si>
  <si>
    <t>INV008159</t>
  </si>
  <si>
    <t>INV008160</t>
  </si>
  <si>
    <t>INV008161</t>
  </si>
  <si>
    <t>INV008162</t>
  </si>
  <si>
    <t>INV008163</t>
  </si>
  <si>
    <t>INV008164</t>
  </si>
  <si>
    <t>INV008165</t>
  </si>
  <si>
    <t>INV008166</t>
  </si>
  <si>
    <t>INV008167</t>
  </si>
  <si>
    <t>INV008168</t>
  </si>
  <si>
    <t>INV008169</t>
  </si>
  <si>
    <t>INV008170</t>
  </si>
  <si>
    <t>INV008171</t>
  </si>
  <si>
    <t>INV008172</t>
  </si>
  <si>
    <t>INV008173</t>
  </si>
  <si>
    <t>INV008174</t>
  </si>
  <si>
    <t>INV008175</t>
  </si>
  <si>
    <t>INV008176</t>
  </si>
  <si>
    <t>INV008177</t>
  </si>
  <si>
    <t>INV008178</t>
  </si>
  <si>
    <t>INV008179</t>
  </si>
  <si>
    <t>INV008180</t>
  </si>
  <si>
    <t>INV008181</t>
  </si>
  <si>
    <t>INV008182</t>
  </si>
  <si>
    <t>INV008183</t>
  </si>
  <si>
    <t>INV008184</t>
  </si>
  <si>
    <t>INV008185</t>
  </si>
  <si>
    <t>INV008186</t>
  </si>
  <si>
    <t>INV008187</t>
  </si>
  <si>
    <t>INV008188</t>
  </si>
  <si>
    <t>INV008189</t>
  </si>
  <si>
    <t>INV008190</t>
  </si>
  <si>
    <t>INV008191</t>
  </si>
  <si>
    <t>INV008192</t>
  </si>
  <si>
    <t>INV008193</t>
  </si>
  <si>
    <t>INV008194</t>
  </si>
  <si>
    <t>INV008195</t>
  </si>
  <si>
    <t>INV008196</t>
  </si>
  <si>
    <t>INV008197</t>
  </si>
  <si>
    <t>INV008198</t>
  </si>
  <si>
    <t>INV008199</t>
  </si>
  <si>
    <t>INV008200</t>
  </si>
  <si>
    <t>INV008201</t>
  </si>
  <si>
    <t>INV008202</t>
  </si>
  <si>
    <t>INV008203</t>
  </si>
  <si>
    <t>INV008204</t>
  </si>
  <si>
    <t>INV008205</t>
  </si>
  <si>
    <t>INV008206</t>
  </si>
  <si>
    <t>INV008207</t>
  </si>
  <si>
    <t>INV008208</t>
  </si>
  <si>
    <t>INV008209</t>
  </si>
  <si>
    <t>INV008210</t>
  </si>
  <si>
    <t>INV008211</t>
  </si>
  <si>
    <t>INV008212</t>
  </si>
  <si>
    <t>INV008213</t>
  </si>
  <si>
    <t>INV008214</t>
  </si>
  <si>
    <t>INV008215</t>
  </si>
  <si>
    <t>INV008216</t>
  </si>
  <si>
    <t>INV008217</t>
  </si>
  <si>
    <t>INV008218</t>
  </si>
  <si>
    <t>INV008219</t>
  </si>
  <si>
    <t>INV008220</t>
  </si>
  <si>
    <t>INV008221</t>
  </si>
  <si>
    <t>INV008222</t>
  </si>
  <si>
    <t>INV008223</t>
  </si>
  <si>
    <t>INV008224</t>
  </si>
  <si>
    <t>INV008225</t>
  </si>
  <si>
    <t>INV008226</t>
  </si>
  <si>
    <t>INV008227</t>
  </si>
  <si>
    <t>INV008228</t>
  </si>
  <si>
    <t>INV008229</t>
  </si>
  <si>
    <t>INV008230</t>
  </si>
  <si>
    <t>INV008231</t>
  </si>
  <si>
    <t>INV008232</t>
  </si>
  <si>
    <t>INV008233</t>
  </si>
  <si>
    <t>INV008234</t>
  </si>
  <si>
    <t>INV008235</t>
  </si>
  <si>
    <t>INV008236</t>
  </si>
  <si>
    <t>INV008237</t>
  </si>
  <si>
    <t>INV008238</t>
  </si>
  <si>
    <t>INV008239</t>
  </si>
  <si>
    <t>INV008240</t>
  </si>
  <si>
    <t>INV008241</t>
  </si>
  <si>
    <t>INV008242</t>
  </si>
  <si>
    <t>INV008243</t>
  </si>
  <si>
    <t>INV008244</t>
  </si>
  <si>
    <t>INV008245</t>
  </si>
  <si>
    <t>INV008246</t>
  </si>
  <si>
    <t>INV008247</t>
  </si>
  <si>
    <t>INV008248</t>
  </si>
  <si>
    <t>INV008249</t>
  </si>
  <si>
    <t>INV008250</t>
  </si>
  <si>
    <t>INV008251</t>
  </si>
  <si>
    <t>INV008252</t>
  </si>
  <si>
    <t>INV008253</t>
  </si>
  <si>
    <t>INV008254</t>
  </si>
  <si>
    <t>INV008255</t>
  </si>
  <si>
    <t>INV008256</t>
  </si>
  <si>
    <t>INV008257</t>
  </si>
  <si>
    <t>INV008258</t>
  </si>
  <si>
    <t>INV008259</t>
  </si>
  <si>
    <t>INV008260</t>
  </si>
  <si>
    <t>INV008261</t>
  </si>
  <si>
    <t>INV008262</t>
  </si>
  <si>
    <t>INV008263</t>
  </si>
  <si>
    <t>INV008264</t>
  </si>
  <si>
    <t>INV008265</t>
  </si>
  <si>
    <t>INV008266</t>
  </si>
  <si>
    <t>INV008267</t>
  </si>
  <si>
    <t>INV008268</t>
  </si>
  <si>
    <t>INV008269</t>
  </si>
  <si>
    <t>INV008270</t>
  </si>
  <si>
    <t>INV008271</t>
  </si>
  <si>
    <t>INV008272</t>
  </si>
  <si>
    <t>INV008273</t>
  </si>
  <si>
    <t>INV008274</t>
  </si>
  <si>
    <t>INV008275</t>
  </si>
  <si>
    <t>INV008276</t>
  </si>
  <si>
    <t>INV008277</t>
  </si>
  <si>
    <t>INV008278</t>
  </si>
  <si>
    <t>INV008279</t>
  </si>
  <si>
    <t>INV008280</t>
  </si>
  <si>
    <t>INV008281</t>
  </si>
  <si>
    <t>INV008282</t>
  </si>
  <si>
    <t>INV008283</t>
  </si>
  <si>
    <t>INV008284</t>
  </si>
  <si>
    <t>INV008285</t>
  </si>
  <si>
    <t>INV008286</t>
  </si>
  <si>
    <t>INV008287</t>
  </si>
  <si>
    <t>INV008288</t>
  </si>
  <si>
    <t>INV008289</t>
  </si>
  <si>
    <t>INV008290</t>
  </si>
  <si>
    <t>INV008291</t>
  </si>
  <si>
    <t>INV008292</t>
  </si>
  <si>
    <t>INV008293</t>
  </si>
  <si>
    <t>INV008294</t>
  </si>
  <si>
    <t>INV008295</t>
  </si>
  <si>
    <t>INV008296</t>
  </si>
  <si>
    <t>INV008297</t>
  </si>
  <si>
    <t>INV008298</t>
  </si>
  <si>
    <t>INV008299</t>
  </si>
  <si>
    <t>INV008300</t>
  </si>
  <si>
    <t>INV008301</t>
  </si>
  <si>
    <t>INV008302</t>
  </si>
  <si>
    <t>INV008303</t>
  </si>
  <si>
    <t>INV008304</t>
  </si>
  <si>
    <t>INV008305</t>
  </si>
  <si>
    <t>INV008306</t>
  </si>
  <si>
    <t>INV008307</t>
  </si>
  <si>
    <t>INV008308</t>
  </si>
  <si>
    <t>INV008309</t>
  </si>
  <si>
    <t>INV008310</t>
  </si>
  <si>
    <t>INV008311</t>
  </si>
  <si>
    <t>INV008312</t>
  </si>
  <si>
    <t>INV008313</t>
  </si>
  <si>
    <t>INV008314</t>
  </si>
  <si>
    <t>INV008315</t>
  </si>
  <si>
    <t>INV008316</t>
  </si>
  <si>
    <t>INV008317</t>
  </si>
  <si>
    <t>INV008318</t>
  </si>
  <si>
    <t>INV008319</t>
  </si>
  <si>
    <t>INV008320</t>
  </si>
  <si>
    <t>INV008321</t>
  </si>
  <si>
    <t>INV008322</t>
  </si>
  <si>
    <t>INV008323</t>
  </si>
  <si>
    <t>INV008324</t>
  </si>
  <si>
    <t>INV008325</t>
  </si>
  <si>
    <t>INV008326</t>
  </si>
  <si>
    <t>INV008327</t>
  </si>
  <si>
    <t>INV008328</t>
  </si>
  <si>
    <t>INV008329</t>
  </si>
  <si>
    <t>INV008330</t>
  </si>
  <si>
    <t>INV008331</t>
  </si>
  <si>
    <t>INV008332</t>
  </si>
  <si>
    <t>INV008333</t>
  </si>
  <si>
    <t>INV008334</t>
  </si>
  <si>
    <t>INV008335</t>
  </si>
  <si>
    <t>INV008336</t>
  </si>
  <si>
    <t>INV008337</t>
  </si>
  <si>
    <t>INV008338</t>
  </si>
  <si>
    <t>INV008339</t>
  </si>
  <si>
    <t>INV008340</t>
  </si>
  <si>
    <t>INV008341</t>
  </si>
  <si>
    <t>INV008342</t>
  </si>
  <si>
    <t>INV008343</t>
  </si>
  <si>
    <t>INV008344</t>
  </si>
  <si>
    <t>INV008345</t>
  </si>
  <si>
    <t>INV008346</t>
  </si>
  <si>
    <t>INV008347</t>
  </si>
  <si>
    <t>INV008348</t>
  </si>
  <si>
    <t>INV008349</t>
  </si>
  <si>
    <t>INV008350</t>
  </si>
  <si>
    <t>INV008351</t>
  </si>
  <si>
    <t>INV008352</t>
  </si>
  <si>
    <t>INV008353</t>
  </si>
  <si>
    <t>INV008354</t>
  </si>
  <si>
    <t>INV008355</t>
  </si>
  <si>
    <t>INV008356</t>
  </si>
  <si>
    <t>INV008357</t>
  </si>
  <si>
    <t>INV008358</t>
  </si>
  <si>
    <t>INV008359</t>
  </si>
  <si>
    <t>INV008360</t>
  </si>
  <si>
    <t>INV008361</t>
  </si>
  <si>
    <t>INV008362</t>
  </si>
  <si>
    <t>INV008363</t>
  </si>
  <si>
    <t>INV008364</t>
  </si>
  <si>
    <t>INV008365</t>
  </si>
  <si>
    <t>INV008366</t>
  </si>
  <si>
    <t>INV008367</t>
  </si>
  <si>
    <t>INV008368</t>
  </si>
  <si>
    <t>INV008369</t>
  </si>
  <si>
    <t>INV008370</t>
  </si>
  <si>
    <t>INV008371</t>
  </si>
  <si>
    <t>INV008372</t>
  </si>
  <si>
    <t>INV008373</t>
  </si>
  <si>
    <t>INV008374</t>
  </si>
  <si>
    <t>INV008375</t>
  </si>
  <si>
    <t>INV008376</t>
  </si>
  <si>
    <t>INV008377</t>
  </si>
  <si>
    <t>INV008378</t>
  </si>
  <si>
    <t>INV008379</t>
  </si>
  <si>
    <t>INV008380</t>
  </si>
  <si>
    <t>INV008381</t>
  </si>
  <si>
    <t>INV008382</t>
  </si>
  <si>
    <t>INV008383</t>
  </si>
  <si>
    <t>INV008384</t>
  </si>
  <si>
    <t>INV008385</t>
  </si>
  <si>
    <t>INV008386</t>
  </si>
  <si>
    <t>INV008387</t>
  </si>
  <si>
    <t>INV008388</t>
  </si>
  <si>
    <t>INV008389</t>
  </si>
  <si>
    <t>INV008390</t>
  </si>
  <si>
    <t>INV008391</t>
  </si>
  <si>
    <t>INV008392</t>
  </si>
  <si>
    <t>INV008393</t>
  </si>
  <si>
    <t>INV008394</t>
  </si>
  <si>
    <t>INV008395</t>
  </si>
  <si>
    <t>INV008396</t>
  </si>
  <si>
    <t>INV008397</t>
  </si>
  <si>
    <t>INV008398</t>
  </si>
  <si>
    <t>INV008399</t>
  </si>
  <si>
    <t>INV008400</t>
  </si>
  <si>
    <t>INV008401</t>
  </si>
  <si>
    <t>INV008402</t>
  </si>
  <si>
    <t>INV008403</t>
  </si>
  <si>
    <t>INV008404</t>
  </si>
  <si>
    <t>INV008405</t>
  </si>
  <si>
    <t>INV008406</t>
  </si>
  <si>
    <t>INV008407</t>
  </si>
  <si>
    <t>INV008408</t>
  </si>
  <si>
    <t>INV008409</t>
  </si>
  <si>
    <t>INV008410</t>
  </si>
  <si>
    <t>INV008411</t>
  </si>
  <si>
    <t>INV008412</t>
  </si>
  <si>
    <t>INV008413</t>
  </si>
  <si>
    <t>INV008414</t>
  </si>
  <si>
    <t>INV008415</t>
  </si>
  <si>
    <t>INV008416</t>
  </si>
  <si>
    <t>INV008417</t>
  </si>
  <si>
    <t>INV008418</t>
  </si>
  <si>
    <t>INV008419</t>
  </si>
  <si>
    <t>INV008420</t>
  </si>
  <si>
    <t>INV008421</t>
  </si>
  <si>
    <t>INV008422</t>
  </si>
  <si>
    <t>INV008423</t>
  </si>
  <si>
    <t>INV008424</t>
  </si>
  <si>
    <t>INV008425</t>
  </si>
  <si>
    <t>INV008426</t>
  </si>
  <si>
    <t>INV008427</t>
  </si>
  <si>
    <t>INV008428</t>
  </si>
  <si>
    <t>INV008429</t>
  </si>
  <si>
    <t>INV008430</t>
  </si>
  <si>
    <t>INV008431</t>
  </si>
  <si>
    <t>INV008432</t>
  </si>
  <si>
    <t>INV008433</t>
  </si>
  <si>
    <t>INV008434</t>
  </si>
  <si>
    <t>INV008435</t>
  </si>
  <si>
    <t>INV008436</t>
  </si>
  <si>
    <t>INV008437</t>
  </si>
  <si>
    <t>INV008438</t>
  </si>
  <si>
    <t>INV008439</t>
  </si>
  <si>
    <t>INV008440</t>
  </si>
  <si>
    <t>INV008441</t>
  </si>
  <si>
    <t>INV008442</t>
  </si>
  <si>
    <t>INV008443</t>
  </si>
  <si>
    <t>INV008444</t>
  </si>
  <si>
    <t>INV008445</t>
  </si>
  <si>
    <t>INV008446</t>
  </si>
  <si>
    <t>INV008447</t>
  </si>
  <si>
    <t>INV008448</t>
  </si>
  <si>
    <t>INV008449</t>
  </si>
  <si>
    <t>INV008450</t>
  </si>
  <si>
    <t>INV008451</t>
  </si>
  <si>
    <t>INV008452</t>
  </si>
  <si>
    <t>INV008453</t>
  </si>
  <si>
    <t>INV008454</t>
  </si>
  <si>
    <t>INV008455</t>
  </si>
  <si>
    <t>INV008456</t>
  </si>
  <si>
    <t>INV008457</t>
  </si>
  <si>
    <t>INV008458</t>
  </si>
  <si>
    <t>INV008459</t>
  </si>
  <si>
    <t>INV008460</t>
  </si>
  <si>
    <t>INV008461</t>
  </si>
  <si>
    <t>INV008462</t>
  </si>
  <si>
    <t>INV008463</t>
  </si>
  <si>
    <t>INV008464</t>
  </si>
  <si>
    <t>INV008465</t>
  </si>
  <si>
    <t>INV008466</t>
  </si>
  <si>
    <t>INV008467</t>
  </si>
  <si>
    <t>INV008468</t>
  </si>
  <si>
    <t>INV008469</t>
  </si>
  <si>
    <t>INV008470</t>
  </si>
  <si>
    <t>INV008471</t>
  </si>
  <si>
    <t>INV008472</t>
  </si>
  <si>
    <t>INV008473</t>
  </si>
  <si>
    <t>INV008474</t>
  </si>
  <si>
    <t>INV008475</t>
  </si>
  <si>
    <t>INV008476</t>
  </si>
  <si>
    <t>INV008477</t>
  </si>
  <si>
    <t>INV008478</t>
  </si>
  <si>
    <t>INV008479</t>
  </si>
  <si>
    <t>INV008480</t>
  </si>
  <si>
    <t>INV008481</t>
  </si>
  <si>
    <t>INV008482</t>
  </si>
  <si>
    <t>INV008483</t>
  </si>
  <si>
    <t>INV008484</t>
  </si>
  <si>
    <t>INV008485</t>
  </si>
  <si>
    <t>INV008486</t>
  </si>
  <si>
    <t>INV008487</t>
  </si>
  <si>
    <t>INV008488</t>
  </si>
  <si>
    <t>INV008489</t>
  </si>
  <si>
    <t>INV008490</t>
  </si>
  <si>
    <t>INV008491</t>
  </si>
  <si>
    <t>INV008492</t>
  </si>
  <si>
    <t>INV008493</t>
  </si>
  <si>
    <t>INV008494</t>
  </si>
  <si>
    <t>INV008495</t>
  </si>
  <si>
    <t>INV008496</t>
  </si>
  <si>
    <t>INV008497</t>
  </si>
  <si>
    <t>INV008498</t>
  </si>
  <si>
    <t>INV008499</t>
  </si>
  <si>
    <t>INV008500</t>
  </si>
  <si>
    <t>INV008501</t>
  </si>
  <si>
    <t>INV008502</t>
  </si>
  <si>
    <t>INV008503</t>
  </si>
  <si>
    <t>INV008504</t>
  </si>
  <si>
    <t>INV008505</t>
  </si>
  <si>
    <t>INV008506</t>
  </si>
  <si>
    <t>INV008507</t>
  </si>
  <si>
    <t>INV008508</t>
  </si>
  <si>
    <t>INV008509</t>
  </si>
  <si>
    <t>INV008510</t>
  </si>
  <si>
    <t>INV008511</t>
  </si>
  <si>
    <t>INV008512</t>
  </si>
  <si>
    <t>INV008513</t>
  </si>
  <si>
    <t>INV008514</t>
  </si>
  <si>
    <t>INV008515</t>
  </si>
  <si>
    <t>INV008516</t>
  </si>
  <si>
    <t>INV008517</t>
  </si>
  <si>
    <t>INV008518</t>
  </si>
  <si>
    <t>INV008519</t>
  </si>
  <si>
    <t>INV008520</t>
  </si>
  <si>
    <t>INV008521</t>
  </si>
  <si>
    <t>INV008522</t>
  </si>
  <si>
    <t>INV008523</t>
  </si>
  <si>
    <t>INV008524</t>
  </si>
  <si>
    <t>INV008525</t>
  </si>
  <si>
    <t>INV008526</t>
  </si>
  <si>
    <t>INV008527</t>
  </si>
  <si>
    <t>INV008528</t>
  </si>
  <si>
    <t>INV008529</t>
  </si>
  <si>
    <t>INV008530</t>
  </si>
  <si>
    <t>INV008531</t>
  </si>
  <si>
    <t>INV008532</t>
  </si>
  <si>
    <t>INV008533</t>
  </si>
  <si>
    <t>INV008534</t>
  </si>
  <si>
    <t>INV008535</t>
  </si>
  <si>
    <t>INV008536</t>
  </si>
  <si>
    <t>INV008537</t>
  </si>
  <si>
    <t>INV008538</t>
  </si>
  <si>
    <t>INV008539</t>
  </si>
  <si>
    <t>INV008540</t>
  </si>
  <si>
    <t>INV008541</t>
  </si>
  <si>
    <t>INV008542</t>
  </si>
  <si>
    <t>INV008543</t>
  </si>
  <si>
    <t>INV008544</t>
  </si>
  <si>
    <t>INV008545</t>
  </si>
  <si>
    <t>INV008546</t>
  </si>
  <si>
    <t>INV008547</t>
  </si>
  <si>
    <t>INV008548</t>
  </si>
  <si>
    <t>INV008549</t>
  </si>
  <si>
    <t>INV008550</t>
  </si>
  <si>
    <t>INV008551</t>
  </si>
  <si>
    <t>INV008552</t>
  </si>
  <si>
    <t>INV008553</t>
  </si>
  <si>
    <t>INV008554</t>
  </si>
  <si>
    <t>INV008555</t>
  </si>
  <si>
    <t>INV008556</t>
  </si>
  <si>
    <t>INV008557</t>
  </si>
  <si>
    <t>INV008558</t>
  </si>
  <si>
    <t>INV008559</t>
  </si>
  <si>
    <t>INV008560</t>
  </si>
  <si>
    <t>INV008561</t>
  </si>
  <si>
    <t>INV008562</t>
  </si>
  <si>
    <t>INV008563</t>
  </si>
  <si>
    <t>INV008564</t>
  </si>
  <si>
    <t>INV008565</t>
  </si>
  <si>
    <t>INV008566</t>
  </si>
  <si>
    <t>INV008567</t>
  </si>
  <si>
    <t>INV008568</t>
  </si>
  <si>
    <t>INV008569</t>
  </si>
  <si>
    <t>INV008570</t>
  </si>
  <si>
    <t>INV008571</t>
  </si>
  <si>
    <t>INV008572</t>
  </si>
  <si>
    <t>INV008573</t>
  </si>
  <si>
    <t>INV008574</t>
  </si>
  <si>
    <t>INV008575</t>
  </si>
  <si>
    <t>INV008576</t>
  </si>
  <si>
    <t>INV008577</t>
  </si>
  <si>
    <t>INV008578</t>
  </si>
  <si>
    <t>INV008579</t>
  </si>
  <si>
    <t>INV008580</t>
  </si>
  <si>
    <t>INV008581</t>
  </si>
  <si>
    <t>INV008582</t>
  </si>
  <si>
    <t>INV008583</t>
  </si>
  <si>
    <t>INV008584</t>
  </si>
  <si>
    <t>INV008585</t>
  </si>
  <si>
    <t>INV008586</t>
  </si>
  <si>
    <t>INV008587</t>
  </si>
  <si>
    <t>INV008588</t>
  </si>
  <si>
    <t>INV008589</t>
  </si>
  <si>
    <t>INV008590</t>
  </si>
  <si>
    <t>INV008591</t>
  </si>
  <si>
    <t>INV008592</t>
  </si>
  <si>
    <t>INV008593</t>
  </si>
  <si>
    <t>INV008594</t>
  </si>
  <si>
    <t>INV008595</t>
  </si>
  <si>
    <t>INV008596</t>
  </si>
  <si>
    <t>INV008597</t>
  </si>
  <si>
    <t>INV008598</t>
  </si>
  <si>
    <t>INV008599</t>
  </si>
  <si>
    <t>INV008600</t>
  </si>
  <si>
    <t>INV008601</t>
  </si>
  <si>
    <t>INV008602</t>
  </si>
  <si>
    <t>INV008603</t>
  </si>
  <si>
    <t>INV008604</t>
  </si>
  <si>
    <t>INV008605</t>
  </si>
  <si>
    <t>INV008606</t>
  </si>
  <si>
    <t>INV008607</t>
  </si>
  <si>
    <t>INV008608</t>
  </si>
  <si>
    <t>INV008609</t>
  </si>
  <si>
    <t>INV008610</t>
  </si>
  <si>
    <t>INV008611</t>
  </si>
  <si>
    <t>INV008612</t>
  </si>
  <si>
    <t>INV008613</t>
  </si>
  <si>
    <t>INV008614</t>
  </si>
  <si>
    <t>INV008615</t>
  </si>
  <si>
    <t>INV008616</t>
  </si>
  <si>
    <t>INV008617</t>
  </si>
  <si>
    <t>INV008618</t>
  </si>
  <si>
    <t>INV008619</t>
  </si>
  <si>
    <t>INV008620</t>
  </si>
  <si>
    <t>INV008621</t>
  </si>
  <si>
    <t>INV008622</t>
  </si>
  <si>
    <t>INV008623</t>
  </si>
  <si>
    <t>INV008624</t>
  </si>
  <si>
    <t>INV008625</t>
  </si>
  <si>
    <t>INV008626</t>
  </si>
  <si>
    <t>INV008627</t>
  </si>
  <si>
    <t>INV008628</t>
  </si>
  <si>
    <t>INV008629</t>
  </si>
  <si>
    <t>INV008630</t>
  </si>
  <si>
    <t>INV008631</t>
  </si>
  <si>
    <t>INV008632</t>
  </si>
  <si>
    <t>INV008633</t>
  </si>
  <si>
    <t>INV008634</t>
  </si>
  <si>
    <t>INV008635</t>
  </si>
  <si>
    <t>INV008636</t>
  </si>
  <si>
    <t>INV008637</t>
  </si>
  <si>
    <t>INV008638</t>
  </si>
  <si>
    <t>INV008639</t>
  </si>
  <si>
    <t>INV008640</t>
  </si>
  <si>
    <t>INV008641</t>
  </si>
  <si>
    <t>INV008642</t>
  </si>
  <si>
    <t>INV008643</t>
  </si>
  <si>
    <t>INV008644</t>
  </si>
  <si>
    <t>INV008645</t>
  </si>
  <si>
    <t>INV008646</t>
  </si>
  <si>
    <t>INV008647</t>
  </si>
  <si>
    <t>INV008648</t>
  </si>
  <si>
    <t>INV008649</t>
  </si>
  <si>
    <t>INV008650</t>
  </si>
  <si>
    <t>INV008651</t>
  </si>
  <si>
    <t>INV008652</t>
  </si>
  <si>
    <t>INV008653</t>
  </si>
  <si>
    <t>INV008654</t>
  </si>
  <si>
    <t>INV008655</t>
  </si>
  <si>
    <t>INV008656</t>
  </si>
  <si>
    <t>INV008657</t>
  </si>
  <si>
    <t>INV008658</t>
  </si>
  <si>
    <t>INV008659</t>
  </si>
  <si>
    <t>INV008660</t>
  </si>
  <si>
    <t>INV008661</t>
  </si>
  <si>
    <t>INV008662</t>
  </si>
  <si>
    <t>INV008663</t>
  </si>
  <si>
    <t>INV008664</t>
  </si>
  <si>
    <t>INV008665</t>
  </si>
  <si>
    <t>INV008666</t>
  </si>
  <si>
    <t>INV008667</t>
  </si>
  <si>
    <t>INV008668</t>
  </si>
  <si>
    <t>INV008669</t>
  </si>
  <si>
    <t>INV008670</t>
  </si>
  <si>
    <t>INV008671</t>
  </si>
  <si>
    <t>INV008672</t>
  </si>
  <si>
    <t>INV008673</t>
  </si>
  <si>
    <t>INV008674</t>
  </si>
  <si>
    <t>INV008675</t>
  </si>
  <si>
    <t>INV008676</t>
  </si>
  <si>
    <t>INV008677</t>
  </si>
  <si>
    <t>INV008678</t>
  </si>
  <si>
    <t>INV008679</t>
  </si>
  <si>
    <t>INV008680</t>
  </si>
  <si>
    <t>INV008681</t>
  </si>
  <si>
    <t>INV008682</t>
  </si>
  <si>
    <t>INV008683</t>
  </si>
  <si>
    <t>INV008684</t>
  </si>
  <si>
    <t>INV008685</t>
  </si>
  <si>
    <t>INV008686</t>
  </si>
  <si>
    <t>INV008687</t>
  </si>
  <si>
    <t>INV008688</t>
  </si>
  <si>
    <t>INV008689</t>
  </si>
  <si>
    <t>INV008690</t>
  </si>
  <si>
    <t>INV008691</t>
  </si>
  <si>
    <t>INV008692</t>
  </si>
  <si>
    <t>INV008693</t>
  </si>
  <si>
    <t>INV008694</t>
  </si>
  <si>
    <t>INV008695</t>
  </si>
  <si>
    <t>INV008696</t>
  </si>
  <si>
    <t>INV008697</t>
  </si>
  <si>
    <t>INV008698</t>
  </si>
  <si>
    <t>INV008699</t>
  </si>
  <si>
    <t>INV008700</t>
  </si>
  <si>
    <t>INV008701</t>
  </si>
  <si>
    <t>INV008702</t>
  </si>
  <si>
    <t>INV008703</t>
  </si>
  <si>
    <t>INV008704</t>
  </si>
  <si>
    <t>INV008705</t>
  </si>
  <si>
    <t>INV008706</t>
  </si>
  <si>
    <t>INV008707</t>
  </si>
  <si>
    <t>INV008708</t>
  </si>
  <si>
    <t>INV008709</t>
  </si>
  <si>
    <t>INV008710</t>
  </si>
  <si>
    <t>INV008711</t>
  </si>
  <si>
    <t>INV008712</t>
  </si>
  <si>
    <t>INV008713</t>
  </si>
  <si>
    <t>INV008714</t>
  </si>
  <si>
    <t>INV008715</t>
  </si>
  <si>
    <t>INV008716</t>
  </si>
  <si>
    <t>INV008717</t>
  </si>
  <si>
    <t>INV008718</t>
  </si>
  <si>
    <t>INV008719</t>
  </si>
  <si>
    <t>INV008720</t>
  </si>
  <si>
    <t>INV008721</t>
  </si>
  <si>
    <t>INV008722</t>
  </si>
  <si>
    <t>INV008723</t>
  </si>
  <si>
    <t>INV008724</t>
  </si>
  <si>
    <t>INV008725</t>
  </si>
  <si>
    <t>INV008726</t>
  </si>
  <si>
    <t>INV008727</t>
  </si>
  <si>
    <t>INV008728</t>
  </si>
  <si>
    <t>INV008729</t>
  </si>
  <si>
    <t>INV008730</t>
  </si>
  <si>
    <t>INV008731</t>
  </si>
  <si>
    <t>INV008732</t>
  </si>
  <si>
    <t>INV008733</t>
  </si>
  <si>
    <t>INV008734</t>
  </si>
  <si>
    <t>INV008735</t>
  </si>
  <si>
    <t>INV008736</t>
  </si>
  <si>
    <t>INV008737</t>
  </si>
  <si>
    <t>INV008738</t>
  </si>
  <si>
    <t>INV008739</t>
  </si>
  <si>
    <t>INV008740</t>
  </si>
  <si>
    <t>INV008741</t>
  </si>
  <si>
    <t>INV008742</t>
  </si>
  <si>
    <t>INV008743</t>
  </si>
  <si>
    <t>INV008744</t>
  </si>
  <si>
    <t>INV008745</t>
  </si>
  <si>
    <t>INV008746</t>
  </si>
  <si>
    <t>INV008747</t>
  </si>
  <si>
    <t>INV008748</t>
  </si>
  <si>
    <t>INV008749</t>
  </si>
  <si>
    <t>INV008750</t>
  </si>
  <si>
    <t>INV008751</t>
  </si>
  <si>
    <t>INV008752</t>
  </si>
  <si>
    <t>INV008753</t>
  </si>
  <si>
    <t>INV008754</t>
  </si>
  <si>
    <t>INV008755</t>
  </si>
  <si>
    <t>INV008756</t>
  </si>
  <si>
    <t>INV008757</t>
  </si>
  <si>
    <t>INV008758</t>
  </si>
  <si>
    <t>INV008759</t>
  </si>
  <si>
    <t>INV008760</t>
  </si>
  <si>
    <t>INV008761</t>
  </si>
  <si>
    <t>INV008762</t>
  </si>
  <si>
    <t>INV008763</t>
  </si>
  <si>
    <t>INV008764</t>
  </si>
  <si>
    <t>INV008765</t>
  </si>
  <si>
    <t>INV008766</t>
  </si>
  <si>
    <t>INV008767</t>
  </si>
  <si>
    <t>INV008768</t>
  </si>
  <si>
    <t>INV008769</t>
  </si>
  <si>
    <t>INV008770</t>
  </si>
  <si>
    <t>INV008771</t>
  </si>
  <si>
    <t>INV008772</t>
  </si>
  <si>
    <t>INV008773</t>
  </si>
  <si>
    <t>INV008774</t>
  </si>
  <si>
    <t>INV008775</t>
  </si>
  <si>
    <t>INV008776</t>
  </si>
  <si>
    <t>INV008777</t>
  </si>
  <si>
    <t>INV008778</t>
  </si>
  <si>
    <t>INV008779</t>
  </si>
  <si>
    <t>INV008780</t>
  </si>
  <si>
    <t>INV008781</t>
  </si>
  <si>
    <t>INV008782</t>
  </si>
  <si>
    <t>INV008783</t>
  </si>
  <si>
    <t>INV008784</t>
  </si>
  <si>
    <t>INV008785</t>
  </si>
  <si>
    <t>INV008786</t>
  </si>
  <si>
    <t>INV008787</t>
  </si>
  <si>
    <t>INV008788</t>
  </si>
  <si>
    <t>INV008789</t>
  </si>
  <si>
    <t>INV008790</t>
  </si>
  <si>
    <t>INV008791</t>
  </si>
  <si>
    <t>INV008792</t>
  </si>
  <si>
    <t>INV008793</t>
  </si>
  <si>
    <t>INV008794</t>
  </si>
  <si>
    <t>INV008795</t>
  </si>
  <si>
    <t>INV008796</t>
  </si>
  <si>
    <t>INV008797</t>
  </si>
  <si>
    <t>INV008798</t>
  </si>
  <si>
    <t>INV008799</t>
  </si>
  <si>
    <t>INV008800</t>
  </si>
  <si>
    <t>INV008801</t>
  </si>
  <si>
    <t>INV008802</t>
  </si>
  <si>
    <t>INV008803</t>
  </si>
  <si>
    <t>INV008804</t>
  </si>
  <si>
    <t>INV008805</t>
  </si>
  <si>
    <t>INV008806</t>
  </si>
  <si>
    <t>INV008807</t>
  </si>
  <si>
    <t>INV008808</t>
  </si>
  <si>
    <t>INV008809</t>
  </si>
  <si>
    <t>INV008810</t>
  </si>
  <si>
    <t>INV008811</t>
  </si>
  <si>
    <t>INV008812</t>
  </si>
  <si>
    <t>INV008813</t>
  </si>
  <si>
    <t>INV008814</t>
  </si>
  <si>
    <t>INV008815</t>
  </si>
  <si>
    <t>INV008816</t>
  </si>
  <si>
    <t>INV008817</t>
  </si>
  <si>
    <t>INV008818</t>
  </si>
  <si>
    <t>INV008819</t>
  </si>
  <si>
    <t>INV008820</t>
  </si>
  <si>
    <t>INV008821</t>
  </si>
  <si>
    <t>INV008822</t>
  </si>
  <si>
    <t>INV008823</t>
  </si>
  <si>
    <t>INV008824</t>
  </si>
  <si>
    <t>INV008825</t>
  </si>
  <si>
    <t>INV008826</t>
  </si>
  <si>
    <t>INV008827</t>
  </si>
  <si>
    <t>INV008828</t>
  </si>
  <si>
    <t>INV008829</t>
  </si>
  <si>
    <t>INV008830</t>
  </si>
  <si>
    <t>INV008831</t>
  </si>
  <si>
    <t>INV008832</t>
  </si>
  <si>
    <t>INV008833</t>
  </si>
  <si>
    <t>INV008834</t>
  </si>
  <si>
    <t>INV008835</t>
  </si>
  <si>
    <t>INV008836</t>
  </si>
  <si>
    <t>INV008837</t>
  </si>
  <si>
    <t>INV008838</t>
  </si>
  <si>
    <t>INV008839</t>
  </si>
  <si>
    <t>INV008840</t>
  </si>
  <si>
    <t>INV008841</t>
  </si>
  <si>
    <t>INV008842</t>
  </si>
  <si>
    <t>INV008843</t>
  </si>
  <si>
    <t>INV008844</t>
  </si>
  <si>
    <t>INV008845</t>
  </si>
  <si>
    <t>INV008846</t>
  </si>
  <si>
    <t>INV008847</t>
  </si>
  <si>
    <t>INV008848</t>
  </si>
  <si>
    <t>INV008849</t>
  </si>
  <si>
    <t>INV008850</t>
  </si>
  <si>
    <t>INV008851</t>
  </si>
  <si>
    <t>INV008852</t>
  </si>
  <si>
    <t>INV008853</t>
  </si>
  <si>
    <t>INV008854</t>
  </si>
  <si>
    <t>INV008855</t>
  </si>
  <si>
    <t>INV008856</t>
  </si>
  <si>
    <t>INV008857</t>
  </si>
  <si>
    <t>INV008858</t>
  </si>
  <si>
    <t>INV008859</t>
  </si>
  <si>
    <t>INV008860</t>
  </si>
  <si>
    <t>INV008861</t>
  </si>
  <si>
    <t>INV008862</t>
  </si>
  <si>
    <t>INV008863</t>
  </si>
  <si>
    <t>INV008864</t>
  </si>
  <si>
    <t>INV008865</t>
  </si>
  <si>
    <t>INV008866</t>
  </si>
  <si>
    <t>INV008867</t>
  </si>
  <si>
    <t>INV008868</t>
  </si>
  <si>
    <t>INV008869</t>
  </si>
  <si>
    <t>INV008870</t>
  </si>
  <si>
    <t>INV008871</t>
  </si>
  <si>
    <t>INV008872</t>
  </si>
  <si>
    <t>INV008873</t>
  </si>
  <si>
    <t>INV008874</t>
  </si>
  <si>
    <t>INV008875</t>
  </si>
  <si>
    <t>INV008876</t>
  </si>
  <si>
    <t>INV008877</t>
  </si>
  <si>
    <t>INV008878</t>
  </si>
  <si>
    <t>INV008879</t>
  </si>
  <si>
    <t>INV008880</t>
  </si>
  <si>
    <t>INV008881</t>
  </si>
  <si>
    <t>INV008882</t>
  </si>
  <si>
    <t>INV008883</t>
  </si>
  <si>
    <t>INV008884</t>
  </si>
  <si>
    <t>INV008885</t>
  </si>
  <si>
    <t>INV008886</t>
  </si>
  <si>
    <t>INV008887</t>
  </si>
  <si>
    <t>INV008888</t>
  </si>
  <si>
    <t>INV008889</t>
  </si>
  <si>
    <t>INV008890</t>
  </si>
  <si>
    <t>INV008891</t>
  </si>
  <si>
    <t>INV008892</t>
  </si>
  <si>
    <t>INV008893</t>
  </si>
  <si>
    <t>INV008894</t>
  </si>
  <si>
    <t>INV008895</t>
  </si>
  <si>
    <t>INV008896</t>
  </si>
  <si>
    <t>INV008897</t>
  </si>
  <si>
    <t>INV008898</t>
  </si>
  <si>
    <t>INV008899</t>
  </si>
  <si>
    <t>INV008900</t>
  </si>
  <si>
    <t>INV008901</t>
  </si>
  <si>
    <t>INV008902</t>
  </si>
  <si>
    <t>INV008903</t>
  </si>
  <si>
    <t>INV008904</t>
  </si>
  <si>
    <t>INV008905</t>
  </si>
  <si>
    <t>INV008906</t>
  </si>
  <si>
    <t>INV008907</t>
  </si>
  <si>
    <t>INV008908</t>
  </si>
  <si>
    <t>INV008909</t>
  </si>
  <si>
    <t>INV008910</t>
  </si>
  <si>
    <t>INV008911</t>
  </si>
  <si>
    <t>INV008912</t>
  </si>
  <si>
    <t>INV008913</t>
  </si>
  <si>
    <t>INV008914</t>
  </si>
  <si>
    <t>INV008915</t>
  </si>
  <si>
    <t>INV008916</t>
  </si>
  <si>
    <t>INV008917</t>
  </si>
  <si>
    <t>INV008918</t>
  </si>
  <si>
    <t>INV008919</t>
  </si>
  <si>
    <t>INV008920</t>
  </si>
  <si>
    <t>INV008921</t>
  </si>
  <si>
    <t>INV008922</t>
  </si>
  <si>
    <t>INV008923</t>
  </si>
  <si>
    <t>INV008924</t>
  </si>
  <si>
    <t>INV008925</t>
  </si>
  <si>
    <t>INV008926</t>
  </si>
  <si>
    <t>INV008927</t>
  </si>
  <si>
    <t>INV008928</t>
  </si>
  <si>
    <t>INV008929</t>
  </si>
  <si>
    <t>INV008930</t>
  </si>
  <si>
    <t>INV008931</t>
  </si>
  <si>
    <t>INV008932</t>
  </si>
  <si>
    <t>INV008933</t>
  </si>
  <si>
    <t>INV008934</t>
  </si>
  <si>
    <t>INV008935</t>
  </si>
  <si>
    <t>INV008936</t>
  </si>
  <si>
    <t>INV008937</t>
  </si>
  <si>
    <t>INV008938</t>
  </si>
  <si>
    <t>INV008939</t>
  </si>
  <si>
    <t>INV008940</t>
  </si>
  <si>
    <t>INV008941</t>
  </si>
  <si>
    <t>INV008942</t>
  </si>
  <si>
    <t>INV008943</t>
  </si>
  <si>
    <t>INV008944</t>
  </si>
  <si>
    <t>INV008945</t>
  </si>
  <si>
    <t>INV008946</t>
  </si>
  <si>
    <t>INV008947</t>
  </si>
  <si>
    <t>INV008948</t>
  </si>
  <si>
    <t>INV008949</t>
  </si>
  <si>
    <t>INV008950</t>
  </si>
  <si>
    <t>INV008951</t>
  </si>
  <si>
    <t>INV008952</t>
  </si>
  <si>
    <t>INV008953</t>
  </si>
  <si>
    <t>INV008954</t>
  </si>
  <si>
    <t>INV008955</t>
  </si>
  <si>
    <t>INV008956</t>
  </si>
  <si>
    <t>INV008957</t>
  </si>
  <si>
    <t>INV008958</t>
  </si>
  <si>
    <t>INV008959</t>
  </si>
  <si>
    <t>INV008960</t>
  </si>
  <si>
    <t>INV008961</t>
  </si>
  <si>
    <t>INV008962</t>
  </si>
  <si>
    <t>INV008963</t>
  </si>
  <si>
    <t>INV008964</t>
  </si>
  <si>
    <t>INV008965</t>
  </si>
  <si>
    <t>INV008966</t>
  </si>
  <si>
    <t>INV008967</t>
  </si>
  <si>
    <t>INV008968</t>
  </si>
  <si>
    <t>INV008969</t>
  </si>
  <si>
    <t>INV008970</t>
  </si>
  <si>
    <t>INV008971</t>
  </si>
  <si>
    <t>INV008972</t>
  </si>
  <si>
    <t>INV008973</t>
  </si>
  <si>
    <t>INV008974</t>
  </si>
  <si>
    <t>INV008975</t>
  </si>
  <si>
    <t>INV008976</t>
  </si>
  <si>
    <t>INV008977</t>
  </si>
  <si>
    <t>INV008978</t>
  </si>
  <si>
    <t>INV008979</t>
  </si>
  <si>
    <t>INV008980</t>
  </si>
  <si>
    <t>INV008981</t>
  </si>
  <si>
    <t>INV008982</t>
  </si>
  <si>
    <t>INV008983</t>
  </si>
  <si>
    <t>INV008984</t>
  </si>
  <si>
    <t>INV008985</t>
  </si>
  <si>
    <t>INV008986</t>
  </si>
  <si>
    <t>INV008987</t>
  </si>
  <si>
    <t>INV008988</t>
  </si>
  <si>
    <t>INV008989</t>
  </si>
  <si>
    <t>INV008990</t>
  </si>
  <si>
    <t>INV008991</t>
  </si>
  <si>
    <t>INV008992</t>
  </si>
  <si>
    <t>INV008993</t>
  </si>
  <si>
    <t>INV008994</t>
  </si>
  <si>
    <t>INV008995</t>
  </si>
  <si>
    <t>INV008996</t>
  </si>
  <si>
    <t>INV008997</t>
  </si>
  <si>
    <t>INV008998</t>
  </si>
  <si>
    <t>INV008999</t>
  </si>
  <si>
    <t>INV009000</t>
  </si>
  <si>
    <t>INV009001</t>
  </si>
  <si>
    <t>INV009002</t>
  </si>
  <si>
    <t>INV009003</t>
  </si>
  <si>
    <t>INV009004</t>
  </si>
  <si>
    <t>INV009005</t>
  </si>
  <si>
    <t>INV009006</t>
  </si>
  <si>
    <t>INV009007</t>
  </si>
  <si>
    <t>INV009008</t>
  </si>
  <si>
    <t>INV009009</t>
  </si>
  <si>
    <t>INV009010</t>
  </si>
  <si>
    <t>INV009011</t>
  </si>
  <si>
    <t>INV009012</t>
  </si>
  <si>
    <t>INV009013</t>
  </si>
  <si>
    <t>INV009014</t>
  </si>
  <si>
    <t>INV009015</t>
  </si>
  <si>
    <t>INV009016</t>
  </si>
  <si>
    <t>INV009017</t>
  </si>
  <si>
    <t>INV009018</t>
  </si>
  <si>
    <t>INV009019</t>
  </si>
  <si>
    <t>INV009020</t>
  </si>
  <si>
    <t>INV009021</t>
  </si>
  <si>
    <t>INV009022</t>
  </si>
  <si>
    <t>INV009023</t>
  </si>
  <si>
    <t>INV009024</t>
  </si>
  <si>
    <t>INV009025</t>
  </si>
  <si>
    <t>INV009026</t>
  </si>
  <si>
    <t>INV009027</t>
  </si>
  <si>
    <t>INV009028</t>
  </si>
  <si>
    <t>INV009029</t>
  </si>
  <si>
    <t>INV009030</t>
  </si>
  <si>
    <t>INV009031</t>
  </si>
  <si>
    <t>INV009032</t>
  </si>
  <si>
    <t>INV009033</t>
  </si>
  <si>
    <t>INV009034</t>
  </si>
  <si>
    <t>INV009035</t>
  </si>
  <si>
    <t>INV009036</t>
  </si>
  <si>
    <t>INV009037</t>
  </si>
  <si>
    <t>INV009038</t>
  </si>
  <si>
    <t>INV009039</t>
  </si>
  <si>
    <t>INV009040</t>
  </si>
  <si>
    <t>INV009041</t>
  </si>
  <si>
    <t>INV009042</t>
  </si>
  <si>
    <t>INV009043</t>
  </si>
  <si>
    <t>INV009044</t>
  </si>
  <si>
    <t>INV009045</t>
  </si>
  <si>
    <t>INV009046</t>
  </si>
  <si>
    <t>INV009047</t>
  </si>
  <si>
    <t>INV009048</t>
  </si>
  <si>
    <t>INV009049</t>
  </si>
  <si>
    <t>INV009050</t>
  </si>
  <si>
    <t>INV009051</t>
  </si>
  <si>
    <t>INV009052</t>
  </si>
  <si>
    <t>INV009053</t>
  </si>
  <si>
    <t>INV009054</t>
  </si>
  <si>
    <t>INV009055</t>
  </si>
  <si>
    <t>INV009056</t>
  </si>
  <si>
    <t>INV009057</t>
  </si>
  <si>
    <t>INV009058</t>
  </si>
  <si>
    <t>INV009059</t>
  </si>
  <si>
    <t>INV009060</t>
  </si>
  <si>
    <t>INV009061</t>
  </si>
  <si>
    <t>INV009062</t>
  </si>
  <si>
    <t>INV009063</t>
  </si>
  <si>
    <t>INV009064</t>
  </si>
  <si>
    <t>INV009065</t>
  </si>
  <si>
    <t>INV009066</t>
  </si>
  <si>
    <t>INV009067</t>
  </si>
  <si>
    <t>INV009068</t>
  </si>
  <si>
    <t>INV009069</t>
  </si>
  <si>
    <t>INV009070</t>
  </si>
  <si>
    <t>INV009071</t>
  </si>
  <si>
    <t>INV009072</t>
  </si>
  <si>
    <t>INV009073</t>
  </si>
  <si>
    <t>INV009074</t>
  </si>
  <si>
    <t>INV009075</t>
  </si>
  <si>
    <t>INV009076</t>
  </si>
  <si>
    <t>INV009077</t>
  </si>
  <si>
    <t>INV009078</t>
  </si>
  <si>
    <t>INV009079</t>
  </si>
  <si>
    <t>INV009080</t>
  </si>
  <si>
    <t>INV009081</t>
  </si>
  <si>
    <t>INV009082</t>
  </si>
  <si>
    <t>INV009083</t>
  </si>
  <si>
    <t>INV009084</t>
  </si>
  <si>
    <t>INV009085</t>
  </si>
  <si>
    <t>INV009086</t>
  </si>
  <si>
    <t>INV009087</t>
  </si>
  <si>
    <t>INV009088</t>
  </si>
  <si>
    <t>INV009089</t>
  </si>
  <si>
    <t>INV009090</t>
  </si>
  <si>
    <t>INV009091</t>
  </si>
  <si>
    <t>INV009092</t>
  </si>
  <si>
    <t>INV009093</t>
  </si>
  <si>
    <t>INV009094</t>
  </si>
  <si>
    <t>INV009095</t>
  </si>
  <si>
    <t>INV009096</t>
  </si>
  <si>
    <t>INV009097</t>
  </si>
  <si>
    <t>INV009098</t>
  </si>
  <si>
    <t>INV009099</t>
  </si>
  <si>
    <t>INV009100</t>
  </si>
  <si>
    <t>INV009101</t>
  </si>
  <si>
    <t>INV009102</t>
  </si>
  <si>
    <t>INV009103</t>
  </si>
  <si>
    <t>INV009104</t>
  </si>
  <si>
    <t>INV009105</t>
  </si>
  <si>
    <t>INV009106</t>
  </si>
  <si>
    <t>INV009107</t>
  </si>
  <si>
    <t>INV009108</t>
  </si>
  <si>
    <t>INV009109</t>
  </si>
  <si>
    <t>INV009110</t>
  </si>
  <si>
    <t>INV009111</t>
  </si>
  <si>
    <t>INV009112</t>
  </si>
  <si>
    <t>INV009113</t>
  </si>
  <si>
    <t>INV009114</t>
  </si>
  <si>
    <t>INV009115</t>
  </si>
  <si>
    <t>INV009116</t>
  </si>
  <si>
    <t>INV009117</t>
  </si>
  <si>
    <t>INV009118</t>
  </si>
  <si>
    <t>INV009119</t>
  </si>
  <si>
    <t>INV009120</t>
  </si>
  <si>
    <t>INV009121</t>
  </si>
  <si>
    <t>INV009122</t>
  </si>
  <si>
    <t>INV009123</t>
  </si>
  <si>
    <t>INV009124</t>
  </si>
  <si>
    <t>INV009125</t>
  </si>
  <si>
    <t>INV009126</t>
  </si>
  <si>
    <t>INV009127</t>
  </si>
  <si>
    <t>INV009128</t>
  </si>
  <si>
    <t>INV009129</t>
  </si>
  <si>
    <t>INV009130</t>
  </si>
  <si>
    <t>INV009131</t>
  </si>
  <si>
    <t>INV009132</t>
  </si>
  <si>
    <t>INV009133</t>
  </si>
  <si>
    <t>INV009134</t>
  </si>
  <si>
    <t>INV009135</t>
  </si>
  <si>
    <t>INV009136</t>
  </si>
  <si>
    <t>INV009137</t>
  </si>
  <si>
    <t>INV009138</t>
  </si>
  <si>
    <t>INV009139</t>
  </si>
  <si>
    <t>INV009140</t>
  </si>
  <si>
    <t>INV009141</t>
  </si>
  <si>
    <t>INV009142</t>
  </si>
  <si>
    <t>INV009143</t>
  </si>
  <si>
    <t>INV009144</t>
  </si>
  <si>
    <t>INV009145</t>
  </si>
  <si>
    <t>INV009146</t>
  </si>
  <si>
    <t>INV009147</t>
  </si>
  <si>
    <t>INV009148</t>
  </si>
  <si>
    <t>INV009149</t>
  </si>
  <si>
    <t>INV009150</t>
  </si>
  <si>
    <t>INV009151</t>
  </si>
  <si>
    <t>INV009152</t>
  </si>
  <si>
    <t>INV009153</t>
  </si>
  <si>
    <t>INV009154</t>
  </si>
  <si>
    <t>INV009155</t>
  </si>
  <si>
    <t>INV009156</t>
  </si>
  <si>
    <t>INV009157</t>
  </si>
  <si>
    <t>INV009158</t>
  </si>
  <si>
    <t>INV009159</t>
  </si>
  <si>
    <t>INV009160</t>
  </si>
  <si>
    <t>INV009161</t>
  </si>
  <si>
    <t>INV009162</t>
  </si>
  <si>
    <t>INV009163</t>
  </si>
  <si>
    <t>INV009164</t>
  </si>
  <si>
    <t>INV009165</t>
  </si>
  <si>
    <t>INV009166</t>
  </si>
  <si>
    <t>INV009167</t>
  </si>
  <si>
    <t>INV009168</t>
  </si>
  <si>
    <t>INV009169</t>
  </si>
  <si>
    <t>INV009170</t>
  </si>
  <si>
    <t>INV009171</t>
  </si>
  <si>
    <t>INV009172</t>
  </si>
  <si>
    <t>INV009173</t>
  </si>
  <si>
    <t>INV009174</t>
  </si>
  <si>
    <t>INV009175</t>
  </si>
  <si>
    <t>INV009176</t>
  </si>
  <si>
    <t>INV009177</t>
  </si>
  <si>
    <t>INV009178</t>
  </si>
  <si>
    <t>INV009179</t>
  </si>
  <si>
    <t>INV009180</t>
  </si>
  <si>
    <t>INV009181</t>
  </si>
  <si>
    <t>INV009182</t>
  </si>
  <si>
    <t>INV009183</t>
  </si>
  <si>
    <t>INV009184</t>
  </si>
  <si>
    <t>INV009185</t>
  </si>
  <si>
    <t>INV009186</t>
  </si>
  <si>
    <t>INV009187</t>
  </si>
  <si>
    <t>INV009188</t>
  </si>
  <si>
    <t>INV009189</t>
  </si>
  <si>
    <t>INV009190</t>
  </si>
  <si>
    <t>INV009191</t>
  </si>
  <si>
    <t>INV009192</t>
  </si>
  <si>
    <t>INV009193</t>
  </si>
  <si>
    <t>INV009194</t>
  </si>
  <si>
    <t>INV009195</t>
  </si>
  <si>
    <t>INV009196</t>
  </si>
  <si>
    <t>INV009197</t>
  </si>
  <si>
    <t>INV009198</t>
  </si>
  <si>
    <t>INV009199</t>
  </si>
  <si>
    <t>INV009200</t>
  </si>
  <si>
    <t>INV009201</t>
  </si>
  <si>
    <t>INV009202</t>
  </si>
  <si>
    <t>INV009203</t>
  </si>
  <si>
    <t>INV009204</t>
  </si>
  <si>
    <t>INV009205</t>
  </si>
  <si>
    <t>INV009206</t>
  </si>
  <si>
    <t>INV009207</t>
  </si>
  <si>
    <t>INV009208</t>
  </si>
  <si>
    <t>INV009209</t>
  </si>
  <si>
    <t>INV009210</t>
  </si>
  <si>
    <t>INV009211</t>
  </si>
  <si>
    <t>INV009212</t>
  </si>
  <si>
    <t>INV009213</t>
  </si>
  <si>
    <t>INV009214</t>
  </si>
  <si>
    <t>INV009215</t>
  </si>
  <si>
    <t>INV009216</t>
  </si>
  <si>
    <t>INV009217</t>
  </si>
  <si>
    <t>INV009218</t>
  </si>
  <si>
    <t>INV009219</t>
  </si>
  <si>
    <t>INV009220</t>
  </si>
  <si>
    <t>INV009221</t>
  </si>
  <si>
    <t>INV009222</t>
  </si>
  <si>
    <t>INV009223</t>
  </si>
  <si>
    <t>INV009224</t>
  </si>
  <si>
    <t>INV009225</t>
  </si>
  <si>
    <t>INV009226</t>
  </si>
  <si>
    <t>INV009227</t>
  </si>
  <si>
    <t>INV009228</t>
  </si>
  <si>
    <t>INV009229</t>
  </si>
  <si>
    <t>INV009230</t>
  </si>
  <si>
    <t>INV009231</t>
  </si>
  <si>
    <t>INV009232</t>
  </si>
  <si>
    <t>INV009233</t>
  </si>
  <si>
    <t>INV009234</t>
  </si>
  <si>
    <t>INV009235</t>
  </si>
  <si>
    <t>INV009236</t>
  </si>
  <si>
    <t>INV009237</t>
  </si>
  <si>
    <t>INV009238</t>
  </si>
  <si>
    <t>INV009239</t>
  </si>
  <si>
    <t>INV009240</t>
  </si>
  <si>
    <t>INV009241</t>
  </si>
  <si>
    <t>INV009242</t>
  </si>
  <si>
    <t>INV009243</t>
  </si>
  <si>
    <t>INV009244</t>
  </si>
  <si>
    <t>INV009245</t>
  </si>
  <si>
    <t>INV009246</t>
  </si>
  <si>
    <t>INV009247</t>
  </si>
  <si>
    <t>INV009248</t>
  </si>
  <si>
    <t>INV009249</t>
  </si>
  <si>
    <t>INV009250</t>
  </si>
  <si>
    <t>INV009251</t>
  </si>
  <si>
    <t>INV009252</t>
  </si>
  <si>
    <t>INV009253</t>
  </si>
  <si>
    <t>INV009254</t>
  </si>
  <si>
    <t>INV009255</t>
  </si>
  <si>
    <t>INV009256</t>
  </si>
  <si>
    <t>INV009257</t>
  </si>
  <si>
    <t>INV009258</t>
  </si>
  <si>
    <t>INV009259</t>
  </si>
  <si>
    <t>INV009260</t>
  </si>
  <si>
    <t>INV009261</t>
  </si>
  <si>
    <t>INV009262</t>
  </si>
  <si>
    <t>INV009263</t>
  </si>
  <si>
    <t>INV009264</t>
  </si>
  <si>
    <t>INV009265</t>
  </si>
  <si>
    <t>INV009266</t>
  </si>
  <si>
    <t>INV009267</t>
  </si>
  <si>
    <t>INV009268</t>
  </si>
  <si>
    <t>INV009269</t>
  </si>
  <si>
    <t>INV009270</t>
  </si>
  <si>
    <t>INV009271</t>
  </si>
  <si>
    <t>INV009272</t>
  </si>
  <si>
    <t>INV009273</t>
  </si>
  <si>
    <t>INV009274</t>
  </si>
  <si>
    <t>INV009275</t>
  </si>
  <si>
    <t>INV009276</t>
  </si>
  <si>
    <t>INV009277</t>
  </si>
  <si>
    <t>INV009278</t>
  </si>
  <si>
    <t>INV009279</t>
  </si>
  <si>
    <t>INV009280</t>
  </si>
  <si>
    <t>INV009281</t>
  </si>
  <si>
    <t>INV009282</t>
  </si>
  <si>
    <t>INV009283</t>
  </si>
  <si>
    <t>INV009284</t>
  </si>
  <si>
    <t>INV009285</t>
  </si>
  <si>
    <t>INV009286</t>
  </si>
  <si>
    <t>INV009287</t>
  </si>
  <si>
    <t>INV009288</t>
  </si>
  <si>
    <t>INV009289</t>
  </si>
  <si>
    <t>INV009290</t>
  </si>
  <si>
    <t>INV009291</t>
  </si>
  <si>
    <t>INV009292</t>
  </si>
  <si>
    <t>INV009293</t>
  </si>
  <si>
    <t>INV009294</t>
  </si>
  <si>
    <t>INV009295</t>
  </si>
  <si>
    <t>INV009296</t>
  </si>
  <si>
    <t>INV009297</t>
  </si>
  <si>
    <t>INV009298</t>
  </si>
  <si>
    <t>INV009299</t>
  </si>
  <si>
    <t>INV009300</t>
  </si>
  <si>
    <t>INV009301</t>
  </si>
  <si>
    <t>INV009302</t>
  </si>
  <si>
    <t>INV009303</t>
  </si>
  <si>
    <t>INV009304</t>
  </si>
  <si>
    <t>INV009305</t>
  </si>
  <si>
    <t>INV009306</t>
  </si>
  <si>
    <t>INV009307</t>
  </si>
  <si>
    <t>INV009308</t>
  </si>
  <si>
    <t>INV009309</t>
  </si>
  <si>
    <t>INV009310</t>
  </si>
  <si>
    <t>INV009311</t>
  </si>
  <si>
    <t>INV009312</t>
  </si>
  <si>
    <t>INV009313</t>
  </si>
  <si>
    <t>INV009314</t>
  </si>
  <si>
    <t>INV009315</t>
  </si>
  <si>
    <t>INV009316</t>
  </si>
  <si>
    <t>INV009317</t>
  </si>
  <si>
    <t>INV009318</t>
  </si>
  <si>
    <t>INV009319</t>
  </si>
  <si>
    <t>INV009320</t>
  </si>
  <si>
    <t>INV009321</t>
  </si>
  <si>
    <t>INV009322</t>
  </si>
  <si>
    <t>INV009323</t>
  </si>
  <si>
    <t>INV009324</t>
  </si>
  <si>
    <t>INV009325</t>
  </si>
  <si>
    <t>INV009326</t>
  </si>
  <si>
    <t>INV009327</t>
  </si>
  <si>
    <t>INV009328</t>
  </si>
  <si>
    <t>INV009329</t>
  </si>
  <si>
    <t>INV009330</t>
  </si>
  <si>
    <t>INV009331</t>
  </si>
  <si>
    <t>INV009332</t>
  </si>
  <si>
    <t>INV009333</t>
  </si>
  <si>
    <t>INV009334</t>
  </si>
  <si>
    <t>INV009335</t>
  </si>
  <si>
    <t>INV009336</t>
  </si>
  <si>
    <t>INV009337</t>
  </si>
  <si>
    <t>INV009338</t>
  </si>
  <si>
    <t>INV009339</t>
  </si>
  <si>
    <t>INV009340</t>
  </si>
  <si>
    <t>INV009341</t>
  </si>
  <si>
    <t>INV009342</t>
  </si>
  <si>
    <t>INV009343</t>
  </si>
  <si>
    <t>INV009344</t>
  </si>
  <si>
    <t>INV009345</t>
  </si>
  <si>
    <t>INV009346</t>
  </si>
  <si>
    <t>INV009347</t>
  </si>
  <si>
    <t>INV009348</t>
  </si>
  <si>
    <t>INV009349</t>
  </si>
  <si>
    <t>INV009350</t>
  </si>
  <si>
    <t>INV009351</t>
  </si>
  <si>
    <t>INV009352</t>
  </si>
  <si>
    <t>INV009353</t>
  </si>
  <si>
    <t>INV009354</t>
  </si>
  <si>
    <t>INV009355</t>
  </si>
  <si>
    <t>INV009356</t>
  </si>
  <si>
    <t>INV009357</t>
  </si>
  <si>
    <t>INV009358</t>
  </si>
  <si>
    <t>INV009359</t>
  </si>
  <si>
    <t>INV009360</t>
  </si>
  <si>
    <t>INV009361</t>
  </si>
  <si>
    <t>INV009362</t>
  </si>
  <si>
    <t>INV009363</t>
  </si>
  <si>
    <t>INV009364</t>
  </si>
  <si>
    <t>INV009365</t>
  </si>
  <si>
    <t>INV009366</t>
  </si>
  <si>
    <t>INV009367</t>
  </si>
  <si>
    <t>INV009368</t>
  </si>
  <si>
    <t>INV009369</t>
  </si>
  <si>
    <t>INV009370</t>
  </si>
  <si>
    <t>INV009371</t>
  </si>
  <si>
    <t>INV009372</t>
  </si>
  <si>
    <t>INV009373</t>
  </si>
  <si>
    <t>INV009374</t>
  </si>
  <si>
    <t>INV009375</t>
  </si>
  <si>
    <t>INV009376</t>
  </si>
  <si>
    <t>INV009377</t>
  </si>
  <si>
    <t>INV009378</t>
  </si>
  <si>
    <t>INV009379</t>
  </si>
  <si>
    <t>INV009380</t>
  </si>
  <si>
    <t>INV009381</t>
  </si>
  <si>
    <t>INV009382</t>
  </si>
  <si>
    <t>INV009383</t>
  </si>
  <si>
    <t>INV009384</t>
  </si>
  <si>
    <t>INV009385</t>
  </si>
  <si>
    <t>INV009386</t>
  </si>
  <si>
    <t>INV009387</t>
  </si>
  <si>
    <t>INV009388</t>
  </si>
  <si>
    <t>INV009389</t>
  </si>
  <si>
    <t>INV009390</t>
  </si>
  <si>
    <t>INV009391</t>
  </si>
  <si>
    <t>INV009392</t>
  </si>
  <si>
    <t>INV009393</t>
  </si>
  <si>
    <t>INV009394</t>
  </si>
  <si>
    <t>INV009395</t>
  </si>
  <si>
    <t>INV009396</t>
  </si>
  <si>
    <t>INV009397</t>
  </si>
  <si>
    <t>INV009398</t>
  </si>
  <si>
    <t>INV009399</t>
  </si>
  <si>
    <t>INV009400</t>
  </si>
  <si>
    <t>INV009401</t>
  </si>
  <si>
    <t>INV009402</t>
  </si>
  <si>
    <t>INV009403</t>
  </si>
  <si>
    <t>INV009404</t>
  </si>
  <si>
    <t>INV009405</t>
  </si>
  <si>
    <t>INV009406</t>
  </si>
  <si>
    <t>INV009407</t>
  </si>
  <si>
    <t>INV009408</t>
  </si>
  <si>
    <t>INV009409</t>
  </si>
  <si>
    <t>INV009410</t>
  </si>
  <si>
    <t>INV009411</t>
  </si>
  <si>
    <t>INV009412</t>
  </si>
  <si>
    <t>INV009413</t>
  </si>
  <si>
    <t>INV009414</t>
  </si>
  <si>
    <t>INV009415</t>
  </si>
  <si>
    <t>INV009416</t>
  </si>
  <si>
    <t>INV009417</t>
  </si>
  <si>
    <t>INV009418</t>
  </si>
  <si>
    <t>INV009419</t>
  </si>
  <si>
    <t>INV009420</t>
  </si>
  <si>
    <t>INV009421</t>
  </si>
  <si>
    <t>INV009422</t>
  </si>
  <si>
    <t>INV009423</t>
  </si>
  <si>
    <t>INV009424</t>
  </si>
  <si>
    <t>INV009425</t>
  </si>
  <si>
    <t>INV009426</t>
  </si>
  <si>
    <t>INV009427</t>
  </si>
  <si>
    <t>INV009428</t>
  </si>
  <si>
    <t>INV009429</t>
  </si>
  <si>
    <t>INV009430</t>
  </si>
  <si>
    <t>INV009431</t>
  </si>
  <si>
    <t>INV009432</t>
  </si>
  <si>
    <t>INV009433</t>
  </si>
  <si>
    <t>INV009434</t>
  </si>
  <si>
    <t>INV009435</t>
  </si>
  <si>
    <t>INV009436</t>
  </si>
  <si>
    <t>INV009437</t>
  </si>
  <si>
    <t>INV009438</t>
  </si>
  <si>
    <t>INV009439</t>
  </si>
  <si>
    <t>INV009440</t>
  </si>
  <si>
    <t>INV009441</t>
  </si>
  <si>
    <t>INV009442</t>
  </si>
  <si>
    <t>INV009443</t>
  </si>
  <si>
    <t>INV009444</t>
  </si>
  <si>
    <t>INV009445</t>
  </si>
  <si>
    <t>INV009446</t>
  </si>
  <si>
    <t>INV009447</t>
  </si>
  <si>
    <t>INV009448</t>
  </si>
  <si>
    <t>INV009449</t>
  </si>
  <si>
    <t>INV009450</t>
  </si>
  <si>
    <t>INV009451</t>
  </si>
  <si>
    <t>INV009452</t>
  </si>
  <si>
    <t>INV009453</t>
  </si>
  <si>
    <t>INV009454</t>
  </si>
  <si>
    <t>INV009455</t>
  </si>
  <si>
    <t>INV009456</t>
  </si>
  <si>
    <t>INV009457</t>
  </si>
  <si>
    <t>INV009458</t>
  </si>
  <si>
    <t>INV009459</t>
  </si>
  <si>
    <t>INV009460</t>
  </si>
  <si>
    <t>INV009461</t>
  </si>
  <si>
    <t>INV009462</t>
  </si>
  <si>
    <t>INV009463</t>
  </si>
  <si>
    <t>INV009464</t>
  </si>
  <si>
    <t>INV009465</t>
  </si>
  <si>
    <t>INV009466</t>
  </si>
  <si>
    <t>INV009467</t>
  </si>
  <si>
    <t>INV009468</t>
  </si>
  <si>
    <t>INV009469</t>
  </si>
  <si>
    <t>INV009470</t>
  </si>
  <si>
    <t>INV009471</t>
  </si>
  <si>
    <t>INV009472</t>
  </si>
  <si>
    <t>INV009473</t>
  </si>
  <si>
    <t>INV009474</t>
  </si>
  <si>
    <t>INV009475</t>
  </si>
  <si>
    <t>INV009476</t>
  </si>
  <si>
    <t>INV009477</t>
  </si>
  <si>
    <t>INV009478</t>
  </si>
  <si>
    <t>INV009479</t>
  </si>
  <si>
    <t>INV009480</t>
  </si>
  <si>
    <t>INV009481</t>
  </si>
  <si>
    <t>INV009482</t>
  </si>
  <si>
    <t>INV009483</t>
  </si>
  <si>
    <t>INV009484</t>
  </si>
  <si>
    <t>INV009485</t>
  </si>
  <si>
    <t>INV009486</t>
  </si>
  <si>
    <t>INV009487</t>
  </si>
  <si>
    <t>INV009488</t>
  </si>
  <si>
    <t>INV009489</t>
  </si>
  <si>
    <t>INV009490</t>
  </si>
  <si>
    <t>INV009491</t>
  </si>
  <si>
    <t>INV009492</t>
  </si>
  <si>
    <t>INV009493</t>
  </si>
  <si>
    <t>INV009494</t>
  </si>
  <si>
    <t>INV009495</t>
  </si>
  <si>
    <t>INV009496</t>
  </si>
  <si>
    <t>INV009497</t>
  </si>
  <si>
    <t>INV009498</t>
  </si>
  <si>
    <t>INV009499</t>
  </si>
  <si>
    <t>INV009500</t>
  </si>
  <si>
    <t>INV009501</t>
  </si>
  <si>
    <t>INV009502</t>
  </si>
  <si>
    <t>INV009503</t>
  </si>
  <si>
    <t>INV009504</t>
  </si>
  <si>
    <t>INV009505</t>
  </si>
  <si>
    <t>INV009506</t>
  </si>
  <si>
    <t>INV009507</t>
  </si>
  <si>
    <t>INV009508</t>
  </si>
  <si>
    <t>INV009509</t>
  </si>
  <si>
    <t>INV009510</t>
  </si>
  <si>
    <t>INV009511</t>
  </si>
  <si>
    <t>INV009512</t>
  </si>
  <si>
    <t>INV009513</t>
  </si>
  <si>
    <t>INV009514</t>
  </si>
  <si>
    <t>INV009515</t>
  </si>
  <si>
    <t>INV009516</t>
  </si>
  <si>
    <t>INV009517</t>
  </si>
  <si>
    <t>INV009518</t>
  </si>
  <si>
    <t>INV009519</t>
  </si>
  <si>
    <t>INV009520</t>
  </si>
  <si>
    <t>INV009521</t>
  </si>
  <si>
    <t>INV009522</t>
  </si>
  <si>
    <t>INV009523</t>
  </si>
  <si>
    <t>INV009524</t>
  </si>
  <si>
    <t>INV009525</t>
  </si>
  <si>
    <t>INV009526</t>
  </si>
  <si>
    <t>INV009527</t>
  </si>
  <si>
    <t>INV009528</t>
  </si>
  <si>
    <t>INV009529</t>
  </si>
  <si>
    <t>INV009530</t>
  </si>
  <si>
    <t>INV009531</t>
  </si>
  <si>
    <t>INV009532</t>
  </si>
  <si>
    <t>INV009533</t>
  </si>
  <si>
    <t>INV009534</t>
  </si>
  <si>
    <t>INV009535</t>
  </si>
  <si>
    <t>INV009536</t>
  </si>
  <si>
    <t>INV009537</t>
  </si>
  <si>
    <t>INV009538</t>
  </si>
  <si>
    <t>INV009539</t>
  </si>
  <si>
    <t>INV009540</t>
  </si>
  <si>
    <t>INV009541</t>
  </si>
  <si>
    <t>INV009542</t>
  </si>
  <si>
    <t>INV009543</t>
  </si>
  <si>
    <t>INV009544</t>
  </si>
  <si>
    <t>INV009545</t>
  </si>
  <si>
    <t>INV009546</t>
  </si>
  <si>
    <t>INV009547</t>
  </si>
  <si>
    <t>INV009548</t>
  </si>
  <si>
    <t>INV009549</t>
  </si>
  <si>
    <t>INV009550</t>
  </si>
  <si>
    <t>INV009551</t>
  </si>
  <si>
    <t>INV009552</t>
  </si>
  <si>
    <t>INV009553</t>
  </si>
  <si>
    <t>INV009554</t>
  </si>
  <si>
    <t>INV009555</t>
  </si>
  <si>
    <t>INV009556</t>
  </si>
  <si>
    <t>INV009557</t>
  </si>
  <si>
    <t>INV009558</t>
  </si>
  <si>
    <t>INV009559</t>
  </si>
  <si>
    <t>INV009560</t>
  </si>
  <si>
    <t>INV009561</t>
  </si>
  <si>
    <t>INV009562</t>
  </si>
  <si>
    <t>INV009563</t>
  </si>
  <si>
    <t>INV009564</t>
  </si>
  <si>
    <t>INV009565</t>
  </si>
  <si>
    <t>INV009566</t>
  </si>
  <si>
    <t>INV009567</t>
  </si>
  <si>
    <t>INV009568</t>
  </si>
  <si>
    <t>INV009569</t>
  </si>
  <si>
    <t>INV009570</t>
  </si>
  <si>
    <t>INV009571</t>
  </si>
  <si>
    <t>INV009572</t>
  </si>
  <si>
    <t>INV009573</t>
  </si>
  <si>
    <t>INV009574</t>
  </si>
  <si>
    <t>INV009575</t>
  </si>
  <si>
    <t>INV009576</t>
  </si>
  <si>
    <t>INV009577</t>
  </si>
  <si>
    <t>INV009578</t>
  </si>
  <si>
    <t>INV009579</t>
  </si>
  <si>
    <t>INV009580</t>
  </si>
  <si>
    <t>INV009581</t>
  </si>
  <si>
    <t>INV009582</t>
  </si>
  <si>
    <t>INV009583</t>
  </si>
  <si>
    <t>INV009584</t>
  </si>
  <si>
    <t>INV009585</t>
  </si>
  <si>
    <t>INV009586</t>
  </si>
  <si>
    <t>INV009587</t>
  </si>
  <si>
    <t>INV009588</t>
  </si>
  <si>
    <t>INV009589</t>
  </si>
  <si>
    <t>INV009590</t>
  </si>
  <si>
    <t>INV009591</t>
  </si>
  <si>
    <t>INV009592</t>
  </si>
  <si>
    <t>INV009593</t>
  </si>
  <si>
    <t>INV009594</t>
  </si>
  <si>
    <t>INV009595</t>
  </si>
  <si>
    <t>INV009596</t>
  </si>
  <si>
    <t>INV009597</t>
  </si>
  <si>
    <t>INV009598</t>
  </si>
  <si>
    <t>INV009599</t>
  </si>
  <si>
    <t>INV009600</t>
  </si>
  <si>
    <t>INV009601</t>
  </si>
  <si>
    <t>INV009602</t>
  </si>
  <si>
    <t>INV009603</t>
  </si>
  <si>
    <t>INV009604</t>
  </si>
  <si>
    <t>INV009605</t>
  </si>
  <si>
    <t>INV009606</t>
  </si>
  <si>
    <t>INV009607</t>
  </si>
  <si>
    <t>INV009608</t>
  </si>
  <si>
    <t>INV009609</t>
  </si>
  <si>
    <t>INV009610</t>
  </si>
  <si>
    <t>INV009611</t>
  </si>
  <si>
    <t>INV009612</t>
  </si>
  <si>
    <t>INV009613</t>
  </si>
  <si>
    <t>INV009614</t>
  </si>
  <si>
    <t>INV009615</t>
  </si>
  <si>
    <t>INV009616</t>
  </si>
  <si>
    <t>INV009617</t>
  </si>
  <si>
    <t>INV009618</t>
  </si>
  <si>
    <t>INV009619</t>
  </si>
  <si>
    <t>INV009620</t>
  </si>
  <si>
    <t>INV009621</t>
  </si>
  <si>
    <t>INV009622</t>
  </si>
  <si>
    <t>INV009623</t>
  </si>
  <si>
    <t>INV009624</t>
  </si>
  <si>
    <t>INV009625</t>
  </si>
  <si>
    <t>INV009626</t>
  </si>
  <si>
    <t>INV009627</t>
  </si>
  <si>
    <t>INV009628</t>
  </si>
  <si>
    <t>INV009629</t>
  </si>
  <si>
    <t>INV009630</t>
  </si>
  <si>
    <t>INV009631</t>
  </si>
  <si>
    <t>INV009632</t>
  </si>
  <si>
    <t>INV009633</t>
  </si>
  <si>
    <t>INV009634</t>
  </si>
  <si>
    <t>INV009635</t>
  </si>
  <si>
    <t>INV009636</t>
  </si>
  <si>
    <t>INV009637</t>
  </si>
  <si>
    <t>INV009638</t>
  </si>
  <si>
    <t>INV009639</t>
  </si>
  <si>
    <t>INV009640</t>
  </si>
  <si>
    <t>INV009641</t>
  </si>
  <si>
    <t>INV009642</t>
  </si>
  <si>
    <t>INV009643</t>
  </si>
  <si>
    <t>INV009644</t>
  </si>
  <si>
    <t>INV009645</t>
  </si>
  <si>
    <t>INV009646</t>
  </si>
  <si>
    <t>INV009647</t>
  </si>
  <si>
    <t>INV009648</t>
  </si>
  <si>
    <t>INV009649</t>
  </si>
  <si>
    <t>INV009650</t>
  </si>
  <si>
    <t>INV009651</t>
  </si>
  <si>
    <t>INV009652</t>
  </si>
  <si>
    <t>INV009653</t>
  </si>
  <si>
    <t>INV009654</t>
  </si>
  <si>
    <t>INV009655</t>
  </si>
  <si>
    <t>INV009656</t>
  </si>
  <si>
    <t>INV009657</t>
  </si>
  <si>
    <t>INV009658</t>
  </si>
  <si>
    <t>INV009659</t>
  </si>
  <si>
    <t>INV009660</t>
  </si>
  <si>
    <t>INV009661</t>
  </si>
  <si>
    <t>INV009662</t>
  </si>
  <si>
    <t>INV009663</t>
  </si>
  <si>
    <t>INV009664</t>
  </si>
  <si>
    <t>INV009665</t>
  </si>
  <si>
    <t>INV009666</t>
  </si>
  <si>
    <t>INV009667</t>
  </si>
  <si>
    <t>INV009668</t>
  </si>
  <si>
    <t>INV009669</t>
  </si>
  <si>
    <t>INV009670</t>
  </si>
  <si>
    <t>INV009671</t>
  </si>
  <si>
    <t>INV009672</t>
  </si>
  <si>
    <t>INV009673</t>
  </si>
  <si>
    <t>INV009674</t>
  </si>
  <si>
    <t>INV009675</t>
  </si>
  <si>
    <t>INV009676</t>
  </si>
  <si>
    <t>INV009677</t>
  </si>
  <si>
    <t>INV009678</t>
  </si>
  <si>
    <t>INV009679</t>
  </si>
  <si>
    <t>INV009680</t>
  </si>
  <si>
    <t>INV009681</t>
  </si>
  <si>
    <t>INV009682</t>
  </si>
  <si>
    <t>INV009683</t>
  </si>
  <si>
    <t>INV009684</t>
  </si>
  <si>
    <t>INV009685</t>
  </si>
  <si>
    <t>INV009686</t>
  </si>
  <si>
    <t>INV009687</t>
  </si>
  <si>
    <t>INV009688</t>
  </si>
  <si>
    <t>INV009689</t>
  </si>
  <si>
    <t>INV009690</t>
  </si>
  <si>
    <t>INV009691</t>
  </si>
  <si>
    <t>INV009692</t>
  </si>
  <si>
    <t>INV009693</t>
  </si>
  <si>
    <t>INV009694</t>
  </si>
  <si>
    <t>INV009695</t>
  </si>
  <si>
    <t>INV009696</t>
  </si>
  <si>
    <t>INV009697</t>
  </si>
  <si>
    <t>INV009698</t>
  </si>
  <si>
    <t>INV009699</t>
  </si>
  <si>
    <t>INV009700</t>
  </si>
  <si>
    <t>INV009701</t>
  </si>
  <si>
    <t>INV009702</t>
  </si>
  <si>
    <t>INV009703</t>
  </si>
  <si>
    <t>INV009704</t>
  </si>
  <si>
    <t>INV009705</t>
  </si>
  <si>
    <t>INV009706</t>
  </si>
  <si>
    <t>INV009707</t>
  </si>
  <si>
    <t>INV009708</t>
  </si>
  <si>
    <t>INV009709</t>
  </si>
  <si>
    <t>INV009710</t>
  </si>
  <si>
    <t>INV009711</t>
  </si>
  <si>
    <t>INV009712</t>
  </si>
  <si>
    <t>INV009713</t>
  </si>
  <si>
    <t>INV009714</t>
  </si>
  <si>
    <t>INV009715</t>
  </si>
  <si>
    <t>INV009716</t>
  </si>
  <si>
    <t>INV009717</t>
  </si>
  <si>
    <t>INV009718</t>
  </si>
  <si>
    <t>INV009719</t>
  </si>
  <si>
    <t>INV009720</t>
  </si>
  <si>
    <t>INV009721</t>
  </si>
  <si>
    <t>INV009722</t>
  </si>
  <si>
    <t>INV009723</t>
  </si>
  <si>
    <t>INV009724</t>
  </si>
  <si>
    <t>INV009725</t>
  </si>
  <si>
    <t>INV009726</t>
  </si>
  <si>
    <t>INV009727</t>
  </si>
  <si>
    <t>INV009728</t>
  </si>
  <si>
    <t>INV009729</t>
  </si>
  <si>
    <t>INV009730</t>
  </si>
  <si>
    <t>INV009731</t>
  </si>
  <si>
    <t>INV009732</t>
  </si>
  <si>
    <t>INV009733</t>
  </si>
  <si>
    <t>INV009734</t>
  </si>
  <si>
    <t>INV009735</t>
  </si>
  <si>
    <t>INV009736</t>
  </si>
  <si>
    <t>INV009737</t>
  </si>
  <si>
    <t>INV009738</t>
  </si>
  <si>
    <t>INV009739</t>
  </si>
  <si>
    <t>INV009740</t>
  </si>
  <si>
    <t>INV009741</t>
  </si>
  <si>
    <t>INV009742</t>
  </si>
  <si>
    <t>INV009743</t>
  </si>
  <si>
    <t>INV009744</t>
  </si>
  <si>
    <t>INV009745</t>
  </si>
  <si>
    <t>INV009746</t>
  </si>
  <si>
    <t>INV009747</t>
  </si>
  <si>
    <t>INV009748</t>
  </si>
  <si>
    <t>INV009749</t>
  </si>
  <si>
    <t>INV009750</t>
  </si>
  <si>
    <t>INV009751</t>
  </si>
  <si>
    <t>INV009752</t>
  </si>
  <si>
    <t>INV009753</t>
  </si>
  <si>
    <t>INV009754</t>
  </si>
  <si>
    <t>INV009755</t>
  </si>
  <si>
    <t>INV009756</t>
  </si>
  <si>
    <t>INV009757</t>
  </si>
  <si>
    <t>INV009758</t>
  </si>
  <si>
    <t>INV009759</t>
  </si>
  <si>
    <t>INV009760</t>
  </si>
  <si>
    <t>INV009761</t>
  </si>
  <si>
    <t>INV009762</t>
  </si>
  <si>
    <t>INV009763</t>
  </si>
  <si>
    <t>INV009764</t>
  </si>
  <si>
    <t>INV009765</t>
  </si>
  <si>
    <t>INV009766</t>
  </si>
  <si>
    <t>INV009767</t>
  </si>
  <si>
    <t>INV009768</t>
  </si>
  <si>
    <t>INV009769</t>
  </si>
  <si>
    <t>INV009770</t>
  </si>
  <si>
    <t>INV009771</t>
  </si>
  <si>
    <t>INV009772</t>
  </si>
  <si>
    <t>INV009773</t>
  </si>
  <si>
    <t>INV009774</t>
  </si>
  <si>
    <t>INV009775</t>
  </si>
  <si>
    <t>INV009776</t>
  </si>
  <si>
    <t>INV009777</t>
  </si>
  <si>
    <t>INV009778</t>
  </si>
  <si>
    <t>INV009779</t>
  </si>
  <si>
    <t>INV009780</t>
  </si>
  <si>
    <t>INV009781</t>
  </si>
  <si>
    <t>INV009782</t>
  </si>
  <si>
    <t>INV009783</t>
  </si>
  <si>
    <t>INV009784</t>
  </si>
  <si>
    <t>INV009785</t>
  </si>
  <si>
    <t>INV009786</t>
  </si>
  <si>
    <t>INV009787</t>
  </si>
  <si>
    <t>INV009788</t>
  </si>
  <si>
    <t>INV009789</t>
  </si>
  <si>
    <t>INV009790</t>
  </si>
  <si>
    <t>INV009791</t>
  </si>
  <si>
    <t>INV009792</t>
  </si>
  <si>
    <t>INV009793</t>
  </si>
  <si>
    <t>INV009794</t>
  </si>
  <si>
    <t>INV009795</t>
  </si>
  <si>
    <t>INV009796</t>
  </si>
  <si>
    <t>INV009797</t>
  </si>
  <si>
    <t>INV009798</t>
  </si>
  <si>
    <t>INV009799</t>
  </si>
  <si>
    <t>INV009800</t>
  </si>
  <si>
    <t>INV009801</t>
  </si>
  <si>
    <t>INV009802</t>
  </si>
  <si>
    <t>INV009803</t>
  </si>
  <si>
    <t>INV009804</t>
  </si>
  <si>
    <t>INV009805</t>
  </si>
  <si>
    <t>INV009806</t>
  </si>
  <si>
    <t>INV009807</t>
  </si>
  <si>
    <t>INV009808</t>
  </si>
  <si>
    <t>INV009809</t>
  </si>
  <si>
    <t>INV009810</t>
  </si>
  <si>
    <t>INV009811</t>
  </si>
  <si>
    <t>INV009812</t>
  </si>
  <si>
    <t>INV009813</t>
  </si>
  <si>
    <t>INV009814</t>
  </si>
  <si>
    <t>INV009815</t>
  </si>
  <si>
    <t>INV009816</t>
  </si>
  <si>
    <t>INV009817</t>
  </si>
  <si>
    <t>INV009818</t>
  </si>
  <si>
    <t>INV009819</t>
  </si>
  <si>
    <t>INV009820</t>
  </si>
  <si>
    <t>INV009821</t>
  </si>
  <si>
    <t>INV009822</t>
  </si>
  <si>
    <t>INV009823</t>
  </si>
  <si>
    <t>INV009824</t>
  </si>
  <si>
    <t>INV009825</t>
  </si>
  <si>
    <t>INV009826</t>
  </si>
  <si>
    <t>INV009827</t>
  </si>
  <si>
    <t>INV009828</t>
  </si>
  <si>
    <t>INV009829</t>
  </si>
  <si>
    <t>INV009830</t>
  </si>
  <si>
    <t>INV009831</t>
  </si>
  <si>
    <t>INV009832</t>
  </si>
  <si>
    <t>INV009833</t>
  </si>
  <si>
    <t>INV009834</t>
  </si>
  <si>
    <t>INV009835</t>
  </si>
  <si>
    <t>INV009836</t>
  </si>
  <si>
    <t>INV009837</t>
  </si>
  <si>
    <t>INV009838</t>
  </si>
  <si>
    <t>INV009839</t>
  </si>
  <si>
    <t>INV009840</t>
  </si>
  <si>
    <t>INV009841</t>
  </si>
  <si>
    <t>INV009842</t>
  </si>
  <si>
    <t>INV009843</t>
  </si>
  <si>
    <t>INV009844</t>
  </si>
  <si>
    <t>INV009845</t>
  </si>
  <si>
    <t>INV009846</t>
  </si>
  <si>
    <t>INV009847</t>
  </si>
  <si>
    <t>INV009848</t>
  </si>
  <si>
    <t>INV009849</t>
  </si>
  <si>
    <t>INV009850</t>
  </si>
  <si>
    <t>INV009851</t>
  </si>
  <si>
    <t>INV009852</t>
  </si>
  <si>
    <t>INV009853</t>
  </si>
  <si>
    <t>INV009854</t>
  </si>
  <si>
    <t>INV009855</t>
  </si>
  <si>
    <t>INV009856</t>
  </si>
  <si>
    <t>INV009857</t>
  </si>
  <si>
    <t>INV009858</t>
  </si>
  <si>
    <t>INV009859</t>
  </si>
  <si>
    <t>INV009860</t>
  </si>
  <si>
    <t>INV009861</t>
  </si>
  <si>
    <t>INV009862</t>
  </si>
  <si>
    <t>INV009863</t>
  </si>
  <si>
    <t>INV009864</t>
  </si>
  <si>
    <t>INV009865</t>
  </si>
  <si>
    <t>INV009866</t>
  </si>
  <si>
    <t>INV009867</t>
  </si>
  <si>
    <t>INV009868</t>
  </si>
  <si>
    <t>INV009869</t>
  </si>
  <si>
    <t>INV009870</t>
  </si>
  <si>
    <t>INV009871</t>
  </si>
  <si>
    <t>INV009872</t>
  </si>
  <si>
    <t>INV009873</t>
  </si>
  <si>
    <t>INV009874</t>
  </si>
  <si>
    <t>INV009875</t>
  </si>
  <si>
    <t>INV009876</t>
  </si>
  <si>
    <t>INV009877</t>
  </si>
  <si>
    <t>INV009878</t>
  </si>
  <si>
    <t>INV009879</t>
  </si>
  <si>
    <t>INV009880</t>
  </si>
  <si>
    <t>INV009881</t>
  </si>
  <si>
    <t>INV009882</t>
  </si>
  <si>
    <t>INV009883</t>
  </si>
  <si>
    <t>INV009884</t>
  </si>
  <si>
    <t>INV009885</t>
  </si>
  <si>
    <t>INV009886</t>
  </si>
  <si>
    <t>INV009887</t>
  </si>
  <si>
    <t>INV009888</t>
  </si>
  <si>
    <t>INV009889</t>
  </si>
  <si>
    <t>INV009890</t>
  </si>
  <si>
    <t>INV009891</t>
  </si>
  <si>
    <t>INV009892</t>
  </si>
  <si>
    <t>INV009893</t>
  </si>
  <si>
    <t>INV009894</t>
  </si>
  <si>
    <t>INV009895</t>
  </si>
  <si>
    <t>INV009896</t>
  </si>
  <si>
    <t>INV009897</t>
  </si>
  <si>
    <t>INV009898</t>
  </si>
  <si>
    <t>INV009899</t>
  </si>
  <si>
    <t>INV009900</t>
  </si>
  <si>
    <t>INV009901</t>
  </si>
  <si>
    <t>INV009902</t>
  </si>
  <si>
    <t>INV009903</t>
  </si>
  <si>
    <t>INV009904</t>
  </si>
  <si>
    <t>INV009905</t>
  </si>
  <si>
    <t>INV009906</t>
  </si>
  <si>
    <t>INV009907</t>
  </si>
  <si>
    <t>INV009908</t>
  </si>
  <si>
    <t>INV009909</t>
  </si>
  <si>
    <t>INV009910</t>
  </si>
  <si>
    <t>INV009911</t>
  </si>
  <si>
    <t>INV009912</t>
  </si>
  <si>
    <t>INV009913</t>
  </si>
  <si>
    <t>INV009914</t>
  </si>
  <si>
    <t>INV009915</t>
  </si>
  <si>
    <t>INV009916</t>
  </si>
  <si>
    <t>INV009917</t>
  </si>
  <si>
    <t>INV009918</t>
  </si>
  <si>
    <t>INV009919</t>
  </si>
  <si>
    <t>INV009920</t>
  </si>
  <si>
    <t>INV009921</t>
  </si>
  <si>
    <t>INV009922</t>
  </si>
  <si>
    <t>INV009923</t>
  </si>
  <si>
    <t>INV009924</t>
  </si>
  <si>
    <t>INV009925</t>
  </si>
  <si>
    <t>INV009926</t>
  </si>
  <si>
    <t>INV009927</t>
  </si>
  <si>
    <t>INV009928</t>
  </si>
  <si>
    <t>INV009929</t>
  </si>
  <si>
    <t>INV009930</t>
  </si>
  <si>
    <t>INV009931</t>
  </si>
  <si>
    <t>INV009932</t>
  </si>
  <si>
    <t>INV009933</t>
  </si>
  <si>
    <t>INV009934</t>
  </si>
  <si>
    <t>INV009935</t>
  </si>
  <si>
    <t>INV009936</t>
  </si>
  <si>
    <t>INV009937</t>
  </si>
  <si>
    <t>INV009938</t>
  </si>
  <si>
    <t>INV009939</t>
  </si>
  <si>
    <t>INV009940</t>
  </si>
  <si>
    <t>INV009941</t>
  </si>
  <si>
    <t>INV009942</t>
  </si>
  <si>
    <t>INV009943</t>
  </si>
  <si>
    <t>INV009944</t>
  </si>
  <si>
    <t>INV009945</t>
  </si>
  <si>
    <t>INV009946</t>
  </si>
  <si>
    <t>INV009947</t>
  </si>
  <si>
    <t>INV009948</t>
  </si>
  <si>
    <t>INV009949</t>
  </si>
  <si>
    <t>INV009950</t>
  </si>
  <si>
    <t>INV009951</t>
  </si>
  <si>
    <t>INV009952</t>
  </si>
  <si>
    <t>INV009953</t>
  </si>
  <si>
    <t>INV009954</t>
  </si>
  <si>
    <t>INV009955</t>
  </si>
  <si>
    <t>INV009956</t>
  </si>
  <si>
    <t>INV009957</t>
  </si>
  <si>
    <t>INV009958</t>
  </si>
  <si>
    <t>INV009959</t>
  </si>
  <si>
    <t>INV009960</t>
  </si>
  <si>
    <t>INV009961</t>
  </si>
  <si>
    <t>INV009962</t>
  </si>
  <si>
    <t>INV009963</t>
  </si>
  <si>
    <t>INV009964</t>
  </si>
  <si>
    <t>INV009965</t>
  </si>
  <si>
    <t>INV009966</t>
  </si>
  <si>
    <t>INV009967</t>
  </si>
  <si>
    <t>INV009968</t>
  </si>
  <si>
    <t>INV009969</t>
  </si>
  <si>
    <t>INV009970</t>
  </si>
  <si>
    <t>INV009971</t>
  </si>
  <si>
    <t>INV009972</t>
  </si>
  <si>
    <t>INV009973</t>
  </si>
  <si>
    <t>INV009974</t>
  </si>
  <si>
    <t>INV009975</t>
  </si>
  <si>
    <t>INV009976</t>
  </si>
  <si>
    <t>INV009977</t>
  </si>
  <si>
    <t>INV009978</t>
  </si>
  <si>
    <t>INV009979</t>
  </si>
  <si>
    <t>INV009980</t>
  </si>
  <si>
    <t>INV009981</t>
  </si>
  <si>
    <t>INV009982</t>
  </si>
  <si>
    <t>INV009983</t>
  </si>
  <si>
    <t>INV009984</t>
  </si>
  <si>
    <t>INV009985</t>
  </si>
  <si>
    <t>INV009986</t>
  </si>
  <si>
    <t>INV009987</t>
  </si>
  <si>
    <t>INV009988</t>
  </si>
  <si>
    <t>INV009989</t>
  </si>
  <si>
    <t>INV009990</t>
  </si>
  <si>
    <t>INV009991</t>
  </si>
  <si>
    <t>INV009992</t>
  </si>
  <si>
    <t>INV009993</t>
  </si>
  <si>
    <t>INV009994</t>
  </si>
  <si>
    <t>INV009995</t>
  </si>
  <si>
    <t>INV009996</t>
  </si>
  <si>
    <t>INV009997</t>
  </si>
  <si>
    <t>INV009998</t>
  </si>
  <si>
    <t>INV009999</t>
  </si>
  <si>
    <t>INV010000</t>
  </si>
  <si>
    <t>Grand Total</t>
  </si>
  <si>
    <t>Count of City</t>
  </si>
  <si>
    <t>Sum of Profit</t>
  </si>
  <si>
    <t>Count of Customer Segment</t>
  </si>
  <si>
    <t>Sum of Sales</t>
  </si>
  <si>
    <t>Sum of Quantity</t>
  </si>
  <si>
    <t>Count of Product</t>
  </si>
  <si>
    <t>sum of sales</t>
  </si>
  <si>
    <t>sum of profit</t>
  </si>
  <si>
    <t>sum of quantity</t>
  </si>
  <si>
    <t>count of products</t>
  </si>
  <si>
    <t>profit margin</t>
  </si>
  <si>
    <t>Row Labels</t>
  </si>
  <si>
    <t>Count of Delivery Status</t>
  </si>
  <si>
    <t>SALES &amp; PROFIT DASHBOARD</t>
  </si>
  <si>
    <t>PROFIT BY PRODUCT</t>
  </si>
  <si>
    <t>ORDERS BY REGION</t>
  </si>
  <si>
    <t>ORDERS BY CATEGORY</t>
  </si>
  <si>
    <t>ORDERS BY PAYMENT MODE</t>
  </si>
  <si>
    <t>PROFIT BY STATE</t>
  </si>
  <si>
    <t>SALES BY CITY</t>
  </si>
  <si>
    <t>DELIVERY STATUS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</si>
</sst>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 &quot;₹&quot;\ * #,##0.00_ ;_ &quot;₹&quot;\ * \-#,##0.00_ ;_ &quot;₹&quot;\ * &quot;-&quot;??_ ;_ @_ "/>
    <numFmt numFmtId="164" formatCode="&quot;₹&quot;0.0,,\ \C\r"/>
    <numFmt numFmtId="165" formatCode="0.0,\ &quot;K&quot;"/>
  </numFmts>
  <fonts count="6" x14ac:knownFonts="1">
    <font>
      <sz val="11"/>
      <color theme="1"/>
      <name val="Calibri"/>
      <family val="2"/>
      <scheme val="minor"/>
    </font>
    <font>
      <sz val="11"/>
      <color theme="1"/>
      <name val="Calibri"/>
      <family val="2"/>
      <scheme val="minor"/>
    </font>
    <font>
      <b/>
      <sz val="11"/>
      <color theme="0"/>
      <name val="Calibri"/>
      <family val="2"/>
      <scheme val="minor"/>
    </font>
    <font>
      <sz val="11"/>
      <color theme="0"/>
      <name val="Calibri"/>
      <family val="2"/>
      <scheme val="minor"/>
    </font>
    <font>
      <b/>
      <sz val="16"/>
      <color theme="0"/>
      <name val="Calibri"/>
      <family val="2"/>
      <scheme val="minor"/>
    </font>
    <font>
      <b/>
      <sz val="18"/>
      <color theme="0"/>
      <name val="Calibri"/>
      <family val="2"/>
      <scheme val="minor"/>
    </font>
  </fonts>
  <fills count="3">
    <fill>
      <patternFill patternType="none"/>
    </fill>
    <fill>
      <patternFill patternType="gray125"/>
    </fill>
    <fill>
      <patternFill patternType="solid">
        <fgColor rgb="FF002060"/>
        <bgColor indexed="64"/>
      </patternFill>
    </fill>
  </fills>
  <borders count="11">
    <border>
      <left/>
      <right/>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
      <left style="thin">
        <color rgb="FF999999"/>
      </left>
      <right style="thin">
        <color rgb="FF999999"/>
      </right>
      <top style="thin">
        <color rgb="FF999999"/>
      </top>
      <bottom style="thin">
        <color rgb="FF999999"/>
      </bottom>
      <diagonal/>
    </border>
  </borders>
  <cellStyleXfs count="3">
    <xf numFmtId="0" fontId="0" fillId="0" borderId="0"/>
    <xf numFmtId="9" fontId="1" fillId="0" borderId="0" applyFont="0" applyFill="0" applyBorder="0" applyAlignment="0" applyProtection="0"/>
    <xf numFmtId="44" fontId="1" fillId="0" borderId="0" applyFont="0" applyFill="0" applyBorder="0" applyAlignment="0" applyProtection="0"/>
  </cellStyleXfs>
  <cellXfs count="23">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Alignment="1">
      <alignment vertical="center"/>
    </xf>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9" fontId="0" fillId="0" borderId="0" xfId="1" applyFont="1"/>
    <xf numFmtId="164" fontId="0" fillId="0" borderId="0" xfId="2" applyNumberFormat="1" applyFont="1"/>
    <xf numFmtId="165" fontId="0" fillId="0" borderId="0" xfId="2" applyNumberFormat="1" applyFont="1"/>
    <xf numFmtId="0" fontId="0" fillId="0" borderId="10" xfId="0" applyBorder="1"/>
    <xf numFmtId="0" fontId="5" fillId="2" borderId="0" xfId="0" applyFont="1" applyFill="1" applyAlignment="1">
      <alignment horizontal="center" vertical="center"/>
    </xf>
    <xf numFmtId="0" fontId="0" fillId="2" borderId="0" xfId="0" applyFill="1" applyAlignment="1">
      <alignment horizontal="center" vertical="center"/>
    </xf>
    <xf numFmtId="0" fontId="4" fillId="2" borderId="0" xfId="0" applyFont="1" applyFill="1" applyAlignment="1">
      <alignment horizontal="center" vertical="center"/>
    </xf>
    <xf numFmtId="0" fontId="2" fillId="2" borderId="0" xfId="0" applyFont="1" applyFill="1" applyAlignment="1">
      <alignment horizontal="center" vertical="center"/>
    </xf>
    <xf numFmtId="0" fontId="3" fillId="2" borderId="0" xfId="0" applyFont="1" applyFill="1" applyAlignment="1">
      <alignment horizontal="center" vertical="center"/>
    </xf>
  </cellXfs>
  <cellStyles count="3">
    <cellStyle name="Currency" xfId="2" builtinId="4"/>
    <cellStyle name="Normal" xfId="0" builtinId="0"/>
    <cellStyle name="Percent" xfId="1" builtinId="5"/>
  </cellStyles>
  <dxfs count="3">
    <dxf>
      <alignment vertical="center"/>
    </dxf>
    <dxf>
      <alignment vertical="center"/>
    </dxf>
    <dxf>
      <numFmt numFmtId="19" formatCode="dd/mm/yyyy"/>
    </dxf>
  </dxfs>
  <tableStyles count="0" defaultTableStyle="TableStyleMedium2" defaultPivotStyle="PivotStyleLight16"/>
  <colors>
    <mruColors>
      <color rgb="FFCCCCFF"/>
      <color rgb="FF660066"/>
      <color rgb="FF009999"/>
      <color rgb="FFFD7376"/>
      <color rgb="FFDCADAC"/>
      <color rgb="FFFF807D"/>
      <color rgb="FFF2D298"/>
      <color rgb="FFEEF1DD"/>
      <color rgb="FFDAC7B0"/>
      <color rgb="FFBFE6B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tyles" Target="styles.xml"/><Relationship Id="rId18" Type="http://schemas.microsoft.com/office/2017/06/relationships/rdRichValueTypes" Target="richData/rdRichValueType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theme" Target="theme/theme1.xml"/><Relationship Id="rId17" Type="http://schemas.microsoft.com/office/2017/06/relationships/rdRichValueStructure" Target="richData/rdrichvaluestructure.xml"/><Relationship Id="rId2" Type="http://schemas.openxmlformats.org/officeDocument/2006/relationships/worksheet" Target="worksheets/sheet2.xml"/><Relationship Id="rId16" Type="http://schemas.microsoft.com/office/2017/06/relationships/rdRichValue" Target="richData/rdrichvalue.xml"/><Relationship Id="rId1" Type="http://schemas.openxmlformats.org/officeDocument/2006/relationships/worksheet" Target="worksheets/sheet1.xml"/><Relationship Id="rId6" Type="http://schemas.microsoft.com/office/2007/relationships/slicerCache" Target="slicerCaches/slicerCache1.xml"/><Relationship Id="rId11" Type="http://schemas.microsoft.com/office/2007/relationships/slicerCache" Target="slicerCaches/slicerCache6.xml"/><Relationship Id="rId5" Type="http://schemas.openxmlformats.org/officeDocument/2006/relationships/pivotCacheDefinition" Target="pivotCache/pivotCacheDefinition1.xml"/><Relationship Id="rId15" Type="http://schemas.openxmlformats.org/officeDocument/2006/relationships/sheetMetadata" Target="metadata.xml"/><Relationship Id="rId10" Type="http://schemas.microsoft.com/office/2007/relationships/slicerCache" Target="slicerCaches/slicerCache5.xml"/><Relationship Id="rId19" Type="http://schemas.openxmlformats.org/officeDocument/2006/relationships/calcChain" Target="calcChain.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Dashboard.xlsx]pivot table !PivotTable6</c:name>
    <c:fmtId val="7"/>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manualLayout>
          <c:layoutTarget val="inner"/>
          <c:xMode val="edge"/>
          <c:yMode val="edge"/>
          <c:x val="0.45300289297960361"/>
          <c:y val="7.800937345831277E-2"/>
          <c:w val="0.45604507027343538"/>
          <c:h val="0.85870358742830377"/>
        </c:manualLayout>
      </c:layout>
      <c:pieChart>
        <c:varyColors val="1"/>
        <c:ser>
          <c:idx val="0"/>
          <c:order val="0"/>
          <c:tx>
            <c:strRef>
              <c:f>'pivot table '!$E$12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BE5-47F2-B3D2-36E77DDF4988}"/>
              </c:ext>
            </c:extLst>
          </c:dPt>
          <c:dPt>
            <c:idx val="1"/>
            <c:bubble3D val="0"/>
            <c:spPr>
              <a:solidFill>
                <a:schemeClr val="accent3"/>
              </a:solidFill>
              <a:ln w="19050">
                <a:solidFill>
                  <a:schemeClr val="lt1"/>
                </a:solidFill>
              </a:ln>
              <a:effectLst/>
            </c:spPr>
            <c:extLst>
              <c:ext xmlns:c16="http://schemas.microsoft.com/office/drawing/2014/chart" uri="{C3380CC4-5D6E-409C-BE32-E72D297353CC}">
                <c16:uniqueId val="{00000001-D0EE-4D65-965C-03AF9B75A5B9}"/>
              </c:ext>
            </c:extLst>
          </c:dPt>
          <c:dPt>
            <c:idx val="2"/>
            <c:bubble3D val="0"/>
            <c:spPr>
              <a:solidFill>
                <a:schemeClr val="accent5"/>
              </a:solidFill>
              <a:ln w="19050">
                <a:solidFill>
                  <a:schemeClr val="lt1"/>
                </a:solidFill>
              </a:ln>
              <a:effectLst/>
            </c:spPr>
            <c:extLst>
              <c:ext xmlns:c16="http://schemas.microsoft.com/office/drawing/2014/chart" uri="{C3380CC4-5D6E-409C-BE32-E72D297353CC}">
                <c16:uniqueId val="{00000005-4BE5-47F2-B3D2-36E77DDF4988}"/>
              </c:ext>
            </c:extLst>
          </c:dPt>
          <c:dPt>
            <c:idx val="3"/>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2-D0EE-4D65-965C-03AF9B75A5B9}"/>
              </c:ext>
            </c:extLst>
          </c:dPt>
          <c:dPt>
            <c:idx val="4"/>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03-D0EE-4D65-965C-03AF9B75A5B9}"/>
              </c:ext>
            </c:extLst>
          </c:dPt>
          <c:dPt>
            <c:idx val="5"/>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0B-4BE5-47F2-B3D2-36E77DDF4988}"/>
              </c:ext>
            </c:extLst>
          </c:dPt>
          <c:dPt>
            <c:idx val="6"/>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0D-4BE5-47F2-B3D2-36E77DDF4988}"/>
              </c:ext>
            </c:extLst>
          </c:dPt>
          <c:dPt>
            <c:idx val="7"/>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0F-4BE5-47F2-B3D2-36E77DDF4988}"/>
              </c:ext>
            </c:extLst>
          </c:dPt>
          <c:cat>
            <c:strRef>
              <c:f>'pivot table '!$D$13:$D$20</c:f>
              <c:strCache>
                <c:ptCount val="7"/>
                <c:pt idx="0">
                  <c:v>Keyboard</c:v>
                </c:pt>
                <c:pt idx="1">
                  <c:v>Laptop</c:v>
                </c:pt>
                <c:pt idx="2">
                  <c:v>Monitor</c:v>
                </c:pt>
                <c:pt idx="3">
                  <c:v>Mouse</c:v>
                </c:pt>
                <c:pt idx="4">
                  <c:v>Printer</c:v>
                </c:pt>
                <c:pt idx="5">
                  <c:v>Router</c:v>
                </c:pt>
                <c:pt idx="6">
                  <c:v>UPS</c:v>
                </c:pt>
              </c:strCache>
            </c:strRef>
          </c:cat>
          <c:val>
            <c:numRef>
              <c:f>'pivot table '!$E$13:$E$20</c:f>
              <c:numCache>
                <c:formatCode>General</c:formatCode>
                <c:ptCount val="7"/>
                <c:pt idx="0">
                  <c:v>2286190.6599999974</c:v>
                </c:pt>
                <c:pt idx="1">
                  <c:v>116016817.89000005</c:v>
                </c:pt>
                <c:pt idx="2">
                  <c:v>34396513.540000007</c:v>
                </c:pt>
                <c:pt idx="3">
                  <c:v>1462925.1900000016</c:v>
                </c:pt>
                <c:pt idx="4">
                  <c:v>28763796.859999999</c:v>
                </c:pt>
                <c:pt idx="5">
                  <c:v>6323724.0500000101</c:v>
                </c:pt>
                <c:pt idx="6">
                  <c:v>8758093.639999982</c:v>
                </c:pt>
              </c:numCache>
            </c:numRef>
          </c:val>
          <c:extLst>
            <c:ext xmlns:c16="http://schemas.microsoft.com/office/drawing/2014/chart" uri="{C3380CC4-5D6E-409C-BE32-E72D297353CC}">
              <c16:uniqueId val="{00000000-E5D9-478A-B0C0-ECF0523F64EB}"/>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10356801421266375"/>
          <c:y val="5.4609364488496209E-2"/>
          <c:w val="0.27298016597002489"/>
          <c:h val="0.8819920965949579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Dashboard.xlsx]pivot table !PivotTable1</c:name>
    <c:fmtId val="6"/>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894877248523396"/>
          <c:y val="0.10225158652139567"/>
          <c:w val="0.7958345409011649"/>
          <c:h val="0.76486441419395634"/>
        </c:manualLayout>
      </c:layout>
      <c:barChart>
        <c:barDir val="col"/>
        <c:grouping val="clustered"/>
        <c:varyColors val="0"/>
        <c:ser>
          <c:idx val="0"/>
          <c:order val="0"/>
          <c:tx>
            <c:strRef>
              <c:f>'pivot table '!$B$3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 '!$A$4:$A$8</c:f>
              <c:strCache>
                <c:ptCount val="4"/>
                <c:pt idx="0">
                  <c:v>East</c:v>
                </c:pt>
                <c:pt idx="1">
                  <c:v>North</c:v>
                </c:pt>
                <c:pt idx="2">
                  <c:v>South</c:v>
                </c:pt>
                <c:pt idx="3">
                  <c:v>West</c:v>
                </c:pt>
              </c:strCache>
            </c:strRef>
          </c:cat>
          <c:val>
            <c:numRef>
              <c:f>'pivot table '!$B$4:$B$8</c:f>
              <c:numCache>
                <c:formatCode>General</c:formatCode>
                <c:ptCount val="4"/>
                <c:pt idx="0">
                  <c:v>2194</c:v>
                </c:pt>
                <c:pt idx="1">
                  <c:v>2200</c:v>
                </c:pt>
                <c:pt idx="2">
                  <c:v>2145</c:v>
                </c:pt>
                <c:pt idx="3">
                  <c:v>2223</c:v>
                </c:pt>
              </c:numCache>
            </c:numRef>
          </c:val>
          <c:extLst>
            <c:ext xmlns:c16="http://schemas.microsoft.com/office/drawing/2014/chart" uri="{C3380CC4-5D6E-409C-BE32-E72D297353CC}">
              <c16:uniqueId val="{00000000-A007-4C37-94C8-1BC063712306}"/>
            </c:ext>
          </c:extLst>
        </c:ser>
        <c:dLbls>
          <c:showLegendKey val="0"/>
          <c:showVal val="0"/>
          <c:showCatName val="0"/>
          <c:showSerName val="0"/>
          <c:showPercent val="0"/>
          <c:showBubbleSize val="0"/>
        </c:dLbls>
        <c:gapWidth val="100"/>
        <c:overlap val="-24"/>
        <c:axId val="1029690815"/>
        <c:axId val="958071023"/>
      </c:barChart>
      <c:catAx>
        <c:axId val="102969081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8071023"/>
        <c:crosses val="autoZero"/>
        <c:auto val="1"/>
        <c:lblAlgn val="ctr"/>
        <c:lblOffset val="100"/>
        <c:noMultiLvlLbl val="0"/>
      </c:catAx>
      <c:valAx>
        <c:axId val="95807102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96908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Dashboard.xlsx]pivot table !PivotTable7</c:name>
    <c:fmtId val="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651838335018369"/>
          <c:y val="7.1967352108303517E-2"/>
          <c:w val="0.81650580721524901"/>
          <c:h val="0.65595681070791223"/>
        </c:manualLayout>
      </c:layout>
      <c:barChart>
        <c:barDir val="col"/>
        <c:grouping val="clustered"/>
        <c:varyColors val="0"/>
        <c:ser>
          <c:idx val="0"/>
          <c:order val="0"/>
          <c:tx>
            <c:strRef>
              <c:f>'pivot table '!$H$3</c:f>
              <c:strCache>
                <c:ptCount val="1"/>
                <c:pt idx="0">
                  <c:v>Total</c:v>
                </c:pt>
              </c:strCache>
            </c:strRef>
          </c:tx>
          <c:spPr>
            <a:solidFill>
              <a:schemeClr val="accent1"/>
            </a:solidFill>
            <a:ln>
              <a:noFill/>
            </a:ln>
            <a:effectLst/>
          </c:spPr>
          <c:invertIfNegative val="0"/>
          <c:cat>
            <c:strRef>
              <c:f>'pivot table '!$G$4:$G$9</c:f>
              <c:strCache>
                <c:ptCount val="5"/>
                <c:pt idx="0">
                  <c:v>Cash</c:v>
                </c:pt>
                <c:pt idx="1">
                  <c:v>Credit Card</c:v>
                </c:pt>
                <c:pt idx="2">
                  <c:v>Debit Card</c:v>
                </c:pt>
                <c:pt idx="3">
                  <c:v>Net Banking</c:v>
                </c:pt>
                <c:pt idx="4">
                  <c:v>UPI</c:v>
                </c:pt>
              </c:strCache>
            </c:strRef>
          </c:cat>
          <c:val>
            <c:numRef>
              <c:f>'pivot table '!$H$4:$H$9</c:f>
              <c:numCache>
                <c:formatCode>General</c:formatCode>
                <c:ptCount val="5"/>
                <c:pt idx="0">
                  <c:v>1692</c:v>
                </c:pt>
                <c:pt idx="1">
                  <c:v>1727</c:v>
                </c:pt>
                <c:pt idx="2">
                  <c:v>1792</c:v>
                </c:pt>
                <c:pt idx="3">
                  <c:v>1813</c:v>
                </c:pt>
                <c:pt idx="4">
                  <c:v>1738</c:v>
                </c:pt>
              </c:numCache>
            </c:numRef>
          </c:val>
          <c:extLst>
            <c:ext xmlns:c16="http://schemas.microsoft.com/office/drawing/2014/chart" uri="{C3380CC4-5D6E-409C-BE32-E72D297353CC}">
              <c16:uniqueId val="{00000000-529C-481B-88D8-510B8F81B885}"/>
            </c:ext>
          </c:extLst>
        </c:ser>
        <c:dLbls>
          <c:showLegendKey val="0"/>
          <c:showVal val="0"/>
          <c:showCatName val="0"/>
          <c:showSerName val="0"/>
          <c:showPercent val="0"/>
          <c:showBubbleSize val="0"/>
        </c:dLbls>
        <c:gapWidth val="150"/>
        <c:axId val="1170479631"/>
        <c:axId val="958051343"/>
      </c:barChart>
      <c:catAx>
        <c:axId val="11704796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958051343"/>
        <c:crosses val="autoZero"/>
        <c:auto val="1"/>
        <c:lblAlgn val="ctr"/>
        <c:lblOffset val="100"/>
        <c:noMultiLvlLbl val="0"/>
      </c:catAx>
      <c:valAx>
        <c:axId val="958051343"/>
        <c:scaling>
          <c:orientation val="minMax"/>
        </c:scaling>
        <c:delete val="0"/>
        <c:axPos val="l"/>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04796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Dashboard.xlsx]pivot table !PivotTable4</c:name>
    <c:fmtId val="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pivotFmt>
      <c:pivotFmt>
        <c:idx val="8"/>
      </c:pivotFmt>
      <c:pivotFmt>
        <c:idx val="9"/>
      </c:pivotFmt>
      <c:pivotFmt>
        <c:idx val="10"/>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pivotFmt>
      <c:pivotFmt>
        <c:idx val="13"/>
      </c:pivotFmt>
      <c:pivotFmt>
        <c:idx val="14"/>
      </c:pivotFmt>
      <c:pivotFmt>
        <c:idx val="15"/>
      </c:pivotFmt>
      <c:pivotFmt>
        <c:idx val="1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18"/>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19"/>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2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7489655027651788"/>
          <c:y val="0.15463175788071806"/>
          <c:w val="0.62719616980797832"/>
          <c:h val="0.82568275287415016"/>
        </c:manualLayout>
      </c:layout>
      <c:barChart>
        <c:barDir val="bar"/>
        <c:grouping val="clustered"/>
        <c:varyColors val="0"/>
        <c:ser>
          <c:idx val="0"/>
          <c:order val="0"/>
          <c:tx>
            <c:strRef>
              <c:f>'pivot table '!$E$3</c:f>
              <c:strCache>
                <c:ptCount val="1"/>
                <c:pt idx="0">
                  <c:v>Total</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invertIfNegative val="0"/>
          <c:dPt>
            <c:idx val="0"/>
            <c:invertIfNegative val="0"/>
            <c:bubble3D val="0"/>
            <c:extLst>
              <c:ext xmlns:c16="http://schemas.microsoft.com/office/drawing/2014/chart" uri="{C3380CC4-5D6E-409C-BE32-E72D297353CC}">
                <c16:uniqueId val="{00000001-2C45-47EC-B828-1DF864DFDAAF}"/>
              </c:ext>
            </c:extLst>
          </c:dPt>
          <c:dPt>
            <c:idx val="1"/>
            <c:invertIfNegative val="0"/>
            <c:bubble3D val="0"/>
            <c:extLst>
              <c:ext xmlns:c16="http://schemas.microsoft.com/office/drawing/2014/chart" uri="{C3380CC4-5D6E-409C-BE32-E72D297353CC}">
                <c16:uniqueId val="{00000003-2C45-47EC-B828-1DF864DFDAAF}"/>
              </c:ext>
            </c:extLst>
          </c:dPt>
          <c:dPt>
            <c:idx val="2"/>
            <c:invertIfNegative val="0"/>
            <c:bubble3D val="0"/>
            <c:extLst>
              <c:ext xmlns:c16="http://schemas.microsoft.com/office/drawing/2014/chart" uri="{C3380CC4-5D6E-409C-BE32-E72D297353CC}">
                <c16:uniqueId val="{00000005-2C45-47EC-B828-1DF864DFDAAF}"/>
              </c:ext>
            </c:extLst>
          </c:dPt>
          <c:dPt>
            <c:idx val="3"/>
            <c:invertIfNegative val="0"/>
            <c:bubble3D val="0"/>
            <c:extLst>
              <c:ext xmlns:c16="http://schemas.microsoft.com/office/drawing/2014/chart" uri="{C3380CC4-5D6E-409C-BE32-E72D297353CC}">
                <c16:uniqueId val="{00000007-2C45-47EC-B828-1DF864DFDAAF}"/>
              </c:ext>
            </c:extLst>
          </c:dPt>
          <c:cat>
            <c:strRef>
              <c:f>'pivot table '!$D$4:$D$8</c:f>
              <c:strCache>
                <c:ptCount val="4"/>
                <c:pt idx="0">
                  <c:v>Delhi</c:v>
                </c:pt>
                <c:pt idx="1">
                  <c:v>Gujarat</c:v>
                </c:pt>
                <c:pt idx="2">
                  <c:v>Karnataka</c:v>
                </c:pt>
                <c:pt idx="3">
                  <c:v>Maharashtra</c:v>
                </c:pt>
              </c:strCache>
            </c:strRef>
          </c:cat>
          <c:val>
            <c:numRef>
              <c:f>'pivot table '!$E$4:$E$8</c:f>
              <c:numCache>
                <c:formatCode>General</c:formatCode>
                <c:ptCount val="4"/>
                <c:pt idx="0">
                  <c:v>48255900.830000058</c:v>
                </c:pt>
                <c:pt idx="1">
                  <c:v>51289087.370000005</c:v>
                </c:pt>
                <c:pt idx="2">
                  <c:v>46634799.619999997</c:v>
                </c:pt>
                <c:pt idx="3">
                  <c:v>51828274.01000002</c:v>
                </c:pt>
              </c:numCache>
            </c:numRef>
          </c:val>
          <c:extLst>
            <c:ext xmlns:c16="http://schemas.microsoft.com/office/drawing/2014/chart" uri="{C3380CC4-5D6E-409C-BE32-E72D297353CC}">
              <c16:uniqueId val="{00000008-2C45-47EC-B828-1DF864DFDAAF}"/>
            </c:ext>
          </c:extLst>
        </c:ser>
        <c:dLbls>
          <c:showLegendKey val="0"/>
          <c:showVal val="0"/>
          <c:showCatName val="0"/>
          <c:showSerName val="0"/>
          <c:showPercent val="0"/>
          <c:showBubbleSize val="0"/>
        </c:dLbls>
        <c:gapWidth val="100"/>
        <c:axId val="929464832"/>
        <c:axId val="746897712"/>
      </c:barChart>
      <c:valAx>
        <c:axId val="746897712"/>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929464832"/>
        <c:crosses val="autoZero"/>
        <c:crossBetween val="between"/>
      </c:valAx>
      <c:catAx>
        <c:axId val="92946483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746897712"/>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Dashboard.xlsx]pivot table !PivotTable5</c:name>
    <c:fmtId val="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900062302280988"/>
          <c:y val="0.13152910979165466"/>
          <c:w val="0.79855326979441577"/>
          <c:h val="0.72620139139615958"/>
        </c:manualLayout>
      </c:layout>
      <c:barChart>
        <c:barDir val="col"/>
        <c:grouping val="clustered"/>
        <c:varyColors val="0"/>
        <c:ser>
          <c:idx val="0"/>
          <c:order val="0"/>
          <c:tx>
            <c:strRef>
              <c:f>'pivot table '!$B$12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'!$A$13:$A$16</c:f>
              <c:strCache>
                <c:ptCount val="3"/>
                <c:pt idx="0">
                  <c:v>Accessories</c:v>
                </c:pt>
                <c:pt idx="1">
                  <c:v>Electronics</c:v>
                </c:pt>
                <c:pt idx="2">
                  <c:v>Networking</c:v>
                </c:pt>
              </c:strCache>
            </c:strRef>
          </c:cat>
          <c:val>
            <c:numRef>
              <c:f>'pivot table '!$B$13:$B$16</c:f>
              <c:numCache>
                <c:formatCode>General</c:formatCode>
                <c:ptCount val="3"/>
                <c:pt idx="0">
                  <c:v>2523</c:v>
                </c:pt>
                <c:pt idx="1">
                  <c:v>4976</c:v>
                </c:pt>
                <c:pt idx="2">
                  <c:v>1263</c:v>
                </c:pt>
              </c:numCache>
            </c:numRef>
          </c:val>
          <c:extLst>
            <c:ext xmlns:c16="http://schemas.microsoft.com/office/drawing/2014/chart" uri="{C3380CC4-5D6E-409C-BE32-E72D297353CC}">
              <c16:uniqueId val="{00000000-E035-42E7-A140-62D2EE8F310A}"/>
            </c:ext>
          </c:extLst>
        </c:ser>
        <c:dLbls>
          <c:dLblPos val="outEnd"/>
          <c:showLegendKey val="0"/>
          <c:showVal val="1"/>
          <c:showCatName val="0"/>
          <c:showSerName val="0"/>
          <c:showPercent val="0"/>
          <c:showBubbleSize val="0"/>
        </c:dLbls>
        <c:gapWidth val="150"/>
        <c:axId val="1171246591"/>
        <c:axId val="1033238063"/>
      </c:barChart>
      <c:catAx>
        <c:axId val="117124659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3238063"/>
        <c:crosses val="autoZero"/>
        <c:auto val="1"/>
        <c:lblAlgn val="ctr"/>
        <c:lblOffset val="100"/>
        <c:noMultiLvlLbl val="0"/>
      </c:catAx>
      <c:valAx>
        <c:axId val="1033238063"/>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1246591"/>
        <c:crosses val="autoZero"/>
        <c:crossBetween val="between"/>
      </c:valAx>
      <c:spPr>
        <a:noFill/>
        <a:ln>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Dashboard.xlsx]pivot table !PivotTable8</c:name>
    <c:fmtId val="9"/>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pivotFmt>
      <c:pivotFmt>
        <c:idx val="25"/>
      </c:pivotFmt>
      <c:pivotFmt>
        <c:idx val="26"/>
      </c:pivotFmt>
      <c:pivotFmt>
        <c:idx val="27"/>
      </c:pivotFmt>
      <c:pivotFmt>
        <c:idx val="28"/>
      </c:pivotFmt>
      <c:pivotFmt>
        <c:idx val="29"/>
      </c:pivotFmt>
      <c:pivotFmt>
        <c:idx val="30"/>
      </c:pivotFmt>
      <c:pivotFmt>
        <c:idx val="31"/>
      </c:pivotFmt>
      <c:pivotFmt>
        <c:idx val="32"/>
      </c:pivotFmt>
      <c:pivotFmt>
        <c:idx val="33"/>
      </c:pivotFmt>
      <c:pivotFmt>
        <c:idx val="3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0"/>
              <c:y val="-3.9319908009991598E-2"/>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fld id="{3ADDCE95-5515-4B32-A3EB-481E65978899}" type="VALUE">
                  <a:rPr lang="en-US" sz="700"/>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6"/>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7"/>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6.4750482909441435E-3"/>
              <c:y val="-7.8639816019983183E-3"/>
            </c:manualLayout>
          </c:layout>
          <c:spPr>
            <a:noFill/>
            <a:ln>
              <a:noFill/>
            </a:ln>
            <a:effectLst/>
          </c:spPr>
          <c:txPr>
            <a:bodyPr rot="0" spcFirstLastPara="1" vertOverflow="ellipsis" vert="horz" wrap="square" lIns="38100" tIns="19050" rIns="38100" bIns="19050" anchor="ctr" anchorCtr="1">
              <a:no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2622027468480451"/>
                  <c:h val="9.425012910552473E-2"/>
                </c:manualLayout>
              </c15:layout>
            </c:ext>
          </c:extLst>
        </c:dLbl>
      </c:pivotFmt>
      <c:pivotFmt>
        <c:idx val="38"/>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0"/>
              <c:y val="-1.5727963203996637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8.6333977212587794E-3"/>
              <c:y val="0"/>
            </c:manualLayout>
          </c:layout>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3.9569282448042349E-17"/>
              <c:y val="3.1455926407993273E-2"/>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fld id="{A65B93D1-4A61-4CBF-8958-F0CC0640022F}" type="VALUE">
                  <a:rPr lang="en-US" sz="700"/>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2"/>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1.2950096581888297E-2"/>
              <c:y val="7.8639816019983183E-3"/>
            </c:manualLayout>
          </c:layout>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6.5964936848735042E-2"/>
          <c:y val="5.5047871213988228E-2"/>
          <c:w val="0.47653262353661369"/>
          <c:h val="0.86812722064598602"/>
        </c:manualLayout>
      </c:layout>
      <c:doughnutChart>
        <c:varyColors val="1"/>
        <c:ser>
          <c:idx val="0"/>
          <c:order val="0"/>
          <c:tx>
            <c:strRef>
              <c:f>'pivot table '!$H$12</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A5D5-4404-A6C2-B0A8B7282F4C}"/>
              </c:ext>
            </c:extLst>
          </c:dPt>
          <c:dPt>
            <c:idx val="1"/>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A5D5-4404-A6C2-B0A8B7282F4C}"/>
              </c:ext>
            </c:extLst>
          </c:dPt>
          <c:dPt>
            <c:idx val="2"/>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A5D5-4404-A6C2-B0A8B7282F4C}"/>
              </c:ext>
            </c:extLst>
          </c:dPt>
          <c:dPt>
            <c:idx val="3"/>
            <c:bubble3D val="0"/>
            <c:spPr>
              <a:solidFill>
                <a:schemeClr val="accent1">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A5D5-4404-A6C2-B0A8B7282F4C}"/>
              </c:ext>
            </c:extLst>
          </c:dPt>
          <c:dPt>
            <c:idx val="4"/>
            <c:bubble3D val="0"/>
            <c:spPr>
              <a:solidFill>
                <a:schemeClr val="accent3">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A5D5-4404-A6C2-B0A8B7282F4C}"/>
              </c:ext>
            </c:extLst>
          </c:dPt>
          <c:dPt>
            <c:idx val="5"/>
            <c:bubble3D val="0"/>
            <c:spPr>
              <a:solidFill>
                <a:schemeClr val="accent5">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B-A5D5-4404-A6C2-B0A8B7282F4C}"/>
              </c:ext>
            </c:extLst>
          </c:dPt>
          <c:dPt>
            <c:idx val="6"/>
            <c:bubble3D val="0"/>
            <c:spPr>
              <a:solidFill>
                <a:schemeClr val="accent1">
                  <a:lumMod val="80000"/>
                  <a:lumOff val="2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D-A5D5-4404-A6C2-B0A8B7282F4C}"/>
              </c:ext>
            </c:extLst>
          </c:dPt>
          <c:dPt>
            <c:idx val="7"/>
            <c:bubble3D val="0"/>
            <c:spPr>
              <a:solidFill>
                <a:schemeClr val="accent3">
                  <a:lumMod val="80000"/>
                  <a:lumOff val="2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F-A5D5-4404-A6C2-B0A8B7282F4C}"/>
              </c:ext>
            </c:extLst>
          </c:dPt>
          <c:dPt>
            <c:idx val="8"/>
            <c:bubble3D val="0"/>
            <c:spPr>
              <a:solidFill>
                <a:schemeClr val="accent5">
                  <a:lumMod val="80000"/>
                  <a:lumOff val="2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1-A5D5-4404-A6C2-B0A8B7282F4C}"/>
              </c:ext>
            </c:extLst>
          </c:dPt>
          <c:dPt>
            <c:idx val="9"/>
            <c:bubble3D val="0"/>
            <c:spPr>
              <a:solidFill>
                <a:schemeClr val="accent1">
                  <a:lumMod val="8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3-A5D5-4404-A6C2-B0A8B7282F4C}"/>
              </c:ext>
            </c:extLst>
          </c:dPt>
          <c:dLbls>
            <c:dLbl>
              <c:idx val="0"/>
              <c:layout>
                <c:manualLayout>
                  <c:x val="0"/>
                  <c:y val="-3.9319908009991598E-2"/>
                </c:manualLayout>
              </c:layout>
              <c:tx>
                <c:rich>
                  <a:bodyPr/>
                  <a:lstStyle/>
                  <a:p>
                    <a:fld id="{3ADDCE95-5515-4B32-A3EB-481E65978899}" type="VALUE">
                      <a:rPr lang="en-US" sz="700"/>
                      <a:pPr/>
                      <a:t>[VALUE]</a:t>
                    </a:fld>
                    <a:endParaRPr lang="en-IN"/>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A5D5-4404-A6C2-B0A8B7282F4C}"/>
                </c:ext>
              </c:extLst>
            </c:dLbl>
            <c:dLbl>
              <c:idx val="1"/>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 xmlns:c16="http://schemas.microsoft.com/office/drawing/2014/chart" uri="{C3380CC4-5D6E-409C-BE32-E72D297353CC}">
                  <c16:uniqueId val="{00000003-A5D5-4404-A6C2-B0A8B7282F4C}"/>
                </c:ext>
              </c:extLst>
            </c:dLbl>
            <c:dLbl>
              <c:idx val="2"/>
              <c:layout>
                <c:manualLayout>
                  <c:x val="6.4750482909441435E-3"/>
                  <c:y val="-7.8639816019983183E-3"/>
                </c:manualLayout>
              </c:layout>
              <c:spPr>
                <a:noFill/>
                <a:ln>
                  <a:noFill/>
                </a:ln>
                <a:effectLst/>
              </c:spPr>
              <c:txPr>
                <a:bodyPr rot="0" spcFirstLastPara="1" vertOverflow="ellipsis" vert="horz" wrap="square" lIns="38100" tIns="19050" rIns="38100" bIns="19050" anchor="ctr" anchorCtr="1">
                  <a:no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2622027468480451"/>
                      <c:h val="9.425012910552473E-2"/>
                    </c:manualLayout>
                  </c15:layout>
                </c:ext>
                <c:ext xmlns:c16="http://schemas.microsoft.com/office/drawing/2014/chart" uri="{C3380CC4-5D6E-409C-BE32-E72D297353CC}">
                  <c16:uniqueId val="{00000005-A5D5-4404-A6C2-B0A8B7282F4C}"/>
                </c:ext>
              </c:extLst>
            </c:dLbl>
            <c:dLbl>
              <c:idx val="3"/>
              <c:layout>
                <c:manualLayout>
                  <c:x val="0"/>
                  <c:y val="-1.5727963203996637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A5D5-4404-A6C2-B0A8B7282F4C}"/>
                </c:ext>
              </c:extLst>
            </c:dLbl>
            <c:dLbl>
              <c:idx val="4"/>
              <c:layout>
                <c:manualLayout>
                  <c:x val="8.6333977212587794E-3"/>
                  <c:y val="0"/>
                </c:manualLayout>
              </c:layout>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A5D5-4404-A6C2-B0A8B7282F4C}"/>
                </c:ext>
              </c:extLst>
            </c:dLbl>
            <c:dLbl>
              <c:idx val="5"/>
              <c:layout>
                <c:manualLayout>
                  <c:x val="3.9569282448042349E-17"/>
                  <c:y val="3.1455926407993273E-2"/>
                </c:manualLayout>
              </c:layout>
              <c:tx>
                <c:rich>
                  <a:bodyPr/>
                  <a:lstStyle/>
                  <a:p>
                    <a:fld id="{A65B93D1-4A61-4CBF-8958-F0CC0640022F}" type="VALUE">
                      <a:rPr lang="en-US" sz="700"/>
                      <a:pPr/>
                      <a:t>[VALUE]</a:t>
                    </a:fld>
                    <a:endParaRPr lang="en-IN"/>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B-A5D5-4404-A6C2-B0A8B7282F4C}"/>
                </c:ext>
              </c:extLst>
            </c:dLbl>
            <c:dLbl>
              <c:idx val="7"/>
              <c:layout>
                <c:manualLayout>
                  <c:x val="-1.2950096581888297E-2"/>
                  <c:y val="7.8639816019983183E-3"/>
                </c:manualLayout>
              </c:layout>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A5D5-4404-A6C2-B0A8B7282F4C}"/>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 '!$G$13:$G$23</c:f>
              <c:strCache>
                <c:ptCount val="10"/>
                <c:pt idx="0">
                  <c:v>Ahmedabad</c:v>
                </c:pt>
                <c:pt idx="1">
                  <c:v>Bengaluru</c:v>
                </c:pt>
                <c:pt idx="2">
                  <c:v>Mumbai</c:v>
                </c:pt>
                <c:pt idx="3">
                  <c:v>Mysuru</c:v>
                </c:pt>
                <c:pt idx="4">
                  <c:v>Nagpur</c:v>
                </c:pt>
                <c:pt idx="5">
                  <c:v>Nashik</c:v>
                </c:pt>
                <c:pt idx="6">
                  <c:v>New Delhi</c:v>
                </c:pt>
                <c:pt idx="7">
                  <c:v>Pune</c:v>
                </c:pt>
                <c:pt idx="8">
                  <c:v>Surat</c:v>
                </c:pt>
                <c:pt idx="9">
                  <c:v>Vadodara</c:v>
                </c:pt>
              </c:strCache>
            </c:strRef>
          </c:cat>
          <c:val>
            <c:numRef>
              <c:f>'pivot table '!$H$13:$H$23</c:f>
              <c:numCache>
                <c:formatCode>General</c:formatCode>
                <c:ptCount val="10"/>
                <c:pt idx="0">
                  <c:v>11886</c:v>
                </c:pt>
                <c:pt idx="1">
                  <c:v>13572</c:v>
                </c:pt>
                <c:pt idx="2">
                  <c:v>13212</c:v>
                </c:pt>
                <c:pt idx="3">
                  <c:v>15216</c:v>
                </c:pt>
                <c:pt idx="4">
                  <c:v>984</c:v>
                </c:pt>
                <c:pt idx="5">
                  <c:v>6492</c:v>
                </c:pt>
                <c:pt idx="6">
                  <c:v>25818</c:v>
                </c:pt>
                <c:pt idx="7">
                  <c:v>2208</c:v>
                </c:pt>
                <c:pt idx="8">
                  <c:v>8856</c:v>
                </c:pt>
                <c:pt idx="9">
                  <c:v>12996</c:v>
                </c:pt>
              </c:numCache>
            </c:numRef>
          </c:val>
          <c:extLst>
            <c:ext xmlns:c16="http://schemas.microsoft.com/office/drawing/2014/chart" uri="{C3380CC4-5D6E-409C-BE32-E72D297353CC}">
              <c16:uniqueId val="{00000014-A5D5-4404-A6C2-B0A8B7282F4C}"/>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55837349506111866"/>
          <c:y val="7.0427218540667927E-2"/>
          <c:w val="0.38982611861132815"/>
          <c:h val="0.8827375077246590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65">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fillRef idx="2">
      <cs:styleClr val="auto"/>
    </cs:fillRef>
    <cs:effectRef idx="1"/>
    <cs:fontRef idx="minor">
      <a:schemeClr val="dk1"/>
    </cs:fontRef>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2.svg"/><Relationship Id="rId13" Type="http://schemas.openxmlformats.org/officeDocument/2006/relationships/image" Target="../media/image7.png"/><Relationship Id="rId18" Type="http://schemas.openxmlformats.org/officeDocument/2006/relationships/image" Target="../media/image12.svg"/><Relationship Id="rId3" Type="http://schemas.openxmlformats.org/officeDocument/2006/relationships/chart" Target="../charts/chart3.xml"/><Relationship Id="rId21" Type="http://schemas.openxmlformats.org/officeDocument/2006/relationships/image" Target="../media/image15.png"/><Relationship Id="rId7" Type="http://schemas.openxmlformats.org/officeDocument/2006/relationships/image" Target="../media/image1.png"/><Relationship Id="rId12" Type="http://schemas.openxmlformats.org/officeDocument/2006/relationships/image" Target="../media/image6.svg"/><Relationship Id="rId17" Type="http://schemas.openxmlformats.org/officeDocument/2006/relationships/image" Target="../media/image11.png"/><Relationship Id="rId2" Type="http://schemas.openxmlformats.org/officeDocument/2006/relationships/chart" Target="../charts/chart2.xml"/><Relationship Id="rId16" Type="http://schemas.openxmlformats.org/officeDocument/2006/relationships/image" Target="../media/image10.svg"/><Relationship Id="rId20" Type="http://schemas.openxmlformats.org/officeDocument/2006/relationships/image" Target="../media/image14.svg"/><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5.png"/><Relationship Id="rId5" Type="http://schemas.openxmlformats.org/officeDocument/2006/relationships/chart" Target="../charts/chart5.xml"/><Relationship Id="rId15" Type="http://schemas.openxmlformats.org/officeDocument/2006/relationships/image" Target="../media/image9.png"/><Relationship Id="rId10" Type="http://schemas.openxmlformats.org/officeDocument/2006/relationships/image" Target="../media/image4.svg"/><Relationship Id="rId19" Type="http://schemas.openxmlformats.org/officeDocument/2006/relationships/image" Target="../media/image13.png"/><Relationship Id="rId4" Type="http://schemas.openxmlformats.org/officeDocument/2006/relationships/chart" Target="../charts/chart4.xml"/><Relationship Id="rId9" Type="http://schemas.openxmlformats.org/officeDocument/2006/relationships/image" Target="../media/image3.png"/><Relationship Id="rId14" Type="http://schemas.openxmlformats.org/officeDocument/2006/relationships/image" Target="../media/image8.svg"/><Relationship Id="rId22" Type="http://schemas.openxmlformats.org/officeDocument/2006/relationships/image" Target="../media/image16.sv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601980</xdr:colOff>
      <xdr:row>6</xdr:row>
      <xdr:rowOff>878</xdr:rowOff>
    </xdr:to>
    <mc:AlternateContent xmlns:mc="http://schemas.openxmlformats.org/markup-compatibility/2006" xmlns:a14="http://schemas.microsoft.com/office/drawing/2010/main">
      <mc:Choice Requires="a14">
        <xdr:graphicFrame macro="">
          <xdr:nvGraphicFramePr>
            <xdr:cNvPr id="2" name="Category">
              <a:extLst>
                <a:ext uri="{FF2B5EF4-FFF2-40B4-BE49-F238E27FC236}">
                  <a16:creationId xmlns:a16="http://schemas.microsoft.com/office/drawing/2014/main" id="{47A6986C-0C85-4AC4-A1EC-DC74EE64C240}"/>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0" y="0"/>
              <a:ext cx="1249680" cy="1714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5</xdr:row>
      <xdr:rowOff>177540</xdr:rowOff>
    </xdr:from>
    <xdr:to>
      <xdr:col>1</xdr:col>
      <xdr:colOff>601980</xdr:colOff>
      <xdr:row>9</xdr:row>
      <xdr:rowOff>175260</xdr:rowOff>
    </xdr:to>
    <mc:AlternateContent xmlns:mc="http://schemas.openxmlformats.org/markup-compatibility/2006" xmlns:a14="http://schemas.microsoft.com/office/drawing/2010/main">
      <mc:Choice Requires="a14">
        <xdr:graphicFrame macro="">
          <xdr:nvGraphicFramePr>
            <xdr:cNvPr id="3" name="Region">
              <a:extLst>
                <a:ext uri="{FF2B5EF4-FFF2-40B4-BE49-F238E27FC236}">
                  <a16:creationId xmlns:a16="http://schemas.microsoft.com/office/drawing/2014/main" id="{6E0D2D75-8234-43B3-BA76-70D02B36281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1091940"/>
              <a:ext cx="1211580" cy="8206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7620</xdr:colOff>
      <xdr:row>9</xdr:row>
      <xdr:rowOff>174501</xdr:rowOff>
    </xdr:from>
    <xdr:to>
      <xdr:col>1</xdr:col>
      <xdr:colOff>601979</xdr:colOff>
      <xdr:row>14</xdr:row>
      <xdr:rowOff>83820</xdr:rowOff>
    </xdr:to>
    <mc:AlternateContent xmlns:mc="http://schemas.openxmlformats.org/markup-compatibility/2006" xmlns:a14="http://schemas.microsoft.com/office/drawing/2010/main">
      <mc:Choice Requires="a14">
        <xdr:graphicFrame macro="">
          <xdr:nvGraphicFramePr>
            <xdr:cNvPr id="5" name="Payment Mode">
              <a:extLst>
                <a:ext uri="{FF2B5EF4-FFF2-40B4-BE49-F238E27FC236}">
                  <a16:creationId xmlns:a16="http://schemas.microsoft.com/office/drawing/2014/main" id="{1E43F4EE-BB06-401E-A24B-558762EFF0C9}"/>
                </a:ext>
              </a:extLst>
            </xdr:cNvPr>
            <xdr:cNvGraphicFramePr/>
          </xdr:nvGraphicFramePr>
          <xdr:xfrm>
            <a:off x="0" y="0"/>
            <a:ext cx="0" cy="0"/>
          </xdr:xfrm>
          <a:graphic>
            <a:graphicData uri="http://schemas.microsoft.com/office/drawing/2010/slicer">
              <sle:slicer xmlns:sle="http://schemas.microsoft.com/office/drawing/2010/slicer" name="Payment Mode"/>
            </a:graphicData>
          </a:graphic>
        </xdr:graphicFrame>
      </mc:Choice>
      <mc:Fallback xmlns="">
        <xdr:sp macro="" textlink="">
          <xdr:nvSpPr>
            <xdr:cNvPr id="0" name=""/>
            <xdr:cNvSpPr>
              <a:spLocks noTextEdit="1"/>
            </xdr:cNvSpPr>
          </xdr:nvSpPr>
          <xdr:spPr>
            <a:xfrm>
              <a:off x="7620" y="1911861"/>
              <a:ext cx="1203959" cy="8237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204</xdr:colOff>
      <xdr:row>8</xdr:row>
      <xdr:rowOff>23091</xdr:rowOff>
    </xdr:from>
    <xdr:to>
      <xdr:col>6</xdr:col>
      <xdr:colOff>584639</xdr:colOff>
      <xdr:row>16</xdr:row>
      <xdr:rowOff>165435</xdr:rowOff>
    </xdr:to>
    <xdr:graphicFrame macro="">
      <xdr:nvGraphicFramePr>
        <xdr:cNvPr id="6" name="Chart 5">
          <a:extLst>
            <a:ext uri="{FF2B5EF4-FFF2-40B4-BE49-F238E27FC236}">
              <a16:creationId xmlns:a16="http://schemas.microsoft.com/office/drawing/2014/main" id="{F26794C1-94F7-4351-9B74-47A3ADEEC9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373</xdr:colOff>
      <xdr:row>8</xdr:row>
      <xdr:rowOff>23091</xdr:rowOff>
    </xdr:from>
    <xdr:to>
      <xdr:col>12</xdr:col>
      <xdr:colOff>3284</xdr:colOff>
      <xdr:row>16</xdr:row>
      <xdr:rowOff>169333</xdr:rowOff>
    </xdr:to>
    <xdr:graphicFrame macro="">
      <xdr:nvGraphicFramePr>
        <xdr:cNvPr id="7" name="Chart 6">
          <a:extLst>
            <a:ext uri="{FF2B5EF4-FFF2-40B4-BE49-F238E27FC236}">
              <a16:creationId xmlns:a16="http://schemas.microsoft.com/office/drawing/2014/main" id="{E14CF067-1A61-44BA-A295-7417F849EF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15240</xdr:colOff>
      <xdr:row>14</xdr:row>
      <xdr:rowOff>57429</xdr:rowOff>
    </xdr:from>
    <xdr:to>
      <xdr:col>1</xdr:col>
      <xdr:colOff>601979</xdr:colOff>
      <xdr:row>18</xdr:row>
      <xdr:rowOff>175260</xdr:rowOff>
    </xdr:to>
    <mc:AlternateContent xmlns:mc="http://schemas.openxmlformats.org/markup-compatibility/2006" xmlns:a14="http://schemas.microsoft.com/office/drawing/2010/main">
      <mc:Choice Requires="a14">
        <xdr:graphicFrame macro="">
          <xdr:nvGraphicFramePr>
            <xdr:cNvPr id="9" name="Product">
              <a:extLst>
                <a:ext uri="{FF2B5EF4-FFF2-40B4-BE49-F238E27FC236}">
                  <a16:creationId xmlns:a16="http://schemas.microsoft.com/office/drawing/2014/main" id="{A3054123-6CEE-4584-BDEC-E1850504FEB0}"/>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15240" y="2709189"/>
              <a:ext cx="1196339" cy="8493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6525</xdr:colOff>
      <xdr:row>18</xdr:row>
      <xdr:rowOff>14827</xdr:rowOff>
    </xdr:from>
    <xdr:to>
      <xdr:col>7</xdr:col>
      <xdr:colOff>0</xdr:colOff>
      <xdr:row>26</xdr:row>
      <xdr:rowOff>168798</xdr:rowOff>
    </xdr:to>
    <xdr:graphicFrame macro="">
      <xdr:nvGraphicFramePr>
        <xdr:cNvPr id="10" name="Chart 9">
          <a:extLst>
            <a:ext uri="{FF2B5EF4-FFF2-40B4-BE49-F238E27FC236}">
              <a16:creationId xmlns:a16="http://schemas.microsoft.com/office/drawing/2014/main" id="{423EF370-ED56-477E-ACBF-4B704BB61B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18019</xdr:colOff>
      <xdr:row>18</xdr:row>
      <xdr:rowOff>14468</xdr:rowOff>
    </xdr:from>
    <xdr:to>
      <xdr:col>12</xdr:col>
      <xdr:colOff>7620</xdr:colOff>
      <xdr:row>26</xdr:row>
      <xdr:rowOff>171209</xdr:rowOff>
    </xdr:to>
    <xdr:graphicFrame macro="">
      <xdr:nvGraphicFramePr>
        <xdr:cNvPr id="11" name="Chart 10">
          <a:extLst>
            <a:ext uri="{FF2B5EF4-FFF2-40B4-BE49-F238E27FC236}">
              <a16:creationId xmlns:a16="http://schemas.microsoft.com/office/drawing/2014/main" id="{026A766F-7366-4F24-A576-8CDE6A449F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21392</xdr:colOff>
      <xdr:row>8</xdr:row>
      <xdr:rowOff>23091</xdr:rowOff>
    </xdr:from>
    <xdr:to>
      <xdr:col>16</xdr:col>
      <xdr:colOff>607325</xdr:colOff>
      <xdr:row>16</xdr:row>
      <xdr:rowOff>166255</xdr:rowOff>
    </xdr:to>
    <xdr:graphicFrame macro="">
      <xdr:nvGraphicFramePr>
        <xdr:cNvPr id="13" name="Chart 12">
          <a:extLst>
            <a:ext uri="{FF2B5EF4-FFF2-40B4-BE49-F238E27FC236}">
              <a16:creationId xmlns:a16="http://schemas.microsoft.com/office/drawing/2014/main" id="{0AEAA262-9F4B-4F39-B543-AFFE4673DC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25188</xdr:colOff>
      <xdr:row>18</xdr:row>
      <xdr:rowOff>14468</xdr:rowOff>
    </xdr:from>
    <xdr:to>
      <xdr:col>16</xdr:col>
      <xdr:colOff>605051</xdr:colOff>
      <xdr:row>26</xdr:row>
      <xdr:rowOff>166386</xdr:rowOff>
    </xdr:to>
    <xdr:graphicFrame macro="">
      <xdr:nvGraphicFramePr>
        <xdr:cNvPr id="14" name="Chart 13">
          <a:extLst>
            <a:ext uri="{FF2B5EF4-FFF2-40B4-BE49-F238E27FC236}">
              <a16:creationId xmlns:a16="http://schemas.microsoft.com/office/drawing/2014/main" id="{1CC87E80-8D31-4C99-9275-6B91D37AC0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15240</xdr:colOff>
      <xdr:row>18</xdr:row>
      <xdr:rowOff>181906</xdr:rowOff>
    </xdr:from>
    <xdr:to>
      <xdr:col>1</xdr:col>
      <xdr:colOff>594360</xdr:colOff>
      <xdr:row>26</xdr:row>
      <xdr:rowOff>91440</xdr:rowOff>
    </xdr:to>
    <mc:AlternateContent xmlns:mc="http://schemas.openxmlformats.org/markup-compatibility/2006" xmlns:a14="http://schemas.microsoft.com/office/drawing/2010/main">
      <mc:Choice Requires="a14">
        <xdr:graphicFrame macro="">
          <xdr:nvGraphicFramePr>
            <xdr:cNvPr id="4" name="City">
              <a:extLst>
                <a:ext uri="{FF2B5EF4-FFF2-40B4-BE49-F238E27FC236}">
                  <a16:creationId xmlns:a16="http://schemas.microsoft.com/office/drawing/2014/main" id="{3160E89E-4CB4-45F3-8993-A35A521A4C9F}"/>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5240" y="3565186"/>
              <a:ext cx="1188720" cy="13725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59795</xdr:colOff>
      <xdr:row>2</xdr:row>
      <xdr:rowOff>53340</xdr:rowOff>
    </xdr:from>
    <xdr:to>
      <xdr:col>4</xdr:col>
      <xdr:colOff>548640</xdr:colOff>
      <xdr:row>6</xdr:row>
      <xdr:rowOff>213360</xdr:rowOff>
    </xdr:to>
    <xdr:sp macro="" textlink="">
      <xdr:nvSpPr>
        <xdr:cNvPr id="12" name="Rectangle: Rounded Corners 11">
          <a:extLst>
            <a:ext uri="{FF2B5EF4-FFF2-40B4-BE49-F238E27FC236}">
              <a16:creationId xmlns:a16="http://schemas.microsoft.com/office/drawing/2014/main" id="{54292F7F-30C5-7348-BFC8-50E65F6FB904}"/>
            </a:ext>
          </a:extLst>
        </xdr:cNvPr>
        <xdr:cNvSpPr/>
      </xdr:nvSpPr>
      <xdr:spPr>
        <a:xfrm>
          <a:off x="1278995" y="419100"/>
          <a:ext cx="1708045" cy="891540"/>
        </a:xfrm>
        <a:prstGeom prst="roundRect">
          <a:avLst/>
        </a:prstGeom>
        <a:solidFill>
          <a:schemeClr val="accent4">
            <a:lumMod val="20000"/>
            <a:lumOff val="80000"/>
          </a:schemeClr>
        </a:solidFill>
        <a:ln>
          <a:solidFill>
            <a:schemeClr val="accent4">
              <a:lumMod val="75000"/>
            </a:schemeClr>
          </a:solidFill>
        </a:ln>
      </xdr:spPr>
      <xdr:style>
        <a:lnRef idx="0">
          <a:schemeClr val="accent3"/>
        </a:lnRef>
        <a:fillRef idx="3">
          <a:schemeClr val="accent3"/>
        </a:fillRef>
        <a:effectRef idx="3">
          <a:schemeClr val="accent3"/>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54610</xdr:colOff>
      <xdr:row>2</xdr:row>
      <xdr:rowOff>64771</xdr:rowOff>
    </xdr:from>
    <xdr:to>
      <xdr:col>7</xdr:col>
      <xdr:colOff>571499</xdr:colOff>
      <xdr:row>6</xdr:row>
      <xdr:rowOff>205740</xdr:rowOff>
    </xdr:to>
    <xdr:sp macro="" textlink="">
      <xdr:nvSpPr>
        <xdr:cNvPr id="16" name="Rectangle: Rounded Corners 15">
          <a:extLst>
            <a:ext uri="{FF2B5EF4-FFF2-40B4-BE49-F238E27FC236}">
              <a16:creationId xmlns:a16="http://schemas.microsoft.com/office/drawing/2014/main" id="{EBCD0362-FAF9-E42C-D4A8-4F9555A7EA7E}"/>
            </a:ext>
          </a:extLst>
        </xdr:cNvPr>
        <xdr:cNvSpPr/>
      </xdr:nvSpPr>
      <xdr:spPr>
        <a:xfrm>
          <a:off x="3102610" y="430531"/>
          <a:ext cx="1736089" cy="872489"/>
        </a:xfrm>
        <a:prstGeom prst="roundRect">
          <a:avLst/>
        </a:prstGeom>
        <a:solidFill>
          <a:schemeClr val="accent6">
            <a:lumMod val="20000"/>
            <a:lumOff val="80000"/>
          </a:schemeClr>
        </a:solidFill>
        <a:ln>
          <a:solidFill>
            <a:schemeClr val="accent6">
              <a:lumMod val="75000"/>
            </a:schemeClr>
          </a:solidFill>
        </a:ln>
      </xdr:spPr>
      <xdr:style>
        <a:lnRef idx="0">
          <a:schemeClr val="accent3"/>
        </a:lnRef>
        <a:fillRef idx="3">
          <a:schemeClr val="accent3"/>
        </a:fillRef>
        <a:effectRef idx="3">
          <a:schemeClr val="accent3"/>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76200</xdr:colOff>
      <xdr:row>2</xdr:row>
      <xdr:rowOff>74919</xdr:rowOff>
    </xdr:from>
    <xdr:to>
      <xdr:col>10</xdr:col>
      <xdr:colOff>457200</xdr:colOff>
      <xdr:row>6</xdr:row>
      <xdr:rowOff>213360</xdr:rowOff>
    </xdr:to>
    <xdr:sp macro="" textlink="">
      <xdr:nvSpPr>
        <xdr:cNvPr id="17" name="Rectangle: Rounded Corners 16">
          <a:extLst>
            <a:ext uri="{FF2B5EF4-FFF2-40B4-BE49-F238E27FC236}">
              <a16:creationId xmlns:a16="http://schemas.microsoft.com/office/drawing/2014/main" id="{0469DA5D-DF8C-19B9-A4DC-59952E2BBC47}"/>
            </a:ext>
          </a:extLst>
        </xdr:cNvPr>
        <xdr:cNvSpPr/>
      </xdr:nvSpPr>
      <xdr:spPr>
        <a:xfrm>
          <a:off x="4953000" y="440679"/>
          <a:ext cx="1706880" cy="869961"/>
        </a:xfrm>
        <a:prstGeom prst="roundRect">
          <a:avLst/>
        </a:prstGeom>
        <a:solidFill>
          <a:schemeClr val="accent2">
            <a:lumMod val="20000"/>
            <a:lumOff val="80000"/>
          </a:schemeClr>
        </a:solidFill>
        <a:ln>
          <a:solidFill>
            <a:schemeClr val="accent2">
              <a:lumMod val="75000"/>
            </a:schemeClr>
          </a:solidFill>
        </a:ln>
      </xdr:spPr>
      <xdr:style>
        <a:lnRef idx="0">
          <a:schemeClr val="accent3"/>
        </a:lnRef>
        <a:fillRef idx="3">
          <a:schemeClr val="accent3"/>
        </a:fillRef>
        <a:effectRef idx="3">
          <a:schemeClr val="accent3"/>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549542</xdr:colOff>
      <xdr:row>2</xdr:row>
      <xdr:rowOff>65559</xdr:rowOff>
    </xdr:from>
    <xdr:to>
      <xdr:col>13</xdr:col>
      <xdr:colOff>563880</xdr:colOff>
      <xdr:row>6</xdr:row>
      <xdr:rowOff>198120</xdr:rowOff>
    </xdr:to>
    <xdr:sp macro="" textlink="">
      <xdr:nvSpPr>
        <xdr:cNvPr id="18" name="Rectangle: Rounded Corners 17">
          <a:extLst>
            <a:ext uri="{FF2B5EF4-FFF2-40B4-BE49-F238E27FC236}">
              <a16:creationId xmlns:a16="http://schemas.microsoft.com/office/drawing/2014/main" id="{51E7F7F3-50A5-3B5B-B47F-33D0E7096583}"/>
            </a:ext>
          </a:extLst>
        </xdr:cNvPr>
        <xdr:cNvSpPr/>
      </xdr:nvSpPr>
      <xdr:spPr>
        <a:xfrm>
          <a:off x="6752222" y="431319"/>
          <a:ext cx="1797418" cy="864081"/>
        </a:xfrm>
        <a:prstGeom prst="roundRect">
          <a:avLst/>
        </a:prstGeom>
        <a:solidFill>
          <a:srgbClr val="F1C1EE"/>
        </a:solidFill>
        <a:ln>
          <a:solidFill>
            <a:srgbClr val="7030A0"/>
          </a:solidFill>
        </a:ln>
      </xdr:spPr>
      <xdr:style>
        <a:lnRef idx="0">
          <a:schemeClr val="accent3"/>
        </a:lnRef>
        <a:fillRef idx="3">
          <a:schemeClr val="accent3"/>
        </a:fillRef>
        <a:effectRef idx="3">
          <a:schemeClr val="accent3"/>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64477</xdr:colOff>
      <xdr:row>2</xdr:row>
      <xdr:rowOff>76200</xdr:rowOff>
    </xdr:from>
    <xdr:to>
      <xdr:col>17</xdr:col>
      <xdr:colOff>0</xdr:colOff>
      <xdr:row>6</xdr:row>
      <xdr:rowOff>198329</xdr:rowOff>
    </xdr:to>
    <xdr:sp macro="" textlink="">
      <xdr:nvSpPr>
        <xdr:cNvPr id="19" name="Rectangle: Rounded Corners 18">
          <a:extLst>
            <a:ext uri="{FF2B5EF4-FFF2-40B4-BE49-F238E27FC236}">
              <a16:creationId xmlns:a16="http://schemas.microsoft.com/office/drawing/2014/main" id="{71C092D4-0DA5-F569-3898-6DCA0ADE08DC}"/>
            </a:ext>
          </a:extLst>
        </xdr:cNvPr>
        <xdr:cNvSpPr/>
      </xdr:nvSpPr>
      <xdr:spPr>
        <a:xfrm>
          <a:off x="8628185" y="439615"/>
          <a:ext cx="1764323" cy="848960"/>
        </a:xfrm>
        <a:prstGeom prst="roundRect">
          <a:avLst/>
        </a:prstGeom>
        <a:solidFill>
          <a:srgbClr val="C5E5E9"/>
        </a:solidFill>
        <a:ln>
          <a:solidFill>
            <a:srgbClr val="0070C0"/>
          </a:solidFill>
        </a:ln>
      </xdr:spPr>
      <xdr:style>
        <a:lnRef idx="0">
          <a:schemeClr val="accent3"/>
        </a:lnRef>
        <a:fillRef idx="3">
          <a:schemeClr val="accent3"/>
        </a:fillRef>
        <a:effectRef idx="3">
          <a:schemeClr val="accent3"/>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464821</xdr:colOff>
      <xdr:row>2</xdr:row>
      <xdr:rowOff>160020</xdr:rowOff>
    </xdr:from>
    <xdr:to>
      <xdr:col>4</xdr:col>
      <xdr:colOff>441960</xdr:colOff>
      <xdr:row>4</xdr:row>
      <xdr:rowOff>121920</xdr:rowOff>
    </xdr:to>
    <xdr:sp macro="" textlink="">
      <xdr:nvSpPr>
        <xdr:cNvPr id="15" name="TextBox 14">
          <a:extLst>
            <a:ext uri="{FF2B5EF4-FFF2-40B4-BE49-F238E27FC236}">
              <a16:creationId xmlns:a16="http://schemas.microsoft.com/office/drawing/2014/main" id="{ECECBEC4-04AF-9BD5-D467-533E1C5BACF2}"/>
            </a:ext>
          </a:extLst>
        </xdr:cNvPr>
        <xdr:cNvSpPr txBox="1"/>
      </xdr:nvSpPr>
      <xdr:spPr>
        <a:xfrm>
          <a:off x="1684021" y="525780"/>
          <a:ext cx="1196339"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0">
              <a:solidFill>
                <a:schemeClr val="tx2">
                  <a:lumMod val="50000"/>
                </a:schemeClr>
              </a:solidFill>
              <a:latin typeface="ADLaM Display" panose="02010000000000000000" pitchFamily="2" charset="0"/>
              <a:ea typeface="ADLaM Display" panose="02010000000000000000" pitchFamily="2" charset="0"/>
              <a:cs typeface="ADLaM Display" panose="02010000000000000000" pitchFamily="2" charset="0"/>
            </a:rPr>
            <a:t>Total</a:t>
          </a:r>
          <a:r>
            <a:rPr lang="en-IN" sz="1400" baseline="0">
              <a:solidFill>
                <a:schemeClr val="tx2">
                  <a:lumMod val="50000"/>
                </a:schemeClr>
              </a:solidFill>
              <a:latin typeface="ADLaM Display" panose="02010000000000000000" pitchFamily="2" charset="0"/>
              <a:ea typeface="ADLaM Display" panose="02010000000000000000" pitchFamily="2" charset="0"/>
              <a:cs typeface="ADLaM Display" panose="02010000000000000000" pitchFamily="2" charset="0"/>
            </a:rPr>
            <a:t> </a:t>
          </a:r>
          <a:r>
            <a:rPr lang="en-IN" sz="1400" b="0" baseline="0">
              <a:solidFill>
                <a:schemeClr val="tx2">
                  <a:lumMod val="50000"/>
                </a:schemeClr>
              </a:solidFill>
              <a:latin typeface="ADLaM Display" panose="02010000000000000000" pitchFamily="2" charset="0"/>
              <a:ea typeface="ADLaM Display" panose="02010000000000000000" pitchFamily="2" charset="0"/>
              <a:cs typeface="ADLaM Display" panose="02010000000000000000" pitchFamily="2" charset="0"/>
            </a:rPr>
            <a:t>Sales</a:t>
          </a:r>
          <a:endParaRPr lang="en-IN" sz="1400" b="0">
            <a:solidFill>
              <a:schemeClr val="tx2">
                <a:lumMod val="50000"/>
              </a:schemeClr>
            </a:solidFill>
            <a:latin typeface="ADLaM Display" panose="02010000000000000000" pitchFamily="2" charset="0"/>
            <a:ea typeface="ADLaM Display" panose="02010000000000000000" pitchFamily="2" charset="0"/>
            <a:cs typeface="ADLaM Display" panose="02010000000000000000" pitchFamily="2" charset="0"/>
          </a:endParaRPr>
        </a:p>
      </xdr:txBody>
    </xdr:sp>
    <xdr:clientData/>
  </xdr:twoCellAnchor>
  <xdr:twoCellAnchor>
    <xdr:from>
      <xdr:col>8</xdr:col>
      <xdr:colOff>480061</xdr:colOff>
      <xdr:row>2</xdr:row>
      <xdr:rowOff>177096</xdr:rowOff>
    </xdr:from>
    <xdr:to>
      <xdr:col>10</xdr:col>
      <xdr:colOff>487681</xdr:colOff>
      <xdr:row>4</xdr:row>
      <xdr:rowOff>121920</xdr:rowOff>
    </xdr:to>
    <xdr:sp macro="" textlink="">
      <xdr:nvSpPr>
        <xdr:cNvPr id="20" name="TextBox 19">
          <a:extLst>
            <a:ext uri="{FF2B5EF4-FFF2-40B4-BE49-F238E27FC236}">
              <a16:creationId xmlns:a16="http://schemas.microsoft.com/office/drawing/2014/main" id="{8659E058-4EED-A285-019D-E101CE445F77}"/>
            </a:ext>
          </a:extLst>
        </xdr:cNvPr>
        <xdr:cNvSpPr txBox="1"/>
      </xdr:nvSpPr>
      <xdr:spPr>
        <a:xfrm>
          <a:off x="5356861" y="542856"/>
          <a:ext cx="1333500" cy="3105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solidFill>
                <a:schemeClr val="tx1"/>
              </a:solidFill>
              <a:latin typeface="ADLaM Display" panose="02010000000000000000" pitchFamily="2" charset="0"/>
              <a:ea typeface="ADLaM Display" panose="02010000000000000000" pitchFamily="2" charset="0"/>
              <a:cs typeface="ADLaM Display" panose="02010000000000000000" pitchFamily="2" charset="0"/>
            </a:rPr>
            <a:t>Total</a:t>
          </a:r>
          <a:r>
            <a:rPr lang="en-IN" sz="1400" baseline="0">
              <a:solidFill>
                <a:schemeClr val="tx1"/>
              </a:solidFill>
            </a:rPr>
            <a:t> </a:t>
          </a:r>
          <a:r>
            <a:rPr lang="en-IN" sz="1400" baseline="0">
              <a:solidFill>
                <a:schemeClr val="tx1"/>
              </a:solidFill>
              <a:latin typeface="ADLaM Display" panose="02010000000000000000" pitchFamily="2" charset="0"/>
              <a:ea typeface="ADLaM Display" panose="02010000000000000000" pitchFamily="2" charset="0"/>
              <a:cs typeface="ADLaM Display" panose="02010000000000000000" pitchFamily="2" charset="0"/>
            </a:rPr>
            <a:t>Orders</a:t>
          </a:r>
          <a:endParaRPr lang="en-IN" sz="1400">
            <a:solidFill>
              <a:schemeClr val="tx1"/>
            </a:solidFill>
            <a:latin typeface="ADLaM Display" panose="02010000000000000000" pitchFamily="2" charset="0"/>
            <a:ea typeface="ADLaM Display" panose="02010000000000000000" pitchFamily="2" charset="0"/>
            <a:cs typeface="ADLaM Display" panose="02010000000000000000" pitchFamily="2" charset="0"/>
          </a:endParaRPr>
        </a:p>
      </xdr:txBody>
    </xdr:sp>
    <xdr:clientData/>
  </xdr:twoCellAnchor>
  <xdr:twoCellAnchor>
    <xdr:from>
      <xdr:col>5</xdr:col>
      <xdr:colOff>432563</xdr:colOff>
      <xdr:row>2</xdr:row>
      <xdr:rowOff>156531</xdr:rowOff>
    </xdr:from>
    <xdr:to>
      <xdr:col>8</xdr:col>
      <xdr:colOff>22860</xdr:colOff>
      <xdr:row>4</xdr:row>
      <xdr:rowOff>114300</xdr:rowOff>
    </xdr:to>
    <xdr:sp macro="" textlink="">
      <xdr:nvSpPr>
        <xdr:cNvPr id="21" name="TextBox 20">
          <a:extLst>
            <a:ext uri="{FF2B5EF4-FFF2-40B4-BE49-F238E27FC236}">
              <a16:creationId xmlns:a16="http://schemas.microsoft.com/office/drawing/2014/main" id="{6569543A-A7BF-6EE1-AB0C-A3C5DDB82891}"/>
            </a:ext>
          </a:extLst>
        </xdr:cNvPr>
        <xdr:cNvSpPr txBox="1"/>
      </xdr:nvSpPr>
      <xdr:spPr>
        <a:xfrm>
          <a:off x="3480563" y="522291"/>
          <a:ext cx="1419097" cy="3235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solidFill>
                <a:schemeClr val="tx1"/>
              </a:solidFill>
              <a:latin typeface="ADLaM Display" panose="02010000000000000000" pitchFamily="2" charset="0"/>
              <a:ea typeface="ADLaM Display" panose="02010000000000000000" pitchFamily="2" charset="0"/>
              <a:cs typeface="ADLaM Display" panose="02010000000000000000" pitchFamily="2" charset="0"/>
            </a:rPr>
            <a:t>Total Profit</a:t>
          </a:r>
        </a:p>
      </xdr:txBody>
    </xdr:sp>
    <xdr:clientData/>
  </xdr:twoCellAnchor>
  <xdr:twoCellAnchor>
    <xdr:from>
      <xdr:col>11</xdr:col>
      <xdr:colOff>297180</xdr:colOff>
      <xdr:row>2</xdr:row>
      <xdr:rowOff>160021</xdr:rowOff>
    </xdr:from>
    <xdr:to>
      <xdr:col>14</xdr:col>
      <xdr:colOff>53340</xdr:colOff>
      <xdr:row>4</xdr:row>
      <xdr:rowOff>114301</xdr:rowOff>
    </xdr:to>
    <xdr:sp macro="" textlink="">
      <xdr:nvSpPr>
        <xdr:cNvPr id="22" name="TextBox 21">
          <a:extLst>
            <a:ext uri="{FF2B5EF4-FFF2-40B4-BE49-F238E27FC236}">
              <a16:creationId xmlns:a16="http://schemas.microsoft.com/office/drawing/2014/main" id="{774216AB-2301-B48A-7C58-B2B5FD26E0E7}"/>
            </a:ext>
          </a:extLst>
        </xdr:cNvPr>
        <xdr:cNvSpPr txBox="1"/>
      </xdr:nvSpPr>
      <xdr:spPr>
        <a:xfrm>
          <a:off x="7109460" y="525781"/>
          <a:ext cx="1508760" cy="320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solidFill>
                <a:schemeClr val="tx1"/>
              </a:solidFill>
              <a:latin typeface="ADLaM Display" panose="02010000000000000000" pitchFamily="2" charset="0"/>
              <a:ea typeface="ADLaM Display" panose="02010000000000000000" pitchFamily="2" charset="0"/>
              <a:cs typeface="ADLaM Display" panose="02010000000000000000" pitchFamily="2" charset="0"/>
            </a:rPr>
            <a:t>Total</a:t>
          </a:r>
          <a:r>
            <a:rPr lang="en-IN" sz="900"/>
            <a:t> </a:t>
          </a:r>
          <a:r>
            <a:rPr lang="en-IN" sz="1400">
              <a:solidFill>
                <a:schemeClr val="tx1"/>
              </a:solidFill>
              <a:latin typeface="ADLaM Display" panose="02010000000000000000" pitchFamily="2" charset="0"/>
              <a:ea typeface="ADLaM Display" panose="02010000000000000000" pitchFamily="2" charset="0"/>
              <a:cs typeface="ADLaM Display" panose="02010000000000000000" pitchFamily="2" charset="0"/>
            </a:rPr>
            <a:t>Quantity</a:t>
          </a:r>
          <a:endParaRPr lang="en-IN" sz="900">
            <a:solidFill>
              <a:schemeClr val="tx1"/>
            </a:solidFill>
            <a:latin typeface="ADLaM Display" panose="02010000000000000000" pitchFamily="2" charset="0"/>
            <a:ea typeface="ADLaM Display" panose="02010000000000000000" pitchFamily="2" charset="0"/>
            <a:cs typeface="ADLaM Display" panose="02010000000000000000" pitchFamily="2" charset="0"/>
          </a:endParaRPr>
        </a:p>
      </xdr:txBody>
    </xdr:sp>
    <xdr:clientData/>
  </xdr:twoCellAnchor>
  <xdr:twoCellAnchor>
    <xdr:from>
      <xdr:col>14</xdr:col>
      <xdr:colOff>464820</xdr:colOff>
      <xdr:row>3</xdr:row>
      <xdr:rowOff>12787</xdr:rowOff>
    </xdr:from>
    <xdr:to>
      <xdr:col>17</xdr:col>
      <xdr:colOff>83820</xdr:colOff>
      <xdr:row>4</xdr:row>
      <xdr:rowOff>144780</xdr:rowOff>
    </xdr:to>
    <xdr:sp macro="" textlink="">
      <xdr:nvSpPr>
        <xdr:cNvPr id="23" name="TextBox 22">
          <a:extLst>
            <a:ext uri="{FF2B5EF4-FFF2-40B4-BE49-F238E27FC236}">
              <a16:creationId xmlns:a16="http://schemas.microsoft.com/office/drawing/2014/main" id="{257CC39D-32B4-37EB-2A92-8AB68B1F10AC}"/>
            </a:ext>
          </a:extLst>
        </xdr:cNvPr>
        <xdr:cNvSpPr txBox="1"/>
      </xdr:nvSpPr>
      <xdr:spPr>
        <a:xfrm>
          <a:off x="9029700" y="561427"/>
          <a:ext cx="1447800" cy="3148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solidFill>
                <a:schemeClr val="tx1"/>
              </a:solidFill>
              <a:latin typeface="ADLaM Display" panose="02010000000000000000" pitchFamily="2" charset="0"/>
              <a:ea typeface="ADLaM Display" panose="02010000000000000000" pitchFamily="2" charset="0"/>
              <a:cs typeface="ADLaM Display" panose="02010000000000000000" pitchFamily="2" charset="0"/>
            </a:rPr>
            <a:t>Profit</a:t>
          </a:r>
          <a:r>
            <a:rPr lang="en-IN" sz="1000"/>
            <a:t> </a:t>
          </a:r>
          <a:r>
            <a:rPr lang="en-IN" sz="1400">
              <a:solidFill>
                <a:schemeClr val="tx1"/>
              </a:solidFill>
              <a:latin typeface="ADLaM Display" panose="02010000000000000000" pitchFamily="2" charset="0"/>
              <a:ea typeface="ADLaM Display" panose="02010000000000000000" pitchFamily="2" charset="0"/>
              <a:cs typeface="ADLaM Display" panose="02010000000000000000" pitchFamily="2" charset="0"/>
            </a:rPr>
            <a:t>Margin</a:t>
          </a:r>
          <a:endParaRPr lang="en-IN" sz="1000">
            <a:solidFill>
              <a:schemeClr val="tx1"/>
            </a:solidFill>
            <a:latin typeface="ADLaM Display" panose="02010000000000000000" pitchFamily="2" charset="0"/>
            <a:ea typeface="ADLaM Display" panose="02010000000000000000" pitchFamily="2" charset="0"/>
            <a:cs typeface="ADLaM Display" panose="02010000000000000000" pitchFamily="2" charset="0"/>
          </a:endParaRPr>
        </a:p>
      </xdr:txBody>
    </xdr:sp>
    <xdr:clientData/>
  </xdr:twoCellAnchor>
  <xdr:twoCellAnchor>
    <xdr:from>
      <xdr:col>2</xdr:col>
      <xdr:colOff>510540</xdr:colOff>
      <xdr:row>4</xdr:row>
      <xdr:rowOff>19695</xdr:rowOff>
    </xdr:from>
    <xdr:to>
      <xdr:col>4</xdr:col>
      <xdr:colOff>449580</xdr:colOff>
      <xdr:row>6</xdr:row>
      <xdr:rowOff>45721</xdr:rowOff>
    </xdr:to>
    <xdr:sp macro="" textlink="KPIs!E9">
      <xdr:nvSpPr>
        <xdr:cNvPr id="24" name="TextBox 23">
          <a:extLst>
            <a:ext uri="{FF2B5EF4-FFF2-40B4-BE49-F238E27FC236}">
              <a16:creationId xmlns:a16="http://schemas.microsoft.com/office/drawing/2014/main" id="{29522890-84BF-476A-B282-40EEB74917A5}"/>
            </a:ext>
          </a:extLst>
        </xdr:cNvPr>
        <xdr:cNvSpPr txBox="1"/>
      </xdr:nvSpPr>
      <xdr:spPr>
        <a:xfrm>
          <a:off x="1729740" y="751215"/>
          <a:ext cx="1158240" cy="3917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853BE01-99EF-456C-851F-38A38620EBAC}" type="TxLink">
            <a:rPr lang="en-US" sz="1600" b="1" i="0" u="none" strike="noStrike">
              <a:solidFill>
                <a:schemeClr val="accent4">
                  <a:lumMod val="75000"/>
                </a:schemeClr>
              </a:solidFill>
              <a:latin typeface="Calibri"/>
              <a:ea typeface="Calibri"/>
              <a:cs typeface="Calibri"/>
            </a:rPr>
            <a:pPr algn="ctr"/>
            <a:t>₹1171.0 Cr</a:t>
          </a:fld>
          <a:endParaRPr lang="en-US" sz="3600" b="1">
            <a:solidFill>
              <a:schemeClr val="accent4">
                <a:lumMod val="75000"/>
              </a:schemeClr>
            </a:solidFill>
          </a:endParaRPr>
        </a:p>
      </xdr:txBody>
    </xdr:sp>
    <xdr:clientData/>
  </xdr:twoCellAnchor>
  <xdr:twoCellAnchor>
    <xdr:from>
      <xdr:col>6</xdr:col>
      <xdr:colOff>137161</xdr:colOff>
      <xdr:row>4</xdr:row>
      <xdr:rowOff>24567</xdr:rowOff>
    </xdr:from>
    <xdr:to>
      <xdr:col>7</xdr:col>
      <xdr:colOff>434341</xdr:colOff>
      <xdr:row>6</xdr:row>
      <xdr:rowOff>0</xdr:rowOff>
    </xdr:to>
    <xdr:sp macro="" textlink="KPIs!E10">
      <xdr:nvSpPr>
        <xdr:cNvPr id="25" name="TextBox 24">
          <a:extLst>
            <a:ext uri="{FF2B5EF4-FFF2-40B4-BE49-F238E27FC236}">
              <a16:creationId xmlns:a16="http://schemas.microsoft.com/office/drawing/2014/main" id="{E355FF1D-8B17-5365-DA79-44CAAFC51D1E}"/>
            </a:ext>
          </a:extLst>
        </xdr:cNvPr>
        <xdr:cNvSpPr txBox="1"/>
      </xdr:nvSpPr>
      <xdr:spPr>
        <a:xfrm>
          <a:off x="3794761" y="756087"/>
          <a:ext cx="906780" cy="3411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714AC59-9087-4AD2-8C0F-40E9F51E505B}" type="TxLink">
            <a:rPr lang="en-US" sz="1600" b="1" i="0" u="none" strike="noStrike">
              <a:solidFill>
                <a:schemeClr val="accent6">
                  <a:lumMod val="75000"/>
                </a:schemeClr>
              </a:solidFill>
              <a:latin typeface="Calibri"/>
              <a:ea typeface="Calibri"/>
              <a:cs typeface="Calibri"/>
            </a:rPr>
            <a:pPr algn="ctr"/>
            <a:t>₹198.0 Cr</a:t>
          </a:fld>
          <a:endParaRPr lang="en-US" sz="1600" b="1">
            <a:solidFill>
              <a:schemeClr val="accent6">
                <a:lumMod val="75000"/>
              </a:schemeClr>
            </a:solidFill>
          </a:endParaRPr>
        </a:p>
      </xdr:txBody>
    </xdr:sp>
    <xdr:clientData/>
  </xdr:twoCellAnchor>
  <xdr:twoCellAnchor>
    <xdr:from>
      <xdr:col>9</xdr:col>
      <xdr:colOff>217871</xdr:colOff>
      <xdr:row>4</xdr:row>
      <xdr:rowOff>59585</xdr:rowOff>
    </xdr:from>
    <xdr:to>
      <xdr:col>10</xdr:col>
      <xdr:colOff>129540</xdr:colOff>
      <xdr:row>6</xdr:row>
      <xdr:rowOff>38100</xdr:rowOff>
    </xdr:to>
    <xdr:sp macro="" textlink="KPIs!E12">
      <xdr:nvSpPr>
        <xdr:cNvPr id="26" name="TextBox 25">
          <a:extLst>
            <a:ext uri="{FF2B5EF4-FFF2-40B4-BE49-F238E27FC236}">
              <a16:creationId xmlns:a16="http://schemas.microsoft.com/office/drawing/2014/main" id="{6CF68A66-F7E2-2EA3-41C6-4DEBCEE04C38}"/>
            </a:ext>
          </a:extLst>
        </xdr:cNvPr>
        <xdr:cNvSpPr txBox="1"/>
      </xdr:nvSpPr>
      <xdr:spPr>
        <a:xfrm>
          <a:off x="5704271" y="791105"/>
          <a:ext cx="627949" cy="344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50106BD-CC7B-421B-93E5-3903F66EC718}" type="TxLink">
            <a:rPr lang="en-US" sz="1600" b="1" i="0" u="none" strike="noStrike">
              <a:solidFill>
                <a:schemeClr val="accent2">
                  <a:lumMod val="75000"/>
                </a:schemeClr>
              </a:solidFill>
              <a:latin typeface="Calibri"/>
              <a:ea typeface="Calibri"/>
              <a:cs typeface="Calibri"/>
            </a:rPr>
            <a:pPr algn="ctr"/>
            <a:t>8762</a:t>
          </a:fld>
          <a:endParaRPr lang="en-IN" sz="2800" b="1">
            <a:solidFill>
              <a:schemeClr val="accent2">
                <a:lumMod val="75000"/>
              </a:schemeClr>
            </a:solidFill>
          </a:endParaRPr>
        </a:p>
      </xdr:txBody>
    </xdr:sp>
    <xdr:clientData/>
  </xdr:twoCellAnchor>
  <xdr:twoCellAnchor>
    <xdr:from>
      <xdr:col>12</xdr:col>
      <xdr:colOff>17907</xdr:colOff>
      <xdr:row>4</xdr:row>
      <xdr:rowOff>44974</xdr:rowOff>
    </xdr:from>
    <xdr:to>
      <xdr:col>13</xdr:col>
      <xdr:colOff>175260</xdr:colOff>
      <xdr:row>6</xdr:row>
      <xdr:rowOff>22860</xdr:rowOff>
    </xdr:to>
    <xdr:sp macro="" textlink="KPIs!E11">
      <xdr:nvSpPr>
        <xdr:cNvPr id="27" name="TextBox 26">
          <a:extLst>
            <a:ext uri="{FF2B5EF4-FFF2-40B4-BE49-F238E27FC236}">
              <a16:creationId xmlns:a16="http://schemas.microsoft.com/office/drawing/2014/main" id="{8739ABFE-7C7F-E9E5-972D-98922840D793}"/>
            </a:ext>
          </a:extLst>
        </xdr:cNvPr>
        <xdr:cNvSpPr txBox="1"/>
      </xdr:nvSpPr>
      <xdr:spPr>
        <a:xfrm>
          <a:off x="7439787" y="776494"/>
          <a:ext cx="721233" cy="3436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48541CD-F9BD-4871-9430-889EBF25FA8E}" type="TxLink">
            <a:rPr lang="en-US" sz="1600" b="1" i="0" u="none" strike="noStrike">
              <a:solidFill>
                <a:srgbClr val="CC0099"/>
              </a:solidFill>
              <a:latin typeface="Calibri"/>
              <a:ea typeface="Calibri"/>
              <a:cs typeface="Calibri"/>
            </a:rPr>
            <a:pPr algn="ctr"/>
            <a:t>113.5 K</a:t>
          </a:fld>
          <a:endParaRPr lang="en-IN" sz="1800" b="1">
            <a:solidFill>
              <a:srgbClr val="CC0099"/>
            </a:solidFill>
          </a:endParaRPr>
        </a:p>
      </xdr:txBody>
    </xdr:sp>
    <xdr:clientData/>
  </xdr:twoCellAnchor>
  <xdr:twoCellAnchor>
    <xdr:from>
      <xdr:col>15</xdr:col>
      <xdr:colOff>320040</xdr:colOff>
      <xdr:row>4</xdr:row>
      <xdr:rowOff>91440</xdr:rowOff>
    </xdr:from>
    <xdr:to>
      <xdr:col>16</xdr:col>
      <xdr:colOff>291188</xdr:colOff>
      <xdr:row>6</xdr:row>
      <xdr:rowOff>32284</xdr:rowOff>
    </xdr:to>
    <xdr:sp macro="" textlink="KPIs!E13">
      <xdr:nvSpPr>
        <xdr:cNvPr id="28" name="TextBox 27">
          <a:extLst>
            <a:ext uri="{FF2B5EF4-FFF2-40B4-BE49-F238E27FC236}">
              <a16:creationId xmlns:a16="http://schemas.microsoft.com/office/drawing/2014/main" id="{FB8AED2E-6CEF-4905-1AB0-98EB23C838F2}"/>
            </a:ext>
          </a:extLst>
        </xdr:cNvPr>
        <xdr:cNvSpPr txBox="1"/>
      </xdr:nvSpPr>
      <xdr:spPr>
        <a:xfrm>
          <a:off x="9494520" y="822960"/>
          <a:ext cx="580748" cy="3066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CE13985-12F2-435B-92C8-4F73E0CB40E4}" type="TxLink">
            <a:rPr lang="en-US" sz="1600" b="1" i="0" u="none" strike="noStrike">
              <a:solidFill>
                <a:srgbClr val="009999"/>
              </a:solidFill>
              <a:latin typeface="Calibri"/>
              <a:ea typeface="Calibri"/>
              <a:cs typeface="Calibri"/>
            </a:rPr>
            <a:pPr algn="ctr"/>
            <a:t>17%</a:t>
          </a:fld>
          <a:endParaRPr lang="en-IN" sz="3600" b="1">
            <a:solidFill>
              <a:srgbClr val="009999"/>
            </a:solidFill>
          </a:endParaRPr>
        </a:p>
      </xdr:txBody>
    </xdr:sp>
    <xdr:clientData/>
  </xdr:twoCellAnchor>
  <xdr:twoCellAnchor editAs="oneCell">
    <xdr:from>
      <xdr:col>8</xdr:col>
      <xdr:colOff>144780</xdr:colOff>
      <xdr:row>3</xdr:row>
      <xdr:rowOff>91362</xdr:rowOff>
    </xdr:from>
    <xdr:to>
      <xdr:col>9</xdr:col>
      <xdr:colOff>1044</xdr:colOff>
      <xdr:row>5</xdr:row>
      <xdr:rowOff>144780</xdr:rowOff>
    </xdr:to>
    <xdr:pic>
      <xdr:nvPicPr>
        <xdr:cNvPr id="35" name="Graphic 34" descr="Shopping cart with solid fill">
          <a:extLst>
            <a:ext uri="{FF2B5EF4-FFF2-40B4-BE49-F238E27FC236}">
              <a16:creationId xmlns:a16="http://schemas.microsoft.com/office/drawing/2014/main" id="{28501E7E-712C-6E7F-5A46-0E594AF4448C}"/>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5021580" y="640002"/>
          <a:ext cx="464820" cy="419178"/>
        </a:xfrm>
        <a:prstGeom prst="rect">
          <a:avLst/>
        </a:prstGeom>
      </xdr:spPr>
    </xdr:pic>
    <xdr:clientData/>
  </xdr:twoCellAnchor>
  <xdr:twoCellAnchor editAs="oneCell">
    <xdr:from>
      <xdr:col>10</xdr:col>
      <xdr:colOff>601980</xdr:colOff>
      <xdr:row>3</xdr:row>
      <xdr:rowOff>40355</xdr:rowOff>
    </xdr:from>
    <xdr:to>
      <xdr:col>11</xdr:col>
      <xdr:colOff>419100</xdr:colOff>
      <xdr:row>5</xdr:row>
      <xdr:rowOff>139278</xdr:rowOff>
    </xdr:to>
    <xdr:pic>
      <xdr:nvPicPr>
        <xdr:cNvPr id="37" name="Graphic 36" descr="Packing Box Open with solid fill">
          <a:extLst>
            <a:ext uri="{FF2B5EF4-FFF2-40B4-BE49-F238E27FC236}">
              <a16:creationId xmlns:a16="http://schemas.microsoft.com/office/drawing/2014/main" id="{FD201B61-52C1-9E65-0039-959A58E316A6}"/>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6804660" y="588995"/>
          <a:ext cx="426720" cy="464683"/>
        </a:xfrm>
        <a:prstGeom prst="rect">
          <a:avLst/>
        </a:prstGeom>
      </xdr:spPr>
    </xdr:pic>
    <xdr:clientData/>
  </xdr:twoCellAnchor>
  <xdr:twoCellAnchor>
    <xdr:from>
      <xdr:col>14</xdr:col>
      <xdr:colOff>147969</xdr:colOff>
      <xdr:row>3</xdr:row>
      <xdr:rowOff>97291</xdr:rowOff>
    </xdr:from>
    <xdr:to>
      <xdr:col>14</xdr:col>
      <xdr:colOff>578422</xdr:colOff>
      <xdr:row>5</xdr:row>
      <xdr:rowOff>169850</xdr:rowOff>
    </xdr:to>
    <xdr:sp macro="" textlink="">
      <xdr:nvSpPr>
        <xdr:cNvPr id="38" name="Flowchart: Connector 37">
          <a:extLst>
            <a:ext uri="{FF2B5EF4-FFF2-40B4-BE49-F238E27FC236}">
              <a16:creationId xmlns:a16="http://schemas.microsoft.com/office/drawing/2014/main" id="{C6031C1C-084A-BF05-D0C2-D880CA21B6CF}"/>
            </a:ext>
          </a:extLst>
        </xdr:cNvPr>
        <xdr:cNvSpPr/>
      </xdr:nvSpPr>
      <xdr:spPr>
        <a:xfrm>
          <a:off x="8712849" y="645931"/>
          <a:ext cx="430453" cy="438319"/>
        </a:xfrm>
        <a:prstGeom prst="flowChartConnector">
          <a:avLst/>
        </a:prstGeom>
        <a:solidFill>
          <a:srgbClr val="33CCC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137160</xdr:colOff>
      <xdr:row>3</xdr:row>
      <xdr:rowOff>60960</xdr:rowOff>
    </xdr:from>
    <xdr:to>
      <xdr:col>15</xdr:col>
      <xdr:colOff>7620</xdr:colOff>
      <xdr:row>6</xdr:row>
      <xdr:rowOff>45720</xdr:rowOff>
    </xdr:to>
    <xdr:sp macro="" textlink="">
      <xdr:nvSpPr>
        <xdr:cNvPr id="39" name="TextBox 38">
          <a:extLst>
            <a:ext uri="{FF2B5EF4-FFF2-40B4-BE49-F238E27FC236}">
              <a16:creationId xmlns:a16="http://schemas.microsoft.com/office/drawing/2014/main" id="{21957F3A-1463-7767-74F1-045675E277E6}"/>
            </a:ext>
          </a:extLst>
        </xdr:cNvPr>
        <xdr:cNvSpPr txBox="1"/>
      </xdr:nvSpPr>
      <xdr:spPr>
        <a:xfrm>
          <a:off x="8702040" y="609600"/>
          <a:ext cx="480060" cy="533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800">
              <a:solidFill>
                <a:schemeClr val="bg1"/>
              </a:solidFill>
            </a:rPr>
            <a:t>%</a:t>
          </a:r>
        </a:p>
      </xdr:txBody>
    </xdr:sp>
    <xdr:clientData/>
  </xdr:twoCellAnchor>
  <xdr:twoCellAnchor editAs="oneCell">
    <xdr:from>
      <xdr:col>5</xdr:col>
      <xdr:colOff>186519</xdr:colOff>
      <xdr:row>2</xdr:row>
      <xdr:rowOff>182312</xdr:rowOff>
    </xdr:from>
    <xdr:to>
      <xdr:col>6</xdr:col>
      <xdr:colOff>53341</xdr:colOff>
      <xdr:row>6</xdr:row>
      <xdr:rowOff>53340</xdr:rowOff>
    </xdr:to>
    <xdr:pic>
      <xdr:nvPicPr>
        <xdr:cNvPr id="31" name="Graphic 30" descr="Coins with solid fill">
          <a:extLst>
            <a:ext uri="{FF2B5EF4-FFF2-40B4-BE49-F238E27FC236}">
              <a16:creationId xmlns:a16="http://schemas.microsoft.com/office/drawing/2014/main" id="{6B3B8BFA-C669-5D54-2E93-98BCD5C7666F}"/>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3234519" y="548072"/>
          <a:ext cx="476422" cy="602548"/>
        </a:xfrm>
        <a:prstGeom prst="rect">
          <a:avLst/>
        </a:prstGeom>
      </xdr:spPr>
    </xdr:pic>
    <xdr:clientData/>
  </xdr:twoCellAnchor>
  <xdr:twoCellAnchor editAs="oneCell">
    <xdr:from>
      <xdr:col>2</xdr:col>
      <xdr:colOff>170484</xdr:colOff>
      <xdr:row>3</xdr:row>
      <xdr:rowOff>67898</xdr:rowOff>
    </xdr:from>
    <xdr:to>
      <xdr:col>2</xdr:col>
      <xdr:colOff>525780</xdr:colOff>
      <xdr:row>5</xdr:row>
      <xdr:rowOff>119815</xdr:rowOff>
    </xdr:to>
    <xdr:pic>
      <xdr:nvPicPr>
        <xdr:cNvPr id="34" name="Graphic 33" descr="Rupee with solid fill">
          <a:extLst>
            <a:ext uri="{FF2B5EF4-FFF2-40B4-BE49-F238E27FC236}">
              <a16:creationId xmlns:a16="http://schemas.microsoft.com/office/drawing/2014/main" id="{D8087A1D-8BBA-71B3-8116-3AD72560F236}"/>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1389684" y="616538"/>
          <a:ext cx="355296" cy="417677"/>
        </a:xfrm>
        <a:prstGeom prst="rect">
          <a:avLst/>
        </a:prstGeom>
      </xdr:spPr>
    </xdr:pic>
    <xdr:clientData/>
  </xdr:twoCellAnchor>
  <xdr:twoCellAnchor>
    <xdr:from>
      <xdr:col>2</xdr:col>
      <xdr:colOff>28725</xdr:colOff>
      <xdr:row>29</xdr:row>
      <xdr:rowOff>37137</xdr:rowOff>
    </xdr:from>
    <xdr:to>
      <xdr:col>5</xdr:col>
      <xdr:colOff>386637</xdr:colOff>
      <xdr:row>33</xdr:row>
      <xdr:rowOff>172721</xdr:rowOff>
    </xdr:to>
    <xdr:sp macro="" textlink="">
      <xdr:nvSpPr>
        <xdr:cNvPr id="43" name="Rectangle: Rounded Corners 42">
          <a:extLst>
            <a:ext uri="{FF2B5EF4-FFF2-40B4-BE49-F238E27FC236}">
              <a16:creationId xmlns:a16="http://schemas.microsoft.com/office/drawing/2014/main" id="{EAD4F8E3-09EA-29BC-A5DD-F7BC11E11DCB}"/>
            </a:ext>
          </a:extLst>
        </xdr:cNvPr>
        <xdr:cNvSpPr/>
      </xdr:nvSpPr>
      <xdr:spPr>
        <a:xfrm>
          <a:off x="1247925" y="5432097"/>
          <a:ext cx="2186712" cy="867104"/>
        </a:xfrm>
        <a:prstGeom prst="roundRect">
          <a:avLst/>
        </a:prstGeom>
        <a:solidFill>
          <a:srgbClr val="BFE6B4"/>
        </a:solidFill>
        <a:ln>
          <a:solidFill>
            <a:schemeClr val="accent6">
              <a:lumMod val="75000"/>
            </a:schemeClr>
          </a:solidFill>
        </a:ln>
        <a:effectLst>
          <a:outerShdw blurRad="57150" dist="19050" dir="5400000" algn="ctr" rotWithShape="0">
            <a:srgbClr val="000000">
              <a:alpha val="63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455830</xdr:colOff>
      <xdr:row>29</xdr:row>
      <xdr:rowOff>34679</xdr:rowOff>
    </xdr:from>
    <xdr:to>
      <xdr:col>9</xdr:col>
      <xdr:colOff>260944</xdr:colOff>
      <xdr:row>33</xdr:row>
      <xdr:rowOff>175845</xdr:rowOff>
    </xdr:to>
    <xdr:sp macro="" textlink="">
      <xdr:nvSpPr>
        <xdr:cNvPr id="44" name="Rectangle: Rounded Corners 43">
          <a:extLst>
            <a:ext uri="{FF2B5EF4-FFF2-40B4-BE49-F238E27FC236}">
              <a16:creationId xmlns:a16="http://schemas.microsoft.com/office/drawing/2014/main" id="{61DBCBBB-EF56-09DD-3D30-DF273C2A6372}"/>
            </a:ext>
          </a:extLst>
        </xdr:cNvPr>
        <xdr:cNvSpPr/>
      </xdr:nvSpPr>
      <xdr:spPr>
        <a:xfrm>
          <a:off x="3503830" y="5450741"/>
          <a:ext cx="2243514" cy="875812"/>
        </a:xfrm>
        <a:prstGeom prst="roundRect">
          <a:avLst/>
        </a:prstGeom>
        <a:solidFill>
          <a:srgbClr val="F2D298"/>
        </a:solidFill>
        <a:ln>
          <a:solidFill>
            <a:schemeClr val="accent2">
              <a:lumMod val="75000"/>
            </a:schemeClr>
          </a:solidFill>
        </a:ln>
        <a:effectLst>
          <a:outerShdw blurRad="57150" dist="19050" dir="5400000" algn="ctr" rotWithShape="0">
            <a:srgbClr val="000000">
              <a:alpha val="63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65933</xdr:colOff>
      <xdr:row>29</xdr:row>
      <xdr:rowOff>47577</xdr:rowOff>
    </xdr:from>
    <xdr:to>
      <xdr:col>17</xdr:col>
      <xdr:colOff>0</xdr:colOff>
      <xdr:row>33</xdr:row>
      <xdr:rowOff>172721</xdr:rowOff>
    </xdr:to>
    <xdr:sp macro="" textlink="">
      <xdr:nvSpPr>
        <xdr:cNvPr id="45" name="Rectangle: Rounded Corners 44">
          <a:extLst>
            <a:ext uri="{FF2B5EF4-FFF2-40B4-BE49-F238E27FC236}">
              <a16:creationId xmlns:a16="http://schemas.microsoft.com/office/drawing/2014/main" id="{81ECD854-F177-43D4-A46B-D93A11ECF61F}"/>
            </a:ext>
          </a:extLst>
        </xdr:cNvPr>
        <xdr:cNvSpPr/>
      </xdr:nvSpPr>
      <xdr:spPr>
        <a:xfrm>
          <a:off x="8049348" y="5463639"/>
          <a:ext cx="2341206" cy="859790"/>
        </a:xfrm>
        <a:prstGeom prst="roundRect">
          <a:avLst/>
        </a:prstGeom>
        <a:solidFill>
          <a:srgbClr val="CCCCFF"/>
        </a:solidFill>
        <a:ln>
          <a:solidFill>
            <a:srgbClr val="7030A0"/>
          </a:solidFill>
        </a:ln>
        <a:effectLst>
          <a:outerShdw blurRad="57150" dist="19050" dir="5400000" algn="ctr" rotWithShape="0">
            <a:srgbClr val="000000">
              <a:alpha val="63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324875</xdr:colOff>
      <xdr:row>29</xdr:row>
      <xdr:rowOff>32435</xdr:rowOff>
    </xdr:from>
    <xdr:to>
      <xdr:col>12</xdr:col>
      <xdr:colOff>554519</xdr:colOff>
      <xdr:row>34</xdr:row>
      <xdr:rowOff>3908</xdr:rowOff>
    </xdr:to>
    <xdr:sp macro="" textlink="">
      <xdr:nvSpPr>
        <xdr:cNvPr id="46" name="Rectangle: Rounded Corners 45">
          <a:extLst>
            <a:ext uri="{FF2B5EF4-FFF2-40B4-BE49-F238E27FC236}">
              <a16:creationId xmlns:a16="http://schemas.microsoft.com/office/drawing/2014/main" id="{7BDFE91C-4A37-7CEE-1076-A919B93D1869}"/>
            </a:ext>
          </a:extLst>
        </xdr:cNvPr>
        <xdr:cNvSpPr/>
      </xdr:nvSpPr>
      <xdr:spPr>
        <a:xfrm>
          <a:off x="5811275" y="5448497"/>
          <a:ext cx="2163952" cy="889780"/>
        </a:xfrm>
        <a:prstGeom prst="roundRect">
          <a:avLst/>
        </a:prstGeom>
        <a:solidFill>
          <a:srgbClr val="EEF1DD"/>
        </a:solidFill>
        <a:ln>
          <a:solidFill>
            <a:schemeClr val="accent4">
              <a:lumMod val="75000"/>
            </a:schemeClr>
          </a:solidFill>
        </a:ln>
        <a:effectLst>
          <a:outerShdw blurRad="57150" dist="19050" dir="5400000" algn="ctr" rotWithShape="0">
            <a:srgbClr val="000000">
              <a:alpha val="63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410008</xdr:colOff>
      <xdr:row>30</xdr:row>
      <xdr:rowOff>157379</xdr:rowOff>
    </xdr:from>
    <xdr:to>
      <xdr:col>4</xdr:col>
      <xdr:colOff>444849</xdr:colOff>
      <xdr:row>33</xdr:row>
      <xdr:rowOff>8635</xdr:rowOff>
    </xdr:to>
    <xdr:sp macro="" textlink="KPIs!H9">
      <xdr:nvSpPr>
        <xdr:cNvPr id="47" name="TextBox 46">
          <a:extLst>
            <a:ext uri="{FF2B5EF4-FFF2-40B4-BE49-F238E27FC236}">
              <a16:creationId xmlns:a16="http://schemas.microsoft.com/office/drawing/2014/main" id="{C9E58646-B290-B1B5-60FF-EC8F80CCDCEF}"/>
            </a:ext>
          </a:extLst>
        </xdr:cNvPr>
        <xdr:cNvSpPr txBox="1"/>
      </xdr:nvSpPr>
      <xdr:spPr>
        <a:xfrm>
          <a:off x="1629208" y="5735219"/>
          <a:ext cx="1254041" cy="3998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3FBD2528-5797-4DAD-8F19-6C75C9740136}" type="TxLink">
            <a:rPr lang="en-US" sz="1600" b="1" i="0" u="none" strike="noStrike">
              <a:solidFill>
                <a:schemeClr val="accent6">
                  <a:lumMod val="50000"/>
                </a:schemeClr>
              </a:solidFill>
              <a:latin typeface="Calibri"/>
              <a:ea typeface="Calibri"/>
              <a:cs typeface="Calibri"/>
            </a:rPr>
            <a:pPr algn="r"/>
            <a:t>2188</a:t>
          </a:fld>
          <a:endParaRPr lang="en-IN" sz="1600" b="1">
            <a:solidFill>
              <a:schemeClr val="accent6">
                <a:lumMod val="50000"/>
              </a:schemeClr>
            </a:solidFill>
          </a:endParaRPr>
        </a:p>
      </xdr:txBody>
    </xdr:sp>
    <xdr:clientData/>
  </xdr:twoCellAnchor>
  <xdr:twoCellAnchor>
    <xdr:from>
      <xdr:col>6</xdr:col>
      <xdr:colOff>460554</xdr:colOff>
      <xdr:row>30</xdr:row>
      <xdr:rowOff>144922</xdr:rowOff>
    </xdr:from>
    <xdr:to>
      <xdr:col>8</xdr:col>
      <xdr:colOff>401456</xdr:colOff>
      <xdr:row>32</xdr:row>
      <xdr:rowOff>160855</xdr:rowOff>
    </xdr:to>
    <xdr:sp macro="" textlink="KPIs!H10">
      <xdr:nvSpPr>
        <xdr:cNvPr id="48" name="TextBox 47">
          <a:extLst>
            <a:ext uri="{FF2B5EF4-FFF2-40B4-BE49-F238E27FC236}">
              <a16:creationId xmlns:a16="http://schemas.microsoft.com/office/drawing/2014/main" id="{A6FC7B3C-11FE-3DA8-5EE7-58742C1C2340}"/>
            </a:ext>
          </a:extLst>
        </xdr:cNvPr>
        <xdr:cNvSpPr txBox="1"/>
      </xdr:nvSpPr>
      <xdr:spPr>
        <a:xfrm>
          <a:off x="4118154" y="5722762"/>
          <a:ext cx="1160102" cy="3816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FE6DFA11-7BA5-4710-9B37-0D85E8709B36}" type="TxLink">
            <a:rPr lang="en-US" sz="1600" b="1" i="0" u="none" strike="noStrike">
              <a:solidFill>
                <a:schemeClr val="accent2">
                  <a:lumMod val="50000"/>
                </a:schemeClr>
              </a:solidFill>
              <a:latin typeface="Calibri"/>
              <a:ea typeface="Calibri"/>
              <a:cs typeface="Calibri"/>
            </a:rPr>
            <a:pPr algn="r"/>
            <a:t>2143</a:t>
          </a:fld>
          <a:endParaRPr lang="en-IN" sz="1600" b="1">
            <a:solidFill>
              <a:schemeClr val="accent2">
                <a:lumMod val="50000"/>
              </a:schemeClr>
            </a:solidFill>
          </a:endParaRPr>
        </a:p>
      </xdr:txBody>
    </xdr:sp>
    <xdr:clientData/>
  </xdr:twoCellAnchor>
  <xdr:twoCellAnchor>
    <xdr:from>
      <xdr:col>10</xdr:col>
      <xdr:colOff>511866</xdr:colOff>
      <xdr:row>30</xdr:row>
      <xdr:rowOff>164725</xdr:rowOff>
    </xdr:from>
    <xdr:to>
      <xdr:col>12</xdr:col>
      <xdr:colOff>42</xdr:colOff>
      <xdr:row>32</xdr:row>
      <xdr:rowOff>172549</xdr:rowOff>
    </xdr:to>
    <xdr:sp macro="" textlink="KPIs!H11">
      <xdr:nvSpPr>
        <xdr:cNvPr id="49" name="TextBox 48">
          <a:extLst>
            <a:ext uri="{FF2B5EF4-FFF2-40B4-BE49-F238E27FC236}">
              <a16:creationId xmlns:a16="http://schemas.microsoft.com/office/drawing/2014/main" id="{C813128E-3F75-CCFF-C4C1-6317E84EB285}"/>
            </a:ext>
          </a:extLst>
        </xdr:cNvPr>
        <xdr:cNvSpPr txBox="1"/>
      </xdr:nvSpPr>
      <xdr:spPr>
        <a:xfrm>
          <a:off x="6702046" y="5652837"/>
          <a:ext cx="703951" cy="367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5C251868-88C8-4321-8D6E-1D322DAEE7FB}" type="TxLink">
            <a:rPr lang="en-US" sz="1600" b="1" i="0" u="none" strike="noStrike">
              <a:solidFill>
                <a:schemeClr val="accent4">
                  <a:lumMod val="50000"/>
                </a:schemeClr>
              </a:solidFill>
              <a:latin typeface="Calibri"/>
              <a:ea typeface="Calibri"/>
              <a:cs typeface="Calibri"/>
            </a:rPr>
            <a:pPr algn="r"/>
            <a:t>2202</a:t>
          </a:fld>
          <a:endParaRPr lang="en-IN" sz="3200" b="1">
            <a:solidFill>
              <a:schemeClr val="accent4">
                <a:lumMod val="50000"/>
              </a:schemeClr>
            </a:solidFill>
          </a:endParaRPr>
        </a:p>
      </xdr:txBody>
    </xdr:sp>
    <xdr:clientData/>
  </xdr:twoCellAnchor>
  <xdr:twoCellAnchor>
    <xdr:from>
      <xdr:col>14</xdr:col>
      <xdr:colOff>579371</xdr:colOff>
      <xdr:row>31</xdr:row>
      <xdr:rowOff>91961</xdr:rowOff>
    </xdr:from>
    <xdr:to>
      <xdr:col>15</xdr:col>
      <xdr:colOff>519670</xdr:colOff>
      <xdr:row>32</xdr:row>
      <xdr:rowOff>133715</xdr:rowOff>
    </xdr:to>
    <xdr:sp macro="" textlink="KPIs!H12">
      <xdr:nvSpPr>
        <xdr:cNvPr id="50" name="TextBox 49">
          <a:extLst>
            <a:ext uri="{FF2B5EF4-FFF2-40B4-BE49-F238E27FC236}">
              <a16:creationId xmlns:a16="http://schemas.microsoft.com/office/drawing/2014/main" id="{FD827F8F-DBA6-5263-8B6D-0F8176F08B70}"/>
            </a:ext>
          </a:extLst>
        </xdr:cNvPr>
        <xdr:cNvSpPr txBox="1"/>
      </xdr:nvSpPr>
      <xdr:spPr>
        <a:xfrm>
          <a:off x="9162892" y="5847895"/>
          <a:ext cx="551158" cy="2243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6597E8F6-FC7D-42A4-A3BB-12DE35B5F46C}" type="TxLink">
            <a:rPr lang="en-US" sz="1600" b="1" i="0" u="none" strike="noStrike">
              <a:solidFill>
                <a:srgbClr val="7030A0"/>
              </a:solidFill>
              <a:latin typeface="Calibri"/>
              <a:ea typeface="Calibri"/>
              <a:cs typeface="Calibri"/>
            </a:rPr>
            <a:pPr algn="r"/>
            <a:t>2229</a:t>
          </a:fld>
          <a:endParaRPr lang="en-IN" sz="1600" b="1">
            <a:solidFill>
              <a:srgbClr val="7030A0"/>
            </a:solidFill>
          </a:endParaRPr>
        </a:p>
      </xdr:txBody>
    </xdr:sp>
    <xdr:clientData/>
  </xdr:twoCellAnchor>
  <xdr:twoCellAnchor>
    <xdr:from>
      <xdr:col>2</xdr:col>
      <xdr:colOff>466798</xdr:colOff>
      <xdr:row>29</xdr:row>
      <xdr:rowOff>132492</xdr:rowOff>
    </xdr:from>
    <xdr:to>
      <xdr:col>5</xdr:col>
      <xdr:colOff>427382</xdr:colOff>
      <xdr:row>31</xdr:row>
      <xdr:rowOff>88097</xdr:rowOff>
    </xdr:to>
    <xdr:sp macro="" textlink="">
      <xdr:nvSpPr>
        <xdr:cNvPr id="51" name="TextBox 50">
          <a:extLst>
            <a:ext uri="{FF2B5EF4-FFF2-40B4-BE49-F238E27FC236}">
              <a16:creationId xmlns:a16="http://schemas.microsoft.com/office/drawing/2014/main" id="{3BC3F28D-24EF-3AFC-83B2-641C204B2143}"/>
            </a:ext>
          </a:extLst>
        </xdr:cNvPr>
        <xdr:cNvSpPr txBox="1"/>
      </xdr:nvSpPr>
      <xdr:spPr>
        <a:xfrm>
          <a:off x="1677647" y="5664821"/>
          <a:ext cx="1776858" cy="3313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0">
              <a:latin typeface="ADLaM Display" panose="02010000000000000000" pitchFamily="2" charset="0"/>
              <a:ea typeface="ADLaM Display" panose="02010000000000000000" pitchFamily="2" charset="0"/>
              <a:cs typeface="ADLaM Display" panose="02010000000000000000" pitchFamily="2" charset="0"/>
            </a:rPr>
            <a:t>Delivered</a:t>
          </a:r>
          <a:endParaRPr lang="en-IN" sz="1800" b="0">
            <a:latin typeface="ADLaM Display" panose="02010000000000000000" pitchFamily="2" charset="0"/>
            <a:ea typeface="ADLaM Display" panose="02010000000000000000" pitchFamily="2" charset="0"/>
            <a:cs typeface="ADLaM Display" panose="02010000000000000000" pitchFamily="2" charset="0"/>
          </a:endParaRPr>
        </a:p>
      </xdr:txBody>
    </xdr:sp>
    <xdr:clientData/>
  </xdr:twoCellAnchor>
  <xdr:twoCellAnchor>
    <xdr:from>
      <xdr:col>7</xdr:col>
      <xdr:colOff>143727</xdr:colOff>
      <xdr:row>29</xdr:row>
      <xdr:rowOff>123596</xdr:rowOff>
    </xdr:from>
    <xdr:to>
      <xdr:col>8</xdr:col>
      <xdr:colOff>579120</xdr:colOff>
      <xdr:row>31</xdr:row>
      <xdr:rowOff>59801</xdr:rowOff>
    </xdr:to>
    <xdr:sp macro="" textlink="">
      <xdr:nvSpPr>
        <xdr:cNvPr id="52" name="TextBox 51">
          <a:extLst>
            <a:ext uri="{FF2B5EF4-FFF2-40B4-BE49-F238E27FC236}">
              <a16:creationId xmlns:a16="http://schemas.microsoft.com/office/drawing/2014/main" id="{A244AEC7-8FA7-BE7B-F211-8B8793DC3F16}"/>
            </a:ext>
          </a:extLst>
        </xdr:cNvPr>
        <xdr:cNvSpPr txBox="1"/>
      </xdr:nvSpPr>
      <xdr:spPr>
        <a:xfrm>
          <a:off x="4410927" y="5518556"/>
          <a:ext cx="1044993" cy="3019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a:latin typeface="ADLaM Display" panose="02010000000000000000" pitchFamily="2" charset="0"/>
              <a:ea typeface="ADLaM Display" panose="02010000000000000000" pitchFamily="2" charset="0"/>
              <a:cs typeface="ADLaM Display" panose="02010000000000000000" pitchFamily="2" charset="0"/>
            </a:rPr>
            <a:t>In </a:t>
          </a:r>
          <a:r>
            <a:rPr lang="en-IN" sz="1400">
              <a:latin typeface="ADLaM Display" panose="02010000000000000000" pitchFamily="2" charset="0"/>
              <a:ea typeface="ADLaM Display" panose="02010000000000000000" pitchFamily="2" charset="0"/>
              <a:cs typeface="ADLaM Display" panose="02010000000000000000" pitchFamily="2" charset="0"/>
            </a:rPr>
            <a:t>Transit</a:t>
          </a:r>
          <a:endParaRPr lang="en-IN" sz="1600">
            <a:latin typeface="ADLaM Display" panose="02010000000000000000" pitchFamily="2" charset="0"/>
            <a:ea typeface="ADLaM Display" panose="02010000000000000000" pitchFamily="2" charset="0"/>
            <a:cs typeface="ADLaM Display" panose="02010000000000000000" pitchFamily="2" charset="0"/>
          </a:endParaRPr>
        </a:p>
      </xdr:txBody>
    </xdr:sp>
    <xdr:clientData/>
  </xdr:twoCellAnchor>
  <xdr:twoCellAnchor>
    <xdr:from>
      <xdr:col>10</xdr:col>
      <xdr:colOff>384851</xdr:colOff>
      <xdr:row>29</xdr:row>
      <xdr:rowOff>120847</xdr:rowOff>
    </xdr:from>
    <xdr:to>
      <xdr:col>12</xdr:col>
      <xdr:colOff>161156</xdr:colOff>
      <xdr:row>31</xdr:row>
      <xdr:rowOff>91376</xdr:rowOff>
    </xdr:to>
    <xdr:sp macro="" textlink="">
      <xdr:nvSpPr>
        <xdr:cNvPr id="53" name="TextBox 52">
          <a:extLst>
            <a:ext uri="{FF2B5EF4-FFF2-40B4-BE49-F238E27FC236}">
              <a16:creationId xmlns:a16="http://schemas.microsoft.com/office/drawing/2014/main" id="{CFAB9BF0-C0FE-DB21-81BB-07C959ED7535}"/>
            </a:ext>
          </a:extLst>
        </xdr:cNvPr>
        <xdr:cNvSpPr txBox="1"/>
      </xdr:nvSpPr>
      <xdr:spPr>
        <a:xfrm>
          <a:off x="6575031" y="5429162"/>
          <a:ext cx="992080" cy="3301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latin typeface="ADLaM Display" panose="02010000000000000000" pitchFamily="2" charset="0"/>
              <a:ea typeface="ADLaM Display" panose="02010000000000000000" pitchFamily="2" charset="0"/>
              <a:cs typeface="ADLaM Display" panose="02010000000000000000" pitchFamily="2" charset="0"/>
            </a:rPr>
            <a:t>Pending</a:t>
          </a:r>
          <a:endParaRPr lang="en-IN" sz="1600">
            <a:latin typeface="ADLaM Display" panose="02010000000000000000" pitchFamily="2" charset="0"/>
            <a:ea typeface="ADLaM Display" panose="02010000000000000000" pitchFamily="2" charset="0"/>
            <a:cs typeface="ADLaM Display" panose="02010000000000000000" pitchFamily="2" charset="0"/>
          </a:endParaRPr>
        </a:p>
      </xdr:txBody>
    </xdr:sp>
    <xdr:clientData/>
  </xdr:twoCellAnchor>
  <xdr:twoCellAnchor>
    <xdr:from>
      <xdr:col>14</xdr:col>
      <xdr:colOff>370027</xdr:colOff>
      <xdr:row>29</xdr:row>
      <xdr:rowOff>153679</xdr:rowOff>
    </xdr:from>
    <xdr:to>
      <xdr:col>16</xdr:col>
      <xdr:colOff>212549</xdr:colOff>
      <xdr:row>31</xdr:row>
      <xdr:rowOff>122786</xdr:rowOff>
    </xdr:to>
    <xdr:sp macro="" textlink="">
      <xdr:nvSpPr>
        <xdr:cNvPr id="54" name="TextBox 53">
          <a:extLst>
            <a:ext uri="{FF2B5EF4-FFF2-40B4-BE49-F238E27FC236}">
              <a16:creationId xmlns:a16="http://schemas.microsoft.com/office/drawing/2014/main" id="{2C265C60-F093-600E-C42E-9B1CD467C1CD}"/>
            </a:ext>
          </a:extLst>
        </xdr:cNvPr>
        <xdr:cNvSpPr txBox="1"/>
      </xdr:nvSpPr>
      <xdr:spPr>
        <a:xfrm>
          <a:off x="8931781" y="5569741"/>
          <a:ext cx="1061722" cy="3364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latin typeface="ADLaM Display" panose="02010000000000000000" pitchFamily="2" charset="0"/>
              <a:ea typeface="ADLaM Display" panose="02010000000000000000" pitchFamily="2" charset="0"/>
              <a:cs typeface="ADLaM Display" panose="02010000000000000000" pitchFamily="2" charset="0"/>
            </a:rPr>
            <a:t>Returned</a:t>
          </a:r>
          <a:endParaRPr lang="en-IN" sz="2000">
            <a:latin typeface="ADLaM Display" panose="02010000000000000000" pitchFamily="2" charset="0"/>
            <a:ea typeface="ADLaM Display" panose="02010000000000000000" pitchFamily="2" charset="0"/>
            <a:cs typeface="ADLaM Display" panose="02010000000000000000" pitchFamily="2" charset="0"/>
          </a:endParaRPr>
        </a:p>
      </xdr:txBody>
    </xdr:sp>
    <xdr:clientData/>
  </xdr:twoCellAnchor>
  <xdr:twoCellAnchor editAs="oneCell">
    <xdr:from>
      <xdr:col>6</xdr:col>
      <xdr:colOff>123421</xdr:colOff>
      <xdr:row>29</xdr:row>
      <xdr:rowOff>121079</xdr:rowOff>
    </xdr:from>
    <xdr:to>
      <xdr:col>7</xdr:col>
      <xdr:colOff>152401</xdr:colOff>
      <xdr:row>33</xdr:row>
      <xdr:rowOff>36838</xdr:rowOff>
    </xdr:to>
    <xdr:pic>
      <xdr:nvPicPr>
        <xdr:cNvPr id="56" name="Graphic 55" descr="Delivery with solid fill">
          <a:extLst>
            <a:ext uri="{FF2B5EF4-FFF2-40B4-BE49-F238E27FC236}">
              <a16:creationId xmlns:a16="http://schemas.microsoft.com/office/drawing/2014/main" id="{F830D6BF-F439-94FA-A391-391FAFF78348}"/>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3781021" y="5516039"/>
          <a:ext cx="638580" cy="647279"/>
        </a:xfrm>
        <a:prstGeom prst="rect">
          <a:avLst/>
        </a:prstGeom>
      </xdr:spPr>
    </xdr:pic>
    <xdr:clientData/>
  </xdr:twoCellAnchor>
  <xdr:twoCellAnchor editAs="oneCell">
    <xdr:from>
      <xdr:col>9</xdr:col>
      <xdr:colOff>560458</xdr:colOff>
      <xdr:row>29</xdr:row>
      <xdr:rowOff>163701</xdr:rowOff>
    </xdr:from>
    <xdr:to>
      <xdr:col>10</xdr:col>
      <xdr:colOff>590223</xdr:colOff>
      <xdr:row>32</xdr:row>
      <xdr:rowOff>151451</xdr:rowOff>
    </xdr:to>
    <xdr:pic>
      <xdr:nvPicPr>
        <xdr:cNvPr id="60" name="Graphic 59" descr="Hourglass Finished with solid fill">
          <a:extLst>
            <a:ext uri="{FF2B5EF4-FFF2-40B4-BE49-F238E27FC236}">
              <a16:creationId xmlns:a16="http://schemas.microsoft.com/office/drawing/2014/main" id="{18A74402-6C23-EEDF-C7FA-A77483D9F48F}"/>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6046858" y="5579763"/>
          <a:ext cx="744873" cy="538734"/>
        </a:xfrm>
        <a:prstGeom prst="rect">
          <a:avLst/>
        </a:prstGeom>
      </xdr:spPr>
    </xdr:pic>
    <xdr:clientData/>
  </xdr:twoCellAnchor>
  <xdr:twoCellAnchor editAs="oneCell">
    <xdr:from>
      <xdr:col>13</xdr:col>
      <xdr:colOff>405567</xdr:colOff>
      <xdr:row>29</xdr:row>
      <xdr:rowOff>134797</xdr:rowOff>
    </xdr:from>
    <xdr:to>
      <xdr:col>14</xdr:col>
      <xdr:colOff>484908</xdr:colOff>
      <xdr:row>33</xdr:row>
      <xdr:rowOff>55433</xdr:rowOff>
    </xdr:to>
    <xdr:pic>
      <xdr:nvPicPr>
        <xdr:cNvPr id="62" name="Graphic 61" descr="Back with solid fill">
          <a:extLst>
            <a:ext uri="{FF2B5EF4-FFF2-40B4-BE49-F238E27FC236}">
              <a16:creationId xmlns:a16="http://schemas.microsoft.com/office/drawing/2014/main" id="{948B056A-C9CC-87CA-BC79-C82531525AFF}"/>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8409716" y="5525475"/>
          <a:ext cx="658713" cy="651148"/>
        </a:xfrm>
        <a:prstGeom prst="rect">
          <a:avLst/>
        </a:prstGeom>
      </xdr:spPr>
    </xdr:pic>
    <xdr:clientData/>
  </xdr:twoCellAnchor>
  <xdr:twoCellAnchor editAs="oneCell">
    <xdr:from>
      <xdr:col>2</xdr:col>
      <xdr:colOff>343391</xdr:colOff>
      <xdr:row>29</xdr:row>
      <xdr:rowOff>148239</xdr:rowOff>
    </xdr:from>
    <xdr:to>
      <xdr:col>3</xdr:col>
      <xdr:colOff>335548</xdr:colOff>
      <xdr:row>33</xdr:row>
      <xdr:rowOff>15240</xdr:rowOff>
    </xdr:to>
    <xdr:pic>
      <xdr:nvPicPr>
        <xdr:cNvPr id="64" name="Graphic 63" descr="Badge Tick with solid fill">
          <a:extLst>
            <a:ext uri="{FF2B5EF4-FFF2-40B4-BE49-F238E27FC236}">
              <a16:creationId xmlns:a16="http://schemas.microsoft.com/office/drawing/2014/main" id="{51920D57-06A5-8EFD-1515-FA372463DFD8}"/>
            </a:ext>
          </a:extLst>
        </xdr:cNvPr>
        <xdr:cNvPicPr>
          <a:picLocks noChangeAspect="1"/>
        </xdr:cNvPicPr>
      </xdr:nvPicPr>
      <xdr:blipFill>
        <a:blip xmlns:r="http://schemas.openxmlformats.org/officeDocument/2006/relationships" r:embed="rId21">
          <a:extLst>
            <a:ext uri="{96DAC541-7B7A-43D3-8B79-37D633B846F1}">
              <asvg:svgBlip xmlns:asvg="http://schemas.microsoft.com/office/drawing/2016/SVG/main" r:embed="rId22"/>
            </a:ext>
          </a:extLst>
        </a:blip>
        <a:stretch>
          <a:fillRect/>
        </a:stretch>
      </xdr:blipFill>
      <xdr:spPr>
        <a:xfrm>
          <a:off x="1562591" y="5543199"/>
          <a:ext cx="601757" cy="598521"/>
        </a:xfrm>
        <a:prstGeom prst="rect">
          <a:avLst/>
        </a:prstGeom>
      </xdr:spPr>
    </xdr:pic>
    <xdr:clientData/>
  </xdr:twoCellAnchor>
  <xdr:twoCellAnchor editAs="oneCell">
    <xdr:from>
      <xdr:col>0</xdr:col>
      <xdr:colOff>0</xdr:colOff>
      <xdr:row>26</xdr:row>
      <xdr:rowOff>91440</xdr:rowOff>
    </xdr:from>
    <xdr:to>
      <xdr:col>1</xdr:col>
      <xdr:colOff>601980</xdr:colOff>
      <xdr:row>34</xdr:row>
      <xdr:rowOff>8485</xdr:rowOff>
    </xdr:to>
    <mc:AlternateContent xmlns:mc="http://schemas.openxmlformats.org/markup-compatibility/2006" xmlns:a14="http://schemas.microsoft.com/office/drawing/2010/main">
      <mc:Choice Requires="a14">
        <xdr:graphicFrame macro="">
          <xdr:nvGraphicFramePr>
            <xdr:cNvPr id="29" name="Sales">
              <a:extLst>
                <a:ext uri="{FF2B5EF4-FFF2-40B4-BE49-F238E27FC236}">
                  <a16:creationId xmlns:a16="http://schemas.microsoft.com/office/drawing/2014/main" id="{687842BC-9C99-4B77-94AE-CA800C63114C}"/>
                </a:ext>
              </a:extLst>
            </xdr:cNvPr>
            <xdr:cNvGraphicFramePr/>
          </xdr:nvGraphicFramePr>
          <xdr:xfrm>
            <a:off x="0" y="0"/>
            <a:ext cx="0" cy="0"/>
          </xdr:xfrm>
          <a:graphic>
            <a:graphicData uri="http://schemas.microsoft.com/office/drawing/2010/slicer">
              <sle:slicer xmlns:sle="http://schemas.microsoft.com/office/drawing/2010/slicer" name="Sales"/>
            </a:graphicData>
          </a:graphic>
        </xdr:graphicFrame>
      </mc:Choice>
      <mc:Fallback xmlns="">
        <xdr:sp macro="" textlink="">
          <xdr:nvSpPr>
            <xdr:cNvPr id="0" name=""/>
            <xdr:cNvSpPr>
              <a:spLocks noTextEdit="1"/>
            </xdr:cNvSpPr>
          </xdr:nvSpPr>
          <xdr:spPr>
            <a:xfrm>
              <a:off x="0" y="4937760"/>
              <a:ext cx="1211580" cy="138008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iddhi waghchoure" refreshedDate="46213.65435902778" createdVersion="8" refreshedVersion="8" minRefreshableVersion="3" recordCount="10000" xr:uid="{60D4578E-1750-4D4D-A91C-0AE92539E743}">
  <cacheSource type="worksheet">
    <worksheetSource name="datasales"/>
  </cacheSource>
  <cacheFields count="20">
    <cacheField name="Date" numFmtId="0">
      <sharedItems containsDate="1" containsMixedTypes="1" minDate="2024-01-01T00:00:00" maxDate="2025-01-01T00:00:00"/>
    </cacheField>
    <cacheField name="Invoice No" numFmtId="0">
      <sharedItems/>
    </cacheField>
    <cacheField name="Customer Name" numFmtId="0">
      <sharedItems count="12">
        <s v="Prime Sales"/>
        <s v="Vision Mart"/>
        <s v="Shree Enterprises"/>
        <s v="Tech World"/>
        <s v="Sai Mart"/>
        <s v="Metro Retail"/>
        <s v="Ganesh Stores"/>
        <s v="Rahul Traders"/>
        <s v="Bright Solutions"/>
        <s v="Om Retail"/>
        <s v="Global Traders"/>
        <s v="Smart Retail"/>
      </sharedItems>
    </cacheField>
    <cacheField name="Customer Segment" numFmtId="0">
      <sharedItems/>
    </cacheField>
    <cacheField name="State" numFmtId="0">
      <sharedItems count="4">
        <s v="Gujarat"/>
        <s v="Delhi"/>
        <s v="Karnataka"/>
        <s v="Maharashtra"/>
      </sharedItems>
    </cacheField>
    <cacheField name="City" numFmtId="0">
      <sharedItems count="10">
        <s v="Surat"/>
        <s v="New Delhi"/>
        <s v="Mysuru"/>
        <s v="Nagpur"/>
        <s v="Vadodara"/>
        <s v="Mumbai"/>
        <s v="Bengaluru"/>
        <s v="Nashik"/>
        <s v="Ahmedabad"/>
        <s v="Pune"/>
      </sharedItems>
    </cacheField>
    <cacheField name="Region" numFmtId="0">
      <sharedItems count="4">
        <s v="South"/>
        <s v="East"/>
        <s v="North"/>
        <s v="West"/>
      </sharedItems>
    </cacheField>
    <cacheField name="Product" numFmtId="0">
      <sharedItems count="8">
        <s v="Laptop"/>
        <s v="Router"/>
        <s v="SSD"/>
        <s v="Mouse"/>
        <s v="Printer"/>
        <s v="Monitor"/>
        <s v="UPS"/>
        <s v="Keyboard"/>
      </sharedItems>
    </cacheField>
    <cacheField name="Category" numFmtId="0">
      <sharedItems count="4">
        <s v="Electronics"/>
        <s v="Networking"/>
        <s v="Storage"/>
        <s v="Accessories"/>
      </sharedItems>
    </cacheField>
    <cacheField name="Quantity" numFmtId="0">
      <sharedItems containsSemiMixedTypes="0" containsString="0" containsNumber="1" containsInteger="1" minValue="1" maxValue="25"/>
    </cacheField>
    <cacheField name="Unit Price" numFmtId="0">
      <sharedItems containsSemiMixedTypes="0" containsString="0" containsNumber="1" containsInteger="1" minValue="600" maxValue="45000"/>
    </cacheField>
    <cacheField name="Discount %" numFmtId="0">
      <sharedItems containsSemiMixedTypes="0" containsString="0" containsNumber="1" containsInteger="1" minValue="0" maxValue="20"/>
    </cacheField>
    <cacheField name="Sales" numFmtId="0">
      <sharedItems containsSemiMixedTypes="0" containsString="0" containsNumber="1" containsInteger="1" minValue="486" maxValue="1125000" count="2573">
        <n v="1035000"/>
        <n v="654750"/>
        <n v="435600"/>
        <n v="22050"/>
        <n v="85500"/>
        <n v="2300"/>
        <n v="10800"/>
        <n v="14400"/>
        <n v="297000"/>
        <n v="42075"/>
        <n v="30225"/>
        <n v="241920"/>
        <n v="12540"/>
        <n v="8190"/>
        <n v="743850"/>
        <n v="28665"/>
        <n v="22550"/>
        <n v="9500"/>
        <n v="11610"/>
        <n v="45000"/>
        <n v="11844"/>
        <n v="878850"/>
        <n v="171000"/>
        <n v="258300"/>
        <n v="17150"/>
        <n v="567000"/>
        <n v="6942"/>
        <n v="5760"/>
        <n v="6650"/>
        <n v="93960"/>
        <n v="59185"/>
        <n v="20700"/>
        <n v="538200"/>
        <n v="77875"/>
        <n v="37380"/>
        <n v="490050"/>
        <n v="44550"/>
        <n v="26400"/>
        <n v="30800"/>
        <n v="48020"/>
        <n v="1057500"/>
        <n v="109350"/>
        <n v="80500"/>
        <n v="70560"/>
        <n v="8640"/>
        <n v="13500"/>
        <n v="41280"/>
        <n v="96600"/>
        <n v="7650"/>
        <n v="98280"/>
        <n v="38400"/>
        <n v="154440"/>
        <n v="13464"/>
        <n v="65800"/>
        <n v="8544"/>
        <n v="240300"/>
        <n v="43200"/>
        <n v="63450"/>
        <n v="12546"/>
        <n v="774000"/>
        <n v="53750"/>
        <n v="277200"/>
        <n v="60515"/>
        <n v="234360"/>
        <n v="21000"/>
        <n v="6468"/>
        <n v="67760"/>
        <n v="676800"/>
        <n v="316800"/>
        <n v="262200"/>
        <n v="978750"/>
        <n v="35000"/>
        <n v="105750"/>
        <n v="38250"/>
        <n v="4950"/>
        <n v="18675"/>
        <n v="29700"/>
        <n v="35280"/>
        <n v="3060"/>
        <n v="8100"/>
        <n v="83160"/>
        <n v="72240"/>
        <n v="49875"/>
        <n v="256080"/>
        <n v="1992"/>
        <n v="29050"/>
        <n v="114000"/>
        <n v="184320"/>
        <n v="43225"/>
        <n v="234600"/>
        <n v="84000"/>
        <n v="15309"/>
        <n v="17820"/>
        <n v="68400"/>
        <n v="32900"/>
        <n v="216720"/>
        <n v="81900"/>
        <n v="3045"/>
        <n v="900450"/>
        <n v="218880"/>
        <n v="3384"/>
        <n v="96120"/>
        <n v="75600"/>
        <n v="31500"/>
        <n v="247950"/>
        <n v="11280"/>
        <n v="475200"/>
        <n v="156600"/>
        <n v="93375"/>
        <n v="39600"/>
        <n v="3420"/>
        <n v="9828"/>
        <n v="264600"/>
        <n v="1008"/>
        <n v="74700"/>
        <n v="9960"/>
        <n v="53200"/>
        <n v="74760"/>
        <n v="8400"/>
        <n v="661500"/>
        <n v="414000"/>
        <n v="900000"/>
        <n v="48555"/>
        <n v="183600"/>
        <n v="2640"/>
        <n v="4320"/>
        <n v="19044"/>
        <n v="6580"/>
        <n v="607500"/>
        <n v="35640"/>
        <n v="65100"/>
        <n v="9240"/>
        <n v="36450"/>
        <n v="69300"/>
        <n v="7128"/>
        <n v="26000"/>
        <n v="39150"/>
        <n v="67680"/>
        <n v="2088"/>
        <n v="655200"/>
        <n v="324000"/>
        <n v="78960"/>
        <n v="16600"/>
        <n v="2988"/>
        <n v="125550"/>
        <n v="40320"/>
        <n v="54990"/>
        <n v="43700"/>
        <n v="78120"/>
        <n v="48720"/>
        <n v="59500"/>
        <n v="45650"/>
        <n v="1458"/>
        <n v="587250"/>
        <n v="290400"/>
        <n v="233700"/>
        <n v="89100"/>
        <n v="194400"/>
        <n v="267300"/>
        <n v="12558"/>
        <n v="5808"/>
        <n v="7614"/>
        <n v="7056"/>
        <n v="10625"/>
        <n v="4914"/>
        <n v="12450"/>
        <n v="51030"/>
        <n v="33600"/>
        <n v="48060"/>
        <n v="64800"/>
        <n v="9504"/>
        <n v="112500"/>
        <n v="40500"/>
        <n v="911250"/>
        <n v="97200"/>
        <n v="436500"/>
        <n v="68880"/>
        <n v="12144"/>
        <n v="92070"/>
        <n v="6090"/>
        <n v="54180"/>
        <n v="54600"/>
        <n v="18810"/>
        <n v="12000"/>
        <n v="49800"/>
        <n v="37600"/>
        <n v="61500"/>
        <n v="14550"/>
        <n v="4500"/>
        <n v="92250"/>
        <n v="175500"/>
        <n v="14382"/>
        <n v="13608"/>
        <n v="184500"/>
        <n v="9234"/>
        <n v="1440"/>
        <n v="237600"/>
        <n v="518400"/>
        <n v="79380"/>
        <n v="55350"/>
        <n v="36400"/>
        <n v="16100"/>
        <n v="680400"/>
        <n v="86625"/>
        <n v="104760"/>
        <n v="177450"/>
        <n v="30550"/>
        <n v="22540"/>
        <n v="4185"/>
        <n v="229500"/>
        <n v="28500"/>
        <n v="27900"/>
        <n v="63910"/>
        <n v="55775"/>
        <n v="26460"/>
        <n v="76800"/>
        <n v="302400"/>
        <n v="39100"/>
        <n v="3276"/>
        <n v="49980"/>
        <n v="18018"/>
        <n v="55200"/>
        <n v="3915"/>
        <n v="258000"/>
        <n v="11214"/>
        <n v="101430"/>
        <n v="114750"/>
        <n v="17595"/>
        <n v="222750"/>
        <n v="14580"/>
        <n v="66750"/>
        <n v="61200"/>
        <n v="11718"/>
        <n v="21870"/>
        <n v="2376"/>
        <n v="72000"/>
        <n v="8200"/>
        <n v="38700"/>
        <n v="91800"/>
        <n v="88200"/>
        <n v="1944"/>
        <n v="549900"/>
        <n v="52920"/>
        <n v="55000"/>
        <n v="4095"/>
        <n v="63000"/>
        <n v="87500"/>
        <n v="14760"/>
        <n v="738"/>
        <n v="356400"/>
        <n v="64500"/>
        <n v="242880"/>
        <n v="70840"/>
        <n v="2673"/>
        <n v="7728"/>
        <n v="22320"/>
        <n v="8832"/>
        <n v="202920"/>
        <n v="43650"/>
        <n v="19740"/>
        <n v="29295"/>
        <n v="48000"/>
        <n v="20160"/>
        <n v="6240"/>
        <n v="236880"/>
        <n v="178200"/>
        <n v="23040"/>
        <n v="32500"/>
        <n v="287100"/>
        <n v="8820"/>
        <n v="224400"/>
        <n v="200250"/>
        <n v="180000"/>
        <n v="139680"/>
        <n v="5076"/>
        <n v="57000"/>
        <n v="6750"/>
        <n v="36000"/>
        <n v="47520"/>
        <n v="59850"/>
        <n v="6552"/>
        <n v="939600"/>
        <n v="30000"/>
        <n v="15561"/>
        <n v="882"/>
        <n v="164640"/>
        <n v="33375"/>
        <n v="10824"/>
        <n v="239040"/>
        <n v="7308"/>
        <n v="76440"/>
        <n v="10920"/>
        <n v="19800"/>
        <n v="253800"/>
        <n v="34425"/>
        <n v="726750"/>
        <n v="7425"/>
        <n v="61740"/>
        <n v="56070"/>
        <n v="29900"/>
        <n v="195000"/>
        <n v="142500"/>
        <n v="55625"/>
        <n v="51975"/>
        <n v="6912"/>
        <n v="15066"/>
        <n v="1080000"/>
        <n v="4860"/>
        <n v="188160"/>
        <n v="25830"/>
        <n v="11475"/>
        <n v="226800"/>
        <n v="22785"/>
        <n v="400500"/>
        <n v="270600"/>
        <n v="983250"/>
        <n v="41580"/>
        <n v="15000"/>
        <n v="15687"/>
        <n v="66240"/>
        <n v="279450"/>
        <n v="11070"/>
        <n v="29250"/>
        <n v="17226"/>
        <n v="26040"/>
        <n v="66960"/>
        <n v="7200"/>
        <n v="15480"/>
        <n v="211680"/>
        <n v="13800"/>
        <n v="14175"/>
        <n v="60750"/>
        <n v="7380"/>
        <n v="5238"/>
        <n v="337500"/>
        <n v="60480"/>
        <n v="2975"/>
        <n v="486"/>
        <n v="147600"/>
        <n v="18360"/>
        <n v="1476"/>
        <n v="662400"/>
        <n v="28035"/>
        <n v="101250"/>
        <n v="47300"/>
        <n v="1004400"/>
        <n v="35250"/>
        <n v="12250"/>
        <n v="273000"/>
        <n v="216600"/>
        <n v="9024"/>
        <n v="4224"/>
        <n v="3240"/>
        <n v="696150"/>
        <n v="12600"/>
        <n v="16065"/>
        <n v="59400"/>
        <n v="8316"/>
        <n v="7098"/>
        <n v="182700"/>
        <n v="252450"/>
        <n v="52955"/>
        <n v="18225"/>
        <n v="204120"/>
        <n v="16758"/>
        <n v="6624"/>
        <n v="51600"/>
        <n v="338400"/>
        <n v="15300"/>
        <n v="15660"/>
        <n v="110400"/>
        <n v="70965"/>
        <n v="35805"/>
        <n v="5820"/>
        <n v="6480"/>
        <n v="10602"/>
        <n v="155520"/>
        <n v="29100"/>
        <n v="232200"/>
        <n v="61110"/>
        <n v="4416"/>
        <n v="841050"/>
        <n v="784350"/>
        <n v="273600"/>
        <n v="45900"/>
        <n v="14875"/>
        <n v="409500"/>
        <n v="129600"/>
        <n v="31185"/>
        <n v="152880"/>
        <n v="157920"/>
        <n v="69825"/>
        <n v="65170"/>
        <n v="495000"/>
        <n v="90720"/>
        <n v="11616"/>
        <n v="90300"/>
        <n v="837900"/>
        <n v="144000"/>
        <n v="1058400"/>
        <n v="105000"/>
        <n v="22680"/>
        <n v="29880"/>
        <n v="3870"/>
        <n v="9000"/>
        <n v="1584"/>
        <n v="100125"/>
        <n v="13932"/>
        <n v="34440"/>
        <n v="169320"/>
        <n v="16450"/>
        <n v="252000"/>
        <n v="48300"/>
        <n v="2352"/>
        <n v="165750"/>
        <n v="206400"/>
        <n v="40950"/>
        <n v="8910"/>
        <n v="13950"/>
        <n v="69660"/>
        <n v="34000"/>
        <n v="49005"/>
        <n v="9996"/>
        <n v="11125"/>
        <n v="13824"/>
        <n v="12816"/>
        <n v="5880"/>
        <n v="19224"/>
        <n v="3984"/>
        <n v="267750"/>
        <n v="20000"/>
        <n v="17424"/>
        <n v="42750"/>
        <n v="16929"/>
        <n v="8964"/>
        <n v="43500"/>
        <n v="28980"/>
        <n v="22960"/>
        <n v="213600"/>
        <n v="141000"/>
        <n v="279300"/>
        <n v="57120"/>
        <n v="191100"/>
        <n v="309600"/>
        <n v="110700"/>
        <n v="3645"/>
        <n v="838350"/>
        <n v="41160"/>
        <n v="18900"/>
        <n v="23375"/>
        <n v="15120"/>
        <n v="5229"/>
        <n v="12375"/>
        <n v="259440"/>
        <n v="80640"/>
        <n v="1566"/>
        <n v="614250"/>
        <n v="280350"/>
        <n v="189000"/>
        <n v="46480"/>
        <n v="47775"/>
        <n v="14994"/>
        <n v="10476"/>
        <n v="7920"/>
        <n v="9804"/>
        <n v="221760"/>
        <n v="174600"/>
        <n v="62475"/>
        <n v="3990"/>
        <n v="28350"/>
        <n v="76095"/>
        <n v="12474"/>
        <n v="43120"/>
        <n v="1782"/>
        <n v="37800"/>
        <n v="6450"/>
        <n v="3402"/>
        <n v="71820"/>
        <n v="48015"/>
        <n v="47500"/>
        <n v="6264"/>
        <n v="19404"/>
        <n v="821700"/>
        <n v="20025"/>
        <n v="169200"/>
        <n v="962550"/>
        <n v="25575"/>
        <n v="9120"/>
        <n v="3220"/>
        <n v="855000"/>
        <n v="24300"/>
        <n v="17640"/>
        <n v="18690"/>
        <n v="145080"/>
        <n v="410850"/>
        <n v="4032"/>
        <n v="16560"/>
        <n v="22000"/>
        <n v="159900"/>
        <n v="10560"/>
        <n v="810"/>
        <n v="6840"/>
        <n v="1548"/>
        <n v="810000"/>
        <n v="3255"/>
        <n v="10944"/>
        <n v="384750"/>
        <n v="873"/>
        <n v="32760"/>
        <n v="21560"/>
        <n v="2136"/>
        <n v="108000"/>
        <n v="6230"/>
        <n v="13650"/>
        <n v="2450"/>
        <n v="216000"/>
        <n v="209160"/>
        <n v="184800"/>
        <n v="920700"/>
        <n v="8064"/>
        <n v="138240"/>
        <n v="345000"/>
        <n v="6150"/>
        <n v="191760"/>
        <n v="2100"/>
        <n v="52900"/>
        <n v="11400"/>
        <n v="17712"/>
        <n v="10375"/>
        <n v="73500"/>
        <n v="285000"/>
        <n v="6370"/>
        <n v="16767"/>
        <n v="30600"/>
        <n v="24250"/>
        <n v="80100"/>
        <n v="19000"/>
        <n v="12150"/>
        <n v="44100"/>
        <n v="12900"/>
        <n v="15750"/>
        <n v="8466"/>
        <n v="86940"/>
        <n v="311250"/>
        <n v="251160"/>
        <n v="45150"/>
        <n v="12528"/>
        <n v="77490"/>
        <n v="9408"/>
        <n v="18612"/>
        <n v="470250"/>
        <n v="213750"/>
        <n v="11480"/>
        <n v="12960"/>
        <n v="211500"/>
        <n v="8613"/>
        <n v="6270"/>
        <n v="58590"/>
        <n v="49140"/>
        <n v="6111"/>
        <n v="30875"/>
        <n v="29610"/>
        <n v="46075"/>
        <n v="26730"/>
        <n v="392850"/>
        <n v="14418"/>
        <n v="273900"/>
        <n v="288000"/>
        <n v="6600"/>
        <n v="9936"/>
        <n v="13095"/>
        <n v="15903"/>
        <n v="4980"/>
        <n v="12750"/>
        <n v="418500"/>
        <n v="118800"/>
        <n v="187680"/>
        <n v="20880"/>
        <n v="81375"/>
        <n v="61875"/>
        <n v="66815"/>
        <n v="256500"/>
        <n v="3600"/>
        <n v="298800"/>
        <n v="70380"/>
        <n v="165120"/>
        <n v="99360"/>
        <n v="4455"/>
        <n v="46550"/>
        <n v="10080"/>
        <n v="264000"/>
        <n v="61600"/>
        <n v="7800"/>
        <n v="6192"/>
        <n v="73080"/>
        <n v="8370"/>
        <n v="286650"/>
        <n v="120000"/>
        <n v="74520"/>
        <n v="63360"/>
        <n v="40050"/>
        <n v="819"/>
        <n v="317400"/>
        <n v="158400"/>
        <n v="181560"/>
        <n v="39840"/>
        <n v="9588"/>
        <n v="36975"/>
        <n v="774900"/>
        <n v="136800"/>
        <n v="13720"/>
        <n v="82080"/>
        <n v="334800"/>
        <n v="136950"/>
        <n v="96000"/>
        <n v="4752"/>
        <n v="67500"/>
        <n v="34125"/>
        <n v="10368"/>
        <n v="51450"/>
        <n v="29925"/>
        <n v="828000"/>
        <n v="15390"/>
        <n v="53125"/>
        <n v="19008"/>
        <n v="163200"/>
        <n v="12300"/>
        <n v="507600"/>
        <n v="6984"/>
        <n v="40000"/>
        <n v="348750"/>
        <n v="514800"/>
        <n v="54530"/>
        <n v="13350"/>
        <n v="91080"/>
        <n v="21250"/>
        <n v="11952"/>
        <n v="17100"/>
        <n v="10000"/>
        <n v="51700"/>
        <n v="54675"/>
        <n v="64080"/>
        <n v="24475"/>
        <n v="82215"/>
        <n v="10692"/>
        <n v="24030"/>
        <n v="7224"/>
        <n v="218700"/>
        <n v="1056"/>
        <n v="11316"/>
        <n v="1920"/>
        <n v="5700"/>
        <n v="33250"/>
        <n v="2880"/>
        <n v="52500"/>
        <n v="97875"/>
        <n v="17600"/>
        <n v="41850"/>
        <n v="13050"/>
        <n v="5670"/>
        <n v="52800"/>
        <n v="14000"/>
        <n v="7470"/>
        <n v="102600"/>
        <n v="9594"/>
        <n v="22410"/>
        <n v="11500"/>
        <n v="89250"/>
        <n v="55440"/>
        <n v="50000"/>
        <n v="3348"/>
        <n v="10836"/>
        <n v="34875"/>
        <n v="9216"/>
        <n v="864000"/>
        <n v="22500"/>
        <n v="56400"/>
        <n v="5904"/>
        <n v="112800"/>
        <n v="7209"/>
        <n v="87360"/>
        <n v="10206"/>
        <n v="84600"/>
        <n v="311850"/>
        <n v="250560"/>
        <n v="4698"/>
        <n v="23765"/>
        <n v="2500"/>
        <n v="69255"/>
        <n v="53550"/>
        <n v="95040"/>
        <n v="68040"/>
        <n v="253440"/>
        <n v="65475"/>
        <n v="437400"/>
        <n v="32400"/>
        <n v="12420"/>
        <n v="92160"/>
        <n v="111375"/>
        <n v="62730"/>
        <n v="344250"/>
        <n v="2325"/>
        <n v="52200"/>
        <n v="79200"/>
        <n v="3528"/>
        <n v="13365"/>
        <n v="244800"/>
        <n v="32800"/>
        <n v="907200"/>
        <n v="172800"/>
        <n v="15552"/>
        <n v="243000"/>
        <n v="28800"/>
        <n v="5544"/>
        <n v="117450"/>
        <n v="47600"/>
        <n v="213840"/>
        <n v="7830"/>
        <n v="33120"/>
        <n v="91665"/>
        <n v="17802"/>
        <n v="17928"/>
        <n v="23275"/>
        <n v="17460"/>
        <n v="280500"/>
        <n v="11454"/>
        <n v="65610"/>
        <n v="324300"/>
        <n v="2275"/>
        <n v="7740"/>
        <n v="513000"/>
        <n v="248160"/>
        <n v="10332"/>
        <n v="224100"/>
        <n v="167400"/>
        <n v="1728"/>
        <n v="3825"/>
        <n v="225600"/>
        <n v="485550"/>
        <n v="14877"/>
        <n v="13923"/>
        <n v="10032"/>
        <n v="12240"/>
        <n v="16974"/>
        <n v="150150"/>
        <n v="76545"/>
        <n v="803700"/>
        <n v="11583"/>
        <n v="20079"/>
        <n v="869400"/>
        <n v="8415"/>
        <n v="37345"/>
        <n v="698400"/>
        <n v="19600"/>
        <n v="9486"/>
        <n v="6723"/>
        <n v="3960"/>
        <n v="145500"/>
        <n v="220500"/>
        <n v="3690"/>
        <n v="31850"/>
        <n v="330000"/>
        <n v="85050"/>
        <n v="4750"/>
        <n v="360000"/>
        <n v="168000"/>
        <n v="97650"/>
        <n v="82320"/>
        <n v="63175"/>
        <n v="6120"/>
        <n v="16245"/>
        <n v="4374"/>
        <n v="16038"/>
        <n v="7176"/>
        <n v="504000"/>
        <n v="46750"/>
        <n v="5600"/>
        <n v="46035"/>
        <n v="1080"/>
        <n v="27720"/>
        <n v="6000"/>
        <n v="18144"/>
        <n v="18450"/>
        <n v="747000"/>
        <n v="17400"/>
        <n v="464400"/>
        <n v="21168"/>
        <n v="76950"/>
        <n v="117480"/>
        <n v="43050"/>
        <n v="22250"/>
        <n v="55860"/>
        <n v="50895"/>
        <n v="5940"/>
        <n v="2730"/>
        <n v="30870"/>
        <n v="12834"/>
        <n v="56700"/>
        <n v="72380"/>
        <n v="93150"/>
        <n v="20475"/>
        <n v="177480"/>
        <n v="34560"/>
        <n v="2850"/>
        <n v="23500"/>
        <n v="6300"/>
        <n v="16800"/>
        <n v="516"/>
        <n v="115200"/>
        <n v="8811"/>
        <n v="26190"/>
        <n v="35700"/>
        <n v="664200"/>
        <n v="101850"/>
        <n v="59040"/>
        <n v="21150"/>
        <n v="6768"/>
        <n v="972000"/>
        <n v="201600"/>
        <n v="103680"/>
        <n v="305550"/>
        <n v="712800"/>
        <n v="55930"/>
        <n v="42630"/>
        <n v="99000"/>
        <n v="21825"/>
        <n v="14250"/>
        <n v="58520"/>
        <n v="1113750"/>
        <n v="162960"/>
        <n v="47530"/>
        <n v="10530"/>
        <n v="267720"/>
        <n v="10440"/>
        <n v="45500"/>
        <n v="84480"/>
        <n v="63945"/>
        <n v="72450"/>
        <n v="874800"/>
        <n v="11220"/>
        <n v="156000"/>
        <n v="26325"/>
        <n v="74690"/>
        <n v="9660"/>
        <n v="89775"/>
        <n v="153000"/>
        <n v="405000"/>
        <n v="48875"/>
        <n v="161700"/>
        <n v="60200"/>
        <n v="4230"/>
        <n v="57600"/>
        <n v="27405"/>
        <n v="219120"/>
        <n v="259350"/>
        <n v="19656"/>
        <n v="155100"/>
        <n v="26145"/>
        <n v="28925"/>
        <n v="10962"/>
        <n v="22140"/>
        <n v="9720"/>
        <n v="5607"/>
        <n v="270000"/>
        <n v="8670"/>
        <n v="2000"/>
        <n v="13300"/>
        <n v="73920"/>
        <n v="41760"/>
        <n v="46440"/>
        <n v="163350"/>
        <n v="13104"/>
        <n v="26775"/>
        <n v="42315"/>
        <n v="341550"/>
        <n v="18423"/>
        <n v="2580"/>
        <n v="786600"/>
        <n v="873000"/>
        <n v="306000"/>
        <n v="11115"/>
        <n v="20090"/>
        <n v="132000"/>
        <n v="8118"/>
        <n v="50925"/>
        <n v="49350"/>
        <n v="48160"/>
        <n v="103950"/>
        <n v="14112"/>
        <n v="12672"/>
        <n v="58100"/>
        <n v="9396"/>
        <n v="105600"/>
        <n v="198360"/>
        <n v="247680"/>
        <n v="60625"/>
        <n v="20825"/>
        <n v="13248"/>
        <n v="221850"/>
        <n v="801900"/>
        <n v="52290"/>
        <n v="92880"/>
        <n v="181440"/>
        <n v="83700"/>
        <n v="66150"/>
        <n v="749700"/>
        <n v="14100"/>
        <n v="17955"/>
        <n v="26700"/>
        <n v="13392"/>
        <n v="20286"/>
        <n v="50400"/>
        <n v="648000"/>
        <n v="73800"/>
        <n v="58750"/>
        <n v="306900"/>
        <n v="2520"/>
        <n v="4464"/>
        <n v="43575"/>
        <n v="78750"/>
        <n v="684000"/>
        <n v="765"/>
        <n v="552"/>
        <n v="26975"/>
        <n v="580500"/>
        <n v="23220"/>
        <n v="96750"/>
        <n v="1512"/>
        <n v="13160"/>
        <n v="6048"/>
        <n v="96255"/>
        <n v="41400"/>
        <n v="178500"/>
        <n v="25200"/>
        <n v="37730"/>
        <n v="2475"/>
        <n v="53760"/>
        <n v="534"/>
        <n v="41325"/>
        <n v="795150"/>
        <n v="11340"/>
        <n v="88830"/>
        <n v="54320"/>
        <n v="77760"/>
        <n v="17500"/>
        <n v="279360"/>
        <n v="4800"/>
        <n v="39200"/>
        <n v="9603"/>
        <n v="7644"/>
        <n v="34020"/>
        <n v="2760"/>
        <n v="8514"/>
        <n v="3000"/>
        <n v="6534"/>
        <n v="516600"/>
        <n v="145800"/>
        <n v="20370"/>
        <n v="996"/>
        <n v="57500"/>
        <n v="87975"/>
        <n v="17388"/>
        <n v="66990"/>
        <n v="12096"/>
        <n v="4050"/>
        <n v="100800"/>
        <n v="291600"/>
        <n v="491400"/>
        <n v="186750"/>
        <n v="24080"/>
        <n v="328050"/>
        <n v="11172"/>
        <n v="143520"/>
        <n v="117600"/>
        <n v="10296"/>
        <n v="23250"/>
        <n v="12825"/>
        <n v="341250"/>
        <n v="20640"/>
        <n v="232320"/>
        <n v="84875"/>
        <n v="108240"/>
        <n v="38000"/>
        <n v="6804"/>
        <n v="9612"/>
        <n v="675000"/>
        <n v="2646"/>
        <n v="837000"/>
        <n v="8928"/>
        <n v="37200"/>
        <n v="29575"/>
        <n v="144480"/>
        <n v="352800"/>
        <n v="5000"/>
        <n v="4700"/>
        <n v="753300"/>
        <n v="169650"/>
        <n v="90240"/>
        <n v="8900"/>
        <n v="8217"/>
        <n v="13680"/>
        <n v="2550"/>
        <n v="191520"/>
        <n v="51170"/>
        <n v="24750"/>
        <n v="2125"/>
        <n v="19575"/>
        <n v="46200"/>
        <n v="3204"/>
        <n v="205200"/>
        <n v="261450"/>
        <n v="7776"/>
        <n v="1800"/>
        <n v="87480"/>
        <n v="200640"/>
        <n v="10374"/>
        <n v="21375"/>
        <n v="246000"/>
        <n v="9700"/>
        <n v="179400"/>
        <n v="37665"/>
        <n v="2184"/>
        <n v="11520"/>
        <n v="4410"/>
        <n v="2484"/>
        <n v="57915"/>
        <n v="8772"/>
        <n v="1746"/>
        <n v="135000"/>
        <n v="41405"/>
        <n v="21500"/>
        <n v="103200"/>
        <n v="174720"/>
        <n v="282240"/>
        <n v="163800"/>
        <n v="129480"/>
        <n v="79800"/>
        <n v="61425"/>
        <n v="10935"/>
        <n v="11088"/>
        <n v="2064"/>
        <n v="48825"/>
        <n v="756000"/>
        <n v="3456"/>
        <n v="30750"/>
        <n v="3570"/>
        <n v="11875"/>
        <n v="14525"/>
        <n v="239400"/>
        <n v="859050"/>
        <n v="803250"/>
        <n v="23030"/>
        <n v="98400"/>
        <n v="192000"/>
        <n v="43680"/>
        <n v="244440"/>
        <n v="12460"/>
        <n v="1036800"/>
        <n v="480600"/>
        <n v="61965"/>
        <n v="124200"/>
        <n v="10320"/>
        <n v="3780"/>
        <n v="792"/>
        <n v="137760"/>
        <n v="231840"/>
        <n v="94500"/>
        <n v="20250"/>
        <n v="3150"/>
        <n v="308700"/>
        <n v="234960"/>
        <n v="594000"/>
        <n v="13446"/>
        <n v="248400"/>
        <n v="13770"/>
        <n v="55575"/>
        <n v="3360"/>
        <n v="9282"/>
        <n v="255000"/>
        <n v="75330"/>
        <n v="20500"/>
        <n v="6072"/>
        <n v="508950"/>
        <n v="50220"/>
        <n v="6642"/>
        <n v="460350"/>
        <n v="2208"/>
        <n v="126000"/>
        <n v="204000"/>
        <n v="2349"/>
        <n v="17200"/>
        <n v="10260"/>
        <n v="9690"/>
        <n v="42000"/>
        <n v="4365"/>
        <n v="22295"/>
        <n v="75735"/>
        <n v="831600"/>
        <n v="3735"/>
        <n v="13230"/>
        <n v="1020"/>
        <n v="151200"/>
        <n v="313500"/>
        <n v="140400"/>
        <n v="47040"/>
        <n v="19110"/>
        <n v="230400"/>
        <n v="2241"/>
        <n v="16625"/>
        <n v="32000"/>
        <n v="440550"/>
        <n v="161280"/>
        <n v="3492"/>
        <n v="99600"/>
        <n v="112200"/>
        <n v="245100"/>
        <n v="3936"/>
        <n v="3864"/>
        <n v="5460"/>
        <n v="3168"/>
        <n v="38115"/>
        <n v="14535"/>
        <n v="665550"/>
        <n v="18630"/>
        <n v="22080"/>
        <n v="2820"/>
        <n v="34860"/>
        <n v="124080"/>
        <n v="42300"/>
        <n v="369000"/>
        <n v="296100"/>
        <n v="10998"/>
        <n v="17800"/>
        <n v="292950"/>
        <n v="295200"/>
        <n v="327750"/>
        <n v="37350"/>
        <n v="51750"/>
        <n v="8600"/>
        <n v="31680"/>
        <n v="40670"/>
        <n v="47025"/>
        <n v="11178"/>
        <n v="3738"/>
        <n v="34800"/>
        <n v="2870"/>
        <n v="5292"/>
        <n v="6972"/>
        <n v="1116"/>
        <n v="24900"/>
        <n v="65025"/>
        <n v="7050"/>
        <n v="47385"/>
        <n v="2565"/>
        <n v="242250"/>
        <n v="41225"/>
        <n v="282150"/>
        <n v="24570"/>
        <n v="34650"/>
        <n v="14094"/>
        <n v="28000"/>
        <n v="25920"/>
        <n v="13311"/>
        <n v="11900"/>
        <n v="8976"/>
        <n v="546750"/>
        <n v="142560"/>
        <n v="67620"/>
        <n v="220800"/>
        <n v="78300"/>
        <n v="960"/>
        <n v="116100"/>
        <n v="16740"/>
        <n v="98700"/>
        <n v="432000"/>
        <n v="928800"/>
        <n v="720"/>
        <n v="39525"/>
        <n v="72625"/>
        <n v="68600"/>
        <n v="20088"/>
        <n v="703800"/>
        <n v="228000"/>
        <n v="5610"/>
        <n v="60900"/>
        <n v="49680"/>
        <n v="23520"/>
        <n v="60000"/>
        <n v="4850"/>
        <n v="3654"/>
        <n v="195300"/>
        <n v="11352"/>
        <n v="229080"/>
        <n v="333750"/>
        <n v="2160"/>
        <n v="10395"/>
        <n v="10875"/>
        <n v="87300"/>
        <n v="44000"/>
        <n v="82560"/>
        <n v="71910"/>
        <n v="71280"/>
        <n v="89640"/>
        <n v="15714"/>
        <n v="50760"/>
        <n v="121500"/>
        <n v="555750"/>
        <n v="303750"/>
        <n v="104625"/>
        <n v="46060"/>
        <n v="45675"/>
        <n v="729000"/>
        <n v="24500"/>
        <n v="57715"/>
        <n v="4704"/>
        <n v="75460"/>
        <n v="40095"/>
        <n v="10250"/>
        <n v="1764"/>
        <n v="2610"/>
        <n v="783"/>
        <n v="29160"/>
        <n v="668250"/>
        <n v="7452"/>
        <n v="17199"/>
        <n v="38500"/>
        <n v="3185"/>
        <n v="82800"/>
        <n v="1128"/>
        <n v="138600"/>
        <n v="81480"/>
        <n v="148500"/>
        <n v="7896"/>
        <n v="10200"/>
        <n v="245700"/>
        <n v="11466"/>
        <n v="13536"/>
        <n v="294000"/>
        <n v="165000"/>
        <n v="7872"/>
        <n v="4482"/>
        <n v="71400"/>
        <n v="54000"/>
        <n v="573300"/>
        <n v="270480"/>
        <n v="59220"/>
        <n v="14940"/>
        <n v="4536"/>
        <n v="137280"/>
        <n v="27300"/>
        <n v="993600"/>
        <n v="60270"/>
        <n v="9900"/>
        <n v="16275"/>
        <n v="50310"/>
        <n v="110880"/>
        <n v="15925"/>
        <n v="185250"/>
        <n v="15219"/>
        <n v="207900"/>
        <n v="9135"/>
        <n v="46575"/>
        <n v="735300"/>
        <n v="191250"/>
        <n v="11250"/>
        <n v="20952"/>
        <n v="38475"/>
        <n v="650250"/>
        <n v="64400"/>
        <n v="176400"/>
        <n v="1188"/>
        <n v="13020"/>
        <n v="90090"/>
        <n v="25515"/>
        <n v="6006"/>
        <n v="93120"/>
        <n v="27225"/>
        <n v="282000"/>
        <n v="12393"/>
        <n v="160200"/>
        <n v="165600"/>
        <n v="18000"/>
        <n v="34920"/>
        <n v="31570"/>
        <n v="9477"/>
        <n v="8460"/>
        <n v="7410"/>
        <n v="7275"/>
        <n v="7500"/>
        <n v="320400"/>
        <n v="123000"/>
        <n v="135300"/>
        <n v="76500"/>
        <n v="469800"/>
        <n v="4650"/>
        <n v="193050"/>
        <n v="10680"/>
        <n v="132300"/>
        <n v="5950"/>
        <n v="139440"/>
        <n v="39950"/>
        <n v="40740"/>
        <n v="44590"/>
        <n v="17325"/>
        <n v="154800"/>
        <n v="4176"/>
        <n v="58800"/>
        <n v="232050"/>
        <n v="40850"/>
        <n v="11868"/>
        <n v="34200"/>
        <n v="76125"/>
        <n v="168960"/>
        <n v="100395"/>
        <n v="6408"/>
        <n v="44280"/>
        <n v="43740"/>
        <n v="70500"/>
        <n v="553500"/>
        <n v="157440"/>
        <n v="9108"/>
        <n v="39060"/>
        <n v="9180"/>
        <n v="504"/>
        <n v="459000"/>
        <n v="4100"/>
        <n v="93555"/>
        <n v="182400"/>
        <n v="448200"/>
        <n v="37310"/>
        <n v="105840"/>
        <n v="259200"/>
        <n v="12222"/>
        <n v="2835"/>
        <n v="400950"/>
        <n v="12408"/>
        <n v="1102500"/>
        <n v="5280"/>
        <n v="3486"/>
        <n v="14850"/>
        <n v="11664"/>
        <n v="186240"/>
        <n v="18576"/>
        <n v="140250"/>
        <n v="182250"/>
        <n v="52325"/>
        <n v="255150"/>
        <n v="8874"/>
        <n v="774"/>
        <n v="19872"/>
        <n v="2400"/>
        <n v="427500"/>
        <n v="62370"/>
        <n v="45920"/>
        <n v="103500"/>
        <n v="48400"/>
        <n v="10458"/>
        <n v="233280"/>
        <n v="2511"/>
        <n v="793800"/>
        <n v="58050"/>
        <n v="270900"/>
        <n v="24640"/>
        <n v="276450"/>
        <n v="39360"/>
        <n v="87150"/>
        <n v="22800"/>
        <n v="3080"/>
        <n v="246960"/>
        <n v="4428"/>
        <n v="672300"/>
        <n v="5400"/>
        <n v="25500"/>
        <n v="3564"/>
        <n v="71645"/>
        <n v="39480"/>
        <n v="289800"/>
        <n v="75670"/>
        <n v="31955"/>
        <n v="54625"/>
        <n v="3948"/>
        <n v="9345"/>
        <n v="76475"/>
        <n v="1024650"/>
        <n v="1068750"/>
        <n v="218400"/>
        <n v="2790"/>
        <n v="15575"/>
        <n v="57330"/>
        <n v="5922"/>
        <n v="20925"/>
        <n v="738000"/>
        <n v="9711"/>
        <n v="49500"/>
        <n v="64680"/>
        <n v="2538"/>
        <n v="6440"/>
        <n v="11808"/>
        <n v="51250"/>
        <n v="13200"/>
        <n v="37260"/>
        <n v="6020"/>
        <n v="12348"/>
        <n v="11880"/>
        <n v="20736"/>
        <n v="74250"/>
        <n v="23760"/>
        <n v="77280"/>
        <n v="62500"/>
        <n v="1176"/>
        <n v="31150"/>
        <n v="14688"/>
        <n v="29520"/>
        <n v="185640"/>
        <n v="240240"/>
        <n v="212040"/>
        <n v="6237"/>
        <n v="16200"/>
        <n v="51765"/>
        <n v="334650"/>
        <n v="40375"/>
        <n v="8856"/>
        <n v="102900"/>
        <n v="68530"/>
        <n v="76140"/>
        <n v="237150"/>
        <n v="274050"/>
        <n v="16821"/>
        <n v="47725"/>
        <n v="135360"/>
        <n v="26880"/>
        <n v="1015200"/>
        <n v="10750"/>
        <n v="720900"/>
        <n v="78570"/>
        <n v="363750"/>
        <n v="66500"/>
        <n v="16416"/>
        <n v="13860"/>
        <n v="2905"/>
        <n v="3325"/>
        <n v="77805"/>
        <n v="10179"/>
        <n v="23750"/>
        <n v="28200"/>
        <n v="7047"/>
        <n v="41860"/>
        <n v="41650"/>
        <n v="199500"/>
        <n v="442800"/>
        <n v="151320"/>
        <n v="729"/>
        <n v="90000"/>
        <n v="21315"/>
        <n v="165240"/>
        <n v="64505"/>
        <n v="239700"/>
        <n v="80325"/>
        <n v="92115"/>
        <n v="54740"/>
        <n v="9405"/>
        <n v="705600"/>
        <n v="5160"/>
        <n v="13524"/>
        <n v="910800"/>
        <n v="133920"/>
        <n v="11200"/>
        <n v="162000"/>
        <n v="267000"/>
        <n v="27440"/>
        <n v="122850"/>
        <n v="17280"/>
        <n v="174300"/>
        <n v="25650"/>
        <n v="203040"/>
        <n v="202500"/>
        <n v="1656"/>
        <n v="44625"/>
        <n v="133650"/>
        <n v="303600"/>
        <n v="225720"/>
        <n v="14350"/>
        <n v="45600"/>
        <n v="2700"/>
        <n v="950400"/>
        <n v="765000"/>
        <n v="19350"/>
        <n v="198720"/>
        <n v="19920"/>
        <n v="58200"/>
        <n v="230850"/>
        <n v="23800"/>
        <n v="5874"/>
        <n v="611100"/>
        <n v="642600"/>
        <n v="13662"/>
        <n v="680850"/>
        <n v="66825"/>
        <n v="19251"/>
        <n v="5346"/>
        <n v="627300"/>
        <n v="58725"/>
        <n v="327600"/>
        <n v="846"/>
        <n v="31320"/>
        <n v="40800"/>
        <n v="980100"/>
        <n v="14076"/>
        <n v="5022"/>
        <n v="829350"/>
        <n v="19125"/>
        <n v="5130"/>
        <n v="52380"/>
        <n v="640800"/>
        <n v="148200"/>
        <n v="6930"/>
        <n v="8610"/>
        <n v="208800"/>
        <n v="167280"/>
        <n v="8730"/>
        <n v="630000"/>
        <n v="261900"/>
        <n v="66220"/>
        <n v="56350"/>
        <n v="11750"/>
        <n v="69120"/>
        <n v="44640"/>
        <n v="692550"/>
        <n v="22825"/>
        <n v="1003950"/>
        <n v="10062"/>
        <n v="7938"/>
        <n v="9400"/>
        <n v="570"/>
        <n v="2457"/>
        <n v="173550"/>
        <n v="56000"/>
        <n v="70000"/>
        <n v="900"/>
        <n v="420750"/>
        <n v="180600"/>
        <n v="6900"/>
        <n v="9078"/>
        <n v="11760"/>
        <n v="441000"/>
        <n v="57960"/>
        <n v="71145"/>
        <n v="3290"/>
        <n v="138840"/>
        <n v="820800"/>
        <n v="326250"/>
        <n v="81180"/>
        <n v="15732"/>
        <n v="8160"/>
        <n v="93450"/>
        <n v="50025"/>
        <n v="8736"/>
        <n v="190080"/>
        <n v="102465"/>
        <n v="2403"/>
        <n v="154560"/>
        <n v="16975"/>
        <n v="29750"/>
        <n v="850500"/>
        <n v="701100"/>
        <n v="44160"/>
        <n v="8019"/>
        <n v="891000"/>
        <n v="6885"/>
        <n v="900900"/>
        <n v="22275"/>
        <n v="219240"/>
        <n v="3132"/>
        <n v="349200"/>
        <n v="35625"/>
        <n v="2940"/>
        <n v="688500"/>
        <n v="5859"/>
        <n v="345600"/>
        <n v="10152"/>
        <n v="546"/>
        <n v="24000"/>
        <n v="534600"/>
        <n v="30240"/>
        <n v="15840"/>
        <n v="2970"/>
        <n v="10881"/>
        <n v="85905"/>
        <n v="926100"/>
        <n v="39130"/>
        <n v="9360"/>
        <n v="30100"/>
        <n v="21805"/>
        <n v="78720"/>
        <n v="8748"/>
        <n v="29400"/>
        <n v="4128"/>
        <n v="4920"/>
        <n v="40590"/>
        <n v="11205"/>
        <n v="236550"/>
        <n v="73255"/>
        <n v="745200"/>
        <n v="237360"/>
        <n v="18200"/>
        <n v="11286"/>
        <n v="73530"/>
        <n v="46980"/>
        <n v="27090"/>
        <n v="7371"/>
        <n v="28275"/>
        <n v="27625"/>
        <n v="249000"/>
        <n v="10146"/>
        <n v="286350"/>
        <n v="112050"/>
        <n v="32725"/>
        <n v="33480"/>
        <n v="68425"/>
        <n v="7980"/>
        <n v="21120"/>
        <n v="879750"/>
        <n v="18522"/>
        <n v="445500"/>
        <n v="43610"/>
        <n v="6720"/>
        <n v="25380"/>
        <n v="8280"/>
        <n v="51300"/>
        <n v="46725"/>
        <n v="58500"/>
        <n v="283500"/>
        <n v="122760"/>
        <n v="33880"/>
        <n v="106875"/>
        <n v="554400"/>
        <n v="15400"/>
        <n v="4200"/>
        <n v="5832"/>
        <n v="63140"/>
        <n v="387000"/>
        <n v="83520"/>
        <n v="621000"/>
        <n v="32200"/>
        <n v="120150"/>
        <n v="87885"/>
        <n v="1602"/>
        <n v="60075"/>
        <n v="364500"/>
        <n v="28600"/>
        <n v="16434"/>
        <n v="83125"/>
        <n v="51175"/>
        <n v="322500"/>
        <n v="72675"/>
        <n v="11620"/>
        <n v="496800"/>
        <n v="62640"/>
        <n v="10584"/>
        <n v="31125"/>
        <n v="97020"/>
        <n v="15050"/>
        <n v="33110"/>
        <n v="251100"/>
        <n v="48600"/>
        <n v="16443"/>
        <n v="198000"/>
        <n v="53400"/>
        <n v="25025"/>
        <n v="15225"/>
        <n v="150000"/>
        <n v="21360"/>
        <n v="310200"/>
        <n v="21384"/>
        <n v="3500"/>
        <n v="42500"/>
        <n v="69230"/>
        <n v="23280"/>
        <n v="42525"/>
        <n v="52650"/>
        <n v="6375"/>
        <n v="46500"/>
        <n v="66555"/>
        <n v="36540"/>
        <n v="83790"/>
        <n v="375000"/>
        <n v="160050"/>
        <n v="36855"/>
        <n v="283800"/>
        <n v="94185"/>
        <n v="2328"/>
        <n v="49840"/>
        <n v="80190"/>
        <n v="5676"/>
        <n v="170880"/>
        <n v="376650"/>
        <n v="761400"/>
        <n v="97290"/>
        <n v="4140"/>
        <n v="719100"/>
        <n v="848700"/>
        <n v="12125"/>
        <n v="174960"/>
        <n v="4275"/>
        <n v="196080"/>
        <n v="7566"/>
        <n v="16400"/>
        <n v="51150"/>
        <n v="39690"/>
        <n v="161850"/>
        <n v="9765"/>
        <n v="1023750"/>
        <n v="235200"/>
        <n v="40180"/>
        <n v="81000"/>
        <n v="3465"/>
        <n v="32040"/>
        <n v="6336"/>
        <n v="145200"/>
        <n v="12500"/>
        <n v="42770"/>
        <n v="342000"/>
        <n v="276000"/>
        <n v="59760"/>
        <n v="124800"/>
        <n v="58320"/>
        <n v="7290"/>
        <n v="13386"/>
        <n v="590400"/>
        <n v="48500"/>
        <n v="2214"/>
        <n v="4560"/>
        <n v="11592"/>
        <n v="32805"/>
        <n v="1530"/>
        <n v="16920"/>
        <n v="67200"/>
        <n v="935550"/>
        <n v="307500"/>
        <n v="4806"/>
        <n v="5040"/>
        <n v="32625"/>
        <n v="51875"/>
        <n v="30450"/>
        <n v="176640"/>
        <n v="300000"/>
        <n v="769500"/>
        <n v="210000"/>
        <n v="8262"/>
        <n v="792000"/>
        <n v="9801"/>
        <n v="10956"/>
        <n v="75250"/>
        <n v="109200"/>
        <n v="73440"/>
        <n v="62300"/>
        <n v="171360"/>
        <n v="48195"/>
        <n v="270750"/>
        <n v="10764"/>
        <n v="26675"/>
        <n v="149400"/>
        <n v="320850"/>
        <n v="88560"/>
        <n v="7488"/>
        <n v="13968"/>
        <n v="211200"/>
        <n v="300150"/>
        <n v="8256"/>
        <n v="72900"/>
        <n v="12852"/>
        <n v="896400"/>
        <n v="10716"/>
        <n v="855"/>
        <n v="126720"/>
        <n v="8800"/>
        <n v="38675"/>
        <n v="106800"/>
        <n v="38950"/>
        <n v="3115"/>
        <n v="881100"/>
        <n v="1968"/>
        <n v="5740"/>
        <n v="382500"/>
        <n v="656100"/>
        <n v="19320"/>
        <n v="31875"/>
        <n v="2075"/>
        <n v="10488"/>
        <n v="54810"/>
        <n v="560250"/>
        <n v="245520"/>
        <n v="819000"/>
        <n v="497250"/>
        <n v="63210"/>
        <n v="261360"/>
        <n v="120120"/>
        <n v="82935"/>
        <n v="4080"/>
        <n v="38220"/>
        <n v="86400"/>
        <n v="67230"/>
        <n v="197880"/>
        <n v="15048"/>
        <n v="267900"/>
        <n v="55800"/>
        <n v="9306"/>
        <n v="22560"/>
        <n v="55335"/>
        <n v="579600"/>
        <n v="465300"/>
        <n v="46560"/>
        <n v="49200"/>
        <n v="310500"/>
        <n v="36900"/>
        <n v="127500"/>
        <n v="2350"/>
        <n v="548100"/>
        <n v="250800"/>
        <n v="585900"/>
        <n v="11640"/>
        <n v="159360"/>
        <n v="778050"/>
        <n v="205800"/>
        <n v="541800"/>
        <n v="28700"/>
        <n v="594"/>
        <n v="18270"/>
        <n v="396000"/>
        <n v="47000"/>
        <n v="6825"/>
        <n v="25110"/>
        <n v="4608"/>
        <n v="94080"/>
        <n v="1494"/>
        <n v="119520"/>
        <n v="118080"/>
        <n v="11748"/>
        <n v="19200"/>
        <n v="44055"/>
        <n v="326700"/>
        <n v="12012"/>
        <n v="747"/>
        <n v="16587"/>
        <n v="5418"/>
        <n v="178560"/>
        <n v="5976"/>
        <n v="918000"/>
        <n v="39285"/>
        <n v="486000"/>
        <n v="52640"/>
        <n v="34500"/>
        <n v="634950"/>
        <n v="17220"/>
        <n v="35420"/>
        <n v="209250"/>
        <n v="84150"/>
        <n v="14229"/>
        <n v="352500"/>
        <n v="4644"/>
        <n v="72765"/>
        <n v="37400"/>
        <n v="134160"/>
        <n v="71750"/>
        <n v="56745"/>
        <n v="276480"/>
        <n v="2952"/>
        <n v="11058"/>
        <n v="7125"/>
        <n v="38640"/>
        <n v="141120"/>
        <n v="21840"/>
        <n v="4272"/>
        <n v="14706"/>
        <n v="66010"/>
        <n v="4368"/>
        <n v="430650"/>
        <n v="864"/>
        <n v="2916"/>
        <n v="35275"/>
        <n v="33200"/>
        <n v="175440"/>
        <n v="315000"/>
        <n v="7140"/>
        <n v="65790"/>
        <n v="7722"/>
        <n v="7680"/>
        <n v="225000"/>
        <n v="9288"/>
        <n v="468000"/>
        <n v="742050"/>
        <n v="2225"/>
        <n v="2016"/>
        <n v="380700"/>
        <n v="209100"/>
        <n v="503100"/>
        <n v="450000"/>
        <n v="34300"/>
        <n v="544050"/>
        <n v="167040"/>
        <n v="4350"/>
        <n v="540"/>
        <n v="147840"/>
        <n v="17010"/>
        <n v="17577"/>
        <n v="10500"/>
        <n v="2175"/>
        <n v="279000"/>
        <n v="135720"/>
        <n v="209520"/>
        <n v="529200"/>
        <n v="102000"/>
        <n v="15147"/>
        <n v="74385"/>
        <n v="19400"/>
        <n v="2800"/>
        <n v="264960"/>
        <n v="828"/>
        <n v="812700"/>
        <n v="16380"/>
        <n v="36750"/>
        <n v="12015"/>
        <n v="27600"/>
        <n v="9300"/>
        <n v="96030"/>
        <n v="619650"/>
        <n v="33840"/>
        <n v="273240"/>
        <n v="64125"/>
        <n v="10710"/>
        <n v="59375"/>
        <n v="1620"/>
        <n v="5733"/>
        <n v="9792"/>
        <n v="120960"/>
        <n v="95220"/>
        <n v="12555"/>
        <n v="69000"/>
        <n v="2430"/>
        <n v="12285"/>
        <n v="1047600"/>
        <n v="307050"/>
        <n v="9200"/>
        <n v="23240"/>
        <n v="8700"/>
        <n v="63495"/>
        <n v="3312"/>
        <n v="77000"/>
        <n v="299250"/>
        <n v="9870"/>
        <n v="80370"/>
        <n v="6966"/>
        <n v="130950"/>
        <n v="193800"/>
        <n v="14700"/>
        <n v="12690"/>
        <n v="8550"/>
        <n v="98325"/>
        <n v="718200"/>
        <n v="1001250"/>
        <n v="45045"/>
        <n v="195840"/>
        <n v="17430"/>
        <n v="8010"/>
        <n v="111600"/>
        <n v="54880"/>
        <n v="124500"/>
        <n v="371250"/>
        <n v="64260"/>
        <n v="123840"/>
        <n v="3024"/>
        <n v="1692"/>
        <n v="214200"/>
        <n v="14904"/>
        <n v="619200"/>
        <n v="6696"/>
        <n v="16020"/>
        <n v="193500"/>
        <n v="871200"/>
        <n v="720000"/>
        <n v="12384"/>
        <n v="882000"/>
        <n v="1032"/>
        <n v="11700"/>
        <n v="65450"/>
        <n v="218250"/>
        <n v="13122"/>
        <n v="9975"/>
        <n v="37825"/>
        <n v="69615"/>
        <n v="291000"/>
        <n v="6318"/>
        <n v="1674"/>
        <n v="223440"/>
        <n v="134400"/>
        <n v="885600"/>
        <n v="18216"/>
        <n v="13284"/>
        <n v="510300"/>
        <n v="5184"/>
        <n v="19440"/>
        <n v="18414"/>
        <n v="13851"/>
        <n v="128250"/>
        <n v="227040"/>
        <n v="9348"/>
        <n v="42570"/>
        <n v="6474"/>
        <n v="61180"/>
        <n v="53865"/>
        <n v="50050"/>
        <n v="585000"/>
        <n v="44135"/>
        <n v="9600"/>
        <n v="54405"/>
        <n v="262080"/>
        <n v="68850"/>
        <n v="180480"/>
        <n v="216750"/>
        <n v="673200"/>
        <n v="19665"/>
        <n v="234900"/>
        <n v="199920"/>
        <n v="7392"/>
        <n v="5742"/>
        <n v="116160"/>
        <n v="39585"/>
        <n v="110250"/>
        <n v="8715"/>
        <n v="5100"/>
        <n v="8352"/>
        <n v="81600"/>
        <n v="58310"/>
        <n v="558"/>
        <n v="282900"/>
        <n v="812250"/>
        <n v="129000"/>
        <n v="57375"/>
        <n v="43000"/>
        <n v="196800"/>
        <n v="12696"/>
        <n v="216480"/>
        <n v="27160"/>
        <n v="232800"/>
        <n v="42240"/>
        <n v="26100"/>
        <n v="51840"/>
        <n v="179280"/>
        <n v="69090"/>
        <n v="801000"/>
        <n v="39900"/>
        <n v="4150"/>
        <n v="11000"/>
        <n v="984"/>
        <n v="18600"/>
        <n v="195750"/>
        <n v="62510"/>
        <n v="42140"/>
        <n v="634500"/>
        <n v="69720"/>
        <n v="38070"/>
        <n v="4550"/>
        <n v="972900"/>
        <n v="56525"/>
        <n v="19530"/>
        <n v="70875"/>
        <n v="223200"/>
        <n v="17028"/>
        <n v="14256"/>
        <n v="9800"/>
        <n v="68085"/>
        <n v="52360"/>
        <n v="6138"/>
        <n v="891"/>
        <n v="12804"/>
        <n v="18400"/>
        <n v="1710"/>
        <n v="149520"/>
        <n v="18792"/>
        <n v="76230"/>
        <n v="37500"/>
        <n v="4250"/>
        <n v="17496"/>
        <n v="952200"/>
        <n v="15228"/>
        <n v="1152"/>
        <n v="51000"/>
        <n v="9918"/>
        <n v="41000"/>
        <n v="41085"/>
        <n v="37125"/>
        <n v="211650"/>
        <n v="27000"/>
        <n v="49280"/>
        <n v="12699"/>
        <n v="2250"/>
        <n v="199200"/>
        <n v="24600"/>
        <n v="84105"/>
        <n v="604800"/>
        <n v="9030"/>
        <n v="57400"/>
        <n v="2375"/>
        <n v="473850"/>
        <n v="16236"/>
        <n v="21600"/>
        <n v="4074"/>
        <n v="25000"/>
        <n v="16074"/>
        <n v="36550"/>
        <n v="9384"/>
        <n v="113400"/>
        <n v="172200"/>
        <n v="100440"/>
        <n v="157950"/>
        <n v="26950"/>
        <n v="51660"/>
        <n v="24920"/>
        <n v="485100"/>
        <n v="77400"/>
        <n v="179520"/>
        <n v="20335"/>
        <n v="293250"/>
        <n v="332100"/>
        <n v="206550"/>
        <n v="657900"/>
        <n v="106920"/>
        <n v="61920"/>
        <n v="331200"/>
        <n v="5166"/>
        <n v="36575"/>
        <n v="142800"/>
        <n v="113520"/>
        <n v="12972"/>
        <n v="33495"/>
        <n v="48510"/>
        <n v="5220"/>
        <n v="73710"/>
        <n v="156240"/>
        <n v="7695"/>
        <n v="65835"/>
        <n v="200880"/>
        <n v="167700"/>
        <n v="990000"/>
        <n v="90045"/>
        <n v="841500"/>
        <n v="576000"/>
        <n v="540000"/>
        <n v="18837"/>
        <n v="166320"/>
        <n v="65250"/>
        <n v="623700"/>
        <n v="405900"/>
        <n v="4968"/>
        <n v="13580"/>
        <n v="49000"/>
        <n v="945000"/>
        <n v="4590"/>
        <n v="526500"/>
        <n v="633600"/>
        <n v="961200"/>
        <n v="56925"/>
        <n v="68355"/>
        <n v="177120"/>
        <n v="116400"/>
        <n v="19206"/>
        <n v="19845"/>
        <n v="33950"/>
        <n v="52250"/>
        <n v="785700"/>
        <n v="91200"/>
        <n v="19602"/>
        <n v="79680"/>
        <n v="37765"/>
        <n v="583200"/>
        <n v="756"/>
        <n v="247350"/>
        <n v="74970"/>
        <n v="765450"/>
        <n v="1044"/>
        <n v="95625"/>
        <n v="8925"/>
        <n v="522"/>
        <n v="1164"/>
        <n v="75000"/>
        <n v="11484"/>
        <n v="9009"/>
        <n v="70470"/>
        <n v="956250"/>
        <n v="126360"/>
        <n v="11970"/>
        <n v="50960"/>
        <n v="11040"/>
        <n v="30555"/>
        <n v="58905"/>
        <n v="520650"/>
        <n v="822150"/>
        <n v="11625"/>
        <n v="102375"/>
        <n v="192240"/>
        <n v="811800"/>
        <n v="173400"/>
        <n v="5481"/>
        <n v="55195"/>
        <n v="46000"/>
        <n v="10830"/>
        <n v="982800"/>
        <n v="88110"/>
        <n v="201960"/>
        <n v="861300"/>
        <n v="528"/>
        <n v="26320"/>
        <n v="245640"/>
        <n v="45570"/>
        <n v="3888"/>
        <n v="7968"/>
        <n v="26125"/>
        <n v="32550"/>
        <n v="71250"/>
        <n v="5478"/>
        <n v="89010"/>
        <n v="121440"/>
        <n v="11160"/>
        <n v="757350"/>
        <n v="214320"/>
        <n v="492"/>
        <n v="922500"/>
        <n v="74375"/>
        <n v="6708"/>
        <n v="12320"/>
        <n v="9894"/>
        <n v="189240"/>
        <n v="171600"/>
        <n v="941850"/>
        <n v="65205"/>
        <n v="890100"/>
        <n v="970200"/>
        <n v="46800"/>
        <n v="1638"/>
        <n v="7560"/>
        <n v="1069200"/>
        <n v="78660"/>
        <n v="54375"/>
        <n v="43560"/>
        <n v="20400"/>
        <n v="12936"/>
        <n v="131040"/>
        <n v="3096"/>
        <n v="229320"/>
        <n v="187920"/>
        <n v="56160"/>
        <n v="9072"/>
        <n v="6204"/>
        <n v="33210"/>
        <n v="40040"/>
        <n v="9702"/>
        <n v="933750"/>
        <n v="17850"/>
        <n v="967500"/>
        <n v="455400"/>
        <n v="4300"/>
        <n v="19950"/>
        <n v="10290"/>
        <n v="532350"/>
        <n v="240120"/>
        <n v="2040"/>
        <n v="2490"/>
        <n v="46530"/>
        <n v="32175"/>
        <n v="4656"/>
        <n v="560700"/>
        <n v="4450"/>
        <n v="73150"/>
        <n v="2322"/>
        <n v="44500"/>
        <n v="5580"/>
        <n v="34400"/>
        <n v="153600"/>
        <n v="27950"/>
        <n v="204750"/>
        <n v="63840"/>
        <n v="4512"/>
        <n v="6860"/>
        <n v="26650"/>
        <n v="45540"/>
        <n v="972"/>
        <n v="70070"/>
        <n v="36375"/>
        <n v="126900"/>
        <n v="3840"/>
        <n v="18333"/>
        <n v="20580"/>
        <n v="56875"/>
        <n v="21070"/>
        <n v="313950"/>
        <n v="13617"/>
        <n v="22400"/>
        <n v="47250"/>
        <n v="2025"/>
        <n v="888300"/>
        <n v="125400"/>
        <n v="704700"/>
        <n v="396900"/>
        <n v="480150"/>
        <n v="709650"/>
        <n v="50600"/>
        <n v="146640"/>
        <n v="2910"/>
        <n v="8448"/>
        <n v="11232"/>
        <n v="48950"/>
        <n v="13158"/>
        <n v="66420"/>
        <n v="79695"/>
        <n v="11745"/>
        <n v="10044"/>
        <n v="8505"/>
        <n v="207480"/>
        <n v="136080"/>
        <n v="41500"/>
        <n v="146160"/>
        <n v="8232"/>
        <n v="32340"/>
        <n v="35035"/>
        <n v="5355"/>
        <n v="147000"/>
        <n v="42720"/>
        <n v="54450"/>
        <n v="338100"/>
        <n v="181350"/>
        <n v="12040"/>
        <n v="221160"/>
        <n v="35600"/>
        <n v="1092"/>
        <n v="85440"/>
        <n v="801"/>
        <n v="2295"/>
        <n v="6864"/>
        <n v="510"/>
        <n v="9207"/>
        <n v="17622"/>
        <n v="35200"/>
        <n v="535500"/>
        <n v="25850"/>
        <n v="25760"/>
        <n v="33615"/>
        <n v="183300"/>
        <n v="318750"/>
        <n v="24255"/>
        <n v="36800"/>
        <n v="9945"/>
        <n v="170100"/>
        <n v="450450"/>
        <n v="16254"/>
        <n v="453600"/>
        <n v="132600"/>
        <n v="391500"/>
        <n v="300300"/>
        <n v="2280"/>
        <n v="9312"/>
        <n v="207000"/>
        <n v="10125"/>
        <n v="30960"/>
        <n v="24840"/>
        <n v="122400"/>
        <n v="7812"/>
        <n v="20493"/>
        <n v="30375"/>
        <n v="777600"/>
        <n v="20750"/>
        <n v="68250"/>
        <n v="53460"/>
        <n v="12276"/>
        <n v="94050"/>
        <n v="423000"/>
        <n v="897750"/>
        <n v="5520"/>
        <n v="89280"/>
        <n v="11730"/>
        <n v="139500"/>
        <n v="240000"/>
        <n v="36190"/>
        <n v="31525"/>
        <n v="760950"/>
        <n v="78435"/>
        <n v="91125"/>
        <n v="74205"/>
        <n v="56250"/>
        <n v="5412"/>
        <n v="576"/>
        <n v="206640"/>
        <n v="846000"/>
        <n v="783000"/>
        <n v="197400"/>
        <n v="2232"/>
        <n v="261000"/>
        <n v="15876"/>
        <n v="74865"/>
        <n v="44800"/>
        <n v="23490"/>
        <n v="360450"/>
        <n v="114840"/>
        <n v="25800"/>
        <n v="53475"/>
        <n v="66885"/>
        <n v="626400"/>
        <n v="8300"/>
        <n v="522900"/>
        <n v="2112"/>
        <n v="8000"/>
        <n v="45360"/>
        <n v="7350"/>
        <n v="72090"/>
        <n v="14841"/>
        <n v="1140"/>
        <n v="313200"/>
        <n v="12740"/>
        <n v="23100"/>
        <n v="1012500"/>
        <n v="6174"/>
        <n v="34850"/>
        <n v="23650"/>
        <n v="41800"/>
        <n v="86100"/>
        <n v="101520"/>
        <n v="18009"/>
        <n v="7020"/>
        <n v="6160"/>
        <n v="296700"/>
        <n v="415800"/>
        <n v="2304"/>
        <n v="8148"/>
        <n v="17000"/>
        <n v="17181"/>
        <n v="930600"/>
        <n v="92400"/>
        <n v="38880"/>
        <n v="54050"/>
        <n v="6225"/>
        <n v="203700"/>
        <n v="16830"/>
        <n v="8500"/>
        <n v="617400"/>
        <n v="54145"/>
        <n v="6888"/>
        <n v="6790"/>
        <n v="38800"/>
        <n v="33000"/>
        <n v="285120"/>
        <n v="3395"/>
        <n v="27500"/>
        <n v="498"/>
        <n v="46080"/>
        <n v="95550"/>
        <n v="9840"/>
        <n v="3010"/>
        <n v="256680"/>
        <n v="851400"/>
        <n v="75240"/>
        <n v="598500"/>
        <n v="267840"/>
        <n v="66000"/>
        <n v="193200"/>
        <n v="79515"/>
        <n v="502200"/>
        <n v="373500"/>
        <n v="31200"/>
        <n v="71295"/>
        <n v="960300"/>
        <n v="940500"/>
        <n v="93060"/>
        <n v="48790"/>
        <n v="4116"/>
        <n v="564"/>
        <n v="7000"/>
        <n v="85750"/>
        <n v="859950"/>
        <n v="85995"/>
        <n v="146850"/>
        <n v="2150"/>
        <n v="61005"/>
        <n v="42275"/>
        <n v="16632"/>
        <n v="128040"/>
        <n v="1200"/>
        <n v="367500"/>
        <n v="72750"/>
        <n v="1026000"/>
        <n v="59535"/>
        <n v="256320"/>
        <n v="19680"/>
        <n v="36120"/>
        <n v="84645"/>
        <n v="320100"/>
        <n v="600"/>
        <n v="12282"/>
        <n v="22750"/>
        <n v="226950"/>
        <n v="6525"/>
        <n v="45125"/>
        <n v="45100"/>
        <n v="253920"/>
        <n v="53350"/>
        <n v="86130"/>
        <n v="25300"/>
        <n v="151800"/>
        <n v="125280"/>
        <n v="70035"/>
        <n v="57190"/>
        <n v="13068"/>
        <n v="62775"/>
        <n v="104400"/>
        <n v="39425"/>
        <n v="63750"/>
        <n v="23000"/>
        <n v="36125"/>
        <n v="74060"/>
        <n v="6561"/>
        <n v="136500"/>
        <n v="61250"/>
        <n v="24010"/>
        <n v="1125000"/>
        <n v="7533"/>
        <n v="579150"/>
        <n v="45080"/>
        <n v="47970"/>
        <n v="109560"/>
        <n v="153450"/>
        <n v="641250"/>
        <n v="99750"/>
        <n v="5340"/>
        <n v="81225"/>
        <n v="53235"/>
        <n v="69840"/>
        <n v="34830"/>
        <n v="336150"/>
        <n v="82170"/>
        <n v="130500"/>
        <n v="4400"/>
        <n v="14364"/>
        <n v="340200"/>
        <n v="65520"/>
        <n v="61845"/>
        <n v="2460"/>
        <n v="209760"/>
        <n v="141900"/>
        <n v="11349"/>
        <n v="9555"/>
        <n v="62250"/>
        <n v="133500"/>
        <n v="44650"/>
        <n v="50625"/>
        <n v="87120"/>
        <n v="7857"/>
        <n v="45120"/>
        <n v="5103"/>
        <n v="573750"/>
        <n v="116640"/>
        <n v="78085"/>
        <n v="26600"/>
        <n v="9450"/>
        <n v="36960"/>
        <n v="2200"/>
        <n v="1068"/>
        <n v="921150"/>
        <n v="5810"/>
        <n v="53900"/>
        <n v="368550"/>
        <n v="5640"/>
        <n v="53820"/>
        <n v="523800"/>
        <n v="752400"/>
        <n v="229680"/>
      </sharedItems>
    </cacheField>
    <cacheField name="Cost" numFmtId="0">
      <sharedItems containsSemiMixedTypes="0" containsString="0" containsNumber="1" minValue="358.74" maxValue="1026117.64"/>
    </cacheField>
    <cacheField name="Profit" numFmtId="0">
      <sharedItems containsSemiMixedTypes="0" containsString="0" containsNumber="1" minValue="34.72" maxValue="287636.45" count="9977">
        <n v="198716.53"/>
        <n v="95767.55"/>
        <n v="88471.76"/>
        <n v="2639.35"/>
        <n v="14892.32"/>
        <n v="247.92"/>
        <n v="1855.35"/>
        <n v="2829.28"/>
        <n v="45088.01"/>
        <n v="2912.56"/>
        <n v="7452.64"/>
        <n v="23378.3"/>
        <n v="1598.17"/>
        <n v="929.64"/>
        <n v="151859.60999999999"/>
        <n v="3349.67"/>
        <n v="4908.0200000000004"/>
        <n v="1393.51"/>
        <n v="2243.2800000000002"/>
        <n v="10784.14"/>
        <n v="1792.99"/>
        <n v="230881.6"/>
        <n v="26530.83"/>
        <n v="50168.89"/>
        <n v="2521.46"/>
        <n v="37422.620000000003"/>
        <n v="760.49"/>
        <n v="1387.87"/>
        <n v="1606.81"/>
        <n v="18235.02"/>
        <n v="13579.02"/>
        <n v="5331.96"/>
        <n v="33820.83"/>
        <n v="14848.07"/>
        <n v="3358.29"/>
        <n v="103346.61"/>
        <n v="5969.78"/>
        <n v="4097.97"/>
        <n v="4818.76"/>
        <n v="5972.64"/>
        <n v="168165.39"/>
        <n v="16552.89"/>
        <n v="10256.209999999999"/>
        <n v="12394.33"/>
        <n v="2366.66"/>
        <n v="3599.08"/>
        <n v="3424.27"/>
        <n v="9073.44"/>
        <n v="839.18"/>
        <n v="17798.650000000001"/>
        <n v="7418.81"/>
        <n v="25609.37"/>
        <n v="1367.84"/>
        <n v="15569.83"/>
        <n v="1865.28"/>
        <n v="58650.27"/>
        <n v="10201.14"/>
        <n v="15695.52"/>
        <n v="3199.27"/>
        <n v="151510.06"/>
        <n v="5562.1"/>
        <n v="36122.089999999997"/>
        <n v="6203"/>
        <n v="37178.639999999999"/>
        <n v="5126.2299999999996"/>
        <n v="773.37"/>
        <n v="10527.59"/>
        <n v="51950.19"/>
        <n v="49428.73"/>
        <n v="55929.45"/>
        <n v="188311.65"/>
        <n v="9105.1"/>
        <n v="13964.78"/>
        <n v="6158.9"/>
        <n v="725.73"/>
        <n v="4888.55"/>
        <n v="3666.56"/>
        <n v="3875.63"/>
        <n v="269.25"/>
        <n v="1903.72"/>
        <n v="19003.63"/>
        <n v="10251.129999999999"/>
        <n v="13712.09"/>
        <n v="64808.7"/>
        <n v="129.07"/>
        <n v="5020.99"/>
        <n v="25540.2"/>
        <n v="32365.51"/>
        <n v="11749.94"/>
        <n v="25053.7"/>
        <n v="20884.39"/>
        <n v="2195.6799999999998"/>
        <n v="2677.52"/>
        <n v="13468.75"/>
        <n v="5154.83"/>
        <n v="40088.33"/>
        <n v="5338.73"/>
        <n v="474.75"/>
        <n v="218796.45"/>
        <n v="13566.4"/>
        <n v="278.68"/>
        <n v="6307.52"/>
        <n v="6844.15"/>
        <n v="3910.02"/>
        <n v="44826.43"/>
        <n v="1566.14"/>
        <n v="85898.52"/>
        <n v="18683.849999999999"/>
        <n v="19556.8"/>
        <n v="9923.7099999999991"/>
        <n v="729.13"/>
        <n v="802.65"/>
        <n v="17820.63"/>
        <n v="160.81"/>
        <n v="14753.3"/>
        <n v="745.94"/>
        <n v="12831.94"/>
        <n v="16185.34"/>
        <n v="717.13"/>
        <n v="94648.74"/>
        <n v="99247.07"/>
        <n v="70012.789999999994"/>
        <n v="4024.15"/>
        <n v="10468.530000000001"/>
        <n v="24870.81"/>
        <n v="339.55"/>
        <n v="1134.8499999999999"/>
        <n v="4283.54"/>
        <n v="1271.03"/>
        <n v="116749.92"/>
        <n v="7762.25"/>
        <n v="16125.03"/>
        <n v="1768.91"/>
        <n v="7855.06"/>
        <n v="7904.79"/>
        <n v="1851.26"/>
        <n v="4446.84"/>
        <n v="3484.79"/>
        <n v="4277.21"/>
        <n v="13431.76"/>
        <n v="534.38"/>
        <n v="179764.33"/>
        <n v="22679.599999999999"/>
        <n v="2504.4"/>
        <n v="4751.12"/>
        <n v="4387.51"/>
        <n v="788.44"/>
        <n v="13877.22"/>
        <n v="7506.42"/>
        <n v="11165.83"/>
        <n v="8792.93"/>
        <n v="14807.54"/>
        <n v="10353.92"/>
        <n v="15970.91"/>
        <n v="5481.59"/>
        <n v="118.22"/>
        <n v="81020.899999999994"/>
        <n v="23387.49"/>
        <n v="15826.34"/>
        <n v="15366.42"/>
        <n v="17431.400000000001"/>
        <n v="44839.68"/>
        <n v="1293.58"/>
        <n v="1433.32"/>
        <n v="1027.51"/>
        <n v="709.34"/>
        <n v="1640.96"/>
        <n v="1162.28"/>
        <n v="2153.89"/>
        <n v="3308.87"/>
        <n v="8948.7099999999991"/>
        <n v="10636.74"/>
        <n v="16833.25"/>
        <n v="2111"/>
        <n v="29111.63"/>
        <n v="10250.89"/>
        <n v="220816.5"/>
        <n v="26849.35"/>
        <n v="102320.16"/>
        <n v="13101.4"/>
        <n v="919.96"/>
        <n v="17649.29"/>
        <n v="539.08000000000004"/>
        <n v="5229.46"/>
        <n v="5734.46"/>
        <n v="2810.99"/>
        <n v="2611.37"/>
        <n v="3791.39"/>
        <n v="5492.24"/>
        <n v="16127.63"/>
        <n v="4028.47"/>
        <n v="701.53"/>
        <n v="8668.19"/>
        <n v="44156.62"/>
        <n v="3620.36"/>
        <n v="2515.66"/>
        <n v="16653.59"/>
        <n v="16776.98"/>
        <n v="2152.66"/>
        <n v="390.7"/>
        <n v="26936.3"/>
        <n v="75174.100000000006"/>
        <n v="5461.9"/>
        <n v="13939.53"/>
        <n v="6750.76"/>
        <n v="2329.11"/>
        <n v="167442.25"/>
        <n v="18134.82"/>
        <n v="18417.150000000001"/>
        <n v="15976.44"/>
        <n v="2198.36"/>
        <n v="4514.79"/>
        <n v="289.39999999999998"/>
        <n v="37282.050000000003"/>
        <n v="5596.3"/>
        <n v="7604.47"/>
        <n v="6017.81"/>
        <n v="11642.29"/>
        <n v="2993.5"/>
        <n v="9256.66"/>
        <n v="40680.46"/>
        <n v="10336.709999999999"/>
        <n v="605.38"/>
        <n v="13794.49"/>
        <n v="4140.1400000000003"/>
        <n v="13470.76"/>
        <n v="486.75"/>
        <n v="30303.81"/>
        <n v="4172.2700000000004"/>
        <n v="2942.81"/>
        <n v="25326.05"/>
        <n v="30553.3"/>
        <n v="1767.22"/>
        <n v="33008.75"/>
        <n v="3761.34"/>
        <n v="16890.25"/>
        <n v="12130.56"/>
        <n v="2614.58"/>
        <n v="2048.46"/>
        <n v="174.97"/>
        <n v="25845.68"/>
        <n v="10351.450000000001"/>
        <n v="3138.15"/>
        <n v="989.59"/>
        <n v="4432.91"/>
        <n v="14179.51"/>
        <n v="13227.05"/>
        <n v="311.51"/>
        <n v="151772.10999999999"/>
        <n v="3686.68"/>
        <n v="14290.86"/>
        <n v="3327.48"/>
        <n v="66550.600000000006"/>
        <n v="996.71"/>
        <n v="5565.9"/>
        <n v="12220.63"/>
        <n v="3660.01"/>
        <n v="49.14"/>
        <n v="44397.98"/>
        <n v="37724.870000000003"/>
        <n v="27334.49"/>
        <n v="33766.47"/>
        <n v="17541.849999999999"/>
        <n v="43825.69"/>
        <n v="12112.52"/>
        <n v="187.05"/>
        <n v="48667.35"/>
        <n v="709.93"/>
        <n v="5024.43"/>
        <n v="977.98"/>
        <n v="42833.440000000002"/>
        <n v="11910.42"/>
        <n v="4272.83"/>
        <n v="6067.01"/>
        <n v="330.75"/>
        <n v="5918.2"/>
        <n v="2266.7199999999998"/>
        <n v="5392.35"/>
        <n v="1224.71"/>
        <n v="29674.7"/>
        <n v="7256.46"/>
        <n v="13320.91"/>
        <n v="19423.419999999998"/>
        <n v="2579.34"/>
        <n v="7151.28"/>
        <n v="20423.580000000002"/>
        <n v="21016.14"/>
        <n v="1904.68"/>
        <n v="31287.49"/>
        <n v="54407.17"/>
        <n v="14198.09"/>
        <n v="11462.02"/>
        <n v="27978.42"/>
        <n v="38211.15"/>
        <n v="1132.6199999999999"/>
        <n v="15692.86"/>
        <n v="11322.07"/>
        <n v="1066.5899999999999"/>
        <n v="5144.6099999999997"/>
        <n v="12349.43"/>
        <n v="4487.33"/>
        <n v="901.83"/>
        <n v="72776.38"/>
        <n v="4918.24"/>
        <n v="14130.88"/>
        <n v="3357.5"/>
        <n v="148.29"/>
        <n v="33075.43"/>
        <n v="7442.13"/>
        <n v="11342.72"/>
        <n v="2298.33"/>
        <n v="44985.07"/>
        <n v="2003.12"/>
        <n v="15866.1"/>
        <n v="1273.07"/>
        <n v="1312.72"/>
        <n v="62224.2"/>
        <n v="5599.05"/>
        <n v="5755.69"/>
        <n v="178623.54"/>
        <n v="1262.67"/>
        <n v="12583.26"/>
        <n v="9501.3700000000008"/>
        <n v="14668.31"/>
        <n v="1994.42"/>
        <n v="22312.61"/>
        <n v="2191.11"/>
        <n v="26516.48"/>
        <n v="2091.21"/>
        <n v="9695.84"/>
        <n v="6032.8"/>
        <n v="543.04"/>
        <n v="2657.67"/>
        <n v="183591.21"/>
        <n v="846.98"/>
        <n v="32943.83"/>
        <n v="1809.15"/>
        <n v="2162.19"/>
        <n v="17027.330000000002"/>
        <n v="3841.59"/>
        <n v="38893.93"/>
        <n v="74655.990000000005"/>
        <n v="238953.9"/>
        <n v="10183.469999999999"/>
        <n v="1514.39"/>
        <n v="2683.64"/>
        <n v="5127.97"/>
        <n v="57383.06"/>
        <n v="2372.27"/>
        <n v="6208.54"/>
        <n v="1762.17"/>
        <n v="12588.08"/>
        <n v="6243.2"/>
        <n v="1374.77"/>
        <n v="8679.08"/>
        <n v="5543.28"/>
        <n v="1735.61"/>
        <n v="7077.15"/>
        <n v="1414.8"/>
        <n v="13263.35"/>
        <n v="5433.59"/>
        <n v="2201.4899999999998"/>
        <n v="2618.52"/>
        <n v="11459.08"/>
        <n v="1030.6099999999999"/>
        <n v="1059.3699999999999"/>
        <n v="42281.65"/>
        <n v="5098.0200000000004"/>
        <n v="661.45"/>
        <n v="127.26"/>
        <n v="10228.709999999999"/>
        <n v="3069.26"/>
        <n v="5808.22"/>
        <n v="125.62"/>
        <n v="167015.20000000001"/>
        <n v="7814.93"/>
        <n v="14407.92"/>
        <n v="4397.54"/>
        <n v="74100.25"/>
        <n v="6684.17"/>
        <n v="1421.73"/>
        <n v="24415.99"/>
        <n v="12864.19"/>
        <n v="61208.45"/>
        <n v="15134.29"/>
        <n v="2354.52"/>
        <n v="31108.17"/>
        <n v="425.88"/>
        <n v="224.39"/>
        <n v="13515.81"/>
        <n v="177948.66"/>
        <n v="1410.33"/>
        <n v="1541.35"/>
        <n v="15042.07"/>
        <n v="835.77"/>
        <n v="741.76"/>
        <n v="38742.43"/>
        <n v="46565.279999999999"/>
        <n v="6171.44"/>
        <n v="4263.8500000000004"/>
        <n v="17881.080000000002"/>
        <n v="1550.21"/>
        <n v="2196.9899999999998"/>
        <n v="10814.92"/>
        <n v="1102.82"/>
        <n v="9233.2900000000009"/>
        <n v="80806.95"/>
        <n v="2312.71"/>
        <n v="3809.79"/>
        <n v="15812.75"/>
        <n v="13258.07"/>
        <n v="5317.61"/>
        <n v="1368.75"/>
        <n v="1439.57"/>
        <n v="2837.42"/>
        <n v="40010"/>
        <n v="7302.46"/>
        <n v="46340.83"/>
        <n v="6651.14"/>
        <n v="52259.77"/>
        <n v="14447.16"/>
        <n v="320.75"/>
        <n v="153582.78"/>
        <n v="56362.97"/>
        <n v="32503.78"/>
        <n v="4255.4799999999996"/>
        <n v="1225.17"/>
        <n v="98883.02"/>
        <n v="21287.82"/>
        <n v="6768.19"/>
        <n v="42334.23"/>
        <n v="16770.169999999998"/>
        <n v="12448.57"/>
        <n v="16849.88"/>
        <n v="25506.99"/>
        <n v="50485.64"/>
        <n v="16604.009999999998"/>
        <n v="1240.51"/>
        <n v="18044.41"/>
        <n v="184961.7"/>
        <n v="45656.37"/>
        <n v="8903.73"/>
        <n v="201505.51"/>
        <n v="8068.84"/>
        <n v="6220.12"/>
        <n v="7094.3"/>
        <n v="1012.28"/>
        <n v="828.94"/>
        <n v="105.76"/>
        <n v="15108.14"/>
        <n v="1698.18"/>
        <n v="5997.17"/>
        <n v="24463.77"/>
        <n v="4345.47"/>
        <n v="22103.07"/>
        <n v="7176.32"/>
        <n v="255.89"/>
        <n v="2303.02"/>
        <n v="967.13"/>
        <n v="37394.86"/>
        <n v="38433.19"/>
        <n v="9488.3799999999992"/>
        <n v="1222.8499999999999"/>
        <n v="2200.2199999999998"/>
        <n v="19138.11"/>
        <n v="9279.69"/>
        <n v="2688.79"/>
        <n v="4197.62"/>
        <n v="12339.56"/>
        <n v="933.95"/>
        <n v="1618.26"/>
        <n v="3174.63"/>
        <n v="1324.79"/>
        <n v="1086.8499999999999"/>
        <n v="1198.5"/>
        <n v="2111.1799999999998"/>
        <n v="520.87"/>
        <n v="49699.13"/>
        <n v="1595.84"/>
        <n v="2456.88"/>
        <n v="4567.9399999999996"/>
        <n v="4219.3599999999997"/>
        <n v="1350.5"/>
        <n v="5467.72"/>
        <n v="5267.22"/>
        <n v="1882.34"/>
        <n v="23260.49"/>
        <n v="3756.95"/>
        <n v="19536.439999999999"/>
        <n v="63932.57"/>
        <n v="8754.89"/>
        <n v="34125.08"/>
        <n v="35198.14"/>
        <n v="6984.18"/>
        <n v="5334.08"/>
        <n v="28567.55"/>
        <n v="26734.77"/>
        <n v="445.54"/>
        <n v="124408.45"/>
        <n v="2026.96"/>
        <n v="9987.65"/>
        <n v="4687.6000000000004"/>
        <n v="3638.51"/>
        <n v="2465.85"/>
        <n v="1633.01"/>
        <n v="3159.24"/>
        <n v="23008.41"/>
        <n v="1185.3"/>
        <n v="2996.03"/>
        <n v="62327.87"/>
        <n v="4161.74"/>
        <n v="496.13"/>
        <n v="258046.49"/>
        <n v="16069.35"/>
        <n v="249.61"/>
        <n v="93396.23"/>
        <n v="36222.550000000003"/>
        <n v="11902.57"/>
        <n v="7956.11"/>
        <n v="1748.45"/>
        <n v="59607.360000000001"/>
        <n v="11945.93"/>
        <n v="3338.44"/>
        <n v="552.21"/>
        <n v="1680.99"/>
        <n v="945.32"/>
        <n v="1358.78"/>
        <n v="61046.83"/>
        <n v="794.84"/>
        <n v="29913.7"/>
        <n v="6793.87"/>
        <n v="962.97"/>
        <n v="3042.9"/>
        <n v="8082.09"/>
        <n v="579.66"/>
        <n v="3118.56"/>
        <n v="8964.85"/>
        <n v="495.58"/>
        <n v="2671.45"/>
        <n v="10778.87"/>
        <n v="1753.82"/>
        <n v="413.22"/>
        <n v="9231.59"/>
        <n v="4688.58"/>
        <n v="12778.01"/>
        <n v="459.5"/>
        <n v="15506.79"/>
        <n v="2181.62"/>
        <n v="176497.51"/>
        <n v="2764.24"/>
        <n v="40630.550000000003"/>
        <n v="133143.96"/>
        <n v="37032.21"/>
        <n v="6725.81"/>
        <n v="69070.460000000006"/>
        <n v="2026.43"/>
        <n v="372.71"/>
        <n v="159055.01999999999"/>
        <n v="4096.71"/>
        <n v="4235.22"/>
        <n v="3327.58"/>
        <n v="16208.22"/>
        <n v="55596.51"/>
        <n v="1281.42"/>
        <n v="1105.9000000000001"/>
        <n v="3020.04"/>
        <n v="1820.77"/>
        <n v="7235.05"/>
        <n v="177702.06"/>
        <n v="32456.85"/>
        <n v="713.75"/>
        <n v="125.21"/>
        <n v="1106.5"/>
        <n v="129.08000000000001"/>
        <n v="186742.74"/>
        <n v="375.85"/>
        <n v="2529.86"/>
        <n v="4595.68"/>
        <n v="6665.94"/>
        <n v="87078.79"/>
        <n v="659.69"/>
        <n v="58.82"/>
        <n v="2302.2199999999998"/>
        <n v="2367.62"/>
        <n v="444.94"/>
        <n v="17448.810000000001"/>
        <n v="54806.05"/>
        <n v="1852.7"/>
        <n v="1737.53"/>
        <n v="3766.5"/>
        <n v="422.97"/>
        <n v="56453.8"/>
        <n v="53898.14"/>
        <n v="1529.38"/>
        <n v="18803.09"/>
        <n v="35307.61"/>
        <n v="11261.84"/>
        <n v="216460.07"/>
        <n v="1978.23"/>
        <n v="28266.67"/>
        <n v="1895.48"/>
        <n v="41171.82"/>
        <n v="745.84"/>
        <n v="25340.14"/>
        <n v="555.14"/>
        <n v="14702.77"/>
        <n v="2451.4"/>
        <n v="1307.02"/>
        <n v="1082.9100000000001"/>
        <n v="16780.169999999998"/>
        <n v="78054.38"/>
        <n v="580.22"/>
        <n v="3286.84"/>
        <n v="2251.5100000000002"/>
        <n v="16044.36"/>
        <n v="6144.42"/>
        <n v="3644.42"/>
        <n v="9707.86"/>
        <n v="3907.86"/>
        <n v="2381.75"/>
        <n v="2793.03"/>
        <n v="436.55"/>
        <n v="312.2"/>
        <n v="2957.55"/>
        <n v="3494.33"/>
        <n v="3270.16"/>
        <n v="2322.62"/>
        <n v="5515.33"/>
        <n v="68793.11"/>
        <n v="39975.440000000002"/>
        <n v="9844.92"/>
        <n v="2830.38"/>
        <n v="32745.84"/>
        <n v="5852.76"/>
        <n v="17267.96"/>
        <n v="673.91"/>
        <n v="105.57"/>
        <n v="5143.8599999999997"/>
        <n v="111439.55"/>
        <n v="53245.83"/>
        <n v="2115.16"/>
        <n v="2423.8200000000002"/>
        <n v="43704.06"/>
        <n v="1663.28"/>
        <n v="13849.05"/>
        <n v="2378.86"/>
        <n v="389.6"/>
        <n v="8979.16"/>
        <n v="10447.58"/>
        <n v="615.15"/>
        <n v="7886.6"/>
        <n v="11772"/>
        <n v="8007.39"/>
        <n v="5779.8"/>
        <n v="4053.06"/>
        <n v="69359.05"/>
        <n v="9340.58"/>
        <n v="3681.79"/>
        <n v="26019.67"/>
        <n v="23601.29"/>
        <n v="596.59"/>
        <n v="1189.3800000000001"/>
        <n v="6859.68"/>
        <n v="2514.12"/>
        <n v="4379.62"/>
        <n v="625.71"/>
        <n v="1186.17"/>
        <n v="57955.83"/>
        <n v="20264.5"/>
        <n v="11209.62"/>
        <n v="1036.6099999999999"/>
        <n v="40282.35"/>
        <n v="1635.72"/>
        <n v="16295.02"/>
        <n v="3946.66"/>
        <n v="373.2"/>
        <n v="15462.76"/>
        <n v="32595.63"/>
        <n v="967.69"/>
        <n v="53317.03"/>
        <n v="5152.8599999999997"/>
        <n v="16864.11"/>
        <n v="7671.17"/>
        <n v="47163.34"/>
        <n v="14148.1"/>
        <n v="19156.62"/>
        <n v="1037.9100000000001"/>
        <n v="7374.11"/>
        <n v="7041.45"/>
        <n v="1055.97"/>
        <n v="17684.599999999999"/>
        <n v="12751.93"/>
        <n v="675.49"/>
        <n v="702.41"/>
        <n v="13069.03"/>
        <n v="719.81"/>
        <n v="25194.3"/>
        <n v="28584.11"/>
        <n v="14706.48"/>
        <n v="14689.62"/>
        <n v="7435.73"/>
        <n v="9292.81"/>
        <n v="134.34"/>
        <n v="33390.22"/>
        <n v="1120.3699999999999"/>
        <n v="760.25"/>
        <n v="16703.990000000002"/>
        <n v="34630.58"/>
        <n v="41613.99"/>
        <n v="2869.77"/>
        <n v="1352.63"/>
        <n v="4705.33"/>
        <n v="10302.61"/>
        <n v="59418.11"/>
        <n v="35255.699999999997"/>
        <n v="1777.75"/>
        <n v="13945.82"/>
        <n v="16484.86"/>
        <n v="47959.9"/>
        <n v="33886.76"/>
        <n v="21725.52"/>
        <n v="3728.47"/>
        <n v="3722.32"/>
        <n v="1209.56"/>
        <n v="5899.42"/>
        <n v="7424.53"/>
        <n v="788.63"/>
        <n v="5939.54"/>
        <n v="2596.04"/>
        <n v="153813.81"/>
        <n v="2027.08"/>
        <n v="1984.08"/>
        <n v="11724.32"/>
        <n v="7688.69"/>
        <n v="1894.38"/>
        <n v="5188.3100000000004"/>
        <n v="45052.78"/>
        <n v="41858.78"/>
        <n v="25263.21"/>
        <n v="26147.26"/>
        <n v="2283.2600000000002"/>
        <n v="1382.87"/>
        <n v="123857.17"/>
        <n v="1213.08"/>
        <n v="7391.08"/>
        <n v="40405.47"/>
        <n v="18031.71"/>
        <n v="100135.02"/>
        <n v="6985.06"/>
        <n v="11200.27"/>
        <n v="7259.63"/>
        <n v="4446.37"/>
        <n v="2070.8200000000002"/>
        <n v="15819.86"/>
        <n v="2494.27"/>
        <n v="1683.19"/>
        <n v="1053.25"/>
        <n v="7039.84"/>
        <n v="1936.24"/>
        <n v="1154.6500000000001"/>
        <n v="8061.63"/>
        <n v="11750.77"/>
        <n v="12739.9"/>
        <n v="2506.9699999999998"/>
        <n v="4721.03"/>
        <n v="6333.42"/>
        <n v="822.86"/>
        <n v="1456.57"/>
        <n v="5136.95"/>
        <n v="1297.03"/>
        <n v="49248.35"/>
        <n v="2253.91"/>
        <n v="284.45"/>
        <n v="2419.5300000000002"/>
        <n v="415.65"/>
        <n v="954.04"/>
        <n v="3203.17"/>
        <n v="633.54"/>
        <n v="11390.56"/>
        <n v="9075.75"/>
        <n v="3079.3"/>
        <n v="5155.18"/>
        <n v="46970.77"/>
        <n v="3384.52"/>
        <n v="1677.89"/>
        <n v="1415.6"/>
        <n v="11822.35"/>
        <n v="3799.87"/>
        <n v="2612.8200000000002"/>
        <n v="1424.51"/>
        <n v="14660.02"/>
        <n v="1081.99"/>
        <n v="2755.24"/>
        <n v="4541.1400000000003"/>
        <n v="3053.64"/>
        <n v="16542.310000000001"/>
        <n v="17322.59"/>
        <n v="1427.47"/>
        <n v="22763.05"/>
        <n v="23896.63"/>
        <n v="3721.68"/>
        <n v="20389.41"/>
        <n v="7212.98"/>
        <n v="211728.02"/>
        <n v="833.98"/>
        <n v="1115.93"/>
        <n v="378.13"/>
        <n v="235.34"/>
        <n v="8193.7999999999993"/>
        <n v="1433.41"/>
        <n v="183490.44"/>
        <n v="2515.34"/>
        <n v="3922.18"/>
        <n v="1204.9100000000001"/>
        <n v="466.25"/>
        <n v="23917.279999999999"/>
        <n v="3416.88"/>
        <n v="1138.56"/>
        <n v="9629.14"/>
        <n v="2784.64"/>
        <n v="15151.23"/>
        <n v="60443.12"/>
        <n v="26170.47"/>
        <n v="412.5"/>
        <n v="1586.43"/>
        <n v="671.23"/>
        <n v="48708.17"/>
        <n v="11980.7"/>
        <n v="4096.68"/>
        <n v="26418.02"/>
        <n v="52460.959999999999"/>
        <n v="8662.1"/>
        <n v="42921.27"/>
        <n v="11074.89"/>
        <n v="11631.54"/>
        <n v="30466.47"/>
        <n v="64787.43"/>
        <n v="8445.9599999999991"/>
        <n v="2759.35"/>
        <n v="21096.49"/>
        <n v="19661.919999999998"/>
        <n v="14059.89"/>
        <n v="96198.37"/>
        <n v="461.73"/>
        <n v="13863"/>
        <n v="19141.14"/>
        <n v="410.73"/>
        <n v="373.62"/>
        <n v="3337.04"/>
        <n v="52377.68"/>
        <n v="30180.05"/>
        <n v="4608.3500000000004"/>
        <n v="236231.37"/>
        <n v="505.91"/>
        <n v="1004.73"/>
        <n v="10241.299999999999"/>
        <n v="26860.38"/>
        <n v="44140.99"/>
        <n v="1525.96"/>
        <n v="52754"/>
        <n v="154693.45000000001"/>
        <n v="6302.94"/>
        <n v="1275.3800000000001"/>
        <n v="18645.740000000002"/>
        <n v="5959.71"/>
        <n v="18385.48"/>
        <n v="18804.23"/>
        <n v="1075.3699999999999"/>
        <n v="5924"/>
        <n v="828.73"/>
        <n v="15273.84"/>
        <n v="2659.13"/>
        <n v="3207.46"/>
        <n v="2728.16"/>
        <n v="4979.83"/>
        <n v="3189.92"/>
        <n v="7906.61"/>
        <n v="74125.53"/>
        <n v="1929.14"/>
        <n v="152.62"/>
        <n v="21148.7"/>
        <n v="12699.33"/>
        <n v="78445.009999999995"/>
        <n v="479.83"/>
        <n v="1006.89"/>
        <n v="84606.42"/>
        <n v="16733.669999999998"/>
        <n v="1023.17"/>
        <n v="32051.55"/>
        <n v="20379.02"/>
        <n v="381.07"/>
        <n v="482.85"/>
        <n v="13942.32"/>
        <n v="131856.12"/>
        <n v="322.56"/>
        <n v="56376.27"/>
        <n v="1910.28"/>
        <n v="2895.53"/>
        <n v="2441.65"/>
        <n v="3317.56"/>
        <n v="50285.36"/>
        <n v="2884.84"/>
        <n v="20291.22"/>
        <n v="1144.4000000000001"/>
        <n v="13745.83"/>
        <n v="220237.34"/>
        <n v="2650.23"/>
        <n v="4199.54"/>
        <n v="3217.3"/>
        <n v="34037.14"/>
        <n v="3863.91"/>
        <n v="85956.61"/>
        <n v="1875.81"/>
        <n v="9524.99"/>
        <n v="294.77999999999997"/>
        <n v="74862.41"/>
        <n v="15594.25"/>
        <n v="4870.3"/>
        <n v="1310.18"/>
        <n v="15006.45"/>
        <n v="1236.68"/>
        <n v="379.15"/>
        <n v="27904.46"/>
        <n v="61511.64"/>
        <n v="894.68"/>
        <n v="3851.2"/>
        <n v="3091.01"/>
        <n v="67884.17"/>
        <n v="18366.669999999998"/>
        <n v="1228.1099999999999"/>
        <n v="29934.01"/>
        <n v="3151.34"/>
        <n v="5564.83"/>
        <n v="49755.9"/>
        <n v="28400.23"/>
        <n v="11561.86"/>
        <n v="2865.12"/>
        <n v="11148.63"/>
        <n v="13989.63"/>
        <n v="12256.18"/>
        <n v="1671.88"/>
        <n v="12636.25"/>
        <n v="5006.53"/>
        <n v="1520.92"/>
        <n v="461.11"/>
        <n v="83602.350000000006"/>
        <n v="613.91"/>
        <n v="1661.66"/>
        <n v="21915.91"/>
        <n v="1421.18"/>
        <n v="5049.46"/>
        <n v="33739.54"/>
        <n v="4587.26"/>
        <n v="3467.56"/>
        <n v="1274.0899999999999"/>
        <n v="10825.56"/>
        <n v="12050.77"/>
        <n v="9851.33"/>
        <n v="24784.95"/>
        <n v="119.92"/>
        <n v="4954.96"/>
        <n v="1232.72"/>
        <n v="1404.56"/>
        <n v="1808.77"/>
        <n v="4482.2"/>
        <n v="201670.69"/>
        <n v="3234.5"/>
        <n v="10914.26"/>
        <n v="3972.84"/>
        <n v="109517.63"/>
        <n v="5864.29"/>
        <n v="1008.01"/>
        <n v="11236.42"/>
        <n v="31057.59"/>
        <n v="3787.13"/>
        <n v="7487.08"/>
        <n v="4543.49"/>
        <n v="11550.9"/>
        <n v="7116.01"/>
        <n v="17949.78"/>
        <n v="1387.71"/>
        <n v="17610.71"/>
        <n v="2786.39"/>
        <n v="634.74"/>
        <n v="3198.63"/>
        <n v="1285.08"/>
        <n v="3961.74"/>
        <n v="17294.2"/>
        <n v="7423.1"/>
        <n v="14020.73"/>
        <n v="2104.59"/>
        <n v="5270.6"/>
        <n v="12539.93"/>
        <n v="3890.36"/>
        <n v="1671.34"/>
        <n v="24609.41"/>
        <n v="830.15"/>
        <n v="6248.12"/>
        <n v="4177.34"/>
        <n v="19235.89"/>
        <n v="278"/>
        <n v="2844.89"/>
        <n v="83671.94"/>
        <n v="1680.42"/>
        <n v="2882.56"/>
        <n v="11280.52"/>
        <n v="128.96"/>
        <n v="21569.81"/>
        <n v="12334.84"/>
        <n v="11462.26"/>
        <n v="2184.96"/>
        <n v="6611.89"/>
        <n v="4159.66"/>
        <n v="136063.92000000001"/>
        <n v="17477.240000000002"/>
        <n v="11483.21"/>
        <n v="11676.9"/>
        <n v="5396.37"/>
        <n v="3204.85"/>
        <n v="1413.1"/>
        <n v="194460.4"/>
        <n v="40871"/>
        <n v="1405.99"/>
        <n v="18525.560000000001"/>
        <n v="4064.23"/>
        <n v="4443.3999999999996"/>
        <n v="7827.17"/>
        <n v="47619.82"/>
        <n v="119520.35"/>
        <n v="42172.09"/>
        <n v="14270.02"/>
        <n v="6598.98"/>
        <n v="18344.419999999998"/>
        <n v="5291.01"/>
        <n v="17461.490000000002"/>
        <n v="919.31"/>
        <n v="44204.1"/>
        <n v="2985.88"/>
        <n v="11898.26"/>
        <n v="28609.65"/>
        <n v="189268.71"/>
        <n v="11145.1"/>
        <n v="10400.17"/>
        <n v="6512.72"/>
        <n v="2654.29"/>
        <n v="61856.74"/>
        <n v="8431.94"/>
        <n v="1198.83"/>
        <n v="1361.76"/>
        <n v="3443.6"/>
        <n v="3582.34"/>
        <n v="18753.37"/>
        <n v="23093.14"/>
        <n v="9398.84"/>
        <n v="8031.21"/>
        <n v="12422.76"/>
        <n v="237104.6"/>
        <n v="2501.54"/>
        <n v="1915.9"/>
        <n v="1359.96"/>
        <n v="31162.77"/>
        <n v="3765.66"/>
        <n v="11524.66"/>
        <n v="6697.72"/>
        <n v="8104.5"/>
        <n v="903.1"/>
        <n v="11773.68"/>
        <n v="34370.870000000003"/>
        <n v="10557.73"/>
        <n v="32515.5"/>
        <n v="83628.160000000003"/>
        <n v="5691.95"/>
        <n v="28900.54"/>
        <n v="562.98"/>
        <n v="3174.01"/>
        <n v="399.74"/>
        <n v="13480.09"/>
        <n v="1007.12"/>
        <n v="7117.52"/>
        <n v="7102.63"/>
        <n v="4719.2299999999996"/>
        <n v="36092.400000000001"/>
        <n v="62671.67"/>
        <n v="1664.67"/>
        <n v="4959.9799999999996"/>
        <n v="14493.93"/>
        <n v="6314.08"/>
        <n v="23814"/>
        <n v="12837.23"/>
        <n v="1073.21"/>
        <n v="3474.76"/>
        <n v="1720.13"/>
        <n v="2864.54"/>
        <n v="565.67999999999995"/>
        <n v="1773.34"/>
        <n v="3336.79"/>
        <n v="362.73"/>
        <n v="90500.97"/>
        <n v="4354.24"/>
        <n v="29882.48"/>
        <n v="655.12"/>
        <n v="13402.38"/>
        <n v="8154.78"/>
        <n v="50937.45"/>
        <n v="1329.34"/>
        <n v="419.7"/>
        <n v="859.84"/>
        <n v="48507.24"/>
        <n v="18097.36"/>
        <n v="5275.78"/>
        <n v="12516.1"/>
        <n v="2965.14"/>
        <n v="39832.15"/>
        <n v="13588.43"/>
        <n v="1788.95"/>
        <n v="1453.66"/>
        <n v="6822.18"/>
        <n v="4297.9799999999996"/>
        <n v="2967.92"/>
        <n v="22965.39"/>
        <n v="4342.92"/>
        <n v="514.65"/>
        <n v="155455.9"/>
        <n v="234155.81"/>
        <n v="9081.5499999999993"/>
        <n v="144949.71"/>
        <n v="81964.61"/>
        <n v="334.78"/>
        <n v="1549.6"/>
        <n v="4141.1099999999997"/>
        <n v="13063.15"/>
        <n v="529.73"/>
        <n v="7035.15"/>
        <n v="2685.77"/>
        <n v="5401.48"/>
        <n v="9779.33"/>
        <n v="1829.83"/>
        <n v="220983.95"/>
        <n v="6956.01"/>
        <n v="6134.4"/>
        <n v="10992.05"/>
        <n v="10834.39"/>
        <n v="28815.59"/>
        <n v="1404.76"/>
        <n v="6758.08"/>
        <n v="3709.51"/>
        <n v="2099.4699999999998"/>
        <n v="8491.42"/>
        <n v="3527.02"/>
        <n v="1374.95"/>
        <n v="36762.83"/>
        <n v="8159.96"/>
        <n v="34600.400000000001"/>
        <n v="57601.95"/>
        <n v="523.79999999999995"/>
        <n v="8666.2000000000007"/>
        <n v="2328.64"/>
        <n v="2657.73"/>
        <n v="61972.95"/>
        <n v="145882.29"/>
        <n v="13686.25"/>
        <n v="322.88"/>
        <n v="10360.790000000001"/>
        <n v="7003.77"/>
        <n v="21691.29"/>
        <n v="1324.18"/>
        <n v="11509.8"/>
        <n v="10082.17"/>
        <n v="10444.07"/>
        <n v="5326.83"/>
        <n v="12797.31"/>
        <n v="560.67999999999995"/>
        <n v="107898.34"/>
        <n v="6187.57"/>
        <n v="13722.52"/>
        <n v="4847.87"/>
        <n v="5962.34"/>
        <n v="53180.17"/>
        <n v="2608.88"/>
        <n v="1799.43"/>
        <n v="3763.15"/>
        <n v="6341.42"/>
        <n v="1678.59"/>
        <n v="2458.83"/>
        <n v="5217.2"/>
        <n v="1667.55"/>
        <n v="92211.77"/>
        <n v="11792.72"/>
        <n v="4117.59"/>
        <n v="11142.73"/>
        <n v="29997.25"/>
        <n v="5092.38"/>
        <n v="36797.93"/>
        <n v="1032.5899999999999"/>
        <n v="514.04"/>
        <n v="465.21"/>
        <n v="11244.42"/>
        <n v="16886.810000000001"/>
        <n v="83878.080000000002"/>
        <n v="93.49"/>
        <n v="52.56"/>
        <n v="2722.77"/>
        <n v="11149.42"/>
        <n v="107671.69"/>
        <n v="5725.36"/>
        <n v="6033.52"/>
        <n v="880.5"/>
        <n v="199.04"/>
        <n v="2898.82"/>
        <n v="322.06"/>
        <n v="1343.15"/>
        <n v="7392.05"/>
        <n v="6369.31"/>
        <n v="12416.44"/>
        <n v="2160.5"/>
        <n v="33426.370000000003"/>
        <n v="3704.4"/>
        <n v="4734.26"/>
        <n v="526.95000000000005"/>
        <n v="3472.99"/>
        <n v="20471.91"/>
        <n v="14221.18"/>
        <n v="100.05"/>
        <n v="10219.120000000001"/>
        <n v="98484.25"/>
        <n v="4664.3999999999996"/>
        <n v="4200.38"/>
        <n v="1660.76"/>
        <n v="878"/>
        <n v="14590.04"/>
        <n v="27122.41"/>
        <n v="8162.86"/>
        <n v="8957.07"/>
        <n v="8266.77"/>
        <n v="14748.04"/>
        <n v="1181.48"/>
        <n v="52338.94"/>
        <n v="1262.69"/>
        <n v="2970.48"/>
        <n v="819.41"/>
        <n v="1441.65"/>
        <n v="4127.28"/>
        <n v="347.72"/>
        <n v="2322.79"/>
        <n v="315.32"/>
        <n v="1399.68"/>
        <n v="7640.23"/>
        <n v="53565.43"/>
        <n v="32308.82"/>
        <n v="18524.11"/>
        <n v="1965.59"/>
        <n v="52670.65"/>
        <n v="244.47"/>
        <n v="13774.78"/>
        <n v="17463.48"/>
        <n v="1890.36"/>
        <n v="934.99"/>
        <n v="10704.81"/>
        <n v="13253.28"/>
        <n v="3381.9"/>
        <n v="2424.1"/>
        <n v="9612.5499999999993"/>
        <n v="398.4"/>
        <n v="12901.01"/>
        <n v="22332.33"/>
        <n v="1506.75"/>
        <n v="44766.41"/>
        <n v="59061.1"/>
        <n v="49005.02"/>
        <n v="3342.49"/>
        <n v="3331.28"/>
        <n v="22760.74"/>
        <n v="2355.2800000000002"/>
        <n v="12665.71"/>
        <n v="1375.83"/>
        <n v="159.28"/>
        <n v="3120.34"/>
        <n v="14037.72"/>
        <n v="2842.78"/>
        <n v="3694.24"/>
        <n v="859.94"/>
        <n v="5595.72"/>
        <n v="34327.49"/>
        <n v="1322.54"/>
        <n v="3835.62"/>
        <n v="62988.25"/>
        <n v="11431.85"/>
        <n v="1977.37"/>
        <n v="1148.6199999999999"/>
        <n v="9465.0499999999993"/>
        <n v="6054.38"/>
        <n v="1438.35"/>
        <n v="67419.02"/>
        <n v="900.66"/>
        <n v="1802.54"/>
        <n v="2385.4"/>
        <n v="118316.14"/>
        <n v="729.45"/>
        <n v="228.19"/>
        <n v="230834.25"/>
        <n v="902.12"/>
        <n v="2701.75"/>
        <n v="6066.82"/>
        <n v="20244.169999999998"/>
        <n v="18113.939999999999"/>
        <n v="8905.65"/>
        <n v="41081.93"/>
        <n v="743.61"/>
        <n v="585.25"/>
        <n v="97709.37"/>
        <n v="18620.72"/>
        <n v="10538.83"/>
        <n v="86162.2"/>
        <n v="23676.51"/>
        <n v="12112.96"/>
        <n v="393.9"/>
        <n v="2110.73"/>
        <n v="1181.3"/>
        <n v="14668.1"/>
        <n v="5979.17"/>
        <n v="1892.38"/>
        <n v="603.71"/>
        <n v="38959.94"/>
        <n v="723.14"/>
        <n v="6056.07"/>
        <n v="10584.03"/>
        <n v="42618.61"/>
        <n v="4018.24"/>
        <n v="363.65"/>
        <n v="4423"/>
        <n v="11316.45"/>
        <n v="17581.16"/>
        <n v="332.56"/>
        <n v="6215.18"/>
        <n v="205.66"/>
        <n v="54595.9"/>
        <n v="71367.429999999993"/>
        <n v="42031.61"/>
        <n v="1066.98"/>
        <n v="775.69"/>
        <n v="575.85"/>
        <n v="25874.51"/>
        <n v="400.39"/>
        <n v="1001.25"/>
        <n v="13451.78"/>
        <n v="6074.07"/>
        <n v="1497.17"/>
        <n v="15655.17"/>
        <n v="65451.12"/>
        <n v="87613.02"/>
        <n v="14543.41"/>
        <n v="2203.7600000000002"/>
        <n v="1796.6"/>
        <n v="15479.87"/>
        <n v="2367"/>
        <n v="3738"/>
        <n v="25713.5"/>
        <n v="3654.83"/>
        <n v="778.75"/>
        <n v="335.42"/>
        <n v="1041.1300000000001"/>
        <n v="784.18"/>
        <n v="2618.58"/>
        <n v="320.01"/>
        <n v="31341.41"/>
        <n v="15022.43"/>
        <n v="1732.04"/>
        <n v="148278.14000000001"/>
        <n v="368.31"/>
        <n v="2433.7600000000002"/>
        <n v="3383.74"/>
        <n v="13796.13"/>
        <n v="32905.19"/>
        <n v="4645.26"/>
        <n v="5524.89"/>
        <n v="62820.87"/>
        <n v="13478.48"/>
        <n v="42414.3"/>
        <n v="13017.45"/>
        <n v="38630.89"/>
        <n v="1769.35"/>
        <n v="27892.02"/>
        <n v="28222.77"/>
        <n v="1691.17"/>
        <n v="42336.77"/>
        <n v="14600.54"/>
        <n v="16279.62"/>
        <n v="20268.669999999998"/>
        <n v="8935.43"/>
        <n v="17075.8"/>
        <n v="5094.33"/>
        <n v="26769.69"/>
        <n v="2343.5"/>
        <n v="47161.39"/>
        <n v="2305.6999999999998"/>
        <n v="12441.58"/>
        <n v="46897.58"/>
        <n v="4739.2"/>
        <n v="350.76"/>
        <n v="12730.71"/>
        <n v="203315.22"/>
        <n v="9404.39"/>
        <n v="37377.519999999997"/>
        <n v="940.34"/>
        <n v="10432.290000000001"/>
        <n v="464.41"/>
        <n v="6415.87"/>
        <n v="8185"/>
        <n v="520.65"/>
        <n v="3404.7"/>
        <n v="1459.19"/>
        <n v="2009.9"/>
        <n v="446.59"/>
        <n v="12597.3"/>
        <n v="18522.23"/>
        <n v="4283.47"/>
        <n v="180635.71"/>
        <n v="50930.35"/>
        <n v="11824.42"/>
        <n v="22218.560000000001"/>
        <n v="1419.4"/>
        <n v="1120.6600000000001"/>
        <n v="35988.300000000003"/>
        <n v="138106.22"/>
        <n v="54910.59"/>
        <n v="2218.34"/>
        <n v="1456.2"/>
        <n v="15200.78"/>
        <n v="25038.87"/>
        <n v="1493.05"/>
        <n v="38110.51"/>
        <n v="25246.43"/>
        <n v="7921.32"/>
        <n v="38408.35"/>
        <n v="108.95"/>
        <n v="1051.93"/>
        <n v="4189.82"/>
        <n v="17825.55"/>
        <n v="1535.48"/>
        <n v="15648.67"/>
        <n v="21933.48"/>
        <n v="158023.15"/>
        <n v="49044.5"/>
        <n v="11262.68"/>
        <n v="32337.97"/>
        <n v="3552.9"/>
        <n v="10462.530000000001"/>
        <n v="1758.53"/>
        <n v="511.47"/>
        <n v="15783.68"/>
        <n v="174.05"/>
        <n v="6905.07"/>
        <n v="21506.639999999999"/>
        <n v="47042.14"/>
        <n v="13392.26"/>
        <n v="14114.18"/>
        <n v="596.07000000000005"/>
        <n v="251.72"/>
        <n v="3525.39"/>
        <n v="8555.31"/>
        <n v="1302.05"/>
        <n v="5876.45"/>
        <n v="649.27"/>
        <n v="98603.13"/>
        <n v="2961.8"/>
        <n v="5836.9"/>
        <n v="5835.55"/>
        <n v="45975.64"/>
        <n v="15169.74"/>
        <n v="259.38"/>
        <n v="4885.41"/>
        <n v="34671.370000000003"/>
        <n v="21776.75"/>
        <n v="65499.28"/>
        <n v="3613.09"/>
        <n v="28403.25"/>
        <n v="1110.03"/>
        <n v="583.26"/>
        <n v="3846.26"/>
        <n v="632.30999999999995"/>
        <n v="2262.7199999999998"/>
        <n v="29456.400000000001"/>
        <n v="2650.55"/>
        <n v="20883.810000000001"/>
        <n v="102816.44"/>
        <n v="1962.31"/>
        <n v="55493.54"/>
        <n v="4150.32"/>
        <n v="5287.28"/>
        <n v="2322.36"/>
        <n v="5999.32"/>
        <n v="912.46"/>
        <n v="31826.75"/>
        <n v="7666.76"/>
        <n v="8839.66"/>
        <n v="1110.6099999999999"/>
        <n v="103908.79"/>
        <n v="295.57"/>
        <n v="27914.74"/>
        <n v="2561.0500000000002"/>
        <n v="33527.43"/>
        <n v="498.19"/>
        <n v="2759.12"/>
        <n v="1826.46"/>
        <n v="7424.15"/>
        <n v="2853.86"/>
        <n v="15527.72"/>
        <n v="19357.740000000002"/>
        <n v="37435.040000000001"/>
        <n v="741.74"/>
        <n v="31212.81"/>
        <n v="2346.21"/>
        <n v="4030.38"/>
        <n v="1101.9100000000001"/>
        <n v="4525.01"/>
        <n v="19508.32"/>
        <n v="222581.84"/>
        <n v="651.29"/>
        <n v="2372.08"/>
        <n v="48720.31"/>
        <n v="175.4"/>
        <n v="2865.45"/>
        <n v="12467.6"/>
        <n v="46923.46"/>
        <n v="12602.54"/>
        <n v="4792.5600000000004"/>
        <n v="6966.76"/>
        <n v="786.29"/>
        <n v="1776.96"/>
        <n v="2365.36"/>
        <n v="3968.37"/>
        <n v="1524.54"/>
        <n v="1332.1"/>
        <n v="26967.55"/>
        <n v="216.78"/>
        <n v="1514.9"/>
        <n v="56010.28"/>
        <n v="2325.39"/>
        <n v="16225.6"/>
        <n v="28732.57"/>
        <n v="32033.75"/>
        <n v="2981.52"/>
        <n v="2306.86"/>
        <n v="434.13"/>
        <n v="1296.58"/>
        <n v="13372.11"/>
        <n v="19154.009999999998"/>
        <n v="1689.61"/>
        <n v="21941.08"/>
        <n v="6687.68"/>
        <n v="5772.33"/>
        <n v="67526.73"/>
        <n v="874"/>
        <n v="910.88"/>
        <n v="1370.39"/>
        <n v="504.38"/>
        <n v="23151.16"/>
        <n v="792.63"/>
        <n v="3469.56"/>
        <n v="1005.45"/>
        <n v="159628.47"/>
        <n v="2017.85"/>
        <n v="2088.4"/>
        <n v="3403.72"/>
        <n v="4858.26"/>
        <n v="11251.26"/>
        <n v="6883.15"/>
        <n v="268.33999999999997"/>
        <n v="6305.48"/>
        <n v="11329.23"/>
        <n v="3117.98"/>
        <n v="253144.46"/>
        <n v="11383.15"/>
        <n v="49973.55"/>
        <n v="19690.34"/>
        <n v="2075.2800000000002"/>
        <n v="2382.3200000000002"/>
        <n v="70325.45"/>
        <n v="947.43"/>
        <n v="22452.85"/>
        <n v="29292.29"/>
        <n v="50739.73"/>
        <n v="5591.19"/>
        <n v="19794.12"/>
        <n v="4349.13"/>
        <n v="12622.58"/>
        <n v="784.93"/>
        <n v="5149.74"/>
        <n v="3706.7"/>
        <n v="6077.76"/>
        <n v="8519.5"/>
        <n v="7689.42"/>
        <n v="25784.85"/>
        <n v="4414.1400000000003"/>
        <n v="9115.91"/>
        <n v="6095.33"/>
        <n v="558.38"/>
        <n v="2595.92"/>
        <n v="925.01"/>
        <n v="5241.59"/>
        <n v="174.34"/>
        <n v="13764.65"/>
        <n v="942.34"/>
        <n v="1879.06"/>
        <n v="990.13"/>
        <n v="44888.11"/>
        <n v="8988.94"/>
        <n v="36489.17"/>
        <n v="2176.41"/>
        <n v="217.84"/>
        <n v="70367.399999999994"/>
        <n v="1936.18"/>
        <n v="14959.48"/>
        <n v="18784.099999999999"/>
        <n v="926.33"/>
        <n v="22392.35"/>
        <n v="13366.86"/>
        <n v="8144.07"/>
        <n v="45532.84"/>
        <n v="6452.22"/>
        <n v="1335.51"/>
        <n v="22044.22"/>
        <n v="3774.17"/>
        <n v="46590.79"/>
        <n v="243.1"/>
        <n v="21331.46"/>
        <n v="47666.93"/>
        <n v="28151.14"/>
        <n v="10184.34"/>
        <n v="2242.42"/>
        <n v="375.27"/>
        <n v="6519.97"/>
        <n v="37029.300000000003"/>
        <n v="346.35"/>
        <n v="33482.19"/>
        <n v="4558.78"/>
        <n v="4157.1400000000003"/>
        <n v="3854.01"/>
        <n v="8127.12"/>
        <n v="11201.68"/>
        <n v="2927.97"/>
        <n v="5081.79"/>
        <n v="2952.04"/>
        <n v="6748.8"/>
        <n v="42799.03"/>
        <n v="7265.83"/>
        <n v="1115.2"/>
        <n v="34118.92"/>
        <n v="227328.15"/>
        <n v="10675.17"/>
        <n v="2598.59"/>
        <n v="2019.51"/>
        <n v="1421.58"/>
        <n v="36828.120000000003"/>
        <n v="2800.81"/>
        <n v="144854.01999999999"/>
        <n v="26773.84"/>
        <n v="7885.42"/>
        <n v="13879.01"/>
        <n v="74598.63"/>
        <n v="29749.68"/>
        <n v="1366.46"/>
        <n v="13621.07"/>
        <n v="76.569999999999993"/>
        <n v="19024.009999999998"/>
        <n v="4386"/>
        <n v="15838.03"/>
        <n v="102692.88"/>
        <n v="41582.080000000002"/>
        <n v="6849.69"/>
        <n v="19484.330000000002"/>
        <n v="176608.09"/>
        <n v="14606.38"/>
        <n v="2355.9299999999998"/>
        <n v="2833.14"/>
        <n v="3683"/>
        <n v="4558.21"/>
        <n v="9366.1"/>
        <n v="171151.38"/>
        <n v="167.28"/>
        <n v="2420.81"/>
        <n v="9895.19"/>
        <n v="5292.85"/>
        <n v="5409.78"/>
        <n v="28036.55"/>
        <n v="6993.76"/>
        <n v="14380.25"/>
        <n v="5285.1"/>
        <n v="1958.31"/>
        <n v="3963.06"/>
        <n v="155.43"/>
        <n v="1040.01"/>
        <n v="1014.57"/>
        <n v="161806.64000000001"/>
        <n v="2533.52"/>
        <n v="13578.96"/>
        <n v="111947.02"/>
        <n v="59992.67"/>
        <n v="1331.32"/>
        <n v="3250.92"/>
        <n v="8367.9"/>
        <n v="1634.4"/>
        <n v="1113.76"/>
        <n v="2319.23"/>
        <n v="10170.69"/>
        <n v="3906.5"/>
        <n v="15477.1"/>
        <n v="8094.15"/>
        <n v="5127.6899999999996"/>
        <n v="12113.14"/>
        <n v="5128.33"/>
        <n v="584.29"/>
        <n v="1231.1199999999999"/>
        <n v="532.25"/>
        <n v="47954.13"/>
        <n v="2996.78"/>
        <n v="15780.75"/>
        <n v="40005.129999999997"/>
        <n v="3489.56"/>
        <n v="29143.25"/>
        <n v="552.70000000000005"/>
        <n v="44916.11"/>
        <n v="1094.3499999999999"/>
        <n v="1399.33"/>
        <n v="2781.41"/>
        <n v="6448.28"/>
        <n v="11852.32"/>
        <n v="3192.8"/>
        <n v="6267.2"/>
        <n v="14430.15"/>
        <n v="25016.15"/>
        <n v="18064.88"/>
        <n v="2719.85"/>
        <n v="1086.79"/>
        <n v="12678.8"/>
        <n v="30345.29"/>
        <n v="51831.55"/>
        <n v="4057.94"/>
        <n v="307.19"/>
        <n v="186947.36"/>
        <n v="13872.11"/>
        <n v="13519.68"/>
        <n v="82729.87"/>
        <n v="910.87"/>
        <n v="10804.74"/>
        <n v="3005.87"/>
        <n v="8903.3700000000008"/>
        <n v="1981.76"/>
        <n v="3745.95"/>
        <n v="13317.89"/>
        <n v="15335.64"/>
        <n v="10383.31"/>
        <n v="58228.78"/>
        <n v="18545.990000000002"/>
        <n v="17582.990000000002"/>
        <n v="10190.42"/>
        <n v="2834.38"/>
        <n v="45489.27"/>
        <n v="2792.19"/>
        <n v="7289.49"/>
        <n v="3867.15"/>
        <n v="15606.39"/>
        <n v="10491.16"/>
        <n v="1073.17"/>
        <n v="11447.97"/>
        <n v="7769.07"/>
        <n v="7082.01"/>
        <n v="5126.72"/>
        <n v="6326.54"/>
        <n v="1156.8900000000001"/>
        <n v="936.48"/>
        <n v="2036.18"/>
        <n v="259.41000000000003"/>
        <n v="241.98"/>
        <n v="99.05"/>
        <n v="2345.42"/>
        <n v="11037.35"/>
        <n v="64507.4"/>
        <n v="10924"/>
        <n v="1695.51"/>
        <n v="9366.6299999999992"/>
        <n v="1820.64"/>
        <n v="276.99"/>
        <n v="2633.96"/>
        <n v="825.65"/>
        <n v="19973.68"/>
        <n v="9246.77"/>
        <n v="50840.58"/>
        <n v="17952.009999999998"/>
        <n v="7478.5"/>
        <n v="7036.49"/>
        <n v="344.43"/>
        <n v="98.35"/>
        <n v="14044.92"/>
        <n v="13671.83"/>
        <n v="15517.11"/>
        <n v="11765.03"/>
        <n v="3310.25"/>
        <n v="2135.61"/>
        <n v="39419.370000000003"/>
        <n v="979.16"/>
        <n v="16359.43"/>
        <n v="6198.86"/>
        <n v="6368.36"/>
        <n v="176117.76000000001"/>
        <n v="744.39"/>
        <n v="2675.32"/>
        <n v="71246.59"/>
        <n v="22319.91"/>
        <n v="3331.71"/>
        <n v="34326.21"/>
        <n v="2877.1"/>
        <n v="10054.73"/>
        <n v="1469.05"/>
        <n v="1056.76"/>
        <n v="15704.73"/>
        <n v="23664.080000000002"/>
        <n v="10775.01"/>
        <n v="54359.17"/>
        <n v="1031.19"/>
        <n v="32922.31"/>
        <n v="434.64"/>
        <n v="9180.1299999999992"/>
        <n v="7825.16"/>
        <n v="3050.55"/>
        <n v="2400.2399999999998"/>
        <n v="72249.179999999993"/>
        <n v="437.04"/>
        <n v="19033.61"/>
        <n v="4446.28"/>
        <n v="2761.32"/>
        <n v="102457.98"/>
        <n v="12011.85"/>
        <n v="719.88"/>
        <n v="31172.35"/>
        <n v="1069.9100000000001"/>
        <n v="859.41"/>
        <n v="25525.34"/>
        <n v="1515.16"/>
        <n v="14402.37"/>
        <n v="800.77"/>
        <n v="2572.0300000000002"/>
        <n v="11328.52"/>
        <n v="10008.549999999999"/>
        <n v="136883.35"/>
        <n v="1562.55"/>
        <n v="1547.4"/>
        <n v="3712.18"/>
        <n v="9318.75"/>
        <n v="44003.44"/>
        <n v="5267.54"/>
        <n v="185964.43"/>
        <n v="17348.150000000001"/>
        <n v="5158.99"/>
        <n v="4129.2299999999996"/>
        <n v="42076.69"/>
        <n v="20314.04"/>
        <n v="1473.58"/>
        <n v="5367.85"/>
        <n v="483.42"/>
        <n v="46617.54"/>
        <n v="16954.169999999998"/>
        <n v="8069.08"/>
        <n v="1472.38"/>
        <n v="360.36"/>
        <n v="9511.99"/>
        <n v="7560.34"/>
        <n v="136793.84"/>
        <n v="30911.16"/>
        <n v="1035.31"/>
        <n v="5635.8"/>
        <n v="8693.66"/>
        <n v="7366.19"/>
        <n v="19852.05"/>
        <n v="2232"/>
        <n v="110958.12"/>
        <n v="7501.07"/>
        <n v="29756.15"/>
        <n v="145.06"/>
        <n v="2036.83"/>
        <n v="2284.41"/>
        <n v="24620.6"/>
        <n v="6961.34"/>
        <n v="983.12"/>
        <n v="11552.52"/>
        <n v="9242.9699999999993"/>
        <n v="6661.2"/>
        <n v="5551.6"/>
        <n v="14344.13"/>
        <n v="1157.5899999999999"/>
        <n v="45445.919999999998"/>
        <n v="3362.41"/>
        <n v="17083.560000000001"/>
        <n v="725.79"/>
        <n v="1962.49"/>
        <n v="83825.929999999993"/>
        <n v="5455.01"/>
        <n v="33807.22"/>
        <n v="814.55"/>
        <n v="7297.71"/>
        <n v="33176.199999999997"/>
        <n v="3861.25"/>
        <n v="4340.57"/>
        <n v="43018.64"/>
        <n v="2572.9499999999998"/>
        <n v="2296.38"/>
        <n v="13194.99"/>
        <n v="100662.68"/>
        <n v="761.03"/>
        <n v="2378.8200000000002"/>
        <n v="37950"/>
        <n v="645.98"/>
        <n v="2709.98"/>
        <n v="16862.12"/>
        <n v="46200.81"/>
        <n v="1432.3"/>
        <n v="54194.6"/>
        <n v="2231.96"/>
        <n v="696.53"/>
        <n v="3356.94"/>
        <n v="27829.13"/>
        <n v="33384.86"/>
        <n v="67934.75"/>
        <n v="15088.08"/>
        <n v="15204.28"/>
        <n v="26534"/>
        <n v="112045.22"/>
        <n v="627.53"/>
        <n v="31860.46"/>
        <n v="10544.12"/>
        <n v="197.41"/>
        <n v="90367.88"/>
        <n v="48798.85"/>
        <n v="1304.17"/>
        <n v="14354.06"/>
        <n v="31022.7"/>
        <n v="1420.81"/>
        <n v="3027.21"/>
        <n v="10830.96"/>
        <n v="28991.32"/>
        <n v="2924.92"/>
        <n v="10552.12"/>
        <n v="3195.45"/>
        <n v="90382.080000000002"/>
        <n v="41631.800000000003"/>
        <n v="1563.71"/>
        <n v="815.73"/>
        <n v="3641.26"/>
        <n v="5014.54"/>
        <n v="4015.94"/>
        <n v="22990.34"/>
        <n v="1097.43"/>
        <n v="10300.99"/>
        <n v="43368.55"/>
        <n v="20661.16"/>
        <n v="7063.08"/>
        <n v="1792.09"/>
        <n v="2315.0300000000002"/>
        <n v="13856.82"/>
        <n v="10809.82"/>
        <n v="20578.79"/>
        <n v="156.02000000000001"/>
        <n v="32203.279999999999"/>
        <n v="26866.13"/>
        <n v="1010.19"/>
        <n v="9096.32"/>
        <n v="6435.54"/>
        <n v="8418.42"/>
        <n v="14372.97"/>
        <n v="2404.56"/>
        <n v="8960.15"/>
        <n v="13606.47"/>
        <n v="101894.36"/>
        <n v="6273.56"/>
        <n v="36657.599999999999"/>
        <n v="27819.97"/>
        <n v="48795.56"/>
        <n v="6210.47"/>
        <n v="1189.75"/>
        <n v="7837.51"/>
        <n v="8888.4"/>
        <n v="27977.27"/>
        <n v="1543.58"/>
        <n v="4606.18"/>
        <n v="48.15"/>
        <n v="8165.07"/>
        <n v="18152.62"/>
        <n v="57003.38"/>
        <n v="721.88"/>
        <n v="5898.88"/>
        <n v="34818.239999999998"/>
        <n v="67078.009999999995"/>
        <n v="36131.050000000003"/>
        <n v="5007.3"/>
        <n v="37117.910000000003"/>
        <n v="27292"/>
        <n v="2439.3200000000002"/>
        <n v="2854.41"/>
        <n v="2919.39"/>
        <n v="503.22"/>
        <n v="889.62"/>
        <n v="49542.9"/>
        <n v="2084.4"/>
        <n v="1175.81"/>
        <n v="616.96"/>
        <n v="519"/>
        <n v="1261.79"/>
        <n v="106470.44"/>
        <n v="1290.99"/>
        <n v="8288.5400000000009"/>
        <n v="76382.36"/>
        <n v="391.1"/>
        <n v="720.86"/>
        <n v="2384.0300000000002"/>
        <n v="1848.95"/>
        <n v="45097.38"/>
        <n v="4367.96"/>
        <n v="1438.02"/>
        <n v="12449.78"/>
        <n v="1225.9100000000001"/>
        <n v="3905.5"/>
        <n v="5188.26"/>
        <n v="1379.75"/>
        <n v="2645.07"/>
        <n v="2777.14"/>
        <n v="20275.87"/>
        <n v="3144.4"/>
        <n v="14408.39"/>
        <n v="25687.279999999999"/>
        <n v="2677.27"/>
        <n v="65588.08"/>
        <n v="14371.49"/>
        <n v="7414.96"/>
        <n v="8581.07"/>
        <n v="19418.66"/>
        <n v="2045.84"/>
        <n v="1622.67"/>
        <n v="208.66"/>
        <n v="5303.31"/>
        <n v="5277.94"/>
        <n v="3512.06"/>
        <n v="35301.51"/>
        <n v="162.15"/>
        <n v="7391.99"/>
        <n v="2543.69"/>
        <n v="64111.15"/>
        <n v="840.68"/>
        <n v="7133.31"/>
        <n v="13384.84"/>
        <n v="10819.42"/>
        <n v="27515.01"/>
        <n v="5860.25"/>
        <n v="97491.68"/>
        <n v="1123.67"/>
        <n v="32909.26"/>
        <n v="430.06"/>
        <n v="198907.25"/>
        <n v="13651.01"/>
        <n v="6219.03"/>
        <n v="218.98"/>
        <n v="49968.49"/>
        <n v="1597.24"/>
        <n v="36122.25"/>
        <n v="10307.15"/>
        <n v="701.56"/>
        <n v="3838.9"/>
        <n v="37791.339999999997"/>
        <n v="64979.66"/>
        <n v="4736.71"/>
        <n v="759.68"/>
        <n v="7501.28"/>
        <n v="8547.8799999999992"/>
        <n v="19490.849999999999"/>
        <n v="2876.67"/>
        <n v="9063.58"/>
        <n v="8350.19"/>
        <n v="1486.88"/>
        <n v="9737.1299999999992"/>
        <n v="60908.09"/>
        <n v="39920.99"/>
        <n v="1302.21"/>
        <n v="517.21"/>
        <n v="25836.080000000002"/>
        <n v="711.73"/>
        <n v="143350.45000000001"/>
        <n v="1141.06"/>
        <n v="2869.75"/>
        <n v="496.96"/>
        <n v="3107.23"/>
        <n v="6107.66"/>
        <n v="6938.49"/>
        <n v="4578.42"/>
        <n v="1694"/>
        <n v="63976.36"/>
        <n v="1387.98"/>
        <n v="82682.820000000007"/>
        <n v="14851.01"/>
        <n v="11707.39"/>
        <n v="4843.55"/>
        <n v="3481.14"/>
        <n v="1004.42"/>
        <n v="2381.8000000000002"/>
        <n v="1070.1400000000001"/>
        <n v="7650.55"/>
        <n v="1537.46"/>
        <n v="7511.33"/>
        <n v="2697.69"/>
        <n v="182.11"/>
        <n v="1761.76"/>
        <n v="3989.74"/>
        <n v="157276.91"/>
        <n v="252726.35"/>
        <n v="47256.44"/>
        <n v="323.63"/>
        <n v="3505.96"/>
        <n v="5094.76"/>
        <n v="26709.73"/>
        <n v="15298.55"/>
        <n v="978.83"/>
        <n v="4551"/>
        <n v="422.01"/>
        <n v="47997.19"/>
        <n v="10731.4"/>
        <n v="4580.28"/>
        <n v="389.23"/>
        <n v="16066.08"/>
        <n v="54148.41"/>
        <n v="9181.2099999999991"/>
        <n v="2513.77"/>
        <n v="6265.28"/>
        <n v="7283.94"/>
        <n v="4481.01"/>
        <n v="194.7"/>
        <n v="31758.95"/>
        <n v="1402"/>
        <n v="764.85"/>
        <n v="1147.4000000000001"/>
        <n v="13110.62"/>
        <n v="2136.4899999999998"/>
        <n v="12882.79"/>
        <n v="2222.58"/>
        <n v="3604.87"/>
        <n v="3848.44"/>
        <n v="2275.4699999999998"/>
        <n v="4087.84"/>
        <n v="32559.99"/>
        <n v="53107.56"/>
        <n v="55722.64"/>
        <n v="1451.98"/>
        <n v="1051.94"/>
        <n v="3259.17"/>
        <n v="738.95"/>
        <n v="6290.21"/>
        <n v="1781.5"/>
        <n v="25581.919999999998"/>
        <n v="427.12"/>
        <n v="4406.3"/>
        <n v="1963.57"/>
        <n v="12711.55"/>
        <n v="1830.5"/>
        <n v="17262.86"/>
        <n v="18515.09"/>
        <n v="9702.86"/>
        <n v="4825.8999999999996"/>
        <n v="9305.6299999999992"/>
        <n v="11822.08"/>
        <n v="7435.17"/>
        <n v="7449.89"/>
        <n v="250.94"/>
        <n v="4957.3900000000003"/>
        <n v="4902.33"/>
        <n v="3466.12"/>
        <n v="1742.83"/>
        <n v="9711.48"/>
        <n v="2334.34"/>
        <n v="162450.26999999999"/>
        <n v="20903.080000000002"/>
        <n v="39586.519999999997"/>
        <n v="34905.370000000003"/>
        <n v="539.22"/>
        <n v="2287.15"/>
        <n v="38492.050000000003"/>
        <n v="4185.09"/>
        <n v="5464.6"/>
        <n v="2105.7399999999998"/>
        <n v="5906.05"/>
        <n v="25610.95"/>
        <n v="883.58"/>
        <n v="22558.7"/>
        <n v="9119.2000000000007"/>
        <n v="16509.39"/>
        <n v="1309.3699999999999"/>
        <n v="24241.25"/>
        <n v="632.52"/>
        <n v="25066.95"/>
        <n v="14432.99"/>
        <n v="9328.98"/>
        <n v="62177.9"/>
        <n v="25701.87"/>
        <n v="3302.09"/>
        <n v="1088.3399999999999"/>
        <n v="3715.93"/>
        <n v="7106.2"/>
        <n v="9063.64"/>
        <n v="136509"/>
        <n v="1517.75"/>
        <n v="5819.12"/>
        <n v="16666.98"/>
        <n v="237449.38"/>
        <n v="25990.22"/>
        <n v="1317.3"/>
        <n v="140258.21"/>
        <n v="7044.88"/>
        <n v="8991.49"/>
        <n v="3336.36"/>
        <n v="28884.66"/>
        <n v="10652.52"/>
        <n v="11132.01"/>
        <n v="12040.52"/>
        <n v="3413.19"/>
        <n v="21796.1"/>
        <n v="1006.64"/>
        <n v="8793.69"/>
        <n v="482.17"/>
        <n v="35048.019999999997"/>
        <n v="96795.75"/>
        <n v="108829.58"/>
        <n v="22537.94"/>
        <n v="63897.74"/>
        <n v="16313.33"/>
        <n v="4484.93"/>
        <n v="2784.86"/>
        <n v="646.01"/>
        <n v="735.84"/>
        <n v="5404.25"/>
        <n v="3130.79"/>
        <n v="213277.95"/>
        <n v="18414.189999999999"/>
        <n v="2843.33"/>
        <n v="603.38"/>
        <n v="47614.7"/>
        <n v="5501.67"/>
        <n v="4247.82"/>
        <n v="1368.66"/>
        <n v="853.21"/>
        <n v="821.27"/>
        <n v="9565.36"/>
        <n v="6885.05"/>
        <n v="61356.3"/>
        <n v="4795.04"/>
        <n v="1794.52"/>
        <n v="50348.68"/>
        <n v="33096.74"/>
        <n v="37945.57"/>
        <n v="101605.09"/>
        <n v="16126.62"/>
        <n v="9530.1299999999992"/>
        <n v="12200.55"/>
        <n v="134080.48000000001"/>
        <n v="85.18"/>
        <n v="18448.310000000001"/>
        <n v="9968.6299999999992"/>
        <n v="3035.82"/>
        <n v="17868.46"/>
        <n v="37941.9"/>
        <n v="998.09"/>
        <n v="23859.68"/>
        <n v="18981.63"/>
        <n v="1598.93"/>
        <n v="1627.85"/>
        <n v="4881.59"/>
        <n v="11485.19"/>
        <n v="36131.72"/>
        <n v="21847.22"/>
        <n v="26598.25"/>
        <n v="7490.5"/>
        <n v="60376.62"/>
        <n v="20084.22"/>
        <n v="1611.64"/>
        <n v="1759.17"/>
        <n v="9325.61"/>
        <n v="93698.63"/>
        <n v="35032.94"/>
        <n v="6006.18"/>
        <n v="20075.53"/>
        <n v="839.33"/>
        <n v="57883.13"/>
        <n v="13526.83"/>
        <n v="935.4"/>
        <n v="12157.61"/>
        <n v="54565.58"/>
        <n v="29982.66"/>
        <n v="807.99"/>
        <n v="873.6"/>
        <n v="2748.96"/>
        <n v="77334.78"/>
        <n v="10428.52"/>
        <n v="8226.4599999999991"/>
        <n v="2641.68"/>
        <n v="7889.59"/>
        <n v="14002.01"/>
        <n v="2625.68"/>
        <n v="46145.4"/>
        <n v="1026.21"/>
        <n v="98669.74"/>
        <n v="782.03"/>
        <n v="3124.46"/>
        <n v="7483.57"/>
        <n v="3525.06"/>
        <n v="13191.66"/>
        <n v="3119.96"/>
        <n v="1498.48"/>
        <n v="20471.04"/>
        <n v="22344.11"/>
        <n v="6811.61"/>
        <n v="18695.919999999998"/>
        <n v="4090.42"/>
        <n v="13441.71"/>
        <n v="750.08"/>
        <n v="7424.1"/>
        <n v="10604.53"/>
        <n v="26162.92"/>
        <n v="44325.7"/>
        <n v="431.23"/>
        <n v="3467.14"/>
        <n v="53410.400000000001"/>
        <n v="55566.75"/>
        <n v="1455.88"/>
        <n v="101.08"/>
        <n v="11785.44"/>
        <n v="32131.56"/>
        <n v="17661.5"/>
        <n v="204811.68"/>
        <n v="3045.82"/>
        <n v="246.79"/>
        <n v="74888.570000000007"/>
        <n v="13723.06"/>
        <n v="2184.8000000000002"/>
        <n v="804.27"/>
        <n v="481.76"/>
        <n v="4537.03"/>
        <n v="8686.43"/>
        <n v="3027.67"/>
        <n v="9971.17"/>
        <n v="3124.1"/>
        <n v="564.92999999999995"/>
        <n v="314.14"/>
        <n v="496.3"/>
        <n v="17300.48"/>
        <n v="1028.95"/>
        <n v="58706.34"/>
        <n v="1907.35"/>
        <n v="185136.69"/>
        <n v="3218.05"/>
        <n v="3080.4"/>
        <n v="13523.83"/>
        <n v="841.84"/>
        <n v="909.09"/>
        <n v="12060.9"/>
        <n v="43151.9"/>
        <n v="12255.35"/>
        <n v="2240.5100000000002"/>
        <n v="9520.19"/>
        <n v="10409.44"/>
        <n v="9017.09"/>
        <n v="31208.63"/>
        <n v="1423.09"/>
        <n v="6093.18"/>
        <n v="154.31"/>
        <n v="1969.23"/>
        <n v="116172.56"/>
        <n v="10880.28"/>
        <n v="1807.38"/>
        <n v="69030.52"/>
        <n v="27753.64"/>
        <n v="4739.0600000000004"/>
        <n v="10552.05"/>
        <n v="58913.91"/>
        <n v="1277.56"/>
        <n v="9271.11"/>
        <n v="7528.01"/>
        <n v="3341.43"/>
        <n v="5249.52"/>
        <n v="161265.04"/>
        <n v="119035.18"/>
        <n v="3111.2"/>
        <n v="65799.27"/>
        <n v="54917.63"/>
        <n v="8912.34"/>
        <n v="2704.73"/>
        <n v="5904.38"/>
        <n v="30982.69"/>
        <n v="2889.64"/>
        <n v="2823.51"/>
        <n v="4259.75"/>
        <n v="5465.45"/>
        <n v="47.06"/>
        <n v="97.05"/>
        <n v="1198.29"/>
        <n v="1797.72"/>
        <n v="98761.62"/>
        <n v="135061.82"/>
        <n v="11891.88"/>
        <n v="28020"/>
        <n v="5744.85"/>
        <n v="15134.61"/>
        <n v="31670.05"/>
        <n v="26331.58"/>
        <n v="4422.7"/>
        <n v="1054.53"/>
        <n v="14225.43"/>
        <n v="1138.71"/>
        <n v="74468.77"/>
        <n v="11035.74"/>
        <n v="221.72"/>
        <n v="40233.79"/>
        <n v="7344.8"/>
        <n v="2687.02"/>
        <n v="6998.17"/>
        <n v="17167.22"/>
        <n v="894.79"/>
        <n v="3138.64"/>
        <n v="884.07"/>
        <n v="272959.81"/>
        <n v="1976.28"/>
        <n v="675.01"/>
        <n v="2118.42"/>
        <n v="218608.85"/>
        <n v="4024.82"/>
        <n v="57628.49"/>
        <n v="9952.77"/>
        <n v="5722.1"/>
        <n v="677.29"/>
        <n v="17391.259999999998"/>
        <n v="654.84"/>
        <n v="336.52"/>
        <n v="7264.07"/>
        <n v="145366.76999999999"/>
        <n v="28036.22"/>
        <n v="3602.5"/>
        <n v="109985.31"/>
        <n v="311.77"/>
        <n v="656.62"/>
        <n v="3496.62"/>
        <n v="6109.08"/>
        <n v="6631.92"/>
        <n v="1096.23"/>
        <n v="51591.86"/>
        <n v="12474.14"/>
        <n v="21442.62"/>
        <n v="224081.8"/>
        <n v="9302.76"/>
        <n v="2952.07"/>
        <n v="1436.9"/>
        <n v="2815.84"/>
        <n v="183962.16"/>
        <n v="15025.11"/>
        <n v="1644.98"/>
        <n v="24935.279999999999"/>
        <n v="6803.87"/>
        <n v="31300.6"/>
        <n v="3872.67"/>
        <n v="3621.77"/>
        <n v="44628.37"/>
        <n v="62437.36"/>
        <n v="6207.54"/>
        <n v="73750.92"/>
        <n v="9453.84"/>
        <n v="10501.06"/>
        <n v="54489.42"/>
        <n v="1878.38"/>
        <n v="1669.73"/>
        <n v="8055.08"/>
        <n v="4656.33"/>
        <n v="947.92"/>
        <n v="12178.5"/>
        <n v="925.82"/>
        <n v="540.55999999999995"/>
        <n v="137548.6"/>
        <n v="1331.11"/>
        <n v="12359.07"/>
        <n v="18066.97"/>
        <n v="41845.03"/>
        <n v="1634.25"/>
        <n v="392.34"/>
        <n v="3220.29"/>
        <n v="197068.41"/>
        <n v="15583.18"/>
        <n v="938.69"/>
        <n v="89556.18"/>
        <n v="34611.39"/>
        <n v="7710.96"/>
        <n v="1577.4"/>
        <n v="476.17"/>
        <n v="1283.71"/>
        <n v="4915.6099999999997"/>
        <n v="1006.45"/>
        <n v="10052.66"/>
        <n v="2546.2199999999998"/>
        <n v="110.4"/>
        <n v="39571.94"/>
        <n v="67118.87"/>
        <n v="5670.36"/>
        <n v="426.11"/>
        <n v="520.91"/>
        <n v="5448.08"/>
        <n v="1822.68"/>
        <n v="21079.59"/>
        <n v="8848.32"/>
        <n v="13151.25"/>
        <n v="11512.04"/>
        <n v="9097.5400000000009"/>
        <n v="2734.44"/>
        <n v="4113.8900000000003"/>
        <n v="4165.6400000000003"/>
        <n v="245867.93"/>
        <n v="21285.25"/>
        <n v="3521.85"/>
        <n v="900.41"/>
        <n v="7265.6"/>
        <n v="37180.199999999997"/>
        <n v="5222.6499999999996"/>
        <n v="2602.63"/>
        <n v="12022.39"/>
        <n v="1085.24"/>
        <n v="1778.3"/>
        <n v="21543.279999999999"/>
        <n v="48041.279999999999"/>
        <n v="1815.26"/>
        <n v="161.47"/>
        <n v="115673.19"/>
        <n v="16170.24"/>
        <n v="2662.63"/>
        <n v="4055.82"/>
        <n v="572.70000000000005"/>
        <n v="2230.13"/>
        <n v="91.82"/>
        <n v="7119.96"/>
        <n v="3077.54"/>
        <n v="2680.64"/>
        <n v="27057.77"/>
        <n v="4396.99"/>
        <n v="4104.67"/>
        <n v="18748.25"/>
        <n v="73935.72"/>
        <n v="163931.15"/>
        <n v="610.33000000000004"/>
        <n v="278.75"/>
        <n v="18068.810000000001"/>
        <n v="42988.93"/>
        <n v="18790.830000000002"/>
        <n v="111968.47"/>
        <n v="7392.61"/>
        <n v="4101.78"/>
        <n v="34072.480000000003"/>
        <n v="3514.51"/>
        <n v="34159.919999999998"/>
        <n v="4095.24"/>
        <n v="178848.51"/>
        <n v="38645.019999999997"/>
        <n v="2878.4"/>
        <n v="719.08"/>
        <n v="7031.22"/>
        <n v="2884.96"/>
        <n v="1096.1300000000001"/>
        <n v="1966.83"/>
        <n v="2117.16"/>
        <n v="2959.91"/>
        <n v="219747.21"/>
        <n v="15600.07"/>
        <n v="22266.2"/>
        <n v="5810.77"/>
        <n v="5651.04"/>
        <n v="913.06"/>
        <n v="17634.36"/>
        <n v="25893.68"/>
        <n v="28780.83"/>
        <n v="1753.41"/>
        <n v="15283.24"/>
        <n v="1623.44"/>
        <n v="168087.37"/>
        <n v="626.04999999999995"/>
        <n v="358.89"/>
        <n v="38167.769999999997"/>
        <n v="642.77"/>
        <n v="1026.6500000000001"/>
        <n v="16719.71"/>
        <n v="55940.65"/>
        <n v="3487.08"/>
        <n v="1542.05"/>
        <n v="23990.13"/>
        <n v="113768.65"/>
        <n v="4990.32"/>
        <n v="1583.73"/>
        <n v="990.34"/>
        <n v="2405.1999999999998"/>
        <n v="923.36"/>
        <n v="1989.49"/>
        <n v="5168.76"/>
        <n v="1586.97"/>
        <n v="49854.46"/>
        <n v="124587.88"/>
        <n v="17044.599999999999"/>
        <n v="6748.3"/>
        <n v="3800.82"/>
        <n v="151022.22"/>
        <n v="11947.1"/>
        <n v="1884.67"/>
        <n v="1867.03"/>
        <n v="4544.18"/>
        <n v="27012.2"/>
        <n v="35443.08"/>
        <n v="1994.09"/>
        <n v="6395.29"/>
        <n v="2294.9899999999998"/>
        <n v="55439.28"/>
        <n v="7527.88"/>
        <n v="1896.16"/>
        <n v="23117.94"/>
        <n v="19739.97"/>
        <n v="207790.62"/>
        <n v="18260.12"/>
        <n v="2441.11"/>
        <n v="516.55999999999995"/>
        <n v="6269.29"/>
        <n v="109517.17"/>
        <n v="13350.21"/>
        <n v="5132.3100000000004"/>
        <n v="7332.5"/>
        <n v="56159.45"/>
        <n v="224.82"/>
        <n v="152680.78"/>
        <n v="4034.92"/>
        <n v="800.26"/>
        <n v="5840.83"/>
        <n v="11086.31"/>
        <n v="2752.28"/>
        <n v="92996.68"/>
        <n v="917.85"/>
        <n v="3970.87"/>
        <n v="18069.189999999999"/>
        <n v="209507.9"/>
        <n v="8512.17"/>
        <n v="9550.16"/>
        <n v="11220.69"/>
        <n v="595.58000000000004"/>
        <n v="45509.39"/>
        <n v="2353.0100000000002"/>
        <n v="453.36"/>
        <n v="67750.39"/>
        <n v="1190.1500000000001"/>
        <n v="12125.17"/>
        <n v="3299.6"/>
        <n v="163090.16"/>
        <n v="14174.62"/>
        <n v="8291.17"/>
        <n v="2004.6"/>
        <n v="129.55000000000001"/>
        <n v="2323.9"/>
        <n v="22878.59"/>
        <n v="23003.53"/>
        <n v="118096.23"/>
        <n v="79796.850000000006"/>
        <n v="10936.24"/>
        <n v="7602.66"/>
        <n v="4289.74"/>
        <n v="7019.77"/>
        <n v="31223.59"/>
        <n v="761.12"/>
        <n v="2044.49"/>
        <n v="19337.32"/>
        <n v="259119.82"/>
        <n v="5165.72"/>
        <n v="1138.5"/>
        <n v="7852.62"/>
        <n v="16794.53"/>
        <n v="23333.599999999999"/>
        <n v="23726.15"/>
        <n v="372.08"/>
        <n v="5508.4"/>
        <n v="493.98"/>
        <n v="12609.46"/>
        <n v="79965.14"/>
        <n v="1951.36"/>
        <n v="2942.77"/>
        <n v="129203.9"/>
        <n v="1701.86"/>
        <n v="8921.02"/>
        <n v="2562.9299999999998"/>
        <n v="937.48"/>
        <n v="55752.9"/>
        <n v="336.31"/>
        <n v="2282.11"/>
        <n v="377.98"/>
        <n v="5008"/>
        <n v="1222.19"/>
        <n v="3974.98"/>
        <n v="134646.18"/>
        <n v="5271.64"/>
        <n v="2107.91"/>
        <n v="63200.11"/>
        <n v="10462.049999999999"/>
        <n v="14967.88"/>
        <n v="1907.71"/>
        <n v="9393.36"/>
        <n v="14065.16"/>
        <n v="172428.38"/>
        <n v="37884.160000000003"/>
        <n v="5911.52"/>
        <n v="2827.45"/>
        <n v="2311"/>
        <n v="18230.310000000001"/>
        <n v="62.78"/>
        <n v="16299.85"/>
        <n v="4537.9399999999996"/>
        <n v="4131.79"/>
        <n v="621.91999999999996"/>
        <n v="1523.77"/>
        <n v="3630.56"/>
        <n v="7035.25"/>
        <n v="35215.49"/>
        <n v="14264.96"/>
        <n v="14219.99"/>
        <n v="2103.62"/>
        <n v="57618.22"/>
        <n v="6507.53"/>
        <n v="23023.01"/>
        <n v="9379.1200000000008"/>
        <n v="11016.56"/>
        <n v="2784.67"/>
        <n v="25765.84"/>
        <n v="380.54"/>
        <n v="4135.79"/>
        <n v="651.80999999999995"/>
        <n v="1060.3800000000001"/>
        <n v="899.75"/>
        <n v="4762.3900000000003"/>
        <n v="17892.55"/>
        <n v="88958.14"/>
        <n v="9250.4599999999991"/>
        <n v="8486.17"/>
        <n v="8805.98"/>
        <n v="5469.8"/>
        <n v="32822.68"/>
        <n v="126741.69"/>
        <n v="6628.3"/>
        <n v="1007.02"/>
        <n v="13359.53"/>
        <n v="5609.32"/>
        <n v="155812.18"/>
        <n v="1905.78"/>
        <n v="10192.129999999999"/>
        <n v="1901.05"/>
        <n v="5763.48"/>
        <n v="12132.05"/>
        <n v="16924.439999999999"/>
        <n v="1107.82"/>
        <n v="1136.22"/>
        <n v="1544.06"/>
        <n v="8272.18"/>
        <n v="1095.6400000000001"/>
        <n v="44941.03"/>
        <n v="1482.75"/>
        <n v="109494.07"/>
        <n v="5234.07"/>
        <n v="28576.7"/>
        <n v="7084.26"/>
        <n v="19029.650000000001"/>
        <n v="1363.42"/>
        <n v="6129.94"/>
        <n v="917.4"/>
        <n v="43738.49"/>
        <n v="4035.01"/>
        <n v="2324.65"/>
        <n v="11915.65"/>
        <n v="761.52"/>
        <n v="8248.7199999999993"/>
        <n v="2112.83"/>
        <n v="47510.19"/>
        <n v="10367.77"/>
        <n v="89605.67"/>
        <n v="16287.7"/>
        <n v="12617.33"/>
        <n v="1529.27"/>
        <n v="521.54999999999995"/>
        <n v="12040.45"/>
        <n v="1569"/>
        <n v="3611.14"/>
        <n v="72976.19"/>
        <n v="9391.1200000000008"/>
        <n v="52716.45"/>
        <n v="8106.19"/>
        <n v="6800.07"/>
        <n v="204480.16"/>
        <n v="25751.9"/>
        <n v="132284.62"/>
        <n v="12999.89"/>
        <n v="25406.55"/>
        <n v="112817.23"/>
        <n v="1415.11"/>
        <n v="1222.6099999999999"/>
        <n v="15042.57"/>
        <n v="170.33"/>
        <n v="11054"/>
        <n v="994.77"/>
        <n v="5405.57"/>
        <n v="856.73"/>
        <n v="15704.68"/>
        <n v="1624.18"/>
        <n v="83439.210000000006"/>
        <n v="21522.2"/>
        <n v="6739.8"/>
        <n v="1726.77"/>
        <n v="382.16"/>
        <n v="1298.17"/>
        <n v="101275.09"/>
        <n v="7245.15"/>
        <n v="739.79"/>
        <n v="172315.59"/>
        <n v="9869.42"/>
        <n v="863.32"/>
        <n v="9539.1"/>
        <n v="7395.18"/>
        <n v="34449.370000000003"/>
        <n v="294.58"/>
        <n v="26409.15"/>
        <n v="43339.61"/>
        <n v="15277"/>
        <n v="6704.84"/>
        <n v="410.21"/>
        <n v="28480.13"/>
        <n v="4947.18"/>
        <n v="11051.15"/>
        <n v="2115.31"/>
        <n v="1901.91"/>
        <n v="3438.84"/>
        <n v="9481.6200000000008"/>
        <n v="6140.32"/>
        <n v="156173.85999999999"/>
        <n v="6045.6"/>
        <n v="3525.84"/>
        <n v="490.45"/>
        <n v="16906.82"/>
        <n v="545.94000000000005"/>
        <n v="34471.74"/>
        <n v="3247.84"/>
        <n v="938.49"/>
        <n v="4575.6499999999996"/>
        <n v="5582.29"/>
        <n v="68643.460000000006"/>
        <n v="14813.83"/>
        <n v="112841.16"/>
        <n v="3276.66"/>
        <n v="8718.94"/>
        <n v="1095.94"/>
        <n v="12389.19"/>
        <n v="4800.07"/>
        <n v="1118.31"/>
        <n v="52707.839999999997"/>
        <n v="10603.81"/>
        <n v="5484.42"/>
        <n v="2886.63"/>
        <n v="93044.39"/>
        <n v="13987.62"/>
        <n v="8953.41"/>
        <n v="7237.11"/>
        <n v="1041.31"/>
        <n v="722.25"/>
        <n v="723.65"/>
        <n v="2454.5300000000002"/>
        <n v="6878.44"/>
        <n v="5101.75"/>
        <n v="26099.8"/>
        <n v="13374.21"/>
        <n v="284.74"/>
        <n v="19466.150000000001"/>
        <n v="14824.77"/>
        <n v="12297.81"/>
        <n v="3995.69"/>
        <n v="5319.57"/>
        <n v="25454.05"/>
        <n v="1066.7"/>
        <n v="1946.66"/>
        <n v="7274.34"/>
        <n v="99006.78"/>
        <n v="7056.9"/>
        <n v="5877.14"/>
        <n v="688.18"/>
        <n v="164153.28"/>
        <n v="168"/>
        <n v="29951.75"/>
        <n v="15244.18"/>
        <n v="8237.5"/>
        <n v="10305.91"/>
        <n v="14419.77"/>
        <n v="2742.12"/>
        <n v="41174.629999999997"/>
        <n v="16482.060000000001"/>
        <n v="15952.65"/>
        <n v="3465.19"/>
        <n v="8869.5300000000007"/>
        <n v="34094.44"/>
        <n v="3309.17"/>
        <n v="10148.6"/>
        <n v="85033.2"/>
        <n v="5144.33"/>
        <n v="1517.72"/>
        <n v="981.57"/>
        <n v="1225.52"/>
        <n v="10490.2"/>
        <n v="2216.46"/>
        <n v="9032.1"/>
        <n v="9456.7000000000007"/>
        <n v="604.17999999999995"/>
        <n v="4542.68"/>
        <n v="25897.1"/>
        <n v="52050.9"/>
        <n v="2991.86"/>
        <n v="5133.72"/>
        <n v="28310.86"/>
        <n v="12824.19"/>
        <n v="2932.96"/>
        <n v="20264.39"/>
        <n v="7885.66"/>
        <n v="83.77"/>
        <n v="1896.52"/>
        <n v="420.74"/>
        <n v="902.29"/>
        <n v="3295.19"/>
        <n v="11488.67"/>
        <n v="6214.2"/>
        <n v="208.44"/>
        <n v="6412.22"/>
        <n v="2148.2399999999998"/>
        <n v="3769.44"/>
        <n v="62227.64"/>
        <n v="17600.89"/>
        <n v="8669.15"/>
        <n v="18169"/>
        <n v="24819.7"/>
        <n v="2465.34"/>
        <n v="554.94000000000005"/>
        <n v="2250.2199999999998"/>
        <n v="4850.9799999999996"/>
        <n v="6117.65"/>
        <n v="26821.599999999999"/>
        <n v="1219.94"/>
        <n v="6448.63"/>
        <n v="8682.57"/>
        <n v="6426.49"/>
        <n v="19655.28"/>
        <n v="15036.58"/>
        <n v="4973.47"/>
        <n v="17923.099999999999"/>
        <n v="956.32"/>
        <n v="1524.78"/>
        <n v="2244.13"/>
        <n v="3279.98"/>
        <n v="259.27"/>
        <n v="41274.26"/>
        <n v="1298.0999999999999"/>
        <n v="15332.65"/>
        <n v="15788.99"/>
        <n v="94189.3"/>
        <n v="15939.65"/>
        <n v="42408.77"/>
        <n v="1986.67"/>
        <n v="1289.3399999999999"/>
        <n v="708.25"/>
        <n v="26742.57"/>
        <n v="6035.23"/>
        <n v="17928.14"/>
        <n v="13512.27"/>
        <n v="2168.7800000000002"/>
        <n v="8181.06"/>
        <n v="15881.59"/>
        <n v="49881.05"/>
        <n v="75633.13"/>
        <n v="4259.8500000000004"/>
        <n v="1539.56"/>
        <n v="23007.360000000001"/>
        <n v="12050.88"/>
        <n v="577.78"/>
        <n v="7771.11"/>
        <n v="4564.24"/>
        <n v="2530.2199999999998"/>
        <n v="8121.54"/>
        <n v="3296.55"/>
        <n v="282.18"/>
        <n v="891.48"/>
        <n v="1475.41"/>
        <n v="16733.71"/>
        <n v="5893.32"/>
        <n v="4892.1400000000003"/>
        <n v="90971.97"/>
        <n v="116878.8"/>
        <n v="105544.03"/>
        <n v="16441.14"/>
        <n v="22285.73"/>
        <n v="398.34"/>
        <n v="184275.11"/>
        <n v="24861.4"/>
        <n v="3860.57"/>
        <n v="167565.54"/>
        <n v="36616.959999999999"/>
        <n v="5211.8500000000004"/>
        <n v="27104.15"/>
        <n v="10424.549999999999"/>
        <n v="5352.81"/>
        <n v="58408.22"/>
        <n v="20037.419999999998"/>
        <n v="9233.73"/>
        <n v="2829.9"/>
        <n v="2201.63"/>
        <n v="11219"/>
        <n v="19101.18"/>
        <n v="20179.88"/>
        <n v="3116.92"/>
        <n v="805.61"/>
        <n v="2867.9"/>
        <n v="2276.16"/>
        <n v="1677.19"/>
        <n v="1313.07"/>
        <n v="50469.64"/>
        <n v="54364.91"/>
        <n v="1468.67"/>
        <n v="116009.56"/>
        <n v="1863.02"/>
        <n v="12284"/>
        <n v="14495.66"/>
        <n v="3174.73"/>
        <n v="731.37"/>
        <n v="4827.79"/>
        <n v="2036.47"/>
        <n v="5270.44"/>
        <n v="4935.16"/>
        <n v="25510.18"/>
        <n v="1160.0899999999999"/>
        <n v="3257.18"/>
        <n v="12427.48"/>
        <n v="21234.04"/>
        <n v="1142.55"/>
        <n v="8636.8700000000008"/>
        <n v="21949.55"/>
        <n v="885.33"/>
        <n v="236859.23"/>
        <n v="130.6"/>
        <n v="1290.3"/>
        <n v="47724.06"/>
        <n v="1713.18"/>
        <n v="2593.79"/>
        <n v="5414.41"/>
        <n v="6573.17"/>
        <n v="8415.25"/>
        <n v="4049.28"/>
        <n v="82126.84"/>
        <n v="6643.35"/>
        <n v="483.99"/>
        <n v="22055.279999999999"/>
        <n v="50544.46"/>
        <n v="34544.26"/>
        <n v="7339.01"/>
        <n v="7349.35"/>
        <n v="18516.62"/>
        <n v="498.34"/>
        <n v="942.81"/>
        <n v="1655.27"/>
        <n v="230189.15"/>
        <n v="15860.4"/>
        <n v="7407.36"/>
        <n v="1180.3399999999999"/>
        <n v="354.07"/>
        <n v="1533.25"/>
        <n v="64847.58"/>
        <n v="29329.759999999998"/>
        <n v="1316.77"/>
        <n v="49223.73"/>
        <n v="61445.29"/>
        <n v="120.17"/>
        <n v="20861.650000000001"/>
        <n v="10904.88"/>
        <n v="3322.44"/>
        <n v="385.5"/>
        <n v="1023.29"/>
        <n v="2897.86"/>
        <n v="882.76"/>
        <n v="8659.2099999999991"/>
        <n v="91605.89"/>
        <n v="3718.61"/>
        <n v="17825.62"/>
        <n v="287636.45"/>
        <n v="52021.48"/>
        <n v="964.52"/>
        <n v="5426.48"/>
        <n v="172868.1"/>
        <n v="13882.47"/>
        <n v="3227"/>
        <n v="14848.14"/>
        <n v="8814.8799999999992"/>
        <n v="791.23"/>
        <n v="70425.48"/>
        <n v="10326.76"/>
        <n v="867.1"/>
        <n v="1249.4000000000001"/>
        <n v="47987.83"/>
        <n v="110786.82"/>
        <n v="8972.14"/>
        <n v="2765.46"/>
        <n v="2940.16"/>
        <n v="281.44"/>
        <n v="819.15"/>
        <n v="7129.01"/>
        <n v="959.46"/>
        <n v="2356.79"/>
        <n v="13785.59"/>
        <n v="7076.06"/>
        <n v="74186.28"/>
        <n v="6689.38"/>
        <n v="1308.8900000000001"/>
        <n v="103.95"/>
        <n v="172.18"/>
        <n v="2320.23"/>
        <n v="1308.18"/>
        <n v="9187.23"/>
        <n v="2198.31"/>
        <n v="691.13"/>
        <n v="931.92"/>
        <n v="7408.85"/>
        <n v="28595.18"/>
        <n v="1846.5"/>
        <n v="16485.2"/>
        <n v="2197.3200000000002"/>
        <n v="4010.42"/>
        <n v="17842.919999999998"/>
        <n v="8496.0499999999993"/>
        <n v="1672.52"/>
        <n v="62382.31"/>
        <n v="195089.68"/>
        <n v="3200.22"/>
        <n v="1857.12"/>
        <n v="23342.58"/>
        <n v="1863.17"/>
        <n v="758.23"/>
        <n v="8162.77"/>
        <n v="8336.67"/>
        <n v="7001.91"/>
        <n v="66525.09"/>
        <n v="1195.54"/>
        <n v="6086.17"/>
        <n v="7688.26"/>
        <n v="12619.69"/>
        <n v="54170.94"/>
        <n v="3269.92"/>
        <n v="2235.8000000000002"/>
        <n v="3823.16"/>
        <n v="45249.86"/>
        <n v="354.97"/>
        <n v="451.35"/>
        <n v="2129.17"/>
        <n v="1952.49"/>
        <n v="311.31"/>
        <n v="25746.7"/>
        <n v="6865.23"/>
        <n v="122021.27"/>
        <n v="142583.98000000001"/>
        <n v="194456.07"/>
        <n v="127330.64"/>
        <n v="1677.29"/>
        <n v="1020"/>
        <n v="14667.7"/>
        <n v="20086.02"/>
        <n v="538.76"/>
        <n v="13973.88"/>
        <n v="385.38"/>
        <n v="5569.06"/>
        <n v="27487.03"/>
        <n v="4256.83"/>
        <n v="8654.33"/>
        <n v="5512.01"/>
        <n v="29159.74"/>
        <n v="60155.07"/>
        <n v="20159.53"/>
        <n v="3167.8"/>
        <n v="69632.14"/>
        <n v="3414.47"/>
        <n v="6531.03"/>
        <n v="2512.23"/>
        <n v="111072.92"/>
        <n v="1580.94"/>
        <n v="1362.29"/>
        <n v="11566.89"/>
        <n v="105407.67999999999"/>
        <n v="4407.8599999999997"/>
        <n v="22296.63"/>
        <n v="42044.71"/>
        <n v="2113.69"/>
        <n v="4864.6000000000004"/>
        <n v="4109.6099999999997"/>
        <n v="98068.160000000003"/>
        <n v="12011.41"/>
        <n v="7158.36"/>
        <n v="660.51"/>
        <n v="3011.33"/>
        <n v="3628.25"/>
        <n v="5108.6400000000003"/>
        <n v="3365.76"/>
        <n v="21791.93"/>
        <n v="3063.67"/>
        <n v="4778.3500000000004"/>
        <n v="8128.51"/>
        <n v="9339.4699999999993"/>
        <n v="542.70000000000005"/>
        <n v="13678.62"/>
        <n v="164789.99"/>
        <n v="4466.5600000000004"/>
        <n v="594.44000000000005"/>
        <n v="3444.44"/>
        <n v="16652.240000000002"/>
        <n v="68637.62"/>
        <n v="23402.01"/>
        <n v="3945.39"/>
        <n v="11899.86"/>
        <n v="9772.27"/>
        <n v="40600.19"/>
        <n v="2820.55"/>
        <n v="59857.48"/>
        <n v="23810.77"/>
        <n v="57578.25"/>
        <n v="809.72"/>
        <n v="48426.97"/>
        <n v="37313.339999999997"/>
        <n v="6427.44"/>
        <n v="27497.03"/>
        <n v="67582.36"/>
        <n v="3071.67"/>
        <n v="34244.730000000003"/>
        <n v="267.95"/>
        <n v="7658.76"/>
        <n v="126575.02"/>
        <n v="17529.990000000002"/>
        <n v="259181.79"/>
        <n v="1268.57"/>
        <n v="63960.2"/>
        <n v="1415.74"/>
        <n v="1237.45"/>
        <n v="14255.16"/>
        <n v="248.13"/>
        <n v="1306.6600000000001"/>
        <n v="32385.09"/>
        <n v="4007.37"/>
        <n v="166.8"/>
        <n v="44955.19"/>
        <n v="872.37"/>
        <n v="46577.2"/>
        <n v="285.69"/>
        <n v="6278.06"/>
        <n v="843.48"/>
        <n v="4577.62"/>
        <n v="34748.06"/>
        <n v="3386.89"/>
        <n v="18079.79"/>
        <n v="154059.71"/>
        <n v="36247.129999999997"/>
        <n v="82459.179999999993"/>
        <n v="33654.5"/>
        <n v="2386.9899999999998"/>
        <n v="37074.69"/>
        <n v="1557.82"/>
        <n v="5417.11"/>
        <n v="98.19"/>
        <n v="15414.42"/>
        <n v="836.37"/>
        <n v="16653"/>
        <n v="13996.83"/>
        <n v="1288.0899999999999"/>
        <n v="1721.4"/>
        <n v="626.85"/>
        <n v="4697.2299999999996"/>
        <n v="18574.990000000002"/>
        <n v="14834.86"/>
        <n v="7220.04"/>
        <n v="671"/>
        <n v="2747.17"/>
        <n v="5297.5"/>
        <n v="3871.89"/>
        <n v="829.22"/>
        <n v="3418.86"/>
        <n v="717.77"/>
        <n v="10481.77"/>
        <n v="19703.75"/>
        <n v="3774.69"/>
        <n v="7274.94"/>
        <n v="43427.46"/>
        <n v="297.57"/>
        <n v="225922.41"/>
        <n v="5154.07"/>
        <n v="2261.15"/>
        <n v="1904.62"/>
        <n v="13413.22"/>
        <n v="263.3"/>
        <n v="16221.98"/>
        <n v="1107.6199999999999"/>
        <n v="9684.91"/>
        <n v="101439.54"/>
        <n v="160902.26999999999"/>
        <n v="1765.28"/>
        <n v="1724.88"/>
        <n v="7928.9"/>
        <n v="8253.59"/>
        <n v="331.18"/>
        <n v="7686.31"/>
        <n v="1164.9100000000001"/>
        <n v="2378.31"/>
        <n v="10789.49"/>
        <n v="38485.39"/>
        <n v="13149.13"/>
        <n v="35061.11"/>
        <n v="1750.17"/>
        <n v="85835.9"/>
        <n v="62153.77"/>
        <n v="124533.1"/>
        <n v="44253.86"/>
        <n v="4717.37"/>
        <n v="498.03"/>
        <n v="55529.67"/>
        <n v="33921.870000000003"/>
        <n v="13176.64"/>
        <n v="5951.07"/>
        <n v="11962.35"/>
        <n v="5075.3"/>
        <n v="17078.37"/>
        <n v="2345.64"/>
        <n v="46227.360000000001"/>
        <n v="21125.94"/>
        <n v="33942.870000000003"/>
        <n v="5972.17"/>
        <n v="18113.77"/>
        <n v="5371.45"/>
        <n v="5734.94"/>
        <n v="1406.82"/>
        <n v="1589.91"/>
        <n v="23116.5"/>
        <n v="9785.2800000000007"/>
        <n v="46631.56"/>
        <n v="7575.01"/>
        <n v="400.26"/>
        <n v="2687.53"/>
        <n v="221348.99"/>
        <n v="41159.51"/>
        <n v="12672.01"/>
        <n v="16458.439999999999"/>
        <n v="1096.3399999999999"/>
        <n v="35153.089999999997"/>
        <n v="6738.01"/>
        <n v="9988.8700000000008"/>
        <n v="163.6"/>
        <n v="344.9"/>
        <n v="8932.65"/>
        <n v="2503.34"/>
        <n v="928"/>
        <n v="15115.08"/>
        <n v="2410.96"/>
        <n v="7132.88"/>
        <n v="11020.95"/>
        <n v="2992.24"/>
        <n v="22878.73"/>
        <n v="24348.799999999999"/>
        <n v="5735.97"/>
        <n v="11586.78"/>
        <n v="215.1"/>
        <n v="13600.04"/>
        <n v="32197.21"/>
        <n v="2748.37"/>
        <n v="27637.63"/>
        <n v="5277.83"/>
        <n v="7783.28"/>
        <n v="60914.69"/>
        <n v="84.62"/>
        <n v="63159.32"/>
        <n v="1257.6199999999999"/>
        <n v="4701.53"/>
        <n v="1134.52"/>
        <n v="3356.4"/>
        <n v="4276.0200000000004"/>
        <n v="4734.53"/>
        <n v="10070.629999999999"/>
        <n v="27890.66"/>
        <n v="12323.58"/>
        <n v="6565.52"/>
        <n v="623.34"/>
        <n v="4087.2"/>
        <n v="461.57"/>
        <n v="204113.84"/>
        <n v="11801.6"/>
        <n v="534.72"/>
        <n v="119733.11"/>
        <n v="73237.67"/>
        <n v="1123.95"/>
        <n v="3011.27"/>
        <n v="16386.41"/>
        <n v="497.31"/>
        <n v="1545.95"/>
        <n v="31526.37"/>
        <n v="12611.01"/>
        <n v="16986.59"/>
        <n v="12697.94"/>
        <n v="810.58"/>
        <n v="32753.24"/>
        <n v="892.72"/>
        <n v="15371.01"/>
        <n v="11203.1"/>
        <n v="4223.07"/>
        <n v="49681.42"/>
        <n v="10208.66"/>
        <n v="3671.29"/>
        <n v="29172.25"/>
        <n v="2576.9299999999998"/>
        <n v="2880.01"/>
        <n v="25611.09"/>
        <n v="446.02"/>
        <n v="36723"/>
        <n v="11706.92"/>
        <n v="8204.9699999999993"/>
        <n v="3124.77"/>
        <n v="108506.71"/>
        <n v="20989.57"/>
        <n v="429.54"/>
        <n v="3428.54"/>
        <n v="52905.69"/>
        <n v="17649.93"/>
        <n v="715.09"/>
        <n v="16883.919999999998"/>
        <n v="3156.59"/>
        <n v="130653.24"/>
        <n v="15124.13"/>
        <n v="49919.83"/>
        <n v="1416.75"/>
        <n v="1831.71"/>
        <n v="125270.71"/>
        <n v="1275.3"/>
        <n v="33324.78"/>
        <n v="15355.64"/>
        <n v="78068.320000000007"/>
        <n v="987.3"/>
        <n v="2371.46"/>
        <n v="96905.42"/>
        <n v="30041.97"/>
        <n v="50702.75"/>
        <n v="18070.75"/>
        <n v="10350.11"/>
        <n v="97041.11"/>
        <n v="2664.57"/>
        <n v="7454.51"/>
        <n v="116.21"/>
        <n v="1413.55"/>
        <n v="5210.5200000000004"/>
        <n v="11139.09"/>
        <n v="866.01"/>
        <n v="3661.51"/>
        <n v="30176.2"/>
        <n v="2136.87"/>
        <n v="5905.61"/>
        <n v="798.44"/>
        <n v="80589.06"/>
        <n v="321.01"/>
        <n v="687.59"/>
        <n v="2837.21"/>
        <n v="35920.449999999997"/>
        <n v="32255.15"/>
        <n v="806.15"/>
        <n v="13924.13"/>
        <n v="15824.33"/>
        <n v="879.83"/>
        <n v="28504.99"/>
        <n v="987.95"/>
        <n v="2414.11"/>
        <n v="1303.73"/>
        <n v="62890.53"/>
        <n v="11638.29"/>
        <n v="190.63"/>
        <n v="4388.28"/>
        <n v="21698.400000000001"/>
        <n v="1998.28"/>
        <n v="30531.18"/>
        <n v="17818.86"/>
        <n v="14952.12"/>
        <n v="1675.42"/>
        <n v="1754.68"/>
        <n v="9446.44"/>
        <n v="5223.0200000000004"/>
        <n v="6357.82"/>
        <n v="14884.96"/>
        <n v="1691.79"/>
        <n v="12422.75"/>
        <n v="30838.69"/>
        <n v="23084.13"/>
        <n v="17440.400000000001"/>
        <n v="4809.88"/>
        <n v="1837.31"/>
        <n v="3920.38"/>
        <n v="965.25"/>
        <n v="59151.01"/>
        <n v="8066.87"/>
        <n v="1586.27"/>
        <n v="1338.9"/>
        <n v="1095.3599999999999"/>
        <n v="3186.79"/>
        <n v="439.17"/>
        <n v="633.02"/>
        <n v="178.64"/>
        <n v="898.47"/>
        <n v="3414.34"/>
        <n v="335.71"/>
        <n v="1038.21"/>
        <n v="48882.38"/>
        <n v="19877.37"/>
        <n v="1261.07"/>
        <n v="2245.3000000000002"/>
        <n v="576.36"/>
        <n v="1136.03"/>
        <n v="2601.89"/>
        <n v="710.97"/>
        <n v="745.93"/>
        <n v="13175.65"/>
        <n v="16636.18"/>
        <n v="5335.86"/>
        <n v="163211.59"/>
        <n v="2677.2"/>
        <n v="103747.11"/>
        <n v="5035.13"/>
        <n v="6340.04"/>
        <n v="7105.73"/>
        <n v="363.66"/>
        <n v="67398.929999999993"/>
        <n v="2310.1799999999998"/>
        <n v="1956.96"/>
        <n v="3360.19"/>
        <n v="1010.36"/>
        <n v="47776.57"/>
        <n v="9866.6299999999992"/>
        <n v="14218.2"/>
        <n v="17860.259999999998"/>
        <n v="14718.26"/>
        <n v="551.03"/>
        <n v="21046.12"/>
        <n v="21861.41"/>
        <n v="41885"/>
        <n v="9183.64"/>
        <n v="28184.57"/>
        <n v="255.84"/>
        <n v="1787.87"/>
        <n v="15529.51"/>
        <n v="8576.89"/>
        <n v="120498.37"/>
        <n v="21379.26"/>
        <n v="15486.72"/>
        <n v="2620.77"/>
        <n v="17392.830000000002"/>
        <n v="19115.240000000002"/>
        <n v="1745.89"/>
        <n v="4038.5"/>
        <n v="4478.26"/>
        <n v="122988.58"/>
        <n v="2298.9499999999998"/>
        <n v="1902.97"/>
        <n v="29335.31"/>
        <n v="827.13"/>
        <n v="1306.2"/>
        <n v="351.26"/>
        <n v="5166.45"/>
        <n v="5670.01"/>
        <n v="50485.38"/>
        <n v="21262.18"/>
        <n v="365.99"/>
        <n v="610.89"/>
        <n v="417.86"/>
        <n v="3257.26"/>
        <n v="17460.86"/>
        <n v="164387.16"/>
        <n v="5282.43"/>
        <n v="7995.22"/>
        <n v="6708.79"/>
        <n v="17961.509999999998"/>
        <n v="18282.95"/>
        <n v="7418.5"/>
        <n v="24306.63"/>
        <n v="38171.11"/>
        <n v="1128.8399999999999"/>
        <n v="9681.2000000000007"/>
        <n v="12281.47"/>
        <n v="160627.06"/>
        <n v="134.87"/>
        <n v="38587.17"/>
        <n v="34257.51"/>
        <n v="3430.34"/>
        <n v="6633.22"/>
        <n v="25118"/>
        <n v="576.38"/>
        <n v="4577.8500000000004"/>
        <n v="2057.35"/>
        <n v="55781.22"/>
        <n v="152452.65"/>
        <n v="1300.24"/>
        <n v="17982.88"/>
        <n v="1521.33"/>
        <n v="6582.68"/>
        <n v="289.85000000000002"/>
        <n v="17567.39"/>
        <n v="45217.11"/>
        <n v="312.24"/>
        <n v="5366.89"/>
        <n v="51312.49"/>
        <n v="1659.6"/>
        <n v="9157.8799999999992"/>
        <n v="1973.32"/>
        <n v="8943.7099999999991"/>
        <n v="11171.56"/>
        <n v="5413.01"/>
        <n v="28601.94"/>
        <n v="11261.92"/>
        <n v="6098.37"/>
        <n v="73427.95"/>
        <n v="3343.89"/>
        <n v="433.68"/>
        <n v="64049.56"/>
        <n v="1330.39"/>
        <n v="471.62"/>
        <n v="6007.1"/>
        <n v="1111.73"/>
        <n v="38543.42"/>
        <n v="514.22"/>
        <n v="3009.76"/>
        <n v="183958.76"/>
        <n v="5707.2"/>
        <n v="2764.16"/>
        <n v="13428.41"/>
        <n v="16644.509999999998"/>
        <n v="18032.39"/>
        <n v="1039.6099999999999"/>
        <n v="635.47"/>
        <n v="49702.71"/>
        <n v="18497.59"/>
        <n v="98.85"/>
        <n v="584.16999999999996"/>
        <n v="417.34"/>
        <n v="754.66"/>
        <n v="2680.37"/>
        <n v="175023.1"/>
        <n v="48526.79"/>
        <n v="5931.8"/>
        <n v="7410.57"/>
        <n v="2043.79"/>
        <n v="5232.99"/>
        <n v="12241.87"/>
        <n v="9757.4699999999993"/>
        <n v="6995.87"/>
        <n v="1297.8699999999999"/>
        <n v="26285.13"/>
        <n v="1681.84"/>
        <n v="8416.9500000000007"/>
        <n v="1443.21"/>
        <n v="802.85"/>
        <n v="24099.11"/>
        <n v="6939.92"/>
        <n v="1312.06"/>
        <n v="22861.91"/>
        <n v="7005.05"/>
        <n v="192.07"/>
        <n v="6414.64"/>
        <n v="9457.89"/>
        <n v="760.81"/>
        <n v="43583.3"/>
        <n v="53013.19"/>
        <n v="84251.73"/>
        <n v="41022.65"/>
        <n v="17446.53"/>
        <n v="11882.44"/>
        <n v="41318.28"/>
        <n v="2955.94"/>
        <n v="2852.77"/>
        <n v="3186.38"/>
        <n v="1725.12"/>
        <n v="10690.13"/>
        <n v="20222.099999999999"/>
        <n v="45642.1"/>
        <n v="18282.240000000002"/>
        <n v="432.9"/>
        <n v="21345.81"/>
        <n v="11028.1"/>
        <n v="7354.66"/>
        <n v="9974.01"/>
        <n v="56201.1"/>
        <n v="4519.96"/>
        <n v="1866.49"/>
        <n v="1985.23"/>
        <n v="1874.74"/>
        <n v="865.48"/>
        <n v="7576.09"/>
        <n v="37474.839999999997"/>
        <n v="7770.28"/>
        <n v="1672.21"/>
        <n v="80929.91"/>
        <n v="617.17999999999995"/>
        <n v="5771.72"/>
        <n v="744.98"/>
        <n v="23773.599999999999"/>
        <n v="11875.32"/>
        <n v="20129.75"/>
        <n v="9225.6200000000008"/>
        <n v="48673.33"/>
        <n v="6348.14"/>
        <n v="2533.1999999999998"/>
        <n v="1725.31"/>
        <n v="8594.77"/>
        <n v="30476.93"/>
        <n v="545.36"/>
        <n v="183.67"/>
        <n v="28816.97"/>
        <n v="20757.22"/>
        <n v="12740.44"/>
        <n v="19097.080000000002"/>
        <n v="190224.78"/>
        <n v="104172.98"/>
        <n v="13745.59"/>
        <n v="2865.24"/>
        <n v="8285.94"/>
        <n v="17930.12"/>
        <n v="169228.12"/>
        <n v="9390.82"/>
        <n v="7666.99"/>
        <n v="2073.9499999999998"/>
        <n v="2726.2"/>
        <n v="8860.16"/>
        <n v="3371.62"/>
        <n v="20123.95"/>
        <n v="3815.12"/>
        <n v="57321.18"/>
        <n v="3126.51"/>
        <n v="11440.54"/>
        <n v="136798.10999999999"/>
        <n v="4302.84"/>
        <n v="4397.83"/>
        <n v="86331.25"/>
        <n v="10403.540000000001"/>
        <n v="299.16000000000003"/>
        <n v="464.82"/>
        <n v="26960.799999999999"/>
        <n v="70711.27"/>
        <n v="26719.51"/>
        <n v="3285.49"/>
        <n v="33814.199999999997"/>
        <n v="392.4"/>
        <n v="105676.16"/>
        <n v="2378.67"/>
        <n v="6019.82"/>
        <n v="78037.11"/>
        <n v="7836.21"/>
        <n v="46834.36"/>
        <n v="4666.58"/>
        <n v="1788.12"/>
        <n v="824.34"/>
        <n v="43487.65"/>
        <n v="3696.27"/>
        <n v="18187.89"/>
        <n v="24139.58"/>
        <n v="4144.75"/>
        <n v="9753.8799999999992"/>
        <n v="2322.04"/>
        <n v="392.9"/>
        <n v="2118.2800000000002"/>
        <n v="39013.32"/>
        <n v="997.07"/>
        <n v="4834.07"/>
        <n v="7615.79"/>
        <n v="20694.36"/>
        <n v="9866.84"/>
        <n v="35805.56"/>
        <n v="2209.3200000000002"/>
        <n v="37179.33"/>
        <n v="379.2"/>
        <n v="26785.32"/>
        <n v="67042.899999999994"/>
        <n v="637.29"/>
        <n v="1448.28"/>
        <n v="21950.07"/>
        <n v="887.3"/>
        <n v="116.19"/>
        <n v="586.09"/>
        <n v="1777.94"/>
        <n v="14240.78"/>
        <n v="16973.78"/>
        <n v="3740.84"/>
        <n v="3365.18"/>
        <n v="596.98"/>
        <n v="2830.49"/>
        <n v="4113.92"/>
        <n v="2863.87"/>
        <n v="1115.4000000000001"/>
        <n v="513.09"/>
        <n v="1913.06"/>
        <n v="9845.06"/>
        <n v="4075.38"/>
        <n v="1327.51"/>
        <n v="5736.66"/>
        <n v="72421.070000000007"/>
        <n v="108.14"/>
        <n v="106576.47"/>
        <n v="2788.83"/>
        <n v="5498.42"/>
        <n v="4470.71"/>
        <n v="8838.17"/>
        <n v="17211.53"/>
        <n v="229909.96"/>
        <n v="18743.330000000002"/>
        <n v="4934.04"/>
        <n v="1678.49"/>
        <n v="2782.95"/>
        <n v="126336.25"/>
        <n v="23511.27"/>
        <n v="84047.33"/>
        <n v="3405.17"/>
        <n v="1717.17"/>
        <n v="3910.65"/>
        <n v="24282.33"/>
        <n v="62206.25"/>
        <n v="5694.67"/>
        <n v="4959.5200000000004"/>
        <n v="3644.03"/>
        <n v="20997.07"/>
        <n v="30221.279999999999"/>
        <n v="17070.84"/>
        <n v="5077.08"/>
        <n v="59658.83"/>
        <n v="2253.36"/>
        <n v="743.05"/>
        <n v="26630.39"/>
        <n v="3312.62"/>
        <n v="51570.86"/>
        <n v="4361.76"/>
        <n v="184.65"/>
        <n v="3073.87"/>
        <n v="1640.66"/>
        <n v="207090.91"/>
        <n v="96.51"/>
        <n v="33724.6"/>
        <n v="914.71"/>
        <n v="642.28"/>
        <n v="76078.55"/>
        <n v="9594.6200000000008"/>
        <n v="50756.6"/>
        <n v="8662.67"/>
        <n v="1142.1099999999999"/>
        <n v="12923.95"/>
        <n v="48114.42"/>
        <n v="14630.23"/>
        <n v="1571.94"/>
        <n v="6072.15"/>
        <n v="727.12"/>
        <n v="6312.43"/>
        <n v="24561.919999999998"/>
        <n v="2774.82"/>
        <n v="306.33"/>
        <n v="63755.63"/>
        <n v="4779.79"/>
        <n v="514.45000000000005"/>
        <n v="6645.63"/>
        <n v="31785.31"/>
        <n v="1619.66"/>
        <n v="1031.6400000000001"/>
        <n v="13991.67"/>
        <n v="2241.31"/>
        <n v="13943.4"/>
        <n v="66078.03"/>
        <n v="96347.76"/>
        <n v="7401.5"/>
        <n v="2220.9499999999998"/>
        <n v="1137.8"/>
        <n v="37228.559999999998"/>
        <n v="184.78"/>
        <n v="14948.82"/>
        <n v="3436.12"/>
        <n v="1615.14"/>
        <n v="18915.599999999999"/>
        <n v="37297.58"/>
        <n v="12557.82"/>
        <n v="13765.2"/>
        <n v="13963.49"/>
        <n v="1677.07"/>
        <n v="12601.55"/>
        <n v="71538.55"/>
        <n v="64332.85"/>
        <n v="2407.61"/>
        <n v="860.63"/>
        <n v="43644.62"/>
        <n v="6017.69"/>
        <n v="2117.81"/>
        <n v="56194.05"/>
        <n v="61182.25"/>
        <n v="7783.72"/>
        <n v="27648.58"/>
        <n v="207.91"/>
        <n v="2607.4899999999998"/>
        <n v="2048.4699999999998"/>
        <n v="147.32"/>
        <n v="1904.81"/>
        <n v="5583.43"/>
        <n v="5914.19"/>
        <n v="62714.63"/>
        <n v="4370.1000000000004"/>
        <n v="5134.87"/>
        <n v="21173.08"/>
        <n v="1563.15"/>
        <n v="94458.69"/>
        <n v="465.97"/>
        <n v="7438.96"/>
        <n v="21893.95"/>
        <n v="683.55"/>
        <n v="45255.47"/>
        <n v="18253.48"/>
        <n v="60695.63"/>
        <n v="812.86"/>
        <n v="29905.040000000001"/>
        <n v="111970.12"/>
        <n v="24718.6"/>
        <n v="24276.880000000001"/>
        <n v="25484.51"/>
        <n v="5706.01"/>
        <n v="16966.009999999998"/>
        <n v="3364.74"/>
        <n v="17446"/>
        <n v="751.52"/>
        <n v="40724.559999999998"/>
        <n v="50136.94"/>
        <n v="9928.1200000000008"/>
        <n v="3022.49"/>
        <n v="20397.34"/>
        <n v="1302.71"/>
        <n v="5511.31"/>
        <n v="2671.65"/>
        <n v="54837.37"/>
        <n v="10634.1"/>
        <n v="12791.7"/>
        <n v="3955.08"/>
        <n v="10584.88"/>
        <n v="1537.65"/>
        <n v="795.2"/>
        <n v="1940.29"/>
        <n v="102973.31"/>
        <n v="3935.03"/>
        <n v="8102.4"/>
        <n v="18302.419999999998"/>
        <n v="191691.46"/>
        <n v="5902.03"/>
        <n v="19887.07"/>
        <n v="2793.45"/>
        <n v="41385.22"/>
        <n v="1889.88"/>
        <n v="3410.42"/>
        <n v="5228.1499999999996"/>
        <n v="185973.47"/>
        <n v="13453.34"/>
        <n v="1751.47"/>
        <n v="1712.53"/>
        <n v="5344.38"/>
        <n v="3643.52"/>
        <n v="104583.22"/>
        <n v="38596.019999999997"/>
        <n v="657.99"/>
        <n v="582.55999999999995"/>
        <n v="1504.19"/>
        <n v="11147.57"/>
        <n v="2163.34"/>
        <n v="3250.15"/>
        <n v="5451.34"/>
        <n v="5317.24"/>
        <n v="16462.759999999998"/>
        <n v="15348.26"/>
        <n v="2412.06"/>
        <n v="15876.78"/>
        <n v="323.55"/>
        <n v="18354.93"/>
        <n v="501.83"/>
        <n v="4197.8900000000003"/>
        <n v="17197.25"/>
        <n v="24231.96"/>
        <n v="78794.350000000006"/>
        <n v="2068.64"/>
        <n v="11517.74"/>
        <n v="18911.650000000001"/>
        <n v="13011.55"/>
        <n v="154155"/>
        <n v="420.83"/>
        <n v="8514.7999999999993"/>
        <n v="421.35"/>
        <n v="35686.14"/>
        <n v="2877.24"/>
        <n v="12469.07"/>
        <n v="4900.33"/>
        <n v="1552.81"/>
        <n v="1238"/>
        <n v="20697.490000000002"/>
        <n v="2825.95"/>
        <n v="37097.339999999997"/>
        <n v="1946.18"/>
        <n v="743.31"/>
        <n v="2088.16"/>
        <n v="50947.92"/>
        <n v="14231.65"/>
        <n v="3817.22"/>
        <n v="54314.94"/>
        <n v="60078.01"/>
        <n v="1495.12"/>
        <n v="1334.59"/>
        <n v="7301.83"/>
        <n v="15032.31"/>
        <n v="3159.16"/>
        <n v="15397.14"/>
        <n v="14960.55"/>
        <n v="1788.68"/>
        <n v="759.77"/>
        <n v="1764.98"/>
        <n v="582.22"/>
        <n v="17584.14"/>
        <n v="10980.9"/>
        <n v="179296.66"/>
        <n v="269808.12"/>
        <n v="22720.69"/>
        <n v="10794.48"/>
        <n v="8655.35"/>
        <n v="19148.419999999998"/>
        <n v="1105.17"/>
        <n v="19301.740000000002"/>
        <n v="6165.37"/>
        <n v="4908.46"/>
        <n v="2327.16"/>
        <n v="7649.86"/>
        <n v="27253.06"/>
        <n v="1970.1"/>
        <n v="1403.64"/>
        <n v="986.62"/>
        <n v="9133.34"/>
        <n v="5589.59"/>
        <n v="18881.48"/>
        <n v="3837.7"/>
        <n v="23019.279999999999"/>
        <n v="3079.2"/>
        <n v="7803.28"/>
        <n v="2269.1999999999998"/>
        <n v="12049.7"/>
        <n v="2463.73"/>
        <n v="11139.83"/>
        <n v="9197.01"/>
        <n v="22190.63"/>
        <n v="37784.6"/>
        <n v="766.41"/>
        <n v="16439"/>
        <n v="7962.97"/>
        <n v="49255.02"/>
        <n v="8136.1"/>
        <n v="49353.95"/>
        <n v="18108.689999999999"/>
        <n v="24292.76"/>
        <n v="2467.4499999999998"/>
        <n v="89323.66"/>
        <n v="10170.85"/>
        <n v="535.41"/>
        <n v="10307.86"/>
        <n v="7582"/>
        <n v="22839.23"/>
        <n v="43721.68"/>
        <n v="83873.48"/>
        <n v="300.11"/>
        <n v="1035.2"/>
        <n v="231223.9"/>
        <n v="272.24"/>
        <n v="314.47000000000003"/>
        <n v="17079.75"/>
        <n v="34329.660000000003"/>
        <n v="5073.1400000000003"/>
        <n v="10296.31"/>
        <n v="3767.7"/>
        <n v="733.19"/>
        <n v="1124.06"/>
        <n v="28670.44"/>
        <n v="26652.880000000001"/>
        <n v="54598.78"/>
        <n v="1240.04"/>
        <n v="1108.0899999999999"/>
        <n v="683.3"/>
        <n v="2354.79"/>
        <n v="123157.94"/>
        <n v="70123.429999999993"/>
        <n v="22539.439999999999"/>
        <n v="3912.53"/>
        <n v="51136.09"/>
        <n v="11316.26"/>
        <n v="1109.02"/>
        <n v="25802.61"/>
        <n v="75277.95"/>
        <n v="1012.49"/>
        <n v="62409.03"/>
        <n v="91452.17"/>
        <n v="14496.62"/>
        <n v="39625.360000000001"/>
        <n v="92625.97"/>
        <n v="1290.1199999999999"/>
        <n v="1279.5"/>
        <n v="1079.9100000000001"/>
        <n v="1985.87"/>
        <n v="47558.44"/>
        <n v="7602.78"/>
        <n v="105664.5"/>
        <n v="21659.21"/>
        <n v="98756.34"/>
        <n v="33803.1"/>
        <n v="41424.699999999997"/>
        <n v="11833.56"/>
        <n v="1473.8"/>
        <n v="116256.51"/>
        <n v="164469.85"/>
        <n v="2228.2199999999998"/>
        <n v="7234.82"/>
        <n v="1972.46"/>
        <n v="633.38"/>
        <n v="1991.39"/>
        <n v="2816.4"/>
        <n v="214.75"/>
        <n v="110121.60000000001"/>
        <n v="2471.15"/>
        <n v="74368.960000000006"/>
        <n v="32303.63"/>
        <n v="923.92"/>
        <n v="888.73"/>
        <n v="12785.5"/>
        <n v="623.29"/>
        <n v="3498.09"/>
        <n v="304.67"/>
        <n v="20000.919999999998"/>
        <n v="11040.91"/>
        <n v="16329.21"/>
        <n v="1192.3499999999999"/>
        <n v="23127.15"/>
        <n v="15172.94"/>
        <n v="501.98"/>
        <n v="1341.77"/>
        <n v="1200.9000000000001"/>
        <n v="731.36"/>
        <n v="1438.87"/>
        <n v="102942.83"/>
        <n v="3156.81"/>
        <n v="5294.58"/>
        <n v="6344.57"/>
        <n v="521.62"/>
        <n v="8575.9599999999991"/>
        <n v="633.83000000000004"/>
        <n v="1357.04"/>
        <n v="721.22"/>
        <n v="10699.07"/>
        <n v="9963.73"/>
        <n v="47304.31"/>
        <n v="15402.19"/>
        <n v="4370.18"/>
        <n v="6615.97"/>
        <n v="451.16"/>
        <n v="49187.9"/>
        <n v="24566.61"/>
        <n v="1308.6600000000001"/>
        <n v="22930.81"/>
        <n v="26443.01"/>
        <n v="5387.99"/>
        <n v="59754.44"/>
        <n v="869.59"/>
        <n v="7946.01"/>
        <n v="416.27"/>
        <n v="7372.12"/>
        <n v="6431.27"/>
        <n v="1609.05"/>
        <n v="277.07"/>
        <n v="53519.09"/>
        <n v="10279.969999999999"/>
        <n v="1684.93"/>
        <n v="967.73"/>
        <n v="131802.91"/>
        <n v="28233.9"/>
        <n v="1697.84"/>
        <n v="10280.49"/>
        <n v="14475.92"/>
        <n v="22593.51"/>
        <n v="4382.91"/>
        <n v="82680.89"/>
        <n v="52881.49"/>
        <n v="2944.47"/>
        <n v="602.83000000000004"/>
        <n v="82016.78"/>
        <n v="10173.049999999999"/>
        <n v="789.37"/>
        <n v="19701.75"/>
        <n v="51533.56"/>
        <n v="23117.54"/>
        <n v="46565.65"/>
        <n v="1699.49"/>
        <n v="66480.69"/>
        <n v="27196.23"/>
        <n v="843.35"/>
        <n v="166136.57999999999"/>
        <n v="5077.51"/>
        <n v="10270.719999999999"/>
        <n v="609.13"/>
        <n v="164491.15"/>
        <n v="2748.47"/>
        <n v="6899.82"/>
        <n v="6995.91"/>
        <n v="24934.560000000001"/>
        <n v="905.91"/>
        <n v="8995.6200000000008"/>
        <n v="804.8"/>
        <n v="50226.83"/>
        <n v="39875.57"/>
        <n v="24089.43"/>
        <n v="540.69000000000005"/>
        <n v="8651.7800000000007"/>
        <n v="1528.85"/>
        <n v="2831.12"/>
        <n v="2925.79"/>
        <n v="3158.96"/>
        <n v="7050.51"/>
        <n v="20421.91"/>
        <n v="64913.83"/>
        <n v="2112.85"/>
        <n v="36844.879999999997"/>
        <n v="12114.81"/>
        <n v="15671.67"/>
        <n v="27319.51"/>
        <n v="393.84"/>
        <n v="3023.61"/>
        <n v="8163.07"/>
        <n v="7810.62"/>
        <n v="1251.8499999999999"/>
        <n v="74233.7"/>
        <n v="54565.8"/>
        <n v="2866.71"/>
        <n v="3058.33"/>
        <n v="61295.87"/>
        <n v="128355.56"/>
        <n v="773.27"/>
        <n v="1652.09"/>
        <n v="6861.97"/>
        <n v="880.6"/>
        <n v="4328.43"/>
        <n v="49198.87"/>
        <n v="219.76"/>
        <n v="2946.79"/>
        <n v="818.03"/>
        <n v="7311.81"/>
        <n v="2617.2800000000002"/>
        <n v="13348.98"/>
        <n v="88.37"/>
        <n v="3926.68"/>
        <n v="3221.71"/>
        <n v="33743.050000000003"/>
        <n v="5792"/>
        <n v="91361.85"/>
        <n v="1317.56"/>
        <n v="1052.51"/>
        <n v="10021.16"/>
        <n v="18125.560000000001"/>
        <n v="1039.28"/>
        <n v="148086.49"/>
        <n v="775.52"/>
        <n v="1620.38"/>
        <n v="7176.24"/>
        <n v="9177.59"/>
        <n v="16647.46"/>
        <n v="3875.99"/>
        <n v="44975.63"/>
        <n v="3948.77"/>
        <n v="125776.46"/>
        <n v="1099.3699999999999"/>
        <n v="5221.91"/>
        <n v="160301.95000000001"/>
        <n v="4772.75"/>
        <n v="38914.589999999997"/>
        <n v="133102.42000000001"/>
        <n v="1889.35"/>
        <n v="19267.64"/>
        <n v="3272.94"/>
        <n v="6277.54"/>
        <n v="10912.43"/>
        <n v="11746.4"/>
        <n v="1688.89"/>
        <n v="3679"/>
        <n v="12394.96"/>
        <n v="18832.22"/>
        <n v="14663.18"/>
        <n v="13995.21"/>
        <n v="2019.58"/>
        <n v="6286.13"/>
        <n v="7126.81"/>
        <n v="3407.52"/>
        <n v="2094.84"/>
        <n v="42482.44"/>
        <n v="570.27"/>
        <n v="4264.76"/>
        <n v="2062.9299999999998"/>
        <n v="39645.67"/>
        <n v="389.4"/>
        <n v="13504.21"/>
        <n v="11773.14"/>
        <n v="124240.84"/>
        <n v="1951.41"/>
        <n v="2016.96"/>
        <n v="114950.2"/>
        <n v="3454"/>
        <n v="5620.73"/>
        <n v="978.49"/>
        <n v="28164.67"/>
        <n v="2295.61"/>
        <n v="15284.25"/>
        <n v="15041.79"/>
        <n v="1333.64"/>
        <n v="10641.86"/>
        <n v="2334.64"/>
        <n v="98104.86"/>
        <n v="1523.04"/>
        <n v="25710.82"/>
        <n v="8794.17"/>
        <n v="2834.86"/>
        <n v="1128.6600000000001"/>
        <n v="764.38"/>
        <n v="3802.95"/>
        <n v="61506"/>
        <n v="44828.36"/>
        <n v="10290.18"/>
        <n v="24368.5"/>
        <n v="12318.88"/>
        <n v="9203.69"/>
        <n v="3258.47"/>
        <n v="4017.92"/>
        <n v="27649.37"/>
        <n v="5575.96"/>
        <n v="7948.43"/>
        <n v="10014.780000000001"/>
        <n v="3924.82"/>
        <n v="951.07"/>
        <n v="2824.06"/>
        <n v="11181.82"/>
        <n v="1466.42"/>
        <n v="1650.62"/>
        <n v="3756.9"/>
        <n v="68951.990000000005"/>
        <n v="3373.47"/>
        <n v="28931.66"/>
        <n v="3684.3"/>
        <n v="3717.31"/>
        <n v="11216.09"/>
        <n v="10649.15"/>
        <n v="27177.63"/>
        <n v="13064.77"/>
        <n v="18508.439999999999"/>
        <n v="202.86"/>
        <n v="1437.36"/>
        <n v="1784.3"/>
        <n v="4681.42"/>
        <n v="19757.21"/>
        <n v="9023.4"/>
        <n v="51069.26"/>
        <n v="37657.199999999997"/>
        <n v="41347.65"/>
        <n v="7568.59"/>
        <n v="144870.92000000001"/>
        <n v="24303.51"/>
        <n v="34832.26"/>
        <n v="74873.7"/>
        <n v="1550.9"/>
        <n v="49378.61"/>
        <n v="1568.25"/>
        <n v="3091.96"/>
        <n v="41757.69"/>
        <n v="1738.58"/>
        <n v="32771.46"/>
        <n v="3067.33"/>
        <n v="4312.42"/>
        <n v="2112.66"/>
        <n v="91237.23"/>
        <n v="3223.55"/>
        <n v="59776.6"/>
        <n v="3684.77"/>
        <n v="2653.57"/>
        <n v="41059.870000000003"/>
        <n v="50766.74"/>
        <n v="712.28"/>
        <n v="3086.2"/>
        <n v="18763.990000000002"/>
        <n v="151963.99"/>
        <n v="19952.84"/>
        <n v="4915.2299999999996"/>
        <n v="3272.32"/>
        <n v="3038.38"/>
        <n v="22644.29"/>
        <n v="2732.69"/>
        <n v="633.98"/>
        <n v="15341.88"/>
        <n v="11529.94"/>
        <n v="3255.76"/>
        <n v="5418.83"/>
        <n v="16332.34"/>
        <n v="1117.77"/>
        <n v="35070.57"/>
        <n v="451.69"/>
        <n v="567.19000000000005"/>
        <n v="3304.87"/>
        <n v="131.13999999999999"/>
        <n v="454.31"/>
        <n v="16870.310000000001"/>
        <n v="3634.2"/>
        <n v="3151.5"/>
        <n v="61033.66"/>
        <n v="68541.11"/>
        <n v="601.74"/>
        <n v="7898.35"/>
        <n v="47923.72"/>
        <n v="17628.349999999999"/>
        <n v="1655.33"/>
        <n v="2000.1"/>
        <n v="857.25"/>
        <n v="7497.09"/>
        <n v="18220.29"/>
        <n v="908.35"/>
        <n v="971.03"/>
        <n v="1891.42"/>
        <n v="5298.33"/>
        <n v="58654.99"/>
        <n v="2199.79"/>
        <n v="5829.68"/>
        <n v="2445.36"/>
        <n v="5098.59"/>
        <n v="1846.66"/>
        <n v="192.25"/>
        <n v="3571.52"/>
        <n v="8944.32"/>
        <n v="601.14"/>
        <n v="1660.84"/>
        <n v="3278.07"/>
        <n v="9268.89"/>
        <n v="5930.42"/>
        <n v="3474.97"/>
        <n v="50189.04"/>
        <n v="4998.7299999999996"/>
        <n v="5493.43"/>
        <n v="672.64"/>
        <n v="9468.01"/>
        <n v="61.75"/>
        <n v="2897.08"/>
        <n v="308.10000000000002"/>
        <n v="16232.02"/>
        <n v="4451.93"/>
        <n v="36188.019999999997"/>
        <n v="22218.880000000001"/>
        <n v="4919.76"/>
        <n v="407.15"/>
        <n v="1167.8900000000001"/>
        <n v="1170.1500000000001"/>
        <n v="1791.47"/>
        <n v="3101.02"/>
        <n v="2130.4699999999998"/>
        <n v="2961.98"/>
        <n v="5273.25"/>
        <n v="925.94"/>
        <n v="7214.66"/>
        <n v="1146.07"/>
        <n v="64738.1"/>
        <n v="48205.06"/>
        <n v="179853.78"/>
        <n v="19323.240000000002"/>
        <n v="19344.52"/>
        <n v="4408.6899999999996"/>
        <n v="3483.51"/>
        <n v="1388.12"/>
        <n v="11224.81"/>
        <n v="3017.53"/>
        <n v="2242.67"/>
        <n v="2759.01"/>
        <n v="4232.92"/>
        <n v="3037.44"/>
        <n v="16606.62"/>
        <n v="1447.72"/>
        <n v="1908.26"/>
        <n v="3214.39"/>
        <n v="34015.32"/>
        <n v="14076.58"/>
        <n v="13474.04"/>
        <n v="2694.87"/>
        <n v="4338.0600000000004"/>
        <n v="369.97"/>
        <n v="13874.7"/>
        <n v="6855.88"/>
        <n v="1523.55"/>
        <n v="3522.82"/>
        <n v="8202.42"/>
        <n v="81973.399999999994"/>
        <n v="1978.18"/>
        <n v="11244.46"/>
        <n v="13015.43"/>
        <n v="1154.9100000000001"/>
        <n v="4639.43"/>
        <n v="47177.02"/>
        <n v="173263.64"/>
        <n v="1542.92"/>
        <n v="30177.439999999999"/>
        <n v="10341.39"/>
        <n v="957.42"/>
        <n v="274.93"/>
        <n v="17243.98"/>
        <n v="6901.25"/>
        <n v="566.92999999999995"/>
        <n v="38.11"/>
        <n v="286.07"/>
        <n v="4406.8999999999996"/>
        <n v="26529.7"/>
        <n v="8517.42"/>
        <n v="9633.77"/>
        <n v="16842.02"/>
        <n v="345.28"/>
        <n v="4328.87"/>
        <n v="1517.06"/>
        <n v="3328.94"/>
        <n v="12316.37"/>
        <n v="17079.87"/>
        <n v="677.98"/>
        <n v="3357.46"/>
        <n v="2817.87"/>
        <n v="26735.25"/>
        <n v="1855.31"/>
        <n v="6699.34"/>
        <n v="7673.87"/>
        <n v="2350.14"/>
        <n v="2155.35"/>
        <n v="6688.3"/>
        <n v="1906.39"/>
        <n v="3641.59"/>
        <n v="8942.32"/>
        <n v="234860.38"/>
        <n v="791.16"/>
        <n v="96680.81"/>
        <n v="4430.6499999999996"/>
        <n v="1618.57"/>
        <n v="675.73"/>
        <n v="51728.7"/>
        <n v="1259.3900000000001"/>
        <n v="76947.98"/>
        <n v="1779.95"/>
        <n v="9576.02"/>
        <n v="687.68"/>
        <n v="24217.62"/>
        <n v="1674.36"/>
        <n v="710.96"/>
        <n v="6268.27"/>
        <n v="1388.87"/>
        <n v="3213.78"/>
        <n v="14202.85"/>
        <n v="33359.199999999997"/>
        <n v="3623.5"/>
        <n v="9077.9500000000007"/>
        <n v="2155.94"/>
        <n v="1224.52"/>
        <n v="26820.12"/>
        <n v="5799.84"/>
        <n v="952.2"/>
        <n v="6495.48"/>
        <n v="13617.29"/>
        <n v="5344.73"/>
        <n v="2582.31"/>
        <n v="61282.58"/>
        <n v="4540.0600000000004"/>
        <n v="2716.07"/>
        <n v="2975.83"/>
        <n v="9970.69"/>
        <n v="15635.6"/>
        <n v="10784.75"/>
        <n v="1400.17"/>
        <n v="2389.06"/>
        <n v="17576.16"/>
        <n v="447.31"/>
        <n v="51248.59"/>
        <n v="14701.12"/>
        <n v="108556.67"/>
        <n v="12740.46"/>
        <n v="2077.96"/>
        <n v="696.04"/>
        <n v="9862.6200000000008"/>
        <n v="71111.539999999994"/>
        <n v="9726.3799999999992"/>
        <n v="6835.21"/>
        <n v="905.13"/>
        <n v="61423.86"/>
        <n v="61564.480000000003"/>
        <n v="1713.36"/>
        <n v="40979.9"/>
        <n v="32465.74"/>
        <n v="57002.64"/>
        <n v="14917.73"/>
        <n v="99"/>
        <n v="1395.43"/>
        <n v="9762.2000000000007"/>
        <n v="5055.99"/>
        <n v="17479.189999999999"/>
        <n v="3264.97"/>
        <n v="25184.240000000002"/>
        <n v="13777.23"/>
        <n v="16413.66"/>
        <n v="7974.88"/>
        <n v="3950.96"/>
        <n v="3727.14"/>
        <n v="10063.219999999999"/>
        <n v="38903.519999999997"/>
        <n v="157994.63"/>
        <n v="12472.05"/>
        <n v="3085.98"/>
        <n v="20562.18"/>
        <n v="732.95"/>
        <n v="438.52"/>
        <n v="5004.18"/>
        <n v="12028.83"/>
        <n v="153424.92000000001"/>
        <n v="14090.61"/>
        <n v="52362.29"/>
        <n v="9126.11"/>
        <n v="8733.64"/>
        <n v="7292.5"/>
        <n v="8778.51"/>
        <n v="1844.69"/>
        <n v="932.43"/>
        <n v="1692.35"/>
        <n v="738.86"/>
        <n v="3777.42"/>
        <n v="80734.94"/>
        <n v="419.91"/>
        <n v="11719.35"/>
        <n v="3236.49"/>
        <n v="266238.26"/>
        <n v="15148.5"/>
        <n v="156.53"/>
        <n v="81544.63"/>
        <n v="7113.76"/>
        <n v="40120"/>
        <n v="488.14"/>
        <n v="41344.03"/>
        <n v="13286.23"/>
        <n v="1493.11"/>
        <n v="25238.41"/>
        <n v="4034.1"/>
        <n v="25057.68"/>
        <n v="2840.62"/>
        <n v="120.73"/>
        <n v="20991.119999999999"/>
        <n v="4582.82"/>
        <n v="473.58"/>
        <n v="41666.910000000003"/>
        <n v="1933.09"/>
        <n v="9528.34"/>
        <n v="29499.56"/>
        <n v="58429.48"/>
        <n v="18232.38"/>
        <n v="23396.9"/>
        <n v="71367.259999999995"/>
        <n v="2447.98"/>
        <n v="465.02"/>
        <n v="2460.13"/>
        <n v="3742.94"/>
        <n v="46477.43"/>
        <n v="211710.11"/>
        <n v="22774.67"/>
        <n v="328.63"/>
        <n v="1836.14"/>
        <n v="2709.59"/>
        <n v="846.02"/>
        <n v="11472.63"/>
        <n v="1813.47"/>
        <n v="11677.19"/>
        <n v="417"/>
        <n v="14224.44"/>
        <n v="12919.83"/>
        <n v="3881.81"/>
        <n v="11620.92"/>
        <n v="101428.15"/>
        <n v="1583.48"/>
        <n v="10657.9"/>
        <n v="1381.6"/>
        <n v="161.71"/>
        <n v="4687.21"/>
        <n v="1997.48"/>
        <n v="1539.94"/>
        <n v="1555.07"/>
        <n v="377.57"/>
        <n v="59178.9"/>
        <n v="19137.7"/>
        <n v="7008.36"/>
        <n v="16535.12"/>
        <n v="57841.08"/>
        <n v="4135.28"/>
        <n v="18671.71"/>
        <n v="2273.1799999999998"/>
        <n v="1334.68"/>
        <n v="369.14"/>
        <n v="3856.21"/>
        <n v="6544.97"/>
        <n v="1348.38"/>
        <n v="4768.43"/>
        <n v="2505.1"/>
        <n v="2754.08"/>
        <n v="2442.0100000000002"/>
        <n v="3952.64"/>
        <n v="633.21"/>
        <n v="15087.21"/>
        <n v="7523.03"/>
        <n v="5431.54"/>
        <n v="6950.07"/>
        <n v="6513.85"/>
        <n v="839.24"/>
        <n v="1740.21"/>
        <n v="40779.379999999997"/>
        <n v="16611.04"/>
        <n v="367.52"/>
        <n v="154290.34"/>
        <n v="458.2"/>
        <n v="7774.4"/>
        <n v="1145.79"/>
        <n v="1327.4"/>
        <n v="1510.94"/>
        <n v="90610.92"/>
        <n v="1203.51"/>
        <n v="194.92"/>
        <n v="9389.0499999999993"/>
        <n v="13527.56"/>
        <n v="1814.65"/>
        <n v="1761.11"/>
        <n v="42180.85"/>
        <n v="84245.03"/>
        <n v="1036.0899999999999"/>
        <n v="4415.17"/>
        <n v="1802.76"/>
        <n v="16420.91"/>
        <n v="7036.11"/>
        <n v="11104.97"/>
        <n v="49246.1"/>
        <n v="8468.7800000000007"/>
        <n v="53045.56"/>
        <n v="8704.8799999999992"/>
        <n v="19263.21"/>
        <n v="17701.259999999998"/>
        <n v="1435.35"/>
        <n v="13812.78"/>
        <n v="743.3"/>
        <n v="2264.2600000000002"/>
        <n v="47935.16"/>
        <n v="17947.990000000002"/>
        <n v="4388.29"/>
        <n v="14509.05"/>
        <n v="2943.38"/>
        <n v="177360.67"/>
        <n v="9374.3700000000008"/>
        <n v="19966.7"/>
        <n v="31946.79"/>
        <n v="6080.56"/>
        <n v="9517.06"/>
        <n v="62.66"/>
        <n v="36214.269999999997"/>
        <n v="6683.92"/>
        <n v="911.55"/>
        <n v="2729.77"/>
        <n v="14533.04"/>
        <n v="145198.70000000001"/>
        <n v="91.49"/>
        <n v="303.14"/>
        <n v="644.51"/>
        <n v="3218.32"/>
        <n v="13802.63"/>
        <n v="4824.49"/>
        <n v="20748.419999999998"/>
        <n v="3505.68"/>
        <n v="2875.75"/>
        <n v="35037.42"/>
        <n v="2763.6"/>
        <n v="96835.28"/>
        <n v="7715.59"/>
        <n v="25640.93"/>
        <n v="141917.32999999999"/>
        <n v="4552.87"/>
        <n v="955.5"/>
        <n v="297.37"/>
        <n v="6535.16"/>
        <n v="68594.679999999993"/>
        <n v="5664.2"/>
        <n v="2618.94"/>
        <n v="43123.96"/>
        <n v="5635.55"/>
        <n v="7210.77"/>
        <n v="72518.19"/>
        <n v="3137.7"/>
        <n v="21488.01"/>
        <n v="1184.46"/>
        <n v="1174.96"/>
        <n v="1341.91"/>
        <n v="8167.01"/>
        <n v="182180.53"/>
        <n v="1116.8900000000001"/>
        <n v="3285.16"/>
        <n v="1306"/>
        <n v="1640.76"/>
        <n v="135711.71"/>
        <n v="20993.03"/>
        <n v="3281.98"/>
        <n v="95398.83"/>
        <n v="15094.46"/>
        <n v="3829.4"/>
        <n v="1179.29"/>
        <n v="87685.58"/>
        <n v="1522.85"/>
        <n v="5314.46"/>
        <n v="3711.7"/>
        <n v="630.22"/>
        <n v="16515.689999999999"/>
        <n v="2893.22"/>
        <n v="2035.15"/>
        <n v="4273.8900000000003"/>
        <n v="775.99"/>
        <n v="129880.7"/>
        <n v="1229.4000000000001"/>
        <n v="12773.04"/>
        <n v="718.54"/>
        <n v="8916.99"/>
        <n v="15850.62"/>
        <n v="3811.48"/>
        <n v="8366.2099999999991"/>
        <n v="3153.72"/>
        <n v="5928.15"/>
        <n v="1904.63"/>
        <n v="26420.78"/>
        <n v="28651.16"/>
        <n v="16975.060000000001"/>
        <n v="335.22"/>
        <n v="9493.8799999999992"/>
        <n v="151.12"/>
        <n v="3238.12"/>
        <n v="4439.58"/>
        <n v="1182.3"/>
        <n v="3468.38"/>
        <n v="1342.45"/>
        <n v="815.31"/>
        <n v="1940.91"/>
        <n v="2368.21"/>
        <n v="5831.92"/>
        <n v="36080.01"/>
        <n v="1531.91"/>
        <n v="315.94"/>
        <n v="1013.11"/>
        <n v="1859.56"/>
        <n v="2930.7"/>
        <n v="72101.179999999993"/>
        <n v="3644.01"/>
        <n v="1127.43"/>
        <n v="52799.35"/>
        <n v="19907.46"/>
        <n v="3214.68"/>
        <n v="2310.7199999999998"/>
        <n v="3942.12"/>
        <n v="4073.66"/>
        <n v="54249.04"/>
        <n v="9115.1200000000008"/>
        <n v="8618.01"/>
        <n v="20626.939999999999"/>
        <n v="589.99"/>
        <n v="451.49"/>
        <n v="174.89"/>
        <n v="20879.29"/>
        <n v="196.7"/>
        <n v="55018.89"/>
        <n v="10838.95"/>
        <n v="302.14999999999998"/>
        <n v="21114.69"/>
        <n v="1194.98"/>
        <n v="1483.11"/>
        <n v="71270.23"/>
        <n v="19979.810000000001"/>
        <n v="14234.22"/>
        <n v="49450.95"/>
        <n v="1103.5"/>
        <n v="8513.8700000000008"/>
        <n v="23414.639999999999"/>
        <n v="6356.7"/>
        <n v="989.66"/>
        <n v="1203.33"/>
        <n v="7476.69"/>
        <n v="8661.3799999999992"/>
        <n v="49475.67"/>
        <n v="4717.29"/>
        <n v="3909.04"/>
        <n v="8802.36"/>
        <n v="8228.5400000000009"/>
        <n v="7739.13"/>
        <n v="9181.51"/>
        <n v="13504.06"/>
        <n v="77385.39"/>
        <n v="11265.98"/>
        <n v="22778.06"/>
        <n v="773.04"/>
        <n v="8033.25"/>
        <n v="4610.71"/>
        <n v="13100.91"/>
        <n v="38549.94"/>
        <n v="938.06"/>
        <n v="2236.04"/>
        <n v="2493.04"/>
        <n v="5424.79"/>
        <n v="10707.09"/>
        <n v="208.15"/>
        <n v="2969.79"/>
        <n v="43622.87"/>
        <n v="18380.89"/>
        <n v="77501.279999999999"/>
        <n v="4557.8100000000004"/>
        <n v="411.44"/>
        <n v="6195.55"/>
        <n v="16137.65"/>
        <n v="1335.98"/>
        <n v="57003.81"/>
        <n v="22176.799999999999"/>
        <n v="42410.81"/>
        <n v="3049.17"/>
        <n v="15302.08"/>
        <n v="12107.08"/>
        <n v="32463.58"/>
        <n v="8393.44"/>
        <n v="1792.52"/>
        <n v="13499.89"/>
        <n v="5863.82"/>
        <n v="16161.52"/>
        <n v="2572.63"/>
        <n v="47965.95"/>
        <n v="142601.48000000001"/>
        <n v="9080.98"/>
        <n v="1242"/>
        <n v="11938.82"/>
        <n v="697.7"/>
        <n v="3468.34"/>
        <n v="82310.42"/>
        <n v="38723.93"/>
        <n v="4217.1400000000003"/>
        <n v="30300.66"/>
        <n v="658.78"/>
        <n v="18103.86"/>
        <n v="19318.03"/>
        <n v="163310.49"/>
        <n v="9430.83"/>
        <n v="18634.14"/>
        <n v="9682.86"/>
        <n v="905.31"/>
        <n v="4303.68"/>
        <n v="46637.61"/>
        <n v="2081.9499999999998"/>
        <n v="9048.67"/>
        <n v="37276.870000000003"/>
        <n v="16293.37"/>
        <n v="8143.14"/>
        <n v="2949.87"/>
        <n v="7581.9"/>
        <n v="10493.26"/>
        <n v="7121.18"/>
        <n v="1748.7"/>
        <n v="408"/>
        <n v="766.81"/>
        <n v="1779.61"/>
        <n v="11945.59"/>
        <n v="4035.23"/>
        <n v="2706.78"/>
        <n v="16934.7"/>
        <n v="5236.12"/>
        <n v="35503.46"/>
        <n v="6012.88"/>
        <n v="18593.349999999999"/>
        <n v="4417.34"/>
        <n v="1698.01"/>
        <n v="6215.95"/>
        <n v="26090.21"/>
        <n v="23346.38"/>
        <n v="23948.02"/>
        <n v="1136.42"/>
        <n v="44296.22"/>
        <n v="154.16999999999999"/>
        <n v="25344.61"/>
        <n v="547.1"/>
        <n v="76795.19"/>
        <n v="49196.73"/>
        <n v="9563.27"/>
        <n v="938.09"/>
        <n v="8944.44"/>
        <n v="13505.13"/>
        <n v="4869.9799999999996"/>
        <n v="43289.59"/>
        <n v="520.80999999999995"/>
        <n v="2260.9"/>
        <n v="72238.44"/>
        <n v="1909.65"/>
        <n v="384.75"/>
        <n v="1514.83"/>
        <n v="171.12"/>
        <n v="1633.3"/>
        <n v="1138.8699999999999"/>
        <n v="3758.38"/>
        <n v="14827.46"/>
        <n v="6003.62"/>
        <n v="1746.07"/>
        <n v="257.66000000000003"/>
        <n v="9752.83"/>
        <n v="20545.259999999998"/>
        <n v="15295.53"/>
        <n v="23495.26"/>
        <n v="8608.4"/>
        <n v="76952.28"/>
        <n v="30811.35"/>
        <n v="64046.79"/>
        <n v="3304.79"/>
        <n v="3305.66"/>
        <n v="19519.29"/>
        <n v="16291.83"/>
        <n v="346.31"/>
        <n v="629.66999999999996"/>
        <n v="12963.11"/>
        <n v="6017.17"/>
        <n v="927.37"/>
        <n v="13940.58"/>
        <n v="172.98"/>
        <n v="14631.63"/>
        <n v="3648.14"/>
        <n v="54762.7"/>
        <n v="57295.78"/>
        <n v="6610.75"/>
        <n v="39890.300000000003"/>
        <n v="889.74"/>
        <n v="40212.71"/>
        <n v="31599.45"/>
        <n v="108190.43"/>
        <n v="39141.21"/>
        <n v="16267.89"/>
        <n v="5570.17"/>
        <n v="1496.3"/>
        <n v="89970.94"/>
        <n v="4386.97"/>
        <n v="15946.39"/>
        <n v="485.68"/>
        <n v="589.26"/>
        <n v="1124.4000000000001"/>
        <n v="4099.3"/>
        <n v="21100.62"/>
        <n v="43734.54"/>
        <n v="8007.74"/>
        <n v="7707.83"/>
        <n v="39171.519999999997"/>
        <n v="7234.71"/>
        <n v="27604.28"/>
        <n v="1166.06"/>
        <n v="24421.43"/>
        <n v="253887.8"/>
        <n v="10233.34"/>
        <n v="15841.87"/>
        <n v="3338.94"/>
        <n v="957.84"/>
        <n v="48209.08"/>
        <n v="11181.79"/>
        <n v="2437.48"/>
        <n v="6696.66"/>
        <n v="10505.96"/>
        <n v="4308.24"/>
        <n v="8670.01"/>
        <n v="667.5"/>
        <n v="10068.66"/>
        <n v="1970.7"/>
        <n v="58682.74"/>
        <n v="2344.5300000000002"/>
        <n v="18686.96"/>
        <n v="830.54"/>
        <n v="54447.199999999997"/>
        <n v="22828.77"/>
        <n v="1690.65"/>
        <n v="2025.27"/>
        <n v="29862.62"/>
        <n v="2302.4"/>
        <n v="1351.73"/>
        <n v="2575.48"/>
        <n v="4955.1499999999996"/>
        <n v="481.09"/>
        <n v="16359.07"/>
        <n v="45139.86"/>
        <n v="789.06"/>
        <n v="90716.61"/>
        <n v="25845.14"/>
        <n v="16677.240000000002"/>
        <n v="15609.11"/>
        <n v="780.56"/>
        <n v="8471.31"/>
        <n v="167462.35"/>
        <n v="2140.36"/>
        <n v="53852.98"/>
        <n v="18862.05"/>
        <n v="135662.93"/>
        <n v="11117.31"/>
        <n v="5917.41"/>
        <n v="1909.32"/>
        <n v="347.9"/>
        <n v="1539.74"/>
        <n v="13921"/>
        <n v="383.03"/>
        <n v="6873.65"/>
        <n v="56586.99"/>
        <n v="1155.05"/>
        <n v="12174.65"/>
        <n v="63563.13"/>
        <n v="2947.15"/>
        <n v="2037.25"/>
        <n v="2840.43"/>
        <n v="9511.1299999999992"/>
        <n v="172150.81"/>
        <n v="18636.25"/>
        <n v="16012.59"/>
        <n v="39475.57"/>
        <n v="7134.23"/>
        <n v="749.54"/>
        <n v="218.9"/>
        <n v="54204.05"/>
        <n v="521.15"/>
        <n v="49765.599999999999"/>
        <n v="19671.169999999998"/>
        <n v="234.24"/>
        <n v="125529.82"/>
        <n v="320.57"/>
        <n v="22371.54"/>
        <n v="14783.55"/>
        <n v="4316.2700000000004"/>
        <n v="43023.28"/>
        <n v="8897.2000000000007"/>
        <n v="37534.65"/>
        <n v="14430.06"/>
        <n v="3367.84"/>
        <n v="7782.65"/>
        <n v="2096.7399999999998"/>
        <n v="175739.3"/>
        <n v="2110.15"/>
        <n v="773.73"/>
        <n v="1635.76"/>
        <n v="20386.95"/>
        <n v="3184.72"/>
        <n v="29747.49"/>
        <n v="1155.8699999999999"/>
        <n v="12547.63"/>
        <n v="4396.22"/>
        <n v="470.01"/>
        <n v="132685.78"/>
        <n v="523.25"/>
        <n v="5182.0600000000004"/>
        <n v="57431.519999999997"/>
        <n v="2653.29"/>
        <n v="11278.9"/>
        <n v="12221.86"/>
        <n v="2484.14"/>
        <n v="22718.05"/>
        <n v="182909.7"/>
        <n v="1600.81"/>
        <n v="2786.7"/>
        <n v="6072.26"/>
        <n v="7131.53"/>
        <n v="38861.269999999997"/>
        <n v="64480.75"/>
        <n v="2621.54"/>
        <n v="1933.98"/>
        <n v="31924.91"/>
        <n v="3574.61"/>
        <n v="374.25"/>
        <n v="1731.19"/>
        <n v="14347.71"/>
        <n v="64659.56"/>
        <n v="5032.08"/>
        <n v="2663.43"/>
        <n v="148236.57"/>
        <n v="4718.7299999999996"/>
        <n v="2381.31"/>
        <n v="37047.64"/>
        <n v="856.88"/>
        <n v="237353.08"/>
        <n v="15065.92"/>
        <n v="388.37"/>
        <n v="1837.28"/>
        <n v="232.66"/>
        <n v="101599.62"/>
        <n v="31061.38"/>
        <n v="13680.88"/>
        <n v="4424.6000000000004"/>
        <n v="58848.86"/>
        <n v="22269.39"/>
        <n v="10424.15"/>
        <n v="5035.47"/>
        <n v="18174.43"/>
        <n v="1560.65"/>
        <n v="16393.09"/>
        <n v="578.17999999999995"/>
        <n v="783.63"/>
        <n v="1698.55"/>
        <n v="16920.759999999998"/>
        <n v="3698.49"/>
        <n v="1165.79"/>
        <n v="41604.31"/>
        <n v="167845.61"/>
        <n v="787.54"/>
        <n v="17606.87"/>
        <n v="1080.8399999999999"/>
        <n v="4650.1899999999996"/>
        <n v="63685.01"/>
        <n v="978.18"/>
        <n v="2041.5"/>
        <n v="43758.05"/>
        <n v="565.86"/>
        <n v="22818.78"/>
        <n v="27479.05"/>
        <n v="6229.08"/>
        <n v="159.65"/>
        <n v="560.14"/>
        <n v="14112.41"/>
        <n v="29804.92"/>
        <n v="1688.1"/>
        <n v="2545.38"/>
        <n v="3332.57"/>
        <n v="4460.6499999999996"/>
        <n v="1173.1500000000001"/>
        <n v="167629.89000000001"/>
        <n v="69327.47"/>
        <n v="9502.5499999999993"/>
        <n v="88181.02"/>
        <n v="3736.03"/>
        <n v="7788.48"/>
        <n v="107476.96"/>
        <n v="45389.99"/>
        <n v="1429.48"/>
        <n v="160.24"/>
        <n v="7558.4"/>
        <n v="21602.35"/>
        <n v="48369.440000000002"/>
        <n v="29607.57"/>
        <n v="5374.42"/>
        <n v="13641.89"/>
        <n v="16476.86"/>
        <n v="112337.98"/>
        <n v="81.209999999999994"/>
        <n v="7151.41"/>
        <n v="8467.8799999999992"/>
        <n v="3732.39"/>
        <n v="3708.58"/>
        <n v="578.82000000000005"/>
        <n v="16828.45"/>
        <n v="150667.31"/>
        <n v="104425.42"/>
        <n v="2209.94"/>
        <n v="3195.53"/>
        <n v="2630.44"/>
        <n v="16524.310000000001"/>
        <n v="5624.34"/>
        <n v="255782.24"/>
        <n v="3114.57"/>
        <n v="838.35"/>
        <n v="1074.24"/>
        <n v="51593.64"/>
        <n v="1173.49"/>
        <n v="19553.61"/>
        <n v="1420.34"/>
        <n v="4270.28"/>
        <n v="172.49"/>
        <n v="528.76"/>
        <n v="68184.06"/>
        <n v="11126.18"/>
        <n v="102.3"/>
        <n v="1204.55"/>
        <n v="163397.07999999999"/>
        <n v="9631.65"/>
        <n v="66250.19"/>
        <n v="609.30999999999995"/>
        <n v="4805.6499999999996"/>
        <n v="34754.74"/>
        <n v="8532.1"/>
        <n v="11586.7"/>
        <n v="95902.36"/>
        <n v="2758.54"/>
        <n v="5073.6400000000003"/>
        <n v="5880.76"/>
        <n v="3492.89"/>
        <n v="100827.46"/>
        <n v="79.08"/>
        <n v="594.01"/>
        <n v="8297.74"/>
        <n v="3899.03"/>
        <n v="36993.050000000003"/>
        <n v="22570.32"/>
        <n v="3905.56"/>
        <n v="512.67999999999995"/>
        <n v="1849.51"/>
        <n v="2622.05"/>
        <n v="1996.54"/>
        <n v="13363.87"/>
        <n v="25985.86"/>
        <n v="9010.27"/>
        <n v="4839.68"/>
        <n v="54421.19"/>
        <n v="2464.37"/>
        <n v="14501.88"/>
        <n v="1508.7"/>
        <n v="3285.53"/>
        <n v="10942.39"/>
        <n v="49226.74"/>
        <n v="887.54"/>
        <n v="6409.98"/>
        <n v="28002.7"/>
        <n v="3034.23"/>
        <n v="10315"/>
        <n v="1444.87"/>
        <n v="18521.73"/>
        <n v="194700.78"/>
        <n v="1437.51"/>
        <n v="7241.82"/>
        <n v="10880.87"/>
        <n v="199906.63"/>
        <n v="5153.78"/>
        <n v="12751.69"/>
        <n v="49268.58"/>
        <n v="24719.75"/>
        <n v="213.3"/>
        <n v="167238.44"/>
        <n v="53390.15"/>
        <n v="10709.34"/>
        <n v="5395.28"/>
        <n v="17597.060000000001"/>
        <n v="1471.79"/>
        <n v="11605.89"/>
        <n v="69.28"/>
        <n v="3923.12"/>
        <n v="279.44"/>
        <n v="2574.5300000000002"/>
        <n v="10420.93"/>
        <n v="16067.64"/>
        <n v="13473.91"/>
        <n v="2337.8200000000002"/>
        <n v="52534.13"/>
        <n v="2853.24"/>
        <n v="66219.17"/>
        <n v="26072"/>
        <n v="47688.26"/>
        <n v="16976.38"/>
        <n v="7034.49"/>
        <n v="3381.12"/>
        <n v="96344.54"/>
        <n v="4585.88"/>
        <n v="4641.46"/>
        <n v="122.51"/>
        <n v="13998.5"/>
        <n v="20444.54"/>
        <n v="313.74"/>
        <n v="1549.26"/>
        <n v="1876.16"/>
        <n v="41725.14"/>
        <n v="8580.23"/>
        <n v="1139.07"/>
        <n v="1490.47"/>
        <n v="660.47"/>
        <n v="7713.82"/>
        <n v="54019.5"/>
        <n v="12785.06"/>
        <n v="14823.87"/>
        <n v="5347.68"/>
        <n v="2419.7399999999998"/>
        <n v="7883.24"/>
        <n v="31187.67"/>
        <n v="9815.01"/>
        <n v="9467.07"/>
        <n v="401.82"/>
        <n v="9029.82"/>
        <n v="6696.12"/>
        <n v="11849.19"/>
        <n v="12187.58"/>
        <n v="344.85"/>
        <n v="12024.28"/>
        <n v="2255.69"/>
        <n v="11714.54"/>
        <n v="14052.89"/>
        <n v="848.98"/>
        <n v="1969.7"/>
        <n v="3006.53"/>
        <n v="14569.59"/>
        <n v="3324.34"/>
        <n v="6824.03"/>
        <n v="1057.1400000000001"/>
        <n v="2886.73"/>
        <n v="4480.8900000000003"/>
        <n v="3078.22"/>
        <n v="49664.87"/>
        <n v="574.02"/>
        <n v="1249.83"/>
        <n v="2779.82"/>
        <n v="9050.9500000000007"/>
        <n v="6935.54"/>
        <n v="62100.77"/>
        <n v="26507.8"/>
        <n v="48577.84"/>
        <n v="7513.09"/>
        <n v="5863.76"/>
        <n v="1469.28"/>
        <n v="2024.02"/>
        <n v="2477.2600000000002"/>
        <n v="4613.82"/>
        <n v="15112.76"/>
        <n v="953.89"/>
        <n v="20053.27"/>
        <n v="529.69000000000005"/>
        <n v="1402.51"/>
        <n v="436"/>
        <n v="142147.16"/>
        <n v="1080.76"/>
        <n v="10031"/>
        <n v="1597.51"/>
        <n v="17324.13"/>
        <n v="7145"/>
        <n v="4227.58"/>
        <n v="45313.14"/>
        <n v="63435.51"/>
        <n v="3639.61"/>
        <n v="8846.52"/>
        <n v="2729.87"/>
        <n v="3163.21"/>
        <n v="2910.54"/>
        <n v="2353.56"/>
        <n v="42806.92"/>
        <n v="2254.6"/>
        <n v="3397.59"/>
        <n v="9251.2999999999993"/>
        <n v="2602.25"/>
        <n v="1385.82"/>
        <n v="17760.5"/>
        <n v="1370.32"/>
        <n v="20597.169999999998"/>
        <n v="6012.91"/>
        <n v="8404.6"/>
        <n v="1139.23"/>
        <n v="33683.019999999997"/>
        <n v="38394.39"/>
        <n v="1575.1"/>
        <n v="454.86"/>
        <n v="7677.92"/>
        <n v="4165.46"/>
        <n v="7642.65"/>
        <n v="22942.59"/>
        <n v="2253.21"/>
        <n v="2118.08"/>
        <n v="852.98"/>
        <n v="11827.29"/>
        <n v="1715.27"/>
        <n v="20573.84"/>
        <n v="1407.31"/>
        <n v="38455.17"/>
        <n v="14409.74"/>
        <n v="66099.58"/>
        <n v="3899.56"/>
        <n v="1574.04"/>
        <n v="8615.1200000000008"/>
        <n v="7034.2"/>
        <n v="212.32"/>
        <n v="135693.43"/>
        <n v="31988.49"/>
        <n v="1661.52"/>
        <n v="15614.29"/>
        <n v="25110.58"/>
        <n v="7549.28"/>
        <n v="63837.34"/>
        <n v="4876.9799999999996"/>
        <n v="21135.13"/>
        <n v="101699.66"/>
        <n v="23694.75"/>
        <n v="1217.21"/>
        <n v="1602.3"/>
        <n v="4200.58"/>
        <n v="743.86"/>
        <n v="63835.13"/>
        <n v="1677.32"/>
        <n v="53176.38"/>
        <n v="12711.09"/>
        <n v="51825.24"/>
        <n v="5039.1499999999996"/>
        <n v="12544.74"/>
        <n v="1820.8"/>
        <n v="278.37"/>
        <n v="2879.51"/>
        <n v="32799.360000000001"/>
        <n v="1133.6400000000001"/>
        <n v="1379.76"/>
        <n v="31187.78"/>
        <n v="508.01"/>
        <n v="1346.88"/>
        <n v="186691.59"/>
        <n v="966.62"/>
        <n v="64977.56"/>
        <n v="3077.64"/>
        <n v="121454.33"/>
        <n v="4268.18"/>
        <n v="10342.700000000001"/>
        <n v="187.48"/>
        <n v="950.76"/>
        <n v="206941.52"/>
        <n v="206308.84"/>
        <n v="13982.55"/>
        <n v="14308.99"/>
        <n v="24643.040000000001"/>
        <n v="217.86"/>
        <n v="217.06"/>
        <n v="1731.35"/>
        <n v="88449.78"/>
        <n v="314.57"/>
        <n v="1928.38"/>
        <n v="2899.51"/>
        <n v="4615.33"/>
        <n v="3094.02"/>
        <n v="149116.43"/>
        <n v="36195.18"/>
        <n v="833.57"/>
        <n v="5978.53"/>
        <n v="4049.84"/>
        <n v="5332.89"/>
        <n v="494.21"/>
        <n v="1948.92"/>
        <n v="10257.299999999999"/>
        <n v="1666.89"/>
        <n v="89459.33"/>
        <n v="5985.01"/>
        <n v="991.3"/>
        <n v="102248.09"/>
        <n v="5204.66"/>
        <n v="10867.92"/>
        <n v="12030.61"/>
        <n v="938.84"/>
        <n v="25258.76"/>
        <n v="5613.59"/>
        <n v="15757.16"/>
        <n v="1199.8699999999999"/>
        <n v="1741.88"/>
        <n v="56335.68"/>
        <n v="25722.1"/>
        <n v="4141.87"/>
        <n v="35459.56"/>
        <n v="556.9"/>
        <n v="715.95"/>
        <n v="14222.7"/>
        <n v="137720.15"/>
        <n v="6763.8"/>
        <n v="20162.810000000001"/>
        <n v="4558.01"/>
        <n v="25187.46"/>
        <n v="19180.919999999998"/>
        <n v="2686.35"/>
        <n v="1000.97"/>
        <n v="4940.82"/>
        <n v="2751.37"/>
        <n v="75560.759999999995"/>
        <n v="2814.69"/>
        <n v="300.67"/>
        <n v="35692.03"/>
        <n v="28459.200000000001"/>
        <n v="24579.7"/>
        <n v="4831.72"/>
        <n v="226.25"/>
        <n v="48841.79"/>
        <n v="5804.07"/>
        <n v="226638.65"/>
        <n v="13678.19"/>
        <n v="19579.79"/>
        <n v="54271.68"/>
        <n v="88.14"/>
        <n v="15551.98"/>
        <n v="6875.23"/>
        <n v="4701.8500000000004"/>
        <n v="7854.15"/>
        <n v="113180.85"/>
        <n v="1177.7"/>
        <n v="6239.7"/>
        <n v="52674.05"/>
        <n v="4181.9799999999996"/>
        <n v="9825.92"/>
        <n v="3274.12"/>
        <n v="10839.1"/>
        <n v="2607.0500000000002"/>
        <n v="51548.4"/>
        <n v="670.11"/>
        <n v="912.88"/>
        <n v="4141.6499999999996"/>
        <n v="18680.169999999998"/>
        <n v="1070.4100000000001"/>
        <n v="6889.01"/>
        <n v="7007.78"/>
        <n v="6993.61"/>
        <n v="842.83"/>
        <n v="10648.15"/>
        <n v="37467.69"/>
        <n v="18859.3"/>
        <n v="1506.55"/>
        <n v="11730.95"/>
        <n v="168475.39"/>
        <n v="2058.91"/>
        <n v="18336.89"/>
        <n v="198.59"/>
        <n v="68082.92"/>
        <n v="861.84"/>
        <n v="125.98"/>
        <n v="45254.67"/>
        <n v="1314.21"/>
        <n v="21436.76"/>
        <n v="848.86"/>
        <n v="46589.99"/>
        <n v="2262.6"/>
        <n v="1054.33"/>
        <n v="8440.57"/>
        <n v="9616.2800000000007"/>
        <n v="2352.7399999999998"/>
        <n v="2148"/>
        <n v="551.13"/>
        <n v="10366.85"/>
        <n v="12262.39"/>
        <n v="8772.26"/>
        <n v="3068.6"/>
        <n v="6662.92"/>
        <n v="6150.82"/>
        <n v="4781.79"/>
        <n v="4661.3999999999996"/>
        <n v="6881.54"/>
        <n v="1420.04"/>
        <n v="1800.89"/>
        <n v="6558.09"/>
        <n v="59812.01"/>
        <n v="990.06"/>
        <n v="9409.5499999999993"/>
        <n v="71889.75"/>
        <n v="538.97"/>
        <n v="127009.54"/>
        <n v="11812.28"/>
        <n v="681.49"/>
        <n v="15391.62"/>
        <n v="16932.78"/>
        <n v="11343.96"/>
        <n v="12941.87"/>
        <n v="17941.16"/>
        <n v="6317.56"/>
        <n v="6663.93"/>
        <n v="9108.1200000000008"/>
        <n v="2538.9299999999998"/>
        <n v="789.77"/>
        <n v="5826.66"/>
        <n v="5643.78"/>
        <n v="466.28"/>
        <n v="23011.83"/>
        <n v="6052.4"/>
        <n v="61402.29"/>
        <n v="1586.09"/>
        <n v="3748.1"/>
        <n v="18124.11"/>
        <n v="3210.96"/>
        <n v="6612.63"/>
        <n v="28978.73"/>
        <n v="650.99"/>
        <n v="908.75"/>
        <n v="43156.43"/>
        <n v="3464.59"/>
        <n v="29359.1"/>
        <n v="1660.5"/>
        <n v="8594.1"/>
        <n v="91871.71"/>
        <n v="4413.09"/>
        <n v="6607.94"/>
        <n v="22386.33"/>
        <n v="22501.21"/>
        <n v="112.4"/>
        <n v="739.61"/>
        <n v="65350.49"/>
        <n v="17184.53"/>
        <n v="6169.81"/>
        <n v="6723.07"/>
        <n v="86431.96"/>
        <n v="737.28"/>
        <n v="24224.560000000001"/>
        <n v="11158.05"/>
        <n v="907.89"/>
        <n v="11003.33"/>
        <n v="5029.95"/>
        <n v="7534.51"/>
        <n v="7038.03"/>
        <n v="3367.79"/>
        <n v="657.94"/>
        <n v="272.48"/>
        <n v="100.09"/>
        <n v="40872.43"/>
        <n v="1586.96"/>
        <n v="1479.73"/>
        <n v="107534.85"/>
        <n v="14506.22"/>
        <n v="5126"/>
        <n v="538.73"/>
        <n v="21091.61"/>
        <n v="4594.17"/>
        <n v="31135.7"/>
        <n v="14984.43"/>
        <n v="1899.89"/>
        <n v="15060.91"/>
        <n v="101058.88"/>
        <n v="703.09"/>
        <n v="4535.5600000000004"/>
        <n v="3154.43"/>
        <n v="6366.72"/>
        <n v="14548.64"/>
        <n v="57976.02"/>
        <n v="7638.48"/>
        <n v="15259.48"/>
        <n v="1548.87"/>
        <n v="436.74"/>
        <n v="3383.84"/>
        <n v="18435.09"/>
        <n v="1700.22"/>
        <n v="51.81"/>
        <n v="12478"/>
        <n v="882.81"/>
        <n v="38506.97"/>
        <n v="1120.32"/>
        <n v="546.89"/>
        <n v="60045.7"/>
        <n v="17027.41"/>
        <n v="225996.01"/>
        <n v="3113.23"/>
        <n v="5307.75"/>
        <n v="6234.6"/>
        <n v="24559.93"/>
        <n v="63879.9"/>
        <n v="6433.06"/>
        <n v="12744.06"/>
        <n v="5591.37"/>
        <n v="823.91"/>
        <n v="27160"/>
        <n v="1413.95"/>
        <n v="242181.42"/>
        <n v="90340.92"/>
        <n v="30326.91"/>
        <n v="1063.81"/>
        <n v="4507.5"/>
        <n v="20333.63"/>
        <n v="1240.95"/>
        <n v="1892.54"/>
        <n v="1402.73"/>
        <n v="7771.46"/>
        <n v="10245.299999999999"/>
        <n v="33760.5"/>
        <n v="1668.52"/>
        <n v="31421.81"/>
        <n v="7249.81"/>
        <n v="3136.1"/>
        <n v="3682.34"/>
        <n v="8340.64"/>
        <n v="13652.1"/>
        <n v="12966.8"/>
        <n v="1010.65"/>
        <n v="2107.37"/>
        <n v="994.56"/>
        <n v="1993.12"/>
        <n v="1350.27"/>
        <n v="1866.04"/>
        <n v="9621.92"/>
        <n v="3840.45"/>
        <n v="1019.83"/>
        <n v="40020.44"/>
        <n v="7044.42"/>
        <n v="769.87"/>
        <n v="8535.26"/>
        <n v="944.74"/>
        <n v="38436.76"/>
        <n v="19873.740000000002"/>
        <n v="129224.94"/>
        <n v="750.11"/>
        <n v="33963.65"/>
        <n v="5104.05"/>
        <n v="5310.47"/>
        <n v="3464.76"/>
        <n v="153422.04"/>
        <n v="2858.86"/>
        <n v="21747.53"/>
        <n v="6288.54"/>
        <n v="15836.06"/>
        <n v="1507.81"/>
        <n v="56108.33"/>
        <n v="2674.93"/>
        <n v="36885.769999999997"/>
        <n v="83.09"/>
        <n v="35724.28"/>
        <n v="487.93"/>
        <n v="11441.04"/>
        <n v="175611.95"/>
        <n v="3176.77"/>
        <n v="4764.8100000000004"/>
        <n v="10598.57"/>
        <n v="744.07"/>
        <n v="110733.91"/>
        <n v="11735.35"/>
        <n v="56524.7"/>
        <n v="223.87"/>
        <n v="1255.48"/>
        <n v="7045.67"/>
        <n v="5756.71"/>
        <n v="47649.04"/>
        <n v="1999.62"/>
        <n v="39343.040000000001"/>
        <n v="223.97"/>
        <n v="1971.42"/>
        <n v="13211.9"/>
        <n v="1151.3599999999999"/>
        <n v="2684.69"/>
        <n v="255326.96"/>
        <n v="11349.35"/>
        <n v="52396.66"/>
        <n v="8197.15"/>
        <n v="14216.34"/>
        <n v="4562.92"/>
        <n v="1021.8"/>
        <n v="3789.13"/>
        <n v="7784.3"/>
        <n v="1052.8699999999999"/>
        <n v="118731"/>
        <n v="63381.19"/>
        <n v="375.25"/>
        <n v="399.66"/>
        <n v="71975.62"/>
        <n v="1767.85"/>
        <n v="7165.93"/>
        <n v="3160.46"/>
        <n v="9853.66"/>
        <n v="1774.64"/>
        <n v="17288.900000000001"/>
        <n v="2307.71"/>
        <n v="834.64"/>
        <n v="6633.9"/>
        <n v="981.65"/>
        <n v="35222.160000000003"/>
        <n v="2807.73"/>
        <n v="3940.19"/>
        <n v="30768.95"/>
        <n v="499.45"/>
        <n v="73378.2"/>
        <n v="497.94"/>
        <n v="2997.11"/>
        <n v="3135.01"/>
        <n v="1816.73"/>
        <n v="10586.15"/>
        <n v="70959.63"/>
        <n v="60618.63"/>
        <n v="9244.7900000000009"/>
        <n v="14521.73"/>
        <n v="8697.9500000000007"/>
        <n v="4094.43"/>
        <n v="6829.03"/>
        <n v="1193.2"/>
        <n v="1934.56"/>
        <n v="39714.85"/>
        <n v="11394.28"/>
        <n v="41150.400000000001"/>
        <n v="2208.7600000000002"/>
        <n v="22548.02"/>
        <n v="1030.8800000000001"/>
        <n v="16992.5"/>
        <n v="3163.25"/>
        <n v="519.97"/>
        <n v="58082.12"/>
        <n v="227.94"/>
        <n v="2756.14"/>
        <n v="18362.45"/>
        <n v="10507.4"/>
        <n v="17774.400000000001"/>
        <n v="29465.42"/>
        <n v="23301.03"/>
        <n v="3336.95"/>
        <n v="62820.97"/>
        <n v="82271.009999999995"/>
        <n v="144123.79"/>
        <n v="992.21"/>
        <n v="102222.43"/>
        <n v="3529.34"/>
        <n v="1184.26"/>
        <n v="747.34"/>
        <n v="7277.21"/>
        <n v="11513.03"/>
        <n v="2098.64"/>
        <n v="63694.3"/>
        <n v="9429.61"/>
        <n v="6802.51"/>
        <n v="37827.760000000002"/>
        <n v="2577.86"/>
        <n v="141966.37"/>
        <n v="2865.39"/>
        <n v="16461.310000000001"/>
        <n v="48926.33"/>
        <n v="150792.01999999999"/>
        <n v="1293.1199999999999"/>
        <n v="1155.1500000000001"/>
        <n v="2152.2800000000002"/>
        <n v="1015.01"/>
        <n v="5052.96"/>
        <n v="2388.79"/>
        <n v="2103.7600000000002"/>
        <n v="18798.72"/>
        <n v="236404.83"/>
        <n v="2981.21"/>
        <n v="1366.51"/>
        <n v="27895.08"/>
        <n v="56957.2"/>
        <n v="8430.65"/>
        <n v="3111.35"/>
        <n v="49417.38"/>
        <n v="10667.62"/>
        <n v="1459.7"/>
        <n v="8874.68"/>
        <n v="1053.3399999999999"/>
        <n v="5623.18"/>
        <n v="261.64"/>
        <n v="3701.74"/>
        <n v="1558.34"/>
        <n v="9380.0400000000009"/>
        <n v="10138.98"/>
        <n v="63322.54"/>
        <n v="13353.37"/>
        <n v="69620.45"/>
        <n v="34248.99"/>
        <n v="80615.3"/>
        <n v="1546.91"/>
        <n v="2751.98"/>
        <n v="45318.27"/>
        <n v="319.67"/>
        <n v="6360.27"/>
        <n v="1853.62"/>
        <n v="3167.45"/>
        <n v="2840.88"/>
        <n v="134306.6"/>
        <n v="23621.86"/>
        <n v="28534.46"/>
        <n v="1045.32"/>
        <n v="780.91"/>
        <n v="16093.33"/>
        <n v="7079.06"/>
        <n v="25618.91"/>
        <n v="8141.87"/>
        <n v="2023.99"/>
        <n v="1595.83"/>
        <n v="69957"/>
        <n v="331.39"/>
        <n v="108108.67"/>
        <n v="5526.57"/>
        <n v="2011.39"/>
        <n v="5608.4"/>
        <n v="121.36"/>
        <n v="2652.43"/>
        <n v="36029.25"/>
        <n v="53889.27"/>
        <n v="1828.02"/>
        <n v="14791.1"/>
        <n v="2821.23"/>
        <n v="154.99"/>
        <n v="6716.41"/>
        <n v="23131.31"/>
        <n v="1872.44"/>
        <n v="10794.13"/>
        <n v="7399.43"/>
        <n v="103883.36"/>
        <n v="9541.5400000000009"/>
        <n v="7194.67"/>
        <n v="205049.24"/>
        <n v="1104.8599999999999"/>
        <n v="11886.73"/>
        <n v="27041.84"/>
        <n v="14927.87"/>
        <n v="32456.33"/>
        <n v="176197.47"/>
        <n v="35151.629999999997"/>
        <n v="3083.22"/>
        <n v="9720.6299999999992"/>
        <n v="14230.44"/>
        <n v="6347.71"/>
        <n v="20898.05"/>
        <n v="273.64999999999998"/>
        <n v="18866.29"/>
        <n v="6219.95"/>
        <n v="37634.699999999997"/>
        <n v="703.38"/>
        <n v="14756.1"/>
        <n v="50929.63"/>
        <n v="2832.81"/>
        <n v="13421.1"/>
        <n v="45018.05"/>
        <n v="22179.16"/>
        <n v="7489.39"/>
        <n v="672.79"/>
        <n v="2750.56"/>
        <n v="6335.69"/>
        <n v="2891.17"/>
        <n v="9247.68"/>
        <n v="125443.32"/>
        <n v="2850.4"/>
        <n v="3380.21"/>
        <n v="321.19"/>
        <n v="659.7"/>
        <n v="803.95"/>
        <n v="2444.73"/>
        <n v="61566.68"/>
        <n v="47968.52"/>
        <n v="4207.1099999999997"/>
        <n v="58699.51"/>
        <n v="2696.84"/>
        <n v="5428.13"/>
        <n v="11263.12"/>
        <n v="126592.73"/>
        <n v="6850.45"/>
        <n v="197.84"/>
        <n v="4688.24"/>
        <n v="46293.18"/>
        <n v="1321.31"/>
        <n v="6758.86"/>
        <n v="707.7"/>
        <n v="484.42"/>
        <n v="14158.67"/>
        <n v="66595.009999999995"/>
        <n v="1216.53"/>
        <n v="1025.43"/>
        <n v="5358.99"/>
        <n v="12101.52"/>
        <n v="23243.16"/>
        <n v="2977.8"/>
        <n v="18010.96"/>
        <n v="29212.85"/>
        <n v="694.76"/>
        <n v="2142.4"/>
        <n v="11827.02"/>
        <n v="644.16999999999996"/>
        <n v="320.36"/>
        <n v="1793.3"/>
        <n v="2018"/>
        <n v="28631.63"/>
        <n v="1332.56"/>
        <n v="646.29999999999995"/>
        <n v="877.94"/>
        <n v="69676.3"/>
        <n v="12085.33"/>
        <n v="62731.72"/>
        <n v="176912.44"/>
        <n v="23791.54"/>
        <n v="1323.14"/>
        <n v="1140.45"/>
        <n v="9174"/>
        <n v="44702.25"/>
        <n v="15195.77"/>
        <n v="17003.849999999999"/>
        <n v="384.79"/>
        <n v="142841.38"/>
        <n v="2220.15"/>
        <n v="8845.25"/>
        <n v="40597.230000000003"/>
        <n v="6556.59"/>
        <n v="46089.73"/>
        <n v="4323.3999999999996"/>
        <n v="65488.34"/>
        <n v="212531.99"/>
        <n v="24584.86"/>
        <n v="123841.5"/>
        <n v="14649.68"/>
        <n v="8548.7800000000007"/>
        <n v="360.56"/>
        <n v="1693.54"/>
        <n v="29247.18"/>
        <n v="11731.76"/>
        <n v="15339.39"/>
        <n v="3307.07"/>
        <n v="3115.08"/>
        <n v="3887.26"/>
        <n v="10289.86"/>
        <n v="6546.53"/>
        <n v="44877.26"/>
        <n v="36844"/>
        <n v="61101.9"/>
        <n v="5602.83"/>
        <n v="5446.59"/>
        <n v="1496"/>
        <n v="8042.93"/>
        <n v="244.3"/>
        <n v="11419.16"/>
        <n v="1217.3800000000001"/>
        <n v="181178.36"/>
        <n v="481.83"/>
        <n v="9274.06"/>
        <n v="7328.51"/>
        <n v="35297.07"/>
        <n v="37614.43"/>
        <n v="6555.79"/>
        <n v="15807.65"/>
        <n v="33176.19"/>
        <n v="226194.98"/>
        <n v="2229.52"/>
        <n v="14614.51"/>
        <n v="3733.07"/>
        <n v="412.57"/>
        <n v="946.65"/>
        <n v="32753.21"/>
        <n v="12119.27"/>
        <n v="3369.62"/>
        <n v="6611.04"/>
        <n v="2293.52"/>
        <n v="629.11"/>
        <n v="16995.11"/>
        <n v="5687.34"/>
        <n v="36801.69"/>
        <n v="35469.89"/>
        <n v="10253.93"/>
        <n v="7028.35"/>
        <n v="775.15"/>
        <n v="3794.7"/>
        <n v="32749.599999999999"/>
        <n v="146.72"/>
        <n v="1212.4100000000001"/>
        <n v="1193.25"/>
        <n v="9603.52"/>
        <n v="2229.91"/>
        <n v="1100.92"/>
        <n v="2171.6799999999998"/>
        <n v="1953.06"/>
        <n v="3034.85"/>
        <n v="12097.95"/>
        <n v="836.63"/>
        <n v="171216.76"/>
        <n v="5579.13"/>
        <n v="7457.52"/>
        <n v="15703.46"/>
        <n v="101825.65"/>
        <n v="9405.74"/>
        <n v="16334.25"/>
        <n v="22372.69"/>
        <n v="4470.67"/>
        <n v="25351.96"/>
        <n v="140094.81"/>
        <n v="4294.9399999999996"/>
        <n v="1460.42"/>
        <n v="2272.59"/>
        <n v="2779.67"/>
        <n v="7335.07"/>
        <n v="11348.65"/>
        <n v="2086.0100000000002"/>
        <n v="8348.7999999999993"/>
        <n v="62035.61"/>
        <n v="24307.52"/>
        <n v="106572.29"/>
        <n v="156253.28"/>
        <n v="1166.69"/>
        <n v="17238.34"/>
        <n v="656.91"/>
        <n v="4068.72"/>
        <n v="4023.65"/>
        <n v="5278.28"/>
        <n v="5539.71"/>
        <n v="15562.29"/>
        <n v="30239.68"/>
        <n v="15976.16"/>
        <n v="945.47"/>
        <n v="910.13"/>
        <n v="956.81"/>
        <n v="10074.530000000001"/>
        <n v="2052.9899999999998"/>
        <n v="90815.58"/>
        <n v="14718.73"/>
        <n v="2444.1"/>
        <n v="39455.57"/>
        <n v="9451.18"/>
        <n v="2521.02"/>
        <n v="2395.9499999999998"/>
        <n v="8629.67"/>
        <n v="930.87"/>
        <n v="6588.45"/>
        <n v="601"/>
        <n v="15350.54"/>
        <n v="416.41"/>
        <n v="5985.79"/>
        <n v="46299.89"/>
        <n v="4385.1000000000004"/>
        <n v="1307.5899999999999"/>
        <n v="131269.19"/>
        <n v="112720.84"/>
        <n v="52867.43"/>
        <n v="140.65"/>
        <n v="20098.580000000002"/>
        <n v="49948.63"/>
        <n v="919.73"/>
        <n v="12362.26"/>
        <n v="4919.72"/>
        <n v="2912.85"/>
        <n v="782.11"/>
        <n v="42825.15"/>
        <n v="4512.05"/>
        <n v="2060.9"/>
        <n v="1077.6300000000001"/>
        <n v="41808.06"/>
        <n v="20992.25"/>
        <n v="493.59"/>
        <n v="2158.06"/>
        <n v="635.72"/>
        <n v="99.81"/>
        <n v="3148.61"/>
        <n v="11617"/>
        <n v="9441.74"/>
        <n v="84.93"/>
        <n v="10288.82"/>
        <n v="36992.449999999997"/>
        <n v="17659.490000000002"/>
        <n v="10931.33"/>
        <n v="19197.64"/>
        <n v="51798.76"/>
        <n v="13191.55"/>
        <n v="4063.51"/>
        <n v="165.63"/>
        <n v="15615.71"/>
        <n v="777.75"/>
        <n v="1193.19"/>
        <n v="6527.63"/>
        <n v="23335.58"/>
        <n v="41788.769999999997"/>
        <n v="233.74"/>
        <n v="11048.19"/>
        <n v="12341.92"/>
        <n v="57.34"/>
        <n v="18968.14"/>
        <n v="5179.45"/>
        <n v="8779.56"/>
        <n v="1475.09"/>
        <n v="23454.36"/>
        <n v="7332.21"/>
        <n v="1280.81"/>
        <n v="13545.9"/>
        <n v="7517.42"/>
        <n v="124.39"/>
        <n v="2292.0700000000002"/>
        <n v="7389.25"/>
        <n v="20635.54"/>
        <n v="20737.849999999999"/>
        <n v="59.05"/>
        <n v="1489.69"/>
        <n v="59832.73"/>
        <n v="16067.74"/>
        <n v="2410.27"/>
        <n v="4574.37"/>
        <n v="6367.35"/>
        <n v="326.11"/>
        <n v="58174.05"/>
        <n v="4035.06"/>
        <n v="2760.33"/>
        <n v="49663.97"/>
        <n v="9358.61"/>
        <n v="622.21"/>
        <n v="60281.84"/>
        <n v="1196.6500000000001"/>
        <n v="2617.23"/>
        <n v="2880.97"/>
        <n v="1077.92"/>
        <n v="1449.9"/>
        <n v="7070.74"/>
        <n v="14658.3"/>
        <n v="2874.97"/>
        <n v="4260.6099999999997"/>
        <n v="1139.47"/>
        <n v="1823.19"/>
        <n v="865.95"/>
        <n v="21362.41"/>
        <n v="13271.52"/>
        <n v="1831.1"/>
        <n v="7585.75"/>
        <n v="1278"/>
        <n v="5113.8100000000004"/>
        <n v="11716.35"/>
        <n v="2953.99"/>
        <n v="803.97"/>
        <n v="13832.37"/>
        <n v="7057.33"/>
        <n v="2405.69"/>
        <n v="751.84"/>
        <n v="7883.05"/>
        <n v="221533.27"/>
        <n v="53169.73"/>
        <n v="11059.37"/>
        <n v="5969.19"/>
        <n v="2999.25"/>
        <n v="421.11"/>
        <n v="19661.330000000002"/>
        <n v="18626.54"/>
        <n v="39562.1"/>
        <n v="2763.85"/>
        <n v="201559.45"/>
        <n v="3120.25"/>
        <n v="2721.88"/>
        <n v="592.29999999999995"/>
        <n v="731.17"/>
        <n v="8300.3799999999992"/>
        <n v="176938.79"/>
        <n v="2756.93"/>
        <n v="920.34"/>
        <n v="2326.94"/>
        <n v="116322.57"/>
        <n v="104494.24"/>
        <n v="30643.67"/>
        <n v="7849.17"/>
        <n v="5745.33"/>
        <n v="3058.53"/>
        <n v="193.61"/>
        <n v="5304.6"/>
        <n v="2526.6"/>
        <n v="74.52"/>
        <n v="6656.94"/>
        <n v="22241.98"/>
        <n v="114.71"/>
        <n v="32976.99"/>
        <n v="2124.1"/>
        <n v="161562.92000000001"/>
        <n v="1384.27"/>
        <n v="1924.63"/>
        <n v="33175.730000000003"/>
        <n v="122611.27"/>
        <n v="46787.28"/>
        <n v="2620.81"/>
        <n v="2979.99"/>
        <n v="3057.46"/>
        <n v="12937.92"/>
        <n v="53990.01"/>
        <n v="22232.49"/>
        <n v="1637.3"/>
        <n v="13589.73"/>
        <n v="17410.349999999999"/>
        <n v="27707.54"/>
        <n v="40127.410000000003"/>
        <n v="4399.1899999999996"/>
        <n v="10553.41"/>
        <n v="1577.96"/>
        <n v="73569.62"/>
        <n v="8711.3700000000008"/>
        <n v="1364.41"/>
        <n v="98.47"/>
        <n v="477.83"/>
        <n v="2324.54"/>
        <n v="14820.44"/>
        <n v="15994.6"/>
        <n v="4127.93"/>
        <n v="13181.67"/>
        <n v="2735.75"/>
        <n v="1190.8800000000001"/>
        <n v="1276.73"/>
        <n v="14244.43"/>
        <n v="3659.65"/>
        <n v="6658.14"/>
        <n v="18092.830000000002"/>
        <n v="6989.46"/>
        <n v="3820.79"/>
        <n v="13131.2"/>
        <n v="16180.08"/>
        <n v="25673.46"/>
        <n v="3205.93"/>
        <n v="682.2"/>
        <n v="7195.19"/>
        <n v="982.3"/>
        <n v="51275.51"/>
        <n v="2931.23"/>
        <n v="4184.82"/>
        <n v="418.37"/>
        <n v="30252.959999999999"/>
        <n v="56029.63"/>
        <n v="21875.759999999998"/>
        <n v="1274.25"/>
        <n v="16995.87"/>
        <n v="62.71"/>
        <n v="1718.62"/>
        <n v="341.82"/>
        <n v="8255.69"/>
        <n v="7026.11"/>
        <n v="2812.43"/>
        <n v="6618.56"/>
        <n v="4570.4399999999996"/>
        <n v="8310.2900000000009"/>
        <n v="907.47"/>
        <n v="15805.66"/>
        <n v="2023.09"/>
        <n v="3269.16"/>
        <n v="2411.04"/>
        <n v="1496.14"/>
        <n v="1209.33"/>
        <n v="1778.39"/>
        <n v="17700.95"/>
        <n v="16577.439999999999"/>
        <n v="1744.93"/>
        <n v="31615.73"/>
        <n v="12794.62"/>
        <n v="5147.37"/>
        <n v="13967.84"/>
        <n v="59006.62"/>
        <n v="61024.34"/>
        <n v="13034.17"/>
        <n v="16348.58"/>
        <n v="6568.56"/>
        <n v="78072.42"/>
        <n v="10905.69"/>
        <n v="1723.91"/>
        <n v="3171.43"/>
        <n v="6979.68"/>
        <n v="5148.6099999999997"/>
        <n v="129649.98"/>
        <n v="6698.5"/>
        <n v="28843.07"/>
        <n v="9316.58"/>
        <n v="1084.24"/>
        <n v="10702.36"/>
        <n v="565.08000000000004"/>
        <n v="5446.23"/>
        <n v="1914.09"/>
        <n v="4947.07"/>
        <n v="23286.94"/>
        <n v="630.16"/>
        <n v="2919.92"/>
        <n v="12250.02"/>
        <n v="697.66"/>
        <n v="16628"/>
        <n v="751.41"/>
        <n v="8485.36"/>
        <n v="1821.09"/>
        <n v="2296.42"/>
        <n v="1262.24"/>
        <n v="19172.009999999998"/>
        <n v="4247.1400000000003"/>
        <n v="732.42"/>
        <n v="3186.48"/>
        <n v="2751.49"/>
        <n v="5165.1000000000004"/>
        <n v="2249.96"/>
        <n v="15426.32"/>
        <n v="1129.07"/>
        <n v="18813.419999999998"/>
        <n v="75708.899999999994"/>
        <n v="297.10000000000002"/>
        <n v="12766.48"/>
        <n v="465.41"/>
        <n v="77800.08"/>
        <n v="5321.55"/>
        <n v="1883.48"/>
        <n v="1167.47"/>
        <n v="3841.55"/>
        <n v="255601.38"/>
        <n v="64776.78"/>
        <n v="11418.81"/>
        <n v="557.52"/>
        <n v="2153.5"/>
        <n v="16284.14"/>
        <n v="5578.18"/>
        <n v="49524.160000000003"/>
        <n v="6033.85"/>
        <n v="19447.02"/>
        <n v="143575.89000000001"/>
        <n v="4019.68"/>
        <n v="14006.85"/>
        <n v="1593.35"/>
        <n v="1403.95"/>
        <n v="47788.62"/>
        <n v="199718.32"/>
        <n v="2308.39"/>
        <n v="54165.42"/>
        <n v="3340.29"/>
        <n v="1742.4"/>
        <n v="592.26"/>
        <n v="1012.71"/>
        <n v="1489.63"/>
        <n v="4961.92"/>
        <n v="54463.07"/>
        <n v="175853.54"/>
        <n v="16066.98"/>
        <n v="62649.599999999999"/>
        <n v="32677.5"/>
        <n v="16859.12"/>
        <n v="11377.53"/>
        <n v="16720.330000000002"/>
        <n v="1494.67"/>
        <n v="1835.91"/>
        <n v="1182.26"/>
        <n v="70749.899999999994"/>
        <n v="10789.12"/>
        <n v="18568.71"/>
        <n v="2190.62"/>
        <n v="35832.53"/>
        <n v="1377.31"/>
        <n v="6631.93"/>
        <n v="16384.89"/>
        <n v="43370.47"/>
        <n v="864.83"/>
        <n v="4513.1400000000003"/>
        <n v="3041.73"/>
        <n v="3480.38"/>
        <n v="13615.68"/>
        <n v="219909.55"/>
        <n v="761.46"/>
        <n v="1114.4000000000001"/>
        <n v="1296.69"/>
        <n v="23249.93"/>
        <n v="134464.16"/>
        <n v="324.92"/>
        <n v="6643.93"/>
        <n v="5518.47"/>
        <n v="17954.64"/>
        <n v="5415.69"/>
        <n v="26391.599999999999"/>
        <n v="11767.6"/>
        <n v="7954.2"/>
        <n v="3094.71"/>
        <n v="4911.9799999999996"/>
        <n v="12207.94"/>
        <n v="11858.8"/>
        <n v="10830.3"/>
        <n v="614.83000000000004"/>
        <n v="1992.04"/>
        <n v="38169.24"/>
        <n v="1510.39"/>
        <n v="13837.87"/>
        <n v="4299.51"/>
        <n v="243889.66"/>
        <n v="2119.02"/>
        <n v="600.84"/>
        <n v="1239.1099999999999"/>
        <n v="34233.56"/>
        <n v="1925.13"/>
        <n v="41456.03"/>
        <n v="62863.96"/>
        <n v="53513.48"/>
        <n v="15773.53"/>
        <n v="2299.84"/>
        <n v="2869.69"/>
        <n v="57733.599999999999"/>
        <n v="1432.53"/>
        <n v="2141.62"/>
        <n v="58209.13"/>
        <n v="1226.8699999999999"/>
        <n v="6452.67"/>
        <n v="11745.01"/>
        <n v="34144.44"/>
        <n v="20095.11"/>
        <n v="79902.16"/>
        <n v="2602.91"/>
        <n v="39692.93"/>
        <n v="2803.22"/>
        <n v="612.12"/>
        <n v="3092.26"/>
        <n v="15501.88"/>
        <n v="6793.29"/>
        <n v="1954.41"/>
        <n v="247.46"/>
        <n v="2613.92"/>
        <n v="5000.2299999999996"/>
        <n v="15232.32"/>
        <n v="11853.55"/>
        <n v="6786.45"/>
        <n v="64214.48"/>
        <n v="31347.09"/>
        <n v="10213.93"/>
        <n v="25352.14"/>
        <n v="1846.48"/>
        <n v="4615.28"/>
        <n v="69867.78"/>
        <n v="9234.91"/>
        <n v="16098.01"/>
        <n v="959.38"/>
        <n v="124275.65"/>
        <n v="2981.56"/>
        <n v="67803.05"/>
        <n v="11733"/>
        <n v="54420.06"/>
        <n v="60.54"/>
        <n v="84851.91"/>
        <n v="613.91999999999996"/>
        <n v="13438.46"/>
        <n v="16338.12"/>
        <n v="1545.82"/>
        <n v="19214.580000000002"/>
        <n v="1357.23"/>
        <n v="1149.08"/>
        <n v="28818.98"/>
        <n v="3715.38"/>
        <n v="2287.19"/>
        <n v="5592.74"/>
        <n v="46565.98"/>
        <n v="59127.6"/>
        <n v="2692.97"/>
        <n v="61836.800000000003"/>
        <n v="4580.7700000000004"/>
        <n v="300.32"/>
        <n v="1068.99"/>
        <n v="1408.12"/>
        <n v="28265.4"/>
        <n v="830.1"/>
        <n v="8078.32"/>
        <n v="652.37"/>
        <n v="161028.51999999999"/>
        <n v="3270.15"/>
        <n v="4013.45"/>
        <n v="2938.39"/>
        <n v="103.59"/>
        <n v="48451.95"/>
        <n v="6063.17"/>
        <n v="16379.8"/>
        <n v="803.78"/>
        <n v="7743.86"/>
        <n v="10481.18"/>
        <n v="16601.34"/>
        <n v="16147.28"/>
        <n v="12816.01"/>
        <n v="799.58"/>
        <n v="54831.67"/>
        <n v="20674.12"/>
        <n v="23225.16"/>
        <n v="162.26"/>
        <n v="19977.509999999998"/>
        <n v="1663.67"/>
        <n v="903.78"/>
        <n v="3328.33"/>
        <n v="128070.99"/>
        <n v="1502.62"/>
        <n v="483.33"/>
        <n v="49335.43"/>
        <n v="177.63"/>
        <n v="3740.99"/>
        <n v="801.33"/>
        <n v="2757.87"/>
        <n v="14984.69"/>
        <n v="5928.8"/>
        <n v="1089.3399999999999"/>
        <n v="141410.9"/>
        <n v="34002.67"/>
        <n v="6938.95"/>
        <n v="2907.59"/>
        <n v="10227.9"/>
        <n v="3713.31"/>
        <n v="2238.15"/>
        <n v="50375.16"/>
        <n v="6499.79"/>
        <n v="18018.73"/>
        <n v="2886.4"/>
        <n v="17464.75"/>
        <n v="27902.34"/>
        <n v="4106.0200000000004"/>
        <n v="2040.4"/>
        <n v="1801.02"/>
        <n v="5327.71"/>
        <n v="5554.68"/>
        <n v="746.24"/>
        <n v="3441.15"/>
        <n v="20020.7"/>
        <n v="5535.79"/>
        <n v="4334.62"/>
        <n v="1289.54"/>
        <n v="63670.64"/>
        <n v="82731.59"/>
        <n v="20519.86"/>
        <n v="5476.28"/>
        <n v="1619.14"/>
        <n v="3072.48"/>
        <n v="3065.09"/>
        <n v="4559.75"/>
        <n v="19290.32"/>
        <n v="3238.84"/>
        <n v="7447.51"/>
        <n v="290.33999999999997"/>
        <n v="12486.21"/>
        <n v="7138.07"/>
        <n v="16641.52"/>
        <n v="3614.63"/>
        <n v="13994.25"/>
        <n v="1954.31"/>
        <n v="16178.4"/>
        <n v="9872.2999999999993"/>
        <n v="5629.81"/>
        <n v="4187.88"/>
        <n v="8959.7800000000007"/>
        <n v="9801.0300000000007"/>
        <n v="11670.49"/>
        <n v="6713.08"/>
        <n v="8514.41"/>
        <n v="1523.69"/>
        <n v="14984.24"/>
        <n v="54211.06"/>
        <n v="47335.89"/>
        <n v="15686.8"/>
        <n v="4871.6400000000003"/>
        <n v="335.73"/>
        <n v="5312.6"/>
        <n v="44074.99"/>
        <n v="2790.86"/>
        <n v="3927.33"/>
        <n v="121919.85"/>
        <n v="32237.21"/>
        <n v="10123.950000000001"/>
        <n v="1147.5899999999999"/>
        <n v="472.7"/>
        <n v="31624.880000000001"/>
        <n v="2746.31"/>
        <n v="2432.12"/>
        <n v="2440.8200000000002"/>
        <n v="3185.19"/>
        <n v="3717.43"/>
        <n v="8019.54"/>
        <n v="52773.63"/>
        <n v="3654.78"/>
        <n v="1407.71"/>
        <n v="5987.8"/>
        <n v="1089.49"/>
        <n v="5731.27"/>
        <n v="16939.400000000001"/>
        <n v="13207.65"/>
        <n v="8969.24"/>
        <n v="8770.44"/>
        <n v="3335.48"/>
        <n v="5910.49"/>
        <n v="1699.95"/>
        <n v="2095.9699999999998"/>
        <n v="11232.68"/>
        <n v="184925.53"/>
        <n v="44877.49"/>
        <n v="31649.81"/>
        <n v="101689.27"/>
        <n v="9570.42"/>
        <n v="2506.77"/>
        <n v="14692.46"/>
        <n v="2756.54"/>
        <n v="890"/>
        <n v="4000.5"/>
        <n v="362.09"/>
        <n v="9177.41"/>
        <n v="5946.85"/>
        <n v="7546.37"/>
        <n v="1922.33"/>
        <n v="1455.16"/>
        <n v="89.87"/>
        <n v="33922.730000000003"/>
        <n v="11558.47"/>
        <n v="7467.38"/>
        <n v="1677.78"/>
        <n v="21539.57"/>
        <n v="36894.050000000003"/>
        <n v="1272.0999999999999"/>
        <n v="2192.56"/>
        <n v="1197"/>
        <n v="63699.34"/>
        <n v="12875.1"/>
        <n v="7118.12"/>
        <n v="1744.97"/>
        <n v="1067.4000000000001"/>
        <n v="7448.22"/>
        <n v="35136.449999999997"/>
        <n v="1316.06"/>
        <n v="29120.86"/>
        <n v="12248.86"/>
        <n v="1866.12"/>
        <n v="19654.63"/>
        <n v="862.12"/>
        <n v="949.93"/>
        <n v="12819.27"/>
        <n v="3942.08"/>
        <n v="44841.63"/>
        <n v="648.32000000000005"/>
        <n v="2341.87"/>
        <n v="841.46"/>
        <n v="10320.75"/>
        <n v="4483.66"/>
        <n v="626.79"/>
        <n v="4726.8999999999996"/>
        <n v="65139.98"/>
        <n v="7670.09"/>
        <n v="648.35"/>
        <n v="2627.45"/>
        <n v="216.48"/>
        <n v="31452.76"/>
        <n v="2267.7199999999998"/>
        <n v="92194.64"/>
        <n v="4286.99"/>
        <n v="4327.45"/>
        <n v="476.68"/>
        <n v="6342.72"/>
        <n v="23006.720000000001"/>
        <n v="2634.21"/>
        <n v="3288.65"/>
        <n v="155969.25"/>
        <n v="3253.86"/>
        <n v="2018.55"/>
        <n v="5062.1400000000003"/>
        <n v="101130.87"/>
        <n v="62700.34"/>
        <n v="32839.86"/>
        <n v="50383.45"/>
        <n v="1861.91"/>
        <n v="3096.94"/>
        <n v="373.96"/>
        <n v="35907.83"/>
        <n v="573.99"/>
        <n v="40277.47"/>
        <n v="24102.9"/>
        <n v="50029.53"/>
        <n v="769.16"/>
        <n v="1008.2"/>
        <n v="1688.76"/>
        <n v="393.85"/>
        <n v="2013.65"/>
        <n v="2356.1"/>
        <n v="1437.06"/>
        <n v="650.35"/>
        <n v="4007.62"/>
        <n v="4613.33"/>
        <n v="14032.14"/>
        <n v="4647.8100000000004"/>
        <n v="5583.87"/>
        <n v="2679.06"/>
        <n v="12464.53"/>
        <n v="5201.88"/>
        <n v="1055.8399999999999"/>
        <n v="21032.69"/>
        <n v="9720.1"/>
        <n v="12203.63"/>
        <n v="20878.96"/>
        <n v="4787.8100000000004"/>
        <n v="10479.33"/>
        <n v="4960.38"/>
        <n v="10899.64"/>
        <n v="4457.54"/>
        <n v="72343.259999999995"/>
        <n v="950.3"/>
        <n v="417.71"/>
        <n v="3639.12"/>
        <n v="930.78"/>
        <n v="381.06"/>
        <n v="16320.34"/>
        <n v="28479.64"/>
        <n v="6019.29"/>
        <n v="7910.54"/>
        <n v="12977.53"/>
        <n v="1182.31"/>
        <n v="29092.2"/>
        <n v="1756.41"/>
        <n v="876.58"/>
        <n v="8246.98"/>
        <n v="1999.53"/>
        <n v="29599.13"/>
        <n v="50438.74"/>
        <n v="46046.63"/>
        <n v="20032.39"/>
        <n v="10230.44"/>
        <n v="61611.73"/>
        <n v="2193.88"/>
        <n v="3212.99"/>
        <n v="748.9"/>
        <n v="5676.04"/>
        <n v="52939.26"/>
        <n v="34491.79"/>
        <n v="3404.08"/>
        <n v="5879.94"/>
        <n v="16329.68"/>
        <n v="63561.19"/>
        <n v="15270.49"/>
        <n v="1363.32"/>
        <n v="11837.83"/>
        <n v="5679.19"/>
        <n v="810.36"/>
        <n v="17654.740000000002"/>
        <n v="67342.070000000007"/>
        <n v="125.48"/>
        <n v="1340.18"/>
        <n v="34355.4"/>
        <n v="22127.64"/>
        <n v="14359.89"/>
        <n v="3159.49"/>
        <n v="10749"/>
        <n v="517.01"/>
        <n v="2414.4499999999998"/>
        <n v="1558.61"/>
        <n v="14125.65"/>
        <n v="9942.7099999999991"/>
        <n v="9849.58"/>
        <n v="3567.08"/>
        <n v="2758.27"/>
        <n v="4319.72"/>
        <n v="60033.22"/>
        <n v="56.75"/>
        <n v="44941.29"/>
        <n v="15739.77"/>
        <n v="165.53"/>
        <n v="606.47"/>
        <n v="16411.169999999998"/>
        <n v="28489.41"/>
        <n v="9221.2000000000007"/>
        <n v="425.35"/>
        <n v="706.29"/>
        <n v="870.07"/>
        <n v="2003.64"/>
        <n v="2887.75"/>
        <n v="2569.39"/>
        <n v="15815.04"/>
        <n v="398.42"/>
        <n v="25328.28"/>
        <n v="17609.71"/>
        <n v="2851.55"/>
        <n v="10836.47"/>
        <n v="3732.58"/>
        <n v="120203.68"/>
        <n v="1850.88"/>
        <n v="2470.56"/>
        <n v="5612.31"/>
        <n v="3092.24"/>
        <n v="553.87"/>
        <n v="843.81"/>
        <n v="3442.78"/>
        <n v="5613.76"/>
        <n v="52307.19"/>
        <n v="21805.46"/>
        <n v="790.36"/>
        <n v="8508.89"/>
        <n v="27546.04"/>
        <n v="201675.13"/>
        <n v="2247.2399999999998"/>
        <n v="2004.81"/>
        <n v="179035.79"/>
        <n v="135637.93"/>
        <n v="7373.7"/>
        <n v="7459.05"/>
        <n v="1370.69"/>
        <n v="1609.37"/>
        <n v="614.36"/>
        <n v="19407.900000000001"/>
        <n v="3460.34"/>
        <n v="27841.58"/>
        <n v="33303.730000000003"/>
        <n v="13356.56"/>
        <n v="12954.81"/>
        <n v="4222.22"/>
        <n v="2496.4899999999998"/>
        <n v="4751.68"/>
        <n v="1870.37"/>
        <n v="8545.92"/>
        <n v="4192.6400000000003"/>
        <n v="1207.51"/>
        <n v="4676.28"/>
        <n v="429.38"/>
        <n v="1283.3800000000001"/>
        <n v="202132.07"/>
        <n v="60011.77"/>
        <n v="2161.17"/>
        <n v="8546.74"/>
        <n v="2353.21"/>
        <n v="1488.56"/>
        <n v="35943.51"/>
        <n v="14650.4"/>
        <n v="15325.7"/>
        <n v="3684.02"/>
        <n v="2911.17"/>
        <n v="68226.759999999995"/>
        <n v="60200.38"/>
        <n v="43485.65"/>
        <n v="100073.78"/>
        <n v="20472.73"/>
        <n v="79.27"/>
        <n v="18830.599999999999"/>
        <n v="1588.15"/>
        <n v="188.09"/>
        <n v="55645.5"/>
        <n v="23272.240000000002"/>
        <n v="7890.92"/>
        <n v="4574.91"/>
        <n v="2282.5"/>
        <n v="210723.7"/>
        <n v="1725.59"/>
        <n v="4225.8"/>
        <n v="333.23"/>
        <n v="1354.99"/>
        <n v="32036.080000000002"/>
        <n v="2262.5300000000002"/>
        <n v="12202.62"/>
        <n v="33387.14"/>
        <n v="25683.01"/>
        <n v="35048.57"/>
        <n v="7008.15"/>
        <n v="11515.52"/>
        <n v="950.53"/>
        <n v="3287.28"/>
        <n v="11392.63"/>
        <n v="38975"/>
        <n v="2639.36"/>
        <n v="875.48"/>
        <n v="15052.62"/>
        <n v="3387.1"/>
        <n v="2023.22"/>
        <n v="59259.02"/>
        <n v="9574.99"/>
        <n v="52807.03"/>
        <n v="62580.43"/>
        <n v="6387.7"/>
        <n v="4436.08"/>
        <n v="7647.88"/>
        <n v="12886.2"/>
        <n v="223763.9"/>
        <n v="935.06"/>
        <n v="5509.75"/>
        <n v="4245.71"/>
        <n v="15917.24"/>
        <n v="2510.62"/>
        <n v="4539.42"/>
        <n v="1631.97"/>
        <n v="20709.830000000002"/>
        <n v="903.49"/>
        <n v="122855.98"/>
        <n v="2473.9"/>
        <n v="7219.35"/>
        <n v="3364.68"/>
        <n v="2364.0700000000002"/>
        <n v="3475.7"/>
        <n v="7895.85"/>
        <n v="15122.78"/>
        <n v="3727.78"/>
        <n v="207.81"/>
        <n v="20548"/>
        <n v="1382.82"/>
        <n v="13131.16"/>
        <n v="16381.29"/>
        <n v="2009.52"/>
        <n v="9238.08"/>
        <n v="22520.46"/>
        <n v="76658.210000000006"/>
        <n v="11250.86"/>
        <n v="6198.97"/>
        <n v="2067.83"/>
        <n v="3331.26"/>
        <n v="27210.36"/>
        <n v="63612.07"/>
        <n v="42806.18"/>
        <n v="1433.93"/>
        <n v="10043.83"/>
        <n v="8793.59"/>
        <n v="3599.07"/>
        <n v="69759.78"/>
        <n v="2473.83"/>
        <n v="2956.27"/>
        <n v="1498.53"/>
        <n v="116840.16"/>
        <n v="1209.67"/>
        <n v="94510.37"/>
        <n v="165245.88"/>
        <n v="25691.62"/>
        <n v="9215.61"/>
        <n v="4415.6499999999996"/>
        <n v="4257.68"/>
        <n v="30098.99"/>
        <n v="18102.68"/>
        <n v="5596.75"/>
        <n v="17978.16"/>
        <n v="2384.63"/>
        <n v="50575.33"/>
        <n v="1281.8"/>
        <n v="2192.64"/>
        <n v="777.14"/>
        <n v="6625.81"/>
        <n v="1029.3900000000001"/>
        <n v="213.29"/>
        <n v="4006.54"/>
        <n v="144701.07"/>
        <n v="25563.09"/>
        <n v="483.1"/>
        <n v="64212.88"/>
        <n v="463.11"/>
        <n v="3518.33"/>
        <n v="7776.28"/>
        <n v="165522.99"/>
        <n v="1455.82"/>
        <n v="14367"/>
        <n v="1611.35"/>
        <n v="2728.18"/>
        <n v="33210.269999999997"/>
        <n v="265533.99"/>
        <n v="8722.99"/>
        <n v="7296.06"/>
        <n v="84860.33"/>
        <n v="2884.32"/>
        <n v="2161.5"/>
        <n v="243.54"/>
        <n v="19148.96"/>
        <n v="3562.55"/>
        <n v="12304.7"/>
        <n v="91937.14"/>
        <n v="385.4"/>
        <n v="2746.38"/>
        <n v="1217.48"/>
        <n v="11248.31"/>
        <n v="24313.35"/>
        <n v="26242.33"/>
        <n v="469.7"/>
        <n v="10155.530000000001"/>
        <n v="1088.5899999999999"/>
        <n v="2679.63"/>
        <n v="387.27"/>
        <n v="574.19000000000005"/>
        <n v="16226.16"/>
        <n v="20451.439999999999"/>
        <n v="74501.06"/>
        <n v="8637.92"/>
        <n v="34261.199999999997"/>
        <n v="1617.59"/>
        <n v="27767.7"/>
        <n v="36987.620000000003"/>
        <n v="2302.1"/>
        <n v="22172.3"/>
        <n v="437.84"/>
        <n v="1357.11"/>
        <n v="42090.57"/>
        <n v="38260.32"/>
        <n v="8150.72"/>
        <n v="10626.18"/>
        <n v="37015.49"/>
        <n v="2806.52"/>
        <n v="1723.98"/>
        <n v="387.94"/>
        <n v="8466.1200000000008"/>
        <n v="26019.91"/>
        <n v="29985.71"/>
        <n v="768.69"/>
        <n v="5222.01"/>
        <n v="3196.06"/>
        <n v="12446.83"/>
        <n v="3723.57"/>
        <n v="11307.92"/>
        <n v="3469.23"/>
        <n v="6288.65"/>
        <n v="13367.19"/>
        <n v="14579.77"/>
        <n v="21778.82"/>
        <n v="38687.75"/>
        <n v="6629.01"/>
        <n v="23235.98"/>
        <n v="112375.1"/>
        <n v="33474.699999999997"/>
        <n v="2201.4"/>
        <n v="43640.01"/>
        <n v="9034.77"/>
        <n v="129186.13"/>
        <n v="69821.789999999994"/>
        <n v="35794.120000000003"/>
        <n v="924.88"/>
        <n v="167442.67000000001"/>
        <n v="1695.98"/>
        <n v="44574.31"/>
        <n v="1839.03"/>
        <n v="8884.2199999999993"/>
        <n v="11016.53"/>
        <n v="6117.8"/>
        <n v="19490.29"/>
        <n v="64556.01"/>
        <n v="26152.37"/>
        <n v="1670.85"/>
        <n v="43386.58"/>
        <n v="9744.91"/>
        <n v="426.92"/>
        <n v="3933.49"/>
        <n v="60038.239999999998"/>
        <n v="69902.539999999994"/>
        <n v="28063.119999999999"/>
        <n v="2861.39"/>
        <n v="7102.25"/>
        <n v="12631.73"/>
        <n v="556.33000000000004"/>
        <n v="195161.19"/>
        <n v="5102.3100000000004"/>
        <n v="2158.11"/>
        <n v="8006.46"/>
        <n v="2332.67"/>
        <n v="25848.5"/>
        <n v="10516.79"/>
        <n v="9721.2199999999993"/>
        <n v="3439.75"/>
        <n v="25293.57"/>
        <n v="1740.79"/>
        <n v="8950.19"/>
        <n v="1093.3499999999999"/>
        <n v="12298.82"/>
        <n v="877.5"/>
        <n v="7480.42"/>
        <n v="2935.42"/>
        <n v="5361.73"/>
        <n v="13910.81"/>
        <n v="3343.69"/>
        <n v="1860.1"/>
        <n v="3051.33"/>
        <n v="7927.36"/>
        <n v="16328.53"/>
        <n v="1753.37"/>
        <n v="6285.19"/>
        <n v="10635.41"/>
        <n v="2503.98"/>
        <n v="22934.55"/>
        <n v="503.12"/>
        <n v="122620.07"/>
        <n v="133.24"/>
        <n v="54144.29"/>
        <n v="12657.1"/>
        <n v="54174.85"/>
        <n v="73758.429999999993"/>
        <n v="67748.28"/>
        <n v="18825.669999999998"/>
        <n v="187027.74"/>
        <n v="170265.29"/>
        <n v="3715.71"/>
        <n v="10766.39"/>
        <n v="1131.68"/>
        <n v="3388.96"/>
        <n v="12492.42"/>
        <n v="3689.59"/>
        <n v="169000.46"/>
        <n v="2077.23"/>
        <n v="3652.83"/>
        <n v="110007.24"/>
        <n v="537.82000000000005"/>
        <n v="44576.05"/>
        <n v="54809.120000000003"/>
        <n v="1234.77"/>
        <n v="3494.74"/>
        <n v="7727.32"/>
        <n v="2206.44"/>
        <n v="3301.01"/>
        <n v="327.83"/>
        <n v="12510.23"/>
        <n v="794.36"/>
        <n v="700.6"/>
        <n v="12432.37"/>
        <n v="51814.34"/>
        <n v="1107.32"/>
        <n v="15081.79"/>
        <n v="2540.6"/>
        <n v="2913.48"/>
        <n v="77780.41"/>
        <n v="16840.71"/>
        <n v="6734.69"/>
        <n v="7665.19"/>
        <n v="43707.23"/>
        <n v="8377.8700000000008"/>
        <n v="45224.76"/>
        <n v="21044.49"/>
        <n v="605.45000000000005"/>
        <n v="109035.59"/>
        <n v="375.26"/>
        <n v="8065.43"/>
        <n v="4914.8599999999997"/>
        <n v="12729.69"/>
        <n v="126360.48"/>
        <n v="44443.35"/>
        <n v="3182.02"/>
        <n v="2174.27"/>
        <n v="52096.99"/>
        <n v="23579.56"/>
        <n v="12991"/>
        <n v="3971.51"/>
        <n v="8961.69"/>
        <n v="129063.29"/>
        <n v="879.31"/>
        <n v="7875.55"/>
        <n v="3960.67"/>
        <n v="9462.39"/>
        <n v="1893.74"/>
        <n v="8830.4"/>
        <n v="46990.27"/>
        <n v="43997.23"/>
        <n v="4498.82"/>
        <n v="3910.48"/>
        <n v="20783.919999999998"/>
        <n v="5202.2299999999996"/>
        <n v="14874.55"/>
        <n v="24258.11"/>
        <n v="21096.43"/>
        <n v="2306.15"/>
        <n v="7864.41"/>
        <n v="24989.47"/>
        <n v="12609.85"/>
        <n v="5890.58"/>
        <n v="3125.78"/>
        <n v="7469.58"/>
        <n v="5224.3599999999997"/>
        <n v="118.91"/>
        <n v="5208.95"/>
        <n v="1136.04"/>
        <n v="43183.65"/>
        <n v="23077.65"/>
        <n v="10939.44"/>
        <n v="225210.67"/>
        <n v="19587.48"/>
        <n v="939.26"/>
        <n v="5613.82"/>
        <n v="1523.42"/>
        <n v="13250.38"/>
        <n v="4012.22"/>
        <n v="3047.57"/>
        <n v="244694.9"/>
        <n v="1846.11"/>
        <n v="137.12"/>
        <n v="86469.01"/>
        <n v="35786.699999999997"/>
        <n v="5857.82"/>
        <n v="36848.449999999997"/>
        <n v="12159.08"/>
        <n v="5055.38"/>
        <n v="15950.65"/>
        <n v="72863.98"/>
        <n v="414.32"/>
        <n v="10947.71"/>
        <n v="35064"/>
        <n v="11311.89"/>
        <n v="15706.54"/>
        <n v="3508"/>
        <n v="4651.2299999999996"/>
        <n v="623.63"/>
        <n v="323.60000000000002"/>
        <n v="1052.8900000000001"/>
        <n v="63051.38"/>
        <n v="12985.54"/>
        <n v="12936.43"/>
        <n v="19892.919999999998"/>
        <n v="12397.21"/>
        <n v="11814.15"/>
        <n v="6551.54"/>
        <n v="13762.71"/>
        <n v="7404.64"/>
        <n v="4325.87"/>
        <n v="168651.02"/>
        <n v="62581.54"/>
        <n v="9480.67"/>
        <n v="14832.47"/>
        <n v="2697.42"/>
        <n v="5490.05"/>
        <n v="200309.24"/>
        <n v="17306.95"/>
        <n v="717.46"/>
        <n v="1490.34"/>
        <n v="2959.16"/>
        <n v="33298.769999999997"/>
        <n v="787.42"/>
        <n v="97752.83"/>
        <n v="5757.44"/>
        <n v="1790.39"/>
        <n v="870.76"/>
        <n v="2937.15"/>
        <n v="21858.54"/>
        <n v="2089.23"/>
        <n v="53194.38"/>
        <n v="1016.91"/>
        <n v="448.98"/>
        <n v="242.16"/>
        <n v="7014.2"/>
        <n v="29676.799999999999"/>
        <n v="1599.96"/>
        <n v="1307.74"/>
        <n v="154.72999999999999"/>
        <n v="343.32"/>
        <n v="1153.77"/>
        <n v="1960.68"/>
        <n v="44439.58"/>
        <n v="36725.160000000003"/>
        <n v="4334.8999999999996"/>
        <n v="3223.74"/>
        <n v="13221.08"/>
        <n v="6677.35"/>
        <n v="821.37"/>
        <n v="37194.769999999997"/>
        <n v="2422.4499999999998"/>
        <n v="5322.73"/>
        <n v="2210.1799999999998"/>
        <n v="51382.3"/>
        <n v="1847.38"/>
        <n v="1882.46"/>
        <n v="37865.120000000003"/>
        <n v="97527.77"/>
        <n v="9485.69"/>
        <n v="3354.94"/>
        <n v="2709.12"/>
        <n v="3398.15"/>
        <n v="20477.52"/>
        <n v="82769.36"/>
        <n v="929.9"/>
        <n v="24498.13"/>
        <n v="18976.47"/>
        <n v="7749.55"/>
        <n v="8059.07"/>
        <n v="484.07"/>
        <n v="64551.03"/>
        <n v="1350.61"/>
        <n v="119700.54"/>
        <n v="11847.94"/>
        <n v="60524.76"/>
        <n v="7005.68"/>
        <n v="1443.72"/>
        <n v="792.23"/>
        <n v="18628.41"/>
        <n v="167910.03"/>
        <n v="1713.16"/>
        <n v="39313.49"/>
        <n v="513.19000000000005"/>
        <n v="84768.320000000007"/>
        <n v="937.96"/>
        <n v="690.67"/>
        <n v="2249.1"/>
        <n v="1840.14"/>
        <n v="819.16"/>
        <n v="1150.42"/>
        <n v="8911.68"/>
        <n v="5372.52"/>
        <n v="2536.96"/>
        <n v="12303.19"/>
        <n v="682.74"/>
        <n v="17654.84"/>
        <n v="12305.05"/>
        <n v="23276.93"/>
        <n v="4198.32"/>
        <n v="3857.39"/>
        <n v="10144.34"/>
        <n v="52164.62"/>
        <n v="2237.73"/>
        <n v="1582.31"/>
        <n v="27417.14"/>
        <n v="25578.77"/>
        <n v="1821.98"/>
        <n v="21441.51"/>
        <n v="59500.480000000003"/>
        <n v="21857.62"/>
        <n v="25021.68"/>
        <n v="47679.67"/>
        <n v="1308.56"/>
        <n v="4063.64"/>
        <n v="1565.92"/>
        <n v="203135.33"/>
        <n v="11256.41"/>
        <n v="33339.89"/>
        <n v="32103.72"/>
        <n v="2749.88"/>
        <n v="13139.02"/>
        <n v="742.78"/>
        <n v="1299.32"/>
        <n v="294.73"/>
        <n v="26291.77"/>
        <n v="480.46"/>
        <n v="2832.52"/>
        <n v="3984.53"/>
        <n v="14961.33"/>
        <n v="1954.97"/>
        <n v="2065.84"/>
        <n v="71113.899999999994"/>
        <n v="152040.07999999999"/>
        <n v="3558.53"/>
        <n v="15527.52"/>
        <n v="6033.75"/>
        <n v="2002.49"/>
        <n v="17656.28"/>
        <n v="73506.47"/>
        <n v="20025.12"/>
        <n v="392.03"/>
        <n v="217.8"/>
        <n v="42949.59"/>
        <n v="230.63"/>
        <n v="5594.67"/>
        <n v="1645.46"/>
        <n v="23595.35"/>
        <n v="6362.48"/>
        <n v="57974.6"/>
        <n v="1453.46"/>
        <n v="2700.9"/>
        <n v="5838.86"/>
        <n v="3742.45"/>
        <n v="11746.82"/>
        <n v="51.67"/>
        <n v="14444.95"/>
        <n v="1427.35"/>
        <n v="101614.04"/>
        <n v="32618.53"/>
        <n v="4368.6000000000004"/>
        <n v="4634.79"/>
        <n v="41558.11"/>
        <n v="7008.52"/>
        <n v="53352.87"/>
        <n v="13787.55"/>
        <n v="14761.16"/>
        <n v="823.99"/>
        <n v="17785.91"/>
        <n v="1005.24"/>
        <n v="9747.1"/>
        <n v="1882.74"/>
        <n v="878.1"/>
        <n v="47909.89"/>
        <n v="1287.94"/>
        <n v="22024.87"/>
        <n v="3567.01"/>
        <n v="2164.5300000000002"/>
        <n v="20763.919999999998"/>
        <n v="3727.3"/>
        <n v="7418.86"/>
        <n v="11443.93"/>
        <n v="134742.07999999999"/>
        <n v="577.35"/>
        <n v="24119.56"/>
        <n v="4346.49"/>
        <n v="1518.09"/>
        <n v="10128.51"/>
        <n v="12635.03"/>
        <n v="9425.14"/>
        <n v="10206.91"/>
        <n v="197.67"/>
        <n v="14747.72"/>
        <n v="24752.16"/>
        <n v="1807.74"/>
        <n v="5775.23"/>
        <n v="3378.7"/>
        <n v="2360.52"/>
        <n v="14518.41"/>
        <n v="9154.25"/>
        <n v="643.04999999999995"/>
        <n v="598.41"/>
        <n v="4196.8"/>
        <n v="10012.91"/>
        <n v="5195.3500000000004"/>
        <n v="149311.51"/>
        <n v="2726.37"/>
        <n v="5285.34"/>
        <n v="38957.94"/>
        <n v="7809.71"/>
        <n v="2565.75"/>
        <n v="44001.69"/>
        <n v="23769.69"/>
        <n v="1715.24"/>
        <n v="18163.990000000002"/>
        <n v="38663.480000000003"/>
        <n v="2650.45"/>
        <n v="27259.26"/>
        <n v="2640.91"/>
        <n v="633.62"/>
        <n v="1996.78"/>
        <n v="1701.65"/>
        <n v="10352.379999999999"/>
        <n v="734.5"/>
        <n v="2743.17"/>
        <n v="54204.04"/>
        <n v="10452.98"/>
        <n v="132247.35"/>
        <n v="30143.14"/>
        <n v="10556.93"/>
        <n v="47771.02"/>
        <n v="29477.19"/>
        <n v="957.16"/>
        <n v="132375.31"/>
        <n v="37124.519999999997"/>
        <n v="27544.44"/>
        <n v="1799.01"/>
        <n v="10160.799999999999"/>
        <n v="278.55"/>
        <n v="181476.25"/>
        <n v="3514.33"/>
        <n v="9608.73"/>
        <n v="11159.5"/>
        <n v="2058.13"/>
        <n v="12589.02"/>
        <n v="1298.78"/>
        <n v="7356.7"/>
        <n v="175423.6"/>
        <n v="1613.93"/>
        <n v="4960.59"/>
        <n v="1771.02"/>
        <n v="4292.1099999999997"/>
        <n v="1586.29"/>
        <n v="74021.490000000005"/>
        <n v="8231.25"/>
        <n v="52017.53"/>
        <n v="6841.99"/>
        <n v="25333.83"/>
        <n v="9536.56"/>
        <n v="3457.48"/>
        <n v="78449.86"/>
        <n v="4828.87"/>
        <n v="144759.95000000001"/>
        <n v="123646.52"/>
        <n v="61037.8"/>
        <n v="23116.9"/>
        <n v="7805.97"/>
        <n v="1913.5"/>
        <n v="16981.71"/>
        <n v="122109.51"/>
        <n v="1034.5899999999999"/>
        <n v="10158.540000000001"/>
        <n v="1100.19"/>
        <n v="46681.02"/>
        <n v="3012.98"/>
        <n v="2961.9"/>
        <n v="823.82"/>
        <n v="1918.61"/>
        <n v="9618.75"/>
        <n v="13738.35"/>
        <n v="2224.56"/>
        <n v="4764.16"/>
        <n v="3141.51"/>
        <n v="6567.6"/>
        <n v="1404.25"/>
        <n v="11880.72"/>
        <n v="6460.06"/>
        <n v="2734.37"/>
        <n v="371.61"/>
        <n v="1385.54"/>
        <n v="5432.69"/>
        <n v="15155.38"/>
        <n v="180825.82"/>
        <n v="12405.32"/>
        <n v="891.3"/>
        <n v="161.96"/>
        <n v="1445.67"/>
        <n v="7572.02"/>
        <n v="3791.69"/>
        <n v="3673.84"/>
        <n v="52991.38"/>
        <n v="1432.44"/>
        <n v="9553.33"/>
        <n v="2189.94"/>
        <n v="4312.21"/>
        <n v="6532.63"/>
        <n v="11299.86"/>
        <n v="609.34"/>
        <n v="5325.95"/>
        <n v="666.7"/>
        <n v="280.55"/>
        <n v="887.2"/>
        <n v="6527.08"/>
        <n v="3916.82"/>
        <n v="13542.92"/>
        <n v="146178.66"/>
        <n v="1153.1500000000001"/>
        <n v="12703.87"/>
        <n v="14182.91"/>
        <n v="1987.3"/>
        <n v="12323.51"/>
        <n v="3293.31"/>
        <n v="8850.0400000000009"/>
        <n v="14387.67"/>
        <n v="8935.36"/>
        <n v="34553.550000000003"/>
        <n v="4237.1000000000004"/>
        <n v="1491.81"/>
        <n v="23784.9"/>
        <n v="17047.02"/>
        <n v="56917.34"/>
        <n v="161048.22"/>
        <n v="9909.19"/>
        <n v="831.86"/>
        <n v="18563.740000000002"/>
        <n v="1559.83"/>
        <n v="2944.21"/>
        <n v="3182.36"/>
        <n v="225384.62"/>
        <n v="3145.17"/>
        <n v="2098.48"/>
        <n v="12637.28"/>
        <n v="69193.87"/>
        <n v="5467.36"/>
        <n v="5294.32"/>
        <n v="46944.14"/>
        <n v="2541.64"/>
        <n v="9045.43"/>
        <n v="8685.7199999999993"/>
        <n v="4904.58"/>
        <n v="3631.8"/>
        <n v="740.56"/>
        <n v="2803.01"/>
        <n v="12073.44"/>
        <n v="5241.33"/>
        <n v="12737.2"/>
        <n v="13470.99"/>
        <n v="36667.26"/>
        <n v="1237.8499999999999"/>
        <n v="11171.81"/>
        <n v="7624.37"/>
        <n v="4439.45"/>
        <n v="60308.38"/>
        <n v="4317.04"/>
        <n v="2983.3"/>
        <n v="22680.75"/>
        <n v="2278.9699999999998"/>
        <n v="20808.59"/>
        <n v="11232.25"/>
        <n v="7602.3"/>
        <n v="10644.23"/>
        <n v="57555.97"/>
        <n v="11261.52"/>
        <n v="21112.75"/>
        <n v="104424.46"/>
        <n v="1208.31"/>
        <n v="622.61"/>
        <n v="15322.71"/>
        <n v="2449.64"/>
        <n v="242.02"/>
        <n v="963.96"/>
        <n v="5738.02"/>
        <n v="17881.7"/>
        <n v="3494.13"/>
        <n v="59890.67"/>
        <n v="1242.54"/>
        <n v="1105.56"/>
        <n v="29326.9"/>
        <n v="3294.41"/>
        <n v="284.92"/>
        <n v="2544.1999999999998"/>
        <n v="1393.38"/>
        <n v="34573.94"/>
        <n v="4252.08"/>
        <n v="2667.68"/>
        <n v="11206.95"/>
        <n v="8192.36"/>
        <n v="7355.08"/>
        <n v="122084"/>
        <n v="2866.35"/>
        <n v="2342.6"/>
        <n v="13432.2"/>
        <n v="1507.85"/>
        <n v="3794.51"/>
        <n v="3296.91"/>
        <n v="2388.2600000000002"/>
        <n v="2636.55"/>
        <n v="6805.45"/>
        <n v="3428.92"/>
        <n v="72475.5"/>
        <n v="22031.51"/>
        <n v="424.85"/>
        <n v="5707.61"/>
        <n v="75493.63"/>
        <n v="58608.17"/>
        <n v="2755.49"/>
        <n v="110274.7"/>
        <n v="1407.25"/>
        <n v="46394.19"/>
        <n v="13077.72"/>
        <n v="48031.16"/>
        <n v="35281.4"/>
        <n v="72427.59"/>
        <n v="5444.02"/>
        <n v="8771.33"/>
        <n v="113877.64"/>
        <n v="2435.25"/>
        <n v="26754.68"/>
        <n v="43521.36"/>
        <n v="9790.4"/>
        <n v="13932.28"/>
        <n v="10937.7"/>
        <n v="8118.94"/>
        <n v="154.46"/>
        <n v="9965.57"/>
        <n v="771.62"/>
        <n v="4403.41"/>
        <n v="6074.32"/>
        <n v="513.75"/>
        <n v="1494.16"/>
        <n v="4733.03"/>
        <n v="2904.57"/>
        <n v="76175.570000000007"/>
        <n v="6789.16"/>
        <n v="3316.92"/>
        <n v="7976.53"/>
        <n v="656.94"/>
        <n v="1900.39"/>
        <n v="18925.490000000002"/>
        <n v="9567.58"/>
        <n v="1890.63"/>
        <n v="61465.09"/>
        <n v="2764.06"/>
        <n v="522.84"/>
        <n v="4775.0200000000004"/>
        <n v="2175.16"/>
        <n v="161.54"/>
        <n v="3315.56"/>
        <n v="4953.42"/>
        <n v="41465.019999999997"/>
        <n v="452.23"/>
        <n v="1987.45"/>
        <n v="22484.68"/>
        <n v="9697.5300000000007"/>
        <n v="106973.28"/>
        <n v="13445.82"/>
        <n v="4700.08"/>
        <n v="2200.8200000000002"/>
        <n v="1370.7"/>
        <n v="23548.89"/>
        <n v="31218.080000000002"/>
        <n v="27172.3"/>
        <n v="95672.77"/>
        <n v="125967.75"/>
        <n v="51026.67"/>
        <n v="614.37"/>
        <n v="3022.83"/>
        <n v="2236.5700000000002"/>
        <n v="32603.81"/>
        <n v="1230.27"/>
        <n v="10248.86"/>
        <n v="9638.5400000000009"/>
        <n v="24099.67"/>
        <n v="930.53"/>
        <n v="18735.27"/>
        <n v="5518.82"/>
        <n v="6699.13"/>
        <n v="3284.63"/>
        <n v="2245.4299999999998"/>
        <n v="157092.9"/>
        <n v="22486.65"/>
        <n v="884.41"/>
        <n v="11017.14"/>
        <n v="1420.33"/>
        <n v="65472.45"/>
        <n v="58668.3"/>
        <n v="2065.25"/>
        <n v="1546.44"/>
        <n v="1573.35"/>
        <n v="470.73"/>
        <n v="5896.27"/>
        <n v="252.16"/>
        <n v="1986.57"/>
        <n v="1920.14"/>
        <n v="32165.26"/>
        <n v="5066.82"/>
        <n v="9637.91"/>
        <n v="14273.39"/>
        <n v="325.55"/>
        <n v="8167.17"/>
        <n v="9159.41"/>
        <n v="412.89"/>
        <n v="6105.68"/>
        <n v="1137.42"/>
        <n v="7589.34"/>
        <n v="1896.54"/>
        <n v="3281.84"/>
        <n v="8443.74"/>
        <n v="49790.26"/>
        <n v="167.38"/>
        <n v="3293.73"/>
        <n v="4065.03"/>
        <n v="118246.39999999999"/>
        <n v="507.36"/>
        <n v="2840.83"/>
        <n v="5165.43"/>
        <n v="1292.03"/>
        <n v="2571.15"/>
        <n v="2412.4899999999998"/>
        <n v="2404.73"/>
        <n v="8880.02"/>
        <n v="602.13"/>
        <n v="8058.2"/>
        <n v="4792.16"/>
        <n v="1913.77"/>
        <n v="41602.57"/>
        <n v="1836.4"/>
        <n v="4570.17"/>
        <n v="10871.31"/>
        <n v="5129.22"/>
        <n v="306.64"/>
        <n v="4533.78"/>
        <n v="1254.56"/>
        <n v="59081.62"/>
        <n v="28275.55"/>
        <n v="434.09"/>
        <n v="193193.53"/>
        <n v="14817.77"/>
        <n v="5815.3"/>
        <n v="4111.8999999999996"/>
        <n v="5827.5"/>
        <n v="212368.86"/>
        <n v="4990.6000000000004"/>
        <n v="2970.42"/>
        <n v="3764.71"/>
        <n v="3563.27"/>
        <n v="8132.53"/>
        <n v="38870.28"/>
        <n v="7654.55"/>
        <n v="65992.61"/>
        <n v="869.72"/>
        <n v="1218.3699999999999"/>
        <n v="2879.38"/>
        <n v="548.28"/>
        <n v="11530.7"/>
        <n v="35108.65"/>
        <n v="11483.4"/>
        <n v="33112.57"/>
        <n v="1324.1"/>
        <n v="5730.16"/>
        <n v="34567.39"/>
        <n v="2828.19"/>
        <n v="1228.0999999999999"/>
        <n v="22052.83"/>
        <n v="125.96"/>
        <n v="10186.76"/>
        <n v="5861.2"/>
        <n v="3622.34"/>
        <n v="2880.11"/>
        <n v="21439.18"/>
        <n v="1320.56"/>
        <n v="50189.32"/>
        <n v="17172"/>
        <n v="1897.89"/>
        <n v="4361.51"/>
        <n v="6823.3"/>
        <n v="10033.040000000001"/>
        <n v="11683.1"/>
        <n v="218498.56"/>
        <n v="1058.98"/>
        <n v="3532.97"/>
        <n v="548.71"/>
        <n v="4590.3999999999996"/>
        <n v="4010.11"/>
        <n v="14421.97"/>
        <n v="5256.06"/>
        <n v="2610.88"/>
        <n v="101.55"/>
        <n v="2193.41"/>
        <n v="386.58"/>
        <n v="8486.07"/>
        <n v="23440.34"/>
        <n v="43653.32"/>
        <n v="2462.21"/>
        <n v="1027.5899999999999"/>
        <n v="1313.25"/>
        <n v="7319.84"/>
        <n v="3455.38"/>
        <n v="34633.65"/>
        <n v="5321.38"/>
        <n v="8266.7099999999991"/>
        <n v="5710.24"/>
        <n v="754.91"/>
        <n v="2959.52"/>
        <n v="15558.87"/>
        <n v="50996.62"/>
        <n v="5155.0200000000004"/>
        <n v="12235.56"/>
        <n v="656.96"/>
        <n v="56513.19"/>
        <n v="4065.39"/>
        <n v="22328.27"/>
        <n v="4913.09"/>
        <n v="542.25"/>
        <n v="1379.87"/>
        <n v="806.22"/>
        <n v="17159.84"/>
        <n v="634.35"/>
        <n v="681.5"/>
        <n v="49390.82"/>
        <n v="2910.33"/>
        <n v="765.24"/>
        <n v="1554.12"/>
        <n v="24038.080000000002"/>
        <n v="3973.01"/>
        <n v="6603.76"/>
        <n v="1870.96"/>
        <n v="1830.69"/>
        <n v="2474.81"/>
        <n v="5506.73"/>
        <n v="3777.78"/>
        <n v="2449.1"/>
        <n v="34404.980000000003"/>
        <n v="323.39999999999998"/>
        <n v="2331.16"/>
        <n v="18023.900000000001"/>
        <n v="111580.13"/>
        <n v="3678.27"/>
        <n v="10294.41"/>
        <n v="15209.19"/>
        <n v="6049.14"/>
        <n v="81522.63"/>
        <n v="31289.79"/>
        <n v="6381.57"/>
        <n v="198894.43"/>
        <n v="141022.51"/>
        <n v="33665.67"/>
        <n v="21538.53"/>
        <n v="12813.79"/>
        <n v="278743.21999999997"/>
        <n v="8814.52"/>
        <n v="94869.99"/>
        <n v="1086.17"/>
        <n v="3957.4"/>
        <n v="1041.1099999999999"/>
        <n v="3283.45"/>
        <n v="21968.65"/>
        <n v="31474.55"/>
        <n v="36603.07"/>
        <n v="3930.73"/>
        <n v="10766.89"/>
        <n v="18326.900000000001"/>
        <n v="150012.01"/>
        <n v="11442.22"/>
        <n v="6593.15"/>
        <n v="34398.910000000003"/>
        <n v="230.02"/>
        <n v="49108.52"/>
        <n v="20460.84"/>
        <n v="88474.65"/>
        <n v="6481.07"/>
        <n v="347.46"/>
        <n v="30896.67"/>
        <n v="914.04"/>
        <n v="103853"/>
        <n v="937.09"/>
        <n v="62392.71"/>
        <n v="8657.7099999999991"/>
        <n v="5372.56"/>
        <n v="17166.97"/>
        <n v="13109.22"/>
        <n v="7495.32"/>
        <n v="773.75"/>
        <n v="149257.34"/>
        <n v="2595.91"/>
        <n v="2635.88"/>
        <n v="8553.3799999999992"/>
        <n v="62493.64"/>
        <n v="357.03"/>
        <n v="15723.91"/>
        <n v="697.28"/>
        <n v="3182.98"/>
        <n v="17820.919999999998"/>
        <n v="2244.3000000000002"/>
        <n v="14759"/>
        <n v="904.4"/>
        <n v="1365.74"/>
        <n v="67828.47"/>
        <n v="2506.11"/>
        <n v="60804.160000000003"/>
        <n v="1554.59"/>
        <n v="19139.93"/>
        <n v="50619.59"/>
        <n v="107.67"/>
        <n v="39807.379999999997"/>
        <n v="3216.56"/>
        <n v="11087.05"/>
        <n v="134481.51"/>
        <n v="1106.58"/>
        <n v="217651.67"/>
        <n v="16462.55"/>
        <n v="8200.7800000000007"/>
        <n v="13833.77"/>
        <n v="182422.28"/>
        <n v="844.04"/>
        <n v="10289.040000000001"/>
        <n v="773.1"/>
        <n v="91269.62"/>
        <n v="2624.27"/>
        <n v="4663.5600000000004"/>
        <n v="1532.29"/>
        <n v="12257.64"/>
        <n v="332.34"/>
        <n v="2578.96"/>
        <n v="2140.6999999999998"/>
        <n v="825.3"/>
        <n v="13650.82"/>
        <n v="2576.8200000000002"/>
        <n v="43595.13"/>
        <n v="11047.87"/>
        <n v="11043.72"/>
        <n v="7094.52"/>
        <n v="997.16"/>
        <n v="14208.04"/>
        <n v="3204.24"/>
        <n v="1497.58"/>
        <n v="1760.94"/>
        <n v="109456.88"/>
        <n v="183871.21"/>
        <n v="29177.13"/>
        <n v="2416.0500000000002"/>
        <n v="170571.72"/>
        <n v="1893.01"/>
        <n v="230891.58"/>
        <n v="416.02"/>
        <n v="24274.18"/>
        <n v="41822.769999999997"/>
        <n v="26988.66"/>
        <n v="1059.75"/>
        <n v="1567.28"/>
        <n v="176750.87"/>
        <n v="139058.51"/>
        <n v="7575.76"/>
        <n v="20588.330000000002"/>
        <n v="792.38"/>
        <n v="41815.82"/>
        <n v="3642.57"/>
        <n v="11032.66"/>
        <n v="706.93"/>
        <n v="2144.0700000000002"/>
        <n v="12994.02"/>
        <n v="77629.600000000006"/>
        <n v="594.14"/>
        <n v="13064.11"/>
        <n v="21796.06"/>
        <n v="9666.33"/>
        <n v="25497.7"/>
        <n v="769.12"/>
        <n v="7864.11"/>
        <n v="3972.96"/>
        <n v="996.43"/>
        <n v="779.73"/>
        <n v="1289.28"/>
        <n v="24916.06"/>
        <n v="2553.7600000000002"/>
        <n v="52.26"/>
        <n v="7246.76"/>
        <n v="68587.39"/>
        <n v="17642.900000000001"/>
        <n v="27402.75"/>
        <n v="231438.29"/>
        <n v="654.91999999999996"/>
        <n v="12104.02"/>
        <n v="1957.88"/>
        <n v="10133.34"/>
        <n v="11464.96"/>
        <n v="15817.04"/>
        <n v="17850.32"/>
        <n v="13306.85"/>
        <n v="8960.65"/>
        <n v="7856.7"/>
        <n v="24857.42"/>
        <n v="136666.03"/>
        <n v="86.78"/>
        <n v="2851.26"/>
        <n v="53866.92"/>
        <n v="1016.98"/>
        <n v="16561.71"/>
        <n v="9961.5499999999993"/>
        <n v="3717.92"/>
        <n v="15635.81"/>
        <n v="12832.34"/>
        <n v="1091.3599999999999"/>
        <n v="99895.17"/>
        <n v="2020.94"/>
        <n v="14570.81"/>
        <n v="33739.81"/>
        <n v="4414.42"/>
        <n v="3126.67"/>
        <n v="4074.12"/>
        <n v="27306.73"/>
        <n v="20683.91"/>
        <n v="20042.900000000001"/>
        <n v="1186.6500000000001"/>
        <n v="7706.48"/>
        <n v="2890.13"/>
        <n v="17302.099999999999"/>
        <n v="55780.17"/>
        <n v="15626.23"/>
        <n v="64755.95"/>
        <n v="72952.69"/>
        <n v="5978.66"/>
        <n v="1659.36"/>
        <n v="6354.95"/>
        <n v="17759.46"/>
        <n v="1460.56"/>
        <n v="2240.2399999999998"/>
        <n v="19851.66"/>
        <n v="21536.65"/>
        <n v="3444.15"/>
        <n v="6205.37"/>
        <n v="7167.3"/>
        <n v="10330.81"/>
        <n v="1161.6300000000001"/>
        <n v="578.95000000000005"/>
        <n v="2018.04"/>
        <n v="34227.519999999997"/>
        <n v="2094.9"/>
        <n v="1098.5"/>
        <n v="4319.7700000000004"/>
        <n v="266.56"/>
        <n v="10550.58"/>
        <n v="2795.57"/>
        <n v="13866.46"/>
        <n v="2972.43"/>
        <n v="2409.1999999999998"/>
        <n v="6660.62"/>
        <n v="3314.54"/>
        <n v="7540.62"/>
        <n v="614.41999999999996"/>
        <n v="426.21"/>
        <n v="6218.04"/>
        <n v="5117.97"/>
        <n v="2146.17"/>
        <n v="16074.63"/>
        <n v="16912.78"/>
        <n v="211693.66"/>
        <n v="40009.08"/>
        <n v="44021.02"/>
        <n v="985.37"/>
        <n v="97628.22"/>
        <n v="3670.42"/>
        <n v="6979.51"/>
        <n v="3857.57"/>
        <n v="3483.49"/>
        <n v="5939.71"/>
        <n v="1906.49"/>
        <n v="1485.98"/>
        <n v="832.52"/>
        <n v="6359.84"/>
        <n v="1337.65"/>
        <n v="3046.75"/>
        <n v="3807.72"/>
        <n v="1607.65"/>
        <n v="10420.67"/>
        <n v="11724.71"/>
        <n v="79594.55"/>
        <n v="10945.24"/>
        <n v="892.4"/>
        <n v="7445.21"/>
        <n v="1947.79"/>
        <n v="682.86"/>
        <n v="12176.1"/>
        <n v="11447.57"/>
        <n v="2479.5700000000002"/>
        <n v="44269.71"/>
        <n v="1148.19"/>
        <n v="36696.06"/>
        <n v="6495.5"/>
        <n v="4477.12"/>
        <n v="63293.16"/>
        <n v="5978.05"/>
        <n v="3338.9"/>
        <n v="1616.62"/>
        <n v="61977.42"/>
        <n v="590.62"/>
        <n v="173.02"/>
        <n v="50761.75"/>
        <n v="343.13"/>
        <n v="16771.150000000001"/>
        <n v="5857.6"/>
        <n v="1068.3"/>
        <n v="5258.59"/>
        <n v="2959.94"/>
        <n v="2890.51"/>
        <n v="538.57000000000005"/>
        <n v="20008.66"/>
        <n v="4814.16"/>
        <n v="123308.68"/>
        <n v="41699.760000000002"/>
        <n v="1239.75"/>
        <n v="58.52"/>
        <n v="59731.03"/>
        <n v="2313.77"/>
        <n v="30144.19"/>
        <n v="4464.32"/>
        <n v="238510.14"/>
        <n v="11784.93"/>
        <n v="11020.57"/>
        <n v="685.86"/>
        <n v="208.74"/>
        <n v="850.71"/>
        <n v="3004.71"/>
        <n v="9458.9500000000007"/>
        <n v="820.82"/>
        <n v="29108.97"/>
        <n v="3038.2"/>
        <n v="8720.3799999999992"/>
        <n v="16276.02"/>
        <n v="15499.72"/>
        <n v="510.28"/>
        <n v="11810.06"/>
        <n v="1767.05"/>
        <n v="128360.08"/>
        <n v="5791.35"/>
        <n v="14494.75"/>
        <n v="48823.43"/>
        <n v="650.5"/>
        <n v="21937.200000000001"/>
        <n v="137.32"/>
        <n v="116210.26"/>
        <n v="6668.5"/>
        <n v="82407.12"/>
        <n v="732.84"/>
        <n v="127211.95"/>
        <n v="935.16"/>
        <n v="173248.89"/>
        <n v="13599.42"/>
        <n v="3563.33"/>
        <n v="164.67"/>
        <n v="5714.55"/>
        <n v="13663.56"/>
        <n v="13169.84"/>
        <n v="70232.509999999995"/>
        <n v="5940.44"/>
        <n v="11100.94"/>
        <n v="3401.8"/>
        <n v="1474.42"/>
        <n v="1212.0999999999999"/>
        <n v="5349.57"/>
        <n v="2320.4499999999998"/>
        <n v="1946.31"/>
        <n v="14286.35"/>
        <n v="52052.95"/>
        <n v="4616.8599999999997"/>
        <n v="14285.24"/>
        <n v="1320.14"/>
        <n v="11424.18"/>
        <n v="17752.12"/>
        <n v="2259.42"/>
        <n v="3939.73"/>
        <n v="1591.17"/>
        <n v="26611.57"/>
        <n v="673.11"/>
        <n v="1836.12"/>
        <n v="95475.31"/>
        <n v="3305.04"/>
        <n v="13907"/>
        <n v="7739.52"/>
        <n v="5618.88"/>
        <n v="20701.189999999999"/>
        <n v="157105.82999999999"/>
        <n v="4598.59"/>
        <n v="4821.33"/>
        <n v="24516.99"/>
        <n v="16725.37"/>
        <n v="36729.32"/>
        <n v="529.11"/>
        <n v="36624.39"/>
        <n v="1037.47"/>
        <n v="116743.15"/>
        <n v="797.51"/>
        <n v="11793.89"/>
        <n v="76112.59"/>
        <n v="2897.55"/>
        <n v="7794.91"/>
        <n v="3383.49"/>
        <n v="8128.99"/>
        <n v="4981"/>
        <n v="28541.41"/>
        <n v="669.63"/>
        <n v="158.22999999999999"/>
        <n v="4536.17"/>
        <n v="959.29"/>
        <n v="11671.81"/>
        <n v="2936.47"/>
        <n v="3001.64"/>
        <n v="1539.49"/>
        <n v="1001.35"/>
        <n v="3698.71"/>
        <n v="1051.18"/>
        <n v="427.61"/>
        <n v="3500.46"/>
        <n v="18683.11"/>
        <n v="5548.26"/>
        <n v="8164.92"/>
        <n v="82729.84"/>
        <n v="34639.99"/>
        <n v="4975.5200000000004"/>
        <n v="1172.7"/>
        <n v="19105.689999999999"/>
        <n v="57213.99"/>
        <n v="73391.62"/>
        <n v="5437.49"/>
        <n v="2310.8000000000002"/>
        <n v="48808.01"/>
        <n v="8399.57"/>
        <n v="77.41"/>
        <n v="1343.08"/>
        <n v="4984.6499999999996"/>
        <n v="79601.06"/>
        <n v="7299.9"/>
        <n v="49951.5"/>
        <n v="5540.82"/>
        <n v="556.17999999999995"/>
        <n v="50922.12"/>
        <n v="15262.13"/>
        <n v="1402.01"/>
        <n v="3762.56"/>
        <n v="65881.14"/>
        <n v="31987.98"/>
        <n v="42225.8"/>
        <n v="23101.46"/>
        <n v="30401.74"/>
        <n v="17028.11"/>
        <n v="311.62"/>
        <n v="899.52"/>
        <n v="13201.15"/>
        <n v="103038.57"/>
        <n v="789.65"/>
        <n v="112627.2"/>
        <n v="1989.22"/>
        <n v="8554.77"/>
        <n v="93175.84"/>
        <n v="1064.3399999999999"/>
        <n v="34838.019999999997"/>
        <n v="599.28"/>
        <n v="11881.8"/>
        <n v="7592.77"/>
        <n v="1665.87"/>
        <n v="1425.79"/>
        <n v="8193.89"/>
        <n v="2091.7600000000002"/>
        <n v="598.86"/>
        <n v="19234.27"/>
        <n v="4343.1000000000004"/>
        <n v="22581.01"/>
        <n v="4388.25"/>
        <n v="12122.62"/>
        <n v="1092.1600000000001"/>
        <n v="81953.27"/>
        <n v="152117.06"/>
        <n v="400.89"/>
        <n v="114659.15"/>
        <n v="1039.3"/>
        <n v="8078.56"/>
        <n v="21385.43"/>
        <n v="10847.59"/>
        <n v="1471.96"/>
        <n v="860.76"/>
        <n v="36416.06"/>
        <n v="10262.43"/>
        <n v="3544.14"/>
        <n v="205524.04"/>
        <n v="10793.08"/>
        <n v="3059.23"/>
        <n v="1046.08"/>
        <n v="1893.04"/>
        <n v="4714.2299999999996"/>
        <n v="46732.160000000003"/>
        <n v="11224.67"/>
        <n v="5821.34"/>
        <n v="3130.23"/>
        <n v="33412.720000000001"/>
        <n v="65228.44"/>
        <n v="1459.16"/>
        <n v="815.09"/>
        <n v="37411.279999999999"/>
        <n v="11020.34"/>
        <n v="3297.72"/>
        <n v="1283.1300000000001"/>
        <n v="1223.44"/>
        <n v="10920.2"/>
        <n v="5101.8999999999996"/>
        <n v="2316.91"/>
        <n v="131003.4"/>
        <n v="2357.2199999999998"/>
        <n v="55924.3"/>
        <n v="4036.54"/>
        <n v="62"/>
        <n v="36821.46"/>
        <n v="47082.48"/>
        <n v="1184.3499999999999"/>
        <n v="7433.21"/>
        <n v="5589.35"/>
        <n v="2229.83"/>
        <n v="2794.48"/>
        <n v="14970.89"/>
        <n v="817.66"/>
        <n v="5216.8599999999997"/>
        <n v="3522.21"/>
        <n v="2778.82"/>
        <n v="777.94"/>
        <n v="7202.03"/>
        <n v="21091.74"/>
        <n v="812.11"/>
        <n v="641.91"/>
        <n v="39122.47"/>
        <n v="9461.4500000000007"/>
        <n v="53694.58"/>
        <n v="1971.69"/>
        <n v="9108.11"/>
        <n v="11811.5"/>
        <n v="2628.85"/>
        <n v="1385.23"/>
        <n v="3065.97"/>
        <n v="77242.929999999993"/>
        <n v="9690.1200000000008"/>
        <n v="11475.1"/>
        <n v="4166.08"/>
        <n v="97.7"/>
        <n v="17168.5"/>
        <n v="222.54"/>
        <n v="2812.46"/>
        <n v="7251.99"/>
        <n v="26899.37"/>
        <n v="3280.46"/>
        <n v="1594.19"/>
        <n v="6318.22"/>
        <n v="2002.98"/>
        <n v="1016.76"/>
        <n v="2577.41"/>
        <n v="12851.48"/>
        <n v="2466.9"/>
        <n v="225000.91"/>
        <n v="10353.61"/>
        <n v="28070.53"/>
        <n v="3528.83"/>
        <n v="240.72"/>
        <n v="4638.3100000000004"/>
        <n v="39911.949999999997"/>
        <n v="2508.17"/>
        <n v="1605.39"/>
        <n v="107620.85"/>
        <n v="3381.48"/>
        <n v="12263.52"/>
        <n v="6194.62"/>
        <n v="12587.12"/>
        <n v="29485.599999999999"/>
        <n v="5967.5"/>
        <n v="3778.26"/>
        <n v="2183.2800000000002"/>
        <n v="1537.75"/>
        <n v="5275.84"/>
        <n v="840.2"/>
        <n v="5636.76"/>
        <n v="1174.8399999999999"/>
        <n v="50067.1"/>
        <n v="17963.34"/>
        <n v="43835.79"/>
        <n v="25004.42"/>
        <n v="6700.96"/>
        <n v="1932.58"/>
        <n v="21430.42"/>
        <n v="627.97"/>
        <n v="11259.13"/>
        <n v="3301.55"/>
        <n v="1780.64"/>
        <n v="6281.7"/>
        <n v="128851.7"/>
        <n v="51646.94"/>
        <n v="18792.96"/>
        <n v="3022.84"/>
        <n v="18013.150000000001"/>
        <n v="9496"/>
        <n v="6236.59"/>
        <n v="714.2"/>
        <n v="3712.78"/>
        <n v="2414.25"/>
        <n v="1400.77"/>
        <n v="3649.03"/>
        <n v="3909.18"/>
        <n v="2961.7"/>
        <n v="1875.56"/>
        <n v="98736.43"/>
        <n v="627.63"/>
        <n v="11415.78"/>
        <n v="2288.64"/>
        <n v="2475.67"/>
        <n v="20159.099999999999"/>
        <n v="1149.4100000000001"/>
        <n v="30720.560000000001"/>
        <n v="3875.88"/>
        <n v="812.02"/>
        <n v="1129.8599999999999"/>
        <n v="6791"/>
        <n v="37168.54"/>
        <n v="4636.07"/>
        <n v="160609.9"/>
        <n v="4814.6899999999996"/>
        <n v="401.12"/>
        <n v="700.07"/>
        <n v="20990.42"/>
        <n v="8696.11"/>
        <n v="5081.3900000000003"/>
        <n v="20478.63"/>
        <n v="2630.66"/>
        <n v="12013.33"/>
        <n v="36997.08"/>
        <n v="19570.400000000001"/>
        <n v="3148.46"/>
        <n v="21669.35"/>
        <n v="846.24"/>
        <n v="4826.8500000000004"/>
        <n v="6247.54"/>
        <n v="1781.61"/>
        <n v="3116.04"/>
        <n v="17220.900000000001"/>
        <n v="2434.6799999999998"/>
        <n v="14767.39"/>
        <n v="3079.7"/>
        <n v="15575.88"/>
        <n v="3201.89"/>
        <n v="23766.22"/>
        <n v="27873.32"/>
        <n v="930.56"/>
        <n v="82106.22"/>
        <n v="134025.04"/>
        <n v="8796.75"/>
        <n v="102.91"/>
        <n v="4293.6899999999996"/>
        <n v="30753.93"/>
        <n v="281.13"/>
        <n v="2299.69"/>
        <n v="12030.11"/>
        <n v="2685.39"/>
        <n v="4787.18"/>
        <n v="9717.69"/>
        <n v="1090.1400000000001"/>
        <n v="20966.22"/>
        <n v="30885.200000000001"/>
        <n v="13710.23"/>
        <n v="1019.21"/>
        <n v="18181.41"/>
        <n v="2402.48"/>
        <n v="2995.17"/>
        <n v="983"/>
        <n v="50497.55"/>
        <n v="4538.1499999999996"/>
        <n v="13123.35"/>
        <n v="13158.04"/>
        <n v="179306.66"/>
        <n v="49361.31"/>
        <n v="9842.42"/>
        <n v="5802.61"/>
        <n v="1409.66"/>
        <n v="278.05"/>
        <n v="4270.55"/>
        <n v="3742.92"/>
        <n v="6680"/>
        <n v="9694.9500000000007"/>
        <n v="7167.79"/>
        <n v="25561.279999999999"/>
        <n v="4940.38"/>
        <n v="37652.03"/>
        <n v="5202.37"/>
        <n v="456.66"/>
        <n v="159789.44"/>
        <n v="17263.2"/>
        <n v="2055.4299999999998"/>
        <n v="2380.2600000000002"/>
        <n v="739.41"/>
        <n v="866.27"/>
        <n v="2386.41"/>
        <n v="1840.85"/>
        <n v="46.43"/>
        <n v="2510.77"/>
        <n v="5572.65"/>
        <n v="3321.01"/>
        <n v="2368.66"/>
        <n v="10628.74"/>
        <n v="1301.79"/>
        <n v="10282.43"/>
        <n v="2034.17"/>
        <n v="15459.5"/>
        <n v="4741.9399999999996"/>
        <n v="118610.94"/>
        <n v="27347.47"/>
        <n v="15551.65"/>
        <n v="34126.639999999999"/>
        <n v="381.7"/>
        <n v="669.22"/>
        <n v="4717.34"/>
        <n v="35700.019999999997"/>
        <n v="2419.63"/>
        <n v="24122.46"/>
        <n v="207783.94"/>
        <n v="41623.620000000003"/>
        <n v="23889.61"/>
        <n v="1367.54"/>
        <n v="6168.18"/>
        <n v="119342.17"/>
        <n v="16981.45"/>
        <n v="144.78"/>
        <n v="22628.76"/>
        <n v="612.59"/>
        <n v="1229.21"/>
        <n v="11805.82"/>
        <n v="961.99"/>
        <n v="153078.75"/>
        <n v="7454.13"/>
        <n v="26636.959999999999"/>
        <n v="312.8"/>
        <n v="535.02"/>
        <n v="9498.67"/>
        <n v="6878.42"/>
        <n v="6360.74"/>
        <n v="5358.68"/>
        <n v="1691.93"/>
        <n v="60226.89"/>
        <n v="467.11"/>
        <n v="2191.29"/>
        <n v="58153.3"/>
        <n v="82250.960000000006"/>
        <n v="74613.89"/>
        <n v="87756.69"/>
        <n v="114053.4"/>
        <n v="2843.28"/>
        <n v="56948.77"/>
        <n v="4057.23"/>
        <n v="9650.35"/>
        <n v="4955.7299999999996"/>
        <n v="7142.86"/>
        <n v="1344.53"/>
        <n v="18223.09"/>
        <n v="3983.88"/>
        <n v="30487.88"/>
        <n v="1704.91"/>
        <n v="10276.68"/>
        <n v="187537.72"/>
        <n v="20415.490000000002"/>
        <n v="54742.3"/>
        <n v="123890.46"/>
        <n v="4077.87"/>
        <n v="9039.18"/>
        <n v="22784.99"/>
        <n v="10506.7"/>
        <n v="1594.04"/>
        <n v="56046.59"/>
        <n v="9748.76"/>
        <n v="146666.34"/>
        <n v="12039.19"/>
        <n v="2739.17"/>
        <n v="18276.57"/>
        <n v="2086.8200000000002"/>
        <n v="913.05"/>
        <n v="11304.58"/>
        <n v="17726.689999999999"/>
        <n v="5027.07"/>
        <n v="1880.25"/>
        <n v="11541.45"/>
        <n v="2751.4"/>
        <n v="5918.19"/>
        <n v="508.29"/>
        <n v="1602.27"/>
        <n v="1141.8499999999999"/>
        <n v="27182.93"/>
        <n v="12275.63"/>
        <n v="284.41000000000003"/>
        <n v="276882.43"/>
        <n v="6719.91"/>
        <n v="3048.82"/>
        <n v="1512.4"/>
        <n v="3881.54"/>
        <n v="4021.4"/>
        <n v="199479.84"/>
        <n v="5134.5600000000004"/>
        <n v="10507.37"/>
        <n v="500.53"/>
        <n v="44504.89"/>
        <n v="7480.75"/>
        <n v="34971.57"/>
        <n v="31071.119999999999"/>
        <n v="1463.99"/>
        <n v="6207.41"/>
        <n v="8245.73"/>
        <n v="156525.18"/>
        <n v="3723.71"/>
        <n v="10844.55"/>
        <n v="623.36"/>
        <n v="13070.35"/>
        <n v="35488.36"/>
        <n v="181757.46"/>
        <n v="5087.24"/>
        <n v="11627.64"/>
        <n v="54117.96"/>
        <n v="777.45"/>
        <n v="1256.42"/>
        <n v="17853.71"/>
        <n v="92501.23"/>
        <n v="10925.65"/>
        <n v="35730.19"/>
        <n v="11917.52"/>
        <n v="937.44"/>
        <n v="1282.6400000000001"/>
        <n v="34729.949999999997"/>
        <n v="47122.77"/>
        <n v="34883.24"/>
        <n v="16939.59"/>
        <n v="3557.54"/>
        <n v="29707.77"/>
        <n v="2039.15"/>
        <n v="6659.55"/>
        <n v="29734.1"/>
        <n v="4151.6499999999996"/>
        <n v="910.95"/>
        <n v="8997.34"/>
        <n v="437"/>
        <n v="16949.72"/>
        <n v="347.66"/>
        <n v="21500.58"/>
        <n v="15886.96"/>
        <n v="19963.169999999998"/>
        <n v="14660.79"/>
        <n v="2646.71"/>
        <n v="115.1"/>
        <n v="330.19"/>
        <n v="7043.68"/>
        <n v="24266.52"/>
        <n v="46597"/>
        <n v="6535.03"/>
        <n v="259462.89"/>
        <n v="58599.72"/>
        <n v="877.78"/>
        <n v="7336.72"/>
        <n v="3986.19"/>
        <n v="52975.39"/>
        <n v="25244.43"/>
        <n v="18792.830000000002"/>
        <n v="906.93"/>
        <n v="24618.86"/>
        <n v="42770.43"/>
        <n v="2198.3000000000002"/>
        <n v="3184.65"/>
        <n v="1637.64"/>
        <n v="4213.03"/>
        <n v="3384.41"/>
        <n v="2935.14"/>
        <n v="13229.33"/>
        <n v="12345.74"/>
        <n v="38803.26"/>
        <n v="12966.09"/>
        <n v="14783.98"/>
        <n v="1185.07"/>
        <n v="3314.78"/>
        <n v="117.95"/>
        <n v="1544.29"/>
        <n v="483.91"/>
        <n v="14932.86"/>
        <n v="10059.26"/>
        <n v="616.78"/>
        <n v="239.71"/>
        <n v="1950.51"/>
        <n v="7151.91"/>
        <n v="1937.91"/>
        <n v="8251.68"/>
        <n v="5389.91"/>
        <n v="22322.52"/>
        <n v="12121.53"/>
        <n v="6215.68"/>
        <n v="186482.84"/>
        <n v="1295.1500000000001"/>
        <n v="27746.66"/>
        <n v="693.58"/>
        <n v="7057.61"/>
        <n v="7355.48"/>
        <n v="5305.62"/>
        <n v="8808.58"/>
        <n v="2928.24"/>
        <n v="2985.5"/>
        <n v="19688.759999999998"/>
        <n v="11033.28"/>
        <n v="2042.9"/>
        <n v="7474.2"/>
        <n v="54401.71"/>
        <n v="40564.720000000001"/>
        <n v="6021.66"/>
        <n v="349.35"/>
        <n v="15347.82"/>
        <n v="2854.54"/>
        <n v="415.96"/>
        <n v="12901.71"/>
        <n v="5632.08"/>
        <n v="9334.93"/>
        <n v="47920.95"/>
        <n v="52807.13"/>
        <n v="41725.68"/>
        <n v="2041.23"/>
        <n v="30375.88"/>
        <n v="7731.47"/>
        <n v="12753.44"/>
        <n v="18909.939999999999"/>
        <n v="1781.29"/>
        <n v="10677.07"/>
        <n v="4010.14"/>
        <n v="36641.550000000003"/>
        <n v="13434.24"/>
        <n v="2964.51"/>
        <n v="6034.47"/>
        <n v="3221.19"/>
        <n v="219581.89"/>
        <n v="1243.76"/>
        <n v="1850.5"/>
        <n v="1581.93"/>
        <n v="1869.81"/>
        <n v="5930.78"/>
        <n v="172938.67"/>
        <n v="8670.65"/>
        <n v="10975.97"/>
        <n v="1837.94"/>
        <n v="8235.1299999999992"/>
        <n v="14980.23"/>
        <n v="72658.490000000005"/>
        <n v="385.18"/>
        <n v="3573.6"/>
        <n v="59816.45"/>
        <n v="38353.65"/>
        <n v="45399.53"/>
        <n v="4771.3500000000004"/>
        <n v="14833.53"/>
        <n v="10797.51"/>
        <n v="176678.71"/>
        <n v="742.26"/>
        <n v="104820.56"/>
        <n v="11533.61"/>
        <n v="20836.259999999998"/>
        <n v="70846.070000000007"/>
        <n v="4123.9799999999996"/>
        <n v="18344.55"/>
        <n v="2809.96"/>
        <n v="42147.6"/>
        <n v="59098.67"/>
        <n v="2640.81"/>
        <n v="3042.83"/>
        <n v="619.48"/>
        <n v="1684.61"/>
        <n v="16022.87"/>
        <n v="4983.21"/>
        <n v="6524.62"/>
        <n v="25796.63"/>
        <n v="1881.73"/>
        <n v="16946.36"/>
        <n v="93.78"/>
        <n v="17350.75"/>
        <n v="10094.780000000001"/>
        <n v="7300.77"/>
        <n v="1621.02"/>
        <n v="20886.18"/>
        <n v="42921.91"/>
        <n v="523.91"/>
        <n v="12493.92"/>
        <n v="30841.32"/>
        <n v="887.77"/>
        <n v="29511.24"/>
        <n v="17620.16"/>
        <n v="4107.93"/>
        <n v="1723.67"/>
        <n v="35730.36"/>
        <n v="167485.44"/>
        <n v="3793"/>
        <n v="41999.87"/>
        <n v="6610.15"/>
        <n v="14665.57"/>
        <n v="96345.29"/>
        <n v="8305.1299999999992"/>
        <n v="133254.85"/>
        <n v="23354.55"/>
        <n v="9998.6299999999992"/>
        <n v="683.61"/>
        <n v="374.65"/>
        <n v="58568.52"/>
        <n v="1264.7"/>
        <n v="4111.24"/>
        <n v="29603.8"/>
        <n v="738.29"/>
        <n v="920.43"/>
        <n v="79401.36"/>
        <n v="4154.63"/>
        <n v="7237.74"/>
        <n v="16413.12"/>
        <n v="134191.18"/>
        <n v="700.55"/>
        <n v="178.82"/>
        <n v="22770.46"/>
        <n v="3745.78"/>
        <n v="535.69000000000005"/>
        <n v="174710.89"/>
        <n v="1413.68"/>
        <n v="3374.67"/>
        <n v="2576.98"/>
        <n v="1005.64"/>
        <n v="3020.93"/>
        <n v="45003.53"/>
        <n v="24627.08"/>
        <n v="2352.4699999999998"/>
        <n v="135717.01"/>
        <n v="10585.76"/>
        <n v="921.04"/>
        <n v="7205.77"/>
        <n v="9737.31"/>
        <n v="1532.2"/>
        <n v="79473.119999999995"/>
        <n v="4019.17"/>
        <n v="3459.11"/>
        <n v="1393.99"/>
        <n v="15378.95"/>
        <n v="3279.97"/>
        <n v="7752.62"/>
        <n v="49149.279999999999"/>
        <n v="9704.16"/>
        <n v="17922.89"/>
        <n v="2015.18"/>
        <n v="11902.81"/>
        <n v="186.16"/>
        <n v="1516.59"/>
        <n v="41359.230000000003"/>
        <n v="148789.29999999999"/>
        <n v="20403.27"/>
        <n v="36889.17"/>
        <n v="2533.21"/>
        <n v="10379.06"/>
        <n v="15908.87"/>
        <n v="3749.89"/>
        <n v="6153.26"/>
        <n v="5108.46"/>
        <n v="2440.62"/>
        <n v="12553.95"/>
        <n v="647.51"/>
        <n v="732.55"/>
        <n v="1095.8399999999999"/>
        <n v="25047.279999999999"/>
        <n v="55991.46"/>
        <n v="31368.16"/>
        <n v="1763.11"/>
        <n v="25789.279999999999"/>
        <n v="1930.35"/>
        <n v="15407.24"/>
        <n v="2161.35"/>
        <n v="652.02"/>
        <n v="8459.39"/>
        <n v="1084.1099999999999"/>
        <n v="2360.58"/>
        <n v="3539.05"/>
        <n v="398.25"/>
        <n v="8349.42"/>
        <n v="1141.43"/>
        <n v="37835.69"/>
        <n v="14940.39"/>
        <n v="22322.13"/>
        <n v="89818.03"/>
        <n v="5775.33"/>
        <n v="1561.8"/>
        <n v="20388.22"/>
        <n v="1888.31"/>
        <n v="1055.51"/>
        <n v="26993.54"/>
        <n v="1916.18"/>
        <n v="796.47"/>
        <n v="20616.48"/>
        <n v="798.3"/>
        <n v="7994.74"/>
        <n v="924.18"/>
        <n v="14391.3"/>
        <n v="865.25"/>
        <n v="24144.41"/>
        <n v="2288.2199999999998"/>
        <n v="3593.76"/>
        <n v="67108.100000000006"/>
        <n v="1969.71"/>
        <n v="33182.17"/>
        <n v="17293.310000000001"/>
        <n v="3469.8"/>
        <n v="2957.54"/>
        <n v="134324.1"/>
        <n v="53101.54"/>
        <n v="1791.48"/>
        <n v="15997.2"/>
        <n v="368.82"/>
        <n v="113721.41"/>
        <n v="1925.95"/>
        <n v="2034.36"/>
        <n v="115667.88"/>
        <n v="2932.92"/>
        <n v="15913.51"/>
        <n v="25980.25"/>
        <n v="10337.1"/>
        <n v="2316.2600000000002"/>
        <n v="3371.24"/>
        <n v="145535.20000000001"/>
        <n v="18004.68"/>
        <n v="5930.94"/>
        <n v="21617.64"/>
        <n v="20641.52"/>
        <n v="3300.29"/>
        <n v="1945.63"/>
        <n v="3319.06"/>
        <n v="11818"/>
        <n v="2089.6999999999998"/>
        <n v="1502.11"/>
        <n v="2570.85"/>
        <n v="8450.2099999999991"/>
        <n v="31084.87"/>
        <n v="13127.13"/>
        <n v="5743.7"/>
        <n v="1772.4"/>
        <n v="76201.53"/>
        <n v="21923.84"/>
        <n v="4406.8"/>
        <n v="184997.59"/>
        <n v="432.39"/>
        <n v="2739.8"/>
        <n v="2131.2600000000002"/>
        <n v="8791.2999999999993"/>
        <n v="27764.75"/>
        <n v="4699.88"/>
        <n v="10620.72"/>
        <n v="14152.56"/>
        <n v="1437.91"/>
        <n v="11054.24"/>
        <n v="362.25"/>
        <n v="8089.39"/>
        <n v="2427.85"/>
        <n v="7717.96"/>
        <n v="17328.09"/>
        <n v="68482.44"/>
        <n v="33809.93"/>
        <n v="7419.89"/>
        <n v="104287.85"/>
        <n v="5471.91"/>
        <n v="15676.22"/>
        <n v="2259.37"/>
        <n v="492.17"/>
        <n v="41372.120000000003"/>
        <n v="5752.51"/>
        <n v="10675.71"/>
        <n v="64686.58"/>
        <n v="4783.18"/>
        <n v="31439.09"/>
        <n v="6865.97"/>
        <n v="4047.49"/>
        <n v="384.41"/>
        <n v="9104.1200000000008"/>
        <n v="5307.07"/>
        <n v="33481.769999999997"/>
        <n v="9652.16"/>
        <n v="1048.22"/>
        <n v="1934.27"/>
        <n v="596.34"/>
        <n v="19266.72"/>
        <n v="3487.88"/>
        <n v="58545.82"/>
        <n v="386.11"/>
        <n v="13149.74"/>
        <n v="310.24"/>
        <n v="10137.23"/>
        <n v="4753.57"/>
        <n v="4065.6"/>
        <n v="7180.44"/>
        <n v="62261.25"/>
        <n v="7118.51"/>
        <n v="56574.36"/>
        <n v="3116.01"/>
        <n v="1929.24"/>
        <n v="783.56"/>
        <n v="16024.44"/>
        <n v="2290.59"/>
        <n v="1450.95"/>
        <n v="79271.570000000007"/>
        <n v="11774.87"/>
        <n v="8542.69"/>
        <n v="2657.61"/>
        <n v="8837.64"/>
        <n v="1947.4"/>
        <n v="5561.25"/>
        <n v="670.34"/>
        <n v="15597.77"/>
        <n v="14046.97"/>
        <n v="53961.93"/>
        <n v="1009.24"/>
        <n v="5356.72"/>
        <n v="1699.31"/>
        <n v="8726.4"/>
        <n v="2163.61"/>
        <n v="5694.86"/>
        <n v="1969.96"/>
        <n v="2393.52"/>
        <n v="5750.73"/>
        <n v="9915.3799999999992"/>
        <n v="2920.6"/>
        <n v="8357.2999999999993"/>
        <n v="1315.53"/>
        <n v="2347.67"/>
        <n v="4414.8500000000004"/>
        <n v="19413.29"/>
        <n v="304.79000000000002"/>
        <n v="1330.46"/>
        <n v="2261.59"/>
        <n v="16456.349999999999"/>
        <n v="5622.23"/>
        <n v="5713.4"/>
        <n v="25763.759999999998"/>
        <n v="34337.29"/>
        <n v="3746.34"/>
        <n v="1379.4"/>
        <n v="15413.34"/>
        <n v="16738.91"/>
        <n v="565.37"/>
        <n v="11917.75"/>
        <n v="47270.27"/>
        <n v="5447.22"/>
        <n v="421.9"/>
        <n v="579.55999999999995"/>
        <n v="4479.1400000000003"/>
        <n v="239.24"/>
        <n v="896.36"/>
        <n v="26726.6"/>
        <n v="4512.78"/>
        <n v="12572.79"/>
        <n v="5450.66"/>
        <n v="51657.09"/>
        <n v="10670.06"/>
        <n v="66094.95"/>
        <n v="1987.71"/>
        <n v="473.34"/>
        <n v="471.21"/>
        <n v="8372"/>
        <n v="65022.71"/>
        <n v="14394.4"/>
        <n v="26734.57"/>
        <n v="1802.61"/>
        <n v="9164.94"/>
        <n v="1805.72"/>
        <n v="132401.99"/>
        <n v="25260.49"/>
        <n v="13637.56"/>
        <n v="14166.53"/>
        <n v="25386.95"/>
        <n v="14729.17"/>
        <n v="15322.37"/>
        <n v="2935.96"/>
        <n v="13680.49"/>
        <n v="464.72"/>
        <n v="452.48"/>
        <n v="1039.8"/>
        <n v="2534.35"/>
        <n v="7151.49"/>
        <n v="2642.63"/>
        <n v="1070.1600000000001"/>
        <n v="16776"/>
        <n v="19815.21"/>
        <n v="89483.33"/>
        <n v="1077.71"/>
        <n v="4566.5200000000004"/>
        <n v="436.65"/>
        <n v="1267.3800000000001"/>
        <n v="16907.259999999998"/>
        <n v="3355.92"/>
        <n v="85871.71"/>
        <n v="1206.45"/>
        <n v="1939.44"/>
        <n v="691.66"/>
        <n v="16751.009999999998"/>
        <n v="3912.48"/>
        <n v="304.89"/>
        <n v="996.78"/>
        <n v="21806.54"/>
        <n v="16459.560000000001"/>
        <n v="8398.52"/>
        <n v="2322.5500000000002"/>
        <n v="375.04"/>
        <n v="120777.11"/>
        <n v="24084.99"/>
        <n v="38768.400000000001"/>
        <n v="60432.32"/>
        <n v="2196.23"/>
        <n v="53702.01"/>
        <n v="2888.45"/>
        <n v="10745"/>
        <n v="7181.3"/>
        <n v="2160.5700000000002"/>
        <n v="3465.26"/>
        <n v="391.38"/>
        <n v="16826.29"/>
        <n v="1290.6500000000001"/>
        <n v="8241.01"/>
        <n v="9070.4599999999991"/>
        <n v="3033.72"/>
        <n v="35113.72"/>
        <n v="23603.59"/>
        <n v="34006.75"/>
        <n v="2700.82"/>
        <n v="878.39"/>
        <n v="81521.16"/>
        <n v="38310.53"/>
        <n v="2665.57"/>
        <n v="3916.75"/>
        <n v="992.31"/>
        <n v="10609.29"/>
        <n v="2466.87"/>
        <n v="1831.77"/>
        <n v="1788.3"/>
        <n v="3361.8"/>
        <n v="80.83"/>
        <n v="12654.26"/>
        <n v="1042.27"/>
        <n v="3911.92"/>
        <n v="6814.16"/>
        <n v="26224.400000000001"/>
        <n v="5163.1400000000003"/>
        <n v="2147.67"/>
        <n v="360.93"/>
        <n v="925.12"/>
        <n v="50065.77"/>
        <n v="1702.35"/>
        <n v="12578.84"/>
        <n v="415.71"/>
        <n v="9252.75"/>
        <n v="758.32"/>
        <n v="4431.8500000000004"/>
        <n v="3700.07"/>
        <n v="31314.77"/>
        <n v="4456.45"/>
        <n v="3786.19"/>
        <n v="4252.03"/>
        <n v="3597.89"/>
        <n v="2797.82"/>
        <n v="2130.04"/>
        <n v="2558.38"/>
        <n v="18663.009999999998"/>
        <n v="3541.55"/>
        <n v="1577.8"/>
        <n v="4151.96"/>
        <n v="15307.59"/>
        <n v="43180.43"/>
        <n v="646.67999999999995"/>
        <n v="7990.01"/>
        <n v="622.38"/>
        <n v="4255.54"/>
        <n v="49332.42"/>
        <n v="18776.07"/>
        <n v="2013.39"/>
        <n v="5770.89"/>
        <n v="20082.919999999998"/>
        <n v="1173.56"/>
        <n v="1823.81"/>
        <n v="6959.63"/>
        <n v="1233.8800000000001"/>
        <n v="16163.59"/>
        <n v="53297.53"/>
        <n v="32602.43"/>
        <n v="708.9"/>
        <n v="4112.12"/>
        <n v="7875.15"/>
        <n v="7493.19"/>
        <n v="9024.84"/>
        <n v="989.96"/>
        <n v="4081.32"/>
        <n v="21666.29"/>
        <n v="126233.17"/>
        <n v="2002.53"/>
        <n v="5482.85"/>
        <n v="1462.61"/>
        <n v="7531.48"/>
        <n v="17654.28"/>
        <n v="8715.44"/>
        <n v="9290.9"/>
        <n v="2993.03"/>
        <n v="1882.86"/>
        <n v="216.51"/>
        <n v="30650.959999999999"/>
        <n v="10591.11"/>
        <n v="29260.02"/>
        <n v="5697.91"/>
        <n v="16794.669999999998"/>
        <n v="22086.18"/>
        <n v="14397.4"/>
        <n v="12989"/>
        <n v="22637.360000000001"/>
        <n v="3124.26"/>
        <n v="6406.21"/>
        <n v="30670.97"/>
        <n v="14438.11"/>
        <n v="1020.07"/>
        <n v="10104.280000000001"/>
        <n v="3824.42"/>
        <n v="21227.43"/>
        <n v="57707.56"/>
        <n v="2666.56"/>
        <n v="2310.86"/>
        <n v="20882.599999999999"/>
        <n v="1245.55"/>
        <n v="18311.439999999999"/>
        <n v="11807.03"/>
        <n v="591.64"/>
        <n v="3450.84"/>
        <n v="3905.33"/>
        <n v="169152.95"/>
        <n v="3253.26"/>
        <n v="37994.25"/>
        <n v="16093.05"/>
        <n v="4490.2700000000004"/>
        <n v="2664.9"/>
        <n v="42432.47"/>
        <n v="22078.41"/>
        <n v="29057.38"/>
        <n v="28864.799999999999"/>
        <n v="8491.7900000000009"/>
        <n v="14748.02"/>
        <n v="13156.9"/>
        <n v="12854.28"/>
        <n v="27537.01"/>
        <n v="525.59"/>
        <n v="2278.52"/>
        <n v="25822.66"/>
        <n v="4650.79"/>
        <n v="1745.02"/>
        <n v="48902.03"/>
        <n v="5877.18"/>
        <n v="425.25"/>
        <n v="205.75"/>
        <n v="2941.33"/>
        <n v="180218.31"/>
        <n v="822.43"/>
        <n v="1882.67"/>
        <n v="1496.46"/>
        <n v="15325.81"/>
        <n v="12449.14"/>
        <n v="18388.38"/>
        <n v="4324.18"/>
        <n v="46772.15"/>
        <n v="2090.85"/>
        <n v="65332.66"/>
        <n v="482.11"/>
        <n v="6460.56"/>
        <n v="20941.62"/>
        <n v="347.12"/>
        <n v="8975.85"/>
        <n v="666.49"/>
        <n v="2637.25"/>
        <n v="3634.06"/>
        <n v="5751.85"/>
        <n v="229012.19"/>
        <n v="17260.36"/>
        <n v="604.87"/>
        <n v="1090.07"/>
        <n v="57858.09"/>
        <n v="1711.48"/>
        <n v="15502.22"/>
        <n v="11596.71"/>
        <n v="10215.76"/>
        <n v="2522.84"/>
        <n v="4452.4799999999996"/>
        <n v="25178.58"/>
        <n v="22752.16"/>
        <n v="163.09"/>
        <n v="3462.46"/>
        <n v="15458.61"/>
        <n v="9367.76"/>
        <n v="85341.99"/>
        <n v="1613.9"/>
        <n v="20476.830000000002"/>
        <n v="121429.28"/>
        <n v="11058.73"/>
        <n v="2403.1999999999998"/>
        <n v="118706.06"/>
        <n v="29612.9"/>
        <n v="1300.55"/>
        <n v="16609.23"/>
        <n v="2933.26"/>
        <n v="15090.03"/>
        <n v="8516.58"/>
        <n v="1529.79"/>
        <n v="15161.77"/>
        <n v="47419.4"/>
        <n v="102.32"/>
        <n v="838.15"/>
        <n v="70532.23"/>
        <n v="2512.11"/>
        <n v="95331.38"/>
        <n v="18121.13"/>
        <n v="994.91"/>
        <n v="4476.8500000000004"/>
        <n v="17785.53"/>
        <n v="32398.66"/>
        <n v="776.16"/>
        <n v="10762.59"/>
        <n v="4109.16"/>
        <n v="103415.87"/>
        <n v="17648.66"/>
        <n v="119869.49"/>
        <n v="2923.9"/>
        <n v="149508.57"/>
        <n v="289.43"/>
        <n v="17733.18"/>
        <n v="2361.59"/>
        <n v="1524.74"/>
        <n v="155100.76999999999"/>
        <n v="7046.04"/>
        <n v="7957.75"/>
        <n v="28814.89"/>
        <n v="8533.7199999999993"/>
        <n v="2523.54"/>
        <n v="5255.95"/>
        <n v="512.16999999999996"/>
        <n v="80619.19"/>
        <n v="7029.47"/>
        <n v="15089.41"/>
        <n v="5889.26"/>
        <n v="2098.4499999999998"/>
        <n v="2017.13"/>
        <n v="9985.7000000000007"/>
        <n v="7773.54"/>
        <n v="1009.84"/>
        <n v="1383.55"/>
        <n v="13877.52"/>
        <n v="61040.68"/>
        <n v="5288.08"/>
        <n v="3429.56"/>
        <n v="7350.93"/>
        <n v="2389.38"/>
        <n v="37164.46"/>
        <n v="3430.8"/>
        <n v="128355.07"/>
        <n v="8631.43"/>
        <n v="6831.79"/>
        <n v="5780.9"/>
        <n v="342.75"/>
        <n v="238.69"/>
        <n v="6435.92"/>
        <n v="48.39"/>
        <n v="12892.02"/>
        <n v="21556.95"/>
        <n v="2405.0700000000002"/>
        <n v="1221.06"/>
        <n v="6703.59"/>
        <n v="2432.21"/>
        <n v="12868.17"/>
        <n v="10058.799999999999"/>
        <n v="2157.79"/>
        <n v="21268.47"/>
        <n v="12197.74"/>
        <n v="1597.94"/>
        <n v="190025.53"/>
        <n v="5304.68"/>
        <n v="83583.39"/>
        <n v="4131.8500000000004"/>
        <n v="3651.11"/>
        <n v="131593.68"/>
        <n v="1892.73"/>
        <n v="4117.3"/>
        <n v="5939.09"/>
        <n v="863.66"/>
        <n v="427.46"/>
        <n v="8622.6200000000008"/>
        <n v="11706.33"/>
        <n v="4600.82"/>
        <n v="1850.98"/>
        <n v="3222.01"/>
        <n v="48418.26"/>
        <n v="166.5"/>
        <n v="13247.28"/>
        <n v="23808.55"/>
        <n v="17951.509999999998"/>
        <n v="38054.42"/>
        <n v="2669.39"/>
        <n v="114440.94"/>
        <n v="654.97"/>
        <n v="3425.12"/>
        <n v="6981.86"/>
        <n v="34.72"/>
        <n v="2689.56"/>
        <n v="2416.15"/>
        <n v="7620.24"/>
        <n v="2144.4699999999998"/>
        <n v="16871.84"/>
        <n v="1196.45"/>
        <n v="13350.25"/>
        <n v="243936.43"/>
        <n v="4830.68"/>
        <n v="33737.519999999997"/>
        <n v="704.95"/>
        <n v="7180.68"/>
        <n v="83.33"/>
        <n v="15409.81"/>
        <n v="5350.39"/>
        <n v="47682"/>
        <n v="832.18"/>
        <n v="55117.14"/>
        <n v="18109.060000000001"/>
        <n v="5169.16"/>
        <n v="52022.54"/>
        <n v="28083.96"/>
        <n v="11182.22"/>
        <n v="6485.74"/>
        <n v="30301.07"/>
        <n v="1987.41"/>
        <n v="11095.51"/>
        <n v="701.81"/>
        <n v="1514.91"/>
        <n v="9346.2099999999991"/>
        <n v="3178.16"/>
        <n v="124942.5"/>
        <n v="6051.83"/>
        <n v="3641.72"/>
        <n v="6279.99"/>
        <n v="73617.929999999993"/>
        <n v="3065.2"/>
        <n v="5603.51"/>
        <n v="4224.3"/>
        <n v="28784.45"/>
        <n v="1780.92"/>
        <n v="376.32"/>
        <n v="1449.18"/>
        <n v="1285.53"/>
        <n v="52595.87"/>
        <n v="59003.21"/>
        <n v="1521.4"/>
        <n v="15408.36"/>
        <n v="39314.99"/>
        <n v="11850.01"/>
        <n v="32185.200000000001"/>
        <n v="13358.78"/>
        <n v="12288.92"/>
        <n v="883.6"/>
        <n v="184.74"/>
        <n v="1451.89"/>
        <n v="18864.28"/>
        <n v="11162.75"/>
        <n v="1590.88"/>
        <n v="2395.6"/>
        <n v="3844.64"/>
        <n v="11985.56"/>
        <n v="13677.19"/>
        <n v="10978.48"/>
        <n v="13152.2"/>
        <n v="15667.03"/>
        <n v="109819.15"/>
        <n v="2445.44"/>
        <n v="1537.35"/>
        <n v="882.04"/>
        <n v="3759.51"/>
        <n v="75687.009999999995"/>
        <n v="13137.47"/>
        <n v="813.06"/>
        <n v="5718.25"/>
        <n v="7225.41"/>
        <n v="35624.49"/>
        <n v="8126.06"/>
        <n v="2561.42"/>
        <n v="84281.53"/>
        <n v="2496.87"/>
        <n v="14610.69"/>
        <n v="4000.99"/>
        <n v="35939.42"/>
        <n v="5618.92"/>
        <n v="230.4"/>
        <n v="43679.56"/>
        <n v="121547.3"/>
        <n v="927.35"/>
        <n v="6724.33"/>
        <n v="67436.62"/>
        <n v="2162.1999999999998"/>
        <n v="13336.76"/>
        <n v="1716.33"/>
        <n v="235.32"/>
        <n v="20459.62"/>
        <n v="8792.33"/>
        <n v="1680.58"/>
        <n v="1157.6099999999999"/>
        <n v="22322.1"/>
        <n v="3122.48"/>
        <n v="248.75"/>
        <n v="8678.6200000000008"/>
        <n v="1503.39"/>
        <n v="9666.43"/>
        <n v="12056.06"/>
        <n v="25280.12"/>
        <n v="28649.75"/>
        <n v="2983.67"/>
        <n v="940.38"/>
        <n v="454.87"/>
        <n v="137.80000000000001"/>
        <n v="2824.4"/>
        <n v="8201.7999999999993"/>
        <n v="2455.1799999999998"/>
        <n v="14442.56"/>
        <n v="134253.51999999999"/>
        <n v="3236.57"/>
        <n v="48842.87"/>
        <n v="25582.79"/>
        <n v="4134.6400000000003"/>
        <n v="19472.48"/>
        <n v="72.8"/>
        <n v="18697.96"/>
        <n v="30613.79"/>
        <n v="890.66"/>
        <n v="152264.01"/>
        <n v="3349.6"/>
        <n v="1271.74"/>
        <n v="951.46"/>
        <n v="687.42"/>
        <n v="509.9"/>
        <n v="3479.77"/>
        <n v="523.89"/>
        <n v="55025.31"/>
        <n v="49722.12"/>
        <n v="10795.99"/>
        <n v="1773.22"/>
        <n v="2758.66"/>
        <n v="152258.78"/>
        <n v="199.93"/>
        <n v="4441.43"/>
        <n v="17347.78"/>
        <n v="16544.63"/>
        <n v="23909.33"/>
        <n v="2223.69"/>
        <n v="4900.09"/>
        <n v="3064.73"/>
        <n v="1636.97"/>
        <n v="1418.04"/>
        <n v="699.75"/>
        <n v="7379.98"/>
        <n v="1675.78"/>
        <n v="1877.43"/>
        <n v="7654.72"/>
        <n v="31366.41"/>
        <n v="1462.01"/>
        <n v="2725.94"/>
        <n v="5822.51"/>
        <n v="4329.99"/>
        <n v="56996.07"/>
        <n v="461.16"/>
        <n v="4632.95"/>
        <n v="9701.65"/>
        <n v="77.62"/>
        <n v="9409.17"/>
        <n v="3109.54"/>
        <n v="8286.14"/>
        <n v="1383.57"/>
        <n v="2546.14"/>
        <n v="17940.66"/>
        <n v="3659.21"/>
        <n v="240983.24"/>
        <n v="474.13"/>
        <n v="3237.8"/>
        <n v="13251.1"/>
        <n v="724.6"/>
        <n v="1737.97"/>
        <n v="34924.81"/>
        <n v="4469.22"/>
        <n v="4456.29"/>
        <n v="16839.689999999999"/>
        <n v="923.58"/>
        <n v="2288.16"/>
        <n v="59335.26"/>
        <n v="16404.8"/>
        <n v="64809.24"/>
        <n v="1151.97"/>
        <n v="198406.31"/>
        <n v="2484.19"/>
        <n v="809.63"/>
        <n v="477.3"/>
        <n v="12285.64"/>
        <n v="13335.08"/>
        <n v="36930.71"/>
        <n v="234297.74"/>
        <n v="419.22"/>
        <n v="11304.01"/>
        <n v="943.03"/>
        <n v="6310.79"/>
        <n v="13760.57"/>
        <n v="2103.42"/>
        <n v="33833.43"/>
        <n v="2154"/>
        <n v="10646.28"/>
        <n v="56970.31"/>
        <n v="21314.19"/>
        <n v="31953.08"/>
        <n v="2372.92"/>
        <n v="2755.02"/>
        <n v="220.55"/>
        <n v="1336.86"/>
        <n v="69354.41"/>
        <n v="16589.41"/>
        <n v="75325.23"/>
        <n v="1753.53"/>
        <n v="45124.76"/>
        <n v="1203.68"/>
        <n v="5280.8"/>
        <n v="23128.5"/>
        <n v="17620.77"/>
        <n v="2641.47"/>
        <n v="36765.660000000003"/>
        <n v="489.31"/>
        <n v="13258.25"/>
        <n v="3764.12"/>
        <n v="23179.72"/>
        <n v="2534.58"/>
        <n v="195.88"/>
        <n v="30110"/>
        <n v="38503.589999999997"/>
        <n v="15989.97"/>
        <n v="3995.28"/>
        <n v="1313.38"/>
        <n v="2089.67"/>
        <n v="130986.42"/>
        <n v="4233.87"/>
        <n v="2109.25"/>
        <n v="12146.75"/>
        <n v="29085.439999999999"/>
        <n v="9607.2099999999991"/>
        <n v="1698.29"/>
        <n v="55.75"/>
        <n v="245794.37"/>
        <n v="99261.79"/>
        <n v="9163.33"/>
        <n v="2408.86"/>
        <n v="2605.4699999999998"/>
        <n v="139942.82"/>
        <n v="51960.28"/>
        <n v="16152.51"/>
        <n v="39455.65"/>
        <n v="68872.929999999993"/>
        <n v="65957.070000000007"/>
        <n v="32950.339999999997"/>
        <n v="734.95"/>
        <n v="1556.03"/>
        <n v="7911.29"/>
        <n v="1382.75"/>
        <n v="10732.46"/>
        <n v="42688.84"/>
        <n v="267.57"/>
        <n v="12484.19"/>
        <n v="62459.57"/>
        <n v="68390.039999999994"/>
        <n v="19661.25"/>
        <n v="11291.46"/>
        <n v="10465.15"/>
        <n v="2956.61"/>
        <n v="2831.76"/>
        <n v="48226.8"/>
        <n v="3837.26"/>
        <n v="5882.51"/>
        <n v="20799.45"/>
        <n v="800.48"/>
        <n v="9811.7800000000007"/>
        <n v="2387.66"/>
        <n v="8157.93"/>
        <n v="801.58"/>
        <n v="114704.13"/>
        <n v="9709.33"/>
        <n v="2471.59"/>
        <n v="14400.89"/>
        <n v="8148.86"/>
        <n v="8470.16"/>
        <n v="3771.69"/>
        <n v="76605.39"/>
        <n v="1968.73"/>
        <n v="324.66000000000003"/>
        <n v="83048.05"/>
        <n v="42609.97"/>
        <n v="390.01"/>
        <n v="77053.149999999994"/>
        <n v="233244.37"/>
        <n v="19575.189999999999"/>
        <n v="128278.68"/>
        <n v="28566.01"/>
        <n v="248.66"/>
        <n v="97202.87"/>
        <n v="114831.17"/>
        <n v="11507.25"/>
        <n v="966.63"/>
        <n v="187888.66"/>
        <n v="726.93"/>
        <n v="15815.19"/>
        <n v="2643.56"/>
        <n v="29514.82"/>
        <n v="80683.95"/>
        <n v="3172.35"/>
        <n v="967.79"/>
        <n v="1131.22"/>
        <n v="26919.39"/>
        <n v="21776.57"/>
        <n v="876.26"/>
        <n v="9822.86"/>
        <n v="15021.3"/>
        <n v="14906.16"/>
        <n v="1864.7"/>
        <n v="10643.24"/>
        <n v="821.62"/>
        <n v="629.78"/>
        <n v="9860.9599999999991"/>
        <n v="83988.37"/>
        <n v="301.39"/>
        <n v="10823.49"/>
        <n v="745"/>
        <n v="44.18"/>
        <n v="8092.93"/>
        <n v="17471.16"/>
        <n v="9448.51"/>
        <n v="5432.19"/>
        <n v="2852.04"/>
        <n v="4256.93"/>
        <n v="1373.78"/>
        <n v="3441.53"/>
        <n v="218522.68"/>
        <n v="11528.89"/>
        <n v="30551.01"/>
        <n v="4253.18"/>
        <n v="3013.76"/>
        <n v="7741.9"/>
        <n v="487.5"/>
        <n v="581.99"/>
        <n v="1504.11"/>
        <n v="35436.21"/>
        <n v="2190.33"/>
        <n v="1812.91"/>
        <n v="2155.11"/>
        <n v="6682.59"/>
        <n v="41392.080000000002"/>
        <n v="3912.8"/>
        <n v="1153.99"/>
        <n v="2269.48"/>
        <n v="4690.9399999999996"/>
        <n v="3669.9"/>
        <n v="2847.66"/>
        <n v="11122.79"/>
        <n v="2357.13"/>
        <n v="937.98"/>
        <n v="1462.63"/>
        <n v="3608.62"/>
        <n v="66518.87"/>
        <n v="43764.57"/>
        <n v="1823.84"/>
        <n v="831.74"/>
        <n v="2563.98"/>
        <n v="11985.53"/>
        <n v="4679.1899999999996"/>
        <n v="16100.62"/>
        <n v="1279.6199999999999"/>
        <n v="2309.27"/>
        <n v="5875.6"/>
        <n v="5215.71"/>
        <n v="17446.55"/>
        <n v="39048.300000000003"/>
        <n v="6756"/>
        <n v="6723.35"/>
        <n v="1941.11"/>
        <n v="4704.09"/>
        <n v="8272.3799999999992"/>
        <n v="6307.73"/>
        <n v="660.79"/>
        <n v="38014.19"/>
        <n v="709.58"/>
        <n v="53068.45"/>
        <n v="9309.73"/>
        <n v="896.56"/>
        <n v="198603.89"/>
        <n v="53561.77"/>
        <n v="8009.99"/>
        <n v="80626.33"/>
        <n v="6885.19"/>
        <n v="193.23"/>
        <n v="18261.150000000001"/>
        <n v="2650.89"/>
        <n v="4711.5600000000004"/>
        <n v="2906.61"/>
        <n v="50870.71"/>
        <n v="98691.19"/>
        <n v="9485.75"/>
        <n v="25648.55"/>
        <n v="324.86"/>
        <n v="958.17"/>
        <n v="1956.11"/>
        <n v="10640.88"/>
        <n v="344.45"/>
        <n v="11626.64"/>
        <n v="64209.91"/>
        <n v="19881.09"/>
        <n v="6790.3"/>
        <n v="19006.87"/>
        <n v="32288.6"/>
        <n v="12466.9"/>
        <n v="46.06"/>
        <n v="7617.6"/>
        <n v="18010.91"/>
        <n v="5928.04"/>
        <n v="196355.26"/>
        <n v="2870.23"/>
        <n v="11769.36"/>
        <n v="830.12"/>
        <n v="8030.34"/>
        <n v="9113.1299999999992"/>
        <n v="6662.06"/>
        <n v="16699.84"/>
        <n v="6656.62"/>
        <n v="11397.57"/>
        <n v="10305.24"/>
        <n v="1214.44"/>
        <n v="4001.82"/>
        <n v="16655.099999999999"/>
        <n v="1835.31"/>
        <n v="977.4"/>
        <n v="2284.62"/>
        <n v="10894.87"/>
        <n v="1202.74"/>
        <n v="37451.699999999997"/>
        <n v="13602.27"/>
        <n v="364.25"/>
        <n v="37594.129999999997"/>
      </sharedItems>
    </cacheField>
    <cacheField name="Payment Mode" numFmtId="0">
      <sharedItems count="5">
        <s v="Net Banking"/>
        <s v="Debit Card"/>
        <s v="UPI"/>
        <s v="Cash"/>
        <s v="Credit Card"/>
      </sharedItems>
    </cacheField>
    <cacheField name="Delivery Status" numFmtId="0">
      <sharedItems count="4">
        <s v="Pending"/>
        <s v="In Transit"/>
        <s v="Delivered"/>
        <s v="Returned"/>
      </sharedItems>
    </cacheField>
    <cacheField name="Salesperson" numFmtId="0">
      <sharedItems/>
    </cacheField>
    <cacheField name="Year" numFmtId="0">
      <sharedItems containsSemiMixedTypes="0" containsString="0" containsNumber="1" containsInteger="1" minValue="2024" maxValue="2025" count="2">
        <n v="2025"/>
        <n v="2024"/>
      </sharedItems>
    </cacheField>
    <cacheField name="Month" numFmtId="0">
      <sharedItems containsSemiMixedTypes="0" containsString="0" containsNumber="1" containsInteger="1" minValue="1" maxValue="12"/>
    </cacheField>
  </cacheFields>
  <extLst>
    <ext xmlns:x14="http://schemas.microsoft.com/office/spreadsheetml/2009/9/main" uri="{725AE2AE-9491-48be-B2B4-4EB974FC3084}">
      <x14:pivotCacheDefinition pivotCacheId="133812463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s v="07-12-2025"/>
    <s v="INV000001"/>
    <x v="0"/>
    <s v="Retail"/>
    <x v="0"/>
    <x v="0"/>
    <x v="0"/>
    <x v="0"/>
    <x v="0"/>
    <n v="25"/>
    <n v="45000"/>
    <n v="8"/>
    <x v="0"/>
    <n v="836283.47"/>
    <x v="0"/>
    <x v="0"/>
    <x v="0"/>
    <s v="Raj"/>
    <x v="0"/>
    <n v="12"/>
  </r>
  <r>
    <s v="02-10-2025"/>
    <s v="INV000002"/>
    <x v="1"/>
    <s v="Retail"/>
    <x v="1"/>
    <x v="1"/>
    <x v="1"/>
    <x v="0"/>
    <x v="0"/>
    <n v="15"/>
    <n v="45000"/>
    <n v="3"/>
    <x v="1"/>
    <n v="558982.44999999995"/>
    <x v="1"/>
    <x v="1"/>
    <x v="0"/>
    <s v="Vikas"/>
    <x v="0"/>
    <n v="10"/>
  </r>
  <r>
    <s v="23-05-2025"/>
    <s v="INV000003"/>
    <x v="2"/>
    <s v="Corporate"/>
    <x v="2"/>
    <x v="2"/>
    <x v="2"/>
    <x v="0"/>
    <x v="0"/>
    <n v="11"/>
    <n v="45000"/>
    <n v="12"/>
    <x v="2"/>
    <n v="347128.24"/>
    <x v="2"/>
    <x v="0"/>
    <x v="1"/>
    <s v="Raj"/>
    <x v="0"/>
    <n v="5"/>
  </r>
  <r>
    <s v="24-09-2025"/>
    <s v="INV000004"/>
    <x v="1"/>
    <s v="Wholesale"/>
    <x v="3"/>
    <x v="3"/>
    <x v="1"/>
    <x v="1"/>
    <x v="1"/>
    <n v="9"/>
    <n v="2500"/>
    <n v="2"/>
    <x v="3"/>
    <n v="19410.650000000001"/>
    <x v="3"/>
    <x v="0"/>
    <x v="2"/>
    <s v="Raj"/>
    <x v="0"/>
    <n v="9"/>
  </r>
  <r>
    <s v="18-09-2025"/>
    <s v="INV000005"/>
    <x v="3"/>
    <s v="Retail"/>
    <x v="0"/>
    <x v="0"/>
    <x v="1"/>
    <x v="2"/>
    <x v="2"/>
    <n v="19"/>
    <n v="4500"/>
    <n v="0"/>
    <x v="4"/>
    <n v="70607.679999999993"/>
    <x v="4"/>
    <x v="0"/>
    <x v="0"/>
    <s v="Karan"/>
    <x v="0"/>
    <n v="9"/>
  </r>
  <r>
    <s v="18-05-2025"/>
    <s v="INV000006"/>
    <x v="4"/>
    <s v="Wholesale"/>
    <x v="1"/>
    <x v="1"/>
    <x v="0"/>
    <x v="1"/>
    <x v="1"/>
    <n v="1"/>
    <n v="2500"/>
    <n v="8"/>
    <x v="5"/>
    <n v="2052.08"/>
    <x v="5"/>
    <x v="2"/>
    <x v="1"/>
    <s v="Karan"/>
    <x v="0"/>
    <n v="5"/>
  </r>
  <r>
    <s v="23-06-2025"/>
    <s v="INV000007"/>
    <x v="5"/>
    <s v="Retail"/>
    <x v="0"/>
    <x v="4"/>
    <x v="0"/>
    <x v="3"/>
    <x v="3"/>
    <n v="18"/>
    <n v="600"/>
    <n v="0"/>
    <x v="6"/>
    <n v="8944.65"/>
    <x v="6"/>
    <x v="3"/>
    <x v="2"/>
    <s v="Priya"/>
    <x v="0"/>
    <n v="6"/>
  </r>
  <r>
    <s v="28-05-2025"/>
    <s v="INV000008"/>
    <x v="6"/>
    <s v="Wholesale"/>
    <x v="3"/>
    <x v="5"/>
    <x v="0"/>
    <x v="1"/>
    <x v="1"/>
    <n v="6"/>
    <n v="2500"/>
    <n v="4"/>
    <x v="7"/>
    <n v="11570.72"/>
    <x v="7"/>
    <x v="3"/>
    <x v="2"/>
    <s v="Raj"/>
    <x v="0"/>
    <n v="5"/>
  </r>
  <r>
    <s v="10-04-2025"/>
    <s v="INV000009"/>
    <x v="5"/>
    <s v="Corporate"/>
    <x v="3"/>
    <x v="5"/>
    <x v="0"/>
    <x v="4"/>
    <x v="0"/>
    <n v="25"/>
    <n v="12000"/>
    <n v="1"/>
    <x v="8"/>
    <n v="251911.99"/>
    <x v="8"/>
    <x v="3"/>
    <x v="1"/>
    <s v="Pooja"/>
    <x v="0"/>
    <n v="4"/>
  </r>
  <r>
    <s v="26-12-2025"/>
    <s v="INV000010"/>
    <x v="7"/>
    <s v="Corporate"/>
    <x v="0"/>
    <x v="4"/>
    <x v="3"/>
    <x v="2"/>
    <x v="2"/>
    <n v="11"/>
    <n v="4500"/>
    <n v="15"/>
    <x v="9"/>
    <n v="39162.44"/>
    <x v="9"/>
    <x v="2"/>
    <x v="2"/>
    <s v="Sneha"/>
    <x v="0"/>
    <n v="12"/>
  </r>
  <r>
    <s v="03-07-2025"/>
    <s v="INV000011"/>
    <x v="5"/>
    <s v="Retail"/>
    <x v="2"/>
    <x v="6"/>
    <x v="1"/>
    <x v="1"/>
    <x v="1"/>
    <n v="13"/>
    <n v="2500"/>
    <n v="7"/>
    <x v="10"/>
    <n v="22772.36"/>
    <x v="10"/>
    <x v="3"/>
    <x v="3"/>
    <s v="Karan"/>
    <x v="0"/>
    <n v="7"/>
  </r>
  <r>
    <s v="04-08-2025"/>
    <s v="INV000012"/>
    <x v="6"/>
    <s v="Wholesale"/>
    <x v="0"/>
    <x v="0"/>
    <x v="1"/>
    <x v="4"/>
    <x v="0"/>
    <n v="24"/>
    <n v="12000"/>
    <n v="16"/>
    <x v="11"/>
    <n v="218541.7"/>
    <x v="11"/>
    <x v="4"/>
    <x v="0"/>
    <s v="Karan"/>
    <x v="0"/>
    <n v="8"/>
  </r>
  <r>
    <s v="17-09-2025"/>
    <s v="INV000013"/>
    <x v="7"/>
    <s v="Wholesale"/>
    <x v="1"/>
    <x v="1"/>
    <x v="2"/>
    <x v="3"/>
    <x v="3"/>
    <n v="22"/>
    <n v="600"/>
    <n v="5"/>
    <x v="12"/>
    <n v="10941.83"/>
    <x v="12"/>
    <x v="3"/>
    <x v="1"/>
    <s v="Priya"/>
    <x v="0"/>
    <n v="9"/>
  </r>
  <r>
    <s v="26-04-2025"/>
    <s v="INV000014"/>
    <x v="8"/>
    <s v="Corporate"/>
    <x v="3"/>
    <x v="7"/>
    <x v="0"/>
    <x v="3"/>
    <x v="3"/>
    <n v="15"/>
    <n v="600"/>
    <n v="9"/>
    <x v="13"/>
    <n v="7260.36"/>
    <x v="13"/>
    <x v="3"/>
    <x v="1"/>
    <s v="Sneha"/>
    <x v="0"/>
    <n v="4"/>
  </r>
  <r>
    <s v="29-04-2025"/>
    <s v="INV000015"/>
    <x v="3"/>
    <s v="Wholesale"/>
    <x v="2"/>
    <x v="6"/>
    <x v="1"/>
    <x v="0"/>
    <x v="0"/>
    <n v="19"/>
    <n v="45000"/>
    <n v="13"/>
    <x v="14"/>
    <n v="591990.39"/>
    <x v="14"/>
    <x v="1"/>
    <x v="3"/>
    <s v="Amit"/>
    <x v="0"/>
    <n v="4"/>
  </r>
  <r>
    <s v="30-07-2025"/>
    <s v="INV000016"/>
    <x v="4"/>
    <s v="Wholesale"/>
    <x v="2"/>
    <x v="6"/>
    <x v="2"/>
    <x v="2"/>
    <x v="2"/>
    <n v="7"/>
    <n v="4500"/>
    <n v="9"/>
    <x v="15"/>
    <n v="25315.33"/>
    <x v="15"/>
    <x v="2"/>
    <x v="3"/>
    <s v="Vikas"/>
    <x v="0"/>
    <n v="7"/>
  </r>
  <r>
    <s v="28-05-2025"/>
    <s v="INV000017"/>
    <x v="3"/>
    <s v="Corporate"/>
    <x v="0"/>
    <x v="0"/>
    <x v="2"/>
    <x v="1"/>
    <x v="1"/>
    <n v="11"/>
    <n v="2500"/>
    <n v="18"/>
    <x v="16"/>
    <n v="17641.98"/>
    <x v="16"/>
    <x v="3"/>
    <x v="3"/>
    <s v="Pooja"/>
    <x v="0"/>
    <n v="5"/>
  </r>
  <r>
    <s v="31-03-2025"/>
    <s v="INV000018"/>
    <x v="9"/>
    <s v="Wholesale"/>
    <x v="2"/>
    <x v="6"/>
    <x v="1"/>
    <x v="1"/>
    <x v="1"/>
    <n v="4"/>
    <n v="2500"/>
    <n v="5"/>
    <x v="17"/>
    <n v="8106.49"/>
    <x v="17"/>
    <x v="3"/>
    <x v="3"/>
    <s v="Amit"/>
    <x v="0"/>
    <n v="3"/>
  </r>
  <r>
    <s v="20-04-2025"/>
    <s v="INV000019"/>
    <x v="2"/>
    <s v="Retail"/>
    <x v="0"/>
    <x v="8"/>
    <x v="1"/>
    <x v="2"/>
    <x v="2"/>
    <n v="3"/>
    <n v="4500"/>
    <n v="14"/>
    <x v="18"/>
    <n v="9366.7199999999993"/>
    <x v="18"/>
    <x v="3"/>
    <x v="3"/>
    <s v="Karan"/>
    <x v="0"/>
    <n v="4"/>
  </r>
  <r>
    <s v="27-05-2025"/>
    <s v="INV000020"/>
    <x v="6"/>
    <s v="Retail"/>
    <x v="0"/>
    <x v="4"/>
    <x v="2"/>
    <x v="2"/>
    <x v="2"/>
    <n v="10"/>
    <n v="4500"/>
    <n v="0"/>
    <x v="19"/>
    <n v="34215.86"/>
    <x v="19"/>
    <x v="4"/>
    <x v="3"/>
    <s v="Amit"/>
    <x v="0"/>
    <n v="5"/>
  </r>
  <r>
    <s v="04-07-2025"/>
    <s v="INV000021"/>
    <x v="0"/>
    <s v="Retail"/>
    <x v="1"/>
    <x v="1"/>
    <x v="3"/>
    <x v="3"/>
    <x v="3"/>
    <n v="21"/>
    <n v="600"/>
    <n v="6"/>
    <x v="20"/>
    <n v="10051.01"/>
    <x v="20"/>
    <x v="1"/>
    <x v="0"/>
    <s v="Sneha"/>
    <x v="0"/>
    <n v="7"/>
  </r>
  <r>
    <s v="02-01-2025"/>
    <s v="INV000022"/>
    <x v="5"/>
    <s v="Wholesale"/>
    <x v="2"/>
    <x v="6"/>
    <x v="1"/>
    <x v="0"/>
    <x v="0"/>
    <n v="21"/>
    <n v="45000"/>
    <n v="7"/>
    <x v="21"/>
    <n v="647968.4"/>
    <x v="21"/>
    <x v="1"/>
    <x v="2"/>
    <s v="Amit"/>
    <x v="0"/>
    <n v="1"/>
  </r>
  <r>
    <s v="12-01-2025"/>
    <s v="INV000023"/>
    <x v="8"/>
    <s v="Wholesale"/>
    <x v="2"/>
    <x v="2"/>
    <x v="0"/>
    <x v="5"/>
    <x v="0"/>
    <n v="12"/>
    <n v="15000"/>
    <n v="5"/>
    <x v="22"/>
    <n v="144469.17000000001"/>
    <x v="22"/>
    <x v="4"/>
    <x v="3"/>
    <s v="Sneha"/>
    <x v="0"/>
    <n v="1"/>
  </r>
  <r>
    <s v="05-05-2025"/>
    <s v="INV000024"/>
    <x v="1"/>
    <s v="Retail"/>
    <x v="0"/>
    <x v="0"/>
    <x v="3"/>
    <x v="0"/>
    <x v="0"/>
    <n v="7"/>
    <n v="45000"/>
    <n v="18"/>
    <x v="23"/>
    <n v="208131.11"/>
    <x v="23"/>
    <x v="3"/>
    <x v="3"/>
    <s v="Neha"/>
    <x v="0"/>
    <n v="5"/>
  </r>
  <r>
    <s v="03-11-2025"/>
    <s v="INV000025"/>
    <x v="1"/>
    <s v="Wholesale"/>
    <x v="1"/>
    <x v="1"/>
    <x v="3"/>
    <x v="1"/>
    <x v="1"/>
    <n v="7"/>
    <n v="2500"/>
    <n v="2"/>
    <x v="24"/>
    <n v="14628.54"/>
    <x v="24"/>
    <x v="3"/>
    <x v="1"/>
    <s v="Priya"/>
    <x v="0"/>
    <n v="11"/>
  </r>
  <r>
    <s v="10-06-2025"/>
    <s v="INV000026"/>
    <x v="1"/>
    <s v="Retail"/>
    <x v="3"/>
    <x v="3"/>
    <x v="3"/>
    <x v="0"/>
    <x v="0"/>
    <n v="15"/>
    <n v="45000"/>
    <n v="16"/>
    <x v="25"/>
    <n v="529577.38"/>
    <x v="25"/>
    <x v="4"/>
    <x v="1"/>
    <s v="Neha"/>
    <x v="0"/>
    <n v="6"/>
  </r>
  <r>
    <s v="30-07-2025"/>
    <s v="INV000027"/>
    <x v="6"/>
    <s v="Corporate"/>
    <x v="1"/>
    <x v="1"/>
    <x v="3"/>
    <x v="3"/>
    <x v="3"/>
    <n v="13"/>
    <n v="600"/>
    <n v="11"/>
    <x v="26"/>
    <n v="6181.51"/>
    <x v="26"/>
    <x v="4"/>
    <x v="0"/>
    <s v="Priya"/>
    <x v="0"/>
    <n v="7"/>
  </r>
  <r>
    <s v="13-10-2025"/>
    <s v="INV000028"/>
    <x v="4"/>
    <s v="Corporate"/>
    <x v="0"/>
    <x v="8"/>
    <x v="0"/>
    <x v="3"/>
    <x v="3"/>
    <n v="12"/>
    <n v="600"/>
    <n v="20"/>
    <x v="27"/>
    <n v="4372.13"/>
    <x v="27"/>
    <x v="1"/>
    <x v="1"/>
    <s v="Raj"/>
    <x v="0"/>
    <n v="10"/>
  </r>
  <r>
    <s v="02-10-2025"/>
    <s v="INV000029"/>
    <x v="6"/>
    <s v="Retail"/>
    <x v="3"/>
    <x v="5"/>
    <x v="0"/>
    <x v="6"/>
    <x v="0"/>
    <n v="2"/>
    <n v="3500"/>
    <n v="5"/>
    <x v="28"/>
    <n v="5043.1899999999996"/>
    <x v="28"/>
    <x v="1"/>
    <x v="0"/>
    <s v="Raj"/>
    <x v="0"/>
    <n v="10"/>
  </r>
  <r>
    <s v="31-01-2025"/>
    <s v="INV000030"/>
    <x v="5"/>
    <s v="Corporate"/>
    <x v="2"/>
    <x v="6"/>
    <x v="2"/>
    <x v="2"/>
    <x v="2"/>
    <n v="24"/>
    <n v="4500"/>
    <n v="13"/>
    <x v="29"/>
    <n v="75724.98"/>
    <x v="29"/>
    <x v="2"/>
    <x v="1"/>
    <s v="Priya"/>
    <x v="0"/>
    <n v="1"/>
  </r>
  <r>
    <s v="17-07-2025"/>
    <s v="INV000031"/>
    <x v="10"/>
    <s v="Retail"/>
    <x v="0"/>
    <x v="0"/>
    <x v="1"/>
    <x v="6"/>
    <x v="0"/>
    <n v="19"/>
    <n v="3500"/>
    <n v="11"/>
    <x v="30"/>
    <n v="45605.98"/>
    <x v="30"/>
    <x v="3"/>
    <x v="2"/>
    <s v="Vikas"/>
    <x v="0"/>
    <n v="7"/>
  </r>
  <r>
    <s v="09-10-2025"/>
    <s v="INV000032"/>
    <x v="3"/>
    <s v="Retail"/>
    <x v="1"/>
    <x v="1"/>
    <x v="2"/>
    <x v="7"/>
    <x v="3"/>
    <n v="23"/>
    <n v="900"/>
    <n v="0"/>
    <x v="31"/>
    <n v="15368.04"/>
    <x v="31"/>
    <x v="1"/>
    <x v="0"/>
    <s v="Amit"/>
    <x v="0"/>
    <n v="10"/>
  </r>
  <r>
    <s v="19-02-2025"/>
    <s v="INV000033"/>
    <x v="11"/>
    <s v="Corporate"/>
    <x v="0"/>
    <x v="8"/>
    <x v="0"/>
    <x v="0"/>
    <x v="0"/>
    <n v="13"/>
    <n v="45000"/>
    <n v="8"/>
    <x v="32"/>
    <n v="504379.17"/>
    <x v="32"/>
    <x v="1"/>
    <x v="0"/>
    <s v="Vikas"/>
    <x v="0"/>
    <n v="2"/>
  </r>
  <r>
    <s v="25-09-2025"/>
    <s v="INV000034"/>
    <x v="10"/>
    <s v="Corporate"/>
    <x v="0"/>
    <x v="4"/>
    <x v="1"/>
    <x v="6"/>
    <x v="0"/>
    <n v="25"/>
    <n v="3500"/>
    <n v="11"/>
    <x v="33"/>
    <n v="63026.93"/>
    <x v="33"/>
    <x v="1"/>
    <x v="0"/>
    <s v="Pooja"/>
    <x v="0"/>
    <n v="9"/>
  </r>
  <r>
    <s v="28-11-2025"/>
    <s v="INV000035"/>
    <x v="3"/>
    <s v="Wholesale"/>
    <x v="0"/>
    <x v="0"/>
    <x v="2"/>
    <x v="6"/>
    <x v="0"/>
    <n v="12"/>
    <n v="3500"/>
    <n v="11"/>
    <x v="34"/>
    <n v="34021.71"/>
    <x v="34"/>
    <x v="3"/>
    <x v="3"/>
    <s v="Sneha"/>
    <x v="0"/>
    <n v="11"/>
  </r>
  <r>
    <s v="27-07-2025"/>
    <s v="INV000036"/>
    <x v="2"/>
    <s v="Wholesale"/>
    <x v="1"/>
    <x v="1"/>
    <x v="1"/>
    <x v="0"/>
    <x v="0"/>
    <n v="11"/>
    <n v="45000"/>
    <n v="1"/>
    <x v="35"/>
    <n v="386703.39"/>
    <x v="35"/>
    <x v="3"/>
    <x v="3"/>
    <s v="Priya"/>
    <x v="0"/>
    <n v="7"/>
  </r>
  <r>
    <s v="10-09-2025"/>
    <s v="INV000037"/>
    <x v="3"/>
    <s v="Wholesale"/>
    <x v="2"/>
    <x v="6"/>
    <x v="0"/>
    <x v="2"/>
    <x v="2"/>
    <n v="11"/>
    <n v="4500"/>
    <n v="10"/>
    <x v="36"/>
    <n v="38580.22"/>
    <x v="36"/>
    <x v="2"/>
    <x v="1"/>
    <s v="Pooja"/>
    <x v="0"/>
    <n v="9"/>
  </r>
  <r>
    <s v="22-05-2025"/>
    <s v="INV000038"/>
    <x v="4"/>
    <s v="Corporate"/>
    <x v="2"/>
    <x v="2"/>
    <x v="1"/>
    <x v="1"/>
    <x v="1"/>
    <n v="11"/>
    <n v="2500"/>
    <n v="4"/>
    <x v="37"/>
    <n v="22302.03"/>
    <x v="37"/>
    <x v="4"/>
    <x v="0"/>
    <s v="Pooja"/>
    <x v="0"/>
    <n v="5"/>
  </r>
  <r>
    <s v="30-07-2025"/>
    <s v="INV000039"/>
    <x v="2"/>
    <s v="Retail"/>
    <x v="3"/>
    <x v="7"/>
    <x v="1"/>
    <x v="6"/>
    <x v="0"/>
    <n v="11"/>
    <n v="3500"/>
    <n v="20"/>
    <x v="38"/>
    <n v="25981.24"/>
    <x v="38"/>
    <x v="0"/>
    <x v="2"/>
    <s v="Pooja"/>
    <x v="0"/>
    <n v="7"/>
  </r>
  <r>
    <s v="03-08-2025"/>
    <s v="INV000040"/>
    <x v="9"/>
    <s v="Corporate"/>
    <x v="3"/>
    <x v="7"/>
    <x v="1"/>
    <x v="6"/>
    <x v="0"/>
    <n v="14"/>
    <n v="3500"/>
    <n v="2"/>
    <x v="39"/>
    <n v="42047.360000000001"/>
    <x v="39"/>
    <x v="3"/>
    <x v="0"/>
    <s v="Priya"/>
    <x v="0"/>
    <n v="8"/>
  </r>
  <r>
    <s v="14-11-2025"/>
    <s v="INV000041"/>
    <x v="9"/>
    <s v="Wholesale"/>
    <x v="1"/>
    <x v="1"/>
    <x v="2"/>
    <x v="0"/>
    <x v="0"/>
    <n v="25"/>
    <n v="45000"/>
    <n v="6"/>
    <x v="40"/>
    <n v="889334.61"/>
    <x v="40"/>
    <x v="4"/>
    <x v="1"/>
    <s v="Karan"/>
    <x v="0"/>
    <n v="11"/>
  </r>
  <r>
    <s v="13-12-2025"/>
    <s v="INV000042"/>
    <x v="4"/>
    <s v="Wholesale"/>
    <x v="2"/>
    <x v="6"/>
    <x v="0"/>
    <x v="0"/>
    <x v="0"/>
    <n v="3"/>
    <n v="45000"/>
    <n v="19"/>
    <x v="41"/>
    <n v="92797.11"/>
    <x v="41"/>
    <x v="4"/>
    <x v="0"/>
    <s v="Neha"/>
    <x v="0"/>
    <n v="12"/>
  </r>
  <r>
    <s v="17-03-2025"/>
    <s v="INV000043"/>
    <x v="7"/>
    <s v="Wholesale"/>
    <x v="0"/>
    <x v="4"/>
    <x v="0"/>
    <x v="6"/>
    <x v="0"/>
    <n v="23"/>
    <n v="3500"/>
    <n v="0"/>
    <x v="42"/>
    <n v="70243.789999999994"/>
    <x v="42"/>
    <x v="1"/>
    <x v="3"/>
    <s v="Neha"/>
    <x v="0"/>
    <n v="3"/>
  </r>
  <r>
    <s v="23-10-2025"/>
    <s v="INV000044"/>
    <x v="3"/>
    <s v="Retail"/>
    <x v="3"/>
    <x v="7"/>
    <x v="3"/>
    <x v="4"/>
    <x v="0"/>
    <n v="7"/>
    <n v="12000"/>
    <n v="16"/>
    <x v="43"/>
    <n v="58165.67"/>
    <x v="43"/>
    <x v="3"/>
    <x v="1"/>
    <s v="Amit"/>
    <x v="0"/>
    <n v="10"/>
  </r>
  <r>
    <s v="08-06-2025"/>
    <s v="INV000045"/>
    <x v="6"/>
    <s v="Corporate"/>
    <x v="1"/>
    <x v="1"/>
    <x v="3"/>
    <x v="2"/>
    <x v="2"/>
    <n v="2"/>
    <n v="4500"/>
    <n v="4"/>
    <x v="44"/>
    <n v="6273.34"/>
    <x v="44"/>
    <x v="3"/>
    <x v="3"/>
    <s v="Raj"/>
    <x v="0"/>
    <n v="6"/>
  </r>
  <r>
    <s v="11-08-2025"/>
    <s v="INV000046"/>
    <x v="8"/>
    <s v="Wholesale"/>
    <x v="0"/>
    <x v="8"/>
    <x v="0"/>
    <x v="7"/>
    <x v="3"/>
    <n v="15"/>
    <n v="900"/>
    <n v="0"/>
    <x v="45"/>
    <n v="9900.92"/>
    <x v="45"/>
    <x v="1"/>
    <x v="3"/>
    <s v="Karan"/>
    <x v="0"/>
    <n v="8"/>
  </r>
  <r>
    <s v="01-10-2025"/>
    <s v="INV000047"/>
    <x v="9"/>
    <s v="Wholesale"/>
    <x v="2"/>
    <x v="6"/>
    <x v="3"/>
    <x v="4"/>
    <x v="0"/>
    <n v="4"/>
    <n v="12000"/>
    <n v="14"/>
    <x v="46"/>
    <n v="37855.730000000003"/>
    <x v="46"/>
    <x v="3"/>
    <x v="3"/>
    <s v="Vikas"/>
    <x v="0"/>
    <n v="10"/>
  </r>
  <r>
    <s v="02-07-2025"/>
    <s v="INV000048"/>
    <x v="3"/>
    <s v="Corporate"/>
    <x v="0"/>
    <x v="0"/>
    <x v="3"/>
    <x v="5"/>
    <x v="0"/>
    <n v="7"/>
    <n v="15000"/>
    <n v="8"/>
    <x v="47"/>
    <n v="87526.56"/>
    <x v="47"/>
    <x v="2"/>
    <x v="3"/>
    <s v="Neha"/>
    <x v="0"/>
    <n v="7"/>
  </r>
  <r>
    <s v="16-02-2025"/>
    <s v="INV000049"/>
    <x v="5"/>
    <s v="Wholesale"/>
    <x v="0"/>
    <x v="0"/>
    <x v="3"/>
    <x v="2"/>
    <x v="2"/>
    <n v="2"/>
    <n v="4500"/>
    <n v="15"/>
    <x v="48"/>
    <n v="6810.82"/>
    <x v="48"/>
    <x v="4"/>
    <x v="1"/>
    <s v="Vikas"/>
    <x v="0"/>
    <n v="2"/>
  </r>
  <r>
    <s v="12-07-2025"/>
    <s v="INV000050"/>
    <x v="1"/>
    <s v="Corporate"/>
    <x v="0"/>
    <x v="4"/>
    <x v="2"/>
    <x v="4"/>
    <x v="0"/>
    <n v="9"/>
    <n v="12000"/>
    <n v="9"/>
    <x v="49"/>
    <n v="80481.350000000006"/>
    <x v="49"/>
    <x v="1"/>
    <x v="2"/>
    <s v="Pooja"/>
    <x v="0"/>
    <n v="7"/>
  </r>
  <r>
    <s v="03-02-2025"/>
    <s v="INV000051"/>
    <x v="10"/>
    <s v="Wholesale"/>
    <x v="3"/>
    <x v="3"/>
    <x v="3"/>
    <x v="4"/>
    <x v="0"/>
    <n v="4"/>
    <n v="12000"/>
    <n v="20"/>
    <x v="50"/>
    <n v="30981.19"/>
    <x v="50"/>
    <x v="4"/>
    <x v="1"/>
    <s v="Amit"/>
    <x v="0"/>
    <n v="2"/>
  </r>
  <r>
    <s v="17-12-2025"/>
    <s v="INV000052"/>
    <x v="10"/>
    <s v="Corporate"/>
    <x v="1"/>
    <x v="1"/>
    <x v="0"/>
    <x v="4"/>
    <x v="0"/>
    <n v="13"/>
    <n v="12000"/>
    <n v="1"/>
    <x v="51"/>
    <n v="128830.63"/>
    <x v="51"/>
    <x v="0"/>
    <x v="0"/>
    <s v="Neha"/>
    <x v="0"/>
    <n v="12"/>
  </r>
  <r>
    <s v="02-11-2025"/>
    <s v="INV000053"/>
    <x v="8"/>
    <s v="Corporate"/>
    <x v="1"/>
    <x v="1"/>
    <x v="0"/>
    <x v="7"/>
    <x v="3"/>
    <n v="17"/>
    <n v="900"/>
    <n v="12"/>
    <x v="52"/>
    <n v="12096.16"/>
    <x v="52"/>
    <x v="2"/>
    <x v="2"/>
    <s v="Priya"/>
    <x v="0"/>
    <n v="11"/>
  </r>
  <r>
    <s v="26-02-2025"/>
    <s v="INV000054"/>
    <x v="2"/>
    <s v="Wholesale"/>
    <x v="3"/>
    <x v="5"/>
    <x v="2"/>
    <x v="6"/>
    <x v="0"/>
    <n v="20"/>
    <n v="3500"/>
    <n v="6"/>
    <x v="53"/>
    <n v="50230.17"/>
    <x v="53"/>
    <x v="4"/>
    <x v="1"/>
    <s v="Amit"/>
    <x v="0"/>
    <n v="2"/>
  </r>
  <r>
    <s v="27-07-2025"/>
    <s v="INV000055"/>
    <x v="6"/>
    <s v="Corporate"/>
    <x v="2"/>
    <x v="2"/>
    <x v="1"/>
    <x v="3"/>
    <x v="3"/>
    <n v="16"/>
    <n v="600"/>
    <n v="11"/>
    <x v="54"/>
    <n v="6678.72"/>
    <x v="54"/>
    <x v="1"/>
    <x v="0"/>
    <s v="Raj"/>
    <x v="0"/>
    <n v="7"/>
  </r>
  <r>
    <s v="15-02-2025"/>
    <s v="INV000056"/>
    <x v="9"/>
    <s v="Wholesale"/>
    <x v="2"/>
    <x v="2"/>
    <x v="2"/>
    <x v="0"/>
    <x v="0"/>
    <n v="6"/>
    <n v="45000"/>
    <n v="11"/>
    <x v="55"/>
    <n v="181649.73"/>
    <x v="55"/>
    <x v="2"/>
    <x v="0"/>
    <s v="Amit"/>
    <x v="0"/>
    <n v="2"/>
  </r>
  <r>
    <s v="04-04-2025"/>
    <s v="INV000057"/>
    <x v="3"/>
    <s v="Wholesale"/>
    <x v="2"/>
    <x v="6"/>
    <x v="2"/>
    <x v="0"/>
    <x v="0"/>
    <n v="1"/>
    <n v="45000"/>
    <n v="4"/>
    <x v="56"/>
    <n v="32998.86"/>
    <x v="56"/>
    <x v="1"/>
    <x v="0"/>
    <s v="Pooja"/>
    <x v="0"/>
    <n v="4"/>
  </r>
  <r>
    <s v="26-03-2025"/>
    <s v="INV000058"/>
    <x v="11"/>
    <s v="Corporate"/>
    <x v="3"/>
    <x v="9"/>
    <x v="0"/>
    <x v="2"/>
    <x v="2"/>
    <n v="15"/>
    <n v="4500"/>
    <n v="6"/>
    <x v="57"/>
    <n v="47754.48"/>
    <x v="57"/>
    <x v="2"/>
    <x v="3"/>
    <s v="Neha"/>
    <x v="0"/>
    <n v="3"/>
  </r>
  <r>
    <s v="23-04-2025"/>
    <s v="INV000059"/>
    <x v="8"/>
    <s v="Wholesale"/>
    <x v="0"/>
    <x v="8"/>
    <x v="3"/>
    <x v="7"/>
    <x v="3"/>
    <n v="17"/>
    <n v="900"/>
    <n v="18"/>
    <x v="58"/>
    <n v="9346.73"/>
    <x v="58"/>
    <x v="4"/>
    <x v="3"/>
    <s v="Raj"/>
    <x v="0"/>
    <n v="4"/>
  </r>
  <r>
    <s v="10-04-2025"/>
    <s v="INV000060"/>
    <x v="7"/>
    <s v="Retail"/>
    <x v="0"/>
    <x v="8"/>
    <x v="1"/>
    <x v="0"/>
    <x v="0"/>
    <n v="20"/>
    <n v="45000"/>
    <n v="14"/>
    <x v="59"/>
    <n v="622489.93999999994"/>
    <x v="59"/>
    <x v="3"/>
    <x v="1"/>
    <s v="Amit"/>
    <x v="0"/>
    <n v="4"/>
  </r>
  <r>
    <s v="04-07-2025"/>
    <s v="INV000061"/>
    <x v="8"/>
    <s v="Retail"/>
    <x v="2"/>
    <x v="6"/>
    <x v="3"/>
    <x v="1"/>
    <x v="1"/>
    <n v="25"/>
    <n v="2500"/>
    <n v="14"/>
    <x v="60"/>
    <n v="48187.9"/>
    <x v="60"/>
    <x v="2"/>
    <x v="3"/>
    <s v="Priya"/>
    <x v="0"/>
    <n v="7"/>
  </r>
  <r>
    <s v="25-02-2025"/>
    <s v="INV000062"/>
    <x v="8"/>
    <s v="Corporate"/>
    <x v="3"/>
    <x v="5"/>
    <x v="2"/>
    <x v="0"/>
    <x v="0"/>
    <n v="7"/>
    <n v="45000"/>
    <n v="12"/>
    <x v="61"/>
    <n v="241077.91"/>
    <x v="61"/>
    <x v="3"/>
    <x v="2"/>
    <s v="Amit"/>
    <x v="0"/>
    <n v="2"/>
  </r>
  <r>
    <s v="12-05-2025"/>
    <s v="INV000063"/>
    <x v="2"/>
    <s v="Corporate"/>
    <x v="2"/>
    <x v="2"/>
    <x v="3"/>
    <x v="6"/>
    <x v="0"/>
    <n v="19"/>
    <n v="3500"/>
    <n v="9"/>
    <x v="62"/>
    <n v="54312"/>
    <x v="62"/>
    <x v="3"/>
    <x v="3"/>
    <s v="Pooja"/>
    <x v="0"/>
    <n v="5"/>
  </r>
  <r>
    <s v="13-10-2025"/>
    <s v="INV000064"/>
    <x v="6"/>
    <s v="Corporate"/>
    <x v="0"/>
    <x v="4"/>
    <x v="2"/>
    <x v="4"/>
    <x v="0"/>
    <n v="21"/>
    <n v="12000"/>
    <n v="7"/>
    <x v="63"/>
    <n v="197181.36"/>
    <x v="63"/>
    <x v="4"/>
    <x v="3"/>
    <s v="Priya"/>
    <x v="0"/>
    <n v="10"/>
  </r>
  <r>
    <s v="21-10-2025"/>
    <s v="INV000065"/>
    <x v="1"/>
    <s v="Retail"/>
    <x v="2"/>
    <x v="2"/>
    <x v="0"/>
    <x v="6"/>
    <x v="0"/>
    <n v="6"/>
    <n v="3500"/>
    <n v="0"/>
    <x v="64"/>
    <n v="15873.77"/>
    <x v="64"/>
    <x v="2"/>
    <x v="2"/>
    <s v="Karan"/>
    <x v="0"/>
    <n v="10"/>
  </r>
  <r>
    <s v="15-11-2025"/>
    <s v="INV000066"/>
    <x v="4"/>
    <s v="Wholesale"/>
    <x v="1"/>
    <x v="1"/>
    <x v="2"/>
    <x v="3"/>
    <x v="3"/>
    <n v="11"/>
    <n v="600"/>
    <n v="2"/>
    <x v="65"/>
    <n v="5694.63"/>
    <x v="65"/>
    <x v="2"/>
    <x v="2"/>
    <s v="Vikas"/>
    <x v="0"/>
    <n v="11"/>
  </r>
  <r>
    <s v="22-05-2025"/>
    <s v="INV000067"/>
    <x v="9"/>
    <s v="Corporate"/>
    <x v="3"/>
    <x v="9"/>
    <x v="0"/>
    <x v="6"/>
    <x v="0"/>
    <n v="22"/>
    <n v="3500"/>
    <n v="12"/>
    <x v="66"/>
    <n v="57232.41"/>
    <x v="66"/>
    <x v="3"/>
    <x v="1"/>
    <s v="Priya"/>
    <x v="0"/>
    <n v="5"/>
  </r>
  <r>
    <s v="06-05-2025"/>
    <s v="INV000068"/>
    <x v="6"/>
    <s v="Corporate"/>
    <x v="2"/>
    <x v="6"/>
    <x v="2"/>
    <x v="0"/>
    <x v="0"/>
    <n v="16"/>
    <n v="45000"/>
    <n v="6"/>
    <x v="67"/>
    <n v="624849.81000000006"/>
    <x v="67"/>
    <x v="4"/>
    <x v="1"/>
    <s v="Pooja"/>
    <x v="0"/>
    <n v="5"/>
  </r>
  <r>
    <s v="16-11-2025"/>
    <s v="INV000069"/>
    <x v="5"/>
    <s v="Corporate"/>
    <x v="1"/>
    <x v="1"/>
    <x v="0"/>
    <x v="5"/>
    <x v="0"/>
    <n v="24"/>
    <n v="15000"/>
    <n v="12"/>
    <x v="68"/>
    <n v="267371.27"/>
    <x v="68"/>
    <x v="3"/>
    <x v="2"/>
    <s v="Karan"/>
    <x v="0"/>
    <n v="11"/>
  </r>
  <r>
    <s v="06-04-2025"/>
    <s v="INV000070"/>
    <x v="10"/>
    <s v="Retail"/>
    <x v="3"/>
    <x v="9"/>
    <x v="0"/>
    <x v="5"/>
    <x v="0"/>
    <n v="19"/>
    <n v="15000"/>
    <n v="8"/>
    <x v="69"/>
    <n v="206270.55"/>
    <x v="69"/>
    <x v="4"/>
    <x v="1"/>
    <s v="Raj"/>
    <x v="0"/>
    <n v="4"/>
  </r>
  <r>
    <s v="26-04-2025"/>
    <s v="INV000071"/>
    <x v="1"/>
    <s v="Corporate"/>
    <x v="3"/>
    <x v="5"/>
    <x v="1"/>
    <x v="0"/>
    <x v="0"/>
    <n v="25"/>
    <n v="45000"/>
    <n v="13"/>
    <x v="70"/>
    <n v="790438.35"/>
    <x v="70"/>
    <x v="0"/>
    <x v="0"/>
    <s v="Raj"/>
    <x v="0"/>
    <n v="4"/>
  </r>
  <r>
    <s v="09-08-2025"/>
    <s v="INV000072"/>
    <x v="7"/>
    <s v="Corporate"/>
    <x v="2"/>
    <x v="6"/>
    <x v="3"/>
    <x v="1"/>
    <x v="1"/>
    <n v="14"/>
    <n v="2500"/>
    <n v="0"/>
    <x v="71"/>
    <n v="25894.9"/>
    <x v="71"/>
    <x v="3"/>
    <x v="1"/>
    <s v="Raj"/>
    <x v="0"/>
    <n v="8"/>
  </r>
  <r>
    <s v="22-06-2025"/>
    <s v="INV000073"/>
    <x v="6"/>
    <s v="Corporate"/>
    <x v="0"/>
    <x v="4"/>
    <x v="1"/>
    <x v="2"/>
    <x v="2"/>
    <n v="25"/>
    <n v="4500"/>
    <n v="6"/>
    <x v="72"/>
    <n v="91785.22"/>
    <x v="72"/>
    <x v="4"/>
    <x v="0"/>
    <s v="Pooja"/>
    <x v="0"/>
    <n v="6"/>
  </r>
  <r>
    <s v="05-01-2025"/>
    <s v="INV000074"/>
    <x v="5"/>
    <s v="Retail"/>
    <x v="3"/>
    <x v="7"/>
    <x v="0"/>
    <x v="2"/>
    <x v="2"/>
    <n v="10"/>
    <n v="4500"/>
    <n v="15"/>
    <x v="73"/>
    <n v="32091.1"/>
    <x v="73"/>
    <x v="1"/>
    <x v="1"/>
    <s v="Karan"/>
    <x v="0"/>
    <n v="1"/>
  </r>
  <r>
    <s v="10-08-2025"/>
    <s v="INV000075"/>
    <x v="3"/>
    <s v="Retail"/>
    <x v="3"/>
    <x v="5"/>
    <x v="0"/>
    <x v="1"/>
    <x v="1"/>
    <n v="2"/>
    <n v="2500"/>
    <n v="1"/>
    <x v="74"/>
    <n v="4224.2700000000004"/>
    <x v="74"/>
    <x v="4"/>
    <x v="1"/>
    <s v="Priya"/>
    <x v="0"/>
    <n v="8"/>
  </r>
  <r>
    <s v="24-04-2025"/>
    <s v="INV000076"/>
    <x v="5"/>
    <s v="Retail"/>
    <x v="0"/>
    <x v="0"/>
    <x v="0"/>
    <x v="1"/>
    <x v="1"/>
    <n v="9"/>
    <n v="2500"/>
    <n v="17"/>
    <x v="75"/>
    <n v="13786.45"/>
    <x v="75"/>
    <x v="4"/>
    <x v="3"/>
    <s v="Amit"/>
    <x v="0"/>
    <n v="4"/>
  </r>
  <r>
    <s v="25-09-2025"/>
    <s v="INV000077"/>
    <x v="8"/>
    <s v="Corporate"/>
    <x v="2"/>
    <x v="6"/>
    <x v="3"/>
    <x v="1"/>
    <x v="1"/>
    <n v="12"/>
    <n v="2500"/>
    <n v="1"/>
    <x v="76"/>
    <n v="26033.439999999999"/>
    <x v="76"/>
    <x v="1"/>
    <x v="3"/>
    <s v="Pooja"/>
    <x v="0"/>
    <n v="9"/>
  </r>
  <r>
    <s v="16-12-2025"/>
    <s v="INV000078"/>
    <x v="7"/>
    <s v="Corporate"/>
    <x v="1"/>
    <x v="1"/>
    <x v="2"/>
    <x v="4"/>
    <x v="0"/>
    <n v="3"/>
    <n v="12000"/>
    <n v="2"/>
    <x v="77"/>
    <n v="31404.37"/>
    <x v="77"/>
    <x v="4"/>
    <x v="1"/>
    <s v="Amit"/>
    <x v="0"/>
    <n v="12"/>
  </r>
  <r>
    <s v="22-10-2025"/>
    <s v="INV000079"/>
    <x v="10"/>
    <s v="Retail"/>
    <x v="0"/>
    <x v="8"/>
    <x v="1"/>
    <x v="3"/>
    <x v="3"/>
    <n v="6"/>
    <n v="600"/>
    <n v="15"/>
    <x v="78"/>
    <n v="2790.75"/>
    <x v="78"/>
    <x v="4"/>
    <x v="2"/>
    <s v="Karan"/>
    <x v="0"/>
    <n v="10"/>
  </r>
  <r>
    <s v="06-12-2025"/>
    <s v="INV000080"/>
    <x v="7"/>
    <s v="Wholesale"/>
    <x v="0"/>
    <x v="8"/>
    <x v="1"/>
    <x v="1"/>
    <x v="1"/>
    <n v="4"/>
    <n v="2500"/>
    <n v="19"/>
    <x v="79"/>
    <n v="6196.28"/>
    <x v="79"/>
    <x v="0"/>
    <x v="1"/>
    <s v="Sneha"/>
    <x v="0"/>
    <n v="12"/>
  </r>
  <r>
    <s v="06-06-2025"/>
    <s v="INV000081"/>
    <x v="5"/>
    <s v="Corporate"/>
    <x v="1"/>
    <x v="1"/>
    <x v="1"/>
    <x v="4"/>
    <x v="0"/>
    <n v="7"/>
    <n v="12000"/>
    <n v="1"/>
    <x v="80"/>
    <n v="64156.37"/>
    <x v="80"/>
    <x v="0"/>
    <x v="2"/>
    <s v="Pooja"/>
    <x v="0"/>
    <n v="6"/>
  </r>
  <r>
    <s v="08-05-2025"/>
    <s v="INV000082"/>
    <x v="5"/>
    <s v="Wholesale"/>
    <x v="3"/>
    <x v="9"/>
    <x v="0"/>
    <x v="6"/>
    <x v="0"/>
    <n v="24"/>
    <n v="3500"/>
    <n v="14"/>
    <x v="81"/>
    <n v="61988.87"/>
    <x v="81"/>
    <x v="2"/>
    <x v="2"/>
    <s v="Karan"/>
    <x v="0"/>
    <n v="5"/>
  </r>
  <r>
    <s v="25-08-2025"/>
    <s v="INV000083"/>
    <x v="2"/>
    <s v="Wholesale"/>
    <x v="2"/>
    <x v="2"/>
    <x v="3"/>
    <x v="1"/>
    <x v="1"/>
    <n v="21"/>
    <n v="2500"/>
    <n v="5"/>
    <x v="82"/>
    <n v="36162.910000000003"/>
    <x v="82"/>
    <x v="4"/>
    <x v="2"/>
    <s v="Karan"/>
    <x v="0"/>
    <n v="8"/>
  </r>
  <r>
    <s v="27-06-2025"/>
    <s v="INV000084"/>
    <x v="4"/>
    <s v="Retail"/>
    <x v="1"/>
    <x v="1"/>
    <x v="1"/>
    <x v="4"/>
    <x v="0"/>
    <n v="22"/>
    <n v="12000"/>
    <n v="3"/>
    <x v="83"/>
    <n v="191271.3"/>
    <x v="83"/>
    <x v="2"/>
    <x v="2"/>
    <s v="Karan"/>
    <x v="0"/>
    <n v="6"/>
  </r>
  <r>
    <s v="24-01-2025"/>
    <s v="INV000085"/>
    <x v="0"/>
    <s v="Wholesale"/>
    <x v="3"/>
    <x v="3"/>
    <x v="0"/>
    <x v="3"/>
    <x v="3"/>
    <n v="4"/>
    <n v="600"/>
    <n v="17"/>
    <x v="84"/>
    <n v="1862.93"/>
    <x v="84"/>
    <x v="2"/>
    <x v="3"/>
    <s v="Vikas"/>
    <x v="0"/>
    <n v="1"/>
  </r>
  <r>
    <s v="06-01-2025"/>
    <s v="INV000086"/>
    <x v="7"/>
    <s v="Wholesale"/>
    <x v="0"/>
    <x v="8"/>
    <x v="0"/>
    <x v="6"/>
    <x v="0"/>
    <n v="10"/>
    <n v="3500"/>
    <n v="17"/>
    <x v="85"/>
    <n v="24029.01"/>
    <x v="85"/>
    <x v="4"/>
    <x v="1"/>
    <s v="Raj"/>
    <x v="0"/>
    <n v="1"/>
  </r>
  <r>
    <s v="04-05-2025"/>
    <s v="INV000087"/>
    <x v="4"/>
    <s v="Wholesale"/>
    <x v="1"/>
    <x v="1"/>
    <x v="1"/>
    <x v="4"/>
    <x v="0"/>
    <n v="10"/>
    <n v="12000"/>
    <n v="5"/>
    <x v="86"/>
    <n v="88459.8"/>
    <x v="86"/>
    <x v="3"/>
    <x v="0"/>
    <s v="Vikas"/>
    <x v="0"/>
    <n v="5"/>
  </r>
  <r>
    <s v="01-08-2025"/>
    <s v="INV000088"/>
    <x v="2"/>
    <s v="Retail"/>
    <x v="0"/>
    <x v="0"/>
    <x v="0"/>
    <x v="4"/>
    <x v="0"/>
    <n v="16"/>
    <n v="12000"/>
    <n v="4"/>
    <x v="87"/>
    <n v="151954.49"/>
    <x v="87"/>
    <x v="0"/>
    <x v="0"/>
    <s v="Neha"/>
    <x v="0"/>
    <n v="8"/>
  </r>
  <r>
    <s v="26-02-2025"/>
    <s v="INV000089"/>
    <x v="2"/>
    <s v="Wholesale"/>
    <x v="2"/>
    <x v="2"/>
    <x v="2"/>
    <x v="6"/>
    <x v="0"/>
    <n v="13"/>
    <n v="3500"/>
    <n v="5"/>
    <x v="88"/>
    <n v="31475.06"/>
    <x v="88"/>
    <x v="2"/>
    <x v="1"/>
    <s v="Priya"/>
    <x v="0"/>
    <n v="2"/>
  </r>
  <r>
    <s v="30-09-2025"/>
    <s v="INV000090"/>
    <x v="4"/>
    <s v="Retail"/>
    <x v="1"/>
    <x v="1"/>
    <x v="0"/>
    <x v="4"/>
    <x v="0"/>
    <n v="23"/>
    <n v="12000"/>
    <n v="15"/>
    <x v="89"/>
    <n v="209546.3"/>
    <x v="89"/>
    <x v="2"/>
    <x v="3"/>
    <s v="Pooja"/>
    <x v="0"/>
    <n v="9"/>
  </r>
  <r>
    <s v="13-12-2025"/>
    <s v="INV000091"/>
    <x v="2"/>
    <s v="Wholesale"/>
    <x v="2"/>
    <x v="2"/>
    <x v="2"/>
    <x v="4"/>
    <x v="0"/>
    <n v="7"/>
    <n v="12000"/>
    <n v="0"/>
    <x v="90"/>
    <n v="63115.61"/>
    <x v="90"/>
    <x v="0"/>
    <x v="2"/>
    <s v="Raj"/>
    <x v="0"/>
    <n v="12"/>
  </r>
  <r>
    <s v="01-05-2025"/>
    <s v="INV000092"/>
    <x v="6"/>
    <s v="Wholesale"/>
    <x v="0"/>
    <x v="0"/>
    <x v="0"/>
    <x v="7"/>
    <x v="3"/>
    <n v="21"/>
    <n v="900"/>
    <n v="19"/>
    <x v="91"/>
    <n v="13113.32"/>
    <x v="91"/>
    <x v="1"/>
    <x v="2"/>
    <s v="Karan"/>
    <x v="0"/>
    <n v="5"/>
  </r>
  <r>
    <s v="05-05-2025"/>
    <s v="INV000093"/>
    <x v="5"/>
    <s v="Corporate"/>
    <x v="0"/>
    <x v="0"/>
    <x v="2"/>
    <x v="7"/>
    <x v="3"/>
    <n v="20"/>
    <n v="900"/>
    <n v="1"/>
    <x v="92"/>
    <n v="15142.48"/>
    <x v="92"/>
    <x v="3"/>
    <x v="2"/>
    <s v="Karan"/>
    <x v="0"/>
    <n v="5"/>
  </r>
  <r>
    <s v="18-10-2025"/>
    <s v="INV000094"/>
    <x v="8"/>
    <s v="Retail"/>
    <x v="1"/>
    <x v="1"/>
    <x v="0"/>
    <x v="2"/>
    <x v="2"/>
    <n v="16"/>
    <n v="4500"/>
    <n v="5"/>
    <x v="93"/>
    <n v="54931.25"/>
    <x v="93"/>
    <x v="1"/>
    <x v="0"/>
    <s v="Pooja"/>
    <x v="0"/>
    <n v="10"/>
  </r>
  <r>
    <s v="16-02-2025"/>
    <s v="INV000095"/>
    <x v="4"/>
    <s v="Wholesale"/>
    <x v="3"/>
    <x v="3"/>
    <x v="0"/>
    <x v="6"/>
    <x v="0"/>
    <n v="10"/>
    <n v="3500"/>
    <n v="6"/>
    <x v="94"/>
    <n v="27745.17"/>
    <x v="94"/>
    <x v="3"/>
    <x v="2"/>
    <s v="Pooja"/>
    <x v="0"/>
    <n v="2"/>
  </r>
  <r>
    <s v="08-10-2025"/>
    <s v="INV000096"/>
    <x v="10"/>
    <s v="Retail"/>
    <x v="1"/>
    <x v="1"/>
    <x v="0"/>
    <x v="4"/>
    <x v="0"/>
    <n v="21"/>
    <n v="12000"/>
    <n v="14"/>
    <x v="95"/>
    <n v="176631.67"/>
    <x v="95"/>
    <x v="1"/>
    <x v="0"/>
    <s v="Vikas"/>
    <x v="0"/>
    <n v="10"/>
  </r>
  <r>
    <s v="17-03-2025"/>
    <s v="INV000097"/>
    <x v="3"/>
    <s v="Retail"/>
    <x v="1"/>
    <x v="1"/>
    <x v="1"/>
    <x v="2"/>
    <x v="2"/>
    <n v="20"/>
    <n v="4500"/>
    <n v="9"/>
    <x v="96"/>
    <n v="76561.27"/>
    <x v="96"/>
    <x v="0"/>
    <x v="3"/>
    <s v="Neha"/>
    <x v="0"/>
    <n v="3"/>
  </r>
  <r>
    <s v="03-08-2025"/>
    <s v="INV000098"/>
    <x v="2"/>
    <s v="Retail"/>
    <x v="2"/>
    <x v="6"/>
    <x v="1"/>
    <x v="6"/>
    <x v="0"/>
    <n v="1"/>
    <n v="3500"/>
    <n v="13"/>
    <x v="97"/>
    <n v="2570.25"/>
    <x v="97"/>
    <x v="3"/>
    <x v="0"/>
    <s v="Karan"/>
    <x v="0"/>
    <n v="8"/>
  </r>
  <r>
    <s v="23-06-2025"/>
    <s v="INV000099"/>
    <x v="2"/>
    <s v="Wholesale"/>
    <x v="3"/>
    <x v="3"/>
    <x v="1"/>
    <x v="0"/>
    <x v="0"/>
    <n v="23"/>
    <n v="45000"/>
    <n v="13"/>
    <x v="98"/>
    <n v="681653.55"/>
    <x v="98"/>
    <x v="0"/>
    <x v="0"/>
    <s v="Pooja"/>
    <x v="0"/>
    <n v="6"/>
  </r>
  <r>
    <s v="22-08-2025"/>
    <s v="INV000100"/>
    <x v="8"/>
    <s v="Corporate"/>
    <x v="1"/>
    <x v="1"/>
    <x v="0"/>
    <x v="4"/>
    <x v="0"/>
    <n v="19"/>
    <n v="12000"/>
    <n v="4"/>
    <x v="99"/>
    <n v="205313.6"/>
    <x v="99"/>
    <x v="3"/>
    <x v="2"/>
    <s v="Raj"/>
    <x v="0"/>
    <n v="8"/>
  </r>
  <r>
    <s v="10-09-2025"/>
    <s v="INV000101"/>
    <x v="7"/>
    <s v="Wholesale"/>
    <x v="2"/>
    <x v="2"/>
    <x v="0"/>
    <x v="3"/>
    <x v="3"/>
    <n v="6"/>
    <n v="600"/>
    <n v="6"/>
    <x v="100"/>
    <n v="3105.32"/>
    <x v="100"/>
    <x v="0"/>
    <x v="1"/>
    <s v="Priya"/>
    <x v="0"/>
    <n v="9"/>
  </r>
  <r>
    <s v="29-11-2025"/>
    <s v="INV000102"/>
    <x v="2"/>
    <s v="Corporate"/>
    <x v="0"/>
    <x v="8"/>
    <x v="3"/>
    <x v="4"/>
    <x v="0"/>
    <n v="9"/>
    <n v="12000"/>
    <n v="11"/>
    <x v="101"/>
    <n v="89812.479999999996"/>
    <x v="101"/>
    <x v="4"/>
    <x v="1"/>
    <s v="Vikas"/>
    <x v="0"/>
    <n v="11"/>
  </r>
  <r>
    <s v="16-09-2025"/>
    <s v="INV000103"/>
    <x v="6"/>
    <s v="Wholesale"/>
    <x v="1"/>
    <x v="1"/>
    <x v="0"/>
    <x v="5"/>
    <x v="0"/>
    <n v="6"/>
    <n v="15000"/>
    <n v="16"/>
    <x v="102"/>
    <n v="68755.850000000006"/>
    <x v="102"/>
    <x v="1"/>
    <x v="0"/>
    <s v="Sneha"/>
    <x v="0"/>
    <n v="9"/>
  </r>
  <r>
    <s v="11-09-2025"/>
    <s v="INV000104"/>
    <x v="0"/>
    <s v="Corporate"/>
    <x v="2"/>
    <x v="6"/>
    <x v="3"/>
    <x v="6"/>
    <x v="0"/>
    <n v="10"/>
    <n v="3500"/>
    <n v="10"/>
    <x v="103"/>
    <n v="27589.98"/>
    <x v="103"/>
    <x v="3"/>
    <x v="0"/>
    <s v="Vikas"/>
    <x v="0"/>
    <n v="9"/>
  </r>
  <r>
    <s v="20-08-2025"/>
    <s v="INV000105"/>
    <x v="6"/>
    <s v="Retail"/>
    <x v="0"/>
    <x v="8"/>
    <x v="2"/>
    <x v="5"/>
    <x v="0"/>
    <n v="19"/>
    <n v="15000"/>
    <n v="13"/>
    <x v="104"/>
    <n v="203123.57"/>
    <x v="104"/>
    <x v="4"/>
    <x v="1"/>
    <s v="Karan"/>
    <x v="0"/>
    <n v="8"/>
  </r>
  <r>
    <s v="09-05-2025"/>
    <s v="INV000106"/>
    <x v="3"/>
    <s v="Retail"/>
    <x v="1"/>
    <x v="1"/>
    <x v="2"/>
    <x v="3"/>
    <x v="3"/>
    <n v="20"/>
    <n v="600"/>
    <n v="6"/>
    <x v="105"/>
    <n v="9713.86"/>
    <x v="105"/>
    <x v="0"/>
    <x v="2"/>
    <s v="Karan"/>
    <x v="0"/>
    <n v="5"/>
  </r>
  <r>
    <s v="17-06-2025"/>
    <s v="INV000107"/>
    <x v="8"/>
    <s v="Corporate"/>
    <x v="3"/>
    <x v="9"/>
    <x v="2"/>
    <x v="0"/>
    <x v="0"/>
    <n v="12"/>
    <n v="45000"/>
    <n v="12"/>
    <x v="106"/>
    <n v="389301.48"/>
    <x v="106"/>
    <x v="2"/>
    <x v="1"/>
    <s v="Raj"/>
    <x v="0"/>
    <n v="6"/>
  </r>
  <r>
    <s v="08-04-2025"/>
    <s v="INV000108"/>
    <x v="3"/>
    <s v="Retail"/>
    <x v="0"/>
    <x v="0"/>
    <x v="2"/>
    <x v="5"/>
    <x v="0"/>
    <n v="12"/>
    <n v="15000"/>
    <n v="13"/>
    <x v="107"/>
    <n v="137916.15"/>
    <x v="107"/>
    <x v="0"/>
    <x v="3"/>
    <s v="Vikas"/>
    <x v="0"/>
    <n v="4"/>
  </r>
  <r>
    <s v="20-08-2025"/>
    <s v="INV000109"/>
    <x v="3"/>
    <s v="Retail"/>
    <x v="2"/>
    <x v="6"/>
    <x v="3"/>
    <x v="2"/>
    <x v="2"/>
    <n v="25"/>
    <n v="4500"/>
    <n v="17"/>
    <x v="108"/>
    <n v="73818.2"/>
    <x v="108"/>
    <x v="4"/>
    <x v="1"/>
    <s v="Neha"/>
    <x v="0"/>
    <n v="8"/>
  </r>
  <r>
    <s v="14-10-2025"/>
    <s v="INV000110"/>
    <x v="1"/>
    <s v="Wholesale"/>
    <x v="2"/>
    <x v="6"/>
    <x v="3"/>
    <x v="0"/>
    <x v="0"/>
    <n v="1"/>
    <n v="45000"/>
    <n v="12"/>
    <x v="109"/>
    <n v="29676.29"/>
    <x v="109"/>
    <x v="2"/>
    <x v="3"/>
    <s v="Vikas"/>
    <x v="0"/>
    <n v="10"/>
  </r>
  <r>
    <s v="25-08-2025"/>
    <s v="INV000111"/>
    <x v="1"/>
    <s v="Wholesale"/>
    <x v="3"/>
    <x v="9"/>
    <x v="0"/>
    <x v="3"/>
    <x v="3"/>
    <n v="6"/>
    <n v="600"/>
    <n v="5"/>
    <x v="110"/>
    <n v="2690.87"/>
    <x v="110"/>
    <x v="3"/>
    <x v="0"/>
    <s v="Neha"/>
    <x v="0"/>
    <n v="8"/>
  </r>
  <r>
    <s v="25-05-2025"/>
    <s v="INV000112"/>
    <x v="0"/>
    <s v="Wholesale"/>
    <x v="3"/>
    <x v="7"/>
    <x v="3"/>
    <x v="7"/>
    <x v="3"/>
    <n v="12"/>
    <n v="900"/>
    <n v="9"/>
    <x v="111"/>
    <n v="9025.35"/>
    <x v="111"/>
    <x v="0"/>
    <x v="3"/>
    <s v="Amit"/>
    <x v="0"/>
    <n v="5"/>
  </r>
  <r>
    <s v="11-09-2025"/>
    <s v="INV000113"/>
    <x v="9"/>
    <s v="Wholesale"/>
    <x v="1"/>
    <x v="1"/>
    <x v="2"/>
    <x v="0"/>
    <x v="0"/>
    <n v="7"/>
    <n v="45000"/>
    <n v="16"/>
    <x v="112"/>
    <n v="246779.37"/>
    <x v="112"/>
    <x v="0"/>
    <x v="2"/>
    <s v="Amit"/>
    <x v="0"/>
    <n v="9"/>
  </r>
  <r>
    <s v="28-08-2025"/>
    <s v="INV000114"/>
    <x v="0"/>
    <s v="Wholesale"/>
    <x v="1"/>
    <x v="1"/>
    <x v="2"/>
    <x v="3"/>
    <x v="3"/>
    <n v="2"/>
    <n v="600"/>
    <n v="16"/>
    <x v="113"/>
    <n v="847.19"/>
    <x v="113"/>
    <x v="2"/>
    <x v="0"/>
    <s v="Karan"/>
    <x v="0"/>
    <n v="8"/>
  </r>
  <r>
    <s v="23-07-2025"/>
    <s v="INV000115"/>
    <x v="5"/>
    <s v="Wholesale"/>
    <x v="3"/>
    <x v="7"/>
    <x v="1"/>
    <x v="5"/>
    <x v="0"/>
    <n v="6"/>
    <n v="15000"/>
    <n v="17"/>
    <x v="114"/>
    <n v="59946.7"/>
    <x v="114"/>
    <x v="3"/>
    <x v="1"/>
    <s v="Pooja"/>
    <x v="0"/>
    <n v="7"/>
  </r>
  <r>
    <s v="20-01-2025"/>
    <s v="INV000116"/>
    <x v="10"/>
    <s v="Corporate"/>
    <x v="3"/>
    <x v="7"/>
    <x v="3"/>
    <x v="3"/>
    <x v="3"/>
    <n v="20"/>
    <n v="600"/>
    <n v="17"/>
    <x v="115"/>
    <n v="9214.06"/>
    <x v="115"/>
    <x v="2"/>
    <x v="3"/>
    <s v="Karan"/>
    <x v="0"/>
    <n v="1"/>
  </r>
  <r>
    <s v="27-09-2025"/>
    <s v="INV000117"/>
    <x v="1"/>
    <s v="Retail"/>
    <x v="2"/>
    <x v="6"/>
    <x v="2"/>
    <x v="6"/>
    <x v="0"/>
    <n v="19"/>
    <n v="3500"/>
    <n v="20"/>
    <x v="116"/>
    <n v="40368.06"/>
    <x v="116"/>
    <x v="4"/>
    <x v="3"/>
    <s v="Pooja"/>
    <x v="0"/>
    <n v="9"/>
  </r>
  <r>
    <s v="22-07-2025"/>
    <s v="INV000118"/>
    <x v="10"/>
    <s v="Wholesale"/>
    <x v="0"/>
    <x v="8"/>
    <x v="3"/>
    <x v="4"/>
    <x v="0"/>
    <n v="7"/>
    <n v="12000"/>
    <n v="11"/>
    <x v="117"/>
    <n v="58574.66"/>
    <x v="117"/>
    <x v="2"/>
    <x v="2"/>
    <s v="Vikas"/>
    <x v="0"/>
    <n v="7"/>
  </r>
  <r>
    <s v="20-01-2025"/>
    <s v="INV000119"/>
    <x v="10"/>
    <s v="Retail"/>
    <x v="0"/>
    <x v="4"/>
    <x v="2"/>
    <x v="3"/>
    <x v="3"/>
    <n v="14"/>
    <n v="600"/>
    <n v="0"/>
    <x v="118"/>
    <n v="7682.87"/>
    <x v="118"/>
    <x v="2"/>
    <x v="0"/>
    <s v="Karan"/>
    <x v="0"/>
    <n v="1"/>
  </r>
  <r>
    <s v="13-10-2025"/>
    <s v="INV000120"/>
    <x v="4"/>
    <s v="Wholesale"/>
    <x v="0"/>
    <x v="8"/>
    <x v="1"/>
    <x v="0"/>
    <x v="0"/>
    <n v="15"/>
    <n v="45000"/>
    <n v="2"/>
    <x v="119"/>
    <n v="566851.26"/>
    <x v="119"/>
    <x v="1"/>
    <x v="0"/>
    <s v="Vikas"/>
    <x v="0"/>
    <n v="10"/>
  </r>
  <r>
    <s v="02-06-2025"/>
    <s v="INV000121"/>
    <x v="10"/>
    <s v="Retail"/>
    <x v="2"/>
    <x v="2"/>
    <x v="3"/>
    <x v="0"/>
    <x v="0"/>
    <n v="10"/>
    <n v="45000"/>
    <n v="8"/>
    <x v="120"/>
    <n v="314752.93"/>
    <x v="120"/>
    <x v="3"/>
    <x v="1"/>
    <s v="Karan"/>
    <x v="0"/>
    <n v="6"/>
  </r>
  <r>
    <s v="12-03-2025"/>
    <s v="INV000122"/>
    <x v="3"/>
    <s v="Corporate"/>
    <x v="0"/>
    <x v="8"/>
    <x v="1"/>
    <x v="0"/>
    <x v="0"/>
    <n v="20"/>
    <n v="45000"/>
    <n v="0"/>
    <x v="121"/>
    <n v="829987.21"/>
    <x v="121"/>
    <x v="0"/>
    <x v="0"/>
    <s v="Karan"/>
    <x v="0"/>
    <n v="3"/>
  </r>
  <r>
    <s v="26-05-2025"/>
    <s v="INV000123"/>
    <x v="4"/>
    <s v="Retail"/>
    <x v="2"/>
    <x v="2"/>
    <x v="0"/>
    <x v="2"/>
    <x v="2"/>
    <n v="4"/>
    <n v="4500"/>
    <n v="1"/>
    <x v="92"/>
    <n v="13795.85"/>
    <x v="122"/>
    <x v="3"/>
    <x v="1"/>
    <s v="Amit"/>
    <x v="0"/>
    <n v="5"/>
  </r>
  <r>
    <s v="18-07-2025"/>
    <s v="INV000124"/>
    <x v="7"/>
    <s v="Wholesale"/>
    <x v="1"/>
    <x v="1"/>
    <x v="3"/>
    <x v="2"/>
    <x v="2"/>
    <n v="13"/>
    <n v="4500"/>
    <n v="17"/>
    <x v="122"/>
    <n v="38086.47"/>
    <x v="123"/>
    <x v="3"/>
    <x v="2"/>
    <s v="Priya"/>
    <x v="0"/>
    <n v="7"/>
  </r>
  <r>
    <s v="19-06-2025"/>
    <s v="INV000125"/>
    <x v="11"/>
    <s v="Wholesale"/>
    <x v="1"/>
    <x v="1"/>
    <x v="0"/>
    <x v="4"/>
    <x v="0"/>
    <n v="17"/>
    <n v="12000"/>
    <n v="10"/>
    <x v="123"/>
    <n v="158729.19"/>
    <x v="124"/>
    <x v="0"/>
    <x v="0"/>
    <s v="Pooja"/>
    <x v="0"/>
    <n v="6"/>
  </r>
  <r>
    <s v="23-09-2025"/>
    <s v="INV000126"/>
    <x v="10"/>
    <s v="Wholesale"/>
    <x v="3"/>
    <x v="3"/>
    <x v="3"/>
    <x v="3"/>
    <x v="3"/>
    <n v="5"/>
    <n v="600"/>
    <n v="12"/>
    <x v="124"/>
    <n v="2300.4499999999998"/>
    <x v="125"/>
    <x v="0"/>
    <x v="2"/>
    <s v="Amit"/>
    <x v="0"/>
    <n v="9"/>
  </r>
  <r>
    <s v="29-05-2025"/>
    <s v="INV000127"/>
    <x v="10"/>
    <s v="Wholesale"/>
    <x v="2"/>
    <x v="2"/>
    <x v="1"/>
    <x v="2"/>
    <x v="2"/>
    <n v="1"/>
    <n v="4500"/>
    <n v="4"/>
    <x v="125"/>
    <n v="3185.15"/>
    <x v="126"/>
    <x v="2"/>
    <x v="2"/>
    <s v="Amit"/>
    <x v="0"/>
    <n v="5"/>
  </r>
  <r>
    <s v="22-03-2025"/>
    <s v="INV000128"/>
    <x v="4"/>
    <s v="Retail"/>
    <x v="3"/>
    <x v="7"/>
    <x v="0"/>
    <x v="7"/>
    <x v="3"/>
    <n v="23"/>
    <n v="900"/>
    <n v="8"/>
    <x v="126"/>
    <n v="14760.46"/>
    <x v="127"/>
    <x v="1"/>
    <x v="1"/>
    <s v="Amit"/>
    <x v="0"/>
    <n v="3"/>
  </r>
  <r>
    <s v="17-12-2025"/>
    <s v="INV000129"/>
    <x v="9"/>
    <s v="Corporate"/>
    <x v="0"/>
    <x v="4"/>
    <x v="0"/>
    <x v="6"/>
    <x v="0"/>
    <n v="2"/>
    <n v="3500"/>
    <n v="6"/>
    <x v="127"/>
    <n v="5308.97"/>
    <x v="128"/>
    <x v="3"/>
    <x v="0"/>
    <s v="Karan"/>
    <x v="0"/>
    <n v="12"/>
  </r>
  <r>
    <s v="16-06-2025"/>
    <s v="INV000130"/>
    <x v="1"/>
    <s v="Wholesale"/>
    <x v="3"/>
    <x v="9"/>
    <x v="0"/>
    <x v="0"/>
    <x v="0"/>
    <n v="15"/>
    <n v="45000"/>
    <n v="10"/>
    <x v="128"/>
    <n v="490750.08"/>
    <x v="129"/>
    <x v="4"/>
    <x v="3"/>
    <s v="Karan"/>
    <x v="0"/>
    <n v="6"/>
  </r>
  <r>
    <s v="18-05-2025"/>
    <s v="INV000131"/>
    <x v="9"/>
    <s v="Retail"/>
    <x v="3"/>
    <x v="7"/>
    <x v="1"/>
    <x v="2"/>
    <x v="2"/>
    <n v="9"/>
    <n v="4500"/>
    <n v="12"/>
    <x v="129"/>
    <n v="27877.75"/>
    <x v="130"/>
    <x v="0"/>
    <x v="3"/>
    <s v="Vikas"/>
    <x v="0"/>
    <n v="5"/>
  </r>
  <r>
    <s v="04-01-2025"/>
    <s v="INV000132"/>
    <x v="2"/>
    <s v="Corporate"/>
    <x v="1"/>
    <x v="1"/>
    <x v="2"/>
    <x v="6"/>
    <x v="0"/>
    <n v="20"/>
    <n v="3500"/>
    <n v="7"/>
    <x v="130"/>
    <n v="48974.97"/>
    <x v="131"/>
    <x v="1"/>
    <x v="1"/>
    <s v="Pooja"/>
    <x v="0"/>
    <n v="1"/>
  </r>
  <r>
    <s v="15-02-2025"/>
    <s v="INV000133"/>
    <x v="0"/>
    <s v="Retail"/>
    <x v="3"/>
    <x v="3"/>
    <x v="2"/>
    <x v="6"/>
    <x v="0"/>
    <n v="3"/>
    <n v="3500"/>
    <n v="12"/>
    <x v="131"/>
    <n v="7471.09"/>
    <x v="132"/>
    <x v="1"/>
    <x v="2"/>
    <s v="Raj"/>
    <x v="0"/>
    <n v="2"/>
  </r>
  <r>
    <s v="02-09-2025"/>
    <s v="INV000134"/>
    <x v="3"/>
    <s v="Retail"/>
    <x v="0"/>
    <x v="0"/>
    <x v="1"/>
    <x v="2"/>
    <x v="2"/>
    <n v="10"/>
    <n v="4500"/>
    <n v="19"/>
    <x v="132"/>
    <n v="28594.94"/>
    <x v="133"/>
    <x v="2"/>
    <x v="2"/>
    <s v="Amit"/>
    <x v="0"/>
    <n v="9"/>
  </r>
  <r>
    <s v="22-12-2025"/>
    <s v="INV000135"/>
    <x v="3"/>
    <s v="Corporate"/>
    <x v="3"/>
    <x v="9"/>
    <x v="3"/>
    <x v="6"/>
    <x v="0"/>
    <n v="20"/>
    <n v="3500"/>
    <n v="1"/>
    <x v="133"/>
    <n v="61395.21"/>
    <x v="134"/>
    <x v="2"/>
    <x v="1"/>
    <s v="Raj"/>
    <x v="0"/>
    <n v="12"/>
  </r>
  <r>
    <s v="24-05-2025"/>
    <s v="INV000136"/>
    <x v="2"/>
    <s v="Retail"/>
    <x v="2"/>
    <x v="6"/>
    <x v="2"/>
    <x v="7"/>
    <x v="3"/>
    <n v="8"/>
    <n v="900"/>
    <n v="1"/>
    <x v="134"/>
    <n v="5276.74"/>
    <x v="135"/>
    <x v="2"/>
    <x v="1"/>
    <s v="Pooja"/>
    <x v="0"/>
    <n v="5"/>
  </r>
  <r>
    <s v="09-12-2025"/>
    <s v="INV000137"/>
    <x v="0"/>
    <s v="Retail"/>
    <x v="2"/>
    <x v="2"/>
    <x v="0"/>
    <x v="1"/>
    <x v="1"/>
    <n v="13"/>
    <n v="2500"/>
    <n v="20"/>
    <x v="135"/>
    <n v="21553.16"/>
    <x v="136"/>
    <x v="4"/>
    <x v="2"/>
    <s v="Pooja"/>
    <x v="0"/>
    <n v="12"/>
  </r>
  <r>
    <s v="07-10-2025"/>
    <s v="INV000138"/>
    <x v="11"/>
    <s v="Retail"/>
    <x v="2"/>
    <x v="2"/>
    <x v="1"/>
    <x v="0"/>
    <x v="0"/>
    <n v="1"/>
    <n v="45000"/>
    <n v="0"/>
    <x v="19"/>
    <n v="41515.21"/>
    <x v="137"/>
    <x v="2"/>
    <x v="0"/>
    <s v="Sneha"/>
    <x v="0"/>
    <n v="10"/>
  </r>
  <r>
    <s v="11-03-2025"/>
    <s v="INV000139"/>
    <x v="7"/>
    <s v="Wholesale"/>
    <x v="0"/>
    <x v="0"/>
    <x v="0"/>
    <x v="0"/>
    <x v="0"/>
    <n v="1"/>
    <n v="45000"/>
    <n v="13"/>
    <x v="136"/>
    <n v="34872.79"/>
    <x v="138"/>
    <x v="1"/>
    <x v="2"/>
    <s v="Pooja"/>
    <x v="0"/>
    <n v="3"/>
  </r>
  <r>
    <s v="04-08-2025"/>
    <s v="INV000140"/>
    <x v="6"/>
    <s v="Retail"/>
    <x v="1"/>
    <x v="1"/>
    <x v="3"/>
    <x v="2"/>
    <x v="2"/>
    <n v="16"/>
    <n v="4500"/>
    <n v="6"/>
    <x v="137"/>
    <n v="54248.24"/>
    <x v="139"/>
    <x v="4"/>
    <x v="2"/>
    <s v="Karan"/>
    <x v="0"/>
    <n v="8"/>
  </r>
  <r>
    <s v="12-05-2025"/>
    <s v="INV000141"/>
    <x v="3"/>
    <s v="Wholesale"/>
    <x v="1"/>
    <x v="1"/>
    <x v="2"/>
    <x v="3"/>
    <x v="3"/>
    <n v="4"/>
    <n v="600"/>
    <n v="13"/>
    <x v="138"/>
    <n v="1553.62"/>
    <x v="140"/>
    <x v="2"/>
    <x v="1"/>
    <s v="Priya"/>
    <x v="0"/>
    <n v="5"/>
  </r>
  <r>
    <s v="15-07-2025"/>
    <s v="INV000142"/>
    <x v="11"/>
    <s v="Retail"/>
    <x v="0"/>
    <x v="0"/>
    <x v="1"/>
    <x v="0"/>
    <x v="0"/>
    <n v="16"/>
    <n v="45000"/>
    <n v="9"/>
    <x v="139"/>
    <n v="475435.67"/>
    <x v="141"/>
    <x v="3"/>
    <x v="1"/>
    <s v="Karan"/>
    <x v="0"/>
    <n v="7"/>
  </r>
  <r>
    <s v="25-11-2025"/>
    <s v="INV000143"/>
    <x v="1"/>
    <s v="Retail"/>
    <x v="0"/>
    <x v="8"/>
    <x v="0"/>
    <x v="0"/>
    <x v="0"/>
    <n v="8"/>
    <n v="45000"/>
    <n v="10"/>
    <x v="140"/>
    <n v="301320.40000000002"/>
    <x v="142"/>
    <x v="2"/>
    <x v="0"/>
    <s v="Vikas"/>
    <x v="0"/>
    <n v="11"/>
  </r>
  <r>
    <s v="11-06-2025"/>
    <s v="INV000144"/>
    <x v="10"/>
    <s v="Corporate"/>
    <x v="3"/>
    <x v="5"/>
    <x v="1"/>
    <x v="1"/>
    <x v="1"/>
    <n v="13"/>
    <n v="2500"/>
    <n v="7"/>
    <x v="10"/>
    <n v="27720.6"/>
    <x v="143"/>
    <x v="1"/>
    <x v="1"/>
    <s v="Priya"/>
    <x v="0"/>
    <n v="6"/>
  </r>
  <r>
    <s v="24-03-2025"/>
    <s v="INV000145"/>
    <x v="10"/>
    <s v="Corporate"/>
    <x v="1"/>
    <x v="1"/>
    <x v="3"/>
    <x v="4"/>
    <x v="0"/>
    <n v="7"/>
    <n v="12000"/>
    <n v="6"/>
    <x v="141"/>
    <n v="74208.88"/>
    <x v="144"/>
    <x v="2"/>
    <x v="3"/>
    <s v="Priya"/>
    <x v="0"/>
    <n v="3"/>
  </r>
  <r>
    <s v="11-12-2025"/>
    <s v="INV000146"/>
    <x v="8"/>
    <s v="Corporate"/>
    <x v="2"/>
    <x v="2"/>
    <x v="3"/>
    <x v="1"/>
    <x v="1"/>
    <n v="8"/>
    <n v="2500"/>
    <n v="17"/>
    <x v="142"/>
    <n v="12212.49"/>
    <x v="145"/>
    <x v="4"/>
    <x v="3"/>
    <s v="Sneha"/>
    <x v="0"/>
    <n v="12"/>
  </r>
  <r>
    <s v="31-03-2025"/>
    <s v="INV000147"/>
    <x v="1"/>
    <s v="Corporate"/>
    <x v="0"/>
    <x v="0"/>
    <x v="0"/>
    <x v="3"/>
    <x v="3"/>
    <n v="6"/>
    <n v="600"/>
    <n v="17"/>
    <x v="143"/>
    <n v="2199.56"/>
    <x v="146"/>
    <x v="2"/>
    <x v="0"/>
    <s v="Amit"/>
    <x v="0"/>
    <n v="3"/>
  </r>
  <r>
    <s v="28-05-2025"/>
    <s v="INV000148"/>
    <x v="6"/>
    <s v="Retail"/>
    <x v="3"/>
    <x v="9"/>
    <x v="2"/>
    <x v="5"/>
    <x v="0"/>
    <n v="9"/>
    <n v="15000"/>
    <n v="7"/>
    <x v="144"/>
    <n v="111672.78"/>
    <x v="147"/>
    <x v="2"/>
    <x v="1"/>
    <s v="Neha"/>
    <x v="0"/>
    <n v="5"/>
  </r>
  <r>
    <s v="01-02-2025"/>
    <s v="INV000149"/>
    <x v="11"/>
    <s v="Retail"/>
    <x v="2"/>
    <x v="2"/>
    <x v="0"/>
    <x v="6"/>
    <x v="0"/>
    <n v="12"/>
    <n v="3500"/>
    <n v="4"/>
    <x v="145"/>
    <n v="32813.58"/>
    <x v="148"/>
    <x v="4"/>
    <x v="3"/>
    <s v="Sneha"/>
    <x v="0"/>
    <n v="2"/>
  </r>
  <r>
    <s v="12-01-2025"/>
    <s v="INV000150"/>
    <x v="7"/>
    <s v="Corporate"/>
    <x v="1"/>
    <x v="1"/>
    <x v="1"/>
    <x v="2"/>
    <x v="2"/>
    <n v="13"/>
    <n v="4500"/>
    <n v="6"/>
    <x v="146"/>
    <n v="43824.17"/>
    <x v="149"/>
    <x v="0"/>
    <x v="1"/>
    <s v="Raj"/>
    <x v="0"/>
    <n v="1"/>
  </r>
  <r>
    <s v="24-01-2025"/>
    <s v="INV000151"/>
    <x v="7"/>
    <s v="Retail"/>
    <x v="1"/>
    <x v="1"/>
    <x v="1"/>
    <x v="1"/>
    <x v="1"/>
    <n v="19"/>
    <n v="2500"/>
    <n v="8"/>
    <x v="147"/>
    <n v="34907.07"/>
    <x v="150"/>
    <x v="3"/>
    <x v="0"/>
    <s v="Pooja"/>
    <x v="0"/>
    <n v="1"/>
  </r>
  <r>
    <s v="15-06-2025"/>
    <s v="INV000152"/>
    <x v="0"/>
    <s v="Corporate"/>
    <x v="1"/>
    <x v="1"/>
    <x v="1"/>
    <x v="4"/>
    <x v="0"/>
    <n v="7"/>
    <n v="12000"/>
    <n v="7"/>
    <x v="148"/>
    <n v="63312.46"/>
    <x v="151"/>
    <x v="0"/>
    <x v="0"/>
    <s v="Priya"/>
    <x v="0"/>
    <n v="6"/>
  </r>
  <r>
    <s v="23-10-2025"/>
    <s v="INV000153"/>
    <x v="7"/>
    <s v="Wholesale"/>
    <x v="2"/>
    <x v="6"/>
    <x v="0"/>
    <x v="6"/>
    <x v="0"/>
    <n v="16"/>
    <n v="3500"/>
    <n v="13"/>
    <x v="149"/>
    <n v="38366.080000000002"/>
    <x v="152"/>
    <x v="1"/>
    <x v="3"/>
    <s v="Vikas"/>
    <x v="0"/>
    <n v="10"/>
  </r>
  <r>
    <s v="27-07-2025"/>
    <s v="INV000154"/>
    <x v="3"/>
    <s v="Corporate"/>
    <x v="1"/>
    <x v="1"/>
    <x v="3"/>
    <x v="6"/>
    <x v="0"/>
    <n v="20"/>
    <n v="3500"/>
    <n v="15"/>
    <x v="150"/>
    <n v="43529.09"/>
    <x v="153"/>
    <x v="1"/>
    <x v="1"/>
    <s v="Vikas"/>
    <x v="0"/>
    <n v="7"/>
  </r>
  <r>
    <s v="04-11-2025"/>
    <s v="INV000155"/>
    <x v="2"/>
    <s v="Corporate"/>
    <x v="1"/>
    <x v="1"/>
    <x v="1"/>
    <x v="1"/>
    <x v="1"/>
    <n v="22"/>
    <n v="2500"/>
    <n v="17"/>
    <x v="151"/>
    <n v="40168.410000000003"/>
    <x v="154"/>
    <x v="1"/>
    <x v="0"/>
    <s v="Vikas"/>
    <x v="0"/>
    <n v="11"/>
  </r>
  <r>
    <s v="21-06-2025"/>
    <s v="INV000156"/>
    <x v="0"/>
    <s v="Wholesale"/>
    <x v="2"/>
    <x v="6"/>
    <x v="2"/>
    <x v="7"/>
    <x v="3"/>
    <n v="2"/>
    <n v="900"/>
    <n v="19"/>
    <x v="152"/>
    <n v="1339.78"/>
    <x v="155"/>
    <x v="0"/>
    <x v="1"/>
    <s v="Vikas"/>
    <x v="0"/>
    <n v="6"/>
  </r>
  <r>
    <s v="07-01-2025"/>
    <s v="INV000157"/>
    <x v="7"/>
    <s v="Retail"/>
    <x v="3"/>
    <x v="5"/>
    <x v="2"/>
    <x v="0"/>
    <x v="0"/>
    <n v="15"/>
    <n v="45000"/>
    <n v="13"/>
    <x v="153"/>
    <n v="506229.1"/>
    <x v="156"/>
    <x v="4"/>
    <x v="0"/>
    <s v="Priya"/>
    <x v="0"/>
    <n v="1"/>
  </r>
  <r>
    <s v="09-01-2025"/>
    <s v="INV000158"/>
    <x v="4"/>
    <s v="Corporate"/>
    <x v="3"/>
    <x v="9"/>
    <x v="3"/>
    <x v="5"/>
    <x v="0"/>
    <n v="22"/>
    <n v="15000"/>
    <n v="12"/>
    <x v="154"/>
    <n v="267012.51"/>
    <x v="157"/>
    <x v="3"/>
    <x v="0"/>
    <s v="Pooja"/>
    <x v="0"/>
    <n v="1"/>
  </r>
  <r>
    <s v="02-12-2025"/>
    <s v="INV000159"/>
    <x v="1"/>
    <s v="Retail"/>
    <x v="3"/>
    <x v="3"/>
    <x v="1"/>
    <x v="5"/>
    <x v="0"/>
    <n v="19"/>
    <n v="15000"/>
    <n v="18"/>
    <x v="155"/>
    <n v="217873.66"/>
    <x v="158"/>
    <x v="0"/>
    <x v="0"/>
    <s v="Pooja"/>
    <x v="0"/>
    <n v="12"/>
  </r>
  <r>
    <s v="09-05-2025"/>
    <s v="INV000160"/>
    <x v="2"/>
    <s v="Corporate"/>
    <x v="2"/>
    <x v="6"/>
    <x v="3"/>
    <x v="2"/>
    <x v="2"/>
    <n v="22"/>
    <n v="4500"/>
    <n v="10"/>
    <x v="156"/>
    <n v="73733.58"/>
    <x v="159"/>
    <x v="4"/>
    <x v="3"/>
    <s v="Sneha"/>
    <x v="0"/>
    <n v="5"/>
  </r>
  <r>
    <s v="13-12-2025"/>
    <s v="INV000161"/>
    <x v="0"/>
    <s v="Retail"/>
    <x v="0"/>
    <x v="4"/>
    <x v="0"/>
    <x v="4"/>
    <x v="0"/>
    <n v="18"/>
    <n v="12000"/>
    <n v="10"/>
    <x v="157"/>
    <n v="176968.6"/>
    <x v="160"/>
    <x v="3"/>
    <x v="0"/>
    <s v="Karan"/>
    <x v="0"/>
    <n v="12"/>
  </r>
  <r>
    <s v="16-10-2025"/>
    <s v="INV000162"/>
    <x v="6"/>
    <s v="Corporate"/>
    <x v="0"/>
    <x v="0"/>
    <x v="2"/>
    <x v="0"/>
    <x v="0"/>
    <n v="6"/>
    <n v="45000"/>
    <n v="1"/>
    <x v="158"/>
    <n v="222460.32"/>
    <x v="161"/>
    <x v="3"/>
    <x v="3"/>
    <s v="Karan"/>
    <x v="0"/>
    <n v="10"/>
  </r>
  <r>
    <s v="08-04-2025"/>
    <s v="INV000163"/>
    <x v="1"/>
    <s v="Retail"/>
    <x v="0"/>
    <x v="0"/>
    <x v="3"/>
    <x v="3"/>
    <x v="3"/>
    <n v="23"/>
    <n v="600"/>
    <n v="9"/>
    <x v="159"/>
    <n v="11264.42"/>
    <x v="162"/>
    <x v="3"/>
    <x v="0"/>
    <s v="Pooja"/>
    <x v="0"/>
    <n v="4"/>
  </r>
  <r>
    <s v="20-10-2025"/>
    <s v="INV000164"/>
    <x v="7"/>
    <s v="Retail"/>
    <x v="0"/>
    <x v="4"/>
    <x v="1"/>
    <x v="3"/>
    <x v="3"/>
    <n v="11"/>
    <n v="600"/>
    <n v="12"/>
    <x v="160"/>
    <n v="4374.68"/>
    <x v="163"/>
    <x v="1"/>
    <x v="2"/>
    <s v="Raj"/>
    <x v="0"/>
    <n v="10"/>
  </r>
  <r>
    <s v="21-03-2025"/>
    <s v="INV000165"/>
    <x v="7"/>
    <s v="Retail"/>
    <x v="3"/>
    <x v="9"/>
    <x v="3"/>
    <x v="7"/>
    <x v="3"/>
    <n v="9"/>
    <n v="900"/>
    <n v="6"/>
    <x v="161"/>
    <n v="6586.49"/>
    <x v="164"/>
    <x v="4"/>
    <x v="3"/>
    <s v="Karan"/>
    <x v="0"/>
    <n v="3"/>
  </r>
  <r>
    <s v="18-10-2025"/>
    <s v="INV000166"/>
    <x v="1"/>
    <s v="Retail"/>
    <x v="3"/>
    <x v="9"/>
    <x v="3"/>
    <x v="3"/>
    <x v="3"/>
    <n v="12"/>
    <n v="600"/>
    <n v="2"/>
    <x v="162"/>
    <n v="6346.66"/>
    <x v="165"/>
    <x v="3"/>
    <x v="3"/>
    <s v="Karan"/>
    <x v="0"/>
    <n v="10"/>
  </r>
  <r>
    <s v="02-10-2025"/>
    <s v="INV000167"/>
    <x v="6"/>
    <s v="Corporate"/>
    <x v="2"/>
    <x v="6"/>
    <x v="2"/>
    <x v="1"/>
    <x v="1"/>
    <n v="5"/>
    <n v="2500"/>
    <n v="15"/>
    <x v="163"/>
    <n v="8984.0400000000009"/>
    <x v="166"/>
    <x v="2"/>
    <x v="3"/>
    <s v="Raj"/>
    <x v="0"/>
    <n v="10"/>
  </r>
  <r>
    <s v="05-12-2025"/>
    <s v="INV000168"/>
    <x v="3"/>
    <s v="Corporate"/>
    <x v="2"/>
    <x v="2"/>
    <x v="2"/>
    <x v="3"/>
    <x v="3"/>
    <n v="9"/>
    <n v="600"/>
    <n v="9"/>
    <x v="164"/>
    <n v="3751.72"/>
    <x v="167"/>
    <x v="0"/>
    <x v="1"/>
    <s v="Neha"/>
    <x v="0"/>
    <n v="12"/>
  </r>
  <r>
    <s v="21-07-2025"/>
    <s v="INV000169"/>
    <x v="1"/>
    <s v="Corporate"/>
    <x v="2"/>
    <x v="2"/>
    <x v="2"/>
    <x v="5"/>
    <x v="0"/>
    <n v="1"/>
    <n v="15000"/>
    <n v="17"/>
    <x v="165"/>
    <n v="10296.11"/>
    <x v="168"/>
    <x v="0"/>
    <x v="1"/>
    <s v="Karan"/>
    <x v="0"/>
    <n v="7"/>
  </r>
  <r>
    <s v="03-03-2025"/>
    <s v="INV000170"/>
    <x v="4"/>
    <s v="Retail"/>
    <x v="2"/>
    <x v="2"/>
    <x v="1"/>
    <x v="2"/>
    <x v="2"/>
    <n v="14"/>
    <n v="4500"/>
    <n v="19"/>
    <x v="166"/>
    <n v="47721.13"/>
    <x v="169"/>
    <x v="1"/>
    <x v="0"/>
    <s v="Sneha"/>
    <x v="0"/>
    <n v="3"/>
  </r>
  <r>
    <s v="28-03-2025"/>
    <s v="INV000171"/>
    <x v="11"/>
    <s v="Retail"/>
    <x v="0"/>
    <x v="0"/>
    <x v="0"/>
    <x v="1"/>
    <x v="1"/>
    <n v="16"/>
    <n v="2500"/>
    <n v="16"/>
    <x v="167"/>
    <n v="24651.29"/>
    <x v="170"/>
    <x v="2"/>
    <x v="2"/>
    <s v="Priya"/>
    <x v="0"/>
    <n v="3"/>
  </r>
  <r>
    <s v="21-02-2025"/>
    <s v="INV000172"/>
    <x v="0"/>
    <s v="Retail"/>
    <x v="3"/>
    <x v="3"/>
    <x v="1"/>
    <x v="2"/>
    <x v="2"/>
    <n v="12"/>
    <n v="4500"/>
    <n v="11"/>
    <x v="168"/>
    <n v="37423.26"/>
    <x v="171"/>
    <x v="0"/>
    <x v="2"/>
    <s v="Pooja"/>
    <x v="0"/>
    <n v="2"/>
  </r>
  <r>
    <s v="25-10-2025"/>
    <s v="INV000173"/>
    <x v="7"/>
    <s v="Corporate"/>
    <x v="0"/>
    <x v="8"/>
    <x v="3"/>
    <x v="2"/>
    <x v="2"/>
    <n v="18"/>
    <n v="4500"/>
    <n v="20"/>
    <x v="169"/>
    <n v="47966.75"/>
    <x v="172"/>
    <x v="0"/>
    <x v="1"/>
    <s v="Karan"/>
    <x v="0"/>
    <n v="10"/>
  </r>
  <r>
    <s v="03-02-2025"/>
    <s v="INV000174"/>
    <x v="1"/>
    <s v="Wholesale"/>
    <x v="3"/>
    <x v="5"/>
    <x v="3"/>
    <x v="3"/>
    <x v="3"/>
    <n v="18"/>
    <n v="600"/>
    <n v="12"/>
    <x v="170"/>
    <n v="7393"/>
    <x v="173"/>
    <x v="3"/>
    <x v="1"/>
    <s v="Sneha"/>
    <x v="0"/>
    <n v="2"/>
  </r>
  <r>
    <s v="03-05-2025"/>
    <s v="INV000175"/>
    <x v="3"/>
    <s v="Corporate"/>
    <x v="3"/>
    <x v="7"/>
    <x v="0"/>
    <x v="2"/>
    <x v="2"/>
    <n v="25"/>
    <n v="4500"/>
    <n v="0"/>
    <x v="171"/>
    <n v="83388.37"/>
    <x v="174"/>
    <x v="3"/>
    <x v="0"/>
    <s v="Raj"/>
    <x v="0"/>
    <n v="5"/>
  </r>
  <r>
    <s v="09-07-2025"/>
    <s v="INV000176"/>
    <x v="7"/>
    <s v="Retail"/>
    <x v="0"/>
    <x v="4"/>
    <x v="3"/>
    <x v="2"/>
    <x v="2"/>
    <n v="9"/>
    <n v="4500"/>
    <n v="0"/>
    <x v="172"/>
    <n v="30249.11"/>
    <x v="175"/>
    <x v="1"/>
    <x v="3"/>
    <s v="Priya"/>
    <x v="0"/>
    <n v="7"/>
  </r>
  <r>
    <s v="20-11-2025"/>
    <s v="INV000177"/>
    <x v="9"/>
    <s v="Wholesale"/>
    <x v="0"/>
    <x v="4"/>
    <x v="1"/>
    <x v="0"/>
    <x v="0"/>
    <n v="25"/>
    <n v="45000"/>
    <n v="19"/>
    <x v="173"/>
    <n v="690433.5"/>
    <x v="176"/>
    <x v="2"/>
    <x v="2"/>
    <s v="Raj"/>
    <x v="0"/>
    <n v="11"/>
  </r>
  <r>
    <s v="03-07-2025"/>
    <s v="INV000178"/>
    <x v="9"/>
    <s v="Wholesale"/>
    <x v="3"/>
    <x v="7"/>
    <x v="0"/>
    <x v="2"/>
    <x v="2"/>
    <n v="24"/>
    <n v="4500"/>
    <n v="10"/>
    <x v="174"/>
    <n v="70350.649999999994"/>
    <x v="177"/>
    <x v="3"/>
    <x v="1"/>
    <s v="Neha"/>
    <x v="0"/>
    <n v="7"/>
  </r>
  <r>
    <s v="10-01-2025"/>
    <s v="INV000179"/>
    <x v="10"/>
    <s v="Retail"/>
    <x v="2"/>
    <x v="2"/>
    <x v="0"/>
    <x v="0"/>
    <x v="0"/>
    <n v="10"/>
    <n v="45000"/>
    <n v="3"/>
    <x v="175"/>
    <n v="334179.84000000003"/>
    <x v="178"/>
    <x v="2"/>
    <x v="3"/>
    <s v="Pooja"/>
    <x v="0"/>
    <n v="1"/>
  </r>
  <r>
    <s v="10-10-2025"/>
    <s v="INV000180"/>
    <x v="2"/>
    <s v="Corporate"/>
    <x v="0"/>
    <x v="0"/>
    <x v="0"/>
    <x v="6"/>
    <x v="0"/>
    <n v="24"/>
    <n v="3500"/>
    <n v="18"/>
    <x v="176"/>
    <n v="55778.6"/>
    <x v="179"/>
    <x v="3"/>
    <x v="0"/>
    <s v="Karan"/>
    <x v="0"/>
    <n v="10"/>
  </r>
  <r>
    <s v="12-09-2025"/>
    <s v="INV000181"/>
    <x v="2"/>
    <s v="Retail"/>
    <x v="0"/>
    <x v="0"/>
    <x v="3"/>
    <x v="3"/>
    <x v="3"/>
    <n v="22"/>
    <n v="600"/>
    <n v="8"/>
    <x v="177"/>
    <n v="11224.04"/>
    <x v="180"/>
    <x v="3"/>
    <x v="3"/>
    <s v="Karan"/>
    <x v="0"/>
    <n v="9"/>
  </r>
  <r>
    <s v="29-07-2025"/>
    <s v="INV000182"/>
    <x v="7"/>
    <s v="Wholesale"/>
    <x v="2"/>
    <x v="2"/>
    <x v="0"/>
    <x v="2"/>
    <x v="2"/>
    <n v="22"/>
    <n v="4500"/>
    <n v="7"/>
    <x v="178"/>
    <n v="74420.710000000006"/>
    <x v="181"/>
    <x v="4"/>
    <x v="2"/>
    <s v="Pooja"/>
    <x v="0"/>
    <n v="7"/>
  </r>
  <r>
    <s v="22-11-2025"/>
    <s v="INV000183"/>
    <x v="0"/>
    <s v="Wholesale"/>
    <x v="1"/>
    <x v="1"/>
    <x v="0"/>
    <x v="6"/>
    <x v="0"/>
    <n v="2"/>
    <n v="3500"/>
    <n v="13"/>
    <x v="179"/>
    <n v="5550.92"/>
    <x v="182"/>
    <x v="0"/>
    <x v="0"/>
    <s v="Karan"/>
    <x v="0"/>
    <n v="11"/>
  </r>
  <r>
    <s v="07-12-2025"/>
    <s v="INV000184"/>
    <x v="9"/>
    <s v="Corporate"/>
    <x v="0"/>
    <x v="8"/>
    <x v="1"/>
    <x v="6"/>
    <x v="0"/>
    <n v="18"/>
    <n v="3500"/>
    <n v="14"/>
    <x v="180"/>
    <n v="48950.54"/>
    <x v="183"/>
    <x v="2"/>
    <x v="3"/>
    <s v="Vikas"/>
    <x v="0"/>
    <n v="12"/>
  </r>
  <r>
    <s v="03-07-2025"/>
    <s v="INV000185"/>
    <x v="5"/>
    <s v="Retail"/>
    <x v="1"/>
    <x v="1"/>
    <x v="1"/>
    <x v="1"/>
    <x v="1"/>
    <n v="24"/>
    <n v="2500"/>
    <n v="9"/>
    <x v="181"/>
    <n v="48865.54"/>
    <x v="184"/>
    <x v="3"/>
    <x v="0"/>
    <s v="Sneha"/>
    <x v="0"/>
    <n v="7"/>
  </r>
  <r>
    <s v="04-11-2025"/>
    <s v="INV000186"/>
    <x v="10"/>
    <s v="Corporate"/>
    <x v="1"/>
    <x v="1"/>
    <x v="1"/>
    <x v="7"/>
    <x v="3"/>
    <n v="22"/>
    <n v="900"/>
    <n v="5"/>
    <x v="182"/>
    <n v="15999.01"/>
    <x v="185"/>
    <x v="3"/>
    <x v="0"/>
    <s v="Pooja"/>
    <x v="0"/>
    <n v="11"/>
  </r>
  <r>
    <s v="03-04-2025"/>
    <s v="INV000187"/>
    <x v="5"/>
    <s v="Corporate"/>
    <x v="0"/>
    <x v="4"/>
    <x v="0"/>
    <x v="5"/>
    <x v="0"/>
    <n v="1"/>
    <n v="15000"/>
    <n v="20"/>
    <x v="183"/>
    <n v="9388.6299999999992"/>
    <x v="186"/>
    <x v="1"/>
    <x v="0"/>
    <s v="Vikas"/>
    <x v="0"/>
    <n v="4"/>
  </r>
  <r>
    <s v="12-08-2025"/>
    <s v="INV000188"/>
    <x v="4"/>
    <s v="Corporate"/>
    <x v="2"/>
    <x v="2"/>
    <x v="1"/>
    <x v="5"/>
    <x v="0"/>
    <n v="4"/>
    <n v="15000"/>
    <n v="17"/>
    <x v="184"/>
    <n v="46008.61"/>
    <x v="187"/>
    <x v="2"/>
    <x v="1"/>
    <s v="Neha"/>
    <x v="0"/>
    <n v="8"/>
  </r>
  <r>
    <s v="15-06-2025"/>
    <s v="INV000189"/>
    <x v="8"/>
    <s v="Wholesale"/>
    <x v="2"/>
    <x v="2"/>
    <x v="0"/>
    <x v="1"/>
    <x v="1"/>
    <n v="16"/>
    <n v="2500"/>
    <n v="6"/>
    <x v="185"/>
    <n v="32107.759999999998"/>
    <x v="188"/>
    <x v="0"/>
    <x v="3"/>
    <s v="Priya"/>
    <x v="0"/>
    <n v="6"/>
  </r>
  <r>
    <s v="24-11-2025"/>
    <s v="INV000190"/>
    <x v="8"/>
    <s v="Wholesale"/>
    <x v="3"/>
    <x v="3"/>
    <x v="3"/>
    <x v="5"/>
    <x v="0"/>
    <n v="5"/>
    <n v="15000"/>
    <n v="18"/>
    <x v="186"/>
    <n v="45372.37"/>
    <x v="189"/>
    <x v="4"/>
    <x v="0"/>
    <s v="Raj"/>
    <x v="0"/>
    <n v="11"/>
  </r>
  <r>
    <s v="26-10-2025"/>
    <s v="INV000191"/>
    <x v="7"/>
    <s v="Corporate"/>
    <x v="2"/>
    <x v="2"/>
    <x v="2"/>
    <x v="1"/>
    <x v="1"/>
    <n v="6"/>
    <n v="2500"/>
    <n v="3"/>
    <x v="187"/>
    <n v="10521.53"/>
    <x v="190"/>
    <x v="1"/>
    <x v="1"/>
    <s v="Karan"/>
    <x v="0"/>
    <n v="10"/>
  </r>
  <r>
    <s v="28-12-2025"/>
    <s v="INV000192"/>
    <x v="8"/>
    <s v="Wholesale"/>
    <x v="1"/>
    <x v="1"/>
    <x v="3"/>
    <x v="1"/>
    <x v="1"/>
    <n v="2"/>
    <n v="2500"/>
    <n v="10"/>
    <x v="188"/>
    <n v="3798.47"/>
    <x v="191"/>
    <x v="1"/>
    <x v="0"/>
    <s v="Raj"/>
    <x v="0"/>
    <n v="12"/>
  </r>
  <r>
    <s v="18-08-2025"/>
    <s v="INV000193"/>
    <x v="2"/>
    <s v="Wholesale"/>
    <x v="1"/>
    <x v="1"/>
    <x v="3"/>
    <x v="2"/>
    <x v="2"/>
    <n v="25"/>
    <n v="4500"/>
    <n v="18"/>
    <x v="189"/>
    <n v="83581.81"/>
    <x v="192"/>
    <x v="4"/>
    <x v="2"/>
    <s v="Pooja"/>
    <x v="0"/>
    <n v="8"/>
  </r>
  <r>
    <s v="19-06-2025"/>
    <s v="INV000194"/>
    <x v="2"/>
    <s v="Retail"/>
    <x v="1"/>
    <x v="1"/>
    <x v="3"/>
    <x v="5"/>
    <x v="0"/>
    <n v="13"/>
    <n v="15000"/>
    <n v="10"/>
    <x v="190"/>
    <n v="131343.38"/>
    <x v="193"/>
    <x v="4"/>
    <x v="2"/>
    <s v="Sneha"/>
    <x v="0"/>
    <n v="6"/>
  </r>
  <r>
    <s v="24-09-2025"/>
    <s v="INV000195"/>
    <x v="8"/>
    <s v="Retail"/>
    <x v="1"/>
    <x v="1"/>
    <x v="1"/>
    <x v="7"/>
    <x v="3"/>
    <n v="17"/>
    <n v="900"/>
    <n v="6"/>
    <x v="191"/>
    <n v="10761.64"/>
    <x v="194"/>
    <x v="4"/>
    <x v="2"/>
    <s v="Raj"/>
    <x v="0"/>
    <n v="9"/>
  </r>
  <r>
    <s v="30-05-2025"/>
    <s v="INV000196"/>
    <x v="6"/>
    <s v="Corporate"/>
    <x v="2"/>
    <x v="6"/>
    <x v="2"/>
    <x v="7"/>
    <x v="3"/>
    <n v="18"/>
    <n v="900"/>
    <n v="16"/>
    <x v="192"/>
    <n v="11092.34"/>
    <x v="195"/>
    <x v="1"/>
    <x v="3"/>
    <s v="Pooja"/>
    <x v="0"/>
    <n v="5"/>
  </r>
  <r>
    <s v="06-04-2025"/>
    <s v="INV000197"/>
    <x v="1"/>
    <s v="Retail"/>
    <x v="1"/>
    <x v="1"/>
    <x v="1"/>
    <x v="2"/>
    <x v="2"/>
    <n v="24"/>
    <n v="4500"/>
    <n v="11"/>
    <x v="101"/>
    <n v="79466.41"/>
    <x v="196"/>
    <x v="0"/>
    <x v="1"/>
    <s v="Neha"/>
    <x v="0"/>
    <n v="4"/>
  </r>
  <r>
    <s v="08-07-2025"/>
    <s v="INV000198"/>
    <x v="10"/>
    <s v="Retail"/>
    <x v="2"/>
    <x v="2"/>
    <x v="3"/>
    <x v="0"/>
    <x v="0"/>
    <n v="5"/>
    <n v="45000"/>
    <n v="18"/>
    <x v="193"/>
    <n v="167723.01999999999"/>
    <x v="197"/>
    <x v="0"/>
    <x v="3"/>
    <s v="Sneha"/>
    <x v="0"/>
    <n v="7"/>
  </r>
  <r>
    <s v="12-10-2025"/>
    <s v="INV000199"/>
    <x v="11"/>
    <s v="Wholesale"/>
    <x v="0"/>
    <x v="8"/>
    <x v="1"/>
    <x v="3"/>
    <x v="3"/>
    <n v="19"/>
    <n v="600"/>
    <n v="19"/>
    <x v="194"/>
    <n v="7081.34"/>
    <x v="198"/>
    <x v="4"/>
    <x v="1"/>
    <s v="Priya"/>
    <x v="0"/>
    <n v="10"/>
  </r>
  <r>
    <s v="09-02-2025"/>
    <s v="INV000200"/>
    <x v="1"/>
    <s v="Retail"/>
    <x v="0"/>
    <x v="0"/>
    <x v="1"/>
    <x v="3"/>
    <x v="3"/>
    <n v="3"/>
    <n v="600"/>
    <n v="20"/>
    <x v="195"/>
    <n v="1049.3"/>
    <x v="199"/>
    <x v="0"/>
    <x v="1"/>
    <s v="Amit"/>
    <x v="0"/>
    <n v="2"/>
  </r>
  <r>
    <s v="31-10-2025"/>
    <s v="INV000201"/>
    <x v="2"/>
    <s v="Retail"/>
    <x v="1"/>
    <x v="1"/>
    <x v="1"/>
    <x v="5"/>
    <x v="0"/>
    <n v="18"/>
    <n v="15000"/>
    <n v="12"/>
    <x v="196"/>
    <n v="210663.7"/>
    <x v="200"/>
    <x v="1"/>
    <x v="0"/>
    <s v="Neha"/>
    <x v="0"/>
    <n v="10"/>
  </r>
  <r>
    <s v="28-10-2025"/>
    <s v="INV000202"/>
    <x v="7"/>
    <s v="Retail"/>
    <x v="1"/>
    <x v="1"/>
    <x v="2"/>
    <x v="0"/>
    <x v="0"/>
    <n v="12"/>
    <n v="45000"/>
    <n v="4"/>
    <x v="197"/>
    <n v="443225.9"/>
    <x v="201"/>
    <x v="0"/>
    <x v="3"/>
    <s v="Vikas"/>
    <x v="0"/>
    <n v="10"/>
  </r>
  <r>
    <s v="06-03-2025"/>
    <s v="INV000203"/>
    <x v="2"/>
    <s v="Wholesale"/>
    <x v="3"/>
    <x v="9"/>
    <x v="1"/>
    <x v="2"/>
    <x v="2"/>
    <n v="18"/>
    <n v="4500"/>
    <n v="2"/>
    <x v="198"/>
    <n v="73918.100000000006"/>
    <x v="202"/>
    <x v="1"/>
    <x v="3"/>
    <s v="Vikas"/>
    <x v="0"/>
    <n v="3"/>
  </r>
  <r>
    <s v="14-10-2025"/>
    <s v="INV000204"/>
    <x v="11"/>
    <s v="Retail"/>
    <x v="3"/>
    <x v="9"/>
    <x v="3"/>
    <x v="2"/>
    <x v="2"/>
    <n v="15"/>
    <n v="4500"/>
    <n v="18"/>
    <x v="199"/>
    <n v="41410.47"/>
    <x v="203"/>
    <x v="1"/>
    <x v="0"/>
    <s v="Sneha"/>
    <x v="0"/>
    <n v="10"/>
  </r>
  <r>
    <s v="06-02-2025"/>
    <s v="INV000205"/>
    <x v="10"/>
    <s v="Wholesale"/>
    <x v="3"/>
    <x v="9"/>
    <x v="0"/>
    <x v="1"/>
    <x v="1"/>
    <n v="16"/>
    <n v="2500"/>
    <n v="9"/>
    <x v="200"/>
    <n v="29649.24"/>
    <x v="204"/>
    <x v="3"/>
    <x v="1"/>
    <s v="Pooja"/>
    <x v="0"/>
    <n v="2"/>
  </r>
  <r>
    <s v="09-09-2025"/>
    <s v="INV000206"/>
    <x v="0"/>
    <s v="Corporate"/>
    <x v="2"/>
    <x v="6"/>
    <x v="3"/>
    <x v="6"/>
    <x v="0"/>
    <n v="5"/>
    <n v="3500"/>
    <n v="8"/>
    <x v="201"/>
    <n v="13770.89"/>
    <x v="205"/>
    <x v="2"/>
    <x v="2"/>
    <s v="Raj"/>
    <x v="0"/>
    <n v="9"/>
  </r>
  <r>
    <s v="23-09-2025"/>
    <s v="INV000207"/>
    <x v="8"/>
    <s v="Retail"/>
    <x v="1"/>
    <x v="1"/>
    <x v="2"/>
    <x v="0"/>
    <x v="0"/>
    <n v="18"/>
    <n v="45000"/>
    <n v="16"/>
    <x v="202"/>
    <n v="512957.75"/>
    <x v="206"/>
    <x v="0"/>
    <x v="1"/>
    <s v="Neha"/>
    <x v="0"/>
    <n v="9"/>
  </r>
  <r>
    <s v="24-04-2025"/>
    <s v="INV000208"/>
    <x v="8"/>
    <s v="Corporate"/>
    <x v="2"/>
    <x v="2"/>
    <x v="2"/>
    <x v="6"/>
    <x v="0"/>
    <n v="25"/>
    <n v="3500"/>
    <n v="1"/>
    <x v="203"/>
    <n v="68490.179999999993"/>
    <x v="207"/>
    <x v="4"/>
    <x v="3"/>
    <s v="Raj"/>
    <x v="0"/>
    <n v="4"/>
  </r>
  <r>
    <s v="13-10-2025"/>
    <s v="INV000209"/>
    <x v="9"/>
    <s v="Retail"/>
    <x v="1"/>
    <x v="1"/>
    <x v="1"/>
    <x v="2"/>
    <x v="2"/>
    <n v="24"/>
    <n v="4500"/>
    <n v="3"/>
    <x v="204"/>
    <n v="86342.85"/>
    <x v="208"/>
    <x v="0"/>
    <x v="1"/>
    <s v="Vikas"/>
    <x v="0"/>
    <n v="10"/>
  </r>
  <r>
    <s v="23-06-2025"/>
    <s v="INV000210"/>
    <x v="1"/>
    <s v="Corporate"/>
    <x v="3"/>
    <x v="7"/>
    <x v="2"/>
    <x v="5"/>
    <x v="0"/>
    <n v="13"/>
    <n v="15000"/>
    <n v="9"/>
    <x v="205"/>
    <n v="161473.56"/>
    <x v="209"/>
    <x v="3"/>
    <x v="1"/>
    <s v="Vikas"/>
    <x v="0"/>
    <n v="6"/>
  </r>
  <r>
    <s v="20-09-2025"/>
    <s v="INV000211"/>
    <x v="5"/>
    <s v="Wholesale"/>
    <x v="0"/>
    <x v="4"/>
    <x v="2"/>
    <x v="1"/>
    <x v="1"/>
    <n v="13"/>
    <n v="2500"/>
    <n v="6"/>
    <x v="206"/>
    <n v="28351.64"/>
    <x v="210"/>
    <x v="4"/>
    <x v="3"/>
    <s v="Raj"/>
    <x v="0"/>
    <n v="9"/>
  </r>
  <r>
    <s v="25-03-2025"/>
    <s v="INV000212"/>
    <x v="3"/>
    <s v="Corporate"/>
    <x v="0"/>
    <x v="0"/>
    <x v="3"/>
    <x v="6"/>
    <x v="0"/>
    <n v="7"/>
    <n v="3500"/>
    <n v="8"/>
    <x v="207"/>
    <n v="18025.21"/>
    <x v="211"/>
    <x v="1"/>
    <x v="2"/>
    <s v="Neha"/>
    <x v="0"/>
    <n v="3"/>
  </r>
  <r>
    <s v="17-02-2025"/>
    <s v="INV000213"/>
    <x v="1"/>
    <s v="Corporate"/>
    <x v="0"/>
    <x v="0"/>
    <x v="2"/>
    <x v="7"/>
    <x v="3"/>
    <n v="5"/>
    <n v="900"/>
    <n v="7"/>
    <x v="208"/>
    <n v="3895.6"/>
    <x v="212"/>
    <x v="4"/>
    <x v="1"/>
    <s v="Priya"/>
    <x v="0"/>
    <n v="2"/>
  </r>
  <r>
    <s v="28-08-2025"/>
    <s v="INV000214"/>
    <x v="8"/>
    <s v="Wholesale"/>
    <x v="2"/>
    <x v="2"/>
    <x v="2"/>
    <x v="5"/>
    <x v="0"/>
    <n v="17"/>
    <n v="15000"/>
    <n v="10"/>
    <x v="209"/>
    <n v="192217.95"/>
    <x v="213"/>
    <x v="2"/>
    <x v="3"/>
    <s v="Pooja"/>
    <x v="0"/>
    <n v="8"/>
  </r>
  <r>
    <s v="25-03-2025"/>
    <s v="INV000215"/>
    <x v="6"/>
    <s v="Retail"/>
    <x v="0"/>
    <x v="8"/>
    <x v="3"/>
    <x v="5"/>
    <x v="0"/>
    <n v="2"/>
    <n v="15000"/>
    <n v="5"/>
    <x v="210"/>
    <n v="22903.7"/>
    <x v="214"/>
    <x v="4"/>
    <x v="3"/>
    <s v="Amit"/>
    <x v="0"/>
    <n v="3"/>
  </r>
  <r>
    <s v="11-06-2025"/>
    <s v="INV000216"/>
    <x v="8"/>
    <s v="Wholesale"/>
    <x v="2"/>
    <x v="6"/>
    <x v="1"/>
    <x v="5"/>
    <x v="0"/>
    <n v="2"/>
    <n v="15000"/>
    <n v="7"/>
    <x v="211"/>
    <n v="20295.53"/>
    <x v="215"/>
    <x v="1"/>
    <x v="3"/>
    <s v="Priya"/>
    <x v="0"/>
    <n v="6"/>
  </r>
  <r>
    <s v="24-07-2025"/>
    <s v="INV000217"/>
    <x v="0"/>
    <s v="Retail"/>
    <x v="3"/>
    <x v="3"/>
    <x v="1"/>
    <x v="6"/>
    <x v="0"/>
    <n v="22"/>
    <n v="3500"/>
    <n v="17"/>
    <x v="212"/>
    <n v="57892.19"/>
    <x v="216"/>
    <x v="2"/>
    <x v="3"/>
    <s v="Sneha"/>
    <x v="0"/>
    <n v="7"/>
  </r>
  <r>
    <s v="11-10-2025"/>
    <s v="INV000218"/>
    <x v="11"/>
    <s v="Retail"/>
    <x v="3"/>
    <x v="3"/>
    <x v="1"/>
    <x v="1"/>
    <x v="1"/>
    <n v="23"/>
    <n v="2500"/>
    <n v="3"/>
    <x v="213"/>
    <n v="44132.71"/>
    <x v="217"/>
    <x v="3"/>
    <x v="0"/>
    <s v="Karan"/>
    <x v="0"/>
    <n v="10"/>
  </r>
  <r>
    <s v="04-08-2025"/>
    <s v="INV000219"/>
    <x v="10"/>
    <s v="Wholesale"/>
    <x v="2"/>
    <x v="6"/>
    <x v="1"/>
    <x v="6"/>
    <x v="0"/>
    <n v="9"/>
    <n v="3500"/>
    <n v="16"/>
    <x v="214"/>
    <n v="23466.5"/>
    <x v="218"/>
    <x v="2"/>
    <x v="2"/>
    <s v="Sneha"/>
    <x v="0"/>
    <n v="8"/>
  </r>
  <r>
    <s v="02-05-2025"/>
    <s v="INV000220"/>
    <x v="1"/>
    <s v="Retail"/>
    <x v="0"/>
    <x v="8"/>
    <x v="2"/>
    <x v="4"/>
    <x v="0"/>
    <n v="8"/>
    <n v="12000"/>
    <n v="20"/>
    <x v="215"/>
    <n v="67543.34"/>
    <x v="219"/>
    <x v="3"/>
    <x v="3"/>
    <s v="Neha"/>
    <x v="0"/>
    <n v="5"/>
  </r>
  <r>
    <s v="09-07-2025"/>
    <s v="INV000221"/>
    <x v="0"/>
    <s v="Corporate"/>
    <x v="0"/>
    <x v="0"/>
    <x v="2"/>
    <x v="5"/>
    <x v="0"/>
    <n v="24"/>
    <n v="15000"/>
    <n v="16"/>
    <x v="216"/>
    <n v="261719.54"/>
    <x v="220"/>
    <x v="4"/>
    <x v="2"/>
    <s v="Vikas"/>
    <x v="0"/>
    <n v="7"/>
  </r>
  <r>
    <s v="05-05-2025"/>
    <s v="INV000222"/>
    <x v="5"/>
    <s v="Wholesale"/>
    <x v="2"/>
    <x v="2"/>
    <x v="2"/>
    <x v="1"/>
    <x v="1"/>
    <n v="17"/>
    <n v="2500"/>
    <n v="8"/>
    <x v="217"/>
    <n v="28763.29"/>
    <x v="221"/>
    <x v="1"/>
    <x v="0"/>
    <s v="Amit"/>
    <x v="0"/>
    <n v="5"/>
  </r>
  <r>
    <s v="03-06-2025"/>
    <s v="INV000223"/>
    <x v="9"/>
    <s v="Retail"/>
    <x v="3"/>
    <x v="3"/>
    <x v="2"/>
    <x v="7"/>
    <x v="3"/>
    <n v="4"/>
    <n v="900"/>
    <n v="9"/>
    <x v="218"/>
    <n v="2670.62"/>
    <x v="222"/>
    <x v="1"/>
    <x v="1"/>
    <s v="Vikas"/>
    <x v="0"/>
    <n v="6"/>
  </r>
  <r>
    <s v="30-01-2025"/>
    <s v="INV000224"/>
    <x v="8"/>
    <s v="Corporate"/>
    <x v="0"/>
    <x v="4"/>
    <x v="3"/>
    <x v="6"/>
    <x v="0"/>
    <n v="17"/>
    <n v="3500"/>
    <n v="16"/>
    <x v="219"/>
    <n v="36185.51"/>
    <x v="223"/>
    <x v="0"/>
    <x v="3"/>
    <s v="Raj"/>
    <x v="0"/>
    <n v="1"/>
  </r>
  <r>
    <s v="18-12-2025"/>
    <s v="INV000225"/>
    <x v="11"/>
    <s v="Wholesale"/>
    <x v="1"/>
    <x v="1"/>
    <x v="1"/>
    <x v="7"/>
    <x v="3"/>
    <n v="22"/>
    <n v="900"/>
    <n v="9"/>
    <x v="220"/>
    <n v="13877.86"/>
    <x v="224"/>
    <x v="2"/>
    <x v="3"/>
    <s v="Amit"/>
    <x v="0"/>
    <n v="12"/>
  </r>
  <r>
    <s v="22-02-2025"/>
    <s v="INV000226"/>
    <x v="2"/>
    <s v="Wholesale"/>
    <x v="3"/>
    <x v="7"/>
    <x v="0"/>
    <x v="1"/>
    <x v="1"/>
    <n v="24"/>
    <n v="2500"/>
    <n v="8"/>
    <x v="221"/>
    <n v="41729.24"/>
    <x v="225"/>
    <x v="0"/>
    <x v="0"/>
    <s v="Sneha"/>
    <x v="0"/>
    <n v="2"/>
  </r>
  <r>
    <s v="26-11-2025"/>
    <s v="INV000227"/>
    <x v="1"/>
    <s v="Corporate"/>
    <x v="1"/>
    <x v="1"/>
    <x v="0"/>
    <x v="2"/>
    <x v="2"/>
    <n v="1"/>
    <n v="4500"/>
    <n v="13"/>
    <x v="222"/>
    <n v="3428.25"/>
    <x v="226"/>
    <x v="1"/>
    <x v="2"/>
    <s v="Priya"/>
    <x v="0"/>
    <n v="11"/>
  </r>
  <r>
    <s v="25-06-2025"/>
    <s v="INV000228"/>
    <x v="2"/>
    <s v="Wholesale"/>
    <x v="3"/>
    <x v="7"/>
    <x v="0"/>
    <x v="5"/>
    <x v="0"/>
    <n v="20"/>
    <n v="15000"/>
    <n v="14"/>
    <x v="223"/>
    <n v="227696.19"/>
    <x v="227"/>
    <x v="4"/>
    <x v="1"/>
    <s v="Sneha"/>
    <x v="0"/>
    <n v="6"/>
  </r>
  <r>
    <s v="02-10-2025"/>
    <s v="INV000229"/>
    <x v="7"/>
    <s v="Retail"/>
    <x v="1"/>
    <x v="1"/>
    <x v="3"/>
    <x v="5"/>
    <x v="0"/>
    <n v="4"/>
    <n v="15000"/>
    <n v="17"/>
    <x v="184"/>
    <n v="45627.73"/>
    <x v="228"/>
    <x v="4"/>
    <x v="1"/>
    <s v="Amit"/>
    <x v="0"/>
    <n v="10"/>
  </r>
  <r>
    <s v="16-05-2025"/>
    <s v="INV000230"/>
    <x v="10"/>
    <s v="Corporate"/>
    <x v="2"/>
    <x v="6"/>
    <x v="3"/>
    <x v="3"/>
    <x v="3"/>
    <n v="21"/>
    <n v="600"/>
    <n v="11"/>
    <x v="224"/>
    <n v="8271.19"/>
    <x v="229"/>
    <x v="3"/>
    <x v="3"/>
    <s v="Priya"/>
    <x v="0"/>
    <n v="5"/>
  </r>
  <r>
    <s v="14-04-2025"/>
    <s v="INV000231"/>
    <x v="11"/>
    <s v="Wholesale"/>
    <x v="1"/>
    <x v="1"/>
    <x v="0"/>
    <x v="2"/>
    <x v="2"/>
    <n v="23"/>
    <n v="4500"/>
    <n v="2"/>
    <x v="225"/>
    <n v="76103.95"/>
    <x v="230"/>
    <x v="0"/>
    <x v="0"/>
    <s v="Amit"/>
    <x v="0"/>
    <n v="4"/>
  </r>
  <r>
    <s v="08-03-2025"/>
    <s v="INV000232"/>
    <x v="9"/>
    <s v="Wholesale"/>
    <x v="2"/>
    <x v="2"/>
    <x v="2"/>
    <x v="5"/>
    <x v="0"/>
    <n v="9"/>
    <n v="15000"/>
    <n v="15"/>
    <x v="226"/>
    <n v="84196.7"/>
    <x v="231"/>
    <x v="1"/>
    <x v="1"/>
    <s v="Neha"/>
    <x v="0"/>
    <n v="3"/>
  </r>
  <r>
    <s v="02-08-2025"/>
    <s v="INV000233"/>
    <x v="0"/>
    <s v="Retail"/>
    <x v="2"/>
    <x v="2"/>
    <x v="2"/>
    <x v="7"/>
    <x v="3"/>
    <n v="23"/>
    <n v="900"/>
    <n v="15"/>
    <x v="227"/>
    <n v="15827.78"/>
    <x v="232"/>
    <x v="3"/>
    <x v="2"/>
    <s v="Amit"/>
    <x v="0"/>
    <n v="8"/>
  </r>
  <r>
    <s v="06-06-2025"/>
    <s v="INV000234"/>
    <x v="4"/>
    <s v="Retail"/>
    <x v="3"/>
    <x v="7"/>
    <x v="2"/>
    <x v="5"/>
    <x v="0"/>
    <n v="15"/>
    <n v="15000"/>
    <n v="1"/>
    <x v="228"/>
    <n v="189741.25"/>
    <x v="233"/>
    <x v="4"/>
    <x v="3"/>
    <s v="Amit"/>
    <x v="0"/>
    <n v="6"/>
  </r>
  <r>
    <s v="24-07-2025"/>
    <s v="INV000235"/>
    <x v="9"/>
    <s v="Corporate"/>
    <x v="3"/>
    <x v="7"/>
    <x v="1"/>
    <x v="7"/>
    <x v="3"/>
    <n v="20"/>
    <n v="900"/>
    <n v="19"/>
    <x v="229"/>
    <n v="10818.66"/>
    <x v="234"/>
    <x v="1"/>
    <x v="1"/>
    <s v="Raj"/>
    <x v="0"/>
    <n v="7"/>
  </r>
  <r>
    <s v="07-05-2025"/>
    <s v="INV000236"/>
    <x v="7"/>
    <s v="Wholesale"/>
    <x v="2"/>
    <x v="6"/>
    <x v="1"/>
    <x v="5"/>
    <x v="0"/>
    <n v="5"/>
    <n v="15000"/>
    <n v="11"/>
    <x v="230"/>
    <n v="49859.75"/>
    <x v="235"/>
    <x v="0"/>
    <x v="1"/>
    <s v="Karan"/>
    <x v="0"/>
    <n v="5"/>
  </r>
  <r>
    <s v="13-05-2025"/>
    <s v="INV000237"/>
    <x v="4"/>
    <s v="Retail"/>
    <x v="1"/>
    <x v="1"/>
    <x v="1"/>
    <x v="2"/>
    <x v="2"/>
    <n v="16"/>
    <n v="4500"/>
    <n v="15"/>
    <x v="231"/>
    <n v="49069.440000000002"/>
    <x v="236"/>
    <x v="4"/>
    <x v="0"/>
    <s v="Karan"/>
    <x v="0"/>
    <n v="5"/>
  </r>
  <r>
    <s v="20-04-2025"/>
    <s v="INV000238"/>
    <x v="10"/>
    <s v="Wholesale"/>
    <x v="3"/>
    <x v="9"/>
    <x v="3"/>
    <x v="3"/>
    <x v="3"/>
    <n v="21"/>
    <n v="600"/>
    <n v="7"/>
    <x v="232"/>
    <n v="9103.42"/>
    <x v="237"/>
    <x v="2"/>
    <x v="1"/>
    <s v="Priya"/>
    <x v="0"/>
    <n v="4"/>
  </r>
  <r>
    <s v="26-07-2025"/>
    <s v="INV000239"/>
    <x v="0"/>
    <s v="Corporate"/>
    <x v="3"/>
    <x v="3"/>
    <x v="0"/>
    <x v="2"/>
    <x v="2"/>
    <n v="6"/>
    <n v="4500"/>
    <n v="19"/>
    <x v="233"/>
    <n v="19821.54"/>
    <x v="238"/>
    <x v="2"/>
    <x v="0"/>
    <s v="Pooja"/>
    <x v="0"/>
    <n v="7"/>
  </r>
  <r>
    <s v="13-06-2025"/>
    <s v="INV000240"/>
    <x v="11"/>
    <s v="Corporate"/>
    <x v="1"/>
    <x v="1"/>
    <x v="1"/>
    <x v="3"/>
    <x v="3"/>
    <n v="4"/>
    <n v="600"/>
    <n v="1"/>
    <x v="234"/>
    <n v="2201.0300000000002"/>
    <x v="239"/>
    <x v="0"/>
    <x v="0"/>
    <s v="Pooja"/>
    <x v="0"/>
    <n v="6"/>
  </r>
  <r>
    <s v="27-04-2025"/>
    <s v="INV000241"/>
    <x v="0"/>
    <s v="Wholesale"/>
    <x v="3"/>
    <x v="5"/>
    <x v="1"/>
    <x v="0"/>
    <x v="0"/>
    <n v="6"/>
    <n v="45000"/>
    <n v="2"/>
    <x v="112"/>
    <n v="238754.32"/>
    <x v="240"/>
    <x v="4"/>
    <x v="3"/>
    <s v="Sneha"/>
    <x v="0"/>
    <n v="4"/>
  </r>
  <r>
    <s v="20-01-2025"/>
    <s v="INV000242"/>
    <x v="8"/>
    <s v="Corporate"/>
    <x v="2"/>
    <x v="6"/>
    <x v="3"/>
    <x v="5"/>
    <x v="0"/>
    <n v="6"/>
    <n v="15000"/>
    <n v="20"/>
    <x v="235"/>
    <n v="61648.55"/>
    <x v="241"/>
    <x v="2"/>
    <x v="3"/>
    <s v="Pooja"/>
    <x v="0"/>
    <n v="1"/>
  </r>
  <r>
    <s v="19-12-2025"/>
    <s v="INV000243"/>
    <x v="2"/>
    <s v="Corporate"/>
    <x v="0"/>
    <x v="4"/>
    <x v="2"/>
    <x v="2"/>
    <x v="2"/>
    <n v="4"/>
    <n v="4500"/>
    <n v="1"/>
    <x v="92"/>
    <n v="14681.85"/>
    <x v="242"/>
    <x v="4"/>
    <x v="0"/>
    <s v="Amit"/>
    <x v="0"/>
    <n v="12"/>
  </r>
  <r>
    <s v="26-04-2025"/>
    <s v="INV000244"/>
    <x v="3"/>
    <s v="Wholesale"/>
    <x v="3"/>
    <x v="5"/>
    <x v="1"/>
    <x v="1"/>
    <x v="1"/>
    <n v="4"/>
    <n v="2500"/>
    <n v="18"/>
    <x v="236"/>
    <n v="7210.41"/>
    <x v="243"/>
    <x v="0"/>
    <x v="3"/>
    <s v="Raj"/>
    <x v="0"/>
    <n v="4"/>
  </r>
  <r>
    <s v="17-02-2025"/>
    <s v="INV000245"/>
    <x v="5"/>
    <s v="Corporate"/>
    <x v="0"/>
    <x v="0"/>
    <x v="2"/>
    <x v="1"/>
    <x v="1"/>
    <n v="18"/>
    <n v="2500"/>
    <n v="14"/>
    <x v="237"/>
    <n v="34267.089999999997"/>
    <x v="244"/>
    <x v="3"/>
    <x v="1"/>
    <s v="Priya"/>
    <x v="0"/>
    <n v="2"/>
  </r>
  <r>
    <s v="10-11-2025"/>
    <s v="INV000246"/>
    <x v="0"/>
    <s v="Corporate"/>
    <x v="0"/>
    <x v="8"/>
    <x v="2"/>
    <x v="2"/>
    <x v="2"/>
    <n v="24"/>
    <n v="4500"/>
    <n v="15"/>
    <x v="238"/>
    <n v="77620.490000000005"/>
    <x v="245"/>
    <x v="0"/>
    <x v="2"/>
    <s v="Neha"/>
    <x v="0"/>
    <n v="11"/>
  </r>
  <r>
    <s v="12-07-2025"/>
    <s v="INV000247"/>
    <x v="8"/>
    <s v="Corporate"/>
    <x v="3"/>
    <x v="3"/>
    <x v="3"/>
    <x v="5"/>
    <x v="0"/>
    <n v="7"/>
    <n v="15000"/>
    <n v="16"/>
    <x v="239"/>
    <n v="74972.95"/>
    <x v="246"/>
    <x v="0"/>
    <x v="0"/>
    <s v="Karan"/>
    <x v="0"/>
    <n v="7"/>
  </r>
  <r>
    <s v="21-01-2025"/>
    <s v="INV000248"/>
    <x v="11"/>
    <s v="Wholesale"/>
    <x v="3"/>
    <x v="5"/>
    <x v="0"/>
    <x v="3"/>
    <x v="3"/>
    <n v="4"/>
    <n v="600"/>
    <n v="19"/>
    <x v="240"/>
    <n v="1632.49"/>
    <x v="247"/>
    <x v="3"/>
    <x v="0"/>
    <s v="Amit"/>
    <x v="0"/>
    <n v="1"/>
  </r>
  <r>
    <s v="31-05-2025"/>
    <s v="INV000249"/>
    <x v="3"/>
    <s v="Retail"/>
    <x v="2"/>
    <x v="6"/>
    <x v="3"/>
    <x v="0"/>
    <x v="0"/>
    <n v="13"/>
    <n v="45000"/>
    <n v="6"/>
    <x v="241"/>
    <n v="398127.89"/>
    <x v="248"/>
    <x v="3"/>
    <x v="2"/>
    <s v="Vikas"/>
    <x v="0"/>
    <n v="5"/>
  </r>
  <r>
    <s v="22-04-2025"/>
    <s v="INV000250"/>
    <x v="10"/>
    <s v="Retail"/>
    <x v="1"/>
    <x v="1"/>
    <x v="3"/>
    <x v="2"/>
    <x v="2"/>
    <n v="12"/>
    <n v="4500"/>
    <n v="2"/>
    <x v="242"/>
    <n v="49233.32"/>
    <x v="249"/>
    <x v="1"/>
    <x v="0"/>
    <s v="Raj"/>
    <x v="0"/>
    <n v="4"/>
  </r>
  <r>
    <s v="14-07-2025"/>
    <s v="INV000251"/>
    <x v="5"/>
    <s v="Wholesale"/>
    <x v="3"/>
    <x v="5"/>
    <x v="2"/>
    <x v="1"/>
    <x v="1"/>
    <n v="25"/>
    <n v="2500"/>
    <n v="12"/>
    <x v="243"/>
    <n v="40709.14"/>
    <x v="250"/>
    <x v="2"/>
    <x v="0"/>
    <s v="Amit"/>
    <x v="0"/>
    <n v="7"/>
  </r>
  <r>
    <s v="15-05-2025"/>
    <s v="INV000252"/>
    <x v="11"/>
    <s v="Corporate"/>
    <x v="3"/>
    <x v="3"/>
    <x v="2"/>
    <x v="2"/>
    <x v="2"/>
    <n v="7"/>
    <n v="4500"/>
    <n v="0"/>
    <x v="103"/>
    <n v="28172.52"/>
    <x v="251"/>
    <x v="4"/>
    <x v="3"/>
    <s v="Neha"/>
    <x v="0"/>
    <n v="5"/>
  </r>
  <r>
    <s v="09-01-2025"/>
    <s v="INV000253"/>
    <x v="6"/>
    <s v="Wholesale"/>
    <x v="1"/>
    <x v="1"/>
    <x v="2"/>
    <x v="5"/>
    <x v="0"/>
    <n v="21"/>
    <n v="15000"/>
    <n v="4"/>
    <x v="216"/>
    <n v="235849.4"/>
    <x v="252"/>
    <x v="0"/>
    <x v="2"/>
    <s v="Karan"/>
    <x v="0"/>
    <n v="1"/>
  </r>
  <r>
    <s v="22-02-2025"/>
    <s v="INV000254"/>
    <x v="3"/>
    <s v="Corporate"/>
    <x v="3"/>
    <x v="7"/>
    <x v="1"/>
    <x v="2"/>
    <x v="2"/>
    <n v="1"/>
    <n v="4500"/>
    <n v="9"/>
    <x v="244"/>
    <n v="3098.29"/>
    <x v="253"/>
    <x v="2"/>
    <x v="3"/>
    <s v="Sneha"/>
    <x v="0"/>
    <n v="2"/>
  </r>
  <r>
    <s v="16-10-2025"/>
    <s v="INV000255"/>
    <x v="1"/>
    <s v="Corporate"/>
    <x v="3"/>
    <x v="5"/>
    <x v="1"/>
    <x v="6"/>
    <x v="0"/>
    <n v="20"/>
    <n v="3500"/>
    <n v="10"/>
    <x v="245"/>
    <n v="57434.1"/>
    <x v="254"/>
    <x v="3"/>
    <x v="3"/>
    <s v="Sneha"/>
    <x v="0"/>
    <n v="10"/>
  </r>
  <r>
    <s v="26-05-2025"/>
    <s v="INV000256"/>
    <x v="3"/>
    <s v="Wholesale"/>
    <x v="0"/>
    <x v="4"/>
    <x v="0"/>
    <x v="6"/>
    <x v="0"/>
    <n v="25"/>
    <n v="3500"/>
    <n v="0"/>
    <x v="246"/>
    <n v="75279.37"/>
    <x v="255"/>
    <x v="4"/>
    <x v="3"/>
    <s v="Priya"/>
    <x v="0"/>
    <n v="5"/>
  </r>
  <r>
    <s v="12-06-2025"/>
    <s v="INV000257"/>
    <x v="6"/>
    <s v="Retail"/>
    <x v="0"/>
    <x v="4"/>
    <x v="3"/>
    <x v="7"/>
    <x v="3"/>
    <n v="20"/>
    <n v="900"/>
    <n v="18"/>
    <x v="247"/>
    <n v="11099.99"/>
    <x v="256"/>
    <x v="2"/>
    <x v="2"/>
    <s v="Sneha"/>
    <x v="0"/>
    <n v="6"/>
  </r>
  <r>
    <s v="26-07-2025"/>
    <s v="INV000258"/>
    <x v="3"/>
    <s v="Wholesale"/>
    <x v="1"/>
    <x v="1"/>
    <x v="2"/>
    <x v="7"/>
    <x v="3"/>
    <n v="1"/>
    <n v="900"/>
    <n v="18"/>
    <x v="248"/>
    <n v="688.86"/>
    <x v="257"/>
    <x v="4"/>
    <x v="1"/>
    <s v="Karan"/>
    <x v="0"/>
    <n v="7"/>
  </r>
  <r>
    <s v="05-10-2025"/>
    <s v="INV000259"/>
    <x v="4"/>
    <s v="Corporate"/>
    <x v="2"/>
    <x v="2"/>
    <x v="1"/>
    <x v="0"/>
    <x v="0"/>
    <n v="8"/>
    <n v="45000"/>
    <n v="1"/>
    <x v="249"/>
    <n v="312002.02"/>
    <x v="258"/>
    <x v="0"/>
    <x v="2"/>
    <s v="Amit"/>
    <x v="0"/>
    <n v="10"/>
  </r>
  <r>
    <s v="07-05-2025"/>
    <s v="INV000260"/>
    <x v="8"/>
    <s v="Corporate"/>
    <x v="1"/>
    <x v="1"/>
    <x v="0"/>
    <x v="5"/>
    <x v="0"/>
    <n v="24"/>
    <n v="15000"/>
    <n v="10"/>
    <x v="140"/>
    <n v="286275.13"/>
    <x v="259"/>
    <x v="1"/>
    <x v="3"/>
    <s v="Karan"/>
    <x v="0"/>
    <n v="5"/>
  </r>
  <r>
    <s v="28-04-2025"/>
    <s v="INV000261"/>
    <x v="9"/>
    <s v="Retail"/>
    <x v="3"/>
    <x v="5"/>
    <x v="3"/>
    <x v="5"/>
    <x v="0"/>
    <n v="19"/>
    <n v="15000"/>
    <n v="18"/>
    <x v="155"/>
    <n v="206365.51"/>
    <x v="260"/>
    <x v="3"/>
    <x v="3"/>
    <s v="Raj"/>
    <x v="0"/>
    <n v="4"/>
  </r>
  <r>
    <s v="10-05-2025"/>
    <s v="INV000262"/>
    <x v="3"/>
    <s v="Corporate"/>
    <x v="2"/>
    <x v="6"/>
    <x v="0"/>
    <x v="5"/>
    <x v="0"/>
    <n v="22"/>
    <n v="15000"/>
    <n v="16"/>
    <x v="61"/>
    <n v="243433.53"/>
    <x v="261"/>
    <x v="1"/>
    <x v="2"/>
    <s v="Pooja"/>
    <x v="0"/>
    <n v="5"/>
  </r>
  <r>
    <s v="01-01-2025"/>
    <s v="INV000263"/>
    <x v="4"/>
    <s v="Wholesale"/>
    <x v="2"/>
    <x v="2"/>
    <x v="3"/>
    <x v="5"/>
    <x v="0"/>
    <n v="5"/>
    <n v="15000"/>
    <n v="14"/>
    <x v="250"/>
    <n v="46958.15"/>
    <x v="262"/>
    <x v="2"/>
    <x v="1"/>
    <s v="Pooja"/>
    <x v="0"/>
    <n v="1"/>
  </r>
  <r>
    <s v="28-12-2025"/>
    <s v="INV000264"/>
    <x v="10"/>
    <s v="Wholesale"/>
    <x v="3"/>
    <x v="5"/>
    <x v="2"/>
    <x v="4"/>
    <x v="0"/>
    <n v="23"/>
    <n v="12000"/>
    <n v="12"/>
    <x v="251"/>
    <n v="199054.31"/>
    <x v="263"/>
    <x v="1"/>
    <x v="3"/>
    <s v="Priya"/>
    <x v="0"/>
    <n v="12"/>
  </r>
  <r>
    <s v="15-05-2025"/>
    <s v="INV000265"/>
    <x v="1"/>
    <s v="Wholesale"/>
    <x v="3"/>
    <x v="9"/>
    <x v="0"/>
    <x v="6"/>
    <x v="0"/>
    <n v="23"/>
    <n v="3500"/>
    <n v="12"/>
    <x v="252"/>
    <n v="58727.48"/>
    <x v="264"/>
    <x v="4"/>
    <x v="2"/>
    <s v="Neha"/>
    <x v="0"/>
    <n v="5"/>
  </r>
  <r>
    <s v="23-03-2025"/>
    <s v="INV000266"/>
    <x v="7"/>
    <s v="Wholesale"/>
    <x v="3"/>
    <x v="5"/>
    <x v="2"/>
    <x v="7"/>
    <x v="3"/>
    <n v="3"/>
    <n v="900"/>
    <n v="1"/>
    <x v="253"/>
    <n v="2485.9499999999998"/>
    <x v="265"/>
    <x v="1"/>
    <x v="3"/>
    <s v="Pooja"/>
    <x v="0"/>
    <n v="3"/>
  </r>
  <r>
    <s v="21-09-2025"/>
    <s v="INV000267"/>
    <x v="11"/>
    <s v="Corporate"/>
    <x v="0"/>
    <x v="0"/>
    <x v="2"/>
    <x v="4"/>
    <x v="0"/>
    <n v="18"/>
    <n v="12000"/>
    <n v="15"/>
    <x v="123"/>
    <n v="134932.65"/>
    <x v="266"/>
    <x v="2"/>
    <x v="3"/>
    <s v="Karan"/>
    <x v="0"/>
    <n v="9"/>
  </r>
  <r>
    <s v="29-08-2025"/>
    <s v="INV000268"/>
    <x v="4"/>
    <s v="Wholesale"/>
    <x v="1"/>
    <x v="1"/>
    <x v="2"/>
    <x v="3"/>
    <x v="3"/>
    <n v="14"/>
    <n v="600"/>
    <n v="8"/>
    <x v="254"/>
    <n v="7018.07"/>
    <x v="267"/>
    <x v="1"/>
    <x v="2"/>
    <s v="Pooja"/>
    <x v="0"/>
    <n v="8"/>
  </r>
  <r>
    <s v="20-04-2025"/>
    <s v="INV000269"/>
    <x v="4"/>
    <s v="Wholesale"/>
    <x v="0"/>
    <x v="4"/>
    <x v="0"/>
    <x v="4"/>
    <x v="0"/>
    <n v="2"/>
    <n v="12000"/>
    <n v="7"/>
    <x v="255"/>
    <n v="17295.57"/>
    <x v="268"/>
    <x v="3"/>
    <x v="1"/>
    <s v="Amit"/>
    <x v="0"/>
    <n v="4"/>
  </r>
  <r>
    <s v="07-12-2025"/>
    <s v="INV000270"/>
    <x v="4"/>
    <s v="Retail"/>
    <x v="0"/>
    <x v="4"/>
    <x v="3"/>
    <x v="3"/>
    <x v="3"/>
    <n v="16"/>
    <n v="600"/>
    <n v="8"/>
    <x v="256"/>
    <n v="7854.02"/>
    <x v="269"/>
    <x v="3"/>
    <x v="3"/>
    <s v="Neha"/>
    <x v="0"/>
    <n v="12"/>
  </r>
  <r>
    <s v="19-10-2025"/>
    <s v="INV000271"/>
    <x v="3"/>
    <s v="Retail"/>
    <x v="3"/>
    <x v="7"/>
    <x v="0"/>
    <x v="4"/>
    <x v="0"/>
    <n v="19"/>
    <n v="12000"/>
    <n v="11"/>
    <x v="257"/>
    <n v="160086.56"/>
    <x v="270"/>
    <x v="4"/>
    <x v="3"/>
    <s v="Karan"/>
    <x v="0"/>
    <n v="10"/>
  </r>
  <r>
    <s v="14-08-2025"/>
    <s v="INV000272"/>
    <x v="4"/>
    <s v="Corporate"/>
    <x v="1"/>
    <x v="1"/>
    <x v="3"/>
    <x v="0"/>
    <x v="0"/>
    <n v="1"/>
    <n v="45000"/>
    <n v="3"/>
    <x v="258"/>
    <n v="31739.58"/>
    <x v="271"/>
    <x v="4"/>
    <x v="1"/>
    <s v="Amit"/>
    <x v="0"/>
    <n v="8"/>
  </r>
  <r>
    <s v="12-09-2025"/>
    <s v="INV000273"/>
    <x v="4"/>
    <s v="Wholesale"/>
    <x v="3"/>
    <x v="5"/>
    <x v="1"/>
    <x v="6"/>
    <x v="0"/>
    <n v="6"/>
    <n v="3500"/>
    <n v="6"/>
    <x v="259"/>
    <n v="15467.17"/>
    <x v="272"/>
    <x v="1"/>
    <x v="1"/>
    <s v="Pooja"/>
    <x v="0"/>
    <n v="9"/>
  </r>
  <r>
    <s v="14-01-2025"/>
    <s v="INV000274"/>
    <x v="10"/>
    <s v="Wholesale"/>
    <x v="2"/>
    <x v="2"/>
    <x v="2"/>
    <x v="2"/>
    <x v="2"/>
    <n v="7"/>
    <n v="4500"/>
    <n v="7"/>
    <x v="260"/>
    <n v="23227.99"/>
    <x v="273"/>
    <x v="3"/>
    <x v="1"/>
    <s v="Amit"/>
    <x v="0"/>
    <n v="1"/>
  </r>
  <r>
    <s v="17-09-2025"/>
    <s v="INV000275"/>
    <x v="2"/>
    <s v="Corporate"/>
    <x v="1"/>
    <x v="1"/>
    <x v="3"/>
    <x v="7"/>
    <x v="3"/>
    <n v="2"/>
    <n v="900"/>
    <n v="20"/>
    <x v="195"/>
    <n v="1109.25"/>
    <x v="274"/>
    <x v="2"/>
    <x v="1"/>
    <s v="Raj"/>
    <x v="0"/>
    <n v="9"/>
  </r>
  <r>
    <s v="23-12-2025"/>
    <s v="INV000276"/>
    <x v="11"/>
    <s v="Corporate"/>
    <x v="2"/>
    <x v="6"/>
    <x v="0"/>
    <x v="5"/>
    <x v="0"/>
    <n v="4"/>
    <n v="15000"/>
    <n v="20"/>
    <x v="261"/>
    <n v="42081.8"/>
    <x v="275"/>
    <x v="1"/>
    <x v="2"/>
    <s v="Vikas"/>
    <x v="0"/>
    <n v="12"/>
  </r>
  <r>
    <s v="17-06-2025"/>
    <s v="INV000277"/>
    <x v="6"/>
    <s v="Retail"/>
    <x v="2"/>
    <x v="6"/>
    <x v="2"/>
    <x v="1"/>
    <x v="1"/>
    <n v="6"/>
    <n v="2500"/>
    <n v="4"/>
    <x v="7"/>
    <n v="12133.28"/>
    <x v="276"/>
    <x v="1"/>
    <x v="3"/>
    <s v="Raj"/>
    <x v="0"/>
    <n v="6"/>
  </r>
  <r>
    <s v="06-09-2025"/>
    <s v="INV000278"/>
    <x v="4"/>
    <s v="Retail"/>
    <x v="3"/>
    <x v="5"/>
    <x v="0"/>
    <x v="4"/>
    <x v="0"/>
    <n v="2"/>
    <n v="12000"/>
    <n v="16"/>
    <x v="262"/>
    <n v="14767.65"/>
    <x v="277"/>
    <x v="4"/>
    <x v="3"/>
    <s v="Sneha"/>
    <x v="0"/>
    <n v="9"/>
  </r>
  <r>
    <s v="19-01-2025"/>
    <s v="INV000279"/>
    <x v="11"/>
    <s v="Wholesale"/>
    <x v="1"/>
    <x v="1"/>
    <x v="1"/>
    <x v="3"/>
    <x v="3"/>
    <n v="13"/>
    <n v="600"/>
    <n v="20"/>
    <x v="263"/>
    <n v="5015.29"/>
    <x v="278"/>
    <x v="2"/>
    <x v="3"/>
    <s v="Sneha"/>
    <x v="0"/>
    <n v="1"/>
  </r>
  <r>
    <s v="26-12-2025"/>
    <s v="INV000280"/>
    <x v="4"/>
    <s v="Retail"/>
    <x v="0"/>
    <x v="4"/>
    <x v="1"/>
    <x v="4"/>
    <x v="0"/>
    <n v="21"/>
    <n v="12000"/>
    <n v="6"/>
    <x v="264"/>
    <n v="207205.3"/>
    <x v="279"/>
    <x v="0"/>
    <x v="3"/>
    <s v="Raj"/>
    <x v="0"/>
    <n v="12"/>
  </r>
  <r>
    <s v="08-05-2025"/>
    <s v="INV000281"/>
    <x v="1"/>
    <s v="Wholesale"/>
    <x v="1"/>
    <x v="1"/>
    <x v="1"/>
    <x v="2"/>
    <x v="2"/>
    <n v="15"/>
    <n v="4500"/>
    <n v="18"/>
    <x v="199"/>
    <n v="48093.54"/>
    <x v="280"/>
    <x v="3"/>
    <x v="1"/>
    <s v="Karan"/>
    <x v="0"/>
    <n v="5"/>
  </r>
  <r>
    <s v="10-10-2025"/>
    <s v="INV000282"/>
    <x v="2"/>
    <s v="Wholesale"/>
    <x v="2"/>
    <x v="2"/>
    <x v="0"/>
    <x v="5"/>
    <x v="0"/>
    <n v="5"/>
    <n v="15000"/>
    <n v="4"/>
    <x v="235"/>
    <n v="58679.09"/>
    <x v="281"/>
    <x v="3"/>
    <x v="3"/>
    <s v="Priya"/>
    <x v="0"/>
    <n v="10"/>
  </r>
  <r>
    <s v="09-07-2025"/>
    <s v="INV000283"/>
    <x v="11"/>
    <s v="Retail"/>
    <x v="3"/>
    <x v="7"/>
    <x v="2"/>
    <x v="4"/>
    <x v="0"/>
    <n v="15"/>
    <n v="12000"/>
    <n v="1"/>
    <x v="265"/>
    <n v="158776.57999999999"/>
    <x v="282"/>
    <x v="1"/>
    <x v="0"/>
    <s v="Vikas"/>
    <x v="0"/>
    <n v="7"/>
  </r>
  <r>
    <s v="11-08-2025"/>
    <s v="INV000284"/>
    <x v="6"/>
    <s v="Wholesale"/>
    <x v="1"/>
    <x v="1"/>
    <x v="1"/>
    <x v="4"/>
    <x v="0"/>
    <n v="2"/>
    <n v="12000"/>
    <n v="4"/>
    <x v="266"/>
    <n v="20460.66"/>
    <x v="283"/>
    <x v="3"/>
    <x v="0"/>
    <s v="Priya"/>
    <x v="0"/>
    <n v="8"/>
  </r>
  <r>
    <s v="22-08-2025"/>
    <s v="INV000285"/>
    <x v="6"/>
    <s v="Retail"/>
    <x v="3"/>
    <x v="3"/>
    <x v="3"/>
    <x v="1"/>
    <x v="1"/>
    <n v="13"/>
    <n v="2500"/>
    <n v="0"/>
    <x v="267"/>
    <n v="25348.720000000001"/>
    <x v="284"/>
    <x v="1"/>
    <x v="0"/>
    <s v="Amit"/>
    <x v="0"/>
    <n v="8"/>
  </r>
  <r>
    <s v="15-09-2025"/>
    <s v="INV000286"/>
    <x v="7"/>
    <s v="Wholesale"/>
    <x v="0"/>
    <x v="8"/>
    <x v="0"/>
    <x v="5"/>
    <x v="0"/>
    <n v="6"/>
    <n v="15000"/>
    <n v="9"/>
    <x v="96"/>
    <n v="61476.42"/>
    <x v="285"/>
    <x v="1"/>
    <x v="2"/>
    <s v="Vikas"/>
    <x v="0"/>
    <n v="9"/>
  </r>
  <r>
    <s v="12-07-2025"/>
    <s v="INV000287"/>
    <x v="10"/>
    <s v="Corporate"/>
    <x v="3"/>
    <x v="3"/>
    <x v="1"/>
    <x v="5"/>
    <x v="0"/>
    <n v="22"/>
    <n v="15000"/>
    <n v="13"/>
    <x v="268"/>
    <n v="266083.86"/>
    <x v="286"/>
    <x v="2"/>
    <x v="0"/>
    <s v="Pooja"/>
    <x v="0"/>
    <n v="7"/>
  </r>
  <r>
    <s v="03-09-2025"/>
    <s v="INV000288"/>
    <x v="1"/>
    <s v="Wholesale"/>
    <x v="1"/>
    <x v="1"/>
    <x v="3"/>
    <x v="7"/>
    <x v="3"/>
    <n v="10"/>
    <n v="900"/>
    <n v="2"/>
    <x v="269"/>
    <n v="6915.32"/>
    <x v="287"/>
    <x v="4"/>
    <x v="3"/>
    <s v="Karan"/>
    <x v="0"/>
    <n v="9"/>
  </r>
  <r>
    <s v="07-09-2025"/>
    <s v="INV000289"/>
    <x v="7"/>
    <s v="Retail"/>
    <x v="0"/>
    <x v="0"/>
    <x v="2"/>
    <x v="5"/>
    <x v="0"/>
    <n v="17"/>
    <n v="15000"/>
    <n v="12"/>
    <x v="270"/>
    <n v="193112.51"/>
    <x v="288"/>
    <x v="4"/>
    <x v="2"/>
    <s v="Pooja"/>
    <x v="0"/>
    <n v="9"/>
  </r>
  <r>
    <s v="06-09-2025"/>
    <s v="INV000290"/>
    <x v="11"/>
    <s v="Corporate"/>
    <x v="3"/>
    <x v="9"/>
    <x v="2"/>
    <x v="5"/>
    <x v="0"/>
    <n v="15"/>
    <n v="15000"/>
    <n v="11"/>
    <x v="271"/>
    <n v="145842.82999999999"/>
    <x v="289"/>
    <x v="4"/>
    <x v="0"/>
    <s v="Raj"/>
    <x v="0"/>
    <n v="9"/>
  </r>
  <r>
    <s v="08-04-2025"/>
    <s v="INV000291"/>
    <x v="1"/>
    <s v="Wholesale"/>
    <x v="1"/>
    <x v="1"/>
    <x v="2"/>
    <x v="0"/>
    <x v="0"/>
    <n v="5"/>
    <n v="45000"/>
    <n v="20"/>
    <x v="272"/>
    <n v="165801.91"/>
    <x v="290"/>
    <x v="1"/>
    <x v="1"/>
    <s v="Karan"/>
    <x v="0"/>
    <n v="4"/>
  </r>
  <r>
    <s v="08-11-2025"/>
    <s v="INV000292"/>
    <x v="7"/>
    <s v="Corporate"/>
    <x v="0"/>
    <x v="4"/>
    <x v="0"/>
    <x v="2"/>
    <x v="2"/>
    <n v="16"/>
    <n v="4500"/>
    <n v="15"/>
    <x v="231"/>
    <n v="49737.98"/>
    <x v="291"/>
    <x v="0"/>
    <x v="2"/>
    <s v="Vikas"/>
    <x v="0"/>
    <n v="11"/>
  </r>
  <r>
    <s v="21-01-2025"/>
    <s v="INV000293"/>
    <x v="9"/>
    <s v="Wholesale"/>
    <x v="3"/>
    <x v="3"/>
    <x v="1"/>
    <x v="4"/>
    <x v="0"/>
    <n v="18"/>
    <n v="12000"/>
    <n v="15"/>
    <x v="123"/>
    <n v="155621.57999999999"/>
    <x v="292"/>
    <x v="2"/>
    <x v="3"/>
    <s v="Vikas"/>
    <x v="0"/>
    <n v="1"/>
  </r>
  <r>
    <s v="19-10-2025"/>
    <s v="INV000294"/>
    <x v="11"/>
    <s v="Corporate"/>
    <x v="1"/>
    <x v="1"/>
    <x v="2"/>
    <x v="4"/>
    <x v="0"/>
    <n v="12"/>
    <n v="12000"/>
    <n v="3"/>
    <x v="273"/>
    <n v="101468.85"/>
    <x v="293"/>
    <x v="2"/>
    <x v="0"/>
    <s v="Raj"/>
    <x v="0"/>
    <n v="10"/>
  </r>
  <r>
    <s v="15-06-2025"/>
    <s v="INV000295"/>
    <x v="4"/>
    <s v="Corporate"/>
    <x v="1"/>
    <x v="1"/>
    <x v="1"/>
    <x v="3"/>
    <x v="3"/>
    <n v="9"/>
    <n v="600"/>
    <n v="6"/>
    <x v="274"/>
    <n v="3943.38"/>
    <x v="294"/>
    <x v="2"/>
    <x v="3"/>
    <s v="Pooja"/>
    <x v="0"/>
    <n v="6"/>
  </r>
  <r>
    <s v="06-01-2025"/>
    <s v="INV000296"/>
    <x v="6"/>
    <s v="Retail"/>
    <x v="3"/>
    <x v="7"/>
    <x v="2"/>
    <x v="4"/>
    <x v="0"/>
    <n v="5"/>
    <n v="12000"/>
    <n v="5"/>
    <x v="275"/>
    <n v="41307.14"/>
    <x v="295"/>
    <x v="3"/>
    <x v="1"/>
    <s v="Pooja"/>
    <x v="0"/>
    <n v="1"/>
  </r>
  <r>
    <s v="13-08-2025"/>
    <s v="INV000297"/>
    <x v="0"/>
    <s v="Wholesale"/>
    <x v="2"/>
    <x v="6"/>
    <x v="3"/>
    <x v="6"/>
    <x v="0"/>
    <n v="18"/>
    <n v="3500"/>
    <n v="16"/>
    <x v="242"/>
    <n v="41597.93"/>
    <x v="296"/>
    <x v="1"/>
    <x v="1"/>
    <s v="Raj"/>
    <x v="0"/>
    <n v="8"/>
  </r>
  <r>
    <s v="06-02-2025"/>
    <s v="INV000298"/>
    <x v="6"/>
    <s v="Retail"/>
    <x v="0"/>
    <x v="0"/>
    <x v="2"/>
    <x v="1"/>
    <x v="1"/>
    <n v="3"/>
    <n v="2500"/>
    <n v="10"/>
    <x v="276"/>
    <n v="5683.41"/>
    <x v="297"/>
    <x v="1"/>
    <x v="3"/>
    <s v="Amit"/>
    <x v="0"/>
    <n v="2"/>
  </r>
  <r>
    <s v="30-05-2025"/>
    <s v="INV000299"/>
    <x v="10"/>
    <s v="Retail"/>
    <x v="1"/>
    <x v="1"/>
    <x v="0"/>
    <x v="2"/>
    <x v="2"/>
    <n v="8"/>
    <n v="4500"/>
    <n v="0"/>
    <x v="277"/>
    <n v="30855.39"/>
    <x v="298"/>
    <x v="4"/>
    <x v="3"/>
    <s v="Vikas"/>
    <x v="0"/>
    <n v="5"/>
  </r>
  <r>
    <s v="04-05-2025"/>
    <s v="INV000300"/>
    <x v="4"/>
    <s v="Retail"/>
    <x v="1"/>
    <x v="1"/>
    <x v="3"/>
    <x v="2"/>
    <x v="2"/>
    <n v="12"/>
    <n v="4500"/>
    <n v="12"/>
    <x v="278"/>
    <n v="35170.57"/>
    <x v="299"/>
    <x v="4"/>
    <x v="1"/>
    <s v="Neha"/>
    <x v="0"/>
    <n v="5"/>
  </r>
  <r>
    <s v="27-12-2025"/>
    <s v="INV000301"/>
    <x v="2"/>
    <s v="Retail"/>
    <x v="1"/>
    <x v="1"/>
    <x v="1"/>
    <x v="6"/>
    <x v="0"/>
    <n v="18"/>
    <n v="3500"/>
    <n v="5"/>
    <x v="279"/>
    <n v="55362.67"/>
    <x v="300"/>
    <x v="1"/>
    <x v="2"/>
    <s v="Pooja"/>
    <x v="0"/>
    <n v="12"/>
  </r>
  <r>
    <s v="17-06-2025"/>
    <s v="INV000302"/>
    <x v="6"/>
    <s v="Retail"/>
    <x v="0"/>
    <x v="0"/>
    <x v="2"/>
    <x v="7"/>
    <x v="3"/>
    <n v="8"/>
    <n v="900"/>
    <n v="9"/>
    <x v="280"/>
    <n v="5650.17"/>
    <x v="301"/>
    <x v="1"/>
    <x v="2"/>
    <s v="Vikas"/>
    <x v="0"/>
    <n v="6"/>
  </r>
  <r>
    <s v="11-02-2025"/>
    <s v="INV000303"/>
    <x v="9"/>
    <s v="Wholesale"/>
    <x v="0"/>
    <x v="4"/>
    <x v="0"/>
    <x v="0"/>
    <x v="0"/>
    <n v="24"/>
    <n v="45000"/>
    <n v="13"/>
    <x v="281"/>
    <n v="866823.62"/>
    <x v="302"/>
    <x v="4"/>
    <x v="2"/>
    <s v="Sneha"/>
    <x v="0"/>
    <n v="2"/>
  </r>
  <r>
    <s v="28-11-2025"/>
    <s v="INV000304"/>
    <x v="11"/>
    <s v="Corporate"/>
    <x v="0"/>
    <x v="8"/>
    <x v="3"/>
    <x v="1"/>
    <x v="1"/>
    <n v="15"/>
    <n v="2500"/>
    <n v="20"/>
    <x v="282"/>
    <n v="25081.759999999998"/>
    <x v="303"/>
    <x v="1"/>
    <x v="3"/>
    <s v="Priya"/>
    <x v="0"/>
    <n v="11"/>
  </r>
  <r>
    <s v="17-06-2025"/>
    <s v="INV000305"/>
    <x v="1"/>
    <s v="Wholesale"/>
    <x v="3"/>
    <x v="7"/>
    <x v="2"/>
    <x v="5"/>
    <x v="0"/>
    <n v="4"/>
    <n v="15000"/>
    <n v="8"/>
    <x v="221"/>
    <n v="41069.120000000003"/>
    <x v="304"/>
    <x v="1"/>
    <x v="1"/>
    <s v="Amit"/>
    <x v="0"/>
    <n v="6"/>
  </r>
  <r>
    <s v="09-06-2025"/>
    <s v="INV000306"/>
    <x v="9"/>
    <s v="Retail"/>
    <x v="1"/>
    <x v="1"/>
    <x v="3"/>
    <x v="7"/>
    <x v="3"/>
    <n v="19"/>
    <n v="900"/>
    <n v="9"/>
    <x v="283"/>
    <n v="12203.5"/>
    <x v="305"/>
    <x v="4"/>
    <x v="0"/>
    <s v="Pooja"/>
    <x v="0"/>
    <n v="6"/>
  </r>
  <r>
    <s v="18-01-2025"/>
    <s v="INV000307"/>
    <x v="8"/>
    <s v="Wholesale"/>
    <x v="1"/>
    <x v="1"/>
    <x v="2"/>
    <x v="7"/>
    <x v="3"/>
    <n v="1"/>
    <n v="900"/>
    <n v="2"/>
    <x v="284"/>
    <n v="733.71"/>
    <x v="306"/>
    <x v="0"/>
    <x v="0"/>
    <s v="Karan"/>
    <x v="0"/>
    <n v="1"/>
  </r>
  <r>
    <s v="17-09-2025"/>
    <s v="INV000308"/>
    <x v="7"/>
    <s v="Retail"/>
    <x v="0"/>
    <x v="4"/>
    <x v="1"/>
    <x v="4"/>
    <x v="0"/>
    <n v="14"/>
    <n v="12000"/>
    <n v="2"/>
    <x v="285"/>
    <n v="131564.57"/>
    <x v="307"/>
    <x v="3"/>
    <x v="3"/>
    <s v="Priya"/>
    <x v="0"/>
    <n v="9"/>
  </r>
  <r>
    <s v="30-08-2025"/>
    <s v="INV000309"/>
    <x v="4"/>
    <s v="Corporate"/>
    <x v="0"/>
    <x v="4"/>
    <x v="0"/>
    <x v="1"/>
    <x v="1"/>
    <n v="15"/>
    <n v="2500"/>
    <n v="11"/>
    <x v="286"/>
    <n v="25932.87"/>
    <x v="308"/>
    <x v="0"/>
    <x v="3"/>
    <s v="Vikas"/>
    <x v="0"/>
    <n v="8"/>
  </r>
  <r>
    <s v="07-08-2025"/>
    <s v="INV000310"/>
    <x v="4"/>
    <s v="Wholesale"/>
    <x v="3"/>
    <x v="5"/>
    <x v="0"/>
    <x v="6"/>
    <x v="0"/>
    <n v="19"/>
    <n v="3500"/>
    <n v="11"/>
    <x v="30"/>
    <n v="47842.28"/>
    <x v="309"/>
    <x v="0"/>
    <x v="0"/>
    <s v="Pooja"/>
    <x v="0"/>
    <n v="8"/>
  </r>
  <r>
    <s v="27-11-2025"/>
    <s v="INV000311"/>
    <x v="7"/>
    <s v="Retail"/>
    <x v="2"/>
    <x v="2"/>
    <x v="1"/>
    <x v="3"/>
    <x v="3"/>
    <n v="22"/>
    <n v="600"/>
    <n v="18"/>
    <x v="287"/>
    <n v="8525.67"/>
    <x v="310"/>
    <x v="1"/>
    <x v="1"/>
    <s v="Vikas"/>
    <x v="0"/>
    <n v="11"/>
  </r>
  <r>
    <s v="27-07-2025"/>
    <s v="INV000312"/>
    <x v="5"/>
    <s v="Corporate"/>
    <x v="1"/>
    <x v="1"/>
    <x v="0"/>
    <x v="4"/>
    <x v="0"/>
    <n v="24"/>
    <n v="12000"/>
    <n v="17"/>
    <x v="288"/>
    <n v="194054.93"/>
    <x v="311"/>
    <x v="4"/>
    <x v="2"/>
    <s v="Neha"/>
    <x v="0"/>
    <n v="7"/>
  </r>
  <r>
    <s v="10-05-2025"/>
    <s v="INV000313"/>
    <x v="7"/>
    <s v="Wholesale"/>
    <x v="1"/>
    <x v="1"/>
    <x v="2"/>
    <x v="3"/>
    <x v="3"/>
    <n v="14"/>
    <n v="600"/>
    <n v="13"/>
    <x v="289"/>
    <n v="5304.88"/>
    <x v="312"/>
    <x v="1"/>
    <x v="2"/>
    <s v="Sneha"/>
    <x v="0"/>
    <n v="5"/>
  </r>
  <r>
    <s v="18-07-2025"/>
    <s v="INV000314"/>
    <x v="6"/>
    <s v="Wholesale"/>
    <x v="1"/>
    <x v="1"/>
    <x v="2"/>
    <x v="6"/>
    <x v="0"/>
    <n v="24"/>
    <n v="3500"/>
    <n v="9"/>
    <x v="290"/>
    <n v="60573.9"/>
    <x v="313"/>
    <x v="3"/>
    <x v="3"/>
    <s v="Raj"/>
    <x v="0"/>
    <n v="7"/>
  </r>
  <r>
    <s v="18-12-2025"/>
    <s v="INV000315"/>
    <x v="10"/>
    <s v="Wholesale"/>
    <x v="1"/>
    <x v="1"/>
    <x v="1"/>
    <x v="3"/>
    <x v="3"/>
    <n v="20"/>
    <n v="600"/>
    <n v="9"/>
    <x v="291"/>
    <n v="9646.93"/>
    <x v="314"/>
    <x v="2"/>
    <x v="1"/>
    <s v="Amit"/>
    <x v="0"/>
    <n v="12"/>
  </r>
  <r>
    <s v="13-02-2025"/>
    <s v="INV000316"/>
    <x v="10"/>
    <s v="Retail"/>
    <x v="3"/>
    <x v="9"/>
    <x v="3"/>
    <x v="7"/>
    <x v="3"/>
    <n v="22"/>
    <n v="900"/>
    <n v="0"/>
    <x v="292"/>
    <n v="18487.28"/>
    <x v="315"/>
    <x v="4"/>
    <x v="2"/>
    <s v="Raj"/>
    <x v="0"/>
    <n v="2"/>
  </r>
  <r>
    <s v="06-06-2025"/>
    <s v="INV000317"/>
    <x v="6"/>
    <s v="Retail"/>
    <x v="3"/>
    <x v="7"/>
    <x v="3"/>
    <x v="0"/>
    <x v="0"/>
    <n v="6"/>
    <n v="45000"/>
    <n v="6"/>
    <x v="293"/>
    <n v="191575.8"/>
    <x v="316"/>
    <x v="0"/>
    <x v="3"/>
    <s v="Neha"/>
    <x v="0"/>
    <n v="6"/>
  </r>
  <r>
    <s v="12-08-2025"/>
    <s v="INV000318"/>
    <x v="1"/>
    <s v="Retail"/>
    <x v="2"/>
    <x v="6"/>
    <x v="3"/>
    <x v="1"/>
    <x v="1"/>
    <n v="17"/>
    <n v="2500"/>
    <n v="19"/>
    <x v="294"/>
    <n v="28825.95"/>
    <x v="317"/>
    <x v="0"/>
    <x v="2"/>
    <s v="Karan"/>
    <x v="0"/>
    <n v="8"/>
  </r>
  <r>
    <s v="14-11-2025"/>
    <s v="INV000319"/>
    <x v="6"/>
    <s v="Corporate"/>
    <x v="3"/>
    <x v="7"/>
    <x v="2"/>
    <x v="4"/>
    <x v="0"/>
    <n v="5"/>
    <n v="12000"/>
    <n v="8"/>
    <x v="221"/>
    <n v="49444.31"/>
    <x v="318"/>
    <x v="0"/>
    <x v="1"/>
    <s v="Raj"/>
    <x v="0"/>
    <n v="11"/>
  </r>
  <r>
    <s v="23-12-2025"/>
    <s v="INV000320"/>
    <x v="7"/>
    <s v="Retail"/>
    <x v="3"/>
    <x v="3"/>
    <x v="1"/>
    <x v="0"/>
    <x v="0"/>
    <n v="17"/>
    <n v="45000"/>
    <n v="5"/>
    <x v="295"/>
    <n v="548126.46"/>
    <x v="319"/>
    <x v="3"/>
    <x v="2"/>
    <s v="Priya"/>
    <x v="0"/>
    <n v="12"/>
  </r>
  <r>
    <s v="14-03-2025"/>
    <s v="INV000321"/>
    <x v="2"/>
    <s v="Wholesale"/>
    <x v="0"/>
    <x v="4"/>
    <x v="1"/>
    <x v="1"/>
    <x v="1"/>
    <n v="3"/>
    <n v="2500"/>
    <n v="1"/>
    <x v="296"/>
    <n v="6162.33"/>
    <x v="320"/>
    <x v="1"/>
    <x v="0"/>
    <s v="Priya"/>
    <x v="0"/>
    <n v="3"/>
  </r>
  <r>
    <s v="28-02-2025"/>
    <s v="INV000322"/>
    <x v="3"/>
    <s v="Wholesale"/>
    <x v="1"/>
    <x v="1"/>
    <x v="3"/>
    <x v="6"/>
    <x v="0"/>
    <n v="21"/>
    <n v="3500"/>
    <n v="16"/>
    <x v="297"/>
    <n v="49156.74"/>
    <x v="321"/>
    <x v="0"/>
    <x v="1"/>
    <s v="Pooja"/>
    <x v="0"/>
    <n v="2"/>
  </r>
  <r>
    <s v="13-05-2025"/>
    <s v="INV000323"/>
    <x v="10"/>
    <s v="Wholesale"/>
    <x v="0"/>
    <x v="8"/>
    <x v="3"/>
    <x v="6"/>
    <x v="0"/>
    <n v="18"/>
    <n v="3500"/>
    <n v="11"/>
    <x v="298"/>
    <n v="46568.63"/>
    <x v="322"/>
    <x v="4"/>
    <x v="2"/>
    <s v="Vikas"/>
    <x v="0"/>
    <n v="5"/>
  </r>
  <r>
    <s v="12-06-2025"/>
    <s v="INV000324"/>
    <x v="2"/>
    <s v="Wholesale"/>
    <x v="1"/>
    <x v="1"/>
    <x v="2"/>
    <x v="2"/>
    <x v="2"/>
    <n v="20"/>
    <n v="4500"/>
    <n v="9"/>
    <x v="96"/>
    <n v="67231.69"/>
    <x v="323"/>
    <x v="4"/>
    <x v="1"/>
    <s v="Amit"/>
    <x v="0"/>
    <n v="6"/>
  </r>
  <r>
    <s v="09-05-2025"/>
    <s v="INV000325"/>
    <x v="5"/>
    <s v="Wholesale"/>
    <x v="0"/>
    <x v="8"/>
    <x v="3"/>
    <x v="1"/>
    <x v="1"/>
    <n v="13"/>
    <n v="2500"/>
    <n v="8"/>
    <x v="299"/>
    <n v="27905.58"/>
    <x v="324"/>
    <x v="4"/>
    <x v="0"/>
    <s v="Sneha"/>
    <x v="0"/>
    <n v="5"/>
  </r>
  <r>
    <s v="28-08-2025"/>
    <s v="INV000326"/>
    <x v="4"/>
    <s v="Corporate"/>
    <x v="3"/>
    <x v="9"/>
    <x v="1"/>
    <x v="5"/>
    <x v="0"/>
    <n v="13"/>
    <n v="15000"/>
    <n v="0"/>
    <x v="300"/>
    <n v="172687.39"/>
    <x v="325"/>
    <x v="2"/>
    <x v="3"/>
    <s v="Raj"/>
    <x v="0"/>
    <n v="8"/>
  </r>
  <r>
    <s v="30-06-2025"/>
    <s v="INV000327"/>
    <x v="0"/>
    <s v="Wholesale"/>
    <x v="3"/>
    <x v="3"/>
    <x v="1"/>
    <x v="3"/>
    <x v="3"/>
    <n v="15"/>
    <n v="600"/>
    <n v="10"/>
    <x v="79"/>
    <n v="5908.89"/>
    <x v="326"/>
    <x v="1"/>
    <x v="0"/>
    <s v="Vikas"/>
    <x v="0"/>
    <n v="6"/>
  </r>
  <r>
    <s v="12-02-2025"/>
    <s v="INV000328"/>
    <x v="2"/>
    <s v="Corporate"/>
    <x v="0"/>
    <x v="0"/>
    <x v="2"/>
    <x v="5"/>
    <x v="0"/>
    <n v="10"/>
    <n v="15000"/>
    <n v="5"/>
    <x v="301"/>
    <n v="115983.52"/>
    <x v="327"/>
    <x v="2"/>
    <x v="3"/>
    <s v="Pooja"/>
    <x v="0"/>
    <n v="2"/>
  </r>
  <r>
    <s v="03-04-2025"/>
    <s v="INV000329"/>
    <x v="5"/>
    <s v="Retail"/>
    <x v="3"/>
    <x v="5"/>
    <x v="1"/>
    <x v="4"/>
    <x v="0"/>
    <n v="1"/>
    <n v="12000"/>
    <n v="9"/>
    <x v="291"/>
    <n v="8828.7900000000009"/>
    <x v="328"/>
    <x v="1"/>
    <x v="3"/>
    <s v="Karan"/>
    <x v="0"/>
    <n v="4"/>
  </r>
  <r>
    <s v="28-02-2025"/>
    <s v="INV000330"/>
    <x v="3"/>
    <s v="Wholesale"/>
    <x v="0"/>
    <x v="4"/>
    <x v="2"/>
    <x v="1"/>
    <x v="1"/>
    <n v="25"/>
    <n v="2500"/>
    <n v="11"/>
    <x v="302"/>
    <n v="45929.16"/>
    <x v="329"/>
    <x v="2"/>
    <x v="1"/>
    <s v="Sneha"/>
    <x v="0"/>
    <n v="2"/>
  </r>
  <r>
    <s v="27-01-2025"/>
    <s v="INV000331"/>
    <x v="6"/>
    <s v="Retail"/>
    <x v="2"/>
    <x v="6"/>
    <x v="3"/>
    <x v="1"/>
    <x v="1"/>
    <n v="21"/>
    <n v="2500"/>
    <n v="1"/>
    <x v="303"/>
    <n v="45942.2"/>
    <x v="330"/>
    <x v="1"/>
    <x v="1"/>
    <s v="Karan"/>
    <x v="0"/>
    <n v="1"/>
  </r>
  <r>
    <s v="09-06-2025"/>
    <s v="INV000332"/>
    <x v="7"/>
    <s v="Corporate"/>
    <x v="2"/>
    <x v="2"/>
    <x v="1"/>
    <x v="3"/>
    <x v="3"/>
    <n v="12"/>
    <n v="600"/>
    <n v="4"/>
    <x v="304"/>
    <n v="6368.96"/>
    <x v="331"/>
    <x v="1"/>
    <x v="0"/>
    <s v="Neha"/>
    <x v="0"/>
    <n v="6"/>
  </r>
  <r>
    <s v="15-07-2025"/>
    <s v="INV000333"/>
    <x v="2"/>
    <s v="Wholesale"/>
    <x v="1"/>
    <x v="1"/>
    <x v="2"/>
    <x v="7"/>
    <x v="3"/>
    <n v="18"/>
    <n v="900"/>
    <n v="7"/>
    <x v="305"/>
    <n v="12408.33"/>
    <x v="332"/>
    <x v="1"/>
    <x v="0"/>
    <s v="Priya"/>
    <x v="0"/>
    <n v="7"/>
  </r>
  <r>
    <s v="25-03-2025"/>
    <s v="INV000334"/>
    <x v="5"/>
    <s v="Retail"/>
    <x v="3"/>
    <x v="5"/>
    <x v="3"/>
    <x v="0"/>
    <x v="0"/>
    <n v="24"/>
    <n v="45000"/>
    <n v="0"/>
    <x v="306"/>
    <n v="896408.79"/>
    <x v="333"/>
    <x v="3"/>
    <x v="0"/>
    <s v="Karan"/>
    <x v="0"/>
    <n v="3"/>
  </r>
  <r>
    <s v="28-10-2025"/>
    <s v="INV000335"/>
    <x v="5"/>
    <s v="Wholesale"/>
    <x v="3"/>
    <x v="5"/>
    <x v="1"/>
    <x v="3"/>
    <x v="3"/>
    <n v="9"/>
    <n v="600"/>
    <n v="10"/>
    <x v="307"/>
    <n v="4013.02"/>
    <x v="334"/>
    <x v="1"/>
    <x v="1"/>
    <s v="Karan"/>
    <x v="0"/>
    <n v="10"/>
  </r>
  <r>
    <s v="09-02-2025"/>
    <s v="INV000336"/>
    <x v="5"/>
    <s v="Corporate"/>
    <x v="1"/>
    <x v="1"/>
    <x v="1"/>
    <x v="4"/>
    <x v="0"/>
    <n v="16"/>
    <n v="12000"/>
    <n v="2"/>
    <x v="308"/>
    <n v="155216.17000000001"/>
    <x v="335"/>
    <x v="4"/>
    <x v="3"/>
    <s v="Amit"/>
    <x v="0"/>
    <n v="2"/>
  </r>
  <r>
    <s v="22-04-2025"/>
    <s v="INV000337"/>
    <x v="11"/>
    <s v="Wholesale"/>
    <x v="2"/>
    <x v="2"/>
    <x v="1"/>
    <x v="2"/>
    <x v="2"/>
    <n v="7"/>
    <n v="4500"/>
    <n v="18"/>
    <x v="309"/>
    <n v="24020.85"/>
    <x v="336"/>
    <x v="3"/>
    <x v="3"/>
    <s v="Neha"/>
    <x v="0"/>
    <n v="4"/>
  </r>
  <r>
    <s v="29-08-2025"/>
    <s v="INV000338"/>
    <x v="8"/>
    <s v="Corporate"/>
    <x v="0"/>
    <x v="4"/>
    <x v="1"/>
    <x v="2"/>
    <x v="2"/>
    <n v="3"/>
    <n v="4500"/>
    <n v="15"/>
    <x v="310"/>
    <n v="9312.81"/>
    <x v="337"/>
    <x v="1"/>
    <x v="2"/>
    <s v="Vikas"/>
    <x v="0"/>
    <n v="8"/>
  </r>
  <r>
    <s v="01-09-2025"/>
    <s v="INV000339"/>
    <x v="3"/>
    <s v="Wholesale"/>
    <x v="3"/>
    <x v="3"/>
    <x v="1"/>
    <x v="4"/>
    <x v="0"/>
    <n v="21"/>
    <n v="12000"/>
    <n v="10"/>
    <x v="311"/>
    <n v="209772.67"/>
    <x v="338"/>
    <x v="4"/>
    <x v="1"/>
    <s v="Sneha"/>
    <x v="0"/>
    <n v="9"/>
  </r>
  <r>
    <s v="07-02-2025"/>
    <s v="INV000340"/>
    <x v="7"/>
    <s v="Corporate"/>
    <x v="3"/>
    <x v="7"/>
    <x v="3"/>
    <x v="6"/>
    <x v="0"/>
    <n v="7"/>
    <n v="3500"/>
    <n v="7"/>
    <x v="312"/>
    <n v="18943.41"/>
    <x v="339"/>
    <x v="1"/>
    <x v="1"/>
    <s v="Sneha"/>
    <x v="0"/>
    <n v="2"/>
  </r>
  <r>
    <s v="29-05-2025"/>
    <s v="INV000341"/>
    <x v="10"/>
    <s v="Retail"/>
    <x v="1"/>
    <x v="1"/>
    <x v="1"/>
    <x v="0"/>
    <x v="0"/>
    <n v="10"/>
    <n v="45000"/>
    <n v="11"/>
    <x v="313"/>
    <n v="361606.07"/>
    <x v="340"/>
    <x v="2"/>
    <x v="1"/>
    <s v="Karan"/>
    <x v="0"/>
    <n v="5"/>
  </r>
  <r>
    <s v="10-09-2025"/>
    <s v="INV000342"/>
    <x v="7"/>
    <s v="Retail"/>
    <x v="3"/>
    <x v="7"/>
    <x v="0"/>
    <x v="5"/>
    <x v="0"/>
    <n v="22"/>
    <n v="15000"/>
    <n v="18"/>
    <x v="314"/>
    <n v="195944.01"/>
    <x v="341"/>
    <x v="0"/>
    <x v="3"/>
    <s v="Pooja"/>
    <x v="0"/>
    <n v="9"/>
  </r>
  <r>
    <s v="02-09-2025"/>
    <s v="INV000343"/>
    <x v="6"/>
    <s v="Retail"/>
    <x v="2"/>
    <x v="2"/>
    <x v="0"/>
    <x v="0"/>
    <x v="0"/>
    <n v="23"/>
    <n v="45000"/>
    <n v="5"/>
    <x v="315"/>
    <n v="744296.1"/>
    <x v="342"/>
    <x v="3"/>
    <x v="0"/>
    <s v="Raj"/>
    <x v="0"/>
    <n v="9"/>
  </r>
  <r>
    <s v="12-01-2025"/>
    <s v="INV000344"/>
    <x v="3"/>
    <s v="Corporate"/>
    <x v="3"/>
    <x v="5"/>
    <x v="2"/>
    <x v="2"/>
    <x v="2"/>
    <n v="11"/>
    <n v="4500"/>
    <n v="16"/>
    <x v="316"/>
    <n v="31396.53"/>
    <x v="343"/>
    <x v="0"/>
    <x v="0"/>
    <s v="Raj"/>
    <x v="0"/>
    <n v="1"/>
  </r>
  <r>
    <s v="13-12-2025"/>
    <s v="INV000345"/>
    <x v="7"/>
    <s v="Retail"/>
    <x v="3"/>
    <x v="7"/>
    <x v="1"/>
    <x v="3"/>
    <x v="3"/>
    <n v="25"/>
    <n v="600"/>
    <n v="0"/>
    <x v="317"/>
    <n v="13485.61"/>
    <x v="344"/>
    <x v="4"/>
    <x v="3"/>
    <s v="Priya"/>
    <x v="0"/>
    <n v="12"/>
  </r>
  <r>
    <s v="02-01-2025"/>
    <s v="INV000346"/>
    <x v="1"/>
    <s v="Wholesale"/>
    <x v="2"/>
    <x v="6"/>
    <x v="2"/>
    <x v="7"/>
    <x v="3"/>
    <n v="21"/>
    <n v="900"/>
    <n v="17"/>
    <x v="318"/>
    <n v="13003.36"/>
    <x v="345"/>
    <x v="4"/>
    <x v="0"/>
    <s v="Amit"/>
    <x v="0"/>
    <n v="1"/>
  </r>
  <r>
    <s v="26-11-2025"/>
    <s v="INV000347"/>
    <x v="10"/>
    <s v="Retail"/>
    <x v="3"/>
    <x v="5"/>
    <x v="1"/>
    <x v="4"/>
    <x v="0"/>
    <n v="6"/>
    <n v="12000"/>
    <n v="8"/>
    <x v="319"/>
    <n v="61112.03"/>
    <x v="346"/>
    <x v="1"/>
    <x v="3"/>
    <s v="Vikas"/>
    <x v="0"/>
    <n v="11"/>
  </r>
  <r>
    <s v="23-03-2025"/>
    <s v="INV000348"/>
    <x v="4"/>
    <s v="Corporate"/>
    <x v="3"/>
    <x v="7"/>
    <x v="1"/>
    <x v="5"/>
    <x v="0"/>
    <n v="23"/>
    <n v="15000"/>
    <n v="19"/>
    <x v="320"/>
    <n v="222066.94"/>
    <x v="347"/>
    <x v="1"/>
    <x v="1"/>
    <s v="Vikas"/>
    <x v="0"/>
    <n v="3"/>
  </r>
  <r>
    <s v="02-01-2025"/>
    <s v="INV000349"/>
    <x v="5"/>
    <s v="Wholesale"/>
    <x v="0"/>
    <x v="0"/>
    <x v="3"/>
    <x v="7"/>
    <x v="3"/>
    <n v="15"/>
    <n v="900"/>
    <n v="18"/>
    <x v="321"/>
    <n v="8697.73"/>
    <x v="348"/>
    <x v="3"/>
    <x v="1"/>
    <s v="Karan"/>
    <x v="0"/>
    <n v="1"/>
  </r>
  <r>
    <s v="30-08-2025"/>
    <s v="INV000350"/>
    <x v="6"/>
    <s v="Wholesale"/>
    <x v="1"/>
    <x v="1"/>
    <x v="1"/>
    <x v="1"/>
    <x v="1"/>
    <n v="13"/>
    <n v="2500"/>
    <n v="10"/>
    <x v="322"/>
    <n v="23041.46"/>
    <x v="349"/>
    <x v="3"/>
    <x v="1"/>
    <s v="Raj"/>
    <x v="0"/>
    <n v="8"/>
  </r>
  <r>
    <s v="26-12-2025"/>
    <s v="INV000351"/>
    <x v="2"/>
    <s v="Corporate"/>
    <x v="2"/>
    <x v="6"/>
    <x v="0"/>
    <x v="7"/>
    <x v="3"/>
    <n v="22"/>
    <n v="900"/>
    <n v="13"/>
    <x v="323"/>
    <n v="15463.83"/>
    <x v="350"/>
    <x v="2"/>
    <x v="1"/>
    <s v="Amit"/>
    <x v="0"/>
    <n v="12"/>
  </r>
  <r>
    <s v="23-03-2025"/>
    <s v="INV000352"/>
    <x v="7"/>
    <s v="Retail"/>
    <x v="0"/>
    <x v="4"/>
    <x v="2"/>
    <x v="4"/>
    <x v="0"/>
    <n v="7"/>
    <n v="12000"/>
    <n v="0"/>
    <x v="90"/>
    <n v="71411.92"/>
    <x v="351"/>
    <x v="4"/>
    <x v="3"/>
    <s v="Pooja"/>
    <x v="0"/>
    <n v="3"/>
  </r>
  <r>
    <s v="26-08-2025"/>
    <s v="INV000353"/>
    <x v="9"/>
    <s v="Wholesale"/>
    <x v="3"/>
    <x v="7"/>
    <x v="1"/>
    <x v="6"/>
    <x v="0"/>
    <n v="8"/>
    <n v="3500"/>
    <n v="7"/>
    <x v="324"/>
    <n v="19796.8"/>
    <x v="352"/>
    <x v="4"/>
    <x v="0"/>
    <s v="Raj"/>
    <x v="0"/>
    <n v="8"/>
  </r>
  <r>
    <s v="25-09-2025"/>
    <s v="INV000354"/>
    <x v="6"/>
    <s v="Corporate"/>
    <x v="0"/>
    <x v="4"/>
    <x v="2"/>
    <x v="6"/>
    <x v="0"/>
    <n v="2"/>
    <n v="3500"/>
    <n v="13"/>
    <x v="179"/>
    <n v="4715.2299999999996"/>
    <x v="353"/>
    <x v="3"/>
    <x v="3"/>
    <s v="Neha"/>
    <x v="0"/>
    <n v="9"/>
  </r>
  <r>
    <s v="17-08-2025"/>
    <s v="INV000355"/>
    <x v="0"/>
    <s v="Wholesale"/>
    <x v="2"/>
    <x v="6"/>
    <x v="1"/>
    <x v="2"/>
    <x v="2"/>
    <n v="16"/>
    <n v="4500"/>
    <n v="7"/>
    <x v="325"/>
    <n v="58280.92"/>
    <x v="354"/>
    <x v="0"/>
    <x v="2"/>
    <s v="Priya"/>
    <x v="0"/>
    <n v="8"/>
  </r>
  <r>
    <s v="22-01-2025"/>
    <s v="INV000356"/>
    <x v="4"/>
    <s v="Corporate"/>
    <x v="3"/>
    <x v="7"/>
    <x v="0"/>
    <x v="6"/>
    <x v="0"/>
    <n v="24"/>
    <n v="3500"/>
    <n v="18"/>
    <x v="176"/>
    <n v="63336.72"/>
    <x v="355"/>
    <x v="0"/>
    <x v="3"/>
    <s v="Raj"/>
    <x v="0"/>
    <n v="1"/>
  </r>
  <r>
    <s v="29-07-2025"/>
    <s v="INV000357"/>
    <x v="9"/>
    <s v="Wholesale"/>
    <x v="1"/>
    <x v="1"/>
    <x v="3"/>
    <x v="2"/>
    <x v="2"/>
    <n v="2"/>
    <n v="4500"/>
    <n v="20"/>
    <x v="326"/>
    <n v="5464.39"/>
    <x v="356"/>
    <x v="4"/>
    <x v="3"/>
    <s v="Raj"/>
    <x v="0"/>
    <n v="7"/>
  </r>
  <r>
    <s v="23-08-2025"/>
    <s v="INV000358"/>
    <x v="1"/>
    <s v="Retail"/>
    <x v="1"/>
    <x v="1"/>
    <x v="1"/>
    <x v="2"/>
    <x v="2"/>
    <n v="25"/>
    <n v="4500"/>
    <n v="6"/>
    <x v="72"/>
    <n v="98672.85"/>
    <x v="357"/>
    <x v="0"/>
    <x v="0"/>
    <s v="Amit"/>
    <x v="0"/>
    <n v="8"/>
  </r>
  <r>
    <s v="16-04-2025"/>
    <s v="INV000359"/>
    <x v="0"/>
    <s v="Corporate"/>
    <x v="3"/>
    <x v="5"/>
    <x v="0"/>
    <x v="2"/>
    <x v="2"/>
    <n v="4"/>
    <n v="4500"/>
    <n v="14"/>
    <x v="327"/>
    <n v="14065.2"/>
    <x v="358"/>
    <x v="3"/>
    <x v="3"/>
    <s v="Vikas"/>
    <x v="0"/>
    <n v="4"/>
  </r>
  <r>
    <s v="31-12-2025"/>
    <s v="INV000360"/>
    <x v="0"/>
    <s v="Wholesale"/>
    <x v="2"/>
    <x v="2"/>
    <x v="2"/>
    <x v="4"/>
    <x v="0"/>
    <n v="18"/>
    <n v="12000"/>
    <n v="2"/>
    <x v="328"/>
    <n v="198416.65"/>
    <x v="359"/>
    <x v="3"/>
    <x v="1"/>
    <s v="Amit"/>
    <x v="0"/>
    <n v="12"/>
  </r>
  <r>
    <s v="07-12-2025"/>
    <s v="INV000361"/>
    <x v="6"/>
    <s v="Corporate"/>
    <x v="2"/>
    <x v="2"/>
    <x v="2"/>
    <x v="7"/>
    <x v="3"/>
    <n v="25"/>
    <n v="900"/>
    <n v="2"/>
    <x v="3"/>
    <n v="16616.41"/>
    <x v="360"/>
    <x v="3"/>
    <x v="2"/>
    <s v="Vikas"/>
    <x v="0"/>
    <n v="12"/>
  </r>
  <r>
    <s v="17-07-2025"/>
    <s v="INV000362"/>
    <x v="3"/>
    <s v="Corporate"/>
    <x v="0"/>
    <x v="4"/>
    <x v="3"/>
    <x v="3"/>
    <x v="3"/>
    <n v="23"/>
    <n v="600"/>
    <n v="0"/>
    <x v="329"/>
    <n v="11598.51"/>
    <x v="361"/>
    <x v="1"/>
    <x v="0"/>
    <s v="Amit"/>
    <x v="0"/>
    <n v="7"/>
  </r>
  <r>
    <s v="30-08-2025"/>
    <s v="INV000363"/>
    <x v="3"/>
    <s v="Corporate"/>
    <x v="2"/>
    <x v="6"/>
    <x v="2"/>
    <x v="6"/>
    <x v="0"/>
    <n v="5"/>
    <n v="3500"/>
    <n v="19"/>
    <x v="330"/>
    <n v="11556.48"/>
    <x v="362"/>
    <x v="1"/>
    <x v="0"/>
    <s v="Vikas"/>
    <x v="0"/>
    <n v="8"/>
  </r>
  <r>
    <s v="14-08-2025"/>
    <s v="INV000364"/>
    <x v="2"/>
    <s v="Wholesale"/>
    <x v="1"/>
    <x v="1"/>
    <x v="2"/>
    <x v="5"/>
    <x v="0"/>
    <n v="5"/>
    <n v="15000"/>
    <n v="19"/>
    <x v="331"/>
    <n v="49290.92"/>
    <x v="363"/>
    <x v="0"/>
    <x v="1"/>
    <s v="Raj"/>
    <x v="0"/>
    <n v="8"/>
  </r>
  <r>
    <s v="06-01-2025"/>
    <s v="INV000365"/>
    <x v="6"/>
    <s v="Corporate"/>
    <x v="1"/>
    <x v="1"/>
    <x v="0"/>
    <x v="2"/>
    <x v="2"/>
    <n v="2"/>
    <n v="4500"/>
    <n v="18"/>
    <x v="332"/>
    <n v="6349.39"/>
    <x v="364"/>
    <x v="2"/>
    <x v="0"/>
    <s v="Raj"/>
    <x v="0"/>
    <n v="1"/>
  </r>
  <r>
    <s v="26-09-2025"/>
    <s v="INV000366"/>
    <x v="1"/>
    <s v="Corporate"/>
    <x v="1"/>
    <x v="1"/>
    <x v="1"/>
    <x v="7"/>
    <x v="3"/>
    <n v="6"/>
    <n v="900"/>
    <n v="3"/>
    <x v="333"/>
    <n v="4178.63"/>
    <x v="365"/>
    <x v="4"/>
    <x v="3"/>
    <s v="Priya"/>
    <x v="0"/>
    <n v="9"/>
  </r>
  <r>
    <s v="20-03-2025"/>
    <s v="INV000367"/>
    <x v="5"/>
    <s v="Corporate"/>
    <x v="1"/>
    <x v="1"/>
    <x v="3"/>
    <x v="5"/>
    <x v="0"/>
    <n v="25"/>
    <n v="15000"/>
    <n v="10"/>
    <x v="334"/>
    <n v="295218.34999999998"/>
    <x v="366"/>
    <x v="0"/>
    <x v="0"/>
    <s v="Pooja"/>
    <x v="0"/>
    <n v="3"/>
  </r>
  <r>
    <s v="21-05-2025"/>
    <s v="INV000368"/>
    <x v="11"/>
    <s v="Retail"/>
    <x v="0"/>
    <x v="4"/>
    <x v="2"/>
    <x v="4"/>
    <x v="0"/>
    <n v="6"/>
    <n v="12000"/>
    <n v="16"/>
    <x v="335"/>
    <n v="55381.98"/>
    <x v="367"/>
    <x v="1"/>
    <x v="0"/>
    <s v="Sneha"/>
    <x v="0"/>
    <n v="5"/>
  </r>
  <r>
    <s v="24-05-2025"/>
    <s v="INV000369"/>
    <x v="1"/>
    <s v="Retail"/>
    <x v="2"/>
    <x v="6"/>
    <x v="1"/>
    <x v="6"/>
    <x v="0"/>
    <n v="1"/>
    <n v="3500"/>
    <n v="15"/>
    <x v="336"/>
    <n v="2313.5500000000002"/>
    <x v="368"/>
    <x v="4"/>
    <x v="1"/>
    <s v="Raj"/>
    <x v="0"/>
    <n v="5"/>
  </r>
  <r>
    <s v="13-04-2025"/>
    <s v="INV000370"/>
    <x v="7"/>
    <s v="Wholesale"/>
    <x v="3"/>
    <x v="7"/>
    <x v="0"/>
    <x v="3"/>
    <x v="3"/>
    <n v="1"/>
    <n v="600"/>
    <n v="19"/>
    <x v="337"/>
    <n v="358.74"/>
    <x v="369"/>
    <x v="3"/>
    <x v="1"/>
    <s v="Karan"/>
    <x v="0"/>
    <n v="4"/>
  </r>
  <r>
    <s v="04-06-2025"/>
    <s v="INV000371"/>
    <x v="1"/>
    <s v="Corporate"/>
    <x v="3"/>
    <x v="5"/>
    <x v="2"/>
    <x v="4"/>
    <x v="0"/>
    <n v="15"/>
    <n v="12000"/>
    <n v="18"/>
    <x v="338"/>
    <n v="137371.29"/>
    <x v="370"/>
    <x v="1"/>
    <x v="1"/>
    <s v="Raj"/>
    <x v="0"/>
    <n v="6"/>
  </r>
  <r>
    <s v="05-12-2025"/>
    <s v="INV000372"/>
    <x v="2"/>
    <s v="Wholesale"/>
    <x v="3"/>
    <x v="3"/>
    <x v="3"/>
    <x v="7"/>
    <x v="3"/>
    <n v="24"/>
    <n v="900"/>
    <n v="15"/>
    <x v="339"/>
    <n v="15290.74"/>
    <x v="371"/>
    <x v="4"/>
    <x v="0"/>
    <s v="Raj"/>
    <x v="0"/>
    <n v="12"/>
  </r>
  <r>
    <s v="11-10-2025"/>
    <s v="INV000373"/>
    <x v="7"/>
    <s v="Wholesale"/>
    <x v="1"/>
    <x v="1"/>
    <x v="1"/>
    <x v="2"/>
    <x v="2"/>
    <n v="10"/>
    <n v="4500"/>
    <n v="1"/>
    <x v="36"/>
    <n v="38741.78"/>
    <x v="372"/>
    <x v="4"/>
    <x v="1"/>
    <s v="Neha"/>
    <x v="0"/>
    <n v="10"/>
  </r>
  <r>
    <s v="17-07-2025"/>
    <s v="INV000374"/>
    <x v="7"/>
    <s v="Wholesale"/>
    <x v="2"/>
    <x v="2"/>
    <x v="2"/>
    <x v="7"/>
    <x v="3"/>
    <n v="2"/>
    <n v="900"/>
    <n v="18"/>
    <x v="340"/>
    <n v="1350.38"/>
    <x v="373"/>
    <x v="0"/>
    <x v="3"/>
    <s v="Raj"/>
    <x v="0"/>
    <n v="7"/>
  </r>
  <r>
    <s v="04-06-2025"/>
    <s v="INV000375"/>
    <x v="6"/>
    <s v="Wholesale"/>
    <x v="3"/>
    <x v="9"/>
    <x v="3"/>
    <x v="0"/>
    <x v="0"/>
    <n v="16"/>
    <n v="45000"/>
    <n v="8"/>
    <x v="341"/>
    <n v="495384.8"/>
    <x v="374"/>
    <x v="0"/>
    <x v="2"/>
    <s v="Vikas"/>
    <x v="0"/>
    <n v="6"/>
  </r>
  <r>
    <s v="19-03-2025"/>
    <s v="INV000376"/>
    <x v="0"/>
    <s v="Corporate"/>
    <x v="3"/>
    <x v="7"/>
    <x v="2"/>
    <x v="6"/>
    <x v="0"/>
    <n v="9"/>
    <n v="3500"/>
    <n v="11"/>
    <x v="342"/>
    <n v="20220.07"/>
    <x v="375"/>
    <x v="0"/>
    <x v="2"/>
    <s v="Sneha"/>
    <x v="0"/>
    <n v="3"/>
  </r>
  <r>
    <s v="22-01-2025"/>
    <s v="INV000377"/>
    <x v="11"/>
    <s v="Corporate"/>
    <x v="0"/>
    <x v="4"/>
    <x v="1"/>
    <x v="2"/>
    <x v="2"/>
    <n v="25"/>
    <n v="4500"/>
    <n v="10"/>
    <x v="343"/>
    <n v="86842.08"/>
    <x v="376"/>
    <x v="0"/>
    <x v="2"/>
    <s v="Pooja"/>
    <x v="0"/>
    <n v="1"/>
  </r>
  <r>
    <s v="21-06-2025"/>
    <s v="INV000378"/>
    <x v="8"/>
    <s v="Wholesale"/>
    <x v="0"/>
    <x v="0"/>
    <x v="1"/>
    <x v="1"/>
    <x v="1"/>
    <n v="22"/>
    <n v="2500"/>
    <n v="14"/>
    <x v="344"/>
    <n v="42902.46"/>
    <x v="377"/>
    <x v="3"/>
    <x v="3"/>
    <s v="Vikas"/>
    <x v="0"/>
    <n v="6"/>
  </r>
  <r>
    <s v="11-04-2025"/>
    <s v="INV000379"/>
    <x v="6"/>
    <s v="Retail"/>
    <x v="1"/>
    <x v="1"/>
    <x v="1"/>
    <x v="0"/>
    <x v="0"/>
    <n v="24"/>
    <n v="45000"/>
    <n v="7"/>
    <x v="345"/>
    <n v="930299.75"/>
    <x v="378"/>
    <x v="0"/>
    <x v="0"/>
    <s v="Pooja"/>
    <x v="0"/>
    <n v="4"/>
  </r>
  <r>
    <s v="29-12-2025"/>
    <s v="INV000380"/>
    <x v="8"/>
    <s v="Corporate"/>
    <x v="3"/>
    <x v="5"/>
    <x v="3"/>
    <x v="1"/>
    <x v="1"/>
    <n v="15"/>
    <n v="2500"/>
    <n v="6"/>
    <x v="346"/>
    <n v="28565.83"/>
    <x v="379"/>
    <x v="2"/>
    <x v="3"/>
    <s v="Raj"/>
    <x v="0"/>
    <n v="12"/>
  </r>
  <r>
    <s v="04-04-2025"/>
    <s v="INV000381"/>
    <x v="3"/>
    <s v="Wholesale"/>
    <x v="0"/>
    <x v="0"/>
    <x v="1"/>
    <x v="1"/>
    <x v="1"/>
    <n v="5"/>
    <n v="2500"/>
    <n v="2"/>
    <x v="347"/>
    <n v="10828.27"/>
    <x v="380"/>
    <x v="4"/>
    <x v="3"/>
    <s v="Priya"/>
    <x v="0"/>
    <n v="4"/>
  </r>
  <r>
    <s v="23-03-2025"/>
    <s v="INV000382"/>
    <x v="1"/>
    <s v="Corporate"/>
    <x v="3"/>
    <x v="3"/>
    <x v="0"/>
    <x v="5"/>
    <x v="0"/>
    <n v="20"/>
    <n v="15000"/>
    <n v="9"/>
    <x v="348"/>
    <n v="248584.01"/>
    <x v="381"/>
    <x v="1"/>
    <x v="0"/>
    <s v="Pooja"/>
    <x v="0"/>
    <n v="3"/>
  </r>
  <r>
    <s v="05-02-2025"/>
    <s v="INV000383"/>
    <x v="2"/>
    <s v="Wholesale"/>
    <x v="0"/>
    <x v="4"/>
    <x v="1"/>
    <x v="4"/>
    <x v="0"/>
    <n v="6"/>
    <n v="12000"/>
    <n v="15"/>
    <x v="231"/>
    <n v="48335.81"/>
    <x v="382"/>
    <x v="4"/>
    <x v="1"/>
    <s v="Neha"/>
    <x v="0"/>
    <n v="2"/>
  </r>
  <r>
    <s v="27-06-2025"/>
    <s v="INV000384"/>
    <x v="8"/>
    <s v="Wholesale"/>
    <x v="3"/>
    <x v="9"/>
    <x v="2"/>
    <x v="0"/>
    <x v="0"/>
    <n v="7"/>
    <n v="45000"/>
    <n v="4"/>
    <x v="216"/>
    <n v="241191.55"/>
    <x v="383"/>
    <x v="3"/>
    <x v="1"/>
    <s v="Vikas"/>
    <x v="0"/>
    <n v="6"/>
  </r>
  <r>
    <s v="07-01-2025"/>
    <s v="INV000385"/>
    <x v="3"/>
    <s v="Wholesale"/>
    <x v="0"/>
    <x v="8"/>
    <x v="1"/>
    <x v="4"/>
    <x v="0"/>
    <n v="19"/>
    <n v="12000"/>
    <n v="5"/>
    <x v="349"/>
    <n v="201465.71"/>
    <x v="384"/>
    <x v="3"/>
    <x v="0"/>
    <s v="Sneha"/>
    <x v="0"/>
    <n v="1"/>
  </r>
  <r>
    <s v="28-10-2025"/>
    <s v="INV000386"/>
    <x v="4"/>
    <s v="Wholesale"/>
    <x v="3"/>
    <x v="9"/>
    <x v="3"/>
    <x v="3"/>
    <x v="3"/>
    <n v="16"/>
    <n v="600"/>
    <n v="6"/>
    <x v="350"/>
    <n v="6669.48"/>
    <x v="385"/>
    <x v="2"/>
    <x v="0"/>
    <s v="Priya"/>
    <x v="0"/>
    <n v="10"/>
  </r>
  <r>
    <s v="19-03-2025"/>
    <s v="INV000387"/>
    <x v="5"/>
    <s v="Wholesale"/>
    <x v="0"/>
    <x v="0"/>
    <x v="1"/>
    <x v="0"/>
    <x v="0"/>
    <n v="3"/>
    <n v="45000"/>
    <n v="15"/>
    <x v="226"/>
    <n v="83641.83"/>
    <x v="386"/>
    <x v="1"/>
    <x v="2"/>
    <s v="Amit"/>
    <x v="0"/>
    <n v="3"/>
  </r>
  <r>
    <s v="02-10-2025"/>
    <s v="INV000388"/>
    <x v="2"/>
    <s v="Wholesale"/>
    <x v="3"/>
    <x v="5"/>
    <x v="3"/>
    <x v="3"/>
    <x v="3"/>
    <n v="8"/>
    <n v="600"/>
    <n v="12"/>
    <x v="351"/>
    <n v="3798.12"/>
    <x v="387"/>
    <x v="4"/>
    <x v="2"/>
    <s v="Raj"/>
    <x v="0"/>
    <n v="10"/>
  </r>
  <r>
    <s v="09-10-2025"/>
    <s v="INV000389"/>
    <x v="5"/>
    <s v="Wholesale"/>
    <x v="0"/>
    <x v="8"/>
    <x v="2"/>
    <x v="3"/>
    <x v="3"/>
    <n v="6"/>
    <n v="600"/>
    <n v="10"/>
    <x v="352"/>
    <n v="3015.61"/>
    <x v="388"/>
    <x v="2"/>
    <x v="2"/>
    <s v="Neha"/>
    <x v="0"/>
    <n v="10"/>
  </r>
  <r>
    <s v="13-05-2025"/>
    <s v="INV000390"/>
    <x v="5"/>
    <s v="Retail"/>
    <x v="1"/>
    <x v="1"/>
    <x v="1"/>
    <x v="6"/>
    <x v="0"/>
    <n v="25"/>
    <n v="3500"/>
    <n v="4"/>
    <x v="90"/>
    <n v="70484.19"/>
    <x v="389"/>
    <x v="0"/>
    <x v="1"/>
    <s v="Vikas"/>
    <x v="0"/>
    <n v="5"/>
  </r>
  <r>
    <s v="28-01-2025"/>
    <s v="INV000391"/>
    <x v="8"/>
    <s v="Wholesale"/>
    <x v="0"/>
    <x v="4"/>
    <x v="2"/>
    <x v="0"/>
    <x v="0"/>
    <n v="17"/>
    <n v="45000"/>
    <n v="9"/>
    <x v="353"/>
    <n v="518201.34"/>
    <x v="390"/>
    <x v="0"/>
    <x v="1"/>
    <s v="Karan"/>
    <x v="0"/>
    <n v="1"/>
  </r>
  <r>
    <s v="19-06-2025"/>
    <s v="INV000392"/>
    <x v="2"/>
    <s v="Corporate"/>
    <x v="3"/>
    <x v="7"/>
    <x v="0"/>
    <x v="5"/>
    <x v="0"/>
    <n v="1"/>
    <n v="15000"/>
    <n v="16"/>
    <x v="354"/>
    <n v="11189.67"/>
    <x v="391"/>
    <x v="4"/>
    <x v="3"/>
    <s v="Amit"/>
    <x v="0"/>
    <n v="6"/>
  </r>
  <r>
    <s v="09-04-2025"/>
    <s v="INV000393"/>
    <x v="4"/>
    <s v="Corporate"/>
    <x v="2"/>
    <x v="6"/>
    <x v="3"/>
    <x v="7"/>
    <x v="3"/>
    <n v="21"/>
    <n v="900"/>
    <n v="15"/>
    <x v="355"/>
    <n v="14523.65"/>
    <x v="392"/>
    <x v="0"/>
    <x v="3"/>
    <s v="Amit"/>
    <x v="0"/>
    <n v="4"/>
  </r>
  <r>
    <s v="21-11-2025"/>
    <s v="INV000394"/>
    <x v="5"/>
    <s v="Wholesale"/>
    <x v="0"/>
    <x v="8"/>
    <x v="0"/>
    <x v="5"/>
    <x v="0"/>
    <n v="4"/>
    <n v="15000"/>
    <n v="1"/>
    <x v="356"/>
    <n v="44357.93"/>
    <x v="393"/>
    <x v="3"/>
    <x v="3"/>
    <s v="Raj"/>
    <x v="0"/>
    <n v="11"/>
  </r>
  <r>
    <s v="20-07-2025"/>
    <s v="INV000395"/>
    <x v="10"/>
    <s v="Corporate"/>
    <x v="3"/>
    <x v="7"/>
    <x v="0"/>
    <x v="3"/>
    <x v="3"/>
    <n v="14"/>
    <n v="600"/>
    <n v="1"/>
    <x v="357"/>
    <n v="7480.23"/>
    <x v="394"/>
    <x v="2"/>
    <x v="0"/>
    <s v="Raj"/>
    <x v="0"/>
    <n v="7"/>
  </r>
  <r>
    <s v="14-04-2025"/>
    <s v="INV000396"/>
    <x v="8"/>
    <s v="Wholesale"/>
    <x v="3"/>
    <x v="5"/>
    <x v="1"/>
    <x v="3"/>
    <x v="3"/>
    <n v="13"/>
    <n v="600"/>
    <n v="9"/>
    <x v="358"/>
    <n v="6356.24"/>
    <x v="395"/>
    <x v="2"/>
    <x v="2"/>
    <s v="Pooja"/>
    <x v="0"/>
    <n v="4"/>
  </r>
  <r>
    <s v="16-10-2025"/>
    <s v="INV000397"/>
    <x v="6"/>
    <s v="Corporate"/>
    <x v="3"/>
    <x v="5"/>
    <x v="1"/>
    <x v="5"/>
    <x v="0"/>
    <n v="14"/>
    <n v="15000"/>
    <n v="13"/>
    <x v="359"/>
    <n v="143957.57"/>
    <x v="396"/>
    <x v="1"/>
    <x v="0"/>
    <s v="Raj"/>
    <x v="0"/>
    <n v="10"/>
  </r>
  <r>
    <s v="25-06-2025"/>
    <s v="INV000398"/>
    <x v="9"/>
    <s v="Corporate"/>
    <x v="2"/>
    <x v="2"/>
    <x v="1"/>
    <x v="5"/>
    <x v="0"/>
    <n v="17"/>
    <n v="15000"/>
    <n v="1"/>
    <x v="360"/>
    <n v="205884.72"/>
    <x v="397"/>
    <x v="0"/>
    <x v="3"/>
    <s v="Karan"/>
    <x v="0"/>
    <n v="6"/>
  </r>
  <r>
    <s v="21-07-2025"/>
    <s v="INV000399"/>
    <x v="10"/>
    <s v="Wholesale"/>
    <x v="1"/>
    <x v="1"/>
    <x v="2"/>
    <x v="6"/>
    <x v="0"/>
    <n v="17"/>
    <n v="3500"/>
    <n v="11"/>
    <x v="361"/>
    <n v="46783.56"/>
    <x v="398"/>
    <x v="4"/>
    <x v="3"/>
    <s v="Pooja"/>
    <x v="0"/>
    <n v="7"/>
  </r>
  <r>
    <s v="16-07-2025"/>
    <s v="INV000400"/>
    <x v="7"/>
    <s v="Wholesale"/>
    <x v="0"/>
    <x v="4"/>
    <x v="0"/>
    <x v="2"/>
    <x v="2"/>
    <n v="5"/>
    <n v="4500"/>
    <n v="19"/>
    <x v="362"/>
    <n v="13961.15"/>
    <x v="399"/>
    <x v="2"/>
    <x v="3"/>
    <s v="Amit"/>
    <x v="0"/>
    <n v="7"/>
  </r>
  <r>
    <s v="22-04-2025"/>
    <s v="INV000401"/>
    <x v="7"/>
    <s v="Retail"/>
    <x v="0"/>
    <x v="0"/>
    <x v="1"/>
    <x v="4"/>
    <x v="0"/>
    <n v="21"/>
    <n v="12000"/>
    <n v="19"/>
    <x v="363"/>
    <n v="186238.92"/>
    <x v="400"/>
    <x v="4"/>
    <x v="3"/>
    <s v="Raj"/>
    <x v="0"/>
    <n v="4"/>
  </r>
  <r>
    <s v="09-02-2025"/>
    <s v="INV000402"/>
    <x v="10"/>
    <s v="Wholesale"/>
    <x v="3"/>
    <x v="3"/>
    <x v="0"/>
    <x v="7"/>
    <x v="3"/>
    <n v="19"/>
    <n v="900"/>
    <n v="2"/>
    <x v="364"/>
    <n v="15207.79"/>
    <x v="401"/>
    <x v="1"/>
    <x v="2"/>
    <s v="Vikas"/>
    <x v="0"/>
    <n v="2"/>
  </r>
  <r>
    <s v="29-05-2025"/>
    <s v="INV000403"/>
    <x v="7"/>
    <s v="Wholesale"/>
    <x v="2"/>
    <x v="2"/>
    <x v="3"/>
    <x v="4"/>
    <x v="0"/>
    <n v="1"/>
    <n v="12000"/>
    <n v="0"/>
    <x v="183"/>
    <n v="9803.01"/>
    <x v="402"/>
    <x v="4"/>
    <x v="2"/>
    <s v="Raj"/>
    <x v="0"/>
    <n v="5"/>
  </r>
  <r>
    <s v="23-07-2025"/>
    <s v="INV000404"/>
    <x v="8"/>
    <s v="Corporate"/>
    <x v="0"/>
    <x v="0"/>
    <x v="0"/>
    <x v="2"/>
    <x v="2"/>
    <n v="24"/>
    <n v="4500"/>
    <n v="9"/>
    <x v="49"/>
    <n v="87465.08"/>
    <x v="403"/>
    <x v="0"/>
    <x v="3"/>
    <s v="Karan"/>
    <x v="0"/>
    <n v="7"/>
  </r>
  <r>
    <s v="01-10-2025"/>
    <s v="INV000405"/>
    <x v="1"/>
    <s v="Wholesale"/>
    <x v="2"/>
    <x v="2"/>
    <x v="2"/>
    <x v="3"/>
    <x v="3"/>
    <n v="12"/>
    <n v="600"/>
    <n v="8"/>
    <x v="365"/>
    <n v="5521.18"/>
    <x v="404"/>
    <x v="3"/>
    <x v="2"/>
    <s v="Sneha"/>
    <x v="0"/>
    <n v="10"/>
  </r>
  <r>
    <s v="25-03-2025"/>
    <s v="INV000406"/>
    <x v="3"/>
    <s v="Wholesale"/>
    <x v="3"/>
    <x v="3"/>
    <x v="3"/>
    <x v="4"/>
    <x v="0"/>
    <n v="5"/>
    <n v="12000"/>
    <n v="14"/>
    <x v="366"/>
    <n v="42366.71"/>
    <x v="405"/>
    <x v="0"/>
    <x v="1"/>
    <s v="Karan"/>
    <x v="0"/>
    <n v="3"/>
  </r>
  <r>
    <s v="21-01-2025"/>
    <s v="INV000407"/>
    <x v="1"/>
    <s v="Retail"/>
    <x v="3"/>
    <x v="9"/>
    <x v="3"/>
    <x v="5"/>
    <x v="0"/>
    <n v="24"/>
    <n v="15000"/>
    <n v="6"/>
    <x v="367"/>
    <n v="257593.05"/>
    <x v="406"/>
    <x v="3"/>
    <x v="0"/>
    <s v="Raj"/>
    <x v="0"/>
    <n v="1"/>
  </r>
  <r>
    <s v="29-12-2025"/>
    <s v="INV000408"/>
    <x v="3"/>
    <s v="Retail"/>
    <x v="3"/>
    <x v="5"/>
    <x v="3"/>
    <x v="2"/>
    <x v="2"/>
    <n v="4"/>
    <n v="4500"/>
    <n v="15"/>
    <x v="368"/>
    <n v="12987.29"/>
    <x v="407"/>
    <x v="4"/>
    <x v="3"/>
    <s v="Raj"/>
    <x v="0"/>
    <n v="12"/>
  </r>
  <r>
    <s v="10-06-2025"/>
    <s v="INV000409"/>
    <x v="5"/>
    <s v="Retail"/>
    <x v="1"/>
    <x v="1"/>
    <x v="3"/>
    <x v="7"/>
    <x v="3"/>
    <n v="20"/>
    <n v="900"/>
    <n v="13"/>
    <x v="369"/>
    <n v="11850.21"/>
    <x v="408"/>
    <x v="1"/>
    <x v="1"/>
    <s v="Pooja"/>
    <x v="0"/>
    <n v="6"/>
  </r>
  <r>
    <s v="05-04-2025"/>
    <s v="INV000410"/>
    <x v="2"/>
    <s v="Retail"/>
    <x v="0"/>
    <x v="4"/>
    <x v="3"/>
    <x v="5"/>
    <x v="0"/>
    <n v="8"/>
    <n v="15000"/>
    <n v="8"/>
    <x v="370"/>
    <n v="94587.25"/>
    <x v="409"/>
    <x v="4"/>
    <x v="1"/>
    <s v="Amit"/>
    <x v="0"/>
    <n v="4"/>
  </r>
  <r>
    <s v="19-04-2025"/>
    <s v="INV000411"/>
    <x v="0"/>
    <s v="Retail"/>
    <x v="2"/>
    <x v="2"/>
    <x v="0"/>
    <x v="2"/>
    <x v="2"/>
    <n v="19"/>
    <n v="4500"/>
    <n v="17"/>
    <x v="371"/>
    <n v="57706.93"/>
    <x v="410"/>
    <x v="3"/>
    <x v="0"/>
    <s v="Vikas"/>
    <x v="0"/>
    <n v="4"/>
  </r>
  <r>
    <s v="27-11-2025"/>
    <s v="INV000412"/>
    <x v="2"/>
    <s v="Retail"/>
    <x v="2"/>
    <x v="2"/>
    <x v="2"/>
    <x v="6"/>
    <x v="0"/>
    <n v="11"/>
    <n v="3500"/>
    <n v="7"/>
    <x v="372"/>
    <n v="30487.39"/>
    <x v="411"/>
    <x v="0"/>
    <x v="1"/>
    <s v="Neha"/>
    <x v="0"/>
    <n v="11"/>
  </r>
  <r>
    <s v="19-02-2025"/>
    <s v="INV000413"/>
    <x v="7"/>
    <s v="Retail"/>
    <x v="2"/>
    <x v="2"/>
    <x v="1"/>
    <x v="3"/>
    <x v="3"/>
    <n v="10"/>
    <n v="600"/>
    <n v="3"/>
    <x v="373"/>
    <n v="4451.25"/>
    <x v="412"/>
    <x v="0"/>
    <x v="2"/>
    <s v="Karan"/>
    <x v="0"/>
    <n v="2"/>
  </r>
  <r>
    <s v="06-04-2025"/>
    <s v="INV000414"/>
    <x v="1"/>
    <s v="Wholesale"/>
    <x v="1"/>
    <x v="1"/>
    <x v="1"/>
    <x v="7"/>
    <x v="3"/>
    <n v="8"/>
    <n v="900"/>
    <n v="10"/>
    <x v="374"/>
    <n v="5040.43"/>
    <x v="413"/>
    <x v="3"/>
    <x v="3"/>
    <s v="Vikas"/>
    <x v="0"/>
    <n v="4"/>
  </r>
  <r>
    <s v="06-04-2025"/>
    <s v="INV000415"/>
    <x v="3"/>
    <s v="Retail"/>
    <x v="1"/>
    <x v="1"/>
    <x v="1"/>
    <x v="3"/>
    <x v="3"/>
    <n v="19"/>
    <n v="600"/>
    <n v="7"/>
    <x v="375"/>
    <n v="7764.58"/>
    <x v="414"/>
    <x v="4"/>
    <x v="0"/>
    <s v="Neha"/>
    <x v="0"/>
    <n v="4"/>
  </r>
  <r>
    <s v="03-12-2025"/>
    <s v="INV000416"/>
    <x v="5"/>
    <s v="Corporate"/>
    <x v="1"/>
    <x v="1"/>
    <x v="2"/>
    <x v="4"/>
    <x v="0"/>
    <n v="16"/>
    <n v="12000"/>
    <n v="19"/>
    <x v="376"/>
    <n v="115510"/>
    <x v="415"/>
    <x v="1"/>
    <x v="0"/>
    <s v="Pooja"/>
    <x v="0"/>
    <n v="12"/>
  </r>
  <r>
    <s v="21-10-2025"/>
    <s v="INV000417"/>
    <x v="5"/>
    <s v="Retail"/>
    <x v="1"/>
    <x v="1"/>
    <x v="1"/>
    <x v="6"/>
    <x v="0"/>
    <n v="12"/>
    <n v="3500"/>
    <n v="11"/>
    <x v="34"/>
    <n v="30077.54"/>
    <x v="416"/>
    <x v="3"/>
    <x v="0"/>
    <s v="Raj"/>
    <x v="0"/>
    <n v="10"/>
  </r>
  <r>
    <s v="23-10-2025"/>
    <s v="INV000418"/>
    <x v="5"/>
    <s v="Retail"/>
    <x v="2"/>
    <x v="6"/>
    <x v="3"/>
    <x v="4"/>
    <x v="0"/>
    <n v="16"/>
    <n v="12000"/>
    <n v="4"/>
    <x v="87"/>
    <n v="137979.17000000001"/>
    <x v="417"/>
    <x v="4"/>
    <x v="2"/>
    <s v="Vikas"/>
    <x v="0"/>
    <n v="10"/>
  </r>
  <r>
    <s v="05-07-2025"/>
    <s v="INV000419"/>
    <x v="11"/>
    <s v="Corporate"/>
    <x v="0"/>
    <x v="4"/>
    <x v="0"/>
    <x v="1"/>
    <x v="1"/>
    <n v="12"/>
    <n v="2500"/>
    <n v="3"/>
    <x v="377"/>
    <n v="22448.86"/>
    <x v="418"/>
    <x v="3"/>
    <x v="3"/>
    <s v="Sneha"/>
    <x v="0"/>
    <n v="7"/>
  </r>
  <r>
    <s v="11-03-2025"/>
    <s v="INV000420"/>
    <x v="5"/>
    <s v="Retail"/>
    <x v="1"/>
    <x v="1"/>
    <x v="2"/>
    <x v="0"/>
    <x v="0"/>
    <n v="6"/>
    <n v="45000"/>
    <n v="14"/>
    <x v="378"/>
    <n v="179940.23"/>
    <x v="419"/>
    <x v="0"/>
    <x v="2"/>
    <s v="Sneha"/>
    <x v="0"/>
    <n v="3"/>
  </r>
  <r>
    <s v="04-03-2025"/>
    <s v="INV000421"/>
    <x v="4"/>
    <s v="Corporate"/>
    <x v="1"/>
    <x v="1"/>
    <x v="2"/>
    <x v="6"/>
    <x v="0"/>
    <n v="18"/>
    <n v="3500"/>
    <n v="3"/>
    <x v="379"/>
    <n v="46662.84"/>
    <x v="420"/>
    <x v="2"/>
    <x v="1"/>
    <s v="Amit"/>
    <x v="0"/>
    <n v="3"/>
  </r>
  <r>
    <s v="09-03-2025"/>
    <s v="INV000422"/>
    <x v="6"/>
    <s v="Corporate"/>
    <x v="1"/>
    <x v="1"/>
    <x v="2"/>
    <x v="3"/>
    <x v="3"/>
    <n v="8"/>
    <n v="600"/>
    <n v="8"/>
    <x v="380"/>
    <n v="4095.25"/>
    <x v="421"/>
    <x v="0"/>
    <x v="0"/>
    <s v="Priya"/>
    <x v="0"/>
    <n v="3"/>
  </r>
  <r>
    <s v="08-04-2025"/>
    <s v="INV000423"/>
    <x v="0"/>
    <s v="Retail"/>
    <x v="3"/>
    <x v="9"/>
    <x v="1"/>
    <x v="0"/>
    <x v="0"/>
    <n v="21"/>
    <n v="45000"/>
    <n v="11"/>
    <x v="381"/>
    <n v="687467.22"/>
    <x v="422"/>
    <x v="0"/>
    <x v="0"/>
    <s v="Sneha"/>
    <x v="0"/>
    <n v="4"/>
  </r>
  <r>
    <s v="25-09-2025"/>
    <s v="INV000424"/>
    <x v="11"/>
    <s v="Corporate"/>
    <x v="3"/>
    <x v="5"/>
    <x v="2"/>
    <x v="0"/>
    <x v="0"/>
    <n v="21"/>
    <n v="45000"/>
    <n v="17"/>
    <x v="382"/>
    <n v="727987.03"/>
    <x v="423"/>
    <x v="4"/>
    <x v="3"/>
    <s v="Priya"/>
    <x v="0"/>
    <n v="9"/>
  </r>
  <r>
    <s v="18-12-2025"/>
    <s v="INV000425"/>
    <x v="4"/>
    <s v="Wholesale"/>
    <x v="0"/>
    <x v="0"/>
    <x v="2"/>
    <x v="4"/>
    <x v="0"/>
    <n v="24"/>
    <n v="12000"/>
    <n v="5"/>
    <x v="383"/>
    <n v="241096.22"/>
    <x v="424"/>
    <x v="0"/>
    <x v="2"/>
    <s v="Pooja"/>
    <x v="0"/>
    <n v="12"/>
  </r>
  <r>
    <s v="25-09-2025"/>
    <s v="INV000426"/>
    <x v="6"/>
    <s v="Retail"/>
    <x v="1"/>
    <x v="1"/>
    <x v="3"/>
    <x v="2"/>
    <x v="2"/>
    <n v="12"/>
    <n v="4500"/>
    <n v="15"/>
    <x v="384"/>
    <n v="41644.519999999997"/>
    <x v="425"/>
    <x v="0"/>
    <x v="1"/>
    <s v="Priya"/>
    <x v="0"/>
    <n v="9"/>
  </r>
  <r>
    <s v="21-04-2025"/>
    <s v="INV000427"/>
    <x v="4"/>
    <s v="Retail"/>
    <x v="0"/>
    <x v="8"/>
    <x v="1"/>
    <x v="6"/>
    <x v="0"/>
    <n v="5"/>
    <n v="3500"/>
    <n v="15"/>
    <x v="385"/>
    <n v="13649.83"/>
    <x v="426"/>
    <x v="4"/>
    <x v="3"/>
    <s v="Raj"/>
    <x v="0"/>
    <n v="4"/>
  </r>
  <r>
    <s v="15-09-2025"/>
    <s v="INV000428"/>
    <x v="3"/>
    <s v="Wholesale"/>
    <x v="2"/>
    <x v="2"/>
    <x v="0"/>
    <x v="0"/>
    <x v="0"/>
    <n v="10"/>
    <n v="45000"/>
    <n v="9"/>
    <x v="386"/>
    <n v="310616.98"/>
    <x v="427"/>
    <x v="2"/>
    <x v="1"/>
    <s v="Karan"/>
    <x v="0"/>
    <n v="9"/>
  </r>
  <r>
    <s v="17-09-2025"/>
    <s v="INV000429"/>
    <x v="5"/>
    <s v="Corporate"/>
    <x v="3"/>
    <x v="9"/>
    <x v="0"/>
    <x v="4"/>
    <x v="0"/>
    <n v="12"/>
    <n v="12000"/>
    <n v="10"/>
    <x v="387"/>
    <n v="108312.18"/>
    <x v="428"/>
    <x v="3"/>
    <x v="0"/>
    <s v="Vikas"/>
    <x v="0"/>
    <n v="9"/>
  </r>
  <r>
    <s v="31-03-2025"/>
    <s v="INV000430"/>
    <x v="9"/>
    <s v="Wholesale"/>
    <x v="1"/>
    <x v="1"/>
    <x v="3"/>
    <x v="6"/>
    <x v="0"/>
    <n v="9"/>
    <n v="3500"/>
    <n v="1"/>
    <x v="388"/>
    <n v="24416.81"/>
    <x v="429"/>
    <x v="2"/>
    <x v="3"/>
    <s v="Priya"/>
    <x v="0"/>
    <n v="3"/>
  </r>
  <r>
    <s v="07-04-2025"/>
    <s v="INV000431"/>
    <x v="9"/>
    <s v="Corporate"/>
    <x v="1"/>
    <x v="1"/>
    <x v="0"/>
    <x v="4"/>
    <x v="0"/>
    <n v="14"/>
    <n v="12000"/>
    <n v="9"/>
    <x v="389"/>
    <n v="110545.77"/>
    <x v="430"/>
    <x v="4"/>
    <x v="3"/>
    <s v="Raj"/>
    <x v="0"/>
    <n v="4"/>
  </r>
  <r>
    <s v="11-01-2025"/>
    <s v="INV000432"/>
    <x v="2"/>
    <s v="Corporate"/>
    <x v="2"/>
    <x v="6"/>
    <x v="0"/>
    <x v="4"/>
    <x v="0"/>
    <n v="14"/>
    <n v="12000"/>
    <n v="6"/>
    <x v="390"/>
    <n v="141149.82999999999"/>
    <x v="431"/>
    <x v="0"/>
    <x v="0"/>
    <s v="Karan"/>
    <x v="0"/>
    <n v="1"/>
  </r>
  <r>
    <s v="14-05-2025"/>
    <s v="INV000433"/>
    <x v="3"/>
    <s v="Corporate"/>
    <x v="2"/>
    <x v="2"/>
    <x v="0"/>
    <x v="6"/>
    <x v="0"/>
    <n v="21"/>
    <n v="3500"/>
    <n v="5"/>
    <x v="391"/>
    <n v="57376.43"/>
    <x v="432"/>
    <x v="0"/>
    <x v="3"/>
    <s v="Neha"/>
    <x v="0"/>
    <n v="5"/>
  </r>
  <r>
    <s v="17-10-2025"/>
    <s v="INV000434"/>
    <x v="1"/>
    <s v="Retail"/>
    <x v="3"/>
    <x v="9"/>
    <x v="2"/>
    <x v="6"/>
    <x v="0"/>
    <n v="19"/>
    <n v="3500"/>
    <n v="2"/>
    <x v="392"/>
    <n v="48320.12"/>
    <x v="433"/>
    <x v="4"/>
    <x v="0"/>
    <s v="Karan"/>
    <x v="0"/>
    <n v="10"/>
  </r>
  <r>
    <s v="29-03-2025"/>
    <s v="INV000435"/>
    <x v="8"/>
    <s v="Corporate"/>
    <x v="0"/>
    <x v="4"/>
    <x v="0"/>
    <x v="4"/>
    <x v="0"/>
    <n v="13"/>
    <n v="12000"/>
    <n v="1"/>
    <x v="51"/>
    <n v="128933.01"/>
    <x v="434"/>
    <x v="1"/>
    <x v="2"/>
    <s v="Priya"/>
    <x v="0"/>
    <n v="3"/>
  </r>
  <r>
    <s v="17-11-2025"/>
    <s v="INV000436"/>
    <x v="5"/>
    <s v="Wholesale"/>
    <x v="1"/>
    <x v="1"/>
    <x v="1"/>
    <x v="0"/>
    <x v="0"/>
    <n v="11"/>
    <n v="45000"/>
    <n v="0"/>
    <x v="393"/>
    <n v="444514.36"/>
    <x v="435"/>
    <x v="0"/>
    <x v="0"/>
    <s v="Vikas"/>
    <x v="0"/>
    <n v="11"/>
  </r>
  <r>
    <s v="27-08-2025"/>
    <s v="INV000437"/>
    <x v="1"/>
    <s v="Corporate"/>
    <x v="2"/>
    <x v="6"/>
    <x v="1"/>
    <x v="4"/>
    <x v="0"/>
    <n v="9"/>
    <n v="12000"/>
    <n v="16"/>
    <x v="394"/>
    <n v="74115.990000000005"/>
    <x v="436"/>
    <x v="4"/>
    <x v="1"/>
    <s v="Vikas"/>
    <x v="0"/>
    <n v="8"/>
  </r>
  <r>
    <s v="31-08-2025"/>
    <s v="INV000438"/>
    <x v="5"/>
    <s v="Retail"/>
    <x v="2"/>
    <x v="2"/>
    <x v="2"/>
    <x v="3"/>
    <x v="3"/>
    <n v="22"/>
    <n v="600"/>
    <n v="12"/>
    <x v="395"/>
    <n v="10375.49"/>
    <x v="437"/>
    <x v="3"/>
    <x v="3"/>
    <s v="Neha"/>
    <x v="0"/>
    <n v="8"/>
  </r>
  <r>
    <s v="27-09-2025"/>
    <s v="INV000439"/>
    <x v="2"/>
    <s v="Retail"/>
    <x v="0"/>
    <x v="0"/>
    <x v="0"/>
    <x v="5"/>
    <x v="0"/>
    <n v="7"/>
    <n v="15000"/>
    <n v="14"/>
    <x v="396"/>
    <n v="72255.59"/>
    <x v="438"/>
    <x v="4"/>
    <x v="3"/>
    <s v="Vikas"/>
    <x v="0"/>
    <n v="9"/>
  </r>
  <r>
    <s v="09-12-2025"/>
    <s v="INV000440"/>
    <x v="9"/>
    <s v="Corporate"/>
    <x v="1"/>
    <x v="1"/>
    <x v="2"/>
    <x v="0"/>
    <x v="0"/>
    <n v="19"/>
    <n v="45000"/>
    <n v="2"/>
    <x v="397"/>
    <n v="652938.30000000005"/>
    <x v="439"/>
    <x v="1"/>
    <x v="3"/>
    <s v="Neha"/>
    <x v="0"/>
    <n v="12"/>
  </r>
  <r>
    <s v="26-11-2025"/>
    <s v="INV000441"/>
    <x v="1"/>
    <s v="Retail"/>
    <x v="1"/>
    <x v="1"/>
    <x v="2"/>
    <x v="0"/>
    <x v="0"/>
    <n v="19"/>
    <n v="45000"/>
    <n v="13"/>
    <x v="14"/>
    <n v="698193.63"/>
    <x v="440"/>
    <x v="3"/>
    <x v="1"/>
    <s v="Sneha"/>
    <x v="0"/>
    <n v="11"/>
  </r>
  <r>
    <s v="25-08-2025"/>
    <s v="INV000442"/>
    <x v="11"/>
    <s v="Wholesale"/>
    <x v="2"/>
    <x v="6"/>
    <x v="3"/>
    <x v="5"/>
    <x v="0"/>
    <n v="10"/>
    <n v="15000"/>
    <n v="4"/>
    <x v="398"/>
    <n v="135096.26999999999"/>
    <x v="441"/>
    <x v="3"/>
    <x v="0"/>
    <s v="Karan"/>
    <x v="0"/>
    <n v="8"/>
  </r>
  <r>
    <s v="03-05-2025"/>
    <s v="INV000443"/>
    <x v="5"/>
    <s v="Corporate"/>
    <x v="2"/>
    <x v="2"/>
    <x v="0"/>
    <x v="0"/>
    <x v="0"/>
    <n v="24"/>
    <n v="45000"/>
    <n v="2"/>
    <x v="399"/>
    <n v="856894.49"/>
    <x v="442"/>
    <x v="4"/>
    <x v="1"/>
    <s v="Amit"/>
    <x v="0"/>
    <n v="5"/>
  </r>
  <r>
    <s v="21-10-2025"/>
    <s v="INV000444"/>
    <x v="7"/>
    <s v="Retail"/>
    <x v="3"/>
    <x v="5"/>
    <x v="0"/>
    <x v="5"/>
    <x v="0"/>
    <n v="7"/>
    <n v="15000"/>
    <n v="0"/>
    <x v="400"/>
    <n v="96931.16"/>
    <x v="443"/>
    <x v="1"/>
    <x v="2"/>
    <s v="Priya"/>
    <x v="0"/>
    <n v="10"/>
  </r>
  <r>
    <s v="06-03-2025"/>
    <s v="INV000445"/>
    <x v="6"/>
    <s v="Corporate"/>
    <x v="0"/>
    <x v="4"/>
    <x v="1"/>
    <x v="6"/>
    <x v="0"/>
    <n v="8"/>
    <n v="3500"/>
    <n v="19"/>
    <x v="401"/>
    <n v="16459.88"/>
    <x v="444"/>
    <x v="2"/>
    <x v="3"/>
    <s v="Sneha"/>
    <x v="0"/>
    <n v="3"/>
  </r>
  <r>
    <s v="16-06-2025"/>
    <s v="INV000446"/>
    <x v="4"/>
    <s v="Wholesale"/>
    <x v="2"/>
    <x v="2"/>
    <x v="0"/>
    <x v="4"/>
    <x v="0"/>
    <n v="3"/>
    <n v="12000"/>
    <n v="17"/>
    <x v="402"/>
    <n v="22785.7"/>
    <x v="445"/>
    <x v="0"/>
    <x v="0"/>
    <s v="Neha"/>
    <x v="0"/>
    <n v="6"/>
  </r>
  <r>
    <s v="26-11-2025"/>
    <s v="INV000447"/>
    <x v="6"/>
    <s v="Corporate"/>
    <x v="3"/>
    <x v="3"/>
    <x v="3"/>
    <x v="7"/>
    <x v="3"/>
    <n v="5"/>
    <n v="900"/>
    <n v="14"/>
    <x v="403"/>
    <n v="2857.72"/>
    <x v="446"/>
    <x v="3"/>
    <x v="1"/>
    <s v="Pooja"/>
    <x v="0"/>
    <n v="11"/>
  </r>
  <r>
    <s v="26-11-2025"/>
    <s v="INV000448"/>
    <x v="7"/>
    <s v="Wholesale"/>
    <x v="2"/>
    <x v="2"/>
    <x v="0"/>
    <x v="1"/>
    <x v="1"/>
    <n v="4"/>
    <n v="2500"/>
    <n v="10"/>
    <x v="404"/>
    <n v="8171.06"/>
    <x v="447"/>
    <x v="0"/>
    <x v="3"/>
    <s v="Raj"/>
    <x v="0"/>
    <n v="11"/>
  </r>
  <r>
    <s v="29-10-2025"/>
    <s v="INV000449"/>
    <x v="10"/>
    <s v="Wholesale"/>
    <x v="1"/>
    <x v="1"/>
    <x v="3"/>
    <x v="7"/>
    <x v="3"/>
    <n v="2"/>
    <n v="900"/>
    <n v="12"/>
    <x v="405"/>
    <n v="1478.24"/>
    <x v="448"/>
    <x v="0"/>
    <x v="3"/>
    <s v="Pooja"/>
    <x v="0"/>
    <n v="10"/>
  </r>
  <r>
    <s v="15-09-2025"/>
    <s v="INV000450"/>
    <x v="3"/>
    <s v="Corporate"/>
    <x v="2"/>
    <x v="2"/>
    <x v="0"/>
    <x v="2"/>
    <x v="2"/>
    <n v="25"/>
    <n v="4500"/>
    <n v="11"/>
    <x v="406"/>
    <n v="85016.86"/>
    <x v="449"/>
    <x v="4"/>
    <x v="3"/>
    <s v="Amit"/>
    <x v="0"/>
    <n v="9"/>
  </r>
  <r>
    <s v="27-09-2025"/>
    <s v="INV000451"/>
    <x v="3"/>
    <s v="Corporate"/>
    <x v="3"/>
    <x v="3"/>
    <x v="0"/>
    <x v="7"/>
    <x v="3"/>
    <n v="18"/>
    <n v="900"/>
    <n v="14"/>
    <x v="407"/>
    <n v="12233.82"/>
    <x v="450"/>
    <x v="2"/>
    <x v="2"/>
    <s v="Priya"/>
    <x v="0"/>
    <n v="9"/>
  </r>
  <r>
    <s v="13-05-2025"/>
    <s v="INV000452"/>
    <x v="8"/>
    <s v="Corporate"/>
    <x v="2"/>
    <x v="2"/>
    <x v="1"/>
    <x v="6"/>
    <x v="0"/>
    <n v="12"/>
    <n v="3500"/>
    <n v="18"/>
    <x v="408"/>
    <n v="28442.83"/>
    <x v="451"/>
    <x v="2"/>
    <x v="1"/>
    <s v="Karan"/>
    <x v="0"/>
    <n v="5"/>
  </r>
  <r>
    <s v="01-06-2025"/>
    <s v="INV000453"/>
    <x v="10"/>
    <s v="Retail"/>
    <x v="2"/>
    <x v="6"/>
    <x v="2"/>
    <x v="4"/>
    <x v="0"/>
    <n v="17"/>
    <n v="12000"/>
    <n v="17"/>
    <x v="409"/>
    <n v="144856.23000000001"/>
    <x v="452"/>
    <x v="2"/>
    <x v="0"/>
    <s v="Amit"/>
    <x v="0"/>
    <n v="6"/>
  </r>
  <r>
    <s v="23-02-2025"/>
    <s v="INV000454"/>
    <x v="4"/>
    <s v="Retail"/>
    <x v="1"/>
    <x v="1"/>
    <x v="0"/>
    <x v="1"/>
    <x v="1"/>
    <n v="7"/>
    <n v="2500"/>
    <n v="6"/>
    <x v="410"/>
    <n v="12104.53"/>
    <x v="453"/>
    <x v="2"/>
    <x v="3"/>
    <s v="Vikas"/>
    <x v="0"/>
    <n v="2"/>
  </r>
  <r>
    <s v="24-02-2025"/>
    <s v="INV000455"/>
    <x v="1"/>
    <s v="Wholesale"/>
    <x v="2"/>
    <x v="2"/>
    <x v="0"/>
    <x v="4"/>
    <x v="0"/>
    <n v="21"/>
    <n v="12000"/>
    <n v="0"/>
    <x v="411"/>
    <n v="229896.93"/>
    <x v="454"/>
    <x v="2"/>
    <x v="0"/>
    <s v="Amit"/>
    <x v="0"/>
    <n v="2"/>
  </r>
  <r>
    <s v="16-01-2025"/>
    <s v="INV000456"/>
    <x v="11"/>
    <s v="Retail"/>
    <x v="1"/>
    <x v="1"/>
    <x v="0"/>
    <x v="1"/>
    <x v="1"/>
    <n v="21"/>
    <n v="2500"/>
    <n v="8"/>
    <x v="412"/>
    <n v="41123.68"/>
    <x v="455"/>
    <x v="0"/>
    <x v="0"/>
    <s v="Neha"/>
    <x v="0"/>
    <n v="1"/>
  </r>
  <r>
    <s v="06-02-2025"/>
    <s v="INV000457"/>
    <x v="3"/>
    <s v="Corporate"/>
    <x v="3"/>
    <x v="3"/>
    <x v="3"/>
    <x v="3"/>
    <x v="3"/>
    <n v="4"/>
    <n v="600"/>
    <n v="2"/>
    <x v="413"/>
    <n v="2096.11"/>
    <x v="456"/>
    <x v="1"/>
    <x v="1"/>
    <s v="Karan"/>
    <x v="0"/>
    <n v="2"/>
  </r>
  <r>
    <s v="06-12-2025"/>
    <s v="INV000458"/>
    <x v="9"/>
    <s v="Corporate"/>
    <x v="3"/>
    <x v="7"/>
    <x v="2"/>
    <x v="2"/>
    <x v="2"/>
    <n v="4"/>
    <n v="4500"/>
    <n v="19"/>
    <x v="229"/>
    <n v="12276.98"/>
    <x v="457"/>
    <x v="2"/>
    <x v="1"/>
    <s v="Neha"/>
    <x v="0"/>
    <n v="12"/>
  </r>
  <r>
    <s v="27-08-2025"/>
    <s v="INV000459"/>
    <x v="8"/>
    <s v="Corporate"/>
    <x v="1"/>
    <x v="1"/>
    <x v="2"/>
    <x v="3"/>
    <x v="3"/>
    <n v="14"/>
    <n v="600"/>
    <n v="0"/>
    <x v="118"/>
    <n v="7432.87"/>
    <x v="458"/>
    <x v="2"/>
    <x v="3"/>
    <s v="Sneha"/>
    <x v="0"/>
    <n v="8"/>
  </r>
  <r>
    <s v="26-06-2025"/>
    <s v="INV000460"/>
    <x v="10"/>
    <s v="Retail"/>
    <x v="2"/>
    <x v="6"/>
    <x v="2"/>
    <x v="5"/>
    <x v="0"/>
    <n v="13"/>
    <n v="15000"/>
    <n v="15"/>
    <x v="414"/>
    <n v="128355.14"/>
    <x v="459"/>
    <x v="4"/>
    <x v="2"/>
    <s v="Pooja"/>
    <x v="0"/>
    <n v="6"/>
  </r>
  <r>
    <s v="11-05-2025"/>
    <s v="INV000461"/>
    <x v="9"/>
    <s v="Corporate"/>
    <x v="0"/>
    <x v="8"/>
    <x v="0"/>
    <x v="5"/>
    <x v="0"/>
    <n v="16"/>
    <n v="15000"/>
    <n v="14"/>
    <x v="415"/>
    <n v="167966.81"/>
    <x v="460"/>
    <x v="0"/>
    <x v="0"/>
    <s v="Raj"/>
    <x v="0"/>
    <n v="5"/>
  </r>
  <r>
    <s v="18-06-2025"/>
    <s v="INV000462"/>
    <x v="1"/>
    <s v="Retail"/>
    <x v="2"/>
    <x v="6"/>
    <x v="3"/>
    <x v="1"/>
    <x v="1"/>
    <n v="18"/>
    <n v="2500"/>
    <n v="9"/>
    <x v="416"/>
    <n v="31461.62"/>
    <x v="461"/>
    <x v="3"/>
    <x v="3"/>
    <s v="Neha"/>
    <x v="0"/>
    <n v="6"/>
  </r>
  <r>
    <s v="14-03-2025"/>
    <s v="INV000463"/>
    <x v="9"/>
    <s v="Corporate"/>
    <x v="0"/>
    <x v="0"/>
    <x v="0"/>
    <x v="7"/>
    <x v="3"/>
    <n v="11"/>
    <n v="900"/>
    <n v="10"/>
    <x v="417"/>
    <n v="7687.15"/>
    <x v="462"/>
    <x v="4"/>
    <x v="3"/>
    <s v="Vikas"/>
    <x v="0"/>
    <n v="3"/>
  </r>
  <r>
    <s v="02-09-2025"/>
    <s v="INV000464"/>
    <x v="11"/>
    <s v="Retail"/>
    <x v="1"/>
    <x v="1"/>
    <x v="0"/>
    <x v="3"/>
    <x v="3"/>
    <n v="25"/>
    <n v="600"/>
    <n v="7"/>
    <x v="418"/>
    <n v="11749.78"/>
    <x v="463"/>
    <x v="4"/>
    <x v="2"/>
    <s v="Pooja"/>
    <x v="0"/>
    <n v="9"/>
  </r>
  <r>
    <s v="03-09-2025"/>
    <s v="INV000465"/>
    <x v="1"/>
    <s v="Wholesale"/>
    <x v="2"/>
    <x v="2"/>
    <x v="3"/>
    <x v="2"/>
    <x v="2"/>
    <n v="18"/>
    <n v="4500"/>
    <n v="14"/>
    <x v="419"/>
    <n v="50521.89"/>
    <x v="464"/>
    <x v="1"/>
    <x v="2"/>
    <s v="Neha"/>
    <x v="0"/>
    <n v="9"/>
  </r>
  <r>
    <s v="19-03-2025"/>
    <s v="INV000466"/>
    <x v="0"/>
    <s v="Corporate"/>
    <x v="0"/>
    <x v="4"/>
    <x v="0"/>
    <x v="1"/>
    <x v="1"/>
    <n v="16"/>
    <n v="2500"/>
    <n v="15"/>
    <x v="420"/>
    <n v="24720.31"/>
    <x v="465"/>
    <x v="3"/>
    <x v="1"/>
    <s v="Karan"/>
    <x v="0"/>
    <n v="3"/>
  </r>
  <r>
    <s v="01-11-2025"/>
    <s v="INV000467"/>
    <x v="10"/>
    <s v="Wholesale"/>
    <x v="2"/>
    <x v="6"/>
    <x v="2"/>
    <x v="1"/>
    <x v="1"/>
    <n v="18"/>
    <n v="2500"/>
    <n v="19"/>
    <x v="132"/>
    <n v="33761.21"/>
    <x v="466"/>
    <x v="0"/>
    <x v="2"/>
    <s v="Raj"/>
    <x v="0"/>
    <n v="11"/>
  </r>
  <r>
    <s v="15-09-2025"/>
    <s v="INV000468"/>
    <x v="11"/>
    <s v="Retail"/>
    <x v="3"/>
    <x v="3"/>
    <x v="2"/>
    <x v="2"/>
    <x v="2"/>
    <n v="11"/>
    <n v="4500"/>
    <n v="1"/>
    <x v="421"/>
    <n v="44807.38"/>
    <x v="467"/>
    <x v="1"/>
    <x v="1"/>
    <s v="Karan"/>
    <x v="0"/>
    <n v="9"/>
  </r>
  <r>
    <s v="27-12-2025"/>
    <s v="INV000469"/>
    <x v="10"/>
    <s v="Corporate"/>
    <x v="2"/>
    <x v="2"/>
    <x v="2"/>
    <x v="4"/>
    <x v="0"/>
    <n v="9"/>
    <n v="12000"/>
    <n v="3"/>
    <x v="204"/>
    <n v="92420.44"/>
    <x v="468"/>
    <x v="0"/>
    <x v="3"/>
    <s v="Pooja"/>
    <x v="0"/>
    <n v="12"/>
  </r>
  <r>
    <s v="10-05-2025"/>
    <s v="INV000470"/>
    <x v="7"/>
    <s v="Retail"/>
    <x v="3"/>
    <x v="7"/>
    <x v="3"/>
    <x v="3"/>
    <x v="3"/>
    <n v="17"/>
    <n v="600"/>
    <n v="2"/>
    <x v="422"/>
    <n v="9062.0499999999993"/>
    <x v="469"/>
    <x v="3"/>
    <x v="0"/>
    <s v="Sneha"/>
    <x v="0"/>
    <n v="5"/>
  </r>
  <r>
    <s v="30-06-2025"/>
    <s v="INV000471"/>
    <x v="5"/>
    <s v="Retail"/>
    <x v="3"/>
    <x v="9"/>
    <x v="0"/>
    <x v="1"/>
    <x v="1"/>
    <n v="5"/>
    <n v="2500"/>
    <n v="11"/>
    <x v="423"/>
    <n v="9506.74"/>
    <x v="470"/>
    <x v="1"/>
    <x v="0"/>
    <s v="Karan"/>
    <x v="0"/>
    <n v="6"/>
  </r>
  <r>
    <s v="22-12-2025"/>
    <s v="INV000472"/>
    <x v="1"/>
    <s v="Retail"/>
    <x v="3"/>
    <x v="7"/>
    <x v="0"/>
    <x v="3"/>
    <x v="3"/>
    <n v="24"/>
    <n v="600"/>
    <n v="4"/>
    <x v="424"/>
    <n v="10649.37"/>
    <x v="471"/>
    <x v="1"/>
    <x v="2"/>
    <s v="Sneha"/>
    <x v="0"/>
    <n v="12"/>
  </r>
  <r>
    <s v="19-02-2025"/>
    <s v="INV000473"/>
    <x v="11"/>
    <s v="Wholesale"/>
    <x v="0"/>
    <x v="4"/>
    <x v="0"/>
    <x v="3"/>
    <x v="3"/>
    <n v="22"/>
    <n v="600"/>
    <n v="5"/>
    <x v="12"/>
    <n v="11215.21"/>
    <x v="472"/>
    <x v="4"/>
    <x v="2"/>
    <s v="Amit"/>
    <x v="0"/>
    <n v="2"/>
  </r>
  <r>
    <s v="09-12-2025"/>
    <s v="INV000474"/>
    <x v="10"/>
    <s v="Retail"/>
    <x v="3"/>
    <x v="3"/>
    <x v="3"/>
    <x v="3"/>
    <x v="3"/>
    <n v="24"/>
    <n v="600"/>
    <n v="11"/>
    <x v="425"/>
    <n v="11729.15"/>
    <x v="473"/>
    <x v="0"/>
    <x v="3"/>
    <s v="Karan"/>
    <x v="0"/>
    <n v="12"/>
  </r>
  <r>
    <s v="06-06-2025"/>
    <s v="INV000475"/>
    <x v="1"/>
    <s v="Wholesale"/>
    <x v="1"/>
    <x v="1"/>
    <x v="3"/>
    <x v="6"/>
    <x v="0"/>
    <n v="2"/>
    <n v="3500"/>
    <n v="16"/>
    <x v="426"/>
    <n v="4681.5"/>
    <x v="474"/>
    <x v="3"/>
    <x v="0"/>
    <s v="Pooja"/>
    <x v="0"/>
    <n v="6"/>
  </r>
  <r>
    <s v="27-10-2025"/>
    <s v="INV000476"/>
    <x v="5"/>
    <s v="Corporate"/>
    <x v="3"/>
    <x v="7"/>
    <x v="2"/>
    <x v="7"/>
    <x v="3"/>
    <n v="24"/>
    <n v="900"/>
    <n v="11"/>
    <x v="427"/>
    <n v="17112.82"/>
    <x v="475"/>
    <x v="3"/>
    <x v="1"/>
    <s v="Karan"/>
    <x v="0"/>
    <n v="10"/>
  </r>
  <r>
    <s v="30-06-2025"/>
    <s v="INV000477"/>
    <x v="4"/>
    <s v="Retail"/>
    <x v="3"/>
    <x v="7"/>
    <x v="2"/>
    <x v="3"/>
    <x v="3"/>
    <n v="8"/>
    <n v="600"/>
    <n v="17"/>
    <x v="428"/>
    <n v="3463.13"/>
    <x v="476"/>
    <x v="4"/>
    <x v="1"/>
    <s v="Karan"/>
    <x v="0"/>
    <n v="6"/>
  </r>
  <r>
    <s v="28-03-2025"/>
    <s v="INV000478"/>
    <x v="6"/>
    <s v="Corporate"/>
    <x v="2"/>
    <x v="2"/>
    <x v="1"/>
    <x v="5"/>
    <x v="0"/>
    <n v="21"/>
    <n v="15000"/>
    <n v="15"/>
    <x v="429"/>
    <n v="218050.87"/>
    <x v="477"/>
    <x v="1"/>
    <x v="2"/>
    <s v="Vikas"/>
    <x v="0"/>
    <n v="3"/>
  </r>
  <r>
    <s v="21-11-2025"/>
    <s v="INV000479"/>
    <x v="4"/>
    <s v="Retail"/>
    <x v="3"/>
    <x v="9"/>
    <x v="3"/>
    <x v="1"/>
    <x v="1"/>
    <n v="8"/>
    <n v="2500"/>
    <n v="0"/>
    <x v="430"/>
    <n v="18404.16"/>
    <x v="478"/>
    <x v="0"/>
    <x v="2"/>
    <s v="Sneha"/>
    <x v="0"/>
    <n v="11"/>
  </r>
  <r>
    <s v="11-09-2025"/>
    <s v="INV000480"/>
    <x v="1"/>
    <s v="Retail"/>
    <x v="1"/>
    <x v="1"/>
    <x v="0"/>
    <x v="7"/>
    <x v="3"/>
    <n v="22"/>
    <n v="900"/>
    <n v="12"/>
    <x v="431"/>
    <n v="14967.12"/>
    <x v="479"/>
    <x v="3"/>
    <x v="2"/>
    <s v="Karan"/>
    <x v="0"/>
    <n v="9"/>
  </r>
  <r>
    <s v="26-04-2025"/>
    <s v="INV000481"/>
    <x v="6"/>
    <s v="Corporate"/>
    <x v="1"/>
    <x v="1"/>
    <x v="0"/>
    <x v="2"/>
    <x v="2"/>
    <n v="10"/>
    <n v="4500"/>
    <n v="5"/>
    <x v="432"/>
    <n v="38182.06"/>
    <x v="480"/>
    <x v="0"/>
    <x v="2"/>
    <s v="Neha"/>
    <x v="0"/>
    <n v="4"/>
  </r>
  <r>
    <s v="24-10-2025"/>
    <s v="INV000482"/>
    <x v="11"/>
    <s v="Corporate"/>
    <x v="0"/>
    <x v="8"/>
    <x v="0"/>
    <x v="7"/>
    <x v="3"/>
    <n v="19"/>
    <n v="900"/>
    <n v="1"/>
    <x v="433"/>
    <n v="12709.64"/>
    <x v="481"/>
    <x v="4"/>
    <x v="0"/>
    <s v="Amit"/>
    <x v="0"/>
    <n v="10"/>
  </r>
  <r>
    <s v="17-12-2025"/>
    <s v="INV000483"/>
    <x v="2"/>
    <s v="Corporate"/>
    <x v="0"/>
    <x v="0"/>
    <x v="3"/>
    <x v="7"/>
    <x v="3"/>
    <n v="12"/>
    <n v="900"/>
    <n v="17"/>
    <x v="434"/>
    <n v="7613.5"/>
    <x v="482"/>
    <x v="2"/>
    <x v="2"/>
    <s v="Raj"/>
    <x v="0"/>
    <n v="12"/>
  </r>
  <r>
    <s v="21-06-2025"/>
    <s v="INV000484"/>
    <x v="3"/>
    <s v="Corporate"/>
    <x v="2"/>
    <x v="2"/>
    <x v="2"/>
    <x v="1"/>
    <x v="1"/>
    <n v="20"/>
    <n v="2500"/>
    <n v="13"/>
    <x v="435"/>
    <n v="38032.28"/>
    <x v="483"/>
    <x v="4"/>
    <x v="2"/>
    <s v="Vikas"/>
    <x v="0"/>
    <n v="6"/>
  </r>
  <r>
    <s v="04-12-2025"/>
    <s v="INV000485"/>
    <x v="5"/>
    <s v="Corporate"/>
    <x v="0"/>
    <x v="4"/>
    <x v="3"/>
    <x v="2"/>
    <x v="2"/>
    <n v="7"/>
    <n v="4500"/>
    <n v="8"/>
    <x v="436"/>
    <n v="23712.78"/>
    <x v="484"/>
    <x v="1"/>
    <x v="1"/>
    <s v="Sneha"/>
    <x v="0"/>
    <n v="12"/>
  </r>
  <r>
    <s v="04-07-2025"/>
    <s v="INV000486"/>
    <x v="3"/>
    <s v="Corporate"/>
    <x v="3"/>
    <x v="9"/>
    <x v="1"/>
    <x v="6"/>
    <x v="0"/>
    <n v="8"/>
    <n v="3500"/>
    <n v="18"/>
    <x v="437"/>
    <n v="21077.66"/>
    <x v="485"/>
    <x v="1"/>
    <x v="3"/>
    <s v="Sneha"/>
    <x v="0"/>
    <n v="7"/>
  </r>
  <r>
    <s v="10-05-2025"/>
    <s v="INV000487"/>
    <x v="10"/>
    <s v="Retail"/>
    <x v="2"/>
    <x v="6"/>
    <x v="3"/>
    <x v="4"/>
    <x v="0"/>
    <n v="20"/>
    <n v="12000"/>
    <n v="11"/>
    <x v="438"/>
    <n v="190339.51"/>
    <x v="486"/>
    <x v="2"/>
    <x v="0"/>
    <s v="Pooja"/>
    <x v="0"/>
    <n v="5"/>
  </r>
  <r>
    <s v="29-07-2025"/>
    <s v="INV000488"/>
    <x v="4"/>
    <s v="Retail"/>
    <x v="0"/>
    <x v="4"/>
    <x v="0"/>
    <x v="7"/>
    <x v="3"/>
    <n v="25"/>
    <n v="900"/>
    <n v="17"/>
    <x v="75"/>
    <n v="14918.05"/>
    <x v="487"/>
    <x v="0"/>
    <x v="1"/>
    <s v="Priya"/>
    <x v="0"/>
    <n v="7"/>
  </r>
  <r>
    <s v="16-08-2025"/>
    <s v="INV000489"/>
    <x v="0"/>
    <s v="Wholesale"/>
    <x v="0"/>
    <x v="0"/>
    <x v="2"/>
    <x v="5"/>
    <x v="0"/>
    <n v="10"/>
    <n v="15000"/>
    <n v="6"/>
    <x v="439"/>
    <n v="121463.56"/>
    <x v="488"/>
    <x v="4"/>
    <x v="1"/>
    <s v="Pooja"/>
    <x v="0"/>
    <n v="8"/>
  </r>
  <r>
    <s v="30-06-2025"/>
    <s v="INV000490"/>
    <x v="1"/>
    <s v="Wholesale"/>
    <x v="1"/>
    <x v="1"/>
    <x v="1"/>
    <x v="5"/>
    <x v="0"/>
    <n v="19"/>
    <n v="15000"/>
    <n v="2"/>
    <x v="440"/>
    <n v="215367.43"/>
    <x v="489"/>
    <x v="0"/>
    <x v="3"/>
    <s v="Amit"/>
    <x v="0"/>
    <n v="6"/>
  </r>
  <r>
    <s v="30-09-2025"/>
    <s v="INV000491"/>
    <x v="8"/>
    <s v="Retail"/>
    <x v="2"/>
    <x v="2"/>
    <x v="1"/>
    <x v="6"/>
    <x v="0"/>
    <n v="17"/>
    <n v="3500"/>
    <n v="4"/>
    <x v="441"/>
    <n v="48365.11"/>
    <x v="490"/>
    <x v="1"/>
    <x v="0"/>
    <s v="Pooja"/>
    <x v="0"/>
    <n v="9"/>
  </r>
  <r>
    <s v="26-02-2025"/>
    <s v="INV000492"/>
    <x v="11"/>
    <s v="Retail"/>
    <x v="3"/>
    <x v="7"/>
    <x v="3"/>
    <x v="5"/>
    <x v="0"/>
    <n v="13"/>
    <n v="15000"/>
    <n v="2"/>
    <x v="442"/>
    <n v="156974.92000000001"/>
    <x v="491"/>
    <x v="1"/>
    <x v="3"/>
    <s v="Vikas"/>
    <x v="0"/>
    <n v="2"/>
  </r>
  <r>
    <s v="21-05-2025"/>
    <s v="INV000493"/>
    <x v="8"/>
    <s v="Wholesale"/>
    <x v="3"/>
    <x v="9"/>
    <x v="3"/>
    <x v="5"/>
    <x v="0"/>
    <n v="24"/>
    <n v="15000"/>
    <n v="10"/>
    <x v="140"/>
    <n v="288801.86"/>
    <x v="492"/>
    <x v="4"/>
    <x v="3"/>
    <s v="Neha"/>
    <x v="0"/>
    <n v="5"/>
  </r>
  <r>
    <s v="10-06-2025"/>
    <s v="INV000494"/>
    <x v="4"/>
    <s v="Corporate"/>
    <x v="3"/>
    <x v="5"/>
    <x v="3"/>
    <x v="1"/>
    <x v="1"/>
    <n v="16"/>
    <n v="2500"/>
    <n v="1"/>
    <x v="109"/>
    <n v="32615.82"/>
    <x v="493"/>
    <x v="3"/>
    <x v="3"/>
    <s v="Neha"/>
    <x v="0"/>
    <n v="6"/>
  </r>
  <r>
    <s v="21-10-2025"/>
    <s v="INV000495"/>
    <x v="2"/>
    <s v="Retail"/>
    <x v="3"/>
    <x v="7"/>
    <x v="2"/>
    <x v="1"/>
    <x v="1"/>
    <n v="13"/>
    <n v="2500"/>
    <n v="8"/>
    <x v="299"/>
    <n v="24565.919999999998"/>
    <x v="494"/>
    <x v="1"/>
    <x v="0"/>
    <s v="Pooja"/>
    <x v="0"/>
    <n v="10"/>
  </r>
  <r>
    <s v="27-02-2025"/>
    <s v="INV000496"/>
    <x v="1"/>
    <s v="Wholesale"/>
    <x v="3"/>
    <x v="5"/>
    <x v="1"/>
    <x v="0"/>
    <x v="0"/>
    <n v="8"/>
    <n v="45000"/>
    <n v="14"/>
    <x v="443"/>
    <n v="281032.45"/>
    <x v="495"/>
    <x v="0"/>
    <x v="1"/>
    <s v="Amit"/>
    <x v="0"/>
    <n v="2"/>
  </r>
  <r>
    <s v="01-12-2025"/>
    <s v="INV000497"/>
    <x v="4"/>
    <s v="Retail"/>
    <x v="2"/>
    <x v="2"/>
    <x v="1"/>
    <x v="5"/>
    <x v="0"/>
    <n v="9"/>
    <n v="15000"/>
    <n v="18"/>
    <x v="444"/>
    <n v="83965.23"/>
    <x v="496"/>
    <x v="3"/>
    <x v="1"/>
    <s v="Pooja"/>
    <x v="0"/>
    <n v="12"/>
  </r>
  <r>
    <s v="22-12-2025"/>
    <s v="INV000498"/>
    <x v="8"/>
    <s v="Retail"/>
    <x v="1"/>
    <x v="1"/>
    <x v="3"/>
    <x v="2"/>
    <x v="2"/>
    <n v="1"/>
    <n v="4500"/>
    <n v="19"/>
    <x v="445"/>
    <n v="3199.46"/>
    <x v="497"/>
    <x v="4"/>
    <x v="3"/>
    <s v="Neha"/>
    <x v="0"/>
    <n v="12"/>
  </r>
  <r>
    <s v="17-08-2025"/>
    <s v="INV000499"/>
    <x v="7"/>
    <s v="Retail"/>
    <x v="0"/>
    <x v="4"/>
    <x v="3"/>
    <x v="0"/>
    <x v="0"/>
    <n v="23"/>
    <n v="45000"/>
    <n v="19"/>
    <x v="446"/>
    <n v="713941.55"/>
    <x v="498"/>
    <x v="1"/>
    <x v="2"/>
    <s v="Pooja"/>
    <x v="0"/>
    <n v="8"/>
  </r>
  <r>
    <s v="20-06-2025"/>
    <s v="INV000500"/>
    <x v="7"/>
    <s v="Corporate"/>
    <x v="3"/>
    <x v="3"/>
    <x v="1"/>
    <x v="1"/>
    <x v="1"/>
    <n v="8"/>
    <n v="2500"/>
    <n v="1"/>
    <x v="292"/>
    <n v="17773.04"/>
    <x v="499"/>
    <x v="2"/>
    <x v="2"/>
    <s v="Priya"/>
    <x v="0"/>
    <n v="6"/>
  </r>
  <r>
    <s v="28-12-2025"/>
    <s v="INV000501"/>
    <x v="9"/>
    <s v="Wholesale"/>
    <x v="2"/>
    <x v="2"/>
    <x v="3"/>
    <x v="6"/>
    <x v="0"/>
    <n v="12"/>
    <n v="3500"/>
    <n v="2"/>
    <x v="447"/>
    <n v="31172.35"/>
    <x v="500"/>
    <x v="0"/>
    <x v="3"/>
    <s v="Amit"/>
    <x v="0"/>
    <n v="12"/>
  </r>
  <r>
    <s v="06-01-2025"/>
    <s v="INV000502"/>
    <x v="2"/>
    <s v="Retail"/>
    <x v="1"/>
    <x v="1"/>
    <x v="0"/>
    <x v="1"/>
    <x v="1"/>
    <n v="9"/>
    <n v="2500"/>
    <n v="16"/>
    <x v="448"/>
    <n v="14212.4"/>
    <x v="501"/>
    <x v="1"/>
    <x v="3"/>
    <s v="Priya"/>
    <x v="0"/>
    <n v="1"/>
  </r>
  <r>
    <s v="05-01-2025"/>
    <s v="INV000503"/>
    <x v="2"/>
    <s v="Retail"/>
    <x v="3"/>
    <x v="3"/>
    <x v="0"/>
    <x v="1"/>
    <x v="1"/>
    <n v="14"/>
    <n v="2500"/>
    <n v="12"/>
    <x v="38"/>
    <n v="27161.49"/>
    <x v="502"/>
    <x v="4"/>
    <x v="1"/>
    <s v="Vikas"/>
    <x v="0"/>
    <n v="1"/>
  </r>
  <r>
    <s v="09-05-2025"/>
    <s v="INV000504"/>
    <x v="9"/>
    <s v="Retail"/>
    <x v="0"/>
    <x v="4"/>
    <x v="3"/>
    <x v="1"/>
    <x v="1"/>
    <n v="11"/>
    <n v="2500"/>
    <n v="15"/>
    <x v="449"/>
    <n v="20909.150000000001"/>
    <x v="503"/>
    <x v="1"/>
    <x v="1"/>
    <s v="Neha"/>
    <x v="0"/>
    <n v="5"/>
  </r>
  <r>
    <s v="18-09-2025"/>
    <s v="INV000505"/>
    <x v="8"/>
    <s v="Wholesale"/>
    <x v="2"/>
    <x v="2"/>
    <x v="3"/>
    <x v="7"/>
    <x v="3"/>
    <n v="20"/>
    <n v="900"/>
    <n v="16"/>
    <x v="450"/>
    <n v="13486.99"/>
    <x v="504"/>
    <x v="0"/>
    <x v="3"/>
    <s v="Pooja"/>
    <x v="0"/>
    <n v="9"/>
  </r>
  <r>
    <s v="19-02-2025"/>
    <s v="INV000506"/>
    <x v="10"/>
    <s v="Wholesale"/>
    <x v="0"/>
    <x v="8"/>
    <x v="2"/>
    <x v="1"/>
    <x v="1"/>
    <n v="6"/>
    <n v="2500"/>
    <n v="4"/>
    <x v="7"/>
    <n v="11240.76"/>
    <x v="505"/>
    <x v="0"/>
    <x v="0"/>
    <s v="Vikas"/>
    <x v="0"/>
    <n v="2"/>
  </r>
  <r>
    <s v="05-10-2025"/>
    <s v="INV000507"/>
    <x v="6"/>
    <s v="Corporate"/>
    <x v="3"/>
    <x v="5"/>
    <x v="2"/>
    <x v="5"/>
    <x v="0"/>
    <n v="10"/>
    <n v="15000"/>
    <n v="4"/>
    <x v="398"/>
    <n v="120991.59"/>
    <x v="506"/>
    <x v="0"/>
    <x v="2"/>
    <s v="Neha"/>
    <x v="0"/>
    <n v="10"/>
  </r>
  <r>
    <s v="10-12-2025"/>
    <s v="INV000508"/>
    <x v="1"/>
    <s v="Wholesale"/>
    <x v="1"/>
    <x v="1"/>
    <x v="3"/>
    <x v="7"/>
    <x v="3"/>
    <n v="7"/>
    <n v="900"/>
    <n v="17"/>
    <x v="451"/>
    <n v="4043.7"/>
    <x v="507"/>
    <x v="4"/>
    <x v="1"/>
    <s v="Vikas"/>
    <x v="0"/>
    <n v="12"/>
  </r>
  <r>
    <s v="03-02-2025"/>
    <s v="INV000509"/>
    <x v="3"/>
    <s v="Wholesale"/>
    <x v="2"/>
    <x v="2"/>
    <x v="1"/>
    <x v="1"/>
    <x v="1"/>
    <n v="5"/>
    <n v="2500"/>
    <n v="1"/>
    <x v="452"/>
    <n v="9378.9699999999993"/>
    <x v="508"/>
    <x v="4"/>
    <x v="0"/>
    <s v="Vikas"/>
    <x v="0"/>
    <n v="2"/>
  </r>
  <r>
    <s v="04-09-2025"/>
    <s v="INV000510"/>
    <x v="10"/>
    <s v="Wholesale"/>
    <x v="0"/>
    <x v="4"/>
    <x v="1"/>
    <x v="4"/>
    <x v="0"/>
    <n v="23"/>
    <n v="12000"/>
    <n v="6"/>
    <x v="453"/>
    <n v="197112.13"/>
    <x v="509"/>
    <x v="1"/>
    <x v="2"/>
    <s v="Neha"/>
    <x v="0"/>
    <n v="9"/>
  </r>
  <r>
    <s v="28-09-2025"/>
    <s v="INV000511"/>
    <x v="5"/>
    <s v="Wholesale"/>
    <x v="3"/>
    <x v="7"/>
    <x v="0"/>
    <x v="2"/>
    <x v="2"/>
    <n v="5"/>
    <n v="4500"/>
    <n v="8"/>
    <x v="31"/>
    <n v="16538.259999999998"/>
    <x v="510"/>
    <x v="2"/>
    <x v="1"/>
    <s v="Raj"/>
    <x v="0"/>
    <n v="9"/>
  </r>
  <r>
    <s v="11-05-2025"/>
    <s v="INV000512"/>
    <x v="4"/>
    <s v="Wholesale"/>
    <x v="1"/>
    <x v="1"/>
    <x v="2"/>
    <x v="1"/>
    <x v="1"/>
    <n v="2"/>
    <n v="2500"/>
    <n v="1"/>
    <x v="74"/>
    <n v="4453.87"/>
    <x v="511"/>
    <x v="4"/>
    <x v="3"/>
    <s v="Pooja"/>
    <x v="0"/>
    <n v="5"/>
  </r>
  <r>
    <s v="23-11-2025"/>
    <s v="INV000513"/>
    <x v="9"/>
    <s v="Corporate"/>
    <x v="3"/>
    <x v="3"/>
    <x v="0"/>
    <x v="0"/>
    <x v="0"/>
    <n v="24"/>
    <n v="45000"/>
    <n v="0"/>
    <x v="306"/>
    <n v="821953.51"/>
    <x v="512"/>
    <x v="2"/>
    <x v="3"/>
    <s v="Pooja"/>
    <x v="0"/>
    <n v="11"/>
  </r>
  <r>
    <s v="17-04-2025"/>
    <s v="INV000514"/>
    <x v="1"/>
    <s v="Corporate"/>
    <x v="1"/>
    <x v="1"/>
    <x v="0"/>
    <x v="6"/>
    <x v="0"/>
    <n v="24"/>
    <n v="3500"/>
    <n v="4"/>
    <x v="454"/>
    <n v="64570.65"/>
    <x v="513"/>
    <x v="4"/>
    <x v="3"/>
    <s v="Raj"/>
    <x v="0"/>
    <n v="4"/>
  </r>
  <r>
    <s v="27-07-2025"/>
    <s v="INV000515"/>
    <x v="6"/>
    <s v="Corporate"/>
    <x v="1"/>
    <x v="1"/>
    <x v="1"/>
    <x v="3"/>
    <x v="3"/>
    <n v="3"/>
    <n v="600"/>
    <n v="13"/>
    <x v="455"/>
    <n v="1316.39"/>
    <x v="514"/>
    <x v="0"/>
    <x v="1"/>
    <s v="Karan"/>
    <x v="0"/>
    <n v="7"/>
  </r>
  <r>
    <s v="12-12-2025"/>
    <s v="INV000516"/>
    <x v="5"/>
    <s v="Wholesale"/>
    <x v="2"/>
    <x v="6"/>
    <x v="0"/>
    <x v="0"/>
    <x v="0"/>
    <n v="15"/>
    <n v="45000"/>
    <n v="9"/>
    <x v="456"/>
    <n v="520853.77"/>
    <x v="515"/>
    <x v="0"/>
    <x v="2"/>
    <s v="Amit"/>
    <x v="0"/>
    <n v="12"/>
  </r>
  <r>
    <s v="15-05-2025"/>
    <s v="INV000517"/>
    <x v="8"/>
    <s v="Retail"/>
    <x v="2"/>
    <x v="2"/>
    <x v="1"/>
    <x v="0"/>
    <x v="0"/>
    <n v="7"/>
    <n v="45000"/>
    <n v="11"/>
    <x v="457"/>
    <n v="244127.45"/>
    <x v="516"/>
    <x v="3"/>
    <x v="2"/>
    <s v="Raj"/>
    <x v="0"/>
    <n v="5"/>
  </r>
  <r>
    <s v="07-06-2025"/>
    <s v="INV000518"/>
    <x v="1"/>
    <s v="Corporate"/>
    <x v="1"/>
    <x v="1"/>
    <x v="3"/>
    <x v="0"/>
    <x v="0"/>
    <n v="5"/>
    <n v="45000"/>
    <n v="16"/>
    <x v="458"/>
    <n v="177097.43"/>
    <x v="517"/>
    <x v="3"/>
    <x v="2"/>
    <s v="Neha"/>
    <x v="0"/>
    <n v="6"/>
  </r>
  <r>
    <s v="08-02-2025"/>
    <s v="INV000519"/>
    <x v="5"/>
    <s v="Corporate"/>
    <x v="2"/>
    <x v="6"/>
    <x v="0"/>
    <x v="6"/>
    <x v="0"/>
    <n v="16"/>
    <n v="3500"/>
    <n v="17"/>
    <x v="459"/>
    <n v="38523.89"/>
    <x v="518"/>
    <x v="3"/>
    <x v="0"/>
    <s v="Sneha"/>
    <x v="0"/>
    <n v="2"/>
  </r>
  <r>
    <s v="29-01-2025"/>
    <s v="INV000520"/>
    <x v="5"/>
    <s v="Wholesale"/>
    <x v="3"/>
    <x v="5"/>
    <x v="1"/>
    <x v="7"/>
    <x v="3"/>
    <n v="10"/>
    <n v="900"/>
    <n v="9"/>
    <x v="13"/>
    <n v="6441.55"/>
    <x v="519"/>
    <x v="0"/>
    <x v="1"/>
    <s v="Priya"/>
    <x v="0"/>
    <n v="1"/>
  </r>
  <r>
    <s v="17-05-2025"/>
    <s v="INV000521"/>
    <x v="5"/>
    <s v="Corporate"/>
    <x v="1"/>
    <x v="1"/>
    <x v="0"/>
    <x v="0"/>
    <x v="0"/>
    <n v="14"/>
    <n v="45000"/>
    <n v="10"/>
    <x v="25"/>
    <n v="507392.64"/>
    <x v="520"/>
    <x v="0"/>
    <x v="0"/>
    <s v="Priya"/>
    <x v="0"/>
    <n v="5"/>
  </r>
  <r>
    <s v="24-12-2025"/>
    <s v="INV000522"/>
    <x v="0"/>
    <s v="Retail"/>
    <x v="0"/>
    <x v="0"/>
    <x v="3"/>
    <x v="1"/>
    <x v="1"/>
    <n v="21"/>
    <n v="2500"/>
    <n v="9"/>
    <x v="460"/>
    <n v="35829.07"/>
    <x v="521"/>
    <x v="2"/>
    <x v="2"/>
    <s v="Vikas"/>
    <x v="0"/>
    <n v="12"/>
  </r>
  <r>
    <s v="21-08-2025"/>
    <s v="INV000523"/>
    <x v="9"/>
    <s v="Wholesale"/>
    <x v="3"/>
    <x v="9"/>
    <x v="3"/>
    <x v="7"/>
    <x v="3"/>
    <n v="17"/>
    <n v="900"/>
    <n v="2"/>
    <x v="461"/>
    <n v="11655.56"/>
    <x v="522"/>
    <x v="4"/>
    <x v="2"/>
    <s v="Sneha"/>
    <x v="0"/>
    <n v="8"/>
  </r>
  <r>
    <s v="19-06-2025"/>
    <s v="INV000524"/>
    <x v="10"/>
    <s v="Wholesale"/>
    <x v="0"/>
    <x v="0"/>
    <x v="1"/>
    <x v="7"/>
    <x v="3"/>
    <n v="10"/>
    <n v="900"/>
    <n v="10"/>
    <x v="79"/>
    <n v="7547.79"/>
    <x v="523"/>
    <x v="2"/>
    <x v="2"/>
    <s v="Raj"/>
    <x v="0"/>
    <n v="6"/>
  </r>
  <r>
    <s v="11-06-2025"/>
    <s v="INV000525"/>
    <x v="9"/>
    <s v="Corporate"/>
    <x v="0"/>
    <x v="0"/>
    <x v="0"/>
    <x v="3"/>
    <x v="3"/>
    <n v="18"/>
    <n v="600"/>
    <n v="3"/>
    <x v="462"/>
    <n v="8795.01"/>
    <x v="524"/>
    <x v="4"/>
    <x v="0"/>
    <s v="Vikas"/>
    <x v="0"/>
    <n v="6"/>
  </r>
  <r>
    <s v="12-06-2025"/>
    <s v="INV000526"/>
    <x v="4"/>
    <s v="Corporate"/>
    <x v="1"/>
    <x v="1"/>
    <x v="1"/>
    <x v="3"/>
    <x v="3"/>
    <n v="15"/>
    <n v="600"/>
    <n v="12"/>
    <x v="463"/>
    <n v="6974.68"/>
    <x v="525"/>
    <x v="3"/>
    <x v="2"/>
    <s v="Priya"/>
    <x v="0"/>
    <n v="6"/>
  </r>
  <r>
    <s v="23-08-2025"/>
    <s v="INV000527"/>
    <x v="5"/>
    <s v="Wholesale"/>
    <x v="2"/>
    <x v="2"/>
    <x v="2"/>
    <x v="3"/>
    <x v="3"/>
    <n v="19"/>
    <n v="600"/>
    <n v="14"/>
    <x v="464"/>
    <n v="8445.2199999999993"/>
    <x v="526"/>
    <x v="0"/>
    <x v="3"/>
    <s v="Vikas"/>
    <x v="0"/>
    <n v="8"/>
  </r>
  <r>
    <s v="25-04-2025"/>
    <s v="INV000528"/>
    <x v="2"/>
    <s v="Retail"/>
    <x v="1"/>
    <x v="1"/>
    <x v="1"/>
    <x v="4"/>
    <x v="0"/>
    <n v="21"/>
    <n v="12000"/>
    <n v="12"/>
    <x v="465"/>
    <n v="160713.17000000001"/>
    <x v="527"/>
    <x v="3"/>
    <x v="1"/>
    <s v="Karan"/>
    <x v="0"/>
    <n v="4"/>
  </r>
  <r>
    <s v="22-09-2025"/>
    <s v="INV000529"/>
    <x v="5"/>
    <s v="Corporate"/>
    <x v="2"/>
    <x v="6"/>
    <x v="0"/>
    <x v="3"/>
    <x v="3"/>
    <n v="13"/>
    <n v="600"/>
    <n v="16"/>
    <x v="280"/>
    <n v="5757.16"/>
    <x v="528"/>
    <x v="0"/>
    <x v="2"/>
    <s v="Raj"/>
    <x v="0"/>
    <n v="9"/>
  </r>
  <r>
    <s v="11-09-2025"/>
    <s v="INV000530"/>
    <x v="6"/>
    <s v="Wholesale"/>
    <x v="1"/>
    <x v="1"/>
    <x v="2"/>
    <x v="5"/>
    <x v="0"/>
    <n v="12"/>
    <n v="15000"/>
    <n v="3"/>
    <x v="466"/>
    <n v="144686.29999999999"/>
    <x v="529"/>
    <x v="3"/>
    <x v="1"/>
    <s v="Sneha"/>
    <x v="0"/>
    <n v="9"/>
  </r>
  <r>
    <s v="22-07-2025"/>
    <s v="INV000531"/>
    <x v="6"/>
    <s v="Corporate"/>
    <x v="2"/>
    <x v="2"/>
    <x v="1"/>
    <x v="6"/>
    <x v="0"/>
    <n v="21"/>
    <n v="3500"/>
    <n v="15"/>
    <x v="467"/>
    <n v="55681.13"/>
    <x v="530"/>
    <x v="3"/>
    <x v="1"/>
    <s v="Amit"/>
    <x v="0"/>
    <n v="7"/>
  </r>
  <r>
    <s v="15-09-2025"/>
    <s v="INV000532"/>
    <x v="10"/>
    <s v="Corporate"/>
    <x v="1"/>
    <x v="1"/>
    <x v="2"/>
    <x v="3"/>
    <x v="3"/>
    <n v="7"/>
    <n v="600"/>
    <n v="5"/>
    <x v="468"/>
    <n v="3027.03"/>
    <x v="531"/>
    <x v="1"/>
    <x v="1"/>
    <s v="Sneha"/>
    <x v="0"/>
    <n v="9"/>
  </r>
  <r>
    <s v="11-02-2025"/>
    <s v="INV000533"/>
    <x v="5"/>
    <s v="Wholesale"/>
    <x v="0"/>
    <x v="8"/>
    <x v="0"/>
    <x v="2"/>
    <x v="2"/>
    <n v="7"/>
    <n v="4500"/>
    <n v="10"/>
    <x v="469"/>
    <n v="25307.1"/>
    <x v="532"/>
    <x v="4"/>
    <x v="1"/>
    <s v="Vikas"/>
    <x v="0"/>
    <n v="2"/>
  </r>
  <r>
    <s v="15-07-2025"/>
    <s v="INV000534"/>
    <x v="4"/>
    <s v="Retail"/>
    <x v="0"/>
    <x v="0"/>
    <x v="0"/>
    <x v="2"/>
    <x v="2"/>
    <n v="19"/>
    <n v="4500"/>
    <n v="11"/>
    <x v="470"/>
    <n v="68012.91"/>
    <x v="533"/>
    <x v="0"/>
    <x v="3"/>
    <s v="Priya"/>
    <x v="0"/>
    <n v="7"/>
  </r>
  <r>
    <s v="10-06-2025"/>
    <s v="INV000535"/>
    <x v="2"/>
    <s v="Corporate"/>
    <x v="0"/>
    <x v="8"/>
    <x v="3"/>
    <x v="7"/>
    <x v="3"/>
    <n v="4"/>
    <n v="900"/>
    <n v="9"/>
    <x v="218"/>
    <n v="2696.34"/>
    <x v="534"/>
    <x v="0"/>
    <x v="1"/>
    <s v="Neha"/>
    <x v="0"/>
    <n v="6"/>
  </r>
  <r>
    <s v="19-01-2025"/>
    <s v="INV000536"/>
    <x v="11"/>
    <s v="Retail"/>
    <x v="1"/>
    <x v="1"/>
    <x v="1"/>
    <x v="7"/>
    <x v="3"/>
    <n v="14"/>
    <n v="900"/>
    <n v="1"/>
    <x v="471"/>
    <n v="9355.44"/>
    <x v="535"/>
    <x v="4"/>
    <x v="1"/>
    <s v="Neha"/>
    <x v="0"/>
    <n v="1"/>
  </r>
  <r>
    <s v="14-12-2025"/>
    <s v="INV000537"/>
    <x v="5"/>
    <s v="Corporate"/>
    <x v="0"/>
    <x v="8"/>
    <x v="0"/>
    <x v="6"/>
    <x v="0"/>
    <n v="14"/>
    <n v="3500"/>
    <n v="12"/>
    <x v="472"/>
    <n v="34155.15"/>
    <x v="536"/>
    <x v="0"/>
    <x v="2"/>
    <s v="Karan"/>
    <x v="0"/>
    <n v="12"/>
  </r>
  <r>
    <s v="24-11-2025"/>
    <s v="INV000538"/>
    <x v="4"/>
    <s v="Wholesale"/>
    <x v="3"/>
    <x v="5"/>
    <x v="1"/>
    <x v="3"/>
    <x v="3"/>
    <n v="3"/>
    <n v="600"/>
    <n v="1"/>
    <x v="473"/>
    <n v="1286.42"/>
    <x v="537"/>
    <x v="1"/>
    <x v="3"/>
    <s v="Pooja"/>
    <x v="0"/>
    <n v="11"/>
  </r>
  <r>
    <s v="02-03-2025"/>
    <s v="INV000539"/>
    <x v="9"/>
    <s v="Corporate"/>
    <x v="3"/>
    <x v="3"/>
    <x v="2"/>
    <x v="2"/>
    <x v="2"/>
    <n v="10"/>
    <n v="4500"/>
    <n v="16"/>
    <x v="474"/>
    <n v="35128.550000000003"/>
    <x v="538"/>
    <x v="2"/>
    <x v="3"/>
    <s v="Neha"/>
    <x v="0"/>
    <n v="3"/>
  </r>
  <r>
    <s v="21-06-2025"/>
    <s v="INV000540"/>
    <x v="10"/>
    <s v="Corporate"/>
    <x v="1"/>
    <x v="1"/>
    <x v="2"/>
    <x v="1"/>
    <x v="1"/>
    <n v="18"/>
    <n v="2500"/>
    <n v="9"/>
    <x v="416"/>
    <n v="30171.13"/>
    <x v="539"/>
    <x v="2"/>
    <x v="0"/>
    <s v="Raj"/>
    <x v="0"/>
    <n v="6"/>
  </r>
  <r>
    <s v="19-10-2025"/>
    <s v="INV000541"/>
    <x v="10"/>
    <s v="Wholesale"/>
    <x v="3"/>
    <x v="3"/>
    <x v="1"/>
    <x v="1"/>
    <x v="1"/>
    <n v="3"/>
    <n v="2500"/>
    <n v="14"/>
    <x v="475"/>
    <n v="4696.18"/>
    <x v="540"/>
    <x v="0"/>
    <x v="1"/>
    <s v="Vikas"/>
    <x v="0"/>
    <n v="10"/>
  </r>
  <r>
    <s v="17-07-2025"/>
    <s v="INV000542"/>
    <x v="6"/>
    <s v="Corporate"/>
    <x v="1"/>
    <x v="1"/>
    <x v="1"/>
    <x v="3"/>
    <x v="3"/>
    <n v="7"/>
    <n v="600"/>
    <n v="19"/>
    <x v="476"/>
    <n v="2988.78"/>
    <x v="541"/>
    <x v="2"/>
    <x v="3"/>
    <s v="Sneha"/>
    <x v="0"/>
    <n v="7"/>
  </r>
  <r>
    <s v="19-09-2025"/>
    <s v="INV000543"/>
    <x v="4"/>
    <s v="Retail"/>
    <x v="1"/>
    <x v="1"/>
    <x v="3"/>
    <x v="2"/>
    <x v="2"/>
    <n v="19"/>
    <n v="4500"/>
    <n v="16"/>
    <x v="477"/>
    <n v="62588.41"/>
    <x v="542"/>
    <x v="4"/>
    <x v="0"/>
    <s v="Amit"/>
    <x v="0"/>
    <n v="9"/>
  </r>
  <r>
    <s v="22-01-2025"/>
    <s v="INV000544"/>
    <x v="10"/>
    <s v="Wholesale"/>
    <x v="0"/>
    <x v="8"/>
    <x v="0"/>
    <x v="2"/>
    <x v="2"/>
    <n v="11"/>
    <n v="4500"/>
    <n v="3"/>
    <x v="478"/>
    <n v="43326.42"/>
    <x v="543"/>
    <x v="2"/>
    <x v="0"/>
    <s v="Vikas"/>
    <x v="0"/>
    <n v="1"/>
  </r>
  <r>
    <s v="12-04-2025"/>
    <s v="INV000545"/>
    <x v="9"/>
    <s v="Corporate"/>
    <x v="1"/>
    <x v="1"/>
    <x v="0"/>
    <x v="1"/>
    <x v="1"/>
    <n v="20"/>
    <n v="2500"/>
    <n v="5"/>
    <x v="479"/>
    <n v="34721.99"/>
    <x v="544"/>
    <x v="3"/>
    <x v="1"/>
    <s v="Pooja"/>
    <x v="0"/>
    <n v="4"/>
  </r>
  <r>
    <s v="22-03-2025"/>
    <s v="INV000546"/>
    <x v="2"/>
    <s v="Wholesale"/>
    <x v="2"/>
    <x v="2"/>
    <x v="0"/>
    <x v="3"/>
    <x v="3"/>
    <n v="12"/>
    <n v="600"/>
    <n v="13"/>
    <x v="480"/>
    <n v="5804.5"/>
    <x v="545"/>
    <x v="3"/>
    <x v="0"/>
    <s v="Vikas"/>
    <x v="0"/>
    <n v="3"/>
  </r>
  <r>
    <s v="05-12-2025"/>
    <s v="INV000547"/>
    <x v="2"/>
    <s v="Retail"/>
    <x v="1"/>
    <x v="1"/>
    <x v="0"/>
    <x v="4"/>
    <x v="0"/>
    <n v="16"/>
    <n v="12000"/>
    <n v="2"/>
    <x v="308"/>
    <n v="172653.21"/>
    <x v="546"/>
    <x v="1"/>
    <x v="1"/>
    <s v="Raj"/>
    <x v="0"/>
    <n v="12"/>
  </r>
  <r>
    <s v="19-08-2025"/>
    <s v="INV000548"/>
    <x v="5"/>
    <s v="Wholesale"/>
    <x v="3"/>
    <x v="7"/>
    <x v="0"/>
    <x v="7"/>
    <x v="3"/>
    <n v="22"/>
    <n v="900"/>
    <n v="2"/>
    <x v="481"/>
    <n v="17222.38"/>
    <x v="547"/>
    <x v="2"/>
    <x v="0"/>
    <s v="Vikas"/>
    <x v="0"/>
    <n v="8"/>
  </r>
  <r>
    <s v="12-10-2025"/>
    <s v="INV000549"/>
    <x v="11"/>
    <s v="Retail"/>
    <x v="0"/>
    <x v="8"/>
    <x v="1"/>
    <x v="0"/>
    <x v="0"/>
    <n v="22"/>
    <n v="45000"/>
    <n v="17"/>
    <x v="482"/>
    <n v="645202.49"/>
    <x v="548"/>
    <x v="2"/>
    <x v="2"/>
    <s v="Karan"/>
    <x v="0"/>
    <n v="10"/>
  </r>
  <r>
    <s v="25-03-2025"/>
    <s v="INV000550"/>
    <x v="11"/>
    <s v="Retail"/>
    <x v="2"/>
    <x v="6"/>
    <x v="3"/>
    <x v="1"/>
    <x v="1"/>
    <n v="9"/>
    <n v="2500"/>
    <n v="11"/>
    <x v="483"/>
    <n v="17260.759999999998"/>
    <x v="549"/>
    <x v="1"/>
    <x v="3"/>
    <s v="Priya"/>
    <x v="0"/>
    <n v="3"/>
  </r>
  <r>
    <s v="11-06-2025"/>
    <s v="INV000551"/>
    <x v="7"/>
    <s v="Corporate"/>
    <x v="0"/>
    <x v="4"/>
    <x v="3"/>
    <x v="4"/>
    <x v="0"/>
    <n v="15"/>
    <n v="12000"/>
    <n v="6"/>
    <x v="484"/>
    <n v="128569.45"/>
    <x v="550"/>
    <x v="0"/>
    <x v="2"/>
    <s v="Neha"/>
    <x v="0"/>
    <n v="6"/>
  </r>
  <r>
    <s v="12-02-2025"/>
    <s v="INV000552"/>
    <x v="5"/>
    <s v="Wholesale"/>
    <x v="3"/>
    <x v="9"/>
    <x v="2"/>
    <x v="0"/>
    <x v="0"/>
    <n v="23"/>
    <n v="45000"/>
    <n v="7"/>
    <x v="485"/>
    <n v="829406.04"/>
    <x v="551"/>
    <x v="0"/>
    <x v="2"/>
    <s v="Priya"/>
    <x v="0"/>
    <n v="2"/>
  </r>
  <r>
    <s v="08-01-2025"/>
    <s v="INV000553"/>
    <x v="5"/>
    <s v="Wholesale"/>
    <x v="1"/>
    <x v="1"/>
    <x v="1"/>
    <x v="5"/>
    <x v="0"/>
    <n v="22"/>
    <n v="15000"/>
    <n v="10"/>
    <x v="8"/>
    <n v="259967.79"/>
    <x v="552"/>
    <x v="3"/>
    <x v="2"/>
    <s v="Raj"/>
    <x v="0"/>
    <n v="1"/>
  </r>
  <r>
    <s v="05-01-2025"/>
    <s v="INV000554"/>
    <x v="11"/>
    <s v="Corporate"/>
    <x v="0"/>
    <x v="4"/>
    <x v="3"/>
    <x v="1"/>
    <x v="1"/>
    <n v="11"/>
    <n v="2500"/>
    <n v="7"/>
    <x v="486"/>
    <n v="18849.189999999999"/>
    <x v="553"/>
    <x v="2"/>
    <x v="1"/>
    <s v="Sneha"/>
    <x v="0"/>
    <n v="1"/>
  </r>
  <r>
    <s v="22-07-2025"/>
    <s v="INV000555"/>
    <x v="5"/>
    <s v="Corporate"/>
    <x v="2"/>
    <x v="6"/>
    <x v="2"/>
    <x v="0"/>
    <x v="0"/>
    <n v="19"/>
    <n v="45000"/>
    <n v="13"/>
    <x v="14"/>
    <n v="674779.54"/>
    <x v="554"/>
    <x v="3"/>
    <x v="0"/>
    <s v="Karan"/>
    <x v="0"/>
    <n v="7"/>
  </r>
  <r>
    <s v="17-03-2025"/>
    <s v="INV000556"/>
    <x v="6"/>
    <s v="Wholesale"/>
    <x v="2"/>
    <x v="6"/>
    <x v="0"/>
    <x v="3"/>
    <x v="3"/>
    <n v="19"/>
    <n v="600"/>
    <n v="20"/>
    <x v="487"/>
    <n v="7093.57"/>
    <x v="555"/>
    <x v="2"/>
    <x v="0"/>
    <s v="Pooja"/>
    <x v="0"/>
    <n v="3"/>
  </r>
  <r>
    <s v="11-09-2025"/>
    <s v="INV000557"/>
    <x v="8"/>
    <s v="Retail"/>
    <x v="3"/>
    <x v="3"/>
    <x v="0"/>
    <x v="6"/>
    <x v="0"/>
    <n v="1"/>
    <n v="3500"/>
    <n v="8"/>
    <x v="488"/>
    <n v="2847.29"/>
    <x v="556"/>
    <x v="4"/>
    <x v="1"/>
    <s v="Karan"/>
    <x v="0"/>
    <n v="9"/>
  </r>
  <r>
    <s v="10-06-2025"/>
    <s v="INV000558"/>
    <x v="10"/>
    <s v="Retail"/>
    <x v="1"/>
    <x v="1"/>
    <x v="0"/>
    <x v="0"/>
    <x v="0"/>
    <n v="19"/>
    <n v="45000"/>
    <n v="0"/>
    <x v="489"/>
    <n v="695944.98"/>
    <x v="557"/>
    <x v="0"/>
    <x v="2"/>
    <s v="Vikas"/>
    <x v="0"/>
    <n v="6"/>
  </r>
  <r>
    <s v="16-09-2025"/>
    <s v="INV000559"/>
    <x v="1"/>
    <s v="Corporate"/>
    <x v="1"/>
    <x v="1"/>
    <x v="3"/>
    <x v="2"/>
    <x v="2"/>
    <n v="6"/>
    <n v="4500"/>
    <n v="10"/>
    <x v="490"/>
    <n v="20203.29"/>
    <x v="558"/>
    <x v="2"/>
    <x v="0"/>
    <s v="Vikas"/>
    <x v="0"/>
    <n v="9"/>
  </r>
  <r>
    <s v="08-02-2025"/>
    <s v="INV000560"/>
    <x v="1"/>
    <s v="Wholesale"/>
    <x v="0"/>
    <x v="0"/>
    <x v="1"/>
    <x v="6"/>
    <x v="0"/>
    <n v="6"/>
    <n v="3500"/>
    <n v="16"/>
    <x v="491"/>
    <n v="13404.78"/>
    <x v="559"/>
    <x v="3"/>
    <x v="2"/>
    <s v="Raj"/>
    <x v="0"/>
    <n v="2"/>
  </r>
  <r>
    <s v="06-09-2025"/>
    <s v="INV000561"/>
    <x v="4"/>
    <s v="Wholesale"/>
    <x v="1"/>
    <x v="1"/>
    <x v="3"/>
    <x v="6"/>
    <x v="0"/>
    <n v="6"/>
    <n v="3500"/>
    <n v="11"/>
    <x v="492"/>
    <n v="15362.42"/>
    <x v="560"/>
    <x v="4"/>
    <x v="3"/>
    <s v="Pooja"/>
    <x v="0"/>
    <n v="9"/>
  </r>
  <r>
    <s v="20-02-2025"/>
    <s v="INV000562"/>
    <x v="5"/>
    <s v="Corporate"/>
    <x v="2"/>
    <x v="6"/>
    <x v="3"/>
    <x v="4"/>
    <x v="0"/>
    <n v="13"/>
    <n v="12000"/>
    <n v="7"/>
    <x v="493"/>
    <n v="128871.78"/>
    <x v="561"/>
    <x v="0"/>
    <x v="0"/>
    <s v="Sneha"/>
    <x v="0"/>
    <n v="2"/>
  </r>
  <r>
    <s v="19-09-2025"/>
    <s v="INV000563"/>
    <x v="9"/>
    <s v="Retail"/>
    <x v="1"/>
    <x v="1"/>
    <x v="0"/>
    <x v="0"/>
    <x v="0"/>
    <n v="11"/>
    <n v="45000"/>
    <n v="17"/>
    <x v="494"/>
    <n v="355253.49"/>
    <x v="562"/>
    <x v="1"/>
    <x v="0"/>
    <s v="Raj"/>
    <x v="0"/>
    <n v="9"/>
  </r>
  <r>
    <s v="19-02-2025"/>
    <s v="INV000564"/>
    <x v="2"/>
    <s v="Wholesale"/>
    <x v="2"/>
    <x v="2"/>
    <x v="3"/>
    <x v="6"/>
    <x v="0"/>
    <n v="5"/>
    <n v="3500"/>
    <n v="19"/>
    <x v="330"/>
    <n v="12893.58"/>
    <x v="563"/>
    <x v="2"/>
    <x v="3"/>
    <s v="Neha"/>
    <x v="0"/>
    <n v="2"/>
  </r>
  <r>
    <s v="08-02-2025"/>
    <s v="INV000565"/>
    <x v="8"/>
    <s v="Corporate"/>
    <x v="1"/>
    <x v="1"/>
    <x v="1"/>
    <x v="3"/>
    <x v="3"/>
    <n v="7"/>
    <n v="600"/>
    <n v="4"/>
    <x v="495"/>
    <n v="2926.1"/>
    <x v="564"/>
    <x v="4"/>
    <x v="1"/>
    <s v="Priya"/>
    <x v="0"/>
    <n v="2"/>
  </r>
  <r>
    <s v="15-03-2025"/>
    <s v="INV000566"/>
    <x v="10"/>
    <s v="Retail"/>
    <x v="0"/>
    <x v="0"/>
    <x v="1"/>
    <x v="7"/>
    <x v="3"/>
    <n v="23"/>
    <n v="900"/>
    <n v="20"/>
    <x v="496"/>
    <n v="13539.96"/>
    <x v="565"/>
    <x v="1"/>
    <x v="0"/>
    <s v="Vikas"/>
    <x v="0"/>
    <n v="3"/>
  </r>
  <r>
    <s v="16-07-2025"/>
    <s v="INV000567"/>
    <x v="6"/>
    <s v="Wholesale"/>
    <x v="2"/>
    <x v="2"/>
    <x v="2"/>
    <x v="1"/>
    <x v="1"/>
    <n v="10"/>
    <n v="2500"/>
    <n v="12"/>
    <x v="497"/>
    <n v="20179.23"/>
    <x v="566"/>
    <x v="1"/>
    <x v="1"/>
    <s v="Vikas"/>
    <x v="0"/>
    <n v="7"/>
  </r>
  <r>
    <s v="20-12-2025"/>
    <s v="INV000568"/>
    <x v="6"/>
    <s v="Wholesale"/>
    <x v="1"/>
    <x v="1"/>
    <x v="0"/>
    <x v="2"/>
    <x v="2"/>
    <n v="10"/>
    <n v="4500"/>
    <n v="19"/>
    <x v="132"/>
    <n v="29214.95"/>
    <x v="567"/>
    <x v="3"/>
    <x v="2"/>
    <s v="Priya"/>
    <x v="0"/>
    <n v="12"/>
  </r>
  <r>
    <s v="26-03-2025"/>
    <s v="INV000569"/>
    <x v="8"/>
    <s v="Wholesale"/>
    <x v="1"/>
    <x v="1"/>
    <x v="3"/>
    <x v="0"/>
    <x v="0"/>
    <n v="21"/>
    <n v="45000"/>
    <n v="17"/>
    <x v="382"/>
    <n v="606647.93999999994"/>
    <x v="568"/>
    <x v="4"/>
    <x v="1"/>
    <s v="Pooja"/>
    <x v="0"/>
    <n v="3"/>
  </r>
  <r>
    <s v="08-04-2025"/>
    <s v="INV000570"/>
    <x v="4"/>
    <s v="Corporate"/>
    <x v="0"/>
    <x v="8"/>
    <x v="3"/>
    <x v="5"/>
    <x v="0"/>
    <n v="13"/>
    <n v="15000"/>
    <n v="18"/>
    <x v="498"/>
    <n v="127443.15"/>
    <x v="569"/>
    <x v="0"/>
    <x v="2"/>
    <s v="Sneha"/>
    <x v="0"/>
    <n v="4"/>
  </r>
  <r>
    <s v="26-06-2025"/>
    <s v="INV000571"/>
    <x v="4"/>
    <s v="Corporate"/>
    <x v="2"/>
    <x v="6"/>
    <x v="3"/>
    <x v="3"/>
    <x v="3"/>
    <n v="22"/>
    <n v="600"/>
    <n v="20"/>
    <x v="499"/>
    <n v="9846.25"/>
    <x v="570"/>
    <x v="1"/>
    <x v="3"/>
    <s v="Amit"/>
    <x v="0"/>
    <n v="6"/>
  </r>
  <r>
    <s v="21-12-2025"/>
    <s v="INV000572"/>
    <x v="1"/>
    <s v="Corporate"/>
    <x v="3"/>
    <x v="3"/>
    <x v="0"/>
    <x v="7"/>
    <x v="3"/>
    <n v="1"/>
    <n v="900"/>
    <n v="10"/>
    <x v="500"/>
    <n v="684.79"/>
    <x v="571"/>
    <x v="1"/>
    <x v="0"/>
    <s v="Amit"/>
    <x v="0"/>
    <n v="12"/>
  </r>
  <r>
    <s v="10-11-2025"/>
    <s v="INV000573"/>
    <x v="6"/>
    <s v="Wholesale"/>
    <x v="2"/>
    <x v="6"/>
    <x v="2"/>
    <x v="3"/>
    <x v="3"/>
    <n v="12"/>
    <n v="600"/>
    <n v="5"/>
    <x v="501"/>
    <n v="5733.5"/>
    <x v="572"/>
    <x v="3"/>
    <x v="3"/>
    <s v="Karan"/>
    <x v="0"/>
    <n v="11"/>
  </r>
  <r>
    <s v="08-03-2025"/>
    <s v="INV000574"/>
    <x v="4"/>
    <s v="Corporate"/>
    <x v="1"/>
    <x v="1"/>
    <x v="2"/>
    <x v="7"/>
    <x v="3"/>
    <n v="2"/>
    <n v="900"/>
    <n v="14"/>
    <x v="502"/>
    <n v="1418.92"/>
    <x v="573"/>
    <x v="4"/>
    <x v="3"/>
    <s v="Amit"/>
    <x v="0"/>
    <n v="3"/>
  </r>
  <r>
    <s v="07-04-2025"/>
    <s v="INV000575"/>
    <x v="0"/>
    <s v="Retail"/>
    <x v="0"/>
    <x v="0"/>
    <x v="3"/>
    <x v="0"/>
    <x v="0"/>
    <n v="18"/>
    <n v="45000"/>
    <n v="0"/>
    <x v="503"/>
    <n v="623257.26"/>
    <x v="574"/>
    <x v="0"/>
    <x v="0"/>
    <s v="Neha"/>
    <x v="0"/>
    <n v="4"/>
  </r>
  <r>
    <s v="30-03-2025"/>
    <s v="INV000576"/>
    <x v="11"/>
    <s v="Wholesale"/>
    <x v="1"/>
    <x v="1"/>
    <x v="0"/>
    <x v="6"/>
    <x v="0"/>
    <n v="1"/>
    <n v="3500"/>
    <n v="7"/>
    <x v="504"/>
    <n v="2879.15"/>
    <x v="575"/>
    <x v="1"/>
    <x v="3"/>
    <s v="Sneha"/>
    <x v="0"/>
    <n v="3"/>
  </r>
  <r>
    <s v="22-10-2025"/>
    <s v="INV000577"/>
    <x v="4"/>
    <s v="Wholesale"/>
    <x v="3"/>
    <x v="9"/>
    <x v="0"/>
    <x v="3"/>
    <x v="3"/>
    <n v="19"/>
    <n v="600"/>
    <n v="4"/>
    <x v="505"/>
    <n v="8414.14"/>
    <x v="576"/>
    <x v="1"/>
    <x v="2"/>
    <s v="Vikas"/>
    <x v="0"/>
    <n v="10"/>
  </r>
  <r>
    <s v="09-06-2025"/>
    <s v="INV000578"/>
    <x v="7"/>
    <s v="Corporate"/>
    <x v="1"/>
    <x v="1"/>
    <x v="1"/>
    <x v="6"/>
    <x v="0"/>
    <n v="13"/>
    <n v="3500"/>
    <n v="10"/>
    <x v="416"/>
    <n v="36354.32"/>
    <x v="577"/>
    <x v="2"/>
    <x v="3"/>
    <s v="Pooja"/>
    <x v="0"/>
    <n v="6"/>
  </r>
  <r>
    <s v="15-10-2025"/>
    <s v="INV000579"/>
    <x v="4"/>
    <s v="Retail"/>
    <x v="1"/>
    <x v="1"/>
    <x v="1"/>
    <x v="1"/>
    <x v="1"/>
    <n v="24"/>
    <n v="2500"/>
    <n v="14"/>
    <x v="366"/>
    <n v="44934.06"/>
    <x v="578"/>
    <x v="2"/>
    <x v="0"/>
    <s v="Priya"/>
    <x v="0"/>
    <n v="10"/>
  </r>
  <r>
    <s v="27-05-2025"/>
    <s v="INV000580"/>
    <x v="11"/>
    <s v="Retail"/>
    <x v="2"/>
    <x v="6"/>
    <x v="3"/>
    <x v="0"/>
    <x v="0"/>
    <n v="9"/>
    <n v="45000"/>
    <n v="5"/>
    <x v="506"/>
    <n v="297671.21000000002"/>
    <x v="579"/>
    <x v="2"/>
    <x v="0"/>
    <s v="Neha"/>
    <x v="0"/>
    <n v="5"/>
  </r>
  <r>
    <s v="09-04-2025"/>
    <s v="INV000581"/>
    <x v="9"/>
    <s v="Retail"/>
    <x v="2"/>
    <x v="6"/>
    <x v="3"/>
    <x v="1"/>
    <x v="1"/>
    <n v="2"/>
    <n v="2500"/>
    <n v="10"/>
    <x v="188"/>
    <n v="3840.31"/>
    <x v="580"/>
    <x v="0"/>
    <x v="1"/>
    <s v="Vikas"/>
    <x v="0"/>
    <n v="4"/>
  </r>
  <r>
    <s v="30-08-2025"/>
    <s v="INV000582"/>
    <x v="2"/>
    <s v="Retail"/>
    <x v="0"/>
    <x v="0"/>
    <x v="2"/>
    <x v="7"/>
    <x v="3"/>
    <n v="1"/>
    <n v="900"/>
    <n v="3"/>
    <x v="507"/>
    <n v="814.18"/>
    <x v="581"/>
    <x v="0"/>
    <x v="2"/>
    <s v="Pooja"/>
    <x v="0"/>
    <n v="8"/>
  </r>
  <r>
    <s v="20-05-2025"/>
    <s v="INV000583"/>
    <x v="3"/>
    <s v="Wholesale"/>
    <x v="1"/>
    <x v="1"/>
    <x v="1"/>
    <x v="2"/>
    <x v="2"/>
    <n v="8"/>
    <n v="4500"/>
    <n v="9"/>
    <x v="508"/>
    <n v="30457.78"/>
    <x v="582"/>
    <x v="4"/>
    <x v="0"/>
    <s v="Raj"/>
    <x v="0"/>
    <n v="5"/>
  </r>
  <r>
    <s v="13-11-2025"/>
    <s v="INV000584"/>
    <x v="1"/>
    <s v="Retail"/>
    <x v="3"/>
    <x v="9"/>
    <x v="2"/>
    <x v="6"/>
    <x v="0"/>
    <n v="7"/>
    <n v="3500"/>
    <n v="12"/>
    <x v="509"/>
    <n v="19192.38"/>
    <x v="583"/>
    <x v="3"/>
    <x v="1"/>
    <s v="Neha"/>
    <x v="0"/>
    <n v="11"/>
  </r>
  <r>
    <s v="25-12-2025"/>
    <s v="INV000585"/>
    <x v="5"/>
    <s v="Corporate"/>
    <x v="2"/>
    <x v="2"/>
    <x v="0"/>
    <x v="3"/>
    <x v="3"/>
    <n v="4"/>
    <n v="600"/>
    <n v="11"/>
    <x v="510"/>
    <n v="1691.06"/>
    <x v="584"/>
    <x v="3"/>
    <x v="3"/>
    <s v="Raj"/>
    <x v="0"/>
    <n v="12"/>
  </r>
  <r>
    <s v="07-07-2025"/>
    <s v="INV000586"/>
    <x v="1"/>
    <s v="Retail"/>
    <x v="1"/>
    <x v="1"/>
    <x v="1"/>
    <x v="4"/>
    <x v="0"/>
    <n v="10"/>
    <n v="12000"/>
    <n v="10"/>
    <x v="511"/>
    <n v="90551.19"/>
    <x v="585"/>
    <x v="1"/>
    <x v="2"/>
    <s v="Sneha"/>
    <x v="0"/>
    <n v="7"/>
  </r>
  <r>
    <s v="24-06-2025"/>
    <s v="INV000587"/>
    <x v="7"/>
    <s v="Wholesale"/>
    <x v="3"/>
    <x v="9"/>
    <x v="0"/>
    <x v="0"/>
    <x v="0"/>
    <n v="18"/>
    <n v="45000"/>
    <n v="0"/>
    <x v="503"/>
    <n v="755193.95"/>
    <x v="586"/>
    <x v="1"/>
    <x v="3"/>
    <s v="Amit"/>
    <x v="0"/>
    <n v="6"/>
  </r>
  <r>
    <s v="26-07-2025"/>
    <s v="INV000588"/>
    <x v="6"/>
    <s v="Corporate"/>
    <x v="0"/>
    <x v="8"/>
    <x v="0"/>
    <x v="4"/>
    <x v="0"/>
    <n v="1"/>
    <n v="12000"/>
    <n v="6"/>
    <x v="105"/>
    <n v="9427.2999999999993"/>
    <x v="587"/>
    <x v="0"/>
    <x v="1"/>
    <s v="Amit"/>
    <x v="0"/>
    <n v="7"/>
  </r>
  <r>
    <s v="20-12-2025"/>
    <s v="INV000589"/>
    <x v="5"/>
    <s v="Retail"/>
    <x v="0"/>
    <x v="0"/>
    <x v="0"/>
    <x v="6"/>
    <x v="0"/>
    <n v="2"/>
    <n v="3500"/>
    <n v="11"/>
    <x v="512"/>
    <n v="4492.47"/>
    <x v="588"/>
    <x v="0"/>
    <x v="1"/>
    <s v="Sneha"/>
    <x v="0"/>
    <n v="12"/>
  </r>
  <r>
    <s v="19-01-2025"/>
    <s v="INV000590"/>
    <x v="9"/>
    <s v="Corporate"/>
    <x v="3"/>
    <x v="7"/>
    <x v="0"/>
    <x v="1"/>
    <x v="1"/>
    <n v="6"/>
    <n v="2500"/>
    <n v="9"/>
    <x v="513"/>
    <n v="9883.5"/>
    <x v="589"/>
    <x v="2"/>
    <x v="3"/>
    <s v="Karan"/>
    <x v="0"/>
    <n v="1"/>
  </r>
  <r>
    <s v="15-08-2025"/>
    <s v="INV000591"/>
    <x v="1"/>
    <s v="Wholesale"/>
    <x v="0"/>
    <x v="8"/>
    <x v="3"/>
    <x v="1"/>
    <x v="1"/>
    <n v="1"/>
    <n v="2500"/>
    <n v="2"/>
    <x v="514"/>
    <n v="2027.03"/>
    <x v="590"/>
    <x v="0"/>
    <x v="3"/>
    <s v="Raj"/>
    <x v="0"/>
    <n v="8"/>
  </r>
  <r>
    <s v="07-02-2025"/>
    <s v="INV000592"/>
    <x v="1"/>
    <s v="Wholesale"/>
    <x v="1"/>
    <x v="1"/>
    <x v="3"/>
    <x v="4"/>
    <x v="0"/>
    <n v="20"/>
    <n v="12000"/>
    <n v="10"/>
    <x v="515"/>
    <n v="159546.20000000001"/>
    <x v="591"/>
    <x v="1"/>
    <x v="2"/>
    <s v="Karan"/>
    <x v="0"/>
    <n v="2"/>
  </r>
  <r>
    <s v="08-01-2025"/>
    <s v="INV000593"/>
    <x v="10"/>
    <s v="Corporate"/>
    <x v="0"/>
    <x v="8"/>
    <x v="1"/>
    <x v="4"/>
    <x v="0"/>
    <n v="21"/>
    <n v="12000"/>
    <n v="17"/>
    <x v="516"/>
    <n v="155261.85999999999"/>
    <x v="592"/>
    <x v="0"/>
    <x v="3"/>
    <s v="Vikas"/>
    <x v="0"/>
    <n v="1"/>
  </r>
  <r>
    <s v="28-02-2025"/>
    <s v="INV000594"/>
    <x v="9"/>
    <s v="Retail"/>
    <x v="3"/>
    <x v="7"/>
    <x v="3"/>
    <x v="3"/>
    <x v="3"/>
    <n v="12"/>
    <n v="600"/>
    <n v="8"/>
    <x v="365"/>
    <n v="5094.62"/>
    <x v="593"/>
    <x v="2"/>
    <x v="0"/>
    <s v="Raj"/>
    <x v="0"/>
    <n v="2"/>
  </r>
  <r>
    <s v="29-03-2025"/>
    <s v="INV000595"/>
    <x v="3"/>
    <s v="Corporate"/>
    <x v="1"/>
    <x v="1"/>
    <x v="2"/>
    <x v="4"/>
    <x v="0"/>
    <n v="13"/>
    <n v="12000"/>
    <n v="1"/>
    <x v="51"/>
    <n v="135636.91"/>
    <x v="594"/>
    <x v="1"/>
    <x v="0"/>
    <s v="Pooja"/>
    <x v="0"/>
    <n v="3"/>
  </r>
  <r>
    <s v="23-01-2025"/>
    <s v="INV000596"/>
    <x v="9"/>
    <s v="Corporate"/>
    <x v="2"/>
    <x v="6"/>
    <x v="3"/>
    <x v="5"/>
    <x v="0"/>
    <n v="14"/>
    <n v="15000"/>
    <n v="12"/>
    <x v="517"/>
    <n v="149492.39000000001"/>
    <x v="595"/>
    <x v="0"/>
    <x v="0"/>
    <s v="Amit"/>
    <x v="0"/>
    <n v="1"/>
  </r>
  <r>
    <s v="27-01-2025"/>
    <s v="INV000597"/>
    <x v="5"/>
    <s v="Corporate"/>
    <x v="2"/>
    <x v="2"/>
    <x v="0"/>
    <x v="5"/>
    <x v="0"/>
    <n v="4"/>
    <n v="15000"/>
    <n v="9"/>
    <x v="181"/>
    <n v="43338.16"/>
    <x v="596"/>
    <x v="0"/>
    <x v="2"/>
    <s v="Neha"/>
    <x v="0"/>
    <n v="1"/>
  </r>
  <r>
    <s v="16-04-2025"/>
    <s v="INV000598"/>
    <x v="3"/>
    <s v="Retail"/>
    <x v="1"/>
    <x v="1"/>
    <x v="3"/>
    <x v="0"/>
    <x v="0"/>
    <n v="22"/>
    <n v="45000"/>
    <n v="7"/>
    <x v="518"/>
    <n v="704239.93"/>
    <x v="597"/>
    <x v="3"/>
    <x v="0"/>
    <s v="Neha"/>
    <x v="0"/>
    <n v="4"/>
  </r>
  <r>
    <s v="11-06-2025"/>
    <s v="INV000599"/>
    <x v="3"/>
    <s v="Corporate"/>
    <x v="3"/>
    <x v="7"/>
    <x v="1"/>
    <x v="3"/>
    <x v="3"/>
    <n v="14"/>
    <n v="600"/>
    <n v="4"/>
    <x v="519"/>
    <n v="6085.77"/>
    <x v="598"/>
    <x v="2"/>
    <x v="2"/>
    <s v="Priya"/>
    <x v="0"/>
    <n v="6"/>
  </r>
  <r>
    <s v="12-10-2025"/>
    <s v="INV000600"/>
    <x v="6"/>
    <s v="Retail"/>
    <x v="2"/>
    <x v="6"/>
    <x v="0"/>
    <x v="4"/>
    <x v="0"/>
    <n v="12"/>
    <n v="12000"/>
    <n v="4"/>
    <x v="520"/>
    <n v="109973.33"/>
    <x v="599"/>
    <x v="1"/>
    <x v="3"/>
    <s v="Sneha"/>
    <x v="0"/>
    <n v="10"/>
  </r>
  <r>
    <s v="13-11-2025"/>
    <s v="INV000601"/>
    <x v="4"/>
    <s v="Retail"/>
    <x v="2"/>
    <x v="2"/>
    <x v="0"/>
    <x v="5"/>
    <x v="0"/>
    <n v="1"/>
    <n v="15000"/>
    <n v="8"/>
    <x v="329"/>
    <n v="11904.52"/>
    <x v="600"/>
    <x v="1"/>
    <x v="3"/>
    <s v="Pooja"/>
    <x v="0"/>
    <n v="11"/>
  </r>
  <r>
    <s v="12-05-2025"/>
    <s v="INV000602"/>
    <x v="8"/>
    <s v="Corporate"/>
    <x v="1"/>
    <x v="1"/>
    <x v="0"/>
    <x v="5"/>
    <x v="0"/>
    <n v="25"/>
    <n v="15000"/>
    <n v="8"/>
    <x v="521"/>
    <n v="303828.18"/>
    <x v="601"/>
    <x v="0"/>
    <x v="3"/>
    <s v="Sneha"/>
    <x v="0"/>
    <n v="5"/>
  </r>
  <r>
    <s v="03-10-2025"/>
    <s v="INV000603"/>
    <x v="1"/>
    <s v="Corporate"/>
    <x v="0"/>
    <x v="0"/>
    <x v="0"/>
    <x v="1"/>
    <x v="1"/>
    <n v="3"/>
    <n v="2500"/>
    <n v="18"/>
    <x v="522"/>
    <n v="5404.16"/>
    <x v="602"/>
    <x v="3"/>
    <x v="0"/>
    <s v="Vikas"/>
    <x v="0"/>
    <n v="10"/>
  </r>
  <r>
    <s v="02-04-2025"/>
    <s v="INV000604"/>
    <x v="1"/>
    <s v="Retail"/>
    <x v="1"/>
    <x v="1"/>
    <x v="3"/>
    <x v="4"/>
    <x v="0"/>
    <n v="17"/>
    <n v="12000"/>
    <n v="6"/>
    <x v="523"/>
    <n v="166419.85999999999"/>
    <x v="603"/>
    <x v="2"/>
    <x v="1"/>
    <s v="Neha"/>
    <x v="0"/>
    <n v="4"/>
  </r>
  <r>
    <s v="31-05-2025"/>
    <s v="INV000605"/>
    <x v="0"/>
    <s v="Wholesale"/>
    <x v="0"/>
    <x v="0"/>
    <x v="2"/>
    <x v="1"/>
    <x v="1"/>
    <n v="1"/>
    <n v="2500"/>
    <n v="16"/>
    <x v="524"/>
    <n v="1544.86"/>
    <x v="604"/>
    <x v="3"/>
    <x v="1"/>
    <s v="Priya"/>
    <x v="0"/>
    <n v="5"/>
  </r>
  <r>
    <s v="24-05-2025"/>
    <s v="INV000606"/>
    <x v="1"/>
    <s v="Retail"/>
    <x v="2"/>
    <x v="6"/>
    <x v="0"/>
    <x v="1"/>
    <x v="1"/>
    <n v="23"/>
    <n v="2500"/>
    <n v="8"/>
    <x v="525"/>
    <n v="38197.230000000003"/>
    <x v="605"/>
    <x v="2"/>
    <x v="3"/>
    <s v="Pooja"/>
    <x v="0"/>
    <n v="5"/>
  </r>
  <r>
    <s v="12-11-2025"/>
    <s v="INV000607"/>
    <x v="0"/>
    <s v="Wholesale"/>
    <x v="2"/>
    <x v="6"/>
    <x v="3"/>
    <x v="3"/>
    <x v="3"/>
    <n v="20"/>
    <n v="600"/>
    <n v="5"/>
    <x v="526"/>
    <n v="8948.6"/>
    <x v="606"/>
    <x v="0"/>
    <x v="2"/>
    <s v="Pooja"/>
    <x v="0"/>
    <n v="11"/>
  </r>
  <r>
    <s v="13-10-2025"/>
    <s v="INV000608"/>
    <x v="11"/>
    <s v="Retail"/>
    <x v="2"/>
    <x v="6"/>
    <x v="1"/>
    <x v="7"/>
    <x v="3"/>
    <n v="24"/>
    <n v="900"/>
    <n v="18"/>
    <x v="527"/>
    <n v="16404.98"/>
    <x v="607"/>
    <x v="2"/>
    <x v="3"/>
    <s v="Karan"/>
    <x v="0"/>
    <n v="10"/>
  </r>
  <r>
    <s v="29-12-2025"/>
    <s v="INV000609"/>
    <x v="3"/>
    <s v="Wholesale"/>
    <x v="2"/>
    <x v="2"/>
    <x v="3"/>
    <x v="1"/>
    <x v="1"/>
    <n v="5"/>
    <n v="2500"/>
    <n v="17"/>
    <x v="528"/>
    <n v="9292.09"/>
    <x v="608"/>
    <x v="1"/>
    <x v="3"/>
    <s v="Priya"/>
    <x v="0"/>
    <n v="12"/>
  </r>
  <r>
    <s v="04-09-2025"/>
    <s v="INV000610"/>
    <x v="2"/>
    <s v="Wholesale"/>
    <x v="2"/>
    <x v="2"/>
    <x v="3"/>
    <x v="5"/>
    <x v="0"/>
    <n v="5"/>
    <n v="15000"/>
    <n v="2"/>
    <x v="529"/>
    <n v="56719.83"/>
    <x v="609"/>
    <x v="3"/>
    <x v="0"/>
    <s v="Priya"/>
    <x v="0"/>
    <n v="9"/>
  </r>
  <r>
    <s v="25-02-2025"/>
    <s v="INV000611"/>
    <x v="1"/>
    <s v="Corporate"/>
    <x v="3"/>
    <x v="9"/>
    <x v="1"/>
    <x v="5"/>
    <x v="0"/>
    <n v="19"/>
    <n v="15000"/>
    <n v="0"/>
    <x v="530"/>
    <n v="206945.62"/>
    <x v="610"/>
    <x v="3"/>
    <x v="1"/>
    <s v="Pooja"/>
    <x v="0"/>
    <n v="2"/>
  </r>
  <r>
    <s v="03-08-2025"/>
    <s v="INV000612"/>
    <x v="1"/>
    <s v="Wholesale"/>
    <x v="1"/>
    <x v="1"/>
    <x v="1"/>
    <x v="6"/>
    <x v="0"/>
    <n v="2"/>
    <n v="3500"/>
    <n v="9"/>
    <x v="531"/>
    <n v="5789.78"/>
    <x v="611"/>
    <x v="3"/>
    <x v="1"/>
    <s v="Neha"/>
    <x v="0"/>
    <n v="8"/>
  </r>
  <r>
    <s v="28-02-2025"/>
    <s v="INV000613"/>
    <x v="10"/>
    <s v="Wholesale"/>
    <x v="0"/>
    <x v="8"/>
    <x v="3"/>
    <x v="7"/>
    <x v="3"/>
    <n v="23"/>
    <n v="900"/>
    <n v="19"/>
    <x v="532"/>
    <n v="13480.16"/>
    <x v="612"/>
    <x v="3"/>
    <x v="3"/>
    <s v="Vikas"/>
    <x v="0"/>
    <n v="2"/>
  </r>
  <r>
    <s v="19-03-2025"/>
    <s v="INV000614"/>
    <x v="9"/>
    <s v="Wholesale"/>
    <x v="1"/>
    <x v="1"/>
    <x v="1"/>
    <x v="3"/>
    <x v="3"/>
    <n v="18"/>
    <n v="600"/>
    <n v="12"/>
    <x v="170"/>
    <n v="7252.49"/>
    <x v="613"/>
    <x v="2"/>
    <x v="1"/>
    <s v="Vikas"/>
    <x v="0"/>
    <n v="3"/>
  </r>
  <r>
    <s v="09-08-2025"/>
    <s v="INV000615"/>
    <x v="4"/>
    <s v="Retail"/>
    <x v="0"/>
    <x v="4"/>
    <x v="0"/>
    <x v="0"/>
    <x v="0"/>
    <n v="6"/>
    <n v="45000"/>
    <n v="20"/>
    <x v="515"/>
    <n v="199955.64"/>
    <x v="614"/>
    <x v="2"/>
    <x v="3"/>
    <s v="Amit"/>
    <x v="0"/>
    <n v="8"/>
  </r>
  <r>
    <s v="26-07-2025"/>
    <s v="INV000616"/>
    <x v="7"/>
    <s v="Corporate"/>
    <x v="2"/>
    <x v="2"/>
    <x v="0"/>
    <x v="4"/>
    <x v="0"/>
    <n v="3"/>
    <n v="12000"/>
    <n v="15"/>
    <x v="533"/>
    <n v="24455.58"/>
    <x v="615"/>
    <x v="4"/>
    <x v="1"/>
    <s v="Karan"/>
    <x v="0"/>
    <n v="7"/>
  </r>
  <r>
    <s v="16-06-2025"/>
    <s v="INV000617"/>
    <x v="2"/>
    <s v="Corporate"/>
    <x v="1"/>
    <x v="1"/>
    <x v="2"/>
    <x v="1"/>
    <x v="1"/>
    <n v="10"/>
    <n v="2500"/>
    <n v="3"/>
    <x v="534"/>
    <n v="20605.580000000002"/>
    <x v="616"/>
    <x v="1"/>
    <x v="2"/>
    <s v="Priya"/>
    <x v="0"/>
    <n v="6"/>
  </r>
  <r>
    <s v="02-05-2025"/>
    <s v="INV000618"/>
    <x v="6"/>
    <s v="Corporate"/>
    <x v="2"/>
    <x v="2"/>
    <x v="2"/>
    <x v="0"/>
    <x v="0"/>
    <n v="2"/>
    <n v="45000"/>
    <n v="11"/>
    <x v="535"/>
    <n v="70392.14"/>
    <x v="617"/>
    <x v="2"/>
    <x v="0"/>
    <s v="Amit"/>
    <x v="0"/>
    <n v="5"/>
  </r>
  <r>
    <s v="18-07-2025"/>
    <s v="INV000619"/>
    <x v="9"/>
    <s v="Corporate"/>
    <x v="1"/>
    <x v="1"/>
    <x v="3"/>
    <x v="1"/>
    <x v="1"/>
    <n v="8"/>
    <n v="2500"/>
    <n v="5"/>
    <x v="536"/>
    <n v="15092.14"/>
    <x v="618"/>
    <x v="2"/>
    <x v="0"/>
    <s v="Vikas"/>
    <x v="0"/>
    <n v="7"/>
  </r>
  <r>
    <s v="24-06-2025"/>
    <s v="INV000620"/>
    <x v="8"/>
    <s v="Retail"/>
    <x v="1"/>
    <x v="1"/>
    <x v="0"/>
    <x v="1"/>
    <x v="1"/>
    <n v="6"/>
    <n v="2500"/>
    <n v="19"/>
    <x v="537"/>
    <n v="9768.25"/>
    <x v="619"/>
    <x v="0"/>
    <x v="0"/>
    <s v="Priya"/>
    <x v="0"/>
    <n v="6"/>
  </r>
  <r>
    <s v="06-12-2025"/>
    <s v="INV000621"/>
    <x v="11"/>
    <s v="Retail"/>
    <x v="2"/>
    <x v="2"/>
    <x v="2"/>
    <x v="3"/>
    <x v="3"/>
    <n v="22"/>
    <n v="600"/>
    <n v="20"/>
    <x v="499"/>
    <n v="7766.97"/>
    <x v="620"/>
    <x v="4"/>
    <x v="2"/>
    <s v="Pooja"/>
    <x v="0"/>
    <n v="12"/>
  </r>
  <r>
    <s v="12-12-2025"/>
    <s v="INV000622"/>
    <x v="1"/>
    <s v="Retail"/>
    <x v="3"/>
    <x v="5"/>
    <x v="1"/>
    <x v="6"/>
    <x v="0"/>
    <n v="1"/>
    <n v="3500"/>
    <n v="13"/>
    <x v="97"/>
    <n v="2608.4499999999998"/>
    <x v="621"/>
    <x v="3"/>
    <x v="0"/>
    <s v="Raj"/>
    <x v="0"/>
    <n v="12"/>
  </r>
  <r>
    <s v="18-06-2025"/>
    <s v="INV000623"/>
    <x v="9"/>
    <s v="Retail"/>
    <x v="2"/>
    <x v="2"/>
    <x v="0"/>
    <x v="7"/>
    <x v="3"/>
    <n v="2"/>
    <n v="900"/>
    <n v="20"/>
    <x v="195"/>
    <n v="1127.8"/>
    <x v="622"/>
    <x v="2"/>
    <x v="1"/>
    <s v="Raj"/>
    <x v="0"/>
    <n v="6"/>
  </r>
  <r>
    <s v="05-01-2025"/>
    <s v="INV000624"/>
    <x v="10"/>
    <s v="Retail"/>
    <x v="2"/>
    <x v="2"/>
    <x v="2"/>
    <x v="5"/>
    <x v="0"/>
    <n v="3"/>
    <n v="15000"/>
    <n v="2"/>
    <x v="538"/>
    <n v="41142.449999999997"/>
    <x v="623"/>
    <x v="3"/>
    <x v="1"/>
    <s v="Raj"/>
    <x v="0"/>
    <n v="1"/>
  </r>
  <r>
    <s v="23-08-2025"/>
    <s v="INV000625"/>
    <x v="2"/>
    <s v="Wholesale"/>
    <x v="3"/>
    <x v="3"/>
    <x v="2"/>
    <x v="5"/>
    <x v="0"/>
    <n v="1"/>
    <n v="15000"/>
    <n v="14"/>
    <x v="539"/>
    <n v="9405.67"/>
    <x v="624"/>
    <x v="4"/>
    <x v="3"/>
    <s v="Karan"/>
    <x v="0"/>
    <n v="8"/>
  </r>
  <r>
    <s v="25-07-2025"/>
    <s v="INV000626"/>
    <x v="5"/>
    <s v="Corporate"/>
    <x v="3"/>
    <x v="9"/>
    <x v="0"/>
    <x v="6"/>
    <x v="0"/>
    <n v="5"/>
    <n v="3500"/>
    <n v="10"/>
    <x v="540"/>
    <n v="12479.84"/>
    <x v="625"/>
    <x v="2"/>
    <x v="3"/>
    <s v="Sneha"/>
    <x v="0"/>
    <n v="7"/>
  </r>
  <r>
    <s v="31-12-2025"/>
    <s v="INV000627"/>
    <x v="8"/>
    <s v="Retail"/>
    <x v="0"/>
    <x v="0"/>
    <x v="3"/>
    <x v="3"/>
    <x v="3"/>
    <n v="17"/>
    <n v="600"/>
    <n v="17"/>
    <x v="541"/>
    <n v="6143.38"/>
    <x v="626"/>
    <x v="2"/>
    <x v="3"/>
    <s v="Neha"/>
    <x v="0"/>
    <n v="12"/>
  </r>
  <r>
    <s v="15-08-2025"/>
    <s v="INV000628"/>
    <x v="2"/>
    <s v="Retail"/>
    <x v="0"/>
    <x v="4"/>
    <x v="3"/>
    <x v="2"/>
    <x v="2"/>
    <n v="21"/>
    <n v="4500"/>
    <n v="8"/>
    <x v="542"/>
    <n v="81424.67"/>
    <x v="627"/>
    <x v="4"/>
    <x v="0"/>
    <s v="Priya"/>
    <x v="0"/>
    <n v="8"/>
  </r>
  <r>
    <s v="17-08-2025"/>
    <s v="INV000629"/>
    <x v="9"/>
    <s v="Wholesale"/>
    <x v="2"/>
    <x v="6"/>
    <x v="2"/>
    <x v="5"/>
    <x v="0"/>
    <n v="25"/>
    <n v="15000"/>
    <n v="17"/>
    <x v="543"/>
    <n v="242456.89"/>
    <x v="628"/>
    <x v="3"/>
    <x v="1"/>
    <s v="Sneha"/>
    <x v="0"/>
    <n v="8"/>
  </r>
  <r>
    <s v="30-04-2025"/>
    <s v="INV000630"/>
    <x v="7"/>
    <s v="Wholesale"/>
    <x v="2"/>
    <x v="2"/>
    <x v="3"/>
    <x v="4"/>
    <x v="0"/>
    <n v="23"/>
    <n v="12000"/>
    <n v="9"/>
    <x v="544"/>
    <n v="211184.56"/>
    <x v="629"/>
    <x v="3"/>
    <x v="2"/>
    <s v="Karan"/>
    <x v="0"/>
    <n v="4"/>
  </r>
  <r>
    <s v="20-09-2025"/>
    <s v="INV000631"/>
    <x v="11"/>
    <s v="Corporate"/>
    <x v="3"/>
    <x v="5"/>
    <x v="3"/>
    <x v="6"/>
    <x v="0"/>
    <n v="15"/>
    <n v="3500"/>
    <n v="14"/>
    <x v="545"/>
    <n v="35305.08"/>
    <x v="630"/>
    <x v="4"/>
    <x v="0"/>
    <s v="Priya"/>
    <x v="0"/>
    <n v="9"/>
  </r>
  <r>
    <s v="11-03-2025"/>
    <s v="INV000632"/>
    <x v="7"/>
    <s v="Retail"/>
    <x v="0"/>
    <x v="0"/>
    <x v="0"/>
    <x v="7"/>
    <x v="3"/>
    <n v="16"/>
    <n v="900"/>
    <n v="13"/>
    <x v="546"/>
    <n v="9697.6200000000008"/>
    <x v="631"/>
    <x v="4"/>
    <x v="3"/>
    <s v="Vikas"/>
    <x v="0"/>
    <n v="3"/>
  </r>
  <r>
    <s v="22-08-2025"/>
    <s v="INV000633"/>
    <x v="8"/>
    <s v="Wholesale"/>
    <x v="3"/>
    <x v="7"/>
    <x v="2"/>
    <x v="5"/>
    <x v="0"/>
    <n v="18"/>
    <n v="15000"/>
    <n v="20"/>
    <x v="515"/>
    <n v="183254.16"/>
    <x v="632"/>
    <x v="3"/>
    <x v="2"/>
    <s v="Vikas"/>
    <x v="0"/>
    <n v="8"/>
  </r>
  <r>
    <s v="05-08-2025"/>
    <s v="INV000634"/>
    <x v="8"/>
    <s v="Wholesale"/>
    <x v="1"/>
    <x v="1"/>
    <x v="1"/>
    <x v="2"/>
    <x v="2"/>
    <n v="6"/>
    <n v="4500"/>
    <n v="2"/>
    <x v="214"/>
    <n v="20607.240000000002"/>
    <x v="633"/>
    <x v="0"/>
    <x v="3"/>
    <s v="Sneha"/>
    <x v="0"/>
    <n v="8"/>
  </r>
  <r>
    <s v="26-04-2025"/>
    <s v="INV000635"/>
    <x v="10"/>
    <s v="Wholesale"/>
    <x v="2"/>
    <x v="2"/>
    <x v="2"/>
    <x v="2"/>
    <x v="2"/>
    <n v="21"/>
    <n v="4500"/>
    <n v="18"/>
    <x v="547"/>
    <n v="60222.04"/>
    <x v="634"/>
    <x v="1"/>
    <x v="3"/>
    <s v="Pooja"/>
    <x v="0"/>
    <n v="4"/>
  </r>
  <r>
    <s v="20-09-2025"/>
    <s v="INV000636"/>
    <x v="7"/>
    <s v="Retail"/>
    <x v="1"/>
    <x v="1"/>
    <x v="0"/>
    <x v="3"/>
    <x v="3"/>
    <n v="16"/>
    <n v="600"/>
    <n v="2"/>
    <x v="548"/>
    <n v="8734.09"/>
    <x v="635"/>
    <x v="1"/>
    <x v="3"/>
    <s v="Raj"/>
    <x v="0"/>
    <n v="9"/>
  </r>
  <r>
    <s v="18-09-2025"/>
    <s v="INV000637"/>
    <x v="3"/>
    <s v="Corporate"/>
    <x v="3"/>
    <x v="3"/>
    <x v="0"/>
    <x v="3"/>
    <x v="3"/>
    <n v="1"/>
    <n v="600"/>
    <n v="19"/>
    <x v="337"/>
    <n v="380.43"/>
    <x v="636"/>
    <x v="1"/>
    <x v="2"/>
    <s v="Priya"/>
    <x v="0"/>
    <n v="9"/>
  </r>
  <r>
    <s v="10-11-2025"/>
    <s v="INV000638"/>
    <x v="2"/>
    <s v="Corporate"/>
    <x v="0"/>
    <x v="8"/>
    <x v="2"/>
    <x v="7"/>
    <x v="3"/>
    <n v="22"/>
    <n v="900"/>
    <n v="6"/>
    <x v="549"/>
    <n v="13468.14"/>
    <x v="637"/>
    <x v="1"/>
    <x v="3"/>
    <s v="Amit"/>
    <x v="0"/>
    <n v="11"/>
  </r>
  <r>
    <s v="24-09-2025"/>
    <s v="INV000639"/>
    <x v="2"/>
    <s v="Corporate"/>
    <x v="2"/>
    <x v="2"/>
    <x v="2"/>
    <x v="0"/>
    <x v="0"/>
    <n v="11"/>
    <n v="45000"/>
    <n v="5"/>
    <x v="550"/>
    <n v="358810.45"/>
    <x v="638"/>
    <x v="0"/>
    <x v="0"/>
    <s v="Neha"/>
    <x v="0"/>
    <n v="9"/>
  </r>
  <r>
    <s v="13-04-2025"/>
    <s v="INV000640"/>
    <x v="3"/>
    <s v="Retail"/>
    <x v="0"/>
    <x v="4"/>
    <x v="3"/>
    <x v="0"/>
    <x v="0"/>
    <n v="5"/>
    <n v="45000"/>
    <n v="5"/>
    <x v="551"/>
    <n v="160504.17000000001"/>
    <x v="639"/>
    <x v="4"/>
    <x v="2"/>
    <s v="Amit"/>
    <x v="0"/>
    <n v="4"/>
  </r>
  <r>
    <s v="25-07-2025"/>
    <s v="INV000641"/>
    <x v="7"/>
    <s v="Retail"/>
    <x v="3"/>
    <x v="9"/>
    <x v="1"/>
    <x v="6"/>
    <x v="0"/>
    <n v="4"/>
    <n v="3500"/>
    <n v="18"/>
    <x v="552"/>
    <n v="9364.84"/>
    <x v="640"/>
    <x v="1"/>
    <x v="2"/>
    <s v="Sneha"/>
    <x v="0"/>
    <n v="7"/>
  </r>
  <r>
    <s v="26-10-2025"/>
    <s v="INV000642"/>
    <x v="9"/>
    <s v="Wholesale"/>
    <x v="1"/>
    <x v="1"/>
    <x v="3"/>
    <x v="7"/>
    <x v="3"/>
    <n v="18"/>
    <n v="900"/>
    <n v="20"/>
    <x v="553"/>
    <n v="10536.18"/>
    <x v="641"/>
    <x v="4"/>
    <x v="3"/>
    <s v="Karan"/>
    <x v="0"/>
    <n v="10"/>
  </r>
  <r>
    <s v="15-05-2025"/>
    <s v="INV000643"/>
    <x v="6"/>
    <s v="Corporate"/>
    <x v="0"/>
    <x v="4"/>
    <x v="3"/>
    <x v="0"/>
    <x v="0"/>
    <n v="5"/>
    <n v="45000"/>
    <n v="6"/>
    <x v="554"/>
    <n v="167795.94"/>
    <x v="642"/>
    <x v="1"/>
    <x v="3"/>
    <s v="Pooja"/>
    <x v="0"/>
    <n v="5"/>
  </r>
  <r>
    <s v="08-07-2025"/>
    <s v="INV000644"/>
    <x v="1"/>
    <s v="Retail"/>
    <x v="1"/>
    <x v="1"/>
    <x v="0"/>
    <x v="3"/>
    <x v="3"/>
    <n v="25"/>
    <n v="600"/>
    <n v="0"/>
    <x v="317"/>
    <n v="13336.72"/>
    <x v="643"/>
    <x v="1"/>
    <x v="1"/>
    <s v="Pooja"/>
    <x v="0"/>
    <n v="7"/>
  </r>
  <r>
    <s v="17-08-2025"/>
    <s v="INV000645"/>
    <x v="0"/>
    <s v="Retail"/>
    <x v="0"/>
    <x v="0"/>
    <x v="2"/>
    <x v="4"/>
    <x v="0"/>
    <n v="21"/>
    <n v="12000"/>
    <n v="10"/>
    <x v="311"/>
    <n v="212950.95"/>
    <x v="644"/>
    <x v="2"/>
    <x v="0"/>
    <s v="Karan"/>
    <x v="0"/>
    <n v="8"/>
  </r>
  <r>
    <s v="28-07-2025"/>
    <s v="INV000646"/>
    <x v="10"/>
    <s v="Retail"/>
    <x v="2"/>
    <x v="2"/>
    <x v="2"/>
    <x v="7"/>
    <x v="3"/>
    <n v="11"/>
    <n v="900"/>
    <n v="13"/>
    <x v="555"/>
    <n v="6234.14"/>
    <x v="645"/>
    <x v="0"/>
    <x v="3"/>
    <s v="Karan"/>
    <x v="0"/>
    <n v="7"/>
  </r>
  <r>
    <s v="12-12-2025"/>
    <s v="INV000647"/>
    <x v="5"/>
    <s v="Corporate"/>
    <x v="1"/>
    <x v="1"/>
    <x v="3"/>
    <x v="3"/>
    <x v="3"/>
    <n v="11"/>
    <n v="600"/>
    <n v="5"/>
    <x v="556"/>
    <n v="5880.4"/>
    <x v="646"/>
    <x v="3"/>
    <x v="0"/>
    <s v="Pooja"/>
    <x v="0"/>
    <n v="12"/>
  </r>
  <r>
    <s v="10-01-2025"/>
    <s v="INV000648"/>
    <x v="1"/>
    <s v="Corporate"/>
    <x v="3"/>
    <x v="3"/>
    <x v="3"/>
    <x v="6"/>
    <x v="0"/>
    <n v="18"/>
    <n v="3500"/>
    <n v="7"/>
    <x v="557"/>
    <n v="49610.84"/>
    <x v="647"/>
    <x v="3"/>
    <x v="0"/>
    <s v="Neha"/>
    <x v="0"/>
    <n v="1"/>
  </r>
  <r>
    <s v="28-10-2025"/>
    <s v="INV000649"/>
    <x v="10"/>
    <s v="Corporate"/>
    <x v="3"/>
    <x v="5"/>
    <x v="0"/>
    <x v="2"/>
    <x v="2"/>
    <n v="13"/>
    <n v="4500"/>
    <n v="16"/>
    <x v="558"/>
    <n v="38692.42"/>
    <x v="648"/>
    <x v="4"/>
    <x v="2"/>
    <s v="Pooja"/>
    <x v="0"/>
    <n v="10"/>
  </r>
  <r>
    <s v="03-06-2025"/>
    <s v="INV000650"/>
    <x v="10"/>
    <s v="Retail"/>
    <x v="3"/>
    <x v="7"/>
    <x v="2"/>
    <x v="7"/>
    <x v="3"/>
    <n v="7"/>
    <n v="900"/>
    <n v="3"/>
    <x v="559"/>
    <n v="5495.85"/>
    <x v="649"/>
    <x v="4"/>
    <x v="3"/>
    <s v="Amit"/>
    <x v="0"/>
    <n v="6"/>
  </r>
  <r>
    <s v="04-05-2025"/>
    <s v="INV000651"/>
    <x v="6"/>
    <s v="Retail"/>
    <x v="0"/>
    <x v="8"/>
    <x v="3"/>
    <x v="1"/>
    <x v="1"/>
    <n v="13"/>
    <n v="2500"/>
    <n v="5"/>
    <x v="560"/>
    <n v="22988.400000000001"/>
    <x v="650"/>
    <x v="1"/>
    <x v="2"/>
    <s v="Sneha"/>
    <x v="0"/>
    <n v="5"/>
  </r>
  <r>
    <s v="12-10-2025"/>
    <s v="INV000652"/>
    <x v="3"/>
    <s v="Corporate"/>
    <x v="0"/>
    <x v="4"/>
    <x v="3"/>
    <x v="2"/>
    <x v="2"/>
    <n v="11"/>
    <n v="4500"/>
    <n v="3"/>
    <x v="478"/>
    <n v="36243"/>
    <x v="651"/>
    <x v="1"/>
    <x v="0"/>
    <s v="Amit"/>
    <x v="0"/>
    <n v="10"/>
  </r>
  <r>
    <s v="05-04-2025"/>
    <s v="INV000653"/>
    <x v="8"/>
    <s v="Corporate"/>
    <x v="0"/>
    <x v="0"/>
    <x v="1"/>
    <x v="6"/>
    <x v="0"/>
    <n v="9"/>
    <n v="3500"/>
    <n v="6"/>
    <x v="561"/>
    <n v="21602.61"/>
    <x v="652"/>
    <x v="0"/>
    <x v="1"/>
    <s v="Karan"/>
    <x v="0"/>
    <n v="4"/>
  </r>
  <r>
    <s v="19-04-2025"/>
    <s v="INV000654"/>
    <x v="5"/>
    <s v="Retail"/>
    <x v="1"/>
    <x v="1"/>
    <x v="0"/>
    <x v="1"/>
    <x v="1"/>
    <n v="19"/>
    <n v="2500"/>
    <n v="3"/>
    <x v="562"/>
    <n v="40295.199999999997"/>
    <x v="653"/>
    <x v="2"/>
    <x v="2"/>
    <s v="Pooja"/>
    <x v="0"/>
    <n v="4"/>
  </r>
  <r>
    <s v="08-01-2025"/>
    <s v="INV000655"/>
    <x v="1"/>
    <s v="Wholesale"/>
    <x v="1"/>
    <x v="1"/>
    <x v="2"/>
    <x v="2"/>
    <x v="2"/>
    <n v="6"/>
    <n v="4500"/>
    <n v="1"/>
    <x v="563"/>
    <n v="22676.94"/>
    <x v="654"/>
    <x v="2"/>
    <x v="1"/>
    <s v="Neha"/>
    <x v="0"/>
    <n v="1"/>
  </r>
  <r>
    <s v="25-06-2025"/>
    <s v="INV000656"/>
    <x v="9"/>
    <s v="Corporate"/>
    <x v="3"/>
    <x v="9"/>
    <x v="0"/>
    <x v="0"/>
    <x v="0"/>
    <n v="9"/>
    <n v="45000"/>
    <n v="3"/>
    <x v="564"/>
    <n v="323490.95"/>
    <x v="655"/>
    <x v="4"/>
    <x v="1"/>
    <s v="Raj"/>
    <x v="0"/>
    <n v="6"/>
  </r>
  <r>
    <s v="29-10-2025"/>
    <s v="INV000657"/>
    <x v="2"/>
    <s v="Corporate"/>
    <x v="2"/>
    <x v="2"/>
    <x v="0"/>
    <x v="5"/>
    <x v="0"/>
    <n v="3"/>
    <n v="15000"/>
    <n v="16"/>
    <x v="474"/>
    <n v="28459.42"/>
    <x v="656"/>
    <x v="0"/>
    <x v="0"/>
    <s v="Sneha"/>
    <x v="0"/>
    <n v="10"/>
  </r>
  <r>
    <s v="06-05-2025"/>
    <s v="INV000658"/>
    <x v="8"/>
    <s v="Retail"/>
    <x v="0"/>
    <x v="0"/>
    <x v="1"/>
    <x v="7"/>
    <x v="3"/>
    <n v="18"/>
    <n v="900"/>
    <n v="11"/>
    <x v="565"/>
    <n v="10736.21"/>
    <x v="657"/>
    <x v="2"/>
    <x v="2"/>
    <s v="Amit"/>
    <x v="0"/>
    <n v="5"/>
  </r>
  <r>
    <s v="24-09-2025"/>
    <s v="INV000659"/>
    <x v="5"/>
    <s v="Retail"/>
    <x v="2"/>
    <x v="6"/>
    <x v="3"/>
    <x v="5"/>
    <x v="0"/>
    <n v="22"/>
    <n v="15000"/>
    <n v="17"/>
    <x v="566"/>
    <n v="247880.33"/>
    <x v="658"/>
    <x v="0"/>
    <x v="1"/>
    <s v="Priya"/>
    <x v="0"/>
    <n v="9"/>
  </r>
  <r>
    <s v="12-01-2025"/>
    <s v="INV000660"/>
    <x v="2"/>
    <s v="Corporate"/>
    <x v="0"/>
    <x v="4"/>
    <x v="0"/>
    <x v="4"/>
    <x v="0"/>
    <n v="25"/>
    <n v="12000"/>
    <n v="4"/>
    <x v="567"/>
    <n v="264398.71000000002"/>
    <x v="659"/>
    <x v="2"/>
    <x v="2"/>
    <s v="Priya"/>
    <x v="0"/>
    <n v="1"/>
  </r>
  <r>
    <s v="12-12-2025"/>
    <s v="INV000661"/>
    <x v="9"/>
    <s v="Wholesale"/>
    <x v="2"/>
    <x v="6"/>
    <x v="0"/>
    <x v="1"/>
    <x v="1"/>
    <n v="3"/>
    <n v="2500"/>
    <n v="12"/>
    <x v="568"/>
    <n v="6003.41"/>
    <x v="660"/>
    <x v="2"/>
    <x v="0"/>
    <s v="Sneha"/>
    <x v="0"/>
    <n v="12"/>
  </r>
  <r>
    <s v="22-07-2025"/>
    <s v="INV000662"/>
    <x v="5"/>
    <s v="Wholesale"/>
    <x v="3"/>
    <x v="5"/>
    <x v="3"/>
    <x v="3"/>
    <x v="3"/>
    <n v="18"/>
    <n v="600"/>
    <n v="8"/>
    <x v="569"/>
    <n v="8746.6200000000008"/>
    <x v="661"/>
    <x v="4"/>
    <x v="3"/>
    <s v="Pooja"/>
    <x v="0"/>
    <n v="7"/>
  </r>
  <r>
    <s v="07-12-2025"/>
    <s v="INV000663"/>
    <x v="8"/>
    <s v="Retail"/>
    <x v="3"/>
    <x v="7"/>
    <x v="1"/>
    <x v="4"/>
    <x v="0"/>
    <n v="3"/>
    <n v="12000"/>
    <n v="15"/>
    <x v="533"/>
    <n v="23740.32"/>
    <x v="662"/>
    <x v="4"/>
    <x v="0"/>
    <s v="Sneha"/>
    <x v="0"/>
    <n v="12"/>
  </r>
  <r>
    <s v="26-01-2025"/>
    <s v="INV000664"/>
    <x v="9"/>
    <s v="Corporate"/>
    <x v="1"/>
    <x v="1"/>
    <x v="0"/>
    <x v="2"/>
    <x v="2"/>
    <n v="3"/>
    <n v="4500"/>
    <n v="3"/>
    <x v="570"/>
    <n v="10580.88"/>
    <x v="663"/>
    <x v="4"/>
    <x v="0"/>
    <s v="Vikas"/>
    <x v="0"/>
    <n v="1"/>
  </r>
  <r>
    <s v="27-05-2025"/>
    <s v="INV000665"/>
    <x v="9"/>
    <s v="Corporate"/>
    <x v="1"/>
    <x v="1"/>
    <x v="2"/>
    <x v="7"/>
    <x v="3"/>
    <n v="19"/>
    <n v="900"/>
    <n v="7"/>
    <x v="571"/>
    <n v="11523.38"/>
    <x v="664"/>
    <x v="0"/>
    <x v="3"/>
    <s v="Karan"/>
    <x v="0"/>
    <n v="5"/>
  </r>
  <r>
    <s v="04-03-2025"/>
    <s v="INV000666"/>
    <x v="7"/>
    <s v="Wholesale"/>
    <x v="1"/>
    <x v="1"/>
    <x v="3"/>
    <x v="3"/>
    <x v="3"/>
    <n v="10"/>
    <n v="600"/>
    <n v="17"/>
    <x v="572"/>
    <n v="4354.29"/>
    <x v="665"/>
    <x v="2"/>
    <x v="0"/>
    <s v="Neha"/>
    <x v="0"/>
    <n v="3"/>
  </r>
  <r>
    <s v="18-02-2025"/>
    <s v="INV000667"/>
    <x v="5"/>
    <s v="Wholesale"/>
    <x v="1"/>
    <x v="1"/>
    <x v="0"/>
    <x v="3"/>
    <x v="3"/>
    <n v="25"/>
    <n v="600"/>
    <n v="15"/>
    <x v="573"/>
    <n v="11563.83"/>
    <x v="666"/>
    <x v="4"/>
    <x v="3"/>
    <s v="Vikas"/>
    <x v="0"/>
    <n v="2"/>
  </r>
  <r>
    <s v="26-12-2025"/>
    <s v="INV000668"/>
    <x v="2"/>
    <s v="Wholesale"/>
    <x v="2"/>
    <x v="2"/>
    <x v="1"/>
    <x v="0"/>
    <x v="0"/>
    <n v="10"/>
    <n v="45000"/>
    <n v="7"/>
    <x v="574"/>
    <n v="360544.17"/>
    <x v="667"/>
    <x v="1"/>
    <x v="3"/>
    <s v="Karan"/>
    <x v="0"/>
    <n v="12"/>
  </r>
  <r>
    <s v="05-09-2025"/>
    <s v="INV000669"/>
    <x v="7"/>
    <s v="Wholesale"/>
    <x v="0"/>
    <x v="4"/>
    <x v="2"/>
    <x v="4"/>
    <x v="0"/>
    <n v="13"/>
    <n v="12000"/>
    <n v="1"/>
    <x v="51"/>
    <n v="134175.5"/>
    <x v="668"/>
    <x v="0"/>
    <x v="0"/>
    <s v="Raj"/>
    <x v="0"/>
    <n v="9"/>
  </r>
  <r>
    <s v="09-03-2025"/>
    <s v="INV000670"/>
    <x v="8"/>
    <s v="Corporate"/>
    <x v="2"/>
    <x v="6"/>
    <x v="3"/>
    <x v="5"/>
    <x v="0"/>
    <n v="9"/>
    <n v="15000"/>
    <n v="12"/>
    <x v="575"/>
    <n v="107590.38"/>
    <x v="669"/>
    <x v="0"/>
    <x v="2"/>
    <s v="Karan"/>
    <x v="0"/>
    <n v="3"/>
  </r>
  <r>
    <s v="29-04-2025"/>
    <s v="INV000671"/>
    <x v="10"/>
    <s v="Retail"/>
    <x v="2"/>
    <x v="6"/>
    <x v="1"/>
    <x v="2"/>
    <x v="2"/>
    <n v="2"/>
    <n v="4500"/>
    <n v="4"/>
    <x v="44"/>
    <n v="7603.39"/>
    <x v="670"/>
    <x v="3"/>
    <x v="1"/>
    <s v="Sneha"/>
    <x v="0"/>
    <n v="4"/>
  </r>
  <r>
    <s v="28-11-2025"/>
    <s v="INV000672"/>
    <x v="9"/>
    <s v="Retail"/>
    <x v="1"/>
    <x v="1"/>
    <x v="2"/>
    <x v="4"/>
    <x v="0"/>
    <n v="17"/>
    <n v="12000"/>
    <n v="8"/>
    <x v="576"/>
    <n v="147397.65"/>
    <x v="671"/>
    <x v="3"/>
    <x v="3"/>
    <s v="Karan"/>
    <x v="0"/>
    <n v="11"/>
  </r>
  <r>
    <s v="05-08-2025"/>
    <s v="INV000673"/>
    <x v="4"/>
    <s v="Wholesale"/>
    <x v="2"/>
    <x v="6"/>
    <x v="2"/>
    <x v="4"/>
    <x v="0"/>
    <n v="2"/>
    <n v="12000"/>
    <n v="13"/>
    <x v="577"/>
    <n v="19244.28"/>
    <x v="672"/>
    <x v="1"/>
    <x v="2"/>
    <s v="Neha"/>
    <x v="0"/>
    <n v="8"/>
  </r>
  <r>
    <s v="12-10-2025"/>
    <s v="INV000674"/>
    <x v="10"/>
    <s v="Retail"/>
    <x v="3"/>
    <x v="3"/>
    <x v="3"/>
    <x v="6"/>
    <x v="0"/>
    <n v="25"/>
    <n v="3500"/>
    <n v="7"/>
    <x v="578"/>
    <n v="65079.98"/>
    <x v="673"/>
    <x v="2"/>
    <x v="3"/>
    <s v="Amit"/>
    <x v="0"/>
    <n v="10"/>
  </r>
  <r>
    <s v="15-11-2025"/>
    <s v="INV000675"/>
    <x v="6"/>
    <s v="Corporate"/>
    <x v="1"/>
    <x v="1"/>
    <x v="2"/>
    <x v="1"/>
    <x v="1"/>
    <n v="25"/>
    <n v="2500"/>
    <n v="1"/>
    <x v="579"/>
    <n v="57928.34"/>
    <x v="674"/>
    <x v="3"/>
    <x v="3"/>
    <s v="Neha"/>
    <x v="0"/>
    <n v="11"/>
  </r>
  <r>
    <s v="09-01-2025"/>
    <s v="INV000676"/>
    <x v="3"/>
    <s v="Retail"/>
    <x v="1"/>
    <x v="1"/>
    <x v="3"/>
    <x v="7"/>
    <x v="3"/>
    <n v="2"/>
    <n v="900"/>
    <n v="19"/>
    <x v="152"/>
    <n v="1084.8"/>
    <x v="675"/>
    <x v="4"/>
    <x v="3"/>
    <s v="Neha"/>
    <x v="0"/>
    <n v="1"/>
  </r>
  <r>
    <s v="30-05-2025"/>
    <s v="INV000677"/>
    <x v="7"/>
    <s v="Retail"/>
    <x v="3"/>
    <x v="5"/>
    <x v="0"/>
    <x v="6"/>
    <x v="0"/>
    <n v="23"/>
    <n v="3500"/>
    <n v="17"/>
    <x v="580"/>
    <n v="51352.24"/>
    <x v="676"/>
    <x v="3"/>
    <x v="0"/>
    <s v="Pooja"/>
    <x v="0"/>
    <n v="5"/>
  </r>
  <r>
    <s v="13-08-2025"/>
    <s v="INV000678"/>
    <x v="6"/>
    <s v="Corporate"/>
    <x v="1"/>
    <x v="1"/>
    <x v="3"/>
    <x v="5"/>
    <x v="0"/>
    <n v="19"/>
    <n v="15000"/>
    <n v="10"/>
    <x v="581"/>
    <n v="223904.37"/>
    <x v="677"/>
    <x v="0"/>
    <x v="0"/>
    <s v="Karan"/>
    <x v="0"/>
    <n v="8"/>
  </r>
  <r>
    <s v="28-09-2025"/>
    <s v="INV000679"/>
    <x v="2"/>
    <s v="Wholesale"/>
    <x v="2"/>
    <x v="2"/>
    <x v="2"/>
    <x v="2"/>
    <x v="2"/>
    <n v="1"/>
    <n v="4500"/>
    <n v="20"/>
    <x v="582"/>
    <n v="2632.31"/>
    <x v="678"/>
    <x v="4"/>
    <x v="2"/>
    <s v="Pooja"/>
    <x v="0"/>
    <n v="9"/>
  </r>
  <r>
    <s v="04-12-2025"/>
    <s v="INV000680"/>
    <x v="4"/>
    <s v="Corporate"/>
    <x v="0"/>
    <x v="0"/>
    <x v="1"/>
    <x v="0"/>
    <x v="0"/>
    <n v="8"/>
    <n v="45000"/>
    <n v="17"/>
    <x v="583"/>
    <n v="245482.97"/>
    <x v="679"/>
    <x v="3"/>
    <x v="0"/>
    <s v="Sneha"/>
    <x v="0"/>
    <n v="12"/>
  </r>
  <r>
    <s v="02-11-2025"/>
    <s v="INV000681"/>
    <x v="10"/>
    <s v="Corporate"/>
    <x v="1"/>
    <x v="1"/>
    <x v="0"/>
    <x v="2"/>
    <x v="2"/>
    <n v="17"/>
    <n v="4500"/>
    <n v="8"/>
    <x v="584"/>
    <n v="65227.14"/>
    <x v="680"/>
    <x v="2"/>
    <x v="3"/>
    <s v="Vikas"/>
    <x v="0"/>
    <n v="11"/>
  </r>
  <r>
    <s v="15-02-2025"/>
    <s v="INV000682"/>
    <x v="9"/>
    <s v="Retail"/>
    <x v="0"/>
    <x v="4"/>
    <x v="1"/>
    <x v="4"/>
    <x v="0"/>
    <n v="16"/>
    <n v="12000"/>
    <n v="14"/>
    <x v="585"/>
    <n v="148255.89000000001"/>
    <x v="681"/>
    <x v="4"/>
    <x v="2"/>
    <s v="Karan"/>
    <x v="0"/>
    <n v="2"/>
  </r>
  <r>
    <s v="23-07-2025"/>
    <s v="INV000683"/>
    <x v="0"/>
    <s v="Wholesale"/>
    <x v="3"/>
    <x v="9"/>
    <x v="3"/>
    <x v="2"/>
    <x v="2"/>
    <n v="12"/>
    <n v="4500"/>
    <n v="9"/>
    <x v="558"/>
    <n v="41468.83"/>
    <x v="682"/>
    <x v="0"/>
    <x v="0"/>
    <s v="Sneha"/>
    <x v="0"/>
    <n v="7"/>
  </r>
  <r>
    <s v="26-02-2025"/>
    <s v="INV000684"/>
    <x v="10"/>
    <s v="Wholesale"/>
    <x v="2"/>
    <x v="2"/>
    <x v="1"/>
    <x v="0"/>
    <x v="0"/>
    <n v="10"/>
    <n v="45000"/>
    <n v="8"/>
    <x v="120"/>
    <n v="366836.66"/>
    <x v="683"/>
    <x v="4"/>
    <x v="1"/>
    <s v="Priya"/>
    <x v="0"/>
    <n v="2"/>
  </r>
  <r>
    <s v="28-09-2025"/>
    <s v="INV000685"/>
    <x v="3"/>
    <s v="Corporate"/>
    <x v="1"/>
    <x v="1"/>
    <x v="1"/>
    <x v="4"/>
    <x v="0"/>
    <n v="9"/>
    <n v="12000"/>
    <n v="8"/>
    <x v="586"/>
    <n v="85211.9"/>
    <x v="684"/>
    <x v="4"/>
    <x v="0"/>
    <s v="Raj"/>
    <x v="0"/>
    <n v="9"/>
  </r>
  <r>
    <s v="01-11-2025"/>
    <s v="INV000686"/>
    <x v="5"/>
    <s v="Corporate"/>
    <x v="2"/>
    <x v="2"/>
    <x v="0"/>
    <x v="2"/>
    <x v="2"/>
    <n v="17"/>
    <n v="4500"/>
    <n v="8"/>
    <x v="584"/>
    <n v="51223.38"/>
    <x v="685"/>
    <x v="3"/>
    <x v="1"/>
    <s v="Priya"/>
    <x v="0"/>
    <n v="11"/>
  </r>
  <r>
    <s v="04-07-2025"/>
    <s v="INV000687"/>
    <x v="10"/>
    <s v="Retail"/>
    <x v="0"/>
    <x v="8"/>
    <x v="2"/>
    <x v="7"/>
    <x v="3"/>
    <n v="5"/>
    <n v="900"/>
    <n v="1"/>
    <x v="587"/>
    <n v="3417.09"/>
    <x v="686"/>
    <x v="3"/>
    <x v="3"/>
    <s v="Pooja"/>
    <x v="0"/>
    <n v="7"/>
  </r>
  <r>
    <s v="26-02-2025"/>
    <s v="INV000688"/>
    <x v="5"/>
    <s v="Corporate"/>
    <x v="0"/>
    <x v="0"/>
    <x v="3"/>
    <x v="6"/>
    <x v="0"/>
    <n v="14"/>
    <n v="3500"/>
    <n v="5"/>
    <x v="588"/>
    <n v="39175.89"/>
    <x v="687"/>
    <x v="4"/>
    <x v="0"/>
    <s v="Neha"/>
    <x v="0"/>
    <n v="2"/>
  </r>
  <r>
    <s v="30-05-2025"/>
    <s v="INV000689"/>
    <x v="10"/>
    <s v="Retail"/>
    <x v="0"/>
    <x v="4"/>
    <x v="0"/>
    <x v="2"/>
    <x v="2"/>
    <n v="7"/>
    <n v="4500"/>
    <n v="1"/>
    <x v="388"/>
    <n v="24143.55"/>
    <x v="688"/>
    <x v="2"/>
    <x v="1"/>
    <s v="Neha"/>
    <x v="0"/>
    <n v="5"/>
  </r>
  <r>
    <s v="27-12-2025"/>
    <s v="INV000690"/>
    <x v="5"/>
    <s v="Wholesale"/>
    <x v="0"/>
    <x v="4"/>
    <x v="2"/>
    <x v="3"/>
    <x v="3"/>
    <n v="20"/>
    <n v="600"/>
    <n v="16"/>
    <x v="589"/>
    <n v="9024.0300000000007"/>
    <x v="689"/>
    <x v="4"/>
    <x v="0"/>
    <s v="Pooja"/>
    <x v="0"/>
    <n v="12"/>
  </r>
  <r>
    <s v="14-11-2025"/>
    <s v="INV000691"/>
    <x v="4"/>
    <s v="Wholesale"/>
    <x v="3"/>
    <x v="7"/>
    <x v="2"/>
    <x v="4"/>
    <x v="0"/>
    <n v="22"/>
    <n v="12000"/>
    <n v="0"/>
    <x v="590"/>
    <n v="246315.4"/>
    <x v="690"/>
    <x v="1"/>
    <x v="3"/>
    <s v="Raj"/>
    <x v="0"/>
    <n v="11"/>
  </r>
  <r>
    <s v="11-06-2025"/>
    <s v="INV000692"/>
    <x v="10"/>
    <s v="Wholesale"/>
    <x v="0"/>
    <x v="0"/>
    <x v="0"/>
    <x v="6"/>
    <x v="0"/>
    <n v="22"/>
    <n v="3500"/>
    <n v="20"/>
    <x v="591"/>
    <n v="48848.07"/>
    <x v="691"/>
    <x v="2"/>
    <x v="0"/>
    <s v="Raj"/>
    <x v="0"/>
    <n v="6"/>
  </r>
  <r>
    <s v="09-07-2025"/>
    <s v="INV000693"/>
    <x v="4"/>
    <s v="Retail"/>
    <x v="2"/>
    <x v="6"/>
    <x v="3"/>
    <x v="3"/>
    <x v="3"/>
    <n v="13"/>
    <n v="600"/>
    <n v="0"/>
    <x v="592"/>
    <n v="7124.51"/>
    <x v="692"/>
    <x v="3"/>
    <x v="0"/>
    <s v="Pooja"/>
    <x v="0"/>
    <n v="7"/>
  </r>
  <r>
    <s v="16-08-2025"/>
    <s v="INV000694"/>
    <x v="3"/>
    <s v="Corporate"/>
    <x v="1"/>
    <x v="1"/>
    <x v="0"/>
    <x v="3"/>
    <x v="3"/>
    <n v="12"/>
    <n v="600"/>
    <n v="14"/>
    <x v="593"/>
    <n v="5489.59"/>
    <x v="693"/>
    <x v="3"/>
    <x v="1"/>
    <s v="Amit"/>
    <x v="0"/>
    <n v="8"/>
  </r>
  <r>
    <s v="25-08-2025"/>
    <s v="INV000695"/>
    <x v="0"/>
    <s v="Retail"/>
    <x v="1"/>
    <x v="1"/>
    <x v="2"/>
    <x v="6"/>
    <x v="0"/>
    <n v="24"/>
    <n v="3500"/>
    <n v="13"/>
    <x v="594"/>
    <n v="60010.97"/>
    <x v="694"/>
    <x v="4"/>
    <x v="3"/>
    <s v="Amit"/>
    <x v="0"/>
    <n v="8"/>
  </r>
  <r>
    <s v="02-03-2025"/>
    <s v="INV000696"/>
    <x v="10"/>
    <s v="Corporate"/>
    <x v="1"/>
    <x v="1"/>
    <x v="0"/>
    <x v="2"/>
    <x v="2"/>
    <n v="2"/>
    <n v="4500"/>
    <n v="7"/>
    <x v="595"/>
    <n v="7650.19"/>
    <x v="695"/>
    <x v="3"/>
    <x v="0"/>
    <s v="Sneha"/>
    <x v="0"/>
    <n v="3"/>
  </r>
  <r>
    <s v="15-10-2025"/>
    <s v="INV000697"/>
    <x v="11"/>
    <s v="Retail"/>
    <x v="1"/>
    <x v="1"/>
    <x v="2"/>
    <x v="5"/>
    <x v="0"/>
    <n v="21"/>
    <n v="15000"/>
    <n v="9"/>
    <x v="596"/>
    <n v="261455.7"/>
    <x v="696"/>
    <x v="1"/>
    <x v="3"/>
    <s v="Pooja"/>
    <x v="0"/>
    <n v="10"/>
  </r>
  <r>
    <s v="14-11-2025"/>
    <s v="INV000698"/>
    <x v="7"/>
    <s v="Corporate"/>
    <x v="1"/>
    <x v="1"/>
    <x v="1"/>
    <x v="5"/>
    <x v="0"/>
    <n v="8"/>
    <n v="15000"/>
    <n v="0"/>
    <x v="597"/>
    <n v="91415.89"/>
    <x v="697"/>
    <x v="1"/>
    <x v="3"/>
    <s v="Karan"/>
    <x v="0"/>
    <n v="11"/>
  </r>
  <r>
    <s v="23-11-2025"/>
    <s v="INV000699"/>
    <x v="7"/>
    <s v="Retail"/>
    <x v="3"/>
    <x v="3"/>
    <x v="3"/>
    <x v="2"/>
    <x v="2"/>
    <n v="18"/>
    <n v="4500"/>
    <n v="8"/>
    <x v="598"/>
    <n v="59813.52"/>
    <x v="698"/>
    <x v="0"/>
    <x v="1"/>
    <s v="Neha"/>
    <x v="0"/>
    <n v="11"/>
  </r>
  <r>
    <s v="18-11-2025"/>
    <s v="INV000700"/>
    <x v="1"/>
    <s v="Corporate"/>
    <x v="2"/>
    <x v="2"/>
    <x v="1"/>
    <x v="4"/>
    <x v="0"/>
    <n v="6"/>
    <n v="12000"/>
    <n v="12"/>
    <x v="599"/>
    <n v="48670.38"/>
    <x v="699"/>
    <x v="3"/>
    <x v="0"/>
    <s v="Pooja"/>
    <x v="0"/>
    <n v="11"/>
  </r>
  <r>
    <s v="17-05-2025"/>
    <s v="INV000701"/>
    <x v="10"/>
    <s v="Retail"/>
    <x v="3"/>
    <x v="9"/>
    <x v="2"/>
    <x v="2"/>
    <x v="2"/>
    <n v="10"/>
    <n v="4500"/>
    <n v="11"/>
    <x v="600"/>
    <n v="32614.27"/>
    <x v="700"/>
    <x v="4"/>
    <x v="0"/>
    <s v="Priya"/>
    <x v="0"/>
    <n v="5"/>
  </r>
  <r>
    <s v="31-03-2025"/>
    <s v="INV000702"/>
    <x v="4"/>
    <s v="Corporate"/>
    <x v="3"/>
    <x v="7"/>
    <x v="2"/>
    <x v="0"/>
    <x v="0"/>
    <n v="1"/>
    <n v="45000"/>
    <n v="19"/>
    <x v="132"/>
    <n v="27157.19"/>
    <x v="701"/>
    <x v="1"/>
    <x v="0"/>
    <s v="Priya"/>
    <x v="0"/>
    <n v="3"/>
  </r>
  <r>
    <s v="28-10-2025"/>
    <s v="INV000703"/>
    <x v="4"/>
    <s v="Retail"/>
    <x v="3"/>
    <x v="9"/>
    <x v="2"/>
    <x v="7"/>
    <x v="3"/>
    <n v="1"/>
    <n v="900"/>
    <n v="9"/>
    <x v="601"/>
    <n v="684.66"/>
    <x v="702"/>
    <x v="3"/>
    <x v="3"/>
    <s v="Karan"/>
    <x v="0"/>
    <n v="10"/>
  </r>
  <r>
    <s v="19-09-2025"/>
    <s v="INV000704"/>
    <x v="1"/>
    <s v="Wholesale"/>
    <x v="2"/>
    <x v="2"/>
    <x v="1"/>
    <x v="5"/>
    <x v="0"/>
    <n v="23"/>
    <n v="15000"/>
    <n v="8"/>
    <x v="602"/>
    <n v="284009.78000000003"/>
    <x v="703"/>
    <x v="4"/>
    <x v="3"/>
    <s v="Sneha"/>
    <x v="0"/>
    <n v="9"/>
  </r>
  <r>
    <s v="13-07-2025"/>
    <s v="INV000705"/>
    <x v="10"/>
    <s v="Wholesale"/>
    <x v="1"/>
    <x v="1"/>
    <x v="3"/>
    <x v="1"/>
    <x v="1"/>
    <n v="7"/>
    <n v="2500"/>
    <n v="2"/>
    <x v="24"/>
    <n v="16029.63"/>
    <x v="704"/>
    <x v="2"/>
    <x v="0"/>
    <s v="Amit"/>
    <x v="0"/>
    <n v="7"/>
  </r>
  <r>
    <s v="09-09-2025"/>
    <s v="INV000706"/>
    <x v="11"/>
    <s v="Corporate"/>
    <x v="0"/>
    <x v="4"/>
    <x v="1"/>
    <x v="7"/>
    <x v="3"/>
    <n v="10"/>
    <n v="900"/>
    <n v="0"/>
    <x v="404"/>
    <n v="8239.75"/>
    <x v="705"/>
    <x v="2"/>
    <x v="1"/>
    <s v="Vikas"/>
    <x v="0"/>
    <n v="9"/>
  </r>
  <r>
    <s v="24-08-2025"/>
    <s v="INV000707"/>
    <x v="1"/>
    <s v="Retail"/>
    <x v="0"/>
    <x v="0"/>
    <x v="0"/>
    <x v="2"/>
    <x v="2"/>
    <n v="25"/>
    <n v="4500"/>
    <n v="6"/>
    <x v="72"/>
    <n v="89046.01"/>
    <x v="706"/>
    <x v="4"/>
    <x v="3"/>
    <s v="Priya"/>
    <x v="0"/>
    <n v="8"/>
  </r>
  <r>
    <s v="28-04-2025"/>
    <s v="INV000708"/>
    <x v="4"/>
    <s v="Retail"/>
    <x v="3"/>
    <x v="7"/>
    <x v="2"/>
    <x v="5"/>
    <x v="0"/>
    <n v="11"/>
    <n v="15000"/>
    <n v="4"/>
    <x v="603"/>
    <n v="123769.42"/>
    <x v="707"/>
    <x v="4"/>
    <x v="0"/>
    <s v="Raj"/>
    <x v="0"/>
    <n v="4"/>
  </r>
  <r>
    <s v="30-11-2025"/>
    <s v="INV000709"/>
    <x v="6"/>
    <s v="Corporate"/>
    <x v="1"/>
    <x v="1"/>
    <x v="0"/>
    <x v="4"/>
    <x v="0"/>
    <n v="17"/>
    <n v="12000"/>
    <n v="11"/>
    <x v="604"/>
    <n v="139946.01"/>
    <x v="708"/>
    <x v="4"/>
    <x v="1"/>
    <s v="Karan"/>
    <x v="0"/>
    <n v="11"/>
  </r>
  <r>
    <s v="24-02-2025"/>
    <s v="INV000710"/>
    <x v="0"/>
    <s v="Retail"/>
    <x v="2"/>
    <x v="2"/>
    <x v="2"/>
    <x v="4"/>
    <x v="0"/>
    <n v="4"/>
    <n v="12000"/>
    <n v="17"/>
    <x v="605"/>
    <n v="36970.230000000003"/>
    <x v="709"/>
    <x v="0"/>
    <x v="3"/>
    <s v="Vikas"/>
    <x v="0"/>
    <n v="2"/>
  </r>
  <r>
    <s v="03-02-2025"/>
    <s v="INV000711"/>
    <x v="2"/>
    <s v="Corporate"/>
    <x v="0"/>
    <x v="0"/>
    <x v="3"/>
    <x v="3"/>
    <x v="3"/>
    <n v="17"/>
    <n v="600"/>
    <n v="6"/>
    <x v="606"/>
    <n v="8235.3700000000008"/>
    <x v="710"/>
    <x v="4"/>
    <x v="1"/>
    <s v="Karan"/>
    <x v="0"/>
    <n v="2"/>
  </r>
  <r>
    <s v="07-12-2025"/>
    <s v="INV000712"/>
    <x v="4"/>
    <s v="Corporate"/>
    <x v="0"/>
    <x v="0"/>
    <x v="3"/>
    <x v="6"/>
    <x v="0"/>
    <n v="9"/>
    <n v="3500"/>
    <n v="7"/>
    <x v="260"/>
    <n v="24589.67"/>
    <x v="711"/>
    <x v="0"/>
    <x v="0"/>
    <s v="Sneha"/>
    <x v="0"/>
    <n v="12"/>
  </r>
  <r>
    <s v="24-07-2025"/>
    <s v="INV000713"/>
    <x v="7"/>
    <s v="Corporate"/>
    <x v="0"/>
    <x v="4"/>
    <x v="2"/>
    <x v="1"/>
    <x v="1"/>
    <n v="17"/>
    <n v="2500"/>
    <n v="13"/>
    <x v="607"/>
    <n v="26672.39"/>
    <x v="712"/>
    <x v="2"/>
    <x v="0"/>
    <s v="Pooja"/>
    <x v="0"/>
    <n v="7"/>
  </r>
  <r>
    <s v="23-07-2025"/>
    <s v="INV000714"/>
    <x v="7"/>
    <s v="Wholesale"/>
    <x v="1"/>
    <x v="1"/>
    <x v="1"/>
    <x v="0"/>
    <x v="0"/>
    <n v="21"/>
    <n v="45000"/>
    <n v="18"/>
    <x v="608"/>
    <n v="715481.89"/>
    <x v="713"/>
    <x v="2"/>
    <x v="1"/>
    <s v="Raj"/>
    <x v="0"/>
    <n v="7"/>
  </r>
  <r>
    <s v="07-02-2025"/>
    <s v="INV000715"/>
    <x v="6"/>
    <s v="Wholesale"/>
    <x v="2"/>
    <x v="6"/>
    <x v="0"/>
    <x v="4"/>
    <x v="0"/>
    <n v="12"/>
    <n v="12000"/>
    <n v="5"/>
    <x v="609"/>
    <n v="101544.3"/>
    <x v="714"/>
    <x v="0"/>
    <x v="3"/>
    <s v="Neha"/>
    <x v="0"/>
    <n v="2"/>
  </r>
  <r>
    <s v="12-12-2025"/>
    <s v="INV000716"/>
    <x v="3"/>
    <s v="Retail"/>
    <x v="1"/>
    <x v="1"/>
    <x v="3"/>
    <x v="6"/>
    <x v="0"/>
    <n v="4"/>
    <n v="3500"/>
    <n v="2"/>
    <x v="610"/>
    <n v="11942.25"/>
    <x v="715"/>
    <x v="4"/>
    <x v="1"/>
    <s v="Vikas"/>
    <x v="0"/>
    <n v="12"/>
  </r>
  <r>
    <s v="31-01-2025"/>
    <s v="INV000717"/>
    <x v="5"/>
    <s v="Corporate"/>
    <x v="1"/>
    <x v="1"/>
    <x v="0"/>
    <x v="2"/>
    <x v="2"/>
    <n v="19"/>
    <n v="4500"/>
    <n v="4"/>
    <x v="611"/>
    <n v="68134.179999999993"/>
    <x v="716"/>
    <x v="2"/>
    <x v="0"/>
    <s v="Pooja"/>
    <x v="0"/>
    <n v="1"/>
  </r>
  <r>
    <s v="19-01-2025"/>
    <s v="INV000718"/>
    <x v="3"/>
    <s v="Retail"/>
    <x v="2"/>
    <x v="2"/>
    <x v="3"/>
    <x v="2"/>
    <x v="2"/>
    <n v="16"/>
    <n v="4500"/>
    <n v="2"/>
    <x v="43"/>
    <n v="54075.14"/>
    <x v="717"/>
    <x v="3"/>
    <x v="2"/>
    <s v="Vikas"/>
    <x v="0"/>
    <n v="1"/>
  </r>
  <r>
    <s v="30-01-2025"/>
    <s v="INV000719"/>
    <x v="7"/>
    <s v="Retail"/>
    <x v="1"/>
    <x v="1"/>
    <x v="2"/>
    <x v="5"/>
    <x v="0"/>
    <n v="24"/>
    <n v="15000"/>
    <n v="7"/>
    <x v="612"/>
    <n v="286840.09999999998"/>
    <x v="718"/>
    <x v="0"/>
    <x v="0"/>
    <s v="Vikas"/>
    <x v="0"/>
    <n v="1"/>
  </r>
  <r>
    <s v="17-02-2025"/>
    <s v="INV000720"/>
    <x v="7"/>
    <s v="Corporate"/>
    <x v="3"/>
    <x v="3"/>
    <x v="1"/>
    <x v="5"/>
    <x v="0"/>
    <n v="11"/>
    <n v="15000"/>
    <n v="17"/>
    <x v="613"/>
    <n v="103063.24"/>
    <x v="719"/>
    <x v="0"/>
    <x v="2"/>
    <s v="Neha"/>
    <x v="0"/>
    <n v="2"/>
  </r>
  <r>
    <s v="10-05-2025"/>
    <s v="INV000721"/>
    <x v="1"/>
    <s v="Retail"/>
    <x v="0"/>
    <x v="4"/>
    <x v="3"/>
    <x v="4"/>
    <x v="0"/>
    <n v="8"/>
    <n v="12000"/>
    <n v="0"/>
    <x v="614"/>
    <n v="74274.48"/>
    <x v="720"/>
    <x v="2"/>
    <x v="0"/>
    <s v="Vikas"/>
    <x v="0"/>
    <n v="5"/>
  </r>
  <r>
    <s v="22-01-2025"/>
    <s v="INV000722"/>
    <x v="9"/>
    <s v="Wholesale"/>
    <x v="3"/>
    <x v="5"/>
    <x v="0"/>
    <x v="1"/>
    <x v="1"/>
    <n v="23"/>
    <n v="2500"/>
    <n v="8"/>
    <x v="525"/>
    <n v="49171.53"/>
    <x v="721"/>
    <x v="3"/>
    <x v="1"/>
    <s v="Raj"/>
    <x v="0"/>
    <n v="1"/>
  </r>
  <r>
    <s v="07-09-2025"/>
    <s v="INV000723"/>
    <x v="6"/>
    <s v="Retail"/>
    <x v="1"/>
    <x v="1"/>
    <x v="2"/>
    <x v="1"/>
    <x v="1"/>
    <n v="6"/>
    <n v="2500"/>
    <n v="7"/>
    <x v="418"/>
    <n v="10227.68"/>
    <x v="722"/>
    <x v="1"/>
    <x v="2"/>
    <s v="Pooja"/>
    <x v="0"/>
    <n v="9"/>
  </r>
  <r>
    <s v="14-05-2025"/>
    <s v="INV000724"/>
    <x v="2"/>
    <s v="Corporate"/>
    <x v="3"/>
    <x v="9"/>
    <x v="2"/>
    <x v="3"/>
    <x v="3"/>
    <n v="9"/>
    <n v="600"/>
    <n v="12"/>
    <x v="615"/>
    <n v="3542.44"/>
    <x v="723"/>
    <x v="1"/>
    <x v="2"/>
    <s v="Karan"/>
    <x v="0"/>
    <n v="5"/>
  </r>
  <r>
    <s v="06-10-2025"/>
    <s v="INV000725"/>
    <x v="6"/>
    <s v="Corporate"/>
    <x v="2"/>
    <x v="2"/>
    <x v="2"/>
    <x v="5"/>
    <x v="0"/>
    <n v="5"/>
    <n v="15000"/>
    <n v="10"/>
    <x v="616"/>
    <n v="61600.58"/>
    <x v="724"/>
    <x v="2"/>
    <x v="0"/>
    <s v="Pooja"/>
    <x v="0"/>
    <n v="10"/>
  </r>
  <r>
    <s v="11-07-2025"/>
    <s v="INV000726"/>
    <x v="3"/>
    <s v="Wholesale"/>
    <x v="2"/>
    <x v="2"/>
    <x v="1"/>
    <x v="1"/>
    <x v="1"/>
    <n v="15"/>
    <n v="2500"/>
    <n v="9"/>
    <x v="617"/>
    <n v="26700.47"/>
    <x v="725"/>
    <x v="3"/>
    <x v="0"/>
    <s v="Neha"/>
    <x v="0"/>
    <n v="7"/>
  </r>
  <r>
    <s v="20-10-2025"/>
    <s v="INV000727"/>
    <x v="0"/>
    <s v="Corporate"/>
    <x v="2"/>
    <x v="2"/>
    <x v="3"/>
    <x v="3"/>
    <x v="3"/>
    <n v="18"/>
    <n v="600"/>
    <n v="4"/>
    <x v="618"/>
    <n v="9579.3700000000008"/>
    <x v="726"/>
    <x v="0"/>
    <x v="1"/>
    <s v="Karan"/>
    <x v="0"/>
    <n v="10"/>
  </r>
  <r>
    <s v="25-05-2025"/>
    <s v="INV000728"/>
    <x v="2"/>
    <s v="Corporate"/>
    <x v="2"/>
    <x v="6"/>
    <x v="3"/>
    <x v="6"/>
    <x v="0"/>
    <n v="15"/>
    <n v="3500"/>
    <n v="2"/>
    <x v="619"/>
    <n v="45510.46"/>
    <x v="727"/>
    <x v="4"/>
    <x v="3"/>
    <s v="Neha"/>
    <x v="0"/>
    <n v="5"/>
  </r>
  <r>
    <s v="11-02-2025"/>
    <s v="INV000729"/>
    <x v="1"/>
    <s v="Corporate"/>
    <x v="2"/>
    <x v="6"/>
    <x v="3"/>
    <x v="6"/>
    <x v="0"/>
    <n v="9"/>
    <n v="3500"/>
    <n v="5"/>
    <x v="620"/>
    <n v="27328.959999999999"/>
    <x v="728"/>
    <x v="3"/>
    <x v="2"/>
    <s v="Vikas"/>
    <x v="0"/>
    <n v="2"/>
  </r>
  <r>
    <s v="01-06-2025"/>
    <s v="INV000730"/>
    <x v="8"/>
    <s v="Corporate"/>
    <x v="3"/>
    <x v="9"/>
    <x v="1"/>
    <x v="0"/>
    <x v="0"/>
    <n v="20"/>
    <n v="45000"/>
    <n v="8"/>
    <x v="621"/>
    <n v="674186.19"/>
    <x v="729"/>
    <x v="4"/>
    <x v="1"/>
    <s v="Sneha"/>
    <x v="0"/>
    <n v="6"/>
  </r>
  <r>
    <s v="31-08-2025"/>
    <s v="INV000731"/>
    <x v="10"/>
    <s v="Corporate"/>
    <x v="0"/>
    <x v="4"/>
    <x v="2"/>
    <x v="7"/>
    <x v="3"/>
    <n v="19"/>
    <n v="900"/>
    <n v="10"/>
    <x v="622"/>
    <n v="13362.92"/>
    <x v="730"/>
    <x v="2"/>
    <x v="3"/>
    <s v="Vikas"/>
    <x v="0"/>
    <n v="8"/>
  </r>
  <r>
    <s v="13-10-2025"/>
    <s v="INV000732"/>
    <x v="11"/>
    <s v="Wholesale"/>
    <x v="1"/>
    <x v="1"/>
    <x v="3"/>
    <x v="3"/>
    <x v="3"/>
    <n v="21"/>
    <n v="600"/>
    <n v="6"/>
    <x v="20"/>
    <n v="9859.92"/>
    <x v="731"/>
    <x v="0"/>
    <x v="2"/>
    <s v="Neha"/>
    <x v="0"/>
    <n v="10"/>
  </r>
  <r>
    <s v="11-05-2025"/>
    <s v="INV000733"/>
    <x v="7"/>
    <s v="Retail"/>
    <x v="1"/>
    <x v="1"/>
    <x v="3"/>
    <x v="1"/>
    <x v="1"/>
    <n v="25"/>
    <n v="2500"/>
    <n v="15"/>
    <x v="623"/>
    <n v="41400.68"/>
    <x v="732"/>
    <x v="4"/>
    <x v="1"/>
    <s v="Neha"/>
    <x v="0"/>
    <n v="5"/>
  </r>
  <r>
    <s v="10-12-2025"/>
    <s v="INV000734"/>
    <x v="9"/>
    <s v="Retail"/>
    <x v="3"/>
    <x v="7"/>
    <x v="0"/>
    <x v="1"/>
    <x v="1"/>
    <n v="12"/>
    <n v="2500"/>
    <n v="3"/>
    <x v="377"/>
    <n v="21411.31"/>
    <x v="733"/>
    <x v="2"/>
    <x v="3"/>
    <s v="Pooja"/>
    <x v="0"/>
    <n v="12"/>
  </r>
  <r>
    <s v="10-08-2025"/>
    <s v="INV000735"/>
    <x v="8"/>
    <s v="Corporate"/>
    <x v="3"/>
    <x v="3"/>
    <x v="1"/>
    <x v="6"/>
    <x v="0"/>
    <n v="3"/>
    <n v="3500"/>
    <n v="16"/>
    <x v="269"/>
    <n v="6925.62"/>
    <x v="734"/>
    <x v="4"/>
    <x v="1"/>
    <s v="Raj"/>
    <x v="0"/>
    <n v="8"/>
  </r>
  <r>
    <s v="16-04-2025"/>
    <s v="INV000736"/>
    <x v="4"/>
    <s v="Retail"/>
    <x v="3"/>
    <x v="9"/>
    <x v="1"/>
    <x v="7"/>
    <x v="3"/>
    <n v="24"/>
    <n v="900"/>
    <n v="12"/>
    <x v="624"/>
    <n v="13819.69"/>
    <x v="735"/>
    <x v="4"/>
    <x v="1"/>
    <s v="Raj"/>
    <x v="0"/>
    <n v="4"/>
  </r>
  <r>
    <s v="02-04-2025"/>
    <s v="INV000737"/>
    <x v="4"/>
    <s v="Retail"/>
    <x v="1"/>
    <x v="1"/>
    <x v="2"/>
    <x v="4"/>
    <x v="0"/>
    <n v="17"/>
    <n v="12000"/>
    <n v="20"/>
    <x v="625"/>
    <n v="118147.22"/>
    <x v="736"/>
    <x v="3"/>
    <x v="3"/>
    <s v="Sneha"/>
    <x v="0"/>
    <n v="4"/>
  </r>
  <r>
    <s v="15-02-2025"/>
    <s v="INV000738"/>
    <x v="1"/>
    <s v="Retail"/>
    <x v="3"/>
    <x v="9"/>
    <x v="2"/>
    <x v="4"/>
    <x v="0"/>
    <n v="19"/>
    <n v="12000"/>
    <n v="4"/>
    <x v="99"/>
    <n v="177021.22"/>
    <x v="737"/>
    <x v="1"/>
    <x v="3"/>
    <s v="Neha"/>
    <x v="0"/>
    <n v="2"/>
  </r>
  <r>
    <s v="21-02-2025"/>
    <s v="INV000739"/>
    <x v="7"/>
    <s v="Retail"/>
    <x v="0"/>
    <x v="4"/>
    <x v="2"/>
    <x v="4"/>
    <x v="0"/>
    <n v="15"/>
    <n v="12000"/>
    <n v="12"/>
    <x v="603"/>
    <n v="133136.79"/>
    <x v="738"/>
    <x v="3"/>
    <x v="0"/>
    <s v="Pooja"/>
    <x v="0"/>
    <n v="2"/>
  </r>
  <r>
    <s v="02-12-2025"/>
    <s v="INV000740"/>
    <x v="5"/>
    <s v="Retail"/>
    <x v="1"/>
    <x v="1"/>
    <x v="3"/>
    <x v="5"/>
    <x v="0"/>
    <n v="10"/>
    <n v="15000"/>
    <n v="5"/>
    <x v="301"/>
    <n v="116352.74"/>
    <x v="739"/>
    <x v="0"/>
    <x v="0"/>
    <s v="Pooja"/>
    <x v="0"/>
    <n v="12"/>
  </r>
  <r>
    <s v="29-03-2025"/>
    <s v="INV000741"/>
    <x v="11"/>
    <s v="Corporate"/>
    <x v="3"/>
    <x v="5"/>
    <x v="0"/>
    <x v="7"/>
    <x v="3"/>
    <n v="18"/>
    <n v="900"/>
    <n v="10"/>
    <x v="229"/>
    <n v="12296.74"/>
    <x v="740"/>
    <x v="3"/>
    <x v="3"/>
    <s v="Raj"/>
    <x v="0"/>
    <n v="3"/>
  </r>
  <r>
    <s v="28-02-2025"/>
    <s v="INV000742"/>
    <x v="0"/>
    <s v="Retail"/>
    <x v="1"/>
    <x v="1"/>
    <x v="2"/>
    <x v="1"/>
    <x v="1"/>
    <n v="6"/>
    <n v="2500"/>
    <n v="18"/>
    <x v="626"/>
    <n v="10917.13"/>
    <x v="741"/>
    <x v="2"/>
    <x v="2"/>
    <s v="Vikas"/>
    <x v="0"/>
    <n v="2"/>
  </r>
  <r>
    <s v="21-08-2025"/>
    <s v="INV000743"/>
    <x v="6"/>
    <s v="Corporate"/>
    <x v="2"/>
    <x v="2"/>
    <x v="1"/>
    <x v="0"/>
    <x v="0"/>
    <n v="12"/>
    <n v="45000"/>
    <n v="6"/>
    <x v="627"/>
    <n v="383742.83"/>
    <x v="742"/>
    <x v="0"/>
    <x v="2"/>
    <s v="Amit"/>
    <x v="0"/>
    <n v="8"/>
  </r>
  <r>
    <s v="14-03-2025"/>
    <s v="INV000744"/>
    <x v="9"/>
    <s v="Corporate"/>
    <x v="0"/>
    <x v="4"/>
    <x v="2"/>
    <x v="3"/>
    <x v="3"/>
    <n v="12"/>
    <n v="600"/>
    <n v="3"/>
    <x v="628"/>
    <n v="5770.92"/>
    <x v="743"/>
    <x v="3"/>
    <x v="2"/>
    <s v="Raj"/>
    <x v="0"/>
    <n v="3"/>
  </r>
  <r>
    <s v="15-01-2025"/>
    <s v="INV000745"/>
    <x v="4"/>
    <s v="Retail"/>
    <x v="3"/>
    <x v="9"/>
    <x v="2"/>
    <x v="1"/>
    <x v="1"/>
    <n v="20"/>
    <n v="2500"/>
    <n v="20"/>
    <x v="629"/>
    <n v="32608.92"/>
    <x v="744"/>
    <x v="3"/>
    <x v="0"/>
    <s v="Priya"/>
    <x v="0"/>
    <n v="1"/>
  </r>
  <r>
    <s v="01-12-2025"/>
    <s v="INV000746"/>
    <x v="1"/>
    <s v="Corporate"/>
    <x v="1"/>
    <x v="1"/>
    <x v="2"/>
    <x v="5"/>
    <x v="0"/>
    <n v="25"/>
    <n v="15000"/>
    <n v="7"/>
    <x v="630"/>
    <n v="308344.53000000003"/>
    <x v="745"/>
    <x v="1"/>
    <x v="1"/>
    <s v="Vikas"/>
    <x v="0"/>
    <n v="12"/>
  </r>
  <r>
    <s v="05-12-2025"/>
    <s v="INV000747"/>
    <x v="0"/>
    <s v="Retail"/>
    <x v="3"/>
    <x v="9"/>
    <x v="1"/>
    <x v="4"/>
    <x v="0"/>
    <n v="7"/>
    <n v="12000"/>
    <n v="0"/>
    <x v="90"/>
    <n v="65968.289999999994"/>
    <x v="746"/>
    <x v="0"/>
    <x v="1"/>
    <s v="Pooja"/>
    <x v="0"/>
    <n v="12"/>
  </r>
  <r>
    <s v="06-10-2025"/>
    <s v="INV000748"/>
    <x v="6"/>
    <s v="Corporate"/>
    <x v="1"/>
    <x v="1"/>
    <x v="0"/>
    <x v="0"/>
    <x v="0"/>
    <n v="13"/>
    <n v="45000"/>
    <n v="12"/>
    <x v="631"/>
    <n v="414664.98"/>
    <x v="747"/>
    <x v="2"/>
    <x v="1"/>
    <s v="Vikas"/>
    <x v="0"/>
    <n v="10"/>
  </r>
  <r>
    <s v="26-05-2025"/>
    <s v="INV000749"/>
    <x v="2"/>
    <s v="Corporate"/>
    <x v="1"/>
    <x v="1"/>
    <x v="0"/>
    <x v="6"/>
    <x v="0"/>
    <n v="19"/>
    <n v="3500"/>
    <n v="18"/>
    <x v="632"/>
    <n v="47544.94"/>
    <x v="748"/>
    <x v="3"/>
    <x v="3"/>
    <s v="Priya"/>
    <x v="0"/>
    <n v="5"/>
  </r>
  <r>
    <s v="03-07-2025"/>
    <s v="INV000750"/>
    <x v="3"/>
    <s v="Corporate"/>
    <x v="3"/>
    <x v="5"/>
    <x v="2"/>
    <x v="4"/>
    <x v="0"/>
    <n v="11"/>
    <n v="12000"/>
    <n v="10"/>
    <x v="575"/>
    <n v="107599.73"/>
    <x v="749"/>
    <x v="0"/>
    <x v="1"/>
    <s v="Priya"/>
    <x v="0"/>
    <n v="7"/>
  </r>
  <r>
    <s v="30-07-2025"/>
    <s v="INV000751"/>
    <x v="9"/>
    <s v="Wholesale"/>
    <x v="0"/>
    <x v="8"/>
    <x v="0"/>
    <x v="1"/>
    <x v="1"/>
    <n v="12"/>
    <n v="2500"/>
    <n v="5"/>
    <x v="210"/>
    <n v="21240.37"/>
    <x v="750"/>
    <x v="0"/>
    <x v="3"/>
    <s v="Karan"/>
    <x v="0"/>
    <n v="7"/>
  </r>
  <r>
    <s v="27-07-2025"/>
    <s v="INV000752"/>
    <x v="3"/>
    <s v="Retail"/>
    <x v="3"/>
    <x v="7"/>
    <x v="2"/>
    <x v="1"/>
    <x v="1"/>
    <n v="17"/>
    <n v="2500"/>
    <n v="20"/>
    <x v="420"/>
    <n v="29553.63"/>
    <x v="751"/>
    <x v="3"/>
    <x v="1"/>
    <s v="Priya"/>
    <x v="0"/>
    <n v="7"/>
  </r>
  <r>
    <s v="19-04-2025"/>
    <s v="INV000753"/>
    <x v="8"/>
    <s v="Corporate"/>
    <x v="2"/>
    <x v="6"/>
    <x v="1"/>
    <x v="5"/>
    <x v="0"/>
    <n v="1"/>
    <n v="15000"/>
    <n v="11"/>
    <x v="633"/>
    <n v="11279.18"/>
    <x v="752"/>
    <x v="2"/>
    <x v="1"/>
    <s v="Karan"/>
    <x v="0"/>
    <n v="4"/>
  </r>
  <r>
    <s v="08-08-2025"/>
    <s v="INV000754"/>
    <x v="11"/>
    <s v="Retail"/>
    <x v="3"/>
    <x v="7"/>
    <x v="2"/>
    <x v="2"/>
    <x v="2"/>
    <n v="23"/>
    <n v="4500"/>
    <n v="12"/>
    <x v="634"/>
    <n v="75260.14"/>
    <x v="753"/>
    <x v="4"/>
    <x v="2"/>
    <s v="Pooja"/>
    <x v="0"/>
    <n v="8"/>
  </r>
  <r>
    <s v="08-11-2025"/>
    <s v="INV000755"/>
    <x v="4"/>
    <s v="Wholesale"/>
    <x v="3"/>
    <x v="5"/>
    <x v="1"/>
    <x v="1"/>
    <x v="1"/>
    <n v="10"/>
    <n v="2500"/>
    <n v="15"/>
    <x v="635"/>
    <n v="18755.73"/>
    <x v="754"/>
    <x v="4"/>
    <x v="0"/>
    <s v="Sneha"/>
    <x v="0"/>
    <n v="11"/>
  </r>
  <r>
    <s v="15-05-2025"/>
    <s v="INV000756"/>
    <x v="9"/>
    <s v="Wholesale"/>
    <x v="2"/>
    <x v="2"/>
    <x v="2"/>
    <x v="7"/>
    <x v="3"/>
    <n v="10"/>
    <n v="900"/>
    <n v="20"/>
    <x v="326"/>
    <n v="5516.81"/>
    <x v="755"/>
    <x v="4"/>
    <x v="0"/>
    <s v="Amit"/>
    <x v="0"/>
    <n v="5"/>
  </r>
  <r>
    <s v="23-04-2025"/>
    <s v="INV000757"/>
    <x v="4"/>
    <s v="Wholesale"/>
    <x v="0"/>
    <x v="8"/>
    <x v="3"/>
    <x v="7"/>
    <x v="3"/>
    <n v="16"/>
    <n v="900"/>
    <n v="17"/>
    <x v="636"/>
    <n v="10898.75"/>
    <x v="756"/>
    <x v="0"/>
    <x v="1"/>
    <s v="Priya"/>
    <x v="0"/>
    <n v="4"/>
  </r>
  <r>
    <s v="21-11-2025"/>
    <s v="INV000758"/>
    <x v="1"/>
    <s v="Wholesale"/>
    <x v="1"/>
    <x v="1"/>
    <x v="3"/>
    <x v="0"/>
    <x v="0"/>
    <n v="1"/>
    <n v="45000"/>
    <n v="10"/>
    <x v="172"/>
    <n v="33460.160000000003"/>
    <x v="757"/>
    <x v="0"/>
    <x v="2"/>
    <s v="Raj"/>
    <x v="0"/>
    <n v="11"/>
  </r>
  <r>
    <s v="03-06-2025"/>
    <s v="INV000759"/>
    <x v="9"/>
    <s v="Retail"/>
    <x v="1"/>
    <x v="1"/>
    <x v="3"/>
    <x v="2"/>
    <x v="2"/>
    <n v="4"/>
    <n v="4500"/>
    <n v="5"/>
    <x v="637"/>
    <n v="15163.76"/>
    <x v="758"/>
    <x v="1"/>
    <x v="0"/>
    <s v="Vikas"/>
    <x v="0"/>
    <n v="6"/>
  </r>
  <r>
    <s v="26-02-2025"/>
    <s v="INV000760"/>
    <x v="7"/>
    <s v="Corporate"/>
    <x v="3"/>
    <x v="3"/>
    <x v="3"/>
    <x v="1"/>
    <x v="1"/>
    <n v="4"/>
    <n v="2500"/>
    <n v="0"/>
    <x v="638"/>
    <n v="8845.35"/>
    <x v="759"/>
    <x v="3"/>
    <x v="1"/>
    <s v="Neha"/>
    <x v="0"/>
    <n v="2"/>
  </r>
  <r>
    <s v="03-03-2025"/>
    <s v="INV000761"/>
    <x v="5"/>
    <s v="Corporate"/>
    <x v="0"/>
    <x v="0"/>
    <x v="3"/>
    <x v="1"/>
    <x v="1"/>
    <n v="22"/>
    <n v="2500"/>
    <n v="6"/>
    <x v="639"/>
    <n v="43638.37"/>
    <x v="760"/>
    <x v="2"/>
    <x v="2"/>
    <s v="Neha"/>
    <x v="0"/>
    <n v="3"/>
  </r>
  <r>
    <s v="21-04-2025"/>
    <s v="INV000762"/>
    <x v="0"/>
    <s v="Wholesale"/>
    <x v="3"/>
    <x v="5"/>
    <x v="2"/>
    <x v="2"/>
    <x v="2"/>
    <n v="15"/>
    <n v="4500"/>
    <n v="19"/>
    <x v="640"/>
    <n v="42924.23"/>
    <x v="761"/>
    <x v="0"/>
    <x v="0"/>
    <s v="Priya"/>
    <x v="0"/>
    <n v="4"/>
  </r>
  <r>
    <s v="02-01-2025"/>
    <s v="INV000763"/>
    <x v="11"/>
    <s v="Wholesale"/>
    <x v="0"/>
    <x v="0"/>
    <x v="0"/>
    <x v="2"/>
    <x v="2"/>
    <n v="16"/>
    <n v="4500"/>
    <n v="11"/>
    <x v="641"/>
    <n v="51340.1"/>
    <x v="762"/>
    <x v="3"/>
    <x v="1"/>
    <s v="Amit"/>
    <x v="0"/>
    <n v="1"/>
  </r>
  <r>
    <s v="09-01-2025"/>
    <s v="INV000764"/>
    <x v="0"/>
    <s v="Corporate"/>
    <x v="2"/>
    <x v="6"/>
    <x v="3"/>
    <x v="4"/>
    <x v="0"/>
    <n v="1"/>
    <n v="12000"/>
    <n v="6"/>
    <x v="105"/>
    <n v="8773.0300000000007"/>
    <x v="763"/>
    <x v="2"/>
    <x v="0"/>
    <s v="Neha"/>
    <x v="0"/>
    <n v="1"/>
  </r>
  <r>
    <s v="30-10-2025"/>
    <s v="INV000765"/>
    <x v="11"/>
    <s v="Corporate"/>
    <x v="0"/>
    <x v="0"/>
    <x v="0"/>
    <x v="1"/>
    <x v="1"/>
    <n v="11"/>
    <n v="2500"/>
    <n v="11"/>
    <x v="642"/>
    <n v="19753.97"/>
    <x v="764"/>
    <x v="2"/>
    <x v="3"/>
    <s v="Pooja"/>
    <x v="0"/>
    <n v="10"/>
  </r>
  <r>
    <s v="30-06-2025"/>
    <s v="INV000766"/>
    <x v="7"/>
    <s v="Wholesale"/>
    <x v="2"/>
    <x v="6"/>
    <x v="3"/>
    <x v="2"/>
    <x v="2"/>
    <n v="21"/>
    <n v="4500"/>
    <n v="13"/>
    <x v="643"/>
    <n v="75881.58"/>
    <x v="765"/>
    <x v="2"/>
    <x v="0"/>
    <s v="Sneha"/>
    <x v="0"/>
    <n v="6"/>
  </r>
  <r>
    <s v="12-12-2025"/>
    <s v="INV000767"/>
    <x v="3"/>
    <s v="Wholesale"/>
    <x v="2"/>
    <x v="2"/>
    <x v="3"/>
    <x v="3"/>
    <x v="3"/>
    <n v="22"/>
    <n v="600"/>
    <n v="19"/>
    <x v="644"/>
    <n v="9869.14"/>
    <x v="766"/>
    <x v="0"/>
    <x v="1"/>
    <s v="Raj"/>
    <x v="0"/>
    <n v="12"/>
  </r>
  <r>
    <s v="02-09-2025"/>
    <s v="INV000768"/>
    <x v="11"/>
    <s v="Retail"/>
    <x v="3"/>
    <x v="3"/>
    <x v="1"/>
    <x v="6"/>
    <x v="0"/>
    <n v="3"/>
    <n v="3500"/>
    <n v="20"/>
    <x v="118"/>
    <n v="6943.43"/>
    <x v="767"/>
    <x v="1"/>
    <x v="2"/>
    <s v="Sneha"/>
    <x v="0"/>
    <n v="9"/>
  </r>
  <r>
    <s v="22-02-2025"/>
    <s v="INV000769"/>
    <x v="5"/>
    <s v="Retail"/>
    <x v="2"/>
    <x v="6"/>
    <x v="0"/>
    <x v="2"/>
    <x v="2"/>
    <n v="6"/>
    <n v="4500"/>
    <n v="11"/>
    <x v="645"/>
    <n v="18893.05"/>
    <x v="768"/>
    <x v="4"/>
    <x v="3"/>
    <s v="Karan"/>
    <x v="0"/>
    <n v="2"/>
  </r>
  <r>
    <s v="19-11-2025"/>
    <s v="INV000770"/>
    <x v="7"/>
    <s v="Retail"/>
    <x v="1"/>
    <x v="1"/>
    <x v="1"/>
    <x v="3"/>
    <x v="3"/>
    <n v="14"/>
    <n v="600"/>
    <n v="14"/>
    <x v="646"/>
    <n v="5926.97"/>
    <x v="769"/>
    <x v="4"/>
    <x v="2"/>
    <s v="Amit"/>
    <x v="0"/>
    <n v="11"/>
  </r>
  <r>
    <s v="09-01-2025"/>
    <s v="INV000771"/>
    <x v="2"/>
    <s v="Retail"/>
    <x v="1"/>
    <x v="1"/>
    <x v="0"/>
    <x v="0"/>
    <x v="0"/>
    <n v="6"/>
    <n v="45000"/>
    <n v="19"/>
    <x v="647"/>
    <n v="169451.65"/>
    <x v="770"/>
    <x v="2"/>
    <x v="3"/>
    <s v="Karan"/>
    <x v="0"/>
    <n v="1"/>
  </r>
  <r>
    <s v="16-10-2025"/>
    <s v="INV000772"/>
    <x v="3"/>
    <s v="Retail"/>
    <x v="1"/>
    <x v="1"/>
    <x v="0"/>
    <x v="1"/>
    <x v="1"/>
    <n v="6"/>
    <n v="2500"/>
    <n v="20"/>
    <x v="183"/>
    <n v="9746.09"/>
    <x v="771"/>
    <x v="2"/>
    <x v="3"/>
    <s v="Karan"/>
    <x v="0"/>
    <n v="10"/>
  </r>
  <r>
    <s v="08-04-2025"/>
    <s v="INV000773"/>
    <x v="3"/>
    <s v="Wholesale"/>
    <x v="3"/>
    <x v="5"/>
    <x v="0"/>
    <x v="3"/>
    <x v="3"/>
    <n v="2"/>
    <n v="600"/>
    <n v="12"/>
    <x v="648"/>
    <n v="771.55"/>
    <x v="772"/>
    <x v="3"/>
    <x v="2"/>
    <s v="Vikas"/>
    <x v="0"/>
    <n v="4"/>
  </r>
  <r>
    <s v="17-02-2025"/>
    <s v="INV000774"/>
    <x v="11"/>
    <s v="Wholesale"/>
    <x v="3"/>
    <x v="3"/>
    <x v="1"/>
    <x v="3"/>
    <x v="3"/>
    <n v="23"/>
    <n v="600"/>
    <n v="18"/>
    <x v="649"/>
    <n v="8896.4699999999993"/>
    <x v="773"/>
    <x v="1"/>
    <x v="2"/>
    <s v="Vikas"/>
    <x v="0"/>
    <n v="2"/>
  </r>
  <r>
    <s v="16-11-2025"/>
    <s v="INV000775"/>
    <x v="11"/>
    <s v="Wholesale"/>
    <x v="1"/>
    <x v="1"/>
    <x v="0"/>
    <x v="3"/>
    <x v="3"/>
    <n v="4"/>
    <n v="600"/>
    <n v="20"/>
    <x v="650"/>
    <n v="1504.35"/>
    <x v="774"/>
    <x v="2"/>
    <x v="0"/>
    <s v="Priya"/>
    <x v="0"/>
    <n v="11"/>
  </r>
  <r>
    <s v="12-06-2025"/>
    <s v="INV000776"/>
    <x v="1"/>
    <s v="Wholesale"/>
    <x v="3"/>
    <x v="9"/>
    <x v="2"/>
    <x v="3"/>
    <x v="3"/>
    <n v="10"/>
    <n v="600"/>
    <n v="5"/>
    <x v="651"/>
    <n v="4745.96"/>
    <x v="775"/>
    <x v="4"/>
    <x v="0"/>
    <s v="Amit"/>
    <x v="0"/>
    <n v="6"/>
  </r>
  <r>
    <s v="04-10-2025"/>
    <s v="INV000777"/>
    <x v="1"/>
    <s v="Wholesale"/>
    <x v="3"/>
    <x v="7"/>
    <x v="1"/>
    <x v="1"/>
    <x v="1"/>
    <n v="14"/>
    <n v="2500"/>
    <n v="5"/>
    <x v="652"/>
    <n v="30046.83"/>
    <x v="776"/>
    <x v="0"/>
    <x v="3"/>
    <s v="Vikas"/>
    <x v="0"/>
    <n v="10"/>
  </r>
  <r>
    <s v="07-02-2025"/>
    <s v="INV000778"/>
    <x v="0"/>
    <s v="Retail"/>
    <x v="3"/>
    <x v="9"/>
    <x v="2"/>
    <x v="3"/>
    <x v="3"/>
    <n v="6"/>
    <n v="600"/>
    <n v="20"/>
    <x v="653"/>
    <n v="2246.46"/>
    <x v="777"/>
    <x v="1"/>
    <x v="3"/>
    <s v="Vikas"/>
    <x v="0"/>
    <n v="2"/>
  </r>
  <r>
    <s v="31-01-2025"/>
    <s v="INV000779"/>
    <x v="11"/>
    <s v="Wholesale"/>
    <x v="2"/>
    <x v="2"/>
    <x v="2"/>
    <x v="1"/>
    <x v="1"/>
    <n v="25"/>
    <n v="2500"/>
    <n v="16"/>
    <x v="654"/>
    <n v="41109.440000000002"/>
    <x v="778"/>
    <x v="1"/>
    <x v="2"/>
    <s v="Priya"/>
    <x v="0"/>
    <n v="1"/>
  </r>
  <r>
    <s v="07-11-2025"/>
    <s v="INV000780"/>
    <x v="4"/>
    <s v="Wholesale"/>
    <x v="2"/>
    <x v="6"/>
    <x v="0"/>
    <x v="2"/>
    <x v="2"/>
    <n v="25"/>
    <n v="4500"/>
    <n v="13"/>
    <x v="655"/>
    <n v="88799.25"/>
    <x v="779"/>
    <x v="1"/>
    <x v="3"/>
    <s v="Amit"/>
    <x v="0"/>
    <n v="11"/>
  </r>
  <r>
    <s v="22-10-2025"/>
    <s v="INV000781"/>
    <x v="0"/>
    <s v="Wholesale"/>
    <x v="3"/>
    <x v="5"/>
    <x v="2"/>
    <x v="1"/>
    <x v="1"/>
    <n v="8"/>
    <n v="2500"/>
    <n v="12"/>
    <x v="656"/>
    <n v="14520.7"/>
    <x v="780"/>
    <x v="0"/>
    <x v="3"/>
    <s v="Vikas"/>
    <x v="0"/>
    <n v="10"/>
  </r>
  <r>
    <s v="19-04-2025"/>
    <s v="INV000782"/>
    <x v="6"/>
    <s v="Corporate"/>
    <x v="2"/>
    <x v="2"/>
    <x v="1"/>
    <x v="2"/>
    <x v="2"/>
    <n v="10"/>
    <n v="4500"/>
    <n v="7"/>
    <x v="657"/>
    <n v="36694.82"/>
    <x v="781"/>
    <x v="2"/>
    <x v="0"/>
    <s v="Amit"/>
    <x v="0"/>
    <n v="4"/>
  </r>
  <r>
    <s v="09-08-2025"/>
    <s v="INV000783"/>
    <x v="8"/>
    <s v="Retail"/>
    <x v="1"/>
    <x v="1"/>
    <x v="2"/>
    <x v="5"/>
    <x v="0"/>
    <n v="21"/>
    <n v="15000"/>
    <n v="20"/>
    <x v="411"/>
    <n v="205029.23"/>
    <x v="782"/>
    <x v="3"/>
    <x v="2"/>
    <s v="Priya"/>
    <x v="0"/>
    <n v="8"/>
  </r>
  <r>
    <s v="20-06-2025"/>
    <s v="INV000784"/>
    <x v="4"/>
    <s v="Corporate"/>
    <x v="3"/>
    <x v="5"/>
    <x v="2"/>
    <x v="5"/>
    <x v="0"/>
    <n v="1"/>
    <n v="15000"/>
    <n v="11"/>
    <x v="633"/>
    <n v="9965.48"/>
    <x v="783"/>
    <x v="2"/>
    <x v="0"/>
    <s v="Sneha"/>
    <x v="0"/>
    <n v="6"/>
  </r>
  <r>
    <s v="21-06-2025"/>
    <s v="INV000785"/>
    <x v="10"/>
    <s v="Retail"/>
    <x v="0"/>
    <x v="4"/>
    <x v="3"/>
    <x v="5"/>
    <x v="0"/>
    <n v="1"/>
    <n v="15000"/>
    <n v="13"/>
    <x v="658"/>
    <n v="11372.11"/>
    <x v="784"/>
    <x v="3"/>
    <x v="2"/>
    <s v="Sneha"/>
    <x v="0"/>
    <n v="6"/>
  </r>
  <r>
    <s v="21-02-2025"/>
    <s v="INV000786"/>
    <x v="4"/>
    <s v="Retail"/>
    <x v="1"/>
    <x v="1"/>
    <x v="1"/>
    <x v="6"/>
    <x v="0"/>
    <n v="2"/>
    <n v="3500"/>
    <n v="19"/>
    <x v="659"/>
    <n v="4254.3999999999996"/>
    <x v="785"/>
    <x v="1"/>
    <x v="0"/>
    <s v="Karan"/>
    <x v="0"/>
    <n v="2"/>
  </r>
  <r>
    <s v="15-10-2025"/>
    <s v="INV000787"/>
    <x v="3"/>
    <s v="Retail"/>
    <x v="0"/>
    <x v="4"/>
    <x v="0"/>
    <x v="5"/>
    <x v="0"/>
    <n v="4"/>
    <n v="15000"/>
    <n v="12"/>
    <x v="660"/>
    <n v="40977.65"/>
    <x v="786"/>
    <x v="3"/>
    <x v="1"/>
    <s v="Amit"/>
    <x v="0"/>
    <n v="10"/>
  </r>
  <r>
    <s v="04-07-2025"/>
    <s v="INV000788"/>
    <x v="1"/>
    <s v="Wholesale"/>
    <x v="0"/>
    <x v="0"/>
    <x v="2"/>
    <x v="4"/>
    <x v="0"/>
    <n v="2"/>
    <n v="12000"/>
    <n v="16"/>
    <x v="262"/>
    <n v="16360.13"/>
    <x v="787"/>
    <x v="2"/>
    <x v="1"/>
    <s v="Amit"/>
    <x v="0"/>
    <n v="7"/>
  </r>
  <r>
    <s v="09-01-2025"/>
    <s v="INV000789"/>
    <x v="3"/>
    <s v="Corporate"/>
    <x v="3"/>
    <x v="9"/>
    <x v="3"/>
    <x v="6"/>
    <x v="0"/>
    <n v="5"/>
    <n v="3500"/>
    <n v="20"/>
    <x v="661"/>
    <n v="11387.18"/>
    <x v="788"/>
    <x v="2"/>
    <x v="0"/>
    <s v="Pooja"/>
    <x v="0"/>
    <n v="1"/>
  </r>
  <r>
    <s v="18-07-2025"/>
    <s v="INV000790"/>
    <x v="4"/>
    <s v="Retail"/>
    <x v="3"/>
    <x v="9"/>
    <x v="0"/>
    <x v="7"/>
    <x v="3"/>
    <n v="10"/>
    <n v="900"/>
    <n v="17"/>
    <x v="662"/>
    <n v="6045.49"/>
    <x v="789"/>
    <x v="4"/>
    <x v="1"/>
    <s v="Pooja"/>
    <x v="0"/>
    <n v="7"/>
  </r>
  <r>
    <s v="04-02-2025"/>
    <s v="INV000791"/>
    <x v="9"/>
    <s v="Retail"/>
    <x v="3"/>
    <x v="7"/>
    <x v="2"/>
    <x v="2"/>
    <x v="2"/>
    <n v="24"/>
    <n v="4500"/>
    <n v="5"/>
    <x v="663"/>
    <n v="87939.98"/>
    <x v="790"/>
    <x v="0"/>
    <x v="0"/>
    <s v="Amit"/>
    <x v="0"/>
    <n v="2"/>
  </r>
  <r>
    <s v="13-06-2025"/>
    <s v="INV000792"/>
    <x v="4"/>
    <s v="Wholesale"/>
    <x v="3"/>
    <x v="3"/>
    <x v="1"/>
    <x v="7"/>
    <x v="3"/>
    <n v="13"/>
    <n v="900"/>
    <n v="18"/>
    <x v="664"/>
    <n v="8512.01"/>
    <x v="791"/>
    <x v="4"/>
    <x v="0"/>
    <s v="Pooja"/>
    <x v="0"/>
    <n v="6"/>
  </r>
  <r>
    <s v="08-12-2025"/>
    <s v="INV000793"/>
    <x v="7"/>
    <s v="Wholesale"/>
    <x v="2"/>
    <x v="6"/>
    <x v="0"/>
    <x v="4"/>
    <x v="0"/>
    <n v="1"/>
    <n v="12000"/>
    <n v="16"/>
    <x v="589"/>
    <n v="7324.76"/>
    <x v="792"/>
    <x v="4"/>
    <x v="2"/>
    <s v="Raj"/>
    <x v="0"/>
    <n v="12"/>
  </r>
  <r>
    <s v="26-01-2025"/>
    <s v="INV000794"/>
    <x v="8"/>
    <s v="Corporate"/>
    <x v="3"/>
    <x v="3"/>
    <x v="0"/>
    <x v="2"/>
    <x v="2"/>
    <n v="6"/>
    <n v="4500"/>
    <n v="17"/>
    <x v="665"/>
    <n v="17868.86"/>
    <x v="793"/>
    <x v="0"/>
    <x v="1"/>
    <s v="Sneha"/>
    <x v="0"/>
    <n v="1"/>
  </r>
  <r>
    <s v="22-12-2025"/>
    <s v="INV000795"/>
    <x v="2"/>
    <s v="Retail"/>
    <x v="0"/>
    <x v="4"/>
    <x v="3"/>
    <x v="1"/>
    <x v="1"/>
    <n v="5"/>
    <n v="2500"/>
    <n v="8"/>
    <x v="666"/>
    <n v="8446.36"/>
    <x v="794"/>
    <x v="0"/>
    <x v="0"/>
    <s v="Raj"/>
    <x v="0"/>
    <n v="12"/>
  </r>
  <r>
    <s v="31-10-2025"/>
    <s v="INV000796"/>
    <x v="2"/>
    <s v="Wholesale"/>
    <x v="3"/>
    <x v="3"/>
    <x v="2"/>
    <x v="6"/>
    <x v="0"/>
    <n v="20"/>
    <n v="3500"/>
    <n v="6"/>
    <x v="53"/>
    <n v="49257.69"/>
    <x v="795"/>
    <x v="1"/>
    <x v="0"/>
    <s v="Raj"/>
    <x v="0"/>
    <n v="10"/>
  </r>
  <r>
    <s v="17-11-2025"/>
    <s v="INV000797"/>
    <x v="4"/>
    <s v="Wholesale"/>
    <x v="1"/>
    <x v="1"/>
    <x v="0"/>
    <x v="5"/>
    <x v="0"/>
    <n v="7"/>
    <n v="15000"/>
    <n v="15"/>
    <x v="667"/>
    <n v="71927.41"/>
    <x v="796"/>
    <x v="4"/>
    <x v="0"/>
    <s v="Karan"/>
    <x v="0"/>
    <n v="11"/>
  </r>
  <r>
    <s v="06-12-2025"/>
    <s v="INV000798"/>
    <x v="3"/>
    <s v="Corporate"/>
    <x v="1"/>
    <x v="1"/>
    <x v="2"/>
    <x v="1"/>
    <x v="1"/>
    <n v="3"/>
    <n v="2500"/>
    <n v="10"/>
    <x v="276"/>
    <n v="5322.53"/>
    <x v="797"/>
    <x v="0"/>
    <x v="1"/>
    <s v="Neha"/>
    <x v="0"/>
    <n v="12"/>
  </r>
  <r>
    <s v="09-03-2025"/>
    <s v="INV000799"/>
    <x v="1"/>
    <s v="Retail"/>
    <x v="1"/>
    <x v="1"/>
    <x v="0"/>
    <x v="4"/>
    <x v="0"/>
    <n v="9"/>
    <n v="12000"/>
    <n v="15"/>
    <x v="238"/>
    <n v="69036.95"/>
    <x v="798"/>
    <x v="4"/>
    <x v="0"/>
    <s v="Priya"/>
    <x v="0"/>
    <n v="3"/>
  </r>
  <r>
    <s v="03-03-2025"/>
    <s v="INV000800"/>
    <x v="2"/>
    <s v="Retail"/>
    <x v="1"/>
    <x v="1"/>
    <x v="0"/>
    <x v="4"/>
    <x v="0"/>
    <n v="9"/>
    <n v="12000"/>
    <n v="10"/>
    <x v="174"/>
    <n v="73303.37"/>
    <x v="799"/>
    <x v="3"/>
    <x v="2"/>
    <s v="Amit"/>
    <x v="0"/>
    <n v="3"/>
  </r>
  <r>
    <s v="14-07-2025"/>
    <s v="INV000801"/>
    <x v="8"/>
    <s v="Retail"/>
    <x v="3"/>
    <x v="7"/>
    <x v="0"/>
    <x v="6"/>
    <x v="0"/>
    <n v="16"/>
    <n v="3500"/>
    <n v="1"/>
    <x v="668"/>
    <n v="51718.32"/>
    <x v="800"/>
    <x v="1"/>
    <x v="2"/>
    <s v="Vikas"/>
    <x v="0"/>
    <n v="7"/>
  </r>
  <r>
    <s v="27-04-2025"/>
    <s v="INV000802"/>
    <x v="5"/>
    <s v="Corporate"/>
    <x v="2"/>
    <x v="2"/>
    <x v="0"/>
    <x v="2"/>
    <x v="2"/>
    <n v="20"/>
    <n v="4500"/>
    <n v="17"/>
    <x v="114"/>
    <n v="54310.59"/>
    <x v="801"/>
    <x v="1"/>
    <x v="2"/>
    <s v="Sneha"/>
    <x v="0"/>
    <n v="4"/>
  </r>
  <r>
    <s v="01-12-2025"/>
    <s v="INV000803"/>
    <x v="4"/>
    <s v="Wholesale"/>
    <x v="3"/>
    <x v="7"/>
    <x v="0"/>
    <x v="1"/>
    <x v="1"/>
    <n v="20"/>
    <n v="2500"/>
    <n v="0"/>
    <x v="669"/>
    <n v="42787.02"/>
    <x v="802"/>
    <x v="1"/>
    <x v="3"/>
    <s v="Raj"/>
    <x v="0"/>
    <n v="12"/>
  </r>
  <r>
    <s v="27-09-2025"/>
    <s v="INV000804"/>
    <x v="5"/>
    <s v="Corporate"/>
    <x v="2"/>
    <x v="6"/>
    <x v="1"/>
    <x v="0"/>
    <x v="0"/>
    <n v="23"/>
    <n v="45000"/>
    <n v="13"/>
    <x v="98"/>
    <n v="688721.98"/>
    <x v="803"/>
    <x v="4"/>
    <x v="2"/>
    <s v="Priya"/>
    <x v="0"/>
    <n v="9"/>
  </r>
  <r>
    <s v="31-01-2025"/>
    <s v="INV000805"/>
    <x v="11"/>
    <s v="Wholesale"/>
    <x v="3"/>
    <x v="7"/>
    <x v="0"/>
    <x v="3"/>
    <x v="3"/>
    <n v="6"/>
    <n v="600"/>
    <n v="7"/>
    <x v="670"/>
    <n v="2514.02"/>
    <x v="804"/>
    <x v="3"/>
    <x v="1"/>
    <s v="Neha"/>
    <x v="0"/>
    <n v="1"/>
  </r>
  <r>
    <s v="08-02-2025"/>
    <s v="INV000806"/>
    <x v="7"/>
    <s v="Corporate"/>
    <x v="2"/>
    <x v="2"/>
    <x v="3"/>
    <x v="7"/>
    <x v="3"/>
    <n v="14"/>
    <n v="900"/>
    <n v="14"/>
    <x v="671"/>
    <n v="9720.07"/>
    <x v="805"/>
    <x v="2"/>
    <x v="1"/>
    <s v="Karan"/>
    <x v="0"/>
    <n v="2"/>
  </r>
  <r>
    <s v="19-04-2025"/>
    <s v="INV000807"/>
    <x v="11"/>
    <s v="Wholesale"/>
    <x v="0"/>
    <x v="4"/>
    <x v="3"/>
    <x v="1"/>
    <x v="1"/>
    <n v="1"/>
    <n v="2500"/>
    <n v="8"/>
    <x v="5"/>
    <n v="1921.87"/>
    <x v="806"/>
    <x v="4"/>
    <x v="2"/>
    <s v="Pooja"/>
    <x v="0"/>
    <n v="4"/>
  </r>
  <r>
    <s v="24-11-2025"/>
    <s v="INV000808"/>
    <x v="2"/>
    <s v="Corporate"/>
    <x v="0"/>
    <x v="0"/>
    <x v="3"/>
    <x v="6"/>
    <x v="0"/>
    <n v="1"/>
    <n v="3500"/>
    <n v="15"/>
    <x v="336"/>
    <n v="2739.66"/>
    <x v="807"/>
    <x v="4"/>
    <x v="2"/>
    <s v="Amit"/>
    <x v="0"/>
    <n v="11"/>
  </r>
  <r>
    <s v="09-06-2025"/>
    <s v="INV000809"/>
    <x v="8"/>
    <s v="Corporate"/>
    <x v="2"/>
    <x v="6"/>
    <x v="1"/>
    <x v="1"/>
    <x v="1"/>
    <n v="15"/>
    <n v="2500"/>
    <n v="7"/>
    <x v="672"/>
    <n v="26681.200000000001"/>
    <x v="808"/>
    <x v="3"/>
    <x v="3"/>
    <s v="Amit"/>
    <x v="0"/>
    <n v="6"/>
  </r>
  <r>
    <s v="26-03-2025"/>
    <s v="INV000810"/>
    <x v="1"/>
    <s v="Retail"/>
    <x v="1"/>
    <x v="1"/>
    <x v="2"/>
    <x v="3"/>
    <x v="3"/>
    <n v="16"/>
    <n v="600"/>
    <n v="4"/>
    <x v="673"/>
    <n v="7782.59"/>
    <x v="809"/>
    <x v="3"/>
    <x v="3"/>
    <s v="Sneha"/>
    <x v="0"/>
    <n v="3"/>
  </r>
  <r>
    <s v="18-06-2025"/>
    <s v="INV000811"/>
    <x v="11"/>
    <s v="Corporate"/>
    <x v="2"/>
    <x v="2"/>
    <x v="3"/>
    <x v="0"/>
    <x v="0"/>
    <n v="24"/>
    <n v="45000"/>
    <n v="20"/>
    <x v="674"/>
    <n v="680509.56"/>
    <x v="810"/>
    <x v="2"/>
    <x v="0"/>
    <s v="Raj"/>
    <x v="0"/>
    <n v="6"/>
  </r>
  <r>
    <s v="14-09-2025"/>
    <s v="INV000812"/>
    <x v="2"/>
    <s v="Wholesale"/>
    <x v="2"/>
    <x v="6"/>
    <x v="0"/>
    <x v="1"/>
    <x v="1"/>
    <n v="10"/>
    <n v="2500"/>
    <n v="10"/>
    <x v="675"/>
    <n v="19984.66"/>
    <x v="811"/>
    <x v="4"/>
    <x v="2"/>
    <s v="Priya"/>
    <x v="0"/>
    <n v="9"/>
  </r>
  <r>
    <s v="31-10-2025"/>
    <s v="INV000813"/>
    <x v="10"/>
    <s v="Corporate"/>
    <x v="2"/>
    <x v="6"/>
    <x v="1"/>
    <x v="5"/>
    <x v="0"/>
    <n v="4"/>
    <n v="15000"/>
    <n v="6"/>
    <x v="676"/>
    <n v="52477.82"/>
    <x v="812"/>
    <x v="2"/>
    <x v="3"/>
    <s v="Sneha"/>
    <x v="0"/>
    <n v="10"/>
  </r>
  <r>
    <s v="19-09-2025"/>
    <s v="INV000814"/>
    <x v="7"/>
    <s v="Corporate"/>
    <x v="3"/>
    <x v="7"/>
    <x v="0"/>
    <x v="3"/>
    <x v="3"/>
    <n v="21"/>
    <n v="600"/>
    <n v="1"/>
    <x v="471"/>
    <n v="11269.09"/>
    <x v="813"/>
    <x v="2"/>
    <x v="0"/>
    <s v="Sneha"/>
    <x v="0"/>
    <n v="9"/>
  </r>
  <r>
    <s v="15-10-2025"/>
    <s v="INV000815"/>
    <x v="11"/>
    <s v="Corporate"/>
    <x v="2"/>
    <x v="6"/>
    <x v="2"/>
    <x v="3"/>
    <x v="3"/>
    <n v="12"/>
    <n v="600"/>
    <n v="18"/>
    <x v="677"/>
    <n v="5437.75"/>
    <x v="814"/>
    <x v="2"/>
    <x v="2"/>
    <s v="Raj"/>
    <x v="0"/>
    <n v="10"/>
  </r>
  <r>
    <s v="17-11-2025"/>
    <s v="INV000816"/>
    <x v="11"/>
    <s v="Wholesale"/>
    <x v="1"/>
    <x v="1"/>
    <x v="1"/>
    <x v="5"/>
    <x v="0"/>
    <n v="8"/>
    <n v="15000"/>
    <n v="6"/>
    <x v="678"/>
    <n v="88882.72"/>
    <x v="815"/>
    <x v="4"/>
    <x v="1"/>
    <s v="Sneha"/>
    <x v="0"/>
    <n v="11"/>
  </r>
  <r>
    <s v="24-01-2025"/>
    <s v="INV000817"/>
    <x v="7"/>
    <s v="Retail"/>
    <x v="0"/>
    <x v="0"/>
    <x v="1"/>
    <x v="4"/>
    <x v="0"/>
    <n v="5"/>
    <n v="12000"/>
    <n v="6"/>
    <x v="676"/>
    <n v="52983.12"/>
    <x v="816"/>
    <x v="4"/>
    <x v="0"/>
    <s v="Karan"/>
    <x v="0"/>
    <n v="1"/>
  </r>
  <r>
    <s v="07-06-2025"/>
    <s v="INV000818"/>
    <x v="4"/>
    <s v="Retail"/>
    <x v="2"/>
    <x v="2"/>
    <x v="3"/>
    <x v="7"/>
    <x v="3"/>
    <n v="9"/>
    <n v="900"/>
    <n v="11"/>
    <x v="679"/>
    <n v="6070.44"/>
    <x v="817"/>
    <x v="1"/>
    <x v="1"/>
    <s v="Sneha"/>
    <x v="0"/>
    <n v="6"/>
  </r>
  <r>
    <s v="09-11-2025"/>
    <s v="INV000819"/>
    <x v="11"/>
    <s v="Retail"/>
    <x v="0"/>
    <x v="4"/>
    <x v="1"/>
    <x v="4"/>
    <x v="0"/>
    <n v="8"/>
    <n v="12000"/>
    <n v="9"/>
    <x v="680"/>
    <n v="77730.86"/>
    <x v="818"/>
    <x v="0"/>
    <x v="0"/>
    <s v="Raj"/>
    <x v="0"/>
    <n v="11"/>
  </r>
  <r>
    <s v="14-12-2025"/>
    <s v="INV000820"/>
    <x v="5"/>
    <s v="Corporate"/>
    <x v="1"/>
    <x v="1"/>
    <x v="1"/>
    <x v="7"/>
    <x v="3"/>
    <n v="14"/>
    <n v="900"/>
    <n v="19"/>
    <x v="681"/>
    <n v="7421.36"/>
    <x v="819"/>
    <x v="2"/>
    <x v="1"/>
    <s v="Pooja"/>
    <x v="0"/>
    <n v="12"/>
  </r>
  <r>
    <s v="06-08-2025"/>
    <s v="INV000821"/>
    <x v="0"/>
    <s v="Corporate"/>
    <x v="1"/>
    <x v="1"/>
    <x v="1"/>
    <x v="0"/>
    <x v="0"/>
    <n v="2"/>
    <n v="45000"/>
    <n v="6"/>
    <x v="682"/>
    <n v="69448.77"/>
    <x v="820"/>
    <x v="2"/>
    <x v="0"/>
    <s v="Sneha"/>
    <x v="0"/>
    <n v="8"/>
  </r>
  <r>
    <s v="24-07-2025"/>
    <s v="INV000822"/>
    <x v="9"/>
    <s v="Corporate"/>
    <x v="1"/>
    <x v="1"/>
    <x v="2"/>
    <x v="5"/>
    <x v="0"/>
    <n v="21"/>
    <n v="15000"/>
    <n v="1"/>
    <x v="683"/>
    <n v="251406.88"/>
    <x v="821"/>
    <x v="3"/>
    <x v="3"/>
    <s v="Sneha"/>
    <x v="0"/>
    <n v="7"/>
  </r>
  <r>
    <s v="07-09-2025"/>
    <s v="INV000823"/>
    <x v="4"/>
    <s v="Wholesale"/>
    <x v="2"/>
    <x v="6"/>
    <x v="2"/>
    <x v="4"/>
    <x v="0"/>
    <n v="24"/>
    <n v="12000"/>
    <n v="13"/>
    <x v="684"/>
    <n v="224389.53"/>
    <x v="822"/>
    <x v="0"/>
    <x v="2"/>
    <s v="Neha"/>
    <x v="0"/>
    <n v="9"/>
  </r>
  <r>
    <s v="26-05-2025"/>
    <s v="INV000824"/>
    <x v="3"/>
    <s v="Retail"/>
    <x v="3"/>
    <x v="7"/>
    <x v="3"/>
    <x v="7"/>
    <x v="3"/>
    <n v="6"/>
    <n v="900"/>
    <n v="13"/>
    <x v="685"/>
    <n v="4285.5"/>
    <x v="823"/>
    <x v="2"/>
    <x v="1"/>
    <s v="Neha"/>
    <x v="0"/>
    <n v="5"/>
  </r>
  <r>
    <s v="11-11-2025"/>
    <s v="INV000825"/>
    <x v="2"/>
    <s v="Wholesale"/>
    <x v="2"/>
    <x v="2"/>
    <x v="0"/>
    <x v="6"/>
    <x v="0"/>
    <n v="7"/>
    <n v="3500"/>
    <n v="3"/>
    <x v="686"/>
    <n v="22178.57"/>
    <x v="824"/>
    <x v="4"/>
    <x v="0"/>
    <s v="Pooja"/>
    <x v="0"/>
    <n v="11"/>
  </r>
  <r>
    <s v="29-12-2025"/>
    <s v="INV000826"/>
    <x v="10"/>
    <s v="Wholesale"/>
    <x v="0"/>
    <x v="8"/>
    <x v="2"/>
    <x v="1"/>
    <x v="1"/>
    <n v="1"/>
    <n v="2500"/>
    <n v="0"/>
    <x v="687"/>
    <n v="1828.77"/>
    <x v="825"/>
    <x v="0"/>
    <x v="0"/>
    <s v="Karan"/>
    <x v="0"/>
    <n v="12"/>
  </r>
  <r>
    <s v="11-09-2025"/>
    <s v="INV000827"/>
    <x v="4"/>
    <s v="Corporate"/>
    <x v="2"/>
    <x v="2"/>
    <x v="0"/>
    <x v="0"/>
    <x v="0"/>
    <n v="9"/>
    <n v="45000"/>
    <n v="20"/>
    <x v="140"/>
    <n v="275291.83"/>
    <x v="826"/>
    <x v="4"/>
    <x v="3"/>
    <s v="Amit"/>
    <x v="0"/>
    <n v="9"/>
  </r>
  <r>
    <s v="30-07-2025"/>
    <s v="INV000828"/>
    <x v="6"/>
    <s v="Wholesale"/>
    <x v="0"/>
    <x v="0"/>
    <x v="0"/>
    <x v="2"/>
    <x v="2"/>
    <n v="19"/>
    <n v="4500"/>
    <n v="19"/>
    <x v="688"/>
    <n v="57274.3"/>
    <x v="827"/>
    <x v="1"/>
    <x v="1"/>
    <s v="Neha"/>
    <x v="0"/>
    <n v="7"/>
  </r>
  <r>
    <s v="05-03-2025"/>
    <s v="INV000829"/>
    <x v="2"/>
    <s v="Corporate"/>
    <x v="2"/>
    <x v="6"/>
    <x v="1"/>
    <x v="6"/>
    <x v="0"/>
    <n v="17"/>
    <n v="3500"/>
    <n v="10"/>
    <x v="689"/>
    <n v="49453.32"/>
    <x v="828"/>
    <x v="2"/>
    <x v="2"/>
    <s v="Vikas"/>
    <x v="0"/>
    <n v="3"/>
  </r>
  <r>
    <s v="09-03-2025"/>
    <s v="INV000830"/>
    <x v="0"/>
    <s v="Retail"/>
    <x v="1"/>
    <x v="1"/>
    <x v="1"/>
    <x v="2"/>
    <x v="2"/>
    <n v="22"/>
    <n v="4500"/>
    <n v="4"/>
    <x v="690"/>
    <n v="68621.98"/>
    <x v="829"/>
    <x v="2"/>
    <x v="2"/>
    <s v="Neha"/>
    <x v="0"/>
    <n v="3"/>
  </r>
  <r>
    <s v="04-06-2025"/>
    <s v="INV000831"/>
    <x v="10"/>
    <s v="Corporate"/>
    <x v="1"/>
    <x v="1"/>
    <x v="2"/>
    <x v="0"/>
    <x v="0"/>
    <n v="8"/>
    <n v="45000"/>
    <n v="20"/>
    <x v="567"/>
    <n v="235539.04"/>
    <x v="830"/>
    <x v="0"/>
    <x v="2"/>
    <s v="Pooja"/>
    <x v="0"/>
    <n v="6"/>
  </r>
  <r>
    <s v="09-04-2025"/>
    <s v="INV000832"/>
    <x v="10"/>
    <s v="Retail"/>
    <x v="0"/>
    <x v="8"/>
    <x v="2"/>
    <x v="2"/>
    <x v="2"/>
    <n v="18"/>
    <n v="4500"/>
    <n v="16"/>
    <x v="691"/>
    <n v="59377.9"/>
    <x v="831"/>
    <x v="2"/>
    <x v="3"/>
    <s v="Priya"/>
    <x v="0"/>
    <n v="4"/>
  </r>
  <r>
    <s v="01-01-2025"/>
    <s v="INV000833"/>
    <x v="7"/>
    <s v="Corporate"/>
    <x v="3"/>
    <x v="7"/>
    <x v="2"/>
    <x v="4"/>
    <x v="0"/>
    <n v="24"/>
    <n v="12000"/>
    <n v="12"/>
    <x v="692"/>
    <n v="210518.73"/>
    <x v="832"/>
    <x v="3"/>
    <x v="2"/>
    <s v="Priya"/>
    <x v="0"/>
    <n v="1"/>
  </r>
  <r>
    <s v="01-12-2025"/>
    <s v="INV000834"/>
    <x v="1"/>
    <s v="Wholesale"/>
    <x v="3"/>
    <x v="9"/>
    <x v="1"/>
    <x v="4"/>
    <x v="0"/>
    <n v="16"/>
    <n v="12000"/>
    <n v="19"/>
    <x v="376"/>
    <n v="144445.10999999999"/>
    <x v="833"/>
    <x v="3"/>
    <x v="1"/>
    <s v="Priya"/>
    <x v="0"/>
    <n v="12"/>
  </r>
  <r>
    <s v="24-06-2025"/>
    <s v="INV000835"/>
    <x v="0"/>
    <s v="Corporate"/>
    <x v="0"/>
    <x v="4"/>
    <x v="0"/>
    <x v="2"/>
    <x v="2"/>
    <n v="15"/>
    <n v="4500"/>
    <n v="3"/>
    <x v="693"/>
    <n v="53843.46"/>
    <x v="834"/>
    <x v="4"/>
    <x v="2"/>
    <s v="Amit"/>
    <x v="0"/>
    <n v="6"/>
  </r>
  <r>
    <s v="09-03-2025"/>
    <s v="INV000836"/>
    <x v="1"/>
    <s v="Wholesale"/>
    <x v="1"/>
    <x v="1"/>
    <x v="0"/>
    <x v="0"/>
    <x v="0"/>
    <n v="8"/>
    <n v="45000"/>
    <n v="17"/>
    <x v="583"/>
    <n v="268333.53000000003"/>
    <x v="835"/>
    <x v="2"/>
    <x v="2"/>
    <s v="Raj"/>
    <x v="0"/>
    <n v="3"/>
  </r>
  <r>
    <s v="07-02-2025"/>
    <s v="INV000837"/>
    <x v="7"/>
    <s v="Retail"/>
    <x v="1"/>
    <x v="1"/>
    <x v="2"/>
    <x v="0"/>
    <x v="0"/>
    <n v="12"/>
    <n v="45000"/>
    <n v="19"/>
    <x v="694"/>
    <n v="372612.57"/>
    <x v="836"/>
    <x v="4"/>
    <x v="3"/>
    <s v="Neha"/>
    <x v="0"/>
    <n v="2"/>
  </r>
  <r>
    <s v="05-04-2025"/>
    <s v="INV000838"/>
    <x v="8"/>
    <s v="Corporate"/>
    <x v="1"/>
    <x v="1"/>
    <x v="2"/>
    <x v="2"/>
    <x v="2"/>
    <n v="8"/>
    <n v="4500"/>
    <n v="10"/>
    <x v="695"/>
    <n v="23954.04"/>
    <x v="837"/>
    <x v="3"/>
    <x v="2"/>
    <s v="Vikas"/>
    <x v="0"/>
    <n v="4"/>
  </r>
  <r>
    <s v="27-08-2025"/>
    <s v="INV000839"/>
    <x v="1"/>
    <s v="Wholesale"/>
    <x v="1"/>
    <x v="1"/>
    <x v="0"/>
    <x v="2"/>
    <x v="2"/>
    <n v="3"/>
    <n v="4500"/>
    <n v="8"/>
    <x v="696"/>
    <n v="9660.65"/>
    <x v="838"/>
    <x v="3"/>
    <x v="2"/>
    <s v="Raj"/>
    <x v="0"/>
    <n v="8"/>
  </r>
  <r>
    <s v="29-05-2025"/>
    <s v="INV000840"/>
    <x v="11"/>
    <s v="Corporate"/>
    <x v="2"/>
    <x v="6"/>
    <x v="2"/>
    <x v="4"/>
    <x v="0"/>
    <n v="8"/>
    <n v="12000"/>
    <n v="4"/>
    <x v="697"/>
    <n v="71063.509999999995"/>
    <x v="839"/>
    <x v="1"/>
    <x v="0"/>
    <s v="Priya"/>
    <x v="0"/>
    <n v="5"/>
  </r>
  <r>
    <s v="20-06-2025"/>
    <s v="INV000841"/>
    <x v="1"/>
    <s v="Corporate"/>
    <x v="2"/>
    <x v="6"/>
    <x v="1"/>
    <x v="2"/>
    <x v="2"/>
    <n v="25"/>
    <n v="4500"/>
    <n v="1"/>
    <x v="698"/>
    <n v="91713.08"/>
    <x v="840"/>
    <x v="0"/>
    <x v="1"/>
    <s v="Raj"/>
    <x v="0"/>
    <n v="6"/>
  </r>
  <r>
    <s v="29-10-2025"/>
    <s v="INV000842"/>
    <x v="8"/>
    <s v="Wholesale"/>
    <x v="1"/>
    <x v="1"/>
    <x v="2"/>
    <x v="2"/>
    <x v="2"/>
    <n v="17"/>
    <n v="4500"/>
    <n v="18"/>
    <x v="699"/>
    <n v="48670.11"/>
    <x v="841"/>
    <x v="4"/>
    <x v="3"/>
    <s v="Pooja"/>
    <x v="0"/>
    <n v="10"/>
  </r>
  <r>
    <s v="03-01-2025"/>
    <s v="INV000843"/>
    <x v="2"/>
    <s v="Retail"/>
    <x v="2"/>
    <x v="6"/>
    <x v="0"/>
    <x v="0"/>
    <x v="0"/>
    <n v="9"/>
    <n v="45000"/>
    <n v="15"/>
    <x v="700"/>
    <n v="248051.63"/>
    <x v="842"/>
    <x v="4"/>
    <x v="3"/>
    <s v="Priya"/>
    <x v="0"/>
    <n v="1"/>
  </r>
  <r>
    <s v="20-11-2025"/>
    <s v="INV000844"/>
    <x v="5"/>
    <s v="Corporate"/>
    <x v="1"/>
    <x v="1"/>
    <x v="2"/>
    <x v="1"/>
    <x v="1"/>
    <n v="1"/>
    <n v="2500"/>
    <n v="7"/>
    <x v="701"/>
    <n v="1863.27"/>
    <x v="843"/>
    <x v="3"/>
    <x v="1"/>
    <s v="Vikas"/>
    <x v="0"/>
    <n v="11"/>
  </r>
  <r>
    <s v="15-09-2025"/>
    <s v="INV000845"/>
    <x v="11"/>
    <s v="Corporate"/>
    <x v="0"/>
    <x v="8"/>
    <x v="0"/>
    <x v="1"/>
    <x v="1"/>
    <n v="24"/>
    <n v="2500"/>
    <n v="13"/>
    <x v="702"/>
    <n v="38337"/>
    <x v="844"/>
    <x v="3"/>
    <x v="3"/>
    <s v="Priya"/>
    <x v="0"/>
    <n v="9"/>
  </r>
  <r>
    <s v="15-03-2025"/>
    <s v="INV000846"/>
    <x v="4"/>
    <s v="Wholesale"/>
    <x v="2"/>
    <x v="2"/>
    <x v="0"/>
    <x v="5"/>
    <x v="0"/>
    <n v="6"/>
    <n v="15000"/>
    <n v="12"/>
    <x v="703"/>
    <n v="60058.86"/>
    <x v="845"/>
    <x v="3"/>
    <x v="0"/>
    <s v="Priya"/>
    <x v="0"/>
    <n v="3"/>
  </r>
  <r>
    <s v="10-10-2025"/>
    <s v="INV000847"/>
    <x v="9"/>
    <s v="Wholesale"/>
    <x v="1"/>
    <x v="1"/>
    <x v="1"/>
    <x v="7"/>
    <x v="3"/>
    <n v="3"/>
    <n v="900"/>
    <n v="1"/>
    <x v="253"/>
    <n v="2262.27"/>
    <x v="846"/>
    <x v="2"/>
    <x v="1"/>
    <s v="Sneha"/>
    <x v="0"/>
    <n v="10"/>
  </r>
  <r>
    <s v="06-11-2025"/>
    <s v="INV000848"/>
    <x v="10"/>
    <s v="Wholesale"/>
    <x v="3"/>
    <x v="7"/>
    <x v="0"/>
    <x v="7"/>
    <x v="3"/>
    <n v="4"/>
    <n v="900"/>
    <n v="2"/>
    <x v="704"/>
    <n v="3154.38"/>
    <x v="847"/>
    <x v="4"/>
    <x v="3"/>
    <s v="Karan"/>
    <x v="0"/>
    <n v="11"/>
  </r>
  <r>
    <s v="25-03-2025"/>
    <s v="INV000849"/>
    <x v="6"/>
    <s v="Corporate"/>
    <x v="0"/>
    <x v="4"/>
    <x v="3"/>
    <x v="7"/>
    <x v="3"/>
    <n v="15"/>
    <n v="900"/>
    <n v="1"/>
    <x v="705"/>
    <n v="10027.959999999999"/>
    <x v="848"/>
    <x v="3"/>
    <x v="0"/>
    <s v="Priya"/>
    <x v="0"/>
    <n v="3"/>
  </r>
  <r>
    <s v="21-01-2025"/>
    <s v="INV000850"/>
    <x v="11"/>
    <s v="Wholesale"/>
    <x v="0"/>
    <x v="0"/>
    <x v="0"/>
    <x v="4"/>
    <x v="0"/>
    <n v="21"/>
    <n v="12000"/>
    <n v="16"/>
    <x v="328"/>
    <n v="159302.32"/>
    <x v="849"/>
    <x v="1"/>
    <x v="0"/>
    <s v="Neha"/>
    <x v="0"/>
    <n v="1"/>
  </r>
  <r>
    <s v="12-04-2025"/>
    <s v="INV000851"/>
    <x v="2"/>
    <s v="Corporate"/>
    <x v="1"/>
    <x v="1"/>
    <x v="1"/>
    <x v="5"/>
    <x v="0"/>
    <n v="17"/>
    <n v="15000"/>
    <n v="4"/>
    <x v="706"/>
    <n v="214619.95"/>
    <x v="850"/>
    <x v="4"/>
    <x v="3"/>
    <s v="Sneha"/>
    <x v="0"/>
    <n v="4"/>
  </r>
  <r>
    <s v="25-10-2025"/>
    <s v="INV000852"/>
    <x v="0"/>
    <s v="Corporate"/>
    <x v="2"/>
    <x v="6"/>
    <x v="1"/>
    <x v="1"/>
    <x v="1"/>
    <n v="16"/>
    <n v="2500"/>
    <n v="18"/>
    <x v="707"/>
    <n v="28191.65"/>
    <x v="851"/>
    <x v="2"/>
    <x v="3"/>
    <s v="Vikas"/>
    <x v="0"/>
    <n v="10"/>
  </r>
  <r>
    <s v="09-09-2025"/>
    <s v="INV000853"/>
    <x v="6"/>
    <s v="Corporate"/>
    <x v="0"/>
    <x v="4"/>
    <x v="0"/>
    <x v="0"/>
    <x v="0"/>
    <n v="21"/>
    <n v="45000"/>
    <n v="4"/>
    <x v="708"/>
    <n v="670968.63"/>
    <x v="852"/>
    <x v="4"/>
    <x v="0"/>
    <s v="Neha"/>
    <x v="0"/>
    <n v="9"/>
  </r>
  <r>
    <s v="30-06-2025"/>
    <s v="INV000854"/>
    <x v="9"/>
    <s v="Wholesale"/>
    <x v="3"/>
    <x v="5"/>
    <x v="2"/>
    <x v="2"/>
    <x v="2"/>
    <n v="2"/>
    <n v="4500"/>
    <n v="17"/>
    <x v="662"/>
    <n v="6964.09"/>
    <x v="853"/>
    <x v="1"/>
    <x v="3"/>
    <s v="Amit"/>
    <x v="0"/>
    <n v="6"/>
  </r>
  <r>
    <s v="18-11-2025"/>
    <s v="INV000855"/>
    <x v="5"/>
    <s v="Wholesale"/>
    <x v="1"/>
    <x v="1"/>
    <x v="1"/>
    <x v="7"/>
    <x v="3"/>
    <n v="15"/>
    <n v="900"/>
    <n v="14"/>
    <x v="18"/>
    <n v="10605.27"/>
    <x v="854"/>
    <x v="0"/>
    <x v="0"/>
    <s v="Vikas"/>
    <x v="0"/>
    <n v="11"/>
  </r>
  <r>
    <s v="30-09-2025"/>
    <s v="INV000856"/>
    <x v="8"/>
    <s v="Retail"/>
    <x v="1"/>
    <x v="1"/>
    <x v="0"/>
    <x v="2"/>
    <x v="2"/>
    <n v="16"/>
    <n v="4500"/>
    <n v="11"/>
    <x v="641"/>
    <n v="53838.7"/>
    <x v="855"/>
    <x v="4"/>
    <x v="1"/>
    <s v="Sneha"/>
    <x v="0"/>
    <n v="9"/>
  </r>
  <r>
    <s v="18-12-2025"/>
    <s v="INV000857"/>
    <x v="2"/>
    <s v="Wholesale"/>
    <x v="3"/>
    <x v="7"/>
    <x v="0"/>
    <x v="0"/>
    <x v="0"/>
    <n v="8"/>
    <n v="45000"/>
    <n v="6"/>
    <x v="367"/>
    <n v="311539.62"/>
    <x v="856"/>
    <x v="2"/>
    <x v="3"/>
    <s v="Pooja"/>
    <x v="0"/>
    <n v="12"/>
  </r>
  <r>
    <s v="30-06-2025"/>
    <s v="INV000858"/>
    <x v="9"/>
    <s v="Retail"/>
    <x v="3"/>
    <x v="3"/>
    <x v="2"/>
    <x v="4"/>
    <x v="0"/>
    <n v="16"/>
    <n v="12000"/>
    <n v="10"/>
    <x v="709"/>
    <n v="128659.01"/>
    <x v="857"/>
    <x v="0"/>
    <x v="0"/>
    <s v="Raj"/>
    <x v="0"/>
    <n v="6"/>
  </r>
  <r>
    <s v="18-03-2025"/>
    <s v="INV000859"/>
    <x v="11"/>
    <s v="Corporate"/>
    <x v="3"/>
    <x v="9"/>
    <x v="2"/>
    <x v="7"/>
    <x v="3"/>
    <n v="18"/>
    <n v="900"/>
    <n v="4"/>
    <x v="710"/>
    <n v="14026.04"/>
    <x v="858"/>
    <x v="1"/>
    <x v="2"/>
    <s v="Pooja"/>
    <x v="0"/>
    <n v="3"/>
  </r>
  <r>
    <s v="02-03-2025"/>
    <s v="INV000860"/>
    <x v="5"/>
    <s v="Wholesale"/>
    <x v="0"/>
    <x v="4"/>
    <x v="1"/>
    <x v="5"/>
    <x v="0"/>
    <n v="18"/>
    <n v="15000"/>
    <n v="10"/>
    <x v="711"/>
    <n v="190246"/>
    <x v="859"/>
    <x v="4"/>
    <x v="1"/>
    <s v="Pooja"/>
    <x v="0"/>
    <n v="3"/>
  </r>
  <r>
    <s v="21-06-2025"/>
    <s v="INV000861"/>
    <x v="1"/>
    <s v="Corporate"/>
    <x v="3"/>
    <x v="5"/>
    <x v="2"/>
    <x v="0"/>
    <x v="0"/>
    <n v="19"/>
    <n v="45000"/>
    <n v="2"/>
    <x v="397"/>
    <n v="683206.55"/>
    <x v="860"/>
    <x v="0"/>
    <x v="1"/>
    <s v="Raj"/>
    <x v="0"/>
    <n v="6"/>
  </r>
  <r>
    <s v="24-01-2025"/>
    <s v="INV000862"/>
    <x v="11"/>
    <s v="Corporate"/>
    <x v="3"/>
    <x v="3"/>
    <x v="3"/>
    <x v="4"/>
    <x v="0"/>
    <n v="3"/>
    <n v="12000"/>
    <n v="20"/>
    <x v="712"/>
    <n v="22497.06"/>
    <x v="861"/>
    <x v="1"/>
    <x v="1"/>
    <s v="Pooja"/>
    <x v="0"/>
    <n v="1"/>
  </r>
  <r>
    <s v="05-03-2025"/>
    <s v="INV000863"/>
    <x v="10"/>
    <s v="Wholesale"/>
    <x v="2"/>
    <x v="6"/>
    <x v="3"/>
    <x v="7"/>
    <x v="3"/>
    <n v="7"/>
    <n v="900"/>
    <n v="12"/>
    <x v="713"/>
    <n v="4268.62"/>
    <x v="862"/>
    <x v="0"/>
    <x v="1"/>
    <s v="Pooja"/>
    <x v="0"/>
    <n v="3"/>
  </r>
  <r>
    <s v="23-12-2025"/>
    <s v="INV000864"/>
    <x v="11"/>
    <s v="Retail"/>
    <x v="3"/>
    <x v="3"/>
    <x v="3"/>
    <x v="0"/>
    <x v="0"/>
    <n v="3"/>
    <n v="45000"/>
    <n v="13"/>
    <x v="714"/>
    <n v="98804.26"/>
    <x v="863"/>
    <x v="0"/>
    <x v="0"/>
    <s v="Priya"/>
    <x v="0"/>
    <n v="12"/>
  </r>
  <r>
    <s v="16-02-2025"/>
    <s v="INV000865"/>
    <x v="2"/>
    <s v="Retail"/>
    <x v="2"/>
    <x v="6"/>
    <x v="2"/>
    <x v="6"/>
    <x v="0"/>
    <n v="17"/>
    <n v="3500"/>
    <n v="20"/>
    <x v="715"/>
    <n v="41640.29"/>
    <x v="864"/>
    <x v="2"/>
    <x v="1"/>
    <s v="Neha"/>
    <x v="0"/>
    <n v="2"/>
  </r>
  <r>
    <s v="28-07-2025"/>
    <s v="INV000866"/>
    <x v="9"/>
    <s v="Corporate"/>
    <x v="0"/>
    <x v="4"/>
    <x v="0"/>
    <x v="5"/>
    <x v="0"/>
    <n v="15"/>
    <n v="15000"/>
    <n v="20"/>
    <x v="272"/>
    <n v="161614.51999999999"/>
    <x v="865"/>
    <x v="1"/>
    <x v="1"/>
    <s v="Pooja"/>
    <x v="0"/>
    <n v="7"/>
  </r>
  <r>
    <s v="18-12-2025"/>
    <s v="INV000867"/>
    <x v="10"/>
    <s v="Corporate"/>
    <x v="0"/>
    <x v="4"/>
    <x v="3"/>
    <x v="4"/>
    <x v="0"/>
    <n v="18"/>
    <n v="12000"/>
    <n v="1"/>
    <x v="716"/>
    <n v="195035.77"/>
    <x v="866"/>
    <x v="3"/>
    <x v="2"/>
    <s v="Amit"/>
    <x v="0"/>
    <n v="12"/>
  </r>
  <r>
    <s v="28-04-2025"/>
    <s v="INV000868"/>
    <x v="0"/>
    <s v="Wholesale"/>
    <x v="0"/>
    <x v="8"/>
    <x v="3"/>
    <x v="7"/>
    <x v="3"/>
    <n v="10"/>
    <n v="900"/>
    <n v="13"/>
    <x v="717"/>
    <n v="6754.63"/>
    <x v="867"/>
    <x v="1"/>
    <x v="3"/>
    <s v="Amit"/>
    <x v="0"/>
    <n v="4"/>
  </r>
  <r>
    <s v="12-10-2025"/>
    <s v="INV000869"/>
    <x v="4"/>
    <s v="Corporate"/>
    <x v="1"/>
    <x v="1"/>
    <x v="1"/>
    <x v="2"/>
    <x v="2"/>
    <n v="8"/>
    <n v="4500"/>
    <n v="8"/>
    <x v="718"/>
    <n v="27196"/>
    <x v="868"/>
    <x v="3"/>
    <x v="3"/>
    <s v="Priya"/>
    <x v="0"/>
    <n v="10"/>
  </r>
  <r>
    <s v="02-11-2025"/>
    <s v="INV000870"/>
    <x v="2"/>
    <s v="Corporate"/>
    <x v="0"/>
    <x v="4"/>
    <x v="2"/>
    <x v="3"/>
    <x v="3"/>
    <n v="22"/>
    <n v="600"/>
    <n v="19"/>
    <x v="644"/>
    <n v="9863.27"/>
    <x v="869"/>
    <x v="0"/>
    <x v="0"/>
    <s v="Vikas"/>
    <x v="0"/>
    <n v="11"/>
  </r>
  <r>
    <s v="16-03-2025"/>
    <s v="INV000871"/>
    <x v="2"/>
    <s v="Retail"/>
    <x v="2"/>
    <x v="2"/>
    <x v="2"/>
    <x v="2"/>
    <x v="2"/>
    <n v="21"/>
    <n v="4500"/>
    <n v="3"/>
    <x v="719"/>
    <n v="76391.16"/>
    <x v="870"/>
    <x v="0"/>
    <x v="1"/>
    <s v="Neha"/>
    <x v="0"/>
    <n v="3"/>
  </r>
  <r>
    <s v="25-10-2025"/>
    <s v="INV000872"/>
    <x v="2"/>
    <s v="Retail"/>
    <x v="1"/>
    <x v="1"/>
    <x v="3"/>
    <x v="7"/>
    <x v="3"/>
    <n v="23"/>
    <n v="900"/>
    <n v="14"/>
    <x v="720"/>
    <n v="15142.87"/>
    <x v="871"/>
    <x v="0"/>
    <x v="0"/>
    <s v="Neha"/>
    <x v="0"/>
    <n v="10"/>
  </r>
  <r>
    <s v="11-08-2025"/>
    <s v="INV000873"/>
    <x v="9"/>
    <s v="Retail"/>
    <x v="3"/>
    <x v="7"/>
    <x v="1"/>
    <x v="7"/>
    <x v="3"/>
    <n v="24"/>
    <n v="900"/>
    <n v="17"/>
    <x v="721"/>
    <n v="14720.54"/>
    <x v="872"/>
    <x v="3"/>
    <x v="0"/>
    <s v="Vikas"/>
    <x v="0"/>
    <n v="8"/>
  </r>
  <r>
    <s v="05-12-2025"/>
    <s v="INV000874"/>
    <x v="0"/>
    <s v="Corporate"/>
    <x v="0"/>
    <x v="4"/>
    <x v="3"/>
    <x v="6"/>
    <x v="0"/>
    <n v="7"/>
    <n v="3500"/>
    <n v="5"/>
    <x v="722"/>
    <n v="20546.84"/>
    <x v="873"/>
    <x v="2"/>
    <x v="2"/>
    <s v="Karan"/>
    <x v="0"/>
    <n v="12"/>
  </r>
  <r>
    <s v="23-12-2025"/>
    <s v="INV000875"/>
    <x v="5"/>
    <s v="Wholesale"/>
    <x v="3"/>
    <x v="5"/>
    <x v="0"/>
    <x v="2"/>
    <x v="2"/>
    <n v="18"/>
    <n v="4500"/>
    <n v="14"/>
    <x v="419"/>
    <n v="64680.17"/>
    <x v="874"/>
    <x v="2"/>
    <x v="2"/>
    <s v="Karan"/>
    <x v="0"/>
    <n v="12"/>
  </r>
  <r>
    <s v="28-06-2025"/>
    <s v="INV000876"/>
    <x v="6"/>
    <s v="Retail"/>
    <x v="3"/>
    <x v="9"/>
    <x v="0"/>
    <x v="2"/>
    <x v="2"/>
    <n v="4"/>
    <n v="4500"/>
    <n v="3"/>
    <x v="723"/>
    <n v="14270.08"/>
    <x v="875"/>
    <x v="4"/>
    <x v="1"/>
    <s v="Vikas"/>
    <x v="0"/>
    <n v="6"/>
  </r>
  <r>
    <s v="11-03-2025"/>
    <s v="INV000877"/>
    <x v="8"/>
    <s v="Corporate"/>
    <x v="0"/>
    <x v="0"/>
    <x v="1"/>
    <x v="5"/>
    <x v="0"/>
    <n v="9"/>
    <n v="15000"/>
    <n v="12"/>
    <x v="575"/>
    <n v="110893.39"/>
    <x v="876"/>
    <x v="1"/>
    <x v="3"/>
    <s v="Vikas"/>
    <x v="0"/>
    <n v="3"/>
  </r>
  <r>
    <s v="22-12-2025"/>
    <s v="INV000878"/>
    <x v="7"/>
    <s v="Retail"/>
    <x v="3"/>
    <x v="3"/>
    <x v="1"/>
    <x v="5"/>
    <x v="0"/>
    <n v="22"/>
    <n v="15000"/>
    <n v="15"/>
    <x v="724"/>
    <n v="206374.47"/>
    <x v="877"/>
    <x v="4"/>
    <x v="1"/>
    <s v="Priya"/>
    <x v="0"/>
    <n v="12"/>
  </r>
  <r>
    <s v="12-06-2025"/>
    <s v="INV000879"/>
    <x v="9"/>
    <s v="Wholesale"/>
    <x v="3"/>
    <x v="7"/>
    <x v="2"/>
    <x v="3"/>
    <x v="3"/>
    <n v="23"/>
    <n v="600"/>
    <n v="17"/>
    <x v="725"/>
    <n v="9524.86"/>
    <x v="878"/>
    <x v="3"/>
    <x v="0"/>
    <s v="Amit"/>
    <x v="0"/>
    <n v="6"/>
  </r>
  <r>
    <s v="22-08-2025"/>
    <s v="INV000880"/>
    <x v="8"/>
    <s v="Retail"/>
    <x v="3"/>
    <x v="7"/>
    <x v="3"/>
    <x v="7"/>
    <x v="3"/>
    <n v="1"/>
    <n v="900"/>
    <n v="3"/>
    <x v="507"/>
    <n v="720.38"/>
    <x v="879"/>
    <x v="3"/>
    <x v="1"/>
    <s v="Sneha"/>
    <x v="0"/>
    <n v="8"/>
  </r>
  <r>
    <s v="23-09-2025"/>
    <s v="INV000881"/>
    <x v="9"/>
    <s v="Retail"/>
    <x v="1"/>
    <x v="1"/>
    <x v="3"/>
    <x v="2"/>
    <x v="2"/>
    <n v="23"/>
    <n v="4500"/>
    <n v="2"/>
    <x v="225"/>
    <n v="80281.3"/>
    <x v="880"/>
    <x v="4"/>
    <x v="2"/>
    <s v="Neha"/>
    <x v="0"/>
    <n v="9"/>
  </r>
  <r>
    <s v="02-03-2025"/>
    <s v="INV000882"/>
    <x v="0"/>
    <s v="Corporate"/>
    <x v="2"/>
    <x v="6"/>
    <x v="2"/>
    <x v="2"/>
    <x v="2"/>
    <n v="18"/>
    <n v="4500"/>
    <n v="19"/>
    <x v="726"/>
    <n v="52910.67"/>
    <x v="881"/>
    <x v="1"/>
    <x v="2"/>
    <s v="Vikas"/>
    <x v="0"/>
    <n v="3"/>
  </r>
  <r>
    <s v="26-05-2025"/>
    <s v="INV000883"/>
    <x v="0"/>
    <s v="Retail"/>
    <x v="1"/>
    <x v="1"/>
    <x v="2"/>
    <x v="5"/>
    <x v="0"/>
    <n v="23"/>
    <n v="15000"/>
    <n v="6"/>
    <x v="727"/>
    <n v="245854.99"/>
    <x v="882"/>
    <x v="3"/>
    <x v="0"/>
    <s v="Pooja"/>
    <x v="0"/>
    <n v="5"/>
  </r>
  <r>
    <s v="29-07-2025"/>
    <s v="INV000884"/>
    <x v="5"/>
    <s v="Retail"/>
    <x v="1"/>
    <x v="1"/>
    <x v="3"/>
    <x v="1"/>
    <x v="1"/>
    <n v="1"/>
    <n v="2500"/>
    <n v="9"/>
    <x v="728"/>
    <n v="1795.17"/>
    <x v="883"/>
    <x v="3"/>
    <x v="3"/>
    <s v="Karan"/>
    <x v="0"/>
    <n v="7"/>
  </r>
  <r>
    <s v="13-03-2025"/>
    <s v="INV000885"/>
    <x v="8"/>
    <s v="Corporate"/>
    <x v="1"/>
    <x v="1"/>
    <x v="0"/>
    <x v="3"/>
    <x v="3"/>
    <n v="15"/>
    <n v="600"/>
    <n v="14"/>
    <x v="729"/>
    <n v="6733.11"/>
    <x v="884"/>
    <x v="2"/>
    <x v="2"/>
    <s v="Raj"/>
    <x v="0"/>
    <n v="3"/>
  </r>
  <r>
    <s v="05-07-2025"/>
    <s v="INV000886"/>
    <x v="8"/>
    <s v="Retail"/>
    <x v="3"/>
    <x v="3"/>
    <x v="2"/>
    <x v="0"/>
    <x v="0"/>
    <n v="12"/>
    <n v="45000"/>
    <n v="5"/>
    <x v="730"/>
    <n v="428393.58"/>
    <x v="885"/>
    <x v="3"/>
    <x v="2"/>
    <s v="Karan"/>
    <x v="0"/>
    <n v="7"/>
  </r>
  <r>
    <s v="10-06-2025"/>
    <s v="INV000887"/>
    <x v="10"/>
    <s v="Corporate"/>
    <x v="3"/>
    <x v="7"/>
    <x v="1"/>
    <x v="4"/>
    <x v="0"/>
    <n v="22"/>
    <n v="12000"/>
    <n v="6"/>
    <x v="731"/>
    <n v="231426.33"/>
    <x v="886"/>
    <x v="3"/>
    <x v="1"/>
    <s v="Karan"/>
    <x v="0"/>
    <n v="6"/>
  </r>
  <r>
    <s v="05-01-2025"/>
    <s v="INV000888"/>
    <x v="10"/>
    <s v="Corporate"/>
    <x v="3"/>
    <x v="9"/>
    <x v="1"/>
    <x v="7"/>
    <x v="3"/>
    <n v="14"/>
    <n v="900"/>
    <n v="18"/>
    <x v="732"/>
    <n v="9308.83"/>
    <x v="887"/>
    <x v="3"/>
    <x v="0"/>
    <s v="Sneha"/>
    <x v="0"/>
    <n v="1"/>
  </r>
  <r>
    <s v="12-06-2025"/>
    <s v="INV000889"/>
    <x v="0"/>
    <s v="Corporate"/>
    <x v="2"/>
    <x v="6"/>
    <x v="3"/>
    <x v="5"/>
    <x v="0"/>
    <n v="18"/>
    <n v="15000"/>
    <n v="17"/>
    <x v="733"/>
    <n v="192048.45"/>
    <x v="888"/>
    <x v="1"/>
    <x v="1"/>
    <s v="Raj"/>
    <x v="0"/>
    <n v="6"/>
  </r>
  <r>
    <s v="08-10-2025"/>
    <s v="INV000890"/>
    <x v="2"/>
    <s v="Corporate"/>
    <x v="2"/>
    <x v="2"/>
    <x v="0"/>
    <x v="4"/>
    <x v="0"/>
    <n v="15"/>
    <n v="12000"/>
    <n v="7"/>
    <x v="734"/>
    <n v="147020.98000000001"/>
    <x v="889"/>
    <x v="0"/>
    <x v="0"/>
    <s v="Sneha"/>
    <x v="0"/>
    <n v="10"/>
  </r>
  <r>
    <s v="27-05-2025"/>
    <s v="INV000891"/>
    <x v="7"/>
    <s v="Corporate"/>
    <x v="1"/>
    <x v="1"/>
    <x v="0"/>
    <x v="3"/>
    <x v="3"/>
    <n v="3"/>
    <n v="600"/>
    <n v="4"/>
    <x v="735"/>
    <n v="1346.93"/>
    <x v="890"/>
    <x v="3"/>
    <x v="0"/>
    <s v="Neha"/>
    <x v="0"/>
    <n v="5"/>
  </r>
  <r>
    <s v="20-01-2025"/>
    <s v="INV000892"/>
    <x v="8"/>
    <s v="Retail"/>
    <x v="1"/>
    <x v="1"/>
    <x v="2"/>
    <x v="2"/>
    <x v="2"/>
    <n v="1"/>
    <n v="4500"/>
    <n v="15"/>
    <x v="736"/>
    <n v="3342.15"/>
    <x v="891"/>
    <x v="0"/>
    <x v="2"/>
    <s v="Neha"/>
    <x v="0"/>
    <n v="1"/>
  </r>
  <r>
    <s v="18-01-2025"/>
    <s v="INV000893"/>
    <x v="0"/>
    <s v="Wholesale"/>
    <x v="0"/>
    <x v="4"/>
    <x v="0"/>
    <x v="4"/>
    <x v="0"/>
    <n v="20"/>
    <n v="12000"/>
    <n v="6"/>
    <x v="737"/>
    <n v="211657.68"/>
    <x v="892"/>
    <x v="0"/>
    <x v="1"/>
    <s v="Karan"/>
    <x v="0"/>
    <n v="1"/>
  </r>
  <r>
    <s v="11-04-2025"/>
    <s v="INV000894"/>
    <x v="3"/>
    <s v="Retail"/>
    <x v="2"/>
    <x v="6"/>
    <x v="0"/>
    <x v="0"/>
    <x v="0"/>
    <n v="13"/>
    <n v="45000"/>
    <n v="17"/>
    <x v="738"/>
    <n v="353693.88"/>
    <x v="893"/>
    <x v="3"/>
    <x v="1"/>
    <s v="Karan"/>
    <x v="0"/>
    <n v="4"/>
  </r>
  <r>
    <s v="04-06-2025"/>
    <s v="INV000895"/>
    <x v="11"/>
    <s v="Corporate"/>
    <x v="0"/>
    <x v="4"/>
    <x v="3"/>
    <x v="7"/>
    <x v="3"/>
    <n v="2"/>
    <n v="900"/>
    <n v="1"/>
    <x v="473"/>
    <n v="1459.44"/>
    <x v="894"/>
    <x v="0"/>
    <x v="3"/>
    <s v="Pooja"/>
    <x v="0"/>
    <n v="6"/>
  </r>
  <r>
    <s v="18-12-2025"/>
    <s v="INV000896"/>
    <x v="11"/>
    <s v="Wholesale"/>
    <x v="2"/>
    <x v="6"/>
    <x v="2"/>
    <x v="4"/>
    <x v="0"/>
    <n v="21"/>
    <n v="12000"/>
    <n v="16"/>
    <x v="328"/>
    <n v="155303.73000000001"/>
    <x v="895"/>
    <x v="1"/>
    <x v="2"/>
    <s v="Sneha"/>
    <x v="0"/>
    <n v="12"/>
  </r>
  <r>
    <s v="25-09-2025"/>
    <s v="INV000897"/>
    <x v="4"/>
    <s v="Retail"/>
    <x v="3"/>
    <x v="5"/>
    <x v="2"/>
    <x v="7"/>
    <x v="3"/>
    <n v="19"/>
    <n v="900"/>
    <n v="13"/>
    <x v="739"/>
    <n v="12966.72"/>
    <x v="896"/>
    <x v="2"/>
    <x v="3"/>
    <s v="Karan"/>
    <x v="0"/>
    <n v="9"/>
  </r>
  <r>
    <s v="28-08-2025"/>
    <s v="INV000898"/>
    <x v="3"/>
    <s v="Wholesale"/>
    <x v="3"/>
    <x v="3"/>
    <x v="1"/>
    <x v="7"/>
    <x v="3"/>
    <n v="17"/>
    <n v="900"/>
    <n v="9"/>
    <x v="740"/>
    <n v="11027.47"/>
    <x v="897"/>
    <x v="0"/>
    <x v="1"/>
    <s v="Pooja"/>
    <x v="0"/>
    <n v="8"/>
  </r>
  <r>
    <s v="23-01-2025"/>
    <s v="INV000899"/>
    <x v="3"/>
    <s v="Corporate"/>
    <x v="0"/>
    <x v="0"/>
    <x v="2"/>
    <x v="3"/>
    <x v="3"/>
    <n v="19"/>
    <n v="600"/>
    <n v="12"/>
    <x v="741"/>
    <n v="7590.35"/>
    <x v="898"/>
    <x v="1"/>
    <x v="1"/>
    <s v="Karan"/>
    <x v="0"/>
    <n v="1"/>
  </r>
  <r>
    <s v="01-04-2025"/>
    <s v="INV000900"/>
    <x v="9"/>
    <s v="Wholesale"/>
    <x v="1"/>
    <x v="1"/>
    <x v="3"/>
    <x v="3"/>
    <x v="3"/>
    <n v="24"/>
    <n v="600"/>
    <n v="15"/>
    <x v="742"/>
    <n v="8922.44"/>
    <x v="899"/>
    <x v="2"/>
    <x v="1"/>
    <s v="Raj"/>
    <x v="0"/>
    <n v="4"/>
  </r>
  <r>
    <s v="21-02-2025"/>
    <s v="INV000901"/>
    <x v="6"/>
    <s v="Corporate"/>
    <x v="0"/>
    <x v="0"/>
    <x v="1"/>
    <x v="4"/>
    <x v="0"/>
    <n v="21"/>
    <n v="12000"/>
    <n v="6"/>
    <x v="264"/>
    <n v="186594.64"/>
    <x v="900"/>
    <x v="2"/>
    <x v="0"/>
    <s v="Pooja"/>
    <x v="0"/>
    <n v="2"/>
  </r>
  <r>
    <s v="28-08-2025"/>
    <s v="INV000902"/>
    <x v="2"/>
    <s v="Wholesale"/>
    <x v="3"/>
    <x v="7"/>
    <x v="3"/>
    <x v="7"/>
    <x v="3"/>
    <n v="23"/>
    <n v="900"/>
    <n v="18"/>
    <x v="743"/>
    <n v="14089.16"/>
    <x v="901"/>
    <x v="4"/>
    <x v="1"/>
    <s v="Priya"/>
    <x v="0"/>
    <n v="8"/>
  </r>
  <r>
    <s v="06-01-2025"/>
    <s v="INV000903"/>
    <x v="7"/>
    <s v="Retail"/>
    <x v="0"/>
    <x v="8"/>
    <x v="2"/>
    <x v="5"/>
    <x v="0"/>
    <n v="11"/>
    <n v="15000"/>
    <n v="9"/>
    <x v="744"/>
    <n v="129858.78"/>
    <x v="902"/>
    <x v="1"/>
    <x v="1"/>
    <s v="Neha"/>
    <x v="0"/>
    <n v="1"/>
  </r>
  <r>
    <s v="18-06-2025"/>
    <s v="INV000904"/>
    <x v="2"/>
    <s v="Wholesale"/>
    <x v="3"/>
    <x v="9"/>
    <x v="3"/>
    <x v="3"/>
    <x v="3"/>
    <n v="25"/>
    <n v="600"/>
    <n v="14"/>
    <x v="539"/>
    <n v="11755.6"/>
    <x v="903"/>
    <x v="0"/>
    <x v="3"/>
    <s v="Vikas"/>
    <x v="0"/>
    <n v="6"/>
  </r>
  <r>
    <s v="23-07-2025"/>
    <s v="INV000905"/>
    <x v="10"/>
    <s v="Corporate"/>
    <x v="1"/>
    <x v="1"/>
    <x v="1"/>
    <x v="2"/>
    <x v="2"/>
    <n v="21"/>
    <n v="4500"/>
    <n v="19"/>
    <x v="745"/>
    <n v="62799.17"/>
    <x v="904"/>
    <x v="3"/>
    <x v="2"/>
    <s v="Pooja"/>
    <x v="0"/>
    <n v="7"/>
  </r>
  <r>
    <s v="07-11-2025"/>
    <s v="INV000906"/>
    <x v="6"/>
    <s v="Corporate"/>
    <x v="1"/>
    <x v="1"/>
    <x v="2"/>
    <x v="0"/>
    <x v="0"/>
    <n v="19"/>
    <n v="45000"/>
    <n v="6"/>
    <x v="746"/>
    <n v="583462.66"/>
    <x v="905"/>
    <x v="0"/>
    <x v="3"/>
    <s v="Neha"/>
    <x v="0"/>
    <n v="11"/>
  </r>
  <r>
    <s v="27-02-2025"/>
    <s v="INV000907"/>
    <x v="6"/>
    <s v="Wholesale"/>
    <x v="1"/>
    <x v="1"/>
    <x v="1"/>
    <x v="7"/>
    <x v="3"/>
    <n v="13"/>
    <n v="900"/>
    <n v="1"/>
    <x v="747"/>
    <n v="8932.77"/>
    <x v="906"/>
    <x v="0"/>
    <x v="1"/>
    <s v="Raj"/>
    <x v="0"/>
    <n v="2"/>
  </r>
  <r>
    <s v="15-03-2025"/>
    <s v="INV000908"/>
    <x v="10"/>
    <s v="Wholesale"/>
    <x v="1"/>
    <x v="1"/>
    <x v="1"/>
    <x v="1"/>
    <x v="1"/>
    <n v="13"/>
    <n v="2500"/>
    <n v="8"/>
    <x v="299"/>
    <n v="25700.46"/>
    <x v="907"/>
    <x v="4"/>
    <x v="2"/>
    <s v="Priya"/>
    <x v="0"/>
    <n v="3"/>
  </r>
  <r>
    <s v="20-02-2025"/>
    <s v="INV000909"/>
    <x v="9"/>
    <s v="Retail"/>
    <x v="1"/>
    <x v="1"/>
    <x v="0"/>
    <x v="6"/>
    <x v="0"/>
    <n v="11"/>
    <n v="3500"/>
    <n v="7"/>
    <x v="372"/>
    <n v="32587.7"/>
    <x v="908"/>
    <x v="3"/>
    <x v="1"/>
    <s v="Neha"/>
    <x v="0"/>
    <n v="2"/>
  </r>
  <r>
    <s v="08-04-2025"/>
    <s v="INV000910"/>
    <x v="2"/>
    <s v="Wholesale"/>
    <x v="0"/>
    <x v="4"/>
    <x v="1"/>
    <x v="4"/>
    <x v="0"/>
    <n v="12"/>
    <n v="12000"/>
    <n v="3"/>
    <x v="273"/>
    <n v="105642.86"/>
    <x v="909"/>
    <x v="2"/>
    <x v="3"/>
    <s v="Sneha"/>
    <x v="0"/>
    <n v="4"/>
  </r>
  <r>
    <s v="21-04-2025"/>
    <s v="INV000911"/>
    <x v="8"/>
    <s v="Wholesale"/>
    <x v="1"/>
    <x v="1"/>
    <x v="2"/>
    <x v="7"/>
    <x v="3"/>
    <n v="23"/>
    <n v="900"/>
    <n v="3"/>
    <x v="748"/>
    <n v="16215.09"/>
    <x v="910"/>
    <x v="2"/>
    <x v="0"/>
    <s v="Karan"/>
    <x v="0"/>
    <n v="4"/>
  </r>
  <r>
    <s v="27-06-2025"/>
    <s v="INV000912"/>
    <x v="9"/>
    <s v="Corporate"/>
    <x v="1"/>
    <x v="1"/>
    <x v="1"/>
    <x v="0"/>
    <x v="0"/>
    <n v="21"/>
    <n v="45000"/>
    <n v="8"/>
    <x v="749"/>
    <n v="783443.39"/>
    <x v="911"/>
    <x v="4"/>
    <x v="1"/>
    <s v="Raj"/>
    <x v="0"/>
    <n v="6"/>
  </r>
  <r>
    <s v="25-09-2025"/>
    <s v="INV000913"/>
    <x v="9"/>
    <s v="Retail"/>
    <x v="0"/>
    <x v="4"/>
    <x v="3"/>
    <x v="7"/>
    <x v="3"/>
    <n v="11"/>
    <n v="900"/>
    <n v="15"/>
    <x v="750"/>
    <n v="6539.19"/>
    <x v="912"/>
    <x v="3"/>
    <x v="1"/>
    <s v="Karan"/>
    <x v="0"/>
    <n v="9"/>
  </r>
  <r>
    <s v="29-12-2025"/>
    <s v="INV000914"/>
    <x v="2"/>
    <s v="Retail"/>
    <x v="0"/>
    <x v="0"/>
    <x v="0"/>
    <x v="6"/>
    <x v="0"/>
    <n v="11"/>
    <n v="3500"/>
    <n v="3"/>
    <x v="751"/>
    <n v="27820.01"/>
    <x v="913"/>
    <x v="0"/>
    <x v="3"/>
    <s v="Amit"/>
    <x v="0"/>
    <n v="12"/>
  </r>
  <r>
    <s v="26-06-2025"/>
    <s v="INV000915"/>
    <x v="11"/>
    <s v="Retail"/>
    <x v="0"/>
    <x v="4"/>
    <x v="1"/>
    <x v="3"/>
    <x v="3"/>
    <n v="2"/>
    <n v="600"/>
    <n v="12"/>
    <x v="648"/>
    <n v="761.22"/>
    <x v="914"/>
    <x v="3"/>
    <x v="2"/>
    <s v="Pooja"/>
    <x v="0"/>
    <n v="6"/>
  </r>
  <r>
    <s v="18-06-2025"/>
    <s v="INV000916"/>
    <x v="8"/>
    <s v="Wholesale"/>
    <x v="0"/>
    <x v="0"/>
    <x v="2"/>
    <x v="0"/>
    <x v="0"/>
    <n v="16"/>
    <n v="45000"/>
    <n v="3"/>
    <x v="752"/>
    <n v="623537.59"/>
    <x v="915"/>
    <x v="2"/>
    <x v="1"/>
    <s v="Vikas"/>
    <x v="0"/>
    <n v="6"/>
  </r>
  <r>
    <s v="20-01-2025"/>
    <s v="INV000917"/>
    <x v="3"/>
    <s v="Wholesale"/>
    <x v="1"/>
    <x v="1"/>
    <x v="2"/>
    <x v="2"/>
    <x v="2"/>
    <n v="23"/>
    <n v="4500"/>
    <n v="12"/>
    <x v="634"/>
    <n v="75485.75"/>
    <x v="916"/>
    <x v="3"/>
    <x v="2"/>
    <s v="Vikas"/>
    <x v="0"/>
    <n v="1"/>
  </r>
  <r>
    <s v="18-11-2025"/>
    <s v="INV000918"/>
    <x v="9"/>
    <s v="Corporate"/>
    <x v="3"/>
    <x v="7"/>
    <x v="2"/>
    <x v="1"/>
    <x v="1"/>
    <n v="8"/>
    <n v="2500"/>
    <n v="2"/>
    <x v="753"/>
    <n v="14729.7"/>
    <x v="917"/>
    <x v="2"/>
    <x v="1"/>
    <s v="Priya"/>
    <x v="0"/>
    <n v="11"/>
  </r>
  <r>
    <s v="24-05-2025"/>
    <s v="INV000919"/>
    <x v="11"/>
    <s v="Retail"/>
    <x v="3"/>
    <x v="5"/>
    <x v="3"/>
    <x v="3"/>
    <x v="3"/>
    <n v="17"/>
    <n v="600"/>
    <n v="7"/>
    <x v="754"/>
    <n v="8175.82"/>
    <x v="918"/>
    <x v="4"/>
    <x v="1"/>
    <s v="Priya"/>
    <x v="0"/>
    <n v="5"/>
  </r>
  <r>
    <s v="12-10-2025"/>
    <s v="INV000920"/>
    <x v="0"/>
    <s v="Corporate"/>
    <x v="0"/>
    <x v="4"/>
    <x v="3"/>
    <x v="4"/>
    <x v="0"/>
    <n v="7"/>
    <n v="12000"/>
    <n v="19"/>
    <x v="691"/>
    <n v="53033.55"/>
    <x v="919"/>
    <x v="4"/>
    <x v="1"/>
    <s v="Karan"/>
    <x v="0"/>
    <n v="10"/>
  </r>
  <r>
    <s v="18-09-2025"/>
    <s v="INV000921"/>
    <x v="9"/>
    <s v="Retail"/>
    <x v="1"/>
    <x v="1"/>
    <x v="0"/>
    <x v="7"/>
    <x v="3"/>
    <n v="9"/>
    <n v="900"/>
    <n v="17"/>
    <x v="755"/>
    <n v="5486.32"/>
    <x v="920"/>
    <x v="2"/>
    <x v="2"/>
    <s v="Amit"/>
    <x v="0"/>
    <n v="9"/>
  </r>
  <r>
    <s v="01-07-2025"/>
    <s v="INV000922"/>
    <x v="1"/>
    <s v="Corporate"/>
    <x v="2"/>
    <x v="2"/>
    <x v="3"/>
    <x v="7"/>
    <x v="3"/>
    <n v="5"/>
    <n v="900"/>
    <n v="12"/>
    <x v="756"/>
    <n v="3580.85"/>
    <x v="921"/>
    <x v="2"/>
    <x v="1"/>
    <s v="Karan"/>
    <x v="0"/>
    <n v="7"/>
  </r>
  <r>
    <s v="14-03-2025"/>
    <s v="INV000923"/>
    <x v="1"/>
    <s v="Corporate"/>
    <x v="3"/>
    <x v="9"/>
    <x v="0"/>
    <x v="5"/>
    <x v="0"/>
    <n v="10"/>
    <n v="15000"/>
    <n v="3"/>
    <x v="757"/>
    <n v="117595.54"/>
    <x v="922"/>
    <x v="4"/>
    <x v="3"/>
    <s v="Vikas"/>
    <x v="0"/>
    <n v="3"/>
  </r>
  <r>
    <s v="08-06-2025"/>
    <s v="INV000924"/>
    <x v="11"/>
    <s v="Corporate"/>
    <x v="1"/>
    <x v="1"/>
    <x v="0"/>
    <x v="0"/>
    <x v="0"/>
    <n v="5"/>
    <n v="45000"/>
    <n v="2"/>
    <x v="758"/>
    <n v="158988.35999999999"/>
    <x v="923"/>
    <x v="0"/>
    <x v="1"/>
    <s v="Neha"/>
    <x v="0"/>
    <n v="6"/>
  </r>
  <r>
    <s v="24-07-2025"/>
    <s v="INV000925"/>
    <x v="3"/>
    <s v="Corporate"/>
    <x v="3"/>
    <x v="9"/>
    <x v="2"/>
    <x v="2"/>
    <x v="2"/>
    <n v="1"/>
    <n v="4500"/>
    <n v="18"/>
    <x v="759"/>
    <n v="2795.32"/>
    <x v="924"/>
    <x v="4"/>
    <x v="1"/>
    <s v="Amit"/>
    <x v="0"/>
    <n v="7"/>
  </r>
  <r>
    <s v="06-02-2025"/>
    <s v="INV000926"/>
    <x v="4"/>
    <s v="Wholesale"/>
    <x v="3"/>
    <x v="5"/>
    <x v="0"/>
    <x v="1"/>
    <x v="1"/>
    <n v="13"/>
    <n v="2500"/>
    <n v="2"/>
    <x v="760"/>
    <n v="27998.799999999999"/>
    <x v="925"/>
    <x v="1"/>
    <x v="0"/>
    <s v="Vikas"/>
    <x v="0"/>
    <n v="2"/>
  </r>
  <r>
    <s v="30-11-2025"/>
    <s v="INV000927"/>
    <x v="0"/>
    <s v="Wholesale"/>
    <x v="0"/>
    <x v="0"/>
    <x v="3"/>
    <x v="1"/>
    <x v="1"/>
    <n v="14"/>
    <n v="2500"/>
    <n v="5"/>
    <x v="652"/>
    <n v="30158.99"/>
    <x v="926"/>
    <x v="0"/>
    <x v="0"/>
    <s v="Sneha"/>
    <x v="0"/>
    <n v="11"/>
  </r>
  <r>
    <s v="23-05-2025"/>
    <s v="INV000928"/>
    <x v="11"/>
    <s v="Corporate"/>
    <x v="0"/>
    <x v="4"/>
    <x v="2"/>
    <x v="5"/>
    <x v="0"/>
    <n v="25"/>
    <n v="15000"/>
    <n v="12"/>
    <x v="761"/>
    <n v="262115.83"/>
    <x v="927"/>
    <x v="2"/>
    <x v="3"/>
    <s v="Raj"/>
    <x v="0"/>
    <n v="5"/>
  </r>
  <r>
    <s v="11-01-2025"/>
    <s v="INV000929"/>
    <x v="1"/>
    <s v="Retail"/>
    <x v="1"/>
    <x v="1"/>
    <x v="0"/>
    <x v="2"/>
    <x v="2"/>
    <n v="21"/>
    <n v="4500"/>
    <n v="10"/>
    <x v="762"/>
    <n v="66683.33"/>
    <x v="928"/>
    <x v="2"/>
    <x v="3"/>
    <s v="Vikas"/>
    <x v="0"/>
    <n v="1"/>
  </r>
  <r>
    <s v="05-03-2025"/>
    <s v="INV000930"/>
    <x v="2"/>
    <s v="Retail"/>
    <x v="2"/>
    <x v="6"/>
    <x v="0"/>
    <x v="1"/>
    <x v="1"/>
    <n v="2"/>
    <n v="2500"/>
    <n v="5"/>
    <x v="763"/>
    <n v="3521.89"/>
    <x v="929"/>
    <x v="1"/>
    <x v="3"/>
    <s v="Sneha"/>
    <x v="0"/>
    <n v="3"/>
  </r>
  <r>
    <s v="29-01-2025"/>
    <s v="INV000931"/>
    <x v="8"/>
    <s v="Corporate"/>
    <x v="0"/>
    <x v="8"/>
    <x v="3"/>
    <x v="4"/>
    <x v="0"/>
    <n v="15"/>
    <n v="12000"/>
    <n v="18"/>
    <x v="338"/>
    <n v="117665.99"/>
    <x v="930"/>
    <x v="4"/>
    <x v="1"/>
    <s v="Neha"/>
    <x v="0"/>
    <n v="1"/>
  </r>
  <r>
    <s v="13-04-2025"/>
    <s v="INV000932"/>
    <x v="0"/>
    <s v="Corporate"/>
    <x v="0"/>
    <x v="8"/>
    <x v="2"/>
    <x v="1"/>
    <x v="1"/>
    <n v="6"/>
    <n v="2500"/>
    <n v="18"/>
    <x v="626"/>
    <n v="9148.66"/>
    <x v="931"/>
    <x v="2"/>
    <x v="3"/>
    <s v="Raj"/>
    <x v="0"/>
    <n v="4"/>
  </r>
  <r>
    <s v="17-08-2025"/>
    <s v="INV000933"/>
    <x v="3"/>
    <s v="Wholesale"/>
    <x v="2"/>
    <x v="2"/>
    <x v="0"/>
    <x v="6"/>
    <x v="0"/>
    <n v="10"/>
    <n v="3500"/>
    <n v="10"/>
    <x v="103"/>
    <n v="25935.17"/>
    <x v="932"/>
    <x v="2"/>
    <x v="3"/>
    <s v="Karan"/>
    <x v="0"/>
    <n v="8"/>
  </r>
  <r>
    <s v="03-07-2025"/>
    <s v="INV000934"/>
    <x v="6"/>
    <s v="Wholesale"/>
    <x v="2"/>
    <x v="2"/>
    <x v="0"/>
    <x v="5"/>
    <x v="0"/>
    <n v="24"/>
    <n v="15000"/>
    <n v="0"/>
    <x v="764"/>
    <n v="310244.09999999998"/>
    <x v="933"/>
    <x v="4"/>
    <x v="1"/>
    <s v="Priya"/>
    <x v="0"/>
    <n v="7"/>
  </r>
  <r>
    <s v="25-08-2025"/>
    <s v="INV000935"/>
    <x v="0"/>
    <s v="Retail"/>
    <x v="3"/>
    <x v="7"/>
    <x v="1"/>
    <x v="4"/>
    <x v="0"/>
    <n v="14"/>
    <n v="12000"/>
    <n v="0"/>
    <x v="765"/>
    <n v="139599.76999999999"/>
    <x v="934"/>
    <x v="2"/>
    <x v="3"/>
    <s v="Karan"/>
    <x v="0"/>
    <n v="8"/>
  </r>
  <r>
    <s v="26-08-2025"/>
    <s v="INV000936"/>
    <x v="10"/>
    <s v="Corporate"/>
    <x v="3"/>
    <x v="5"/>
    <x v="1"/>
    <x v="5"/>
    <x v="0"/>
    <n v="7"/>
    <n v="15000"/>
    <n v="7"/>
    <x v="766"/>
    <n v="86088.14"/>
    <x v="935"/>
    <x v="3"/>
    <x v="2"/>
    <s v="Neha"/>
    <x v="0"/>
    <n v="8"/>
  </r>
  <r>
    <s v="11-12-2025"/>
    <s v="INV000937"/>
    <x v="3"/>
    <s v="Corporate"/>
    <x v="3"/>
    <x v="7"/>
    <x v="3"/>
    <x v="7"/>
    <x v="3"/>
    <n v="15"/>
    <n v="900"/>
    <n v="0"/>
    <x v="45"/>
    <n v="10634.88"/>
    <x v="936"/>
    <x v="4"/>
    <x v="1"/>
    <s v="Raj"/>
    <x v="0"/>
    <n v="12"/>
  </r>
  <r>
    <s v="22-04-2025"/>
    <s v="INV000938"/>
    <x v="1"/>
    <s v="Wholesale"/>
    <x v="0"/>
    <x v="0"/>
    <x v="0"/>
    <x v="6"/>
    <x v="0"/>
    <n v="24"/>
    <n v="3500"/>
    <n v="2"/>
    <x v="767"/>
    <n v="71171.37"/>
    <x v="937"/>
    <x v="3"/>
    <x v="1"/>
    <s v="Sneha"/>
    <x v="0"/>
    <n v="4"/>
  </r>
  <r>
    <s v="09-02-2025"/>
    <s v="INV000939"/>
    <x v="7"/>
    <s v="Corporate"/>
    <x v="2"/>
    <x v="2"/>
    <x v="1"/>
    <x v="6"/>
    <x v="0"/>
    <n v="19"/>
    <n v="3500"/>
    <n v="5"/>
    <x v="768"/>
    <n v="49185.37"/>
    <x v="938"/>
    <x v="0"/>
    <x v="1"/>
    <s v="Priya"/>
    <x v="0"/>
    <n v="2"/>
  </r>
  <r>
    <s v="10-05-2025"/>
    <s v="INV000940"/>
    <x v="8"/>
    <s v="Corporate"/>
    <x v="1"/>
    <x v="1"/>
    <x v="0"/>
    <x v="6"/>
    <x v="0"/>
    <n v="18"/>
    <n v="3500"/>
    <n v="7"/>
    <x v="557"/>
    <n v="46333.82"/>
    <x v="939"/>
    <x v="1"/>
    <x v="2"/>
    <s v="Sneha"/>
    <x v="0"/>
    <n v="5"/>
  </r>
  <r>
    <s v="05-02-2025"/>
    <s v="INV000941"/>
    <x v="11"/>
    <s v="Corporate"/>
    <x v="2"/>
    <x v="6"/>
    <x v="2"/>
    <x v="7"/>
    <x v="3"/>
    <n v="8"/>
    <n v="900"/>
    <n v="15"/>
    <x v="769"/>
    <n v="4448.12"/>
    <x v="940"/>
    <x v="0"/>
    <x v="1"/>
    <s v="Sneha"/>
    <x v="0"/>
    <n v="2"/>
  </r>
  <r>
    <s v="25-09-2025"/>
    <s v="INV000942"/>
    <x v="3"/>
    <s v="Corporate"/>
    <x v="3"/>
    <x v="3"/>
    <x v="2"/>
    <x v="6"/>
    <x v="0"/>
    <n v="19"/>
    <n v="3500"/>
    <n v="10"/>
    <x v="279"/>
    <n v="47213.75"/>
    <x v="941"/>
    <x v="3"/>
    <x v="3"/>
    <s v="Pooja"/>
    <x v="0"/>
    <n v="9"/>
  </r>
  <r>
    <s v="02-10-2025"/>
    <s v="INV000943"/>
    <x v="8"/>
    <s v="Retail"/>
    <x v="3"/>
    <x v="7"/>
    <x v="1"/>
    <x v="6"/>
    <x v="0"/>
    <n v="16"/>
    <n v="3500"/>
    <n v="17"/>
    <x v="459"/>
    <n v="41473.47"/>
    <x v="942"/>
    <x v="1"/>
    <x v="3"/>
    <s v="Amit"/>
    <x v="0"/>
    <n v="10"/>
  </r>
  <r>
    <s v="03-02-2025"/>
    <s v="INV000944"/>
    <x v="1"/>
    <s v="Corporate"/>
    <x v="0"/>
    <x v="8"/>
    <x v="0"/>
    <x v="7"/>
    <x v="3"/>
    <n v="19"/>
    <n v="900"/>
    <n v="5"/>
    <x v="770"/>
    <n v="14724.08"/>
    <x v="943"/>
    <x v="3"/>
    <x v="0"/>
    <s v="Karan"/>
    <x v="0"/>
    <n v="2"/>
  </r>
  <r>
    <s v="12-06-2025"/>
    <s v="INV000945"/>
    <x v="6"/>
    <s v="Retail"/>
    <x v="3"/>
    <x v="5"/>
    <x v="2"/>
    <x v="7"/>
    <x v="3"/>
    <n v="6"/>
    <n v="900"/>
    <n v="19"/>
    <x v="771"/>
    <n v="3912.89"/>
    <x v="944"/>
    <x v="1"/>
    <x v="1"/>
    <s v="Karan"/>
    <x v="0"/>
    <n v="6"/>
  </r>
  <r>
    <s v="27-10-2025"/>
    <s v="INV000946"/>
    <x v="9"/>
    <s v="Retail"/>
    <x v="3"/>
    <x v="5"/>
    <x v="1"/>
    <x v="0"/>
    <x v="0"/>
    <n v="25"/>
    <n v="45000"/>
    <n v="8"/>
    <x v="0"/>
    <n v="951397.65"/>
    <x v="945"/>
    <x v="0"/>
    <x v="1"/>
    <s v="Amit"/>
    <x v="0"/>
    <n v="10"/>
  </r>
  <r>
    <s v="07-07-2025"/>
    <s v="INV000947"/>
    <x v="7"/>
    <s v="Retail"/>
    <x v="2"/>
    <x v="2"/>
    <x v="3"/>
    <x v="6"/>
    <x v="0"/>
    <n v="1"/>
    <n v="3500"/>
    <n v="13"/>
    <x v="97"/>
    <n v="2431.09"/>
    <x v="946"/>
    <x v="4"/>
    <x v="3"/>
    <s v="Priya"/>
    <x v="0"/>
    <n v="7"/>
  </r>
  <r>
    <s v="23-11-2025"/>
    <s v="INV000948"/>
    <x v="5"/>
    <s v="Wholesale"/>
    <x v="3"/>
    <x v="5"/>
    <x v="2"/>
    <x v="7"/>
    <x v="3"/>
    <n v="18"/>
    <n v="900"/>
    <n v="1"/>
    <x v="772"/>
    <n v="14376.34"/>
    <x v="947"/>
    <x v="3"/>
    <x v="0"/>
    <s v="Vikas"/>
    <x v="0"/>
    <n v="11"/>
  </r>
  <r>
    <s v="22-07-2025"/>
    <s v="INV000949"/>
    <x v="11"/>
    <s v="Wholesale"/>
    <x v="0"/>
    <x v="4"/>
    <x v="2"/>
    <x v="2"/>
    <x v="2"/>
    <n v="20"/>
    <n v="4500"/>
    <n v="2"/>
    <x v="239"/>
    <n v="66284.09"/>
    <x v="948"/>
    <x v="3"/>
    <x v="2"/>
    <s v="Sneha"/>
    <x v="0"/>
    <n v="7"/>
  </r>
  <r>
    <s v="02-10-2025"/>
    <s v="INV000950"/>
    <x v="2"/>
    <s v="Retail"/>
    <x v="2"/>
    <x v="6"/>
    <x v="0"/>
    <x v="3"/>
    <x v="3"/>
    <n v="13"/>
    <n v="600"/>
    <n v="8"/>
    <x v="773"/>
    <n v="5754.82"/>
    <x v="949"/>
    <x v="4"/>
    <x v="2"/>
    <s v="Karan"/>
    <x v="0"/>
    <n v="10"/>
  </r>
  <r>
    <s v="25-09-2025"/>
    <s v="INV000951"/>
    <x v="1"/>
    <s v="Corporate"/>
    <x v="0"/>
    <x v="8"/>
    <x v="3"/>
    <x v="7"/>
    <x v="3"/>
    <n v="22"/>
    <n v="900"/>
    <n v="2"/>
    <x v="481"/>
    <n v="14354.54"/>
    <x v="950"/>
    <x v="1"/>
    <x v="2"/>
    <s v="Raj"/>
    <x v="0"/>
    <n v="9"/>
  </r>
  <r>
    <s v="03-05-2025"/>
    <s v="INV000952"/>
    <x v="4"/>
    <s v="Corporate"/>
    <x v="2"/>
    <x v="2"/>
    <x v="0"/>
    <x v="0"/>
    <x v="0"/>
    <n v="14"/>
    <n v="45000"/>
    <n v="20"/>
    <x v="774"/>
    <n v="470260.46"/>
    <x v="951"/>
    <x v="4"/>
    <x v="1"/>
    <s v="Amit"/>
    <x v="0"/>
    <n v="5"/>
  </r>
  <r>
    <s v="05-08-2025"/>
    <s v="INV000953"/>
    <x v="9"/>
    <s v="Corporate"/>
    <x v="1"/>
    <x v="1"/>
    <x v="2"/>
    <x v="1"/>
    <x v="1"/>
    <n v="22"/>
    <n v="2500"/>
    <n v="15"/>
    <x v="775"/>
    <n v="42162.74"/>
    <x v="952"/>
    <x v="2"/>
    <x v="3"/>
    <s v="Vikas"/>
    <x v="0"/>
    <n v="8"/>
  </r>
  <r>
    <s v="10-09-2025"/>
    <s v="INV000954"/>
    <x v="1"/>
    <s v="Retail"/>
    <x v="1"/>
    <x v="1"/>
    <x v="2"/>
    <x v="7"/>
    <x v="3"/>
    <n v="23"/>
    <n v="900"/>
    <n v="15"/>
    <x v="227"/>
    <n v="14127.44"/>
    <x v="953"/>
    <x v="1"/>
    <x v="1"/>
    <s v="Vikas"/>
    <x v="0"/>
    <n v="9"/>
  </r>
  <r>
    <s v="19-07-2025"/>
    <s v="INV000955"/>
    <x v="5"/>
    <s v="Retail"/>
    <x v="1"/>
    <x v="1"/>
    <x v="0"/>
    <x v="6"/>
    <x v="0"/>
    <n v="2"/>
    <n v="3500"/>
    <n v="20"/>
    <x v="776"/>
    <n v="4325.91"/>
    <x v="954"/>
    <x v="4"/>
    <x v="2"/>
    <s v="Karan"/>
    <x v="0"/>
    <n v="7"/>
  </r>
  <r>
    <s v="17-10-2025"/>
    <s v="INV000956"/>
    <x v="10"/>
    <s v="Wholesale"/>
    <x v="1"/>
    <x v="1"/>
    <x v="2"/>
    <x v="2"/>
    <x v="2"/>
    <n v="11"/>
    <n v="4500"/>
    <n v="7"/>
    <x v="777"/>
    <n v="35209.440000000002"/>
    <x v="955"/>
    <x v="2"/>
    <x v="0"/>
    <s v="Vikas"/>
    <x v="0"/>
    <n v="10"/>
  </r>
  <r>
    <s v="21-09-2025"/>
    <s v="INV000957"/>
    <x v="8"/>
    <s v="Wholesale"/>
    <x v="2"/>
    <x v="2"/>
    <x v="0"/>
    <x v="6"/>
    <x v="0"/>
    <n v="20"/>
    <n v="3500"/>
    <n v="1"/>
    <x v="133"/>
    <n v="57249.23"/>
    <x v="956"/>
    <x v="2"/>
    <x v="3"/>
    <s v="Sneha"/>
    <x v="0"/>
    <n v="9"/>
  </r>
  <r>
    <s v="06-08-2025"/>
    <s v="INV000958"/>
    <x v="0"/>
    <s v="Wholesale"/>
    <x v="3"/>
    <x v="7"/>
    <x v="3"/>
    <x v="5"/>
    <x v="0"/>
    <n v="7"/>
    <n v="15000"/>
    <n v="7"/>
    <x v="766"/>
    <n v="87798.67"/>
    <x v="957"/>
    <x v="3"/>
    <x v="1"/>
    <s v="Priya"/>
    <x v="0"/>
    <n v="8"/>
  </r>
  <r>
    <s v="03-03-2025"/>
    <s v="INV000959"/>
    <x v="9"/>
    <s v="Retail"/>
    <x v="1"/>
    <x v="1"/>
    <x v="0"/>
    <x v="4"/>
    <x v="0"/>
    <n v="15"/>
    <n v="12000"/>
    <n v="13"/>
    <x v="107"/>
    <n v="131815.04999999999"/>
    <x v="958"/>
    <x v="2"/>
    <x v="0"/>
    <s v="Amit"/>
    <x v="0"/>
    <n v="3"/>
  </r>
  <r>
    <s v="12-11-2025"/>
    <s v="INV000960"/>
    <x v="4"/>
    <s v="Wholesale"/>
    <x v="3"/>
    <x v="5"/>
    <x v="1"/>
    <x v="3"/>
    <x v="3"/>
    <n v="2"/>
    <n v="600"/>
    <n v="10"/>
    <x v="778"/>
    <n v="960.08"/>
    <x v="959"/>
    <x v="1"/>
    <x v="0"/>
    <s v="Amit"/>
    <x v="0"/>
    <n v="11"/>
  </r>
  <r>
    <s v="11-12-2025"/>
    <s v="INV000961"/>
    <x v="6"/>
    <s v="Wholesale"/>
    <x v="2"/>
    <x v="6"/>
    <x v="3"/>
    <x v="6"/>
    <x v="0"/>
    <n v="8"/>
    <n v="3500"/>
    <n v="1"/>
    <x v="779"/>
    <n v="22765.040000000001"/>
    <x v="960"/>
    <x v="4"/>
    <x v="3"/>
    <s v="Karan"/>
    <x v="0"/>
    <n v="12"/>
  </r>
  <r>
    <s v="05-11-2025"/>
    <s v="INV000962"/>
    <x v="11"/>
    <s v="Retail"/>
    <x v="1"/>
    <x v="1"/>
    <x v="3"/>
    <x v="3"/>
    <x v="3"/>
    <n v="10"/>
    <n v="600"/>
    <n v="0"/>
    <x v="780"/>
    <n v="4767.28"/>
    <x v="961"/>
    <x v="4"/>
    <x v="0"/>
    <s v="Amit"/>
    <x v="0"/>
    <n v="11"/>
  </r>
  <r>
    <s v="30-11-2025"/>
    <s v="INV000963"/>
    <x v="4"/>
    <s v="Corporate"/>
    <x v="0"/>
    <x v="0"/>
    <x v="0"/>
    <x v="7"/>
    <x v="3"/>
    <n v="21"/>
    <n v="900"/>
    <n v="4"/>
    <x v="781"/>
    <n v="16739.439999999999"/>
    <x v="962"/>
    <x v="3"/>
    <x v="2"/>
    <s v="Vikas"/>
    <x v="0"/>
    <n v="11"/>
  </r>
  <r>
    <s v="02-11-2025"/>
    <s v="INV000964"/>
    <x v="9"/>
    <s v="Corporate"/>
    <x v="3"/>
    <x v="3"/>
    <x v="0"/>
    <x v="2"/>
    <x v="2"/>
    <n v="5"/>
    <n v="4500"/>
    <n v="18"/>
    <x v="782"/>
    <n v="16641.23"/>
    <x v="963"/>
    <x v="3"/>
    <x v="2"/>
    <s v="Priya"/>
    <x v="0"/>
    <n v="11"/>
  </r>
  <r>
    <s v="12-09-2025"/>
    <s v="INV000965"/>
    <x v="5"/>
    <s v="Corporate"/>
    <x v="3"/>
    <x v="7"/>
    <x v="3"/>
    <x v="1"/>
    <x v="1"/>
    <n v="18"/>
    <n v="2500"/>
    <n v="13"/>
    <x v="136"/>
    <n v="34667.800000000003"/>
    <x v="964"/>
    <x v="3"/>
    <x v="2"/>
    <s v="Sneha"/>
    <x v="0"/>
    <n v="9"/>
  </r>
  <r>
    <s v="08-02-2025"/>
    <s v="INV000966"/>
    <x v="2"/>
    <s v="Retail"/>
    <x v="0"/>
    <x v="0"/>
    <x v="3"/>
    <x v="0"/>
    <x v="0"/>
    <n v="20"/>
    <n v="45000"/>
    <n v="17"/>
    <x v="783"/>
    <n v="545329.31000000006"/>
    <x v="965"/>
    <x v="2"/>
    <x v="1"/>
    <s v="Priya"/>
    <x v="0"/>
    <n v="2"/>
  </r>
  <r>
    <s v="25-08-2025"/>
    <s v="INV000967"/>
    <x v="11"/>
    <s v="Retail"/>
    <x v="0"/>
    <x v="0"/>
    <x v="0"/>
    <x v="1"/>
    <x v="1"/>
    <n v="8"/>
    <n v="2500"/>
    <n v="13"/>
    <x v="784"/>
    <n v="14165.5"/>
    <x v="966"/>
    <x v="1"/>
    <x v="3"/>
    <s v="Neha"/>
    <x v="0"/>
    <n v="8"/>
  </r>
  <r>
    <s v="06-12-2025"/>
    <s v="INV000968"/>
    <x v="11"/>
    <s v="Wholesale"/>
    <x v="3"/>
    <x v="5"/>
    <x v="1"/>
    <x v="1"/>
    <x v="1"/>
    <n v="22"/>
    <n v="2500"/>
    <n v="17"/>
    <x v="151"/>
    <n v="34735.74"/>
    <x v="967"/>
    <x v="4"/>
    <x v="0"/>
    <s v="Priya"/>
    <x v="0"/>
    <n v="12"/>
  </r>
  <r>
    <s v="22-02-2025"/>
    <s v="INV000969"/>
    <x v="2"/>
    <s v="Retail"/>
    <x v="1"/>
    <x v="1"/>
    <x v="1"/>
    <x v="7"/>
    <x v="3"/>
    <n v="18"/>
    <n v="900"/>
    <n v="7"/>
    <x v="305"/>
    <n v="11093.16"/>
    <x v="968"/>
    <x v="0"/>
    <x v="3"/>
    <s v="Priya"/>
    <x v="0"/>
    <n v="2"/>
  </r>
  <r>
    <s v="05-02-2025"/>
    <s v="INV000970"/>
    <x v="0"/>
    <s v="Corporate"/>
    <x v="2"/>
    <x v="6"/>
    <x v="3"/>
    <x v="0"/>
    <x v="0"/>
    <n v="12"/>
    <n v="45000"/>
    <n v="14"/>
    <x v="785"/>
    <n v="354882.37"/>
    <x v="969"/>
    <x v="0"/>
    <x v="0"/>
    <s v="Vikas"/>
    <x v="0"/>
    <n v="2"/>
  </r>
  <r>
    <s v="22-05-2025"/>
    <s v="INV000971"/>
    <x v="3"/>
    <s v="Corporate"/>
    <x v="2"/>
    <x v="6"/>
    <x v="2"/>
    <x v="7"/>
    <x v="3"/>
    <n v="24"/>
    <n v="900"/>
    <n v="2"/>
    <x v="786"/>
    <n v="15303.71"/>
    <x v="970"/>
    <x v="3"/>
    <x v="3"/>
    <s v="Amit"/>
    <x v="0"/>
    <n v="5"/>
  </r>
  <r>
    <s v="04-12-2025"/>
    <s v="INV000972"/>
    <x v="3"/>
    <s v="Retail"/>
    <x v="0"/>
    <x v="8"/>
    <x v="2"/>
    <x v="7"/>
    <x v="3"/>
    <n v="8"/>
    <n v="900"/>
    <n v="1"/>
    <x v="134"/>
    <n v="6119.99"/>
    <x v="971"/>
    <x v="0"/>
    <x v="2"/>
    <s v="Sneha"/>
    <x v="0"/>
    <n v="12"/>
  </r>
  <r>
    <s v="12-01-2025"/>
    <s v="INV000973"/>
    <x v="4"/>
    <s v="Wholesale"/>
    <x v="2"/>
    <x v="2"/>
    <x v="3"/>
    <x v="2"/>
    <x v="2"/>
    <n v="18"/>
    <n v="4500"/>
    <n v="5"/>
    <x v="787"/>
    <n v="65713.58"/>
    <x v="972"/>
    <x v="2"/>
    <x v="0"/>
    <s v="Vikas"/>
    <x v="0"/>
    <n v="1"/>
  </r>
  <r>
    <s v="22-11-2025"/>
    <s v="INV000974"/>
    <x v="11"/>
    <s v="Corporate"/>
    <x v="2"/>
    <x v="6"/>
    <x v="3"/>
    <x v="4"/>
    <x v="0"/>
    <n v="11"/>
    <n v="12000"/>
    <n v="11"/>
    <x v="788"/>
    <n v="86422.41"/>
    <x v="973"/>
    <x v="3"/>
    <x v="2"/>
    <s v="Vikas"/>
    <x v="0"/>
    <n v="11"/>
  </r>
  <r>
    <s v="06-05-2025"/>
    <s v="INV000975"/>
    <x v="7"/>
    <s v="Corporate"/>
    <x v="2"/>
    <x v="6"/>
    <x v="3"/>
    <x v="1"/>
    <x v="1"/>
    <n v="21"/>
    <n v="2500"/>
    <n v="18"/>
    <x v="789"/>
    <n v="39262.870000000003"/>
    <x v="974"/>
    <x v="0"/>
    <x v="3"/>
    <s v="Vikas"/>
    <x v="0"/>
    <n v="5"/>
  </r>
  <r>
    <s v="26-07-2025"/>
    <s v="INV000976"/>
    <x v="9"/>
    <s v="Corporate"/>
    <x v="1"/>
    <x v="1"/>
    <x v="1"/>
    <x v="2"/>
    <x v="2"/>
    <n v="10"/>
    <n v="4500"/>
    <n v="19"/>
    <x v="132"/>
    <n v="28962.92"/>
    <x v="975"/>
    <x v="3"/>
    <x v="1"/>
    <s v="Sneha"/>
    <x v="0"/>
    <n v="7"/>
  </r>
  <r>
    <s v="31-05-2025"/>
    <s v="INV000977"/>
    <x v="0"/>
    <s v="Retail"/>
    <x v="0"/>
    <x v="8"/>
    <x v="1"/>
    <x v="1"/>
    <x v="1"/>
    <n v="10"/>
    <n v="2500"/>
    <n v="11"/>
    <x v="790"/>
    <n v="17706.509999999998"/>
    <x v="976"/>
    <x v="1"/>
    <x v="3"/>
    <s v="Raj"/>
    <x v="0"/>
    <n v="5"/>
  </r>
  <r>
    <s v="20-02-2025"/>
    <s v="INV000978"/>
    <x v="8"/>
    <s v="Wholesale"/>
    <x v="3"/>
    <x v="5"/>
    <x v="1"/>
    <x v="6"/>
    <x v="0"/>
    <n v="19"/>
    <n v="3500"/>
    <n v="16"/>
    <x v="791"/>
    <n v="44309.1"/>
    <x v="977"/>
    <x v="0"/>
    <x v="2"/>
    <s v="Vikas"/>
    <x v="0"/>
    <n v="2"/>
  </r>
  <r>
    <s v="26-04-2025"/>
    <s v="INV000979"/>
    <x v="5"/>
    <s v="Wholesale"/>
    <x v="3"/>
    <x v="9"/>
    <x v="3"/>
    <x v="2"/>
    <x v="2"/>
    <n v="13"/>
    <n v="4500"/>
    <n v="13"/>
    <x v="792"/>
    <n v="43778.99"/>
    <x v="978"/>
    <x v="2"/>
    <x v="1"/>
    <s v="Sneha"/>
    <x v="0"/>
    <n v="4"/>
  </r>
  <r>
    <s v="29-09-2025"/>
    <s v="INV000980"/>
    <x v="4"/>
    <s v="Wholesale"/>
    <x v="3"/>
    <x v="9"/>
    <x v="1"/>
    <x v="4"/>
    <x v="0"/>
    <n v="17"/>
    <n v="12000"/>
    <n v="11"/>
    <x v="604"/>
    <n v="163610.22"/>
    <x v="979"/>
    <x v="4"/>
    <x v="0"/>
    <s v="Sneha"/>
    <x v="0"/>
    <n v="9"/>
  </r>
  <r>
    <s v="12-09-2025"/>
    <s v="INV000981"/>
    <x v="7"/>
    <s v="Wholesale"/>
    <x v="3"/>
    <x v="7"/>
    <x v="0"/>
    <x v="3"/>
    <x v="3"/>
    <n v="11"/>
    <n v="600"/>
    <n v="10"/>
    <x v="793"/>
    <n v="4552.29"/>
    <x v="980"/>
    <x v="4"/>
    <x v="0"/>
    <s v="Pooja"/>
    <x v="0"/>
    <n v="9"/>
  </r>
  <r>
    <s v="05-05-2025"/>
    <s v="INV000982"/>
    <x v="11"/>
    <s v="Retail"/>
    <x v="1"/>
    <x v="1"/>
    <x v="2"/>
    <x v="4"/>
    <x v="0"/>
    <n v="13"/>
    <n v="12000"/>
    <n v="7"/>
    <x v="493"/>
    <n v="127469.29"/>
    <x v="981"/>
    <x v="1"/>
    <x v="2"/>
    <s v="Vikas"/>
    <x v="0"/>
    <n v="5"/>
  </r>
  <r>
    <s v="21-10-2025"/>
    <s v="INV000983"/>
    <x v="3"/>
    <s v="Wholesale"/>
    <x v="2"/>
    <x v="6"/>
    <x v="0"/>
    <x v="2"/>
    <x v="2"/>
    <n v="6"/>
    <n v="4500"/>
    <n v="10"/>
    <x v="490"/>
    <n v="21513.61"/>
    <x v="982"/>
    <x v="1"/>
    <x v="0"/>
    <s v="Amit"/>
    <x v="0"/>
    <n v="10"/>
  </r>
  <r>
    <s v="21-08-2025"/>
    <s v="INV000984"/>
    <x v="0"/>
    <s v="Wholesale"/>
    <x v="1"/>
    <x v="1"/>
    <x v="3"/>
    <x v="3"/>
    <x v="3"/>
    <n v="5"/>
    <n v="600"/>
    <n v="9"/>
    <x v="794"/>
    <n v="2095.2600000000002"/>
    <x v="983"/>
    <x v="3"/>
    <x v="3"/>
    <s v="Priya"/>
    <x v="0"/>
    <n v="8"/>
  </r>
  <r>
    <s v="04-01-2025"/>
    <s v="INV000985"/>
    <x v="8"/>
    <s v="Corporate"/>
    <x v="0"/>
    <x v="0"/>
    <x v="0"/>
    <x v="6"/>
    <x v="0"/>
    <n v="9"/>
    <n v="3500"/>
    <n v="2"/>
    <x v="795"/>
    <n v="27671.37"/>
    <x v="984"/>
    <x v="0"/>
    <x v="0"/>
    <s v="Pooja"/>
    <x v="0"/>
    <n v="1"/>
  </r>
  <r>
    <s v="29-01-2025"/>
    <s v="INV000986"/>
    <x v="7"/>
    <s v="Corporate"/>
    <x v="3"/>
    <x v="3"/>
    <x v="3"/>
    <x v="3"/>
    <x v="3"/>
    <n v="23"/>
    <n v="600"/>
    <n v="7"/>
    <x v="796"/>
    <n v="11548.92"/>
    <x v="985"/>
    <x v="2"/>
    <x v="1"/>
    <s v="Amit"/>
    <x v="0"/>
    <n v="1"/>
  </r>
  <r>
    <s v="04-02-2025"/>
    <s v="INV000987"/>
    <x v="1"/>
    <s v="Corporate"/>
    <x v="1"/>
    <x v="1"/>
    <x v="1"/>
    <x v="6"/>
    <x v="0"/>
    <n v="20"/>
    <n v="3500"/>
    <n v="19"/>
    <x v="797"/>
    <n v="52738.26"/>
    <x v="986"/>
    <x v="2"/>
    <x v="0"/>
    <s v="Amit"/>
    <x v="0"/>
    <n v="2"/>
  </r>
  <r>
    <s v="25-06-2025"/>
    <s v="INV000988"/>
    <x v="3"/>
    <s v="Wholesale"/>
    <x v="1"/>
    <x v="1"/>
    <x v="0"/>
    <x v="6"/>
    <x v="0"/>
    <n v="22"/>
    <n v="3500"/>
    <n v="6"/>
    <x v="798"/>
    <n v="55085.8"/>
    <x v="987"/>
    <x v="4"/>
    <x v="0"/>
    <s v="Amit"/>
    <x v="0"/>
    <n v="6"/>
  </r>
  <r>
    <s v="09-11-2025"/>
    <s v="INV000989"/>
    <x v="4"/>
    <s v="Retail"/>
    <x v="2"/>
    <x v="6"/>
    <x v="3"/>
    <x v="1"/>
    <x v="1"/>
    <n v="18"/>
    <n v="2500"/>
    <n v="4"/>
    <x v="56"/>
    <n v="35776.9"/>
    <x v="988"/>
    <x v="1"/>
    <x v="0"/>
    <s v="Karan"/>
    <x v="0"/>
    <n v="11"/>
  </r>
  <r>
    <s v="28-07-2025"/>
    <s v="INV000990"/>
    <x v="8"/>
    <s v="Retail"/>
    <x v="2"/>
    <x v="2"/>
    <x v="1"/>
    <x v="2"/>
    <x v="2"/>
    <n v="23"/>
    <n v="4500"/>
    <n v="10"/>
    <x v="799"/>
    <n v="79129.27"/>
    <x v="989"/>
    <x v="1"/>
    <x v="0"/>
    <s v="Raj"/>
    <x v="0"/>
    <n v="7"/>
  </r>
  <r>
    <s v="01-10-2025"/>
    <s v="INV000991"/>
    <x v="10"/>
    <s v="Retail"/>
    <x v="0"/>
    <x v="4"/>
    <x v="1"/>
    <x v="2"/>
    <x v="2"/>
    <n v="5"/>
    <n v="4500"/>
    <n v="9"/>
    <x v="800"/>
    <n v="18370.41"/>
    <x v="990"/>
    <x v="0"/>
    <x v="0"/>
    <s v="Pooja"/>
    <x v="0"/>
    <n v="10"/>
  </r>
  <r>
    <s v="19-10-2025"/>
    <s v="INV000992"/>
    <x v="5"/>
    <s v="Wholesale"/>
    <x v="3"/>
    <x v="3"/>
    <x v="0"/>
    <x v="2"/>
    <x v="2"/>
    <n v="10"/>
    <n v="4500"/>
    <n v="0"/>
    <x v="19"/>
    <n v="39729.4"/>
    <x v="991"/>
    <x v="0"/>
    <x v="2"/>
    <s v="Priya"/>
    <x v="0"/>
    <n v="10"/>
  </r>
  <r>
    <s v="18-09-2025"/>
    <s v="INV000993"/>
    <x v="0"/>
    <s v="Retail"/>
    <x v="0"/>
    <x v="0"/>
    <x v="3"/>
    <x v="4"/>
    <x v="0"/>
    <n v="17"/>
    <n v="12000"/>
    <n v="13"/>
    <x v="801"/>
    <n v="164940.07"/>
    <x v="992"/>
    <x v="4"/>
    <x v="3"/>
    <s v="Neha"/>
    <x v="0"/>
    <n v="9"/>
  </r>
  <r>
    <s v="18-04-2025"/>
    <s v="INV000994"/>
    <x v="11"/>
    <s v="Corporate"/>
    <x v="1"/>
    <x v="1"/>
    <x v="2"/>
    <x v="6"/>
    <x v="0"/>
    <n v="5"/>
    <n v="3500"/>
    <n v="10"/>
    <x v="540"/>
    <n v="11859.64"/>
    <x v="993"/>
    <x v="4"/>
    <x v="1"/>
    <s v="Amit"/>
    <x v="0"/>
    <n v="4"/>
  </r>
  <r>
    <s v="04-09-2025"/>
    <s v="INV000995"/>
    <x v="3"/>
    <s v="Retail"/>
    <x v="0"/>
    <x v="0"/>
    <x v="1"/>
    <x v="7"/>
    <x v="3"/>
    <n v="25"/>
    <n v="900"/>
    <n v="17"/>
    <x v="75"/>
    <n v="17003.66"/>
    <x v="994"/>
    <x v="2"/>
    <x v="1"/>
    <s v="Karan"/>
    <x v="0"/>
    <n v="9"/>
  </r>
  <r>
    <s v="02-06-2025"/>
    <s v="INV000996"/>
    <x v="8"/>
    <s v="Corporate"/>
    <x v="3"/>
    <x v="7"/>
    <x v="2"/>
    <x v="0"/>
    <x v="0"/>
    <n v="10"/>
    <n v="45000"/>
    <n v="20"/>
    <x v="764"/>
    <n v="335390.59000000003"/>
    <x v="995"/>
    <x v="3"/>
    <x v="2"/>
    <s v="Neha"/>
    <x v="0"/>
    <n v="6"/>
  </r>
  <r>
    <s v="22-11-2025"/>
    <s v="INV000997"/>
    <x v="3"/>
    <s v="Wholesale"/>
    <x v="0"/>
    <x v="8"/>
    <x v="0"/>
    <x v="7"/>
    <x v="3"/>
    <n v="8"/>
    <n v="900"/>
    <n v="2"/>
    <x v="162"/>
    <n v="6225.85"/>
    <x v="996"/>
    <x v="4"/>
    <x v="1"/>
    <s v="Raj"/>
    <x v="0"/>
    <n v="11"/>
  </r>
  <r>
    <s v="08-04-2025"/>
    <s v="INV000998"/>
    <x v="6"/>
    <s v="Corporate"/>
    <x v="1"/>
    <x v="1"/>
    <x v="2"/>
    <x v="6"/>
    <x v="0"/>
    <n v="24"/>
    <n v="3500"/>
    <n v="9"/>
    <x v="290"/>
    <n v="70191.88"/>
    <x v="997"/>
    <x v="4"/>
    <x v="2"/>
    <s v="Raj"/>
    <x v="0"/>
    <n v="4"/>
  </r>
  <r>
    <s v="05-07-2025"/>
    <s v="INV000999"/>
    <x v="4"/>
    <s v="Retail"/>
    <x v="1"/>
    <x v="1"/>
    <x v="1"/>
    <x v="4"/>
    <x v="0"/>
    <n v="3"/>
    <n v="12000"/>
    <n v="4"/>
    <x v="802"/>
    <n v="30382.66"/>
    <x v="998"/>
    <x v="0"/>
    <x v="2"/>
    <s v="Pooja"/>
    <x v="0"/>
    <n v="7"/>
  </r>
  <r>
    <s v="27-04-2025"/>
    <s v="INV001000"/>
    <x v="7"/>
    <s v="Wholesale"/>
    <x v="3"/>
    <x v="7"/>
    <x v="3"/>
    <x v="4"/>
    <x v="0"/>
    <n v="9"/>
    <n v="12000"/>
    <n v="15"/>
    <x v="238"/>
    <n v="72564.11"/>
    <x v="999"/>
    <x v="3"/>
    <x v="2"/>
    <s v="Karan"/>
    <x v="0"/>
    <n v="4"/>
  </r>
  <r>
    <s v="22-08-2025"/>
    <s v="INV001001"/>
    <x v="1"/>
    <s v="Wholesale"/>
    <x v="0"/>
    <x v="0"/>
    <x v="2"/>
    <x v="3"/>
    <x v="3"/>
    <n v="5"/>
    <n v="600"/>
    <n v="5"/>
    <x v="803"/>
    <n v="2572"/>
    <x v="1000"/>
    <x v="2"/>
    <x v="1"/>
    <s v="Amit"/>
    <x v="0"/>
    <n v="8"/>
  </r>
  <r>
    <s v="23-09-2025"/>
    <s v="INV001002"/>
    <x v="8"/>
    <s v="Wholesale"/>
    <x v="3"/>
    <x v="5"/>
    <x v="2"/>
    <x v="1"/>
    <x v="1"/>
    <n v="10"/>
    <n v="2500"/>
    <n v="6"/>
    <x v="804"/>
    <n v="20655.11"/>
    <x v="1001"/>
    <x v="0"/>
    <x v="2"/>
    <s v="Neha"/>
    <x v="0"/>
    <n v="9"/>
  </r>
  <r>
    <s v="08-08-2025"/>
    <s v="INV001003"/>
    <x v="9"/>
    <s v="Corporate"/>
    <x v="1"/>
    <x v="1"/>
    <x v="2"/>
    <x v="0"/>
    <x v="0"/>
    <n v="21"/>
    <n v="45000"/>
    <n v="17"/>
    <x v="382"/>
    <n v="700678.06"/>
    <x v="1002"/>
    <x v="1"/>
    <x v="1"/>
    <s v="Sneha"/>
    <x v="0"/>
    <n v="8"/>
  </r>
  <r>
    <s v="30-12-2025"/>
    <s v="INV001004"/>
    <x v="3"/>
    <s v="Corporate"/>
    <x v="0"/>
    <x v="4"/>
    <x v="1"/>
    <x v="6"/>
    <x v="0"/>
    <n v="2"/>
    <n v="3500"/>
    <n v="10"/>
    <x v="805"/>
    <n v="4619.58"/>
    <x v="1003"/>
    <x v="0"/>
    <x v="1"/>
    <s v="Priya"/>
    <x v="0"/>
    <n v="12"/>
  </r>
  <r>
    <s v="05-04-2025"/>
    <s v="INV001005"/>
    <x v="11"/>
    <s v="Corporate"/>
    <x v="3"/>
    <x v="7"/>
    <x v="3"/>
    <x v="1"/>
    <x v="1"/>
    <n v="8"/>
    <n v="2500"/>
    <n v="16"/>
    <x v="806"/>
    <n v="13917.44"/>
    <x v="1004"/>
    <x v="4"/>
    <x v="3"/>
    <s v="Amit"/>
    <x v="0"/>
    <n v="4"/>
  </r>
  <r>
    <s v="09-02-2025"/>
    <s v="INV001006"/>
    <x v="6"/>
    <s v="Corporate"/>
    <x v="0"/>
    <x v="8"/>
    <x v="2"/>
    <x v="6"/>
    <x v="0"/>
    <n v="19"/>
    <n v="3500"/>
    <n v="9"/>
    <x v="62"/>
    <n v="49234.48"/>
    <x v="1005"/>
    <x v="0"/>
    <x v="3"/>
    <s v="Vikas"/>
    <x v="0"/>
    <n v="2"/>
  </r>
  <r>
    <s v="23-04-2025"/>
    <s v="INV001007"/>
    <x v="11"/>
    <s v="Corporate"/>
    <x v="0"/>
    <x v="4"/>
    <x v="3"/>
    <x v="3"/>
    <x v="3"/>
    <n v="1"/>
    <n v="600"/>
    <n v="14"/>
    <x v="807"/>
    <n v="387.04"/>
    <x v="1006"/>
    <x v="4"/>
    <x v="1"/>
    <s v="Vikas"/>
    <x v="0"/>
    <n v="4"/>
  </r>
  <r>
    <s v="06-10-2025"/>
    <s v="INV001008"/>
    <x v="1"/>
    <s v="Corporate"/>
    <x v="0"/>
    <x v="8"/>
    <x v="1"/>
    <x v="5"/>
    <x v="0"/>
    <n v="8"/>
    <n v="15000"/>
    <n v="4"/>
    <x v="808"/>
    <n v="93630.19"/>
    <x v="1007"/>
    <x v="2"/>
    <x v="2"/>
    <s v="Priya"/>
    <x v="0"/>
    <n v="10"/>
  </r>
  <r>
    <s v="04-02-2025"/>
    <s v="INV001009"/>
    <x v="10"/>
    <s v="Corporate"/>
    <x v="0"/>
    <x v="8"/>
    <x v="0"/>
    <x v="6"/>
    <x v="0"/>
    <n v="22"/>
    <n v="3500"/>
    <n v="20"/>
    <x v="591"/>
    <n v="49265.16"/>
    <x v="1008"/>
    <x v="2"/>
    <x v="2"/>
    <s v="Amit"/>
    <x v="0"/>
    <n v="2"/>
  </r>
  <r>
    <s v="21-04-2025"/>
    <s v="INV001010"/>
    <x v="9"/>
    <s v="Wholesale"/>
    <x v="2"/>
    <x v="2"/>
    <x v="0"/>
    <x v="6"/>
    <x v="0"/>
    <n v="14"/>
    <n v="3500"/>
    <n v="2"/>
    <x v="39"/>
    <n v="36557.74"/>
    <x v="1009"/>
    <x v="0"/>
    <x v="0"/>
    <s v="Neha"/>
    <x v="0"/>
    <n v="4"/>
  </r>
  <r>
    <s v="16-04-2025"/>
    <s v="INV001011"/>
    <x v="6"/>
    <s v="Wholesale"/>
    <x v="3"/>
    <x v="3"/>
    <x v="1"/>
    <x v="7"/>
    <x v="3"/>
    <n v="11"/>
    <n v="900"/>
    <n v="11"/>
    <x v="809"/>
    <n v="6626.04"/>
    <x v="1010"/>
    <x v="2"/>
    <x v="0"/>
    <s v="Raj"/>
    <x v="0"/>
    <n v="4"/>
  </r>
  <r>
    <s v="06-12-2025"/>
    <s v="INV001012"/>
    <x v="0"/>
    <s v="Corporate"/>
    <x v="1"/>
    <x v="1"/>
    <x v="1"/>
    <x v="2"/>
    <x v="2"/>
    <n v="6"/>
    <n v="4500"/>
    <n v="3"/>
    <x v="810"/>
    <n v="19578.11"/>
    <x v="1011"/>
    <x v="2"/>
    <x v="0"/>
    <s v="Priya"/>
    <x v="0"/>
    <n v="12"/>
  </r>
  <r>
    <s v="13-09-2025"/>
    <s v="INV001013"/>
    <x v="0"/>
    <s v="Retail"/>
    <x v="2"/>
    <x v="6"/>
    <x v="1"/>
    <x v="1"/>
    <x v="1"/>
    <n v="17"/>
    <n v="2500"/>
    <n v="16"/>
    <x v="811"/>
    <n v="31540.34"/>
    <x v="1012"/>
    <x v="1"/>
    <x v="2"/>
    <s v="Priya"/>
    <x v="0"/>
    <n v="9"/>
  </r>
  <r>
    <s v="04-08-2025"/>
    <s v="INV001014"/>
    <x v="11"/>
    <s v="Corporate"/>
    <x v="3"/>
    <x v="5"/>
    <x v="3"/>
    <x v="0"/>
    <x v="0"/>
    <n v="18"/>
    <n v="45000"/>
    <n v="18"/>
    <x v="812"/>
    <n v="528136.07999999996"/>
    <x v="1013"/>
    <x v="1"/>
    <x v="1"/>
    <s v="Karan"/>
    <x v="0"/>
    <n v="8"/>
  </r>
  <r>
    <s v="02-03-2025"/>
    <s v="INV001015"/>
    <x v="9"/>
    <s v="Wholesale"/>
    <x v="3"/>
    <x v="7"/>
    <x v="3"/>
    <x v="5"/>
    <x v="0"/>
    <n v="7"/>
    <n v="15000"/>
    <n v="3"/>
    <x v="813"/>
    <n v="84372.76"/>
    <x v="1014"/>
    <x v="2"/>
    <x v="3"/>
    <s v="Priya"/>
    <x v="0"/>
    <n v="3"/>
  </r>
  <r>
    <s v="03-01-2025"/>
    <s v="INV001016"/>
    <x v="4"/>
    <s v="Wholesale"/>
    <x v="1"/>
    <x v="1"/>
    <x v="2"/>
    <x v="2"/>
    <x v="2"/>
    <n v="19"/>
    <n v="4500"/>
    <n v="11"/>
    <x v="470"/>
    <n v="64611.79"/>
    <x v="1015"/>
    <x v="4"/>
    <x v="2"/>
    <s v="Karan"/>
    <x v="0"/>
    <n v="1"/>
  </r>
  <r>
    <s v="02-10-2025"/>
    <s v="INV001017"/>
    <x v="3"/>
    <s v="Wholesale"/>
    <x v="1"/>
    <x v="1"/>
    <x v="3"/>
    <x v="2"/>
    <x v="2"/>
    <n v="16"/>
    <n v="4500"/>
    <n v="18"/>
    <x v="814"/>
    <n v="47363.1"/>
    <x v="1016"/>
    <x v="3"/>
    <x v="0"/>
    <s v="Pooja"/>
    <x v="0"/>
    <n v="10"/>
  </r>
  <r>
    <s v="14-07-2025"/>
    <s v="INV001018"/>
    <x v="11"/>
    <s v="Wholesale"/>
    <x v="1"/>
    <x v="1"/>
    <x v="0"/>
    <x v="7"/>
    <x v="3"/>
    <n v="25"/>
    <n v="900"/>
    <n v="6"/>
    <x v="815"/>
    <n v="15753.63"/>
    <x v="1017"/>
    <x v="4"/>
    <x v="3"/>
    <s v="Amit"/>
    <x v="0"/>
    <n v="7"/>
  </r>
  <r>
    <s v="15-02-2025"/>
    <s v="INV001019"/>
    <x v="8"/>
    <s v="Wholesale"/>
    <x v="2"/>
    <x v="2"/>
    <x v="0"/>
    <x v="1"/>
    <x v="1"/>
    <n v="6"/>
    <n v="2500"/>
    <n v="9"/>
    <x v="513"/>
    <n v="10445.15"/>
    <x v="1018"/>
    <x v="1"/>
    <x v="2"/>
    <s v="Neha"/>
    <x v="0"/>
    <n v="2"/>
  </r>
  <r>
    <s v="26-01-2025"/>
    <s v="INV001020"/>
    <x v="10"/>
    <s v="Retail"/>
    <x v="2"/>
    <x v="6"/>
    <x v="1"/>
    <x v="7"/>
    <x v="3"/>
    <n v="8"/>
    <n v="900"/>
    <n v="6"/>
    <x v="816"/>
    <n v="5354.9"/>
    <x v="1019"/>
    <x v="1"/>
    <x v="1"/>
    <s v="Priya"/>
    <x v="0"/>
    <n v="1"/>
  </r>
  <r>
    <s v="21-12-2025"/>
    <s v="INV001021"/>
    <x v="9"/>
    <s v="Retail"/>
    <x v="2"/>
    <x v="6"/>
    <x v="3"/>
    <x v="0"/>
    <x v="0"/>
    <n v="24"/>
    <n v="45000"/>
    <n v="10"/>
    <x v="817"/>
    <n v="777539.6"/>
    <x v="1020"/>
    <x v="2"/>
    <x v="2"/>
    <s v="Sneha"/>
    <x v="0"/>
    <n v="12"/>
  </r>
  <r>
    <s v="08-01-2025"/>
    <s v="INV001022"/>
    <x v="3"/>
    <s v="Corporate"/>
    <x v="1"/>
    <x v="1"/>
    <x v="0"/>
    <x v="5"/>
    <x v="0"/>
    <n v="16"/>
    <n v="15000"/>
    <n v="16"/>
    <x v="818"/>
    <n v="160729"/>
    <x v="1021"/>
    <x v="2"/>
    <x v="2"/>
    <s v="Pooja"/>
    <x v="0"/>
    <n v="1"/>
  </r>
  <r>
    <s v="21-02-2025"/>
    <s v="INV001023"/>
    <x v="10"/>
    <s v="Corporate"/>
    <x v="1"/>
    <x v="1"/>
    <x v="1"/>
    <x v="2"/>
    <x v="2"/>
    <n v="3"/>
    <n v="4500"/>
    <n v="10"/>
    <x v="537"/>
    <n v="10744.01"/>
    <x v="1022"/>
    <x v="1"/>
    <x v="1"/>
    <s v="Neha"/>
    <x v="0"/>
    <n v="2"/>
  </r>
  <r>
    <s v="09-06-2025"/>
    <s v="INV001024"/>
    <x v="6"/>
    <s v="Wholesale"/>
    <x v="2"/>
    <x v="6"/>
    <x v="1"/>
    <x v="2"/>
    <x v="2"/>
    <n v="24"/>
    <n v="4500"/>
    <n v="4"/>
    <x v="819"/>
    <n v="85154.44"/>
    <x v="1023"/>
    <x v="2"/>
    <x v="3"/>
    <s v="Sneha"/>
    <x v="0"/>
    <n v="6"/>
  </r>
  <r>
    <s v="10-02-2025"/>
    <s v="INV001025"/>
    <x v="0"/>
    <s v="Corporate"/>
    <x v="1"/>
    <x v="1"/>
    <x v="1"/>
    <x v="5"/>
    <x v="0"/>
    <n v="2"/>
    <n v="15000"/>
    <n v="1"/>
    <x v="76"/>
    <n v="25635.77"/>
    <x v="1024"/>
    <x v="4"/>
    <x v="1"/>
    <s v="Priya"/>
    <x v="0"/>
    <n v="2"/>
  </r>
  <r>
    <s v="24-06-2025"/>
    <s v="INV001026"/>
    <x v="7"/>
    <s v="Corporate"/>
    <x v="3"/>
    <x v="7"/>
    <x v="0"/>
    <x v="6"/>
    <x v="0"/>
    <n v="6"/>
    <n v="3500"/>
    <n v="0"/>
    <x v="64"/>
    <n v="16556.599999999999"/>
    <x v="1025"/>
    <x v="3"/>
    <x v="3"/>
    <s v="Raj"/>
    <x v="0"/>
    <n v="6"/>
  </r>
  <r>
    <s v="29-01-2025"/>
    <s v="INV001027"/>
    <x v="3"/>
    <s v="Wholesale"/>
    <x v="1"/>
    <x v="1"/>
    <x v="3"/>
    <x v="6"/>
    <x v="0"/>
    <n v="19"/>
    <n v="3500"/>
    <n v="5"/>
    <x v="768"/>
    <n v="55347.83"/>
    <x v="1026"/>
    <x v="0"/>
    <x v="0"/>
    <s v="Pooja"/>
    <x v="0"/>
    <n v="1"/>
  </r>
  <r>
    <s v="08-03-2025"/>
    <s v="INV001028"/>
    <x v="11"/>
    <s v="Retail"/>
    <x v="0"/>
    <x v="0"/>
    <x v="3"/>
    <x v="0"/>
    <x v="0"/>
    <n v="7"/>
    <n v="45000"/>
    <n v="3"/>
    <x v="820"/>
    <n v="257930.18"/>
    <x v="1027"/>
    <x v="4"/>
    <x v="1"/>
    <s v="Sneha"/>
    <x v="0"/>
    <n v="3"/>
  </r>
  <r>
    <s v="24-12-2025"/>
    <s v="INV001029"/>
    <x v="9"/>
    <s v="Wholesale"/>
    <x v="2"/>
    <x v="6"/>
    <x v="2"/>
    <x v="0"/>
    <x v="0"/>
    <n v="16"/>
    <n v="45000"/>
    <n v="1"/>
    <x v="821"/>
    <n v="593279.65"/>
    <x v="1028"/>
    <x v="2"/>
    <x v="0"/>
    <s v="Neha"/>
    <x v="0"/>
    <n v="12"/>
  </r>
  <r>
    <s v="05-01-2025"/>
    <s v="INV001030"/>
    <x v="7"/>
    <s v="Wholesale"/>
    <x v="1"/>
    <x v="1"/>
    <x v="2"/>
    <x v="0"/>
    <x v="0"/>
    <n v="5"/>
    <n v="45000"/>
    <n v="16"/>
    <x v="458"/>
    <n v="146827.91"/>
    <x v="1029"/>
    <x v="3"/>
    <x v="0"/>
    <s v="Priya"/>
    <x v="0"/>
    <n v="1"/>
  </r>
  <r>
    <s v="05-09-2025"/>
    <s v="INV001031"/>
    <x v="7"/>
    <s v="Corporate"/>
    <x v="2"/>
    <x v="2"/>
    <x v="0"/>
    <x v="6"/>
    <x v="0"/>
    <n v="17"/>
    <n v="3500"/>
    <n v="6"/>
    <x v="822"/>
    <n v="41659.980000000003"/>
    <x v="1030"/>
    <x v="2"/>
    <x v="3"/>
    <s v="Karan"/>
    <x v="0"/>
    <n v="9"/>
  </r>
  <r>
    <s v="11-10-2025"/>
    <s v="INV001032"/>
    <x v="9"/>
    <s v="Corporate"/>
    <x v="0"/>
    <x v="8"/>
    <x v="3"/>
    <x v="6"/>
    <x v="0"/>
    <n v="14"/>
    <n v="3500"/>
    <n v="13"/>
    <x v="823"/>
    <n v="36031.019999999997"/>
    <x v="1031"/>
    <x v="4"/>
    <x v="1"/>
    <s v="Pooja"/>
    <x v="0"/>
    <n v="10"/>
  </r>
  <r>
    <s v="16-10-2025"/>
    <s v="INV001033"/>
    <x v="3"/>
    <s v="Corporate"/>
    <x v="0"/>
    <x v="0"/>
    <x v="1"/>
    <x v="2"/>
    <x v="2"/>
    <n v="22"/>
    <n v="4500"/>
    <n v="0"/>
    <x v="824"/>
    <n v="80655.58"/>
    <x v="1032"/>
    <x v="4"/>
    <x v="2"/>
    <s v="Amit"/>
    <x v="0"/>
    <n v="10"/>
  </r>
  <r>
    <s v="13-06-2025"/>
    <s v="INV001034"/>
    <x v="6"/>
    <s v="Wholesale"/>
    <x v="1"/>
    <x v="1"/>
    <x v="2"/>
    <x v="1"/>
    <x v="1"/>
    <n v="9"/>
    <n v="2500"/>
    <n v="3"/>
    <x v="825"/>
    <n v="16533.990000000002"/>
    <x v="1033"/>
    <x v="0"/>
    <x v="0"/>
    <s v="Sneha"/>
    <x v="0"/>
    <n v="6"/>
  </r>
  <r>
    <s v="12-09-2025"/>
    <s v="INV001035"/>
    <x v="10"/>
    <s v="Wholesale"/>
    <x v="3"/>
    <x v="7"/>
    <x v="0"/>
    <x v="2"/>
    <x v="2"/>
    <n v="17"/>
    <n v="4500"/>
    <n v="18"/>
    <x v="699"/>
    <n v="45268.51"/>
    <x v="1034"/>
    <x v="2"/>
    <x v="2"/>
    <s v="Sneha"/>
    <x v="0"/>
    <n v="9"/>
  </r>
  <r>
    <s v="14-09-2025"/>
    <s v="INV001036"/>
    <x v="4"/>
    <s v="Corporate"/>
    <x v="1"/>
    <x v="1"/>
    <x v="0"/>
    <x v="3"/>
    <x v="3"/>
    <n v="23"/>
    <n v="600"/>
    <n v="10"/>
    <x v="696"/>
    <n v="11500.69"/>
    <x v="1035"/>
    <x v="3"/>
    <x v="3"/>
    <s v="Pooja"/>
    <x v="0"/>
    <n v="9"/>
  </r>
  <r>
    <s v="27-01-2025"/>
    <s v="INV001037"/>
    <x v="1"/>
    <s v="Corporate"/>
    <x v="0"/>
    <x v="4"/>
    <x v="0"/>
    <x v="4"/>
    <x v="0"/>
    <n v="21"/>
    <n v="12000"/>
    <n v="17"/>
    <x v="516"/>
    <n v="164955.9"/>
    <x v="1036"/>
    <x v="2"/>
    <x v="0"/>
    <s v="Sneha"/>
    <x v="0"/>
    <n v="1"/>
  </r>
  <r>
    <s v="05-09-2025"/>
    <s v="INV001038"/>
    <x v="2"/>
    <s v="Retail"/>
    <x v="3"/>
    <x v="7"/>
    <x v="0"/>
    <x v="5"/>
    <x v="0"/>
    <n v="1"/>
    <n v="15000"/>
    <n v="5"/>
    <x v="826"/>
    <n v="11264.12"/>
    <x v="1037"/>
    <x v="0"/>
    <x v="3"/>
    <s v="Raj"/>
    <x v="0"/>
    <n v="9"/>
  </r>
  <r>
    <s v="05-05-2025"/>
    <s v="INV001039"/>
    <x v="7"/>
    <s v="Corporate"/>
    <x v="3"/>
    <x v="3"/>
    <x v="3"/>
    <x v="6"/>
    <x v="0"/>
    <n v="19"/>
    <n v="3500"/>
    <n v="12"/>
    <x v="827"/>
    <n v="46621.74"/>
    <x v="1038"/>
    <x v="4"/>
    <x v="0"/>
    <s v="Priya"/>
    <x v="0"/>
    <n v="5"/>
  </r>
  <r>
    <s v="30-11-2025"/>
    <s v="INV001040"/>
    <x v="7"/>
    <s v="Corporate"/>
    <x v="0"/>
    <x v="4"/>
    <x v="3"/>
    <x v="5"/>
    <x v="0"/>
    <n v="9"/>
    <n v="15000"/>
    <n v="19"/>
    <x v="41"/>
    <n v="80740.350000000006"/>
    <x v="1039"/>
    <x v="1"/>
    <x v="0"/>
    <s v="Amit"/>
    <x v="0"/>
    <n v="11"/>
  </r>
  <r>
    <s v="22-03-2025"/>
    <s v="INV001041"/>
    <x v="5"/>
    <s v="Retail"/>
    <x v="2"/>
    <x v="6"/>
    <x v="1"/>
    <x v="0"/>
    <x v="0"/>
    <n v="25"/>
    <n v="45000"/>
    <n v="1"/>
    <x v="828"/>
    <n v="924481.29"/>
    <x v="1040"/>
    <x v="0"/>
    <x v="1"/>
    <s v="Sneha"/>
    <x v="0"/>
    <n v="3"/>
  </r>
  <r>
    <s v="05-08-2025"/>
    <s v="INV001042"/>
    <x v="3"/>
    <s v="Wholesale"/>
    <x v="1"/>
    <x v="1"/>
    <x v="3"/>
    <x v="1"/>
    <x v="1"/>
    <n v="24"/>
    <n v="2500"/>
    <n v="9"/>
    <x v="181"/>
    <n v="43454.9"/>
    <x v="1041"/>
    <x v="3"/>
    <x v="0"/>
    <s v="Vikas"/>
    <x v="0"/>
    <n v="8"/>
  </r>
  <r>
    <s v="13-06-2025"/>
    <s v="INV001043"/>
    <x v="9"/>
    <s v="Retail"/>
    <x v="2"/>
    <x v="2"/>
    <x v="2"/>
    <x v="4"/>
    <x v="0"/>
    <n v="14"/>
    <n v="12000"/>
    <n v="3"/>
    <x v="829"/>
    <n v="152559.82999999999"/>
    <x v="1042"/>
    <x v="4"/>
    <x v="0"/>
    <s v="Raj"/>
    <x v="0"/>
    <n v="6"/>
  </r>
  <r>
    <s v="03-12-2025"/>
    <s v="INV001044"/>
    <x v="2"/>
    <s v="Wholesale"/>
    <x v="0"/>
    <x v="0"/>
    <x v="3"/>
    <x v="6"/>
    <x v="0"/>
    <n v="14"/>
    <n v="3500"/>
    <n v="3"/>
    <x v="830"/>
    <n v="41017.279999999999"/>
    <x v="1043"/>
    <x v="0"/>
    <x v="2"/>
    <s v="Raj"/>
    <x v="0"/>
    <n v="12"/>
  </r>
  <r>
    <s v="13-11-2025"/>
    <s v="INV001045"/>
    <x v="3"/>
    <s v="Wholesale"/>
    <x v="1"/>
    <x v="1"/>
    <x v="3"/>
    <x v="7"/>
    <x v="3"/>
    <n v="13"/>
    <n v="900"/>
    <n v="10"/>
    <x v="831"/>
    <n v="7875.71"/>
    <x v="1044"/>
    <x v="0"/>
    <x v="1"/>
    <s v="Pooja"/>
    <x v="0"/>
    <n v="11"/>
  </r>
  <r>
    <s v="23-09-2025"/>
    <s v="INV001046"/>
    <x v="0"/>
    <s v="Corporate"/>
    <x v="0"/>
    <x v="4"/>
    <x v="3"/>
    <x v="4"/>
    <x v="0"/>
    <n v="23"/>
    <n v="12000"/>
    <n v="3"/>
    <x v="832"/>
    <n v="205863.26"/>
    <x v="1045"/>
    <x v="0"/>
    <x v="0"/>
    <s v="Priya"/>
    <x v="0"/>
    <n v="9"/>
  </r>
  <r>
    <s v="22-03-2025"/>
    <s v="INV001047"/>
    <x v="11"/>
    <s v="Wholesale"/>
    <x v="2"/>
    <x v="6"/>
    <x v="2"/>
    <x v="2"/>
    <x v="2"/>
    <n v="10"/>
    <n v="4500"/>
    <n v="1"/>
    <x v="36"/>
    <n v="36118.06"/>
    <x v="1046"/>
    <x v="1"/>
    <x v="0"/>
    <s v="Neha"/>
    <x v="0"/>
    <n v="3"/>
  </r>
  <r>
    <s v="04-10-2025"/>
    <s v="INV001048"/>
    <x v="3"/>
    <s v="Wholesale"/>
    <x v="0"/>
    <x v="4"/>
    <x v="0"/>
    <x v="2"/>
    <x v="2"/>
    <n v="2"/>
    <n v="4500"/>
    <n v="13"/>
    <x v="717"/>
    <n v="6631.17"/>
    <x v="1047"/>
    <x v="1"/>
    <x v="0"/>
    <s v="Vikas"/>
    <x v="0"/>
    <n v="10"/>
  </r>
  <r>
    <s v="15-07-2025"/>
    <s v="INV001049"/>
    <x v="7"/>
    <s v="Wholesale"/>
    <x v="0"/>
    <x v="0"/>
    <x v="0"/>
    <x v="3"/>
    <x v="3"/>
    <n v="20"/>
    <n v="600"/>
    <n v="13"/>
    <x v="833"/>
    <n v="9078.24"/>
    <x v="1048"/>
    <x v="0"/>
    <x v="2"/>
    <s v="Vikas"/>
    <x v="0"/>
    <n v="7"/>
  </r>
  <r>
    <s v="24-06-2025"/>
    <s v="INV001050"/>
    <x v="5"/>
    <s v="Retail"/>
    <x v="1"/>
    <x v="1"/>
    <x v="2"/>
    <x v="6"/>
    <x v="0"/>
    <n v="5"/>
    <n v="3500"/>
    <n v="10"/>
    <x v="540"/>
    <n v="12306.4"/>
    <x v="1049"/>
    <x v="2"/>
    <x v="1"/>
    <s v="Sneha"/>
    <x v="0"/>
    <n v="6"/>
  </r>
  <r>
    <s v="09-05-2025"/>
    <s v="INV001051"/>
    <x v="6"/>
    <s v="Corporate"/>
    <x v="1"/>
    <x v="1"/>
    <x v="0"/>
    <x v="1"/>
    <x v="1"/>
    <n v="20"/>
    <n v="2500"/>
    <n v="9"/>
    <x v="834"/>
    <n v="41917.660000000003"/>
    <x v="1050"/>
    <x v="0"/>
    <x v="3"/>
    <s v="Pooja"/>
    <x v="0"/>
    <n v="5"/>
  </r>
  <r>
    <s v="02-09-2025"/>
    <s v="INV001052"/>
    <x v="6"/>
    <s v="Retail"/>
    <x v="2"/>
    <x v="2"/>
    <x v="3"/>
    <x v="4"/>
    <x v="0"/>
    <n v="8"/>
    <n v="12000"/>
    <n v="12"/>
    <x v="835"/>
    <n v="65726.63"/>
    <x v="1051"/>
    <x v="0"/>
    <x v="3"/>
    <s v="Raj"/>
    <x v="0"/>
    <n v="9"/>
  </r>
  <r>
    <s v="08-04-2025"/>
    <s v="INV001053"/>
    <x v="9"/>
    <s v="Wholesale"/>
    <x v="3"/>
    <x v="5"/>
    <x v="1"/>
    <x v="0"/>
    <x v="0"/>
    <n v="3"/>
    <n v="45000"/>
    <n v="19"/>
    <x v="41"/>
    <n v="86256.86"/>
    <x v="1052"/>
    <x v="2"/>
    <x v="2"/>
    <s v="Neha"/>
    <x v="0"/>
    <n v="4"/>
  </r>
  <r>
    <s v="23-02-2025"/>
    <s v="INV001054"/>
    <x v="3"/>
    <s v="Corporate"/>
    <x v="3"/>
    <x v="3"/>
    <x v="2"/>
    <x v="6"/>
    <x v="0"/>
    <n v="21"/>
    <n v="3500"/>
    <n v="13"/>
    <x v="836"/>
    <n v="54546.16"/>
    <x v="1053"/>
    <x v="0"/>
    <x v="1"/>
    <s v="Karan"/>
    <x v="0"/>
    <n v="2"/>
  </r>
  <r>
    <s v="14-02-2025"/>
    <s v="INV001055"/>
    <x v="6"/>
    <s v="Wholesale"/>
    <x v="3"/>
    <x v="5"/>
    <x v="1"/>
    <x v="6"/>
    <x v="0"/>
    <n v="23"/>
    <n v="3500"/>
    <n v="10"/>
    <x v="837"/>
    <n v="64418.79"/>
    <x v="1054"/>
    <x v="0"/>
    <x v="0"/>
    <s v="Raj"/>
    <x v="0"/>
    <n v="2"/>
  </r>
  <r>
    <s v="06-05-2025"/>
    <s v="INV001056"/>
    <x v="1"/>
    <s v="Corporate"/>
    <x v="3"/>
    <x v="9"/>
    <x v="0"/>
    <x v="1"/>
    <x v="1"/>
    <n v="18"/>
    <n v="2500"/>
    <n v="1"/>
    <x v="36"/>
    <n v="32127.24"/>
    <x v="1055"/>
    <x v="2"/>
    <x v="2"/>
    <s v="Karan"/>
    <x v="0"/>
    <n v="5"/>
  </r>
  <r>
    <s v="23-04-2025"/>
    <s v="INV001057"/>
    <x v="11"/>
    <s v="Retail"/>
    <x v="1"/>
    <x v="1"/>
    <x v="3"/>
    <x v="0"/>
    <x v="0"/>
    <n v="24"/>
    <n v="45000"/>
    <n v="19"/>
    <x v="838"/>
    <n v="637695.4"/>
    <x v="1056"/>
    <x v="1"/>
    <x v="3"/>
    <s v="Sneha"/>
    <x v="0"/>
    <n v="4"/>
  </r>
  <r>
    <s v="17-12-2025"/>
    <s v="INV001058"/>
    <x v="0"/>
    <s v="Retail"/>
    <x v="0"/>
    <x v="0"/>
    <x v="3"/>
    <x v="1"/>
    <x v="1"/>
    <n v="14"/>
    <n v="2500"/>
    <n v="9"/>
    <x v="760"/>
    <n v="29348.46"/>
    <x v="1057"/>
    <x v="1"/>
    <x v="2"/>
    <s v="Neha"/>
    <x v="0"/>
    <n v="12"/>
  </r>
  <r>
    <s v="05-11-2025"/>
    <s v="INV001059"/>
    <x v="2"/>
    <s v="Retail"/>
    <x v="3"/>
    <x v="7"/>
    <x v="3"/>
    <x v="3"/>
    <x v="3"/>
    <n v="22"/>
    <n v="600"/>
    <n v="15"/>
    <x v="839"/>
    <n v="9304.1"/>
    <x v="1058"/>
    <x v="2"/>
    <x v="1"/>
    <s v="Karan"/>
    <x v="0"/>
    <n v="11"/>
  </r>
  <r>
    <s v="16-04-2025"/>
    <s v="INV001060"/>
    <x v="0"/>
    <s v="Wholesale"/>
    <x v="3"/>
    <x v="5"/>
    <x v="1"/>
    <x v="3"/>
    <x v="3"/>
    <n v="19"/>
    <n v="600"/>
    <n v="0"/>
    <x v="526"/>
    <n v="10040.040000000001"/>
    <x v="1059"/>
    <x v="0"/>
    <x v="0"/>
    <s v="Karan"/>
    <x v="0"/>
    <n v="4"/>
  </r>
  <r>
    <s v="19-12-2025"/>
    <s v="INV001061"/>
    <x v="1"/>
    <s v="Corporate"/>
    <x v="0"/>
    <x v="0"/>
    <x v="2"/>
    <x v="4"/>
    <x v="0"/>
    <n v="13"/>
    <n v="12000"/>
    <n v="0"/>
    <x v="840"/>
    <n v="124837.23"/>
    <x v="1060"/>
    <x v="4"/>
    <x v="1"/>
    <s v="Amit"/>
    <x v="0"/>
    <n v="12"/>
  </r>
  <r>
    <s v="27-11-2025"/>
    <s v="INV001062"/>
    <x v="2"/>
    <s v="Corporate"/>
    <x v="0"/>
    <x v="4"/>
    <x v="1"/>
    <x v="6"/>
    <x v="0"/>
    <n v="6"/>
    <n v="3500"/>
    <n v="10"/>
    <x v="448"/>
    <n v="15134.34"/>
    <x v="1061"/>
    <x v="0"/>
    <x v="1"/>
    <s v="Vikas"/>
    <x v="0"/>
    <n v="11"/>
  </r>
  <r>
    <s v="18-11-2025"/>
    <s v="INV001063"/>
    <x v="9"/>
    <s v="Corporate"/>
    <x v="3"/>
    <x v="5"/>
    <x v="1"/>
    <x v="1"/>
    <x v="1"/>
    <n v="24"/>
    <n v="2500"/>
    <n v="1"/>
    <x v="356"/>
    <n v="47875.34"/>
    <x v="1062"/>
    <x v="1"/>
    <x v="2"/>
    <s v="Pooja"/>
    <x v="0"/>
    <n v="11"/>
  </r>
  <r>
    <s v="06-02-2025"/>
    <s v="INV001064"/>
    <x v="6"/>
    <s v="Corporate"/>
    <x v="1"/>
    <x v="1"/>
    <x v="0"/>
    <x v="1"/>
    <x v="1"/>
    <n v="13"/>
    <n v="2500"/>
    <n v="19"/>
    <x v="841"/>
    <n v="19627.28"/>
    <x v="1063"/>
    <x v="1"/>
    <x v="0"/>
    <s v="Amit"/>
    <x v="0"/>
    <n v="2"/>
  </r>
  <r>
    <s v="09-05-2025"/>
    <s v="INV001065"/>
    <x v="5"/>
    <s v="Corporate"/>
    <x v="2"/>
    <x v="6"/>
    <x v="2"/>
    <x v="6"/>
    <x v="0"/>
    <n v="22"/>
    <n v="3500"/>
    <n v="3"/>
    <x v="842"/>
    <n v="66585.5"/>
    <x v="1064"/>
    <x v="4"/>
    <x v="0"/>
    <s v="Karan"/>
    <x v="0"/>
    <n v="5"/>
  </r>
  <r>
    <s v="16-04-2025"/>
    <s v="INV001066"/>
    <x v="3"/>
    <s v="Wholesale"/>
    <x v="3"/>
    <x v="5"/>
    <x v="0"/>
    <x v="6"/>
    <x v="0"/>
    <n v="3"/>
    <n v="3500"/>
    <n v="8"/>
    <x v="843"/>
    <n v="8756.9"/>
    <x v="1065"/>
    <x v="2"/>
    <x v="2"/>
    <s v="Vikas"/>
    <x v="0"/>
    <n v="4"/>
  </r>
  <r>
    <s v="29-12-2025"/>
    <s v="INV001067"/>
    <x v="6"/>
    <s v="Corporate"/>
    <x v="1"/>
    <x v="1"/>
    <x v="1"/>
    <x v="2"/>
    <x v="2"/>
    <n v="21"/>
    <n v="4500"/>
    <n v="5"/>
    <x v="844"/>
    <n v="78001.320000000007"/>
    <x v="1066"/>
    <x v="1"/>
    <x v="0"/>
    <s v="Vikas"/>
    <x v="0"/>
    <n v="12"/>
  </r>
  <r>
    <s v="20-12-2025"/>
    <s v="INV001068"/>
    <x v="10"/>
    <s v="Wholesale"/>
    <x v="0"/>
    <x v="8"/>
    <x v="3"/>
    <x v="0"/>
    <x v="0"/>
    <n v="4"/>
    <n v="45000"/>
    <n v="15"/>
    <x v="845"/>
    <n v="118629.13"/>
    <x v="1067"/>
    <x v="4"/>
    <x v="3"/>
    <s v="Neha"/>
    <x v="0"/>
    <n v="12"/>
  </r>
  <r>
    <s v="22-07-2025"/>
    <s v="INV001069"/>
    <x v="3"/>
    <s v="Corporate"/>
    <x v="1"/>
    <x v="1"/>
    <x v="2"/>
    <x v="5"/>
    <x v="0"/>
    <n v="9"/>
    <n v="15000"/>
    <n v="4"/>
    <x v="387"/>
    <n v="119042.27"/>
    <x v="1068"/>
    <x v="0"/>
    <x v="0"/>
    <s v="Vikas"/>
    <x v="0"/>
    <n v="7"/>
  </r>
  <r>
    <s v="19-03-2025"/>
    <s v="INV001070"/>
    <x v="4"/>
    <s v="Corporate"/>
    <x v="2"/>
    <x v="2"/>
    <x v="3"/>
    <x v="5"/>
    <x v="0"/>
    <n v="16"/>
    <n v="15000"/>
    <n v="14"/>
    <x v="415"/>
    <n v="173884.5"/>
    <x v="1069"/>
    <x v="4"/>
    <x v="2"/>
    <s v="Pooja"/>
    <x v="0"/>
    <n v="3"/>
  </r>
  <r>
    <s v="28-04-2025"/>
    <s v="INV001071"/>
    <x v="7"/>
    <s v="Corporate"/>
    <x v="3"/>
    <x v="7"/>
    <x v="1"/>
    <x v="0"/>
    <x v="0"/>
    <n v="9"/>
    <n v="45000"/>
    <n v="0"/>
    <x v="846"/>
    <n v="321371.84000000003"/>
    <x v="1070"/>
    <x v="1"/>
    <x v="3"/>
    <s v="Priya"/>
    <x v="0"/>
    <n v="4"/>
  </r>
  <r>
    <s v="30-08-2025"/>
    <s v="INV001072"/>
    <x v="3"/>
    <s v="Wholesale"/>
    <x v="1"/>
    <x v="1"/>
    <x v="0"/>
    <x v="1"/>
    <x v="1"/>
    <n v="23"/>
    <n v="2500"/>
    <n v="15"/>
    <x v="847"/>
    <n v="43183.05"/>
    <x v="1071"/>
    <x v="0"/>
    <x v="1"/>
    <s v="Priya"/>
    <x v="0"/>
    <n v="8"/>
  </r>
  <r>
    <s v="27-08-2025"/>
    <s v="INV001073"/>
    <x v="2"/>
    <s v="Wholesale"/>
    <x v="1"/>
    <x v="1"/>
    <x v="0"/>
    <x v="5"/>
    <x v="0"/>
    <n v="11"/>
    <n v="15000"/>
    <n v="2"/>
    <x v="848"/>
    <n v="132799.46"/>
    <x v="1072"/>
    <x v="2"/>
    <x v="0"/>
    <s v="Raj"/>
    <x v="0"/>
    <n v="8"/>
  </r>
  <r>
    <s v="08-11-2025"/>
    <s v="INV001074"/>
    <x v="11"/>
    <s v="Wholesale"/>
    <x v="1"/>
    <x v="1"/>
    <x v="3"/>
    <x v="3"/>
    <x v="3"/>
    <n v="15"/>
    <n v="600"/>
    <n v="9"/>
    <x v="13"/>
    <n v="7627.02"/>
    <x v="1073"/>
    <x v="3"/>
    <x v="0"/>
    <s v="Neha"/>
    <x v="0"/>
    <n v="11"/>
  </r>
  <r>
    <s v="08-06-2025"/>
    <s v="INV001075"/>
    <x v="1"/>
    <s v="Wholesale"/>
    <x v="1"/>
    <x v="1"/>
    <x v="2"/>
    <x v="1"/>
    <x v="1"/>
    <n v="17"/>
    <n v="2500"/>
    <n v="8"/>
    <x v="217"/>
    <n v="35925.99"/>
    <x v="1074"/>
    <x v="0"/>
    <x v="2"/>
    <s v="Neha"/>
    <x v="0"/>
    <n v="6"/>
  </r>
  <r>
    <s v="27-12-2025"/>
    <s v="INV001076"/>
    <x v="3"/>
    <s v="Corporate"/>
    <x v="2"/>
    <x v="2"/>
    <x v="3"/>
    <x v="7"/>
    <x v="3"/>
    <n v="5"/>
    <n v="900"/>
    <n v="7"/>
    <x v="208"/>
    <n v="3785.26"/>
    <x v="1075"/>
    <x v="4"/>
    <x v="2"/>
    <s v="Amit"/>
    <x v="0"/>
    <n v="12"/>
  </r>
  <r>
    <s v="04-05-2025"/>
    <s v="INV001077"/>
    <x v="4"/>
    <s v="Retail"/>
    <x v="3"/>
    <x v="7"/>
    <x v="0"/>
    <x v="6"/>
    <x v="0"/>
    <n v="20"/>
    <n v="3500"/>
    <n v="14"/>
    <x v="849"/>
    <n v="46719.91"/>
    <x v="1076"/>
    <x v="4"/>
    <x v="0"/>
    <s v="Raj"/>
    <x v="0"/>
    <n v="5"/>
  </r>
  <r>
    <s v="15-05-2025"/>
    <s v="INV001078"/>
    <x v="5"/>
    <s v="Corporate"/>
    <x v="2"/>
    <x v="2"/>
    <x v="1"/>
    <x v="7"/>
    <x v="3"/>
    <n v="5"/>
    <n v="900"/>
    <n v="6"/>
    <x v="850"/>
    <n v="3222.88"/>
    <x v="1077"/>
    <x v="4"/>
    <x v="3"/>
    <s v="Priya"/>
    <x v="0"/>
    <n v="5"/>
  </r>
  <r>
    <s v="21-08-2025"/>
    <s v="INV001079"/>
    <x v="1"/>
    <s v="Corporate"/>
    <x v="0"/>
    <x v="0"/>
    <x v="0"/>
    <x v="5"/>
    <x v="0"/>
    <n v="8"/>
    <n v="15000"/>
    <n v="19"/>
    <x v="174"/>
    <n v="90082.48"/>
    <x v="1078"/>
    <x v="1"/>
    <x v="2"/>
    <s v="Sneha"/>
    <x v="0"/>
    <n v="8"/>
  </r>
  <r>
    <s v="22-05-2025"/>
    <s v="INV001080"/>
    <x v="1"/>
    <s v="Retail"/>
    <x v="0"/>
    <x v="0"/>
    <x v="1"/>
    <x v="4"/>
    <x v="0"/>
    <n v="5"/>
    <n v="12000"/>
    <n v="4"/>
    <x v="851"/>
    <n v="50497.37"/>
    <x v="1079"/>
    <x v="1"/>
    <x v="2"/>
    <s v="Raj"/>
    <x v="0"/>
    <n v="5"/>
  </r>
  <r>
    <s v="11-03-2025"/>
    <s v="INV001081"/>
    <x v="10"/>
    <s v="Retail"/>
    <x v="2"/>
    <x v="2"/>
    <x v="2"/>
    <x v="6"/>
    <x v="0"/>
    <n v="9"/>
    <n v="3500"/>
    <n v="13"/>
    <x v="852"/>
    <n v="22685.77"/>
    <x v="1080"/>
    <x v="3"/>
    <x v="3"/>
    <s v="Amit"/>
    <x v="0"/>
    <n v="3"/>
  </r>
  <r>
    <s v="03-10-2025"/>
    <s v="INV001082"/>
    <x v="8"/>
    <s v="Corporate"/>
    <x v="3"/>
    <x v="3"/>
    <x v="3"/>
    <x v="4"/>
    <x v="0"/>
    <n v="22"/>
    <n v="12000"/>
    <n v="17"/>
    <x v="853"/>
    <n v="183027.6"/>
    <x v="1081"/>
    <x v="0"/>
    <x v="3"/>
    <s v="Neha"/>
    <x v="0"/>
    <n v="10"/>
  </r>
  <r>
    <s v="02-12-2025"/>
    <s v="INV001083"/>
    <x v="9"/>
    <s v="Corporate"/>
    <x v="3"/>
    <x v="3"/>
    <x v="2"/>
    <x v="5"/>
    <x v="0"/>
    <n v="19"/>
    <n v="15000"/>
    <n v="9"/>
    <x v="854"/>
    <n v="196678.33"/>
    <x v="1082"/>
    <x v="3"/>
    <x v="1"/>
    <s v="Amit"/>
    <x v="0"/>
    <n v="12"/>
  </r>
  <r>
    <s v="14-08-2025"/>
    <s v="INV001084"/>
    <x v="3"/>
    <s v="Retail"/>
    <x v="3"/>
    <x v="9"/>
    <x v="3"/>
    <x v="7"/>
    <x v="3"/>
    <n v="24"/>
    <n v="900"/>
    <n v="9"/>
    <x v="855"/>
    <n v="17991.330000000002"/>
    <x v="1083"/>
    <x v="0"/>
    <x v="0"/>
    <s v="Neha"/>
    <x v="0"/>
    <n v="8"/>
  </r>
  <r>
    <s v="10-07-2025"/>
    <s v="INV001085"/>
    <x v="9"/>
    <s v="Corporate"/>
    <x v="1"/>
    <x v="1"/>
    <x v="0"/>
    <x v="1"/>
    <x v="1"/>
    <n v="12"/>
    <n v="2500"/>
    <n v="19"/>
    <x v="490"/>
    <n v="19340.02"/>
    <x v="1084"/>
    <x v="0"/>
    <x v="2"/>
    <s v="Vikas"/>
    <x v="0"/>
    <n v="7"/>
  </r>
  <r>
    <s v="11-12-2025"/>
    <s v="INV001086"/>
    <x v="7"/>
    <s v="Wholesale"/>
    <x v="0"/>
    <x v="0"/>
    <x v="3"/>
    <x v="5"/>
    <x v="0"/>
    <n v="11"/>
    <n v="15000"/>
    <n v="6"/>
    <x v="856"/>
    <n v="140606.07"/>
    <x v="1085"/>
    <x v="3"/>
    <x v="1"/>
    <s v="Amit"/>
    <x v="0"/>
    <n v="12"/>
  </r>
  <r>
    <s v="14-03-2025"/>
    <s v="INV001087"/>
    <x v="2"/>
    <s v="Retail"/>
    <x v="2"/>
    <x v="2"/>
    <x v="2"/>
    <x v="2"/>
    <x v="2"/>
    <n v="7"/>
    <n v="4500"/>
    <n v="17"/>
    <x v="857"/>
    <n v="19830.919999999998"/>
    <x v="1086"/>
    <x v="3"/>
    <x v="2"/>
    <s v="Neha"/>
    <x v="0"/>
    <n v="3"/>
  </r>
  <r>
    <s v="07-11-2025"/>
    <s v="INV001088"/>
    <x v="2"/>
    <s v="Retail"/>
    <x v="3"/>
    <x v="9"/>
    <x v="1"/>
    <x v="4"/>
    <x v="0"/>
    <n v="24"/>
    <n v="12000"/>
    <n v="15"/>
    <x v="706"/>
    <n v="220986"/>
    <x v="1087"/>
    <x v="4"/>
    <x v="0"/>
    <s v="Neha"/>
    <x v="0"/>
    <n v="11"/>
  </r>
  <r>
    <s v="10-08-2025"/>
    <s v="INV001089"/>
    <x v="2"/>
    <s v="Retail"/>
    <x v="1"/>
    <x v="1"/>
    <x v="3"/>
    <x v="6"/>
    <x v="0"/>
    <n v="19"/>
    <n v="3500"/>
    <n v="20"/>
    <x v="116"/>
    <n v="40362.769999999997"/>
    <x v="1088"/>
    <x v="4"/>
    <x v="3"/>
    <s v="Amit"/>
    <x v="0"/>
    <n v="8"/>
  </r>
  <r>
    <s v="17-01-2025"/>
    <s v="INV001090"/>
    <x v="10"/>
    <s v="Wholesale"/>
    <x v="1"/>
    <x v="1"/>
    <x v="3"/>
    <x v="7"/>
    <x v="3"/>
    <n v="22"/>
    <n v="900"/>
    <n v="10"/>
    <x v="92"/>
    <n v="16746.79"/>
    <x v="1089"/>
    <x v="1"/>
    <x v="2"/>
    <s v="Karan"/>
    <x v="0"/>
    <n v="1"/>
  </r>
  <r>
    <s v="22-04-2025"/>
    <s v="INV001091"/>
    <x v="7"/>
    <s v="Wholesale"/>
    <x v="3"/>
    <x v="5"/>
    <x v="0"/>
    <x v="1"/>
    <x v="1"/>
    <n v="13"/>
    <n v="2500"/>
    <n v="11"/>
    <x v="858"/>
    <n v="25450.240000000002"/>
    <x v="1090"/>
    <x v="1"/>
    <x v="0"/>
    <s v="Vikas"/>
    <x v="0"/>
    <n v="4"/>
  </r>
  <r>
    <s v="23-05-2025"/>
    <s v="INV001092"/>
    <x v="1"/>
    <s v="Corporate"/>
    <x v="3"/>
    <x v="7"/>
    <x v="3"/>
    <x v="7"/>
    <x v="3"/>
    <n v="14"/>
    <n v="900"/>
    <n v="13"/>
    <x v="859"/>
    <n v="9241.8700000000008"/>
    <x v="1091"/>
    <x v="3"/>
    <x v="0"/>
    <s v="Vikas"/>
    <x v="0"/>
    <n v="5"/>
  </r>
  <r>
    <s v="13-04-2025"/>
    <s v="INV001093"/>
    <x v="5"/>
    <s v="Retail"/>
    <x v="0"/>
    <x v="4"/>
    <x v="2"/>
    <x v="2"/>
    <x v="2"/>
    <n v="6"/>
    <n v="4500"/>
    <n v="18"/>
    <x v="860"/>
    <n v="19275.46"/>
    <x v="1092"/>
    <x v="4"/>
    <x v="3"/>
    <s v="Sneha"/>
    <x v="0"/>
    <n v="4"/>
  </r>
  <r>
    <s v="12-11-2025"/>
    <s v="INV001094"/>
    <x v="11"/>
    <s v="Wholesale"/>
    <x v="1"/>
    <x v="1"/>
    <x v="3"/>
    <x v="7"/>
    <x v="3"/>
    <n v="4"/>
    <n v="900"/>
    <n v="2"/>
    <x v="704"/>
    <n v="2962.32"/>
    <x v="1093"/>
    <x v="3"/>
    <x v="0"/>
    <s v="Karan"/>
    <x v="0"/>
    <n v="11"/>
  </r>
  <r>
    <s v="11-05-2025"/>
    <s v="INV001095"/>
    <x v="8"/>
    <s v="Corporate"/>
    <x v="0"/>
    <x v="4"/>
    <x v="0"/>
    <x v="3"/>
    <x v="3"/>
    <n v="20"/>
    <n v="600"/>
    <n v="19"/>
    <x v="861"/>
    <n v="7946.66"/>
    <x v="1094"/>
    <x v="2"/>
    <x v="0"/>
    <s v="Amit"/>
    <x v="0"/>
    <n v="5"/>
  </r>
  <r>
    <s v="07-03-2025"/>
    <s v="INV001096"/>
    <x v="11"/>
    <s v="Retail"/>
    <x v="0"/>
    <x v="0"/>
    <x v="3"/>
    <x v="2"/>
    <x v="2"/>
    <n v="10"/>
    <n v="4500"/>
    <n v="11"/>
    <x v="600"/>
    <n v="36713.21"/>
    <x v="1095"/>
    <x v="4"/>
    <x v="1"/>
    <s v="Neha"/>
    <x v="0"/>
    <n v="3"/>
  </r>
  <r>
    <s v="01-12-2025"/>
    <s v="INV001097"/>
    <x v="3"/>
    <s v="Retail"/>
    <x v="0"/>
    <x v="8"/>
    <x v="3"/>
    <x v="7"/>
    <x v="3"/>
    <n v="7"/>
    <n v="900"/>
    <n v="11"/>
    <x v="862"/>
    <n v="5244.27"/>
    <x v="1096"/>
    <x v="1"/>
    <x v="0"/>
    <s v="Neha"/>
    <x v="0"/>
    <n v="12"/>
  </r>
  <r>
    <s v="28-05-2025"/>
    <s v="INV001098"/>
    <x v="10"/>
    <s v="Wholesale"/>
    <x v="1"/>
    <x v="1"/>
    <x v="1"/>
    <x v="0"/>
    <x v="0"/>
    <n v="8"/>
    <n v="45000"/>
    <n v="1"/>
    <x v="249"/>
    <n v="265899.03000000003"/>
    <x v="1097"/>
    <x v="2"/>
    <x v="3"/>
    <s v="Vikas"/>
    <x v="0"/>
    <n v="5"/>
  </r>
  <r>
    <s v="25-08-2025"/>
    <s v="INV001099"/>
    <x v="7"/>
    <s v="Corporate"/>
    <x v="3"/>
    <x v="9"/>
    <x v="0"/>
    <x v="1"/>
    <x v="1"/>
    <n v="19"/>
    <n v="2500"/>
    <n v="2"/>
    <x v="588"/>
    <n v="42195.76"/>
    <x v="1098"/>
    <x v="4"/>
    <x v="2"/>
    <s v="Vikas"/>
    <x v="0"/>
    <n v="8"/>
  </r>
  <r>
    <s v="31-01-2025"/>
    <s v="INV001100"/>
    <x v="11"/>
    <s v="Wholesale"/>
    <x v="0"/>
    <x v="4"/>
    <x v="0"/>
    <x v="4"/>
    <x v="0"/>
    <n v="25"/>
    <n v="12000"/>
    <n v="10"/>
    <x v="863"/>
    <n v="240117.52"/>
    <x v="1099"/>
    <x v="0"/>
    <x v="0"/>
    <s v="Vikas"/>
    <x v="0"/>
    <n v="1"/>
  </r>
  <r>
    <s v="05-03-2025"/>
    <s v="INV001101"/>
    <x v="11"/>
    <s v="Retail"/>
    <x v="3"/>
    <x v="9"/>
    <x v="2"/>
    <x v="3"/>
    <x v="3"/>
    <n v="17"/>
    <n v="600"/>
    <n v="15"/>
    <x v="864"/>
    <n v="8014.88"/>
    <x v="1100"/>
    <x v="0"/>
    <x v="1"/>
    <s v="Sneha"/>
    <x v="0"/>
    <n v="3"/>
  </r>
  <r>
    <s v="04-10-2025"/>
    <s v="INV001102"/>
    <x v="10"/>
    <s v="Retail"/>
    <x v="1"/>
    <x v="1"/>
    <x v="0"/>
    <x v="4"/>
    <x v="0"/>
    <n v="6"/>
    <n v="12000"/>
    <n v="0"/>
    <x v="235"/>
    <n v="58597.62"/>
    <x v="1101"/>
    <x v="4"/>
    <x v="2"/>
    <s v="Sneha"/>
    <x v="0"/>
    <n v="10"/>
  </r>
  <r>
    <s v="26-06-2025"/>
    <s v="INV001103"/>
    <x v="9"/>
    <s v="Wholesale"/>
    <x v="0"/>
    <x v="4"/>
    <x v="3"/>
    <x v="6"/>
    <x v="0"/>
    <n v="25"/>
    <n v="3500"/>
    <n v="7"/>
    <x v="578"/>
    <n v="73220.22"/>
    <x v="1102"/>
    <x v="2"/>
    <x v="3"/>
    <s v="Sneha"/>
    <x v="0"/>
    <n v="6"/>
  </r>
  <r>
    <s v="23-02-2025"/>
    <s v="INV001104"/>
    <x v="10"/>
    <s v="Wholesale"/>
    <x v="3"/>
    <x v="5"/>
    <x v="3"/>
    <x v="4"/>
    <x v="0"/>
    <n v="17"/>
    <n v="12000"/>
    <n v="6"/>
    <x v="523"/>
    <n v="140822.54999999999"/>
    <x v="1103"/>
    <x v="1"/>
    <x v="3"/>
    <s v="Pooja"/>
    <x v="0"/>
    <n v="2"/>
  </r>
  <r>
    <s v="31-05-2025"/>
    <s v="INV001105"/>
    <x v="7"/>
    <s v="Wholesale"/>
    <x v="0"/>
    <x v="8"/>
    <x v="2"/>
    <x v="7"/>
    <x v="3"/>
    <n v="8"/>
    <n v="900"/>
    <n v="14"/>
    <x v="593"/>
    <n v="4862.66"/>
    <x v="1104"/>
    <x v="2"/>
    <x v="3"/>
    <s v="Amit"/>
    <x v="0"/>
    <n v="5"/>
  </r>
  <r>
    <s v="05-03-2025"/>
    <s v="INV001106"/>
    <x v="7"/>
    <s v="Wholesale"/>
    <x v="1"/>
    <x v="1"/>
    <x v="0"/>
    <x v="1"/>
    <x v="1"/>
    <n v="1"/>
    <n v="2500"/>
    <n v="20"/>
    <x v="865"/>
    <n v="1580.3"/>
    <x v="1105"/>
    <x v="0"/>
    <x v="1"/>
    <s v="Pooja"/>
    <x v="0"/>
    <n v="3"/>
  </r>
  <r>
    <s v="25-07-2025"/>
    <s v="INV001107"/>
    <x v="0"/>
    <s v="Wholesale"/>
    <x v="0"/>
    <x v="8"/>
    <x v="2"/>
    <x v="6"/>
    <x v="0"/>
    <n v="4"/>
    <n v="3500"/>
    <n v="5"/>
    <x v="866"/>
    <n v="12440.16"/>
    <x v="1106"/>
    <x v="3"/>
    <x v="2"/>
    <s v="Raj"/>
    <x v="0"/>
    <n v="7"/>
  </r>
  <r>
    <s v="23-04-2025"/>
    <s v="INV001108"/>
    <x v="6"/>
    <s v="Wholesale"/>
    <x v="3"/>
    <x v="5"/>
    <x v="2"/>
    <x v="4"/>
    <x v="0"/>
    <n v="22"/>
    <n v="12000"/>
    <n v="0"/>
    <x v="590"/>
    <n v="215492.76"/>
    <x v="1107"/>
    <x v="2"/>
    <x v="0"/>
    <s v="Raj"/>
    <x v="0"/>
    <n v="4"/>
  </r>
  <r>
    <s v="25-11-2025"/>
    <s v="INV001109"/>
    <x v="0"/>
    <s v="Wholesale"/>
    <x v="2"/>
    <x v="6"/>
    <x v="3"/>
    <x v="6"/>
    <x v="0"/>
    <n v="24"/>
    <n v="3500"/>
    <n v="12"/>
    <x v="867"/>
    <n v="55822.64"/>
    <x v="1108"/>
    <x v="0"/>
    <x v="3"/>
    <s v="Pooja"/>
    <x v="0"/>
    <n v="11"/>
  </r>
  <r>
    <s v="17-08-2025"/>
    <s v="INV001110"/>
    <x v="7"/>
    <s v="Wholesale"/>
    <x v="2"/>
    <x v="2"/>
    <x v="2"/>
    <x v="4"/>
    <x v="0"/>
    <n v="4"/>
    <n v="12000"/>
    <n v="13"/>
    <x v="868"/>
    <n v="36484.22"/>
    <x v="1109"/>
    <x v="3"/>
    <x v="3"/>
    <s v="Amit"/>
    <x v="0"/>
    <n v="8"/>
  </r>
  <r>
    <s v="13-09-2025"/>
    <s v="INV001111"/>
    <x v="7"/>
    <s v="Wholesale"/>
    <x v="3"/>
    <x v="9"/>
    <x v="1"/>
    <x v="2"/>
    <x v="2"/>
    <n v="12"/>
    <n v="4500"/>
    <n v="14"/>
    <x v="869"/>
    <n v="33923.9"/>
    <x v="1110"/>
    <x v="3"/>
    <x v="1"/>
    <s v="Sneha"/>
    <x v="0"/>
    <n v="9"/>
  </r>
  <r>
    <s v="01-08-2025"/>
    <s v="INV001112"/>
    <x v="11"/>
    <s v="Corporate"/>
    <x v="0"/>
    <x v="0"/>
    <x v="2"/>
    <x v="2"/>
    <x v="2"/>
    <n v="4"/>
    <n v="4500"/>
    <n v="5"/>
    <x v="637"/>
    <n v="14134.86"/>
    <x v="1111"/>
    <x v="1"/>
    <x v="1"/>
    <s v="Raj"/>
    <x v="0"/>
    <n v="8"/>
  </r>
  <r>
    <s v="03-03-2025"/>
    <s v="INV001113"/>
    <x v="6"/>
    <s v="Corporate"/>
    <x v="1"/>
    <x v="1"/>
    <x v="2"/>
    <x v="5"/>
    <x v="0"/>
    <n v="11"/>
    <n v="15000"/>
    <n v="1"/>
    <x v="870"/>
    <n v="123517.85"/>
    <x v="1112"/>
    <x v="1"/>
    <x v="1"/>
    <s v="Priya"/>
    <x v="0"/>
    <n v="3"/>
  </r>
  <r>
    <s v="08-09-2025"/>
    <s v="INV001114"/>
    <x v="8"/>
    <s v="Wholesale"/>
    <x v="3"/>
    <x v="5"/>
    <x v="3"/>
    <x v="5"/>
    <x v="0"/>
    <n v="13"/>
    <n v="15000"/>
    <n v="18"/>
    <x v="498"/>
    <n v="146311.57"/>
    <x v="1113"/>
    <x v="3"/>
    <x v="3"/>
    <s v="Sneha"/>
    <x v="0"/>
    <n v="9"/>
  </r>
  <r>
    <s v="24-11-2025"/>
    <s v="INV001115"/>
    <x v="7"/>
    <s v="Corporate"/>
    <x v="3"/>
    <x v="3"/>
    <x v="2"/>
    <x v="3"/>
    <x v="3"/>
    <n v="13"/>
    <n v="600"/>
    <n v="16"/>
    <x v="280"/>
    <n v="4763.05"/>
    <x v="1114"/>
    <x v="4"/>
    <x v="3"/>
    <s v="Pooja"/>
    <x v="0"/>
    <n v="11"/>
  </r>
  <r>
    <s v="21-10-2025"/>
    <s v="INV001116"/>
    <x v="2"/>
    <s v="Retail"/>
    <x v="0"/>
    <x v="0"/>
    <x v="1"/>
    <x v="7"/>
    <x v="3"/>
    <n v="16"/>
    <n v="900"/>
    <n v="9"/>
    <x v="871"/>
    <n v="11650.34"/>
    <x v="1115"/>
    <x v="2"/>
    <x v="1"/>
    <s v="Raj"/>
    <x v="0"/>
    <n v="10"/>
  </r>
  <r>
    <s v="01-06-2025"/>
    <s v="INV001117"/>
    <x v="10"/>
    <s v="Retail"/>
    <x v="2"/>
    <x v="2"/>
    <x v="3"/>
    <x v="2"/>
    <x v="2"/>
    <n v="7"/>
    <n v="4500"/>
    <n v="15"/>
    <x v="872"/>
    <n v="19952.82"/>
    <x v="1116"/>
    <x v="3"/>
    <x v="2"/>
    <s v="Neha"/>
    <x v="0"/>
    <n v="6"/>
  </r>
  <r>
    <s v="03-11-2025"/>
    <s v="INV001118"/>
    <x v="7"/>
    <s v="Corporate"/>
    <x v="1"/>
    <x v="1"/>
    <x v="0"/>
    <x v="6"/>
    <x v="0"/>
    <n v="13"/>
    <n v="3500"/>
    <n v="7"/>
    <x v="873"/>
    <n v="38017.019999999997"/>
    <x v="1117"/>
    <x v="4"/>
    <x v="2"/>
    <s v="Priya"/>
    <x v="0"/>
    <n v="11"/>
  </r>
  <r>
    <s v="12-11-2025"/>
    <s v="INV001119"/>
    <x v="11"/>
    <s v="Corporate"/>
    <x v="3"/>
    <x v="9"/>
    <x v="3"/>
    <x v="1"/>
    <x v="1"/>
    <n v="9"/>
    <n v="2500"/>
    <n v="11"/>
    <x v="483"/>
    <n v="17057.080000000002"/>
    <x v="1118"/>
    <x v="1"/>
    <x v="3"/>
    <s v="Vikas"/>
    <x v="0"/>
    <n v="11"/>
  </r>
  <r>
    <s v="18-10-2025"/>
    <s v="INV001120"/>
    <x v="1"/>
    <s v="Retail"/>
    <x v="1"/>
    <x v="1"/>
    <x v="1"/>
    <x v="7"/>
    <x v="3"/>
    <n v="6"/>
    <n v="900"/>
    <n v="12"/>
    <x v="615"/>
    <n v="3511.49"/>
    <x v="437"/>
    <x v="2"/>
    <x v="0"/>
    <s v="Neha"/>
    <x v="0"/>
    <n v="10"/>
  </r>
  <r>
    <s v="12-10-2025"/>
    <s v="INV001121"/>
    <x v="5"/>
    <s v="Corporate"/>
    <x v="3"/>
    <x v="3"/>
    <x v="0"/>
    <x v="5"/>
    <x v="0"/>
    <n v="23"/>
    <n v="15000"/>
    <n v="1"/>
    <x v="874"/>
    <n v="318584.61"/>
    <x v="1119"/>
    <x v="3"/>
    <x v="3"/>
    <s v="Neha"/>
    <x v="0"/>
    <n v="10"/>
  </r>
  <r>
    <s v="28-05-2025"/>
    <s v="INV001122"/>
    <x v="11"/>
    <s v="Retail"/>
    <x v="1"/>
    <x v="1"/>
    <x v="1"/>
    <x v="7"/>
    <x v="3"/>
    <n v="23"/>
    <n v="900"/>
    <n v="11"/>
    <x v="875"/>
    <n v="14080.08"/>
    <x v="1120"/>
    <x v="2"/>
    <x v="3"/>
    <s v="Karan"/>
    <x v="0"/>
    <n v="5"/>
  </r>
  <r>
    <s v="06-09-2025"/>
    <s v="INV001123"/>
    <x v="11"/>
    <s v="Retail"/>
    <x v="2"/>
    <x v="6"/>
    <x v="0"/>
    <x v="3"/>
    <x v="3"/>
    <n v="5"/>
    <n v="600"/>
    <n v="14"/>
    <x v="876"/>
    <n v="2065.35"/>
    <x v="1121"/>
    <x v="1"/>
    <x v="3"/>
    <s v="Raj"/>
    <x v="0"/>
    <n v="9"/>
  </r>
  <r>
    <s v="21-07-2025"/>
    <s v="INV001124"/>
    <x v="2"/>
    <s v="Retail"/>
    <x v="2"/>
    <x v="2"/>
    <x v="0"/>
    <x v="0"/>
    <x v="0"/>
    <n v="19"/>
    <n v="45000"/>
    <n v="8"/>
    <x v="877"/>
    <n v="631144.1"/>
    <x v="1122"/>
    <x v="1"/>
    <x v="1"/>
    <s v="Priya"/>
    <x v="0"/>
    <n v="7"/>
  </r>
  <r>
    <s v="27-03-2025"/>
    <s v="INV001125"/>
    <x v="0"/>
    <s v="Retail"/>
    <x v="0"/>
    <x v="8"/>
    <x v="2"/>
    <x v="0"/>
    <x v="0"/>
    <n v="20"/>
    <n v="45000"/>
    <n v="4"/>
    <x v="674"/>
    <n v="629844.18999999994"/>
    <x v="1123"/>
    <x v="3"/>
    <x v="2"/>
    <s v="Pooja"/>
    <x v="0"/>
    <n v="3"/>
  </r>
  <r>
    <s v="24-05-2025"/>
    <s v="INV001126"/>
    <x v="8"/>
    <s v="Retail"/>
    <x v="1"/>
    <x v="1"/>
    <x v="2"/>
    <x v="6"/>
    <x v="0"/>
    <n v="11"/>
    <n v="3500"/>
    <n v="7"/>
    <x v="372"/>
    <n v="26723.45"/>
    <x v="1124"/>
    <x v="2"/>
    <x v="1"/>
    <s v="Amit"/>
    <x v="0"/>
    <n v="5"/>
  </r>
  <r>
    <s v="10-02-2025"/>
    <s v="INV001127"/>
    <x v="0"/>
    <s v="Wholesale"/>
    <x v="2"/>
    <x v="2"/>
    <x v="0"/>
    <x v="0"/>
    <x v="0"/>
    <n v="20"/>
    <n v="45000"/>
    <n v="3"/>
    <x v="878"/>
    <n v="728050.29"/>
    <x v="1125"/>
    <x v="0"/>
    <x v="2"/>
    <s v="Raj"/>
    <x v="0"/>
    <n v="2"/>
  </r>
  <r>
    <s v="08-01-2025"/>
    <s v="INV001128"/>
    <x v="10"/>
    <s v="Corporate"/>
    <x v="0"/>
    <x v="0"/>
    <x v="2"/>
    <x v="0"/>
    <x v="0"/>
    <n v="8"/>
    <n v="45000"/>
    <n v="15"/>
    <x v="879"/>
    <n v="224035.39"/>
    <x v="1126"/>
    <x v="2"/>
    <x v="2"/>
    <s v="Neha"/>
    <x v="0"/>
    <n v="1"/>
  </r>
  <r>
    <s v="28-07-2025"/>
    <s v="INV001129"/>
    <x v="2"/>
    <s v="Retail"/>
    <x v="0"/>
    <x v="8"/>
    <x v="0"/>
    <x v="7"/>
    <x v="3"/>
    <n v="4"/>
    <n v="900"/>
    <n v="17"/>
    <x v="143"/>
    <n v="2653.22"/>
    <x v="1127"/>
    <x v="1"/>
    <x v="2"/>
    <s v="Neha"/>
    <x v="0"/>
    <n v="7"/>
  </r>
  <r>
    <s v="01-04-2025"/>
    <s v="INV001130"/>
    <x v="9"/>
    <s v="Corporate"/>
    <x v="2"/>
    <x v="6"/>
    <x v="1"/>
    <x v="7"/>
    <x v="3"/>
    <n v="13"/>
    <n v="900"/>
    <n v="5"/>
    <x v="880"/>
    <n v="9565.4"/>
    <x v="1128"/>
    <x v="1"/>
    <x v="2"/>
    <s v="Amit"/>
    <x v="0"/>
    <n v="4"/>
  </r>
  <r>
    <s v="21-01-2025"/>
    <s v="INV001131"/>
    <x v="9"/>
    <s v="Corporate"/>
    <x v="2"/>
    <x v="6"/>
    <x v="2"/>
    <x v="6"/>
    <x v="0"/>
    <n v="7"/>
    <n v="3500"/>
    <n v="18"/>
    <x v="881"/>
    <n v="15948.89"/>
    <x v="1129"/>
    <x v="3"/>
    <x v="3"/>
    <s v="Karan"/>
    <x v="0"/>
    <n v="1"/>
  </r>
  <r>
    <s v="25-02-2025"/>
    <s v="INV001132"/>
    <x v="4"/>
    <s v="Wholesale"/>
    <x v="1"/>
    <x v="1"/>
    <x v="1"/>
    <x v="5"/>
    <x v="0"/>
    <n v="10"/>
    <n v="15000"/>
    <n v="12"/>
    <x v="882"/>
    <n v="118936.85"/>
    <x v="1130"/>
    <x v="3"/>
    <x v="0"/>
    <s v="Pooja"/>
    <x v="0"/>
    <n v="2"/>
  </r>
  <r>
    <s v="27-01-2025"/>
    <s v="INV001133"/>
    <x v="9"/>
    <s v="Retail"/>
    <x v="2"/>
    <x v="2"/>
    <x v="3"/>
    <x v="7"/>
    <x v="3"/>
    <n v="11"/>
    <n v="900"/>
    <n v="18"/>
    <x v="883"/>
    <n v="7588.27"/>
    <x v="1131"/>
    <x v="2"/>
    <x v="0"/>
    <s v="Sneha"/>
    <x v="0"/>
    <n v="1"/>
  </r>
  <r>
    <s v="26-09-2025"/>
    <s v="INV001134"/>
    <x v="4"/>
    <s v="Retail"/>
    <x v="0"/>
    <x v="0"/>
    <x v="2"/>
    <x v="6"/>
    <x v="0"/>
    <n v="20"/>
    <n v="3500"/>
    <n v="7"/>
    <x v="130"/>
    <n v="58064.85"/>
    <x v="1132"/>
    <x v="4"/>
    <x v="0"/>
    <s v="Sneha"/>
    <x v="0"/>
    <n v="9"/>
  </r>
  <r>
    <s v="01-10-2025"/>
    <s v="INV001135"/>
    <x v="1"/>
    <s v="Retail"/>
    <x v="2"/>
    <x v="6"/>
    <x v="3"/>
    <x v="1"/>
    <x v="1"/>
    <n v="14"/>
    <n v="2500"/>
    <n v="9"/>
    <x v="760"/>
    <n v="29164.23"/>
    <x v="1133"/>
    <x v="0"/>
    <x v="2"/>
    <s v="Priya"/>
    <x v="0"/>
    <n v="10"/>
  </r>
  <r>
    <s v="16-04-2025"/>
    <s v="INV001136"/>
    <x v="6"/>
    <s v="Wholesale"/>
    <x v="0"/>
    <x v="4"/>
    <x v="2"/>
    <x v="6"/>
    <x v="0"/>
    <n v="9"/>
    <n v="3500"/>
    <n v="12"/>
    <x v="779"/>
    <n v="22318.52"/>
    <x v="1134"/>
    <x v="4"/>
    <x v="2"/>
    <s v="Amit"/>
    <x v="0"/>
    <n v="4"/>
  </r>
  <r>
    <s v="19-10-2025"/>
    <s v="INV001137"/>
    <x v="2"/>
    <s v="Retail"/>
    <x v="1"/>
    <x v="1"/>
    <x v="1"/>
    <x v="1"/>
    <x v="1"/>
    <n v="21"/>
    <n v="2500"/>
    <n v="3"/>
    <x v="884"/>
    <n v="41145.67"/>
    <x v="1135"/>
    <x v="0"/>
    <x v="3"/>
    <s v="Karan"/>
    <x v="0"/>
    <n v="10"/>
  </r>
  <r>
    <s v="05-02-2025"/>
    <s v="INV001138"/>
    <x v="2"/>
    <s v="Wholesale"/>
    <x v="2"/>
    <x v="2"/>
    <x v="1"/>
    <x v="7"/>
    <x v="3"/>
    <n v="20"/>
    <n v="900"/>
    <n v="15"/>
    <x v="368"/>
    <n v="13470.17"/>
    <x v="1136"/>
    <x v="0"/>
    <x v="2"/>
    <s v="Amit"/>
    <x v="0"/>
    <n v="2"/>
  </r>
  <r>
    <s v="30-09-2025"/>
    <s v="INV001139"/>
    <x v="10"/>
    <s v="Retail"/>
    <x v="2"/>
    <x v="6"/>
    <x v="2"/>
    <x v="0"/>
    <x v="0"/>
    <n v="20"/>
    <n v="45000"/>
    <n v="3"/>
    <x v="878"/>
    <n v="652016.05000000005"/>
    <x v="1137"/>
    <x v="3"/>
    <x v="3"/>
    <s v="Priya"/>
    <x v="0"/>
    <n v="9"/>
  </r>
  <r>
    <s v="23-09-2025"/>
    <s v="INV001140"/>
    <x v="4"/>
    <s v="Retail"/>
    <x v="2"/>
    <x v="2"/>
    <x v="1"/>
    <x v="2"/>
    <x v="2"/>
    <n v="15"/>
    <n v="4500"/>
    <n v="12"/>
    <x v="356"/>
    <n v="52443.99"/>
    <x v="1138"/>
    <x v="1"/>
    <x v="2"/>
    <s v="Pooja"/>
    <x v="0"/>
    <n v="9"/>
  </r>
  <r>
    <s v="09-03-2025"/>
    <s v="INV001141"/>
    <x v="9"/>
    <s v="Retail"/>
    <x v="3"/>
    <x v="5"/>
    <x v="2"/>
    <x v="5"/>
    <x v="0"/>
    <n v="2"/>
    <n v="15000"/>
    <n v="5"/>
    <x v="210"/>
    <n v="22365.599999999999"/>
    <x v="1139"/>
    <x v="4"/>
    <x v="3"/>
    <s v="Vikas"/>
    <x v="0"/>
    <n v="3"/>
  </r>
  <r>
    <s v="18-12-2025"/>
    <s v="INV001142"/>
    <x v="11"/>
    <s v="Retail"/>
    <x v="2"/>
    <x v="6"/>
    <x v="1"/>
    <x v="6"/>
    <x v="0"/>
    <n v="15"/>
    <n v="3500"/>
    <n v="6"/>
    <x v="885"/>
    <n v="38357.949999999997"/>
    <x v="1140"/>
    <x v="3"/>
    <x v="1"/>
    <s v="Amit"/>
    <x v="0"/>
    <n v="12"/>
  </r>
  <r>
    <s v="28-11-2025"/>
    <s v="INV001143"/>
    <x v="9"/>
    <s v="Corporate"/>
    <x v="0"/>
    <x v="4"/>
    <x v="1"/>
    <x v="6"/>
    <x v="0"/>
    <n v="16"/>
    <n v="3500"/>
    <n v="14"/>
    <x v="886"/>
    <n v="37325.61"/>
    <x v="1141"/>
    <x v="4"/>
    <x v="2"/>
    <s v="Pooja"/>
    <x v="0"/>
    <n v="11"/>
  </r>
  <r>
    <s v="18-08-2025"/>
    <s v="INV001144"/>
    <x v="0"/>
    <s v="Corporate"/>
    <x v="1"/>
    <x v="1"/>
    <x v="2"/>
    <x v="5"/>
    <x v="0"/>
    <n v="7"/>
    <n v="15000"/>
    <n v="1"/>
    <x v="887"/>
    <n v="75134.41"/>
    <x v="1142"/>
    <x v="3"/>
    <x v="0"/>
    <s v="Amit"/>
    <x v="0"/>
    <n v="8"/>
  </r>
  <r>
    <s v="30-05-2025"/>
    <s v="INV001145"/>
    <x v="4"/>
    <s v="Wholesale"/>
    <x v="2"/>
    <x v="6"/>
    <x v="3"/>
    <x v="1"/>
    <x v="1"/>
    <n v="9"/>
    <n v="2500"/>
    <n v="16"/>
    <x v="448"/>
    <n v="17495.240000000002"/>
    <x v="1143"/>
    <x v="1"/>
    <x v="3"/>
    <s v="Amit"/>
    <x v="0"/>
    <n v="5"/>
  </r>
  <r>
    <s v="14-11-2025"/>
    <s v="INV001146"/>
    <x v="9"/>
    <s v="Retail"/>
    <x v="1"/>
    <x v="1"/>
    <x v="2"/>
    <x v="1"/>
    <x v="1"/>
    <n v="15"/>
    <n v="2500"/>
    <n v="11"/>
    <x v="286"/>
    <n v="26616.92"/>
    <x v="1144"/>
    <x v="4"/>
    <x v="0"/>
    <s v="Karan"/>
    <x v="0"/>
    <n v="11"/>
  </r>
  <r>
    <s v="19-04-2025"/>
    <s v="INV001147"/>
    <x v="8"/>
    <s v="Corporate"/>
    <x v="0"/>
    <x v="0"/>
    <x v="2"/>
    <x v="7"/>
    <x v="3"/>
    <n v="16"/>
    <n v="900"/>
    <n v="2"/>
    <x v="888"/>
    <n v="10402.49"/>
    <x v="1145"/>
    <x v="0"/>
    <x v="3"/>
    <s v="Amit"/>
    <x v="0"/>
    <n v="4"/>
  </r>
  <r>
    <s v="19-08-2025"/>
    <s v="INV001148"/>
    <x v="3"/>
    <s v="Wholesale"/>
    <x v="0"/>
    <x v="8"/>
    <x v="1"/>
    <x v="7"/>
    <x v="3"/>
    <n v="16"/>
    <n v="900"/>
    <n v="12"/>
    <x v="889"/>
    <n v="10572.53"/>
    <x v="1146"/>
    <x v="2"/>
    <x v="0"/>
    <s v="Priya"/>
    <x v="0"/>
    <n v="8"/>
  </r>
  <r>
    <s v="26-04-2025"/>
    <s v="INV001149"/>
    <x v="2"/>
    <s v="Corporate"/>
    <x v="2"/>
    <x v="2"/>
    <x v="0"/>
    <x v="6"/>
    <x v="0"/>
    <n v="20"/>
    <n v="3500"/>
    <n v="17"/>
    <x v="890"/>
    <n v="49608.58"/>
    <x v="1147"/>
    <x v="3"/>
    <x v="0"/>
    <s v="Sneha"/>
    <x v="0"/>
    <n v="4"/>
  </r>
  <r>
    <s v="07-10-2025"/>
    <s v="INV001150"/>
    <x v="5"/>
    <s v="Retail"/>
    <x v="0"/>
    <x v="4"/>
    <x v="3"/>
    <x v="7"/>
    <x v="3"/>
    <n v="24"/>
    <n v="900"/>
    <n v="18"/>
    <x v="527"/>
    <n v="14184.98"/>
    <x v="1148"/>
    <x v="4"/>
    <x v="0"/>
    <s v="Vikas"/>
    <x v="0"/>
    <n v="10"/>
  </r>
  <r>
    <s v="02-04-2025"/>
    <s v="INV001151"/>
    <x v="10"/>
    <s v="Retail"/>
    <x v="1"/>
    <x v="1"/>
    <x v="2"/>
    <x v="3"/>
    <x v="3"/>
    <n v="18"/>
    <n v="600"/>
    <n v="13"/>
    <x v="891"/>
    <n v="8021.05"/>
    <x v="1149"/>
    <x v="0"/>
    <x v="0"/>
    <s v="Priya"/>
    <x v="0"/>
    <n v="4"/>
  </r>
  <r>
    <s v="28-07-2025"/>
    <s v="INV001152"/>
    <x v="9"/>
    <s v="Corporate"/>
    <x v="1"/>
    <x v="1"/>
    <x v="3"/>
    <x v="4"/>
    <x v="0"/>
    <n v="16"/>
    <n v="12000"/>
    <n v="19"/>
    <x v="376"/>
    <n v="118757.17"/>
    <x v="1150"/>
    <x v="0"/>
    <x v="2"/>
    <s v="Raj"/>
    <x v="0"/>
    <n v="7"/>
  </r>
  <r>
    <s v="23-09-2025"/>
    <s v="INV001153"/>
    <x v="0"/>
    <s v="Corporate"/>
    <x v="2"/>
    <x v="6"/>
    <x v="0"/>
    <x v="4"/>
    <x v="0"/>
    <n v="10"/>
    <n v="12000"/>
    <n v="12"/>
    <x v="892"/>
    <n v="97440.04"/>
    <x v="1151"/>
    <x v="3"/>
    <x v="1"/>
    <s v="Sneha"/>
    <x v="0"/>
    <n v="9"/>
  </r>
  <r>
    <s v="25-07-2025"/>
    <s v="INV001154"/>
    <x v="1"/>
    <s v="Corporate"/>
    <x v="2"/>
    <x v="2"/>
    <x v="1"/>
    <x v="4"/>
    <x v="0"/>
    <n v="19"/>
    <n v="12000"/>
    <n v="13"/>
    <x v="893"/>
    <n v="163759.6"/>
    <x v="1152"/>
    <x v="0"/>
    <x v="3"/>
    <s v="Karan"/>
    <x v="0"/>
    <n v="7"/>
  </r>
  <r>
    <s v="13-06-2025"/>
    <s v="INV001155"/>
    <x v="2"/>
    <s v="Retail"/>
    <x v="0"/>
    <x v="0"/>
    <x v="0"/>
    <x v="4"/>
    <x v="0"/>
    <n v="24"/>
    <n v="12000"/>
    <n v="14"/>
    <x v="894"/>
    <n v="190078.05"/>
    <x v="1153"/>
    <x v="2"/>
    <x v="3"/>
    <s v="Vikas"/>
    <x v="0"/>
    <n v="6"/>
  </r>
  <r>
    <s v="08-05-2025"/>
    <s v="INV001156"/>
    <x v="10"/>
    <s v="Wholesale"/>
    <x v="0"/>
    <x v="0"/>
    <x v="3"/>
    <x v="3"/>
    <x v="3"/>
    <n v="6"/>
    <n v="600"/>
    <n v="6"/>
    <x v="100"/>
    <n v="2860.2"/>
    <x v="1154"/>
    <x v="1"/>
    <x v="2"/>
    <s v="Amit"/>
    <x v="0"/>
    <n v="5"/>
  </r>
  <r>
    <s v="03-08-2025"/>
    <s v="INV001157"/>
    <x v="11"/>
    <s v="Wholesale"/>
    <x v="0"/>
    <x v="4"/>
    <x v="2"/>
    <x v="1"/>
    <x v="1"/>
    <n v="25"/>
    <n v="2500"/>
    <n v="3"/>
    <x v="895"/>
    <n v="51958.8"/>
    <x v="1155"/>
    <x v="1"/>
    <x v="3"/>
    <s v="Raj"/>
    <x v="0"/>
    <n v="8"/>
  </r>
  <r>
    <s v="13-09-2025"/>
    <s v="INV001158"/>
    <x v="8"/>
    <s v="Corporate"/>
    <x v="2"/>
    <x v="2"/>
    <x v="0"/>
    <x v="6"/>
    <x v="0"/>
    <n v="7"/>
    <n v="3500"/>
    <n v="15"/>
    <x v="896"/>
    <n v="18496.36"/>
    <x v="1156"/>
    <x v="0"/>
    <x v="0"/>
    <s v="Pooja"/>
    <x v="0"/>
    <n v="9"/>
  </r>
  <r>
    <s v="26-10-2025"/>
    <s v="INV001159"/>
    <x v="4"/>
    <s v="Corporate"/>
    <x v="1"/>
    <x v="1"/>
    <x v="2"/>
    <x v="7"/>
    <x v="3"/>
    <n v="16"/>
    <n v="900"/>
    <n v="8"/>
    <x v="897"/>
    <n v="10590.27"/>
    <x v="1157"/>
    <x v="2"/>
    <x v="0"/>
    <s v="Priya"/>
    <x v="0"/>
    <n v="10"/>
  </r>
  <r>
    <s v="29-11-2025"/>
    <s v="INV001160"/>
    <x v="1"/>
    <s v="Corporate"/>
    <x v="2"/>
    <x v="6"/>
    <x v="1"/>
    <x v="5"/>
    <x v="0"/>
    <n v="17"/>
    <n v="15000"/>
    <n v="13"/>
    <x v="898"/>
    <n v="159877.04999999999"/>
    <x v="1158"/>
    <x v="0"/>
    <x v="1"/>
    <s v="Raj"/>
    <x v="0"/>
    <n v="11"/>
  </r>
  <r>
    <s v="05-03-2025"/>
    <s v="INV001161"/>
    <x v="9"/>
    <s v="Corporate"/>
    <x v="2"/>
    <x v="2"/>
    <x v="2"/>
    <x v="0"/>
    <x v="0"/>
    <n v="18"/>
    <n v="45000"/>
    <n v="1"/>
    <x v="899"/>
    <n v="656017.71"/>
    <x v="1159"/>
    <x v="2"/>
    <x v="2"/>
    <s v="Pooja"/>
    <x v="0"/>
    <n v="3"/>
  </r>
  <r>
    <s v="03-01-2025"/>
    <s v="INV001162"/>
    <x v="11"/>
    <s v="Wholesale"/>
    <x v="2"/>
    <x v="2"/>
    <x v="2"/>
    <x v="2"/>
    <x v="2"/>
    <n v="14"/>
    <n v="4500"/>
    <n v="17"/>
    <x v="900"/>
    <n v="38603.75"/>
    <x v="1160"/>
    <x v="2"/>
    <x v="2"/>
    <s v="Neha"/>
    <x v="0"/>
    <n v="1"/>
  </r>
  <r>
    <s v="24-05-2025"/>
    <s v="INV001163"/>
    <x v="8"/>
    <s v="Wholesale"/>
    <x v="2"/>
    <x v="2"/>
    <x v="3"/>
    <x v="7"/>
    <x v="3"/>
    <n v="4"/>
    <n v="900"/>
    <n v="7"/>
    <x v="670"/>
    <n v="3025.12"/>
    <x v="1161"/>
    <x v="4"/>
    <x v="2"/>
    <s v="Raj"/>
    <x v="0"/>
    <n v="5"/>
  </r>
  <r>
    <s v="05-05-2025"/>
    <s v="INV001164"/>
    <x v="4"/>
    <s v="Wholesale"/>
    <x v="0"/>
    <x v="0"/>
    <x v="1"/>
    <x v="4"/>
    <x v="0"/>
    <n v="9"/>
    <n v="12000"/>
    <n v="14"/>
    <x v="901"/>
    <n v="82519.210000000006"/>
    <x v="1162"/>
    <x v="3"/>
    <x v="1"/>
    <s v="Neha"/>
    <x v="0"/>
    <n v="5"/>
  </r>
  <r>
    <s v="08-06-2025"/>
    <s v="INV001165"/>
    <x v="5"/>
    <s v="Corporate"/>
    <x v="0"/>
    <x v="4"/>
    <x v="1"/>
    <x v="2"/>
    <x v="2"/>
    <n v="14"/>
    <n v="4500"/>
    <n v="11"/>
    <x v="298"/>
    <n v="49066.23"/>
    <x v="1163"/>
    <x v="0"/>
    <x v="1"/>
    <s v="Neha"/>
    <x v="0"/>
    <n v="6"/>
  </r>
  <r>
    <s v="07-07-2025"/>
    <s v="INV001166"/>
    <x v="11"/>
    <s v="Retail"/>
    <x v="0"/>
    <x v="4"/>
    <x v="3"/>
    <x v="4"/>
    <x v="0"/>
    <n v="15"/>
    <n v="12000"/>
    <n v="6"/>
    <x v="484"/>
    <n v="147508.71"/>
    <x v="1164"/>
    <x v="1"/>
    <x v="2"/>
    <s v="Sneha"/>
    <x v="0"/>
    <n v="7"/>
  </r>
  <r>
    <s v="26-05-2025"/>
    <s v="INV001167"/>
    <x v="8"/>
    <s v="Retail"/>
    <x v="2"/>
    <x v="6"/>
    <x v="3"/>
    <x v="3"/>
    <x v="3"/>
    <n v="24"/>
    <n v="600"/>
    <n v="11"/>
    <x v="425"/>
    <n v="11491.82"/>
    <x v="1165"/>
    <x v="2"/>
    <x v="1"/>
    <s v="Priya"/>
    <x v="0"/>
    <n v="5"/>
  </r>
  <r>
    <s v="24-11-2025"/>
    <s v="INV001168"/>
    <x v="0"/>
    <s v="Wholesale"/>
    <x v="3"/>
    <x v="7"/>
    <x v="1"/>
    <x v="4"/>
    <x v="0"/>
    <n v="18"/>
    <n v="12000"/>
    <n v="16"/>
    <x v="902"/>
    <n v="169930.2"/>
    <x v="1166"/>
    <x v="4"/>
    <x v="0"/>
    <s v="Neha"/>
    <x v="0"/>
    <n v="11"/>
  </r>
  <r>
    <s v="08-06-2025"/>
    <s v="INV001169"/>
    <x v="6"/>
    <s v="Corporate"/>
    <x v="1"/>
    <x v="1"/>
    <x v="3"/>
    <x v="2"/>
    <x v="2"/>
    <n v="22"/>
    <n v="4500"/>
    <n v="0"/>
    <x v="824"/>
    <n v="88917.83"/>
    <x v="1167"/>
    <x v="4"/>
    <x v="0"/>
    <s v="Vikas"/>
    <x v="0"/>
    <n v="6"/>
  </r>
  <r>
    <s v="10-12-2025"/>
    <s v="INV001170"/>
    <x v="6"/>
    <s v="Wholesale"/>
    <x v="0"/>
    <x v="8"/>
    <x v="3"/>
    <x v="5"/>
    <x v="0"/>
    <n v="6"/>
    <n v="15000"/>
    <n v="7"/>
    <x v="903"/>
    <n v="73255.929999999993"/>
    <x v="1168"/>
    <x v="2"/>
    <x v="0"/>
    <s v="Karan"/>
    <x v="0"/>
    <n v="12"/>
  </r>
  <r>
    <s v="22-10-2025"/>
    <s v="INV001171"/>
    <x v="11"/>
    <s v="Retail"/>
    <x v="2"/>
    <x v="6"/>
    <x v="1"/>
    <x v="1"/>
    <x v="1"/>
    <n v="21"/>
    <n v="2500"/>
    <n v="2"/>
    <x v="619"/>
    <n v="46123.17"/>
    <x v="1169"/>
    <x v="4"/>
    <x v="2"/>
    <s v="Karan"/>
    <x v="0"/>
    <n v="10"/>
  </r>
  <r>
    <s v="30-09-2025"/>
    <s v="INV001172"/>
    <x v="1"/>
    <s v="Retail"/>
    <x v="3"/>
    <x v="3"/>
    <x v="3"/>
    <x v="2"/>
    <x v="2"/>
    <n v="15"/>
    <n v="4500"/>
    <n v="2"/>
    <x v="904"/>
    <n v="53352.69"/>
    <x v="1170"/>
    <x v="3"/>
    <x v="0"/>
    <s v="Karan"/>
    <x v="0"/>
    <n v="9"/>
  </r>
  <r>
    <s v="01-09-2025"/>
    <s v="INV001173"/>
    <x v="9"/>
    <s v="Retail"/>
    <x v="1"/>
    <x v="1"/>
    <x v="2"/>
    <x v="1"/>
    <x v="1"/>
    <n v="1"/>
    <n v="2500"/>
    <n v="7"/>
    <x v="701"/>
    <n v="1764.32"/>
    <x v="1171"/>
    <x v="2"/>
    <x v="3"/>
    <s v="Amit"/>
    <x v="0"/>
    <n v="9"/>
  </r>
  <r>
    <s v="27-12-2025"/>
    <s v="INV001174"/>
    <x v="3"/>
    <s v="Retail"/>
    <x v="3"/>
    <x v="3"/>
    <x v="1"/>
    <x v="0"/>
    <x v="0"/>
    <n v="17"/>
    <n v="45000"/>
    <n v="2"/>
    <x v="905"/>
    <n v="641801.66"/>
    <x v="1172"/>
    <x v="1"/>
    <x v="2"/>
    <s v="Raj"/>
    <x v="0"/>
    <n v="12"/>
  </r>
  <r>
    <s v="25-02-2025"/>
    <s v="INV001175"/>
    <x v="6"/>
    <s v="Corporate"/>
    <x v="0"/>
    <x v="0"/>
    <x v="1"/>
    <x v="6"/>
    <x v="0"/>
    <n v="10"/>
    <n v="3500"/>
    <n v="12"/>
    <x v="38"/>
    <n v="24612.43"/>
    <x v="1173"/>
    <x v="4"/>
    <x v="1"/>
    <s v="Pooja"/>
    <x v="0"/>
    <n v="2"/>
  </r>
  <r>
    <s v="08-03-2025"/>
    <s v="INV001176"/>
    <x v="5"/>
    <s v="Wholesale"/>
    <x v="0"/>
    <x v="8"/>
    <x v="1"/>
    <x v="2"/>
    <x v="2"/>
    <n v="14"/>
    <n v="4500"/>
    <n v="7"/>
    <x v="557"/>
    <n v="44867.48"/>
    <x v="1174"/>
    <x v="2"/>
    <x v="3"/>
    <s v="Amit"/>
    <x v="0"/>
    <n v="3"/>
  </r>
  <r>
    <s v="20-01-2025"/>
    <s v="INV001177"/>
    <x v="6"/>
    <s v="Retail"/>
    <x v="0"/>
    <x v="8"/>
    <x v="1"/>
    <x v="4"/>
    <x v="0"/>
    <n v="6"/>
    <n v="12000"/>
    <n v="5"/>
    <x v="93"/>
    <n v="63552.13"/>
    <x v="1175"/>
    <x v="2"/>
    <x v="3"/>
    <s v="Pooja"/>
    <x v="0"/>
    <n v="1"/>
  </r>
  <r>
    <s v="08-01-2025"/>
    <s v="INV001178"/>
    <x v="3"/>
    <s v="Corporate"/>
    <x v="2"/>
    <x v="6"/>
    <x v="3"/>
    <x v="1"/>
    <x v="1"/>
    <n v="15"/>
    <n v="2500"/>
    <n v="16"/>
    <x v="103"/>
    <n v="25537.66"/>
    <x v="1176"/>
    <x v="1"/>
    <x v="2"/>
    <s v="Vikas"/>
    <x v="0"/>
    <n v="1"/>
  </r>
  <r>
    <s v="26-12-2025"/>
    <s v="INV001179"/>
    <x v="4"/>
    <s v="Retail"/>
    <x v="0"/>
    <x v="0"/>
    <x v="3"/>
    <x v="5"/>
    <x v="0"/>
    <n v="25"/>
    <n v="15000"/>
    <n v="8"/>
    <x v="521"/>
    <n v="291819.83"/>
    <x v="1177"/>
    <x v="2"/>
    <x v="2"/>
    <s v="Sneha"/>
    <x v="0"/>
    <n v="12"/>
  </r>
  <r>
    <s v="28-01-2025"/>
    <s v="INV001180"/>
    <x v="6"/>
    <s v="Retail"/>
    <x v="0"/>
    <x v="8"/>
    <x v="0"/>
    <x v="1"/>
    <x v="1"/>
    <n v="6"/>
    <n v="2500"/>
    <n v="6"/>
    <x v="906"/>
    <n v="11491.12"/>
    <x v="1178"/>
    <x v="0"/>
    <x v="2"/>
    <s v="Sneha"/>
    <x v="0"/>
    <n v="1"/>
  </r>
  <r>
    <s v="16-02-2025"/>
    <s v="INV001181"/>
    <x v="4"/>
    <s v="Retail"/>
    <x v="0"/>
    <x v="4"/>
    <x v="3"/>
    <x v="7"/>
    <x v="3"/>
    <n v="8"/>
    <n v="900"/>
    <n v="9"/>
    <x v="280"/>
    <n v="4752.57"/>
    <x v="1179"/>
    <x v="0"/>
    <x v="0"/>
    <s v="Neha"/>
    <x v="0"/>
    <n v="2"/>
  </r>
  <r>
    <s v="25-07-2025"/>
    <s v="INV001182"/>
    <x v="9"/>
    <s v="Wholesale"/>
    <x v="3"/>
    <x v="5"/>
    <x v="3"/>
    <x v="7"/>
    <x v="3"/>
    <n v="21"/>
    <n v="900"/>
    <n v="5"/>
    <x v="907"/>
    <n v="14191.85"/>
    <x v="1180"/>
    <x v="4"/>
    <x v="0"/>
    <s v="Sneha"/>
    <x v="0"/>
    <n v="7"/>
  </r>
  <r>
    <s v="14-03-2025"/>
    <s v="INV001183"/>
    <x v="3"/>
    <s v="Corporate"/>
    <x v="2"/>
    <x v="2"/>
    <x v="3"/>
    <x v="1"/>
    <x v="1"/>
    <n v="12"/>
    <n v="2500"/>
    <n v="11"/>
    <x v="908"/>
    <n v="20358.580000000002"/>
    <x v="1181"/>
    <x v="1"/>
    <x v="2"/>
    <s v="Priya"/>
    <x v="0"/>
    <n v="3"/>
  </r>
  <r>
    <s v="10-06-2025"/>
    <s v="INV001184"/>
    <x v="3"/>
    <s v="Corporate"/>
    <x v="0"/>
    <x v="4"/>
    <x v="0"/>
    <x v="3"/>
    <x v="3"/>
    <n v="24"/>
    <n v="600"/>
    <n v="7"/>
    <x v="909"/>
    <n v="11713.41"/>
    <x v="1182"/>
    <x v="4"/>
    <x v="3"/>
    <s v="Raj"/>
    <x v="0"/>
    <n v="6"/>
  </r>
  <r>
    <s v="30-08-2025"/>
    <s v="INV001185"/>
    <x v="9"/>
    <s v="Wholesale"/>
    <x v="1"/>
    <x v="1"/>
    <x v="2"/>
    <x v="7"/>
    <x v="3"/>
    <n v="23"/>
    <n v="900"/>
    <n v="2"/>
    <x v="910"/>
    <n v="17827.169999999998"/>
    <x v="1183"/>
    <x v="4"/>
    <x v="0"/>
    <s v="Priya"/>
    <x v="0"/>
    <n v="8"/>
  </r>
  <r>
    <s v="10-03-2025"/>
    <s v="INV001186"/>
    <x v="3"/>
    <s v="Retail"/>
    <x v="0"/>
    <x v="4"/>
    <x v="3"/>
    <x v="6"/>
    <x v="0"/>
    <n v="18"/>
    <n v="3500"/>
    <n v="20"/>
    <x v="911"/>
    <n v="45182.8"/>
    <x v="1184"/>
    <x v="2"/>
    <x v="3"/>
    <s v="Karan"/>
    <x v="0"/>
    <n v="3"/>
  </r>
  <r>
    <s v="25-09-2025"/>
    <s v="INV001187"/>
    <x v="1"/>
    <s v="Wholesale"/>
    <x v="2"/>
    <x v="6"/>
    <x v="0"/>
    <x v="7"/>
    <x v="3"/>
    <n v="9"/>
    <n v="900"/>
    <n v="17"/>
    <x v="755"/>
    <n v="5055.45"/>
    <x v="1185"/>
    <x v="1"/>
    <x v="3"/>
    <s v="Sneha"/>
    <x v="0"/>
    <n v="9"/>
  </r>
  <r>
    <s v="10-05-2025"/>
    <s v="INV001188"/>
    <x v="0"/>
    <s v="Wholesale"/>
    <x v="2"/>
    <x v="6"/>
    <x v="1"/>
    <x v="0"/>
    <x v="0"/>
    <n v="15"/>
    <n v="45000"/>
    <n v="4"/>
    <x v="912"/>
    <n v="555788.23"/>
    <x v="1186"/>
    <x v="1"/>
    <x v="1"/>
    <s v="Vikas"/>
    <x v="0"/>
    <n v="5"/>
  </r>
  <r>
    <s v="21-01-2025"/>
    <s v="INV001189"/>
    <x v="3"/>
    <s v="Wholesale"/>
    <x v="3"/>
    <x v="3"/>
    <x v="0"/>
    <x v="5"/>
    <x v="0"/>
    <n v="6"/>
    <n v="15000"/>
    <n v="18"/>
    <x v="913"/>
    <n v="62007.28"/>
    <x v="1187"/>
    <x v="3"/>
    <x v="0"/>
    <s v="Raj"/>
    <x v="0"/>
    <n v="1"/>
  </r>
  <r>
    <s v="26-11-2025"/>
    <s v="INV001190"/>
    <x v="7"/>
    <s v="Retail"/>
    <x v="0"/>
    <x v="4"/>
    <x v="3"/>
    <x v="1"/>
    <x v="1"/>
    <n v="25"/>
    <n v="2500"/>
    <n v="6"/>
    <x v="914"/>
    <n v="54632.41"/>
    <x v="1188"/>
    <x v="3"/>
    <x v="3"/>
    <s v="Sneha"/>
    <x v="0"/>
    <n v="11"/>
  </r>
  <r>
    <s v="18-07-2025"/>
    <s v="INV001191"/>
    <x v="4"/>
    <s v="Retail"/>
    <x v="2"/>
    <x v="6"/>
    <x v="2"/>
    <x v="4"/>
    <x v="0"/>
    <n v="11"/>
    <n v="12000"/>
    <n v="0"/>
    <x v="882"/>
    <n v="120857.27"/>
    <x v="1189"/>
    <x v="0"/>
    <x v="1"/>
    <s v="Priya"/>
    <x v="0"/>
    <n v="7"/>
  </r>
  <r>
    <s v="08-02-2025"/>
    <s v="INV001192"/>
    <x v="5"/>
    <s v="Corporate"/>
    <x v="1"/>
    <x v="1"/>
    <x v="0"/>
    <x v="5"/>
    <x v="0"/>
    <n v="22"/>
    <n v="15000"/>
    <n v="7"/>
    <x v="915"/>
    <n v="276902.75"/>
    <x v="1190"/>
    <x v="2"/>
    <x v="1"/>
    <s v="Raj"/>
    <x v="0"/>
    <n v="2"/>
  </r>
  <r>
    <s v="12-12-2025"/>
    <s v="INV001193"/>
    <x v="6"/>
    <s v="Retail"/>
    <x v="2"/>
    <x v="6"/>
    <x v="2"/>
    <x v="7"/>
    <x v="3"/>
    <n v="25"/>
    <n v="900"/>
    <n v="18"/>
    <x v="782"/>
    <n v="13357.62"/>
    <x v="1191"/>
    <x v="0"/>
    <x v="0"/>
    <s v="Pooja"/>
    <x v="0"/>
    <n v="12"/>
  </r>
  <r>
    <s v="27-02-2025"/>
    <s v="INV001194"/>
    <x v="2"/>
    <s v="Wholesale"/>
    <x v="2"/>
    <x v="2"/>
    <x v="3"/>
    <x v="5"/>
    <x v="0"/>
    <n v="18"/>
    <n v="15000"/>
    <n v="6"/>
    <x v="293"/>
    <n v="217002.07"/>
    <x v="1192"/>
    <x v="4"/>
    <x v="1"/>
    <s v="Raj"/>
    <x v="0"/>
    <n v="2"/>
  </r>
  <r>
    <s v="02-06-2025"/>
    <s v="INV001195"/>
    <x v="2"/>
    <s v="Wholesale"/>
    <x v="1"/>
    <x v="1"/>
    <x v="2"/>
    <x v="3"/>
    <x v="3"/>
    <n v="10"/>
    <n v="600"/>
    <n v="3"/>
    <x v="373"/>
    <n v="4787.41"/>
    <x v="1193"/>
    <x v="1"/>
    <x v="3"/>
    <s v="Pooja"/>
    <x v="0"/>
    <n v="6"/>
  </r>
  <r>
    <s v="14-04-2025"/>
    <s v="INV001196"/>
    <x v="1"/>
    <s v="Wholesale"/>
    <x v="2"/>
    <x v="2"/>
    <x v="3"/>
    <x v="3"/>
    <x v="3"/>
    <n v="5"/>
    <n v="600"/>
    <n v="16"/>
    <x v="916"/>
    <n v="2005.96"/>
    <x v="1194"/>
    <x v="0"/>
    <x v="3"/>
    <s v="Neha"/>
    <x v="0"/>
    <n v="4"/>
  </r>
  <r>
    <s v="24-07-2025"/>
    <s v="INV001197"/>
    <x v="8"/>
    <s v="Wholesale"/>
    <x v="0"/>
    <x v="4"/>
    <x v="0"/>
    <x v="3"/>
    <x v="3"/>
    <n v="8"/>
    <n v="600"/>
    <n v="7"/>
    <x v="917"/>
    <n v="3998.79"/>
    <x v="1195"/>
    <x v="2"/>
    <x v="0"/>
    <s v="Amit"/>
    <x v="0"/>
    <n v="7"/>
  </r>
  <r>
    <s v="02-03-2025"/>
    <s v="INV001198"/>
    <x v="5"/>
    <s v="Retail"/>
    <x v="3"/>
    <x v="3"/>
    <x v="3"/>
    <x v="6"/>
    <x v="0"/>
    <n v="15"/>
    <n v="3500"/>
    <n v="17"/>
    <x v="918"/>
    <n v="32330.58"/>
    <x v="1196"/>
    <x v="1"/>
    <x v="0"/>
    <s v="Amit"/>
    <x v="0"/>
    <n v="3"/>
  </r>
  <r>
    <s v="07-04-2025"/>
    <s v="INV001199"/>
    <x v="1"/>
    <s v="Retail"/>
    <x v="0"/>
    <x v="4"/>
    <x v="1"/>
    <x v="6"/>
    <x v="0"/>
    <n v="25"/>
    <n v="3500"/>
    <n v="10"/>
    <x v="919"/>
    <n v="61863.19"/>
    <x v="1197"/>
    <x v="3"/>
    <x v="1"/>
    <s v="Sneha"/>
    <x v="0"/>
    <n v="4"/>
  </r>
  <r>
    <s v="24-12-2025"/>
    <s v="INV001200"/>
    <x v="11"/>
    <s v="Wholesale"/>
    <x v="0"/>
    <x v="8"/>
    <x v="0"/>
    <x v="0"/>
    <x v="0"/>
    <n v="16"/>
    <n v="45000"/>
    <n v="5"/>
    <x v="920"/>
    <n v="600121.92000000004"/>
    <x v="1198"/>
    <x v="3"/>
    <x v="2"/>
    <s v="Neha"/>
    <x v="0"/>
    <n v="12"/>
  </r>
  <r>
    <s v="18-12-2025"/>
    <s v="INV001201"/>
    <x v="9"/>
    <s v="Retail"/>
    <x v="3"/>
    <x v="7"/>
    <x v="3"/>
    <x v="7"/>
    <x v="3"/>
    <n v="1"/>
    <n v="900"/>
    <n v="15"/>
    <x v="921"/>
    <n v="671.51"/>
    <x v="1199"/>
    <x v="0"/>
    <x v="2"/>
    <s v="Neha"/>
    <x v="0"/>
    <n v="12"/>
  </r>
  <r>
    <s v="28-01-2025"/>
    <s v="INV001202"/>
    <x v="6"/>
    <s v="Wholesale"/>
    <x v="1"/>
    <x v="1"/>
    <x v="3"/>
    <x v="3"/>
    <x v="3"/>
    <n v="1"/>
    <n v="600"/>
    <n v="8"/>
    <x v="922"/>
    <n v="499.44"/>
    <x v="1200"/>
    <x v="3"/>
    <x v="0"/>
    <s v="Raj"/>
    <x v="0"/>
    <n v="1"/>
  </r>
  <r>
    <s v="05-11-2025"/>
    <s v="INV001203"/>
    <x v="7"/>
    <s v="Corporate"/>
    <x v="1"/>
    <x v="1"/>
    <x v="0"/>
    <x v="1"/>
    <x v="1"/>
    <n v="13"/>
    <n v="2500"/>
    <n v="17"/>
    <x v="923"/>
    <n v="24252.23"/>
    <x v="1201"/>
    <x v="4"/>
    <x v="3"/>
    <s v="Raj"/>
    <x v="0"/>
    <n v="11"/>
  </r>
  <r>
    <s v="30-08-2025"/>
    <s v="INV001204"/>
    <x v="8"/>
    <s v="Wholesale"/>
    <x v="2"/>
    <x v="6"/>
    <x v="1"/>
    <x v="1"/>
    <x v="1"/>
    <n v="24"/>
    <n v="2500"/>
    <n v="17"/>
    <x v="184"/>
    <n v="38650.58"/>
    <x v="1202"/>
    <x v="0"/>
    <x v="3"/>
    <s v="Amit"/>
    <x v="0"/>
    <n v="8"/>
  </r>
  <r>
    <s v="23-10-2025"/>
    <s v="INV001205"/>
    <x v="0"/>
    <s v="Retail"/>
    <x v="0"/>
    <x v="8"/>
    <x v="0"/>
    <x v="0"/>
    <x v="0"/>
    <n v="15"/>
    <n v="45000"/>
    <n v="14"/>
    <x v="924"/>
    <n v="472828.31"/>
    <x v="1203"/>
    <x v="1"/>
    <x v="0"/>
    <s v="Vikas"/>
    <x v="0"/>
    <n v="10"/>
  </r>
  <r>
    <s v="12-07-2025"/>
    <s v="INV001206"/>
    <x v="3"/>
    <s v="Retail"/>
    <x v="3"/>
    <x v="5"/>
    <x v="2"/>
    <x v="2"/>
    <x v="2"/>
    <n v="6"/>
    <n v="4500"/>
    <n v="14"/>
    <x v="925"/>
    <n v="17494.64"/>
    <x v="1204"/>
    <x v="0"/>
    <x v="3"/>
    <s v="Vikas"/>
    <x v="0"/>
    <n v="7"/>
  </r>
  <r>
    <s v="24-06-2025"/>
    <s v="INV001207"/>
    <x v="5"/>
    <s v="Retail"/>
    <x v="1"/>
    <x v="1"/>
    <x v="1"/>
    <x v="2"/>
    <x v="2"/>
    <n v="25"/>
    <n v="4500"/>
    <n v="14"/>
    <x v="926"/>
    <n v="90716.479999999996"/>
    <x v="1205"/>
    <x v="1"/>
    <x v="1"/>
    <s v="Pooja"/>
    <x v="0"/>
    <n v="6"/>
  </r>
  <r>
    <s v="30-12-2025"/>
    <s v="INV001208"/>
    <x v="2"/>
    <s v="Corporate"/>
    <x v="2"/>
    <x v="6"/>
    <x v="3"/>
    <x v="7"/>
    <x v="3"/>
    <n v="8"/>
    <n v="900"/>
    <n v="20"/>
    <x v="27"/>
    <n v="4879.5"/>
    <x v="1206"/>
    <x v="0"/>
    <x v="3"/>
    <s v="Sneha"/>
    <x v="0"/>
    <n v="12"/>
  </r>
  <r>
    <s v="11-09-2025"/>
    <s v="INV001209"/>
    <x v="0"/>
    <s v="Retail"/>
    <x v="2"/>
    <x v="6"/>
    <x v="0"/>
    <x v="3"/>
    <x v="3"/>
    <n v="3"/>
    <n v="600"/>
    <n v="16"/>
    <x v="927"/>
    <n v="1312.96"/>
    <x v="1207"/>
    <x v="1"/>
    <x v="2"/>
    <s v="Karan"/>
    <x v="0"/>
    <n v="9"/>
  </r>
  <r>
    <s v="02-11-2025"/>
    <s v="INV001210"/>
    <x v="8"/>
    <s v="Retail"/>
    <x v="1"/>
    <x v="1"/>
    <x v="0"/>
    <x v="6"/>
    <x v="0"/>
    <n v="4"/>
    <n v="3500"/>
    <n v="6"/>
    <x v="928"/>
    <n v="10261.18"/>
    <x v="1208"/>
    <x v="3"/>
    <x v="3"/>
    <s v="Priya"/>
    <x v="0"/>
    <n v="11"/>
  </r>
  <r>
    <s v="10-04-2025"/>
    <s v="INV001211"/>
    <x v="6"/>
    <s v="Corporate"/>
    <x v="2"/>
    <x v="6"/>
    <x v="2"/>
    <x v="3"/>
    <x v="3"/>
    <n v="6"/>
    <n v="600"/>
    <n v="7"/>
    <x v="670"/>
    <n v="3025.94"/>
    <x v="1209"/>
    <x v="2"/>
    <x v="3"/>
    <s v="Raj"/>
    <x v="0"/>
    <n v="4"/>
  </r>
  <r>
    <s v="15-06-2025"/>
    <s v="INV001212"/>
    <x v="8"/>
    <s v="Retail"/>
    <x v="2"/>
    <x v="2"/>
    <x v="1"/>
    <x v="7"/>
    <x v="3"/>
    <n v="7"/>
    <n v="900"/>
    <n v="4"/>
    <x v="929"/>
    <n v="4704.8500000000004"/>
    <x v="1210"/>
    <x v="3"/>
    <x v="0"/>
    <s v="Vikas"/>
    <x v="0"/>
    <n v="6"/>
  </r>
  <r>
    <s v="01-01-2025"/>
    <s v="INV001213"/>
    <x v="7"/>
    <s v="Retail"/>
    <x v="3"/>
    <x v="3"/>
    <x v="1"/>
    <x v="2"/>
    <x v="2"/>
    <n v="23"/>
    <n v="4500"/>
    <n v="7"/>
    <x v="930"/>
    <n v="88862.95"/>
    <x v="1211"/>
    <x v="2"/>
    <x v="2"/>
    <s v="Sneha"/>
    <x v="0"/>
    <n v="1"/>
  </r>
  <r>
    <s v="13-03-2025"/>
    <s v="INV001214"/>
    <x v="4"/>
    <s v="Retail"/>
    <x v="0"/>
    <x v="8"/>
    <x v="0"/>
    <x v="1"/>
    <x v="1"/>
    <n v="18"/>
    <n v="2500"/>
    <n v="8"/>
    <x v="931"/>
    <n v="35030.69"/>
    <x v="1212"/>
    <x v="4"/>
    <x v="3"/>
    <s v="Sneha"/>
    <x v="0"/>
    <n v="3"/>
  </r>
  <r>
    <s v="09-12-2025"/>
    <s v="INV001215"/>
    <x v="9"/>
    <s v="Retail"/>
    <x v="1"/>
    <x v="1"/>
    <x v="0"/>
    <x v="5"/>
    <x v="0"/>
    <n v="14"/>
    <n v="15000"/>
    <n v="15"/>
    <x v="932"/>
    <n v="166083.56"/>
    <x v="1213"/>
    <x v="3"/>
    <x v="0"/>
    <s v="Raj"/>
    <x v="0"/>
    <n v="12"/>
  </r>
  <r>
    <s v="14-06-2025"/>
    <s v="INV001216"/>
    <x v="1"/>
    <s v="Wholesale"/>
    <x v="1"/>
    <x v="1"/>
    <x v="2"/>
    <x v="2"/>
    <x v="2"/>
    <n v="7"/>
    <n v="4500"/>
    <n v="20"/>
    <x v="933"/>
    <n v="23039.5"/>
    <x v="1214"/>
    <x v="0"/>
    <x v="2"/>
    <s v="Vikas"/>
    <x v="0"/>
    <n v="6"/>
  </r>
  <r>
    <s v="24-04-2025"/>
    <s v="INV001217"/>
    <x v="2"/>
    <s v="Retail"/>
    <x v="0"/>
    <x v="0"/>
    <x v="0"/>
    <x v="4"/>
    <x v="0"/>
    <n v="25"/>
    <n v="12000"/>
    <n v="1"/>
    <x v="8"/>
    <n v="263573.63"/>
    <x v="1215"/>
    <x v="1"/>
    <x v="1"/>
    <s v="Amit"/>
    <x v="0"/>
    <n v="4"/>
  </r>
  <r>
    <s v="08-10-2025"/>
    <s v="INV001218"/>
    <x v="10"/>
    <s v="Wholesale"/>
    <x v="0"/>
    <x v="0"/>
    <x v="0"/>
    <x v="1"/>
    <x v="1"/>
    <n v="21"/>
    <n v="2500"/>
    <n v="8"/>
    <x v="412"/>
    <n v="44595.6"/>
    <x v="1216"/>
    <x v="1"/>
    <x v="0"/>
    <s v="Raj"/>
    <x v="0"/>
    <n v="10"/>
  </r>
  <r>
    <s v="28-02-2025"/>
    <s v="INV001219"/>
    <x v="3"/>
    <s v="Wholesale"/>
    <x v="1"/>
    <x v="1"/>
    <x v="1"/>
    <x v="6"/>
    <x v="0"/>
    <n v="11"/>
    <n v="3500"/>
    <n v="2"/>
    <x v="934"/>
    <n v="32995.74"/>
    <x v="1217"/>
    <x v="3"/>
    <x v="3"/>
    <s v="Priya"/>
    <x v="0"/>
    <n v="2"/>
  </r>
  <r>
    <s v="30-01-2025"/>
    <s v="INV001220"/>
    <x v="2"/>
    <s v="Wholesale"/>
    <x v="3"/>
    <x v="3"/>
    <x v="0"/>
    <x v="1"/>
    <x v="1"/>
    <n v="1"/>
    <n v="2500"/>
    <n v="1"/>
    <x v="935"/>
    <n v="1948.05"/>
    <x v="1218"/>
    <x v="4"/>
    <x v="3"/>
    <s v="Amit"/>
    <x v="0"/>
    <n v="1"/>
  </r>
  <r>
    <s v="11-03-2025"/>
    <s v="INV001221"/>
    <x v="5"/>
    <s v="Wholesale"/>
    <x v="1"/>
    <x v="1"/>
    <x v="1"/>
    <x v="3"/>
    <x v="3"/>
    <n v="25"/>
    <n v="600"/>
    <n v="17"/>
    <x v="165"/>
    <n v="8977.01"/>
    <x v="1219"/>
    <x v="1"/>
    <x v="0"/>
    <s v="Karan"/>
    <x v="0"/>
    <n v="3"/>
  </r>
  <r>
    <s v="02-01-2025"/>
    <s v="INV001222"/>
    <x v="11"/>
    <s v="Retail"/>
    <x v="3"/>
    <x v="3"/>
    <x v="1"/>
    <x v="0"/>
    <x v="0"/>
    <n v="3"/>
    <n v="45000"/>
    <n v="18"/>
    <x v="444"/>
    <n v="90228.09"/>
    <x v="1220"/>
    <x v="0"/>
    <x v="3"/>
    <s v="Karan"/>
    <x v="0"/>
    <n v="1"/>
  </r>
  <r>
    <s v="30-08-2025"/>
    <s v="INV001223"/>
    <x v="5"/>
    <s v="Retail"/>
    <x v="2"/>
    <x v="6"/>
    <x v="3"/>
    <x v="6"/>
    <x v="0"/>
    <n v="16"/>
    <n v="3500"/>
    <n v="4"/>
    <x v="936"/>
    <n v="39538.82"/>
    <x v="1221"/>
    <x v="0"/>
    <x v="0"/>
    <s v="Amit"/>
    <x v="0"/>
    <n v="8"/>
  </r>
  <r>
    <s v="15-03-2025"/>
    <s v="INV001224"/>
    <x v="11"/>
    <s v="Retail"/>
    <x v="3"/>
    <x v="5"/>
    <x v="1"/>
    <x v="3"/>
    <x v="3"/>
    <n v="1"/>
    <n v="600"/>
    <n v="11"/>
    <x v="937"/>
    <n v="433.95"/>
    <x v="1222"/>
    <x v="2"/>
    <x v="1"/>
    <s v="Karan"/>
    <x v="0"/>
    <n v="3"/>
  </r>
  <r>
    <s v="11-07-2025"/>
    <s v="INV001225"/>
    <x v="6"/>
    <s v="Wholesale"/>
    <x v="1"/>
    <x v="1"/>
    <x v="3"/>
    <x v="1"/>
    <x v="1"/>
    <n v="19"/>
    <n v="2500"/>
    <n v="13"/>
    <x v="938"/>
    <n v="31105.88"/>
    <x v="1223"/>
    <x v="0"/>
    <x v="1"/>
    <s v="Pooja"/>
    <x v="0"/>
    <n v="7"/>
  </r>
  <r>
    <s v="04-06-2025"/>
    <s v="INV001226"/>
    <x v="4"/>
    <s v="Corporate"/>
    <x v="0"/>
    <x v="8"/>
    <x v="0"/>
    <x v="0"/>
    <x v="0"/>
    <n v="19"/>
    <n v="45000"/>
    <n v="7"/>
    <x v="939"/>
    <n v="696665.75"/>
    <x v="1224"/>
    <x v="4"/>
    <x v="0"/>
    <s v="Priya"/>
    <x v="0"/>
    <n v="6"/>
  </r>
  <r>
    <s v="26-01-2025"/>
    <s v="INV001227"/>
    <x v="10"/>
    <s v="Retail"/>
    <x v="2"/>
    <x v="2"/>
    <x v="1"/>
    <x v="4"/>
    <x v="0"/>
    <n v="4"/>
    <n v="12000"/>
    <n v="10"/>
    <x v="56"/>
    <n v="38535.599999999999"/>
    <x v="1225"/>
    <x v="2"/>
    <x v="3"/>
    <s v="Vikas"/>
    <x v="0"/>
    <n v="1"/>
  </r>
  <r>
    <s v="25-01-2025"/>
    <s v="INV001228"/>
    <x v="7"/>
    <s v="Wholesale"/>
    <x v="2"/>
    <x v="6"/>
    <x v="3"/>
    <x v="6"/>
    <x v="0"/>
    <n v="5"/>
    <n v="3500"/>
    <n v="4"/>
    <x v="806"/>
    <n v="12599.62"/>
    <x v="1226"/>
    <x v="2"/>
    <x v="0"/>
    <s v="Pooja"/>
    <x v="0"/>
    <n v="1"/>
  </r>
  <r>
    <s v="23-02-2025"/>
    <s v="INV001229"/>
    <x v="6"/>
    <s v="Wholesale"/>
    <x v="2"/>
    <x v="6"/>
    <x v="1"/>
    <x v="2"/>
    <x v="2"/>
    <n v="5"/>
    <n v="4500"/>
    <n v="8"/>
    <x v="31"/>
    <n v="19039.240000000002"/>
    <x v="1227"/>
    <x v="0"/>
    <x v="3"/>
    <s v="Sneha"/>
    <x v="0"/>
    <n v="2"/>
  </r>
  <r>
    <s v="13-11-2025"/>
    <s v="INV001230"/>
    <x v="8"/>
    <s v="Wholesale"/>
    <x v="2"/>
    <x v="6"/>
    <x v="1"/>
    <x v="2"/>
    <x v="2"/>
    <n v="3"/>
    <n v="4500"/>
    <n v="16"/>
    <x v="940"/>
    <n v="10462"/>
    <x v="1228"/>
    <x v="0"/>
    <x v="0"/>
    <s v="Vikas"/>
    <x v="0"/>
    <n v="11"/>
  </r>
  <r>
    <s v="09-11-2025"/>
    <s v="INV001231"/>
    <x v="4"/>
    <s v="Retail"/>
    <x v="3"/>
    <x v="7"/>
    <x v="2"/>
    <x v="2"/>
    <x v="2"/>
    <n v="21"/>
    <n v="4500"/>
    <n v="6"/>
    <x v="941"/>
    <n v="74239.960000000006"/>
    <x v="1229"/>
    <x v="2"/>
    <x v="2"/>
    <s v="Vikas"/>
    <x v="0"/>
    <n v="11"/>
  </r>
  <r>
    <s v="08-05-2025"/>
    <s v="INV001232"/>
    <x v="0"/>
    <s v="Corporate"/>
    <x v="2"/>
    <x v="2"/>
    <x v="0"/>
    <x v="5"/>
    <x v="0"/>
    <n v="22"/>
    <n v="15000"/>
    <n v="19"/>
    <x v="158"/>
    <n v="240177.59"/>
    <x v="1230"/>
    <x v="4"/>
    <x v="3"/>
    <s v="Neha"/>
    <x v="0"/>
    <n v="5"/>
  </r>
  <r>
    <s v="04-09-2025"/>
    <s v="INV001233"/>
    <x v="4"/>
    <s v="Corporate"/>
    <x v="1"/>
    <x v="1"/>
    <x v="1"/>
    <x v="6"/>
    <x v="0"/>
    <n v="16"/>
    <n v="3500"/>
    <n v="3"/>
    <x v="942"/>
    <n v="46157.14"/>
    <x v="1231"/>
    <x v="4"/>
    <x v="0"/>
    <s v="Neha"/>
    <x v="0"/>
    <n v="9"/>
  </r>
  <r>
    <s v="15-06-2025"/>
    <s v="INV001234"/>
    <x v="7"/>
    <s v="Wholesale"/>
    <x v="0"/>
    <x v="0"/>
    <x v="1"/>
    <x v="5"/>
    <x v="0"/>
    <n v="10"/>
    <n v="15000"/>
    <n v="4"/>
    <x v="398"/>
    <n v="135042.93"/>
    <x v="1232"/>
    <x v="2"/>
    <x v="1"/>
    <s v="Sneha"/>
    <x v="0"/>
    <n v="6"/>
  </r>
  <r>
    <s v="25-05-2025"/>
    <s v="INV001235"/>
    <x v="0"/>
    <s v="Corporate"/>
    <x v="2"/>
    <x v="6"/>
    <x v="3"/>
    <x v="4"/>
    <x v="0"/>
    <n v="9"/>
    <n v="12000"/>
    <n v="8"/>
    <x v="586"/>
    <n v="91093.23"/>
    <x v="1233"/>
    <x v="3"/>
    <x v="0"/>
    <s v="Sneha"/>
    <x v="0"/>
    <n v="5"/>
  </r>
  <r>
    <s v="20-10-2025"/>
    <s v="INV001236"/>
    <x v="5"/>
    <s v="Corporate"/>
    <x v="3"/>
    <x v="9"/>
    <x v="0"/>
    <x v="4"/>
    <x v="0"/>
    <n v="8"/>
    <n v="12000"/>
    <n v="19"/>
    <x v="943"/>
    <n v="63011.96"/>
    <x v="1234"/>
    <x v="4"/>
    <x v="3"/>
    <s v="Sneha"/>
    <x v="0"/>
    <n v="10"/>
  </r>
  <r>
    <s v="01-09-2025"/>
    <s v="INV001237"/>
    <x v="11"/>
    <s v="Wholesale"/>
    <x v="1"/>
    <x v="1"/>
    <x v="3"/>
    <x v="6"/>
    <x v="0"/>
    <n v="5"/>
    <n v="3500"/>
    <n v="0"/>
    <x v="944"/>
    <n v="16318.52"/>
    <x v="1235"/>
    <x v="1"/>
    <x v="2"/>
    <s v="Priya"/>
    <x v="0"/>
    <n v="9"/>
  </r>
  <r>
    <s v="30-10-2025"/>
    <s v="INV001238"/>
    <x v="7"/>
    <s v="Wholesale"/>
    <x v="3"/>
    <x v="9"/>
    <x v="0"/>
    <x v="4"/>
    <x v="0"/>
    <n v="24"/>
    <n v="12000"/>
    <n v="3"/>
    <x v="945"/>
    <n v="227021.06"/>
    <x v="1236"/>
    <x v="1"/>
    <x v="1"/>
    <s v="Vikas"/>
    <x v="0"/>
    <n v="10"/>
  </r>
  <r>
    <s v="24-10-2025"/>
    <s v="INV001239"/>
    <x v="8"/>
    <s v="Corporate"/>
    <x v="2"/>
    <x v="6"/>
    <x v="3"/>
    <x v="3"/>
    <x v="3"/>
    <n v="8"/>
    <n v="600"/>
    <n v="0"/>
    <x v="946"/>
    <n v="3537.31"/>
    <x v="1237"/>
    <x v="2"/>
    <x v="3"/>
    <s v="Pooja"/>
    <x v="0"/>
    <n v="10"/>
  </r>
  <r>
    <s v="04-11-2025"/>
    <s v="INV001240"/>
    <x v="2"/>
    <s v="Retail"/>
    <x v="2"/>
    <x v="6"/>
    <x v="1"/>
    <x v="6"/>
    <x v="0"/>
    <n v="14"/>
    <n v="3500"/>
    <n v="20"/>
    <x v="947"/>
    <n v="36229.519999999997"/>
    <x v="1238"/>
    <x v="0"/>
    <x v="2"/>
    <s v="Pooja"/>
    <x v="0"/>
    <n v="11"/>
  </r>
  <r>
    <s v="17-05-2025"/>
    <s v="INV001241"/>
    <x v="8"/>
    <s v="Retail"/>
    <x v="2"/>
    <x v="6"/>
    <x v="1"/>
    <x v="7"/>
    <x v="3"/>
    <n v="11"/>
    <n v="900"/>
    <n v="3"/>
    <x v="948"/>
    <n v="8783.59"/>
    <x v="1239"/>
    <x v="0"/>
    <x v="0"/>
    <s v="Karan"/>
    <x v="0"/>
    <n v="5"/>
  </r>
  <r>
    <s v="21-10-2025"/>
    <s v="INV001242"/>
    <x v="8"/>
    <s v="Retail"/>
    <x v="2"/>
    <x v="6"/>
    <x v="0"/>
    <x v="3"/>
    <x v="3"/>
    <n v="13"/>
    <n v="600"/>
    <n v="2"/>
    <x v="949"/>
    <n v="6202.35"/>
    <x v="1240"/>
    <x v="0"/>
    <x v="3"/>
    <s v="Karan"/>
    <x v="0"/>
    <n v="10"/>
  </r>
  <r>
    <s v="25-12-2025"/>
    <s v="INV001243"/>
    <x v="5"/>
    <s v="Corporate"/>
    <x v="2"/>
    <x v="2"/>
    <x v="2"/>
    <x v="6"/>
    <x v="0"/>
    <n v="12"/>
    <n v="3500"/>
    <n v="19"/>
    <x v="950"/>
    <n v="29892.720000000001"/>
    <x v="1241"/>
    <x v="1"/>
    <x v="1"/>
    <s v="Sneha"/>
    <x v="0"/>
    <n v="12"/>
  </r>
  <r>
    <s v="26-08-2025"/>
    <s v="INV001244"/>
    <x v="4"/>
    <s v="Corporate"/>
    <x v="2"/>
    <x v="6"/>
    <x v="2"/>
    <x v="3"/>
    <x v="3"/>
    <n v="5"/>
    <n v="600"/>
    <n v="8"/>
    <x v="951"/>
    <n v="2412.2800000000002"/>
    <x v="1242"/>
    <x v="0"/>
    <x v="1"/>
    <s v="Pooja"/>
    <x v="0"/>
    <n v="8"/>
  </r>
  <r>
    <s v="12-03-2025"/>
    <s v="INV001245"/>
    <x v="1"/>
    <s v="Wholesale"/>
    <x v="1"/>
    <x v="1"/>
    <x v="1"/>
    <x v="7"/>
    <x v="3"/>
    <n v="11"/>
    <n v="900"/>
    <n v="14"/>
    <x v="952"/>
    <n v="6191.21"/>
    <x v="1243"/>
    <x v="4"/>
    <x v="2"/>
    <s v="Neha"/>
    <x v="0"/>
    <n v="3"/>
  </r>
  <r>
    <s v="11-03-2025"/>
    <s v="INV001246"/>
    <x v="2"/>
    <s v="Wholesale"/>
    <x v="1"/>
    <x v="1"/>
    <x v="3"/>
    <x v="3"/>
    <x v="3"/>
    <n v="5"/>
    <n v="600"/>
    <n v="0"/>
    <x v="953"/>
    <n v="2684.68"/>
    <x v="1244"/>
    <x v="4"/>
    <x v="0"/>
    <s v="Amit"/>
    <x v="0"/>
    <n v="3"/>
  </r>
  <r>
    <s v="29-10-2025"/>
    <s v="INV001247"/>
    <x v="10"/>
    <s v="Corporate"/>
    <x v="2"/>
    <x v="2"/>
    <x v="3"/>
    <x v="3"/>
    <x v="3"/>
    <n v="11"/>
    <n v="600"/>
    <n v="1"/>
    <x v="954"/>
    <n v="5134.32"/>
    <x v="1245"/>
    <x v="2"/>
    <x v="0"/>
    <s v="Vikas"/>
    <x v="0"/>
    <n v="10"/>
  </r>
  <r>
    <s v="08-03-2025"/>
    <s v="INV001248"/>
    <x v="4"/>
    <s v="Retail"/>
    <x v="2"/>
    <x v="2"/>
    <x v="0"/>
    <x v="4"/>
    <x v="0"/>
    <n v="9"/>
    <n v="12000"/>
    <n v="12"/>
    <x v="690"/>
    <n v="87399.77"/>
    <x v="1246"/>
    <x v="0"/>
    <x v="1"/>
    <s v="Neha"/>
    <x v="0"/>
    <n v="3"/>
  </r>
  <r>
    <s v="19-06-2025"/>
    <s v="INV001249"/>
    <x v="2"/>
    <s v="Retail"/>
    <x v="2"/>
    <x v="6"/>
    <x v="1"/>
    <x v="0"/>
    <x v="0"/>
    <n v="14"/>
    <n v="45000"/>
    <n v="18"/>
    <x v="955"/>
    <n v="463034.57"/>
    <x v="1247"/>
    <x v="2"/>
    <x v="1"/>
    <s v="Priya"/>
    <x v="0"/>
    <n v="6"/>
  </r>
  <r>
    <s v="02-06-2025"/>
    <s v="INV001250"/>
    <x v="3"/>
    <s v="Wholesale"/>
    <x v="0"/>
    <x v="8"/>
    <x v="0"/>
    <x v="0"/>
    <x v="0"/>
    <n v="4"/>
    <n v="45000"/>
    <n v="19"/>
    <x v="956"/>
    <n v="113491.18"/>
    <x v="1248"/>
    <x v="2"/>
    <x v="2"/>
    <s v="Vikas"/>
    <x v="0"/>
    <n v="6"/>
  </r>
  <r>
    <s v="29-04-2025"/>
    <s v="INV001251"/>
    <x v="9"/>
    <s v="Wholesale"/>
    <x v="2"/>
    <x v="6"/>
    <x v="3"/>
    <x v="2"/>
    <x v="2"/>
    <n v="25"/>
    <n v="4500"/>
    <n v="12"/>
    <x v="824"/>
    <n v="80475.89"/>
    <x v="1249"/>
    <x v="2"/>
    <x v="0"/>
    <s v="Vikas"/>
    <x v="0"/>
    <n v="4"/>
  </r>
  <r>
    <s v="22-05-2025"/>
    <s v="INV001252"/>
    <x v="10"/>
    <s v="Retail"/>
    <x v="0"/>
    <x v="0"/>
    <x v="1"/>
    <x v="6"/>
    <x v="0"/>
    <n v="6"/>
    <n v="3500"/>
    <n v="3"/>
    <x v="957"/>
    <n v="18404.41"/>
    <x v="1250"/>
    <x v="4"/>
    <x v="3"/>
    <s v="Pooja"/>
    <x v="0"/>
    <n v="5"/>
  </r>
  <r>
    <s v="12-09-2025"/>
    <s v="INV001253"/>
    <x v="7"/>
    <s v="Wholesale"/>
    <x v="0"/>
    <x v="8"/>
    <x v="3"/>
    <x v="5"/>
    <x v="0"/>
    <n v="24"/>
    <n v="15000"/>
    <n v="7"/>
    <x v="612"/>
    <n v="282129.34999999998"/>
    <x v="1251"/>
    <x v="2"/>
    <x v="3"/>
    <s v="Raj"/>
    <x v="0"/>
    <n v="9"/>
  </r>
  <r>
    <s v="01-02-2025"/>
    <s v="INV001254"/>
    <x v="2"/>
    <s v="Corporate"/>
    <x v="0"/>
    <x v="4"/>
    <x v="2"/>
    <x v="3"/>
    <x v="3"/>
    <n v="2"/>
    <n v="600"/>
    <n v="17"/>
    <x v="958"/>
    <n v="751.53"/>
    <x v="1252"/>
    <x v="1"/>
    <x v="0"/>
    <s v="Raj"/>
    <x v="0"/>
    <n v="2"/>
  </r>
  <r>
    <s v="01-08-2025"/>
    <s v="INV001255"/>
    <x v="6"/>
    <s v="Wholesale"/>
    <x v="0"/>
    <x v="4"/>
    <x v="0"/>
    <x v="1"/>
    <x v="1"/>
    <n v="25"/>
    <n v="2500"/>
    <n v="8"/>
    <x v="959"/>
    <n v="43725.22"/>
    <x v="1253"/>
    <x v="1"/>
    <x v="1"/>
    <s v="Priya"/>
    <x v="0"/>
    <n v="8"/>
  </r>
  <r>
    <s v="02-01-2025"/>
    <s v="INV001256"/>
    <x v="7"/>
    <s v="Retail"/>
    <x v="2"/>
    <x v="6"/>
    <x v="1"/>
    <x v="2"/>
    <x v="2"/>
    <n v="23"/>
    <n v="4500"/>
    <n v="15"/>
    <x v="960"/>
    <n v="70511.520000000004"/>
    <x v="1254"/>
    <x v="1"/>
    <x v="0"/>
    <s v="Raj"/>
    <x v="0"/>
    <n v="1"/>
  </r>
  <r>
    <s v="21-12-2025"/>
    <s v="INV001257"/>
    <x v="1"/>
    <s v="Corporate"/>
    <x v="3"/>
    <x v="7"/>
    <x v="2"/>
    <x v="7"/>
    <x v="3"/>
    <n v="21"/>
    <n v="900"/>
    <n v="8"/>
    <x v="961"/>
    <n v="15497.64"/>
    <x v="1255"/>
    <x v="1"/>
    <x v="1"/>
    <s v="Vikas"/>
    <x v="0"/>
    <n v="12"/>
  </r>
  <r>
    <s v="09-02-2025"/>
    <s v="INV001258"/>
    <x v="11"/>
    <s v="Corporate"/>
    <x v="1"/>
    <x v="1"/>
    <x v="0"/>
    <x v="7"/>
    <x v="3"/>
    <n v="5"/>
    <n v="900"/>
    <n v="4"/>
    <x v="125"/>
    <n v="3385.01"/>
    <x v="1256"/>
    <x v="1"/>
    <x v="1"/>
    <s v="Raj"/>
    <x v="0"/>
    <n v="2"/>
  </r>
  <r>
    <s v="16-04-2025"/>
    <s v="INV001259"/>
    <x v="9"/>
    <s v="Wholesale"/>
    <x v="0"/>
    <x v="8"/>
    <x v="1"/>
    <x v="5"/>
    <x v="0"/>
    <n v="3"/>
    <n v="15000"/>
    <n v="12"/>
    <x v="109"/>
    <n v="28895.19"/>
    <x v="1257"/>
    <x v="1"/>
    <x v="0"/>
    <s v="Sneha"/>
    <x v="0"/>
    <n v="4"/>
  </r>
  <r>
    <s v="20-07-2025"/>
    <s v="INV001260"/>
    <x v="10"/>
    <s v="Retail"/>
    <x v="2"/>
    <x v="6"/>
    <x v="2"/>
    <x v="6"/>
    <x v="0"/>
    <n v="22"/>
    <n v="3500"/>
    <n v="13"/>
    <x v="962"/>
    <n v="53736.72"/>
    <x v="1258"/>
    <x v="1"/>
    <x v="0"/>
    <s v="Vikas"/>
    <x v="0"/>
    <n v="7"/>
  </r>
  <r>
    <s v="24-01-2025"/>
    <s v="INV001261"/>
    <x v="1"/>
    <s v="Retail"/>
    <x v="1"/>
    <x v="1"/>
    <x v="1"/>
    <x v="7"/>
    <x v="3"/>
    <n v="16"/>
    <n v="900"/>
    <n v="16"/>
    <x v="963"/>
    <n v="8714.1"/>
    <x v="1259"/>
    <x v="3"/>
    <x v="0"/>
    <s v="Vikas"/>
    <x v="0"/>
    <n v="1"/>
  </r>
  <r>
    <s v="18-12-2025"/>
    <s v="INV001262"/>
    <x v="9"/>
    <s v="Wholesale"/>
    <x v="3"/>
    <x v="9"/>
    <x v="1"/>
    <x v="2"/>
    <x v="2"/>
    <n v="3"/>
    <n v="4500"/>
    <n v="8"/>
    <x v="696"/>
    <n v="9995.9"/>
    <x v="1260"/>
    <x v="4"/>
    <x v="2"/>
    <s v="Karan"/>
    <x v="0"/>
    <n v="12"/>
  </r>
  <r>
    <s v="25-04-2025"/>
    <s v="INV001263"/>
    <x v="8"/>
    <s v="Retail"/>
    <x v="0"/>
    <x v="0"/>
    <x v="0"/>
    <x v="6"/>
    <x v="0"/>
    <n v="23"/>
    <n v="3500"/>
    <n v="12"/>
    <x v="252"/>
    <n v="61227.45"/>
    <x v="1261"/>
    <x v="0"/>
    <x v="2"/>
    <s v="Raj"/>
    <x v="0"/>
    <n v="4"/>
  </r>
  <r>
    <s v="19-03-2025"/>
    <s v="INV001264"/>
    <x v="3"/>
    <s v="Wholesale"/>
    <x v="0"/>
    <x v="8"/>
    <x v="0"/>
    <x v="2"/>
    <x v="2"/>
    <n v="1"/>
    <n v="4500"/>
    <n v="10"/>
    <x v="964"/>
    <n v="3651.6"/>
    <x v="1262"/>
    <x v="4"/>
    <x v="2"/>
    <s v="Karan"/>
    <x v="0"/>
    <n v="3"/>
  </r>
  <r>
    <s v="02-10-2025"/>
    <s v="INV001265"/>
    <x v="3"/>
    <s v="Corporate"/>
    <x v="3"/>
    <x v="3"/>
    <x v="1"/>
    <x v="5"/>
    <x v="0"/>
    <n v="8"/>
    <n v="15000"/>
    <n v="16"/>
    <x v="965"/>
    <n v="87898.99"/>
    <x v="1263"/>
    <x v="2"/>
    <x v="0"/>
    <s v="Priya"/>
    <x v="0"/>
    <n v="10"/>
  </r>
  <r>
    <s v="07-10-2025"/>
    <s v="INV001266"/>
    <x v="11"/>
    <s v="Corporate"/>
    <x v="0"/>
    <x v="8"/>
    <x v="3"/>
    <x v="5"/>
    <x v="0"/>
    <n v="24"/>
    <n v="15000"/>
    <n v="19"/>
    <x v="966"/>
    <n v="269267.67"/>
    <x v="1264"/>
    <x v="3"/>
    <x v="1"/>
    <s v="Karan"/>
    <x v="0"/>
    <n v="10"/>
  </r>
  <r>
    <s v="06-08-2025"/>
    <s v="INV001267"/>
    <x v="2"/>
    <s v="Corporate"/>
    <x v="3"/>
    <x v="9"/>
    <x v="3"/>
    <x v="2"/>
    <x v="2"/>
    <n v="5"/>
    <n v="4500"/>
    <n v="2"/>
    <x v="3"/>
    <n v="20543.25"/>
    <x v="1265"/>
    <x v="3"/>
    <x v="1"/>
    <s v="Karan"/>
    <x v="0"/>
    <n v="8"/>
  </r>
  <r>
    <s v="18-12-2025"/>
    <s v="INV001268"/>
    <x v="4"/>
    <s v="Retail"/>
    <x v="2"/>
    <x v="6"/>
    <x v="2"/>
    <x v="4"/>
    <x v="0"/>
    <n v="22"/>
    <n v="12000"/>
    <n v="4"/>
    <x v="692"/>
    <n v="208673.59"/>
    <x v="1266"/>
    <x v="3"/>
    <x v="1"/>
    <s v="Karan"/>
    <x v="0"/>
    <n v="12"/>
  </r>
  <r>
    <s v="05-10-2025"/>
    <s v="INV001269"/>
    <x v="10"/>
    <s v="Corporate"/>
    <x v="1"/>
    <x v="1"/>
    <x v="3"/>
    <x v="0"/>
    <x v="0"/>
    <n v="13"/>
    <n v="45000"/>
    <n v="16"/>
    <x v="967"/>
    <n v="432338.9"/>
    <x v="1267"/>
    <x v="0"/>
    <x v="0"/>
    <s v="Priya"/>
    <x v="0"/>
    <n v="10"/>
  </r>
  <r>
    <s v="09-03-2025"/>
    <s v="INV001270"/>
    <x v="9"/>
    <s v="Wholesale"/>
    <x v="1"/>
    <x v="1"/>
    <x v="2"/>
    <x v="0"/>
    <x v="0"/>
    <n v="5"/>
    <n v="45000"/>
    <n v="17"/>
    <x v="968"/>
    <n v="137744.98000000001"/>
    <x v="1268"/>
    <x v="4"/>
    <x v="0"/>
    <s v="Pooja"/>
    <x v="0"/>
    <n v="3"/>
  </r>
  <r>
    <s v="18-11-2025"/>
    <s v="INV001271"/>
    <x v="2"/>
    <s v="Retail"/>
    <x v="3"/>
    <x v="7"/>
    <x v="0"/>
    <x v="6"/>
    <x v="0"/>
    <n v="8"/>
    <n v="3500"/>
    <n v="14"/>
    <x v="969"/>
    <n v="20737.509999999998"/>
    <x v="1269"/>
    <x v="3"/>
    <x v="0"/>
    <s v="Pooja"/>
    <x v="0"/>
    <n v="11"/>
  </r>
  <r>
    <s v="16-01-2025"/>
    <s v="INV001272"/>
    <x v="6"/>
    <s v="Retail"/>
    <x v="0"/>
    <x v="0"/>
    <x v="2"/>
    <x v="6"/>
    <x v="0"/>
    <n v="6"/>
    <n v="3500"/>
    <n v="10"/>
    <x v="448"/>
    <n v="15568.72"/>
    <x v="1270"/>
    <x v="3"/>
    <x v="2"/>
    <s v="Sneha"/>
    <x v="0"/>
    <n v="1"/>
  </r>
  <r>
    <s v="01-07-2025"/>
    <s v="INV001273"/>
    <x v="8"/>
    <s v="Retail"/>
    <x v="0"/>
    <x v="8"/>
    <x v="2"/>
    <x v="0"/>
    <x v="0"/>
    <n v="9"/>
    <n v="45000"/>
    <n v="19"/>
    <x v="970"/>
    <n v="305289.26"/>
    <x v="1271"/>
    <x v="0"/>
    <x v="3"/>
    <s v="Vikas"/>
    <x v="0"/>
    <n v="7"/>
  </r>
  <r>
    <s v="01-06-2025"/>
    <s v="INV001274"/>
    <x v="4"/>
    <s v="Retail"/>
    <x v="1"/>
    <x v="1"/>
    <x v="1"/>
    <x v="3"/>
    <x v="3"/>
    <n v="19"/>
    <n v="600"/>
    <n v="2"/>
    <x v="971"/>
    <n v="8816.7199999999993"/>
    <x v="1272"/>
    <x v="2"/>
    <x v="1"/>
    <s v="Sneha"/>
    <x v="0"/>
    <n v="6"/>
  </r>
  <r>
    <s v="13-09-2025"/>
    <s v="INV001275"/>
    <x v="4"/>
    <s v="Corporate"/>
    <x v="3"/>
    <x v="9"/>
    <x v="1"/>
    <x v="4"/>
    <x v="0"/>
    <n v="13"/>
    <n v="12000"/>
    <n v="8"/>
    <x v="972"/>
    <n v="130854.29"/>
    <x v="1273"/>
    <x v="3"/>
    <x v="3"/>
    <s v="Raj"/>
    <x v="0"/>
    <n v="9"/>
  </r>
  <r>
    <s v="16-04-2025"/>
    <s v="INV001276"/>
    <x v="4"/>
    <s v="Retail"/>
    <x v="0"/>
    <x v="0"/>
    <x v="0"/>
    <x v="7"/>
    <x v="3"/>
    <n v="7"/>
    <n v="900"/>
    <n v="3"/>
    <x v="559"/>
    <n v="4735.17"/>
    <x v="1274"/>
    <x v="4"/>
    <x v="2"/>
    <s v="Priya"/>
    <x v="0"/>
    <n v="4"/>
  </r>
  <r>
    <s v="02-05-2025"/>
    <s v="INV001277"/>
    <x v="3"/>
    <s v="Corporate"/>
    <x v="2"/>
    <x v="2"/>
    <x v="3"/>
    <x v="3"/>
    <x v="3"/>
    <n v="2"/>
    <n v="600"/>
    <n v="17"/>
    <x v="958"/>
    <n v="836.72"/>
    <x v="1275"/>
    <x v="1"/>
    <x v="2"/>
    <s v="Karan"/>
    <x v="0"/>
    <n v="5"/>
  </r>
  <r>
    <s v="07-03-2025"/>
    <s v="INV001278"/>
    <x v="4"/>
    <s v="Retail"/>
    <x v="0"/>
    <x v="0"/>
    <x v="0"/>
    <x v="5"/>
    <x v="0"/>
    <n v="2"/>
    <n v="15000"/>
    <n v="3"/>
    <x v="377"/>
    <n v="25979.66"/>
    <x v="1276"/>
    <x v="3"/>
    <x v="3"/>
    <s v="Karan"/>
    <x v="0"/>
    <n v="3"/>
  </r>
  <r>
    <s v="05-04-2025"/>
    <s v="INV001279"/>
    <x v="6"/>
    <s v="Corporate"/>
    <x v="1"/>
    <x v="1"/>
    <x v="2"/>
    <x v="5"/>
    <x v="0"/>
    <n v="8"/>
    <n v="15000"/>
    <n v="2"/>
    <x v="973"/>
    <n v="103562.28"/>
    <x v="1277"/>
    <x v="0"/>
    <x v="3"/>
    <s v="Raj"/>
    <x v="0"/>
    <n v="4"/>
  </r>
  <r>
    <s v="31-03-2025"/>
    <s v="INV001280"/>
    <x v="2"/>
    <s v="Corporate"/>
    <x v="0"/>
    <x v="0"/>
    <x v="3"/>
    <x v="7"/>
    <x v="3"/>
    <n v="13"/>
    <n v="900"/>
    <n v="12"/>
    <x v="974"/>
    <n v="7453.22"/>
    <x v="1278"/>
    <x v="3"/>
    <x v="3"/>
    <s v="Neha"/>
    <x v="0"/>
    <n v="3"/>
  </r>
  <r>
    <s v="07-08-2025"/>
    <s v="INV001281"/>
    <x v="9"/>
    <s v="Corporate"/>
    <x v="0"/>
    <x v="0"/>
    <x v="2"/>
    <x v="1"/>
    <x v="1"/>
    <n v="10"/>
    <n v="2500"/>
    <n v="7"/>
    <x v="975"/>
    <n v="19555.759999999998"/>
    <x v="1279"/>
    <x v="2"/>
    <x v="0"/>
    <s v="Sneha"/>
    <x v="0"/>
    <n v="8"/>
  </r>
  <r>
    <s v="18-06-2025"/>
    <s v="INV001282"/>
    <x v="11"/>
    <s v="Corporate"/>
    <x v="1"/>
    <x v="1"/>
    <x v="0"/>
    <x v="2"/>
    <x v="2"/>
    <n v="3"/>
    <n v="4500"/>
    <n v="5"/>
    <x v="976"/>
    <n v="11965.06"/>
    <x v="1280"/>
    <x v="4"/>
    <x v="3"/>
    <s v="Priya"/>
    <x v="0"/>
    <n v="6"/>
  </r>
  <r>
    <s v="04-11-2025"/>
    <s v="INV001283"/>
    <x v="5"/>
    <s v="Corporate"/>
    <x v="0"/>
    <x v="4"/>
    <x v="2"/>
    <x v="4"/>
    <x v="0"/>
    <n v="3"/>
    <n v="12000"/>
    <n v="1"/>
    <x v="129"/>
    <n v="30044.28"/>
    <x v="1281"/>
    <x v="2"/>
    <x v="1"/>
    <s v="Vikas"/>
    <x v="0"/>
    <n v="11"/>
  </r>
  <r>
    <s v="31-05-2025"/>
    <s v="INV001284"/>
    <x v="9"/>
    <s v="Retail"/>
    <x v="1"/>
    <x v="1"/>
    <x v="1"/>
    <x v="5"/>
    <x v="0"/>
    <n v="25"/>
    <n v="15000"/>
    <n v="9"/>
    <x v="977"/>
    <n v="306922.51"/>
    <x v="1282"/>
    <x v="4"/>
    <x v="0"/>
    <s v="Vikas"/>
    <x v="0"/>
    <n v="5"/>
  </r>
  <r>
    <s v="20-09-2025"/>
    <s v="INV001285"/>
    <x v="7"/>
    <s v="Corporate"/>
    <x v="2"/>
    <x v="6"/>
    <x v="3"/>
    <x v="4"/>
    <x v="0"/>
    <n v="2"/>
    <n v="12000"/>
    <n v="14"/>
    <x v="978"/>
    <n v="19317.46"/>
    <x v="1283"/>
    <x v="3"/>
    <x v="1"/>
    <s v="Neha"/>
    <x v="0"/>
    <n v="9"/>
  </r>
  <r>
    <s v="22-04-2025"/>
    <s v="INV001286"/>
    <x v="3"/>
    <s v="Wholesale"/>
    <x v="2"/>
    <x v="2"/>
    <x v="3"/>
    <x v="2"/>
    <x v="2"/>
    <n v="7"/>
    <n v="4500"/>
    <n v="2"/>
    <x v="795"/>
    <n v="27034.38"/>
    <x v="1284"/>
    <x v="4"/>
    <x v="2"/>
    <s v="Neha"/>
    <x v="0"/>
    <n v="4"/>
  </r>
  <r>
    <s v="10-03-2025"/>
    <s v="INV001287"/>
    <x v="4"/>
    <s v="Corporate"/>
    <x v="1"/>
    <x v="1"/>
    <x v="0"/>
    <x v="4"/>
    <x v="0"/>
    <n v="22"/>
    <n v="12000"/>
    <n v="12"/>
    <x v="979"/>
    <n v="169331.75"/>
    <x v="1285"/>
    <x v="1"/>
    <x v="2"/>
    <s v="Sneha"/>
    <x v="0"/>
    <n v="3"/>
  </r>
  <r>
    <s v="15-02-2025"/>
    <s v="INV001288"/>
    <x v="6"/>
    <s v="Corporate"/>
    <x v="2"/>
    <x v="6"/>
    <x v="3"/>
    <x v="6"/>
    <x v="0"/>
    <n v="25"/>
    <n v="3500"/>
    <n v="3"/>
    <x v="980"/>
    <n v="73443.149999999994"/>
    <x v="1286"/>
    <x v="3"/>
    <x v="2"/>
    <s v="Pooja"/>
    <x v="0"/>
    <n v="2"/>
  </r>
  <r>
    <s v="30-06-2025"/>
    <s v="INV001289"/>
    <x v="4"/>
    <s v="Corporate"/>
    <x v="3"/>
    <x v="3"/>
    <x v="3"/>
    <x v="7"/>
    <x v="3"/>
    <n v="12"/>
    <n v="900"/>
    <n v="9"/>
    <x v="111"/>
    <n v="7850.63"/>
    <x v="1287"/>
    <x v="4"/>
    <x v="0"/>
    <s v="Amit"/>
    <x v="0"/>
    <n v="6"/>
  </r>
  <r>
    <s v="10-09-2025"/>
    <s v="INV001290"/>
    <x v="7"/>
    <s v="Wholesale"/>
    <x v="1"/>
    <x v="1"/>
    <x v="2"/>
    <x v="3"/>
    <x v="3"/>
    <n v="20"/>
    <n v="600"/>
    <n v="6"/>
    <x v="105"/>
    <n v="10131.379999999999"/>
    <x v="1288"/>
    <x v="2"/>
    <x v="2"/>
    <s v="Raj"/>
    <x v="0"/>
    <n v="9"/>
  </r>
  <r>
    <s v="14-03-2025"/>
    <s v="INV001291"/>
    <x v="3"/>
    <s v="Corporate"/>
    <x v="3"/>
    <x v="5"/>
    <x v="1"/>
    <x v="4"/>
    <x v="0"/>
    <n v="11"/>
    <n v="12000"/>
    <n v="18"/>
    <x v="981"/>
    <n v="98774.95"/>
    <x v="1289"/>
    <x v="3"/>
    <x v="2"/>
    <s v="Vikas"/>
    <x v="0"/>
    <n v="3"/>
  </r>
  <r>
    <s v="28-01-2025"/>
    <s v="INV001292"/>
    <x v="10"/>
    <s v="Wholesale"/>
    <x v="0"/>
    <x v="8"/>
    <x v="0"/>
    <x v="1"/>
    <x v="1"/>
    <n v="16"/>
    <n v="2500"/>
    <n v="5"/>
    <x v="982"/>
    <n v="31945.62"/>
    <x v="1290"/>
    <x v="1"/>
    <x v="0"/>
    <s v="Neha"/>
    <x v="0"/>
    <n v="1"/>
  </r>
  <r>
    <s v="17-01-2025"/>
    <s v="INV001293"/>
    <x v="6"/>
    <s v="Corporate"/>
    <x v="3"/>
    <x v="3"/>
    <x v="1"/>
    <x v="7"/>
    <x v="3"/>
    <n v="9"/>
    <n v="900"/>
    <n v="16"/>
    <x v="983"/>
    <n v="5365.65"/>
    <x v="1291"/>
    <x v="2"/>
    <x v="1"/>
    <s v="Sneha"/>
    <x v="0"/>
    <n v="1"/>
  </r>
  <r>
    <s v="09-12-2025"/>
    <s v="INV001294"/>
    <x v="8"/>
    <s v="Wholesale"/>
    <x v="1"/>
    <x v="1"/>
    <x v="0"/>
    <x v="0"/>
    <x v="0"/>
    <n v="9"/>
    <n v="45000"/>
    <n v="15"/>
    <x v="700"/>
    <n v="276830.98"/>
    <x v="1292"/>
    <x v="3"/>
    <x v="0"/>
    <s v="Neha"/>
    <x v="0"/>
    <n v="12"/>
  </r>
  <r>
    <s v="14-11-2025"/>
    <s v="INV001295"/>
    <x v="9"/>
    <s v="Corporate"/>
    <x v="3"/>
    <x v="9"/>
    <x v="1"/>
    <x v="3"/>
    <x v="3"/>
    <n v="18"/>
    <n v="600"/>
    <n v="11"/>
    <x v="984"/>
    <n v="8711.34"/>
    <x v="1293"/>
    <x v="2"/>
    <x v="1"/>
    <s v="Neha"/>
    <x v="0"/>
    <n v="11"/>
  </r>
  <r>
    <s v="16-05-2025"/>
    <s v="INV001296"/>
    <x v="9"/>
    <s v="Wholesale"/>
    <x v="1"/>
    <x v="1"/>
    <x v="3"/>
    <x v="6"/>
    <x v="0"/>
    <n v="7"/>
    <n v="3500"/>
    <n v="8"/>
    <x v="207"/>
    <n v="20737.46"/>
    <x v="1294"/>
    <x v="0"/>
    <x v="3"/>
    <s v="Raj"/>
    <x v="0"/>
    <n v="5"/>
  </r>
  <r>
    <s v="28-10-2025"/>
    <s v="INV001297"/>
    <x v="2"/>
    <s v="Corporate"/>
    <x v="0"/>
    <x v="0"/>
    <x v="3"/>
    <x v="1"/>
    <x v="1"/>
    <n v="5"/>
    <n v="2500"/>
    <n v="17"/>
    <x v="528"/>
    <n v="7989.6"/>
    <x v="1295"/>
    <x v="4"/>
    <x v="2"/>
    <s v="Sneha"/>
    <x v="0"/>
    <n v="10"/>
  </r>
  <r>
    <s v="08-11-2025"/>
    <s v="INV001298"/>
    <x v="3"/>
    <s v="Retail"/>
    <x v="3"/>
    <x v="3"/>
    <x v="0"/>
    <x v="0"/>
    <x v="0"/>
    <n v="15"/>
    <n v="45000"/>
    <n v="0"/>
    <x v="985"/>
    <n v="556683.86"/>
    <x v="1296"/>
    <x v="2"/>
    <x v="1"/>
    <s v="Sneha"/>
    <x v="0"/>
    <n v="11"/>
  </r>
  <r>
    <s v="31-03-2025"/>
    <s v="INV001299"/>
    <x v="0"/>
    <s v="Wholesale"/>
    <x v="1"/>
    <x v="1"/>
    <x v="3"/>
    <x v="7"/>
    <x v="3"/>
    <n v="3"/>
    <n v="900"/>
    <n v="2"/>
    <x v="986"/>
    <n v="1916.55"/>
    <x v="1297"/>
    <x v="1"/>
    <x v="1"/>
    <s v="Neha"/>
    <x v="0"/>
    <n v="3"/>
  </r>
  <r>
    <s v="24-06-2025"/>
    <s v="INV001300"/>
    <x v="7"/>
    <s v="Wholesale"/>
    <x v="2"/>
    <x v="2"/>
    <x v="1"/>
    <x v="7"/>
    <x v="3"/>
    <n v="4"/>
    <n v="900"/>
    <n v="17"/>
    <x v="143"/>
    <n v="2759.81"/>
    <x v="1298"/>
    <x v="0"/>
    <x v="3"/>
    <s v="Pooja"/>
    <x v="0"/>
    <n v="6"/>
  </r>
  <r>
    <s v="17-06-2025"/>
    <s v="INV001301"/>
    <x v="9"/>
    <s v="Retail"/>
    <x v="3"/>
    <x v="3"/>
    <x v="1"/>
    <x v="0"/>
    <x v="0"/>
    <n v="20"/>
    <n v="45000"/>
    <n v="7"/>
    <x v="987"/>
    <n v="606165.75"/>
    <x v="1299"/>
    <x v="0"/>
    <x v="2"/>
    <s v="Vikas"/>
    <x v="0"/>
    <n v="6"/>
  </r>
  <r>
    <s v="02-06-2025"/>
    <s v="INV001302"/>
    <x v="2"/>
    <s v="Wholesale"/>
    <x v="1"/>
    <x v="1"/>
    <x v="2"/>
    <x v="3"/>
    <x v="3"/>
    <n v="16"/>
    <n v="600"/>
    <n v="7"/>
    <x v="988"/>
    <n v="8025.88"/>
    <x v="1300"/>
    <x v="3"/>
    <x v="0"/>
    <s v="Priya"/>
    <x v="0"/>
    <n v="6"/>
  </r>
  <r>
    <s v="30-04-2025"/>
    <s v="INV001303"/>
    <x v="6"/>
    <s v="Corporate"/>
    <x v="1"/>
    <x v="1"/>
    <x v="0"/>
    <x v="1"/>
    <x v="1"/>
    <n v="16"/>
    <n v="2500"/>
    <n v="7"/>
    <x v="989"/>
    <n v="34498.25"/>
    <x v="1301"/>
    <x v="3"/>
    <x v="2"/>
    <s v="Sneha"/>
    <x v="0"/>
    <n v="4"/>
  </r>
  <r>
    <s v="12-04-2025"/>
    <s v="INV001304"/>
    <x v="1"/>
    <s v="Corporate"/>
    <x v="3"/>
    <x v="5"/>
    <x v="3"/>
    <x v="1"/>
    <x v="1"/>
    <n v="13"/>
    <n v="2500"/>
    <n v="9"/>
    <x v="990"/>
    <n v="23508.18"/>
    <x v="1302"/>
    <x v="0"/>
    <x v="2"/>
    <s v="Neha"/>
    <x v="0"/>
    <n v="4"/>
  </r>
  <r>
    <s v="19-10-2025"/>
    <s v="INV001305"/>
    <x v="3"/>
    <s v="Wholesale"/>
    <x v="1"/>
    <x v="1"/>
    <x v="2"/>
    <x v="4"/>
    <x v="0"/>
    <n v="14"/>
    <n v="12000"/>
    <n v="14"/>
    <x v="991"/>
    <n v="124235.83"/>
    <x v="1303"/>
    <x v="2"/>
    <x v="3"/>
    <s v="Sneha"/>
    <x v="0"/>
    <n v="10"/>
  </r>
  <r>
    <s v="21-03-2025"/>
    <s v="INV001306"/>
    <x v="11"/>
    <s v="Retail"/>
    <x v="2"/>
    <x v="6"/>
    <x v="0"/>
    <x v="2"/>
    <x v="2"/>
    <n v="21"/>
    <n v="4500"/>
    <n v="16"/>
    <x v="198"/>
    <n v="61266.06"/>
    <x v="1304"/>
    <x v="2"/>
    <x v="1"/>
    <s v="Neha"/>
    <x v="0"/>
    <n v="3"/>
  </r>
  <r>
    <s v="14-01-2025"/>
    <s v="INV001307"/>
    <x v="0"/>
    <s v="Wholesale"/>
    <x v="0"/>
    <x v="8"/>
    <x v="1"/>
    <x v="2"/>
    <x v="2"/>
    <n v="12"/>
    <n v="4500"/>
    <n v="11"/>
    <x v="168"/>
    <n v="39154.35"/>
    <x v="1305"/>
    <x v="3"/>
    <x v="3"/>
    <s v="Neha"/>
    <x v="0"/>
    <n v="1"/>
  </r>
  <r>
    <s v="07-05-2025"/>
    <s v="INV001308"/>
    <x v="4"/>
    <s v="Wholesale"/>
    <x v="3"/>
    <x v="5"/>
    <x v="2"/>
    <x v="5"/>
    <x v="0"/>
    <n v="24"/>
    <n v="15000"/>
    <n v="2"/>
    <x v="992"/>
    <n v="311718.07"/>
    <x v="1306"/>
    <x v="4"/>
    <x v="1"/>
    <s v="Vikas"/>
    <x v="0"/>
    <n v="5"/>
  </r>
  <r>
    <s v="13-06-2025"/>
    <s v="INV001309"/>
    <x v="4"/>
    <s v="Corporate"/>
    <x v="2"/>
    <x v="2"/>
    <x v="2"/>
    <x v="1"/>
    <x v="1"/>
    <n v="2"/>
    <n v="2500"/>
    <n v="0"/>
    <x v="993"/>
    <n v="4256.3900000000003"/>
    <x v="1307"/>
    <x v="4"/>
    <x v="0"/>
    <s v="Karan"/>
    <x v="0"/>
    <n v="6"/>
  </r>
  <r>
    <s v="02-11-2025"/>
    <s v="INV001310"/>
    <x v="5"/>
    <s v="Corporate"/>
    <x v="1"/>
    <x v="1"/>
    <x v="0"/>
    <x v="1"/>
    <x v="1"/>
    <n v="2"/>
    <n v="2500"/>
    <n v="6"/>
    <x v="994"/>
    <n v="4114.75"/>
    <x v="1308"/>
    <x v="4"/>
    <x v="2"/>
    <s v="Karan"/>
    <x v="0"/>
    <n v="11"/>
  </r>
  <r>
    <s v="02-05-2025"/>
    <s v="INV001311"/>
    <x v="9"/>
    <s v="Corporate"/>
    <x v="3"/>
    <x v="5"/>
    <x v="2"/>
    <x v="0"/>
    <x v="0"/>
    <n v="18"/>
    <n v="45000"/>
    <n v="7"/>
    <x v="995"/>
    <n v="655590.63"/>
    <x v="1309"/>
    <x v="1"/>
    <x v="2"/>
    <s v="Priya"/>
    <x v="0"/>
    <n v="5"/>
  </r>
  <r>
    <s v="15-03-2025"/>
    <s v="INV001312"/>
    <x v="11"/>
    <s v="Wholesale"/>
    <x v="0"/>
    <x v="4"/>
    <x v="0"/>
    <x v="5"/>
    <x v="0"/>
    <n v="13"/>
    <n v="15000"/>
    <n v="13"/>
    <x v="996"/>
    <n v="151029.28"/>
    <x v="1310"/>
    <x v="0"/>
    <x v="3"/>
    <s v="Vikas"/>
    <x v="0"/>
    <n v="3"/>
  </r>
  <r>
    <s v="19-05-2025"/>
    <s v="INV001313"/>
    <x v="5"/>
    <s v="Retail"/>
    <x v="1"/>
    <x v="1"/>
    <x v="0"/>
    <x v="2"/>
    <x v="2"/>
    <n v="10"/>
    <n v="4500"/>
    <n v="11"/>
    <x v="600"/>
    <n v="29511.17"/>
    <x v="1311"/>
    <x v="0"/>
    <x v="2"/>
    <s v="Raj"/>
    <x v="0"/>
    <n v="5"/>
  </r>
  <r>
    <s v="30-12-2025"/>
    <s v="INV001314"/>
    <x v="2"/>
    <s v="Retail"/>
    <x v="2"/>
    <x v="6"/>
    <x v="3"/>
    <x v="0"/>
    <x v="0"/>
    <n v="23"/>
    <n v="45000"/>
    <n v="16"/>
    <x v="749"/>
    <n v="783237.8"/>
    <x v="1312"/>
    <x v="1"/>
    <x v="1"/>
    <s v="Raj"/>
    <x v="0"/>
    <n v="12"/>
  </r>
  <r>
    <s v="11-03-2025"/>
    <s v="INV001315"/>
    <x v="10"/>
    <s v="Corporate"/>
    <x v="1"/>
    <x v="1"/>
    <x v="0"/>
    <x v="4"/>
    <x v="0"/>
    <n v="8"/>
    <n v="12000"/>
    <n v="6"/>
    <x v="997"/>
    <n v="66563.490000000005"/>
    <x v="1313"/>
    <x v="3"/>
    <x v="1"/>
    <s v="Karan"/>
    <x v="0"/>
    <n v="3"/>
  </r>
  <r>
    <s v="15-03-2025"/>
    <s v="INV001316"/>
    <x v="8"/>
    <s v="Retail"/>
    <x v="0"/>
    <x v="0"/>
    <x v="2"/>
    <x v="2"/>
    <x v="2"/>
    <n v="18"/>
    <n v="4500"/>
    <n v="8"/>
    <x v="598"/>
    <n v="62407.040000000001"/>
    <x v="1314"/>
    <x v="1"/>
    <x v="0"/>
    <s v="Neha"/>
    <x v="0"/>
    <n v="3"/>
  </r>
  <r>
    <s v="28-09-2025"/>
    <s v="INV001317"/>
    <x v="7"/>
    <s v="Wholesale"/>
    <x v="1"/>
    <x v="1"/>
    <x v="3"/>
    <x v="7"/>
    <x v="3"/>
    <n v="2"/>
    <n v="900"/>
    <n v="12"/>
    <x v="405"/>
    <n v="1190.0999999999999"/>
    <x v="1315"/>
    <x v="2"/>
    <x v="1"/>
    <s v="Raj"/>
    <x v="0"/>
    <n v="9"/>
  </r>
  <r>
    <s v="17-12-2025"/>
    <s v="INV001318"/>
    <x v="9"/>
    <s v="Wholesale"/>
    <x v="1"/>
    <x v="1"/>
    <x v="0"/>
    <x v="1"/>
    <x v="1"/>
    <n v="4"/>
    <n v="2500"/>
    <n v="11"/>
    <x v="998"/>
    <n v="6789.27"/>
    <x v="1316"/>
    <x v="0"/>
    <x v="0"/>
    <s v="Raj"/>
    <x v="0"/>
    <n v="12"/>
  </r>
  <r>
    <s v="29-05-2025"/>
    <s v="INV001319"/>
    <x v="9"/>
    <s v="Wholesale"/>
    <x v="1"/>
    <x v="1"/>
    <x v="3"/>
    <x v="7"/>
    <x v="3"/>
    <n v="11"/>
    <n v="900"/>
    <n v="17"/>
    <x v="999"/>
    <n v="7035.7"/>
    <x v="1317"/>
    <x v="4"/>
    <x v="3"/>
    <s v="Vikas"/>
    <x v="0"/>
    <n v="5"/>
  </r>
  <r>
    <s v="28-01-2025"/>
    <s v="INV001320"/>
    <x v="6"/>
    <s v="Corporate"/>
    <x v="1"/>
    <x v="1"/>
    <x v="2"/>
    <x v="2"/>
    <x v="2"/>
    <n v="21"/>
    <n v="4500"/>
    <n v="10"/>
    <x v="762"/>
    <n v="70381.899999999994"/>
    <x v="1318"/>
    <x v="0"/>
    <x v="2"/>
    <s v="Karan"/>
    <x v="0"/>
    <n v="1"/>
  </r>
  <r>
    <s v="15-05-2025"/>
    <s v="INV001321"/>
    <x v="0"/>
    <s v="Retail"/>
    <x v="3"/>
    <x v="3"/>
    <x v="2"/>
    <x v="1"/>
    <x v="1"/>
    <n v="10"/>
    <n v="2500"/>
    <n v="7"/>
    <x v="975"/>
    <n v="17270.830000000002"/>
    <x v="1319"/>
    <x v="2"/>
    <x v="2"/>
    <s v="Sneha"/>
    <x v="0"/>
    <n v="5"/>
  </r>
  <r>
    <s v="07-07-2025"/>
    <s v="INV001322"/>
    <x v="2"/>
    <s v="Retail"/>
    <x v="1"/>
    <x v="1"/>
    <x v="3"/>
    <x v="7"/>
    <x v="3"/>
    <n v="19"/>
    <n v="900"/>
    <n v="20"/>
    <x v="1000"/>
    <n v="11787.62"/>
    <x v="1320"/>
    <x v="2"/>
    <x v="2"/>
    <s v="Neha"/>
    <x v="0"/>
    <n v="7"/>
  </r>
  <r>
    <s v="28-12-2025"/>
    <s v="INV001323"/>
    <x v="11"/>
    <s v="Retail"/>
    <x v="0"/>
    <x v="8"/>
    <x v="3"/>
    <x v="3"/>
    <x v="3"/>
    <n v="5"/>
    <n v="600"/>
    <n v="15"/>
    <x v="1001"/>
    <n v="1946.29"/>
    <x v="1321"/>
    <x v="0"/>
    <x v="1"/>
    <s v="Raj"/>
    <x v="0"/>
    <n v="12"/>
  </r>
  <r>
    <s v="12-09-2025"/>
    <s v="INV001324"/>
    <x v="0"/>
    <s v="Corporate"/>
    <x v="3"/>
    <x v="7"/>
    <x v="1"/>
    <x v="4"/>
    <x v="0"/>
    <n v="19"/>
    <n v="12000"/>
    <n v="16"/>
    <x v="1002"/>
    <n v="152560.06"/>
    <x v="1322"/>
    <x v="1"/>
    <x v="0"/>
    <s v="Neha"/>
    <x v="0"/>
    <n v="9"/>
  </r>
  <r>
    <s v="14-09-2025"/>
    <s v="INV001325"/>
    <x v="3"/>
    <s v="Retail"/>
    <x v="1"/>
    <x v="1"/>
    <x v="0"/>
    <x v="6"/>
    <x v="0"/>
    <n v="2"/>
    <n v="3500"/>
    <n v="10"/>
    <x v="805"/>
    <n v="5576.86"/>
    <x v="1323"/>
    <x v="2"/>
    <x v="3"/>
    <s v="Amit"/>
    <x v="0"/>
    <n v="9"/>
  </r>
  <r>
    <s v="26-05-2025"/>
    <s v="INV001326"/>
    <x v="2"/>
    <s v="Wholesale"/>
    <x v="0"/>
    <x v="0"/>
    <x v="0"/>
    <x v="1"/>
    <x v="1"/>
    <n v="12"/>
    <n v="2500"/>
    <n v="1"/>
    <x v="76"/>
    <n v="23643.93"/>
    <x v="1324"/>
    <x v="1"/>
    <x v="3"/>
    <s v="Amit"/>
    <x v="0"/>
    <n v="5"/>
  </r>
  <r>
    <s v="06-12-2025"/>
    <s v="INV001327"/>
    <x v="11"/>
    <s v="Corporate"/>
    <x v="2"/>
    <x v="2"/>
    <x v="1"/>
    <x v="6"/>
    <x v="0"/>
    <n v="17"/>
    <n v="3500"/>
    <n v="14"/>
    <x v="1003"/>
    <n v="40585.97"/>
    <x v="1325"/>
    <x v="0"/>
    <x v="1"/>
    <s v="Priya"/>
    <x v="0"/>
    <n v="12"/>
  </r>
  <r>
    <s v="09-06-2025"/>
    <s v="INV001328"/>
    <x v="1"/>
    <s v="Corporate"/>
    <x v="1"/>
    <x v="1"/>
    <x v="0"/>
    <x v="4"/>
    <x v="0"/>
    <n v="18"/>
    <n v="12000"/>
    <n v="2"/>
    <x v="328"/>
    <n v="169061.39"/>
    <x v="1326"/>
    <x v="1"/>
    <x v="2"/>
    <s v="Priya"/>
    <x v="0"/>
    <n v="6"/>
  </r>
  <r>
    <s v="13-06-2025"/>
    <s v="INV001329"/>
    <x v="9"/>
    <s v="Corporate"/>
    <x v="1"/>
    <x v="1"/>
    <x v="2"/>
    <x v="1"/>
    <x v="1"/>
    <n v="11"/>
    <n v="2500"/>
    <n v="10"/>
    <x v="1004"/>
    <n v="20731.759999999998"/>
    <x v="1327"/>
    <x v="1"/>
    <x v="1"/>
    <s v="Priya"/>
    <x v="0"/>
    <n v="6"/>
  </r>
  <r>
    <s v="30-12-2025"/>
    <s v="INV001330"/>
    <x v="0"/>
    <s v="Wholesale"/>
    <x v="0"/>
    <x v="0"/>
    <x v="0"/>
    <x v="1"/>
    <x v="1"/>
    <n v="1"/>
    <n v="2500"/>
    <n v="15"/>
    <x v="1005"/>
    <n v="1761.35"/>
    <x v="1328"/>
    <x v="3"/>
    <x v="1"/>
    <s v="Priya"/>
    <x v="0"/>
    <n v="12"/>
  </r>
  <r>
    <s v="14-01-2025"/>
    <s v="INV001331"/>
    <x v="9"/>
    <s v="Wholesale"/>
    <x v="2"/>
    <x v="6"/>
    <x v="2"/>
    <x v="1"/>
    <x v="1"/>
    <n v="9"/>
    <n v="2500"/>
    <n v="13"/>
    <x v="1006"/>
    <n v="15152"/>
    <x v="1329"/>
    <x v="4"/>
    <x v="3"/>
    <s v="Sneha"/>
    <x v="0"/>
    <n v="1"/>
  </r>
  <r>
    <s v="21-09-2025"/>
    <s v="INV001332"/>
    <x v="6"/>
    <s v="Retail"/>
    <x v="2"/>
    <x v="6"/>
    <x v="0"/>
    <x v="1"/>
    <x v="1"/>
    <n v="22"/>
    <n v="2500"/>
    <n v="16"/>
    <x v="1007"/>
    <n v="34883.550000000003"/>
    <x v="1330"/>
    <x v="4"/>
    <x v="3"/>
    <s v="Amit"/>
    <x v="0"/>
    <n v="9"/>
  </r>
  <r>
    <s v="02-05-2025"/>
    <s v="INV001333"/>
    <x v="3"/>
    <s v="Wholesale"/>
    <x v="1"/>
    <x v="1"/>
    <x v="1"/>
    <x v="2"/>
    <x v="2"/>
    <n v="14"/>
    <n v="4500"/>
    <n v="0"/>
    <x v="245"/>
    <n v="45418.84"/>
    <x v="1331"/>
    <x v="2"/>
    <x v="2"/>
    <s v="Vikas"/>
    <x v="0"/>
    <n v="5"/>
  </r>
  <r>
    <s v="24-07-2025"/>
    <s v="INV001334"/>
    <x v="8"/>
    <s v="Wholesale"/>
    <x v="2"/>
    <x v="2"/>
    <x v="2"/>
    <x v="3"/>
    <x v="3"/>
    <n v="6"/>
    <n v="600"/>
    <n v="5"/>
    <x v="110"/>
    <n v="3087.44"/>
    <x v="1332"/>
    <x v="1"/>
    <x v="1"/>
    <s v="Vikas"/>
    <x v="0"/>
    <n v="7"/>
  </r>
  <r>
    <s v="07-08-2025"/>
    <s v="INV001335"/>
    <x v="1"/>
    <s v="Wholesale"/>
    <x v="1"/>
    <x v="1"/>
    <x v="3"/>
    <x v="6"/>
    <x v="0"/>
    <n v="8"/>
    <n v="3500"/>
    <n v="18"/>
    <x v="437"/>
    <n v="16744.82"/>
    <x v="1333"/>
    <x v="2"/>
    <x v="3"/>
    <s v="Amit"/>
    <x v="0"/>
    <n v="8"/>
  </r>
  <r>
    <s v="18-01-2025"/>
    <s v="INV001336"/>
    <x v="1"/>
    <s v="Retail"/>
    <x v="2"/>
    <x v="6"/>
    <x v="1"/>
    <x v="3"/>
    <x v="3"/>
    <n v="6"/>
    <n v="600"/>
    <n v="11"/>
    <x v="1008"/>
    <n v="2998.34"/>
    <x v="1334"/>
    <x v="4"/>
    <x v="1"/>
    <s v="Neha"/>
    <x v="0"/>
    <n v="1"/>
  </r>
  <r>
    <s v="30-10-2025"/>
    <s v="INV001337"/>
    <x v="2"/>
    <s v="Corporate"/>
    <x v="0"/>
    <x v="0"/>
    <x v="2"/>
    <x v="4"/>
    <x v="0"/>
    <n v="18"/>
    <n v="12000"/>
    <n v="5"/>
    <x v="1009"/>
    <n v="150604.1"/>
    <x v="1335"/>
    <x v="0"/>
    <x v="0"/>
    <s v="Pooja"/>
    <x v="0"/>
    <n v="10"/>
  </r>
  <r>
    <s v="19-06-2025"/>
    <s v="INV001338"/>
    <x v="4"/>
    <s v="Wholesale"/>
    <x v="1"/>
    <x v="1"/>
    <x v="0"/>
    <x v="0"/>
    <x v="0"/>
    <n v="16"/>
    <n v="45000"/>
    <n v="9"/>
    <x v="139"/>
    <n v="583832.56999999995"/>
    <x v="1336"/>
    <x v="2"/>
    <x v="0"/>
    <s v="Neha"/>
    <x v="0"/>
    <n v="6"/>
  </r>
  <r>
    <s v="04-03-2025"/>
    <s v="INV001339"/>
    <x v="9"/>
    <s v="Corporate"/>
    <x v="3"/>
    <x v="5"/>
    <x v="2"/>
    <x v="5"/>
    <x v="0"/>
    <n v="21"/>
    <n v="15000"/>
    <n v="17"/>
    <x v="1010"/>
    <n v="219418.39"/>
    <x v="1337"/>
    <x v="3"/>
    <x v="0"/>
    <s v="Pooja"/>
    <x v="0"/>
    <n v="3"/>
  </r>
  <r>
    <s v="15-08-2025"/>
    <s v="INV001340"/>
    <x v="9"/>
    <s v="Retail"/>
    <x v="2"/>
    <x v="2"/>
    <x v="0"/>
    <x v="3"/>
    <x v="3"/>
    <n v="12"/>
    <n v="600"/>
    <n v="10"/>
    <x v="374"/>
    <n v="5413.02"/>
    <x v="1338"/>
    <x v="1"/>
    <x v="3"/>
    <s v="Neha"/>
    <x v="0"/>
    <n v="8"/>
  </r>
  <r>
    <s v="30-10-2025"/>
    <s v="INV001341"/>
    <x v="11"/>
    <s v="Wholesale"/>
    <x v="0"/>
    <x v="4"/>
    <x v="3"/>
    <x v="3"/>
    <x v="3"/>
    <n v="15"/>
    <n v="600"/>
    <n v="20"/>
    <x v="326"/>
    <n v="6424.31"/>
    <x v="1339"/>
    <x v="4"/>
    <x v="1"/>
    <s v="Raj"/>
    <x v="0"/>
    <n v="10"/>
  </r>
  <r>
    <s v="04-05-2025"/>
    <s v="INV001342"/>
    <x v="6"/>
    <s v="Wholesale"/>
    <x v="3"/>
    <x v="9"/>
    <x v="3"/>
    <x v="7"/>
    <x v="3"/>
    <n v="9"/>
    <n v="900"/>
    <n v="4"/>
    <x v="1011"/>
    <n v="7200.15"/>
    <x v="1340"/>
    <x v="2"/>
    <x v="2"/>
    <s v="Karan"/>
    <x v="0"/>
    <n v="5"/>
  </r>
  <r>
    <s v="05-09-2025"/>
    <s v="INV001343"/>
    <x v="10"/>
    <s v="Corporate"/>
    <x v="3"/>
    <x v="7"/>
    <x v="2"/>
    <x v="5"/>
    <x v="0"/>
    <n v="18"/>
    <n v="15000"/>
    <n v="2"/>
    <x v="112"/>
    <n v="238725.49"/>
    <x v="1341"/>
    <x v="2"/>
    <x v="1"/>
    <s v="Vikas"/>
    <x v="0"/>
    <n v="9"/>
  </r>
  <r>
    <s v="23-06-2025"/>
    <s v="INV001344"/>
    <x v="11"/>
    <s v="Retail"/>
    <x v="0"/>
    <x v="4"/>
    <x v="0"/>
    <x v="3"/>
    <x v="3"/>
    <n v="3"/>
    <n v="600"/>
    <n v="0"/>
    <x v="1012"/>
    <n v="1399.61"/>
    <x v="1342"/>
    <x v="2"/>
    <x v="0"/>
    <s v="Raj"/>
    <x v="0"/>
    <n v="6"/>
  </r>
  <r>
    <s v="29-11-2025"/>
    <s v="INV001345"/>
    <x v="6"/>
    <s v="Retail"/>
    <x v="2"/>
    <x v="6"/>
    <x v="0"/>
    <x v="7"/>
    <x v="3"/>
    <n v="10"/>
    <n v="900"/>
    <n v="2"/>
    <x v="269"/>
    <n v="7818.75"/>
    <x v="1343"/>
    <x v="2"/>
    <x v="2"/>
    <s v="Sneha"/>
    <x v="0"/>
    <n v="11"/>
  </r>
  <r>
    <s v="23-05-2025"/>
    <s v="INV001346"/>
    <x v="6"/>
    <s v="Wholesale"/>
    <x v="3"/>
    <x v="5"/>
    <x v="3"/>
    <x v="6"/>
    <x v="0"/>
    <n v="25"/>
    <n v="3500"/>
    <n v="10"/>
    <x v="919"/>
    <n v="65298.22"/>
    <x v="1344"/>
    <x v="0"/>
    <x v="1"/>
    <s v="Pooja"/>
    <x v="0"/>
    <n v="5"/>
  </r>
  <r>
    <s v="21-06-2025"/>
    <s v="INV001347"/>
    <x v="9"/>
    <s v="Retail"/>
    <x v="3"/>
    <x v="9"/>
    <x v="0"/>
    <x v="2"/>
    <x v="2"/>
    <n v="13"/>
    <n v="4500"/>
    <n v="16"/>
    <x v="558"/>
    <n v="43065.93"/>
    <x v="1345"/>
    <x v="3"/>
    <x v="0"/>
    <s v="Raj"/>
    <x v="0"/>
    <n v="6"/>
  </r>
  <r>
    <s v="11-04-2025"/>
    <s v="INV001348"/>
    <x v="9"/>
    <s v="Corporate"/>
    <x v="3"/>
    <x v="3"/>
    <x v="0"/>
    <x v="1"/>
    <x v="1"/>
    <n v="8"/>
    <n v="2500"/>
    <n v="5"/>
    <x v="536"/>
    <n v="17502.830000000002"/>
    <x v="1346"/>
    <x v="3"/>
    <x v="3"/>
    <s v="Vikas"/>
    <x v="0"/>
    <n v="4"/>
  </r>
  <r>
    <s v="12-06-2025"/>
    <s v="INV001349"/>
    <x v="1"/>
    <s v="Wholesale"/>
    <x v="1"/>
    <x v="1"/>
    <x v="3"/>
    <x v="4"/>
    <x v="0"/>
    <n v="9"/>
    <n v="12000"/>
    <n v="19"/>
    <x v="1013"/>
    <n v="71824.83"/>
    <x v="1347"/>
    <x v="1"/>
    <x v="3"/>
    <s v="Pooja"/>
    <x v="0"/>
    <n v="6"/>
  </r>
  <r>
    <s v="05-02-2025"/>
    <s v="INV001350"/>
    <x v="7"/>
    <s v="Corporate"/>
    <x v="3"/>
    <x v="3"/>
    <x v="3"/>
    <x v="0"/>
    <x v="0"/>
    <n v="18"/>
    <n v="45000"/>
    <n v="1"/>
    <x v="899"/>
    <n v="736448.88"/>
    <x v="1348"/>
    <x v="1"/>
    <x v="0"/>
    <s v="Neha"/>
    <x v="0"/>
    <n v="2"/>
  </r>
  <r>
    <s v="09-07-2025"/>
    <s v="INV001351"/>
    <x v="6"/>
    <s v="Retail"/>
    <x v="1"/>
    <x v="1"/>
    <x v="1"/>
    <x v="0"/>
    <x v="0"/>
    <n v="22"/>
    <n v="45000"/>
    <n v="17"/>
    <x v="482"/>
    <n v="734086.98"/>
    <x v="1349"/>
    <x v="0"/>
    <x v="3"/>
    <s v="Vikas"/>
    <x v="0"/>
    <n v="7"/>
  </r>
  <r>
    <s v="07-02-2025"/>
    <s v="INV001352"/>
    <x v="7"/>
    <s v="Wholesale"/>
    <x v="0"/>
    <x v="8"/>
    <x v="2"/>
    <x v="4"/>
    <x v="0"/>
    <n v="19"/>
    <n v="12000"/>
    <n v="12"/>
    <x v="1014"/>
    <n v="186096.59"/>
    <x v="1350"/>
    <x v="2"/>
    <x v="2"/>
    <s v="Raj"/>
    <x v="0"/>
    <n v="2"/>
  </r>
  <r>
    <s v="04-06-2025"/>
    <s v="INV001353"/>
    <x v="5"/>
    <s v="Retail"/>
    <x v="0"/>
    <x v="4"/>
    <x v="1"/>
    <x v="3"/>
    <x v="3"/>
    <n v="19"/>
    <n v="600"/>
    <n v="9"/>
    <x v="1015"/>
    <n v="8170.24"/>
    <x v="1351"/>
    <x v="4"/>
    <x v="2"/>
    <s v="Sneha"/>
    <x v="0"/>
    <n v="6"/>
  </r>
  <r>
    <s v="26-12-2025"/>
    <s v="INV001354"/>
    <x v="9"/>
    <s v="Retail"/>
    <x v="3"/>
    <x v="3"/>
    <x v="0"/>
    <x v="1"/>
    <x v="1"/>
    <n v="9"/>
    <n v="2500"/>
    <n v="5"/>
    <x v="1016"/>
    <n v="19578.400000000001"/>
    <x v="1352"/>
    <x v="3"/>
    <x v="3"/>
    <s v="Neha"/>
    <x v="0"/>
    <n v="12"/>
  </r>
  <r>
    <s v="27-06-2025"/>
    <s v="INV001355"/>
    <x v="11"/>
    <s v="Retail"/>
    <x v="0"/>
    <x v="0"/>
    <x v="3"/>
    <x v="4"/>
    <x v="0"/>
    <n v="25"/>
    <n v="12000"/>
    <n v="18"/>
    <x v="1017"/>
    <n v="230520.13"/>
    <x v="1353"/>
    <x v="1"/>
    <x v="1"/>
    <s v="Sneha"/>
    <x v="0"/>
    <n v="6"/>
  </r>
  <r>
    <s v="04-01-2025"/>
    <s v="INV001356"/>
    <x v="8"/>
    <s v="Wholesale"/>
    <x v="3"/>
    <x v="5"/>
    <x v="0"/>
    <x v="1"/>
    <x v="1"/>
    <n v="4"/>
    <n v="2500"/>
    <n v="3"/>
    <x v="1018"/>
    <n v="7333"/>
    <x v="1354"/>
    <x v="1"/>
    <x v="2"/>
    <s v="Neha"/>
    <x v="0"/>
    <n v="1"/>
  </r>
  <r>
    <s v="27-07-2025"/>
    <s v="INV001357"/>
    <x v="4"/>
    <s v="Corporate"/>
    <x v="3"/>
    <x v="3"/>
    <x v="0"/>
    <x v="6"/>
    <x v="0"/>
    <n v="5"/>
    <n v="3500"/>
    <n v="10"/>
    <x v="540"/>
    <n v="12012"/>
    <x v="1355"/>
    <x v="4"/>
    <x v="2"/>
    <s v="Sneha"/>
    <x v="0"/>
    <n v="7"/>
  </r>
  <r>
    <s v="29-08-2025"/>
    <s v="INV001358"/>
    <x v="10"/>
    <s v="Retail"/>
    <x v="2"/>
    <x v="2"/>
    <x v="1"/>
    <x v="5"/>
    <x v="0"/>
    <n v="13"/>
    <n v="15000"/>
    <n v="8"/>
    <x v="1019"/>
    <n v="153686.5"/>
    <x v="1356"/>
    <x v="4"/>
    <x v="0"/>
    <s v="Pooja"/>
    <x v="0"/>
    <n v="8"/>
  </r>
  <r>
    <s v="07-08-2025"/>
    <s v="INV001359"/>
    <x v="11"/>
    <s v="Corporate"/>
    <x v="2"/>
    <x v="2"/>
    <x v="0"/>
    <x v="2"/>
    <x v="2"/>
    <n v="9"/>
    <n v="4500"/>
    <n v="7"/>
    <x v="1020"/>
    <n v="34010.17"/>
    <x v="1357"/>
    <x v="3"/>
    <x v="0"/>
    <s v="Vikas"/>
    <x v="0"/>
    <n v="8"/>
  </r>
  <r>
    <s v="04-03-2025"/>
    <s v="INV001360"/>
    <x v="3"/>
    <s v="Corporate"/>
    <x v="2"/>
    <x v="2"/>
    <x v="0"/>
    <x v="3"/>
    <x v="3"/>
    <n v="6"/>
    <n v="600"/>
    <n v="20"/>
    <x v="653"/>
    <n v="2101.25"/>
    <x v="1358"/>
    <x v="0"/>
    <x v="3"/>
    <s v="Vikas"/>
    <x v="0"/>
    <n v="3"/>
  </r>
  <r>
    <s v="17-04-2025"/>
    <s v="INV001361"/>
    <x v="9"/>
    <s v="Retail"/>
    <x v="0"/>
    <x v="4"/>
    <x v="1"/>
    <x v="3"/>
    <x v="3"/>
    <n v="4"/>
    <n v="600"/>
    <n v="9"/>
    <x v="1021"/>
    <n v="1848.58"/>
    <x v="1359"/>
    <x v="0"/>
    <x v="3"/>
    <s v="Karan"/>
    <x v="0"/>
    <n v="4"/>
  </r>
  <r>
    <s v="17-09-2025"/>
    <s v="INV001362"/>
    <x v="2"/>
    <s v="Wholesale"/>
    <x v="1"/>
    <x v="1"/>
    <x v="0"/>
    <x v="3"/>
    <x v="3"/>
    <n v="24"/>
    <n v="600"/>
    <n v="20"/>
    <x v="1022"/>
    <n v="10478.870000000001"/>
    <x v="1360"/>
    <x v="2"/>
    <x v="0"/>
    <s v="Neha"/>
    <x v="0"/>
    <n v="9"/>
  </r>
  <r>
    <s v="04-10-2025"/>
    <s v="INV001363"/>
    <x v="0"/>
    <s v="Retail"/>
    <x v="0"/>
    <x v="0"/>
    <x v="2"/>
    <x v="2"/>
    <x v="2"/>
    <n v="1"/>
    <n v="4500"/>
    <n v="2"/>
    <x v="1023"/>
    <n v="3625.82"/>
    <x v="1361"/>
    <x v="0"/>
    <x v="1"/>
    <s v="Karan"/>
    <x v="0"/>
    <n v="10"/>
  </r>
  <r>
    <s v="31-10-2025"/>
    <s v="INV001364"/>
    <x v="3"/>
    <s v="Retail"/>
    <x v="2"/>
    <x v="2"/>
    <x v="0"/>
    <x v="7"/>
    <x v="3"/>
    <n v="23"/>
    <n v="900"/>
    <n v="19"/>
    <x v="532"/>
    <n v="14148.42"/>
    <x v="1362"/>
    <x v="1"/>
    <x v="1"/>
    <s v="Pooja"/>
    <x v="0"/>
    <n v="10"/>
  </r>
  <r>
    <s v="27-08-2025"/>
    <s v="INV001365"/>
    <x v="9"/>
    <s v="Wholesale"/>
    <x v="1"/>
    <x v="1"/>
    <x v="0"/>
    <x v="7"/>
    <x v="3"/>
    <n v="3"/>
    <n v="900"/>
    <n v="8"/>
    <x v="1024"/>
    <n v="2163.9899999999998"/>
    <x v="1363"/>
    <x v="2"/>
    <x v="0"/>
    <s v="Sneha"/>
    <x v="0"/>
    <n v="8"/>
  </r>
  <r>
    <s v="04-10-2025"/>
    <s v="INV001366"/>
    <x v="11"/>
    <s v="Corporate"/>
    <x v="3"/>
    <x v="7"/>
    <x v="2"/>
    <x v="5"/>
    <x v="0"/>
    <n v="15"/>
    <n v="15000"/>
    <n v="4"/>
    <x v="515"/>
    <n v="184658.59"/>
    <x v="1364"/>
    <x v="0"/>
    <x v="3"/>
    <s v="Vikas"/>
    <x v="0"/>
    <n v="10"/>
  </r>
  <r>
    <s v="27-10-2025"/>
    <s v="INV001367"/>
    <x v="2"/>
    <s v="Retail"/>
    <x v="1"/>
    <x v="1"/>
    <x v="1"/>
    <x v="2"/>
    <x v="2"/>
    <n v="13"/>
    <n v="4500"/>
    <n v="1"/>
    <x v="1025"/>
    <n v="42892.57"/>
    <x v="1365"/>
    <x v="1"/>
    <x v="1"/>
    <s v="Vikas"/>
    <x v="0"/>
    <n v="10"/>
  </r>
  <r>
    <s v="05-12-2025"/>
    <s v="INV001368"/>
    <x v="5"/>
    <s v="Wholesale"/>
    <x v="2"/>
    <x v="6"/>
    <x v="2"/>
    <x v="3"/>
    <x v="3"/>
    <n v="17"/>
    <n v="600"/>
    <n v="14"/>
    <x v="1026"/>
    <n v="7039.96"/>
    <x v="1366"/>
    <x v="2"/>
    <x v="3"/>
    <s v="Pooja"/>
    <x v="0"/>
    <n v="12"/>
  </r>
  <r>
    <s v="03-12-2025"/>
    <s v="INV001369"/>
    <x v="7"/>
    <s v="Retail"/>
    <x v="2"/>
    <x v="6"/>
    <x v="3"/>
    <x v="0"/>
    <x v="0"/>
    <n v="24"/>
    <n v="45000"/>
    <n v="7"/>
    <x v="345"/>
    <n v="856121.86"/>
    <x v="1367"/>
    <x v="1"/>
    <x v="0"/>
    <s v="Pooja"/>
    <x v="0"/>
    <n v="12"/>
  </r>
  <r>
    <s v="14-04-2025"/>
    <s v="INV001370"/>
    <x v="4"/>
    <s v="Corporate"/>
    <x v="0"/>
    <x v="0"/>
    <x v="3"/>
    <x v="3"/>
    <x v="3"/>
    <n v="3"/>
    <n v="600"/>
    <n v="3"/>
    <x v="1027"/>
    <n v="1377.69"/>
    <x v="1368"/>
    <x v="4"/>
    <x v="2"/>
    <s v="Raj"/>
    <x v="0"/>
    <n v="4"/>
  </r>
  <r>
    <s v="26-11-2025"/>
    <s v="INV001371"/>
    <x v="4"/>
    <s v="Wholesale"/>
    <x v="2"/>
    <x v="6"/>
    <x v="3"/>
    <x v="5"/>
    <x v="0"/>
    <n v="1"/>
    <n v="15000"/>
    <n v="4"/>
    <x v="7"/>
    <n v="11966.24"/>
    <x v="1369"/>
    <x v="1"/>
    <x v="1"/>
    <s v="Pooja"/>
    <x v="0"/>
    <n v="11"/>
  </r>
  <r>
    <s v="26-09-2025"/>
    <s v="INV001372"/>
    <x v="3"/>
    <s v="Wholesale"/>
    <x v="3"/>
    <x v="5"/>
    <x v="2"/>
    <x v="2"/>
    <x v="2"/>
    <n v="11"/>
    <n v="4500"/>
    <n v="3"/>
    <x v="478"/>
    <n v="44631.26"/>
    <x v="1370"/>
    <x v="3"/>
    <x v="3"/>
    <s v="Amit"/>
    <x v="0"/>
    <n v="9"/>
  </r>
  <r>
    <s v="12-04-2025"/>
    <s v="INV001373"/>
    <x v="3"/>
    <s v="Retail"/>
    <x v="0"/>
    <x v="4"/>
    <x v="0"/>
    <x v="5"/>
    <x v="0"/>
    <n v="9"/>
    <n v="15000"/>
    <n v="0"/>
    <x v="1028"/>
    <n v="121203.87"/>
    <x v="1371"/>
    <x v="1"/>
    <x v="0"/>
    <s v="Vikas"/>
    <x v="0"/>
    <n v="4"/>
  </r>
  <r>
    <s v="12-04-2025"/>
    <s v="INV001374"/>
    <x v="11"/>
    <s v="Corporate"/>
    <x v="0"/>
    <x v="4"/>
    <x v="3"/>
    <x v="5"/>
    <x v="0"/>
    <n v="21"/>
    <n v="15000"/>
    <n v="1"/>
    <x v="683"/>
    <n v="278944.81"/>
    <x v="1372"/>
    <x v="2"/>
    <x v="3"/>
    <s v="Amit"/>
    <x v="0"/>
    <n v="4"/>
  </r>
  <r>
    <s v="02-09-2025"/>
    <s v="INV001375"/>
    <x v="10"/>
    <s v="Retail"/>
    <x v="0"/>
    <x v="4"/>
    <x v="3"/>
    <x v="6"/>
    <x v="0"/>
    <n v="13"/>
    <n v="3500"/>
    <n v="9"/>
    <x v="1029"/>
    <n v="36759.74"/>
    <x v="1373"/>
    <x v="2"/>
    <x v="3"/>
    <s v="Raj"/>
    <x v="0"/>
    <n v="9"/>
  </r>
  <r>
    <s v="14-05-2025"/>
    <s v="INV001376"/>
    <x v="0"/>
    <s v="Retail"/>
    <x v="2"/>
    <x v="6"/>
    <x v="3"/>
    <x v="1"/>
    <x v="1"/>
    <n v="10"/>
    <n v="2500"/>
    <n v="14"/>
    <x v="1030"/>
    <n v="15975.11"/>
    <x v="1374"/>
    <x v="1"/>
    <x v="3"/>
    <s v="Neha"/>
    <x v="0"/>
    <n v="5"/>
  </r>
  <r>
    <s v="20-12-2025"/>
    <s v="INV001377"/>
    <x v="0"/>
    <s v="Wholesale"/>
    <x v="1"/>
    <x v="1"/>
    <x v="0"/>
    <x v="5"/>
    <x v="0"/>
    <n v="17"/>
    <n v="15000"/>
    <n v="10"/>
    <x v="209"/>
    <n v="166679.13"/>
    <x v="1375"/>
    <x v="3"/>
    <x v="0"/>
    <s v="Priya"/>
    <x v="0"/>
    <n v="12"/>
  </r>
  <r>
    <s v="22-05-2025"/>
    <s v="INV001378"/>
    <x v="4"/>
    <s v="Corporate"/>
    <x v="2"/>
    <x v="2"/>
    <x v="3"/>
    <x v="4"/>
    <x v="0"/>
    <n v="10"/>
    <n v="12000"/>
    <n v="14"/>
    <x v="1031"/>
    <n v="89721.52"/>
    <x v="1376"/>
    <x v="4"/>
    <x v="0"/>
    <s v="Priya"/>
    <x v="0"/>
    <n v="5"/>
  </r>
  <r>
    <s v="19-12-2025"/>
    <s v="INV001379"/>
    <x v="1"/>
    <s v="Wholesale"/>
    <x v="0"/>
    <x v="4"/>
    <x v="0"/>
    <x v="4"/>
    <x v="0"/>
    <n v="16"/>
    <n v="12000"/>
    <n v="9"/>
    <x v="1032"/>
    <n v="132305.70000000001"/>
    <x v="1377"/>
    <x v="0"/>
    <x v="1"/>
    <s v="Raj"/>
    <x v="0"/>
    <n v="12"/>
  </r>
  <r>
    <s v="30-03-2025"/>
    <s v="INV001380"/>
    <x v="9"/>
    <s v="Retail"/>
    <x v="3"/>
    <x v="3"/>
    <x v="2"/>
    <x v="5"/>
    <x v="0"/>
    <n v="7"/>
    <n v="15000"/>
    <n v="19"/>
    <x v="762"/>
    <n v="72032.55"/>
    <x v="1378"/>
    <x v="2"/>
    <x v="1"/>
    <s v="Neha"/>
    <x v="0"/>
    <n v="3"/>
  </r>
  <r>
    <s v="22-03-2025"/>
    <s v="INV001381"/>
    <x v="1"/>
    <s v="Corporate"/>
    <x v="3"/>
    <x v="5"/>
    <x v="3"/>
    <x v="4"/>
    <x v="0"/>
    <n v="24"/>
    <n v="12000"/>
    <n v="2"/>
    <x v="1033"/>
    <n v="243609.11"/>
    <x v="1379"/>
    <x v="0"/>
    <x v="3"/>
    <s v="Amit"/>
    <x v="0"/>
    <n v="3"/>
  </r>
  <r>
    <s v="27-07-2025"/>
    <s v="INV001382"/>
    <x v="2"/>
    <s v="Retail"/>
    <x v="1"/>
    <x v="1"/>
    <x v="2"/>
    <x v="6"/>
    <x v="0"/>
    <n v="5"/>
    <n v="3500"/>
    <n v="19"/>
    <x v="330"/>
    <n v="12405.65"/>
    <x v="1380"/>
    <x v="3"/>
    <x v="3"/>
    <s v="Neha"/>
    <x v="0"/>
    <n v="7"/>
  </r>
  <r>
    <s v="08-03-2025"/>
    <s v="INV001383"/>
    <x v="10"/>
    <s v="Corporate"/>
    <x v="1"/>
    <x v="1"/>
    <x v="2"/>
    <x v="0"/>
    <x v="0"/>
    <n v="7"/>
    <n v="45000"/>
    <n v="17"/>
    <x v="1010"/>
    <n v="233557.98"/>
    <x v="1381"/>
    <x v="0"/>
    <x v="3"/>
    <s v="Sneha"/>
    <x v="0"/>
    <n v="3"/>
  </r>
  <r>
    <s v="21-05-2025"/>
    <s v="INV001384"/>
    <x v="11"/>
    <s v="Retail"/>
    <x v="3"/>
    <x v="7"/>
    <x v="3"/>
    <x v="5"/>
    <x v="0"/>
    <n v="13"/>
    <n v="15000"/>
    <n v="18"/>
    <x v="498"/>
    <n v="131677.23000000001"/>
    <x v="1382"/>
    <x v="2"/>
    <x v="1"/>
    <s v="Neha"/>
    <x v="0"/>
    <n v="5"/>
  </r>
  <r>
    <s v="08-05-2025"/>
    <s v="INV001385"/>
    <x v="11"/>
    <s v="Corporate"/>
    <x v="2"/>
    <x v="2"/>
    <x v="1"/>
    <x v="1"/>
    <x v="1"/>
    <n v="10"/>
    <n v="2500"/>
    <n v="15"/>
    <x v="635"/>
    <n v="19558.830000000002"/>
    <x v="1383"/>
    <x v="3"/>
    <x v="3"/>
    <s v="Neha"/>
    <x v="0"/>
    <n v="5"/>
  </r>
  <r>
    <s v="24-05-2025"/>
    <s v="INV001386"/>
    <x v="4"/>
    <s v="Retail"/>
    <x v="2"/>
    <x v="2"/>
    <x v="1"/>
    <x v="0"/>
    <x v="0"/>
    <n v="4"/>
    <n v="45000"/>
    <n v="9"/>
    <x v="1034"/>
    <n v="121463.23"/>
    <x v="1384"/>
    <x v="3"/>
    <x v="1"/>
    <s v="Priya"/>
    <x v="0"/>
    <n v="5"/>
  </r>
  <r>
    <s v="02-10-2025"/>
    <s v="INV001387"/>
    <x v="4"/>
    <s v="Wholesale"/>
    <x v="0"/>
    <x v="8"/>
    <x v="0"/>
    <x v="4"/>
    <x v="0"/>
    <n v="13"/>
    <n v="12000"/>
    <n v="17"/>
    <x v="1035"/>
    <n v="114879.46"/>
    <x v="1385"/>
    <x v="4"/>
    <x v="3"/>
    <s v="Karan"/>
    <x v="0"/>
    <n v="10"/>
  </r>
  <r>
    <s v="19-08-2025"/>
    <s v="INV001388"/>
    <x v="3"/>
    <s v="Retail"/>
    <x v="2"/>
    <x v="6"/>
    <x v="1"/>
    <x v="2"/>
    <x v="2"/>
    <n v="24"/>
    <n v="4500"/>
    <n v="10"/>
    <x v="174"/>
    <n v="80920.38"/>
    <x v="1386"/>
    <x v="2"/>
    <x v="2"/>
    <s v="Amit"/>
    <x v="0"/>
    <n v="8"/>
  </r>
  <r>
    <s v="23-03-2025"/>
    <s v="INV001389"/>
    <x v="5"/>
    <s v="Corporate"/>
    <x v="1"/>
    <x v="1"/>
    <x v="3"/>
    <x v="6"/>
    <x v="0"/>
    <n v="24"/>
    <n v="3500"/>
    <n v="5"/>
    <x v="1036"/>
    <n v="59531.33"/>
    <x v="1387"/>
    <x v="4"/>
    <x v="3"/>
    <s v="Karan"/>
    <x v="0"/>
    <n v="3"/>
  </r>
  <r>
    <s v="28-10-2025"/>
    <s v="INV001390"/>
    <x v="4"/>
    <s v="Retail"/>
    <x v="0"/>
    <x v="8"/>
    <x v="1"/>
    <x v="4"/>
    <x v="0"/>
    <n v="6"/>
    <n v="12000"/>
    <n v="12"/>
    <x v="599"/>
    <n v="54424.57"/>
    <x v="1388"/>
    <x v="3"/>
    <x v="1"/>
    <s v="Amit"/>
    <x v="0"/>
    <n v="10"/>
  </r>
  <r>
    <s v="30-06-2025"/>
    <s v="INV001391"/>
    <x v="4"/>
    <s v="Wholesale"/>
    <x v="3"/>
    <x v="7"/>
    <x v="0"/>
    <x v="2"/>
    <x v="2"/>
    <n v="15"/>
    <n v="4500"/>
    <n v="9"/>
    <x v="1037"/>
    <n v="44349.2"/>
    <x v="1389"/>
    <x v="2"/>
    <x v="0"/>
    <s v="Pooja"/>
    <x v="0"/>
    <n v="6"/>
  </r>
  <r>
    <s v="30-08-2025"/>
    <s v="INV001392"/>
    <x v="9"/>
    <s v="Corporate"/>
    <x v="1"/>
    <x v="1"/>
    <x v="1"/>
    <x v="1"/>
    <x v="1"/>
    <n v="18"/>
    <n v="2500"/>
    <n v="1"/>
    <x v="36"/>
    <n v="39455.67"/>
    <x v="1390"/>
    <x v="1"/>
    <x v="3"/>
    <s v="Amit"/>
    <x v="0"/>
    <n v="8"/>
  </r>
  <r>
    <s v="11-07-2025"/>
    <s v="INV001393"/>
    <x v="1"/>
    <s v="Corporate"/>
    <x v="0"/>
    <x v="0"/>
    <x v="3"/>
    <x v="4"/>
    <x v="0"/>
    <n v="10"/>
    <n v="12000"/>
    <n v="16"/>
    <x v="965"/>
    <n v="74030.31"/>
    <x v="1391"/>
    <x v="3"/>
    <x v="1"/>
    <s v="Vikas"/>
    <x v="0"/>
    <n v="7"/>
  </r>
  <r>
    <s v="29-04-2025"/>
    <s v="INV001394"/>
    <x v="0"/>
    <s v="Wholesale"/>
    <x v="1"/>
    <x v="1"/>
    <x v="2"/>
    <x v="2"/>
    <x v="2"/>
    <n v="3"/>
    <n v="4500"/>
    <n v="19"/>
    <x v="1038"/>
    <n v="8591.5"/>
    <x v="1392"/>
    <x v="4"/>
    <x v="1"/>
    <s v="Amit"/>
    <x v="0"/>
    <n v="4"/>
  </r>
  <r>
    <s v="10-08-2025"/>
    <s v="INV001395"/>
    <x v="6"/>
    <s v="Wholesale"/>
    <x v="1"/>
    <x v="1"/>
    <x v="2"/>
    <x v="0"/>
    <x v="0"/>
    <n v="7"/>
    <n v="45000"/>
    <n v="17"/>
    <x v="1010"/>
    <n v="214288.61"/>
    <x v="1393"/>
    <x v="4"/>
    <x v="1"/>
    <s v="Vikas"/>
    <x v="0"/>
    <n v="8"/>
  </r>
  <r>
    <s v="21-09-2025"/>
    <s v="INV001396"/>
    <x v="5"/>
    <s v="Wholesale"/>
    <x v="1"/>
    <x v="1"/>
    <x v="3"/>
    <x v="3"/>
    <x v="3"/>
    <n v="22"/>
    <n v="600"/>
    <n v="16"/>
    <x v="1039"/>
    <n v="8782.2999999999993"/>
    <x v="1394"/>
    <x v="3"/>
    <x v="0"/>
    <s v="Priya"/>
    <x v="0"/>
    <n v="9"/>
  </r>
  <r>
    <s v="27-07-2025"/>
    <s v="INV001397"/>
    <x v="6"/>
    <s v="Retail"/>
    <x v="3"/>
    <x v="5"/>
    <x v="2"/>
    <x v="0"/>
    <x v="0"/>
    <n v="3"/>
    <n v="45000"/>
    <n v="12"/>
    <x v="575"/>
    <n v="106358.42"/>
    <x v="1395"/>
    <x v="4"/>
    <x v="2"/>
    <s v="Karan"/>
    <x v="0"/>
    <n v="7"/>
  </r>
  <r>
    <s v="07-08-2025"/>
    <s v="INV001398"/>
    <x v="9"/>
    <s v="Retail"/>
    <x v="3"/>
    <x v="9"/>
    <x v="2"/>
    <x v="4"/>
    <x v="0"/>
    <n v="21"/>
    <n v="12000"/>
    <n v="19"/>
    <x v="363"/>
    <n v="157222.42000000001"/>
    <x v="1396"/>
    <x v="0"/>
    <x v="1"/>
    <s v="Priya"/>
    <x v="0"/>
    <n v="8"/>
  </r>
  <r>
    <s v="07-03-2025"/>
    <s v="INV001399"/>
    <x v="4"/>
    <s v="Wholesale"/>
    <x v="0"/>
    <x v="8"/>
    <x v="1"/>
    <x v="7"/>
    <x v="3"/>
    <n v="22"/>
    <n v="900"/>
    <n v="9"/>
    <x v="220"/>
    <n v="13278.8"/>
    <x v="1397"/>
    <x v="3"/>
    <x v="3"/>
    <s v="Pooja"/>
    <x v="0"/>
    <n v="3"/>
  </r>
  <r>
    <s v="16-02-2025"/>
    <s v="INV001400"/>
    <x v="4"/>
    <s v="Retail"/>
    <x v="1"/>
    <x v="1"/>
    <x v="2"/>
    <x v="3"/>
    <x v="3"/>
    <n v="4"/>
    <n v="600"/>
    <n v="14"/>
    <x v="1040"/>
    <n v="1713.24"/>
    <x v="1398"/>
    <x v="0"/>
    <x v="3"/>
    <s v="Priya"/>
    <x v="0"/>
    <n v="2"/>
  </r>
  <r>
    <s v="07-12-2025"/>
    <s v="INV001401"/>
    <x v="1"/>
    <s v="Corporate"/>
    <x v="1"/>
    <x v="1"/>
    <x v="3"/>
    <x v="1"/>
    <x v="1"/>
    <n v="21"/>
    <n v="2500"/>
    <n v="7"/>
    <x v="1041"/>
    <n v="36094.29"/>
    <x v="1399"/>
    <x v="0"/>
    <x v="0"/>
    <s v="Amit"/>
    <x v="0"/>
    <n v="12"/>
  </r>
  <r>
    <s v="23-03-2025"/>
    <s v="INV001402"/>
    <x v="0"/>
    <s v="Wholesale"/>
    <x v="1"/>
    <x v="1"/>
    <x v="3"/>
    <x v="0"/>
    <x v="0"/>
    <n v="21"/>
    <n v="45000"/>
    <n v="20"/>
    <x v="1042"/>
    <n v="552684.78"/>
    <x v="1400"/>
    <x v="4"/>
    <x v="0"/>
    <s v="Amit"/>
    <x v="0"/>
    <n v="3"/>
  </r>
  <r>
    <s v="16-11-2025"/>
    <s v="INV001403"/>
    <x v="9"/>
    <s v="Wholesale"/>
    <x v="1"/>
    <x v="1"/>
    <x v="3"/>
    <x v="4"/>
    <x v="0"/>
    <n v="10"/>
    <n v="12000"/>
    <n v="6"/>
    <x v="678"/>
    <n v="103395.61"/>
    <x v="1401"/>
    <x v="4"/>
    <x v="0"/>
    <s v="Vikas"/>
    <x v="0"/>
    <n v="11"/>
  </r>
  <r>
    <s v="26-04-2025"/>
    <s v="INV001404"/>
    <x v="5"/>
    <s v="Corporate"/>
    <x v="2"/>
    <x v="2"/>
    <x v="3"/>
    <x v="0"/>
    <x v="0"/>
    <n v="11"/>
    <n v="45000"/>
    <n v="1"/>
    <x v="35"/>
    <n v="452672.48"/>
    <x v="1402"/>
    <x v="3"/>
    <x v="1"/>
    <s v="Sneha"/>
    <x v="0"/>
    <n v="4"/>
  </r>
  <r>
    <s v="26-04-2025"/>
    <s v="INV001405"/>
    <x v="8"/>
    <s v="Corporate"/>
    <x v="0"/>
    <x v="8"/>
    <x v="2"/>
    <x v="3"/>
    <x v="3"/>
    <n v="25"/>
    <n v="600"/>
    <n v="9"/>
    <x v="513"/>
    <n v="12709.66"/>
    <x v="1403"/>
    <x v="2"/>
    <x v="0"/>
    <s v="Sneha"/>
    <x v="0"/>
    <n v="4"/>
  </r>
  <r>
    <s v="11-11-2025"/>
    <s v="INV001406"/>
    <x v="3"/>
    <s v="Corporate"/>
    <x v="0"/>
    <x v="4"/>
    <x v="1"/>
    <x v="6"/>
    <x v="0"/>
    <n v="21"/>
    <n v="3500"/>
    <n v="13"/>
    <x v="836"/>
    <n v="53512.71"/>
    <x v="1404"/>
    <x v="0"/>
    <x v="3"/>
    <s v="Raj"/>
    <x v="0"/>
    <n v="11"/>
  </r>
  <r>
    <s v="27-08-2025"/>
    <s v="INV001407"/>
    <x v="11"/>
    <s v="Retail"/>
    <x v="2"/>
    <x v="2"/>
    <x v="0"/>
    <x v="3"/>
    <x v="3"/>
    <n v="6"/>
    <n v="600"/>
    <n v="4"/>
    <x v="1043"/>
    <n v="2991.59"/>
    <x v="1405"/>
    <x v="2"/>
    <x v="2"/>
    <s v="Sneha"/>
    <x v="0"/>
    <n v="8"/>
  </r>
  <r>
    <s v="11-09-2025"/>
    <s v="INV001408"/>
    <x v="0"/>
    <s v="Wholesale"/>
    <x v="1"/>
    <x v="1"/>
    <x v="3"/>
    <x v="1"/>
    <x v="1"/>
    <n v="15"/>
    <n v="2500"/>
    <n v="18"/>
    <x v="1044"/>
    <n v="24334.13"/>
    <x v="1406"/>
    <x v="0"/>
    <x v="3"/>
    <s v="Raj"/>
    <x v="0"/>
    <n v="9"/>
  </r>
  <r>
    <s v="04-12-2025"/>
    <s v="INV001409"/>
    <x v="0"/>
    <s v="Corporate"/>
    <x v="1"/>
    <x v="1"/>
    <x v="3"/>
    <x v="1"/>
    <x v="1"/>
    <n v="14"/>
    <n v="2500"/>
    <n v="4"/>
    <x v="167"/>
    <n v="25415"/>
    <x v="1407"/>
    <x v="1"/>
    <x v="2"/>
    <s v="Karan"/>
    <x v="0"/>
    <n v="12"/>
  </r>
  <r>
    <s v="18-10-2025"/>
    <s v="INV001410"/>
    <x v="3"/>
    <s v="Wholesale"/>
    <x v="2"/>
    <x v="6"/>
    <x v="2"/>
    <x v="3"/>
    <x v="3"/>
    <n v="7"/>
    <n v="600"/>
    <n v="15"/>
    <x v="1045"/>
    <n v="3049.35"/>
    <x v="1408"/>
    <x v="4"/>
    <x v="3"/>
    <s v="Pooja"/>
    <x v="0"/>
    <n v="10"/>
  </r>
  <r>
    <s v="30-01-2025"/>
    <s v="INV001411"/>
    <x v="3"/>
    <s v="Corporate"/>
    <x v="2"/>
    <x v="6"/>
    <x v="1"/>
    <x v="7"/>
    <x v="3"/>
    <n v="23"/>
    <n v="900"/>
    <n v="0"/>
    <x v="31"/>
    <n v="17295.3"/>
    <x v="1409"/>
    <x v="3"/>
    <x v="3"/>
    <s v="Priya"/>
    <x v="0"/>
    <n v="1"/>
  </r>
  <r>
    <s v="01-07-2025"/>
    <s v="INV001412"/>
    <x v="3"/>
    <s v="Corporate"/>
    <x v="1"/>
    <x v="1"/>
    <x v="3"/>
    <x v="1"/>
    <x v="1"/>
    <n v="5"/>
    <n v="2500"/>
    <n v="5"/>
    <x v="1046"/>
    <n v="10415.81"/>
    <x v="1410"/>
    <x v="3"/>
    <x v="0"/>
    <s v="Karan"/>
    <x v="0"/>
    <n v="7"/>
  </r>
  <r>
    <s v="23-01-2025"/>
    <s v="INV001413"/>
    <x v="11"/>
    <s v="Retail"/>
    <x v="0"/>
    <x v="0"/>
    <x v="2"/>
    <x v="2"/>
    <x v="2"/>
    <n v="2"/>
    <n v="4500"/>
    <n v="10"/>
    <x v="79"/>
    <n v="6090.1"/>
    <x v="1411"/>
    <x v="3"/>
    <x v="0"/>
    <s v="Vikas"/>
    <x v="0"/>
    <n v="1"/>
  </r>
  <r>
    <s v="01-07-2025"/>
    <s v="INV001414"/>
    <x v="7"/>
    <s v="Wholesale"/>
    <x v="2"/>
    <x v="2"/>
    <x v="0"/>
    <x v="3"/>
    <x v="3"/>
    <n v="9"/>
    <n v="600"/>
    <n v="10"/>
    <x v="307"/>
    <n v="4413.41"/>
    <x v="1412"/>
    <x v="0"/>
    <x v="1"/>
    <s v="Vikas"/>
    <x v="0"/>
    <n v="7"/>
  </r>
  <r>
    <s v="03-04-2025"/>
    <s v="INV001415"/>
    <x v="9"/>
    <s v="Corporate"/>
    <x v="2"/>
    <x v="2"/>
    <x v="1"/>
    <x v="4"/>
    <x v="0"/>
    <n v="15"/>
    <n v="12000"/>
    <n v="13"/>
    <x v="107"/>
    <n v="144002.70000000001"/>
    <x v="1413"/>
    <x v="0"/>
    <x v="0"/>
    <s v="Sneha"/>
    <x v="0"/>
    <n v="4"/>
  </r>
  <r>
    <s v="27-04-2025"/>
    <s v="INV001416"/>
    <x v="2"/>
    <s v="Wholesale"/>
    <x v="3"/>
    <x v="5"/>
    <x v="2"/>
    <x v="4"/>
    <x v="0"/>
    <n v="14"/>
    <n v="12000"/>
    <n v="14"/>
    <x v="991"/>
    <n v="125957.77"/>
    <x v="1414"/>
    <x v="0"/>
    <x v="1"/>
    <s v="Amit"/>
    <x v="0"/>
    <n v="4"/>
  </r>
  <r>
    <s v="11-08-2025"/>
    <s v="INV001417"/>
    <x v="4"/>
    <s v="Corporate"/>
    <x v="0"/>
    <x v="4"/>
    <x v="1"/>
    <x v="1"/>
    <x v="1"/>
    <n v="18"/>
    <n v="2500"/>
    <n v="12"/>
    <x v="109"/>
    <n v="35316.53"/>
    <x v="1415"/>
    <x v="0"/>
    <x v="3"/>
    <s v="Pooja"/>
    <x v="0"/>
    <n v="8"/>
  </r>
  <r>
    <s v="14-02-2025"/>
    <s v="INV001418"/>
    <x v="8"/>
    <s v="Corporate"/>
    <x v="0"/>
    <x v="8"/>
    <x v="1"/>
    <x v="0"/>
    <x v="0"/>
    <n v="16"/>
    <n v="45000"/>
    <n v="1"/>
    <x v="821"/>
    <n v="532164.29"/>
    <x v="1416"/>
    <x v="2"/>
    <x v="0"/>
    <s v="Vikas"/>
    <x v="0"/>
    <n v="2"/>
  </r>
  <r>
    <s v="15-09-2025"/>
    <s v="INV001419"/>
    <x v="4"/>
    <s v="Retail"/>
    <x v="0"/>
    <x v="4"/>
    <x v="0"/>
    <x v="5"/>
    <x v="0"/>
    <n v="18"/>
    <n v="15000"/>
    <n v="17"/>
    <x v="733"/>
    <n v="173169.65"/>
    <x v="1417"/>
    <x v="2"/>
    <x v="2"/>
    <s v="Priya"/>
    <x v="0"/>
    <n v="9"/>
  </r>
  <r>
    <s v="04-04-2025"/>
    <s v="INV001420"/>
    <x v="3"/>
    <s v="Retail"/>
    <x v="2"/>
    <x v="6"/>
    <x v="3"/>
    <x v="4"/>
    <x v="0"/>
    <n v="7"/>
    <n v="12000"/>
    <n v="11"/>
    <x v="117"/>
    <n v="62935.58"/>
    <x v="1418"/>
    <x v="1"/>
    <x v="3"/>
    <s v="Karan"/>
    <x v="0"/>
    <n v="4"/>
  </r>
  <r>
    <s v="04-01-2025"/>
    <s v="INV001421"/>
    <x v="10"/>
    <s v="Wholesale"/>
    <x v="0"/>
    <x v="8"/>
    <x v="1"/>
    <x v="6"/>
    <x v="0"/>
    <n v="25"/>
    <n v="3500"/>
    <n v="8"/>
    <x v="42"/>
    <n v="58281.440000000002"/>
    <x v="1419"/>
    <x v="2"/>
    <x v="3"/>
    <s v="Sneha"/>
    <x v="0"/>
    <n v="1"/>
  </r>
  <r>
    <s v="31-03-2025"/>
    <s v="INV001422"/>
    <x v="3"/>
    <s v="Retail"/>
    <x v="1"/>
    <x v="1"/>
    <x v="0"/>
    <x v="6"/>
    <x v="0"/>
    <n v="5"/>
    <n v="3500"/>
    <n v="17"/>
    <x v="1047"/>
    <n v="13105.6"/>
    <x v="1420"/>
    <x v="3"/>
    <x v="2"/>
    <s v="Pooja"/>
    <x v="0"/>
    <n v="3"/>
  </r>
  <r>
    <s v="08-06-2025"/>
    <s v="INV001423"/>
    <x v="10"/>
    <s v="Corporate"/>
    <x v="3"/>
    <x v="3"/>
    <x v="0"/>
    <x v="7"/>
    <x v="3"/>
    <n v="13"/>
    <n v="900"/>
    <n v="12"/>
    <x v="974"/>
    <n v="9175.34"/>
    <x v="1421"/>
    <x v="1"/>
    <x v="3"/>
    <s v="Priya"/>
    <x v="0"/>
    <n v="6"/>
  </r>
  <r>
    <s v="19-09-2025"/>
    <s v="INV001424"/>
    <x v="2"/>
    <s v="Corporate"/>
    <x v="1"/>
    <x v="1"/>
    <x v="1"/>
    <x v="4"/>
    <x v="0"/>
    <n v="21"/>
    <n v="12000"/>
    <n v="5"/>
    <x v="1048"/>
    <n v="203411.7"/>
    <x v="1422"/>
    <x v="2"/>
    <x v="2"/>
    <s v="Neha"/>
    <x v="0"/>
    <n v="9"/>
  </r>
  <r>
    <s v="21-04-2025"/>
    <s v="INV001425"/>
    <x v="9"/>
    <s v="Corporate"/>
    <x v="0"/>
    <x v="8"/>
    <x v="2"/>
    <x v="0"/>
    <x v="0"/>
    <n v="23"/>
    <n v="45000"/>
    <n v="17"/>
    <x v="1049"/>
    <n v="720943.78"/>
    <x v="1423"/>
    <x v="2"/>
    <x v="2"/>
    <s v="Priya"/>
    <x v="0"/>
    <n v="4"/>
  </r>
  <r>
    <s v="13-06-2025"/>
    <s v="INV001426"/>
    <x v="1"/>
    <s v="Corporate"/>
    <x v="1"/>
    <x v="1"/>
    <x v="2"/>
    <x v="0"/>
    <x v="0"/>
    <n v="21"/>
    <n v="45000"/>
    <n v="15"/>
    <x v="1050"/>
    <n v="748339.41"/>
    <x v="1424"/>
    <x v="3"/>
    <x v="3"/>
    <s v="Vikas"/>
    <x v="0"/>
    <n v="6"/>
  </r>
  <r>
    <s v="12-04-2025"/>
    <s v="INV001427"/>
    <x v="10"/>
    <s v="Corporate"/>
    <x v="3"/>
    <x v="3"/>
    <x v="3"/>
    <x v="4"/>
    <x v="0"/>
    <n v="1"/>
    <n v="12000"/>
    <n v="5"/>
    <x v="526"/>
    <n v="9181.66"/>
    <x v="1425"/>
    <x v="4"/>
    <x v="2"/>
    <s v="Vikas"/>
    <x v="0"/>
    <n v="4"/>
  </r>
  <r>
    <s v="09-07-2025"/>
    <s v="INV001428"/>
    <x v="1"/>
    <s v="Corporate"/>
    <x v="2"/>
    <x v="6"/>
    <x v="0"/>
    <x v="6"/>
    <x v="0"/>
    <n v="7"/>
    <n v="3500"/>
    <n v="6"/>
    <x v="1051"/>
    <n v="21573.8"/>
    <x v="1426"/>
    <x v="2"/>
    <x v="3"/>
    <s v="Pooja"/>
    <x v="0"/>
    <n v="7"/>
  </r>
  <r>
    <s v="17-09-2025"/>
    <s v="INV001429"/>
    <x v="11"/>
    <s v="Wholesale"/>
    <x v="2"/>
    <x v="6"/>
    <x v="2"/>
    <x v="5"/>
    <x v="0"/>
    <n v="8"/>
    <n v="15000"/>
    <n v="18"/>
    <x v="1052"/>
    <n v="83199.22"/>
    <x v="1427"/>
    <x v="1"/>
    <x v="3"/>
    <s v="Karan"/>
    <x v="0"/>
    <n v="9"/>
  </r>
  <r>
    <s v="13-07-2025"/>
    <s v="INV001430"/>
    <x v="0"/>
    <s v="Corporate"/>
    <x v="1"/>
    <x v="1"/>
    <x v="0"/>
    <x v="5"/>
    <x v="0"/>
    <n v="11"/>
    <n v="15000"/>
    <n v="4"/>
    <x v="603"/>
    <n v="133361.13"/>
    <x v="1428"/>
    <x v="1"/>
    <x v="1"/>
    <s v="Sneha"/>
    <x v="0"/>
    <n v="7"/>
  </r>
  <r>
    <s v="20-10-2025"/>
    <s v="INV001431"/>
    <x v="5"/>
    <s v="Wholesale"/>
    <x v="0"/>
    <x v="8"/>
    <x v="0"/>
    <x v="3"/>
    <x v="3"/>
    <n v="12"/>
    <n v="600"/>
    <n v="2"/>
    <x v="162"/>
    <n v="5562.95"/>
    <x v="1429"/>
    <x v="1"/>
    <x v="1"/>
    <s v="Sneha"/>
    <x v="0"/>
    <n v="10"/>
  </r>
  <r>
    <s v="22-10-2025"/>
    <s v="INV001432"/>
    <x v="11"/>
    <s v="Corporate"/>
    <x v="0"/>
    <x v="8"/>
    <x v="0"/>
    <x v="4"/>
    <x v="0"/>
    <n v="20"/>
    <n v="12000"/>
    <n v="20"/>
    <x v="1053"/>
    <n v="153889.49"/>
    <x v="1430"/>
    <x v="0"/>
    <x v="2"/>
    <s v="Sneha"/>
    <x v="0"/>
    <n v="10"/>
  </r>
  <r>
    <s v="13-09-2025"/>
    <s v="INV001433"/>
    <x v="2"/>
    <s v="Retail"/>
    <x v="3"/>
    <x v="3"/>
    <x v="3"/>
    <x v="4"/>
    <x v="0"/>
    <n v="18"/>
    <n v="12000"/>
    <n v="15"/>
    <x v="123"/>
    <n v="158353.57"/>
    <x v="1431"/>
    <x v="0"/>
    <x v="3"/>
    <s v="Neha"/>
    <x v="0"/>
    <n v="9"/>
  </r>
  <r>
    <s v="22-04-2025"/>
    <s v="INV001434"/>
    <x v="3"/>
    <s v="Corporate"/>
    <x v="2"/>
    <x v="6"/>
    <x v="0"/>
    <x v="6"/>
    <x v="0"/>
    <n v="13"/>
    <n v="3500"/>
    <n v="4"/>
    <x v="1054"/>
    <n v="35758.68"/>
    <x v="1432"/>
    <x v="1"/>
    <x v="0"/>
    <s v="Amit"/>
    <x v="0"/>
    <n v="4"/>
  </r>
  <r>
    <s v="29-11-2025"/>
    <s v="INV001435"/>
    <x v="2"/>
    <s v="Corporate"/>
    <x v="0"/>
    <x v="8"/>
    <x v="0"/>
    <x v="4"/>
    <x v="0"/>
    <n v="21"/>
    <n v="12000"/>
    <n v="3"/>
    <x v="1055"/>
    <n v="206031.65"/>
    <x v="1433"/>
    <x v="2"/>
    <x v="0"/>
    <s v="Pooja"/>
    <x v="0"/>
    <n v="11"/>
  </r>
  <r>
    <s v="19-09-2025"/>
    <s v="INV001436"/>
    <x v="0"/>
    <s v="Retail"/>
    <x v="1"/>
    <x v="1"/>
    <x v="3"/>
    <x v="3"/>
    <x v="3"/>
    <n v="3"/>
    <n v="600"/>
    <n v="19"/>
    <x v="152"/>
    <n v="1349.05"/>
    <x v="1434"/>
    <x v="0"/>
    <x v="2"/>
    <s v="Karan"/>
    <x v="0"/>
    <n v="9"/>
  </r>
  <r>
    <s v="01-12-2025"/>
    <s v="INV001437"/>
    <x v="8"/>
    <s v="Wholesale"/>
    <x v="0"/>
    <x v="0"/>
    <x v="1"/>
    <x v="1"/>
    <x v="1"/>
    <n v="3"/>
    <n v="2500"/>
    <n v="12"/>
    <x v="568"/>
    <n v="5548.07"/>
    <x v="1435"/>
    <x v="3"/>
    <x v="2"/>
    <s v="Priya"/>
    <x v="0"/>
    <n v="12"/>
  </r>
  <r>
    <s v="15-12-2025"/>
    <s v="INV001438"/>
    <x v="3"/>
    <s v="Corporate"/>
    <x v="3"/>
    <x v="7"/>
    <x v="2"/>
    <x v="6"/>
    <x v="0"/>
    <n v="20"/>
    <n v="3500"/>
    <n v="12"/>
    <x v="591"/>
    <n v="57410.18"/>
    <x v="1436"/>
    <x v="4"/>
    <x v="2"/>
    <s v="Pooja"/>
    <x v="0"/>
    <n v="12"/>
  </r>
  <r>
    <s v="25-04-2025"/>
    <s v="INV001439"/>
    <x v="2"/>
    <s v="Wholesale"/>
    <x v="0"/>
    <x v="8"/>
    <x v="3"/>
    <x v="0"/>
    <x v="0"/>
    <n v="4"/>
    <n v="45000"/>
    <n v="1"/>
    <x v="265"/>
    <n v="160374.45000000001"/>
    <x v="1437"/>
    <x v="2"/>
    <x v="1"/>
    <s v="Sneha"/>
    <x v="0"/>
    <n v="4"/>
  </r>
  <r>
    <s v="15-02-2025"/>
    <s v="INV001440"/>
    <x v="7"/>
    <s v="Retail"/>
    <x v="3"/>
    <x v="9"/>
    <x v="1"/>
    <x v="6"/>
    <x v="0"/>
    <n v="4"/>
    <n v="3500"/>
    <n v="11"/>
    <x v="1056"/>
    <n v="10924.52"/>
    <x v="1438"/>
    <x v="3"/>
    <x v="1"/>
    <s v="Karan"/>
    <x v="0"/>
    <n v="2"/>
  </r>
  <r>
    <s v="29-09-2025"/>
    <s v="INV001441"/>
    <x v="8"/>
    <s v="Corporate"/>
    <x v="3"/>
    <x v="7"/>
    <x v="2"/>
    <x v="4"/>
    <x v="0"/>
    <n v="9"/>
    <n v="12000"/>
    <n v="19"/>
    <x v="1013"/>
    <n v="71831.33"/>
    <x v="1439"/>
    <x v="0"/>
    <x v="0"/>
    <s v="Amit"/>
    <x v="0"/>
    <n v="9"/>
  </r>
  <r>
    <s v="03-07-2025"/>
    <s v="INV001442"/>
    <x v="1"/>
    <s v="Corporate"/>
    <x v="1"/>
    <x v="1"/>
    <x v="1"/>
    <x v="4"/>
    <x v="0"/>
    <n v="10"/>
    <n v="12000"/>
    <n v="0"/>
    <x v="597"/>
    <n v="98066.52"/>
    <x v="1440"/>
    <x v="2"/>
    <x v="0"/>
    <s v="Neha"/>
    <x v="0"/>
    <n v="7"/>
  </r>
  <r>
    <s v="10-12-2025"/>
    <s v="INV001443"/>
    <x v="7"/>
    <s v="Corporate"/>
    <x v="3"/>
    <x v="3"/>
    <x v="3"/>
    <x v="0"/>
    <x v="0"/>
    <n v="24"/>
    <n v="45000"/>
    <n v="4"/>
    <x v="1057"/>
    <n v="878776.85"/>
    <x v="1441"/>
    <x v="2"/>
    <x v="2"/>
    <s v="Priya"/>
    <x v="0"/>
    <n v="12"/>
  </r>
  <r>
    <s v="05-06-2025"/>
    <s v="INV001444"/>
    <x v="2"/>
    <s v="Wholesale"/>
    <x v="2"/>
    <x v="2"/>
    <x v="2"/>
    <x v="0"/>
    <x v="0"/>
    <n v="12"/>
    <n v="45000"/>
    <n v="11"/>
    <x v="1058"/>
    <n v="431555.5"/>
    <x v="1442"/>
    <x v="2"/>
    <x v="3"/>
    <s v="Raj"/>
    <x v="0"/>
    <n v="6"/>
  </r>
  <r>
    <s v="16-03-2025"/>
    <s v="INV001445"/>
    <x v="8"/>
    <s v="Corporate"/>
    <x v="2"/>
    <x v="2"/>
    <x v="2"/>
    <x v="2"/>
    <x v="2"/>
    <n v="17"/>
    <n v="4500"/>
    <n v="19"/>
    <x v="1059"/>
    <n v="50702.32"/>
    <x v="1443"/>
    <x v="0"/>
    <x v="0"/>
    <s v="Sneha"/>
    <x v="0"/>
    <n v="3"/>
  </r>
  <r>
    <s v="08-02-2025"/>
    <s v="INV001446"/>
    <x v="1"/>
    <s v="Corporate"/>
    <x v="3"/>
    <x v="7"/>
    <x v="1"/>
    <x v="5"/>
    <x v="0"/>
    <n v="24"/>
    <n v="15000"/>
    <n v="20"/>
    <x v="567"/>
    <n v="255662.03"/>
    <x v="1444"/>
    <x v="4"/>
    <x v="2"/>
    <s v="Amit"/>
    <x v="0"/>
    <n v="2"/>
  </r>
  <r>
    <s v="25-09-2025"/>
    <s v="INV001447"/>
    <x v="8"/>
    <s v="Retail"/>
    <x v="3"/>
    <x v="3"/>
    <x v="3"/>
    <x v="3"/>
    <x v="3"/>
    <n v="23"/>
    <n v="600"/>
    <n v="7"/>
    <x v="796"/>
    <n v="9281.1"/>
    <x v="1445"/>
    <x v="3"/>
    <x v="1"/>
    <s v="Neha"/>
    <x v="0"/>
    <n v="9"/>
  </r>
  <r>
    <s v="04-09-2025"/>
    <s v="INV001448"/>
    <x v="4"/>
    <s v="Wholesale"/>
    <x v="3"/>
    <x v="7"/>
    <x v="1"/>
    <x v="5"/>
    <x v="0"/>
    <n v="9"/>
    <n v="15000"/>
    <n v="8"/>
    <x v="1060"/>
    <n v="113737.47"/>
    <x v="1446"/>
    <x v="2"/>
    <x v="2"/>
    <s v="Sneha"/>
    <x v="0"/>
    <n v="9"/>
  </r>
  <r>
    <s v="18-09-2025"/>
    <s v="INV001449"/>
    <x v="6"/>
    <s v="Corporate"/>
    <x v="3"/>
    <x v="9"/>
    <x v="0"/>
    <x v="3"/>
    <x v="3"/>
    <n v="20"/>
    <n v="600"/>
    <n v="14"/>
    <x v="1061"/>
    <n v="8561.4699999999993"/>
    <x v="1447"/>
    <x v="1"/>
    <x v="1"/>
    <s v="Sneha"/>
    <x v="0"/>
    <n v="9"/>
  </r>
  <r>
    <s v="28-05-2025"/>
    <s v="INV001450"/>
    <x v="4"/>
    <s v="Corporate"/>
    <x v="0"/>
    <x v="8"/>
    <x v="0"/>
    <x v="2"/>
    <x v="2"/>
    <n v="1"/>
    <n v="4500"/>
    <n v="16"/>
    <x v="1062"/>
    <n v="3268.53"/>
    <x v="1448"/>
    <x v="2"/>
    <x v="0"/>
    <s v="Raj"/>
    <x v="0"/>
    <n v="5"/>
  </r>
  <r>
    <s v="24-10-2025"/>
    <s v="INV001451"/>
    <x v="2"/>
    <s v="Retail"/>
    <x v="2"/>
    <x v="6"/>
    <x v="2"/>
    <x v="2"/>
    <x v="2"/>
    <n v="23"/>
    <n v="4500"/>
    <n v="15"/>
    <x v="960"/>
    <n v="72191.320000000007"/>
    <x v="1449"/>
    <x v="0"/>
    <x v="2"/>
    <s v="Sneha"/>
    <x v="0"/>
    <n v="10"/>
  </r>
  <r>
    <s v="25-02-2025"/>
    <s v="INV001452"/>
    <x v="10"/>
    <s v="Wholesale"/>
    <x v="3"/>
    <x v="9"/>
    <x v="1"/>
    <x v="7"/>
    <x v="3"/>
    <n v="1"/>
    <n v="900"/>
    <n v="12"/>
    <x v="1063"/>
    <n v="617.95000000000005"/>
    <x v="1450"/>
    <x v="4"/>
    <x v="3"/>
    <s v="Sneha"/>
    <x v="0"/>
    <n v="2"/>
  </r>
  <r>
    <s v="28-11-2025"/>
    <s v="INV001453"/>
    <x v="0"/>
    <s v="Retail"/>
    <x v="1"/>
    <x v="1"/>
    <x v="1"/>
    <x v="2"/>
    <x v="2"/>
    <n v="10"/>
    <n v="4500"/>
    <n v="3"/>
    <x v="258"/>
    <n v="36744.93"/>
    <x v="1451"/>
    <x v="3"/>
    <x v="3"/>
    <s v="Neha"/>
    <x v="0"/>
    <n v="11"/>
  </r>
  <r>
    <s v="04-09-2025"/>
    <s v="INV001454"/>
    <x v="6"/>
    <s v="Corporate"/>
    <x v="2"/>
    <x v="6"/>
    <x v="3"/>
    <x v="4"/>
    <x v="0"/>
    <n v="14"/>
    <n v="12000"/>
    <n v="18"/>
    <x v="1064"/>
    <n v="116253.36"/>
    <x v="1452"/>
    <x v="0"/>
    <x v="3"/>
    <s v="Pooja"/>
    <x v="0"/>
    <n v="9"/>
  </r>
  <r>
    <s v="23-01-2025"/>
    <s v="INV001455"/>
    <x v="9"/>
    <s v="Wholesale"/>
    <x v="3"/>
    <x v="3"/>
    <x v="2"/>
    <x v="4"/>
    <x v="0"/>
    <n v="23"/>
    <n v="12000"/>
    <n v="16"/>
    <x v="1065"/>
    <n v="184797.86"/>
    <x v="1453"/>
    <x v="1"/>
    <x v="2"/>
    <s v="Karan"/>
    <x v="0"/>
    <n v="1"/>
  </r>
  <r>
    <s v="31-12-2025"/>
    <s v="INV001456"/>
    <x v="3"/>
    <s v="Wholesale"/>
    <x v="0"/>
    <x v="0"/>
    <x v="0"/>
    <x v="2"/>
    <x v="2"/>
    <n v="21"/>
    <n v="4500"/>
    <n v="0"/>
    <x v="1066"/>
    <n v="81107.740000000005"/>
    <x v="1454"/>
    <x v="1"/>
    <x v="3"/>
    <s v="Neha"/>
    <x v="0"/>
    <n v="12"/>
  </r>
  <r>
    <s v="23-02-2025"/>
    <s v="INV001457"/>
    <x v="2"/>
    <s v="Retail"/>
    <x v="0"/>
    <x v="0"/>
    <x v="3"/>
    <x v="2"/>
    <x v="2"/>
    <n v="12"/>
    <n v="4500"/>
    <n v="2"/>
    <x v="242"/>
    <n v="38805.82"/>
    <x v="1455"/>
    <x v="2"/>
    <x v="2"/>
    <s v="Raj"/>
    <x v="0"/>
    <n v="2"/>
  </r>
  <r>
    <s v="02-01-2025"/>
    <s v="INV001458"/>
    <x v="3"/>
    <s v="Retail"/>
    <x v="2"/>
    <x v="6"/>
    <x v="3"/>
    <x v="2"/>
    <x v="2"/>
    <n v="2"/>
    <n v="4500"/>
    <n v="14"/>
    <x v="729"/>
    <n v="7143.93"/>
    <x v="1456"/>
    <x v="2"/>
    <x v="3"/>
    <s v="Raj"/>
    <x v="0"/>
    <n v="1"/>
  </r>
  <r>
    <s v="18-09-2025"/>
    <s v="INV001459"/>
    <x v="1"/>
    <s v="Retail"/>
    <x v="2"/>
    <x v="2"/>
    <x v="2"/>
    <x v="2"/>
    <x v="2"/>
    <n v="1"/>
    <n v="4500"/>
    <n v="20"/>
    <x v="582"/>
    <n v="3348.28"/>
    <x v="1457"/>
    <x v="2"/>
    <x v="1"/>
    <s v="Neha"/>
    <x v="0"/>
    <n v="9"/>
  </r>
  <r>
    <s v="05-10-2025"/>
    <s v="INV001460"/>
    <x v="8"/>
    <s v="Wholesale"/>
    <x v="1"/>
    <x v="1"/>
    <x v="1"/>
    <x v="1"/>
    <x v="1"/>
    <n v="10"/>
    <n v="2500"/>
    <n v="19"/>
    <x v="1067"/>
    <n v="16724.61"/>
    <x v="1458"/>
    <x v="1"/>
    <x v="3"/>
    <s v="Sneha"/>
    <x v="0"/>
    <n v="10"/>
  </r>
  <r>
    <s v="08-06-2025"/>
    <s v="INV001461"/>
    <x v="1"/>
    <s v="Wholesale"/>
    <x v="0"/>
    <x v="4"/>
    <x v="1"/>
    <x v="5"/>
    <x v="0"/>
    <n v="6"/>
    <n v="15000"/>
    <n v="2"/>
    <x v="239"/>
    <n v="79644.69"/>
    <x v="1459"/>
    <x v="0"/>
    <x v="2"/>
    <s v="Vikas"/>
    <x v="0"/>
    <n v="6"/>
  </r>
  <r>
    <s v="05-02-2025"/>
    <s v="INV001462"/>
    <x v="9"/>
    <s v="Retail"/>
    <x v="0"/>
    <x v="8"/>
    <x v="1"/>
    <x v="3"/>
    <x v="3"/>
    <n v="15"/>
    <n v="600"/>
    <n v="18"/>
    <x v="332"/>
    <n v="6077.95"/>
    <x v="1460"/>
    <x v="2"/>
    <x v="3"/>
    <s v="Sneha"/>
    <x v="0"/>
    <n v="2"/>
  </r>
  <r>
    <s v="16-05-2025"/>
    <s v="INV001463"/>
    <x v="7"/>
    <s v="Corporate"/>
    <x v="1"/>
    <x v="1"/>
    <x v="2"/>
    <x v="4"/>
    <x v="0"/>
    <n v="7"/>
    <n v="12000"/>
    <n v="9"/>
    <x v="290"/>
    <n v="70563.55"/>
    <x v="1461"/>
    <x v="2"/>
    <x v="0"/>
    <s v="Raj"/>
    <x v="0"/>
    <n v="5"/>
  </r>
  <r>
    <s v="20-02-2025"/>
    <s v="INV001464"/>
    <x v="11"/>
    <s v="Wholesale"/>
    <x v="3"/>
    <x v="9"/>
    <x v="2"/>
    <x v="6"/>
    <x v="0"/>
    <n v="1"/>
    <n v="3500"/>
    <n v="10"/>
    <x v="1068"/>
    <n v="2500.73"/>
    <x v="1462"/>
    <x v="4"/>
    <x v="3"/>
    <s v="Sneha"/>
    <x v="0"/>
    <n v="2"/>
  </r>
  <r>
    <s v="29-07-2025"/>
    <s v="INV001465"/>
    <x v="0"/>
    <s v="Wholesale"/>
    <x v="1"/>
    <x v="1"/>
    <x v="3"/>
    <x v="0"/>
    <x v="0"/>
    <n v="15"/>
    <n v="45000"/>
    <n v="0"/>
    <x v="985"/>
    <n v="576396.87"/>
    <x v="1463"/>
    <x v="2"/>
    <x v="1"/>
    <s v="Sneha"/>
    <x v="0"/>
    <n v="7"/>
  </r>
  <r>
    <s v="26-07-2025"/>
    <s v="INV001466"/>
    <x v="1"/>
    <s v="Wholesale"/>
    <x v="2"/>
    <x v="2"/>
    <x v="3"/>
    <x v="1"/>
    <x v="1"/>
    <n v="6"/>
    <n v="2500"/>
    <n v="11"/>
    <x v="633"/>
    <n v="10388.200000000001"/>
    <x v="1464"/>
    <x v="1"/>
    <x v="0"/>
    <s v="Sneha"/>
    <x v="0"/>
    <n v="7"/>
  </r>
  <r>
    <s v="15-12-2025"/>
    <s v="INV001467"/>
    <x v="7"/>
    <s v="Retail"/>
    <x v="3"/>
    <x v="7"/>
    <x v="3"/>
    <x v="2"/>
    <x v="2"/>
    <n v="22"/>
    <n v="4500"/>
    <n v="20"/>
    <x v="703"/>
    <n v="73363.100000000006"/>
    <x v="1465"/>
    <x v="3"/>
    <x v="2"/>
    <s v="Raj"/>
    <x v="0"/>
    <n v="12"/>
  </r>
  <r>
    <s v="09-10-2025"/>
    <s v="INV001468"/>
    <x v="1"/>
    <s v="Corporate"/>
    <x v="2"/>
    <x v="6"/>
    <x v="0"/>
    <x v="6"/>
    <x v="0"/>
    <n v="21"/>
    <n v="3500"/>
    <n v="4"/>
    <x v="43"/>
    <n v="64724.45"/>
    <x v="1466"/>
    <x v="2"/>
    <x v="0"/>
    <s v="Neha"/>
    <x v="0"/>
    <n v="10"/>
  </r>
  <r>
    <s v="19-10-2025"/>
    <s v="INV001469"/>
    <x v="5"/>
    <s v="Corporate"/>
    <x v="1"/>
    <x v="1"/>
    <x v="0"/>
    <x v="5"/>
    <x v="0"/>
    <n v="21"/>
    <n v="15000"/>
    <n v="2"/>
    <x v="1069"/>
    <n v="262724.36"/>
    <x v="1467"/>
    <x v="1"/>
    <x v="3"/>
    <s v="Vikas"/>
    <x v="0"/>
    <n v="10"/>
  </r>
  <r>
    <s v="23-11-2025"/>
    <s v="INV001470"/>
    <x v="6"/>
    <s v="Retail"/>
    <x v="0"/>
    <x v="0"/>
    <x v="3"/>
    <x v="4"/>
    <x v="0"/>
    <n v="8"/>
    <n v="12000"/>
    <n v="19"/>
    <x v="943"/>
    <n v="62590.26"/>
    <x v="1468"/>
    <x v="3"/>
    <x v="0"/>
    <s v="Raj"/>
    <x v="0"/>
    <n v="11"/>
  </r>
  <r>
    <s v="26-01-2025"/>
    <s v="INV001471"/>
    <x v="7"/>
    <s v="Corporate"/>
    <x v="2"/>
    <x v="6"/>
    <x v="1"/>
    <x v="7"/>
    <x v="3"/>
    <n v="3"/>
    <n v="900"/>
    <n v="1"/>
    <x v="253"/>
    <n v="2413.62"/>
    <x v="1469"/>
    <x v="2"/>
    <x v="0"/>
    <s v="Pooja"/>
    <x v="0"/>
    <n v="1"/>
  </r>
  <r>
    <s v="28-10-2025"/>
    <s v="INV001472"/>
    <x v="4"/>
    <s v="Retail"/>
    <x v="2"/>
    <x v="6"/>
    <x v="2"/>
    <x v="5"/>
    <x v="0"/>
    <n v="2"/>
    <n v="15000"/>
    <n v="16"/>
    <x v="933"/>
    <n v="20314.59"/>
    <x v="1470"/>
    <x v="0"/>
    <x v="1"/>
    <s v="Karan"/>
    <x v="0"/>
    <n v="10"/>
  </r>
  <r>
    <s v="29-07-2025"/>
    <s v="INV001473"/>
    <x v="1"/>
    <s v="Corporate"/>
    <x v="2"/>
    <x v="2"/>
    <x v="1"/>
    <x v="4"/>
    <x v="0"/>
    <n v="22"/>
    <n v="12000"/>
    <n v="11"/>
    <x v="1070"/>
    <n v="200288.63"/>
    <x v="1471"/>
    <x v="0"/>
    <x v="2"/>
    <s v="Pooja"/>
    <x v="0"/>
    <n v="7"/>
  </r>
  <r>
    <s v="19-09-2025"/>
    <s v="INV001474"/>
    <x v="7"/>
    <s v="Corporate"/>
    <x v="0"/>
    <x v="8"/>
    <x v="3"/>
    <x v="4"/>
    <x v="0"/>
    <n v="14"/>
    <n v="12000"/>
    <n v="0"/>
    <x v="765"/>
    <n v="146223.25"/>
    <x v="1472"/>
    <x v="3"/>
    <x v="2"/>
    <s v="Vikas"/>
    <x v="0"/>
    <n v="9"/>
  </r>
  <r>
    <s v="14-10-2025"/>
    <s v="INV001475"/>
    <x v="5"/>
    <s v="Corporate"/>
    <x v="0"/>
    <x v="8"/>
    <x v="1"/>
    <x v="0"/>
    <x v="0"/>
    <n v="15"/>
    <n v="45000"/>
    <n v="12"/>
    <x v="1071"/>
    <n v="528500.72"/>
    <x v="1473"/>
    <x v="0"/>
    <x v="3"/>
    <s v="Neha"/>
    <x v="0"/>
    <n v="10"/>
  </r>
  <r>
    <s v="03-04-2025"/>
    <s v="INV001476"/>
    <x v="5"/>
    <s v="Retail"/>
    <x v="0"/>
    <x v="0"/>
    <x v="3"/>
    <x v="7"/>
    <x v="3"/>
    <n v="18"/>
    <n v="900"/>
    <n v="17"/>
    <x v="1072"/>
    <n v="9832.91"/>
    <x v="1474"/>
    <x v="0"/>
    <x v="3"/>
    <s v="Sneha"/>
    <x v="0"/>
    <n v="4"/>
  </r>
  <r>
    <s v="20-11-2025"/>
    <s v="INV001477"/>
    <x v="8"/>
    <s v="Retail"/>
    <x v="3"/>
    <x v="5"/>
    <x v="1"/>
    <x v="5"/>
    <x v="0"/>
    <n v="18"/>
    <n v="15000"/>
    <n v="8"/>
    <x v="1073"/>
    <n v="219996.75"/>
    <x v="1475"/>
    <x v="0"/>
    <x v="3"/>
    <s v="Sneha"/>
    <x v="0"/>
    <n v="11"/>
  </r>
  <r>
    <s v="05-03-2025"/>
    <s v="INV001478"/>
    <x v="2"/>
    <s v="Retail"/>
    <x v="1"/>
    <x v="1"/>
    <x v="0"/>
    <x v="7"/>
    <x v="3"/>
    <n v="17"/>
    <n v="900"/>
    <n v="10"/>
    <x v="1074"/>
    <n v="12659.97"/>
    <x v="1476"/>
    <x v="0"/>
    <x v="3"/>
    <s v="Pooja"/>
    <x v="0"/>
    <n v="3"/>
  </r>
  <r>
    <s v="13-11-2025"/>
    <s v="INV001479"/>
    <x v="3"/>
    <s v="Retail"/>
    <x v="2"/>
    <x v="6"/>
    <x v="1"/>
    <x v="6"/>
    <x v="0"/>
    <n v="1"/>
    <n v="3500"/>
    <n v="8"/>
    <x v="488"/>
    <n v="2636.74"/>
    <x v="1477"/>
    <x v="4"/>
    <x v="1"/>
    <s v="Raj"/>
    <x v="0"/>
    <n v="11"/>
  </r>
  <r>
    <s v="09-11-2025"/>
    <s v="INV001480"/>
    <x v="6"/>
    <s v="Wholesale"/>
    <x v="2"/>
    <x v="6"/>
    <x v="3"/>
    <x v="2"/>
    <x v="2"/>
    <n v="13"/>
    <n v="4500"/>
    <n v="5"/>
    <x v="1075"/>
    <n v="51728.74"/>
    <x v="1478"/>
    <x v="4"/>
    <x v="0"/>
    <s v="Neha"/>
    <x v="0"/>
    <n v="11"/>
  </r>
  <r>
    <s v="09-01-2025"/>
    <s v="INV001481"/>
    <x v="0"/>
    <s v="Corporate"/>
    <x v="2"/>
    <x v="6"/>
    <x v="3"/>
    <x v="3"/>
    <x v="3"/>
    <n v="7"/>
    <n v="600"/>
    <n v="20"/>
    <x v="1076"/>
    <n v="2727.69"/>
    <x v="1479"/>
    <x v="1"/>
    <x v="3"/>
    <s v="Pooja"/>
    <x v="0"/>
    <n v="1"/>
  </r>
  <r>
    <s v="09-10-2025"/>
    <s v="INV001482"/>
    <x v="7"/>
    <s v="Corporate"/>
    <x v="1"/>
    <x v="1"/>
    <x v="1"/>
    <x v="3"/>
    <x v="3"/>
    <n v="22"/>
    <n v="600"/>
    <n v="12"/>
    <x v="395"/>
    <n v="9353.2800000000007"/>
    <x v="1480"/>
    <x v="1"/>
    <x v="2"/>
    <s v="Pooja"/>
    <x v="0"/>
    <n v="10"/>
  </r>
  <r>
    <s v="25-04-2025"/>
    <s v="INV001483"/>
    <x v="1"/>
    <s v="Corporate"/>
    <x v="2"/>
    <x v="6"/>
    <x v="3"/>
    <x v="0"/>
    <x v="0"/>
    <n v="10"/>
    <n v="45000"/>
    <n v="9"/>
    <x v="386"/>
    <n v="380043.6"/>
    <x v="1481"/>
    <x v="2"/>
    <x v="1"/>
    <s v="Neha"/>
    <x v="0"/>
    <n v="4"/>
  </r>
  <r>
    <s v="28-03-2025"/>
    <s v="INV001484"/>
    <x v="6"/>
    <s v="Wholesale"/>
    <x v="1"/>
    <x v="1"/>
    <x v="2"/>
    <x v="4"/>
    <x v="0"/>
    <n v="1"/>
    <n v="12000"/>
    <n v="14"/>
    <x v="1061"/>
    <n v="7669.45"/>
    <x v="1482"/>
    <x v="0"/>
    <x v="3"/>
    <s v="Priya"/>
    <x v="0"/>
    <n v="3"/>
  </r>
  <r>
    <s v="06-04-2025"/>
    <s v="INV001485"/>
    <x v="8"/>
    <s v="Retail"/>
    <x v="2"/>
    <x v="6"/>
    <x v="1"/>
    <x v="4"/>
    <x v="0"/>
    <n v="9"/>
    <n v="12000"/>
    <n v="4"/>
    <x v="819"/>
    <n v="82796.19"/>
    <x v="1483"/>
    <x v="1"/>
    <x v="0"/>
    <s v="Neha"/>
    <x v="0"/>
    <n v="4"/>
  </r>
  <r>
    <s v="14-08-2025"/>
    <s v="INV001486"/>
    <x v="6"/>
    <s v="Retail"/>
    <x v="1"/>
    <x v="1"/>
    <x v="1"/>
    <x v="0"/>
    <x v="0"/>
    <n v="10"/>
    <n v="45000"/>
    <n v="10"/>
    <x v="846"/>
    <n v="302183.56"/>
    <x v="1484"/>
    <x v="1"/>
    <x v="0"/>
    <s v="Sneha"/>
    <x v="0"/>
    <n v="8"/>
  </r>
  <r>
    <s v="01-04-2025"/>
    <s v="INV001487"/>
    <x v="3"/>
    <s v="Wholesale"/>
    <x v="1"/>
    <x v="1"/>
    <x v="1"/>
    <x v="3"/>
    <x v="3"/>
    <n v="17"/>
    <n v="600"/>
    <n v="9"/>
    <x v="1077"/>
    <n v="7319.69"/>
    <x v="1485"/>
    <x v="3"/>
    <x v="3"/>
    <s v="Priya"/>
    <x v="0"/>
    <n v="4"/>
  </r>
  <r>
    <s v="24-09-2025"/>
    <s v="INV001488"/>
    <x v="8"/>
    <s v="Wholesale"/>
    <x v="2"/>
    <x v="2"/>
    <x v="3"/>
    <x v="4"/>
    <x v="0"/>
    <n v="25"/>
    <n v="12000"/>
    <n v="15"/>
    <x v="1078"/>
    <n v="199506.46"/>
    <x v="1486"/>
    <x v="2"/>
    <x v="3"/>
    <s v="Karan"/>
    <x v="0"/>
    <n v="9"/>
  </r>
  <r>
    <s v="18-05-2025"/>
    <s v="INV001489"/>
    <x v="7"/>
    <s v="Corporate"/>
    <x v="2"/>
    <x v="2"/>
    <x v="0"/>
    <x v="2"/>
    <x v="2"/>
    <n v="4"/>
    <n v="4500"/>
    <n v="15"/>
    <x v="368"/>
    <n v="11149.68"/>
    <x v="1487"/>
    <x v="4"/>
    <x v="0"/>
    <s v="Neha"/>
    <x v="0"/>
    <n v="5"/>
  </r>
  <r>
    <s v="24-05-2025"/>
    <s v="INV001490"/>
    <x v="11"/>
    <s v="Corporate"/>
    <x v="3"/>
    <x v="5"/>
    <x v="0"/>
    <x v="2"/>
    <x v="2"/>
    <n v="18"/>
    <n v="4500"/>
    <n v="7"/>
    <x v="1079"/>
    <n v="70042.720000000001"/>
    <x v="1488"/>
    <x v="2"/>
    <x v="2"/>
    <s v="Pooja"/>
    <x v="0"/>
    <n v="5"/>
  </r>
  <r>
    <s v="22-12-2025"/>
    <s v="INV001491"/>
    <x v="6"/>
    <s v="Retail"/>
    <x v="0"/>
    <x v="4"/>
    <x v="3"/>
    <x v="1"/>
    <x v="1"/>
    <n v="10"/>
    <n v="2500"/>
    <n v="18"/>
    <x v="1080"/>
    <n v="18177.64"/>
    <x v="1489"/>
    <x v="1"/>
    <x v="3"/>
    <s v="Amit"/>
    <x v="0"/>
    <n v="12"/>
  </r>
  <r>
    <s v="13-01-2025"/>
    <s v="INV001492"/>
    <x v="10"/>
    <s v="Retail"/>
    <x v="0"/>
    <x v="4"/>
    <x v="0"/>
    <x v="6"/>
    <x v="0"/>
    <n v="18"/>
    <n v="3500"/>
    <n v="16"/>
    <x v="242"/>
    <n v="46920.68"/>
    <x v="1490"/>
    <x v="0"/>
    <x v="3"/>
    <s v="Karan"/>
    <x v="0"/>
    <n v="1"/>
  </r>
  <r>
    <s v="27-05-2025"/>
    <s v="INV001493"/>
    <x v="10"/>
    <s v="Wholesale"/>
    <x v="1"/>
    <x v="1"/>
    <x v="3"/>
    <x v="3"/>
    <x v="3"/>
    <n v="11"/>
    <n v="600"/>
    <n v="8"/>
    <x v="1081"/>
    <n v="5159.54"/>
    <x v="1491"/>
    <x v="2"/>
    <x v="3"/>
    <s v="Raj"/>
    <x v="0"/>
    <n v="5"/>
  </r>
  <r>
    <s v="16-01-2025"/>
    <s v="INV001494"/>
    <x v="0"/>
    <s v="Retail"/>
    <x v="1"/>
    <x v="1"/>
    <x v="2"/>
    <x v="0"/>
    <x v="0"/>
    <n v="13"/>
    <n v="45000"/>
    <n v="13"/>
    <x v="1082"/>
    <n v="477123.25"/>
    <x v="1492"/>
    <x v="0"/>
    <x v="1"/>
    <s v="Raj"/>
    <x v="0"/>
    <n v="1"/>
  </r>
  <r>
    <s v="10-11-2025"/>
    <s v="INV001495"/>
    <x v="4"/>
    <s v="Corporate"/>
    <x v="3"/>
    <x v="3"/>
    <x v="3"/>
    <x v="2"/>
    <x v="2"/>
    <n v="12"/>
    <n v="4500"/>
    <n v="7"/>
    <x v="1083"/>
    <n v="42553.24"/>
    <x v="1493"/>
    <x v="0"/>
    <x v="0"/>
    <s v="Sneha"/>
    <x v="0"/>
    <n v="11"/>
  </r>
  <r>
    <s v="24-02-2025"/>
    <s v="INV001496"/>
    <x v="8"/>
    <s v="Wholesale"/>
    <x v="3"/>
    <x v="3"/>
    <x v="1"/>
    <x v="2"/>
    <x v="2"/>
    <n v="10"/>
    <n v="4500"/>
    <n v="7"/>
    <x v="657"/>
    <n v="33010.339999999997"/>
    <x v="1494"/>
    <x v="1"/>
    <x v="0"/>
    <s v="Raj"/>
    <x v="0"/>
    <n v="2"/>
  </r>
  <r>
    <s v="21-05-2025"/>
    <s v="INV001497"/>
    <x v="6"/>
    <s v="Corporate"/>
    <x v="1"/>
    <x v="1"/>
    <x v="1"/>
    <x v="7"/>
    <x v="3"/>
    <n v="9"/>
    <n v="900"/>
    <n v="18"/>
    <x v="1084"/>
    <n v="5531.39"/>
    <x v="1495"/>
    <x v="4"/>
    <x v="2"/>
    <s v="Pooja"/>
    <x v="0"/>
    <n v="5"/>
  </r>
  <r>
    <s v="04-03-2025"/>
    <s v="INV001498"/>
    <x v="10"/>
    <s v="Retail"/>
    <x v="1"/>
    <x v="1"/>
    <x v="2"/>
    <x v="0"/>
    <x v="0"/>
    <n v="11"/>
    <n v="45000"/>
    <n v="7"/>
    <x v="1085"/>
    <n v="356441.21"/>
    <x v="1496"/>
    <x v="3"/>
    <x v="3"/>
    <s v="Neha"/>
    <x v="0"/>
    <n v="3"/>
  </r>
  <r>
    <s v="18-01-2025"/>
    <s v="INV001499"/>
    <x v="7"/>
    <s v="Corporate"/>
    <x v="1"/>
    <x v="1"/>
    <x v="2"/>
    <x v="3"/>
    <x v="3"/>
    <n v="4"/>
    <n v="600"/>
    <n v="8"/>
    <x v="1086"/>
    <n v="1912.43"/>
    <x v="1497"/>
    <x v="0"/>
    <x v="3"/>
    <s v="Neha"/>
    <x v="0"/>
    <n v="1"/>
  </r>
  <r>
    <s v="15-12-2025"/>
    <s v="INV001500"/>
    <x v="8"/>
    <s v="Wholesale"/>
    <x v="0"/>
    <x v="4"/>
    <x v="1"/>
    <x v="5"/>
    <x v="0"/>
    <n v="10"/>
    <n v="15000"/>
    <n v="16"/>
    <x v="1087"/>
    <n v="98085.26"/>
    <x v="1498"/>
    <x v="1"/>
    <x v="0"/>
    <s v="Pooja"/>
    <x v="0"/>
    <n v="12"/>
  </r>
  <r>
    <s v="24-04-2025"/>
    <s v="INV001501"/>
    <x v="2"/>
    <s v="Wholesale"/>
    <x v="1"/>
    <x v="1"/>
    <x v="2"/>
    <x v="2"/>
    <x v="2"/>
    <n v="4"/>
    <n v="4500"/>
    <n v="1"/>
    <x v="92"/>
    <n v="15258.95"/>
    <x v="1499"/>
    <x v="1"/>
    <x v="2"/>
    <s v="Karan"/>
    <x v="0"/>
    <n v="4"/>
  </r>
  <r>
    <s v="13-04-2025"/>
    <s v="INV001502"/>
    <x v="11"/>
    <s v="Retail"/>
    <x v="0"/>
    <x v="4"/>
    <x v="2"/>
    <x v="5"/>
    <x v="0"/>
    <n v="17"/>
    <n v="15000"/>
    <n v="20"/>
    <x v="1088"/>
    <n v="170472.57"/>
    <x v="1500"/>
    <x v="0"/>
    <x v="1"/>
    <s v="Sneha"/>
    <x v="0"/>
    <n v="4"/>
  </r>
  <r>
    <s v="03-11-2025"/>
    <s v="INV001503"/>
    <x v="4"/>
    <s v="Retail"/>
    <x v="0"/>
    <x v="0"/>
    <x v="1"/>
    <x v="7"/>
    <x v="3"/>
    <n v="3"/>
    <n v="900"/>
    <n v="13"/>
    <x v="1089"/>
    <n v="1850.81"/>
    <x v="1501"/>
    <x v="1"/>
    <x v="3"/>
    <s v="Pooja"/>
    <x v="0"/>
    <n v="11"/>
  </r>
  <r>
    <s v="27-02-2025"/>
    <s v="INV001504"/>
    <x v="10"/>
    <s v="Wholesale"/>
    <x v="3"/>
    <x v="5"/>
    <x v="1"/>
    <x v="3"/>
    <x v="3"/>
    <n v="24"/>
    <n v="600"/>
    <n v="13"/>
    <x v="546"/>
    <n v="9768.8799999999992"/>
    <x v="1502"/>
    <x v="1"/>
    <x v="1"/>
    <s v="Vikas"/>
    <x v="0"/>
    <n v="2"/>
  </r>
  <r>
    <s v="11-07-2025"/>
    <s v="INV001505"/>
    <x v="9"/>
    <s v="Wholesale"/>
    <x v="3"/>
    <x v="5"/>
    <x v="1"/>
    <x v="1"/>
    <x v="1"/>
    <n v="8"/>
    <n v="2500"/>
    <n v="14"/>
    <x v="1090"/>
    <n v="15373.54"/>
    <x v="1503"/>
    <x v="3"/>
    <x v="3"/>
    <s v="Karan"/>
    <x v="0"/>
    <n v="7"/>
  </r>
  <r>
    <s v="19-06-2025"/>
    <s v="INV001506"/>
    <x v="8"/>
    <s v="Corporate"/>
    <x v="3"/>
    <x v="5"/>
    <x v="3"/>
    <x v="6"/>
    <x v="0"/>
    <n v="25"/>
    <n v="3500"/>
    <n v="1"/>
    <x v="203"/>
    <n v="79200.850000000006"/>
    <x v="1504"/>
    <x v="3"/>
    <x v="2"/>
    <s v="Pooja"/>
    <x v="0"/>
    <n v="6"/>
  </r>
  <r>
    <s v="27-02-2025"/>
    <s v="INV001507"/>
    <x v="10"/>
    <s v="Retail"/>
    <x v="1"/>
    <x v="1"/>
    <x v="3"/>
    <x v="7"/>
    <x v="3"/>
    <n v="12"/>
    <n v="900"/>
    <n v="5"/>
    <x v="1091"/>
    <n v="7406.14"/>
    <x v="1505"/>
    <x v="3"/>
    <x v="3"/>
    <s v="Amit"/>
    <x v="0"/>
    <n v="2"/>
  </r>
  <r>
    <s v="26-05-2025"/>
    <s v="INV001508"/>
    <x v="1"/>
    <s v="Corporate"/>
    <x v="1"/>
    <x v="1"/>
    <x v="3"/>
    <x v="5"/>
    <x v="0"/>
    <n v="11"/>
    <n v="15000"/>
    <n v="1"/>
    <x v="870"/>
    <n v="147822.28"/>
    <x v="1506"/>
    <x v="0"/>
    <x v="2"/>
    <s v="Priya"/>
    <x v="0"/>
    <n v="5"/>
  </r>
  <r>
    <s v="04-01-2025"/>
    <s v="INV001509"/>
    <x v="6"/>
    <s v="Retail"/>
    <x v="2"/>
    <x v="6"/>
    <x v="1"/>
    <x v="4"/>
    <x v="0"/>
    <n v="7"/>
    <n v="12000"/>
    <n v="16"/>
    <x v="43"/>
    <n v="51202.26"/>
    <x v="1507"/>
    <x v="4"/>
    <x v="1"/>
    <s v="Sneha"/>
    <x v="0"/>
    <n v="1"/>
  </r>
  <r>
    <s v="28-07-2025"/>
    <s v="INV001510"/>
    <x v="0"/>
    <s v="Corporate"/>
    <x v="3"/>
    <x v="5"/>
    <x v="3"/>
    <x v="5"/>
    <x v="0"/>
    <n v="20"/>
    <n v="15000"/>
    <n v="1"/>
    <x v="8"/>
    <n v="259564.96"/>
    <x v="1508"/>
    <x v="3"/>
    <x v="0"/>
    <s v="Vikas"/>
    <x v="0"/>
    <n v="7"/>
  </r>
  <r>
    <s v="11-05-2025"/>
    <s v="INV001511"/>
    <x v="10"/>
    <s v="Retail"/>
    <x v="1"/>
    <x v="1"/>
    <x v="3"/>
    <x v="2"/>
    <x v="2"/>
    <n v="2"/>
    <n v="4500"/>
    <n v="12"/>
    <x v="463"/>
    <n v="7178.26"/>
    <x v="1509"/>
    <x v="0"/>
    <x v="2"/>
    <s v="Raj"/>
    <x v="0"/>
    <n v="5"/>
  </r>
  <r>
    <s v="23-12-2025"/>
    <s v="INV001512"/>
    <x v="2"/>
    <s v="Wholesale"/>
    <x v="3"/>
    <x v="3"/>
    <x v="3"/>
    <x v="5"/>
    <x v="0"/>
    <n v="22"/>
    <n v="15000"/>
    <n v="0"/>
    <x v="761"/>
    <n v="298787.19"/>
    <x v="1510"/>
    <x v="4"/>
    <x v="3"/>
    <s v="Karan"/>
    <x v="0"/>
    <n v="12"/>
  </r>
  <r>
    <s v="22-02-2025"/>
    <s v="INV001513"/>
    <x v="3"/>
    <s v="Retail"/>
    <x v="3"/>
    <x v="5"/>
    <x v="2"/>
    <x v="3"/>
    <x v="3"/>
    <n v="17"/>
    <n v="600"/>
    <n v="5"/>
    <x v="1092"/>
    <n v="7343.79"/>
    <x v="1511"/>
    <x v="1"/>
    <x v="3"/>
    <s v="Pooja"/>
    <x v="0"/>
    <n v="2"/>
  </r>
  <r>
    <s v="27-06-2025"/>
    <s v="INV001514"/>
    <x v="11"/>
    <s v="Retail"/>
    <x v="0"/>
    <x v="8"/>
    <x v="3"/>
    <x v="6"/>
    <x v="0"/>
    <n v="15"/>
    <n v="3500"/>
    <n v="20"/>
    <x v="1093"/>
    <n v="37969.620000000003"/>
    <x v="1512"/>
    <x v="3"/>
    <x v="2"/>
    <s v="Neha"/>
    <x v="0"/>
    <n v="6"/>
  </r>
  <r>
    <s v="17-12-2025"/>
    <s v="INV001515"/>
    <x v="2"/>
    <s v="Corporate"/>
    <x v="1"/>
    <x v="1"/>
    <x v="0"/>
    <x v="7"/>
    <x v="3"/>
    <n v="5"/>
    <n v="900"/>
    <n v="3"/>
    <x v="1094"/>
    <n v="3263.09"/>
    <x v="1513"/>
    <x v="0"/>
    <x v="1"/>
    <s v="Priya"/>
    <x v="0"/>
    <n v="12"/>
  </r>
  <r>
    <s v="24-08-2025"/>
    <s v="INV001516"/>
    <x v="10"/>
    <s v="Retail"/>
    <x v="3"/>
    <x v="3"/>
    <x v="2"/>
    <x v="6"/>
    <x v="0"/>
    <n v="7"/>
    <n v="3500"/>
    <n v="9"/>
    <x v="1095"/>
    <n v="17769.990000000002"/>
    <x v="1514"/>
    <x v="2"/>
    <x v="2"/>
    <s v="Pooja"/>
    <x v="0"/>
    <n v="8"/>
  </r>
  <r>
    <s v="23-06-2025"/>
    <s v="INV001517"/>
    <x v="8"/>
    <s v="Corporate"/>
    <x v="1"/>
    <x v="1"/>
    <x v="3"/>
    <x v="2"/>
    <x v="2"/>
    <n v="17"/>
    <n v="4500"/>
    <n v="1"/>
    <x v="1096"/>
    <n v="56226.68"/>
    <x v="1515"/>
    <x v="3"/>
    <x v="2"/>
    <s v="Sneha"/>
    <x v="0"/>
    <n v="6"/>
  </r>
  <r>
    <s v="20-10-2025"/>
    <s v="INV001518"/>
    <x v="0"/>
    <s v="Wholesale"/>
    <x v="0"/>
    <x v="8"/>
    <x v="3"/>
    <x v="0"/>
    <x v="0"/>
    <n v="21"/>
    <n v="45000"/>
    <n v="12"/>
    <x v="1097"/>
    <n v="609018.16"/>
    <x v="1516"/>
    <x v="1"/>
    <x v="0"/>
    <s v="Raj"/>
    <x v="0"/>
    <n v="10"/>
  </r>
  <r>
    <s v="29-04-2025"/>
    <s v="INV001519"/>
    <x v="3"/>
    <s v="Wholesale"/>
    <x v="3"/>
    <x v="3"/>
    <x v="1"/>
    <x v="7"/>
    <x v="3"/>
    <n v="5"/>
    <n v="900"/>
    <n v="17"/>
    <x v="1098"/>
    <n v="3083.71"/>
    <x v="1517"/>
    <x v="1"/>
    <x v="0"/>
    <s v="Karan"/>
    <x v="0"/>
    <n v="4"/>
  </r>
  <r>
    <s v="23-12-2025"/>
    <s v="INV001520"/>
    <x v="10"/>
    <s v="Wholesale"/>
    <x v="0"/>
    <x v="8"/>
    <x v="0"/>
    <x v="2"/>
    <x v="2"/>
    <n v="3"/>
    <n v="4500"/>
    <n v="2"/>
    <x v="1099"/>
    <n v="10857.92"/>
    <x v="1518"/>
    <x v="4"/>
    <x v="1"/>
    <s v="Pooja"/>
    <x v="0"/>
    <n v="12"/>
  </r>
  <r>
    <s v="11-12-2025"/>
    <s v="INV001521"/>
    <x v="9"/>
    <s v="Wholesale"/>
    <x v="2"/>
    <x v="6"/>
    <x v="3"/>
    <x v="5"/>
    <x v="0"/>
    <n v="18"/>
    <n v="15000"/>
    <n v="5"/>
    <x v="581"/>
    <n v="207779.69"/>
    <x v="1519"/>
    <x v="1"/>
    <x v="1"/>
    <s v="Karan"/>
    <x v="0"/>
    <n v="12"/>
  </r>
  <r>
    <s v="24-09-2025"/>
    <s v="INV001522"/>
    <x v="7"/>
    <s v="Corporate"/>
    <x v="2"/>
    <x v="6"/>
    <x v="3"/>
    <x v="3"/>
    <x v="3"/>
    <n v="2"/>
    <n v="600"/>
    <n v="15"/>
    <x v="1100"/>
    <n v="844.6"/>
    <x v="1520"/>
    <x v="2"/>
    <x v="3"/>
    <s v="Amit"/>
    <x v="0"/>
    <n v="9"/>
  </r>
  <r>
    <s v="07-11-2025"/>
    <s v="INV001523"/>
    <x v="1"/>
    <s v="Wholesale"/>
    <x v="1"/>
    <x v="1"/>
    <x v="1"/>
    <x v="6"/>
    <x v="0"/>
    <n v="11"/>
    <n v="3500"/>
    <n v="20"/>
    <x v="38"/>
    <n v="27934.55"/>
    <x v="1521"/>
    <x v="2"/>
    <x v="3"/>
    <s v="Karan"/>
    <x v="0"/>
    <n v="11"/>
  </r>
  <r>
    <s v="13-03-2025"/>
    <s v="INV001524"/>
    <x v="5"/>
    <s v="Corporate"/>
    <x v="1"/>
    <x v="1"/>
    <x v="2"/>
    <x v="0"/>
    <x v="0"/>
    <n v="4"/>
    <n v="45000"/>
    <n v="16"/>
    <x v="1101"/>
    <n v="138732.4"/>
    <x v="1522"/>
    <x v="3"/>
    <x v="2"/>
    <s v="Neha"/>
    <x v="0"/>
    <n v="3"/>
  </r>
  <r>
    <s v="15-09-2025"/>
    <s v="INV001525"/>
    <x v="7"/>
    <s v="Wholesale"/>
    <x v="2"/>
    <x v="2"/>
    <x v="0"/>
    <x v="5"/>
    <x v="0"/>
    <n v="22"/>
    <n v="15000"/>
    <n v="5"/>
    <x v="1102"/>
    <n v="266576.53999999998"/>
    <x v="1523"/>
    <x v="2"/>
    <x v="2"/>
    <s v="Priya"/>
    <x v="0"/>
    <n v="9"/>
  </r>
  <r>
    <s v="09-03-2025"/>
    <s v="INV001526"/>
    <x v="7"/>
    <s v="Retail"/>
    <x v="0"/>
    <x v="4"/>
    <x v="0"/>
    <x v="4"/>
    <x v="0"/>
    <n v="13"/>
    <n v="12000"/>
    <n v="10"/>
    <x v="1103"/>
    <n v="127797.46"/>
    <x v="1524"/>
    <x v="4"/>
    <x v="3"/>
    <s v="Raj"/>
    <x v="0"/>
    <n v="3"/>
  </r>
  <r>
    <s v="26-07-2025"/>
    <s v="INV001527"/>
    <x v="0"/>
    <s v="Corporate"/>
    <x v="1"/>
    <x v="1"/>
    <x v="2"/>
    <x v="2"/>
    <x v="2"/>
    <n v="7"/>
    <n v="4500"/>
    <n v="7"/>
    <x v="260"/>
    <n v="24502.44"/>
    <x v="1525"/>
    <x v="4"/>
    <x v="2"/>
    <s v="Pooja"/>
    <x v="0"/>
    <n v="7"/>
  </r>
  <r>
    <s v="24-01-2025"/>
    <s v="INV001528"/>
    <x v="1"/>
    <s v="Wholesale"/>
    <x v="3"/>
    <x v="3"/>
    <x v="0"/>
    <x v="6"/>
    <x v="0"/>
    <n v="16"/>
    <n v="3500"/>
    <n v="16"/>
    <x v="1104"/>
    <n v="40073.24"/>
    <x v="1526"/>
    <x v="1"/>
    <x v="2"/>
    <s v="Priya"/>
    <x v="0"/>
    <n v="1"/>
  </r>
  <r>
    <s v="07-02-2025"/>
    <s v="INV001529"/>
    <x v="11"/>
    <s v="Retail"/>
    <x v="1"/>
    <x v="1"/>
    <x v="0"/>
    <x v="6"/>
    <x v="0"/>
    <n v="3"/>
    <n v="3500"/>
    <n v="16"/>
    <x v="269"/>
    <n v="8033.71"/>
    <x v="1527"/>
    <x v="0"/>
    <x v="2"/>
    <s v="Priya"/>
    <x v="0"/>
    <n v="2"/>
  </r>
  <r>
    <s v="25-09-2025"/>
    <s v="INV001530"/>
    <x v="0"/>
    <s v="Corporate"/>
    <x v="3"/>
    <x v="7"/>
    <x v="3"/>
    <x v="3"/>
    <x v="3"/>
    <n v="17"/>
    <n v="600"/>
    <n v="6"/>
    <x v="606"/>
    <n v="7811.04"/>
    <x v="1528"/>
    <x v="1"/>
    <x v="1"/>
    <s v="Amit"/>
    <x v="0"/>
    <n v="9"/>
  </r>
  <r>
    <s v="26-05-2025"/>
    <s v="INV001531"/>
    <x v="10"/>
    <s v="Corporate"/>
    <x v="3"/>
    <x v="5"/>
    <x v="2"/>
    <x v="6"/>
    <x v="0"/>
    <n v="6"/>
    <n v="3500"/>
    <n v="9"/>
    <x v="1105"/>
    <n v="16744.64"/>
    <x v="1529"/>
    <x v="3"/>
    <x v="1"/>
    <s v="Raj"/>
    <x v="0"/>
    <n v="5"/>
  </r>
  <r>
    <s v="01-05-2025"/>
    <s v="INV001532"/>
    <x v="1"/>
    <s v="Corporate"/>
    <x v="3"/>
    <x v="7"/>
    <x v="2"/>
    <x v="1"/>
    <x v="1"/>
    <n v="10"/>
    <n v="2500"/>
    <n v="19"/>
    <x v="1067"/>
    <n v="16281.63"/>
    <x v="1530"/>
    <x v="0"/>
    <x v="1"/>
    <s v="Sneha"/>
    <x v="0"/>
    <n v="5"/>
  </r>
  <r>
    <s v="24-05-2025"/>
    <s v="INV001533"/>
    <x v="8"/>
    <s v="Corporate"/>
    <x v="1"/>
    <x v="1"/>
    <x v="2"/>
    <x v="6"/>
    <x v="0"/>
    <n v="2"/>
    <n v="3500"/>
    <n v="10"/>
    <x v="805"/>
    <n v="4775.46"/>
    <x v="1531"/>
    <x v="4"/>
    <x v="3"/>
    <s v="Pooja"/>
    <x v="0"/>
    <n v="5"/>
  </r>
  <r>
    <s v="26-10-2025"/>
    <s v="INV001534"/>
    <x v="8"/>
    <s v="Retail"/>
    <x v="2"/>
    <x v="6"/>
    <x v="1"/>
    <x v="3"/>
    <x v="3"/>
    <n v="23"/>
    <n v="600"/>
    <n v="18"/>
    <x v="649"/>
    <n v="9983.9"/>
    <x v="1532"/>
    <x v="2"/>
    <x v="1"/>
    <s v="Sneha"/>
    <x v="0"/>
    <n v="10"/>
  </r>
  <r>
    <s v="03-05-2025"/>
    <s v="INV001535"/>
    <x v="9"/>
    <s v="Wholesale"/>
    <x v="2"/>
    <x v="2"/>
    <x v="0"/>
    <x v="4"/>
    <x v="0"/>
    <n v="20"/>
    <n v="12000"/>
    <n v="4"/>
    <x v="1106"/>
    <n v="203432.45"/>
    <x v="1533"/>
    <x v="3"/>
    <x v="0"/>
    <s v="Neha"/>
    <x v="0"/>
    <n v="5"/>
  </r>
  <r>
    <s v="09-02-2025"/>
    <s v="INV001536"/>
    <x v="5"/>
    <s v="Corporate"/>
    <x v="1"/>
    <x v="1"/>
    <x v="1"/>
    <x v="7"/>
    <x v="3"/>
    <n v="3"/>
    <n v="900"/>
    <n v="17"/>
    <x v="1107"/>
    <n v="2024.22"/>
    <x v="1534"/>
    <x v="0"/>
    <x v="1"/>
    <s v="Karan"/>
    <x v="0"/>
    <n v="2"/>
  </r>
  <r>
    <s v="15-08-2025"/>
    <s v="INV001537"/>
    <x v="2"/>
    <s v="Retail"/>
    <x v="3"/>
    <x v="5"/>
    <x v="0"/>
    <x v="1"/>
    <x v="1"/>
    <n v="7"/>
    <n v="2500"/>
    <n v="5"/>
    <x v="1108"/>
    <n v="15110.1"/>
    <x v="1535"/>
    <x v="1"/>
    <x v="2"/>
    <s v="Pooja"/>
    <x v="0"/>
    <n v="8"/>
  </r>
  <r>
    <s v="05-02-2025"/>
    <s v="INV001538"/>
    <x v="9"/>
    <s v="Corporate"/>
    <x v="2"/>
    <x v="2"/>
    <x v="1"/>
    <x v="0"/>
    <x v="0"/>
    <n v="13"/>
    <n v="45000"/>
    <n v="8"/>
    <x v="32"/>
    <n v="482189.72"/>
    <x v="1536"/>
    <x v="0"/>
    <x v="2"/>
    <s v="Pooja"/>
    <x v="0"/>
    <n v="2"/>
  </r>
  <r>
    <s v="26-10-2025"/>
    <s v="INV001539"/>
    <x v="9"/>
    <s v="Wholesale"/>
    <x v="1"/>
    <x v="1"/>
    <x v="1"/>
    <x v="1"/>
    <x v="1"/>
    <n v="16"/>
    <n v="2500"/>
    <n v="20"/>
    <x v="1109"/>
    <n v="29674.61"/>
    <x v="1537"/>
    <x v="0"/>
    <x v="2"/>
    <s v="Priya"/>
    <x v="0"/>
    <n v="10"/>
  </r>
  <r>
    <s v="20-07-2025"/>
    <s v="INV001540"/>
    <x v="4"/>
    <s v="Corporate"/>
    <x v="1"/>
    <x v="1"/>
    <x v="2"/>
    <x v="2"/>
    <x v="2"/>
    <n v="19"/>
    <n v="4500"/>
    <n v="17"/>
    <x v="371"/>
    <n v="54739.4"/>
    <x v="1538"/>
    <x v="2"/>
    <x v="0"/>
    <s v="Karan"/>
    <x v="0"/>
    <n v="7"/>
  </r>
  <r>
    <s v="30-06-2025"/>
    <s v="INV001541"/>
    <x v="5"/>
    <s v="Retail"/>
    <x v="1"/>
    <x v="1"/>
    <x v="2"/>
    <x v="0"/>
    <x v="0"/>
    <n v="11"/>
    <n v="45000"/>
    <n v="11"/>
    <x v="1110"/>
    <n v="411817.43"/>
    <x v="1539"/>
    <x v="0"/>
    <x v="0"/>
    <s v="Pooja"/>
    <x v="0"/>
    <n v="6"/>
  </r>
  <r>
    <s v="17-04-2025"/>
    <s v="INV001542"/>
    <x v="10"/>
    <s v="Corporate"/>
    <x v="3"/>
    <x v="9"/>
    <x v="0"/>
    <x v="4"/>
    <x v="0"/>
    <n v="16"/>
    <n v="12000"/>
    <n v="16"/>
    <x v="1111"/>
    <n v="129246.25"/>
    <x v="1540"/>
    <x v="4"/>
    <x v="3"/>
    <s v="Vikas"/>
    <x v="0"/>
    <n v="4"/>
  </r>
  <r>
    <s v="06-07-2025"/>
    <s v="INV001543"/>
    <x v="1"/>
    <s v="Wholesale"/>
    <x v="3"/>
    <x v="3"/>
    <x v="1"/>
    <x v="6"/>
    <x v="0"/>
    <n v="7"/>
    <n v="3500"/>
    <n v="15"/>
    <x v="896"/>
    <n v="17843.48"/>
    <x v="1541"/>
    <x v="3"/>
    <x v="3"/>
    <s v="Amit"/>
    <x v="0"/>
    <n v="7"/>
  </r>
  <r>
    <s v="25-10-2025"/>
    <s v="INV001544"/>
    <x v="1"/>
    <s v="Wholesale"/>
    <x v="3"/>
    <x v="7"/>
    <x v="3"/>
    <x v="2"/>
    <x v="2"/>
    <n v="5"/>
    <n v="4500"/>
    <n v="17"/>
    <x v="75"/>
    <n v="16368.14"/>
    <x v="1542"/>
    <x v="3"/>
    <x v="0"/>
    <s v="Karan"/>
    <x v="0"/>
    <n v="10"/>
  </r>
  <r>
    <s v="04-03-2025"/>
    <s v="INV001545"/>
    <x v="5"/>
    <s v="Wholesale"/>
    <x v="1"/>
    <x v="1"/>
    <x v="0"/>
    <x v="3"/>
    <x v="3"/>
    <n v="6"/>
    <n v="600"/>
    <n v="3"/>
    <x v="1112"/>
    <n v="3057.87"/>
    <x v="1543"/>
    <x v="2"/>
    <x v="3"/>
    <s v="Priya"/>
    <x v="0"/>
    <n v="3"/>
  </r>
  <r>
    <s v="30-12-2025"/>
    <s v="INV001546"/>
    <x v="5"/>
    <s v="Corporate"/>
    <x v="3"/>
    <x v="7"/>
    <x v="1"/>
    <x v="3"/>
    <x v="3"/>
    <n v="25"/>
    <n v="600"/>
    <n v="11"/>
    <x v="633"/>
    <n v="12053.42"/>
    <x v="1544"/>
    <x v="4"/>
    <x v="1"/>
    <s v="Priya"/>
    <x v="0"/>
    <n v="12"/>
  </r>
  <r>
    <s v="30-01-2025"/>
    <s v="INV001547"/>
    <x v="3"/>
    <s v="Retail"/>
    <x v="1"/>
    <x v="1"/>
    <x v="1"/>
    <x v="4"/>
    <x v="0"/>
    <n v="10"/>
    <n v="12000"/>
    <n v="17"/>
    <x v="1113"/>
    <n v="86227.89"/>
    <x v="1545"/>
    <x v="4"/>
    <x v="1"/>
    <s v="Priya"/>
    <x v="0"/>
    <n v="1"/>
  </r>
  <r>
    <s v="22-02-2025"/>
    <s v="INV001548"/>
    <x v="10"/>
    <s v="Wholesale"/>
    <x v="1"/>
    <x v="1"/>
    <x v="1"/>
    <x v="2"/>
    <x v="2"/>
    <n v="19"/>
    <n v="4500"/>
    <n v="0"/>
    <x v="4"/>
    <n v="66345.990000000005"/>
    <x v="1546"/>
    <x v="3"/>
    <x v="2"/>
    <s v="Pooja"/>
    <x v="0"/>
    <n v="2"/>
  </r>
  <r>
    <s v="05-11-2025"/>
    <s v="INV001549"/>
    <x v="7"/>
    <s v="Corporate"/>
    <x v="0"/>
    <x v="4"/>
    <x v="2"/>
    <x v="7"/>
    <x v="3"/>
    <n v="8"/>
    <n v="900"/>
    <n v="0"/>
    <x v="326"/>
    <n v="5510.39"/>
    <x v="1547"/>
    <x v="0"/>
    <x v="3"/>
    <s v="Karan"/>
    <x v="0"/>
    <n v="11"/>
  </r>
  <r>
    <s v="03-12-2025"/>
    <s v="INV001550"/>
    <x v="3"/>
    <s v="Wholesale"/>
    <x v="1"/>
    <x v="1"/>
    <x v="3"/>
    <x v="4"/>
    <x v="0"/>
    <n v="11"/>
    <n v="12000"/>
    <n v="15"/>
    <x v="1114"/>
    <n v="90258.92"/>
    <x v="1548"/>
    <x v="3"/>
    <x v="1"/>
    <s v="Raj"/>
    <x v="0"/>
    <n v="12"/>
  </r>
  <r>
    <s v="03-04-2025"/>
    <s v="INV001551"/>
    <x v="5"/>
    <s v="Corporate"/>
    <x v="3"/>
    <x v="7"/>
    <x v="1"/>
    <x v="4"/>
    <x v="0"/>
    <n v="8"/>
    <n v="12000"/>
    <n v="0"/>
    <x v="614"/>
    <n v="89312.320000000007"/>
    <x v="1549"/>
    <x v="4"/>
    <x v="3"/>
    <s v="Vikas"/>
    <x v="0"/>
    <n v="4"/>
  </r>
  <r>
    <s v="24-08-2025"/>
    <s v="INV001552"/>
    <x v="2"/>
    <s v="Wholesale"/>
    <x v="2"/>
    <x v="6"/>
    <x v="3"/>
    <x v="0"/>
    <x v="0"/>
    <n v="1"/>
    <n v="45000"/>
    <n v="11"/>
    <x v="600"/>
    <n v="34277.67"/>
    <x v="1550"/>
    <x v="3"/>
    <x v="2"/>
    <s v="Sneha"/>
    <x v="0"/>
    <n v="8"/>
  </r>
  <r>
    <s v="23-10-2025"/>
    <s v="INV001553"/>
    <x v="3"/>
    <s v="Retail"/>
    <x v="1"/>
    <x v="1"/>
    <x v="1"/>
    <x v="5"/>
    <x v="0"/>
    <n v="19"/>
    <n v="15000"/>
    <n v="14"/>
    <x v="1115"/>
    <n v="177573.27"/>
    <x v="1551"/>
    <x v="4"/>
    <x v="1"/>
    <s v="Amit"/>
    <x v="0"/>
    <n v="10"/>
  </r>
  <r>
    <s v="25-01-2025"/>
    <s v="INV001554"/>
    <x v="1"/>
    <s v="Retail"/>
    <x v="2"/>
    <x v="2"/>
    <x v="1"/>
    <x v="3"/>
    <x v="3"/>
    <n v="8"/>
    <n v="600"/>
    <n v="18"/>
    <x v="1116"/>
    <n v="3062"/>
    <x v="1552"/>
    <x v="4"/>
    <x v="3"/>
    <s v="Neha"/>
    <x v="0"/>
    <n v="1"/>
  </r>
  <r>
    <s v="01-11-2025"/>
    <s v="INV001555"/>
    <x v="2"/>
    <s v="Wholesale"/>
    <x v="2"/>
    <x v="6"/>
    <x v="1"/>
    <x v="3"/>
    <x v="3"/>
    <n v="7"/>
    <n v="600"/>
    <n v="8"/>
    <x v="1117"/>
    <n v="2953.12"/>
    <x v="1553"/>
    <x v="2"/>
    <x v="2"/>
    <s v="Neha"/>
    <x v="0"/>
    <n v="11"/>
  </r>
  <r>
    <s v="30-09-2025"/>
    <s v="INV001556"/>
    <x v="10"/>
    <s v="Corporate"/>
    <x v="0"/>
    <x v="4"/>
    <x v="1"/>
    <x v="3"/>
    <x v="3"/>
    <n v="10"/>
    <n v="600"/>
    <n v="9"/>
    <x v="1118"/>
    <n v="4089.61"/>
    <x v="1554"/>
    <x v="0"/>
    <x v="0"/>
    <s v="Karan"/>
    <x v="0"/>
    <n v="9"/>
  </r>
  <r>
    <s v="18-02-2025"/>
    <s v="INV001557"/>
    <x v="4"/>
    <s v="Corporate"/>
    <x v="3"/>
    <x v="5"/>
    <x v="1"/>
    <x v="3"/>
    <x v="3"/>
    <n v="12"/>
    <n v="600"/>
    <n v="3"/>
    <x v="628"/>
    <n v="6479.62"/>
    <x v="1555"/>
    <x v="0"/>
    <x v="1"/>
    <s v="Amit"/>
    <x v="0"/>
    <n v="2"/>
  </r>
  <r>
    <s v="24-04-2025"/>
    <s v="INV001558"/>
    <x v="6"/>
    <s v="Corporate"/>
    <x v="0"/>
    <x v="4"/>
    <x v="2"/>
    <x v="0"/>
    <x v="0"/>
    <n v="3"/>
    <n v="45000"/>
    <n v="7"/>
    <x v="144"/>
    <n v="102398.84"/>
    <x v="1556"/>
    <x v="2"/>
    <x v="0"/>
    <s v="Vikas"/>
    <x v="0"/>
    <n v="4"/>
  </r>
  <r>
    <s v="07-09-2025"/>
    <s v="INV001559"/>
    <x v="0"/>
    <s v="Wholesale"/>
    <x v="3"/>
    <x v="7"/>
    <x v="2"/>
    <x v="3"/>
    <x v="3"/>
    <n v="6"/>
    <n v="600"/>
    <n v="12"/>
    <x v="1119"/>
    <n v="2375.37"/>
    <x v="1557"/>
    <x v="1"/>
    <x v="0"/>
    <s v="Raj"/>
    <x v="0"/>
    <n v="9"/>
  </r>
  <r>
    <s v="15-10-2025"/>
    <s v="INV001560"/>
    <x v="3"/>
    <s v="Wholesale"/>
    <x v="1"/>
    <x v="1"/>
    <x v="2"/>
    <x v="6"/>
    <x v="0"/>
    <n v="11"/>
    <n v="3500"/>
    <n v="1"/>
    <x v="1120"/>
    <n v="34645.440000000002"/>
    <x v="1558"/>
    <x v="1"/>
    <x v="0"/>
    <s v="Sneha"/>
    <x v="0"/>
    <n v="10"/>
  </r>
  <r>
    <s v="23-02-2025"/>
    <s v="INV001561"/>
    <x v="6"/>
    <s v="Wholesale"/>
    <x v="3"/>
    <x v="3"/>
    <x v="3"/>
    <x v="7"/>
    <x v="3"/>
    <n v="19"/>
    <n v="900"/>
    <n v="15"/>
    <x v="1121"/>
    <n v="13529.55"/>
    <x v="1559"/>
    <x v="0"/>
    <x v="0"/>
    <s v="Karan"/>
    <x v="0"/>
    <n v="2"/>
  </r>
  <r>
    <s v="24-03-2025"/>
    <s v="INV001562"/>
    <x v="6"/>
    <s v="Wholesale"/>
    <x v="1"/>
    <x v="1"/>
    <x v="2"/>
    <x v="0"/>
    <x v="0"/>
    <n v="17"/>
    <n v="45000"/>
    <n v="13"/>
    <x v="1122"/>
    <n v="505921.53"/>
    <x v="1560"/>
    <x v="4"/>
    <x v="1"/>
    <s v="Priya"/>
    <x v="0"/>
    <n v="3"/>
  </r>
  <r>
    <s v="11-03-2025"/>
    <s v="INV001563"/>
    <x v="1"/>
    <s v="Wholesale"/>
    <x v="1"/>
    <x v="1"/>
    <x v="3"/>
    <x v="7"/>
    <x v="3"/>
    <n v="23"/>
    <n v="900"/>
    <n v="10"/>
    <x v="1123"/>
    <n v="16612.150000000001"/>
    <x v="1561"/>
    <x v="0"/>
    <x v="3"/>
    <s v="Neha"/>
    <x v="0"/>
    <n v="3"/>
  </r>
  <r>
    <s v="25-02-2025"/>
    <s v="INV001564"/>
    <x v="2"/>
    <s v="Retail"/>
    <x v="1"/>
    <x v="1"/>
    <x v="1"/>
    <x v="4"/>
    <x v="0"/>
    <n v="2"/>
    <n v="12000"/>
    <n v="8"/>
    <x v="1124"/>
    <n v="19991.599999999999"/>
    <x v="1562"/>
    <x v="3"/>
    <x v="3"/>
    <s v="Priya"/>
    <x v="0"/>
    <n v="2"/>
  </r>
  <r>
    <s v="08-04-2025"/>
    <s v="INV001565"/>
    <x v="10"/>
    <s v="Wholesale"/>
    <x v="2"/>
    <x v="2"/>
    <x v="1"/>
    <x v="7"/>
    <x v="3"/>
    <n v="25"/>
    <n v="900"/>
    <n v="10"/>
    <x v="1067"/>
    <n v="16846.28"/>
    <x v="1563"/>
    <x v="3"/>
    <x v="2"/>
    <s v="Pooja"/>
    <x v="0"/>
    <n v="4"/>
  </r>
  <r>
    <s v="29-01-2025"/>
    <s v="INV001566"/>
    <x v="11"/>
    <s v="Corporate"/>
    <x v="0"/>
    <x v="4"/>
    <x v="1"/>
    <x v="6"/>
    <x v="0"/>
    <n v="24"/>
    <n v="3500"/>
    <n v="19"/>
    <x v="691"/>
    <n v="63181.74"/>
    <x v="1564"/>
    <x v="0"/>
    <x v="0"/>
    <s v="Raj"/>
    <x v="0"/>
    <n v="1"/>
  </r>
  <r>
    <s v="10-03-2025"/>
    <s v="INV001567"/>
    <x v="2"/>
    <s v="Corporate"/>
    <x v="2"/>
    <x v="2"/>
    <x v="2"/>
    <x v="1"/>
    <x v="1"/>
    <n v="20"/>
    <n v="2500"/>
    <n v="5"/>
    <x v="479"/>
    <n v="36248.74"/>
    <x v="1565"/>
    <x v="0"/>
    <x v="2"/>
    <s v="Pooja"/>
    <x v="0"/>
    <n v="3"/>
  </r>
  <r>
    <s v="14-12-2025"/>
    <s v="INV001568"/>
    <x v="0"/>
    <s v="Corporate"/>
    <x v="0"/>
    <x v="0"/>
    <x v="3"/>
    <x v="0"/>
    <x v="0"/>
    <n v="1"/>
    <n v="45000"/>
    <n v="11"/>
    <x v="600"/>
    <n v="33166.85"/>
    <x v="1566"/>
    <x v="0"/>
    <x v="3"/>
    <s v="Raj"/>
    <x v="0"/>
    <n v="12"/>
  </r>
  <r>
    <s v="14-08-2025"/>
    <s v="INV001569"/>
    <x v="9"/>
    <s v="Wholesale"/>
    <x v="0"/>
    <x v="0"/>
    <x v="3"/>
    <x v="3"/>
    <x v="3"/>
    <n v="5"/>
    <n v="600"/>
    <n v="6"/>
    <x v="1125"/>
    <n v="2551.66"/>
    <x v="1567"/>
    <x v="0"/>
    <x v="1"/>
    <s v="Neha"/>
    <x v="0"/>
    <n v="8"/>
  </r>
  <r>
    <s v="12-08-2025"/>
    <s v="INV001570"/>
    <x v="11"/>
    <s v="Retail"/>
    <x v="2"/>
    <x v="2"/>
    <x v="1"/>
    <x v="6"/>
    <x v="0"/>
    <n v="12"/>
    <n v="3500"/>
    <n v="17"/>
    <x v="1126"/>
    <n v="28554.52"/>
    <x v="1568"/>
    <x v="4"/>
    <x v="2"/>
    <s v="Vikas"/>
    <x v="0"/>
    <n v="8"/>
  </r>
  <r>
    <s v="15-06-2025"/>
    <s v="INV001571"/>
    <x v="11"/>
    <s v="Wholesale"/>
    <x v="3"/>
    <x v="5"/>
    <x v="3"/>
    <x v="4"/>
    <x v="0"/>
    <n v="11"/>
    <n v="12000"/>
    <n v="6"/>
    <x v="1127"/>
    <n v="112750.77"/>
    <x v="1569"/>
    <x v="2"/>
    <x v="0"/>
    <s v="Amit"/>
    <x v="0"/>
    <n v="6"/>
  </r>
  <r>
    <s v="25-06-2025"/>
    <s v="INV001572"/>
    <x v="9"/>
    <s v="Wholesale"/>
    <x v="1"/>
    <x v="1"/>
    <x v="1"/>
    <x v="1"/>
    <x v="1"/>
    <n v="5"/>
    <n v="2500"/>
    <n v="4"/>
    <x v="183"/>
    <n v="8882.02"/>
    <x v="1570"/>
    <x v="2"/>
    <x v="2"/>
    <s v="Pooja"/>
    <x v="0"/>
    <n v="6"/>
  </r>
  <r>
    <s v="15-08-2025"/>
    <s v="INV001573"/>
    <x v="10"/>
    <s v="Corporate"/>
    <x v="3"/>
    <x v="9"/>
    <x v="0"/>
    <x v="0"/>
    <x v="0"/>
    <n v="25"/>
    <n v="45000"/>
    <n v="8"/>
    <x v="0"/>
    <n v="781855.54"/>
    <x v="1571"/>
    <x v="3"/>
    <x v="3"/>
    <s v="Neha"/>
    <x v="0"/>
    <n v="8"/>
  </r>
  <r>
    <s v="20-09-2025"/>
    <s v="INV001574"/>
    <x v="2"/>
    <s v="Wholesale"/>
    <x v="3"/>
    <x v="9"/>
    <x v="1"/>
    <x v="5"/>
    <x v="0"/>
    <n v="3"/>
    <n v="15000"/>
    <n v="6"/>
    <x v="1128"/>
    <n v="30916.85"/>
    <x v="1572"/>
    <x v="1"/>
    <x v="2"/>
    <s v="Neha"/>
    <x v="0"/>
    <n v="9"/>
  </r>
  <r>
    <s v="30-07-2025"/>
    <s v="INV001575"/>
    <x v="2"/>
    <s v="Retail"/>
    <x v="2"/>
    <x v="6"/>
    <x v="0"/>
    <x v="0"/>
    <x v="0"/>
    <n v="10"/>
    <n v="45000"/>
    <n v="18"/>
    <x v="1129"/>
    <n v="319026.45"/>
    <x v="1573"/>
    <x v="4"/>
    <x v="2"/>
    <s v="Raj"/>
    <x v="0"/>
    <n v="7"/>
  </r>
  <r>
    <s v="08-04-2025"/>
    <s v="INV001576"/>
    <x v="3"/>
    <s v="Corporate"/>
    <x v="3"/>
    <x v="5"/>
    <x v="2"/>
    <x v="0"/>
    <x v="0"/>
    <n v="7"/>
    <n v="45000"/>
    <n v="6"/>
    <x v="1130"/>
    <n v="276409.65999999997"/>
    <x v="1574"/>
    <x v="4"/>
    <x v="3"/>
    <s v="Raj"/>
    <x v="0"/>
    <n v="4"/>
  </r>
  <r>
    <s v="06-06-2025"/>
    <s v="INV001577"/>
    <x v="8"/>
    <s v="Retail"/>
    <x v="3"/>
    <x v="5"/>
    <x v="3"/>
    <x v="7"/>
    <x v="3"/>
    <n v="13"/>
    <n v="900"/>
    <n v="6"/>
    <x v="1131"/>
    <n v="8922.7199999999993"/>
    <x v="1575"/>
    <x v="0"/>
    <x v="0"/>
    <s v="Amit"/>
    <x v="0"/>
    <n v="6"/>
  </r>
  <r>
    <s v="23-10-2025"/>
    <s v="INV001578"/>
    <x v="1"/>
    <s v="Wholesale"/>
    <x v="3"/>
    <x v="3"/>
    <x v="1"/>
    <x v="1"/>
    <x v="1"/>
    <n v="8"/>
    <n v="2500"/>
    <n v="11"/>
    <x v="1132"/>
    <n v="15417.68"/>
    <x v="1576"/>
    <x v="2"/>
    <x v="3"/>
    <s v="Raj"/>
    <x v="0"/>
    <n v="10"/>
  </r>
  <r>
    <s v="13-01-2025"/>
    <s v="INV001579"/>
    <x v="7"/>
    <s v="Wholesale"/>
    <x v="1"/>
    <x v="1"/>
    <x v="2"/>
    <x v="0"/>
    <x v="0"/>
    <n v="7"/>
    <n v="45000"/>
    <n v="7"/>
    <x v="1133"/>
    <n v="222624.55"/>
    <x v="1577"/>
    <x v="4"/>
    <x v="3"/>
    <s v="Vikas"/>
    <x v="0"/>
    <n v="1"/>
  </r>
  <r>
    <s v="07-05-2025"/>
    <s v="INV001580"/>
    <x v="1"/>
    <s v="Retail"/>
    <x v="1"/>
    <x v="1"/>
    <x v="2"/>
    <x v="7"/>
    <x v="3"/>
    <n v="8"/>
    <n v="900"/>
    <n v="1"/>
    <x v="134"/>
    <n v="6180.57"/>
    <x v="1578"/>
    <x v="2"/>
    <x v="1"/>
    <s v="Sneha"/>
    <x v="0"/>
    <n v="5"/>
  </r>
  <r>
    <s v="31-08-2025"/>
    <s v="INV001581"/>
    <x v="1"/>
    <s v="Retail"/>
    <x v="1"/>
    <x v="1"/>
    <x v="1"/>
    <x v="4"/>
    <x v="0"/>
    <n v="13"/>
    <n v="12000"/>
    <n v="7"/>
    <x v="493"/>
    <n v="122627.15"/>
    <x v="1579"/>
    <x v="3"/>
    <x v="3"/>
    <s v="Karan"/>
    <x v="0"/>
    <n v="8"/>
  </r>
  <r>
    <s v="28-12-2025"/>
    <s v="INV001582"/>
    <x v="2"/>
    <s v="Corporate"/>
    <x v="0"/>
    <x v="4"/>
    <x v="0"/>
    <x v="0"/>
    <x v="0"/>
    <n v="8"/>
    <n v="45000"/>
    <n v="18"/>
    <x v="1134"/>
    <n v="265907.71000000002"/>
    <x v="1580"/>
    <x v="0"/>
    <x v="2"/>
    <s v="Amit"/>
    <x v="0"/>
    <n v="12"/>
  </r>
  <r>
    <s v="07-12-2025"/>
    <s v="INV001583"/>
    <x v="4"/>
    <s v="Corporate"/>
    <x v="0"/>
    <x v="8"/>
    <x v="1"/>
    <x v="5"/>
    <x v="0"/>
    <n v="23"/>
    <n v="15000"/>
    <n v="5"/>
    <x v="1135"/>
    <n v="277010.27"/>
    <x v="1581"/>
    <x v="1"/>
    <x v="2"/>
    <s v="Neha"/>
    <x v="0"/>
    <n v="12"/>
  </r>
  <r>
    <s v="15-03-2025"/>
    <s v="INV001584"/>
    <x v="1"/>
    <s v="Retail"/>
    <x v="1"/>
    <x v="1"/>
    <x v="2"/>
    <x v="2"/>
    <x v="2"/>
    <n v="10"/>
    <n v="4500"/>
    <n v="17"/>
    <x v="1136"/>
    <n v="31758.81"/>
    <x v="1582"/>
    <x v="3"/>
    <x v="1"/>
    <s v="Amit"/>
    <x v="0"/>
    <n v="3"/>
  </r>
  <r>
    <s v="29-10-2025"/>
    <s v="INV001585"/>
    <x v="4"/>
    <s v="Wholesale"/>
    <x v="2"/>
    <x v="6"/>
    <x v="0"/>
    <x v="2"/>
    <x v="2"/>
    <n v="20"/>
    <n v="4500"/>
    <n v="16"/>
    <x v="102"/>
    <n v="55805.88"/>
    <x v="1583"/>
    <x v="4"/>
    <x v="0"/>
    <s v="Pooja"/>
    <x v="0"/>
    <n v="10"/>
  </r>
  <r>
    <s v="30-11-2025"/>
    <s v="INV001586"/>
    <x v="0"/>
    <s v="Corporate"/>
    <x v="0"/>
    <x v="4"/>
    <x v="1"/>
    <x v="6"/>
    <x v="0"/>
    <n v="6"/>
    <n v="3500"/>
    <n v="11"/>
    <x v="492"/>
    <n v="14340.87"/>
    <x v="1584"/>
    <x v="4"/>
    <x v="0"/>
    <s v="Raj"/>
    <x v="0"/>
    <n v="11"/>
  </r>
  <r>
    <s v="24-02-2025"/>
    <s v="INV001587"/>
    <x v="3"/>
    <s v="Corporate"/>
    <x v="3"/>
    <x v="7"/>
    <x v="2"/>
    <x v="1"/>
    <x v="1"/>
    <n v="23"/>
    <n v="2500"/>
    <n v="10"/>
    <x v="1137"/>
    <n v="39127.42"/>
    <x v="1585"/>
    <x v="2"/>
    <x v="0"/>
    <s v="Sneha"/>
    <x v="0"/>
    <n v="2"/>
  </r>
  <r>
    <s v="28-03-2025"/>
    <s v="INV001588"/>
    <x v="11"/>
    <s v="Corporate"/>
    <x v="0"/>
    <x v="4"/>
    <x v="3"/>
    <x v="1"/>
    <x v="1"/>
    <n v="4"/>
    <n v="2500"/>
    <n v="14"/>
    <x v="1138"/>
    <n v="7815.07"/>
    <x v="1586"/>
    <x v="2"/>
    <x v="3"/>
    <s v="Pooja"/>
    <x v="0"/>
    <n v="3"/>
  </r>
  <r>
    <s v="13-03-2025"/>
    <s v="INV001589"/>
    <x v="4"/>
    <s v="Corporate"/>
    <x v="3"/>
    <x v="7"/>
    <x v="2"/>
    <x v="1"/>
    <x v="1"/>
    <n v="20"/>
    <n v="2500"/>
    <n v="20"/>
    <x v="629"/>
    <n v="34850.26"/>
    <x v="1587"/>
    <x v="4"/>
    <x v="0"/>
    <s v="Priya"/>
    <x v="0"/>
    <n v="3"/>
  </r>
  <r>
    <s v="01-02-2025"/>
    <s v="INV001590"/>
    <x v="7"/>
    <s v="Retail"/>
    <x v="0"/>
    <x v="4"/>
    <x v="0"/>
    <x v="1"/>
    <x v="1"/>
    <n v="16"/>
    <n v="2500"/>
    <n v="4"/>
    <x v="50"/>
    <n v="34693.300000000003"/>
    <x v="1588"/>
    <x v="4"/>
    <x v="3"/>
    <s v="Karan"/>
    <x v="0"/>
    <n v="2"/>
  </r>
  <r>
    <s v="05-03-2025"/>
    <s v="INV001591"/>
    <x v="5"/>
    <s v="Corporate"/>
    <x v="0"/>
    <x v="0"/>
    <x v="0"/>
    <x v="4"/>
    <x v="0"/>
    <n v="3"/>
    <n v="12000"/>
    <n v="12"/>
    <x v="1139"/>
    <n v="25602.240000000002"/>
    <x v="1589"/>
    <x v="0"/>
    <x v="0"/>
    <s v="Pooja"/>
    <x v="0"/>
    <n v="3"/>
  </r>
  <r>
    <s v="06-04-2025"/>
    <s v="INV001592"/>
    <x v="6"/>
    <s v="Retail"/>
    <x v="3"/>
    <x v="5"/>
    <x v="3"/>
    <x v="1"/>
    <x v="1"/>
    <n v="21"/>
    <n v="2500"/>
    <n v="5"/>
    <x v="82"/>
    <n v="41355.5"/>
    <x v="1590"/>
    <x v="1"/>
    <x v="3"/>
    <s v="Priya"/>
    <x v="0"/>
    <n v="4"/>
  </r>
  <r>
    <s v="13-07-2025"/>
    <s v="INV001593"/>
    <x v="5"/>
    <s v="Wholesale"/>
    <x v="3"/>
    <x v="3"/>
    <x v="2"/>
    <x v="1"/>
    <x v="1"/>
    <n v="15"/>
    <n v="2500"/>
    <n v="7"/>
    <x v="672"/>
    <n v="27185.58"/>
    <x v="1591"/>
    <x v="4"/>
    <x v="3"/>
    <s v="Pooja"/>
    <x v="0"/>
    <n v="7"/>
  </r>
  <r>
    <s v="20-01-2025"/>
    <s v="INV001594"/>
    <x v="1"/>
    <s v="Corporate"/>
    <x v="1"/>
    <x v="1"/>
    <x v="0"/>
    <x v="4"/>
    <x v="0"/>
    <n v="8"/>
    <n v="12000"/>
    <n v="1"/>
    <x v="690"/>
    <n v="69255.149999999994"/>
    <x v="1592"/>
    <x v="2"/>
    <x v="1"/>
    <s v="Raj"/>
    <x v="0"/>
    <n v="1"/>
  </r>
  <r>
    <s v="29-08-2025"/>
    <s v="INV001595"/>
    <x v="10"/>
    <s v="Retail"/>
    <x v="2"/>
    <x v="2"/>
    <x v="3"/>
    <x v="6"/>
    <x v="0"/>
    <n v="14"/>
    <n v="3500"/>
    <n v="17"/>
    <x v="1140"/>
    <n v="36255.86"/>
    <x v="1593"/>
    <x v="0"/>
    <x v="2"/>
    <s v="Amit"/>
    <x v="0"/>
    <n v="8"/>
  </r>
  <r>
    <s v="11-09-2025"/>
    <s v="INV001596"/>
    <x v="6"/>
    <s v="Retail"/>
    <x v="1"/>
    <x v="1"/>
    <x v="2"/>
    <x v="6"/>
    <x v="0"/>
    <n v="25"/>
    <n v="3500"/>
    <n v="3"/>
    <x v="980"/>
    <n v="75759.09"/>
    <x v="1594"/>
    <x v="2"/>
    <x v="2"/>
    <s v="Pooja"/>
    <x v="0"/>
    <n v="9"/>
  </r>
  <r>
    <s v="05-01-2025"/>
    <s v="INV001597"/>
    <x v="6"/>
    <s v="Wholesale"/>
    <x v="0"/>
    <x v="4"/>
    <x v="1"/>
    <x v="2"/>
    <x v="2"/>
    <n v="11"/>
    <n v="4500"/>
    <n v="5"/>
    <x v="1141"/>
    <n v="40929.67"/>
    <x v="1595"/>
    <x v="1"/>
    <x v="0"/>
    <s v="Karan"/>
    <x v="0"/>
    <n v="1"/>
  </r>
  <r>
    <s v="27-03-2025"/>
    <s v="INV001598"/>
    <x v="10"/>
    <s v="Wholesale"/>
    <x v="0"/>
    <x v="0"/>
    <x v="2"/>
    <x v="2"/>
    <x v="2"/>
    <n v="1"/>
    <n v="4500"/>
    <n v="9"/>
    <x v="244"/>
    <n v="3536.62"/>
    <x v="1596"/>
    <x v="0"/>
    <x v="3"/>
    <s v="Raj"/>
    <x v="0"/>
    <n v="3"/>
  </r>
  <r>
    <s v="17-04-2025"/>
    <s v="INV001599"/>
    <x v="5"/>
    <s v="Retail"/>
    <x v="2"/>
    <x v="2"/>
    <x v="1"/>
    <x v="3"/>
    <x v="3"/>
    <n v="23"/>
    <n v="600"/>
    <n v="19"/>
    <x v="1142"/>
    <n v="8582.08"/>
    <x v="1597"/>
    <x v="3"/>
    <x v="0"/>
    <s v="Amit"/>
    <x v="0"/>
    <n v="4"/>
  </r>
  <r>
    <s v="23-01-2025"/>
    <s v="INV001600"/>
    <x v="2"/>
    <s v="Retail"/>
    <x v="0"/>
    <x v="4"/>
    <x v="1"/>
    <x v="3"/>
    <x v="3"/>
    <n v="7"/>
    <n v="600"/>
    <n v="11"/>
    <x v="1143"/>
    <n v="2812.99"/>
    <x v="1598"/>
    <x v="0"/>
    <x v="2"/>
    <s v="Raj"/>
    <x v="0"/>
    <n v="1"/>
  </r>
  <r>
    <s v="05-04-2025"/>
    <s v="INV001601"/>
    <x v="8"/>
    <s v="Retail"/>
    <x v="1"/>
    <x v="1"/>
    <x v="0"/>
    <x v="1"/>
    <x v="1"/>
    <n v="16"/>
    <n v="2500"/>
    <n v="13"/>
    <x v="1144"/>
    <n v="29558.41"/>
    <x v="1599"/>
    <x v="4"/>
    <x v="1"/>
    <s v="Amit"/>
    <x v="0"/>
    <n v="4"/>
  </r>
  <r>
    <s v="25-06-2025"/>
    <s v="INV001602"/>
    <x v="5"/>
    <s v="Wholesale"/>
    <x v="3"/>
    <x v="9"/>
    <x v="3"/>
    <x v="6"/>
    <x v="0"/>
    <n v="1"/>
    <n v="3500"/>
    <n v="18"/>
    <x v="1145"/>
    <n v="2695.66"/>
    <x v="1600"/>
    <x v="4"/>
    <x v="0"/>
    <s v="Sneha"/>
    <x v="0"/>
    <n v="6"/>
  </r>
  <r>
    <s v="01-03-2025"/>
    <s v="INV001603"/>
    <x v="6"/>
    <s v="Corporate"/>
    <x v="3"/>
    <x v="7"/>
    <x v="2"/>
    <x v="2"/>
    <x v="2"/>
    <n v="13"/>
    <n v="4500"/>
    <n v="13"/>
    <x v="792"/>
    <n v="37130.35"/>
    <x v="1601"/>
    <x v="4"/>
    <x v="2"/>
    <s v="Karan"/>
    <x v="0"/>
    <n v="3"/>
  </r>
  <r>
    <s v="26-11-2025"/>
    <s v="INV001604"/>
    <x v="8"/>
    <s v="Wholesale"/>
    <x v="3"/>
    <x v="7"/>
    <x v="3"/>
    <x v="7"/>
    <x v="3"/>
    <n v="7"/>
    <n v="900"/>
    <n v="16"/>
    <x v="1146"/>
    <n v="4349.66"/>
    <x v="1602"/>
    <x v="1"/>
    <x v="2"/>
    <s v="Amit"/>
    <x v="0"/>
    <n v="11"/>
  </r>
  <r>
    <s v="26-02-2025"/>
    <s v="INV001605"/>
    <x v="0"/>
    <s v="Corporate"/>
    <x v="3"/>
    <x v="3"/>
    <x v="2"/>
    <x v="3"/>
    <x v="3"/>
    <n v="14"/>
    <n v="600"/>
    <n v="17"/>
    <x v="1147"/>
    <n v="5092.9399999999996"/>
    <x v="1603"/>
    <x v="4"/>
    <x v="0"/>
    <s v="Neha"/>
    <x v="0"/>
    <n v="2"/>
  </r>
  <r>
    <s v="02-11-2025"/>
    <s v="INV001606"/>
    <x v="4"/>
    <s v="Wholesale"/>
    <x v="0"/>
    <x v="4"/>
    <x v="2"/>
    <x v="7"/>
    <x v="3"/>
    <n v="11"/>
    <n v="900"/>
    <n v="10"/>
    <x v="417"/>
    <n v="7919.87"/>
    <x v="1604"/>
    <x v="3"/>
    <x v="3"/>
    <s v="Amit"/>
    <x v="0"/>
    <n v="11"/>
  </r>
  <r>
    <s v="10-03-2025"/>
    <s v="INV001607"/>
    <x v="11"/>
    <s v="Corporate"/>
    <x v="3"/>
    <x v="3"/>
    <x v="2"/>
    <x v="5"/>
    <x v="0"/>
    <n v="21"/>
    <n v="15000"/>
    <n v="2"/>
    <x v="1069"/>
    <n v="263811.89"/>
    <x v="1605"/>
    <x v="2"/>
    <x v="0"/>
    <s v="Pooja"/>
    <x v="0"/>
    <n v="3"/>
  </r>
  <r>
    <s v="30-06-2025"/>
    <s v="INV001608"/>
    <x v="11"/>
    <s v="Wholesale"/>
    <x v="1"/>
    <x v="1"/>
    <x v="3"/>
    <x v="4"/>
    <x v="0"/>
    <n v="4"/>
    <n v="12000"/>
    <n v="1"/>
    <x v="278"/>
    <n v="38531.06"/>
    <x v="1606"/>
    <x v="3"/>
    <x v="1"/>
    <s v="Karan"/>
    <x v="0"/>
    <n v="6"/>
  </r>
  <r>
    <s v="07-11-2025"/>
    <s v="INV001609"/>
    <x v="3"/>
    <s v="Retail"/>
    <x v="0"/>
    <x v="0"/>
    <x v="3"/>
    <x v="5"/>
    <x v="0"/>
    <n v="10"/>
    <n v="15000"/>
    <n v="6"/>
    <x v="439"/>
    <n v="104510.83"/>
    <x v="1607"/>
    <x v="1"/>
    <x v="3"/>
    <s v="Raj"/>
    <x v="0"/>
    <n v="11"/>
  </r>
  <r>
    <s v="14-05-2025"/>
    <s v="INV001610"/>
    <x v="3"/>
    <s v="Retail"/>
    <x v="0"/>
    <x v="4"/>
    <x v="2"/>
    <x v="1"/>
    <x v="1"/>
    <n v="9"/>
    <n v="2500"/>
    <n v="2"/>
    <x v="3"/>
    <n v="19873.59"/>
    <x v="1608"/>
    <x v="0"/>
    <x v="0"/>
    <s v="Vikas"/>
    <x v="0"/>
    <n v="5"/>
  </r>
  <r>
    <s v="29-12-2025"/>
    <s v="INV001611"/>
    <x v="3"/>
    <s v="Retail"/>
    <x v="2"/>
    <x v="2"/>
    <x v="2"/>
    <x v="3"/>
    <x v="3"/>
    <n v="2"/>
    <n v="600"/>
    <n v="7"/>
    <x v="1148"/>
    <n v="898.16"/>
    <x v="1609"/>
    <x v="2"/>
    <x v="3"/>
    <s v="Priya"/>
    <x v="0"/>
    <n v="12"/>
  </r>
  <r>
    <s v="26-09-2025"/>
    <s v="INV001612"/>
    <x v="8"/>
    <s v="Corporate"/>
    <x v="0"/>
    <x v="0"/>
    <x v="0"/>
    <x v="0"/>
    <x v="0"/>
    <n v="24"/>
    <n v="45000"/>
    <n v="0"/>
    <x v="306"/>
    <n v="1009632.6"/>
    <x v="1610"/>
    <x v="2"/>
    <x v="1"/>
    <s v="Karan"/>
    <x v="0"/>
    <n v="9"/>
  </r>
  <r>
    <s v="23-06-2025"/>
    <s v="INV001613"/>
    <x v="5"/>
    <s v="Retail"/>
    <x v="3"/>
    <x v="9"/>
    <x v="3"/>
    <x v="5"/>
    <x v="0"/>
    <n v="2"/>
    <n v="15000"/>
    <n v="17"/>
    <x v="1149"/>
    <n v="22963.82"/>
    <x v="1611"/>
    <x v="2"/>
    <x v="1"/>
    <s v="Raj"/>
    <x v="0"/>
    <n v="6"/>
  </r>
  <r>
    <s v="26-09-2025"/>
    <s v="INV001614"/>
    <x v="6"/>
    <s v="Corporate"/>
    <x v="2"/>
    <x v="6"/>
    <x v="1"/>
    <x v="2"/>
    <x v="2"/>
    <n v="17"/>
    <n v="4500"/>
    <n v="15"/>
    <x v="1150"/>
    <n v="50065.52"/>
    <x v="1612"/>
    <x v="0"/>
    <x v="3"/>
    <s v="Sneha"/>
    <x v="0"/>
    <n v="9"/>
  </r>
  <r>
    <s v="30-09-2025"/>
    <s v="INV001615"/>
    <x v="5"/>
    <s v="Corporate"/>
    <x v="1"/>
    <x v="1"/>
    <x v="1"/>
    <x v="0"/>
    <x v="0"/>
    <n v="5"/>
    <n v="45000"/>
    <n v="16"/>
    <x v="458"/>
    <n v="170215.9"/>
    <x v="1613"/>
    <x v="3"/>
    <x v="1"/>
    <s v="Neha"/>
    <x v="0"/>
    <n v="9"/>
  </r>
  <r>
    <s v="23-11-2025"/>
    <s v="INV001616"/>
    <x v="7"/>
    <s v="Retail"/>
    <x v="2"/>
    <x v="2"/>
    <x v="2"/>
    <x v="1"/>
    <x v="1"/>
    <n v="3"/>
    <n v="2500"/>
    <n v="6"/>
    <x v="1151"/>
    <n v="6123.67"/>
    <x v="1614"/>
    <x v="4"/>
    <x v="2"/>
    <s v="Neha"/>
    <x v="0"/>
    <n v="11"/>
  </r>
  <r>
    <s v="08-12-2025"/>
    <s v="INV001617"/>
    <x v="2"/>
    <s v="Retail"/>
    <x v="2"/>
    <x v="2"/>
    <x v="0"/>
    <x v="0"/>
    <x v="0"/>
    <n v="2"/>
    <n v="45000"/>
    <n v="2"/>
    <x v="239"/>
    <n v="65807.649999999994"/>
    <x v="1615"/>
    <x v="2"/>
    <x v="0"/>
    <s v="Priya"/>
    <x v="0"/>
    <n v="12"/>
  </r>
  <r>
    <s v="26-07-2025"/>
    <s v="INV001618"/>
    <x v="2"/>
    <s v="Retail"/>
    <x v="2"/>
    <x v="2"/>
    <x v="3"/>
    <x v="2"/>
    <x v="2"/>
    <n v="14"/>
    <n v="4500"/>
    <n v="14"/>
    <x v="180"/>
    <n v="40813.14"/>
    <x v="1616"/>
    <x v="2"/>
    <x v="1"/>
    <s v="Pooja"/>
    <x v="0"/>
    <n v="7"/>
  </r>
  <r>
    <s v="19-12-2025"/>
    <s v="INV001619"/>
    <x v="0"/>
    <s v="Wholesale"/>
    <x v="3"/>
    <x v="3"/>
    <x v="0"/>
    <x v="2"/>
    <x v="2"/>
    <n v="13"/>
    <n v="4500"/>
    <n v="19"/>
    <x v="1152"/>
    <n v="39240.93"/>
    <x v="1617"/>
    <x v="2"/>
    <x v="3"/>
    <s v="Amit"/>
    <x v="0"/>
    <n v="12"/>
  </r>
  <r>
    <s v="02-08-2025"/>
    <s v="INV001620"/>
    <x v="7"/>
    <s v="Retail"/>
    <x v="1"/>
    <x v="1"/>
    <x v="2"/>
    <x v="4"/>
    <x v="0"/>
    <n v="24"/>
    <n v="12000"/>
    <n v="2"/>
    <x v="1033"/>
    <n v="236707.16"/>
    <x v="1618"/>
    <x v="2"/>
    <x v="2"/>
    <s v="Karan"/>
    <x v="0"/>
    <n v="8"/>
  </r>
  <r>
    <s v="07-10-2025"/>
    <s v="INV001621"/>
    <x v="7"/>
    <s v="Retail"/>
    <x v="1"/>
    <x v="1"/>
    <x v="0"/>
    <x v="4"/>
    <x v="0"/>
    <n v="5"/>
    <n v="12000"/>
    <n v="4"/>
    <x v="851"/>
    <n v="51147.78"/>
    <x v="1619"/>
    <x v="1"/>
    <x v="1"/>
    <s v="Karan"/>
    <x v="0"/>
    <n v="10"/>
  </r>
  <r>
    <s v="04-11-2025"/>
    <s v="INV001622"/>
    <x v="4"/>
    <s v="Retail"/>
    <x v="1"/>
    <x v="1"/>
    <x v="0"/>
    <x v="2"/>
    <x v="2"/>
    <n v="6"/>
    <n v="4500"/>
    <n v="19"/>
    <x v="233"/>
    <n v="20534.490000000002"/>
    <x v="1620"/>
    <x v="2"/>
    <x v="2"/>
    <s v="Sneha"/>
    <x v="0"/>
    <n v="11"/>
  </r>
  <r>
    <s v="21-03-2025"/>
    <s v="INV001623"/>
    <x v="10"/>
    <s v="Wholesale"/>
    <x v="3"/>
    <x v="9"/>
    <x v="0"/>
    <x v="2"/>
    <x v="2"/>
    <n v="19"/>
    <n v="4500"/>
    <n v="4"/>
    <x v="611"/>
    <n v="60035.78"/>
    <x v="1621"/>
    <x v="1"/>
    <x v="0"/>
    <s v="Pooja"/>
    <x v="0"/>
    <n v="3"/>
  </r>
  <r>
    <s v="26-08-2025"/>
    <s v="INV001624"/>
    <x v="9"/>
    <s v="Retail"/>
    <x v="0"/>
    <x v="0"/>
    <x v="3"/>
    <x v="7"/>
    <x v="3"/>
    <n v="23"/>
    <n v="900"/>
    <n v="15"/>
    <x v="227"/>
    <n v="13820.83"/>
    <x v="1622"/>
    <x v="0"/>
    <x v="1"/>
    <s v="Pooja"/>
    <x v="0"/>
    <n v="8"/>
  </r>
  <r>
    <s v="13-04-2025"/>
    <s v="INV001625"/>
    <x v="8"/>
    <s v="Corporate"/>
    <x v="3"/>
    <x v="5"/>
    <x v="0"/>
    <x v="5"/>
    <x v="0"/>
    <n v="18"/>
    <n v="15000"/>
    <n v="14"/>
    <x v="378"/>
    <n v="185609.21"/>
    <x v="1623"/>
    <x v="0"/>
    <x v="0"/>
    <s v="Vikas"/>
    <x v="0"/>
    <n v="4"/>
  </r>
  <r>
    <s v="25-09-2025"/>
    <s v="INV001626"/>
    <x v="6"/>
    <s v="Retail"/>
    <x v="1"/>
    <x v="1"/>
    <x v="2"/>
    <x v="7"/>
    <x v="3"/>
    <n v="3"/>
    <n v="900"/>
    <n v="5"/>
    <x v="1153"/>
    <n v="2321.9"/>
    <x v="1624"/>
    <x v="2"/>
    <x v="3"/>
    <s v="Amit"/>
    <x v="0"/>
    <n v="9"/>
  </r>
  <r>
    <s v="23-01-2025"/>
    <s v="INV001627"/>
    <x v="4"/>
    <s v="Corporate"/>
    <x v="3"/>
    <x v="5"/>
    <x v="1"/>
    <x v="4"/>
    <x v="0"/>
    <n v="9"/>
    <n v="12000"/>
    <n v="13"/>
    <x v="29"/>
    <n v="72628.539999999994"/>
    <x v="1625"/>
    <x v="1"/>
    <x v="3"/>
    <s v="Sneha"/>
    <x v="0"/>
    <n v="1"/>
  </r>
  <r>
    <s v="10-02-2025"/>
    <s v="INV001628"/>
    <x v="9"/>
    <s v="Retail"/>
    <x v="0"/>
    <x v="4"/>
    <x v="3"/>
    <x v="5"/>
    <x v="0"/>
    <n v="19"/>
    <n v="15000"/>
    <n v="15"/>
    <x v="1154"/>
    <n v="194583.07"/>
    <x v="1626"/>
    <x v="2"/>
    <x v="2"/>
    <s v="Karan"/>
    <x v="0"/>
    <n v="2"/>
  </r>
  <r>
    <s v="08-09-2025"/>
    <s v="INV001629"/>
    <x v="8"/>
    <s v="Retail"/>
    <x v="3"/>
    <x v="5"/>
    <x v="2"/>
    <x v="5"/>
    <x v="0"/>
    <n v="10"/>
    <n v="15000"/>
    <n v="12"/>
    <x v="882"/>
    <n v="103848.86"/>
    <x v="1627"/>
    <x v="3"/>
    <x v="3"/>
    <s v="Vikas"/>
    <x v="0"/>
    <n v="9"/>
  </r>
  <r>
    <s v="20-05-2025"/>
    <s v="INV001630"/>
    <x v="7"/>
    <s v="Retail"/>
    <x v="2"/>
    <x v="6"/>
    <x v="0"/>
    <x v="1"/>
    <x v="1"/>
    <n v="17"/>
    <n v="2500"/>
    <n v="3"/>
    <x v="1155"/>
    <n v="31040.66"/>
    <x v="1628"/>
    <x v="4"/>
    <x v="2"/>
    <s v="Sneha"/>
    <x v="0"/>
    <n v="5"/>
  </r>
  <r>
    <s v="07-08-2025"/>
    <s v="INV001631"/>
    <x v="7"/>
    <s v="Wholesale"/>
    <x v="2"/>
    <x v="2"/>
    <x v="2"/>
    <x v="4"/>
    <x v="0"/>
    <n v="2"/>
    <n v="12000"/>
    <n v="8"/>
    <x v="1124"/>
    <n v="19837.580000000002"/>
    <x v="1629"/>
    <x v="0"/>
    <x v="0"/>
    <s v="Amit"/>
    <x v="0"/>
    <n v="8"/>
  </r>
  <r>
    <s v="25-10-2025"/>
    <s v="INV001632"/>
    <x v="9"/>
    <s v="Retail"/>
    <x v="2"/>
    <x v="2"/>
    <x v="3"/>
    <x v="1"/>
    <x v="1"/>
    <n v="1"/>
    <n v="2500"/>
    <n v="2"/>
    <x v="514"/>
    <n v="2074.73"/>
    <x v="1630"/>
    <x v="1"/>
    <x v="1"/>
    <s v="Pooja"/>
    <x v="0"/>
    <n v="10"/>
  </r>
  <r>
    <s v="23-02-2025"/>
    <s v="INV001633"/>
    <x v="0"/>
    <s v="Retail"/>
    <x v="0"/>
    <x v="4"/>
    <x v="1"/>
    <x v="6"/>
    <x v="0"/>
    <n v="8"/>
    <n v="3500"/>
    <n v="1"/>
    <x v="779"/>
    <n v="21200.03"/>
    <x v="1631"/>
    <x v="2"/>
    <x v="2"/>
    <s v="Amit"/>
    <x v="0"/>
    <n v="2"/>
  </r>
  <r>
    <s v="19-03-2025"/>
    <s v="INV001634"/>
    <x v="1"/>
    <s v="Corporate"/>
    <x v="2"/>
    <x v="6"/>
    <x v="0"/>
    <x v="5"/>
    <x v="0"/>
    <n v="19"/>
    <n v="15000"/>
    <n v="1"/>
    <x v="1156"/>
    <n v="245120.7"/>
    <x v="1632"/>
    <x v="4"/>
    <x v="2"/>
    <s v="Vikas"/>
    <x v="0"/>
    <n v="3"/>
  </r>
  <r>
    <s v="25-11-2025"/>
    <s v="INV001635"/>
    <x v="7"/>
    <s v="Retail"/>
    <x v="1"/>
    <x v="1"/>
    <x v="1"/>
    <x v="3"/>
    <x v="3"/>
    <n v="6"/>
    <n v="600"/>
    <n v="11"/>
    <x v="1008"/>
    <n v="2857.65"/>
    <x v="1633"/>
    <x v="4"/>
    <x v="2"/>
    <s v="Neha"/>
    <x v="0"/>
    <n v="11"/>
  </r>
  <r>
    <s v="12-11-2025"/>
    <s v="INV001636"/>
    <x v="9"/>
    <s v="Corporate"/>
    <x v="3"/>
    <x v="7"/>
    <x v="1"/>
    <x v="4"/>
    <x v="0"/>
    <n v="14"/>
    <n v="12000"/>
    <n v="0"/>
    <x v="765"/>
    <n v="134517.81"/>
    <x v="1634"/>
    <x v="4"/>
    <x v="3"/>
    <s v="Priya"/>
    <x v="0"/>
    <n v="11"/>
  </r>
  <r>
    <s v="14-08-2025"/>
    <s v="INV001637"/>
    <x v="8"/>
    <s v="Corporate"/>
    <x v="1"/>
    <x v="1"/>
    <x v="3"/>
    <x v="2"/>
    <x v="2"/>
    <n v="6"/>
    <n v="4500"/>
    <n v="9"/>
    <x v="1157"/>
    <n v="20011.22"/>
    <x v="1635"/>
    <x v="3"/>
    <x v="3"/>
    <s v="Raj"/>
    <x v="0"/>
    <n v="8"/>
  </r>
  <r>
    <s v="30-01-2025"/>
    <s v="INV001638"/>
    <x v="4"/>
    <s v="Retail"/>
    <x v="2"/>
    <x v="6"/>
    <x v="1"/>
    <x v="7"/>
    <x v="3"/>
    <n v="21"/>
    <n v="900"/>
    <n v="19"/>
    <x v="91"/>
    <n v="11151.86"/>
    <x v="1636"/>
    <x v="3"/>
    <x v="2"/>
    <s v="Raj"/>
    <x v="0"/>
    <n v="1"/>
  </r>
  <r>
    <s v="12-10-2025"/>
    <s v="INV001639"/>
    <x v="10"/>
    <s v="Retail"/>
    <x v="1"/>
    <x v="1"/>
    <x v="2"/>
    <x v="6"/>
    <x v="0"/>
    <n v="10"/>
    <n v="3500"/>
    <n v="1"/>
    <x v="1158"/>
    <n v="30795.99"/>
    <x v="1637"/>
    <x v="3"/>
    <x v="2"/>
    <s v="Sneha"/>
    <x v="0"/>
    <n v="10"/>
  </r>
  <r>
    <s v="09-02-2025"/>
    <s v="INV001640"/>
    <x v="1"/>
    <s v="Retail"/>
    <x v="3"/>
    <x v="9"/>
    <x v="3"/>
    <x v="4"/>
    <x v="0"/>
    <n v="6"/>
    <n v="12000"/>
    <n v="5"/>
    <x v="93"/>
    <n v="60272.88"/>
    <x v="1638"/>
    <x v="3"/>
    <x v="3"/>
    <s v="Vikas"/>
    <x v="0"/>
    <n v="2"/>
  </r>
  <r>
    <s v="10-01-2025"/>
    <s v="INV001641"/>
    <x v="10"/>
    <s v="Wholesale"/>
    <x v="0"/>
    <x v="8"/>
    <x v="3"/>
    <x v="5"/>
    <x v="0"/>
    <n v="3"/>
    <n v="15000"/>
    <n v="2"/>
    <x v="538"/>
    <n v="32898.32"/>
    <x v="1639"/>
    <x v="0"/>
    <x v="0"/>
    <s v="Vikas"/>
    <x v="0"/>
    <n v="1"/>
  </r>
  <r>
    <s v="16-02-2025"/>
    <s v="INV001642"/>
    <x v="0"/>
    <s v="Wholesale"/>
    <x v="0"/>
    <x v="0"/>
    <x v="3"/>
    <x v="7"/>
    <x v="3"/>
    <n v="18"/>
    <n v="900"/>
    <n v="13"/>
    <x v="1159"/>
    <n v="11166.03"/>
    <x v="1640"/>
    <x v="3"/>
    <x v="3"/>
    <s v="Priya"/>
    <x v="0"/>
    <n v="2"/>
  </r>
  <r>
    <s v="10-10-2025"/>
    <s v="INV001643"/>
    <x v="11"/>
    <s v="Wholesale"/>
    <x v="0"/>
    <x v="4"/>
    <x v="3"/>
    <x v="6"/>
    <x v="0"/>
    <n v="10"/>
    <n v="3500"/>
    <n v="20"/>
    <x v="1160"/>
    <n v="22918.21"/>
    <x v="1641"/>
    <x v="0"/>
    <x v="3"/>
    <s v="Karan"/>
    <x v="0"/>
    <n v="10"/>
  </r>
  <r>
    <s v="02-12-2025"/>
    <s v="INV001644"/>
    <x v="7"/>
    <s v="Wholesale"/>
    <x v="0"/>
    <x v="8"/>
    <x v="1"/>
    <x v="7"/>
    <x v="3"/>
    <n v="18"/>
    <n v="900"/>
    <n v="5"/>
    <x v="622"/>
    <n v="12437.96"/>
    <x v="1642"/>
    <x v="0"/>
    <x v="3"/>
    <s v="Vikas"/>
    <x v="0"/>
    <n v="12"/>
  </r>
  <r>
    <s v="13-06-2025"/>
    <s v="INV001645"/>
    <x v="7"/>
    <s v="Retail"/>
    <x v="2"/>
    <x v="2"/>
    <x v="2"/>
    <x v="2"/>
    <x v="2"/>
    <n v="6"/>
    <n v="4500"/>
    <n v="4"/>
    <x v="1161"/>
    <n v="19171.2"/>
    <x v="1643"/>
    <x v="0"/>
    <x v="1"/>
    <s v="Raj"/>
    <x v="0"/>
    <n v="6"/>
  </r>
  <r>
    <s v="17-07-2025"/>
    <s v="INV001646"/>
    <x v="1"/>
    <s v="Retail"/>
    <x v="0"/>
    <x v="0"/>
    <x v="2"/>
    <x v="4"/>
    <x v="0"/>
    <n v="16"/>
    <n v="12000"/>
    <n v="19"/>
    <x v="376"/>
    <n v="112720.97"/>
    <x v="1644"/>
    <x v="1"/>
    <x v="0"/>
    <s v="Neha"/>
    <x v="0"/>
    <n v="7"/>
  </r>
  <r>
    <s v="24-02-2025"/>
    <s v="INV001647"/>
    <x v="10"/>
    <s v="Wholesale"/>
    <x v="0"/>
    <x v="4"/>
    <x v="2"/>
    <x v="6"/>
    <x v="0"/>
    <n v="15"/>
    <n v="3500"/>
    <n v="5"/>
    <x v="82"/>
    <n v="42609.17"/>
    <x v="1645"/>
    <x v="4"/>
    <x v="0"/>
    <s v="Pooja"/>
    <x v="0"/>
    <n v="2"/>
  </r>
  <r>
    <s v="17-04-2025"/>
    <s v="INV001648"/>
    <x v="4"/>
    <s v="Corporate"/>
    <x v="1"/>
    <x v="1"/>
    <x v="2"/>
    <x v="7"/>
    <x v="3"/>
    <n v="17"/>
    <n v="900"/>
    <n v="13"/>
    <x v="1162"/>
    <n v="12195.8"/>
    <x v="1646"/>
    <x v="3"/>
    <x v="3"/>
    <s v="Karan"/>
    <x v="0"/>
    <n v="4"/>
  </r>
  <r>
    <s v="16-11-2025"/>
    <s v="INV001649"/>
    <x v="6"/>
    <s v="Retail"/>
    <x v="0"/>
    <x v="8"/>
    <x v="2"/>
    <x v="0"/>
    <x v="0"/>
    <n v="7"/>
    <n v="45000"/>
    <n v="7"/>
    <x v="1133"/>
    <n v="258831.08"/>
    <x v="1647"/>
    <x v="0"/>
    <x v="2"/>
    <s v="Sneha"/>
    <x v="0"/>
    <n v="11"/>
  </r>
  <r>
    <s v="25-03-2025"/>
    <s v="INV001650"/>
    <x v="3"/>
    <s v="Corporate"/>
    <x v="3"/>
    <x v="9"/>
    <x v="3"/>
    <x v="0"/>
    <x v="0"/>
    <n v="20"/>
    <n v="45000"/>
    <n v="3"/>
    <x v="878"/>
    <n v="645671.85"/>
    <x v="1648"/>
    <x v="4"/>
    <x v="1"/>
    <s v="Sneha"/>
    <x v="0"/>
    <n v="3"/>
  </r>
  <r>
    <s v="17-09-2025"/>
    <s v="INV001651"/>
    <x v="6"/>
    <s v="Corporate"/>
    <x v="2"/>
    <x v="2"/>
    <x v="1"/>
    <x v="2"/>
    <x v="2"/>
    <n v="14"/>
    <n v="4500"/>
    <n v="0"/>
    <x v="245"/>
    <n v="52324.83"/>
    <x v="1649"/>
    <x v="2"/>
    <x v="0"/>
    <s v="Amit"/>
    <x v="0"/>
    <n v="9"/>
  </r>
  <r>
    <s v="17-09-2025"/>
    <s v="INV001652"/>
    <x v="7"/>
    <s v="Retail"/>
    <x v="0"/>
    <x v="0"/>
    <x v="3"/>
    <x v="3"/>
    <x v="3"/>
    <n v="17"/>
    <n v="600"/>
    <n v="5"/>
    <x v="1092"/>
    <n v="7091.41"/>
    <x v="1650"/>
    <x v="1"/>
    <x v="3"/>
    <s v="Vikas"/>
    <x v="0"/>
    <n v="9"/>
  </r>
  <r>
    <s v="29-11-2025"/>
    <s v="INV001653"/>
    <x v="9"/>
    <s v="Corporate"/>
    <x v="1"/>
    <x v="1"/>
    <x v="1"/>
    <x v="6"/>
    <x v="0"/>
    <n v="4"/>
    <n v="3500"/>
    <n v="15"/>
    <x v="1163"/>
    <n v="9880.49"/>
    <x v="1651"/>
    <x v="0"/>
    <x v="2"/>
    <s v="Raj"/>
    <x v="0"/>
    <n v="11"/>
  </r>
  <r>
    <s v="14-10-2025"/>
    <s v="INV001654"/>
    <x v="9"/>
    <s v="Corporate"/>
    <x v="1"/>
    <x v="1"/>
    <x v="0"/>
    <x v="3"/>
    <x v="3"/>
    <n v="17"/>
    <n v="600"/>
    <n v="12"/>
    <x v="1164"/>
    <n v="7554.42"/>
    <x v="1652"/>
    <x v="4"/>
    <x v="0"/>
    <s v="Sneha"/>
    <x v="0"/>
    <n v="10"/>
  </r>
  <r>
    <s v="12-01-2025"/>
    <s v="INV001655"/>
    <x v="9"/>
    <s v="Wholesale"/>
    <x v="3"/>
    <x v="3"/>
    <x v="0"/>
    <x v="0"/>
    <x v="0"/>
    <n v="12"/>
    <n v="45000"/>
    <n v="12"/>
    <x v="106"/>
    <n v="438371.88"/>
    <x v="1653"/>
    <x v="4"/>
    <x v="2"/>
    <s v="Neha"/>
    <x v="0"/>
    <n v="1"/>
  </r>
  <r>
    <s v="24-08-2025"/>
    <s v="INV001656"/>
    <x v="8"/>
    <s v="Retail"/>
    <x v="0"/>
    <x v="8"/>
    <x v="1"/>
    <x v="1"/>
    <x v="1"/>
    <n v="6"/>
    <n v="2500"/>
    <n v="6"/>
    <x v="906"/>
    <n v="11299.19"/>
    <x v="1654"/>
    <x v="3"/>
    <x v="3"/>
    <s v="Karan"/>
    <x v="0"/>
    <n v="8"/>
  </r>
  <r>
    <s v="09-04-2025"/>
    <s v="INV001657"/>
    <x v="2"/>
    <s v="Retail"/>
    <x v="1"/>
    <x v="1"/>
    <x v="0"/>
    <x v="0"/>
    <x v="0"/>
    <n v="15"/>
    <n v="45000"/>
    <n v="19"/>
    <x v="1165"/>
    <n v="401895.98"/>
    <x v="1655"/>
    <x v="0"/>
    <x v="0"/>
    <s v="Neha"/>
    <x v="0"/>
    <n v="4"/>
  </r>
  <r>
    <s v="18-01-2025"/>
    <s v="INV001658"/>
    <x v="1"/>
    <s v="Wholesale"/>
    <x v="0"/>
    <x v="4"/>
    <x v="1"/>
    <x v="4"/>
    <x v="0"/>
    <n v="12"/>
    <n v="12000"/>
    <n v="1"/>
    <x v="1166"/>
    <n v="115786.16"/>
    <x v="1656"/>
    <x v="3"/>
    <x v="3"/>
    <s v="Sneha"/>
    <x v="0"/>
    <n v="1"/>
  </r>
  <r>
    <s v="23-06-2025"/>
    <s v="INV001659"/>
    <x v="3"/>
    <s v="Retail"/>
    <x v="2"/>
    <x v="6"/>
    <x v="3"/>
    <x v="1"/>
    <x v="1"/>
    <n v="16"/>
    <n v="2500"/>
    <n v="20"/>
    <x v="1109"/>
    <n v="24114.58"/>
    <x v="1657"/>
    <x v="4"/>
    <x v="0"/>
    <s v="Sneha"/>
    <x v="0"/>
    <n v="6"/>
  </r>
  <r>
    <s v="08-11-2025"/>
    <s v="INV001660"/>
    <x v="4"/>
    <s v="Wholesale"/>
    <x v="2"/>
    <x v="2"/>
    <x v="1"/>
    <x v="6"/>
    <x v="0"/>
    <n v="21"/>
    <n v="3500"/>
    <n v="8"/>
    <x v="1167"/>
    <n v="53740.99"/>
    <x v="1658"/>
    <x v="4"/>
    <x v="1"/>
    <s v="Sneha"/>
    <x v="0"/>
    <n v="11"/>
  </r>
  <r>
    <s v="09-07-2025"/>
    <s v="INV001661"/>
    <x v="7"/>
    <s v="Retail"/>
    <x v="1"/>
    <x v="1"/>
    <x v="3"/>
    <x v="5"/>
    <x v="0"/>
    <n v="19"/>
    <n v="15000"/>
    <n v="1"/>
    <x v="1156"/>
    <n v="207551.37"/>
    <x v="1659"/>
    <x v="4"/>
    <x v="2"/>
    <s v="Amit"/>
    <x v="0"/>
    <n v="7"/>
  </r>
  <r>
    <s v="25-04-2025"/>
    <s v="INV001662"/>
    <x v="8"/>
    <s v="Retail"/>
    <x v="3"/>
    <x v="9"/>
    <x v="3"/>
    <x v="5"/>
    <x v="0"/>
    <n v="16"/>
    <n v="15000"/>
    <n v="8"/>
    <x v="1168"/>
    <n v="191050.32"/>
    <x v="1660"/>
    <x v="3"/>
    <x v="3"/>
    <s v="Pooja"/>
    <x v="0"/>
    <n v="4"/>
  </r>
  <r>
    <s v="28-11-2025"/>
    <s v="INV001663"/>
    <x v="9"/>
    <s v="Corporate"/>
    <x v="2"/>
    <x v="2"/>
    <x v="2"/>
    <x v="7"/>
    <x v="3"/>
    <n v="16"/>
    <n v="900"/>
    <n v="4"/>
    <x v="424"/>
    <n v="12457.54"/>
    <x v="1661"/>
    <x v="2"/>
    <x v="2"/>
    <s v="Vikas"/>
    <x v="0"/>
    <n v="11"/>
  </r>
  <r>
    <s v="03-10-2025"/>
    <s v="INV001664"/>
    <x v="6"/>
    <s v="Retail"/>
    <x v="0"/>
    <x v="0"/>
    <x v="1"/>
    <x v="2"/>
    <x v="2"/>
    <n v="20"/>
    <n v="4500"/>
    <n v="13"/>
    <x v="1169"/>
    <n v="64678.93"/>
    <x v="1662"/>
    <x v="4"/>
    <x v="3"/>
    <s v="Amit"/>
    <x v="0"/>
    <n v="10"/>
  </r>
  <r>
    <s v="17-10-2025"/>
    <s v="INV001665"/>
    <x v="0"/>
    <s v="Retail"/>
    <x v="3"/>
    <x v="5"/>
    <x v="3"/>
    <x v="3"/>
    <x v="3"/>
    <n v="2"/>
    <n v="600"/>
    <n v="20"/>
    <x v="1170"/>
    <n v="883.43"/>
    <x v="1663"/>
    <x v="4"/>
    <x v="2"/>
    <s v="Raj"/>
    <x v="0"/>
    <n v="10"/>
  </r>
  <r>
    <s v="17-08-2025"/>
    <s v="INV001666"/>
    <x v="5"/>
    <s v="Retail"/>
    <x v="1"/>
    <x v="1"/>
    <x v="2"/>
    <x v="5"/>
    <x v="0"/>
    <n v="9"/>
    <n v="15000"/>
    <n v="14"/>
    <x v="1171"/>
    <n v="97075.99"/>
    <x v="1664"/>
    <x v="4"/>
    <x v="1"/>
    <s v="Neha"/>
    <x v="0"/>
    <n v="8"/>
  </r>
  <r>
    <s v="06-03-2025"/>
    <s v="INV001667"/>
    <x v="5"/>
    <s v="Wholesale"/>
    <x v="1"/>
    <x v="1"/>
    <x v="2"/>
    <x v="7"/>
    <x v="3"/>
    <n v="20"/>
    <n v="900"/>
    <n v="7"/>
    <x v="1172"/>
    <n v="12354"/>
    <x v="1665"/>
    <x v="0"/>
    <x v="0"/>
    <s v="Pooja"/>
    <x v="0"/>
    <n v="3"/>
  </r>
  <r>
    <s v="25-09-2025"/>
    <s v="INV001668"/>
    <x v="1"/>
    <s v="Retail"/>
    <x v="3"/>
    <x v="3"/>
    <x v="1"/>
    <x v="5"/>
    <x v="0"/>
    <n v="7"/>
    <n v="15000"/>
    <n v="6"/>
    <x v="1173"/>
    <n v="82861.97"/>
    <x v="1666"/>
    <x v="4"/>
    <x v="3"/>
    <s v="Priya"/>
    <x v="0"/>
    <n v="9"/>
  </r>
  <r>
    <s v="28-01-2025"/>
    <s v="INV001669"/>
    <x v="3"/>
    <s v="Wholesale"/>
    <x v="3"/>
    <x v="3"/>
    <x v="1"/>
    <x v="0"/>
    <x v="0"/>
    <n v="12"/>
    <n v="45000"/>
    <n v="20"/>
    <x v="1174"/>
    <n v="329307.12"/>
    <x v="1667"/>
    <x v="4"/>
    <x v="1"/>
    <s v="Sneha"/>
    <x v="0"/>
    <n v="1"/>
  </r>
  <r>
    <s v="01-06-2025"/>
    <s v="INV001670"/>
    <x v="10"/>
    <s v="Corporate"/>
    <x v="0"/>
    <x v="4"/>
    <x v="0"/>
    <x v="5"/>
    <x v="0"/>
    <n v="12"/>
    <n v="15000"/>
    <n v="4"/>
    <x v="709"/>
    <n v="131217.92000000001"/>
    <x v="1668"/>
    <x v="0"/>
    <x v="3"/>
    <s v="Karan"/>
    <x v="0"/>
    <n v="6"/>
  </r>
  <r>
    <s v="14-12-2025"/>
    <s v="INV001671"/>
    <x v="10"/>
    <s v="Retail"/>
    <x v="1"/>
    <x v="1"/>
    <x v="0"/>
    <x v="5"/>
    <x v="0"/>
    <n v="8"/>
    <n v="15000"/>
    <n v="18"/>
    <x v="1052"/>
    <n v="91550.31"/>
    <x v="1669"/>
    <x v="2"/>
    <x v="2"/>
    <s v="Raj"/>
    <x v="0"/>
    <n v="12"/>
  </r>
  <r>
    <s v="06-05-2025"/>
    <s v="INV001672"/>
    <x v="2"/>
    <s v="Retail"/>
    <x v="2"/>
    <x v="2"/>
    <x v="0"/>
    <x v="5"/>
    <x v="0"/>
    <n v="20"/>
    <n v="15000"/>
    <n v="5"/>
    <x v="530"/>
    <n v="265515.67"/>
    <x v="1670"/>
    <x v="1"/>
    <x v="3"/>
    <s v="Pooja"/>
    <x v="0"/>
    <n v="5"/>
  </r>
  <r>
    <s v="22-07-2025"/>
    <s v="INV001673"/>
    <x v="5"/>
    <s v="Corporate"/>
    <x v="3"/>
    <x v="3"/>
    <x v="0"/>
    <x v="0"/>
    <x v="0"/>
    <n v="24"/>
    <n v="45000"/>
    <n v="14"/>
    <x v="1175"/>
    <n v="752191.91"/>
    <x v="1671"/>
    <x v="0"/>
    <x v="1"/>
    <s v="Amit"/>
    <x v="0"/>
    <n v="7"/>
  </r>
  <r>
    <s v="11-01-2025"/>
    <s v="INV001674"/>
    <x v="9"/>
    <s v="Corporate"/>
    <x v="2"/>
    <x v="6"/>
    <x v="0"/>
    <x v="5"/>
    <x v="0"/>
    <n v="6"/>
    <n v="15000"/>
    <n v="9"/>
    <x v="96"/>
    <n v="67293.62"/>
    <x v="1672"/>
    <x v="2"/>
    <x v="3"/>
    <s v="Priya"/>
    <x v="0"/>
    <n v="1"/>
  </r>
  <r>
    <s v="03-10-2025"/>
    <s v="INV001675"/>
    <x v="11"/>
    <s v="Wholesale"/>
    <x v="1"/>
    <x v="1"/>
    <x v="1"/>
    <x v="3"/>
    <x v="3"/>
    <n v="20"/>
    <n v="600"/>
    <n v="9"/>
    <x v="291"/>
    <n v="8564.07"/>
    <x v="1673"/>
    <x v="3"/>
    <x v="2"/>
    <s v="Sneha"/>
    <x v="0"/>
    <n v="10"/>
  </r>
  <r>
    <s v="26-06-2025"/>
    <s v="INV001676"/>
    <x v="1"/>
    <s v="Retail"/>
    <x v="3"/>
    <x v="9"/>
    <x v="0"/>
    <x v="7"/>
    <x v="3"/>
    <n v="25"/>
    <n v="900"/>
    <n v="16"/>
    <x v="448"/>
    <n v="16066.86"/>
    <x v="1674"/>
    <x v="4"/>
    <x v="1"/>
    <s v="Amit"/>
    <x v="0"/>
    <n v="6"/>
  </r>
  <r>
    <s v="11-12-2025"/>
    <s v="INV001677"/>
    <x v="5"/>
    <s v="Retail"/>
    <x v="1"/>
    <x v="1"/>
    <x v="1"/>
    <x v="7"/>
    <x v="3"/>
    <n v="18"/>
    <n v="900"/>
    <n v="11"/>
    <x v="565"/>
    <n v="10735"/>
    <x v="1675"/>
    <x v="4"/>
    <x v="2"/>
    <s v="Sneha"/>
    <x v="0"/>
    <n v="12"/>
  </r>
  <r>
    <s v="13-01-2025"/>
    <s v="INV001678"/>
    <x v="10"/>
    <s v="Retail"/>
    <x v="2"/>
    <x v="2"/>
    <x v="2"/>
    <x v="1"/>
    <x v="1"/>
    <n v="25"/>
    <n v="2500"/>
    <n v="14"/>
    <x v="60"/>
    <n v="49191.79"/>
    <x v="1676"/>
    <x v="4"/>
    <x v="2"/>
    <s v="Karan"/>
    <x v="0"/>
    <n v="1"/>
  </r>
  <r>
    <s v="01-04-2025"/>
    <s v="INV001679"/>
    <x v="1"/>
    <s v="Corporate"/>
    <x v="0"/>
    <x v="0"/>
    <x v="0"/>
    <x v="2"/>
    <x v="2"/>
    <n v="9"/>
    <n v="4500"/>
    <n v="15"/>
    <x v="294"/>
    <n v="25058.9"/>
    <x v="1677"/>
    <x v="0"/>
    <x v="1"/>
    <s v="Karan"/>
    <x v="0"/>
    <n v="4"/>
  </r>
  <r>
    <s v="11-05-2025"/>
    <s v="INV001680"/>
    <x v="2"/>
    <s v="Wholesale"/>
    <x v="3"/>
    <x v="3"/>
    <x v="2"/>
    <x v="0"/>
    <x v="0"/>
    <n v="18"/>
    <n v="45000"/>
    <n v="20"/>
    <x v="912"/>
    <n v="476848.62"/>
    <x v="1678"/>
    <x v="4"/>
    <x v="0"/>
    <s v="Vikas"/>
    <x v="0"/>
    <n v="5"/>
  </r>
  <r>
    <s v="27-12-2025"/>
    <s v="INV001681"/>
    <x v="0"/>
    <s v="Corporate"/>
    <x v="0"/>
    <x v="0"/>
    <x v="3"/>
    <x v="7"/>
    <x v="3"/>
    <n v="1"/>
    <n v="900"/>
    <n v="20"/>
    <x v="1176"/>
    <n v="552.72"/>
    <x v="1679"/>
    <x v="3"/>
    <x v="2"/>
    <s v="Amit"/>
    <x v="0"/>
    <n v="12"/>
  </r>
  <r>
    <s v="04-09-2025"/>
    <s v="INV001682"/>
    <x v="9"/>
    <s v="Corporate"/>
    <x v="3"/>
    <x v="3"/>
    <x v="0"/>
    <x v="1"/>
    <x v="1"/>
    <n v="6"/>
    <n v="2500"/>
    <n v="3"/>
    <x v="187"/>
    <n v="12129.19"/>
    <x v="1680"/>
    <x v="0"/>
    <x v="3"/>
    <s v="Vikas"/>
    <x v="0"/>
    <n v="9"/>
  </r>
  <r>
    <s v="05-04-2025"/>
    <s v="INV001683"/>
    <x v="11"/>
    <s v="Wholesale"/>
    <x v="2"/>
    <x v="2"/>
    <x v="1"/>
    <x v="0"/>
    <x v="0"/>
    <n v="3"/>
    <n v="45000"/>
    <n v="20"/>
    <x v="511"/>
    <n v="98104.81"/>
    <x v="1681"/>
    <x v="4"/>
    <x v="1"/>
    <s v="Raj"/>
    <x v="0"/>
    <n v="4"/>
  </r>
  <r>
    <s v="21-09-2025"/>
    <s v="INV001684"/>
    <x v="10"/>
    <s v="Corporate"/>
    <x v="2"/>
    <x v="2"/>
    <x v="1"/>
    <x v="1"/>
    <x v="1"/>
    <n v="17"/>
    <n v="2500"/>
    <n v="7"/>
    <x v="1177"/>
    <n v="34232.15"/>
    <x v="1682"/>
    <x v="1"/>
    <x v="2"/>
    <s v="Neha"/>
    <x v="0"/>
    <n v="9"/>
  </r>
  <r>
    <s v="01-04-2025"/>
    <s v="INV001685"/>
    <x v="8"/>
    <s v="Wholesale"/>
    <x v="0"/>
    <x v="0"/>
    <x v="2"/>
    <x v="6"/>
    <x v="0"/>
    <n v="25"/>
    <n v="3500"/>
    <n v="17"/>
    <x v="1178"/>
    <n v="67215.22"/>
    <x v="1683"/>
    <x v="0"/>
    <x v="2"/>
    <s v="Priya"/>
    <x v="0"/>
    <n v="4"/>
  </r>
  <r>
    <s v="22-10-2025"/>
    <s v="INV001686"/>
    <x v="2"/>
    <s v="Retail"/>
    <x v="2"/>
    <x v="2"/>
    <x v="3"/>
    <x v="4"/>
    <x v="0"/>
    <n v="25"/>
    <n v="12000"/>
    <n v="14"/>
    <x v="223"/>
    <n v="229963.45"/>
    <x v="1684"/>
    <x v="1"/>
    <x v="2"/>
    <s v="Neha"/>
    <x v="0"/>
    <n v="10"/>
  </r>
  <r>
    <s v="30-11-2025"/>
    <s v="INV001687"/>
    <x v="10"/>
    <s v="Corporate"/>
    <x v="1"/>
    <x v="1"/>
    <x v="1"/>
    <x v="1"/>
    <x v="1"/>
    <n v="18"/>
    <n v="2500"/>
    <n v="10"/>
    <x v="172"/>
    <n v="33506.239999999998"/>
    <x v="1685"/>
    <x v="1"/>
    <x v="0"/>
    <s v="Raj"/>
    <x v="0"/>
    <n v="11"/>
  </r>
  <r>
    <s v="14-01-2025"/>
    <s v="INV001688"/>
    <x v="3"/>
    <s v="Retail"/>
    <x v="2"/>
    <x v="6"/>
    <x v="3"/>
    <x v="6"/>
    <x v="0"/>
    <n v="20"/>
    <n v="3500"/>
    <n v="2"/>
    <x v="1179"/>
    <n v="54219.75"/>
    <x v="1686"/>
    <x v="4"/>
    <x v="0"/>
    <s v="Amit"/>
    <x v="0"/>
    <n v="1"/>
  </r>
  <r>
    <s v="25-08-2025"/>
    <s v="INV001689"/>
    <x v="9"/>
    <s v="Wholesale"/>
    <x v="2"/>
    <x v="6"/>
    <x v="2"/>
    <x v="1"/>
    <x v="1"/>
    <n v="17"/>
    <n v="2500"/>
    <n v="16"/>
    <x v="811"/>
    <n v="30414.9"/>
    <x v="1687"/>
    <x v="0"/>
    <x v="2"/>
    <s v="Pooja"/>
    <x v="0"/>
    <n v="8"/>
  </r>
  <r>
    <s v="07-03-2025"/>
    <s v="INV001690"/>
    <x v="3"/>
    <s v="Wholesale"/>
    <x v="1"/>
    <x v="1"/>
    <x v="2"/>
    <x v="3"/>
    <x v="3"/>
    <n v="16"/>
    <n v="600"/>
    <n v="6"/>
    <x v="350"/>
    <n v="7065.69"/>
    <x v="1688"/>
    <x v="1"/>
    <x v="3"/>
    <s v="Raj"/>
    <x v="0"/>
    <n v="3"/>
  </r>
  <r>
    <s v="08-08-2025"/>
    <s v="INV001691"/>
    <x v="2"/>
    <s v="Wholesale"/>
    <x v="2"/>
    <x v="6"/>
    <x v="2"/>
    <x v="6"/>
    <x v="0"/>
    <n v="6"/>
    <n v="3500"/>
    <n v="20"/>
    <x v="806"/>
    <n v="12836.94"/>
    <x v="1689"/>
    <x v="2"/>
    <x v="1"/>
    <s v="Priya"/>
    <x v="0"/>
    <n v="8"/>
  </r>
  <r>
    <s v="05-08-2025"/>
    <s v="INV001692"/>
    <x v="4"/>
    <s v="Corporate"/>
    <x v="0"/>
    <x v="4"/>
    <x v="3"/>
    <x v="3"/>
    <x v="3"/>
    <n v="2"/>
    <n v="600"/>
    <n v="12"/>
    <x v="648"/>
    <n v="900.57"/>
    <x v="1690"/>
    <x v="0"/>
    <x v="0"/>
    <s v="Priya"/>
    <x v="0"/>
    <n v="8"/>
  </r>
  <r>
    <s v="02-10-2025"/>
    <s v="INV001693"/>
    <x v="10"/>
    <s v="Wholesale"/>
    <x v="2"/>
    <x v="6"/>
    <x v="1"/>
    <x v="3"/>
    <x v="3"/>
    <n v="10"/>
    <n v="600"/>
    <n v="2"/>
    <x v="426"/>
    <n v="4839.99"/>
    <x v="1691"/>
    <x v="1"/>
    <x v="3"/>
    <s v="Pooja"/>
    <x v="0"/>
    <n v="10"/>
  </r>
  <r>
    <s v="07-04-2025"/>
    <s v="INV001694"/>
    <x v="2"/>
    <s v="Retail"/>
    <x v="0"/>
    <x v="0"/>
    <x v="1"/>
    <x v="7"/>
    <x v="3"/>
    <n v="7"/>
    <n v="900"/>
    <n v="16"/>
    <x v="1146"/>
    <n v="4277.43"/>
    <x v="1692"/>
    <x v="2"/>
    <x v="0"/>
    <s v="Sneha"/>
    <x v="0"/>
    <n v="4"/>
  </r>
  <r>
    <s v="11-10-2025"/>
    <s v="INV001695"/>
    <x v="2"/>
    <s v="Corporate"/>
    <x v="1"/>
    <x v="1"/>
    <x v="0"/>
    <x v="0"/>
    <x v="0"/>
    <n v="24"/>
    <n v="45000"/>
    <n v="7"/>
    <x v="345"/>
    <n v="842593.36"/>
    <x v="1693"/>
    <x v="0"/>
    <x v="3"/>
    <s v="Raj"/>
    <x v="0"/>
    <n v="10"/>
  </r>
  <r>
    <s v="26-12-2025"/>
    <s v="INV001696"/>
    <x v="8"/>
    <s v="Corporate"/>
    <x v="0"/>
    <x v="0"/>
    <x v="0"/>
    <x v="7"/>
    <x v="3"/>
    <n v="24"/>
    <n v="900"/>
    <n v="7"/>
    <x v="1180"/>
    <n v="17554.48"/>
    <x v="1694"/>
    <x v="4"/>
    <x v="2"/>
    <s v="Pooja"/>
    <x v="0"/>
    <n v="12"/>
  </r>
  <r>
    <s v="25-01-2025"/>
    <s v="INV001697"/>
    <x v="5"/>
    <s v="Retail"/>
    <x v="2"/>
    <x v="6"/>
    <x v="2"/>
    <x v="5"/>
    <x v="0"/>
    <n v="6"/>
    <n v="15000"/>
    <n v="13"/>
    <x v="1169"/>
    <n v="64721.04"/>
    <x v="1695"/>
    <x v="0"/>
    <x v="2"/>
    <s v="Pooja"/>
    <x v="0"/>
    <n v="1"/>
  </r>
  <r>
    <s v="11-10-2025"/>
    <s v="INV001698"/>
    <x v="8"/>
    <s v="Corporate"/>
    <x v="1"/>
    <x v="1"/>
    <x v="0"/>
    <x v="0"/>
    <x v="0"/>
    <n v="17"/>
    <n v="45000"/>
    <n v="8"/>
    <x v="1181"/>
    <n v="591852.98"/>
    <x v="1696"/>
    <x v="4"/>
    <x v="0"/>
    <s v="Pooja"/>
    <x v="0"/>
    <n v="10"/>
  </r>
  <r>
    <s v="14-06-2025"/>
    <s v="INV001699"/>
    <x v="7"/>
    <s v="Corporate"/>
    <x v="0"/>
    <x v="0"/>
    <x v="0"/>
    <x v="4"/>
    <x v="0"/>
    <n v="19"/>
    <n v="12000"/>
    <n v="0"/>
    <x v="1182"/>
    <n v="168007.33"/>
    <x v="1697"/>
    <x v="3"/>
    <x v="3"/>
    <s v="Vikas"/>
    <x v="0"/>
    <n v="6"/>
  </r>
  <r>
    <s v="29-11-2025"/>
    <s v="INV001700"/>
    <x v="2"/>
    <s v="Wholesale"/>
    <x v="1"/>
    <x v="1"/>
    <x v="1"/>
    <x v="3"/>
    <x v="3"/>
    <n v="11"/>
    <n v="600"/>
    <n v="15"/>
    <x v="1183"/>
    <n v="4278.68"/>
    <x v="1698"/>
    <x v="0"/>
    <x v="1"/>
    <s v="Vikas"/>
    <x v="0"/>
    <n v="11"/>
  </r>
  <r>
    <s v="22-12-2025"/>
    <s v="INV001701"/>
    <x v="8"/>
    <s v="Wholesale"/>
    <x v="0"/>
    <x v="0"/>
    <x v="0"/>
    <x v="4"/>
    <x v="0"/>
    <n v="2"/>
    <n v="12000"/>
    <n v="7"/>
    <x v="255"/>
    <n v="19069.080000000002"/>
    <x v="1699"/>
    <x v="4"/>
    <x v="3"/>
    <s v="Neha"/>
    <x v="0"/>
    <n v="12"/>
  </r>
  <r>
    <s v="19-04-2025"/>
    <s v="INV001702"/>
    <x v="2"/>
    <s v="Retail"/>
    <x v="0"/>
    <x v="0"/>
    <x v="2"/>
    <x v="6"/>
    <x v="0"/>
    <n v="20"/>
    <n v="3500"/>
    <n v="13"/>
    <x v="1184"/>
    <n v="52532.1"/>
    <x v="1700"/>
    <x v="2"/>
    <x v="1"/>
    <s v="Pooja"/>
    <x v="0"/>
    <n v="4"/>
  </r>
  <r>
    <s v="31-10-2025"/>
    <s v="INV001703"/>
    <x v="1"/>
    <s v="Corporate"/>
    <x v="2"/>
    <x v="2"/>
    <x v="1"/>
    <x v="7"/>
    <x v="3"/>
    <n v="21"/>
    <n v="900"/>
    <n v="5"/>
    <x v="907"/>
    <n v="16320.6"/>
    <x v="1701"/>
    <x v="1"/>
    <x v="3"/>
    <s v="Raj"/>
    <x v="0"/>
    <n v="10"/>
  </r>
  <r>
    <s v="13-08-2025"/>
    <s v="INV001704"/>
    <x v="3"/>
    <s v="Retail"/>
    <x v="2"/>
    <x v="6"/>
    <x v="0"/>
    <x v="7"/>
    <x v="3"/>
    <n v="17"/>
    <n v="900"/>
    <n v="10"/>
    <x v="1074"/>
    <n v="12656.24"/>
    <x v="1702"/>
    <x v="0"/>
    <x v="3"/>
    <s v="Priya"/>
    <x v="0"/>
    <n v="8"/>
  </r>
  <r>
    <s v="29-12-2025"/>
    <s v="INV001705"/>
    <x v="1"/>
    <s v="Retail"/>
    <x v="3"/>
    <x v="5"/>
    <x v="2"/>
    <x v="3"/>
    <x v="3"/>
    <n v="23"/>
    <n v="600"/>
    <n v="7"/>
    <x v="796"/>
    <n v="10514.77"/>
    <x v="1703"/>
    <x v="4"/>
    <x v="1"/>
    <s v="Raj"/>
    <x v="0"/>
    <n v="12"/>
  </r>
  <r>
    <s v="16-06-2025"/>
    <s v="INV001706"/>
    <x v="7"/>
    <s v="Wholesale"/>
    <x v="3"/>
    <x v="7"/>
    <x v="3"/>
    <x v="2"/>
    <x v="2"/>
    <n v="12"/>
    <n v="4500"/>
    <n v="8"/>
    <x v="1185"/>
    <n v="39509.31"/>
    <x v="1704"/>
    <x v="1"/>
    <x v="3"/>
    <s v="Vikas"/>
    <x v="0"/>
    <n v="6"/>
  </r>
  <r>
    <s v="17-04-2025"/>
    <s v="INV001707"/>
    <x v="4"/>
    <s v="Wholesale"/>
    <x v="1"/>
    <x v="1"/>
    <x v="1"/>
    <x v="6"/>
    <x v="0"/>
    <n v="8"/>
    <n v="3500"/>
    <n v="16"/>
    <x v="1186"/>
    <n v="19613.5"/>
    <x v="1705"/>
    <x v="0"/>
    <x v="2"/>
    <s v="Neha"/>
    <x v="0"/>
    <n v="4"/>
  </r>
  <r>
    <s v="04-07-2025"/>
    <s v="INV001708"/>
    <x v="9"/>
    <s v="Retail"/>
    <x v="0"/>
    <x v="4"/>
    <x v="3"/>
    <x v="4"/>
    <x v="0"/>
    <n v="12"/>
    <n v="12000"/>
    <n v="3"/>
    <x v="273"/>
    <n v="124202.9"/>
    <x v="1706"/>
    <x v="0"/>
    <x v="1"/>
    <s v="Neha"/>
    <x v="0"/>
    <n v="7"/>
  </r>
  <r>
    <s v="20-08-2025"/>
    <s v="INV001709"/>
    <x v="3"/>
    <s v="Wholesale"/>
    <x v="3"/>
    <x v="3"/>
    <x v="3"/>
    <x v="1"/>
    <x v="1"/>
    <n v="24"/>
    <n v="2500"/>
    <n v="0"/>
    <x v="1187"/>
    <n v="51905.85"/>
    <x v="1707"/>
    <x v="4"/>
    <x v="0"/>
    <s v="Sneha"/>
    <x v="0"/>
    <n v="8"/>
  </r>
  <r>
    <s v="31-07-2025"/>
    <s v="INV001710"/>
    <x v="9"/>
    <s v="Wholesale"/>
    <x v="2"/>
    <x v="6"/>
    <x v="0"/>
    <x v="1"/>
    <x v="1"/>
    <n v="8"/>
    <n v="2500"/>
    <n v="5"/>
    <x v="536"/>
    <n v="13872.31"/>
    <x v="1708"/>
    <x v="1"/>
    <x v="1"/>
    <s v="Vikas"/>
    <x v="0"/>
    <n v="7"/>
  </r>
  <r>
    <s v="03-11-2025"/>
    <s v="INV001711"/>
    <x v="9"/>
    <s v="Corporate"/>
    <x v="0"/>
    <x v="0"/>
    <x v="3"/>
    <x v="0"/>
    <x v="0"/>
    <n v="2"/>
    <n v="45000"/>
    <n v="12"/>
    <x v="703"/>
    <n v="67086.86"/>
    <x v="1709"/>
    <x v="0"/>
    <x v="2"/>
    <s v="Pooja"/>
    <x v="0"/>
    <n v="11"/>
  </r>
  <r>
    <s v="05-09-2025"/>
    <s v="INV001712"/>
    <x v="2"/>
    <s v="Corporate"/>
    <x v="2"/>
    <x v="2"/>
    <x v="3"/>
    <x v="0"/>
    <x v="0"/>
    <n v="1"/>
    <n v="45000"/>
    <n v="4"/>
    <x v="56"/>
    <n v="38071.67"/>
    <x v="1710"/>
    <x v="1"/>
    <x v="1"/>
    <s v="Neha"/>
    <x v="0"/>
    <n v="9"/>
  </r>
  <r>
    <s v="29-08-2025"/>
    <s v="INV001713"/>
    <x v="5"/>
    <s v="Corporate"/>
    <x v="0"/>
    <x v="4"/>
    <x v="0"/>
    <x v="1"/>
    <x v="1"/>
    <n v="2"/>
    <n v="2500"/>
    <n v="3"/>
    <x v="1188"/>
    <n v="4265.71"/>
    <x v="1711"/>
    <x v="4"/>
    <x v="1"/>
    <s v="Sneha"/>
    <x v="0"/>
    <n v="8"/>
  </r>
  <r>
    <s v="18-08-2025"/>
    <s v="INV001714"/>
    <x v="9"/>
    <s v="Retail"/>
    <x v="3"/>
    <x v="3"/>
    <x v="1"/>
    <x v="7"/>
    <x v="3"/>
    <n v="15"/>
    <n v="900"/>
    <n v="14"/>
    <x v="18"/>
    <n v="10378.879999999999"/>
    <x v="1712"/>
    <x v="3"/>
    <x v="1"/>
    <s v="Neha"/>
    <x v="0"/>
    <n v="8"/>
  </r>
  <r>
    <s v="22-02-2025"/>
    <s v="INV001715"/>
    <x v="9"/>
    <s v="Wholesale"/>
    <x v="2"/>
    <x v="6"/>
    <x v="0"/>
    <x v="3"/>
    <x v="3"/>
    <n v="7"/>
    <n v="600"/>
    <n v="13"/>
    <x v="1189"/>
    <n v="3121.75"/>
    <x v="1713"/>
    <x v="4"/>
    <x v="1"/>
    <s v="Raj"/>
    <x v="0"/>
    <n v="2"/>
  </r>
  <r>
    <s v="22-05-2025"/>
    <s v="INV001716"/>
    <x v="4"/>
    <s v="Corporate"/>
    <x v="2"/>
    <x v="6"/>
    <x v="0"/>
    <x v="5"/>
    <x v="0"/>
    <n v="14"/>
    <n v="15000"/>
    <n v="7"/>
    <x v="1190"/>
    <n v="147345.87"/>
    <x v="1714"/>
    <x v="1"/>
    <x v="3"/>
    <s v="Priya"/>
    <x v="0"/>
    <n v="5"/>
  </r>
  <r>
    <s v="04-04-2025"/>
    <s v="INV001717"/>
    <x v="5"/>
    <s v="Retail"/>
    <x v="1"/>
    <x v="1"/>
    <x v="1"/>
    <x v="3"/>
    <x v="3"/>
    <n v="22"/>
    <n v="600"/>
    <n v="14"/>
    <x v="1191"/>
    <n v="8355.2199999999993"/>
    <x v="1715"/>
    <x v="0"/>
    <x v="0"/>
    <s v="Karan"/>
    <x v="0"/>
    <n v="4"/>
  </r>
  <r>
    <s v="23-05-2025"/>
    <s v="INV001718"/>
    <x v="8"/>
    <s v="Retail"/>
    <x v="2"/>
    <x v="6"/>
    <x v="1"/>
    <x v="4"/>
    <x v="0"/>
    <n v="23"/>
    <n v="12000"/>
    <n v="17"/>
    <x v="1192"/>
    <n v="213299.25"/>
    <x v="1716"/>
    <x v="1"/>
    <x v="3"/>
    <s v="Vikas"/>
    <x v="0"/>
    <n v="5"/>
  </r>
  <r>
    <s v="07-01-2025"/>
    <s v="INV001719"/>
    <x v="6"/>
    <s v="Corporate"/>
    <x v="1"/>
    <x v="1"/>
    <x v="2"/>
    <x v="5"/>
    <x v="0"/>
    <n v="25"/>
    <n v="15000"/>
    <n v="11"/>
    <x v="1193"/>
    <n v="293744.87"/>
    <x v="1717"/>
    <x v="0"/>
    <x v="0"/>
    <s v="Sneha"/>
    <x v="0"/>
    <n v="1"/>
  </r>
  <r>
    <s v="30-01-2025"/>
    <s v="INV001720"/>
    <x v="9"/>
    <s v="Retail"/>
    <x v="2"/>
    <x v="2"/>
    <x v="1"/>
    <x v="5"/>
    <x v="0"/>
    <n v="3"/>
    <n v="15000"/>
    <n v="11"/>
    <x v="600"/>
    <n v="36560.44"/>
    <x v="1718"/>
    <x v="2"/>
    <x v="2"/>
    <s v="Sneha"/>
    <x v="0"/>
    <n v="1"/>
  </r>
  <r>
    <s v="05-06-2025"/>
    <s v="INV001721"/>
    <x v="2"/>
    <s v="Corporate"/>
    <x v="3"/>
    <x v="3"/>
    <x v="1"/>
    <x v="5"/>
    <x v="0"/>
    <n v="15"/>
    <n v="15000"/>
    <n v="5"/>
    <x v="551"/>
    <n v="184606.75"/>
    <x v="1719"/>
    <x v="1"/>
    <x v="1"/>
    <s v="Pooja"/>
    <x v="0"/>
    <n v="6"/>
  </r>
  <r>
    <s v="27-11-2025"/>
    <s v="INV001722"/>
    <x v="9"/>
    <s v="Retail"/>
    <x v="1"/>
    <x v="1"/>
    <x v="2"/>
    <x v="3"/>
    <x v="3"/>
    <n v="4"/>
    <n v="600"/>
    <n v="10"/>
    <x v="1194"/>
    <n v="1607.3"/>
    <x v="1720"/>
    <x v="4"/>
    <x v="2"/>
    <s v="Raj"/>
    <x v="0"/>
    <n v="11"/>
  </r>
  <r>
    <s v="23-08-2025"/>
    <s v="INV001723"/>
    <x v="10"/>
    <s v="Wholesale"/>
    <x v="3"/>
    <x v="5"/>
    <x v="1"/>
    <x v="0"/>
    <x v="0"/>
    <n v="4"/>
    <n v="45000"/>
    <n v="5"/>
    <x v="22"/>
    <n v="126083.89"/>
    <x v="1721"/>
    <x v="1"/>
    <x v="0"/>
    <s v="Karan"/>
    <x v="0"/>
    <n v="8"/>
  </r>
  <r>
    <s v="01-01-2025"/>
    <s v="INV001724"/>
    <x v="2"/>
    <s v="Retail"/>
    <x v="3"/>
    <x v="3"/>
    <x v="2"/>
    <x v="6"/>
    <x v="0"/>
    <n v="3"/>
    <n v="3500"/>
    <n v="1"/>
    <x v="1195"/>
    <n v="9300.65"/>
    <x v="1722"/>
    <x v="3"/>
    <x v="0"/>
    <s v="Neha"/>
    <x v="0"/>
    <n v="1"/>
  </r>
  <r>
    <s v="18-04-2025"/>
    <s v="INV001725"/>
    <x v="10"/>
    <s v="Wholesale"/>
    <x v="1"/>
    <x v="1"/>
    <x v="1"/>
    <x v="1"/>
    <x v="1"/>
    <n v="5"/>
    <n v="2500"/>
    <n v="13"/>
    <x v="1196"/>
    <n v="9475.67"/>
    <x v="1723"/>
    <x v="1"/>
    <x v="3"/>
    <s v="Pooja"/>
    <x v="0"/>
    <n v="4"/>
  </r>
  <r>
    <s v="31-07-2025"/>
    <s v="INV001726"/>
    <x v="9"/>
    <s v="Corporate"/>
    <x v="1"/>
    <x v="1"/>
    <x v="1"/>
    <x v="3"/>
    <x v="3"/>
    <n v="25"/>
    <n v="600"/>
    <n v="18"/>
    <x v="626"/>
    <n v="9518.59"/>
    <x v="1724"/>
    <x v="0"/>
    <x v="3"/>
    <s v="Raj"/>
    <x v="0"/>
    <n v="7"/>
  </r>
  <r>
    <s v="03-04-2025"/>
    <s v="INV001727"/>
    <x v="7"/>
    <s v="Corporate"/>
    <x v="3"/>
    <x v="3"/>
    <x v="1"/>
    <x v="6"/>
    <x v="0"/>
    <n v="11"/>
    <n v="3500"/>
    <n v="3"/>
    <x v="751"/>
    <n v="30896.720000000001"/>
    <x v="1725"/>
    <x v="4"/>
    <x v="0"/>
    <s v="Vikas"/>
    <x v="0"/>
    <n v="4"/>
  </r>
  <r>
    <s v="14-03-2025"/>
    <s v="INV001728"/>
    <x v="1"/>
    <s v="Retail"/>
    <x v="2"/>
    <x v="2"/>
    <x v="2"/>
    <x v="5"/>
    <x v="0"/>
    <n v="6"/>
    <n v="15000"/>
    <n v="3"/>
    <x v="1197"/>
    <n v="75447.679999999993"/>
    <x v="1726"/>
    <x v="3"/>
    <x v="1"/>
    <s v="Raj"/>
    <x v="0"/>
    <n v="3"/>
  </r>
  <r>
    <s v="21-06-2025"/>
    <s v="INV001729"/>
    <x v="0"/>
    <s v="Corporate"/>
    <x v="2"/>
    <x v="6"/>
    <x v="2"/>
    <x v="1"/>
    <x v="1"/>
    <n v="20"/>
    <n v="2500"/>
    <n v="12"/>
    <x v="1198"/>
    <n v="40807.199999999997"/>
    <x v="1727"/>
    <x v="0"/>
    <x v="0"/>
    <s v="Raj"/>
    <x v="0"/>
    <n v="6"/>
  </r>
  <r>
    <s v="28-11-2025"/>
    <s v="INV001730"/>
    <x v="0"/>
    <s v="Retail"/>
    <x v="0"/>
    <x v="0"/>
    <x v="3"/>
    <x v="2"/>
    <x v="2"/>
    <n v="10"/>
    <n v="4500"/>
    <n v="4"/>
    <x v="56"/>
    <n v="36932.800000000003"/>
    <x v="1728"/>
    <x v="2"/>
    <x v="2"/>
    <s v="Pooja"/>
    <x v="0"/>
    <n v="11"/>
  </r>
  <r>
    <s v="28-04-2025"/>
    <s v="INV001731"/>
    <x v="5"/>
    <s v="Wholesale"/>
    <x v="3"/>
    <x v="5"/>
    <x v="1"/>
    <x v="4"/>
    <x v="0"/>
    <n v="8"/>
    <n v="12000"/>
    <n v="14"/>
    <x v="1199"/>
    <n v="68129.850000000006"/>
    <x v="1729"/>
    <x v="2"/>
    <x v="1"/>
    <s v="Neha"/>
    <x v="0"/>
    <n v="4"/>
  </r>
  <r>
    <s v="16-07-2025"/>
    <s v="INV001732"/>
    <x v="10"/>
    <s v="Wholesale"/>
    <x v="3"/>
    <x v="5"/>
    <x v="2"/>
    <x v="4"/>
    <x v="0"/>
    <n v="13"/>
    <n v="12000"/>
    <n v="10"/>
    <x v="1103"/>
    <n v="115383.85"/>
    <x v="1730"/>
    <x v="1"/>
    <x v="0"/>
    <s v="Amit"/>
    <x v="0"/>
    <n v="7"/>
  </r>
  <r>
    <s v="28-12-2025"/>
    <s v="INV001733"/>
    <x v="7"/>
    <s v="Corporate"/>
    <x v="0"/>
    <x v="4"/>
    <x v="2"/>
    <x v="2"/>
    <x v="2"/>
    <n v="17"/>
    <n v="4500"/>
    <n v="6"/>
    <x v="1200"/>
    <n v="53845.120000000003"/>
    <x v="1731"/>
    <x v="3"/>
    <x v="2"/>
    <s v="Raj"/>
    <x v="0"/>
    <n v="12"/>
  </r>
  <r>
    <s v="10-06-2025"/>
    <s v="INV001734"/>
    <x v="4"/>
    <s v="Wholesale"/>
    <x v="2"/>
    <x v="6"/>
    <x v="3"/>
    <x v="2"/>
    <x v="2"/>
    <n v="3"/>
    <n v="4500"/>
    <n v="20"/>
    <x v="6"/>
    <n v="8080.15"/>
    <x v="1732"/>
    <x v="4"/>
    <x v="0"/>
    <s v="Amit"/>
    <x v="0"/>
    <n v="6"/>
  </r>
  <r>
    <s v="04-02-2025"/>
    <s v="INV001735"/>
    <x v="11"/>
    <s v="Wholesale"/>
    <x v="0"/>
    <x v="8"/>
    <x v="1"/>
    <x v="3"/>
    <x v="3"/>
    <n v="18"/>
    <n v="600"/>
    <n v="11"/>
    <x v="984"/>
    <n v="8525.2099999999991"/>
    <x v="1733"/>
    <x v="2"/>
    <x v="2"/>
    <s v="Priya"/>
    <x v="0"/>
    <n v="2"/>
  </r>
  <r>
    <s v="08-03-2025"/>
    <s v="INV001736"/>
    <x v="0"/>
    <s v="Retail"/>
    <x v="2"/>
    <x v="2"/>
    <x v="3"/>
    <x v="6"/>
    <x v="0"/>
    <n v="19"/>
    <n v="3500"/>
    <n v="12"/>
    <x v="827"/>
    <n v="45841.2"/>
    <x v="1734"/>
    <x v="0"/>
    <x v="3"/>
    <s v="Neha"/>
    <x v="0"/>
    <n v="3"/>
  </r>
  <r>
    <s v="23-04-2025"/>
    <s v="INV001737"/>
    <x v="5"/>
    <s v="Retail"/>
    <x v="3"/>
    <x v="5"/>
    <x v="0"/>
    <x v="4"/>
    <x v="0"/>
    <n v="14"/>
    <n v="12000"/>
    <n v="0"/>
    <x v="765"/>
    <n v="137654.71"/>
    <x v="1735"/>
    <x v="0"/>
    <x v="1"/>
    <s v="Vikas"/>
    <x v="0"/>
    <n v="4"/>
  </r>
  <r>
    <s v="11-09-2025"/>
    <s v="INV001738"/>
    <x v="9"/>
    <s v="Corporate"/>
    <x v="2"/>
    <x v="6"/>
    <x v="2"/>
    <x v="0"/>
    <x v="0"/>
    <n v="12"/>
    <n v="45000"/>
    <n v="20"/>
    <x v="1174"/>
    <n v="380168.45"/>
    <x v="1736"/>
    <x v="0"/>
    <x v="0"/>
    <s v="Raj"/>
    <x v="0"/>
    <n v="9"/>
  </r>
  <r>
    <s v="26-06-2025"/>
    <s v="INV001739"/>
    <x v="0"/>
    <s v="Retail"/>
    <x v="1"/>
    <x v="1"/>
    <x v="1"/>
    <x v="6"/>
    <x v="0"/>
    <n v="19"/>
    <n v="3500"/>
    <n v="11"/>
    <x v="30"/>
    <n v="55127.06"/>
    <x v="1737"/>
    <x v="0"/>
    <x v="3"/>
    <s v="Amit"/>
    <x v="0"/>
    <n v="6"/>
  </r>
  <r>
    <s v="09-07-2025"/>
    <s v="INV001740"/>
    <x v="11"/>
    <s v="Corporate"/>
    <x v="2"/>
    <x v="6"/>
    <x v="2"/>
    <x v="7"/>
    <x v="3"/>
    <n v="2"/>
    <n v="900"/>
    <n v="20"/>
    <x v="195"/>
    <n v="1132.81"/>
    <x v="1738"/>
    <x v="0"/>
    <x v="3"/>
    <s v="Neha"/>
    <x v="0"/>
    <n v="7"/>
  </r>
  <r>
    <s v="06-01-2025"/>
    <s v="INV001741"/>
    <x v="5"/>
    <s v="Retail"/>
    <x v="0"/>
    <x v="0"/>
    <x v="3"/>
    <x v="0"/>
    <x v="0"/>
    <n v="16"/>
    <n v="45000"/>
    <n v="6"/>
    <x v="67"/>
    <n v="489852.64"/>
    <x v="1739"/>
    <x v="2"/>
    <x v="2"/>
    <s v="Amit"/>
    <x v="0"/>
    <n v="1"/>
  </r>
  <r>
    <s v="24-04-2025"/>
    <s v="INV001742"/>
    <x v="7"/>
    <s v="Corporate"/>
    <x v="3"/>
    <x v="5"/>
    <x v="1"/>
    <x v="0"/>
    <x v="0"/>
    <n v="3"/>
    <n v="45000"/>
    <n v="12"/>
    <x v="575"/>
    <n v="104927.89"/>
    <x v="1740"/>
    <x v="2"/>
    <x v="3"/>
    <s v="Amit"/>
    <x v="0"/>
    <n v="4"/>
  </r>
  <r>
    <s v="26-08-2025"/>
    <s v="INV001743"/>
    <x v="6"/>
    <s v="Retail"/>
    <x v="1"/>
    <x v="1"/>
    <x v="3"/>
    <x v="2"/>
    <x v="2"/>
    <n v="16"/>
    <n v="4500"/>
    <n v="1"/>
    <x v="1201"/>
    <n v="57760.32"/>
    <x v="1741"/>
    <x v="0"/>
    <x v="1"/>
    <s v="Vikas"/>
    <x v="0"/>
    <n v="8"/>
  </r>
  <r>
    <s v="31-10-2025"/>
    <s v="INV001744"/>
    <x v="11"/>
    <s v="Corporate"/>
    <x v="1"/>
    <x v="1"/>
    <x v="2"/>
    <x v="5"/>
    <x v="0"/>
    <n v="21"/>
    <n v="15000"/>
    <n v="4"/>
    <x v="216"/>
    <n v="219670.13"/>
    <x v="1742"/>
    <x v="0"/>
    <x v="1"/>
    <s v="Neha"/>
    <x v="0"/>
    <n v="10"/>
  </r>
  <r>
    <s v="24-07-2025"/>
    <s v="INV001745"/>
    <x v="0"/>
    <s v="Wholesale"/>
    <x v="0"/>
    <x v="8"/>
    <x v="2"/>
    <x v="7"/>
    <x v="3"/>
    <n v="8"/>
    <n v="900"/>
    <n v="6"/>
    <x v="816"/>
    <n v="5857.13"/>
    <x v="1743"/>
    <x v="4"/>
    <x v="3"/>
    <s v="Amit"/>
    <x v="0"/>
    <n v="7"/>
  </r>
  <r>
    <s v="28-07-2025"/>
    <s v="INV001746"/>
    <x v="0"/>
    <s v="Retail"/>
    <x v="3"/>
    <x v="7"/>
    <x v="0"/>
    <x v="6"/>
    <x v="0"/>
    <n v="14"/>
    <n v="3500"/>
    <n v="10"/>
    <x v="538"/>
    <n v="33295.26"/>
    <x v="1744"/>
    <x v="1"/>
    <x v="0"/>
    <s v="Priya"/>
    <x v="0"/>
    <n v="7"/>
  </r>
  <r>
    <s v="15-05-2025"/>
    <s v="INV001747"/>
    <x v="4"/>
    <s v="Retail"/>
    <x v="3"/>
    <x v="5"/>
    <x v="0"/>
    <x v="7"/>
    <x v="3"/>
    <n v="19"/>
    <n v="900"/>
    <n v="15"/>
    <x v="1121"/>
    <n v="11529.13"/>
    <x v="1745"/>
    <x v="4"/>
    <x v="0"/>
    <s v="Vikas"/>
    <x v="0"/>
    <n v="5"/>
  </r>
  <r>
    <s v="21-12-2025"/>
    <s v="INV001748"/>
    <x v="2"/>
    <s v="Wholesale"/>
    <x v="0"/>
    <x v="0"/>
    <x v="3"/>
    <x v="4"/>
    <x v="0"/>
    <n v="9"/>
    <n v="12000"/>
    <n v="17"/>
    <x v="1202"/>
    <n v="80736.63"/>
    <x v="1746"/>
    <x v="3"/>
    <x v="3"/>
    <s v="Karan"/>
    <x v="0"/>
    <n v="12"/>
  </r>
  <r>
    <s v="03-11-2025"/>
    <s v="INV001749"/>
    <x v="4"/>
    <s v="Wholesale"/>
    <x v="1"/>
    <x v="1"/>
    <x v="1"/>
    <x v="6"/>
    <x v="0"/>
    <n v="7"/>
    <n v="3500"/>
    <n v="4"/>
    <x v="1186"/>
    <n v="21538.240000000002"/>
    <x v="1747"/>
    <x v="2"/>
    <x v="3"/>
    <s v="Amit"/>
    <x v="0"/>
    <n v="11"/>
  </r>
  <r>
    <s v="11-04-2025"/>
    <s v="INV001750"/>
    <x v="8"/>
    <s v="Wholesale"/>
    <x v="0"/>
    <x v="8"/>
    <x v="1"/>
    <x v="7"/>
    <x v="3"/>
    <n v="18"/>
    <n v="900"/>
    <n v="3"/>
    <x v="1203"/>
    <n v="11968.05"/>
    <x v="1748"/>
    <x v="4"/>
    <x v="1"/>
    <s v="Raj"/>
    <x v="0"/>
    <n v="4"/>
  </r>
  <r>
    <s v="08-06-2025"/>
    <s v="INV001751"/>
    <x v="5"/>
    <s v="Corporate"/>
    <x v="0"/>
    <x v="4"/>
    <x v="1"/>
    <x v="2"/>
    <x v="2"/>
    <n v="12"/>
    <n v="4500"/>
    <n v="6"/>
    <x v="1204"/>
    <n v="37442.11"/>
    <x v="1749"/>
    <x v="0"/>
    <x v="2"/>
    <s v="Amit"/>
    <x v="0"/>
    <n v="6"/>
  </r>
  <r>
    <s v="15-07-2025"/>
    <s v="INV001752"/>
    <x v="0"/>
    <s v="Corporate"/>
    <x v="3"/>
    <x v="5"/>
    <x v="2"/>
    <x v="0"/>
    <x v="0"/>
    <n v="3"/>
    <n v="45000"/>
    <n v="10"/>
    <x v="1205"/>
    <n v="106164.36"/>
    <x v="1750"/>
    <x v="2"/>
    <x v="3"/>
    <s v="Neha"/>
    <x v="0"/>
    <n v="7"/>
  </r>
  <r>
    <s v="01-01-2025"/>
    <s v="INV001753"/>
    <x v="8"/>
    <s v="Retail"/>
    <x v="3"/>
    <x v="5"/>
    <x v="3"/>
    <x v="2"/>
    <x v="2"/>
    <n v="19"/>
    <n v="4500"/>
    <n v="19"/>
    <x v="688"/>
    <n v="58871.69"/>
    <x v="1751"/>
    <x v="3"/>
    <x v="1"/>
    <s v="Sneha"/>
    <x v="0"/>
    <n v="1"/>
  </r>
  <r>
    <s v="30-10-2025"/>
    <s v="INV001754"/>
    <x v="7"/>
    <s v="Retail"/>
    <x v="0"/>
    <x v="0"/>
    <x v="2"/>
    <x v="0"/>
    <x v="0"/>
    <n v="13"/>
    <n v="45000"/>
    <n v="5"/>
    <x v="1206"/>
    <n v="497521.22"/>
    <x v="1752"/>
    <x v="1"/>
    <x v="3"/>
    <s v="Priya"/>
    <x v="0"/>
    <n v="10"/>
  </r>
  <r>
    <s v="13-12-2025"/>
    <s v="INV001755"/>
    <x v="0"/>
    <s v="Corporate"/>
    <x v="3"/>
    <x v="7"/>
    <x v="0"/>
    <x v="5"/>
    <x v="0"/>
    <n v="25"/>
    <n v="15000"/>
    <n v="19"/>
    <x v="1207"/>
    <n v="285204.01"/>
    <x v="1753"/>
    <x v="0"/>
    <x v="0"/>
    <s v="Raj"/>
    <x v="0"/>
    <n v="12"/>
  </r>
  <r>
    <s v="30-10-2025"/>
    <s v="INV001756"/>
    <x v="7"/>
    <s v="Corporate"/>
    <x v="0"/>
    <x v="8"/>
    <x v="3"/>
    <x v="2"/>
    <x v="2"/>
    <n v="25"/>
    <n v="4500"/>
    <n v="7"/>
    <x v="1208"/>
    <n v="87042.01"/>
    <x v="1754"/>
    <x v="2"/>
    <x v="3"/>
    <s v="Sneha"/>
    <x v="0"/>
    <n v="10"/>
  </r>
  <r>
    <s v="30-05-2025"/>
    <s v="INV001757"/>
    <x v="9"/>
    <s v="Wholesale"/>
    <x v="1"/>
    <x v="1"/>
    <x v="3"/>
    <x v="6"/>
    <x v="0"/>
    <n v="14"/>
    <n v="3500"/>
    <n v="6"/>
    <x v="1209"/>
    <n v="35869.58"/>
    <x v="1755"/>
    <x v="0"/>
    <x v="2"/>
    <s v="Vikas"/>
    <x v="0"/>
    <n v="5"/>
  </r>
  <r>
    <s v="20-09-2025"/>
    <s v="INV001758"/>
    <x v="4"/>
    <s v="Wholesale"/>
    <x v="0"/>
    <x v="0"/>
    <x v="2"/>
    <x v="1"/>
    <x v="1"/>
    <n v="21"/>
    <n v="2500"/>
    <n v="13"/>
    <x v="1210"/>
    <n v="42840.62"/>
    <x v="1756"/>
    <x v="4"/>
    <x v="2"/>
    <s v="Vikas"/>
    <x v="0"/>
    <n v="9"/>
  </r>
  <r>
    <s v="12-10-2025"/>
    <s v="INV001759"/>
    <x v="4"/>
    <s v="Corporate"/>
    <x v="2"/>
    <x v="6"/>
    <x v="0"/>
    <x v="0"/>
    <x v="0"/>
    <n v="18"/>
    <n v="45000"/>
    <n v="10"/>
    <x v="1211"/>
    <n v="683510.73"/>
    <x v="1757"/>
    <x v="0"/>
    <x v="1"/>
    <s v="Sneha"/>
    <x v="0"/>
    <n v="10"/>
  </r>
  <r>
    <s v="29-11-2025"/>
    <s v="INV001760"/>
    <x v="2"/>
    <s v="Wholesale"/>
    <x v="2"/>
    <x v="2"/>
    <x v="3"/>
    <x v="2"/>
    <x v="2"/>
    <n v="6"/>
    <n v="4500"/>
    <n v="2"/>
    <x v="214"/>
    <n v="23667.81"/>
    <x v="1758"/>
    <x v="2"/>
    <x v="3"/>
    <s v="Neha"/>
    <x v="0"/>
    <n v="11"/>
  </r>
  <r>
    <s v="29-01-2025"/>
    <s v="INV001761"/>
    <x v="5"/>
    <s v="Corporate"/>
    <x v="3"/>
    <x v="9"/>
    <x v="3"/>
    <x v="2"/>
    <x v="2"/>
    <n v="9"/>
    <n v="4500"/>
    <n v="0"/>
    <x v="172"/>
    <n v="33210.51"/>
    <x v="1759"/>
    <x v="0"/>
    <x v="1"/>
    <s v="Amit"/>
    <x v="0"/>
    <n v="1"/>
  </r>
  <r>
    <s v="23-06-2025"/>
    <s v="INV001762"/>
    <x v="9"/>
    <s v="Retail"/>
    <x v="3"/>
    <x v="5"/>
    <x v="2"/>
    <x v="6"/>
    <x v="0"/>
    <n v="7"/>
    <n v="3500"/>
    <n v="0"/>
    <x v="1212"/>
    <n v="20632.849999999999"/>
    <x v="1760"/>
    <x v="0"/>
    <x v="0"/>
    <s v="Sneha"/>
    <x v="0"/>
    <n v="6"/>
  </r>
  <r>
    <s v="05-12-2025"/>
    <s v="INV001763"/>
    <x v="5"/>
    <s v="Retail"/>
    <x v="0"/>
    <x v="0"/>
    <x v="3"/>
    <x v="6"/>
    <x v="0"/>
    <n v="17"/>
    <n v="3500"/>
    <n v="3"/>
    <x v="1213"/>
    <n v="42108.61"/>
    <x v="1761"/>
    <x v="1"/>
    <x v="3"/>
    <s v="Amit"/>
    <x v="0"/>
    <n v="12"/>
  </r>
  <r>
    <s v="19-08-2025"/>
    <s v="INV001764"/>
    <x v="0"/>
    <s v="Retail"/>
    <x v="2"/>
    <x v="2"/>
    <x v="1"/>
    <x v="0"/>
    <x v="0"/>
    <n v="1"/>
    <n v="45000"/>
    <n v="13"/>
    <x v="136"/>
    <n v="28658.84"/>
    <x v="1762"/>
    <x v="0"/>
    <x v="3"/>
    <s v="Amit"/>
    <x v="0"/>
    <n v="8"/>
  </r>
  <r>
    <s v="26-02-2025"/>
    <s v="INV001765"/>
    <x v="8"/>
    <s v="Retail"/>
    <x v="0"/>
    <x v="0"/>
    <x v="2"/>
    <x v="3"/>
    <x v="3"/>
    <n v="8"/>
    <n v="600"/>
    <n v="2"/>
    <x v="1214"/>
    <n v="3630.83"/>
    <x v="1763"/>
    <x v="1"/>
    <x v="0"/>
    <s v="Priya"/>
    <x v="0"/>
    <n v="2"/>
  </r>
  <r>
    <s v="06-04-2025"/>
    <s v="INV001766"/>
    <x v="6"/>
    <s v="Corporate"/>
    <x v="2"/>
    <x v="6"/>
    <x v="1"/>
    <x v="1"/>
    <x v="1"/>
    <n v="20"/>
    <n v="2500"/>
    <n v="16"/>
    <x v="1093"/>
    <n v="30552.03"/>
    <x v="1764"/>
    <x v="4"/>
    <x v="2"/>
    <s v="Karan"/>
    <x v="0"/>
    <n v="4"/>
  </r>
  <r>
    <s v="15-09-2025"/>
    <s v="INV001767"/>
    <x v="0"/>
    <s v="Retail"/>
    <x v="1"/>
    <x v="1"/>
    <x v="3"/>
    <x v="6"/>
    <x v="0"/>
    <n v="15"/>
    <n v="3500"/>
    <n v="18"/>
    <x v="789"/>
    <n v="35280.93"/>
    <x v="1765"/>
    <x v="2"/>
    <x v="3"/>
    <s v="Karan"/>
    <x v="0"/>
    <n v="9"/>
  </r>
  <r>
    <s v="27-09-2025"/>
    <s v="INV001768"/>
    <x v="10"/>
    <s v="Wholesale"/>
    <x v="0"/>
    <x v="8"/>
    <x v="0"/>
    <x v="6"/>
    <x v="0"/>
    <n v="22"/>
    <n v="3500"/>
    <n v="2"/>
    <x v="1215"/>
    <n v="68377.990000000005"/>
    <x v="1766"/>
    <x v="2"/>
    <x v="1"/>
    <s v="Raj"/>
    <x v="0"/>
    <n v="9"/>
  </r>
  <r>
    <s v="08-05-2025"/>
    <s v="INV001769"/>
    <x v="10"/>
    <s v="Wholesale"/>
    <x v="2"/>
    <x v="6"/>
    <x v="1"/>
    <x v="6"/>
    <x v="0"/>
    <n v="20"/>
    <n v="3500"/>
    <n v="15"/>
    <x v="150"/>
    <n v="54373.279999999999"/>
    <x v="1767"/>
    <x v="0"/>
    <x v="1"/>
    <s v="Karan"/>
    <x v="0"/>
    <n v="5"/>
  </r>
  <r>
    <s v="16-11-2025"/>
    <s v="INV001770"/>
    <x v="5"/>
    <s v="Wholesale"/>
    <x v="0"/>
    <x v="4"/>
    <x v="0"/>
    <x v="2"/>
    <x v="2"/>
    <n v="9"/>
    <n v="4500"/>
    <n v="1"/>
    <x v="1216"/>
    <n v="33768.46"/>
    <x v="1768"/>
    <x v="0"/>
    <x v="0"/>
    <s v="Karan"/>
    <x v="0"/>
    <n v="11"/>
  </r>
  <r>
    <s v="06-03-2025"/>
    <s v="INV001771"/>
    <x v="8"/>
    <s v="Wholesale"/>
    <x v="3"/>
    <x v="3"/>
    <x v="3"/>
    <x v="1"/>
    <x v="1"/>
    <n v="5"/>
    <n v="2500"/>
    <n v="18"/>
    <x v="1217"/>
    <n v="9093.11"/>
    <x v="1769"/>
    <x v="2"/>
    <x v="3"/>
    <s v="Pooja"/>
    <x v="0"/>
    <n v="3"/>
  </r>
  <r>
    <s v="08-04-2025"/>
    <s v="INV001772"/>
    <x v="0"/>
    <s v="Corporate"/>
    <x v="2"/>
    <x v="6"/>
    <x v="1"/>
    <x v="1"/>
    <x v="1"/>
    <n v="5"/>
    <n v="2500"/>
    <n v="8"/>
    <x v="666"/>
    <n v="10563.52"/>
    <x v="1770"/>
    <x v="2"/>
    <x v="2"/>
    <s v="Raj"/>
    <x v="0"/>
    <n v="4"/>
  </r>
  <r>
    <s v="12-04-2025"/>
    <s v="INV001773"/>
    <x v="0"/>
    <s v="Retail"/>
    <x v="0"/>
    <x v="8"/>
    <x v="2"/>
    <x v="2"/>
    <x v="2"/>
    <n v="3"/>
    <n v="4500"/>
    <n v="18"/>
    <x v="321"/>
    <n v="9033.82"/>
    <x v="1771"/>
    <x v="0"/>
    <x v="3"/>
    <s v="Raj"/>
    <x v="0"/>
    <n v="4"/>
  </r>
  <r>
    <s v="03-05-2025"/>
    <s v="INV001774"/>
    <x v="6"/>
    <s v="Retail"/>
    <x v="3"/>
    <x v="9"/>
    <x v="2"/>
    <x v="3"/>
    <x v="3"/>
    <n v="3"/>
    <n v="600"/>
    <n v="2"/>
    <x v="1218"/>
    <n v="1504.59"/>
    <x v="1772"/>
    <x v="4"/>
    <x v="3"/>
    <s v="Neha"/>
    <x v="0"/>
    <n v="5"/>
  </r>
  <r>
    <s v="28-07-2025"/>
    <s v="INV001775"/>
    <x v="11"/>
    <s v="Retail"/>
    <x v="1"/>
    <x v="1"/>
    <x v="1"/>
    <x v="3"/>
    <x v="3"/>
    <n v="5"/>
    <n v="600"/>
    <n v="13"/>
    <x v="1219"/>
    <n v="2368.02"/>
    <x v="1773"/>
    <x v="4"/>
    <x v="0"/>
    <s v="Priya"/>
    <x v="0"/>
    <n v="7"/>
  </r>
  <r>
    <s v="04-02-2025"/>
    <s v="INV001776"/>
    <x v="2"/>
    <s v="Corporate"/>
    <x v="0"/>
    <x v="4"/>
    <x v="0"/>
    <x v="7"/>
    <x v="3"/>
    <n v="1"/>
    <n v="900"/>
    <n v="13"/>
    <x v="1220"/>
    <n v="683.95"/>
    <x v="1774"/>
    <x v="0"/>
    <x v="1"/>
    <s v="Sneha"/>
    <x v="0"/>
    <n v="2"/>
  </r>
  <r>
    <s v="13-04-2025"/>
    <s v="INV001777"/>
    <x v="1"/>
    <s v="Wholesale"/>
    <x v="1"/>
    <x v="1"/>
    <x v="1"/>
    <x v="4"/>
    <x v="0"/>
    <n v="3"/>
    <n v="12000"/>
    <n v="19"/>
    <x v="1221"/>
    <n v="26814.58"/>
    <x v="1775"/>
    <x v="3"/>
    <x v="3"/>
    <s v="Karan"/>
    <x v="0"/>
    <n v="4"/>
  </r>
  <r>
    <s v="14-11-2025"/>
    <s v="INV001778"/>
    <x v="0"/>
    <s v="Corporate"/>
    <x v="2"/>
    <x v="2"/>
    <x v="2"/>
    <x v="4"/>
    <x v="0"/>
    <n v="6"/>
    <n v="12000"/>
    <n v="7"/>
    <x v="325"/>
    <n v="55922.65"/>
    <x v="1776"/>
    <x v="3"/>
    <x v="2"/>
    <s v="Vikas"/>
    <x v="0"/>
    <n v="11"/>
  </r>
  <r>
    <s v="18-10-2025"/>
    <s v="INV001779"/>
    <x v="2"/>
    <s v="Wholesale"/>
    <x v="3"/>
    <x v="7"/>
    <x v="2"/>
    <x v="0"/>
    <x v="0"/>
    <n v="15"/>
    <n v="45000"/>
    <n v="1"/>
    <x v="1222"/>
    <n v="603742.6"/>
    <x v="1777"/>
    <x v="3"/>
    <x v="1"/>
    <s v="Raj"/>
    <x v="0"/>
    <n v="10"/>
  </r>
  <r>
    <s v="10-09-2025"/>
    <s v="INV001780"/>
    <x v="8"/>
    <s v="Corporate"/>
    <x v="2"/>
    <x v="6"/>
    <x v="1"/>
    <x v="5"/>
    <x v="0"/>
    <n v="10"/>
    <n v="15000"/>
    <n v="12"/>
    <x v="882"/>
    <n v="121076"/>
    <x v="1778"/>
    <x v="4"/>
    <x v="3"/>
    <s v="Karan"/>
    <x v="0"/>
    <n v="9"/>
  </r>
  <r>
    <s v="21-10-2025"/>
    <s v="INV001781"/>
    <x v="4"/>
    <s v="Wholesale"/>
    <x v="2"/>
    <x v="2"/>
    <x v="3"/>
    <x v="7"/>
    <x v="3"/>
    <n v="9"/>
    <n v="900"/>
    <n v="8"/>
    <x v="1223"/>
    <n v="5756.49"/>
    <x v="1779"/>
    <x v="0"/>
    <x v="3"/>
    <s v="Sneha"/>
    <x v="0"/>
    <n v="10"/>
  </r>
  <r>
    <s v="13-03-2025"/>
    <s v="INV001782"/>
    <x v="7"/>
    <s v="Retail"/>
    <x v="1"/>
    <x v="1"/>
    <x v="2"/>
    <x v="2"/>
    <x v="2"/>
    <n v="25"/>
    <n v="4500"/>
    <n v="6"/>
    <x v="72"/>
    <n v="96383.37"/>
    <x v="1780"/>
    <x v="0"/>
    <x v="3"/>
    <s v="Priya"/>
    <x v="0"/>
    <n v="3"/>
  </r>
  <r>
    <s v="10-04-2025"/>
    <s v="INV001783"/>
    <x v="3"/>
    <s v="Corporate"/>
    <x v="3"/>
    <x v="9"/>
    <x v="1"/>
    <x v="7"/>
    <x v="3"/>
    <n v="21"/>
    <n v="900"/>
    <n v="9"/>
    <x v="1224"/>
    <n v="15378.36"/>
    <x v="1781"/>
    <x v="4"/>
    <x v="0"/>
    <s v="Vikas"/>
    <x v="0"/>
    <n v="4"/>
  </r>
  <r>
    <s v="10-04-2025"/>
    <s v="INV001784"/>
    <x v="11"/>
    <s v="Retail"/>
    <x v="1"/>
    <x v="1"/>
    <x v="2"/>
    <x v="2"/>
    <x v="2"/>
    <n v="1"/>
    <n v="4500"/>
    <n v="20"/>
    <x v="582"/>
    <n v="3323.01"/>
    <x v="1782"/>
    <x v="2"/>
    <x v="1"/>
    <s v="Amit"/>
    <x v="0"/>
    <n v="4"/>
  </r>
  <r>
    <s v="03-12-2025"/>
    <s v="INV001785"/>
    <x v="3"/>
    <s v="Wholesale"/>
    <x v="1"/>
    <x v="1"/>
    <x v="1"/>
    <x v="6"/>
    <x v="0"/>
    <n v="11"/>
    <n v="3500"/>
    <n v="0"/>
    <x v="1225"/>
    <n v="35866.04"/>
    <x v="1783"/>
    <x v="2"/>
    <x v="3"/>
    <s v="Amit"/>
    <x v="0"/>
    <n v="12"/>
  </r>
  <r>
    <s v="06-08-2025"/>
    <s v="INV001786"/>
    <x v="3"/>
    <s v="Corporate"/>
    <x v="0"/>
    <x v="4"/>
    <x v="1"/>
    <x v="6"/>
    <x v="0"/>
    <n v="1"/>
    <n v="3500"/>
    <n v="9"/>
    <x v="1226"/>
    <n v="2359.35"/>
    <x v="1784"/>
    <x v="2"/>
    <x v="0"/>
    <s v="Amit"/>
    <x v="0"/>
    <n v="8"/>
  </r>
  <r>
    <s v="31-12-2025"/>
    <s v="INV001787"/>
    <x v="4"/>
    <s v="Retail"/>
    <x v="2"/>
    <x v="6"/>
    <x v="3"/>
    <x v="6"/>
    <x v="0"/>
    <n v="24"/>
    <n v="3500"/>
    <n v="14"/>
    <x v="81"/>
    <n v="52266.32"/>
    <x v="1785"/>
    <x v="4"/>
    <x v="1"/>
    <s v="Karan"/>
    <x v="0"/>
    <n v="12"/>
  </r>
  <r>
    <s v="07-08-2025"/>
    <s v="INV001788"/>
    <x v="2"/>
    <s v="Wholesale"/>
    <x v="3"/>
    <x v="5"/>
    <x v="1"/>
    <x v="2"/>
    <x v="2"/>
    <n v="23"/>
    <n v="4500"/>
    <n v="20"/>
    <x v="1227"/>
    <n v="73553.23"/>
    <x v="1786"/>
    <x v="2"/>
    <x v="2"/>
    <s v="Raj"/>
    <x v="0"/>
    <n v="8"/>
  </r>
  <r>
    <s v="03-01-2025"/>
    <s v="INV001789"/>
    <x v="8"/>
    <s v="Retail"/>
    <x v="1"/>
    <x v="1"/>
    <x v="3"/>
    <x v="4"/>
    <x v="0"/>
    <n v="23"/>
    <n v="12000"/>
    <n v="20"/>
    <x v="1168"/>
    <n v="169959.42"/>
    <x v="1787"/>
    <x v="0"/>
    <x v="3"/>
    <s v="Sneha"/>
    <x v="0"/>
    <n v="1"/>
  </r>
  <r>
    <s v="21-03-2025"/>
    <s v="INV001790"/>
    <x v="0"/>
    <s v="Retail"/>
    <x v="1"/>
    <x v="1"/>
    <x v="1"/>
    <x v="5"/>
    <x v="0"/>
    <n v="8"/>
    <n v="15000"/>
    <n v="18"/>
    <x v="1052"/>
    <n v="80447.990000000005"/>
    <x v="1788"/>
    <x v="0"/>
    <x v="2"/>
    <s v="Sneha"/>
    <x v="0"/>
    <n v="3"/>
  </r>
  <r>
    <s v="29-06-2025"/>
    <s v="INV001791"/>
    <x v="8"/>
    <s v="Corporate"/>
    <x v="3"/>
    <x v="9"/>
    <x v="2"/>
    <x v="1"/>
    <x v="1"/>
    <n v="21"/>
    <n v="2500"/>
    <n v="4"/>
    <x v="911"/>
    <n v="42921.5"/>
    <x v="1789"/>
    <x v="2"/>
    <x v="2"/>
    <s v="Amit"/>
    <x v="0"/>
    <n v="6"/>
  </r>
  <r>
    <s v="10-08-2025"/>
    <s v="INV001792"/>
    <x v="8"/>
    <s v="Corporate"/>
    <x v="1"/>
    <x v="1"/>
    <x v="2"/>
    <x v="1"/>
    <x v="1"/>
    <n v="18"/>
    <n v="2500"/>
    <n v="14"/>
    <x v="237"/>
    <n v="31663.51"/>
    <x v="1790"/>
    <x v="1"/>
    <x v="0"/>
    <s v="Pooja"/>
    <x v="0"/>
    <n v="8"/>
  </r>
  <r>
    <s v="05-12-2025"/>
    <s v="INV001793"/>
    <x v="1"/>
    <s v="Retail"/>
    <x v="1"/>
    <x v="1"/>
    <x v="2"/>
    <x v="3"/>
    <x v="3"/>
    <n v="6"/>
    <n v="600"/>
    <n v="9"/>
    <x v="218"/>
    <n v="2931.57"/>
    <x v="1791"/>
    <x v="2"/>
    <x v="0"/>
    <s v="Karan"/>
    <x v="0"/>
    <n v="12"/>
  </r>
  <r>
    <s v="23-10-2025"/>
    <s v="INV001794"/>
    <x v="1"/>
    <s v="Retail"/>
    <x v="1"/>
    <x v="1"/>
    <x v="3"/>
    <x v="3"/>
    <x v="3"/>
    <n v="2"/>
    <n v="600"/>
    <n v="6"/>
    <x v="1228"/>
    <n v="1029.6500000000001"/>
    <x v="1792"/>
    <x v="0"/>
    <x v="2"/>
    <s v="Pooja"/>
    <x v="0"/>
    <n v="10"/>
  </r>
  <r>
    <s v="08-10-2025"/>
    <s v="INV001795"/>
    <x v="3"/>
    <s v="Corporate"/>
    <x v="1"/>
    <x v="1"/>
    <x v="1"/>
    <x v="4"/>
    <x v="0"/>
    <n v="9"/>
    <n v="12000"/>
    <n v="10"/>
    <x v="174"/>
    <n v="83155.08"/>
    <x v="1793"/>
    <x v="1"/>
    <x v="0"/>
    <s v="Karan"/>
    <x v="0"/>
    <n v="10"/>
  </r>
  <r>
    <s v="04-05-2025"/>
    <s v="INV001796"/>
    <x v="8"/>
    <s v="Retail"/>
    <x v="3"/>
    <x v="9"/>
    <x v="1"/>
    <x v="5"/>
    <x v="0"/>
    <n v="11"/>
    <n v="15000"/>
    <n v="16"/>
    <x v="1229"/>
    <n v="124928.17"/>
    <x v="1794"/>
    <x v="1"/>
    <x v="2"/>
    <s v="Raj"/>
    <x v="0"/>
    <n v="5"/>
  </r>
  <r>
    <s v="25-08-2025"/>
    <s v="INV001797"/>
    <x v="5"/>
    <s v="Wholesale"/>
    <x v="0"/>
    <x v="0"/>
    <x v="0"/>
    <x v="6"/>
    <x v="0"/>
    <n v="24"/>
    <n v="3500"/>
    <n v="3"/>
    <x v="1230"/>
    <n v="65962.89"/>
    <x v="1795"/>
    <x v="2"/>
    <x v="0"/>
    <s v="Raj"/>
    <x v="0"/>
    <n v="8"/>
  </r>
  <r>
    <s v="15-10-2025"/>
    <s v="INV001798"/>
    <x v="11"/>
    <s v="Corporate"/>
    <x v="0"/>
    <x v="4"/>
    <x v="2"/>
    <x v="5"/>
    <x v="0"/>
    <n v="10"/>
    <n v="15000"/>
    <n v="1"/>
    <x v="1231"/>
    <n v="136734.97"/>
    <x v="1796"/>
    <x v="4"/>
    <x v="2"/>
    <s v="Vikas"/>
    <x v="0"/>
    <n v="10"/>
  </r>
  <r>
    <s v="30-09-2025"/>
    <s v="INV001799"/>
    <x v="0"/>
    <s v="Wholesale"/>
    <x v="3"/>
    <x v="5"/>
    <x v="2"/>
    <x v="2"/>
    <x v="2"/>
    <n v="5"/>
    <n v="4500"/>
    <n v="9"/>
    <x v="800"/>
    <n v="17164.75"/>
    <x v="1797"/>
    <x v="4"/>
    <x v="0"/>
    <s v="Raj"/>
    <x v="0"/>
    <n v="9"/>
  </r>
  <r>
    <s v="21-10-2025"/>
    <s v="INV001800"/>
    <x v="7"/>
    <s v="Corporate"/>
    <x v="1"/>
    <x v="1"/>
    <x v="0"/>
    <x v="3"/>
    <x v="3"/>
    <n v="14"/>
    <n v="600"/>
    <n v="6"/>
    <x v="1232"/>
    <n v="5760.39"/>
    <x v="1798"/>
    <x v="3"/>
    <x v="2"/>
    <s v="Vikas"/>
    <x v="0"/>
    <n v="10"/>
  </r>
  <r>
    <s v="14-01-2025"/>
    <s v="INV001801"/>
    <x v="1"/>
    <s v="Corporate"/>
    <x v="3"/>
    <x v="9"/>
    <x v="3"/>
    <x v="5"/>
    <x v="0"/>
    <n v="16"/>
    <n v="15000"/>
    <n v="14"/>
    <x v="415"/>
    <n v="166980.63"/>
    <x v="1799"/>
    <x v="0"/>
    <x v="0"/>
    <s v="Karan"/>
    <x v="0"/>
    <n v="1"/>
  </r>
  <r>
    <s v="16-09-2025"/>
    <s v="INV001802"/>
    <x v="0"/>
    <s v="Retail"/>
    <x v="0"/>
    <x v="0"/>
    <x v="1"/>
    <x v="3"/>
    <x v="3"/>
    <n v="20"/>
    <n v="600"/>
    <n v="15"/>
    <x v="1233"/>
    <n v="9220.84"/>
    <x v="1800"/>
    <x v="0"/>
    <x v="0"/>
    <s v="Raj"/>
    <x v="0"/>
    <n v="9"/>
  </r>
  <r>
    <s v="26-11-2025"/>
    <s v="INV001803"/>
    <x v="10"/>
    <s v="Wholesale"/>
    <x v="3"/>
    <x v="3"/>
    <x v="2"/>
    <x v="0"/>
    <x v="0"/>
    <n v="6"/>
    <n v="45000"/>
    <n v="9"/>
    <x v="1234"/>
    <n v="229340.57"/>
    <x v="1801"/>
    <x v="2"/>
    <x v="0"/>
    <s v="Neha"/>
    <x v="0"/>
    <n v="11"/>
  </r>
  <r>
    <s v="19-03-2025"/>
    <s v="INV001804"/>
    <x v="7"/>
    <s v="Corporate"/>
    <x v="1"/>
    <x v="1"/>
    <x v="0"/>
    <x v="2"/>
    <x v="2"/>
    <n v="10"/>
    <n v="4500"/>
    <n v="12"/>
    <x v="109"/>
    <n v="33401.14"/>
    <x v="1802"/>
    <x v="3"/>
    <x v="0"/>
    <s v="Amit"/>
    <x v="0"/>
    <n v="3"/>
  </r>
  <r>
    <s v="21-01-2025"/>
    <s v="INV001805"/>
    <x v="3"/>
    <s v="Corporate"/>
    <x v="3"/>
    <x v="3"/>
    <x v="3"/>
    <x v="4"/>
    <x v="0"/>
    <n v="10"/>
    <n v="12000"/>
    <n v="17"/>
    <x v="1113"/>
    <n v="93231.64"/>
    <x v="1803"/>
    <x v="4"/>
    <x v="3"/>
    <s v="Vikas"/>
    <x v="0"/>
    <n v="1"/>
  </r>
  <r>
    <s v="19-02-2025"/>
    <s v="INV001806"/>
    <x v="11"/>
    <s v="Retail"/>
    <x v="3"/>
    <x v="5"/>
    <x v="1"/>
    <x v="0"/>
    <x v="0"/>
    <n v="18"/>
    <n v="45000"/>
    <n v="10"/>
    <x v="1211"/>
    <n v="552882.24"/>
    <x v="1804"/>
    <x v="2"/>
    <x v="3"/>
    <s v="Amit"/>
    <x v="0"/>
    <n v="2"/>
  </r>
  <r>
    <s v="30-12-2025"/>
    <s v="INV001807"/>
    <x v="1"/>
    <s v="Corporate"/>
    <x v="3"/>
    <x v="3"/>
    <x v="3"/>
    <x v="7"/>
    <x v="3"/>
    <n v="14"/>
    <n v="900"/>
    <n v="9"/>
    <x v="1235"/>
    <n v="10721.61"/>
    <x v="1805"/>
    <x v="4"/>
    <x v="1"/>
    <s v="Priya"/>
    <x v="0"/>
    <n v="12"/>
  </r>
  <r>
    <s v="30-08-2025"/>
    <s v="INV001808"/>
    <x v="11"/>
    <s v="Wholesale"/>
    <x v="3"/>
    <x v="5"/>
    <x v="0"/>
    <x v="7"/>
    <x v="3"/>
    <n v="16"/>
    <n v="900"/>
    <n v="6"/>
    <x v="1236"/>
    <n v="10860.68"/>
    <x v="1806"/>
    <x v="4"/>
    <x v="1"/>
    <s v="Vikas"/>
    <x v="0"/>
    <n v="8"/>
  </r>
  <r>
    <s v="08-07-2025"/>
    <s v="INV001809"/>
    <x v="5"/>
    <s v="Wholesale"/>
    <x v="2"/>
    <x v="2"/>
    <x v="3"/>
    <x v="4"/>
    <x v="0"/>
    <n v="25"/>
    <n v="12000"/>
    <n v="2"/>
    <x v="1237"/>
    <n v="222753.41"/>
    <x v="1807"/>
    <x v="1"/>
    <x v="1"/>
    <s v="Vikas"/>
    <x v="0"/>
    <n v="7"/>
  </r>
  <r>
    <s v="17-08-2025"/>
    <s v="INV001810"/>
    <x v="6"/>
    <s v="Corporate"/>
    <x v="3"/>
    <x v="9"/>
    <x v="3"/>
    <x v="4"/>
    <x v="0"/>
    <n v="15"/>
    <n v="12000"/>
    <n v="7"/>
    <x v="734"/>
    <n v="145080.09"/>
    <x v="1808"/>
    <x v="0"/>
    <x v="3"/>
    <s v="Sneha"/>
    <x v="0"/>
    <n v="8"/>
  </r>
  <r>
    <s v="29-04-2025"/>
    <s v="INV001811"/>
    <x v="4"/>
    <s v="Corporate"/>
    <x v="3"/>
    <x v="3"/>
    <x v="0"/>
    <x v="4"/>
    <x v="0"/>
    <n v="4"/>
    <n v="12000"/>
    <n v="9"/>
    <x v="1054"/>
    <n v="40348.29"/>
    <x v="1809"/>
    <x v="2"/>
    <x v="2"/>
    <s v="Neha"/>
    <x v="0"/>
    <n v="4"/>
  </r>
  <r>
    <s v="09-05-2025"/>
    <s v="INV001812"/>
    <x v="2"/>
    <s v="Corporate"/>
    <x v="3"/>
    <x v="7"/>
    <x v="0"/>
    <x v="0"/>
    <x v="0"/>
    <n v="8"/>
    <n v="45000"/>
    <n v="20"/>
    <x v="567"/>
    <n v="253673.79"/>
    <x v="1810"/>
    <x v="1"/>
    <x v="3"/>
    <s v="Priya"/>
    <x v="0"/>
    <n v="5"/>
  </r>
  <r>
    <s v="09-11-2025"/>
    <s v="INV001813"/>
    <x v="5"/>
    <s v="Corporate"/>
    <x v="0"/>
    <x v="0"/>
    <x v="3"/>
    <x v="1"/>
    <x v="1"/>
    <n v="8"/>
    <n v="2500"/>
    <n v="13"/>
    <x v="784"/>
    <n v="14522.9"/>
    <x v="1811"/>
    <x v="3"/>
    <x v="1"/>
    <s v="Priya"/>
    <x v="0"/>
    <n v="11"/>
  </r>
  <r>
    <s v="06-05-2025"/>
    <s v="INV001814"/>
    <x v="11"/>
    <s v="Wholesale"/>
    <x v="1"/>
    <x v="1"/>
    <x v="2"/>
    <x v="5"/>
    <x v="0"/>
    <n v="11"/>
    <n v="15000"/>
    <n v="0"/>
    <x v="1238"/>
    <n v="154945.26999999999"/>
    <x v="1812"/>
    <x v="4"/>
    <x v="2"/>
    <s v="Karan"/>
    <x v="0"/>
    <n v="5"/>
  </r>
  <r>
    <s v="19-03-2025"/>
    <s v="INV001815"/>
    <x v="3"/>
    <s v="Corporate"/>
    <x v="0"/>
    <x v="8"/>
    <x v="2"/>
    <x v="3"/>
    <x v="3"/>
    <n v="16"/>
    <n v="600"/>
    <n v="18"/>
    <x v="1239"/>
    <n v="6402.95"/>
    <x v="1813"/>
    <x v="2"/>
    <x v="3"/>
    <s v="Raj"/>
    <x v="0"/>
    <n v="3"/>
  </r>
  <r>
    <s v="23-06-2025"/>
    <s v="INV001816"/>
    <x v="7"/>
    <s v="Wholesale"/>
    <x v="0"/>
    <x v="4"/>
    <x v="2"/>
    <x v="3"/>
    <x v="3"/>
    <n v="9"/>
    <n v="600"/>
    <n v="17"/>
    <x v="1240"/>
    <n v="3425.24"/>
    <x v="1814"/>
    <x v="2"/>
    <x v="3"/>
    <s v="Sneha"/>
    <x v="0"/>
    <n v="6"/>
  </r>
  <r>
    <s v="17-01-2025"/>
    <s v="INV001817"/>
    <x v="5"/>
    <s v="Corporate"/>
    <x v="1"/>
    <x v="1"/>
    <x v="0"/>
    <x v="4"/>
    <x v="0"/>
    <n v="7"/>
    <n v="12000"/>
    <n v="15"/>
    <x v="1241"/>
    <n v="55695.27"/>
    <x v="1815"/>
    <x v="3"/>
    <x v="3"/>
    <s v="Amit"/>
    <x v="0"/>
    <n v="1"/>
  </r>
  <r>
    <s v="01-05-2025"/>
    <s v="INV001818"/>
    <x v="0"/>
    <s v="Retail"/>
    <x v="3"/>
    <x v="5"/>
    <x v="3"/>
    <x v="4"/>
    <x v="0"/>
    <n v="9"/>
    <n v="12000"/>
    <n v="0"/>
    <x v="511"/>
    <n v="84335.92"/>
    <x v="1816"/>
    <x v="1"/>
    <x v="3"/>
    <s v="Amit"/>
    <x v="0"/>
    <n v="5"/>
  </r>
  <r>
    <s v="11-05-2025"/>
    <s v="INV001819"/>
    <x v="8"/>
    <s v="Wholesale"/>
    <x v="1"/>
    <x v="1"/>
    <x v="1"/>
    <x v="5"/>
    <x v="0"/>
    <n v="4"/>
    <n v="15000"/>
    <n v="10"/>
    <x v="1242"/>
    <n v="43224.99"/>
    <x v="1817"/>
    <x v="3"/>
    <x v="1"/>
    <s v="Priya"/>
    <x v="0"/>
    <n v="5"/>
  </r>
  <r>
    <s v="31-07-2025"/>
    <s v="INV001820"/>
    <x v="8"/>
    <s v="Retail"/>
    <x v="0"/>
    <x v="8"/>
    <x v="2"/>
    <x v="0"/>
    <x v="0"/>
    <n v="14"/>
    <n v="45000"/>
    <n v="9"/>
    <x v="1243"/>
    <n v="518940.83"/>
    <x v="1818"/>
    <x v="0"/>
    <x v="1"/>
    <s v="Raj"/>
    <x v="0"/>
    <n v="7"/>
  </r>
  <r>
    <s v="24-03-2025"/>
    <s v="INV001821"/>
    <x v="7"/>
    <s v="Corporate"/>
    <x v="0"/>
    <x v="4"/>
    <x v="2"/>
    <x v="3"/>
    <x v="3"/>
    <n v="9"/>
    <n v="600"/>
    <n v="9"/>
    <x v="164"/>
    <n v="3882.81"/>
    <x v="1819"/>
    <x v="0"/>
    <x v="1"/>
    <s v="Sneha"/>
    <x v="0"/>
    <n v="3"/>
  </r>
  <r>
    <s v="18-12-2025"/>
    <s v="INV001822"/>
    <x v="7"/>
    <s v="Retail"/>
    <x v="2"/>
    <x v="2"/>
    <x v="2"/>
    <x v="4"/>
    <x v="0"/>
    <n v="23"/>
    <n v="12000"/>
    <n v="2"/>
    <x v="1244"/>
    <n v="237557.69"/>
    <x v="1820"/>
    <x v="1"/>
    <x v="1"/>
    <s v="Raj"/>
    <x v="0"/>
    <n v="12"/>
  </r>
  <r>
    <s v="22-07-2025"/>
    <s v="INV001823"/>
    <x v="8"/>
    <s v="Retail"/>
    <x v="1"/>
    <x v="1"/>
    <x v="2"/>
    <x v="3"/>
    <x v="3"/>
    <n v="3"/>
    <n v="600"/>
    <n v="4"/>
    <x v="735"/>
    <n v="1293.3599999999999"/>
    <x v="1821"/>
    <x v="2"/>
    <x v="1"/>
    <s v="Neha"/>
    <x v="0"/>
    <n v="7"/>
  </r>
  <r>
    <s v="14-10-2025"/>
    <s v="INV001824"/>
    <x v="0"/>
    <s v="Corporate"/>
    <x v="2"/>
    <x v="6"/>
    <x v="1"/>
    <x v="6"/>
    <x v="0"/>
    <n v="18"/>
    <n v="3500"/>
    <n v="6"/>
    <x v="1245"/>
    <n v="50039.87"/>
    <x v="1822"/>
    <x v="3"/>
    <x v="0"/>
    <s v="Sneha"/>
    <x v="0"/>
    <n v="10"/>
  </r>
  <r>
    <s v="12-11-2025"/>
    <s v="INV001825"/>
    <x v="3"/>
    <s v="Wholesale"/>
    <x v="0"/>
    <x v="4"/>
    <x v="2"/>
    <x v="2"/>
    <x v="2"/>
    <n v="12"/>
    <n v="4500"/>
    <n v="15"/>
    <x v="384"/>
    <n v="38074.839999999997"/>
    <x v="1823"/>
    <x v="2"/>
    <x v="3"/>
    <s v="Pooja"/>
    <x v="0"/>
    <n v="11"/>
  </r>
  <r>
    <s v="08-12-2025"/>
    <s v="INV001826"/>
    <x v="7"/>
    <s v="Wholesale"/>
    <x v="0"/>
    <x v="8"/>
    <x v="1"/>
    <x v="2"/>
    <x v="2"/>
    <n v="3"/>
    <n v="4500"/>
    <n v="3"/>
    <x v="570"/>
    <n v="10044.450000000001"/>
    <x v="1824"/>
    <x v="0"/>
    <x v="0"/>
    <s v="Pooja"/>
    <x v="0"/>
    <n v="12"/>
  </r>
  <r>
    <s v="17-11-2025"/>
    <s v="INV001827"/>
    <x v="1"/>
    <s v="Corporate"/>
    <x v="1"/>
    <x v="1"/>
    <x v="3"/>
    <x v="7"/>
    <x v="3"/>
    <n v="20"/>
    <n v="900"/>
    <n v="17"/>
    <x v="1246"/>
    <n v="12539.76"/>
    <x v="1825"/>
    <x v="3"/>
    <x v="2"/>
    <s v="Amit"/>
    <x v="0"/>
    <n v="11"/>
  </r>
  <r>
    <s v="14-09-2025"/>
    <s v="INV001828"/>
    <x v="5"/>
    <s v="Corporate"/>
    <x v="1"/>
    <x v="1"/>
    <x v="3"/>
    <x v="0"/>
    <x v="0"/>
    <n v="8"/>
    <n v="45000"/>
    <n v="14"/>
    <x v="443"/>
    <n v="237350.82"/>
    <x v="1826"/>
    <x v="4"/>
    <x v="0"/>
    <s v="Pooja"/>
    <x v="0"/>
    <n v="9"/>
  </r>
  <r>
    <s v="20-02-2025"/>
    <s v="INV001829"/>
    <x v="1"/>
    <s v="Corporate"/>
    <x v="0"/>
    <x v="8"/>
    <x v="0"/>
    <x v="7"/>
    <x v="3"/>
    <n v="6"/>
    <n v="900"/>
    <n v="16"/>
    <x v="1247"/>
    <n v="4098.96"/>
    <x v="1827"/>
    <x v="1"/>
    <x v="0"/>
    <s v="Vikas"/>
    <x v="0"/>
    <n v="2"/>
  </r>
  <r>
    <s v="20-05-2025"/>
    <s v="INV001830"/>
    <x v="9"/>
    <s v="Wholesale"/>
    <x v="2"/>
    <x v="2"/>
    <x v="3"/>
    <x v="4"/>
    <x v="0"/>
    <n v="13"/>
    <n v="12000"/>
    <n v="12"/>
    <x v="1248"/>
    <n v="118246.39"/>
    <x v="1828"/>
    <x v="0"/>
    <x v="2"/>
    <s v="Karan"/>
    <x v="0"/>
    <n v="5"/>
  </r>
  <r>
    <s v="18-03-2025"/>
    <s v="INV001831"/>
    <x v="10"/>
    <s v="Corporate"/>
    <x v="1"/>
    <x v="1"/>
    <x v="2"/>
    <x v="7"/>
    <x v="3"/>
    <n v="21"/>
    <n v="900"/>
    <n v="15"/>
    <x v="355"/>
    <n v="11618.72"/>
    <x v="1829"/>
    <x v="3"/>
    <x v="0"/>
    <s v="Pooja"/>
    <x v="0"/>
    <n v="3"/>
  </r>
  <r>
    <s v="25-10-2025"/>
    <s v="INV001832"/>
    <x v="0"/>
    <s v="Corporate"/>
    <x v="2"/>
    <x v="2"/>
    <x v="1"/>
    <x v="5"/>
    <x v="0"/>
    <n v="2"/>
    <n v="15000"/>
    <n v="9"/>
    <x v="1249"/>
    <n v="24538.68"/>
    <x v="1830"/>
    <x v="3"/>
    <x v="2"/>
    <s v="Sneha"/>
    <x v="0"/>
    <n v="10"/>
  </r>
  <r>
    <s v="30-01-2025"/>
    <s v="INV001833"/>
    <x v="11"/>
    <s v="Wholesale"/>
    <x v="0"/>
    <x v="4"/>
    <x v="2"/>
    <x v="0"/>
    <x v="0"/>
    <n v="24"/>
    <n v="45000"/>
    <n v="8"/>
    <x v="1250"/>
    <n v="891142.02"/>
    <x v="1831"/>
    <x v="1"/>
    <x v="2"/>
    <s v="Vikas"/>
    <x v="0"/>
    <n v="1"/>
  </r>
  <r>
    <s v="24-10-2025"/>
    <s v="INV001834"/>
    <x v="8"/>
    <s v="Wholesale"/>
    <x v="0"/>
    <x v="8"/>
    <x v="2"/>
    <x v="6"/>
    <x v="0"/>
    <n v="21"/>
    <n v="3500"/>
    <n v="18"/>
    <x v="1251"/>
    <n v="48258.15"/>
    <x v="1832"/>
    <x v="1"/>
    <x v="3"/>
    <s v="Raj"/>
    <x v="0"/>
    <n v="10"/>
  </r>
  <r>
    <s v="02-01-2025"/>
    <s v="INV001835"/>
    <x v="11"/>
    <s v="Corporate"/>
    <x v="1"/>
    <x v="1"/>
    <x v="0"/>
    <x v="3"/>
    <x v="3"/>
    <n v="15"/>
    <n v="600"/>
    <n v="14"/>
    <x v="729"/>
    <n v="7020.12"/>
    <x v="1833"/>
    <x v="4"/>
    <x v="1"/>
    <s v="Pooja"/>
    <x v="0"/>
    <n v="1"/>
  </r>
  <r>
    <s v="18-06-2025"/>
    <s v="INV001836"/>
    <x v="8"/>
    <s v="Wholesale"/>
    <x v="1"/>
    <x v="1"/>
    <x v="2"/>
    <x v="0"/>
    <x v="0"/>
    <n v="4"/>
    <n v="45000"/>
    <n v="3"/>
    <x v="466"/>
    <n v="143427.65"/>
    <x v="1834"/>
    <x v="3"/>
    <x v="0"/>
    <s v="Neha"/>
    <x v="0"/>
    <n v="6"/>
  </r>
  <r>
    <s v="15-09-2025"/>
    <s v="INV001837"/>
    <x v="7"/>
    <s v="Wholesale"/>
    <x v="3"/>
    <x v="9"/>
    <x v="3"/>
    <x v="4"/>
    <x v="0"/>
    <n v="1"/>
    <n v="12000"/>
    <n v="10"/>
    <x v="6"/>
    <n v="9730.09"/>
    <x v="1835"/>
    <x v="4"/>
    <x v="3"/>
    <s v="Karan"/>
    <x v="0"/>
    <n v="9"/>
  </r>
  <r>
    <s v="23-03-2025"/>
    <s v="INV001838"/>
    <x v="5"/>
    <s v="Wholesale"/>
    <x v="3"/>
    <x v="7"/>
    <x v="2"/>
    <x v="7"/>
    <x v="3"/>
    <n v="5"/>
    <n v="900"/>
    <n v="18"/>
    <x v="759"/>
    <n v="2830.59"/>
    <x v="1836"/>
    <x v="4"/>
    <x v="0"/>
    <s v="Amit"/>
    <x v="0"/>
    <n v="3"/>
  </r>
  <r>
    <s v="13-03-2025"/>
    <s v="INV001839"/>
    <x v="0"/>
    <s v="Corporate"/>
    <x v="0"/>
    <x v="4"/>
    <x v="2"/>
    <x v="4"/>
    <x v="0"/>
    <n v="10"/>
    <n v="12000"/>
    <n v="6"/>
    <x v="678"/>
    <n v="87274.66"/>
    <x v="1837"/>
    <x v="3"/>
    <x v="1"/>
    <s v="Sneha"/>
    <x v="0"/>
    <n v="3"/>
  </r>
  <r>
    <s v="25-09-2025"/>
    <s v="INV001840"/>
    <x v="11"/>
    <s v="Retail"/>
    <x v="0"/>
    <x v="4"/>
    <x v="2"/>
    <x v="1"/>
    <x v="1"/>
    <n v="3"/>
    <n v="2500"/>
    <n v="20"/>
    <x v="780"/>
    <n v="4484.84"/>
    <x v="1838"/>
    <x v="1"/>
    <x v="0"/>
    <s v="Sneha"/>
    <x v="0"/>
    <n v="9"/>
  </r>
  <r>
    <s v="24-02-2025"/>
    <s v="INV001841"/>
    <x v="0"/>
    <s v="Wholesale"/>
    <x v="3"/>
    <x v="5"/>
    <x v="2"/>
    <x v="6"/>
    <x v="0"/>
    <n v="24"/>
    <n v="3500"/>
    <n v="6"/>
    <x v="141"/>
    <n v="64557.63"/>
    <x v="1839"/>
    <x v="0"/>
    <x v="3"/>
    <s v="Karan"/>
    <x v="0"/>
    <n v="2"/>
  </r>
  <r>
    <s v="02-06-2025"/>
    <s v="INV001842"/>
    <x v="2"/>
    <s v="Retail"/>
    <x v="3"/>
    <x v="7"/>
    <x v="2"/>
    <x v="1"/>
    <x v="1"/>
    <n v="4"/>
    <n v="2500"/>
    <n v="1"/>
    <x v="1252"/>
    <n v="9099.23"/>
    <x v="1840"/>
    <x v="3"/>
    <x v="3"/>
    <s v="Sneha"/>
    <x v="0"/>
    <n v="6"/>
  </r>
  <r>
    <s v="16-07-2025"/>
    <s v="INV001843"/>
    <x v="9"/>
    <s v="Wholesale"/>
    <x v="2"/>
    <x v="2"/>
    <x v="1"/>
    <x v="1"/>
    <x v="1"/>
    <n v="7"/>
    <n v="2500"/>
    <n v="7"/>
    <x v="1253"/>
    <n v="13702.97"/>
    <x v="1841"/>
    <x v="2"/>
    <x v="2"/>
    <s v="Karan"/>
    <x v="0"/>
    <n v="7"/>
  </r>
  <r>
    <s v="19-09-2025"/>
    <s v="INV001844"/>
    <x v="5"/>
    <s v="Wholesale"/>
    <x v="0"/>
    <x v="4"/>
    <x v="2"/>
    <x v="2"/>
    <x v="2"/>
    <n v="13"/>
    <n v="4500"/>
    <n v="14"/>
    <x v="1254"/>
    <n v="38981.480000000003"/>
    <x v="1842"/>
    <x v="4"/>
    <x v="0"/>
    <s v="Sneha"/>
    <x v="0"/>
    <n v="9"/>
  </r>
  <r>
    <s v="09-01-2025"/>
    <s v="INV001845"/>
    <x v="3"/>
    <s v="Retail"/>
    <x v="1"/>
    <x v="1"/>
    <x v="2"/>
    <x v="4"/>
    <x v="0"/>
    <n v="11"/>
    <n v="12000"/>
    <n v="16"/>
    <x v="1255"/>
    <n v="100871.45"/>
    <x v="1843"/>
    <x v="1"/>
    <x v="1"/>
    <s v="Raj"/>
    <x v="0"/>
    <n v="1"/>
  </r>
  <r>
    <s v="14-03-2025"/>
    <s v="INV001846"/>
    <x v="4"/>
    <s v="Wholesale"/>
    <x v="3"/>
    <x v="9"/>
    <x v="0"/>
    <x v="0"/>
    <x v="0"/>
    <n v="14"/>
    <n v="45000"/>
    <n v="9"/>
    <x v="1243"/>
    <n v="436416.65"/>
    <x v="1844"/>
    <x v="1"/>
    <x v="3"/>
    <s v="Vikas"/>
    <x v="0"/>
    <n v="3"/>
  </r>
  <r>
    <s v="26-10-2025"/>
    <s v="INV001847"/>
    <x v="5"/>
    <s v="Wholesale"/>
    <x v="2"/>
    <x v="2"/>
    <x v="0"/>
    <x v="7"/>
    <x v="3"/>
    <n v="11"/>
    <n v="900"/>
    <n v="15"/>
    <x v="750"/>
    <n v="6852.45"/>
    <x v="1845"/>
    <x v="2"/>
    <x v="3"/>
    <s v="Vikas"/>
    <x v="0"/>
    <n v="10"/>
  </r>
  <r>
    <s v="15-09-2025"/>
    <s v="INV001848"/>
    <x v="11"/>
    <s v="Wholesale"/>
    <x v="2"/>
    <x v="6"/>
    <x v="2"/>
    <x v="7"/>
    <x v="3"/>
    <n v="16"/>
    <n v="900"/>
    <n v="9"/>
    <x v="871"/>
    <n v="11556.6"/>
    <x v="1846"/>
    <x v="2"/>
    <x v="3"/>
    <s v="Pooja"/>
    <x v="0"/>
    <n v="9"/>
  </r>
  <r>
    <s v="24-02-2025"/>
    <s v="INV001849"/>
    <x v="6"/>
    <s v="Wholesale"/>
    <x v="0"/>
    <x v="4"/>
    <x v="2"/>
    <x v="1"/>
    <x v="1"/>
    <n v="7"/>
    <n v="2500"/>
    <n v="9"/>
    <x v="1256"/>
    <n v="12212.82"/>
    <x v="1847"/>
    <x v="3"/>
    <x v="1"/>
    <s v="Pooja"/>
    <x v="0"/>
    <n v="2"/>
  </r>
  <r>
    <s v="04-11-2025"/>
    <s v="INV001850"/>
    <x v="7"/>
    <s v="Corporate"/>
    <x v="3"/>
    <x v="5"/>
    <x v="0"/>
    <x v="2"/>
    <x v="2"/>
    <n v="14"/>
    <n v="4500"/>
    <n v="10"/>
    <x v="797"/>
    <n v="47381.25"/>
    <x v="1848"/>
    <x v="2"/>
    <x v="0"/>
    <s v="Vikas"/>
    <x v="0"/>
    <n v="11"/>
  </r>
  <r>
    <s v="17-07-2025"/>
    <s v="INV001851"/>
    <x v="9"/>
    <s v="Corporate"/>
    <x v="0"/>
    <x v="8"/>
    <x v="0"/>
    <x v="5"/>
    <x v="0"/>
    <n v="13"/>
    <n v="15000"/>
    <n v="5"/>
    <x v="1257"/>
    <n v="141246.56"/>
    <x v="1849"/>
    <x v="1"/>
    <x v="2"/>
    <s v="Karan"/>
    <x v="0"/>
    <n v="7"/>
  </r>
  <r>
    <s v="15-07-2025"/>
    <s v="INV001852"/>
    <x v="8"/>
    <s v="Corporate"/>
    <x v="0"/>
    <x v="4"/>
    <x v="3"/>
    <x v="1"/>
    <x v="1"/>
    <n v="12"/>
    <n v="2500"/>
    <n v="9"/>
    <x v="1249"/>
    <n v="22032.46"/>
    <x v="1850"/>
    <x v="4"/>
    <x v="2"/>
    <s v="Pooja"/>
    <x v="0"/>
    <n v="7"/>
  </r>
  <r>
    <s v="13-04-2025"/>
    <s v="INV001853"/>
    <x v="9"/>
    <s v="Wholesale"/>
    <x v="3"/>
    <x v="5"/>
    <x v="0"/>
    <x v="0"/>
    <x v="0"/>
    <n v="21"/>
    <n v="45000"/>
    <n v="11"/>
    <x v="381"/>
    <n v="655085.56999999995"/>
    <x v="1851"/>
    <x v="3"/>
    <x v="2"/>
    <s v="Neha"/>
    <x v="0"/>
    <n v="4"/>
  </r>
  <r>
    <s v="12-06-2025"/>
    <s v="INV001854"/>
    <x v="11"/>
    <s v="Wholesale"/>
    <x v="0"/>
    <x v="4"/>
    <x v="3"/>
    <x v="2"/>
    <x v="2"/>
    <n v="16"/>
    <n v="4500"/>
    <n v="5"/>
    <x v="93"/>
    <n v="51051.85"/>
    <x v="1852"/>
    <x v="1"/>
    <x v="2"/>
    <s v="Vikas"/>
    <x v="0"/>
    <n v="6"/>
  </r>
  <r>
    <s v="03-06-2025"/>
    <s v="INV001855"/>
    <x v="6"/>
    <s v="Wholesale"/>
    <x v="3"/>
    <x v="5"/>
    <x v="1"/>
    <x v="2"/>
    <x v="2"/>
    <n v="6"/>
    <n v="4500"/>
    <n v="11"/>
    <x v="645"/>
    <n v="18871.009999999998"/>
    <x v="1853"/>
    <x v="3"/>
    <x v="1"/>
    <s v="Neha"/>
    <x v="0"/>
    <n v="6"/>
  </r>
  <r>
    <s v="15-08-2025"/>
    <s v="INV001856"/>
    <x v="4"/>
    <s v="Retail"/>
    <x v="0"/>
    <x v="0"/>
    <x v="2"/>
    <x v="7"/>
    <x v="3"/>
    <n v="19"/>
    <n v="900"/>
    <n v="11"/>
    <x v="1258"/>
    <n v="11089.77"/>
    <x v="1854"/>
    <x v="4"/>
    <x v="1"/>
    <s v="Priya"/>
    <x v="0"/>
    <n v="8"/>
  </r>
  <r>
    <s v="13-08-2025"/>
    <s v="INV001857"/>
    <x v="8"/>
    <s v="Corporate"/>
    <x v="2"/>
    <x v="2"/>
    <x v="2"/>
    <x v="4"/>
    <x v="0"/>
    <n v="25"/>
    <n v="12000"/>
    <n v="12"/>
    <x v="590"/>
    <n v="221923.31"/>
    <x v="1855"/>
    <x v="4"/>
    <x v="1"/>
    <s v="Sneha"/>
    <x v="0"/>
    <n v="8"/>
  </r>
  <r>
    <s v="03-04-2025"/>
    <s v="INV001858"/>
    <x v="5"/>
    <s v="Wholesale"/>
    <x v="3"/>
    <x v="5"/>
    <x v="1"/>
    <x v="2"/>
    <x v="2"/>
    <n v="20"/>
    <n v="4500"/>
    <n v="12"/>
    <x v="703"/>
    <n v="58885.96"/>
    <x v="1856"/>
    <x v="1"/>
    <x v="2"/>
    <s v="Pooja"/>
    <x v="0"/>
    <n v="4"/>
  </r>
  <r>
    <s v="29-12-2025"/>
    <s v="INV001859"/>
    <x v="6"/>
    <s v="Corporate"/>
    <x v="1"/>
    <x v="1"/>
    <x v="3"/>
    <x v="7"/>
    <x v="3"/>
    <n v="19"/>
    <n v="900"/>
    <n v="10"/>
    <x v="622"/>
    <n v="13916.42"/>
    <x v="1857"/>
    <x v="1"/>
    <x v="0"/>
    <s v="Vikas"/>
    <x v="0"/>
    <n v="12"/>
  </r>
  <r>
    <s v="26-12-2025"/>
    <s v="INV001860"/>
    <x v="1"/>
    <s v="Corporate"/>
    <x v="2"/>
    <x v="2"/>
    <x v="2"/>
    <x v="5"/>
    <x v="0"/>
    <n v="3"/>
    <n v="15000"/>
    <n v="14"/>
    <x v="237"/>
    <n v="33332.15"/>
    <x v="1858"/>
    <x v="1"/>
    <x v="1"/>
    <s v="Neha"/>
    <x v="0"/>
    <n v="12"/>
  </r>
  <r>
    <s v="24-02-2025"/>
    <s v="INV001861"/>
    <x v="5"/>
    <s v="Retail"/>
    <x v="0"/>
    <x v="8"/>
    <x v="2"/>
    <x v="3"/>
    <x v="3"/>
    <n v="13"/>
    <n v="600"/>
    <n v="16"/>
    <x v="280"/>
    <n v="6068.58"/>
    <x v="1859"/>
    <x v="1"/>
    <x v="3"/>
    <s v="Vikas"/>
    <x v="0"/>
    <n v="2"/>
  </r>
  <r>
    <s v="27-08-2025"/>
    <s v="INV001862"/>
    <x v="4"/>
    <s v="Corporate"/>
    <x v="3"/>
    <x v="3"/>
    <x v="1"/>
    <x v="5"/>
    <x v="0"/>
    <n v="14"/>
    <n v="15000"/>
    <n v="1"/>
    <x v="1259"/>
    <n v="161282.46"/>
    <x v="1860"/>
    <x v="2"/>
    <x v="2"/>
    <s v="Pooja"/>
    <x v="0"/>
    <n v="8"/>
  </r>
  <r>
    <s v="05-04-2025"/>
    <s v="INV001863"/>
    <x v="0"/>
    <s v="Corporate"/>
    <x v="0"/>
    <x v="0"/>
    <x v="1"/>
    <x v="6"/>
    <x v="0"/>
    <n v="21"/>
    <n v="3500"/>
    <n v="0"/>
    <x v="529"/>
    <n v="56545.83"/>
    <x v="1861"/>
    <x v="1"/>
    <x v="1"/>
    <s v="Neha"/>
    <x v="0"/>
    <n v="4"/>
  </r>
  <r>
    <s v="06-07-2025"/>
    <s v="INV001864"/>
    <x v="0"/>
    <s v="Wholesale"/>
    <x v="1"/>
    <x v="1"/>
    <x v="0"/>
    <x v="2"/>
    <x v="2"/>
    <n v="11"/>
    <n v="4500"/>
    <n v="1"/>
    <x v="421"/>
    <n v="40935.919999999998"/>
    <x v="1862"/>
    <x v="2"/>
    <x v="0"/>
    <s v="Karan"/>
    <x v="0"/>
    <n v="7"/>
  </r>
  <r>
    <s v="26-02-2025"/>
    <s v="INV001865"/>
    <x v="10"/>
    <s v="Retail"/>
    <x v="1"/>
    <x v="1"/>
    <x v="1"/>
    <x v="6"/>
    <x v="0"/>
    <n v="3"/>
    <n v="3500"/>
    <n v="13"/>
    <x v="1260"/>
    <n v="7662.62"/>
    <x v="1863"/>
    <x v="3"/>
    <x v="3"/>
    <s v="Priya"/>
    <x v="0"/>
    <n v="2"/>
  </r>
  <r>
    <s v="07-06-2025"/>
    <s v="INV001866"/>
    <x v="6"/>
    <s v="Retail"/>
    <x v="0"/>
    <x v="0"/>
    <x v="3"/>
    <x v="7"/>
    <x v="3"/>
    <n v="6"/>
    <n v="900"/>
    <n v="20"/>
    <x v="125"/>
    <n v="3959.64"/>
    <x v="1864"/>
    <x v="3"/>
    <x v="2"/>
    <s v="Priya"/>
    <x v="0"/>
    <n v="6"/>
  </r>
  <r>
    <s v="03-06-2025"/>
    <s v="INV001867"/>
    <x v="6"/>
    <s v="Corporate"/>
    <x v="2"/>
    <x v="6"/>
    <x v="0"/>
    <x v="1"/>
    <x v="1"/>
    <n v="23"/>
    <n v="2500"/>
    <n v="19"/>
    <x v="1261"/>
    <n v="37063.01"/>
    <x v="1865"/>
    <x v="2"/>
    <x v="1"/>
    <s v="Amit"/>
    <x v="0"/>
    <n v="6"/>
  </r>
  <r>
    <s v="20-07-2025"/>
    <s v="INV001868"/>
    <x v="8"/>
    <s v="Retail"/>
    <x v="3"/>
    <x v="7"/>
    <x v="2"/>
    <x v="2"/>
    <x v="2"/>
    <n v="8"/>
    <n v="4500"/>
    <n v="9"/>
    <x v="508"/>
    <n v="25199.66"/>
    <x v="1866"/>
    <x v="4"/>
    <x v="0"/>
    <s v="Pooja"/>
    <x v="0"/>
    <n v="7"/>
  </r>
  <r>
    <s v="13-04-2025"/>
    <s v="INV001869"/>
    <x v="5"/>
    <s v="Retail"/>
    <x v="3"/>
    <x v="3"/>
    <x v="1"/>
    <x v="0"/>
    <x v="0"/>
    <n v="19"/>
    <n v="45000"/>
    <n v="14"/>
    <x v="1262"/>
    <n v="598506.16"/>
    <x v="1867"/>
    <x v="3"/>
    <x v="0"/>
    <s v="Amit"/>
    <x v="0"/>
    <n v="4"/>
  </r>
  <r>
    <s v="26-06-2025"/>
    <s v="INV001870"/>
    <x v="4"/>
    <s v="Retail"/>
    <x v="2"/>
    <x v="2"/>
    <x v="3"/>
    <x v="5"/>
    <x v="0"/>
    <n v="15"/>
    <n v="15000"/>
    <n v="15"/>
    <x v="1263"/>
    <n v="160338.84"/>
    <x v="1868"/>
    <x v="0"/>
    <x v="2"/>
    <s v="Raj"/>
    <x v="0"/>
    <n v="6"/>
  </r>
  <r>
    <s v="12-12-2025"/>
    <s v="INV001871"/>
    <x v="6"/>
    <s v="Retail"/>
    <x v="2"/>
    <x v="6"/>
    <x v="3"/>
    <x v="1"/>
    <x v="1"/>
    <n v="5"/>
    <n v="2500"/>
    <n v="10"/>
    <x v="1264"/>
    <n v="10214.69"/>
    <x v="1869"/>
    <x v="2"/>
    <x v="3"/>
    <s v="Karan"/>
    <x v="0"/>
    <n v="12"/>
  </r>
  <r>
    <s v="24-01-2025"/>
    <s v="INV001872"/>
    <x v="5"/>
    <s v="Retail"/>
    <x v="3"/>
    <x v="7"/>
    <x v="3"/>
    <x v="7"/>
    <x v="3"/>
    <n v="24"/>
    <n v="900"/>
    <n v="3"/>
    <x v="1265"/>
    <n v="15316.2"/>
    <x v="1870"/>
    <x v="1"/>
    <x v="1"/>
    <s v="Neha"/>
    <x v="0"/>
    <n v="1"/>
  </r>
  <r>
    <s v="16-06-2025"/>
    <s v="INV001873"/>
    <x v="4"/>
    <s v="Retail"/>
    <x v="0"/>
    <x v="8"/>
    <x v="3"/>
    <x v="2"/>
    <x v="2"/>
    <n v="11"/>
    <n v="4500"/>
    <n v="10"/>
    <x v="36"/>
    <n v="35856.339999999997"/>
    <x v="1871"/>
    <x v="0"/>
    <x v="1"/>
    <s v="Raj"/>
    <x v="0"/>
    <n v="6"/>
  </r>
  <r>
    <s v="29-07-2025"/>
    <s v="INV001874"/>
    <x v="8"/>
    <s v="Retail"/>
    <x v="3"/>
    <x v="7"/>
    <x v="3"/>
    <x v="1"/>
    <x v="1"/>
    <n v="19"/>
    <n v="2500"/>
    <n v="19"/>
    <x v="1266"/>
    <n v="31108.81"/>
    <x v="1872"/>
    <x v="3"/>
    <x v="2"/>
    <s v="Amit"/>
    <x v="0"/>
    <n v="7"/>
  </r>
  <r>
    <s v="29-05-2025"/>
    <s v="INV001875"/>
    <x v="1"/>
    <s v="Retail"/>
    <x v="2"/>
    <x v="6"/>
    <x v="0"/>
    <x v="0"/>
    <x v="0"/>
    <n v="2"/>
    <n v="45000"/>
    <n v="12"/>
    <x v="703"/>
    <n v="59347.95"/>
    <x v="1873"/>
    <x v="4"/>
    <x v="2"/>
    <s v="Vikas"/>
    <x v="0"/>
    <n v="5"/>
  </r>
  <r>
    <s v="04-01-2025"/>
    <s v="INV001876"/>
    <x v="8"/>
    <s v="Corporate"/>
    <x v="1"/>
    <x v="1"/>
    <x v="2"/>
    <x v="7"/>
    <x v="3"/>
    <n v="12"/>
    <n v="900"/>
    <n v="3"/>
    <x v="462"/>
    <n v="8244"/>
    <x v="1874"/>
    <x v="4"/>
    <x v="1"/>
    <s v="Pooja"/>
    <x v="0"/>
    <n v="1"/>
  </r>
  <r>
    <s v="05-01-2025"/>
    <s v="INV001877"/>
    <x v="10"/>
    <s v="Wholesale"/>
    <x v="1"/>
    <x v="1"/>
    <x v="2"/>
    <x v="0"/>
    <x v="0"/>
    <n v="17"/>
    <n v="45000"/>
    <n v="15"/>
    <x v="1267"/>
    <n v="539291.88"/>
    <x v="1875"/>
    <x v="1"/>
    <x v="2"/>
    <s v="Priya"/>
    <x v="0"/>
    <n v="1"/>
  </r>
  <r>
    <s v="03-12-2025"/>
    <s v="INV001878"/>
    <x v="0"/>
    <s v="Retail"/>
    <x v="3"/>
    <x v="7"/>
    <x v="3"/>
    <x v="6"/>
    <x v="0"/>
    <n v="20"/>
    <n v="3500"/>
    <n v="8"/>
    <x v="1268"/>
    <n v="56898.93"/>
    <x v="1876"/>
    <x v="2"/>
    <x v="3"/>
    <s v="Priya"/>
    <x v="0"/>
    <n v="12"/>
  </r>
  <r>
    <s v="30-01-2025"/>
    <s v="INV001879"/>
    <x v="8"/>
    <s v="Corporate"/>
    <x v="1"/>
    <x v="1"/>
    <x v="1"/>
    <x v="5"/>
    <x v="0"/>
    <n v="14"/>
    <n v="15000"/>
    <n v="16"/>
    <x v="1269"/>
    <n v="146643.85"/>
    <x v="1877"/>
    <x v="2"/>
    <x v="0"/>
    <s v="Neha"/>
    <x v="0"/>
    <n v="1"/>
  </r>
  <r>
    <s v="04-06-2025"/>
    <s v="INV001880"/>
    <x v="1"/>
    <s v="Wholesale"/>
    <x v="1"/>
    <x v="1"/>
    <x v="1"/>
    <x v="3"/>
    <x v="3"/>
    <n v="2"/>
    <n v="600"/>
    <n v="1"/>
    <x v="1270"/>
    <n v="1042.94"/>
    <x v="1878"/>
    <x v="2"/>
    <x v="2"/>
    <s v="Priya"/>
    <x v="0"/>
    <n v="6"/>
  </r>
  <r>
    <s v="07-09-2025"/>
    <s v="INV001881"/>
    <x v="3"/>
    <s v="Wholesale"/>
    <x v="0"/>
    <x v="0"/>
    <x v="3"/>
    <x v="6"/>
    <x v="0"/>
    <n v="4"/>
    <n v="3500"/>
    <n v="7"/>
    <x v="1271"/>
    <n v="10983.17"/>
    <x v="1879"/>
    <x v="4"/>
    <x v="3"/>
    <s v="Sneha"/>
    <x v="0"/>
    <n v="9"/>
  </r>
  <r>
    <s v="24-07-2025"/>
    <s v="INV001882"/>
    <x v="11"/>
    <s v="Retail"/>
    <x v="2"/>
    <x v="6"/>
    <x v="3"/>
    <x v="7"/>
    <x v="3"/>
    <n v="20"/>
    <n v="900"/>
    <n v="17"/>
    <x v="1246"/>
    <n v="12655.59"/>
    <x v="1880"/>
    <x v="0"/>
    <x v="0"/>
    <s v="Vikas"/>
    <x v="0"/>
    <n v="7"/>
  </r>
  <r>
    <s v="02-11-2025"/>
    <s v="INV001883"/>
    <x v="2"/>
    <s v="Retail"/>
    <x v="3"/>
    <x v="9"/>
    <x v="1"/>
    <x v="2"/>
    <x v="2"/>
    <n v="22"/>
    <n v="4500"/>
    <n v="9"/>
    <x v="1272"/>
    <n v="65469.4"/>
    <x v="1881"/>
    <x v="4"/>
    <x v="0"/>
    <s v="Raj"/>
    <x v="0"/>
    <n v="11"/>
  </r>
  <r>
    <s v="21-07-2025"/>
    <s v="INV001884"/>
    <x v="1"/>
    <s v="Corporate"/>
    <x v="0"/>
    <x v="4"/>
    <x v="2"/>
    <x v="2"/>
    <x v="2"/>
    <n v="7"/>
    <n v="4500"/>
    <n v="19"/>
    <x v="1273"/>
    <n v="18553.66"/>
    <x v="1882"/>
    <x v="3"/>
    <x v="0"/>
    <s v="Neha"/>
    <x v="0"/>
    <n v="7"/>
  </r>
  <r>
    <s v="30-01-2025"/>
    <s v="INV001885"/>
    <x v="4"/>
    <s v="Wholesale"/>
    <x v="0"/>
    <x v="8"/>
    <x v="0"/>
    <x v="3"/>
    <x v="3"/>
    <n v="11"/>
    <n v="600"/>
    <n v="9"/>
    <x v="1274"/>
    <n v="5022.88"/>
    <x v="1883"/>
    <x v="1"/>
    <x v="1"/>
    <s v="Neha"/>
    <x v="0"/>
    <n v="1"/>
  </r>
  <r>
    <s v="06-04-2025"/>
    <s v="INV001886"/>
    <x v="9"/>
    <s v="Wholesale"/>
    <x v="1"/>
    <x v="1"/>
    <x v="2"/>
    <x v="4"/>
    <x v="0"/>
    <n v="11"/>
    <n v="12000"/>
    <n v="0"/>
    <x v="882"/>
    <n v="120447.48"/>
    <x v="1884"/>
    <x v="2"/>
    <x v="0"/>
    <s v="Raj"/>
    <x v="0"/>
    <n v="4"/>
  </r>
  <r>
    <s v="11-02-2025"/>
    <s v="INV001887"/>
    <x v="7"/>
    <s v="Retail"/>
    <x v="3"/>
    <x v="9"/>
    <x v="0"/>
    <x v="4"/>
    <x v="0"/>
    <n v="8"/>
    <n v="12000"/>
    <n v="3"/>
    <x v="1275"/>
    <n v="83877.03"/>
    <x v="1885"/>
    <x v="0"/>
    <x v="0"/>
    <s v="Priya"/>
    <x v="0"/>
    <n v="2"/>
  </r>
  <r>
    <s v="10-05-2025"/>
    <s v="INV001888"/>
    <x v="2"/>
    <s v="Retail"/>
    <x v="0"/>
    <x v="4"/>
    <x v="2"/>
    <x v="1"/>
    <x v="1"/>
    <n v="11"/>
    <n v="2500"/>
    <n v="1"/>
    <x v="1276"/>
    <n v="20563.8"/>
    <x v="1886"/>
    <x v="3"/>
    <x v="0"/>
    <s v="Sneha"/>
    <x v="0"/>
    <n v="5"/>
  </r>
  <r>
    <s v="22-04-2025"/>
    <s v="INV001889"/>
    <x v="6"/>
    <s v="Corporate"/>
    <x v="0"/>
    <x v="0"/>
    <x v="0"/>
    <x v="6"/>
    <x v="0"/>
    <n v="22"/>
    <n v="3500"/>
    <n v="8"/>
    <x v="252"/>
    <n v="65288.4"/>
    <x v="1887"/>
    <x v="3"/>
    <x v="2"/>
    <s v="Sneha"/>
    <x v="0"/>
    <n v="4"/>
  </r>
  <r>
    <s v="05-11-2025"/>
    <s v="INV001890"/>
    <x v="11"/>
    <s v="Retail"/>
    <x v="1"/>
    <x v="1"/>
    <x v="2"/>
    <x v="4"/>
    <x v="0"/>
    <n v="17"/>
    <n v="12000"/>
    <n v="0"/>
    <x v="1088"/>
    <n v="189655.87"/>
    <x v="1888"/>
    <x v="1"/>
    <x v="1"/>
    <s v="Pooja"/>
    <x v="0"/>
    <n v="11"/>
  </r>
  <r>
    <s v="13-04-2025"/>
    <s v="INV001891"/>
    <x v="9"/>
    <s v="Wholesale"/>
    <x v="2"/>
    <x v="6"/>
    <x v="2"/>
    <x v="4"/>
    <x v="0"/>
    <n v="1"/>
    <n v="12000"/>
    <n v="6"/>
    <x v="105"/>
    <n v="10122.41"/>
    <x v="1889"/>
    <x v="1"/>
    <x v="2"/>
    <s v="Priya"/>
    <x v="0"/>
    <n v="4"/>
  </r>
  <r>
    <s v="20-07-2025"/>
    <s v="INV001892"/>
    <x v="5"/>
    <s v="Corporate"/>
    <x v="3"/>
    <x v="5"/>
    <x v="1"/>
    <x v="4"/>
    <x v="0"/>
    <n v="25"/>
    <n v="12000"/>
    <n v="6"/>
    <x v="1277"/>
    <n v="236554.08"/>
    <x v="1890"/>
    <x v="4"/>
    <x v="3"/>
    <s v="Neha"/>
    <x v="0"/>
    <n v="7"/>
  </r>
  <r>
    <s v="10-10-2025"/>
    <s v="INV001893"/>
    <x v="11"/>
    <s v="Corporate"/>
    <x v="2"/>
    <x v="2"/>
    <x v="1"/>
    <x v="7"/>
    <x v="3"/>
    <n v="17"/>
    <n v="900"/>
    <n v="19"/>
    <x v="1278"/>
    <n v="9030.59"/>
    <x v="1891"/>
    <x v="1"/>
    <x v="1"/>
    <s v="Neha"/>
    <x v="0"/>
    <n v="10"/>
  </r>
  <r>
    <s v="17-06-2025"/>
    <s v="INV001894"/>
    <x v="0"/>
    <s v="Corporate"/>
    <x v="1"/>
    <x v="1"/>
    <x v="2"/>
    <x v="5"/>
    <x v="0"/>
    <n v="15"/>
    <n v="15000"/>
    <n v="16"/>
    <x v="458"/>
    <n v="171916.44"/>
    <x v="1892"/>
    <x v="4"/>
    <x v="2"/>
    <s v="Amit"/>
    <x v="0"/>
    <n v="6"/>
  </r>
  <r>
    <s v="15-03-2025"/>
    <s v="INV001895"/>
    <x v="4"/>
    <s v="Wholesale"/>
    <x v="2"/>
    <x v="6"/>
    <x v="1"/>
    <x v="7"/>
    <x v="3"/>
    <n v="4"/>
    <n v="900"/>
    <n v="9"/>
    <x v="218"/>
    <n v="2550.21"/>
    <x v="1893"/>
    <x v="2"/>
    <x v="2"/>
    <s v="Sneha"/>
    <x v="0"/>
    <n v="3"/>
  </r>
  <r>
    <s v="21-03-2025"/>
    <s v="INV001896"/>
    <x v="4"/>
    <s v="Wholesale"/>
    <x v="0"/>
    <x v="0"/>
    <x v="0"/>
    <x v="1"/>
    <x v="1"/>
    <n v="10"/>
    <n v="2500"/>
    <n v="15"/>
    <x v="635"/>
    <n v="19287.509999999998"/>
    <x v="1894"/>
    <x v="2"/>
    <x v="1"/>
    <s v="Vikas"/>
    <x v="0"/>
    <n v="3"/>
  </r>
  <r>
    <s v="29-04-2025"/>
    <s v="INV001897"/>
    <x v="11"/>
    <s v="Retail"/>
    <x v="3"/>
    <x v="9"/>
    <x v="2"/>
    <x v="0"/>
    <x v="0"/>
    <n v="12"/>
    <n v="45000"/>
    <n v="20"/>
    <x v="1174"/>
    <n v="348174.07"/>
    <x v="1895"/>
    <x v="2"/>
    <x v="2"/>
    <s v="Karan"/>
    <x v="0"/>
    <n v="4"/>
  </r>
  <r>
    <s v="25-09-2025"/>
    <s v="INV001898"/>
    <x v="2"/>
    <s v="Retail"/>
    <x v="0"/>
    <x v="0"/>
    <x v="2"/>
    <x v="1"/>
    <x v="1"/>
    <n v="20"/>
    <n v="2500"/>
    <n v="0"/>
    <x v="669"/>
    <n v="44544.99"/>
    <x v="1896"/>
    <x v="4"/>
    <x v="3"/>
    <s v="Neha"/>
    <x v="0"/>
    <n v="9"/>
  </r>
  <r>
    <s v="21-02-2025"/>
    <s v="INV001899"/>
    <x v="1"/>
    <s v="Wholesale"/>
    <x v="2"/>
    <x v="2"/>
    <x v="1"/>
    <x v="5"/>
    <x v="0"/>
    <n v="12"/>
    <n v="15000"/>
    <n v="11"/>
    <x v="1279"/>
    <n v="126392.78"/>
    <x v="1897"/>
    <x v="3"/>
    <x v="3"/>
    <s v="Vikas"/>
    <x v="0"/>
    <n v="2"/>
  </r>
  <r>
    <s v="25-01-2025"/>
    <s v="INV001900"/>
    <x v="5"/>
    <s v="Wholesale"/>
    <x v="2"/>
    <x v="2"/>
    <x v="1"/>
    <x v="7"/>
    <x v="3"/>
    <n v="5"/>
    <n v="900"/>
    <n v="2"/>
    <x v="1023"/>
    <n v="3595.45"/>
    <x v="1898"/>
    <x v="0"/>
    <x v="1"/>
    <s v="Vikas"/>
    <x v="0"/>
    <n v="1"/>
  </r>
  <r>
    <s v="24-02-2025"/>
    <s v="INV001901"/>
    <x v="1"/>
    <s v="Corporate"/>
    <x v="2"/>
    <x v="2"/>
    <x v="0"/>
    <x v="1"/>
    <x v="1"/>
    <n v="13"/>
    <n v="2500"/>
    <n v="19"/>
    <x v="841"/>
    <n v="19027.29"/>
    <x v="1899"/>
    <x v="2"/>
    <x v="3"/>
    <s v="Vikas"/>
    <x v="0"/>
    <n v="2"/>
  </r>
  <r>
    <s v="03-11-2025"/>
    <s v="INV001902"/>
    <x v="11"/>
    <s v="Wholesale"/>
    <x v="3"/>
    <x v="5"/>
    <x v="0"/>
    <x v="4"/>
    <x v="0"/>
    <n v="15"/>
    <n v="12000"/>
    <n v="8"/>
    <x v="1280"/>
    <n v="132423.79999999999"/>
    <x v="1900"/>
    <x v="1"/>
    <x v="2"/>
    <s v="Vikas"/>
    <x v="0"/>
    <n v="11"/>
  </r>
  <r>
    <s v="12-08-2025"/>
    <s v="INV001903"/>
    <x v="3"/>
    <s v="Corporate"/>
    <x v="1"/>
    <x v="1"/>
    <x v="1"/>
    <x v="2"/>
    <x v="2"/>
    <n v="5"/>
    <n v="4500"/>
    <n v="20"/>
    <x v="1281"/>
    <n v="14138.75"/>
    <x v="1901"/>
    <x v="0"/>
    <x v="0"/>
    <s v="Sneha"/>
    <x v="0"/>
    <n v="8"/>
  </r>
  <r>
    <s v="20-05-2025"/>
    <s v="INV001904"/>
    <x v="2"/>
    <s v="Wholesale"/>
    <x v="3"/>
    <x v="7"/>
    <x v="2"/>
    <x v="4"/>
    <x v="0"/>
    <n v="3"/>
    <n v="12000"/>
    <n v="3"/>
    <x v="1282"/>
    <n v="30579.43"/>
    <x v="1902"/>
    <x v="0"/>
    <x v="3"/>
    <s v="Priya"/>
    <x v="0"/>
    <n v="5"/>
  </r>
  <r>
    <s v="27-04-2025"/>
    <s v="INV001905"/>
    <x v="2"/>
    <s v="Retail"/>
    <x v="0"/>
    <x v="4"/>
    <x v="1"/>
    <x v="0"/>
    <x v="0"/>
    <n v="11"/>
    <n v="45000"/>
    <n v="4"/>
    <x v="106"/>
    <n v="432181.36"/>
    <x v="1903"/>
    <x v="1"/>
    <x v="1"/>
    <s v="Raj"/>
    <x v="0"/>
    <n v="4"/>
  </r>
  <r>
    <s v="12-11-2025"/>
    <s v="INV001906"/>
    <x v="5"/>
    <s v="Retail"/>
    <x v="1"/>
    <x v="1"/>
    <x v="1"/>
    <x v="6"/>
    <x v="0"/>
    <n v="11"/>
    <n v="3500"/>
    <n v="18"/>
    <x v="1283"/>
    <n v="28997.05"/>
    <x v="1904"/>
    <x v="0"/>
    <x v="2"/>
    <s v="Neha"/>
    <x v="0"/>
    <n v="11"/>
  </r>
  <r>
    <s v="25-05-2025"/>
    <s v="INV001907"/>
    <x v="10"/>
    <s v="Retail"/>
    <x v="3"/>
    <x v="7"/>
    <x v="1"/>
    <x v="7"/>
    <x v="3"/>
    <n v="13"/>
    <n v="900"/>
    <n v="19"/>
    <x v="1284"/>
    <n v="7180.62"/>
    <x v="1905"/>
    <x v="0"/>
    <x v="0"/>
    <s v="Sneha"/>
    <x v="0"/>
    <n v="5"/>
  </r>
  <r>
    <s v="12-07-2025"/>
    <s v="INV001908"/>
    <x v="8"/>
    <s v="Corporate"/>
    <x v="3"/>
    <x v="9"/>
    <x v="1"/>
    <x v="5"/>
    <x v="0"/>
    <n v="4"/>
    <n v="15000"/>
    <n v="6"/>
    <x v="676"/>
    <n v="43205.01"/>
    <x v="1906"/>
    <x v="2"/>
    <x v="2"/>
    <s v="Neha"/>
    <x v="0"/>
    <n v="7"/>
  </r>
  <r>
    <s v="20-09-2025"/>
    <s v="INV001909"/>
    <x v="5"/>
    <s v="Corporate"/>
    <x v="0"/>
    <x v="8"/>
    <x v="3"/>
    <x v="0"/>
    <x v="0"/>
    <n v="12"/>
    <n v="45000"/>
    <n v="5"/>
    <x v="730"/>
    <n v="412337.32"/>
    <x v="1907"/>
    <x v="0"/>
    <x v="3"/>
    <s v="Amit"/>
    <x v="0"/>
    <n v="9"/>
  </r>
  <r>
    <s v="19-06-2025"/>
    <s v="INV001910"/>
    <x v="5"/>
    <s v="Retail"/>
    <x v="0"/>
    <x v="0"/>
    <x v="0"/>
    <x v="7"/>
    <x v="3"/>
    <n v="10"/>
    <n v="900"/>
    <n v="6"/>
    <x v="1285"/>
    <n v="7698.97"/>
    <x v="1908"/>
    <x v="0"/>
    <x v="3"/>
    <s v="Neha"/>
    <x v="0"/>
    <n v="6"/>
  </r>
  <r>
    <s v="05-08-2025"/>
    <s v="INV001911"/>
    <x v="5"/>
    <s v="Corporate"/>
    <x v="1"/>
    <x v="1"/>
    <x v="0"/>
    <x v="0"/>
    <x v="0"/>
    <n v="1"/>
    <n v="45000"/>
    <n v="20"/>
    <x v="277"/>
    <n v="33621.18"/>
    <x v="1909"/>
    <x v="1"/>
    <x v="1"/>
    <s v="Karan"/>
    <x v="0"/>
    <n v="8"/>
  </r>
  <r>
    <s v="13-06-2025"/>
    <s v="INV001912"/>
    <x v="5"/>
    <s v="Wholesale"/>
    <x v="2"/>
    <x v="6"/>
    <x v="3"/>
    <x v="4"/>
    <x v="0"/>
    <n v="21"/>
    <n v="12000"/>
    <n v="7"/>
    <x v="63"/>
    <n v="196410"/>
    <x v="1910"/>
    <x v="2"/>
    <x v="1"/>
    <s v="Neha"/>
    <x v="0"/>
    <n v="6"/>
  </r>
  <r>
    <s v="15-09-2025"/>
    <s v="INV001913"/>
    <x v="5"/>
    <s v="Corporate"/>
    <x v="2"/>
    <x v="2"/>
    <x v="0"/>
    <x v="3"/>
    <x v="3"/>
    <n v="13"/>
    <n v="600"/>
    <n v="5"/>
    <x v="1286"/>
    <n v="6764.02"/>
    <x v="1911"/>
    <x v="0"/>
    <x v="0"/>
    <s v="Neha"/>
    <x v="0"/>
    <n v="9"/>
  </r>
  <r>
    <s v="03-08-2025"/>
    <s v="INV001914"/>
    <x v="8"/>
    <s v="Retail"/>
    <x v="0"/>
    <x v="8"/>
    <x v="0"/>
    <x v="6"/>
    <x v="0"/>
    <n v="5"/>
    <n v="3500"/>
    <n v="17"/>
    <x v="1047"/>
    <n v="11815.02"/>
    <x v="1912"/>
    <x v="1"/>
    <x v="0"/>
    <s v="Priya"/>
    <x v="0"/>
    <n v="8"/>
  </r>
  <r>
    <s v="01-09-2025"/>
    <s v="INV001915"/>
    <x v="4"/>
    <s v="Corporate"/>
    <x v="2"/>
    <x v="2"/>
    <x v="2"/>
    <x v="0"/>
    <x v="0"/>
    <n v="6"/>
    <n v="45000"/>
    <n v="6"/>
    <x v="293"/>
    <n v="236937.88"/>
    <x v="1913"/>
    <x v="0"/>
    <x v="3"/>
    <s v="Pooja"/>
    <x v="0"/>
    <n v="9"/>
  </r>
  <r>
    <s v="07-05-2025"/>
    <s v="INV001916"/>
    <x v="4"/>
    <s v="Wholesale"/>
    <x v="2"/>
    <x v="6"/>
    <x v="1"/>
    <x v="5"/>
    <x v="0"/>
    <n v="18"/>
    <n v="15000"/>
    <n v="11"/>
    <x v="55"/>
    <n v="194099.19"/>
    <x v="1914"/>
    <x v="1"/>
    <x v="0"/>
    <s v="Neha"/>
    <x v="0"/>
    <n v="5"/>
  </r>
  <r>
    <s v="17-04-2025"/>
    <s v="INV001917"/>
    <x v="6"/>
    <s v="Corporate"/>
    <x v="0"/>
    <x v="0"/>
    <x v="2"/>
    <x v="1"/>
    <x v="1"/>
    <n v="3"/>
    <n v="2500"/>
    <n v="3"/>
    <x v="1287"/>
    <n v="5842.7"/>
    <x v="1915"/>
    <x v="0"/>
    <x v="2"/>
    <s v="Sneha"/>
    <x v="0"/>
    <n v="4"/>
  </r>
  <r>
    <s v="21-11-2025"/>
    <s v="INV001918"/>
    <x v="6"/>
    <s v="Wholesale"/>
    <x v="1"/>
    <x v="1"/>
    <x v="1"/>
    <x v="0"/>
    <x v="0"/>
    <n v="6"/>
    <n v="45000"/>
    <n v="6"/>
    <x v="293"/>
    <n v="199605.4"/>
    <x v="1916"/>
    <x v="1"/>
    <x v="2"/>
    <s v="Pooja"/>
    <x v="0"/>
    <n v="11"/>
  </r>
  <r>
    <s v="12-10-2025"/>
    <s v="INV001919"/>
    <x v="5"/>
    <s v="Retail"/>
    <x v="2"/>
    <x v="6"/>
    <x v="3"/>
    <x v="1"/>
    <x v="1"/>
    <n v="5"/>
    <n v="2500"/>
    <n v="15"/>
    <x v="163"/>
    <n v="8393.0400000000009"/>
    <x v="1917"/>
    <x v="3"/>
    <x v="2"/>
    <s v="Sneha"/>
    <x v="0"/>
    <n v="10"/>
  </r>
  <r>
    <s v="28-03-2025"/>
    <s v="INV001920"/>
    <x v="0"/>
    <s v="Wholesale"/>
    <x v="1"/>
    <x v="1"/>
    <x v="1"/>
    <x v="1"/>
    <x v="1"/>
    <n v="3"/>
    <n v="2500"/>
    <n v="0"/>
    <x v="1288"/>
    <n v="6803.47"/>
    <x v="1918"/>
    <x v="4"/>
    <x v="0"/>
    <s v="Raj"/>
    <x v="0"/>
    <n v="3"/>
  </r>
  <r>
    <s v="19-09-2025"/>
    <s v="INV001921"/>
    <x v="1"/>
    <s v="Corporate"/>
    <x v="1"/>
    <x v="1"/>
    <x v="0"/>
    <x v="2"/>
    <x v="2"/>
    <n v="7"/>
    <n v="4500"/>
    <n v="19"/>
    <x v="1273"/>
    <n v="22158.06"/>
    <x v="1919"/>
    <x v="2"/>
    <x v="1"/>
    <s v="Neha"/>
    <x v="0"/>
    <n v="9"/>
  </r>
  <r>
    <s v="16-07-2025"/>
    <s v="INV001922"/>
    <x v="8"/>
    <s v="Wholesale"/>
    <x v="3"/>
    <x v="9"/>
    <x v="3"/>
    <x v="5"/>
    <x v="0"/>
    <n v="24"/>
    <n v="15000"/>
    <n v="11"/>
    <x v="1289"/>
    <n v="292570.87"/>
    <x v="1920"/>
    <x v="3"/>
    <x v="2"/>
    <s v="Sneha"/>
    <x v="0"/>
    <n v="7"/>
  </r>
  <r>
    <s v="24-03-2025"/>
    <s v="INV001923"/>
    <x v="9"/>
    <s v="Retail"/>
    <x v="3"/>
    <x v="9"/>
    <x v="0"/>
    <x v="5"/>
    <x v="0"/>
    <n v="10"/>
    <n v="15000"/>
    <n v="18"/>
    <x v="1290"/>
    <n v="89615.14"/>
    <x v="1921"/>
    <x v="3"/>
    <x v="1"/>
    <s v="Pooja"/>
    <x v="0"/>
    <n v="3"/>
  </r>
  <r>
    <s v="30-07-2025"/>
    <s v="INV001924"/>
    <x v="2"/>
    <s v="Retail"/>
    <x v="2"/>
    <x v="6"/>
    <x v="1"/>
    <x v="5"/>
    <x v="0"/>
    <n v="18"/>
    <n v="15000"/>
    <n v="9"/>
    <x v="1234"/>
    <n v="177765.25"/>
    <x v="1922"/>
    <x v="0"/>
    <x v="0"/>
    <s v="Neha"/>
    <x v="0"/>
    <n v="7"/>
  </r>
  <r>
    <s v="23-09-2025"/>
    <s v="INV001925"/>
    <x v="11"/>
    <s v="Retail"/>
    <x v="0"/>
    <x v="0"/>
    <x v="0"/>
    <x v="5"/>
    <x v="0"/>
    <n v="11"/>
    <n v="15000"/>
    <n v="18"/>
    <x v="1291"/>
    <n v="120211.92"/>
    <x v="1923"/>
    <x v="0"/>
    <x v="0"/>
    <s v="Amit"/>
    <x v="0"/>
    <n v="9"/>
  </r>
  <r>
    <s v="20-01-2025"/>
    <s v="INV001926"/>
    <x v="4"/>
    <s v="Retail"/>
    <x v="0"/>
    <x v="4"/>
    <x v="0"/>
    <x v="0"/>
    <x v="0"/>
    <n v="2"/>
    <n v="45000"/>
    <n v="15"/>
    <x v="1292"/>
    <n v="61295.72"/>
    <x v="1924"/>
    <x v="0"/>
    <x v="3"/>
    <s v="Sneha"/>
    <x v="0"/>
    <n v="1"/>
  </r>
  <r>
    <s v="08-08-2025"/>
    <s v="INV001927"/>
    <x v="8"/>
    <s v="Wholesale"/>
    <x v="0"/>
    <x v="0"/>
    <x v="2"/>
    <x v="0"/>
    <x v="0"/>
    <n v="7"/>
    <n v="45000"/>
    <n v="15"/>
    <x v="429"/>
    <n v="241216"/>
    <x v="1925"/>
    <x v="1"/>
    <x v="3"/>
    <s v="Raj"/>
    <x v="0"/>
    <n v="8"/>
  </r>
  <r>
    <s v="12-03-2025"/>
    <s v="INV001928"/>
    <x v="6"/>
    <s v="Wholesale"/>
    <x v="3"/>
    <x v="7"/>
    <x v="0"/>
    <x v="0"/>
    <x v="0"/>
    <n v="12"/>
    <n v="45000"/>
    <n v="13"/>
    <x v="1293"/>
    <n v="357754.78"/>
    <x v="1926"/>
    <x v="3"/>
    <x v="1"/>
    <s v="Amit"/>
    <x v="0"/>
    <n v="3"/>
  </r>
  <r>
    <s v="12-07-2025"/>
    <s v="INV001929"/>
    <x v="7"/>
    <s v="Retail"/>
    <x v="0"/>
    <x v="0"/>
    <x v="2"/>
    <x v="1"/>
    <x v="1"/>
    <n v="2"/>
    <n v="2500"/>
    <n v="7"/>
    <x v="1294"/>
    <n v="4022.47"/>
    <x v="1927"/>
    <x v="4"/>
    <x v="0"/>
    <s v="Amit"/>
    <x v="0"/>
    <n v="7"/>
  </r>
  <r>
    <s v="14-08-2025"/>
    <s v="INV001930"/>
    <x v="2"/>
    <s v="Retail"/>
    <x v="1"/>
    <x v="1"/>
    <x v="2"/>
    <x v="4"/>
    <x v="0"/>
    <n v="20"/>
    <n v="12000"/>
    <n v="8"/>
    <x v="1168"/>
    <n v="188939.54"/>
    <x v="1928"/>
    <x v="1"/>
    <x v="1"/>
    <s v="Karan"/>
    <x v="0"/>
    <n v="8"/>
  </r>
  <r>
    <s v="29-06-2025"/>
    <s v="INV001931"/>
    <x v="6"/>
    <s v="Retail"/>
    <x v="3"/>
    <x v="3"/>
    <x v="1"/>
    <x v="2"/>
    <x v="2"/>
    <n v="11"/>
    <n v="4500"/>
    <n v="7"/>
    <x v="777"/>
    <n v="35490.879999999997"/>
    <x v="1929"/>
    <x v="3"/>
    <x v="0"/>
    <s v="Neha"/>
    <x v="0"/>
    <n v="6"/>
  </r>
  <r>
    <s v="10-03-2025"/>
    <s v="INV001932"/>
    <x v="1"/>
    <s v="Retail"/>
    <x v="0"/>
    <x v="0"/>
    <x v="2"/>
    <x v="3"/>
    <x v="3"/>
    <n v="5"/>
    <n v="600"/>
    <n v="8"/>
    <x v="951"/>
    <n v="2562.59"/>
    <x v="1930"/>
    <x v="1"/>
    <x v="1"/>
    <s v="Sneha"/>
    <x v="0"/>
    <n v="3"/>
  </r>
  <r>
    <s v="29-01-2025"/>
    <s v="INV001933"/>
    <x v="6"/>
    <s v="Wholesale"/>
    <x v="2"/>
    <x v="6"/>
    <x v="0"/>
    <x v="0"/>
    <x v="0"/>
    <n v="10"/>
    <n v="45000"/>
    <n v="7"/>
    <x v="574"/>
    <n v="328132.12"/>
    <x v="1931"/>
    <x v="1"/>
    <x v="0"/>
    <s v="Karan"/>
    <x v="0"/>
    <n v="1"/>
  </r>
  <r>
    <s v="27-11-2025"/>
    <s v="INV001934"/>
    <x v="6"/>
    <s v="Corporate"/>
    <x v="0"/>
    <x v="0"/>
    <x v="2"/>
    <x v="5"/>
    <x v="0"/>
    <n v="13"/>
    <n v="15000"/>
    <n v="1"/>
    <x v="1295"/>
    <n v="144251.15"/>
    <x v="1932"/>
    <x v="1"/>
    <x v="3"/>
    <s v="Karan"/>
    <x v="0"/>
    <n v="11"/>
  </r>
  <r>
    <s v="23-07-2025"/>
    <s v="INV001935"/>
    <x v="1"/>
    <s v="Retail"/>
    <x v="3"/>
    <x v="3"/>
    <x v="0"/>
    <x v="4"/>
    <x v="0"/>
    <n v="1"/>
    <n v="12000"/>
    <n v="11"/>
    <x v="1296"/>
    <n v="9375.83"/>
    <x v="1933"/>
    <x v="1"/>
    <x v="3"/>
    <s v="Pooja"/>
    <x v="0"/>
    <n v="7"/>
  </r>
  <r>
    <s v="18-02-2025"/>
    <s v="INV001936"/>
    <x v="2"/>
    <s v="Corporate"/>
    <x v="0"/>
    <x v="4"/>
    <x v="1"/>
    <x v="4"/>
    <x v="0"/>
    <n v="10"/>
    <n v="12000"/>
    <n v="0"/>
    <x v="597"/>
    <n v="105645.94"/>
    <x v="1934"/>
    <x v="4"/>
    <x v="1"/>
    <s v="Karan"/>
    <x v="0"/>
    <n v="2"/>
  </r>
  <r>
    <s v="17-03-2025"/>
    <s v="INV001937"/>
    <x v="11"/>
    <s v="Retail"/>
    <x v="1"/>
    <x v="1"/>
    <x v="2"/>
    <x v="0"/>
    <x v="0"/>
    <n v="3"/>
    <n v="45000"/>
    <n v="2"/>
    <x v="1297"/>
    <n v="101277.3"/>
    <x v="1935"/>
    <x v="3"/>
    <x v="0"/>
    <s v="Vikas"/>
    <x v="0"/>
    <n v="3"/>
  </r>
  <r>
    <s v="21-01-2025"/>
    <s v="INV001938"/>
    <x v="10"/>
    <s v="Corporate"/>
    <x v="0"/>
    <x v="8"/>
    <x v="0"/>
    <x v="6"/>
    <x v="0"/>
    <n v="2"/>
    <n v="3500"/>
    <n v="15"/>
    <x v="1298"/>
    <n v="4529.1899999999996"/>
    <x v="1936"/>
    <x v="1"/>
    <x v="2"/>
    <s v="Pooja"/>
    <x v="0"/>
    <n v="1"/>
  </r>
  <r>
    <s v="15-09-2025"/>
    <s v="INV001939"/>
    <x v="3"/>
    <s v="Wholesale"/>
    <x v="2"/>
    <x v="2"/>
    <x v="0"/>
    <x v="6"/>
    <x v="0"/>
    <n v="5"/>
    <n v="3500"/>
    <n v="0"/>
    <x v="944"/>
    <n v="14472.79"/>
    <x v="1937"/>
    <x v="4"/>
    <x v="0"/>
    <s v="Amit"/>
    <x v="0"/>
    <n v="9"/>
  </r>
  <r>
    <s v="09-03-2025"/>
    <s v="INV001940"/>
    <x v="3"/>
    <s v="Retail"/>
    <x v="1"/>
    <x v="1"/>
    <x v="3"/>
    <x v="5"/>
    <x v="0"/>
    <n v="3"/>
    <n v="15000"/>
    <n v="6"/>
    <x v="1128"/>
    <n v="31469.040000000001"/>
    <x v="1938"/>
    <x v="2"/>
    <x v="0"/>
    <s v="Neha"/>
    <x v="0"/>
    <n v="3"/>
  </r>
  <r>
    <s v="23-08-2025"/>
    <s v="INV001941"/>
    <x v="1"/>
    <s v="Wholesale"/>
    <x v="3"/>
    <x v="9"/>
    <x v="2"/>
    <x v="4"/>
    <x v="0"/>
    <n v="14"/>
    <n v="12000"/>
    <n v="17"/>
    <x v="1299"/>
    <n v="110448.68"/>
    <x v="1939"/>
    <x v="4"/>
    <x v="1"/>
    <s v="Pooja"/>
    <x v="0"/>
    <n v="8"/>
  </r>
  <r>
    <s v="05-07-2025"/>
    <s v="INV001942"/>
    <x v="2"/>
    <s v="Wholesale"/>
    <x v="2"/>
    <x v="6"/>
    <x v="3"/>
    <x v="1"/>
    <x v="1"/>
    <n v="17"/>
    <n v="2500"/>
    <n v="6"/>
    <x v="1300"/>
    <n v="37025.08"/>
    <x v="1940"/>
    <x v="4"/>
    <x v="1"/>
    <s v="Priya"/>
    <x v="0"/>
    <n v="7"/>
  </r>
  <r>
    <s v="29-04-2025"/>
    <s v="INV001943"/>
    <x v="6"/>
    <s v="Retail"/>
    <x v="1"/>
    <x v="1"/>
    <x v="0"/>
    <x v="6"/>
    <x v="0"/>
    <n v="12"/>
    <n v="3500"/>
    <n v="3"/>
    <x v="1301"/>
    <n v="30187.88"/>
    <x v="1941"/>
    <x v="4"/>
    <x v="2"/>
    <s v="Vikas"/>
    <x v="0"/>
    <n v="4"/>
  </r>
  <r>
    <s v="09-02-2025"/>
    <s v="INV001944"/>
    <x v="7"/>
    <s v="Corporate"/>
    <x v="1"/>
    <x v="1"/>
    <x v="2"/>
    <x v="6"/>
    <x v="0"/>
    <n v="13"/>
    <n v="3500"/>
    <n v="2"/>
    <x v="1302"/>
    <n v="41394.550000000003"/>
    <x v="1942"/>
    <x v="0"/>
    <x v="3"/>
    <s v="Raj"/>
    <x v="0"/>
    <n v="2"/>
  </r>
  <r>
    <s v="08-07-2025"/>
    <s v="INV001945"/>
    <x v="7"/>
    <s v="Wholesale"/>
    <x v="2"/>
    <x v="6"/>
    <x v="2"/>
    <x v="0"/>
    <x v="0"/>
    <n v="19"/>
    <n v="45000"/>
    <n v="20"/>
    <x v="920"/>
    <n v="593617.92000000004"/>
    <x v="1943"/>
    <x v="3"/>
    <x v="2"/>
    <s v="Sneha"/>
    <x v="0"/>
    <n v="7"/>
  </r>
  <r>
    <s v="04-01-2025"/>
    <s v="INV001946"/>
    <x v="0"/>
    <s v="Corporate"/>
    <x v="3"/>
    <x v="9"/>
    <x v="2"/>
    <x v="5"/>
    <x v="0"/>
    <n v="12"/>
    <n v="15000"/>
    <n v="5"/>
    <x v="22"/>
    <n v="129368.2"/>
    <x v="1944"/>
    <x v="4"/>
    <x v="2"/>
    <s v="Neha"/>
    <x v="0"/>
    <n v="1"/>
  </r>
  <r>
    <s v="18-03-2025"/>
    <s v="INV001947"/>
    <x v="6"/>
    <s v="Wholesale"/>
    <x v="3"/>
    <x v="5"/>
    <x v="1"/>
    <x v="2"/>
    <x v="2"/>
    <n v="7"/>
    <n v="4500"/>
    <n v="20"/>
    <x v="933"/>
    <n v="23636.29"/>
    <x v="1945"/>
    <x v="0"/>
    <x v="2"/>
    <s v="Sneha"/>
    <x v="0"/>
    <n v="3"/>
  </r>
  <r>
    <s v="25-08-2025"/>
    <s v="INV001948"/>
    <x v="7"/>
    <s v="Retail"/>
    <x v="2"/>
    <x v="6"/>
    <x v="3"/>
    <x v="3"/>
    <x v="3"/>
    <n v="19"/>
    <n v="600"/>
    <n v="20"/>
    <x v="487"/>
    <n v="8304.27"/>
    <x v="1946"/>
    <x v="3"/>
    <x v="0"/>
    <s v="Raj"/>
    <x v="0"/>
    <n v="8"/>
  </r>
  <r>
    <s v="13-09-2025"/>
    <s v="INV001949"/>
    <x v="8"/>
    <s v="Corporate"/>
    <x v="1"/>
    <x v="1"/>
    <x v="1"/>
    <x v="6"/>
    <x v="0"/>
    <n v="5"/>
    <n v="3500"/>
    <n v="1"/>
    <x v="1303"/>
    <n v="13683.74"/>
    <x v="1947"/>
    <x v="3"/>
    <x v="2"/>
    <s v="Amit"/>
    <x v="0"/>
    <n v="9"/>
  </r>
  <r>
    <s v="31-03-2025"/>
    <s v="INV001950"/>
    <x v="0"/>
    <s v="Wholesale"/>
    <x v="1"/>
    <x v="1"/>
    <x v="3"/>
    <x v="6"/>
    <x v="0"/>
    <n v="7"/>
    <n v="3500"/>
    <n v="8"/>
    <x v="207"/>
    <n v="17525.46"/>
    <x v="1948"/>
    <x v="2"/>
    <x v="0"/>
    <s v="Sneha"/>
    <x v="0"/>
    <n v="3"/>
  </r>
  <r>
    <s v="04-04-2025"/>
    <s v="INV001951"/>
    <x v="6"/>
    <s v="Retail"/>
    <x v="3"/>
    <x v="3"/>
    <x v="2"/>
    <x v="7"/>
    <x v="3"/>
    <n v="17"/>
    <n v="900"/>
    <n v="2"/>
    <x v="461"/>
    <n v="10978.06"/>
    <x v="1949"/>
    <x v="2"/>
    <x v="1"/>
    <s v="Raj"/>
    <x v="0"/>
    <n v="4"/>
  </r>
  <r>
    <s v="12-02-2025"/>
    <s v="INV001952"/>
    <x v="6"/>
    <s v="Wholesale"/>
    <x v="1"/>
    <x v="1"/>
    <x v="2"/>
    <x v="0"/>
    <x v="0"/>
    <n v="4"/>
    <n v="45000"/>
    <n v="14"/>
    <x v="1304"/>
    <n v="131809.66"/>
    <x v="1950"/>
    <x v="4"/>
    <x v="3"/>
    <s v="Neha"/>
    <x v="0"/>
    <n v="2"/>
  </r>
  <r>
    <s v="01-05-2025"/>
    <s v="INV001953"/>
    <x v="2"/>
    <s v="Wholesale"/>
    <x v="0"/>
    <x v="8"/>
    <x v="1"/>
    <x v="3"/>
    <x v="3"/>
    <n v="8"/>
    <n v="600"/>
    <n v="13"/>
    <x v="1305"/>
    <n v="3078.57"/>
    <x v="1951"/>
    <x v="1"/>
    <x v="1"/>
    <s v="Raj"/>
    <x v="0"/>
    <n v="5"/>
  </r>
  <r>
    <s v="19-10-2025"/>
    <s v="INV001954"/>
    <x v="6"/>
    <s v="Wholesale"/>
    <x v="0"/>
    <x v="4"/>
    <x v="2"/>
    <x v="6"/>
    <x v="0"/>
    <n v="21"/>
    <n v="3500"/>
    <n v="20"/>
    <x v="1306"/>
    <n v="48499.01"/>
    <x v="1952"/>
    <x v="3"/>
    <x v="2"/>
    <s v="Vikas"/>
    <x v="0"/>
    <n v="10"/>
  </r>
  <r>
    <s v="26-11-2025"/>
    <s v="INV001955"/>
    <x v="7"/>
    <s v="Corporate"/>
    <x v="2"/>
    <x v="6"/>
    <x v="1"/>
    <x v="5"/>
    <x v="0"/>
    <n v="17"/>
    <n v="15000"/>
    <n v="9"/>
    <x v="1307"/>
    <n v="188681.45"/>
    <x v="1953"/>
    <x v="2"/>
    <x v="3"/>
    <s v="Vikas"/>
    <x v="0"/>
    <n v="11"/>
  </r>
  <r>
    <s v="02-02-2025"/>
    <s v="INV001956"/>
    <x v="3"/>
    <s v="Corporate"/>
    <x v="1"/>
    <x v="1"/>
    <x v="2"/>
    <x v="0"/>
    <x v="0"/>
    <n v="2"/>
    <n v="45000"/>
    <n v="6"/>
    <x v="682"/>
    <n v="63938.84"/>
    <x v="1954"/>
    <x v="1"/>
    <x v="2"/>
    <s v="Priya"/>
    <x v="0"/>
    <n v="2"/>
  </r>
  <r>
    <s v="02-09-2025"/>
    <s v="INV001957"/>
    <x v="4"/>
    <s v="Wholesale"/>
    <x v="1"/>
    <x v="1"/>
    <x v="1"/>
    <x v="1"/>
    <x v="1"/>
    <n v="19"/>
    <n v="2500"/>
    <n v="14"/>
    <x v="1308"/>
    <n v="33786.92"/>
    <x v="1955"/>
    <x v="1"/>
    <x v="3"/>
    <s v="Neha"/>
    <x v="0"/>
    <n v="9"/>
  </r>
  <r>
    <s v="03-11-2025"/>
    <s v="INV001958"/>
    <x v="6"/>
    <s v="Corporate"/>
    <x v="0"/>
    <x v="8"/>
    <x v="3"/>
    <x v="3"/>
    <x v="3"/>
    <n v="23"/>
    <n v="600"/>
    <n v="14"/>
    <x v="1309"/>
    <n v="10075.91"/>
    <x v="1956"/>
    <x v="2"/>
    <x v="2"/>
    <s v="Sneha"/>
    <x v="0"/>
    <n v="11"/>
  </r>
  <r>
    <s v="02-07-2025"/>
    <s v="INV001959"/>
    <x v="9"/>
    <s v="Wholesale"/>
    <x v="3"/>
    <x v="9"/>
    <x v="2"/>
    <x v="2"/>
    <x v="2"/>
    <n v="8"/>
    <n v="4500"/>
    <n v="5"/>
    <x v="1310"/>
    <n v="31884.97"/>
    <x v="1957"/>
    <x v="3"/>
    <x v="3"/>
    <s v="Karan"/>
    <x v="0"/>
    <n v="7"/>
  </r>
  <r>
    <s v="03-11-2025"/>
    <s v="INV001960"/>
    <x v="8"/>
    <s v="Retail"/>
    <x v="3"/>
    <x v="5"/>
    <x v="0"/>
    <x v="0"/>
    <x v="0"/>
    <n v="4"/>
    <n v="45000"/>
    <n v="12"/>
    <x v="603"/>
    <n v="144543.18"/>
    <x v="1958"/>
    <x v="1"/>
    <x v="3"/>
    <s v="Amit"/>
    <x v="0"/>
    <n v="11"/>
  </r>
  <r>
    <s v="23-03-2025"/>
    <s v="INV001961"/>
    <x v="0"/>
    <s v="Wholesale"/>
    <x v="3"/>
    <x v="5"/>
    <x v="3"/>
    <x v="2"/>
    <x v="2"/>
    <n v="24"/>
    <n v="4500"/>
    <n v="19"/>
    <x v="1013"/>
    <n v="76670.179999999993"/>
    <x v="1959"/>
    <x v="1"/>
    <x v="0"/>
    <s v="Pooja"/>
    <x v="0"/>
    <n v="3"/>
  </r>
  <r>
    <s v="08-10-2025"/>
    <s v="INV001962"/>
    <x v="2"/>
    <s v="Corporate"/>
    <x v="0"/>
    <x v="4"/>
    <x v="0"/>
    <x v="6"/>
    <x v="0"/>
    <n v="25"/>
    <n v="3500"/>
    <n v="13"/>
    <x v="1311"/>
    <n v="55546.21"/>
    <x v="1960"/>
    <x v="2"/>
    <x v="1"/>
    <s v="Neha"/>
    <x v="0"/>
    <n v="10"/>
  </r>
  <r>
    <s v="24-09-2025"/>
    <s v="INV001963"/>
    <x v="6"/>
    <s v="Corporate"/>
    <x v="0"/>
    <x v="8"/>
    <x v="3"/>
    <x v="7"/>
    <x v="3"/>
    <n v="2"/>
    <n v="900"/>
    <n v="18"/>
    <x v="340"/>
    <n v="1319.98"/>
    <x v="1961"/>
    <x v="3"/>
    <x v="3"/>
    <s v="Raj"/>
    <x v="0"/>
    <n v="9"/>
  </r>
  <r>
    <s v="01-08-2025"/>
    <s v="INV001964"/>
    <x v="7"/>
    <s v="Corporate"/>
    <x v="3"/>
    <x v="9"/>
    <x v="0"/>
    <x v="4"/>
    <x v="0"/>
    <n v="16"/>
    <n v="12000"/>
    <n v="12"/>
    <x v="1312"/>
    <n v="136756.72"/>
    <x v="1962"/>
    <x v="0"/>
    <x v="1"/>
    <s v="Vikas"/>
    <x v="0"/>
    <n v="8"/>
  </r>
  <r>
    <s v="14-12-2025"/>
    <s v="INV001965"/>
    <x v="6"/>
    <s v="Corporate"/>
    <x v="0"/>
    <x v="4"/>
    <x v="3"/>
    <x v="2"/>
    <x v="2"/>
    <n v="23"/>
    <n v="4500"/>
    <n v="3"/>
    <x v="1313"/>
    <n v="73528.87"/>
    <x v="1963"/>
    <x v="4"/>
    <x v="0"/>
    <s v="Pooja"/>
    <x v="0"/>
    <n v="12"/>
  </r>
  <r>
    <s v="16-03-2025"/>
    <s v="INV001966"/>
    <x v="11"/>
    <s v="Wholesale"/>
    <x v="0"/>
    <x v="8"/>
    <x v="2"/>
    <x v="7"/>
    <x v="3"/>
    <n v="8"/>
    <n v="900"/>
    <n v="11"/>
    <x v="1314"/>
    <n v="5397.81"/>
    <x v="1964"/>
    <x v="0"/>
    <x v="3"/>
    <s v="Priya"/>
    <x v="0"/>
    <n v="3"/>
  </r>
  <r>
    <s v="14-03-2025"/>
    <s v="INV001967"/>
    <x v="4"/>
    <s v="Retail"/>
    <x v="0"/>
    <x v="4"/>
    <x v="1"/>
    <x v="6"/>
    <x v="0"/>
    <n v="16"/>
    <n v="3500"/>
    <n v="3"/>
    <x v="942"/>
    <n v="45223.68"/>
    <x v="1965"/>
    <x v="3"/>
    <x v="1"/>
    <s v="Amit"/>
    <x v="0"/>
    <n v="3"/>
  </r>
  <r>
    <s v="05-03-2025"/>
    <s v="INV001968"/>
    <x v="8"/>
    <s v="Corporate"/>
    <x v="1"/>
    <x v="1"/>
    <x v="3"/>
    <x v="2"/>
    <x v="2"/>
    <n v="12"/>
    <n v="4500"/>
    <n v="18"/>
    <x v="1315"/>
    <n v="37844.46"/>
    <x v="1966"/>
    <x v="1"/>
    <x v="2"/>
    <s v="Neha"/>
    <x v="0"/>
    <n v="3"/>
  </r>
  <r>
    <s v="11-09-2025"/>
    <s v="INV001969"/>
    <x v="0"/>
    <s v="Retail"/>
    <x v="1"/>
    <x v="1"/>
    <x v="0"/>
    <x v="2"/>
    <x v="2"/>
    <n v="12"/>
    <n v="4500"/>
    <n v="19"/>
    <x v="1316"/>
    <n v="35321.58"/>
    <x v="1967"/>
    <x v="0"/>
    <x v="3"/>
    <s v="Karan"/>
    <x v="0"/>
    <n v="9"/>
  </r>
  <r>
    <s v="03-11-2025"/>
    <s v="INV001970"/>
    <x v="4"/>
    <s v="Corporate"/>
    <x v="0"/>
    <x v="8"/>
    <x v="3"/>
    <x v="6"/>
    <x v="0"/>
    <n v="20"/>
    <n v="3500"/>
    <n v="1"/>
    <x v="133"/>
    <n v="54927.03"/>
    <x v="1968"/>
    <x v="1"/>
    <x v="3"/>
    <s v="Pooja"/>
    <x v="0"/>
    <n v="11"/>
  </r>
  <r>
    <s v="19-02-2025"/>
    <s v="INV001971"/>
    <x v="9"/>
    <s v="Wholesale"/>
    <x v="2"/>
    <x v="6"/>
    <x v="2"/>
    <x v="7"/>
    <x v="3"/>
    <n v="20"/>
    <n v="900"/>
    <n v="17"/>
    <x v="1246"/>
    <n v="12535.44"/>
    <x v="1969"/>
    <x v="2"/>
    <x v="2"/>
    <s v="Karan"/>
    <x v="0"/>
    <n v="2"/>
  </r>
  <r>
    <s v="31-03-2025"/>
    <s v="INV001972"/>
    <x v="10"/>
    <s v="Retail"/>
    <x v="2"/>
    <x v="2"/>
    <x v="3"/>
    <x v="1"/>
    <x v="1"/>
    <n v="18"/>
    <n v="2500"/>
    <n v="0"/>
    <x v="19"/>
    <n v="36039.85"/>
    <x v="1970"/>
    <x v="3"/>
    <x v="1"/>
    <s v="Vikas"/>
    <x v="0"/>
    <n v="3"/>
  </r>
  <r>
    <s v="15-10-2025"/>
    <s v="INV001973"/>
    <x v="9"/>
    <s v="Wholesale"/>
    <x v="3"/>
    <x v="7"/>
    <x v="3"/>
    <x v="5"/>
    <x v="0"/>
    <n v="5"/>
    <n v="15000"/>
    <n v="6"/>
    <x v="1317"/>
    <n v="56893.53"/>
    <x v="1971"/>
    <x v="3"/>
    <x v="3"/>
    <s v="Sneha"/>
    <x v="0"/>
    <n v="10"/>
  </r>
  <r>
    <s v="18-04-2025"/>
    <s v="INV001974"/>
    <x v="10"/>
    <s v="Retail"/>
    <x v="0"/>
    <x v="0"/>
    <x v="0"/>
    <x v="0"/>
    <x v="0"/>
    <n v="15"/>
    <n v="45000"/>
    <n v="18"/>
    <x v="1318"/>
    <n v="451605.64"/>
    <x v="1972"/>
    <x v="0"/>
    <x v="0"/>
    <s v="Sneha"/>
    <x v="0"/>
    <n v="4"/>
  </r>
  <r>
    <s v="27-08-2025"/>
    <s v="INV001975"/>
    <x v="1"/>
    <s v="Retail"/>
    <x v="0"/>
    <x v="8"/>
    <x v="0"/>
    <x v="6"/>
    <x v="0"/>
    <n v="25"/>
    <n v="3500"/>
    <n v="11"/>
    <x v="33"/>
    <n v="71601.440000000002"/>
    <x v="1973"/>
    <x v="0"/>
    <x v="1"/>
    <s v="Neha"/>
    <x v="0"/>
    <n v="8"/>
  </r>
  <r>
    <s v="04-02-2025"/>
    <s v="INV001976"/>
    <x v="2"/>
    <s v="Wholesale"/>
    <x v="1"/>
    <x v="1"/>
    <x v="2"/>
    <x v="4"/>
    <x v="0"/>
    <n v="21"/>
    <n v="12000"/>
    <n v="3"/>
    <x v="1055"/>
    <n v="207782.39999999999"/>
    <x v="1974"/>
    <x v="1"/>
    <x v="0"/>
    <s v="Pooja"/>
    <x v="0"/>
    <n v="2"/>
  </r>
  <r>
    <s v="02-06-2025"/>
    <s v="INV001977"/>
    <x v="1"/>
    <s v="Wholesale"/>
    <x v="3"/>
    <x v="3"/>
    <x v="1"/>
    <x v="4"/>
    <x v="0"/>
    <n v="16"/>
    <n v="12000"/>
    <n v="18"/>
    <x v="1319"/>
    <n v="129620.03"/>
    <x v="1975"/>
    <x v="1"/>
    <x v="1"/>
    <s v="Karan"/>
    <x v="0"/>
    <n v="6"/>
  </r>
  <r>
    <s v="21-01-2025"/>
    <s v="INV001978"/>
    <x v="6"/>
    <s v="Corporate"/>
    <x v="0"/>
    <x v="4"/>
    <x v="1"/>
    <x v="0"/>
    <x v="0"/>
    <n v="6"/>
    <n v="45000"/>
    <n v="15"/>
    <x v="209"/>
    <n v="180704.44"/>
    <x v="1976"/>
    <x v="3"/>
    <x v="2"/>
    <s v="Vikas"/>
    <x v="0"/>
    <n v="1"/>
  </r>
  <r>
    <s v="18-11-2025"/>
    <s v="INV001979"/>
    <x v="0"/>
    <s v="Retail"/>
    <x v="3"/>
    <x v="5"/>
    <x v="1"/>
    <x v="1"/>
    <x v="1"/>
    <n v="19"/>
    <n v="2500"/>
    <n v="20"/>
    <x v="982"/>
    <n v="31789.53"/>
    <x v="1977"/>
    <x v="3"/>
    <x v="1"/>
    <s v="Priya"/>
    <x v="0"/>
    <n v="11"/>
  </r>
  <r>
    <s v="14-10-2025"/>
    <s v="INV001980"/>
    <x v="0"/>
    <s v="Wholesale"/>
    <x v="2"/>
    <x v="2"/>
    <x v="3"/>
    <x v="7"/>
    <x v="3"/>
    <n v="11"/>
    <n v="900"/>
    <n v="8"/>
    <x v="1320"/>
    <n v="7918.25"/>
    <x v="1978"/>
    <x v="1"/>
    <x v="1"/>
    <s v="Amit"/>
    <x v="0"/>
    <n v="10"/>
  </r>
  <r>
    <s v="27-02-2025"/>
    <s v="INV001981"/>
    <x v="6"/>
    <s v="Wholesale"/>
    <x v="0"/>
    <x v="8"/>
    <x v="2"/>
    <x v="6"/>
    <x v="0"/>
    <n v="22"/>
    <n v="3500"/>
    <n v="12"/>
    <x v="66"/>
    <n v="59922.49"/>
    <x v="1979"/>
    <x v="0"/>
    <x v="1"/>
    <s v="Neha"/>
    <x v="0"/>
    <n v="2"/>
  </r>
  <r>
    <s v="13-03-2025"/>
    <s v="INV001982"/>
    <x v="8"/>
    <s v="Wholesale"/>
    <x v="0"/>
    <x v="8"/>
    <x v="3"/>
    <x v="6"/>
    <x v="0"/>
    <n v="12"/>
    <n v="3500"/>
    <n v="7"/>
    <x v="1321"/>
    <n v="30171.599999999999"/>
    <x v="1980"/>
    <x v="4"/>
    <x v="1"/>
    <s v="Vikas"/>
    <x v="0"/>
    <n v="3"/>
  </r>
  <r>
    <s v="15-11-2025"/>
    <s v="INV001983"/>
    <x v="11"/>
    <s v="Retail"/>
    <x v="1"/>
    <x v="1"/>
    <x v="2"/>
    <x v="4"/>
    <x v="0"/>
    <n v="24"/>
    <n v="12000"/>
    <n v="14"/>
    <x v="894"/>
    <n v="219702.73"/>
    <x v="1981"/>
    <x v="2"/>
    <x v="3"/>
    <s v="Karan"/>
    <x v="0"/>
    <n v="11"/>
  </r>
  <r>
    <s v="25-01-2025"/>
    <s v="INV001984"/>
    <x v="8"/>
    <s v="Retail"/>
    <x v="2"/>
    <x v="6"/>
    <x v="2"/>
    <x v="7"/>
    <x v="3"/>
    <n v="12"/>
    <n v="900"/>
    <n v="15"/>
    <x v="1322"/>
    <n v="7636.42"/>
    <x v="1982"/>
    <x v="4"/>
    <x v="1"/>
    <s v="Vikas"/>
    <x v="0"/>
    <n v="1"/>
  </r>
  <r>
    <s v="23-01-2025"/>
    <s v="INV001985"/>
    <x v="10"/>
    <s v="Retail"/>
    <x v="1"/>
    <x v="1"/>
    <x v="0"/>
    <x v="1"/>
    <x v="1"/>
    <n v="24"/>
    <n v="2500"/>
    <n v="0"/>
    <x v="1187"/>
    <n v="55393.82"/>
    <x v="1983"/>
    <x v="3"/>
    <x v="2"/>
    <s v="Karan"/>
    <x v="0"/>
    <n v="1"/>
  </r>
  <r>
    <s v="15-02-2025"/>
    <s v="INV001986"/>
    <x v="11"/>
    <s v="Corporate"/>
    <x v="2"/>
    <x v="6"/>
    <x v="2"/>
    <x v="3"/>
    <x v="3"/>
    <n v="1"/>
    <n v="600"/>
    <n v="16"/>
    <x v="1323"/>
    <n v="455.85"/>
    <x v="1984"/>
    <x v="1"/>
    <x v="3"/>
    <s v="Amit"/>
    <x v="0"/>
    <n v="2"/>
  </r>
  <r>
    <s v="30-07-2025"/>
    <s v="INV001987"/>
    <x v="9"/>
    <s v="Wholesale"/>
    <x v="2"/>
    <x v="2"/>
    <x v="2"/>
    <x v="1"/>
    <x v="1"/>
    <n v="21"/>
    <n v="2500"/>
    <n v="13"/>
    <x v="1210"/>
    <n v="37509.93"/>
    <x v="1985"/>
    <x v="4"/>
    <x v="1"/>
    <s v="Raj"/>
    <x v="0"/>
    <n v="7"/>
  </r>
  <r>
    <s v="22-12-2025"/>
    <s v="INV001988"/>
    <x v="6"/>
    <s v="Retail"/>
    <x v="1"/>
    <x v="1"/>
    <x v="3"/>
    <x v="0"/>
    <x v="0"/>
    <n v="6"/>
    <n v="45000"/>
    <n v="1"/>
    <x v="158"/>
    <n v="249147.38"/>
    <x v="1986"/>
    <x v="1"/>
    <x v="2"/>
    <s v="Sneha"/>
    <x v="0"/>
    <n v="12"/>
  </r>
  <r>
    <s v="27-05-2025"/>
    <s v="INV001989"/>
    <x v="4"/>
    <s v="Wholesale"/>
    <x v="2"/>
    <x v="2"/>
    <x v="0"/>
    <x v="0"/>
    <x v="0"/>
    <n v="12"/>
    <n v="45000"/>
    <n v="15"/>
    <x v="1324"/>
    <n v="401996.62"/>
    <x v="1987"/>
    <x v="1"/>
    <x v="3"/>
    <s v="Amit"/>
    <x v="0"/>
    <n v="5"/>
  </r>
  <r>
    <s v="04-05-2025"/>
    <s v="INV001990"/>
    <x v="9"/>
    <s v="Corporate"/>
    <x v="3"/>
    <x v="9"/>
    <x v="1"/>
    <x v="1"/>
    <x v="1"/>
    <n v="2"/>
    <n v="2500"/>
    <n v="18"/>
    <x v="1325"/>
    <n v="3378.12"/>
    <x v="1988"/>
    <x v="1"/>
    <x v="3"/>
    <s v="Amit"/>
    <x v="0"/>
    <n v="5"/>
  </r>
  <r>
    <s v="04-07-2025"/>
    <s v="INV001991"/>
    <x v="1"/>
    <s v="Corporate"/>
    <x v="2"/>
    <x v="6"/>
    <x v="0"/>
    <x v="2"/>
    <x v="2"/>
    <n v="21"/>
    <n v="4500"/>
    <n v="1"/>
    <x v="1326"/>
    <n v="87656.12"/>
    <x v="1989"/>
    <x v="2"/>
    <x v="0"/>
    <s v="Karan"/>
    <x v="0"/>
    <n v="7"/>
  </r>
  <r>
    <s v="09-09-2025"/>
    <s v="INV001992"/>
    <x v="7"/>
    <s v="Wholesale"/>
    <x v="0"/>
    <x v="4"/>
    <x v="3"/>
    <x v="4"/>
    <x v="0"/>
    <n v="19"/>
    <n v="12000"/>
    <n v="20"/>
    <x v="1327"/>
    <n v="147581.76000000001"/>
    <x v="1990"/>
    <x v="3"/>
    <x v="0"/>
    <s v="Vikas"/>
    <x v="0"/>
    <n v="9"/>
  </r>
  <r>
    <s v="17-02-2025"/>
    <s v="INV001993"/>
    <x v="3"/>
    <s v="Wholesale"/>
    <x v="1"/>
    <x v="1"/>
    <x v="2"/>
    <x v="0"/>
    <x v="0"/>
    <n v="12"/>
    <n v="45000"/>
    <n v="17"/>
    <x v="1328"/>
    <n v="381121.99"/>
    <x v="1991"/>
    <x v="3"/>
    <x v="1"/>
    <s v="Karan"/>
    <x v="0"/>
    <n v="2"/>
  </r>
  <r>
    <s v="11-03-2025"/>
    <s v="INV001994"/>
    <x v="5"/>
    <s v="Wholesale"/>
    <x v="0"/>
    <x v="4"/>
    <x v="1"/>
    <x v="4"/>
    <x v="0"/>
    <n v="13"/>
    <n v="12000"/>
    <n v="2"/>
    <x v="389"/>
    <n v="116748.95"/>
    <x v="1992"/>
    <x v="3"/>
    <x v="2"/>
    <s v="Sneha"/>
    <x v="0"/>
    <n v="3"/>
  </r>
  <r>
    <s v="19-04-2025"/>
    <s v="INV001995"/>
    <x v="8"/>
    <s v="Wholesale"/>
    <x v="2"/>
    <x v="6"/>
    <x v="2"/>
    <x v="6"/>
    <x v="0"/>
    <n v="13"/>
    <n v="3500"/>
    <n v="18"/>
    <x v="1329"/>
    <n v="32302.7"/>
    <x v="1993"/>
    <x v="0"/>
    <x v="3"/>
    <s v="Amit"/>
    <x v="0"/>
    <n v="4"/>
  </r>
  <r>
    <s v="20-01-2025"/>
    <s v="INV001996"/>
    <x v="8"/>
    <s v="Retail"/>
    <x v="1"/>
    <x v="1"/>
    <x v="3"/>
    <x v="4"/>
    <x v="0"/>
    <n v="20"/>
    <n v="12000"/>
    <n v="4"/>
    <x v="1106"/>
    <n v="193282.09"/>
    <x v="1994"/>
    <x v="3"/>
    <x v="2"/>
    <s v="Vikas"/>
    <x v="0"/>
    <n v="1"/>
  </r>
  <r>
    <s v="29-11-2025"/>
    <s v="INV001997"/>
    <x v="0"/>
    <s v="Corporate"/>
    <x v="1"/>
    <x v="1"/>
    <x v="3"/>
    <x v="2"/>
    <x v="2"/>
    <n v="24"/>
    <n v="4500"/>
    <n v="2"/>
    <x v="1330"/>
    <n v="78548"/>
    <x v="1995"/>
    <x v="4"/>
    <x v="2"/>
    <s v="Pooja"/>
    <x v="0"/>
    <n v="11"/>
  </r>
  <r>
    <s v="28-02-2025"/>
    <s v="INV001998"/>
    <x v="3"/>
    <s v="Retail"/>
    <x v="1"/>
    <x v="1"/>
    <x v="2"/>
    <x v="7"/>
    <x v="3"/>
    <n v="19"/>
    <n v="900"/>
    <n v="1"/>
    <x v="433"/>
    <n v="14489.68"/>
    <x v="1996"/>
    <x v="3"/>
    <x v="2"/>
    <s v="Sneha"/>
    <x v="0"/>
    <n v="2"/>
  </r>
  <r>
    <s v="24-10-2025"/>
    <s v="INV001999"/>
    <x v="2"/>
    <s v="Retail"/>
    <x v="3"/>
    <x v="5"/>
    <x v="0"/>
    <x v="4"/>
    <x v="0"/>
    <n v="1"/>
    <n v="12000"/>
    <n v="9"/>
    <x v="291"/>
    <n v="8065.59"/>
    <x v="1997"/>
    <x v="0"/>
    <x v="1"/>
    <s v="Sneha"/>
    <x v="0"/>
    <n v="10"/>
  </r>
  <r>
    <s v="08-08-2025"/>
    <s v="INV002000"/>
    <x v="5"/>
    <s v="Wholesale"/>
    <x v="0"/>
    <x v="8"/>
    <x v="2"/>
    <x v="3"/>
    <x v="3"/>
    <n v="22"/>
    <n v="600"/>
    <n v="12"/>
    <x v="395"/>
    <n v="8696.61"/>
    <x v="1998"/>
    <x v="2"/>
    <x v="3"/>
    <s v="Raj"/>
    <x v="0"/>
    <n v="8"/>
  </r>
  <r>
    <s v="31-07-2025"/>
    <s v="INV002001"/>
    <x v="11"/>
    <s v="Corporate"/>
    <x v="1"/>
    <x v="1"/>
    <x v="1"/>
    <x v="3"/>
    <x v="3"/>
    <n v="6"/>
    <n v="600"/>
    <n v="4"/>
    <x v="1043"/>
    <n v="2952.78"/>
    <x v="1999"/>
    <x v="4"/>
    <x v="1"/>
    <s v="Raj"/>
    <x v="0"/>
    <n v="7"/>
  </r>
  <r>
    <s v="28-10-2025"/>
    <s v="INV002002"/>
    <x v="11"/>
    <s v="Wholesale"/>
    <x v="2"/>
    <x v="2"/>
    <x v="0"/>
    <x v="3"/>
    <x v="3"/>
    <n v="21"/>
    <n v="600"/>
    <n v="0"/>
    <x v="354"/>
    <n v="11710.38"/>
    <x v="2000"/>
    <x v="2"/>
    <x v="0"/>
    <s v="Amit"/>
    <x v="0"/>
    <n v="10"/>
  </r>
  <r>
    <s v="12-04-2025"/>
    <s v="INV002003"/>
    <x v="8"/>
    <s v="Corporate"/>
    <x v="2"/>
    <x v="2"/>
    <x v="2"/>
    <x v="5"/>
    <x v="0"/>
    <n v="18"/>
    <n v="15000"/>
    <n v="4"/>
    <x v="1331"/>
    <n v="209657.1"/>
    <x v="2001"/>
    <x v="4"/>
    <x v="0"/>
    <s v="Karan"/>
    <x v="0"/>
    <n v="4"/>
  </r>
  <r>
    <s v="11-09-2025"/>
    <s v="INV002004"/>
    <x v="3"/>
    <s v="Corporate"/>
    <x v="2"/>
    <x v="2"/>
    <x v="0"/>
    <x v="3"/>
    <x v="3"/>
    <n v="21"/>
    <n v="600"/>
    <n v="3"/>
    <x v="1332"/>
    <n v="10137.6"/>
    <x v="2002"/>
    <x v="4"/>
    <x v="3"/>
    <s v="Karan"/>
    <x v="0"/>
    <n v="9"/>
  </r>
  <r>
    <s v="27-08-2025"/>
    <s v="INV002005"/>
    <x v="9"/>
    <s v="Corporate"/>
    <x v="1"/>
    <x v="1"/>
    <x v="3"/>
    <x v="3"/>
    <x v="3"/>
    <n v="12"/>
    <n v="600"/>
    <n v="9"/>
    <x v="280"/>
    <n v="5376.19"/>
    <x v="2003"/>
    <x v="3"/>
    <x v="3"/>
    <s v="Vikas"/>
    <x v="0"/>
    <n v="8"/>
  </r>
  <r>
    <s v="05-11-2025"/>
    <s v="INV002006"/>
    <x v="3"/>
    <s v="Wholesale"/>
    <x v="1"/>
    <x v="1"/>
    <x v="3"/>
    <x v="3"/>
    <x v="3"/>
    <n v="13"/>
    <n v="600"/>
    <n v="5"/>
    <x v="1286"/>
    <n v="6793.04"/>
    <x v="2004"/>
    <x v="2"/>
    <x v="2"/>
    <s v="Vikas"/>
    <x v="0"/>
    <n v="11"/>
  </r>
  <r>
    <s v="06-07-2025"/>
    <s v="INV002007"/>
    <x v="9"/>
    <s v="Corporate"/>
    <x v="3"/>
    <x v="5"/>
    <x v="1"/>
    <x v="6"/>
    <x v="0"/>
    <n v="1"/>
    <n v="3500"/>
    <n v="19"/>
    <x v="1333"/>
    <n v="2316"/>
    <x v="2005"/>
    <x v="1"/>
    <x v="2"/>
    <s v="Sneha"/>
    <x v="0"/>
    <n v="7"/>
  </r>
  <r>
    <s v="19-06-2025"/>
    <s v="INV002008"/>
    <x v="0"/>
    <s v="Corporate"/>
    <x v="1"/>
    <x v="1"/>
    <x v="3"/>
    <x v="1"/>
    <x v="1"/>
    <n v="7"/>
    <n v="2500"/>
    <n v="1"/>
    <x v="1303"/>
    <n v="16063.21"/>
    <x v="2006"/>
    <x v="4"/>
    <x v="0"/>
    <s v="Pooja"/>
    <x v="0"/>
    <n v="6"/>
  </r>
  <r>
    <s v="30-05-2025"/>
    <s v="INV002009"/>
    <x v="2"/>
    <s v="Retail"/>
    <x v="2"/>
    <x v="6"/>
    <x v="2"/>
    <x v="0"/>
    <x v="0"/>
    <n v="9"/>
    <n v="45000"/>
    <n v="1"/>
    <x v="1334"/>
    <n v="294479.56"/>
    <x v="2007"/>
    <x v="0"/>
    <x v="2"/>
    <s v="Amit"/>
    <x v="0"/>
    <n v="5"/>
  </r>
  <r>
    <s v="10-12-2025"/>
    <s v="INV002010"/>
    <x v="0"/>
    <s v="Wholesale"/>
    <x v="3"/>
    <x v="3"/>
    <x v="3"/>
    <x v="3"/>
    <x v="3"/>
    <n v="22"/>
    <n v="600"/>
    <n v="6"/>
    <x v="1335"/>
    <n v="11117.01"/>
    <x v="2008"/>
    <x v="2"/>
    <x v="0"/>
    <s v="Karan"/>
    <x v="0"/>
    <n v="12"/>
  </r>
  <r>
    <s v="13-07-2025"/>
    <s v="INV002011"/>
    <x v="4"/>
    <s v="Retail"/>
    <x v="3"/>
    <x v="5"/>
    <x v="0"/>
    <x v="5"/>
    <x v="0"/>
    <n v="10"/>
    <n v="15000"/>
    <n v="19"/>
    <x v="1205"/>
    <n v="113211.46"/>
    <x v="2009"/>
    <x v="3"/>
    <x v="3"/>
    <s v="Priya"/>
    <x v="0"/>
    <n v="7"/>
  </r>
  <r>
    <s v="05-03-2025"/>
    <s v="INV002012"/>
    <x v="1"/>
    <s v="Wholesale"/>
    <x v="1"/>
    <x v="1"/>
    <x v="0"/>
    <x v="0"/>
    <x v="0"/>
    <n v="25"/>
    <n v="45000"/>
    <n v="2"/>
    <x v="1336"/>
    <n v="1026117.64"/>
    <x v="2010"/>
    <x v="1"/>
    <x v="0"/>
    <s v="Raj"/>
    <x v="0"/>
    <n v="3"/>
  </r>
  <r>
    <s v="08-11-2025"/>
    <s v="INV002013"/>
    <x v="6"/>
    <s v="Wholesale"/>
    <x v="2"/>
    <x v="6"/>
    <x v="2"/>
    <x v="3"/>
    <x v="3"/>
    <n v="10"/>
    <n v="600"/>
    <n v="12"/>
    <x v="1337"/>
    <n v="4888.8999999999996"/>
    <x v="2011"/>
    <x v="2"/>
    <x v="2"/>
    <s v="Raj"/>
    <x v="0"/>
    <n v="11"/>
  </r>
  <r>
    <s v="29-09-2025"/>
    <s v="INV002014"/>
    <x v="0"/>
    <s v="Corporate"/>
    <x v="0"/>
    <x v="0"/>
    <x v="3"/>
    <x v="3"/>
    <x v="3"/>
    <n v="7"/>
    <n v="600"/>
    <n v="17"/>
    <x v="1338"/>
    <n v="2765.14"/>
    <x v="2012"/>
    <x v="0"/>
    <x v="2"/>
    <s v="Amit"/>
    <x v="0"/>
    <n v="9"/>
  </r>
  <r>
    <s v="23-07-2025"/>
    <s v="INV002015"/>
    <x v="4"/>
    <s v="Corporate"/>
    <x v="2"/>
    <x v="2"/>
    <x v="1"/>
    <x v="5"/>
    <x v="0"/>
    <n v="1"/>
    <n v="15000"/>
    <n v="1"/>
    <x v="1339"/>
    <n v="12465.97"/>
    <x v="2013"/>
    <x v="1"/>
    <x v="3"/>
    <s v="Pooja"/>
    <x v="0"/>
    <n v="7"/>
  </r>
  <r>
    <s v="09-05-2025"/>
    <s v="INV002016"/>
    <x v="2"/>
    <s v="Retail"/>
    <x v="2"/>
    <x v="2"/>
    <x v="2"/>
    <x v="7"/>
    <x v="3"/>
    <n v="16"/>
    <n v="900"/>
    <n v="19"/>
    <x v="1340"/>
    <n v="9815.0499999999993"/>
    <x v="2014"/>
    <x v="0"/>
    <x v="1"/>
    <s v="Raj"/>
    <x v="0"/>
    <n v="5"/>
  </r>
  <r>
    <s v="19-03-2025"/>
    <s v="INV002017"/>
    <x v="9"/>
    <s v="Retail"/>
    <x v="0"/>
    <x v="0"/>
    <x v="0"/>
    <x v="4"/>
    <x v="0"/>
    <n v="16"/>
    <n v="12000"/>
    <n v="3"/>
    <x v="1341"/>
    <n v="141142.62"/>
    <x v="2015"/>
    <x v="4"/>
    <x v="2"/>
    <s v="Priya"/>
    <x v="0"/>
    <n v="3"/>
  </r>
  <r>
    <s v="15-01-2025"/>
    <s v="INV002018"/>
    <x v="3"/>
    <s v="Wholesale"/>
    <x v="3"/>
    <x v="9"/>
    <x v="1"/>
    <x v="6"/>
    <x v="0"/>
    <n v="5"/>
    <n v="3500"/>
    <n v="0"/>
    <x v="944"/>
    <n v="13132.04"/>
    <x v="2016"/>
    <x v="3"/>
    <x v="0"/>
    <s v="Karan"/>
    <x v="0"/>
    <n v="1"/>
  </r>
  <r>
    <s v="19-11-2025"/>
    <s v="INV002019"/>
    <x v="3"/>
    <s v="Wholesale"/>
    <x v="2"/>
    <x v="6"/>
    <x v="2"/>
    <x v="7"/>
    <x v="3"/>
    <n v="8"/>
    <n v="900"/>
    <n v="2"/>
    <x v="162"/>
    <n v="5617.98"/>
    <x v="2017"/>
    <x v="3"/>
    <x v="2"/>
    <s v="Priya"/>
    <x v="0"/>
    <n v="11"/>
  </r>
  <r>
    <s v="23-03-2025"/>
    <s v="INV002020"/>
    <x v="2"/>
    <s v="Wholesale"/>
    <x v="2"/>
    <x v="2"/>
    <x v="3"/>
    <x v="5"/>
    <x v="0"/>
    <n v="4"/>
    <n v="15000"/>
    <n v="0"/>
    <x v="1187"/>
    <n v="47550.22"/>
    <x v="2018"/>
    <x v="4"/>
    <x v="1"/>
    <s v="Priya"/>
    <x v="0"/>
    <n v="3"/>
  </r>
  <r>
    <s v="14-03-2025"/>
    <s v="INV002021"/>
    <x v="8"/>
    <s v="Retail"/>
    <x v="3"/>
    <x v="3"/>
    <x v="2"/>
    <x v="7"/>
    <x v="3"/>
    <n v="25"/>
    <n v="900"/>
    <n v="16"/>
    <x v="448"/>
    <n v="17674.09"/>
    <x v="2019"/>
    <x v="0"/>
    <x v="2"/>
    <s v="Raj"/>
    <x v="0"/>
    <n v="3"/>
  </r>
  <r>
    <s v="19-09-2025"/>
    <s v="INV002022"/>
    <x v="5"/>
    <s v="Retail"/>
    <x v="0"/>
    <x v="8"/>
    <x v="2"/>
    <x v="2"/>
    <x v="2"/>
    <n v="10"/>
    <n v="4500"/>
    <n v="19"/>
    <x v="132"/>
    <n v="32544.5"/>
    <x v="2020"/>
    <x v="1"/>
    <x v="3"/>
    <s v="Amit"/>
    <x v="0"/>
    <n v="9"/>
  </r>
  <r>
    <s v="02-06-2025"/>
    <s v="INV002023"/>
    <x v="4"/>
    <s v="Corporate"/>
    <x v="2"/>
    <x v="2"/>
    <x v="3"/>
    <x v="1"/>
    <x v="1"/>
    <n v="9"/>
    <n v="2500"/>
    <n v="16"/>
    <x v="448"/>
    <n v="13711.74"/>
    <x v="2021"/>
    <x v="2"/>
    <x v="3"/>
    <s v="Raj"/>
    <x v="0"/>
    <n v="6"/>
  </r>
  <r>
    <s v="05-10-2025"/>
    <s v="INV002024"/>
    <x v="6"/>
    <s v="Retail"/>
    <x v="1"/>
    <x v="1"/>
    <x v="1"/>
    <x v="7"/>
    <x v="3"/>
    <n v="24"/>
    <n v="900"/>
    <n v="14"/>
    <x v="1342"/>
    <n v="17196.25"/>
    <x v="2022"/>
    <x v="3"/>
    <x v="1"/>
    <s v="Priya"/>
    <x v="0"/>
    <n v="10"/>
  </r>
  <r>
    <s v="28-10-2025"/>
    <s v="INV002025"/>
    <x v="10"/>
    <s v="Wholesale"/>
    <x v="3"/>
    <x v="3"/>
    <x v="1"/>
    <x v="1"/>
    <x v="1"/>
    <n v="5"/>
    <n v="2500"/>
    <n v="4"/>
    <x v="183"/>
    <n v="9354.93"/>
    <x v="2023"/>
    <x v="0"/>
    <x v="2"/>
    <s v="Neha"/>
    <x v="0"/>
    <n v="10"/>
  </r>
  <r>
    <s v="28-05-2025"/>
    <s v="INV002026"/>
    <x v="4"/>
    <s v="Corporate"/>
    <x v="0"/>
    <x v="8"/>
    <x v="2"/>
    <x v="6"/>
    <x v="0"/>
    <n v="9"/>
    <n v="3500"/>
    <n v="12"/>
    <x v="779"/>
    <n v="24942.86"/>
    <x v="2024"/>
    <x v="3"/>
    <x v="3"/>
    <s v="Priya"/>
    <x v="0"/>
    <n v="5"/>
  </r>
  <r>
    <s v="19-04-2025"/>
    <s v="INV002027"/>
    <x v="6"/>
    <s v="Corporate"/>
    <x v="1"/>
    <x v="1"/>
    <x v="2"/>
    <x v="5"/>
    <x v="0"/>
    <n v="11"/>
    <n v="15000"/>
    <n v="15"/>
    <x v="1343"/>
    <n v="119974.13"/>
    <x v="2025"/>
    <x v="3"/>
    <x v="0"/>
    <s v="Karan"/>
    <x v="0"/>
    <n v="4"/>
  </r>
  <r>
    <s v="11-09-2025"/>
    <s v="INV002028"/>
    <x v="9"/>
    <s v="Wholesale"/>
    <x v="0"/>
    <x v="8"/>
    <x v="1"/>
    <x v="3"/>
    <x v="3"/>
    <n v="24"/>
    <n v="600"/>
    <n v="11"/>
    <x v="425"/>
    <n v="9671.6"/>
    <x v="2026"/>
    <x v="4"/>
    <x v="3"/>
    <s v="Raj"/>
    <x v="0"/>
    <n v="9"/>
  </r>
  <r>
    <s v="28-09-2025"/>
    <s v="INV002029"/>
    <x v="5"/>
    <s v="Corporate"/>
    <x v="1"/>
    <x v="1"/>
    <x v="1"/>
    <x v="0"/>
    <x v="0"/>
    <n v="5"/>
    <n v="45000"/>
    <n v="19"/>
    <x v="1344"/>
    <n v="167841.61"/>
    <x v="2027"/>
    <x v="1"/>
    <x v="1"/>
    <s v="Karan"/>
    <x v="0"/>
    <n v="9"/>
  </r>
  <r>
    <s v="13-05-2025"/>
    <s v="INV002030"/>
    <x v="4"/>
    <s v="Wholesale"/>
    <x v="2"/>
    <x v="2"/>
    <x v="2"/>
    <x v="5"/>
    <x v="0"/>
    <n v="19"/>
    <n v="15000"/>
    <n v="13"/>
    <x v="104"/>
    <n v="222262.72"/>
    <x v="2028"/>
    <x v="4"/>
    <x v="3"/>
    <s v="Vikas"/>
    <x v="0"/>
    <n v="5"/>
  </r>
  <r>
    <s v="28-11-2025"/>
    <s v="INV002031"/>
    <x v="6"/>
    <s v="Corporate"/>
    <x v="1"/>
    <x v="1"/>
    <x v="2"/>
    <x v="1"/>
    <x v="1"/>
    <n v="9"/>
    <n v="2500"/>
    <n v="16"/>
    <x v="448"/>
    <n v="16222.73"/>
    <x v="2029"/>
    <x v="4"/>
    <x v="2"/>
    <s v="Pooja"/>
    <x v="0"/>
    <n v="11"/>
  </r>
  <r>
    <s v="29-09-2025"/>
    <s v="INV002032"/>
    <x v="6"/>
    <s v="Corporate"/>
    <x v="2"/>
    <x v="2"/>
    <x v="0"/>
    <x v="0"/>
    <x v="0"/>
    <n v="11"/>
    <n v="45000"/>
    <n v="7"/>
    <x v="1085"/>
    <n v="394761.92"/>
    <x v="2030"/>
    <x v="0"/>
    <x v="0"/>
    <s v="Priya"/>
    <x v="0"/>
    <n v="9"/>
  </r>
  <r>
    <s v="12-12-2025"/>
    <s v="INV002033"/>
    <x v="1"/>
    <s v="Wholesale"/>
    <x v="2"/>
    <x v="6"/>
    <x v="0"/>
    <x v="1"/>
    <x v="1"/>
    <n v="23"/>
    <n v="2500"/>
    <n v="9"/>
    <x v="1345"/>
    <n v="37953.51"/>
    <x v="2031"/>
    <x v="1"/>
    <x v="2"/>
    <s v="Raj"/>
    <x v="0"/>
    <n v="12"/>
  </r>
  <r>
    <s v="13-02-2025"/>
    <s v="INV002034"/>
    <x v="6"/>
    <s v="Corporate"/>
    <x v="0"/>
    <x v="4"/>
    <x v="3"/>
    <x v="6"/>
    <x v="0"/>
    <n v="12"/>
    <n v="3500"/>
    <n v="19"/>
    <x v="950"/>
    <n v="26605.040000000001"/>
    <x v="2032"/>
    <x v="2"/>
    <x v="3"/>
    <s v="Amit"/>
    <x v="0"/>
    <n v="2"/>
  </r>
  <r>
    <s v="24-08-2025"/>
    <s v="INV002035"/>
    <x v="9"/>
    <s v="Corporate"/>
    <x v="3"/>
    <x v="5"/>
    <x v="3"/>
    <x v="6"/>
    <x v="0"/>
    <n v="12"/>
    <n v="3500"/>
    <n v="11"/>
    <x v="34"/>
    <n v="28798.93"/>
    <x v="2033"/>
    <x v="4"/>
    <x v="1"/>
    <s v="Sneha"/>
    <x v="0"/>
    <n v="8"/>
  </r>
  <r>
    <s v="25-01-2025"/>
    <s v="INV002036"/>
    <x v="5"/>
    <s v="Wholesale"/>
    <x v="2"/>
    <x v="6"/>
    <x v="3"/>
    <x v="0"/>
    <x v="0"/>
    <n v="7"/>
    <n v="45000"/>
    <n v="19"/>
    <x v="1346"/>
    <n v="235731.34"/>
    <x v="2034"/>
    <x v="0"/>
    <x v="0"/>
    <s v="Sneha"/>
    <x v="0"/>
    <n v="1"/>
  </r>
  <r>
    <s v="05-12-2025"/>
    <s v="INV002037"/>
    <x v="3"/>
    <s v="Wholesale"/>
    <x v="3"/>
    <x v="7"/>
    <x v="2"/>
    <x v="3"/>
    <x v="3"/>
    <n v="15"/>
    <n v="600"/>
    <n v="18"/>
    <x v="332"/>
    <n v="5334.16"/>
    <x v="2035"/>
    <x v="2"/>
    <x v="1"/>
    <s v="Priya"/>
    <x v="0"/>
    <n v="12"/>
  </r>
  <r>
    <s v="21-01-2025"/>
    <s v="INV002038"/>
    <x v="6"/>
    <s v="Wholesale"/>
    <x v="0"/>
    <x v="0"/>
    <x v="3"/>
    <x v="3"/>
    <x v="3"/>
    <n v="17"/>
    <n v="600"/>
    <n v="13"/>
    <x v="1347"/>
    <n v="7251.33"/>
    <x v="2036"/>
    <x v="4"/>
    <x v="1"/>
    <s v="Vikas"/>
    <x v="0"/>
    <n v="1"/>
  </r>
  <r>
    <s v="30-10-2025"/>
    <s v="INV002039"/>
    <x v="9"/>
    <s v="Retail"/>
    <x v="2"/>
    <x v="2"/>
    <x v="1"/>
    <x v="7"/>
    <x v="3"/>
    <n v="1"/>
    <n v="900"/>
    <n v="14"/>
    <x v="1348"/>
    <n v="565.34"/>
    <x v="2037"/>
    <x v="1"/>
    <x v="2"/>
    <s v="Neha"/>
    <x v="0"/>
    <n v="10"/>
  </r>
  <r>
    <s v="21-11-2025"/>
    <s v="INV002040"/>
    <x v="5"/>
    <s v="Corporate"/>
    <x v="2"/>
    <x v="6"/>
    <x v="2"/>
    <x v="7"/>
    <x v="3"/>
    <n v="24"/>
    <n v="900"/>
    <n v="8"/>
    <x v="1349"/>
    <n v="14568.69"/>
    <x v="2038"/>
    <x v="2"/>
    <x v="2"/>
    <s v="Sneha"/>
    <x v="0"/>
    <n v="11"/>
  </r>
  <r>
    <s v="29-11-2025"/>
    <s v="INV002041"/>
    <x v="5"/>
    <s v="Retail"/>
    <x v="0"/>
    <x v="0"/>
    <x v="1"/>
    <x v="2"/>
    <x v="2"/>
    <n v="20"/>
    <n v="4500"/>
    <n v="7"/>
    <x v="903"/>
    <n v="78422.06"/>
    <x v="2039"/>
    <x v="0"/>
    <x v="0"/>
    <s v="Karan"/>
    <x v="0"/>
    <n v="11"/>
  </r>
  <r>
    <s v="23-10-2025"/>
    <s v="INV002042"/>
    <x v="10"/>
    <s v="Corporate"/>
    <x v="0"/>
    <x v="8"/>
    <x v="1"/>
    <x v="7"/>
    <x v="3"/>
    <n v="16"/>
    <n v="900"/>
    <n v="8"/>
    <x v="897"/>
    <n v="9735.94"/>
    <x v="2040"/>
    <x v="1"/>
    <x v="0"/>
    <s v="Sneha"/>
    <x v="0"/>
    <n v="10"/>
  </r>
  <r>
    <s v="17-06-2025"/>
    <s v="INV002043"/>
    <x v="3"/>
    <s v="Corporate"/>
    <x v="0"/>
    <x v="8"/>
    <x v="2"/>
    <x v="0"/>
    <x v="0"/>
    <n v="15"/>
    <n v="45000"/>
    <n v="18"/>
    <x v="1318"/>
    <n v="518198.49"/>
    <x v="2041"/>
    <x v="2"/>
    <x v="1"/>
    <s v="Amit"/>
    <x v="0"/>
    <n v="6"/>
  </r>
  <r>
    <s v="27-10-2025"/>
    <s v="INV002044"/>
    <x v="11"/>
    <s v="Corporate"/>
    <x v="1"/>
    <x v="1"/>
    <x v="2"/>
    <x v="1"/>
    <x v="1"/>
    <n v="1"/>
    <n v="2500"/>
    <n v="4"/>
    <x v="1350"/>
    <n v="2237.85"/>
    <x v="2042"/>
    <x v="1"/>
    <x v="2"/>
    <s v="Priya"/>
    <x v="0"/>
    <n v="10"/>
  </r>
  <r>
    <s v="10-08-2025"/>
    <s v="INV002045"/>
    <x v="11"/>
    <s v="Retail"/>
    <x v="0"/>
    <x v="8"/>
    <x v="2"/>
    <x v="2"/>
    <x v="2"/>
    <n v="11"/>
    <n v="4500"/>
    <n v="3"/>
    <x v="478"/>
    <n v="40623.01"/>
    <x v="2043"/>
    <x v="4"/>
    <x v="0"/>
    <s v="Pooja"/>
    <x v="0"/>
    <n v="8"/>
  </r>
  <r>
    <s v="28-05-2025"/>
    <s v="INV002046"/>
    <x v="3"/>
    <s v="Wholesale"/>
    <x v="1"/>
    <x v="1"/>
    <x v="0"/>
    <x v="2"/>
    <x v="2"/>
    <n v="3"/>
    <n v="4500"/>
    <n v="20"/>
    <x v="6"/>
    <n v="8256.31"/>
    <x v="2044"/>
    <x v="4"/>
    <x v="3"/>
    <s v="Neha"/>
    <x v="0"/>
    <n v="5"/>
  </r>
  <r>
    <s v="11-10-2025"/>
    <s v="INV002047"/>
    <x v="0"/>
    <s v="Wholesale"/>
    <x v="3"/>
    <x v="3"/>
    <x v="1"/>
    <x v="0"/>
    <x v="0"/>
    <n v="10"/>
    <n v="45000"/>
    <n v="5"/>
    <x v="1351"/>
    <n v="363388.85"/>
    <x v="2045"/>
    <x v="0"/>
    <x v="3"/>
    <s v="Priya"/>
    <x v="0"/>
    <n v="10"/>
  </r>
  <r>
    <s v="09-09-2025"/>
    <s v="INV002048"/>
    <x v="8"/>
    <s v="Retail"/>
    <x v="0"/>
    <x v="0"/>
    <x v="3"/>
    <x v="7"/>
    <x v="3"/>
    <n v="10"/>
    <n v="900"/>
    <n v="17"/>
    <x v="662"/>
    <n v="6629.32"/>
    <x v="2046"/>
    <x v="4"/>
    <x v="2"/>
    <s v="Vikas"/>
    <x v="0"/>
    <n v="9"/>
  </r>
  <r>
    <s v="07-01-2025"/>
    <s v="INV002049"/>
    <x v="7"/>
    <s v="Wholesale"/>
    <x v="2"/>
    <x v="2"/>
    <x v="1"/>
    <x v="6"/>
    <x v="0"/>
    <n v="22"/>
    <n v="3500"/>
    <n v="19"/>
    <x v="1352"/>
    <n v="55236.69"/>
    <x v="2047"/>
    <x v="4"/>
    <x v="3"/>
    <s v="Karan"/>
    <x v="0"/>
    <n v="1"/>
  </r>
  <r>
    <s v="16-07-2025"/>
    <s v="INV002050"/>
    <x v="4"/>
    <s v="Wholesale"/>
    <x v="2"/>
    <x v="2"/>
    <x v="1"/>
    <x v="2"/>
    <x v="2"/>
    <n v="14"/>
    <n v="4500"/>
    <n v="11"/>
    <x v="298"/>
    <n v="42685.16"/>
    <x v="2048"/>
    <x v="4"/>
    <x v="2"/>
    <s v="Raj"/>
    <x v="0"/>
    <n v="7"/>
  </r>
  <r>
    <s v="04-09-2025"/>
    <s v="INV002051"/>
    <x v="2"/>
    <s v="Wholesale"/>
    <x v="2"/>
    <x v="2"/>
    <x v="3"/>
    <x v="6"/>
    <x v="0"/>
    <n v="16"/>
    <n v="3500"/>
    <n v="18"/>
    <x v="1353"/>
    <n v="35100.58"/>
    <x v="2049"/>
    <x v="1"/>
    <x v="3"/>
    <s v="Amit"/>
    <x v="0"/>
    <n v="9"/>
  </r>
  <r>
    <s v="26-03-2025"/>
    <s v="INV002052"/>
    <x v="9"/>
    <s v="Retail"/>
    <x v="1"/>
    <x v="1"/>
    <x v="0"/>
    <x v="2"/>
    <x v="2"/>
    <n v="23"/>
    <n v="4500"/>
    <n v="0"/>
    <x v="1354"/>
    <n v="75984.990000000005"/>
    <x v="2050"/>
    <x v="4"/>
    <x v="3"/>
    <s v="Raj"/>
    <x v="0"/>
    <n v="3"/>
  </r>
  <r>
    <s v="27-04-2025"/>
    <s v="INV002053"/>
    <x v="8"/>
    <s v="Retail"/>
    <x v="0"/>
    <x v="4"/>
    <x v="1"/>
    <x v="1"/>
    <x v="1"/>
    <n v="22"/>
    <n v="2500"/>
    <n v="12"/>
    <x v="1355"/>
    <n v="42539.75"/>
    <x v="2051"/>
    <x v="4"/>
    <x v="1"/>
    <s v="Vikas"/>
    <x v="0"/>
    <n v="4"/>
  </r>
  <r>
    <s v="07-02-2025"/>
    <s v="INV002054"/>
    <x v="7"/>
    <s v="Wholesale"/>
    <x v="0"/>
    <x v="4"/>
    <x v="3"/>
    <x v="0"/>
    <x v="0"/>
    <n v="15"/>
    <n v="45000"/>
    <n v="19"/>
    <x v="1165"/>
    <n v="449258.32"/>
    <x v="2052"/>
    <x v="0"/>
    <x v="3"/>
    <s v="Amit"/>
    <x v="0"/>
    <n v="2"/>
  </r>
  <r>
    <s v="25-12-2025"/>
    <s v="INV002055"/>
    <x v="2"/>
    <s v="Wholesale"/>
    <x v="0"/>
    <x v="8"/>
    <x v="2"/>
    <x v="7"/>
    <x v="3"/>
    <n v="14"/>
    <n v="900"/>
    <n v="17"/>
    <x v="1356"/>
    <n v="9334.33"/>
    <x v="2053"/>
    <x v="3"/>
    <x v="2"/>
    <s v="Pooja"/>
    <x v="0"/>
    <n v="12"/>
  </r>
  <r>
    <s v="13-09-2025"/>
    <s v="INV002056"/>
    <x v="5"/>
    <s v="Retail"/>
    <x v="1"/>
    <x v="1"/>
    <x v="3"/>
    <x v="4"/>
    <x v="0"/>
    <n v="24"/>
    <n v="12000"/>
    <n v="19"/>
    <x v="1357"/>
    <n v="200370.74"/>
    <x v="2054"/>
    <x v="2"/>
    <x v="2"/>
    <s v="Vikas"/>
    <x v="0"/>
    <n v="9"/>
  </r>
  <r>
    <s v="09-09-2025"/>
    <s v="INV002057"/>
    <x v="11"/>
    <s v="Retail"/>
    <x v="0"/>
    <x v="4"/>
    <x v="1"/>
    <x v="7"/>
    <x v="3"/>
    <n v="3"/>
    <n v="900"/>
    <n v="7"/>
    <x v="1358"/>
    <n v="2080.94"/>
    <x v="2055"/>
    <x v="0"/>
    <x v="3"/>
    <s v="Sneha"/>
    <x v="0"/>
    <n v="9"/>
  </r>
  <r>
    <s v="20-10-2025"/>
    <s v="INV002058"/>
    <x v="8"/>
    <s v="Wholesale"/>
    <x v="3"/>
    <x v="7"/>
    <x v="1"/>
    <x v="0"/>
    <x v="0"/>
    <n v="18"/>
    <n v="45000"/>
    <n v="2"/>
    <x v="1359"/>
    <n v="594892.75"/>
    <x v="2056"/>
    <x v="0"/>
    <x v="0"/>
    <s v="Vikas"/>
    <x v="0"/>
    <n v="10"/>
  </r>
  <r>
    <s v="22-04-2025"/>
    <s v="INV002059"/>
    <x v="9"/>
    <s v="Corporate"/>
    <x v="1"/>
    <x v="1"/>
    <x v="3"/>
    <x v="2"/>
    <x v="2"/>
    <n v="15"/>
    <n v="4500"/>
    <n v="14"/>
    <x v="1360"/>
    <n v="44398.99"/>
    <x v="2057"/>
    <x v="0"/>
    <x v="2"/>
    <s v="Sneha"/>
    <x v="0"/>
    <n v="4"/>
  </r>
  <r>
    <s v="25-09-2025"/>
    <s v="INV002060"/>
    <x v="7"/>
    <s v="Retail"/>
    <x v="3"/>
    <x v="9"/>
    <x v="0"/>
    <x v="2"/>
    <x v="2"/>
    <n v="14"/>
    <n v="4500"/>
    <n v="15"/>
    <x v="689"/>
    <n v="47330.97"/>
    <x v="2058"/>
    <x v="2"/>
    <x v="3"/>
    <s v="Amit"/>
    <x v="0"/>
    <n v="9"/>
  </r>
  <r>
    <s v="15-03-2025"/>
    <s v="INV002061"/>
    <x v="1"/>
    <s v="Retail"/>
    <x v="3"/>
    <x v="9"/>
    <x v="1"/>
    <x v="3"/>
    <x v="3"/>
    <n v="2"/>
    <n v="600"/>
    <n v="20"/>
    <x v="1170"/>
    <n v="741.02"/>
    <x v="2059"/>
    <x v="0"/>
    <x v="3"/>
    <s v="Sneha"/>
    <x v="0"/>
    <n v="3"/>
  </r>
  <r>
    <s v="12-04-2025"/>
    <s v="INV002062"/>
    <x v="4"/>
    <s v="Corporate"/>
    <x v="1"/>
    <x v="1"/>
    <x v="0"/>
    <x v="0"/>
    <x v="0"/>
    <n v="7"/>
    <n v="45000"/>
    <n v="14"/>
    <x v="1361"/>
    <n v="220931.51"/>
    <x v="2060"/>
    <x v="3"/>
    <x v="0"/>
    <s v="Karan"/>
    <x v="0"/>
    <n v="4"/>
  </r>
  <r>
    <s v="24-01-2025"/>
    <s v="INV002063"/>
    <x v="7"/>
    <s v="Corporate"/>
    <x v="1"/>
    <x v="1"/>
    <x v="2"/>
    <x v="7"/>
    <x v="3"/>
    <n v="16"/>
    <n v="900"/>
    <n v="4"/>
    <x v="424"/>
    <n v="12226.76"/>
    <x v="2061"/>
    <x v="0"/>
    <x v="2"/>
    <s v="Sneha"/>
    <x v="0"/>
    <n v="1"/>
  </r>
  <r>
    <s v="25-06-2025"/>
    <s v="INV002064"/>
    <x v="3"/>
    <s v="Wholesale"/>
    <x v="2"/>
    <x v="6"/>
    <x v="2"/>
    <x v="5"/>
    <x v="0"/>
    <n v="13"/>
    <n v="15000"/>
    <n v="2"/>
    <x v="442"/>
    <n v="154977.75"/>
    <x v="2062"/>
    <x v="0"/>
    <x v="2"/>
    <s v="Raj"/>
    <x v="0"/>
    <n v="6"/>
  </r>
  <r>
    <s v="08-04-2025"/>
    <s v="INV002065"/>
    <x v="7"/>
    <s v="Retail"/>
    <x v="2"/>
    <x v="6"/>
    <x v="2"/>
    <x v="1"/>
    <x v="1"/>
    <n v="24"/>
    <n v="2500"/>
    <n v="6"/>
    <x v="676"/>
    <n v="46092.85"/>
    <x v="2063"/>
    <x v="0"/>
    <x v="0"/>
    <s v="Raj"/>
    <x v="0"/>
    <n v="4"/>
  </r>
  <r>
    <s v="27-11-2025"/>
    <s v="INV002066"/>
    <x v="6"/>
    <s v="Retail"/>
    <x v="3"/>
    <x v="3"/>
    <x v="2"/>
    <x v="7"/>
    <x v="3"/>
    <n v="7"/>
    <n v="900"/>
    <n v="11"/>
    <x v="862"/>
    <n v="4905.4399999999996"/>
    <x v="2064"/>
    <x v="0"/>
    <x v="2"/>
    <s v="Vikas"/>
    <x v="0"/>
    <n v="11"/>
  </r>
  <r>
    <s v="10-06-2025"/>
    <s v="INV002067"/>
    <x v="3"/>
    <s v="Retail"/>
    <x v="2"/>
    <x v="2"/>
    <x v="1"/>
    <x v="6"/>
    <x v="0"/>
    <n v="8"/>
    <n v="3500"/>
    <n v="12"/>
    <x v="1362"/>
    <n v="20801.099999999999"/>
    <x v="2065"/>
    <x v="0"/>
    <x v="3"/>
    <s v="Vikas"/>
    <x v="0"/>
    <n v="6"/>
  </r>
  <r>
    <s v="11-02-2025"/>
    <s v="INV002068"/>
    <x v="7"/>
    <s v="Corporate"/>
    <x v="0"/>
    <x v="0"/>
    <x v="3"/>
    <x v="5"/>
    <x v="0"/>
    <n v="19"/>
    <n v="15000"/>
    <n v="3"/>
    <x v="1363"/>
    <n v="238658.66"/>
    <x v="2066"/>
    <x v="0"/>
    <x v="1"/>
    <s v="Vikas"/>
    <x v="0"/>
    <n v="2"/>
  </r>
  <r>
    <s v="03-02-2025"/>
    <s v="INV002069"/>
    <x v="0"/>
    <s v="Corporate"/>
    <x v="0"/>
    <x v="4"/>
    <x v="3"/>
    <x v="0"/>
    <x v="0"/>
    <n v="24"/>
    <n v="45000"/>
    <n v="2"/>
    <x v="399"/>
    <n v="993420.34"/>
    <x v="2067"/>
    <x v="3"/>
    <x v="3"/>
    <s v="Sneha"/>
    <x v="0"/>
    <n v="2"/>
  </r>
  <r>
    <s v="08-04-2025"/>
    <s v="INV002070"/>
    <x v="11"/>
    <s v="Wholesale"/>
    <x v="1"/>
    <x v="1"/>
    <x v="1"/>
    <x v="4"/>
    <x v="0"/>
    <n v="4"/>
    <n v="12000"/>
    <n v="18"/>
    <x v="1364"/>
    <n v="34623.29"/>
    <x v="2068"/>
    <x v="1"/>
    <x v="3"/>
    <s v="Neha"/>
    <x v="0"/>
    <n v="4"/>
  </r>
  <r>
    <s v="21-10-2025"/>
    <s v="INV002071"/>
    <x v="7"/>
    <s v="Wholesale"/>
    <x v="1"/>
    <x v="1"/>
    <x v="2"/>
    <x v="7"/>
    <x v="3"/>
    <n v="10"/>
    <n v="900"/>
    <n v="6"/>
    <x v="1285"/>
    <n v="7700.32"/>
    <x v="2069"/>
    <x v="0"/>
    <x v="1"/>
    <s v="Priya"/>
    <x v="0"/>
    <n v="10"/>
  </r>
  <r>
    <s v="28-07-2025"/>
    <s v="INV002072"/>
    <x v="5"/>
    <s v="Retail"/>
    <x v="1"/>
    <x v="1"/>
    <x v="1"/>
    <x v="5"/>
    <x v="0"/>
    <n v="7"/>
    <n v="15000"/>
    <n v="17"/>
    <x v="1365"/>
    <n v="79648.72"/>
    <x v="2070"/>
    <x v="0"/>
    <x v="2"/>
    <s v="Pooja"/>
    <x v="0"/>
    <n v="7"/>
  </r>
  <r>
    <s v="11-08-2025"/>
    <s v="INV002073"/>
    <x v="3"/>
    <s v="Retail"/>
    <x v="3"/>
    <x v="3"/>
    <x v="0"/>
    <x v="5"/>
    <x v="0"/>
    <n v="6"/>
    <n v="15000"/>
    <n v="16"/>
    <x v="102"/>
    <n v="67052.12"/>
    <x v="2071"/>
    <x v="2"/>
    <x v="3"/>
    <s v="Priya"/>
    <x v="0"/>
    <n v="8"/>
  </r>
  <r>
    <s v="25-09-2025"/>
    <s v="INV002074"/>
    <x v="5"/>
    <s v="Wholesale"/>
    <x v="3"/>
    <x v="7"/>
    <x v="0"/>
    <x v="5"/>
    <x v="0"/>
    <n v="20"/>
    <n v="15000"/>
    <n v="12"/>
    <x v="590"/>
    <n v="244509.15"/>
    <x v="2072"/>
    <x v="1"/>
    <x v="0"/>
    <s v="Amit"/>
    <x v="0"/>
    <n v="9"/>
  </r>
  <r>
    <s v="19-06-2025"/>
    <s v="INV002075"/>
    <x v="11"/>
    <s v="Wholesale"/>
    <x v="2"/>
    <x v="2"/>
    <x v="1"/>
    <x v="3"/>
    <x v="3"/>
    <n v="24"/>
    <n v="600"/>
    <n v="13"/>
    <x v="546"/>
    <n v="9651.33"/>
    <x v="2073"/>
    <x v="2"/>
    <x v="1"/>
    <s v="Priya"/>
    <x v="0"/>
    <n v="6"/>
  </r>
  <r>
    <s v="13-08-2025"/>
    <s v="INV002076"/>
    <x v="8"/>
    <s v="Wholesale"/>
    <x v="0"/>
    <x v="4"/>
    <x v="2"/>
    <x v="6"/>
    <x v="0"/>
    <n v="16"/>
    <n v="3500"/>
    <n v="18"/>
    <x v="1353"/>
    <n v="36856.42"/>
    <x v="2074"/>
    <x v="1"/>
    <x v="0"/>
    <s v="Vikas"/>
    <x v="0"/>
    <n v="8"/>
  </r>
  <r>
    <s v="19-11-2025"/>
    <s v="INV002077"/>
    <x v="9"/>
    <s v="Retail"/>
    <x v="2"/>
    <x v="6"/>
    <x v="3"/>
    <x v="2"/>
    <x v="2"/>
    <n v="12"/>
    <n v="4500"/>
    <n v="14"/>
    <x v="869"/>
    <n v="38089.81"/>
    <x v="2075"/>
    <x v="2"/>
    <x v="2"/>
    <s v="Karan"/>
    <x v="0"/>
    <n v="11"/>
  </r>
  <r>
    <s v="01-01-2025"/>
    <s v="INV002078"/>
    <x v="6"/>
    <s v="Wholesale"/>
    <x v="1"/>
    <x v="1"/>
    <x v="1"/>
    <x v="4"/>
    <x v="0"/>
    <n v="2"/>
    <n v="12000"/>
    <n v="5"/>
    <x v="1366"/>
    <n v="21313.119999999999"/>
    <x v="2076"/>
    <x v="1"/>
    <x v="2"/>
    <s v="Priya"/>
    <x v="0"/>
    <n v="1"/>
  </r>
  <r>
    <s v="01-04-2025"/>
    <s v="INV002079"/>
    <x v="11"/>
    <s v="Corporate"/>
    <x v="2"/>
    <x v="6"/>
    <x v="1"/>
    <x v="2"/>
    <x v="2"/>
    <n v="14"/>
    <n v="4500"/>
    <n v="20"/>
    <x v="911"/>
    <n v="40662.870000000003"/>
    <x v="2077"/>
    <x v="3"/>
    <x v="0"/>
    <s v="Raj"/>
    <x v="0"/>
    <n v="4"/>
  </r>
  <r>
    <s v="21-04-2025"/>
    <s v="INV002080"/>
    <x v="5"/>
    <s v="Corporate"/>
    <x v="1"/>
    <x v="1"/>
    <x v="3"/>
    <x v="0"/>
    <x v="0"/>
    <n v="11"/>
    <n v="45000"/>
    <n v="17"/>
    <x v="494"/>
    <n v="349941.91"/>
    <x v="2078"/>
    <x v="1"/>
    <x v="2"/>
    <s v="Neha"/>
    <x v="0"/>
    <n v="4"/>
  </r>
  <r>
    <s v="24-01-2025"/>
    <s v="INV002081"/>
    <x v="6"/>
    <s v="Corporate"/>
    <x v="2"/>
    <x v="2"/>
    <x v="3"/>
    <x v="0"/>
    <x v="0"/>
    <n v="5"/>
    <n v="45000"/>
    <n v="17"/>
    <x v="968"/>
    <n v="146829.01"/>
    <x v="2079"/>
    <x v="1"/>
    <x v="3"/>
    <s v="Pooja"/>
    <x v="0"/>
    <n v="1"/>
  </r>
  <r>
    <s v="22-11-2025"/>
    <s v="INV002082"/>
    <x v="4"/>
    <s v="Retail"/>
    <x v="0"/>
    <x v="4"/>
    <x v="1"/>
    <x v="3"/>
    <x v="3"/>
    <n v="19"/>
    <n v="600"/>
    <n v="0"/>
    <x v="526"/>
    <n v="10097.790000000001"/>
    <x v="2080"/>
    <x v="2"/>
    <x v="1"/>
    <s v="Vikas"/>
    <x v="0"/>
    <n v="11"/>
  </r>
  <r>
    <s v="25-05-2025"/>
    <s v="INV002083"/>
    <x v="6"/>
    <s v="Wholesale"/>
    <x v="0"/>
    <x v="0"/>
    <x v="1"/>
    <x v="6"/>
    <x v="0"/>
    <n v="1"/>
    <n v="3500"/>
    <n v="12"/>
    <x v="1367"/>
    <n v="2562.79"/>
    <x v="2081"/>
    <x v="3"/>
    <x v="2"/>
    <s v="Pooja"/>
    <x v="0"/>
    <n v="5"/>
  </r>
  <r>
    <s v="02-06-2025"/>
    <s v="INV002084"/>
    <x v="2"/>
    <s v="Wholesale"/>
    <x v="0"/>
    <x v="0"/>
    <x v="1"/>
    <x v="4"/>
    <x v="0"/>
    <n v="21"/>
    <n v="12000"/>
    <n v="2"/>
    <x v="1368"/>
    <n v="221123.92"/>
    <x v="2082"/>
    <x v="3"/>
    <x v="2"/>
    <s v="Vikas"/>
    <x v="0"/>
    <n v="6"/>
  </r>
  <r>
    <s v="14-02-2025"/>
    <s v="INV002085"/>
    <x v="4"/>
    <s v="Wholesale"/>
    <x v="0"/>
    <x v="4"/>
    <x v="0"/>
    <x v="3"/>
    <x v="3"/>
    <n v="9"/>
    <n v="600"/>
    <n v="18"/>
    <x v="1369"/>
    <n v="3716.27"/>
    <x v="2083"/>
    <x v="3"/>
    <x v="2"/>
    <s v="Karan"/>
    <x v="0"/>
    <n v="2"/>
  </r>
  <r>
    <s v="25-12-2025"/>
    <s v="INV002086"/>
    <x v="0"/>
    <s v="Wholesale"/>
    <x v="2"/>
    <x v="2"/>
    <x v="0"/>
    <x v="0"/>
    <x v="0"/>
    <n v="18"/>
    <n v="45000"/>
    <n v="17"/>
    <x v="1370"/>
    <n v="528949.55000000005"/>
    <x v="2084"/>
    <x v="3"/>
    <x v="2"/>
    <s v="Karan"/>
    <x v="0"/>
    <n v="12"/>
  </r>
  <r>
    <s v="07-01-2025"/>
    <s v="INV002087"/>
    <x v="7"/>
    <s v="Wholesale"/>
    <x v="2"/>
    <x v="2"/>
    <x v="0"/>
    <x v="3"/>
    <x v="3"/>
    <n v="9"/>
    <n v="600"/>
    <n v="0"/>
    <x v="1371"/>
    <n v="4258.9399999999996"/>
    <x v="2085"/>
    <x v="2"/>
    <x v="2"/>
    <s v="Neha"/>
    <x v="0"/>
    <n v="1"/>
  </r>
  <r>
    <s v="27-02-2025"/>
    <s v="INV002088"/>
    <x v="2"/>
    <s v="Wholesale"/>
    <x v="1"/>
    <x v="1"/>
    <x v="0"/>
    <x v="1"/>
    <x v="1"/>
    <n v="12"/>
    <n v="2500"/>
    <n v="15"/>
    <x v="1372"/>
    <n v="22630.25"/>
    <x v="2086"/>
    <x v="4"/>
    <x v="0"/>
    <s v="Vikas"/>
    <x v="0"/>
    <n v="2"/>
  </r>
  <r>
    <s v="24-03-2025"/>
    <s v="INV002089"/>
    <x v="2"/>
    <s v="Retail"/>
    <x v="0"/>
    <x v="8"/>
    <x v="0"/>
    <x v="7"/>
    <x v="3"/>
    <n v="4"/>
    <n v="900"/>
    <n v="1"/>
    <x v="1373"/>
    <n v="3067.04"/>
    <x v="2087"/>
    <x v="2"/>
    <x v="0"/>
    <s v="Vikas"/>
    <x v="0"/>
    <n v="3"/>
  </r>
  <r>
    <s v="04-09-2025"/>
    <s v="INV002090"/>
    <x v="0"/>
    <s v="Corporate"/>
    <x v="1"/>
    <x v="1"/>
    <x v="3"/>
    <x v="2"/>
    <x v="2"/>
    <n v="8"/>
    <n v="4500"/>
    <n v="20"/>
    <x v="712"/>
    <n v="25692.77"/>
    <x v="2088"/>
    <x v="2"/>
    <x v="2"/>
    <s v="Vikas"/>
    <x v="0"/>
    <n v="9"/>
  </r>
  <r>
    <s v="03-11-2025"/>
    <s v="INV002091"/>
    <x v="9"/>
    <s v="Corporate"/>
    <x v="2"/>
    <x v="6"/>
    <x v="3"/>
    <x v="6"/>
    <x v="0"/>
    <n v="23"/>
    <n v="3500"/>
    <n v="11"/>
    <x v="1374"/>
    <n v="65537.34"/>
    <x v="2089"/>
    <x v="3"/>
    <x v="1"/>
    <s v="Pooja"/>
    <x v="0"/>
    <n v="11"/>
  </r>
  <r>
    <s v="23-10-2025"/>
    <s v="INV002092"/>
    <x v="4"/>
    <s v="Corporate"/>
    <x v="0"/>
    <x v="0"/>
    <x v="0"/>
    <x v="6"/>
    <x v="0"/>
    <n v="10"/>
    <n v="3500"/>
    <n v="17"/>
    <x v="85"/>
    <n v="22111.51"/>
    <x v="2090"/>
    <x v="3"/>
    <x v="3"/>
    <s v="Vikas"/>
    <x v="0"/>
    <n v="10"/>
  </r>
  <r>
    <s v="08-08-2025"/>
    <s v="INV002093"/>
    <x v="3"/>
    <s v="Wholesale"/>
    <x v="0"/>
    <x v="0"/>
    <x v="2"/>
    <x v="6"/>
    <x v="0"/>
    <n v="12"/>
    <n v="3500"/>
    <n v="6"/>
    <x v="1375"/>
    <n v="34901.58"/>
    <x v="2091"/>
    <x v="2"/>
    <x v="2"/>
    <s v="Vikas"/>
    <x v="0"/>
    <n v="8"/>
  </r>
  <r>
    <s v="01-05-2025"/>
    <s v="INV002094"/>
    <x v="4"/>
    <s v="Retail"/>
    <x v="1"/>
    <x v="1"/>
    <x v="1"/>
    <x v="1"/>
    <x v="1"/>
    <n v="3"/>
    <n v="2500"/>
    <n v="10"/>
    <x v="276"/>
    <n v="5056"/>
    <x v="2092"/>
    <x v="4"/>
    <x v="2"/>
    <s v="Karan"/>
    <x v="0"/>
    <n v="5"/>
  </r>
  <r>
    <s v="01-01-2025"/>
    <s v="INV002095"/>
    <x v="0"/>
    <s v="Corporate"/>
    <x v="1"/>
    <x v="1"/>
    <x v="3"/>
    <x v="5"/>
    <x v="0"/>
    <n v="21"/>
    <n v="15000"/>
    <n v="8"/>
    <x v="1376"/>
    <n v="225823.64"/>
    <x v="2093"/>
    <x v="2"/>
    <x v="3"/>
    <s v="Amit"/>
    <x v="0"/>
    <n v="1"/>
  </r>
  <r>
    <s v="21-05-2025"/>
    <s v="INV002096"/>
    <x v="0"/>
    <s v="Corporate"/>
    <x v="2"/>
    <x v="6"/>
    <x v="0"/>
    <x v="3"/>
    <x v="3"/>
    <n v="15"/>
    <n v="600"/>
    <n v="7"/>
    <x v="595"/>
    <n v="6982.02"/>
    <x v="2094"/>
    <x v="2"/>
    <x v="3"/>
    <s v="Raj"/>
    <x v="0"/>
    <n v="5"/>
  </r>
  <r>
    <s v="10-07-2025"/>
    <s v="INV002097"/>
    <x v="6"/>
    <s v="Wholesale"/>
    <x v="1"/>
    <x v="1"/>
    <x v="0"/>
    <x v="0"/>
    <x v="0"/>
    <n v="8"/>
    <n v="45000"/>
    <n v="11"/>
    <x v="1289"/>
    <n v="237717.18"/>
    <x v="2095"/>
    <x v="3"/>
    <x v="2"/>
    <s v="Neha"/>
    <x v="0"/>
    <n v="7"/>
  </r>
  <r>
    <s v="03-03-2025"/>
    <s v="INV002098"/>
    <x v="10"/>
    <s v="Corporate"/>
    <x v="2"/>
    <x v="2"/>
    <x v="3"/>
    <x v="4"/>
    <x v="0"/>
    <n v="8"/>
    <n v="12000"/>
    <n v="12"/>
    <x v="835"/>
    <n v="69628.990000000005"/>
    <x v="2096"/>
    <x v="0"/>
    <x v="2"/>
    <s v="Karan"/>
    <x v="0"/>
    <n v="3"/>
  </r>
  <r>
    <s v="31-07-2025"/>
    <s v="INV002099"/>
    <x v="4"/>
    <s v="Corporate"/>
    <x v="1"/>
    <x v="1"/>
    <x v="1"/>
    <x v="6"/>
    <x v="0"/>
    <n v="23"/>
    <n v="3500"/>
    <n v="6"/>
    <x v="1377"/>
    <n v="63962.61"/>
    <x v="2097"/>
    <x v="3"/>
    <x v="2"/>
    <s v="Amit"/>
    <x v="0"/>
    <n v="7"/>
  </r>
  <r>
    <s v="06-04-2025"/>
    <s v="INV002100"/>
    <x v="7"/>
    <s v="Retail"/>
    <x v="2"/>
    <x v="6"/>
    <x v="1"/>
    <x v="6"/>
    <x v="0"/>
    <n v="11"/>
    <n v="3500"/>
    <n v="17"/>
    <x v="1378"/>
    <n v="27111.45"/>
    <x v="2098"/>
    <x v="3"/>
    <x v="1"/>
    <s v="Karan"/>
    <x v="0"/>
    <n v="4"/>
  </r>
  <r>
    <s v="05-03-2025"/>
    <s v="INV002101"/>
    <x v="1"/>
    <s v="Wholesale"/>
    <x v="3"/>
    <x v="9"/>
    <x v="1"/>
    <x v="1"/>
    <x v="1"/>
    <n v="23"/>
    <n v="2500"/>
    <n v="5"/>
    <x v="1379"/>
    <n v="51143.86"/>
    <x v="2099"/>
    <x v="0"/>
    <x v="2"/>
    <s v="Neha"/>
    <x v="0"/>
    <n v="3"/>
  </r>
  <r>
    <s v="04-04-2025"/>
    <s v="INV002102"/>
    <x v="11"/>
    <s v="Corporate"/>
    <x v="2"/>
    <x v="2"/>
    <x v="0"/>
    <x v="3"/>
    <x v="3"/>
    <n v="7"/>
    <n v="600"/>
    <n v="6"/>
    <x v="1380"/>
    <n v="2943.58"/>
    <x v="2100"/>
    <x v="0"/>
    <x v="2"/>
    <s v="Raj"/>
    <x v="0"/>
    <n v="4"/>
  </r>
  <r>
    <s v="22-01-2025"/>
    <s v="INV002103"/>
    <x v="11"/>
    <s v="Retail"/>
    <x v="3"/>
    <x v="3"/>
    <x v="3"/>
    <x v="6"/>
    <x v="0"/>
    <n v="3"/>
    <n v="3500"/>
    <n v="11"/>
    <x v="1381"/>
    <n v="6963.2"/>
    <x v="2101"/>
    <x v="2"/>
    <x v="3"/>
    <s v="Priya"/>
    <x v="0"/>
    <n v="1"/>
  </r>
  <r>
    <s v="20-06-2025"/>
    <s v="INV002104"/>
    <x v="2"/>
    <s v="Corporate"/>
    <x v="3"/>
    <x v="3"/>
    <x v="0"/>
    <x v="2"/>
    <x v="2"/>
    <n v="4"/>
    <n v="4500"/>
    <n v="20"/>
    <x v="7"/>
    <n v="13329.86"/>
    <x v="2102"/>
    <x v="0"/>
    <x v="1"/>
    <s v="Vikas"/>
    <x v="0"/>
    <n v="6"/>
  </r>
  <r>
    <s v="22-02-2025"/>
    <s v="INV002105"/>
    <x v="11"/>
    <s v="Wholesale"/>
    <x v="1"/>
    <x v="1"/>
    <x v="1"/>
    <x v="6"/>
    <x v="0"/>
    <n v="23"/>
    <n v="3500"/>
    <n v="5"/>
    <x v="1382"/>
    <n v="68824.45"/>
    <x v="2103"/>
    <x v="4"/>
    <x v="1"/>
    <s v="Karan"/>
    <x v="0"/>
    <n v="2"/>
  </r>
  <r>
    <s v="08-01-2025"/>
    <s v="INV002106"/>
    <x v="3"/>
    <s v="Retail"/>
    <x v="0"/>
    <x v="0"/>
    <x v="2"/>
    <x v="7"/>
    <x v="3"/>
    <n v="7"/>
    <n v="900"/>
    <n v="10"/>
    <x v="659"/>
    <n v="4132.54"/>
    <x v="2104"/>
    <x v="1"/>
    <x v="1"/>
    <s v="Raj"/>
    <x v="0"/>
    <n v="1"/>
  </r>
  <r>
    <s v="30-08-2025"/>
    <s v="INV002107"/>
    <x v="8"/>
    <s v="Retail"/>
    <x v="0"/>
    <x v="8"/>
    <x v="1"/>
    <x v="1"/>
    <x v="1"/>
    <n v="16"/>
    <n v="2500"/>
    <n v="20"/>
    <x v="1109"/>
    <n v="24488.67"/>
    <x v="2105"/>
    <x v="4"/>
    <x v="1"/>
    <s v="Vikas"/>
    <x v="0"/>
    <n v="8"/>
  </r>
  <r>
    <s v="06-01-2025"/>
    <s v="INV002108"/>
    <x v="4"/>
    <s v="Wholesale"/>
    <x v="2"/>
    <x v="6"/>
    <x v="2"/>
    <x v="6"/>
    <x v="0"/>
    <n v="6"/>
    <n v="3500"/>
    <n v="4"/>
    <x v="262"/>
    <n v="17462.310000000001"/>
    <x v="2106"/>
    <x v="1"/>
    <x v="0"/>
    <s v="Karan"/>
    <x v="0"/>
    <n v="1"/>
  </r>
  <r>
    <s v="08-07-2025"/>
    <s v="INV002109"/>
    <x v="4"/>
    <s v="Wholesale"/>
    <x v="2"/>
    <x v="2"/>
    <x v="1"/>
    <x v="7"/>
    <x v="3"/>
    <n v="2"/>
    <n v="900"/>
    <n v="16"/>
    <x v="927"/>
    <n v="1329.89"/>
    <x v="2107"/>
    <x v="0"/>
    <x v="3"/>
    <s v="Pooja"/>
    <x v="0"/>
    <n v="7"/>
  </r>
  <r>
    <s v="23-06-2025"/>
    <s v="INV002110"/>
    <x v="5"/>
    <s v="Wholesale"/>
    <x v="3"/>
    <x v="9"/>
    <x v="1"/>
    <x v="3"/>
    <x v="3"/>
    <n v="22"/>
    <n v="600"/>
    <n v="5"/>
    <x v="12"/>
    <n v="10778.24"/>
    <x v="2108"/>
    <x v="3"/>
    <x v="0"/>
    <s v="Raj"/>
    <x v="0"/>
    <n v="6"/>
  </r>
  <r>
    <s v="22-07-2025"/>
    <s v="INV002111"/>
    <x v="2"/>
    <s v="Corporate"/>
    <x v="0"/>
    <x v="4"/>
    <x v="1"/>
    <x v="6"/>
    <x v="0"/>
    <n v="18"/>
    <n v="3500"/>
    <n v="1"/>
    <x v="1352"/>
    <n v="58380.26"/>
    <x v="2109"/>
    <x v="0"/>
    <x v="1"/>
    <s v="Pooja"/>
    <x v="0"/>
    <n v="7"/>
  </r>
  <r>
    <s v="14-07-2025"/>
    <s v="INV002112"/>
    <x v="8"/>
    <s v="Corporate"/>
    <x v="0"/>
    <x v="4"/>
    <x v="2"/>
    <x v="0"/>
    <x v="0"/>
    <n v="23"/>
    <n v="45000"/>
    <n v="1"/>
    <x v="1383"/>
    <n v="867373.09"/>
    <x v="2110"/>
    <x v="4"/>
    <x v="1"/>
    <s v="Raj"/>
    <x v="0"/>
    <n v="7"/>
  </r>
  <r>
    <s v="27-10-2025"/>
    <s v="INV002113"/>
    <x v="10"/>
    <s v="Wholesale"/>
    <x v="0"/>
    <x v="8"/>
    <x v="0"/>
    <x v="0"/>
    <x v="0"/>
    <n v="25"/>
    <n v="45000"/>
    <n v="5"/>
    <x v="1384"/>
    <n v="816023.65"/>
    <x v="2111"/>
    <x v="1"/>
    <x v="3"/>
    <s v="Amit"/>
    <x v="0"/>
    <n v="10"/>
  </r>
  <r>
    <s v="05-03-2025"/>
    <s v="INV002114"/>
    <x v="2"/>
    <s v="Wholesale"/>
    <x v="2"/>
    <x v="6"/>
    <x v="1"/>
    <x v="4"/>
    <x v="0"/>
    <n v="20"/>
    <n v="12000"/>
    <n v="9"/>
    <x v="1385"/>
    <n v="171143.56"/>
    <x v="2112"/>
    <x v="2"/>
    <x v="0"/>
    <s v="Pooja"/>
    <x v="0"/>
    <n v="3"/>
  </r>
  <r>
    <s v="28-06-2025"/>
    <s v="INV002115"/>
    <x v="10"/>
    <s v="Corporate"/>
    <x v="1"/>
    <x v="1"/>
    <x v="0"/>
    <x v="3"/>
    <x v="3"/>
    <n v="5"/>
    <n v="600"/>
    <n v="7"/>
    <x v="1386"/>
    <n v="2466.37"/>
    <x v="2113"/>
    <x v="0"/>
    <x v="2"/>
    <s v="Amit"/>
    <x v="0"/>
    <n v="6"/>
  </r>
  <r>
    <s v="30-08-2025"/>
    <s v="INV002116"/>
    <x v="8"/>
    <s v="Wholesale"/>
    <x v="1"/>
    <x v="1"/>
    <x v="3"/>
    <x v="6"/>
    <x v="0"/>
    <n v="5"/>
    <n v="3500"/>
    <n v="11"/>
    <x v="1387"/>
    <n v="12069.04"/>
    <x v="2114"/>
    <x v="1"/>
    <x v="3"/>
    <s v="Amit"/>
    <x v="0"/>
    <n v="8"/>
  </r>
  <r>
    <s v="05-11-2025"/>
    <s v="INV002117"/>
    <x v="8"/>
    <s v="Wholesale"/>
    <x v="1"/>
    <x v="1"/>
    <x v="2"/>
    <x v="2"/>
    <x v="2"/>
    <n v="13"/>
    <n v="4500"/>
    <n v="2"/>
    <x v="1388"/>
    <n v="52235.24"/>
    <x v="2115"/>
    <x v="3"/>
    <x v="0"/>
    <s v="Sneha"/>
    <x v="0"/>
    <n v="11"/>
  </r>
  <r>
    <s v="30-11-2025"/>
    <s v="INV002118"/>
    <x v="11"/>
    <s v="Corporate"/>
    <x v="0"/>
    <x v="8"/>
    <x v="0"/>
    <x v="5"/>
    <x v="0"/>
    <n v="9"/>
    <n v="15000"/>
    <n v="0"/>
    <x v="1028"/>
    <n v="108290.27"/>
    <x v="2116"/>
    <x v="3"/>
    <x v="2"/>
    <s v="Pooja"/>
    <x v="0"/>
    <n v="11"/>
  </r>
  <r>
    <s v="21-07-2025"/>
    <s v="INV002119"/>
    <x v="1"/>
    <s v="Retail"/>
    <x v="2"/>
    <x v="6"/>
    <x v="0"/>
    <x v="0"/>
    <x v="0"/>
    <n v="6"/>
    <n v="45000"/>
    <n v="20"/>
    <x v="515"/>
    <n v="200701.45"/>
    <x v="2117"/>
    <x v="0"/>
    <x v="0"/>
    <s v="Priya"/>
    <x v="0"/>
    <n v="7"/>
  </r>
  <r>
    <s v="17-04-2025"/>
    <s v="INV002120"/>
    <x v="4"/>
    <s v="Corporate"/>
    <x v="1"/>
    <x v="1"/>
    <x v="3"/>
    <x v="7"/>
    <x v="3"/>
    <n v="7"/>
    <n v="900"/>
    <n v="6"/>
    <x v="1389"/>
    <n v="4943.17"/>
    <x v="2118"/>
    <x v="0"/>
    <x v="0"/>
    <s v="Priya"/>
    <x v="0"/>
    <n v="4"/>
  </r>
  <r>
    <s v="06-11-2025"/>
    <s v="INV002121"/>
    <x v="1"/>
    <s v="Corporate"/>
    <x v="3"/>
    <x v="7"/>
    <x v="3"/>
    <x v="7"/>
    <x v="3"/>
    <n v="25"/>
    <n v="900"/>
    <n v="7"/>
    <x v="1390"/>
    <n v="16374"/>
    <x v="2119"/>
    <x v="1"/>
    <x v="0"/>
    <s v="Vikas"/>
    <x v="0"/>
    <n v="11"/>
  </r>
  <r>
    <s v="21-05-2025"/>
    <s v="INV002122"/>
    <x v="5"/>
    <s v="Retail"/>
    <x v="2"/>
    <x v="2"/>
    <x v="1"/>
    <x v="7"/>
    <x v="3"/>
    <n v="4"/>
    <n v="900"/>
    <n v="11"/>
    <x v="1008"/>
    <n v="2781.99"/>
    <x v="2120"/>
    <x v="2"/>
    <x v="0"/>
    <s v="Neha"/>
    <x v="0"/>
    <n v="5"/>
  </r>
  <r>
    <s v="29-10-2025"/>
    <s v="INV002123"/>
    <x v="11"/>
    <s v="Corporate"/>
    <x v="3"/>
    <x v="5"/>
    <x v="1"/>
    <x v="0"/>
    <x v="0"/>
    <n v="6"/>
    <n v="45000"/>
    <n v="14"/>
    <x v="378"/>
    <n v="184202.81"/>
    <x v="2121"/>
    <x v="2"/>
    <x v="2"/>
    <s v="Neha"/>
    <x v="0"/>
    <n v="10"/>
  </r>
  <r>
    <s v="24-08-2025"/>
    <s v="INV002124"/>
    <x v="4"/>
    <s v="Retail"/>
    <x v="0"/>
    <x v="8"/>
    <x v="0"/>
    <x v="4"/>
    <x v="0"/>
    <n v="5"/>
    <n v="12000"/>
    <n v="13"/>
    <x v="702"/>
    <n v="41468.6"/>
    <x v="2122"/>
    <x v="4"/>
    <x v="3"/>
    <s v="Raj"/>
    <x v="0"/>
    <n v="8"/>
  </r>
  <r>
    <s v="23-04-2025"/>
    <s v="INV002125"/>
    <x v="7"/>
    <s v="Wholesale"/>
    <x v="0"/>
    <x v="8"/>
    <x v="3"/>
    <x v="4"/>
    <x v="0"/>
    <n v="4"/>
    <n v="12000"/>
    <n v="9"/>
    <x v="1054"/>
    <n v="39099.72"/>
    <x v="2123"/>
    <x v="4"/>
    <x v="1"/>
    <s v="Priya"/>
    <x v="0"/>
    <n v="4"/>
  </r>
  <r>
    <s v="06-08-2025"/>
    <s v="INV002126"/>
    <x v="10"/>
    <s v="Retail"/>
    <x v="3"/>
    <x v="7"/>
    <x v="0"/>
    <x v="3"/>
    <x v="3"/>
    <n v="4"/>
    <n v="600"/>
    <n v="9"/>
    <x v="1021"/>
    <n v="1794.77"/>
    <x v="2124"/>
    <x v="1"/>
    <x v="3"/>
    <s v="Karan"/>
    <x v="0"/>
    <n v="8"/>
  </r>
  <r>
    <s v="15-09-2025"/>
    <s v="INV002127"/>
    <x v="11"/>
    <s v="Corporate"/>
    <x v="2"/>
    <x v="2"/>
    <x v="3"/>
    <x v="5"/>
    <x v="0"/>
    <n v="5"/>
    <n v="15000"/>
    <n v="6"/>
    <x v="1317"/>
    <n v="54433.919999999998"/>
    <x v="2125"/>
    <x v="1"/>
    <x v="2"/>
    <s v="Vikas"/>
    <x v="0"/>
    <n v="9"/>
  </r>
  <r>
    <s v="30-03-2025"/>
    <s v="INV002128"/>
    <x v="4"/>
    <s v="Wholesale"/>
    <x v="2"/>
    <x v="2"/>
    <x v="0"/>
    <x v="0"/>
    <x v="0"/>
    <n v="20"/>
    <n v="45000"/>
    <n v="18"/>
    <x v="1391"/>
    <n v="683851.59"/>
    <x v="2126"/>
    <x v="0"/>
    <x v="1"/>
    <s v="Pooja"/>
    <x v="0"/>
    <n v="3"/>
  </r>
  <r>
    <s v="27-03-2025"/>
    <s v="INV002129"/>
    <x v="11"/>
    <s v="Retail"/>
    <x v="2"/>
    <x v="6"/>
    <x v="1"/>
    <x v="2"/>
    <x v="2"/>
    <n v="21"/>
    <n v="4500"/>
    <n v="20"/>
    <x v="102"/>
    <n v="66418.789999999994"/>
    <x v="2127"/>
    <x v="1"/>
    <x v="1"/>
    <s v="Priya"/>
    <x v="0"/>
    <n v="3"/>
  </r>
  <r>
    <s v="20-04-2025"/>
    <s v="INV002130"/>
    <x v="4"/>
    <s v="Corporate"/>
    <x v="3"/>
    <x v="3"/>
    <x v="3"/>
    <x v="7"/>
    <x v="3"/>
    <n v="13"/>
    <n v="900"/>
    <n v="17"/>
    <x v="1392"/>
    <n v="7197.23"/>
    <x v="2128"/>
    <x v="0"/>
    <x v="0"/>
    <s v="Pooja"/>
    <x v="0"/>
    <n v="4"/>
  </r>
  <r>
    <s v="10-07-2025"/>
    <s v="INV002131"/>
    <x v="2"/>
    <s v="Retail"/>
    <x v="2"/>
    <x v="2"/>
    <x v="1"/>
    <x v="2"/>
    <x v="2"/>
    <n v="11"/>
    <n v="4500"/>
    <n v="0"/>
    <x v="1393"/>
    <n v="43234.720000000001"/>
    <x v="2129"/>
    <x v="2"/>
    <x v="2"/>
    <s v="Vikas"/>
    <x v="0"/>
    <n v="7"/>
  </r>
  <r>
    <s v="08-08-2025"/>
    <s v="INV002132"/>
    <x v="3"/>
    <s v="Wholesale"/>
    <x v="3"/>
    <x v="5"/>
    <x v="1"/>
    <x v="6"/>
    <x v="0"/>
    <n v="22"/>
    <n v="3500"/>
    <n v="16"/>
    <x v="1394"/>
    <n v="57396.06"/>
    <x v="2130"/>
    <x v="4"/>
    <x v="1"/>
    <s v="Sneha"/>
    <x v="0"/>
    <n v="8"/>
  </r>
  <r>
    <s v="09-05-2025"/>
    <s v="INV002133"/>
    <x v="1"/>
    <s v="Wholesale"/>
    <x v="2"/>
    <x v="2"/>
    <x v="1"/>
    <x v="7"/>
    <x v="3"/>
    <n v="22"/>
    <n v="900"/>
    <n v="6"/>
    <x v="549"/>
    <n v="14130.99"/>
    <x v="2131"/>
    <x v="2"/>
    <x v="0"/>
    <s v="Pooja"/>
    <x v="0"/>
    <n v="5"/>
  </r>
  <r>
    <s v="09-05-2025"/>
    <s v="INV002134"/>
    <x v="8"/>
    <s v="Wholesale"/>
    <x v="0"/>
    <x v="8"/>
    <x v="1"/>
    <x v="7"/>
    <x v="3"/>
    <n v="3"/>
    <n v="900"/>
    <n v="6"/>
    <x v="1395"/>
    <n v="2343.3000000000002"/>
    <x v="2132"/>
    <x v="3"/>
    <x v="3"/>
    <s v="Pooja"/>
    <x v="0"/>
    <n v="5"/>
  </r>
  <r>
    <s v="16-04-2025"/>
    <s v="INV002135"/>
    <x v="11"/>
    <s v="Corporate"/>
    <x v="0"/>
    <x v="0"/>
    <x v="3"/>
    <x v="5"/>
    <x v="0"/>
    <n v="14"/>
    <n v="15000"/>
    <n v="7"/>
    <x v="1190"/>
    <n v="163541.04999999999"/>
    <x v="2133"/>
    <x v="0"/>
    <x v="1"/>
    <s v="Raj"/>
    <x v="0"/>
    <n v="4"/>
  </r>
  <r>
    <s v="25-02-2025"/>
    <s v="INV002136"/>
    <x v="9"/>
    <s v="Retail"/>
    <x v="2"/>
    <x v="2"/>
    <x v="2"/>
    <x v="6"/>
    <x v="0"/>
    <n v="2"/>
    <n v="3500"/>
    <n v="8"/>
    <x v="1396"/>
    <n v="5038"/>
    <x v="2134"/>
    <x v="2"/>
    <x v="3"/>
    <s v="Pooja"/>
    <x v="0"/>
    <n v="2"/>
  </r>
  <r>
    <s v="02-02-2025"/>
    <s v="INV002137"/>
    <x v="11"/>
    <s v="Retail"/>
    <x v="3"/>
    <x v="9"/>
    <x v="2"/>
    <x v="7"/>
    <x v="3"/>
    <n v="15"/>
    <n v="900"/>
    <n v="10"/>
    <x v="537"/>
    <n v="11385.15"/>
    <x v="2135"/>
    <x v="1"/>
    <x v="3"/>
    <s v="Pooja"/>
    <x v="0"/>
    <n v="2"/>
  </r>
  <r>
    <s v="15-06-2025"/>
    <s v="INV002138"/>
    <x v="1"/>
    <s v="Wholesale"/>
    <x v="2"/>
    <x v="2"/>
    <x v="0"/>
    <x v="7"/>
    <x v="3"/>
    <n v="16"/>
    <n v="900"/>
    <n v="18"/>
    <x v="1397"/>
    <n v="10660.6"/>
    <x v="2136"/>
    <x v="2"/>
    <x v="3"/>
    <s v="Pooja"/>
    <x v="0"/>
    <n v="6"/>
  </r>
  <r>
    <s v="14-06-2025"/>
    <s v="INV002139"/>
    <x v="3"/>
    <s v="Corporate"/>
    <x v="3"/>
    <x v="7"/>
    <x v="1"/>
    <x v="1"/>
    <x v="1"/>
    <n v="25"/>
    <n v="2500"/>
    <n v="18"/>
    <x v="1398"/>
    <n v="38139.379999999997"/>
    <x v="2137"/>
    <x v="4"/>
    <x v="3"/>
    <s v="Vikas"/>
    <x v="0"/>
    <n v="6"/>
  </r>
  <r>
    <s v="30-04-2025"/>
    <s v="INV002140"/>
    <x v="0"/>
    <s v="Wholesale"/>
    <x v="2"/>
    <x v="6"/>
    <x v="2"/>
    <x v="3"/>
    <x v="3"/>
    <n v="20"/>
    <n v="600"/>
    <n v="16"/>
    <x v="589"/>
    <n v="7943.51"/>
    <x v="2138"/>
    <x v="4"/>
    <x v="3"/>
    <s v="Priya"/>
    <x v="0"/>
    <n v="4"/>
  </r>
  <r>
    <s v="24-08-2025"/>
    <s v="INV002141"/>
    <x v="9"/>
    <s v="Wholesale"/>
    <x v="0"/>
    <x v="4"/>
    <x v="1"/>
    <x v="5"/>
    <x v="0"/>
    <n v="6"/>
    <n v="15000"/>
    <n v="18"/>
    <x v="913"/>
    <n v="60917.21"/>
    <x v="2139"/>
    <x v="4"/>
    <x v="2"/>
    <s v="Neha"/>
    <x v="0"/>
    <n v="8"/>
  </r>
  <r>
    <s v="11-04-2025"/>
    <s v="INV002142"/>
    <x v="3"/>
    <s v="Wholesale"/>
    <x v="2"/>
    <x v="2"/>
    <x v="1"/>
    <x v="2"/>
    <x v="2"/>
    <n v="10"/>
    <n v="4500"/>
    <n v="20"/>
    <x v="277"/>
    <n v="33777.42"/>
    <x v="2140"/>
    <x v="1"/>
    <x v="0"/>
    <s v="Neha"/>
    <x v="0"/>
    <n v="4"/>
  </r>
  <r>
    <s v="28-05-2025"/>
    <s v="INV002143"/>
    <x v="10"/>
    <s v="Retail"/>
    <x v="3"/>
    <x v="5"/>
    <x v="2"/>
    <x v="1"/>
    <x v="1"/>
    <n v="6"/>
    <n v="2500"/>
    <n v="12"/>
    <x v="1399"/>
    <n v="9595.1299999999992"/>
    <x v="2141"/>
    <x v="3"/>
    <x v="3"/>
    <s v="Amit"/>
    <x v="0"/>
    <n v="5"/>
  </r>
  <r>
    <s v="18-11-2025"/>
    <s v="INV002144"/>
    <x v="0"/>
    <s v="Wholesale"/>
    <x v="1"/>
    <x v="1"/>
    <x v="2"/>
    <x v="2"/>
    <x v="2"/>
    <n v="7"/>
    <n v="4500"/>
    <n v="7"/>
    <x v="260"/>
    <n v="25446.560000000001"/>
    <x v="2142"/>
    <x v="0"/>
    <x v="0"/>
    <s v="Karan"/>
    <x v="0"/>
    <n v="11"/>
  </r>
  <r>
    <s v="20-01-2025"/>
    <s v="INV002145"/>
    <x v="10"/>
    <s v="Wholesale"/>
    <x v="1"/>
    <x v="1"/>
    <x v="0"/>
    <x v="6"/>
    <x v="0"/>
    <n v="3"/>
    <n v="3500"/>
    <n v="11"/>
    <x v="1381"/>
    <n v="7069.53"/>
    <x v="2143"/>
    <x v="0"/>
    <x v="2"/>
    <s v="Neha"/>
    <x v="0"/>
    <n v="1"/>
  </r>
  <r>
    <s v="29-04-2025"/>
    <s v="INV002146"/>
    <x v="10"/>
    <s v="Wholesale"/>
    <x v="3"/>
    <x v="5"/>
    <x v="1"/>
    <x v="2"/>
    <x v="2"/>
    <n v="9"/>
    <n v="4500"/>
    <n v="8"/>
    <x v="1400"/>
    <n v="33172.160000000003"/>
    <x v="2144"/>
    <x v="1"/>
    <x v="0"/>
    <s v="Raj"/>
    <x v="0"/>
    <n v="4"/>
  </r>
  <r>
    <s v="16-05-2025"/>
    <s v="INV002147"/>
    <x v="1"/>
    <s v="Retail"/>
    <x v="2"/>
    <x v="6"/>
    <x v="3"/>
    <x v="4"/>
    <x v="0"/>
    <n v="18"/>
    <n v="12000"/>
    <n v="10"/>
    <x v="157"/>
    <n v="161840.01"/>
    <x v="2145"/>
    <x v="2"/>
    <x v="3"/>
    <s v="Neha"/>
    <x v="0"/>
    <n v="5"/>
  </r>
  <r>
    <s v="26-06-2025"/>
    <s v="INV002148"/>
    <x v="3"/>
    <s v="Retail"/>
    <x v="2"/>
    <x v="6"/>
    <x v="3"/>
    <x v="0"/>
    <x v="0"/>
    <n v="7"/>
    <n v="45000"/>
    <n v="18"/>
    <x v="23"/>
    <n v="205192.44"/>
    <x v="2146"/>
    <x v="3"/>
    <x v="1"/>
    <s v="Neha"/>
    <x v="0"/>
    <n v="6"/>
  </r>
  <r>
    <s v="06-11-2025"/>
    <s v="INV002149"/>
    <x v="0"/>
    <s v="Retail"/>
    <x v="1"/>
    <x v="1"/>
    <x v="0"/>
    <x v="5"/>
    <x v="0"/>
    <n v="20"/>
    <n v="15000"/>
    <n v="2"/>
    <x v="1237"/>
    <n v="238277.36"/>
    <x v="2147"/>
    <x v="0"/>
    <x v="1"/>
    <s v="Karan"/>
    <x v="0"/>
    <n v="11"/>
  </r>
  <r>
    <s v="30-03-2025"/>
    <s v="INV002150"/>
    <x v="0"/>
    <s v="Corporate"/>
    <x v="3"/>
    <x v="5"/>
    <x v="2"/>
    <x v="6"/>
    <x v="0"/>
    <n v="2"/>
    <n v="3500"/>
    <n v="14"/>
    <x v="1401"/>
    <n v="4568.0200000000004"/>
    <x v="2148"/>
    <x v="0"/>
    <x v="2"/>
    <s v="Priya"/>
    <x v="0"/>
    <n v="3"/>
  </r>
  <r>
    <s v="25-11-2025"/>
    <s v="INV002151"/>
    <x v="2"/>
    <s v="Retail"/>
    <x v="2"/>
    <x v="6"/>
    <x v="2"/>
    <x v="3"/>
    <x v="3"/>
    <n v="8"/>
    <n v="600"/>
    <n v="8"/>
    <x v="380"/>
    <n v="3364.06"/>
    <x v="2149"/>
    <x v="3"/>
    <x v="0"/>
    <s v="Sneha"/>
    <x v="0"/>
    <n v="11"/>
  </r>
  <r>
    <s v="24-08-2025"/>
    <s v="INV002152"/>
    <x v="9"/>
    <s v="Wholesale"/>
    <x v="3"/>
    <x v="7"/>
    <x v="2"/>
    <x v="7"/>
    <x v="3"/>
    <n v="14"/>
    <n v="900"/>
    <n v="2"/>
    <x v="1402"/>
    <n v="9088.83"/>
    <x v="2150"/>
    <x v="2"/>
    <x v="1"/>
    <s v="Karan"/>
    <x v="0"/>
    <n v="8"/>
  </r>
  <r>
    <s v="23-06-2025"/>
    <s v="INV002153"/>
    <x v="6"/>
    <s v="Retail"/>
    <x v="2"/>
    <x v="2"/>
    <x v="1"/>
    <x v="3"/>
    <x v="3"/>
    <n v="8"/>
    <n v="600"/>
    <n v="0"/>
    <x v="946"/>
    <n v="4061.05"/>
    <x v="2151"/>
    <x v="2"/>
    <x v="3"/>
    <s v="Priya"/>
    <x v="0"/>
    <n v="6"/>
  </r>
  <r>
    <s v="02-01-2025"/>
    <s v="INV002154"/>
    <x v="9"/>
    <s v="Corporate"/>
    <x v="2"/>
    <x v="6"/>
    <x v="2"/>
    <x v="6"/>
    <x v="0"/>
    <n v="11"/>
    <n v="3500"/>
    <n v="20"/>
    <x v="38"/>
    <n v="24509.79"/>
    <x v="2152"/>
    <x v="4"/>
    <x v="2"/>
    <s v="Neha"/>
    <x v="0"/>
    <n v="1"/>
  </r>
  <r>
    <s v="16-09-2025"/>
    <s v="INV002155"/>
    <x v="10"/>
    <s v="Corporate"/>
    <x v="3"/>
    <x v="7"/>
    <x v="2"/>
    <x v="7"/>
    <x v="3"/>
    <n v="15"/>
    <n v="900"/>
    <n v="12"/>
    <x v="1403"/>
    <n v="10098.5"/>
    <x v="2153"/>
    <x v="4"/>
    <x v="0"/>
    <s v="Amit"/>
    <x v="0"/>
    <n v="9"/>
  </r>
  <r>
    <s v="18-04-2025"/>
    <s v="INV002156"/>
    <x v="7"/>
    <s v="Corporate"/>
    <x v="2"/>
    <x v="2"/>
    <x v="1"/>
    <x v="4"/>
    <x v="0"/>
    <n v="9"/>
    <n v="12000"/>
    <n v="10"/>
    <x v="174"/>
    <n v="71618.080000000002"/>
    <x v="2154"/>
    <x v="1"/>
    <x v="0"/>
    <s v="Karan"/>
    <x v="0"/>
    <n v="4"/>
  </r>
  <r>
    <s v="28-12-2025"/>
    <s v="INV002157"/>
    <x v="4"/>
    <s v="Corporate"/>
    <x v="2"/>
    <x v="6"/>
    <x v="0"/>
    <x v="3"/>
    <x v="3"/>
    <n v="5"/>
    <n v="600"/>
    <n v="12"/>
    <x v="124"/>
    <n v="2212.88"/>
    <x v="2155"/>
    <x v="3"/>
    <x v="0"/>
    <s v="Pooja"/>
    <x v="0"/>
    <n v="12"/>
  </r>
  <r>
    <s v="31-12-2025"/>
    <s v="INV002158"/>
    <x v="11"/>
    <s v="Corporate"/>
    <x v="1"/>
    <x v="1"/>
    <x v="2"/>
    <x v="7"/>
    <x v="3"/>
    <n v="24"/>
    <n v="900"/>
    <n v="4"/>
    <x v="1404"/>
    <n v="16329.7"/>
    <x v="2156"/>
    <x v="3"/>
    <x v="2"/>
    <s v="Sneha"/>
    <x v="0"/>
    <n v="12"/>
  </r>
  <r>
    <s v="31-12-2025"/>
    <s v="INV002159"/>
    <x v="8"/>
    <s v="Retail"/>
    <x v="0"/>
    <x v="8"/>
    <x v="1"/>
    <x v="6"/>
    <x v="0"/>
    <n v="3"/>
    <n v="3500"/>
    <n v="1"/>
    <x v="1195"/>
    <n v="8431.43"/>
    <x v="2157"/>
    <x v="2"/>
    <x v="0"/>
    <s v="Karan"/>
    <x v="0"/>
    <n v="12"/>
  </r>
  <r>
    <s v="18-05-2025"/>
    <s v="INV002160"/>
    <x v="11"/>
    <s v="Wholesale"/>
    <x v="1"/>
    <x v="1"/>
    <x v="0"/>
    <x v="6"/>
    <x v="0"/>
    <n v="16"/>
    <n v="3500"/>
    <n v="1"/>
    <x v="668"/>
    <n v="42728.45"/>
    <x v="2158"/>
    <x v="4"/>
    <x v="2"/>
    <s v="Raj"/>
    <x v="0"/>
    <n v="5"/>
  </r>
  <r>
    <s v="03-04-2025"/>
    <s v="INV002161"/>
    <x v="2"/>
    <s v="Corporate"/>
    <x v="3"/>
    <x v="9"/>
    <x v="1"/>
    <x v="7"/>
    <x v="3"/>
    <n v="16"/>
    <n v="900"/>
    <n v="5"/>
    <x v="1000"/>
    <n v="11849.5"/>
    <x v="2159"/>
    <x v="0"/>
    <x v="2"/>
    <s v="Neha"/>
    <x v="0"/>
    <n v="4"/>
  </r>
  <r>
    <s v="09-11-2025"/>
    <s v="INV002162"/>
    <x v="4"/>
    <s v="Retail"/>
    <x v="2"/>
    <x v="2"/>
    <x v="2"/>
    <x v="5"/>
    <x v="0"/>
    <n v="5"/>
    <n v="15000"/>
    <n v="1"/>
    <x v="1405"/>
    <n v="56987.14"/>
    <x v="2160"/>
    <x v="3"/>
    <x v="0"/>
    <s v="Amit"/>
    <x v="0"/>
    <n v="11"/>
  </r>
  <r>
    <s v="02-09-2025"/>
    <s v="INV002163"/>
    <x v="4"/>
    <s v="Wholesale"/>
    <x v="0"/>
    <x v="8"/>
    <x v="0"/>
    <x v="2"/>
    <x v="2"/>
    <n v="16"/>
    <n v="4500"/>
    <n v="1"/>
    <x v="1201"/>
    <n v="52764.91"/>
    <x v="2161"/>
    <x v="0"/>
    <x v="3"/>
    <s v="Raj"/>
    <x v="0"/>
    <n v="9"/>
  </r>
  <r>
    <s v="27-06-2025"/>
    <s v="INV002164"/>
    <x v="9"/>
    <s v="Retail"/>
    <x v="3"/>
    <x v="9"/>
    <x v="2"/>
    <x v="1"/>
    <x v="1"/>
    <n v="25"/>
    <n v="2500"/>
    <n v="20"/>
    <x v="669"/>
    <n v="40297.14"/>
    <x v="2162"/>
    <x v="1"/>
    <x v="1"/>
    <s v="Karan"/>
    <x v="0"/>
    <n v="6"/>
  </r>
  <r>
    <s v="17-02-2025"/>
    <s v="INV002165"/>
    <x v="0"/>
    <s v="Corporate"/>
    <x v="2"/>
    <x v="6"/>
    <x v="1"/>
    <x v="4"/>
    <x v="0"/>
    <n v="2"/>
    <n v="12000"/>
    <n v="1"/>
    <x v="1406"/>
    <n v="18934.099999999999"/>
    <x v="2163"/>
    <x v="2"/>
    <x v="2"/>
    <s v="Raj"/>
    <x v="0"/>
    <n v="2"/>
  </r>
  <r>
    <s v="14-07-2025"/>
    <s v="INV002166"/>
    <x v="1"/>
    <s v="Retail"/>
    <x v="0"/>
    <x v="4"/>
    <x v="1"/>
    <x v="4"/>
    <x v="0"/>
    <n v="7"/>
    <n v="12000"/>
    <n v="8"/>
    <x v="1407"/>
    <n v="67974.37"/>
    <x v="2164"/>
    <x v="2"/>
    <x v="3"/>
    <s v="Amit"/>
    <x v="0"/>
    <n v="7"/>
  </r>
  <r>
    <s v="01-08-2025"/>
    <s v="INV002167"/>
    <x v="4"/>
    <s v="Wholesale"/>
    <x v="1"/>
    <x v="1"/>
    <x v="3"/>
    <x v="4"/>
    <x v="0"/>
    <n v="6"/>
    <n v="12000"/>
    <n v="12"/>
    <x v="599"/>
    <n v="51537.919999999998"/>
    <x v="2165"/>
    <x v="2"/>
    <x v="2"/>
    <s v="Sneha"/>
    <x v="0"/>
    <n v="8"/>
  </r>
  <r>
    <s v="30-06-2025"/>
    <s v="INV002168"/>
    <x v="5"/>
    <s v="Wholesale"/>
    <x v="1"/>
    <x v="1"/>
    <x v="2"/>
    <x v="1"/>
    <x v="1"/>
    <n v="25"/>
    <n v="2500"/>
    <n v="0"/>
    <x v="1408"/>
    <n v="55064.83"/>
    <x v="2166"/>
    <x v="4"/>
    <x v="2"/>
    <s v="Raj"/>
    <x v="0"/>
    <n v="6"/>
  </r>
  <r>
    <s v="06-12-2025"/>
    <s v="INV002169"/>
    <x v="3"/>
    <s v="Retail"/>
    <x v="3"/>
    <x v="7"/>
    <x v="1"/>
    <x v="4"/>
    <x v="0"/>
    <n v="8"/>
    <n v="12000"/>
    <n v="6"/>
    <x v="997"/>
    <n v="82790.11"/>
    <x v="2167"/>
    <x v="3"/>
    <x v="0"/>
    <s v="Pooja"/>
    <x v="0"/>
    <n v="12"/>
  </r>
  <r>
    <s v="26-02-2025"/>
    <s v="INV002170"/>
    <x v="6"/>
    <s v="Retail"/>
    <x v="2"/>
    <x v="2"/>
    <x v="3"/>
    <x v="3"/>
    <x v="3"/>
    <n v="2"/>
    <n v="600"/>
    <n v="2"/>
    <x v="1409"/>
    <n v="925.06"/>
    <x v="2168"/>
    <x v="1"/>
    <x v="2"/>
    <s v="Vikas"/>
    <x v="0"/>
    <n v="2"/>
  </r>
  <r>
    <s v="13-09-2025"/>
    <s v="INV002171"/>
    <x v="4"/>
    <s v="Wholesale"/>
    <x v="0"/>
    <x v="4"/>
    <x v="2"/>
    <x v="1"/>
    <x v="1"/>
    <n v="14"/>
    <n v="2500"/>
    <n v="11"/>
    <x v="1410"/>
    <n v="26192.61"/>
    <x v="2169"/>
    <x v="0"/>
    <x v="3"/>
    <s v="Karan"/>
    <x v="0"/>
    <n v="9"/>
  </r>
  <r>
    <s v="28-01-2025"/>
    <s v="INV002172"/>
    <x v="11"/>
    <s v="Corporate"/>
    <x v="1"/>
    <x v="1"/>
    <x v="1"/>
    <x v="4"/>
    <x v="0"/>
    <n v="7"/>
    <n v="12000"/>
    <n v="15"/>
    <x v="1241"/>
    <n v="66497.67"/>
    <x v="2170"/>
    <x v="3"/>
    <x v="3"/>
    <s v="Karan"/>
    <x v="0"/>
    <n v="1"/>
  </r>
  <r>
    <s v="07-03-2025"/>
    <s v="INV002173"/>
    <x v="7"/>
    <s v="Corporate"/>
    <x v="0"/>
    <x v="8"/>
    <x v="2"/>
    <x v="7"/>
    <x v="3"/>
    <n v="20"/>
    <n v="900"/>
    <n v="14"/>
    <x v="327"/>
    <n v="12013.88"/>
    <x v="2171"/>
    <x v="4"/>
    <x v="1"/>
    <s v="Pooja"/>
    <x v="0"/>
    <n v="3"/>
  </r>
  <r>
    <s v="31-08-2025"/>
    <s v="INV002174"/>
    <x v="7"/>
    <s v="Corporate"/>
    <x v="0"/>
    <x v="0"/>
    <x v="3"/>
    <x v="7"/>
    <x v="3"/>
    <n v="17"/>
    <n v="900"/>
    <n v="4"/>
    <x v="1411"/>
    <n v="12945.17"/>
    <x v="2172"/>
    <x v="4"/>
    <x v="0"/>
    <s v="Pooja"/>
    <x v="0"/>
    <n v="8"/>
  </r>
  <r>
    <s v="02-04-2025"/>
    <s v="INV002175"/>
    <x v="10"/>
    <s v="Wholesale"/>
    <x v="2"/>
    <x v="2"/>
    <x v="0"/>
    <x v="6"/>
    <x v="0"/>
    <n v="22"/>
    <n v="3500"/>
    <n v="19"/>
    <x v="1352"/>
    <n v="52658.52"/>
    <x v="2173"/>
    <x v="1"/>
    <x v="1"/>
    <s v="Vikas"/>
    <x v="0"/>
    <n v="4"/>
  </r>
  <r>
    <s v="22-02-2025"/>
    <s v="INV002176"/>
    <x v="1"/>
    <s v="Corporate"/>
    <x v="0"/>
    <x v="0"/>
    <x v="1"/>
    <x v="4"/>
    <x v="0"/>
    <n v="3"/>
    <n v="12000"/>
    <n v="18"/>
    <x v="1412"/>
    <n v="27185.66"/>
    <x v="2174"/>
    <x v="3"/>
    <x v="1"/>
    <s v="Pooja"/>
    <x v="0"/>
    <n v="2"/>
  </r>
  <r>
    <s v="18-12-2025"/>
    <s v="INV002177"/>
    <x v="7"/>
    <s v="Corporate"/>
    <x v="3"/>
    <x v="3"/>
    <x v="0"/>
    <x v="0"/>
    <x v="0"/>
    <n v="17"/>
    <n v="45000"/>
    <n v="9"/>
    <x v="353"/>
    <n v="533699.73"/>
    <x v="2175"/>
    <x v="1"/>
    <x v="2"/>
    <s v="Sneha"/>
    <x v="0"/>
    <n v="12"/>
  </r>
  <r>
    <s v="19-12-2025"/>
    <s v="INV002178"/>
    <x v="4"/>
    <s v="Corporate"/>
    <x v="0"/>
    <x v="0"/>
    <x v="0"/>
    <x v="4"/>
    <x v="0"/>
    <n v="17"/>
    <n v="12000"/>
    <n v="9"/>
    <x v="1413"/>
    <n v="164736.92000000001"/>
    <x v="2176"/>
    <x v="1"/>
    <x v="1"/>
    <s v="Priya"/>
    <x v="0"/>
    <n v="12"/>
  </r>
  <r>
    <s v="07-12-2025"/>
    <s v="INV002179"/>
    <x v="10"/>
    <s v="Wholesale"/>
    <x v="0"/>
    <x v="8"/>
    <x v="2"/>
    <x v="4"/>
    <x v="0"/>
    <n v="22"/>
    <n v="12000"/>
    <n v="9"/>
    <x v="1414"/>
    <n v="200653.48"/>
    <x v="2177"/>
    <x v="1"/>
    <x v="3"/>
    <s v="Neha"/>
    <x v="0"/>
    <n v="12"/>
  </r>
  <r>
    <s v="29-03-2025"/>
    <s v="INV002180"/>
    <x v="0"/>
    <s v="Corporate"/>
    <x v="1"/>
    <x v="1"/>
    <x v="3"/>
    <x v="4"/>
    <x v="0"/>
    <n v="19"/>
    <n v="12000"/>
    <n v="7"/>
    <x v="1415"/>
    <n v="177134.63"/>
    <x v="2178"/>
    <x v="3"/>
    <x v="1"/>
    <s v="Karan"/>
    <x v="0"/>
    <n v="3"/>
  </r>
  <r>
    <s v="21-10-2025"/>
    <s v="INV002181"/>
    <x v="2"/>
    <s v="Retail"/>
    <x v="1"/>
    <x v="1"/>
    <x v="1"/>
    <x v="7"/>
    <x v="3"/>
    <n v="7"/>
    <n v="900"/>
    <n v="1"/>
    <x v="1416"/>
    <n v="5697.78"/>
    <x v="2179"/>
    <x v="3"/>
    <x v="3"/>
    <s v="Priya"/>
    <x v="0"/>
    <n v="10"/>
  </r>
  <r>
    <s v="03-10-2025"/>
    <s v="INV002182"/>
    <x v="4"/>
    <s v="Corporate"/>
    <x v="0"/>
    <x v="0"/>
    <x v="0"/>
    <x v="1"/>
    <x v="1"/>
    <n v="8"/>
    <n v="2500"/>
    <n v="19"/>
    <x v="1417"/>
    <n v="13912.85"/>
    <x v="2180"/>
    <x v="2"/>
    <x v="0"/>
    <s v="Priya"/>
    <x v="0"/>
    <n v="10"/>
  </r>
  <r>
    <s v="18-09-2025"/>
    <s v="INV002183"/>
    <x v="5"/>
    <s v="Wholesale"/>
    <x v="2"/>
    <x v="2"/>
    <x v="1"/>
    <x v="4"/>
    <x v="0"/>
    <n v="20"/>
    <n v="12000"/>
    <n v="19"/>
    <x v="157"/>
    <n v="155907.95000000001"/>
    <x v="2181"/>
    <x v="4"/>
    <x v="3"/>
    <s v="Raj"/>
    <x v="0"/>
    <n v="9"/>
  </r>
  <r>
    <s v="11-08-2025"/>
    <s v="INV002184"/>
    <x v="8"/>
    <s v="Wholesale"/>
    <x v="2"/>
    <x v="2"/>
    <x v="1"/>
    <x v="2"/>
    <x v="2"/>
    <n v="8"/>
    <n v="4500"/>
    <n v="20"/>
    <x v="712"/>
    <n v="24614.91"/>
    <x v="2182"/>
    <x v="4"/>
    <x v="3"/>
    <s v="Karan"/>
    <x v="0"/>
    <n v="8"/>
  </r>
  <r>
    <s v="23-12-2025"/>
    <s v="INV002185"/>
    <x v="8"/>
    <s v="Retail"/>
    <x v="0"/>
    <x v="8"/>
    <x v="0"/>
    <x v="6"/>
    <x v="0"/>
    <n v="17"/>
    <n v="3500"/>
    <n v="13"/>
    <x v="1418"/>
    <n v="46300.4"/>
    <x v="2183"/>
    <x v="2"/>
    <x v="1"/>
    <s v="Priya"/>
    <x v="0"/>
    <n v="12"/>
  </r>
  <r>
    <s v="01-08-2025"/>
    <s v="INV002186"/>
    <x v="0"/>
    <s v="Corporate"/>
    <x v="2"/>
    <x v="6"/>
    <x v="1"/>
    <x v="6"/>
    <x v="0"/>
    <n v="7"/>
    <n v="3500"/>
    <n v="4"/>
    <x v="1186"/>
    <n v="21414.26"/>
    <x v="2184"/>
    <x v="0"/>
    <x v="2"/>
    <s v="Vikas"/>
    <x v="0"/>
    <n v="8"/>
  </r>
  <r>
    <s v="01-09-2025"/>
    <s v="INV002187"/>
    <x v="8"/>
    <s v="Corporate"/>
    <x v="0"/>
    <x v="8"/>
    <x v="2"/>
    <x v="2"/>
    <x v="2"/>
    <n v="5"/>
    <n v="4500"/>
    <n v="0"/>
    <x v="675"/>
    <n v="16593.95"/>
    <x v="2185"/>
    <x v="1"/>
    <x v="3"/>
    <s v="Karan"/>
    <x v="0"/>
    <n v="9"/>
  </r>
  <r>
    <s v="17-04-2025"/>
    <s v="INV002188"/>
    <x v="1"/>
    <s v="Retail"/>
    <x v="0"/>
    <x v="8"/>
    <x v="0"/>
    <x v="5"/>
    <x v="0"/>
    <n v="23"/>
    <n v="15000"/>
    <n v="3"/>
    <x v="1419"/>
    <n v="309039.05"/>
    <x v="2186"/>
    <x v="1"/>
    <x v="1"/>
    <s v="Amit"/>
    <x v="0"/>
    <n v="4"/>
  </r>
  <r>
    <s v="25-03-2025"/>
    <s v="INV002189"/>
    <x v="0"/>
    <s v="Retail"/>
    <x v="3"/>
    <x v="5"/>
    <x v="0"/>
    <x v="5"/>
    <x v="0"/>
    <n v="1"/>
    <n v="15000"/>
    <n v="6"/>
    <x v="906"/>
    <n v="13216.42"/>
    <x v="2187"/>
    <x v="3"/>
    <x v="2"/>
    <s v="Karan"/>
    <x v="0"/>
    <n v="3"/>
  </r>
  <r>
    <s v="23-05-2025"/>
    <s v="INV002190"/>
    <x v="5"/>
    <s v="Wholesale"/>
    <x v="0"/>
    <x v="4"/>
    <x v="2"/>
    <x v="5"/>
    <x v="0"/>
    <n v="6"/>
    <n v="15000"/>
    <n v="6"/>
    <x v="682"/>
    <n v="62041.3"/>
    <x v="2188"/>
    <x v="0"/>
    <x v="2"/>
    <s v="Priya"/>
    <x v="0"/>
    <n v="5"/>
  </r>
  <r>
    <s v="03-04-2025"/>
    <s v="INV002191"/>
    <x v="5"/>
    <s v="Corporate"/>
    <x v="2"/>
    <x v="6"/>
    <x v="0"/>
    <x v="1"/>
    <x v="1"/>
    <n v="19"/>
    <n v="2500"/>
    <n v="15"/>
    <x v="1420"/>
    <n v="31255.8"/>
    <x v="2189"/>
    <x v="2"/>
    <x v="3"/>
    <s v="Karan"/>
    <x v="0"/>
    <n v="4"/>
  </r>
  <r>
    <s v="24-08-2025"/>
    <s v="INV002192"/>
    <x v="5"/>
    <s v="Wholesale"/>
    <x v="3"/>
    <x v="9"/>
    <x v="1"/>
    <x v="2"/>
    <x v="2"/>
    <n v="17"/>
    <n v="4500"/>
    <n v="6"/>
    <x v="1200"/>
    <n v="55400.61"/>
    <x v="2190"/>
    <x v="1"/>
    <x v="3"/>
    <s v="Priya"/>
    <x v="0"/>
    <n v="8"/>
  </r>
  <r>
    <s v="11-08-2025"/>
    <s v="INV002193"/>
    <x v="3"/>
    <s v="Corporate"/>
    <x v="0"/>
    <x v="0"/>
    <x v="1"/>
    <x v="3"/>
    <x v="3"/>
    <n v="18"/>
    <n v="600"/>
    <n v="18"/>
    <x v="1421"/>
    <n v="7546.63"/>
    <x v="2191"/>
    <x v="4"/>
    <x v="2"/>
    <s v="Neha"/>
    <x v="0"/>
    <n v="8"/>
  </r>
  <r>
    <s v="23-03-2025"/>
    <s v="INV002194"/>
    <x v="3"/>
    <s v="Retail"/>
    <x v="3"/>
    <x v="5"/>
    <x v="0"/>
    <x v="5"/>
    <x v="0"/>
    <n v="7"/>
    <n v="15000"/>
    <n v="2"/>
    <x v="1422"/>
    <n v="78658.75"/>
    <x v="2192"/>
    <x v="4"/>
    <x v="2"/>
    <s v="Raj"/>
    <x v="0"/>
    <n v="3"/>
  </r>
  <r>
    <s v="21-06-2025"/>
    <s v="INV002195"/>
    <x v="5"/>
    <s v="Wholesale"/>
    <x v="1"/>
    <x v="1"/>
    <x v="0"/>
    <x v="7"/>
    <x v="3"/>
    <n v="9"/>
    <n v="900"/>
    <n v="0"/>
    <x v="79"/>
    <n v="7467.48"/>
    <x v="2193"/>
    <x v="2"/>
    <x v="3"/>
    <s v="Karan"/>
    <x v="0"/>
    <n v="6"/>
  </r>
  <r>
    <s v="05-02-2025"/>
    <s v="INV002196"/>
    <x v="5"/>
    <s v="Retail"/>
    <x v="0"/>
    <x v="4"/>
    <x v="2"/>
    <x v="4"/>
    <x v="0"/>
    <n v="22"/>
    <n v="12000"/>
    <n v="11"/>
    <x v="1070"/>
    <n v="209893.05"/>
    <x v="2194"/>
    <x v="2"/>
    <x v="3"/>
    <s v="Sneha"/>
    <x v="0"/>
    <n v="2"/>
  </r>
  <r>
    <s v="26-08-2025"/>
    <s v="INV002197"/>
    <x v="6"/>
    <s v="Wholesale"/>
    <x v="1"/>
    <x v="1"/>
    <x v="0"/>
    <x v="6"/>
    <x v="0"/>
    <n v="22"/>
    <n v="3500"/>
    <n v="11"/>
    <x v="1423"/>
    <n v="54097.01"/>
    <x v="2195"/>
    <x v="0"/>
    <x v="0"/>
    <s v="Priya"/>
    <x v="0"/>
    <n v="8"/>
  </r>
  <r>
    <s v="09-06-2025"/>
    <s v="INV002198"/>
    <x v="9"/>
    <s v="Retail"/>
    <x v="1"/>
    <x v="1"/>
    <x v="0"/>
    <x v="2"/>
    <x v="2"/>
    <n v="18"/>
    <n v="4500"/>
    <n v="6"/>
    <x v="1424"/>
    <n v="66811.02"/>
    <x v="2196"/>
    <x v="2"/>
    <x v="1"/>
    <s v="Sneha"/>
    <x v="0"/>
    <n v="6"/>
  </r>
  <r>
    <s v="12-12-2025"/>
    <s v="INV002199"/>
    <x v="9"/>
    <s v="Retail"/>
    <x v="2"/>
    <x v="2"/>
    <x v="0"/>
    <x v="5"/>
    <x v="0"/>
    <n v="17"/>
    <n v="15000"/>
    <n v="7"/>
    <x v="1425"/>
    <n v="174972.1"/>
    <x v="2197"/>
    <x v="1"/>
    <x v="2"/>
    <s v="Priya"/>
    <x v="0"/>
    <n v="12"/>
  </r>
  <r>
    <s v="02-06-2025"/>
    <s v="INV002200"/>
    <x v="3"/>
    <s v="Wholesale"/>
    <x v="1"/>
    <x v="1"/>
    <x v="3"/>
    <x v="5"/>
    <x v="0"/>
    <n v="21"/>
    <n v="15000"/>
    <n v="13"/>
    <x v="1426"/>
    <n v="248348.13"/>
    <x v="2198"/>
    <x v="1"/>
    <x v="3"/>
    <s v="Neha"/>
    <x v="0"/>
    <n v="6"/>
  </r>
  <r>
    <s v="23-12-2025"/>
    <s v="INV002201"/>
    <x v="7"/>
    <s v="Corporate"/>
    <x v="2"/>
    <x v="2"/>
    <x v="1"/>
    <x v="7"/>
    <x v="3"/>
    <n v="21"/>
    <n v="900"/>
    <n v="11"/>
    <x v="1427"/>
    <n v="13518.91"/>
    <x v="2199"/>
    <x v="2"/>
    <x v="1"/>
    <s v="Pooja"/>
    <x v="0"/>
    <n v="12"/>
  </r>
  <r>
    <s v="24-04-2025"/>
    <s v="INV002202"/>
    <x v="11"/>
    <s v="Wholesale"/>
    <x v="1"/>
    <x v="1"/>
    <x v="0"/>
    <x v="7"/>
    <x v="3"/>
    <n v="14"/>
    <n v="900"/>
    <n v="6"/>
    <x v="20"/>
    <n v="10755.66"/>
    <x v="2200"/>
    <x v="4"/>
    <x v="1"/>
    <s v="Pooja"/>
    <x v="0"/>
    <n v="4"/>
  </r>
  <r>
    <s v="16-05-2025"/>
    <s v="INV002203"/>
    <x v="2"/>
    <s v="Retail"/>
    <x v="2"/>
    <x v="6"/>
    <x v="2"/>
    <x v="0"/>
    <x v="0"/>
    <n v="1"/>
    <n v="45000"/>
    <n v="15"/>
    <x v="73"/>
    <n v="34534.07"/>
    <x v="2201"/>
    <x v="0"/>
    <x v="0"/>
    <s v="Raj"/>
    <x v="0"/>
    <n v="5"/>
  </r>
  <r>
    <s v="17-11-2025"/>
    <s v="INV002204"/>
    <x v="6"/>
    <s v="Retail"/>
    <x v="1"/>
    <x v="1"/>
    <x v="1"/>
    <x v="1"/>
    <x v="1"/>
    <n v="23"/>
    <n v="2500"/>
    <n v="17"/>
    <x v="1428"/>
    <n v="40618.800000000003"/>
    <x v="2202"/>
    <x v="4"/>
    <x v="2"/>
    <s v="Amit"/>
    <x v="0"/>
    <n v="11"/>
  </r>
  <r>
    <s v="30-10-2025"/>
    <s v="INV002205"/>
    <x v="0"/>
    <s v="Wholesale"/>
    <x v="2"/>
    <x v="6"/>
    <x v="0"/>
    <x v="4"/>
    <x v="0"/>
    <n v="12"/>
    <n v="12000"/>
    <n v="6"/>
    <x v="1429"/>
    <n v="126296.36"/>
    <x v="2203"/>
    <x v="4"/>
    <x v="2"/>
    <s v="Pooja"/>
    <x v="0"/>
    <n v="10"/>
  </r>
  <r>
    <s v="13-12-2025"/>
    <s v="INV002206"/>
    <x v="5"/>
    <s v="Corporate"/>
    <x v="1"/>
    <x v="1"/>
    <x v="0"/>
    <x v="0"/>
    <x v="0"/>
    <n v="19"/>
    <n v="45000"/>
    <n v="20"/>
    <x v="920"/>
    <n v="547491"/>
    <x v="2204"/>
    <x v="1"/>
    <x v="3"/>
    <s v="Neha"/>
    <x v="0"/>
    <n v="12"/>
  </r>
  <r>
    <s v="15-07-2025"/>
    <s v="INV002207"/>
    <x v="8"/>
    <s v="Wholesale"/>
    <x v="3"/>
    <x v="9"/>
    <x v="2"/>
    <x v="7"/>
    <x v="3"/>
    <n v="18"/>
    <n v="900"/>
    <n v="20"/>
    <x v="553"/>
    <n v="11442.25"/>
    <x v="2205"/>
    <x v="4"/>
    <x v="1"/>
    <s v="Vikas"/>
    <x v="0"/>
    <n v="7"/>
  </r>
  <r>
    <s v="11-02-2025"/>
    <s v="INV002208"/>
    <x v="3"/>
    <s v="Retail"/>
    <x v="3"/>
    <x v="9"/>
    <x v="2"/>
    <x v="6"/>
    <x v="0"/>
    <n v="8"/>
    <n v="3500"/>
    <n v="4"/>
    <x v="1430"/>
    <n v="21060.880000000001"/>
    <x v="2206"/>
    <x v="3"/>
    <x v="3"/>
    <s v="Priya"/>
    <x v="0"/>
    <n v="2"/>
  </r>
  <r>
    <s v="24-07-2025"/>
    <s v="INV002209"/>
    <x v="0"/>
    <s v="Corporate"/>
    <x v="1"/>
    <x v="1"/>
    <x v="2"/>
    <x v="4"/>
    <x v="0"/>
    <n v="11"/>
    <n v="12000"/>
    <n v="11"/>
    <x v="788"/>
    <n v="100813.02"/>
    <x v="2207"/>
    <x v="1"/>
    <x v="1"/>
    <s v="Vikas"/>
    <x v="0"/>
    <n v="7"/>
  </r>
  <r>
    <s v="10-10-2025"/>
    <s v="INV002210"/>
    <x v="1"/>
    <s v="Retail"/>
    <x v="1"/>
    <x v="1"/>
    <x v="2"/>
    <x v="0"/>
    <x v="0"/>
    <n v="24"/>
    <n v="45000"/>
    <n v="6"/>
    <x v="1431"/>
    <n v="777750.62"/>
    <x v="2208"/>
    <x v="1"/>
    <x v="2"/>
    <s v="Raj"/>
    <x v="0"/>
    <n v="10"/>
  </r>
  <r>
    <s v="25-05-2025"/>
    <s v="INV002211"/>
    <x v="7"/>
    <s v="Retail"/>
    <x v="2"/>
    <x v="2"/>
    <x v="3"/>
    <x v="5"/>
    <x v="0"/>
    <n v="11"/>
    <n v="15000"/>
    <n v="6"/>
    <x v="856"/>
    <n v="129109.78"/>
    <x v="2209"/>
    <x v="4"/>
    <x v="1"/>
    <s v="Pooja"/>
    <x v="0"/>
    <n v="5"/>
  </r>
  <r>
    <s v="09-05-2025"/>
    <s v="INV002212"/>
    <x v="10"/>
    <s v="Wholesale"/>
    <x v="1"/>
    <x v="1"/>
    <x v="1"/>
    <x v="1"/>
    <x v="1"/>
    <n v="5"/>
    <n v="2500"/>
    <n v="14"/>
    <x v="1432"/>
    <n v="9432.7000000000007"/>
    <x v="2210"/>
    <x v="4"/>
    <x v="1"/>
    <s v="Raj"/>
    <x v="0"/>
    <n v="5"/>
  </r>
  <r>
    <s v="16-05-2025"/>
    <s v="INV002213"/>
    <x v="0"/>
    <s v="Corporate"/>
    <x v="1"/>
    <x v="1"/>
    <x v="0"/>
    <x v="0"/>
    <x v="0"/>
    <n v="18"/>
    <n v="45000"/>
    <n v="11"/>
    <x v="1433"/>
    <n v="580641.79"/>
    <x v="2211"/>
    <x v="4"/>
    <x v="2"/>
    <s v="Vikas"/>
    <x v="0"/>
    <n v="5"/>
  </r>
  <r>
    <s v="16-12-2025"/>
    <s v="INV002214"/>
    <x v="11"/>
    <s v="Corporate"/>
    <x v="3"/>
    <x v="5"/>
    <x v="3"/>
    <x v="2"/>
    <x v="2"/>
    <n v="9"/>
    <n v="4500"/>
    <n v="16"/>
    <x v="950"/>
    <n v="26975.119999999999"/>
    <x v="2212"/>
    <x v="0"/>
    <x v="3"/>
    <s v="Neha"/>
    <x v="0"/>
    <n v="12"/>
  </r>
  <r>
    <s v="17-11-2025"/>
    <s v="INV002215"/>
    <x v="5"/>
    <s v="Retail"/>
    <x v="3"/>
    <x v="7"/>
    <x v="0"/>
    <x v="5"/>
    <x v="0"/>
    <n v="4"/>
    <n v="15000"/>
    <n v="1"/>
    <x v="356"/>
    <n v="50408.51"/>
    <x v="2213"/>
    <x v="0"/>
    <x v="3"/>
    <s v="Karan"/>
    <x v="0"/>
    <n v="11"/>
  </r>
  <r>
    <s v="16-06-2025"/>
    <s v="INV002216"/>
    <x v="3"/>
    <s v="Corporate"/>
    <x v="0"/>
    <x v="4"/>
    <x v="2"/>
    <x v="6"/>
    <x v="0"/>
    <n v="14"/>
    <n v="3500"/>
    <n v="17"/>
    <x v="1140"/>
    <n v="37333.64"/>
    <x v="2214"/>
    <x v="0"/>
    <x v="2"/>
    <s v="Pooja"/>
    <x v="0"/>
    <n v="6"/>
  </r>
  <r>
    <s v="04-03-2025"/>
    <s v="INV002217"/>
    <x v="5"/>
    <s v="Corporate"/>
    <x v="3"/>
    <x v="3"/>
    <x v="3"/>
    <x v="4"/>
    <x v="0"/>
    <n v="21"/>
    <n v="12000"/>
    <n v="19"/>
    <x v="363"/>
    <n v="175235.34"/>
    <x v="2215"/>
    <x v="1"/>
    <x v="1"/>
    <s v="Sneha"/>
    <x v="0"/>
    <n v="3"/>
  </r>
  <r>
    <s v="30-04-2025"/>
    <s v="INV002218"/>
    <x v="2"/>
    <s v="Retail"/>
    <x v="1"/>
    <x v="1"/>
    <x v="3"/>
    <x v="2"/>
    <x v="2"/>
    <n v="18"/>
    <n v="4500"/>
    <n v="3"/>
    <x v="1434"/>
    <n v="67917.48"/>
    <x v="2216"/>
    <x v="2"/>
    <x v="0"/>
    <s v="Amit"/>
    <x v="0"/>
    <n v="4"/>
  </r>
  <r>
    <s v="23-05-2025"/>
    <s v="INV002219"/>
    <x v="11"/>
    <s v="Wholesale"/>
    <x v="1"/>
    <x v="1"/>
    <x v="1"/>
    <x v="6"/>
    <x v="0"/>
    <n v="14"/>
    <n v="3500"/>
    <n v="16"/>
    <x v="447"/>
    <n v="30027.99"/>
    <x v="2217"/>
    <x v="0"/>
    <x v="2"/>
    <s v="Priya"/>
    <x v="0"/>
    <n v="5"/>
  </r>
  <r>
    <s v="29-06-2025"/>
    <s v="INV002220"/>
    <x v="4"/>
    <s v="Wholesale"/>
    <x v="2"/>
    <x v="2"/>
    <x v="0"/>
    <x v="2"/>
    <x v="2"/>
    <n v="12"/>
    <n v="4500"/>
    <n v="20"/>
    <x v="56"/>
    <n v="31159.48"/>
    <x v="2218"/>
    <x v="1"/>
    <x v="1"/>
    <s v="Karan"/>
    <x v="0"/>
    <n v="6"/>
  </r>
  <r>
    <s v="18-07-2025"/>
    <s v="INV002221"/>
    <x v="1"/>
    <s v="Retail"/>
    <x v="3"/>
    <x v="9"/>
    <x v="2"/>
    <x v="7"/>
    <x v="3"/>
    <n v="25"/>
    <n v="900"/>
    <n v="2"/>
    <x v="3"/>
    <n v="18636.810000000001"/>
    <x v="2219"/>
    <x v="3"/>
    <x v="0"/>
    <s v="Sneha"/>
    <x v="0"/>
    <n v="7"/>
  </r>
  <r>
    <s v="06-08-2025"/>
    <s v="INV002222"/>
    <x v="1"/>
    <s v="Wholesale"/>
    <x v="3"/>
    <x v="7"/>
    <x v="2"/>
    <x v="6"/>
    <x v="0"/>
    <n v="24"/>
    <n v="3500"/>
    <n v="6"/>
    <x v="141"/>
    <n v="57163.9"/>
    <x v="2220"/>
    <x v="0"/>
    <x v="1"/>
    <s v="Pooja"/>
    <x v="0"/>
    <n v="8"/>
  </r>
  <r>
    <s v="30-04-2025"/>
    <s v="INV002223"/>
    <x v="2"/>
    <s v="Wholesale"/>
    <x v="3"/>
    <x v="7"/>
    <x v="0"/>
    <x v="3"/>
    <x v="3"/>
    <n v="12"/>
    <n v="600"/>
    <n v="10"/>
    <x v="374"/>
    <n v="5473.36"/>
    <x v="2221"/>
    <x v="3"/>
    <x v="0"/>
    <s v="Karan"/>
    <x v="0"/>
    <n v="4"/>
  </r>
  <r>
    <s v="29-09-2025"/>
    <s v="INV002224"/>
    <x v="4"/>
    <s v="Wholesale"/>
    <x v="0"/>
    <x v="0"/>
    <x v="0"/>
    <x v="1"/>
    <x v="1"/>
    <n v="17"/>
    <n v="2500"/>
    <n v="7"/>
    <x v="1177"/>
    <n v="30731.31"/>
    <x v="2222"/>
    <x v="3"/>
    <x v="1"/>
    <s v="Sneha"/>
    <x v="0"/>
    <n v="9"/>
  </r>
  <r>
    <s v="15-07-2025"/>
    <s v="INV002225"/>
    <x v="5"/>
    <s v="Corporate"/>
    <x v="2"/>
    <x v="2"/>
    <x v="1"/>
    <x v="7"/>
    <x v="3"/>
    <n v="9"/>
    <n v="900"/>
    <n v="17"/>
    <x v="755"/>
    <n v="6240.83"/>
    <x v="2223"/>
    <x v="0"/>
    <x v="2"/>
    <s v="Pooja"/>
    <x v="0"/>
    <n v="7"/>
  </r>
  <r>
    <s v="24-11-2025"/>
    <s v="INV002226"/>
    <x v="9"/>
    <s v="Retail"/>
    <x v="3"/>
    <x v="5"/>
    <x v="0"/>
    <x v="5"/>
    <x v="0"/>
    <n v="15"/>
    <n v="15000"/>
    <n v="17"/>
    <x v="968"/>
    <n v="151701.98000000001"/>
    <x v="2224"/>
    <x v="4"/>
    <x v="2"/>
    <s v="Neha"/>
    <x v="0"/>
    <n v="11"/>
  </r>
  <r>
    <s v="04-07-2025"/>
    <s v="INV002227"/>
    <x v="6"/>
    <s v="Corporate"/>
    <x v="3"/>
    <x v="9"/>
    <x v="1"/>
    <x v="0"/>
    <x v="0"/>
    <n v="9"/>
    <n v="45000"/>
    <n v="5"/>
    <x v="506"/>
    <n v="287954.25"/>
    <x v="2225"/>
    <x v="2"/>
    <x v="1"/>
    <s v="Amit"/>
    <x v="0"/>
    <n v="7"/>
  </r>
  <r>
    <s v="01-02-2025"/>
    <s v="INV002228"/>
    <x v="6"/>
    <s v="Corporate"/>
    <x v="2"/>
    <x v="6"/>
    <x v="1"/>
    <x v="0"/>
    <x v="0"/>
    <n v="19"/>
    <n v="45000"/>
    <n v="7"/>
    <x v="939"/>
    <n v="686320.42"/>
    <x v="2226"/>
    <x v="4"/>
    <x v="1"/>
    <s v="Pooja"/>
    <x v="0"/>
    <n v="2"/>
  </r>
  <r>
    <s v="16-07-2025"/>
    <s v="INV002229"/>
    <x v="0"/>
    <s v="Wholesale"/>
    <x v="1"/>
    <x v="1"/>
    <x v="0"/>
    <x v="5"/>
    <x v="0"/>
    <n v="25"/>
    <n v="15000"/>
    <n v="3"/>
    <x v="1435"/>
    <n v="341212.06"/>
    <x v="2227"/>
    <x v="4"/>
    <x v="0"/>
    <s v="Pooja"/>
    <x v="0"/>
    <n v="7"/>
  </r>
  <r>
    <s v="30-04-2025"/>
    <s v="INV002230"/>
    <x v="11"/>
    <s v="Corporate"/>
    <x v="2"/>
    <x v="6"/>
    <x v="3"/>
    <x v="4"/>
    <x v="0"/>
    <n v="25"/>
    <n v="12000"/>
    <n v="12"/>
    <x v="590"/>
    <n v="200102.26"/>
    <x v="2228"/>
    <x v="4"/>
    <x v="1"/>
    <s v="Pooja"/>
    <x v="0"/>
    <n v="4"/>
  </r>
  <r>
    <s v="14-04-2025"/>
    <s v="INV002231"/>
    <x v="3"/>
    <s v="Wholesale"/>
    <x v="1"/>
    <x v="1"/>
    <x v="3"/>
    <x v="6"/>
    <x v="0"/>
    <n v="20"/>
    <n v="3500"/>
    <n v="5"/>
    <x v="1436"/>
    <n v="50186.67"/>
    <x v="2229"/>
    <x v="1"/>
    <x v="0"/>
    <s v="Amit"/>
    <x v="0"/>
    <n v="4"/>
  </r>
  <r>
    <s v="06-07-2025"/>
    <s v="INV002232"/>
    <x v="6"/>
    <s v="Wholesale"/>
    <x v="1"/>
    <x v="1"/>
    <x v="1"/>
    <x v="7"/>
    <x v="3"/>
    <n v="19"/>
    <n v="900"/>
    <n v="4"/>
    <x v="1437"/>
    <n v="11931.07"/>
    <x v="2230"/>
    <x v="0"/>
    <x v="2"/>
    <s v="Vikas"/>
    <x v="0"/>
    <n v="7"/>
  </r>
  <r>
    <s v="04-10-2025"/>
    <s v="INV002233"/>
    <x v="8"/>
    <s v="Retail"/>
    <x v="0"/>
    <x v="8"/>
    <x v="3"/>
    <x v="6"/>
    <x v="0"/>
    <n v="4"/>
    <n v="3500"/>
    <n v="1"/>
    <x v="1438"/>
    <n v="11075.14"/>
    <x v="2231"/>
    <x v="0"/>
    <x v="0"/>
    <s v="Raj"/>
    <x v="0"/>
    <n v="10"/>
  </r>
  <r>
    <s v="08-11-2025"/>
    <s v="INV002234"/>
    <x v="1"/>
    <s v="Corporate"/>
    <x v="3"/>
    <x v="9"/>
    <x v="3"/>
    <x v="6"/>
    <x v="0"/>
    <n v="1"/>
    <n v="3500"/>
    <n v="17"/>
    <x v="1439"/>
    <n v="2258.9899999999998"/>
    <x v="2232"/>
    <x v="0"/>
    <x v="2"/>
    <s v="Neha"/>
    <x v="0"/>
    <n v="11"/>
  </r>
  <r>
    <s v="21-04-2025"/>
    <s v="INV002235"/>
    <x v="11"/>
    <s v="Corporate"/>
    <x v="3"/>
    <x v="7"/>
    <x v="3"/>
    <x v="6"/>
    <x v="0"/>
    <n v="1"/>
    <n v="3500"/>
    <n v="5"/>
    <x v="1440"/>
    <n v="2589.16"/>
    <x v="2233"/>
    <x v="4"/>
    <x v="0"/>
    <s v="Karan"/>
    <x v="0"/>
    <n v="4"/>
  </r>
  <r>
    <s v="23-11-2025"/>
    <s v="INV002236"/>
    <x v="8"/>
    <s v="Wholesale"/>
    <x v="2"/>
    <x v="6"/>
    <x v="0"/>
    <x v="6"/>
    <x v="0"/>
    <n v="14"/>
    <n v="3500"/>
    <n v="5"/>
    <x v="588"/>
    <n v="41145.75"/>
    <x v="2234"/>
    <x v="3"/>
    <x v="3"/>
    <s v="Priya"/>
    <x v="0"/>
    <n v="11"/>
  </r>
  <r>
    <s v="08-02-2025"/>
    <s v="INV002237"/>
    <x v="11"/>
    <s v="Wholesale"/>
    <x v="0"/>
    <x v="4"/>
    <x v="2"/>
    <x v="7"/>
    <x v="3"/>
    <n v="25"/>
    <n v="900"/>
    <n v="20"/>
    <x v="1281"/>
    <n v="14869.21"/>
    <x v="2235"/>
    <x v="1"/>
    <x v="2"/>
    <s v="Sneha"/>
    <x v="0"/>
    <n v="2"/>
  </r>
  <r>
    <s v="26-10-2025"/>
    <s v="INV002238"/>
    <x v="4"/>
    <s v="Corporate"/>
    <x v="3"/>
    <x v="3"/>
    <x v="0"/>
    <x v="0"/>
    <x v="0"/>
    <n v="24"/>
    <n v="45000"/>
    <n v="19"/>
    <x v="838"/>
    <n v="661522.05000000005"/>
    <x v="2236"/>
    <x v="4"/>
    <x v="3"/>
    <s v="Vikas"/>
    <x v="0"/>
    <n v="10"/>
  </r>
  <r>
    <s v="08-07-2025"/>
    <s v="INV002239"/>
    <x v="11"/>
    <s v="Corporate"/>
    <x v="3"/>
    <x v="3"/>
    <x v="1"/>
    <x v="2"/>
    <x v="2"/>
    <n v="19"/>
    <n v="4500"/>
    <n v="9"/>
    <x v="1441"/>
    <n v="59390.81"/>
    <x v="2237"/>
    <x v="1"/>
    <x v="1"/>
    <s v="Raj"/>
    <x v="0"/>
    <n v="7"/>
  </r>
  <r>
    <s v="17-10-2025"/>
    <s v="INV002240"/>
    <x v="9"/>
    <s v="Retail"/>
    <x v="3"/>
    <x v="5"/>
    <x v="3"/>
    <x v="7"/>
    <x v="3"/>
    <n v="13"/>
    <n v="900"/>
    <n v="13"/>
    <x v="1442"/>
    <n v="7335.67"/>
    <x v="2238"/>
    <x v="4"/>
    <x v="1"/>
    <s v="Neha"/>
    <x v="0"/>
    <n v="10"/>
  </r>
  <r>
    <s v="08-07-2025"/>
    <s v="INV002241"/>
    <x v="2"/>
    <s v="Retail"/>
    <x v="0"/>
    <x v="8"/>
    <x v="1"/>
    <x v="3"/>
    <x v="3"/>
    <n v="16"/>
    <n v="600"/>
    <n v="1"/>
    <x v="170"/>
    <n v="8900.6200000000008"/>
    <x v="2239"/>
    <x v="1"/>
    <x v="2"/>
    <s v="Pooja"/>
    <x v="0"/>
    <n v="7"/>
  </r>
  <r>
    <s v="22-10-2025"/>
    <s v="INV002242"/>
    <x v="0"/>
    <s v="Retail"/>
    <x v="3"/>
    <x v="7"/>
    <x v="3"/>
    <x v="0"/>
    <x v="0"/>
    <n v="19"/>
    <n v="45000"/>
    <n v="8"/>
    <x v="877"/>
    <n v="738985.3"/>
    <x v="2240"/>
    <x v="1"/>
    <x v="1"/>
    <s v="Raj"/>
    <x v="0"/>
    <n v="10"/>
  </r>
  <r>
    <s v="28-06-2025"/>
    <s v="INV002243"/>
    <x v="2"/>
    <s v="Wholesale"/>
    <x v="2"/>
    <x v="2"/>
    <x v="2"/>
    <x v="1"/>
    <x v="1"/>
    <n v="10"/>
    <n v="2500"/>
    <n v="5"/>
    <x v="1443"/>
    <n v="18248.330000000002"/>
    <x v="2241"/>
    <x v="4"/>
    <x v="3"/>
    <s v="Vikas"/>
    <x v="0"/>
    <n v="6"/>
  </r>
  <r>
    <s v="01-01-2025"/>
    <s v="INV002244"/>
    <x v="1"/>
    <s v="Retail"/>
    <x v="1"/>
    <x v="1"/>
    <x v="0"/>
    <x v="1"/>
    <x v="1"/>
    <n v="12"/>
    <n v="2500"/>
    <n v="6"/>
    <x v="1444"/>
    <n v="23952.18"/>
    <x v="2242"/>
    <x v="1"/>
    <x v="3"/>
    <s v="Priya"/>
    <x v="0"/>
    <n v="1"/>
  </r>
  <r>
    <s v="09-02-2025"/>
    <s v="INV002245"/>
    <x v="6"/>
    <s v="Corporate"/>
    <x v="1"/>
    <x v="1"/>
    <x v="1"/>
    <x v="7"/>
    <x v="3"/>
    <n v="9"/>
    <n v="900"/>
    <n v="13"/>
    <x v="1445"/>
    <n v="5678.34"/>
    <x v="2243"/>
    <x v="3"/>
    <x v="0"/>
    <s v="Sneha"/>
    <x v="0"/>
    <n v="2"/>
  </r>
  <r>
    <s v="30-06-2025"/>
    <s v="INV002246"/>
    <x v="3"/>
    <s v="Wholesale"/>
    <x v="0"/>
    <x v="8"/>
    <x v="1"/>
    <x v="7"/>
    <x v="3"/>
    <n v="8"/>
    <n v="900"/>
    <n v="2"/>
    <x v="162"/>
    <n v="6202.79"/>
    <x v="2244"/>
    <x v="3"/>
    <x v="2"/>
    <s v="Amit"/>
    <x v="0"/>
    <n v="6"/>
  </r>
  <r>
    <s v="03-12-2025"/>
    <s v="INV002247"/>
    <x v="5"/>
    <s v="Corporate"/>
    <x v="2"/>
    <x v="2"/>
    <x v="3"/>
    <x v="2"/>
    <x v="2"/>
    <n v="2"/>
    <n v="4500"/>
    <n v="4"/>
    <x v="44"/>
    <n v="7818.73"/>
    <x v="2245"/>
    <x v="0"/>
    <x v="0"/>
    <s v="Pooja"/>
    <x v="0"/>
    <n v="12"/>
  </r>
  <r>
    <s v="06-12-2025"/>
    <s v="INV002248"/>
    <x v="3"/>
    <s v="Retail"/>
    <x v="3"/>
    <x v="5"/>
    <x v="1"/>
    <x v="6"/>
    <x v="0"/>
    <n v="13"/>
    <n v="3500"/>
    <n v="8"/>
    <x v="1446"/>
    <n v="32294.639999999999"/>
    <x v="2246"/>
    <x v="0"/>
    <x v="3"/>
    <s v="Neha"/>
    <x v="0"/>
    <n v="12"/>
  </r>
  <r>
    <s v="19-03-2025"/>
    <s v="INV002249"/>
    <x v="8"/>
    <s v="Corporate"/>
    <x v="3"/>
    <x v="3"/>
    <x v="0"/>
    <x v="6"/>
    <x v="0"/>
    <n v="14"/>
    <n v="3500"/>
    <n v="15"/>
    <x v="1447"/>
    <n v="34764.949999999997"/>
    <x v="2247"/>
    <x v="0"/>
    <x v="3"/>
    <s v="Neha"/>
    <x v="0"/>
    <n v="3"/>
  </r>
  <r>
    <s v="21-04-2025"/>
    <s v="INV002250"/>
    <x v="9"/>
    <s v="Retail"/>
    <x v="2"/>
    <x v="2"/>
    <x v="3"/>
    <x v="4"/>
    <x v="0"/>
    <n v="25"/>
    <n v="12000"/>
    <n v="14"/>
    <x v="223"/>
    <n v="196643.7"/>
    <x v="2248"/>
    <x v="0"/>
    <x v="1"/>
    <s v="Amit"/>
    <x v="0"/>
    <n v="4"/>
  </r>
  <r>
    <s v="28-04-2025"/>
    <s v="INV002251"/>
    <x v="3"/>
    <s v="Corporate"/>
    <x v="2"/>
    <x v="2"/>
    <x v="0"/>
    <x v="6"/>
    <x v="0"/>
    <n v="8"/>
    <n v="3500"/>
    <n v="0"/>
    <x v="1160"/>
    <n v="23204.959999999999"/>
    <x v="2249"/>
    <x v="2"/>
    <x v="2"/>
    <s v="Vikas"/>
    <x v="0"/>
    <n v="4"/>
  </r>
  <r>
    <s v="05-12-2025"/>
    <s v="INV002252"/>
    <x v="2"/>
    <s v="Corporate"/>
    <x v="3"/>
    <x v="7"/>
    <x v="0"/>
    <x v="7"/>
    <x v="3"/>
    <n v="13"/>
    <n v="900"/>
    <n v="10"/>
    <x v="831"/>
    <n v="8735.48"/>
    <x v="2250"/>
    <x v="2"/>
    <x v="3"/>
    <s v="Karan"/>
    <x v="0"/>
    <n v="12"/>
  </r>
  <r>
    <s v="18-10-2025"/>
    <s v="INV002253"/>
    <x v="7"/>
    <s v="Corporate"/>
    <x v="0"/>
    <x v="4"/>
    <x v="3"/>
    <x v="5"/>
    <x v="0"/>
    <n v="22"/>
    <n v="15000"/>
    <n v="19"/>
    <x v="158"/>
    <n v="216951.32"/>
    <x v="2251"/>
    <x v="2"/>
    <x v="2"/>
    <s v="Amit"/>
    <x v="0"/>
    <n v="10"/>
  </r>
  <r>
    <s v="02-05-2025"/>
    <s v="INV002254"/>
    <x v="10"/>
    <s v="Corporate"/>
    <x v="1"/>
    <x v="1"/>
    <x v="3"/>
    <x v="5"/>
    <x v="0"/>
    <n v="14"/>
    <n v="15000"/>
    <n v="5"/>
    <x v="1448"/>
    <n v="166403.26"/>
    <x v="2252"/>
    <x v="2"/>
    <x v="0"/>
    <s v="Neha"/>
    <x v="0"/>
    <n v="5"/>
  </r>
  <r>
    <s v="31-07-2025"/>
    <s v="INV002255"/>
    <x v="3"/>
    <s v="Retail"/>
    <x v="3"/>
    <x v="3"/>
    <x v="2"/>
    <x v="5"/>
    <x v="0"/>
    <n v="11"/>
    <n v="15000"/>
    <n v="17"/>
    <x v="613"/>
    <n v="99004.43"/>
    <x v="2253"/>
    <x v="2"/>
    <x v="1"/>
    <s v="Pooja"/>
    <x v="0"/>
    <n v="7"/>
  </r>
  <r>
    <s v="11-03-2025"/>
    <s v="INV002256"/>
    <x v="7"/>
    <s v="Corporate"/>
    <x v="1"/>
    <x v="1"/>
    <x v="2"/>
    <x v="0"/>
    <x v="0"/>
    <n v="12"/>
    <n v="45000"/>
    <n v="18"/>
    <x v="1449"/>
    <n v="341194.91"/>
    <x v="2254"/>
    <x v="1"/>
    <x v="3"/>
    <s v="Neha"/>
    <x v="0"/>
    <n v="3"/>
  </r>
  <r>
    <s v="06-09-2025"/>
    <s v="INV002257"/>
    <x v="1"/>
    <s v="Wholesale"/>
    <x v="3"/>
    <x v="9"/>
    <x v="1"/>
    <x v="6"/>
    <x v="0"/>
    <n v="22"/>
    <n v="3500"/>
    <n v="6"/>
    <x v="798"/>
    <n v="56253.38"/>
    <x v="2255"/>
    <x v="4"/>
    <x v="1"/>
    <s v="Raj"/>
    <x v="0"/>
    <n v="9"/>
  </r>
  <r>
    <s v="03-10-2025"/>
    <s v="INV002258"/>
    <x v="11"/>
    <s v="Corporate"/>
    <x v="3"/>
    <x v="9"/>
    <x v="2"/>
    <x v="4"/>
    <x v="0"/>
    <n v="11"/>
    <n v="12000"/>
    <n v="16"/>
    <x v="1255"/>
    <n v="101349.87"/>
    <x v="2256"/>
    <x v="0"/>
    <x v="3"/>
    <s v="Vikas"/>
    <x v="0"/>
    <n v="10"/>
  </r>
  <r>
    <s v="09-12-2025"/>
    <s v="INV002259"/>
    <x v="6"/>
    <s v="Retail"/>
    <x v="3"/>
    <x v="9"/>
    <x v="0"/>
    <x v="4"/>
    <x v="0"/>
    <n v="13"/>
    <n v="12000"/>
    <n v="3"/>
    <x v="1450"/>
    <n v="139119.45000000001"/>
    <x v="2257"/>
    <x v="1"/>
    <x v="0"/>
    <s v="Pooja"/>
    <x v="0"/>
    <n v="12"/>
  </r>
  <r>
    <s v="01-01-2025"/>
    <s v="INV002260"/>
    <x v="7"/>
    <s v="Retail"/>
    <x v="1"/>
    <x v="1"/>
    <x v="1"/>
    <x v="0"/>
    <x v="0"/>
    <n v="18"/>
    <n v="45000"/>
    <n v="16"/>
    <x v="202"/>
    <n v="546319.52"/>
    <x v="2258"/>
    <x v="3"/>
    <x v="1"/>
    <s v="Raj"/>
    <x v="0"/>
    <n v="1"/>
  </r>
  <r>
    <s v="21-05-2025"/>
    <s v="INV002261"/>
    <x v="8"/>
    <s v="Wholesale"/>
    <x v="0"/>
    <x v="0"/>
    <x v="1"/>
    <x v="7"/>
    <x v="3"/>
    <n v="1"/>
    <n v="900"/>
    <n v="19"/>
    <x v="1451"/>
    <n v="643.82000000000005"/>
    <x v="2259"/>
    <x v="2"/>
    <x v="3"/>
    <s v="Karan"/>
    <x v="0"/>
    <n v="5"/>
  </r>
  <r>
    <s v="30-06-2025"/>
    <s v="INV002262"/>
    <x v="1"/>
    <s v="Corporate"/>
    <x v="1"/>
    <x v="1"/>
    <x v="3"/>
    <x v="2"/>
    <x v="2"/>
    <n v="25"/>
    <n v="4500"/>
    <n v="20"/>
    <x v="1452"/>
    <n v="71551.69"/>
    <x v="2260"/>
    <x v="4"/>
    <x v="2"/>
    <s v="Raj"/>
    <x v="0"/>
    <n v="6"/>
  </r>
  <r>
    <s v="17-04-2025"/>
    <s v="INV002263"/>
    <x v="10"/>
    <s v="Corporate"/>
    <x v="0"/>
    <x v="0"/>
    <x v="3"/>
    <x v="2"/>
    <x v="2"/>
    <n v="12"/>
    <n v="4500"/>
    <n v="8"/>
    <x v="1185"/>
    <n v="39711.370000000003"/>
    <x v="2261"/>
    <x v="2"/>
    <x v="2"/>
    <s v="Raj"/>
    <x v="0"/>
    <n v="4"/>
  </r>
  <r>
    <s v="17-04-2025"/>
    <s v="INV002264"/>
    <x v="2"/>
    <s v="Corporate"/>
    <x v="3"/>
    <x v="7"/>
    <x v="0"/>
    <x v="3"/>
    <x v="3"/>
    <n v="20"/>
    <n v="600"/>
    <n v="1"/>
    <x v="1403"/>
    <n v="8844.18"/>
    <x v="2262"/>
    <x v="4"/>
    <x v="2"/>
    <s v="Amit"/>
    <x v="0"/>
    <n v="4"/>
  </r>
  <r>
    <s v="02-12-2025"/>
    <s v="INV002265"/>
    <x v="5"/>
    <s v="Retail"/>
    <x v="0"/>
    <x v="8"/>
    <x v="1"/>
    <x v="2"/>
    <x v="2"/>
    <n v="17"/>
    <n v="4500"/>
    <n v="0"/>
    <x v="1292"/>
    <n v="58631.54"/>
    <x v="2263"/>
    <x v="0"/>
    <x v="0"/>
    <s v="Neha"/>
    <x v="0"/>
    <n v="12"/>
  </r>
  <r>
    <s v="09-07-2025"/>
    <s v="INV002266"/>
    <x v="0"/>
    <s v="Wholesale"/>
    <x v="3"/>
    <x v="9"/>
    <x v="3"/>
    <x v="0"/>
    <x v="0"/>
    <n v="5"/>
    <n v="45000"/>
    <n v="11"/>
    <x v="271"/>
    <n v="162308.1"/>
    <x v="2264"/>
    <x v="0"/>
    <x v="1"/>
    <s v="Sneha"/>
    <x v="0"/>
    <n v="7"/>
  </r>
  <r>
    <s v="25-07-2025"/>
    <s v="INV002267"/>
    <x v="0"/>
    <s v="Corporate"/>
    <x v="1"/>
    <x v="1"/>
    <x v="2"/>
    <x v="2"/>
    <x v="2"/>
    <n v="4"/>
    <n v="4500"/>
    <n v="10"/>
    <x v="1417"/>
    <n v="15201.91"/>
    <x v="2265"/>
    <x v="0"/>
    <x v="2"/>
    <s v="Neha"/>
    <x v="0"/>
    <n v="7"/>
  </r>
  <r>
    <s v="16-10-2025"/>
    <s v="INV002268"/>
    <x v="3"/>
    <s v="Corporate"/>
    <x v="3"/>
    <x v="9"/>
    <x v="0"/>
    <x v="4"/>
    <x v="0"/>
    <n v="21"/>
    <n v="12000"/>
    <n v="17"/>
    <x v="516"/>
    <n v="185300.32"/>
    <x v="2266"/>
    <x v="1"/>
    <x v="3"/>
    <s v="Sneha"/>
    <x v="0"/>
    <n v="10"/>
  </r>
  <r>
    <s v="28-06-2025"/>
    <s v="INV002269"/>
    <x v="5"/>
    <s v="Corporate"/>
    <x v="3"/>
    <x v="9"/>
    <x v="1"/>
    <x v="4"/>
    <x v="0"/>
    <n v="25"/>
    <n v="12000"/>
    <n v="10"/>
    <x v="863"/>
    <n v="251018.37"/>
    <x v="2267"/>
    <x v="2"/>
    <x v="0"/>
    <s v="Pooja"/>
    <x v="0"/>
    <n v="6"/>
  </r>
  <r>
    <s v="31-10-2025"/>
    <s v="INV002270"/>
    <x v="9"/>
    <s v="Retail"/>
    <x v="2"/>
    <x v="6"/>
    <x v="3"/>
    <x v="7"/>
    <x v="3"/>
    <n v="10"/>
    <n v="900"/>
    <n v="10"/>
    <x v="79"/>
    <n v="6501.07"/>
    <x v="2268"/>
    <x v="4"/>
    <x v="0"/>
    <s v="Neha"/>
    <x v="0"/>
    <n v="10"/>
  </r>
  <r>
    <s v="04-06-2025"/>
    <s v="INV002271"/>
    <x v="5"/>
    <s v="Corporate"/>
    <x v="1"/>
    <x v="1"/>
    <x v="2"/>
    <x v="3"/>
    <x v="3"/>
    <n v="18"/>
    <n v="600"/>
    <n v="5"/>
    <x v="1091"/>
    <n v="8632.15"/>
    <x v="2269"/>
    <x v="0"/>
    <x v="3"/>
    <s v="Priya"/>
    <x v="0"/>
    <n v="6"/>
  </r>
  <r>
    <s v="04-06-2025"/>
    <s v="INV002272"/>
    <x v="2"/>
    <s v="Retail"/>
    <x v="3"/>
    <x v="7"/>
    <x v="1"/>
    <x v="6"/>
    <x v="0"/>
    <n v="7"/>
    <n v="3500"/>
    <n v="13"/>
    <x v="1453"/>
    <n v="16433.41"/>
    <x v="2270"/>
    <x v="3"/>
    <x v="0"/>
    <s v="Raj"/>
    <x v="0"/>
    <n v="6"/>
  </r>
  <r>
    <s v="13-04-2025"/>
    <s v="INV002273"/>
    <x v="10"/>
    <s v="Corporate"/>
    <x v="2"/>
    <x v="6"/>
    <x v="0"/>
    <x v="6"/>
    <x v="0"/>
    <n v="15"/>
    <n v="3500"/>
    <n v="6"/>
    <x v="885"/>
    <n v="37864.81"/>
    <x v="2271"/>
    <x v="0"/>
    <x v="3"/>
    <s v="Pooja"/>
    <x v="0"/>
    <n v="4"/>
  </r>
  <r>
    <s v="11-06-2025"/>
    <s v="INV002274"/>
    <x v="11"/>
    <s v="Corporate"/>
    <x v="1"/>
    <x v="1"/>
    <x v="1"/>
    <x v="5"/>
    <x v="0"/>
    <n v="16"/>
    <n v="15000"/>
    <n v="19"/>
    <x v="157"/>
    <n v="158268.28"/>
    <x v="2272"/>
    <x v="4"/>
    <x v="0"/>
    <s v="Pooja"/>
    <x v="0"/>
    <n v="6"/>
  </r>
  <r>
    <s v="11-11-2025"/>
    <s v="INV002275"/>
    <x v="7"/>
    <s v="Retail"/>
    <x v="2"/>
    <x v="6"/>
    <x v="2"/>
    <x v="4"/>
    <x v="0"/>
    <n v="17"/>
    <n v="12000"/>
    <n v="19"/>
    <x v="1454"/>
    <n v="143392.78"/>
    <x v="2273"/>
    <x v="2"/>
    <x v="0"/>
    <s v="Priya"/>
    <x v="0"/>
    <n v="11"/>
  </r>
  <r>
    <s v="01-10-2025"/>
    <s v="INV002276"/>
    <x v="9"/>
    <s v="Retail"/>
    <x v="0"/>
    <x v="4"/>
    <x v="2"/>
    <x v="5"/>
    <x v="0"/>
    <n v="14"/>
    <n v="15000"/>
    <n v="9"/>
    <x v="442"/>
    <n v="164501.75"/>
    <x v="2274"/>
    <x v="0"/>
    <x v="3"/>
    <s v="Vikas"/>
    <x v="0"/>
    <n v="10"/>
  </r>
  <r>
    <s v="28-11-2025"/>
    <s v="INV002277"/>
    <x v="3"/>
    <s v="Corporate"/>
    <x v="0"/>
    <x v="8"/>
    <x v="3"/>
    <x v="6"/>
    <x v="0"/>
    <n v="19"/>
    <n v="3500"/>
    <n v="3"/>
    <x v="1455"/>
    <n v="57014.5"/>
    <x v="2275"/>
    <x v="4"/>
    <x v="1"/>
    <s v="Neha"/>
    <x v="0"/>
    <n v="11"/>
  </r>
  <r>
    <s v="08-06-2025"/>
    <s v="INV002278"/>
    <x v="5"/>
    <s v="Corporate"/>
    <x v="3"/>
    <x v="7"/>
    <x v="0"/>
    <x v="5"/>
    <x v="0"/>
    <n v="17"/>
    <n v="15000"/>
    <n v="6"/>
    <x v="1456"/>
    <n v="179323.38"/>
    <x v="2276"/>
    <x v="4"/>
    <x v="3"/>
    <s v="Vikas"/>
    <x v="0"/>
    <n v="6"/>
  </r>
  <r>
    <s v="13-11-2025"/>
    <s v="INV002279"/>
    <x v="11"/>
    <s v="Corporate"/>
    <x v="0"/>
    <x v="8"/>
    <x v="0"/>
    <x v="2"/>
    <x v="2"/>
    <n v="21"/>
    <n v="4500"/>
    <n v="15"/>
    <x v="1457"/>
    <n v="60240.78"/>
    <x v="2277"/>
    <x v="1"/>
    <x v="1"/>
    <s v="Raj"/>
    <x v="0"/>
    <n v="11"/>
  </r>
  <r>
    <s v="05-05-2025"/>
    <s v="INV002280"/>
    <x v="8"/>
    <s v="Wholesale"/>
    <x v="1"/>
    <x v="1"/>
    <x v="0"/>
    <x v="7"/>
    <x v="3"/>
    <n v="9"/>
    <n v="900"/>
    <n v="18"/>
    <x v="1084"/>
    <n v="5030.3599999999997"/>
    <x v="2278"/>
    <x v="3"/>
    <x v="3"/>
    <s v="Vikas"/>
    <x v="0"/>
    <n v="5"/>
  </r>
  <r>
    <s v="06-02-2025"/>
    <s v="INV002281"/>
    <x v="11"/>
    <s v="Retail"/>
    <x v="2"/>
    <x v="2"/>
    <x v="1"/>
    <x v="3"/>
    <x v="3"/>
    <n v="23"/>
    <n v="600"/>
    <n v="19"/>
    <x v="1142"/>
    <n v="9418.83"/>
    <x v="2279"/>
    <x v="0"/>
    <x v="1"/>
    <s v="Sneha"/>
    <x v="0"/>
    <n v="2"/>
  </r>
  <r>
    <s v="06-06-2025"/>
    <s v="INV002282"/>
    <x v="3"/>
    <s v="Retail"/>
    <x v="3"/>
    <x v="9"/>
    <x v="3"/>
    <x v="2"/>
    <x v="2"/>
    <n v="10"/>
    <n v="4500"/>
    <n v="12"/>
    <x v="109"/>
    <n v="30274.39"/>
    <x v="2280"/>
    <x v="1"/>
    <x v="1"/>
    <s v="Vikas"/>
    <x v="0"/>
    <n v="6"/>
  </r>
  <r>
    <s v="06-09-2025"/>
    <s v="INV002283"/>
    <x v="7"/>
    <s v="Wholesale"/>
    <x v="3"/>
    <x v="9"/>
    <x v="3"/>
    <x v="0"/>
    <x v="0"/>
    <n v="15"/>
    <n v="45000"/>
    <n v="13"/>
    <x v="153"/>
    <n v="493551.37"/>
    <x v="2281"/>
    <x v="4"/>
    <x v="1"/>
    <s v="Amit"/>
    <x v="0"/>
    <n v="9"/>
  </r>
  <r>
    <s v="15-03-2025"/>
    <s v="INV002284"/>
    <x v="11"/>
    <s v="Wholesale"/>
    <x v="2"/>
    <x v="6"/>
    <x v="1"/>
    <x v="4"/>
    <x v="0"/>
    <n v="19"/>
    <n v="12000"/>
    <n v="11"/>
    <x v="257"/>
    <n v="167887.06"/>
    <x v="2282"/>
    <x v="0"/>
    <x v="0"/>
    <s v="Sneha"/>
    <x v="0"/>
    <n v="3"/>
  </r>
  <r>
    <s v="15-09-2025"/>
    <s v="INV002285"/>
    <x v="0"/>
    <s v="Wholesale"/>
    <x v="3"/>
    <x v="5"/>
    <x v="1"/>
    <x v="2"/>
    <x v="2"/>
    <n v="23"/>
    <n v="4500"/>
    <n v="11"/>
    <x v="1458"/>
    <n v="86108.82"/>
    <x v="2283"/>
    <x v="3"/>
    <x v="1"/>
    <s v="Priya"/>
    <x v="0"/>
    <n v="9"/>
  </r>
  <r>
    <s v="13-04-2025"/>
    <s v="INV002286"/>
    <x v="2"/>
    <s v="Wholesale"/>
    <x v="3"/>
    <x v="9"/>
    <x v="2"/>
    <x v="6"/>
    <x v="0"/>
    <n v="22"/>
    <n v="3500"/>
    <n v="6"/>
    <x v="798"/>
    <n v="52304.47"/>
    <x v="2284"/>
    <x v="3"/>
    <x v="3"/>
    <s v="Amit"/>
    <x v="0"/>
    <n v="4"/>
  </r>
  <r>
    <s v="17-01-2025"/>
    <s v="INV002287"/>
    <x v="10"/>
    <s v="Retail"/>
    <x v="1"/>
    <x v="1"/>
    <x v="0"/>
    <x v="3"/>
    <x v="3"/>
    <n v="6"/>
    <n v="600"/>
    <n v="7"/>
    <x v="670"/>
    <n v="2508.67"/>
    <x v="2285"/>
    <x v="2"/>
    <x v="1"/>
    <s v="Raj"/>
    <x v="0"/>
    <n v="1"/>
  </r>
  <r>
    <s v="04-02-2025"/>
    <s v="INV002288"/>
    <x v="0"/>
    <s v="Corporate"/>
    <x v="0"/>
    <x v="0"/>
    <x v="1"/>
    <x v="5"/>
    <x v="0"/>
    <n v="25"/>
    <n v="15000"/>
    <n v="8"/>
    <x v="521"/>
    <n v="287116.87"/>
    <x v="2286"/>
    <x v="4"/>
    <x v="2"/>
    <s v="Neha"/>
    <x v="0"/>
    <n v="2"/>
  </r>
  <r>
    <s v="31-07-2025"/>
    <s v="INV002289"/>
    <x v="6"/>
    <s v="Corporate"/>
    <x v="3"/>
    <x v="3"/>
    <x v="1"/>
    <x v="6"/>
    <x v="0"/>
    <n v="17"/>
    <n v="3500"/>
    <n v="8"/>
    <x v="1459"/>
    <n v="41213.17"/>
    <x v="2287"/>
    <x v="0"/>
    <x v="1"/>
    <s v="Vikas"/>
    <x v="0"/>
    <n v="7"/>
  </r>
  <r>
    <s v="13-08-2025"/>
    <s v="INV002290"/>
    <x v="3"/>
    <s v="Corporate"/>
    <x v="3"/>
    <x v="9"/>
    <x v="0"/>
    <x v="7"/>
    <x v="3"/>
    <n v="11"/>
    <n v="900"/>
    <n v="5"/>
    <x v="1460"/>
    <n v="8469.6"/>
    <x v="2288"/>
    <x v="0"/>
    <x v="0"/>
    <s v="Priya"/>
    <x v="0"/>
    <n v="8"/>
  </r>
  <r>
    <s v="22-04-2025"/>
    <s v="INV002291"/>
    <x v="10"/>
    <s v="Corporate"/>
    <x v="2"/>
    <x v="6"/>
    <x v="3"/>
    <x v="1"/>
    <x v="1"/>
    <n v="22"/>
    <n v="2500"/>
    <n v="12"/>
    <x v="1355"/>
    <n v="36242.39"/>
    <x v="2289"/>
    <x v="1"/>
    <x v="2"/>
    <s v="Amit"/>
    <x v="0"/>
    <n v="4"/>
  </r>
  <r>
    <s v="12-02-2025"/>
    <s v="INV002292"/>
    <x v="3"/>
    <s v="Wholesale"/>
    <x v="0"/>
    <x v="0"/>
    <x v="3"/>
    <x v="0"/>
    <x v="0"/>
    <n v="16"/>
    <n v="45000"/>
    <n v="2"/>
    <x v="1461"/>
    <n v="651034.42000000004"/>
    <x v="2290"/>
    <x v="4"/>
    <x v="2"/>
    <s v="Sneha"/>
    <x v="0"/>
    <n v="2"/>
  </r>
  <r>
    <s v="13-09-2025"/>
    <s v="INV002293"/>
    <x v="10"/>
    <s v="Corporate"/>
    <x v="2"/>
    <x v="6"/>
    <x v="2"/>
    <x v="0"/>
    <x v="0"/>
    <n v="4"/>
    <n v="45000"/>
    <n v="7"/>
    <x v="734"/>
    <n v="137417.34"/>
    <x v="2291"/>
    <x v="0"/>
    <x v="1"/>
    <s v="Raj"/>
    <x v="0"/>
    <n v="9"/>
  </r>
  <r>
    <s v="08-03-2025"/>
    <s v="INV002294"/>
    <x v="9"/>
    <s v="Retail"/>
    <x v="2"/>
    <x v="2"/>
    <x v="0"/>
    <x v="3"/>
    <x v="3"/>
    <n v="10"/>
    <n v="600"/>
    <n v="14"/>
    <x v="1462"/>
    <n v="4352.01"/>
    <x v="2292"/>
    <x v="3"/>
    <x v="1"/>
    <s v="Karan"/>
    <x v="0"/>
    <n v="3"/>
  </r>
  <r>
    <s v="05-01-2025"/>
    <s v="INV002295"/>
    <x v="7"/>
    <s v="Corporate"/>
    <x v="0"/>
    <x v="8"/>
    <x v="1"/>
    <x v="3"/>
    <x v="3"/>
    <n v="23"/>
    <n v="600"/>
    <n v="2"/>
    <x v="1463"/>
    <n v="12650.4"/>
    <x v="2293"/>
    <x v="4"/>
    <x v="2"/>
    <s v="Priya"/>
    <x v="0"/>
    <n v="1"/>
  </r>
  <r>
    <s v="14-07-2025"/>
    <s v="INV002296"/>
    <x v="7"/>
    <s v="Retail"/>
    <x v="3"/>
    <x v="3"/>
    <x v="2"/>
    <x v="5"/>
    <x v="0"/>
    <n v="3"/>
    <n v="15000"/>
    <n v="19"/>
    <x v="132"/>
    <n v="33701.040000000001"/>
    <x v="2294"/>
    <x v="2"/>
    <x v="1"/>
    <s v="Neha"/>
    <x v="0"/>
    <n v="7"/>
  </r>
  <r>
    <s v="19-03-2025"/>
    <s v="INV002297"/>
    <x v="6"/>
    <s v="Retail"/>
    <x v="0"/>
    <x v="0"/>
    <x v="2"/>
    <x v="0"/>
    <x v="0"/>
    <n v="23"/>
    <n v="45000"/>
    <n v="12"/>
    <x v="1464"/>
    <n v="833465.22"/>
    <x v="2295"/>
    <x v="3"/>
    <x v="1"/>
    <s v="Pooja"/>
    <x v="0"/>
    <n v="3"/>
  </r>
  <r>
    <s v="21-05-2025"/>
    <s v="INV002298"/>
    <x v="5"/>
    <s v="Corporate"/>
    <x v="2"/>
    <x v="2"/>
    <x v="3"/>
    <x v="4"/>
    <x v="0"/>
    <n v="12"/>
    <n v="12000"/>
    <n v="7"/>
    <x v="1465"/>
    <n v="123491.48"/>
    <x v="2296"/>
    <x v="2"/>
    <x v="2"/>
    <s v="Pooja"/>
    <x v="0"/>
    <n v="5"/>
  </r>
  <r>
    <s v="20-03-2025"/>
    <s v="INV002299"/>
    <x v="4"/>
    <s v="Retail"/>
    <x v="0"/>
    <x v="0"/>
    <x v="1"/>
    <x v="4"/>
    <x v="0"/>
    <n v="6"/>
    <n v="12000"/>
    <n v="12"/>
    <x v="599"/>
    <n v="55133.54"/>
    <x v="2297"/>
    <x v="1"/>
    <x v="1"/>
    <s v="Neha"/>
    <x v="0"/>
    <n v="3"/>
  </r>
  <r>
    <s v="13-08-2025"/>
    <s v="INV002300"/>
    <x v="11"/>
    <s v="Retail"/>
    <x v="1"/>
    <x v="1"/>
    <x v="1"/>
    <x v="6"/>
    <x v="0"/>
    <n v="4"/>
    <n v="3500"/>
    <n v="20"/>
    <x v="1466"/>
    <n v="8558.32"/>
    <x v="2298"/>
    <x v="0"/>
    <x v="3"/>
    <s v="Karan"/>
    <x v="0"/>
    <n v="8"/>
  </r>
  <r>
    <s v="05-01-2025"/>
    <s v="INV002301"/>
    <x v="2"/>
    <s v="Corporate"/>
    <x v="2"/>
    <x v="2"/>
    <x v="1"/>
    <x v="0"/>
    <x v="0"/>
    <n v="3"/>
    <n v="45000"/>
    <n v="4"/>
    <x v="387"/>
    <n v="121710.41"/>
    <x v="2299"/>
    <x v="4"/>
    <x v="1"/>
    <s v="Priya"/>
    <x v="0"/>
    <n v="1"/>
  </r>
  <r>
    <s v="10-07-2025"/>
    <s v="INV002302"/>
    <x v="9"/>
    <s v="Retail"/>
    <x v="3"/>
    <x v="7"/>
    <x v="1"/>
    <x v="4"/>
    <x v="0"/>
    <n v="7"/>
    <n v="12000"/>
    <n v="12"/>
    <x v="867"/>
    <n v="59917.99"/>
    <x v="2300"/>
    <x v="3"/>
    <x v="2"/>
    <s v="Amit"/>
    <x v="0"/>
    <n v="7"/>
  </r>
  <r>
    <s v="14-02-2025"/>
    <s v="INV002303"/>
    <x v="6"/>
    <s v="Wholesale"/>
    <x v="3"/>
    <x v="3"/>
    <x v="0"/>
    <x v="3"/>
    <x v="3"/>
    <n v="22"/>
    <n v="600"/>
    <n v="12"/>
    <x v="395"/>
    <n v="8990.32"/>
    <x v="2301"/>
    <x v="2"/>
    <x v="1"/>
    <s v="Neha"/>
    <x v="0"/>
    <n v="2"/>
  </r>
  <r>
    <s v="24-08-2025"/>
    <s v="INV002304"/>
    <x v="2"/>
    <s v="Wholesale"/>
    <x v="3"/>
    <x v="5"/>
    <x v="2"/>
    <x v="5"/>
    <x v="0"/>
    <n v="22"/>
    <n v="15000"/>
    <n v="10"/>
    <x v="8"/>
    <n v="250854.6"/>
    <x v="2302"/>
    <x v="4"/>
    <x v="3"/>
    <s v="Amit"/>
    <x v="0"/>
    <n v="8"/>
  </r>
  <r>
    <s v="10-01-2025"/>
    <s v="INV002305"/>
    <x v="11"/>
    <s v="Corporate"/>
    <x v="3"/>
    <x v="7"/>
    <x v="1"/>
    <x v="7"/>
    <x v="3"/>
    <n v="12"/>
    <n v="900"/>
    <n v="9"/>
    <x v="111"/>
    <n v="8801.7900000000009"/>
    <x v="2303"/>
    <x v="3"/>
    <x v="0"/>
    <s v="Neha"/>
    <x v="0"/>
    <n v="1"/>
  </r>
  <r>
    <s v="16-09-2025"/>
    <s v="INV002306"/>
    <x v="7"/>
    <s v="Retail"/>
    <x v="0"/>
    <x v="8"/>
    <x v="2"/>
    <x v="0"/>
    <x v="0"/>
    <n v="15"/>
    <n v="45000"/>
    <n v="0"/>
    <x v="985"/>
    <n v="576330.26"/>
    <x v="2304"/>
    <x v="0"/>
    <x v="0"/>
    <s v="Amit"/>
    <x v="0"/>
    <n v="9"/>
  </r>
  <r>
    <s v="26-03-2025"/>
    <s v="INV002307"/>
    <x v="7"/>
    <s v="Retail"/>
    <x v="3"/>
    <x v="5"/>
    <x v="0"/>
    <x v="7"/>
    <x v="3"/>
    <n v="4"/>
    <n v="900"/>
    <n v="2"/>
    <x v="704"/>
    <n v="2745.97"/>
    <x v="2305"/>
    <x v="1"/>
    <x v="1"/>
    <s v="Sneha"/>
    <x v="0"/>
    <n v="3"/>
  </r>
  <r>
    <s v="18-06-2025"/>
    <s v="INV002308"/>
    <x v="6"/>
    <s v="Corporate"/>
    <x v="0"/>
    <x v="0"/>
    <x v="0"/>
    <x v="6"/>
    <x v="0"/>
    <n v="14"/>
    <n v="3500"/>
    <n v="16"/>
    <x v="447"/>
    <n v="38035.54"/>
    <x v="2306"/>
    <x v="4"/>
    <x v="1"/>
    <s v="Priya"/>
    <x v="0"/>
    <n v="6"/>
  </r>
  <r>
    <s v="26-04-2025"/>
    <s v="INV002309"/>
    <x v="5"/>
    <s v="Retail"/>
    <x v="0"/>
    <x v="4"/>
    <x v="2"/>
    <x v="1"/>
    <x v="1"/>
    <n v="16"/>
    <n v="2500"/>
    <n v="5"/>
    <x v="982"/>
    <n v="30516.43"/>
    <x v="2307"/>
    <x v="1"/>
    <x v="2"/>
    <s v="Sneha"/>
    <x v="0"/>
    <n v="4"/>
  </r>
  <r>
    <s v="30-10-2025"/>
    <s v="INV002310"/>
    <x v="7"/>
    <s v="Corporate"/>
    <x v="1"/>
    <x v="1"/>
    <x v="1"/>
    <x v="1"/>
    <x v="1"/>
    <n v="22"/>
    <n v="2500"/>
    <n v="17"/>
    <x v="151"/>
    <n v="42124.94"/>
    <x v="2308"/>
    <x v="2"/>
    <x v="2"/>
    <s v="Karan"/>
    <x v="0"/>
    <n v="10"/>
  </r>
  <r>
    <s v="21-08-2025"/>
    <s v="INV002311"/>
    <x v="9"/>
    <s v="Retail"/>
    <x v="3"/>
    <x v="5"/>
    <x v="3"/>
    <x v="0"/>
    <x v="0"/>
    <n v="4"/>
    <n v="45000"/>
    <n v="10"/>
    <x v="1467"/>
    <n v="148808.34"/>
    <x v="2309"/>
    <x v="1"/>
    <x v="3"/>
    <s v="Amit"/>
    <x v="0"/>
    <n v="8"/>
  </r>
  <r>
    <s v="25-07-2025"/>
    <s v="INV002312"/>
    <x v="1"/>
    <s v="Retail"/>
    <x v="1"/>
    <x v="1"/>
    <x v="3"/>
    <x v="7"/>
    <x v="3"/>
    <n v="20"/>
    <n v="900"/>
    <n v="0"/>
    <x v="1281"/>
    <n v="14880.04"/>
    <x v="2310"/>
    <x v="4"/>
    <x v="2"/>
    <s v="Karan"/>
    <x v="0"/>
    <n v="7"/>
  </r>
  <r>
    <s v="09-05-2025"/>
    <s v="INV002313"/>
    <x v="6"/>
    <s v="Corporate"/>
    <x v="3"/>
    <x v="9"/>
    <x v="0"/>
    <x v="7"/>
    <x v="3"/>
    <n v="19"/>
    <n v="900"/>
    <n v="7"/>
    <x v="571"/>
    <n v="14404.52"/>
    <x v="2311"/>
    <x v="3"/>
    <x v="3"/>
    <s v="Karan"/>
    <x v="0"/>
    <n v="5"/>
  </r>
  <r>
    <s v="17-05-2025"/>
    <s v="INV002314"/>
    <x v="6"/>
    <s v="Wholesale"/>
    <x v="2"/>
    <x v="2"/>
    <x v="2"/>
    <x v="5"/>
    <x v="0"/>
    <n v="9"/>
    <n v="15000"/>
    <n v="19"/>
    <x v="41"/>
    <n v="88878.96"/>
    <x v="2312"/>
    <x v="1"/>
    <x v="0"/>
    <s v="Karan"/>
    <x v="0"/>
    <n v="5"/>
  </r>
  <r>
    <s v="03-04-2025"/>
    <s v="INV002315"/>
    <x v="7"/>
    <s v="Wholesale"/>
    <x v="3"/>
    <x v="3"/>
    <x v="3"/>
    <x v="5"/>
    <x v="0"/>
    <n v="20"/>
    <n v="15000"/>
    <n v="11"/>
    <x v="1468"/>
    <n v="244655.89"/>
    <x v="2313"/>
    <x v="1"/>
    <x v="1"/>
    <s v="Pooja"/>
    <x v="0"/>
    <n v="4"/>
  </r>
  <r>
    <s v="07-12-2025"/>
    <s v="INV002316"/>
    <x v="7"/>
    <s v="Retail"/>
    <x v="3"/>
    <x v="3"/>
    <x v="3"/>
    <x v="6"/>
    <x v="0"/>
    <n v="8"/>
    <n v="3500"/>
    <n v="2"/>
    <x v="1469"/>
    <n v="20628.39"/>
    <x v="2314"/>
    <x v="0"/>
    <x v="3"/>
    <s v="Priya"/>
    <x v="0"/>
    <n v="12"/>
  </r>
  <r>
    <s v="24-07-2025"/>
    <s v="INV002317"/>
    <x v="7"/>
    <s v="Wholesale"/>
    <x v="0"/>
    <x v="4"/>
    <x v="2"/>
    <x v="5"/>
    <x v="0"/>
    <n v="9"/>
    <n v="15000"/>
    <n v="9"/>
    <x v="1470"/>
    <n v="104154.08"/>
    <x v="2315"/>
    <x v="1"/>
    <x v="1"/>
    <s v="Neha"/>
    <x v="0"/>
    <n v="7"/>
  </r>
  <r>
    <s v="30-03-2025"/>
    <s v="INV002318"/>
    <x v="5"/>
    <s v="Retail"/>
    <x v="3"/>
    <x v="3"/>
    <x v="2"/>
    <x v="7"/>
    <x v="3"/>
    <n v="24"/>
    <n v="900"/>
    <n v="20"/>
    <x v="1471"/>
    <n v="13189.58"/>
    <x v="2316"/>
    <x v="3"/>
    <x v="2"/>
    <s v="Pooja"/>
    <x v="0"/>
    <n v="3"/>
  </r>
  <r>
    <s v="27-06-2025"/>
    <s v="INV002319"/>
    <x v="9"/>
    <s v="Wholesale"/>
    <x v="2"/>
    <x v="2"/>
    <x v="3"/>
    <x v="4"/>
    <x v="0"/>
    <n v="7"/>
    <n v="12000"/>
    <n v="0"/>
    <x v="90"/>
    <n v="70558.289999999994"/>
    <x v="2317"/>
    <x v="3"/>
    <x v="0"/>
    <s v="Amit"/>
    <x v="0"/>
    <n v="6"/>
  </r>
  <r>
    <s v="26-02-2025"/>
    <s v="INV002320"/>
    <x v="5"/>
    <s v="Retail"/>
    <x v="0"/>
    <x v="8"/>
    <x v="0"/>
    <x v="3"/>
    <x v="3"/>
    <n v="6"/>
    <n v="600"/>
    <n v="15"/>
    <x v="78"/>
    <n v="2309.92"/>
    <x v="2318"/>
    <x v="1"/>
    <x v="1"/>
    <s v="Pooja"/>
    <x v="0"/>
    <n v="2"/>
  </r>
  <r>
    <s v="05-01-2025"/>
    <s v="INV002321"/>
    <x v="11"/>
    <s v="Corporate"/>
    <x v="3"/>
    <x v="9"/>
    <x v="2"/>
    <x v="0"/>
    <x v="0"/>
    <n v="3"/>
    <n v="45000"/>
    <n v="18"/>
    <x v="444"/>
    <n v="103275.9"/>
    <x v="2319"/>
    <x v="1"/>
    <x v="0"/>
    <s v="Amit"/>
    <x v="0"/>
    <n v="1"/>
  </r>
  <r>
    <s v="12-10-2025"/>
    <s v="INV002322"/>
    <x v="11"/>
    <s v="Retail"/>
    <x v="1"/>
    <x v="1"/>
    <x v="0"/>
    <x v="5"/>
    <x v="0"/>
    <n v="6"/>
    <n v="15000"/>
    <n v="1"/>
    <x v="156"/>
    <n v="78495.47"/>
    <x v="2320"/>
    <x v="0"/>
    <x v="2"/>
    <s v="Vikas"/>
    <x v="0"/>
    <n v="10"/>
  </r>
  <r>
    <s v="30-07-2025"/>
    <s v="INV002323"/>
    <x v="5"/>
    <s v="Wholesale"/>
    <x v="0"/>
    <x v="0"/>
    <x v="2"/>
    <x v="2"/>
    <x v="2"/>
    <n v="23"/>
    <n v="4500"/>
    <n v="4"/>
    <x v="586"/>
    <n v="73197.08"/>
    <x v="2321"/>
    <x v="2"/>
    <x v="2"/>
    <s v="Neha"/>
    <x v="0"/>
    <n v="7"/>
  </r>
  <r>
    <s v="25-11-2025"/>
    <s v="INV002324"/>
    <x v="4"/>
    <s v="Corporate"/>
    <x v="2"/>
    <x v="6"/>
    <x v="3"/>
    <x v="5"/>
    <x v="0"/>
    <n v="14"/>
    <n v="15000"/>
    <n v="17"/>
    <x v="1472"/>
    <n v="129974.3"/>
    <x v="2322"/>
    <x v="3"/>
    <x v="0"/>
    <s v="Priya"/>
    <x v="0"/>
    <n v="11"/>
  </r>
  <r>
    <s v="19-11-2025"/>
    <s v="INV002325"/>
    <x v="2"/>
    <s v="Wholesale"/>
    <x v="2"/>
    <x v="6"/>
    <x v="3"/>
    <x v="3"/>
    <x v="3"/>
    <n v="6"/>
    <n v="600"/>
    <n v="0"/>
    <x v="582"/>
    <n v="3168.77"/>
    <x v="2323"/>
    <x v="4"/>
    <x v="2"/>
    <s v="Priya"/>
    <x v="0"/>
    <n v="11"/>
  </r>
  <r>
    <s v="24-12-2025"/>
    <s v="INV002326"/>
    <x v="5"/>
    <s v="Corporate"/>
    <x v="2"/>
    <x v="2"/>
    <x v="3"/>
    <x v="2"/>
    <x v="2"/>
    <n v="6"/>
    <n v="4500"/>
    <n v="5"/>
    <x v="1473"/>
    <n v="22182.86"/>
    <x v="2324"/>
    <x v="0"/>
    <x v="3"/>
    <s v="Raj"/>
    <x v="0"/>
    <n v="12"/>
  </r>
  <r>
    <s v="31-07-2025"/>
    <s v="INV002327"/>
    <x v="1"/>
    <s v="Wholesale"/>
    <x v="3"/>
    <x v="7"/>
    <x v="3"/>
    <x v="4"/>
    <x v="0"/>
    <n v="18"/>
    <n v="12000"/>
    <n v="6"/>
    <x v="1474"/>
    <n v="149629.6"/>
    <x v="2325"/>
    <x v="0"/>
    <x v="1"/>
    <s v="Sneha"/>
    <x v="0"/>
    <n v="7"/>
  </r>
  <r>
    <s v="27-09-2025"/>
    <s v="INV002328"/>
    <x v="9"/>
    <s v="Retail"/>
    <x v="3"/>
    <x v="7"/>
    <x v="2"/>
    <x v="0"/>
    <x v="0"/>
    <n v="5"/>
    <n v="45000"/>
    <n v="10"/>
    <x v="1475"/>
    <n v="146933.25"/>
    <x v="2326"/>
    <x v="1"/>
    <x v="0"/>
    <s v="Pooja"/>
    <x v="0"/>
    <n v="9"/>
  </r>
  <r>
    <s v="05-12-2025"/>
    <s v="INV002329"/>
    <x v="1"/>
    <s v="Corporate"/>
    <x v="2"/>
    <x v="2"/>
    <x v="3"/>
    <x v="7"/>
    <x v="3"/>
    <n v="12"/>
    <n v="900"/>
    <n v="5"/>
    <x v="1091"/>
    <n v="8804.1200000000008"/>
    <x v="2327"/>
    <x v="0"/>
    <x v="1"/>
    <s v="Amit"/>
    <x v="0"/>
    <n v="12"/>
  </r>
  <r>
    <s v="13-10-2025"/>
    <s v="INV002330"/>
    <x v="11"/>
    <s v="Retail"/>
    <x v="2"/>
    <x v="6"/>
    <x v="1"/>
    <x v="7"/>
    <x v="3"/>
    <n v="2"/>
    <n v="900"/>
    <n v="8"/>
    <x v="1476"/>
    <n v="1554.92"/>
    <x v="2328"/>
    <x v="1"/>
    <x v="3"/>
    <s v="Raj"/>
    <x v="0"/>
    <n v="10"/>
  </r>
  <r>
    <s v="12-04-2025"/>
    <s v="INV002331"/>
    <x v="2"/>
    <s v="Wholesale"/>
    <x v="2"/>
    <x v="2"/>
    <x v="1"/>
    <x v="1"/>
    <x v="1"/>
    <n v="21"/>
    <n v="2500"/>
    <n v="15"/>
    <x v="1477"/>
    <n v="32839.56"/>
    <x v="2329"/>
    <x v="2"/>
    <x v="2"/>
    <s v="Priya"/>
    <x v="0"/>
    <n v="4"/>
  </r>
  <r>
    <s v="01-09-2025"/>
    <s v="INV002332"/>
    <x v="0"/>
    <s v="Wholesale"/>
    <x v="0"/>
    <x v="4"/>
    <x v="0"/>
    <x v="0"/>
    <x v="0"/>
    <n v="3"/>
    <n v="45000"/>
    <n v="1"/>
    <x v="1478"/>
    <n v="101518.44"/>
    <x v="2330"/>
    <x v="2"/>
    <x v="0"/>
    <s v="Sneha"/>
    <x v="0"/>
    <n v="9"/>
  </r>
  <r>
    <s v="09-06-2025"/>
    <s v="INV002333"/>
    <x v="9"/>
    <s v="Wholesale"/>
    <x v="1"/>
    <x v="1"/>
    <x v="0"/>
    <x v="2"/>
    <x v="2"/>
    <n v="21"/>
    <n v="4500"/>
    <n v="19"/>
    <x v="745"/>
    <n v="58883.5"/>
    <x v="2331"/>
    <x v="2"/>
    <x v="3"/>
    <s v="Sneha"/>
    <x v="0"/>
    <n v="6"/>
  </r>
  <r>
    <s v="22-04-2025"/>
    <s v="INV002334"/>
    <x v="9"/>
    <s v="Corporate"/>
    <x v="0"/>
    <x v="0"/>
    <x v="0"/>
    <x v="0"/>
    <x v="0"/>
    <n v="25"/>
    <n v="45000"/>
    <n v="8"/>
    <x v="0"/>
    <n v="830188.32"/>
    <x v="2332"/>
    <x v="0"/>
    <x v="0"/>
    <s v="Vikas"/>
    <x v="0"/>
    <n v="4"/>
  </r>
  <r>
    <s v="12-01-2025"/>
    <s v="INV002335"/>
    <x v="1"/>
    <s v="Corporate"/>
    <x v="2"/>
    <x v="6"/>
    <x v="2"/>
    <x v="4"/>
    <x v="0"/>
    <n v="3"/>
    <n v="12000"/>
    <n v="1"/>
    <x v="129"/>
    <n v="32594.18"/>
    <x v="2333"/>
    <x v="1"/>
    <x v="1"/>
    <s v="Sneha"/>
    <x v="0"/>
    <n v="1"/>
  </r>
  <r>
    <s v="24-03-2025"/>
    <s v="INV002336"/>
    <x v="1"/>
    <s v="Retail"/>
    <x v="0"/>
    <x v="8"/>
    <x v="1"/>
    <x v="3"/>
    <x v="3"/>
    <n v="2"/>
    <n v="600"/>
    <n v="15"/>
    <x v="1100"/>
    <n v="773.21"/>
    <x v="2334"/>
    <x v="3"/>
    <x v="1"/>
    <s v="Karan"/>
    <x v="0"/>
    <n v="3"/>
  </r>
  <r>
    <s v="15-04-2025"/>
    <s v="INV002337"/>
    <x v="2"/>
    <s v="Retail"/>
    <x v="0"/>
    <x v="8"/>
    <x v="0"/>
    <x v="5"/>
    <x v="0"/>
    <n v="23"/>
    <n v="15000"/>
    <n v="12"/>
    <x v="1479"/>
    <n v="228711.43"/>
    <x v="2335"/>
    <x v="1"/>
    <x v="0"/>
    <s v="Karan"/>
    <x v="0"/>
    <n v="4"/>
  </r>
  <r>
    <s v="24-06-2025"/>
    <s v="INV002338"/>
    <x v="0"/>
    <s v="Corporate"/>
    <x v="3"/>
    <x v="9"/>
    <x v="0"/>
    <x v="4"/>
    <x v="0"/>
    <n v="19"/>
    <n v="12000"/>
    <n v="1"/>
    <x v="1480"/>
    <n v="211996.94"/>
    <x v="2336"/>
    <x v="0"/>
    <x v="2"/>
    <s v="Sneha"/>
    <x v="0"/>
    <n v="6"/>
  </r>
  <r>
    <s v="14-06-2025"/>
    <s v="INV002339"/>
    <x v="5"/>
    <s v="Corporate"/>
    <x v="0"/>
    <x v="0"/>
    <x v="0"/>
    <x v="6"/>
    <x v="0"/>
    <n v="5"/>
    <n v="3500"/>
    <n v="18"/>
    <x v="1481"/>
    <n v="12165.2"/>
    <x v="2337"/>
    <x v="1"/>
    <x v="3"/>
    <s v="Neha"/>
    <x v="0"/>
    <n v="6"/>
  </r>
  <r>
    <s v="03-07-2025"/>
    <s v="INV002340"/>
    <x v="5"/>
    <s v="Wholesale"/>
    <x v="1"/>
    <x v="1"/>
    <x v="3"/>
    <x v="7"/>
    <x v="3"/>
    <n v="10"/>
    <n v="900"/>
    <n v="20"/>
    <x v="326"/>
    <n v="6395.73"/>
    <x v="2338"/>
    <x v="2"/>
    <x v="1"/>
    <s v="Neha"/>
    <x v="0"/>
    <n v="7"/>
  </r>
  <r>
    <s v="13-08-2025"/>
    <s v="INV002341"/>
    <x v="7"/>
    <s v="Corporate"/>
    <x v="1"/>
    <x v="1"/>
    <x v="3"/>
    <x v="7"/>
    <x v="3"/>
    <n v="8"/>
    <n v="900"/>
    <n v="20"/>
    <x v="27"/>
    <n v="5278.24"/>
    <x v="2339"/>
    <x v="3"/>
    <x v="2"/>
    <s v="Amit"/>
    <x v="0"/>
    <n v="8"/>
  </r>
  <r>
    <s v="09-12-2025"/>
    <s v="INV002342"/>
    <x v="2"/>
    <s v="Corporate"/>
    <x v="3"/>
    <x v="9"/>
    <x v="3"/>
    <x v="1"/>
    <x v="1"/>
    <n v="19"/>
    <n v="2500"/>
    <n v="4"/>
    <x v="1482"/>
    <n v="41062.97"/>
    <x v="2340"/>
    <x v="0"/>
    <x v="2"/>
    <s v="Pooja"/>
    <x v="0"/>
    <n v="12"/>
  </r>
  <r>
    <s v="02-04-2025"/>
    <s v="INV002343"/>
    <x v="9"/>
    <s v="Corporate"/>
    <x v="0"/>
    <x v="8"/>
    <x v="3"/>
    <x v="4"/>
    <x v="0"/>
    <n v="7"/>
    <n v="12000"/>
    <n v="10"/>
    <x v="102"/>
    <n v="66913.570000000007"/>
    <x v="2341"/>
    <x v="0"/>
    <x v="1"/>
    <s v="Sneha"/>
    <x v="0"/>
    <n v="4"/>
  </r>
  <r>
    <s v="09-04-2025"/>
    <s v="INV002344"/>
    <x v="3"/>
    <s v="Retail"/>
    <x v="3"/>
    <x v="5"/>
    <x v="1"/>
    <x v="7"/>
    <x v="3"/>
    <n v="15"/>
    <n v="900"/>
    <n v="0"/>
    <x v="45"/>
    <n v="10472.33"/>
    <x v="2342"/>
    <x v="2"/>
    <x v="2"/>
    <s v="Neha"/>
    <x v="0"/>
    <n v="4"/>
  </r>
  <r>
    <s v="16-06-2025"/>
    <s v="INV002345"/>
    <x v="1"/>
    <s v="Retail"/>
    <x v="1"/>
    <x v="1"/>
    <x v="1"/>
    <x v="2"/>
    <x v="2"/>
    <n v="18"/>
    <n v="4500"/>
    <n v="12"/>
    <x v="1201"/>
    <n v="61308.83"/>
    <x v="2343"/>
    <x v="2"/>
    <x v="2"/>
    <s v="Karan"/>
    <x v="0"/>
    <n v="6"/>
  </r>
  <r>
    <s v="09-01-2025"/>
    <s v="INV002346"/>
    <x v="10"/>
    <s v="Wholesale"/>
    <x v="2"/>
    <x v="2"/>
    <x v="3"/>
    <x v="7"/>
    <x v="3"/>
    <n v="15"/>
    <n v="900"/>
    <n v="16"/>
    <x v="940"/>
    <n v="8215.9"/>
    <x v="2344"/>
    <x v="1"/>
    <x v="3"/>
    <s v="Amit"/>
    <x v="0"/>
    <n v="1"/>
  </r>
  <r>
    <s v="21-11-2025"/>
    <s v="INV002347"/>
    <x v="7"/>
    <s v="Retail"/>
    <x v="2"/>
    <x v="6"/>
    <x v="2"/>
    <x v="7"/>
    <x v="3"/>
    <n v="3"/>
    <n v="900"/>
    <n v="0"/>
    <x v="1483"/>
    <n v="2135.0700000000002"/>
    <x v="2345"/>
    <x v="0"/>
    <x v="2"/>
    <s v="Priya"/>
    <x v="0"/>
    <n v="11"/>
  </r>
  <r>
    <s v="25-08-2025"/>
    <s v="INV002348"/>
    <x v="8"/>
    <s v="Retail"/>
    <x v="0"/>
    <x v="4"/>
    <x v="0"/>
    <x v="3"/>
    <x v="3"/>
    <n v="2"/>
    <n v="600"/>
    <n v="2"/>
    <x v="1409"/>
    <n v="861.86"/>
    <x v="2346"/>
    <x v="2"/>
    <x v="3"/>
    <s v="Sneha"/>
    <x v="0"/>
    <n v="8"/>
  </r>
  <r>
    <s v="09-06-2025"/>
    <s v="INV002349"/>
    <x v="3"/>
    <s v="Retail"/>
    <x v="2"/>
    <x v="2"/>
    <x v="1"/>
    <x v="1"/>
    <x v="1"/>
    <n v="1"/>
    <n v="2500"/>
    <n v="15"/>
    <x v="1005"/>
    <n v="1628.7"/>
    <x v="2347"/>
    <x v="3"/>
    <x v="3"/>
    <s v="Pooja"/>
    <x v="0"/>
    <n v="6"/>
  </r>
  <r>
    <s v="24-03-2025"/>
    <s v="INV002350"/>
    <x v="9"/>
    <s v="Corporate"/>
    <x v="1"/>
    <x v="1"/>
    <x v="1"/>
    <x v="5"/>
    <x v="0"/>
    <n v="11"/>
    <n v="15000"/>
    <n v="0"/>
    <x v="1238"/>
    <n v="147699.51999999999"/>
    <x v="2348"/>
    <x v="4"/>
    <x v="1"/>
    <s v="Pooja"/>
    <x v="0"/>
    <n v="3"/>
  </r>
  <r>
    <s v="16-10-2025"/>
    <s v="INV002351"/>
    <x v="11"/>
    <s v="Wholesale"/>
    <x v="2"/>
    <x v="6"/>
    <x v="0"/>
    <x v="7"/>
    <x v="3"/>
    <n v="16"/>
    <n v="900"/>
    <n v="11"/>
    <x v="425"/>
    <n v="11787.05"/>
    <x v="2349"/>
    <x v="0"/>
    <x v="1"/>
    <s v="Sneha"/>
    <x v="0"/>
    <n v="10"/>
  </r>
  <r>
    <s v="22-03-2025"/>
    <s v="INV002352"/>
    <x v="3"/>
    <s v="Corporate"/>
    <x v="1"/>
    <x v="1"/>
    <x v="2"/>
    <x v="0"/>
    <x v="0"/>
    <n v="22"/>
    <n v="45000"/>
    <n v="4"/>
    <x v="1484"/>
    <n v="891693.66"/>
    <x v="2350"/>
    <x v="4"/>
    <x v="2"/>
    <s v="Neha"/>
    <x v="0"/>
    <n v="3"/>
  </r>
  <r>
    <s v="18-01-2025"/>
    <s v="INV002353"/>
    <x v="5"/>
    <s v="Corporate"/>
    <x v="0"/>
    <x v="0"/>
    <x v="3"/>
    <x v="7"/>
    <x v="3"/>
    <n v="11"/>
    <n v="900"/>
    <n v="14"/>
    <x v="952"/>
    <n v="6606.65"/>
    <x v="2351"/>
    <x v="0"/>
    <x v="2"/>
    <s v="Sneha"/>
    <x v="0"/>
    <n v="1"/>
  </r>
  <r>
    <s v="22-03-2025"/>
    <s v="INV002354"/>
    <x v="1"/>
    <s v="Wholesale"/>
    <x v="3"/>
    <x v="7"/>
    <x v="0"/>
    <x v="0"/>
    <x v="0"/>
    <n v="17"/>
    <n v="45000"/>
    <n v="0"/>
    <x v="1485"/>
    <n v="579863.31000000006"/>
    <x v="2352"/>
    <x v="0"/>
    <x v="2"/>
    <s v="Neha"/>
    <x v="0"/>
    <n v="3"/>
  </r>
  <r>
    <s v="02-07-2025"/>
    <s v="INV002355"/>
    <x v="11"/>
    <s v="Wholesale"/>
    <x v="2"/>
    <x v="2"/>
    <x v="2"/>
    <x v="2"/>
    <x v="2"/>
    <n v="3"/>
    <n v="4500"/>
    <n v="5"/>
    <x v="976"/>
    <n v="9606.9500000000007"/>
    <x v="2353"/>
    <x v="0"/>
    <x v="1"/>
    <s v="Pooja"/>
    <x v="0"/>
    <n v="7"/>
  </r>
  <r>
    <s v="04-07-2025"/>
    <s v="INV002356"/>
    <x v="5"/>
    <s v="Retail"/>
    <x v="0"/>
    <x v="8"/>
    <x v="3"/>
    <x v="2"/>
    <x v="2"/>
    <n v="5"/>
    <n v="4500"/>
    <n v="14"/>
    <x v="1486"/>
    <n v="16269.6"/>
    <x v="2354"/>
    <x v="4"/>
    <x v="0"/>
    <s v="Raj"/>
    <x v="0"/>
    <n v="7"/>
  </r>
  <r>
    <s v="03-01-2025"/>
    <s v="INV002357"/>
    <x v="9"/>
    <s v="Wholesale"/>
    <x v="3"/>
    <x v="3"/>
    <x v="1"/>
    <x v="6"/>
    <x v="0"/>
    <n v="19"/>
    <n v="3500"/>
    <n v="0"/>
    <x v="1436"/>
    <n v="52976.17"/>
    <x v="2355"/>
    <x v="2"/>
    <x v="1"/>
    <s v="Amit"/>
    <x v="0"/>
    <n v="1"/>
  </r>
  <r>
    <s v="10-03-2025"/>
    <s v="INV002358"/>
    <x v="1"/>
    <s v="Corporate"/>
    <x v="3"/>
    <x v="9"/>
    <x v="0"/>
    <x v="3"/>
    <x v="3"/>
    <n v="6"/>
    <n v="600"/>
    <n v="7"/>
    <x v="670"/>
    <n v="2506.16"/>
    <x v="2356"/>
    <x v="4"/>
    <x v="0"/>
    <s v="Raj"/>
    <x v="0"/>
    <n v="3"/>
  </r>
  <r>
    <s v="15-01-2025"/>
    <s v="INV002359"/>
    <x v="1"/>
    <s v="Retail"/>
    <x v="2"/>
    <x v="6"/>
    <x v="2"/>
    <x v="1"/>
    <x v="1"/>
    <n v="6"/>
    <n v="2500"/>
    <n v="7"/>
    <x v="418"/>
    <n v="13040.91"/>
    <x v="2357"/>
    <x v="4"/>
    <x v="0"/>
    <s v="Raj"/>
    <x v="0"/>
    <n v="1"/>
  </r>
  <r>
    <s v="31-05-2025"/>
    <s v="INV002360"/>
    <x v="8"/>
    <s v="Retail"/>
    <x v="0"/>
    <x v="4"/>
    <x v="0"/>
    <x v="2"/>
    <x v="2"/>
    <n v="12"/>
    <n v="4500"/>
    <n v="8"/>
    <x v="1185"/>
    <n v="37619.1"/>
    <x v="2358"/>
    <x v="0"/>
    <x v="3"/>
    <s v="Priya"/>
    <x v="0"/>
    <n v="5"/>
  </r>
  <r>
    <s v="09-01-2025"/>
    <s v="INV002361"/>
    <x v="3"/>
    <s v="Corporate"/>
    <x v="2"/>
    <x v="2"/>
    <x v="2"/>
    <x v="4"/>
    <x v="0"/>
    <n v="18"/>
    <n v="12000"/>
    <n v="8"/>
    <x v="1487"/>
    <n v="155568.1"/>
    <x v="2359"/>
    <x v="1"/>
    <x v="1"/>
    <s v="Raj"/>
    <x v="0"/>
    <n v="1"/>
  </r>
  <r>
    <s v="30-09-2025"/>
    <s v="INV002362"/>
    <x v="2"/>
    <s v="Corporate"/>
    <x v="3"/>
    <x v="5"/>
    <x v="2"/>
    <x v="2"/>
    <x v="2"/>
    <n v="16"/>
    <n v="4500"/>
    <n v="20"/>
    <x v="851"/>
    <n v="45344.65"/>
    <x v="2360"/>
    <x v="4"/>
    <x v="0"/>
    <s v="Pooja"/>
    <x v="0"/>
    <n v="9"/>
  </r>
  <r>
    <s v="27-10-2025"/>
    <s v="INV002363"/>
    <x v="6"/>
    <s v="Corporate"/>
    <x v="0"/>
    <x v="4"/>
    <x v="3"/>
    <x v="4"/>
    <x v="0"/>
    <n v="2"/>
    <n v="12000"/>
    <n v="17"/>
    <x v="1488"/>
    <n v="17679.490000000002"/>
    <x v="2361"/>
    <x v="3"/>
    <x v="0"/>
    <s v="Neha"/>
    <x v="0"/>
    <n v="10"/>
  </r>
  <r>
    <s v="13-03-2025"/>
    <s v="INV002364"/>
    <x v="6"/>
    <s v="Retail"/>
    <x v="3"/>
    <x v="9"/>
    <x v="1"/>
    <x v="1"/>
    <x v="1"/>
    <n v="24"/>
    <n v="2500"/>
    <n v="3"/>
    <x v="1489"/>
    <n v="48679.81"/>
    <x v="2362"/>
    <x v="0"/>
    <x v="3"/>
    <s v="Sneha"/>
    <x v="0"/>
    <n v="3"/>
  </r>
  <r>
    <s v="04-04-2025"/>
    <s v="INV002365"/>
    <x v="1"/>
    <s v="Corporate"/>
    <x v="2"/>
    <x v="6"/>
    <x v="2"/>
    <x v="2"/>
    <x v="2"/>
    <n v="18"/>
    <n v="4500"/>
    <n v="8"/>
    <x v="598"/>
    <n v="64110.559999999998"/>
    <x v="2363"/>
    <x v="1"/>
    <x v="2"/>
    <s v="Raj"/>
    <x v="0"/>
    <n v="4"/>
  </r>
  <r>
    <s v="10-09-2025"/>
    <s v="INV002366"/>
    <x v="8"/>
    <s v="Retail"/>
    <x v="3"/>
    <x v="9"/>
    <x v="3"/>
    <x v="2"/>
    <x v="2"/>
    <n v="23"/>
    <n v="4500"/>
    <n v="16"/>
    <x v="542"/>
    <n v="77922.91"/>
    <x v="2364"/>
    <x v="0"/>
    <x v="1"/>
    <s v="Vikas"/>
    <x v="0"/>
    <n v="9"/>
  </r>
  <r>
    <s v="14-01-2025"/>
    <s v="INV002367"/>
    <x v="11"/>
    <s v="Retail"/>
    <x v="1"/>
    <x v="1"/>
    <x v="2"/>
    <x v="5"/>
    <x v="0"/>
    <n v="19"/>
    <n v="15000"/>
    <n v="19"/>
    <x v="1490"/>
    <n v="199641.37"/>
    <x v="2365"/>
    <x v="2"/>
    <x v="2"/>
    <s v="Raj"/>
    <x v="0"/>
    <n v="1"/>
  </r>
  <r>
    <s v="03-11-2025"/>
    <s v="INV002368"/>
    <x v="0"/>
    <s v="Wholesale"/>
    <x v="1"/>
    <x v="1"/>
    <x v="1"/>
    <x v="7"/>
    <x v="3"/>
    <n v="22"/>
    <n v="900"/>
    <n v="10"/>
    <x v="92"/>
    <n v="16396.91"/>
    <x v="2366"/>
    <x v="1"/>
    <x v="1"/>
    <s v="Priya"/>
    <x v="0"/>
    <n v="11"/>
  </r>
  <r>
    <s v="25-08-2025"/>
    <s v="INV002369"/>
    <x v="8"/>
    <s v="Wholesale"/>
    <x v="3"/>
    <x v="5"/>
    <x v="1"/>
    <x v="4"/>
    <x v="0"/>
    <n v="5"/>
    <n v="12000"/>
    <n v="5"/>
    <x v="275"/>
    <n v="50906.82"/>
    <x v="2367"/>
    <x v="3"/>
    <x v="3"/>
    <s v="Sneha"/>
    <x v="0"/>
    <n v="8"/>
  </r>
  <r>
    <s v="11-05-2025"/>
    <s v="INV002370"/>
    <x v="2"/>
    <s v="Wholesale"/>
    <x v="2"/>
    <x v="2"/>
    <x v="1"/>
    <x v="3"/>
    <x v="3"/>
    <n v="2"/>
    <n v="600"/>
    <n v="2"/>
    <x v="1409"/>
    <n v="1021.69"/>
    <x v="2368"/>
    <x v="0"/>
    <x v="1"/>
    <s v="Pooja"/>
    <x v="0"/>
    <n v="5"/>
  </r>
  <r>
    <s v="08-05-2025"/>
    <s v="INV002371"/>
    <x v="9"/>
    <s v="Retail"/>
    <x v="3"/>
    <x v="5"/>
    <x v="2"/>
    <x v="2"/>
    <x v="2"/>
    <n v="5"/>
    <n v="4500"/>
    <n v="10"/>
    <x v="1067"/>
    <n v="18280.77"/>
    <x v="2369"/>
    <x v="2"/>
    <x v="1"/>
    <s v="Vikas"/>
    <x v="0"/>
    <n v="5"/>
  </r>
  <r>
    <s v="29-07-2025"/>
    <s v="INV002372"/>
    <x v="5"/>
    <s v="Wholesale"/>
    <x v="2"/>
    <x v="2"/>
    <x v="0"/>
    <x v="0"/>
    <x v="0"/>
    <n v="10"/>
    <n v="45000"/>
    <n v="5"/>
    <x v="1351"/>
    <n v="311327.44"/>
    <x v="2370"/>
    <x v="3"/>
    <x v="3"/>
    <s v="Sneha"/>
    <x v="0"/>
    <n v="7"/>
  </r>
  <r>
    <s v="26-10-2025"/>
    <s v="INV002373"/>
    <x v="5"/>
    <s v="Corporate"/>
    <x v="1"/>
    <x v="1"/>
    <x v="0"/>
    <x v="5"/>
    <x v="0"/>
    <n v="8"/>
    <n v="15000"/>
    <n v="19"/>
    <x v="174"/>
    <n v="86319.72"/>
    <x v="2371"/>
    <x v="0"/>
    <x v="2"/>
    <s v="Karan"/>
    <x v="0"/>
    <n v="10"/>
  </r>
  <r>
    <s v="05-12-2025"/>
    <s v="INV002374"/>
    <x v="5"/>
    <s v="Wholesale"/>
    <x v="2"/>
    <x v="6"/>
    <x v="2"/>
    <x v="6"/>
    <x v="0"/>
    <n v="8"/>
    <n v="3500"/>
    <n v="15"/>
    <x v="1491"/>
    <n v="21992.62"/>
    <x v="2372"/>
    <x v="4"/>
    <x v="1"/>
    <s v="Sneha"/>
    <x v="0"/>
    <n v="12"/>
  </r>
  <r>
    <s v="11-11-2025"/>
    <s v="INV002375"/>
    <x v="5"/>
    <s v="Corporate"/>
    <x v="1"/>
    <x v="1"/>
    <x v="3"/>
    <x v="5"/>
    <x v="0"/>
    <n v="21"/>
    <n v="15000"/>
    <n v="12"/>
    <x v="61"/>
    <n v="208169.48"/>
    <x v="2373"/>
    <x v="4"/>
    <x v="2"/>
    <s v="Neha"/>
    <x v="0"/>
    <n v="11"/>
  </r>
  <r>
    <s v="12-02-2025"/>
    <s v="INV002376"/>
    <x v="3"/>
    <s v="Wholesale"/>
    <x v="3"/>
    <x v="7"/>
    <x v="2"/>
    <x v="5"/>
    <x v="0"/>
    <n v="19"/>
    <n v="15000"/>
    <n v="15"/>
    <x v="1154"/>
    <n v="214496.36"/>
    <x v="2374"/>
    <x v="2"/>
    <x v="3"/>
    <s v="Karan"/>
    <x v="0"/>
    <n v="2"/>
  </r>
  <r>
    <s v="26-08-2025"/>
    <s v="INV002377"/>
    <x v="8"/>
    <s v="Corporate"/>
    <x v="1"/>
    <x v="1"/>
    <x v="0"/>
    <x v="7"/>
    <x v="3"/>
    <n v="23"/>
    <n v="900"/>
    <n v="16"/>
    <x v="961"/>
    <n v="12648.94"/>
    <x v="2375"/>
    <x v="0"/>
    <x v="3"/>
    <s v="Vikas"/>
    <x v="0"/>
    <n v="8"/>
  </r>
  <r>
    <s v="03-10-2025"/>
    <s v="INV002378"/>
    <x v="6"/>
    <s v="Wholesale"/>
    <x v="3"/>
    <x v="5"/>
    <x v="0"/>
    <x v="6"/>
    <x v="0"/>
    <n v="15"/>
    <n v="3500"/>
    <n v="13"/>
    <x v="1210"/>
    <n v="35122.949999999997"/>
    <x v="2376"/>
    <x v="3"/>
    <x v="0"/>
    <s v="Amit"/>
    <x v="0"/>
    <n v="10"/>
  </r>
  <r>
    <s v="29-01-2025"/>
    <s v="INV002379"/>
    <x v="2"/>
    <s v="Wholesale"/>
    <x v="2"/>
    <x v="2"/>
    <x v="1"/>
    <x v="4"/>
    <x v="0"/>
    <n v="25"/>
    <n v="12000"/>
    <n v="11"/>
    <x v="1468"/>
    <n v="208086.09"/>
    <x v="2377"/>
    <x v="1"/>
    <x v="2"/>
    <s v="Sneha"/>
    <x v="0"/>
    <n v="1"/>
  </r>
  <r>
    <s v="17-12-2025"/>
    <s v="INV002380"/>
    <x v="8"/>
    <s v="Retail"/>
    <x v="1"/>
    <x v="1"/>
    <x v="2"/>
    <x v="3"/>
    <x v="3"/>
    <n v="11"/>
    <n v="600"/>
    <n v="11"/>
    <x v="1492"/>
    <n v="4596.4399999999996"/>
    <x v="2378"/>
    <x v="1"/>
    <x v="2"/>
    <s v="Neha"/>
    <x v="0"/>
    <n v="12"/>
  </r>
  <r>
    <s v="01-08-2025"/>
    <s v="INV002381"/>
    <x v="2"/>
    <s v="Retail"/>
    <x v="2"/>
    <x v="6"/>
    <x v="1"/>
    <x v="6"/>
    <x v="0"/>
    <n v="10"/>
    <n v="3500"/>
    <n v="4"/>
    <x v="167"/>
    <n v="24328.89"/>
    <x v="2379"/>
    <x v="1"/>
    <x v="3"/>
    <s v="Amit"/>
    <x v="0"/>
    <n v="8"/>
  </r>
  <r>
    <s v="01-07-2025"/>
    <s v="INV002382"/>
    <x v="10"/>
    <s v="Wholesale"/>
    <x v="1"/>
    <x v="1"/>
    <x v="2"/>
    <x v="5"/>
    <x v="0"/>
    <n v="9"/>
    <n v="15000"/>
    <n v="14"/>
    <x v="1171"/>
    <n v="108571.99"/>
    <x v="2380"/>
    <x v="4"/>
    <x v="2"/>
    <s v="Amit"/>
    <x v="0"/>
    <n v="7"/>
  </r>
  <r>
    <s v="18-09-2025"/>
    <s v="INV002383"/>
    <x v="9"/>
    <s v="Retail"/>
    <x v="2"/>
    <x v="2"/>
    <x v="3"/>
    <x v="7"/>
    <x v="3"/>
    <n v="15"/>
    <n v="900"/>
    <n v="3"/>
    <x v="570"/>
    <n v="9753.57"/>
    <x v="2381"/>
    <x v="3"/>
    <x v="2"/>
    <s v="Pooja"/>
    <x v="0"/>
    <n v="9"/>
  </r>
  <r>
    <s v="16-11-2025"/>
    <s v="INV002384"/>
    <x v="11"/>
    <s v="Corporate"/>
    <x v="2"/>
    <x v="2"/>
    <x v="2"/>
    <x v="1"/>
    <x v="1"/>
    <n v="21"/>
    <n v="2500"/>
    <n v="4"/>
    <x v="911"/>
    <n v="45150.48"/>
    <x v="2382"/>
    <x v="2"/>
    <x v="3"/>
    <s v="Karan"/>
    <x v="0"/>
    <n v="11"/>
  </r>
  <r>
    <s v="31-07-2025"/>
    <s v="INV002385"/>
    <x v="11"/>
    <s v="Wholesale"/>
    <x v="2"/>
    <x v="2"/>
    <x v="2"/>
    <x v="0"/>
    <x v="0"/>
    <n v="14"/>
    <n v="45000"/>
    <n v="3"/>
    <x v="1493"/>
    <n v="449834.96"/>
    <x v="2383"/>
    <x v="1"/>
    <x v="2"/>
    <s v="Neha"/>
    <x v="0"/>
    <n v="7"/>
  </r>
  <r>
    <s v="14-09-2025"/>
    <s v="INV002386"/>
    <x v="2"/>
    <s v="Corporate"/>
    <x v="3"/>
    <x v="7"/>
    <x v="1"/>
    <x v="0"/>
    <x v="0"/>
    <n v="17"/>
    <n v="45000"/>
    <n v="16"/>
    <x v="1494"/>
    <n v="523564.82"/>
    <x v="2384"/>
    <x v="0"/>
    <x v="0"/>
    <s v="Raj"/>
    <x v="0"/>
    <n v="9"/>
  </r>
  <r>
    <s v="20-06-2025"/>
    <s v="INV002387"/>
    <x v="4"/>
    <s v="Corporate"/>
    <x v="1"/>
    <x v="1"/>
    <x v="2"/>
    <x v="3"/>
    <x v="3"/>
    <n v="23"/>
    <n v="600"/>
    <n v="1"/>
    <x v="1495"/>
    <n v="10550.8"/>
    <x v="2385"/>
    <x v="3"/>
    <x v="0"/>
    <s v="Karan"/>
    <x v="0"/>
    <n v="6"/>
  </r>
  <r>
    <s v="22-02-2025"/>
    <s v="INV002388"/>
    <x v="0"/>
    <s v="Corporate"/>
    <x v="1"/>
    <x v="1"/>
    <x v="3"/>
    <x v="5"/>
    <x v="0"/>
    <n v="19"/>
    <n v="15000"/>
    <n v="3"/>
    <x v="1363"/>
    <n v="210650.73"/>
    <x v="2386"/>
    <x v="1"/>
    <x v="0"/>
    <s v="Neha"/>
    <x v="0"/>
    <n v="2"/>
  </r>
  <r>
    <s v="18-01-2025"/>
    <s v="INV002389"/>
    <x v="3"/>
    <s v="Wholesale"/>
    <x v="3"/>
    <x v="5"/>
    <x v="1"/>
    <x v="0"/>
    <x v="0"/>
    <n v="17"/>
    <n v="45000"/>
    <n v="11"/>
    <x v="1496"/>
    <n v="625932.37"/>
    <x v="2387"/>
    <x v="1"/>
    <x v="1"/>
    <s v="Karan"/>
    <x v="0"/>
    <n v="1"/>
  </r>
  <r>
    <s v="19-01-2025"/>
    <s v="INV002390"/>
    <x v="4"/>
    <s v="Corporate"/>
    <x v="3"/>
    <x v="5"/>
    <x v="3"/>
    <x v="2"/>
    <x v="2"/>
    <n v="15"/>
    <n v="4500"/>
    <n v="1"/>
    <x v="1497"/>
    <n v="57912.66"/>
    <x v="2388"/>
    <x v="4"/>
    <x v="1"/>
    <s v="Priya"/>
    <x v="0"/>
    <n v="1"/>
  </r>
  <r>
    <s v="15-04-2025"/>
    <s v="INV002391"/>
    <x v="11"/>
    <s v="Corporate"/>
    <x v="0"/>
    <x v="4"/>
    <x v="1"/>
    <x v="1"/>
    <x v="1"/>
    <n v="6"/>
    <n v="2500"/>
    <n v="1"/>
    <x v="1339"/>
    <n v="12145.27"/>
    <x v="2389"/>
    <x v="0"/>
    <x v="1"/>
    <s v="Pooja"/>
    <x v="0"/>
    <n v="4"/>
  </r>
  <r>
    <s v="02-10-2025"/>
    <s v="INV002392"/>
    <x v="3"/>
    <s v="Wholesale"/>
    <x v="3"/>
    <x v="3"/>
    <x v="2"/>
    <x v="4"/>
    <x v="0"/>
    <n v="4"/>
    <n v="12000"/>
    <n v="18"/>
    <x v="1364"/>
    <n v="33455.620000000003"/>
    <x v="2390"/>
    <x v="0"/>
    <x v="0"/>
    <s v="Neha"/>
    <x v="0"/>
    <n v="10"/>
  </r>
  <r>
    <s v="09-09-2025"/>
    <s v="INV002393"/>
    <x v="10"/>
    <s v="Wholesale"/>
    <x v="0"/>
    <x v="0"/>
    <x v="3"/>
    <x v="5"/>
    <x v="0"/>
    <n v="19"/>
    <n v="15000"/>
    <n v="4"/>
    <x v="383"/>
    <n v="242617.31"/>
    <x v="2391"/>
    <x v="3"/>
    <x v="1"/>
    <s v="Karan"/>
    <x v="0"/>
    <n v="9"/>
  </r>
  <r>
    <s v="03-10-2025"/>
    <s v="INV002394"/>
    <x v="5"/>
    <s v="Retail"/>
    <x v="3"/>
    <x v="5"/>
    <x v="2"/>
    <x v="1"/>
    <x v="1"/>
    <n v="7"/>
    <n v="2500"/>
    <n v="2"/>
    <x v="24"/>
    <n v="14260.36"/>
    <x v="2392"/>
    <x v="3"/>
    <x v="3"/>
    <s v="Neha"/>
    <x v="0"/>
    <n v="10"/>
  </r>
  <r>
    <s v="13-08-2025"/>
    <s v="INV002395"/>
    <x v="6"/>
    <s v="Retail"/>
    <x v="2"/>
    <x v="2"/>
    <x v="2"/>
    <x v="7"/>
    <x v="3"/>
    <n v="23"/>
    <n v="900"/>
    <n v="7"/>
    <x v="1498"/>
    <n v="16427.490000000002"/>
    <x v="2393"/>
    <x v="3"/>
    <x v="0"/>
    <s v="Priya"/>
    <x v="0"/>
    <n v="8"/>
  </r>
  <r>
    <s v="21-09-2025"/>
    <s v="INV002396"/>
    <x v="9"/>
    <s v="Wholesale"/>
    <x v="3"/>
    <x v="7"/>
    <x v="1"/>
    <x v="7"/>
    <x v="3"/>
    <n v="25"/>
    <n v="900"/>
    <n v="20"/>
    <x v="1281"/>
    <n v="13740.25"/>
    <x v="2394"/>
    <x v="1"/>
    <x v="0"/>
    <s v="Pooja"/>
    <x v="0"/>
    <n v="9"/>
  </r>
  <r>
    <s v="22-06-2025"/>
    <s v="INV002397"/>
    <x v="7"/>
    <s v="Wholesale"/>
    <x v="0"/>
    <x v="4"/>
    <x v="1"/>
    <x v="2"/>
    <x v="2"/>
    <n v="12"/>
    <n v="4500"/>
    <n v="14"/>
    <x v="869"/>
    <n v="40974.550000000003"/>
    <x v="2395"/>
    <x v="4"/>
    <x v="0"/>
    <s v="Karan"/>
    <x v="0"/>
    <n v="6"/>
  </r>
  <r>
    <s v="06-10-2025"/>
    <s v="INV002398"/>
    <x v="11"/>
    <s v="Retail"/>
    <x v="1"/>
    <x v="1"/>
    <x v="2"/>
    <x v="3"/>
    <x v="3"/>
    <n v="1"/>
    <n v="600"/>
    <n v="8"/>
    <x v="922"/>
    <n v="504.94"/>
    <x v="2396"/>
    <x v="3"/>
    <x v="1"/>
    <s v="Raj"/>
    <x v="0"/>
    <n v="10"/>
  </r>
  <r>
    <s v="20-06-2025"/>
    <s v="INV002399"/>
    <x v="4"/>
    <s v="Retail"/>
    <x v="3"/>
    <x v="3"/>
    <x v="3"/>
    <x v="3"/>
    <x v="3"/>
    <n v="1"/>
    <n v="600"/>
    <n v="19"/>
    <x v="337"/>
    <n v="388.95"/>
    <x v="2397"/>
    <x v="3"/>
    <x v="3"/>
    <s v="Vikas"/>
    <x v="0"/>
    <n v="6"/>
  </r>
  <r>
    <s v="15-02-2025"/>
    <s v="INV002400"/>
    <x v="2"/>
    <s v="Retail"/>
    <x v="0"/>
    <x v="4"/>
    <x v="2"/>
    <x v="3"/>
    <x v="3"/>
    <n v="9"/>
    <n v="600"/>
    <n v="1"/>
    <x v="1499"/>
    <n v="4147.71"/>
    <x v="2398"/>
    <x v="2"/>
    <x v="1"/>
    <s v="Amit"/>
    <x v="0"/>
    <n v="2"/>
  </r>
  <r>
    <s v="01-01-2025"/>
    <s v="INV002401"/>
    <x v="10"/>
    <s v="Retail"/>
    <x v="3"/>
    <x v="3"/>
    <x v="0"/>
    <x v="3"/>
    <x v="3"/>
    <n v="17"/>
    <n v="600"/>
    <n v="0"/>
    <x v="1233"/>
    <n v="8402.2800000000007"/>
    <x v="2399"/>
    <x v="4"/>
    <x v="0"/>
    <s v="Neha"/>
    <x v="0"/>
    <n v="1"/>
  </r>
  <r>
    <s v="02-02-2025"/>
    <s v="INV002402"/>
    <x v="6"/>
    <s v="Wholesale"/>
    <x v="2"/>
    <x v="6"/>
    <x v="2"/>
    <x v="0"/>
    <x v="0"/>
    <n v="20"/>
    <n v="45000"/>
    <n v="18"/>
    <x v="1391"/>
    <n v="639238.38"/>
    <x v="2400"/>
    <x v="3"/>
    <x v="1"/>
    <s v="Neha"/>
    <x v="0"/>
    <n v="2"/>
  </r>
  <r>
    <s v="18-12-2025"/>
    <s v="INV002403"/>
    <x v="1"/>
    <s v="Wholesale"/>
    <x v="1"/>
    <x v="1"/>
    <x v="1"/>
    <x v="0"/>
    <x v="0"/>
    <n v="17"/>
    <n v="45000"/>
    <n v="18"/>
    <x v="1500"/>
    <n v="492238.18"/>
    <x v="2401"/>
    <x v="3"/>
    <x v="3"/>
    <s v="Sneha"/>
    <x v="0"/>
    <n v="12"/>
  </r>
  <r>
    <s v="28-01-2025"/>
    <s v="INV002404"/>
    <x v="9"/>
    <s v="Retail"/>
    <x v="3"/>
    <x v="7"/>
    <x v="0"/>
    <x v="4"/>
    <x v="0"/>
    <n v="18"/>
    <n v="12000"/>
    <n v="15"/>
    <x v="123"/>
    <n v="171708.12"/>
    <x v="2402"/>
    <x v="1"/>
    <x v="2"/>
    <s v="Karan"/>
    <x v="0"/>
    <n v="1"/>
  </r>
  <r>
    <s v="23-01-2025"/>
    <s v="INV002405"/>
    <x v="0"/>
    <s v="Corporate"/>
    <x v="2"/>
    <x v="2"/>
    <x v="3"/>
    <x v="4"/>
    <x v="0"/>
    <n v="15"/>
    <n v="12000"/>
    <n v="14"/>
    <x v="1304"/>
    <n v="126780"/>
    <x v="2403"/>
    <x v="1"/>
    <x v="1"/>
    <s v="Priya"/>
    <x v="0"/>
    <n v="1"/>
  </r>
  <r>
    <s v="04-03-2025"/>
    <s v="INV002406"/>
    <x v="8"/>
    <s v="Retail"/>
    <x v="0"/>
    <x v="0"/>
    <x v="1"/>
    <x v="1"/>
    <x v="1"/>
    <n v="21"/>
    <n v="2500"/>
    <n v="4"/>
    <x v="911"/>
    <n v="44655.15"/>
    <x v="2404"/>
    <x v="3"/>
    <x v="0"/>
    <s v="Neha"/>
    <x v="0"/>
    <n v="3"/>
  </r>
  <r>
    <s v="05-06-2025"/>
    <s v="INV002407"/>
    <x v="9"/>
    <s v="Wholesale"/>
    <x v="1"/>
    <x v="1"/>
    <x v="2"/>
    <x v="2"/>
    <x v="2"/>
    <n v="20"/>
    <n v="4500"/>
    <n v="12"/>
    <x v="703"/>
    <n v="64065.39"/>
    <x v="2405"/>
    <x v="4"/>
    <x v="0"/>
    <s v="Sneha"/>
    <x v="0"/>
    <n v="6"/>
  </r>
  <r>
    <s v="15-10-2025"/>
    <s v="INV002408"/>
    <x v="0"/>
    <s v="Corporate"/>
    <x v="0"/>
    <x v="0"/>
    <x v="2"/>
    <x v="0"/>
    <x v="0"/>
    <n v="7"/>
    <n v="45000"/>
    <n v="13"/>
    <x v="1426"/>
    <n v="242379.95"/>
    <x v="2406"/>
    <x v="1"/>
    <x v="0"/>
    <s v="Sneha"/>
    <x v="0"/>
    <n v="10"/>
  </r>
  <r>
    <s v="31-01-2025"/>
    <s v="INV002409"/>
    <x v="1"/>
    <s v="Retail"/>
    <x v="1"/>
    <x v="1"/>
    <x v="3"/>
    <x v="4"/>
    <x v="0"/>
    <n v="10"/>
    <n v="12000"/>
    <n v="20"/>
    <x v="614"/>
    <n v="69668.42"/>
    <x v="2407"/>
    <x v="4"/>
    <x v="1"/>
    <s v="Sneha"/>
    <x v="0"/>
    <n v="1"/>
  </r>
  <r>
    <s v="25-04-2025"/>
    <s v="INV002410"/>
    <x v="5"/>
    <s v="Retail"/>
    <x v="2"/>
    <x v="6"/>
    <x v="2"/>
    <x v="4"/>
    <x v="0"/>
    <n v="3"/>
    <n v="12000"/>
    <n v="5"/>
    <x v="1310"/>
    <n v="29777.3"/>
    <x v="2408"/>
    <x v="3"/>
    <x v="3"/>
    <s v="Amit"/>
    <x v="0"/>
    <n v="4"/>
  </r>
  <r>
    <s v="15-05-2025"/>
    <s v="INV002411"/>
    <x v="7"/>
    <s v="Corporate"/>
    <x v="3"/>
    <x v="9"/>
    <x v="2"/>
    <x v="3"/>
    <x v="3"/>
    <n v="20"/>
    <n v="600"/>
    <n v="13"/>
    <x v="833"/>
    <n v="9385.4699999999993"/>
    <x v="2409"/>
    <x v="1"/>
    <x v="1"/>
    <s v="Amit"/>
    <x v="0"/>
    <n v="5"/>
  </r>
  <r>
    <s v="03-04-2025"/>
    <s v="INV002412"/>
    <x v="0"/>
    <s v="Wholesale"/>
    <x v="0"/>
    <x v="4"/>
    <x v="0"/>
    <x v="2"/>
    <x v="2"/>
    <n v="15"/>
    <n v="4500"/>
    <n v="13"/>
    <x v="1501"/>
    <n v="44499.57"/>
    <x v="2410"/>
    <x v="2"/>
    <x v="3"/>
    <s v="Sneha"/>
    <x v="0"/>
    <n v="4"/>
  </r>
  <r>
    <s v="28-02-2025"/>
    <s v="INV002413"/>
    <x v="0"/>
    <s v="Retail"/>
    <x v="3"/>
    <x v="7"/>
    <x v="0"/>
    <x v="3"/>
    <x v="3"/>
    <n v="8"/>
    <n v="600"/>
    <n v="13"/>
    <x v="1305"/>
    <n v="3037.29"/>
    <x v="2411"/>
    <x v="2"/>
    <x v="0"/>
    <s v="Amit"/>
    <x v="0"/>
    <n v="2"/>
  </r>
  <r>
    <s v="09-01-2025"/>
    <s v="INV002414"/>
    <x v="3"/>
    <s v="Corporate"/>
    <x v="1"/>
    <x v="1"/>
    <x v="1"/>
    <x v="0"/>
    <x v="0"/>
    <n v="8"/>
    <n v="45000"/>
    <n v="9"/>
    <x v="1502"/>
    <n v="253131.23"/>
    <x v="2412"/>
    <x v="1"/>
    <x v="1"/>
    <s v="Sneha"/>
    <x v="0"/>
    <n v="1"/>
  </r>
  <r>
    <s v="25-04-2025"/>
    <s v="INV002415"/>
    <x v="2"/>
    <s v="Corporate"/>
    <x v="1"/>
    <x v="1"/>
    <x v="3"/>
    <x v="1"/>
    <x v="1"/>
    <n v="23"/>
    <n v="2500"/>
    <n v="8"/>
    <x v="525"/>
    <n v="41864.26"/>
    <x v="2413"/>
    <x v="3"/>
    <x v="2"/>
    <s v="Pooja"/>
    <x v="0"/>
    <n v="4"/>
  </r>
  <r>
    <s v="24-04-2025"/>
    <s v="INV002416"/>
    <x v="4"/>
    <s v="Corporate"/>
    <x v="1"/>
    <x v="1"/>
    <x v="0"/>
    <x v="7"/>
    <x v="3"/>
    <n v="1"/>
    <n v="900"/>
    <n v="6"/>
    <x v="1503"/>
    <n v="624.28"/>
    <x v="2414"/>
    <x v="3"/>
    <x v="3"/>
    <s v="Pooja"/>
    <x v="0"/>
    <n v="4"/>
  </r>
  <r>
    <s v="24-08-2025"/>
    <s v="INV002417"/>
    <x v="3"/>
    <s v="Corporate"/>
    <x v="0"/>
    <x v="0"/>
    <x v="3"/>
    <x v="4"/>
    <x v="0"/>
    <n v="24"/>
    <n v="12000"/>
    <n v="13"/>
    <x v="684"/>
    <n v="210326.21"/>
    <x v="2415"/>
    <x v="0"/>
    <x v="3"/>
    <s v="Neha"/>
    <x v="0"/>
    <n v="8"/>
  </r>
  <r>
    <s v="30-03-2025"/>
    <s v="INV002418"/>
    <x v="1"/>
    <s v="Corporate"/>
    <x v="0"/>
    <x v="4"/>
    <x v="0"/>
    <x v="4"/>
    <x v="0"/>
    <n v="3"/>
    <n v="12000"/>
    <n v="13"/>
    <x v="1504"/>
    <n v="23975.200000000001"/>
    <x v="2416"/>
    <x v="3"/>
    <x v="3"/>
    <s v="Amit"/>
    <x v="0"/>
    <n v="3"/>
  </r>
  <r>
    <s v="21-09-2025"/>
    <s v="INV002419"/>
    <x v="8"/>
    <s v="Retail"/>
    <x v="3"/>
    <x v="9"/>
    <x v="1"/>
    <x v="3"/>
    <x v="3"/>
    <n v="20"/>
    <n v="600"/>
    <n v="0"/>
    <x v="183"/>
    <n v="9312.98"/>
    <x v="2417"/>
    <x v="4"/>
    <x v="3"/>
    <s v="Raj"/>
    <x v="0"/>
    <n v="9"/>
  </r>
  <r>
    <s v="03-01-2025"/>
    <s v="INV002420"/>
    <x v="5"/>
    <s v="Retail"/>
    <x v="3"/>
    <x v="5"/>
    <x v="3"/>
    <x v="4"/>
    <x v="0"/>
    <n v="4"/>
    <n v="12000"/>
    <n v="15"/>
    <x v="1505"/>
    <n v="33801.83"/>
    <x v="2418"/>
    <x v="3"/>
    <x v="0"/>
    <s v="Sneha"/>
    <x v="0"/>
    <n v="1"/>
  </r>
  <r>
    <s v="21-01-2025"/>
    <s v="INV002421"/>
    <x v="7"/>
    <s v="Wholesale"/>
    <x v="3"/>
    <x v="5"/>
    <x v="0"/>
    <x v="0"/>
    <x v="0"/>
    <n v="4"/>
    <n v="45000"/>
    <n v="13"/>
    <x v="107"/>
    <n v="139432.78"/>
    <x v="2419"/>
    <x v="4"/>
    <x v="3"/>
    <s v="Karan"/>
    <x v="0"/>
    <n v="1"/>
  </r>
  <r>
    <s v="31-12-2025"/>
    <s v="INV002422"/>
    <x v="7"/>
    <s v="Corporate"/>
    <x v="3"/>
    <x v="5"/>
    <x v="1"/>
    <x v="7"/>
    <x v="3"/>
    <n v="4"/>
    <n v="900"/>
    <n v="3"/>
    <x v="1112"/>
    <n v="2597.21"/>
    <x v="2420"/>
    <x v="1"/>
    <x v="2"/>
    <s v="Vikas"/>
    <x v="0"/>
    <n v="12"/>
  </r>
  <r>
    <s v="12-07-2025"/>
    <s v="INV002423"/>
    <x v="7"/>
    <s v="Corporate"/>
    <x v="0"/>
    <x v="8"/>
    <x v="0"/>
    <x v="3"/>
    <x v="3"/>
    <n v="25"/>
    <n v="600"/>
    <n v="13"/>
    <x v="658"/>
    <n v="9911.36"/>
    <x v="2421"/>
    <x v="3"/>
    <x v="1"/>
    <s v="Priya"/>
    <x v="0"/>
    <n v="7"/>
  </r>
  <r>
    <s v="07-08-2025"/>
    <s v="INV002424"/>
    <x v="11"/>
    <s v="Wholesale"/>
    <x v="3"/>
    <x v="9"/>
    <x v="3"/>
    <x v="3"/>
    <x v="3"/>
    <n v="11"/>
    <n v="600"/>
    <n v="9"/>
    <x v="1274"/>
    <n v="5121.93"/>
    <x v="2422"/>
    <x v="0"/>
    <x v="3"/>
    <s v="Vikas"/>
    <x v="0"/>
    <n v="8"/>
  </r>
  <r>
    <s v="03-01-2025"/>
    <s v="INV002425"/>
    <x v="3"/>
    <s v="Wholesale"/>
    <x v="1"/>
    <x v="1"/>
    <x v="3"/>
    <x v="0"/>
    <x v="0"/>
    <n v="22"/>
    <n v="45000"/>
    <n v="1"/>
    <x v="1506"/>
    <n v="707140.19"/>
    <x v="2423"/>
    <x v="2"/>
    <x v="2"/>
    <s v="Amit"/>
    <x v="0"/>
    <n v="1"/>
  </r>
  <r>
    <s v="25-11-2025"/>
    <s v="INV002426"/>
    <x v="0"/>
    <s v="Wholesale"/>
    <x v="2"/>
    <x v="6"/>
    <x v="2"/>
    <x v="7"/>
    <x v="3"/>
    <n v="17"/>
    <n v="900"/>
    <n v="8"/>
    <x v="1507"/>
    <n v="12099.72"/>
    <x v="2424"/>
    <x v="1"/>
    <x v="2"/>
    <s v="Raj"/>
    <x v="0"/>
    <n v="11"/>
  </r>
  <r>
    <s v="15-07-2025"/>
    <s v="INV002427"/>
    <x v="5"/>
    <s v="Retail"/>
    <x v="1"/>
    <x v="1"/>
    <x v="3"/>
    <x v="3"/>
    <x v="3"/>
    <n v="9"/>
    <n v="600"/>
    <n v="7"/>
    <x v="1508"/>
    <n v="4346.99"/>
    <x v="2425"/>
    <x v="2"/>
    <x v="2"/>
    <s v="Neha"/>
    <x v="0"/>
    <n v="7"/>
  </r>
  <r>
    <s v="09-04-2025"/>
    <s v="INV002428"/>
    <x v="3"/>
    <s v="Retail"/>
    <x v="0"/>
    <x v="0"/>
    <x v="2"/>
    <x v="1"/>
    <x v="1"/>
    <n v="5"/>
    <n v="2500"/>
    <n v="8"/>
    <x v="666"/>
    <n v="9381.58"/>
    <x v="2426"/>
    <x v="1"/>
    <x v="0"/>
    <s v="Karan"/>
    <x v="0"/>
    <n v="4"/>
  </r>
  <r>
    <s v="21-06-2025"/>
    <s v="INV002429"/>
    <x v="0"/>
    <s v="Wholesale"/>
    <x v="0"/>
    <x v="8"/>
    <x v="2"/>
    <x v="0"/>
    <x v="0"/>
    <n v="19"/>
    <n v="45000"/>
    <n v="3"/>
    <x v="1509"/>
    <n v="610741.15"/>
    <x v="2427"/>
    <x v="2"/>
    <x v="2"/>
    <s v="Sneha"/>
    <x v="0"/>
    <n v="6"/>
  </r>
  <r>
    <s v="15-10-2025"/>
    <s v="INV002430"/>
    <x v="5"/>
    <s v="Retail"/>
    <x v="1"/>
    <x v="1"/>
    <x v="0"/>
    <x v="1"/>
    <x v="1"/>
    <n v="9"/>
    <n v="2500"/>
    <n v="15"/>
    <x v="1510"/>
    <n v="15100.18"/>
    <x v="2428"/>
    <x v="4"/>
    <x v="1"/>
    <s v="Vikas"/>
    <x v="0"/>
    <n v="10"/>
  </r>
  <r>
    <s v="06-03-2025"/>
    <s v="INV002431"/>
    <x v="4"/>
    <s v="Wholesale"/>
    <x v="2"/>
    <x v="2"/>
    <x v="3"/>
    <x v="4"/>
    <x v="0"/>
    <n v="21"/>
    <n v="12000"/>
    <n v="2"/>
    <x v="1368"/>
    <n v="189331.51"/>
    <x v="2429"/>
    <x v="0"/>
    <x v="3"/>
    <s v="Vikas"/>
    <x v="0"/>
    <n v="3"/>
  </r>
  <r>
    <s v="10-10-2025"/>
    <s v="INV002432"/>
    <x v="11"/>
    <s v="Retail"/>
    <x v="0"/>
    <x v="8"/>
    <x v="0"/>
    <x v="4"/>
    <x v="0"/>
    <n v="10"/>
    <n v="12000"/>
    <n v="17"/>
    <x v="1113"/>
    <n v="89647.23"/>
    <x v="2430"/>
    <x v="3"/>
    <x v="3"/>
    <s v="Pooja"/>
    <x v="0"/>
    <n v="10"/>
  </r>
  <r>
    <s v="03-01-2025"/>
    <s v="INV002433"/>
    <x v="0"/>
    <s v="Retail"/>
    <x v="3"/>
    <x v="9"/>
    <x v="3"/>
    <x v="1"/>
    <x v="1"/>
    <n v="18"/>
    <n v="2500"/>
    <n v="14"/>
    <x v="237"/>
    <n v="32977.9"/>
    <x v="2431"/>
    <x v="1"/>
    <x v="2"/>
    <s v="Karan"/>
    <x v="0"/>
    <n v="1"/>
  </r>
  <r>
    <s v="02-08-2025"/>
    <s v="INV002434"/>
    <x v="4"/>
    <s v="Wholesale"/>
    <x v="0"/>
    <x v="0"/>
    <x v="2"/>
    <x v="3"/>
    <x v="3"/>
    <n v="21"/>
    <n v="600"/>
    <n v="20"/>
    <x v="589"/>
    <n v="9402.7099999999991"/>
    <x v="2432"/>
    <x v="4"/>
    <x v="1"/>
    <s v="Vikas"/>
    <x v="0"/>
    <n v="8"/>
  </r>
  <r>
    <s v="03-02-2025"/>
    <s v="INV002435"/>
    <x v="2"/>
    <s v="Corporate"/>
    <x v="0"/>
    <x v="4"/>
    <x v="1"/>
    <x v="4"/>
    <x v="0"/>
    <n v="25"/>
    <n v="12000"/>
    <n v="14"/>
    <x v="223"/>
    <n v="240608.74"/>
    <x v="2433"/>
    <x v="0"/>
    <x v="3"/>
    <s v="Pooja"/>
    <x v="0"/>
    <n v="2"/>
  </r>
  <r>
    <s v="27-10-2025"/>
    <s v="INV002436"/>
    <x v="1"/>
    <s v="Wholesale"/>
    <x v="2"/>
    <x v="2"/>
    <x v="1"/>
    <x v="7"/>
    <x v="3"/>
    <n v="9"/>
    <n v="900"/>
    <n v="13"/>
    <x v="1445"/>
    <n v="6392.16"/>
    <x v="2434"/>
    <x v="1"/>
    <x v="3"/>
    <s v="Neha"/>
    <x v="0"/>
    <n v="10"/>
  </r>
  <r>
    <s v="14-03-2025"/>
    <s v="INV002437"/>
    <x v="11"/>
    <s v="Retail"/>
    <x v="0"/>
    <x v="8"/>
    <x v="3"/>
    <x v="3"/>
    <x v="3"/>
    <n v="9"/>
    <n v="600"/>
    <n v="5"/>
    <x v="1511"/>
    <n v="4793.4799999999996"/>
    <x v="2435"/>
    <x v="2"/>
    <x v="1"/>
    <s v="Amit"/>
    <x v="0"/>
    <n v="3"/>
  </r>
  <r>
    <s v="08-03-2025"/>
    <s v="INV002438"/>
    <x v="7"/>
    <s v="Corporate"/>
    <x v="1"/>
    <x v="1"/>
    <x v="0"/>
    <x v="2"/>
    <x v="2"/>
    <n v="12"/>
    <n v="4500"/>
    <n v="3"/>
    <x v="1512"/>
    <n v="45115.93"/>
    <x v="2436"/>
    <x v="1"/>
    <x v="3"/>
    <s v="Vikas"/>
    <x v="0"/>
    <n v="3"/>
  </r>
  <r>
    <s v="25-12-2025"/>
    <s v="INV002439"/>
    <x v="10"/>
    <s v="Wholesale"/>
    <x v="3"/>
    <x v="9"/>
    <x v="0"/>
    <x v="0"/>
    <x v="0"/>
    <n v="16"/>
    <n v="45000"/>
    <n v="11"/>
    <x v="1513"/>
    <n v="495433.23"/>
    <x v="2437"/>
    <x v="4"/>
    <x v="0"/>
    <s v="Raj"/>
    <x v="0"/>
    <n v="12"/>
  </r>
  <r>
    <s v="26-04-2025"/>
    <s v="INV002440"/>
    <x v="2"/>
    <s v="Wholesale"/>
    <x v="1"/>
    <x v="1"/>
    <x v="3"/>
    <x v="4"/>
    <x v="0"/>
    <n v="13"/>
    <n v="12000"/>
    <n v="5"/>
    <x v="1514"/>
    <n v="120163.78"/>
    <x v="2438"/>
    <x v="0"/>
    <x v="1"/>
    <s v="Pooja"/>
    <x v="0"/>
    <n v="4"/>
  </r>
  <r>
    <s v="20-04-2025"/>
    <s v="INV002441"/>
    <x v="8"/>
    <s v="Corporate"/>
    <x v="3"/>
    <x v="3"/>
    <x v="1"/>
    <x v="2"/>
    <x v="2"/>
    <n v="15"/>
    <n v="4500"/>
    <n v="14"/>
    <x v="1360"/>
    <n v="54447.5"/>
    <x v="2439"/>
    <x v="1"/>
    <x v="3"/>
    <s v="Raj"/>
    <x v="0"/>
    <n v="4"/>
  </r>
  <r>
    <s v="13-02-2025"/>
    <s v="INV002442"/>
    <x v="4"/>
    <s v="Retail"/>
    <x v="1"/>
    <x v="1"/>
    <x v="1"/>
    <x v="0"/>
    <x v="0"/>
    <n v="18"/>
    <n v="45000"/>
    <n v="1"/>
    <x v="899"/>
    <n v="691914.69"/>
    <x v="2440"/>
    <x v="1"/>
    <x v="2"/>
    <s v="Neha"/>
    <x v="0"/>
    <n v="2"/>
  </r>
  <r>
    <s v="27-03-2025"/>
    <s v="INV002443"/>
    <x v="11"/>
    <s v="Wholesale"/>
    <x v="1"/>
    <x v="1"/>
    <x v="2"/>
    <x v="7"/>
    <x v="3"/>
    <n v="6"/>
    <n v="900"/>
    <n v="18"/>
    <x v="1369"/>
    <n v="4116.2299999999996"/>
    <x v="2441"/>
    <x v="4"/>
    <x v="0"/>
    <s v="Vikas"/>
    <x v="0"/>
    <n v="3"/>
  </r>
  <r>
    <s v="21-02-2025"/>
    <s v="INV002444"/>
    <x v="0"/>
    <s v="Wholesale"/>
    <x v="0"/>
    <x v="8"/>
    <x v="3"/>
    <x v="6"/>
    <x v="0"/>
    <n v="2"/>
    <n v="3500"/>
    <n v="1"/>
    <x v="1515"/>
    <n v="6273.38"/>
    <x v="2442"/>
    <x v="4"/>
    <x v="0"/>
    <s v="Karan"/>
    <x v="0"/>
    <n v="2"/>
  </r>
  <r>
    <s v="03-06-2025"/>
    <s v="INV002445"/>
    <x v="5"/>
    <s v="Wholesale"/>
    <x v="2"/>
    <x v="2"/>
    <x v="3"/>
    <x v="6"/>
    <x v="0"/>
    <n v="11"/>
    <n v="3500"/>
    <n v="18"/>
    <x v="1283"/>
    <n v="28073.38"/>
    <x v="2443"/>
    <x v="1"/>
    <x v="3"/>
    <s v="Pooja"/>
    <x v="0"/>
    <n v="6"/>
  </r>
  <r>
    <s v="22-09-2025"/>
    <s v="INV002446"/>
    <x v="11"/>
    <s v="Corporate"/>
    <x v="0"/>
    <x v="4"/>
    <x v="0"/>
    <x v="6"/>
    <x v="0"/>
    <n v="16"/>
    <n v="3500"/>
    <n v="1"/>
    <x v="668"/>
    <n v="49330.92"/>
    <x v="2444"/>
    <x v="2"/>
    <x v="0"/>
    <s v="Amit"/>
    <x v="0"/>
    <n v="9"/>
  </r>
  <r>
    <s v="30-10-2025"/>
    <s v="INV002447"/>
    <x v="1"/>
    <s v="Retail"/>
    <x v="3"/>
    <x v="7"/>
    <x v="2"/>
    <x v="6"/>
    <x v="0"/>
    <n v="15"/>
    <n v="3500"/>
    <n v="15"/>
    <x v="1477"/>
    <n v="37993.08"/>
    <x v="2445"/>
    <x v="1"/>
    <x v="2"/>
    <s v="Amit"/>
    <x v="0"/>
    <n v="10"/>
  </r>
  <r>
    <s v="28-03-2025"/>
    <s v="INV002448"/>
    <x v="8"/>
    <s v="Retail"/>
    <x v="3"/>
    <x v="9"/>
    <x v="3"/>
    <x v="6"/>
    <x v="0"/>
    <n v="3"/>
    <n v="3500"/>
    <n v="18"/>
    <x v="1516"/>
    <n v="7513.77"/>
    <x v="2446"/>
    <x v="4"/>
    <x v="0"/>
    <s v="Raj"/>
    <x v="0"/>
    <n v="3"/>
  </r>
  <r>
    <s v="29-04-2025"/>
    <s v="INV002449"/>
    <x v="4"/>
    <s v="Retail"/>
    <x v="1"/>
    <x v="1"/>
    <x v="0"/>
    <x v="4"/>
    <x v="0"/>
    <n v="20"/>
    <n v="12000"/>
    <n v="13"/>
    <x v="1517"/>
    <n v="157208.14000000001"/>
    <x v="2447"/>
    <x v="3"/>
    <x v="0"/>
    <s v="Priya"/>
    <x v="0"/>
    <n v="4"/>
  </r>
  <r>
    <s v="08-12-2025"/>
    <s v="INV002450"/>
    <x v="2"/>
    <s v="Corporate"/>
    <x v="1"/>
    <x v="1"/>
    <x v="1"/>
    <x v="4"/>
    <x v="0"/>
    <n v="7"/>
    <n v="12000"/>
    <n v="5"/>
    <x v="1036"/>
    <n v="67325.86"/>
    <x v="2448"/>
    <x v="0"/>
    <x v="3"/>
    <s v="Karan"/>
    <x v="0"/>
    <n v="12"/>
  </r>
  <r>
    <s v="02-04-2025"/>
    <s v="INV002451"/>
    <x v="0"/>
    <s v="Wholesale"/>
    <x v="1"/>
    <x v="1"/>
    <x v="2"/>
    <x v="4"/>
    <x v="0"/>
    <n v="17"/>
    <n v="12000"/>
    <n v="18"/>
    <x v="1518"/>
    <n v="145837.38"/>
    <x v="2449"/>
    <x v="1"/>
    <x v="0"/>
    <s v="Karan"/>
    <x v="0"/>
    <n v="4"/>
  </r>
  <r>
    <s v="23-04-2025"/>
    <s v="INV002452"/>
    <x v="6"/>
    <s v="Corporate"/>
    <x v="2"/>
    <x v="2"/>
    <x v="2"/>
    <x v="0"/>
    <x v="0"/>
    <n v="18"/>
    <n v="45000"/>
    <n v="0"/>
    <x v="503"/>
    <n v="585918.19999999995"/>
    <x v="2450"/>
    <x v="4"/>
    <x v="1"/>
    <s v="Vikas"/>
    <x v="0"/>
    <n v="4"/>
  </r>
  <r>
    <s v="04-10-2025"/>
    <s v="INV002453"/>
    <x v="7"/>
    <s v="Corporate"/>
    <x v="2"/>
    <x v="6"/>
    <x v="1"/>
    <x v="0"/>
    <x v="0"/>
    <n v="1"/>
    <n v="45000"/>
    <n v="13"/>
    <x v="136"/>
    <n v="29847.24"/>
    <x v="2451"/>
    <x v="2"/>
    <x v="0"/>
    <s v="Priya"/>
    <x v="0"/>
    <n v="10"/>
  </r>
  <r>
    <s v="29-10-2025"/>
    <s v="INV002454"/>
    <x v="3"/>
    <s v="Retail"/>
    <x v="1"/>
    <x v="1"/>
    <x v="2"/>
    <x v="7"/>
    <x v="3"/>
    <n v="18"/>
    <n v="900"/>
    <n v="7"/>
    <x v="305"/>
    <n v="12113.93"/>
    <x v="2452"/>
    <x v="2"/>
    <x v="2"/>
    <s v="Pooja"/>
    <x v="0"/>
    <n v="10"/>
  </r>
  <r>
    <s v="23-02-2025"/>
    <s v="INV002455"/>
    <x v="2"/>
    <s v="Wholesale"/>
    <x v="2"/>
    <x v="6"/>
    <x v="0"/>
    <x v="3"/>
    <x v="3"/>
    <n v="17"/>
    <n v="600"/>
    <n v="5"/>
    <x v="1092"/>
    <n v="8253.1"/>
    <x v="2453"/>
    <x v="2"/>
    <x v="0"/>
    <s v="Vikas"/>
    <x v="0"/>
    <n v="2"/>
  </r>
  <r>
    <s v="09-07-2025"/>
    <s v="INV002456"/>
    <x v="3"/>
    <s v="Retail"/>
    <x v="3"/>
    <x v="9"/>
    <x v="3"/>
    <x v="1"/>
    <x v="1"/>
    <n v="8"/>
    <n v="2500"/>
    <n v="2"/>
    <x v="753"/>
    <n v="16784.16"/>
    <x v="2454"/>
    <x v="0"/>
    <x v="3"/>
    <s v="Sneha"/>
    <x v="0"/>
    <n v="7"/>
  </r>
  <r>
    <s v="07-01-2025"/>
    <s v="INV002457"/>
    <x v="9"/>
    <s v="Wholesale"/>
    <x v="2"/>
    <x v="2"/>
    <x v="3"/>
    <x v="0"/>
    <x v="0"/>
    <n v="23"/>
    <n v="45000"/>
    <n v="19"/>
    <x v="446"/>
    <n v="654387.84"/>
    <x v="2455"/>
    <x v="0"/>
    <x v="3"/>
    <s v="Raj"/>
    <x v="0"/>
    <n v="1"/>
  </r>
  <r>
    <s v="18-12-2025"/>
    <s v="INV002458"/>
    <x v="10"/>
    <s v="Wholesale"/>
    <x v="0"/>
    <x v="0"/>
    <x v="0"/>
    <x v="5"/>
    <x v="0"/>
    <n v="10"/>
    <n v="15000"/>
    <n v="19"/>
    <x v="1205"/>
    <n v="106474.89"/>
    <x v="2456"/>
    <x v="1"/>
    <x v="1"/>
    <s v="Vikas"/>
    <x v="0"/>
    <n v="12"/>
  </r>
  <r>
    <s v="09-02-2025"/>
    <s v="INV002459"/>
    <x v="7"/>
    <s v="Wholesale"/>
    <x v="3"/>
    <x v="7"/>
    <x v="2"/>
    <x v="2"/>
    <x v="2"/>
    <n v="2"/>
    <n v="4500"/>
    <n v="3"/>
    <x v="1519"/>
    <n v="7085.02"/>
    <x v="2457"/>
    <x v="1"/>
    <x v="3"/>
    <s v="Priya"/>
    <x v="0"/>
    <n v="2"/>
  </r>
  <r>
    <s v="17-12-2025"/>
    <s v="INV002460"/>
    <x v="3"/>
    <s v="Wholesale"/>
    <x v="3"/>
    <x v="9"/>
    <x v="1"/>
    <x v="4"/>
    <x v="0"/>
    <n v="22"/>
    <n v="12000"/>
    <n v="0"/>
    <x v="590"/>
    <n v="239064.72"/>
    <x v="2458"/>
    <x v="3"/>
    <x v="2"/>
    <s v="Raj"/>
    <x v="0"/>
    <n v="12"/>
  </r>
  <r>
    <s v="21-08-2025"/>
    <s v="INV002461"/>
    <x v="2"/>
    <s v="Corporate"/>
    <x v="2"/>
    <x v="2"/>
    <x v="3"/>
    <x v="1"/>
    <x v="1"/>
    <n v="12"/>
    <n v="2500"/>
    <n v="12"/>
    <x v="37"/>
    <n v="19596.13"/>
    <x v="2459"/>
    <x v="2"/>
    <x v="1"/>
    <s v="Priya"/>
    <x v="0"/>
    <n v="8"/>
  </r>
  <r>
    <s v="04-06-2025"/>
    <s v="INV002462"/>
    <x v="9"/>
    <s v="Retail"/>
    <x v="0"/>
    <x v="8"/>
    <x v="0"/>
    <x v="0"/>
    <x v="0"/>
    <n v="5"/>
    <n v="45000"/>
    <n v="16"/>
    <x v="458"/>
    <n v="157699.4"/>
    <x v="2460"/>
    <x v="4"/>
    <x v="2"/>
    <s v="Pooja"/>
    <x v="0"/>
    <n v="6"/>
  </r>
  <r>
    <s v="15-11-2025"/>
    <s v="INV002463"/>
    <x v="10"/>
    <s v="Retail"/>
    <x v="0"/>
    <x v="8"/>
    <x v="0"/>
    <x v="6"/>
    <x v="0"/>
    <n v="7"/>
    <n v="3500"/>
    <n v="7"/>
    <x v="312"/>
    <n v="18912.330000000002"/>
    <x v="2461"/>
    <x v="1"/>
    <x v="2"/>
    <s v="Priya"/>
    <x v="0"/>
    <n v="11"/>
  </r>
  <r>
    <s v="12-01-2025"/>
    <s v="INV002464"/>
    <x v="11"/>
    <s v="Corporate"/>
    <x v="3"/>
    <x v="5"/>
    <x v="1"/>
    <x v="6"/>
    <x v="0"/>
    <n v="5"/>
    <n v="3500"/>
    <n v="19"/>
    <x v="330"/>
    <n v="10553.23"/>
    <x v="2462"/>
    <x v="2"/>
    <x v="2"/>
    <s v="Raj"/>
    <x v="0"/>
    <n v="1"/>
  </r>
  <r>
    <s v="07-01-2025"/>
    <s v="INV002465"/>
    <x v="9"/>
    <s v="Retail"/>
    <x v="0"/>
    <x v="8"/>
    <x v="0"/>
    <x v="0"/>
    <x v="0"/>
    <n v="14"/>
    <n v="45000"/>
    <n v="0"/>
    <x v="1520"/>
    <n v="585371.63"/>
    <x v="2463"/>
    <x v="0"/>
    <x v="3"/>
    <s v="Vikas"/>
    <x v="0"/>
    <n v="1"/>
  </r>
  <r>
    <s v="12-01-2025"/>
    <s v="INV002466"/>
    <x v="2"/>
    <s v="Corporate"/>
    <x v="3"/>
    <x v="5"/>
    <x v="2"/>
    <x v="5"/>
    <x v="0"/>
    <n v="18"/>
    <n v="15000"/>
    <n v="3"/>
    <x v="1521"/>
    <n v="199462.64"/>
    <x v="2464"/>
    <x v="2"/>
    <x v="2"/>
    <s v="Karan"/>
    <x v="0"/>
    <n v="1"/>
  </r>
  <r>
    <s v="19-12-2025"/>
    <s v="INV002467"/>
    <x v="0"/>
    <s v="Wholesale"/>
    <x v="3"/>
    <x v="5"/>
    <x v="0"/>
    <x v="1"/>
    <x v="1"/>
    <n v="22"/>
    <n v="2500"/>
    <n v="0"/>
    <x v="243"/>
    <n v="48792.46"/>
    <x v="2465"/>
    <x v="2"/>
    <x v="1"/>
    <s v="Sneha"/>
    <x v="0"/>
    <n v="12"/>
  </r>
  <r>
    <s v="06-07-2025"/>
    <s v="INV002468"/>
    <x v="8"/>
    <s v="Wholesale"/>
    <x v="1"/>
    <x v="1"/>
    <x v="1"/>
    <x v="5"/>
    <x v="0"/>
    <n v="22"/>
    <n v="15000"/>
    <n v="8"/>
    <x v="1479"/>
    <n v="229849.08"/>
    <x v="2466"/>
    <x v="1"/>
    <x v="3"/>
    <s v="Amit"/>
    <x v="0"/>
    <n v="7"/>
  </r>
  <r>
    <s v="08-08-2025"/>
    <s v="INV002469"/>
    <x v="9"/>
    <s v="Wholesale"/>
    <x v="3"/>
    <x v="9"/>
    <x v="2"/>
    <x v="6"/>
    <x v="0"/>
    <n v="22"/>
    <n v="3500"/>
    <n v="14"/>
    <x v="1522"/>
    <n v="56766.16"/>
    <x v="2467"/>
    <x v="4"/>
    <x v="0"/>
    <s v="Neha"/>
    <x v="0"/>
    <n v="8"/>
  </r>
  <r>
    <s v="06-11-2025"/>
    <s v="INV002470"/>
    <x v="10"/>
    <s v="Wholesale"/>
    <x v="0"/>
    <x v="0"/>
    <x v="0"/>
    <x v="1"/>
    <x v="1"/>
    <n v="23"/>
    <n v="2500"/>
    <n v="2"/>
    <x v="1523"/>
    <n v="45848.94"/>
    <x v="2468"/>
    <x v="4"/>
    <x v="2"/>
    <s v="Neha"/>
    <x v="0"/>
    <n v="11"/>
  </r>
  <r>
    <s v="15-11-2025"/>
    <s v="INV002471"/>
    <x v="7"/>
    <s v="Retail"/>
    <x v="0"/>
    <x v="8"/>
    <x v="3"/>
    <x v="5"/>
    <x v="0"/>
    <n v="22"/>
    <n v="15000"/>
    <n v="13"/>
    <x v="268"/>
    <n v="232610.58"/>
    <x v="2469"/>
    <x v="4"/>
    <x v="0"/>
    <s v="Sneha"/>
    <x v="0"/>
    <n v="11"/>
  </r>
  <r>
    <s v="12-05-2025"/>
    <s v="INV002472"/>
    <x v="2"/>
    <s v="Retail"/>
    <x v="1"/>
    <x v="1"/>
    <x v="1"/>
    <x v="7"/>
    <x v="3"/>
    <n v="10"/>
    <n v="900"/>
    <n v="13"/>
    <x v="717"/>
    <n v="5951.62"/>
    <x v="2470"/>
    <x v="3"/>
    <x v="2"/>
    <s v="Karan"/>
    <x v="0"/>
    <n v="5"/>
  </r>
  <r>
    <s v="22-12-2025"/>
    <s v="INV002473"/>
    <x v="11"/>
    <s v="Wholesale"/>
    <x v="1"/>
    <x v="1"/>
    <x v="3"/>
    <x v="1"/>
    <x v="1"/>
    <n v="5"/>
    <n v="2500"/>
    <n v="6"/>
    <x v="1524"/>
    <n v="10080.27"/>
    <x v="2471"/>
    <x v="1"/>
    <x v="2"/>
    <s v="Raj"/>
    <x v="0"/>
    <n v="12"/>
  </r>
  <r>
    <s v="10-06-2025"/>
    <s v="INV002474"/>
    <x v="4"/>
    <s v="Wholesale"/>
    <x v="1"/>
    <x v="1"/>
    <x v="0"/>
    <x v="4"/>
    <x v="0"/>
    <n v="6"/>
    <n v="12000"/>
    <n v="4"/>
    <x v="1525"/>
    <n v="61064.92"/>
    <x v="2472"/>
    <x v="2"/>
    <x v="2"/>
    <s v="Sneha"/>
    <x v="0"/>
    <n v="6"/>
  </r>
  <r>
    <s v="02-03-2025"/>
    <s v="INV002475"/>
    <x v="7"/>
    <s v="Corporate"/>
    <x v="1"/>
    <x v="1"/>
    <x v="0"/>
    <x v="1"/>
    <x v="1"/>
    <n v="16"/>
    <n v="2500"/>
    <n v="15"/>
    <x v="420"/>
    <n v="29343.67"/>
    <x v="2473"/>
    <x v="4"/>
    <x v="2"/>
    <s v="Sneha"/>
    <x v="0"/>
    <n v="3"/>
  </r>
  <r>
    <s v="05-04-2025"/>
    <s v="INV002476"/>
    <x v="1"/>
    <s v="Wholesale"/>
    <x v="0"/>
    <x v="4"/>
    <x v="3"/>
    <x v="7"/>
    <x v="3"/>
    <n v="17"/>
    <n v="900"/>
    <n v="6"/>
    <x v="191"/>
    <n v="13434.08"/>
    <x v="2474"/>
    <x v="1"/>
    <x v="3"/>
    <s v="Sneha"/>
    <x v="0"/>
    <n v="4"/>
  </r>
  <r>
    <s v="26-10-2025"/>
    <s v="INV002477"/>
    <x v="3"/>
    <s v="Retail"/>
    <x v="2"/>
    <x v="6"/>
    <x v="2"/>
    <x v="4"/>
    <x v="0"/>
    <n v="4"/>
    <n v="12000"/>
    <n v="7"/>
    <x v="1526"/>
    <n v="32461.5"/>
    <x v="2475"/>
    <x v="2"/>
    <x v="1"/>
    <s v="Vikas"/>
    <x v="0"/>
    <n v="10"/>
  </r>
  <r>
    <s v="20-03-2025"/>
    <s v="INV002478"/>
    <x v="0"/>
    <s v="Retail"/>
    <x v="0"/>
    <x v="4"/>
    <x v="0"/>
    <x v="2"/>
    <x v="2"/>
    <n v="2"/>
    <n v="4500"/>
    <n v="15"/>
    <x v="48"/>
    <n v="6724.18"/>
    <x v="2476"/>
    <x v="2"/>
    <x v="0"/>
    <s v="Priya"/>
    <x v="0"/>
    <n v="3"/>
  </r>
  <r>
    <s v="23-07-2025"/>
    <s v="INV002479"/>
    <x v="0"/>
    <s v="Wholesale"/>
    <x v="0"/>
    <x v="4"/>
    <x v="2"/>
    <x v="1"/>
    <x v="1"/>
    <n v="1"/>
    <n v="2500"/>
    <n v="2"/>
    <x v="514"/>
    <n v="1909.44"/>
    <x v="2477"/>
    <x v="1"/>
    <x v="2"/>
    <s v="Sneha"/>
    <x v="0"/>
    <n v="7"/>
  </r>
  <r>
    <s v="10-02-2025"/>
    <s v="INV002480"/>
    <x v="0"/>
    <s v="Retail"/>
    <x v="1"/>
    <x v="1"/>
    <x v="3"/>
    <x v="0"/>
    <x v="0"/>
    <n v="19"/>
    <n v="45000"/>
    <n v="19"/>
    <x v="1527"/>
    <n v="555001.4"/>
    <x v="2478"/>
    <x v="1"/>
    <x v="2"/>
    <s v="Karan"/>
    <x v="0"/>
    <n v="2"/>
  </r>
  <r>
    <s v="20-12-2025"/>
    <s v="INV002481"/>
    <x v="2"/>
    <s v="Corporate"/>
    <x v="2"/>
    <x v="2"/>
    <x v="3"/>
    <x v="1"/>
    <x v="1"/>
    <n v="7"/>
    <n v="2500"/>
    <n v="7"/>
    <x v="1253"/>
    <n v="14943.89"/>
    <x v="2479"/>
    <x v="1"/>
    <x v="1"/>
    <s v="Sneha"/>
    <x v="0"/>
    <n v="12"/>
  </r>
  <r>
    <s v="10-05-2025"/>
    <s v="INV002482"/>
    <x v="0"/>
    <s v="Corporate"/>
    <x v="0"/>
    <x v="0"/>
    <x v="3"/>
    <x v="2"/>
    <x v="2"/>
    <n v="20"/>
    <n v="4500"/>
    <n v="12"/>
    <x v="703"/>
    <n v="66840.929999999993"/>
    <x v="2480"/>
    <x v="4"/>
    <x v="1"/>
    <s v="Vikas"/>
    <x v="0"/>
    <n v="5"/>
  </r>
  <r>
    <s v="28-08-2025"/>
    <s v="INV002483"/>
    <x v="4"/>
    <s v="Corporate"/>
    <x v="3"/>
    <x v="5"/>
    <x v="1"/>
    <x v="4"/>
    <x v="0"/>
    <n v="6"/>
    <n v="12000"/>
    <n v="0"/>
    <x v="235"/>
    <n v="53933.03"/>
    <x v="2481"/>
    <x v="0"/>
    <x v="1"/>
    <s v="Vikas"/>
    <x v="0"/>
    <n v="8"/>
  </r>
  <r>
    <s v="26-10-2025"/>
    <s v="INV002484"/>
    <x v="11"/>
    <s v="Corporate"/>
    <x v="2"/>
    <x v="6"/>
    <x v="1"/>
    <x v="5"/>
    <x v="0"/>
    <n v="14"/>
    <n v="15000"/>
    <n v="1"/>
    <x v="1259"/>
    <n v="166054.97"/>
    <x v="2482"/>
    <x v="4"/>
    <x v="0"/>
    <s v="Vikas"/>
    <x v="0"/>
    <n v="10"/>
  </r>
  <r>
    <s v="31-10-2025"/>
    <s v="INV002485"/>
    <x v="11"/>
    <s v="Retail"/>
    <x v="1"/>
    <x v="1"/>
    <x v="0"/>
    <x v="2"/>
    <x v="2"/>
    <n v="5"/>
    <n v="4500"/>
    <n v="5"/>
    <x v="1016"/>
    <n v="19740.75"/>
    <x v="2483"/>
    <x v="4"/>
    <x v="0"/>
    <s v="Vikas"/>
    <x v="0"/>
    <n v="10"/>
  </r>
  <r>
    <s v="09-02-2025"/>
    <s v="INV002486"/>
    <x v="7"/>
    <s v="Wholesale"/>
    <x v="1"/>
    <x v="1"/>
    <x v="2"/>
    <x v="3"/>
    <x v="3"/>
    <n v="9"/>
    <n v="600"/>
    <n v="6"/>
    <x v="274"/>
    <n v="4683.66"/>
    <x v="2484"/>
    <x v="0"/>
    <x v="0"/>
    <s v="Priya"/>
    <x v="0"/>
    <n v="2"/>
  </r>
  <r>
    <s v="24-06-2025"/>
    <s v="INV002487"/>
    <x v="11"/>
    <s v="Wholesale"/>
    <x v="0"/>
    <x v="4"/>
    <x v="2"/>
    <x v="1"/>
    <x v="1"/>
    <n v="11"/>
    <n v="2500"/>
    <n v="17"/>
    <x v="1528"/>
    <n v="19604.71"/>
    <x v="2485"/>
    <x v="0"/>
    <x v="3"/>
    <s v="Raj"/>
    <x v="0"/>
    <n v="6"/>
  </r>
  <r>
    <s v="04-04-2025"/>
    <s v="INV002488"/>
    <x v="1"/>
    <s v="Wholesale"/>
    <x v="0"/>
    <x v="4"/>
    <x v="3"/>
    <x v="0"/>
    <x v="0"/>
    <n v="20"/>
    <n v="45000"/>
    <n v="18"/>
    <x v="1391"/>
    <n v="540931.59"/>
    <x v="2486"/>
    <x v="1"/>
    <x v="0"/>
    <s v="Priya"/>
    <x v="0"/>
    <n v="4"/>
  </r>
  <r>
    <s v="19-01-2025"/>
    <s v="INV002489"/>
    <x v="9"/>
    <s v="Corporate"/>
    <x v="3"/>
    <x v="5"/>
    <x v="0"/>
    <x v="1"/>
    <x v="1"/>
    <n v="24"/>
    <n v="2500"/>
    <n v="4"/>
    <x v="851"/>
    <n v="42016.82"/>
    <x v="2487"/>
    <x v="3"/>
    <x v="2"/>
    <s v="Pooja"/>
    <x v="0"/>
    <n v="1"/>
  </r>
  <r>
    <s v="05-07-2025"/>
    <s v="INV002490"/>
    <x v="10"/>
    <s v="Wholesale"/>
    <x v="3"/>
    <x v="3"/>
    <x v="0"/>
    <x v="1"/>
    <x v="1"/>
    <n v="3"/>
    <n v="2500"/>
    <n v="3"/>
    <x v="1287"/>
    <n v="6336.31"/>
    <x v="2488"/>
    <x v="4"/>
    <x v="3"/>
    <s v="Raj"/>
    <x v="0"/>
    <n v="7"/>
  </r>
  <r>
    <s v="26-02-2025"/>
    <s v="INV002491"/>
    <x v="10"/>
    <s v="Wholesale"/>
    <x v="0"/>
    <x v="4"/>
    <x v="3"/>
    <x v="0"/>
    <x v="0"/>
    <n v="23"/>
    <n v="45000"/>
    <n v="3"/>
    <x v="1529"/>
    <n v="914393.82"/>
    <x v="2489"/>
    <x v="2"/>
    <x v="3"/>
    <s v="Amit"/>
    <x v="0"/>
    <n v="2"/>
  </r>
  <r>
    <s v="02-09-2025"/>
    <s v="INV002492"/>
    <x v="1"/>
    <s v="Wholesale"/>
    <x v="1"/>
    <x v="1"/>
    <x v="2"/>
    <x v="0"/>
    <x v="0"/>
    <n v="9"/>
    <n v="45000"/>
    <n v="15"/>
    <x v="700"/>
    <n v="309638.61"/>
    <x v="2490"/>
    <x v="3"/>
    <x v="3"/>
    <s v="Vikas"/>
    <x v="0"/>
    <n v="9"/>
  </r>
  <r>
    <s v="27-02-2025"/>
    <s v="INV002493"/>
    <x v="6"/>
    <s v="Retail"/>
    <x v="2"/>
    <x v="2"/>
    <x v="3"/>
    <x v="6"/>
    <x v="0"/>
    <n v="16"/>
    <n v="3500"/>
    <n v="1"/>
    <x v="668"/>
    <n v="47729.04"/>
    <x v="2491"/>
    <x v="3"/>
    <x v="0"/>
    <s v="Raj"/>
    <x v="0"/>
    <n v="2"/>
  </r>
  <r>
    <s v="26-12-2025"/>
    <s v="INV002494"/>
    <x v="5"/>
    <s v="Corporate"/>
    <x v="0"/>
    <x v="0"/>
    <x v="0"/>
    <x v="7"/>
    <x v="3"/>
    <n v="25"/>
    <n v="900"/>
    <n v="2"/>
    <x v="3"/>
    <n v="20472.599999999999"/>
    <x v="2492"/>
    <x v="4"/>
    <x v="1"/>
    <s v="Sneha"/>
    <x v="0"/>
    <n v="12"/>
  </r>
  <r>
    <s v="01-09-2025"/>
    <s v="INV002495"/>
    <x v="3"/>
    <s v="Wholesale"/>
    <x v="0"/>
    <x v="0"/>
    <x v="0"/>
    <x v="3"/>
    <x v="3"/>
    <n v="12"/>
    <n v="600"/>
    <n v="6"/>
    <x v="816"/>
    <n v="6291.83"/>
    <x v="2493"/>
    <x v="1"/>
    <x v="2"/>
    <s v="Vikas"/>
    <x v="0"/>
    <n v="9"/>
  </r>
  <r>
    <s v="21-11-2025"/>
    <s v="INV002496"/>
    <x v="9"/>
    <s v="Retail"/>
    <x v="3"/>
    <x v="9"/>
    <x v="3"/>
    <x v="7"/>
    <x v="3"/>
    <n v="13"/>
    <n v="900"/>
    <n v="14"/>
    <x v="1530"/>
    <n v="8778.2900000000009"/>
    <x v="2494"/>
    <x v="4"/>
    <x v="0"/>
    <s v="Priya"/>
    <x v="0"/>
    <n v="11"/>
  </r>
  <r>
    <s v="02-06-2025"/>
    <s v="INV002497"/>
    <x v="3"/>
    <s v="Retail"/>
    <x v="3"/>
    <x v="9"/>
    <x v="2"/>
    <x v="1"/>
    <x v="1"/>
    <n v="10"/>
    <n v="2500"/>
    <n v="1"/>
    <x v="1004"/>
    <n v="19834.39"/>
    <x v="2495"/>
    <x v="3"/>
    <x v="2"/>
    <s v="Vikas"/>
    <x v="0"/>
    <n v="6"/>
  </r>
  <r>
    <s v="27-05-2025"/>
    <s v="INV002498"/>
    <x v="7"/>
    <s v="Corporate"/>
    <x v="2"/>
    <x v="2"/>
    <x v="2"/>
    <x v="7"/>
    <x v="3"/>
    <n v="9"/>
    <n v="900"/>
    <n v="2"/>
    <x v="1531"/>
    <n v="6931.55"/>
    <x v="2496"/>
    <x v="3"/>
    <x v="1"/>
    <s v="Priya"/>
    <x v="0"/>
    <n v="5"/>
  </r>
  <r>
    <s v="10-07-2025"/>
    <s v="INV002499"/>
    <x v="3"/>
    <s v="Corporate"/>
    <x v="3"/>
    <x v="9"/>
    <x v="3"/>
    <x v="6"/>
    <x v="0"/>
    <n v="20"/>
    <n v="3500"/>
    <n v="6"/>
    <x v="53"/>
    <n v="55747.34"/>
    <x v="2497"/>
    <x v="3"/>
    <x v="1"/>
    <s v="Neha"/>
    <x v="0"/>
    <n v="7"/>
  </r>
  <r>
    <s v="25-06-2025"/>
    <s v="INV002500"/>
    <x v="0"/>
    <s v="Corporate"/>
    <x v="2"/>
    <x v="2"/>
    <x v="2"/>
    <x v="1"/>
    <x v="1"/>
    <n v="4"/>
    <n v="2500"/>
    <n v="6"/>
    <x v="1532"/>
    <n v="6853.78"/>
    <x v="2498"/>
    <x v="1"/>
    <x v="0"/>
    <s v="Amit"/>
    <x v="0"/>
    <n v="6"/>
  </r>
  <r>
    <s v="04-04-2025"/>
    <s v="INV002501"/>
    <x v="3"/>
    <s v="Wholesale"/>
    <x v="0"/>
    <x v="8"/>
    <x v="1"/>
    <x v="3"/>
    <x v="3"/>
    <n v="1"/>
    <n v="600"/>
    <n v="5"/>
    <x v="1533"/>
    <n v="459.6"/>
    <x v="2499"/>
    <x v="4"/>
    <x v="2"/>
    <s v="Neha"/>
    <x v="0"/>
    <n v="4"/>
  </r>
  <r>
    <s v="09-09-2025"/>
    <s v="INV002502"/>
    <x v="7"/>
    <s v="Corporate"/>
    <x v="3"/>
    <x v="7"/>
    <x v="2"/>
    <x v="0"/>
    <x v="0"/>
    <n v="4"/>
    <n v="45000"/>
    <n v="19"/>
    <x v="956"/>
    <n v="106228.06"/>
    <x v="2500"/>
    <x v="2"/>
    <x v="2"/>
    <s v="Neha"/>
    <x v="0"/>
    <n v="9"/>
  </r>
  <r>
    <s v="10-04-2025"/>
    <s v="INV002503"/>
    <x v="1"/>
    <s v="Retail"/>
    <x v="2"/>
    <x v="6"/>
    <x v="0"/>
    <x v="0"/>
    <x v="0"/>
    <n v="19"/>
    <n v="45000"/>
    <n v="20"/>
    <x v="920"/>
    <n v="616881.13"/>
    <x v="2501"/>
    <x v="1"/>
    <x v="2"/>
    <s v="Amit"/>
    <x v="0"/>
    <n v="4"/>
  </r>
  <r>
    <s v="22-08-2025"/>
    <s v="INV002504"/>
    <x v="1"/>
    <s v="Corporate"/>
    <x v="1"/>
    <x v="1"/>
    <x v="1"/>
    <x v="1"/>
    <x v="1"/>
    <n v="11"/>
    <n v="2500"/>
    <n v="17"/>
    <x v="1528"/>
    <n v="17154.64"/>
    <x v="2502"/>
    <x v="1"/>
    <x v="3"/>
    <s v="Raj"/>
    <x v="0"/>
    <n v="8"/>
  </r>
  <r>
    <s v="07-06-2025"/>
    <s v="INV002505"/>
    <x v="10"/>
    <s v="Retail"/>
    <x v="0"/>
    <x v="4"/>
    <x v="2"/>
    <x v="7"/>
    <x v="3"/>
    <n v="4"/>
    <n v="900"/>
    <n v="9"/>
    <x v="218"/>
    <n v="2849.89"/>
    <x v="2503"/>
    <x v="2"/>
    <x v="0"/>
    <s v="Vikas"/>
    <x v="0"/>
    <n v="6"/>
  </r>
  <r>
    <s v="08-05-2025"/>
    <s v="INV002506"/>
    <x v="10"/>
    <s v="Corporate"/>
    <x v="2"/>
    <x v="2"/>
    <x v="0"/>
    <x v="7"/>
    <x v="3"/>
    <n v="3"/>
    <n v="900"/>
    <n v="9"/>
    <x v="1534"/>
    <n v="1936.09"/>
    <x v="2504"/>
    <x v="0"/>
    <x v="1"/>
    <s v="Vikas"/>
    <x v="0"/>
    <n v="5"/>
  </r>
  <r>
    <s v="13-10-2025"/>
    <s v="INV002507"/>
    <x v="11"/>
    <s v="Retail"/>
    <x v="0"/>
    <x v="0"/>
    <x v="2"/>
    <x v="2"/>
    <x v="2"/>
    <n v="17"/>
    <n v="4500"/>
    <n v="19"/>
    <x v="1059"/>
    <n v="56516.92"/>
    <x v="2505"/>
    <x v="0"/>
    <x v="1"/>
    <s v="Sneha"/>
    <x v="0"/>
    <n v="10"/>
  </r>
  <r>
    <s v="23-04-2025"/>
    <s v="INV002508"/>
    <x v="6"/>
    <s v="Retail"/>
    <x v="0"/>
    <x v="8"/>
    <x v="0"/>
    <x v="3"/>
    <x v="3"/>
    <n v="24"/>
    <n v="600"/>
    <n v="0"/>
    <x v="7"/>
    <n v="12577.32"/>
    <x v="2506"/>
    <x v="2"/>
    <x v="3"/>
    <s v="Karan"/>
    <x v="0"/>
    <n v="4"/>
  </r>
  <r>
    <s v="19-12-2025"/>
    <s v="INV002509"/>
    <x v="9"/>
    <s v="Retail"/>
    <x v="0"/>
    <x v="0"/>
    <x v="3"/>
    <x v="5"/>
    <x v="0"/>
    <n v="7"/>
    <n v="15000"/>
    <n v="4"/>
    <x v="965"/>
    <n v="79720.41"/>
    <x v="2507"/>
    <x v="4"/>
    <x v="1"/>
    <s v="Pooja"/>
    <x v="0"/>
    <n v="12"/>
  </r>
  <r>
    <s v="17-09-2025"/>
    <s v="INV002510"/>
    <x v="10"/>
    <s v="Wholesale"/>
    <x v="3"/>
    <x v="3"/>
    <x v="0"/>
    <x v="2"/>
    <x v="2"/>
    <n v="25"/>
    <n v="4500"/>
    <n v="20"/>
    <x v="1452"/>
    <n v="81151.679999999993"/>
    <x v="2508"/>
    <x v="0"/>
    <x v="2"/>
    <s v="Sneha"/>
    <x v="0"/>
    <n v="9"/>
  </r>
  <r>
    <s v="23-01-2025"/>
    <s v="INV002511"/>
    <x v="10"/>
    <s v="Retail"/>
    <x v="3"/>
    <x v="7"/>
    <x v="1"/>
    <x v="5"/>
    <x v="0"/>
    <n v="5"/>
    <n v="15000"/>
    <n v="2"/>
    <x v="529"/>
    <n v="60348.75"/>
    <x v="2509"/>
    <x v="3"/>
    <x v="2"/>
    <s v="Amit"/>
    <x v="0"/>
    <n v="1"/>
  </r>
  <r>
    <s v="28-03-2025"/>
    <s v="INV002512"/>
    <x v="5"/>
    <s v="Wholesale"/>
    <x v="1"/>
    <x v="1"/>
    <x v="3"/>
    <x v="5"/>
    <x v="0"/>
    <n v="13"/>
    <n v="15000"/>
    <n v="11"/>
    <x v="1535"/>
    <n v="162037.96"/>
    <x v="2510"/>
    <x v="2"/>
    <x v="0"/>
    <s v="Pooja"/>
    <x v="0"/>
    <n v="3"/>
  </r>
  <r>
    <s v="11-09-2025"/>
    <s v="INV002513"/>
    <x v="6"/>
    <s v="Retail"/>
    <x v="2"/>
    <x v="6"/>
    <x v="1"/>
    <x v="6"/>
    <x v="0"/>
    <n v="20"/>
    <n v="3500"/>
    <n v="20"/>
    <x v="1536"/>
    <n v="46902.46"/>
    <x v="2511"/>
    <x v="3"/>
    <x v="3"/>
    <s v="Neha"/>
    <x v="0"/>
    <n v="9"/>
  </r>
  <r>
    <s v="21-06-2025"/>
    <s v="INV002514"/>
    <x v="11"/>
    <s v="Retail"/>
    <x v="0"/>
    <x v="4"/>
    <x v="0"/>
    <x v="7"/>
    <x v="3"/>
    <n v="20"/>
    <n v="900"/>
    <n v="10"/>
    <x v="1417"/>
    <n v="13465.56"/>
    <x v="2512"/>
    <x v="1"/>
    <x v="1"/>
    <s v="Neha"/>
    <x v="0"/>
    <n v="6"/>
  </r>
  <r>
    <s v="17-06-2025"/>
    <s v="INV002515"/>
    <x v="0"/>
    <s v="Wholesale"/>
    <x v="0"/>
    <x v="4"/>
    <x v="1"/>
    <x v="1"/>
    <x v="1"/>
    <n v="9"/>
    <n v="2500"/>
    <n v="9"/>
    <x v="800"/>
    <n v="16361.11"/>
    <x v="2513"/>
    <x v="3"/>
    <x v="1"/>
    <s v="Neha"/>
    <x v="0"/>
    <n v="6"/>
  </r>
  <r>
    <s v="19-09-2025"/>
    <s v="INV002516"/>
    <x v="11"/>
    <s v="Retail"/>
    <x v="3"/>
    <x v="3"/>
    <x v="1"/>
    <x v="7"/>
    <x v="3"/>
    <n v="25"/>
    <n v="900"/>
    <n v="15"/>
    <x v="1510"/>
    <n v="14959.36"/>
    <x v="2514"/>
    <x v="2"/>
    <x v="1"/>
    <s v="Vikas"/>
    <x v="0"/>
    <n v="9"/>
  </r>
  <r>
    <s v="04-08-2025"/>
    <s v="INV002517"/>
    <x v="5"/>
    <s v="Corporate"/>
    <x v="2"/>
    <x v="6"/>
    <x v="2"/>
    <x v="0"/>
    <x v="0"/>
    <n v="21"/>
    <n v="45000"/>
    <n v="4"/>
    <x v="708"/>
    <n v="661332.06999999995"/>
    <x v="2515"/>
    <x v="1"/>
    <x v="3"/>
    <s v="Amit"/>
    <x v="0"/>
    <n v="8"/>
  </r>
  <r>
    <s v="05-03-2025"/>
    <s v="INV002518"/>
    <x v="3"/>
    <s v="Wholesale"/>
    <x v="1"/>
    <x v="1"/>
    <x v="3"/>
    <x v="4"/>
    <x v="0"/>
    <n v="25"/>
    <n v="12000"/>
    <n v="1"/>
    <x v="8"/>
    <n v="275714.75"/>
    <x v="2516"/>
    <x v="1"/>
    <x v="2"/>
    <s v="Vikas"/>
    <x v="0"/>
    <n v="3"/>
  </r>
  <r>
    <s v="13-10-2025"/>
    <s v="INV002519"/>
    <x v="5"/>
    <s v="Corporate"/>
    <x v="1"/>
    <x v="1"/>
    <x v="0"/>
    <x v="6"/>
    <x v="0"/>
    <n v="4"/>
    <n v="3500"/>
    <n v="0"/>
    <x v="661"/>
    <n v="10478.15"/>
    <x v="2517"/>
    <x v="4"/>
    <x v="2"/>
    <s v="Vikas"/>
    <x v="0"/>
    <n v="10"/>
  </r>
  <r>
    <s v="01-01-2025"/>
    <s v="INV002520"/>
    <x v="7"/>
    <s v="Retail"/>
    <x v="2"/>
    <x v="2"/>
    <x v="1"/>
    <x v="6"/>
    <x v="0"/>
    <n v="3"/>
    <n v="3500"/>
    <n v="8"/>
    <x v="843"/>
    <n v="8759.59"/>
    <x v="2518"/>
    <x v="3"/>
    <x v="3"/>
    <s v="Neha"/>
    <x v="0"/>
    <n v="1"/>
  </r>
  <r>
    <s v="12-11-2025"/>
    <s v="INV002521"/>
    <x v="1"/>
    <s v="Wholesale"/>
    <x v="2"/>
    <x v="2"/>
    <x v="3"/>
    <x v="2"/>
    <x v="2"/>
    <n v="16"/>
    <n v="4500"/>
    <n v="6"/>
    <x v="137"/>
    <n v="60414.400000000001"/>
    <x v="2519"/>
    <x v="2"/>
    <x v="1"/>
    <s v="Amit"/>
    <x v="0"/>
    <n v="11"/>
  </r>
  <r>
    <s v="25-07-2025"/>
    <s v="INV002522"/>
    <x v="9"/>
    <s v="Retail"/>
    <x v="3"/>
    <x v="3"/>
    <x v="2"/>
    <x v="0"/>
    <x v="0"/>
    <n v="6"/>
    <n v="45000"/>
    <n v="4"/>
    <x v="1331"/>
    <n v="222019.8"/>
    <x v="2520"/>
    <x v="3"/>
    <x v="1"/>
    <s v="Priya"/>
    <x v="0"/>
    <n v="7"/>
  </r>
  <r>
    <s v="21-09-2025"/>
    <s v="INV002523"/>
    <x v="11"/>
    <s v="Retail"/>
    <x v="3"/>
    <x v="3"/>
    <x v="0"/>
    <x v="1"/>
    <x v="1"/>
    <n v="21"/>
    <n v="2500"/>
    <n v="1"/>
    <x v="303"/>
    <n v="46752.35"/>
    <x v="2521"/>
    <x v="4"/>
    <x v="3"/>
    <s v="Priya"/>
    <x v="0"/>
    <n v="9"/>
  </r>
  <r>
    <s v="16-01-2025"/>
    <s v="INV002524"/>
    <x v="3"/>
    <s v="Retail"/>
    <x v="2"/>
    <x v="2"/>
    <x v="3"/>
    <x v="7"/>
    <x v="3"/>
    <n v="17"/>
    <n v="900"/>
    <n v="5"/>
    <x v="1121"/>
    <n v="11932.37"/>
    <x v="2522"/>
    <x v="4"/>
    <x v="1"/>
    <s v="Raj"/>
    <x v="0"/>
    <n v="1"/>
  </r>
  <r>
    <s v="07-09-2025"/>
    <s v="INV002525"/>
    <x v="1"/>
    <s v="Retail"/>
    <x v="2"/>
    <x v="2"/>
    <x v="0"/>
    <x v="6"/>
    <x v="0"/>
    <n v="25"/>
    <n v="3500"/>
    <n v="20"/>
    <x v="1537"/>
    <n v="57977.61"/>
    <x v="2523"/>
    <x v="3"/>
    <x v="1"/>
    <s v="Karan"/>
    <x v="0"/>
    <n v="9"/>
  </r>
  <r>
    <s v="19-08-2025"/>
    <s v="INV002526"/>
    <x v="1"/>
    <s v="Wholesale"/>
    <x v="2"/>
    <x v="6"/>
    <x v="1"/>
    <x v="1"/>
    <x v="1"/>
    <n v="4"/>
    <n v="2500"/>
    <n v="6"/>
    <x v="1532"/>
    <n v="8314.76"/>
    <x v="2524"/>
    <x v="4"/>
    <x v="2"/>
    <s v="Sneha"/>
    <x v="0"/>
    <n v="8"/>
  </r>
  <r>
    <s v="02-09-2025"/>
    <s v="INV002527"/>
    <x v="1"/>
    <s v="Retail"/>
    <x v="0"/>
    <x v="8"/>
    <x v="0"/>
    <x v="6"/>
    <x v="0"/>
    <n v="5"/>
    <n v="3500"/>
    <n v="15"/>
    <x v="385"/>
    <n v="13096.7"/>
    <x v="2525"/>
    <x v="1"/>
    <x v="3"/>
    <s v="Karan"/>
    <x v="0"/>
    <n v="9"/>
  </r>
  <r>
    <s v="14-04-2025"/>
    <s v="INV002528"/>
    <x v="2"/>
    <s v="Corporate"/>
    <x v="3"/>
    <x v="7"/>
    <x v="0"/>
    <x v="5"/>
    <x v="0"/>
    <n v="6"/>
    <n v="15000"/>
    <n v="1"/>
    <x v="156"/>
    <n v="67556.72"/>
    <x v="2526"/>
    <x v="1"/>
    <x v="3"/>
    <s v="Raj"/>
    <x v="0"/>
    <n v="4"/>
  </r>
  <r>
    <s v="22-05-2025"/>
    <s v="INV002529"/>
    <x v="10"/>
    <s v="Corporate"/>
    <x v="2"/>
    <x v="2"/>
    <x v="1"/>
    <x v="0"/>
    <x v="0"/>
    <n v="6"/>
    <n v="45000"/>
    <n v="10"/>
    <x v="711"/>
    <n v="194958.72"/>
    <x v="2527"/>
    <x v="3"/>
    <x v="0"/>
    <s v="Neha"/>
    <x v="0"/>
    <n v="5"/>
  </r>
  <r>
    <s v="11-04-2025"/>
    <s v="INV002530"/>
    <x v="4"/>
    <s v="Wholesale"/>
    <x v="2"/>
    <x v="6"/>
    <x v="2"/>
    <x v="7"/>
    <x v="3"/>
    <n v="16"/>
    <n v="900"/>
    <n v="9"/>
    <x v="871"/>
    <n v="11288.74"/>
    <x v="2528"/>
    <x v="1"/>
    <x v="0"/>
    <s v="Amit"/>
    <x v="0"/>
    <n v="4"/>
  </r>
  <r>
    <s v="25-09-2025"/>
    <s v="INV002531"/>
    <x v="7"/>
    <s v="Retail"/>
    <x v="0"/>
    <x v="0"/>
    <x v="0"/>
    <x v="7"/>
    <x v="3"/>
    <n v="1"/>
    <n v="900"/>
    <n v="0"/>
    <x v="1538"/>
    <n v="738.53"/>
    <x v="2529"/>
    <x v="3"/>
    <x v="2"/>
    <s v="Karan"/>
    <x v="0"/>
    <n v="9"/>
  </r>
  <r>
    <s v="10-10-2025"/>
    <s v="INV002532"/>
    <x v="0"/>
    <s v="Retail"/>
    <x v="1"/>
    <x v="1"/>
    <x v="2"/>
    <x v="0"/>
    <x v="0"/>
    <n v="11"/>
    <n v="45000"/>
    <n v="15"/>
    <x v="1539"/>
    <n v="305076.81"/>
    <x v="2530"/>
    <x v="0"/>
    <x v="3"/>
    <s v="Sneha"/>
    <x v="0"/>
    <n v="10"/>
  </r>
  <r>
    <s v="12-01-2025"/>
    <s v="INV002533"/>
    <x v="8"/>
    <s v="Corporate"/>
    <x v="2"/>
    <x v="6"/>
    <x v="3"/>
    <x v="5"/>
    <x v="0"/>
    <n v="14"/>
    <n v="15000"/>
    <n v="14"/>
    <x v="1540"/>
    <n v="164429.76000000001"/>
    <x v="2531"/>
    <x v="1"/>
    <x v="0"/>
    <s v="Pooja"/>
    <x v="0"/>
    <n v="1"/>
  </r>
  <r>
    <s v="06-06-2025"/>
    <s v="INV002534"/>
    <x v="2"/>
    <s v="Wholesale"/>
    <x v="0"/>
    <x v="0"/>
    <x v="1"/>
    <x v="6"/>
    <x v="0"/>
    <n v="8"/>
    <n v="3500"/>
    <n v="4"/>
    <x v="1430"/>
    <n v="24217.37"/>
    <x v="2532"/>
    <x v="0"/>
    <x v="0"/>
    <s v="Raj"/>
    <x v="0"/>
    <n v="6"/>
  </r>
  <r>
    <s v="03-06-2025"/>
    <s v="INV002535"/>
    <x v="0"/>
    <s v="Corporate"/>
    <x v="1"/>
    <x v="1"/>
    <x v="0"/>
    <x v="1"/>
    <x v="1"/>
    <n v="10"/>
    <n v="2500"/>
    <n v="19"/>
    <x v="1067"/>
    <n v="16194.18"/>
    <x v="2533"/>
    <x v="4"/>
    <x v="1"/>
    <s v="Sneha"/>
    <x v="0"/>
    <n v="6"/>
  </r>
  <r>
    <s v="08-12-2025"/>
    <s v="INV002536"/>
    <x v="10"/>
    <s v="Wholesale"/>
    <x v="0"/>
    <x v="8"/>
    <x v="3"/>
    <x v="1"/>
    <x v="1"/>
    <n v="3"/>
    <n v="2500"/>
    <n v="8"/>
    <x v="1541"/>
    <n v="6327.3"/>
    <x v="2534"/>
    <x v="4"/>
    <x v="0"/>
    <s v="Amit"/>
    <x v="0"/>
    <n v="12"/>
  </r>
  <r>
    <s v="10-12-2025"/>
    <s v="INV002537"/>
    <x v="9"/>
    <s v="Wholesale"/>
    <x v="2"/>
    <x v="6"/>
    <x v="3"/>
    <x v="3"/>
    <x v="3"/>
    <n v="17"/>
    <n v="600"/>
    <n v="11"/>
    <x v="1542"/>
    <n v="6847.87"/>
    <x v="2535"/>
    <x v="4"/>
    <x v="1"/>
    <s v="Vikas"/>
    <x v="0"/>
    <n v="12"/>
  </r>
  <r>
    <s v="13-01-2025"/>
    <s v="INV002538"/>
    <x v="4"/>
    <s v="Retail"/>
    <x v="1"/>
    <x v="1"/>
    <x v="2"/>
    <x v="3"/>
    <x v="3"/>
    <n v="1"/>
    <n v="600"/>
    <n v="5"/>
    <x v="1533"/>
    <n v="478.18"/>
    <x v="2536"/>
    <x v="0"/>
    <x v="0"/>
    <s v="Vikas"/>
    <x v="0"/>
    <n v="1"/>
  </r>
  <r>
    <s v="15-11-2025"/>
    <s v="INV002539"/>
    <x v="7"/>
    <s v="Retail"/>
    <x v="2"/>
    <x v="6"/>
    <x v="1"/>
    <x v="0"/>
    <x v="0"/>
    <n v="1"/>
    <n v="45000"/>
    <n v="6"/>
    <x v="1128"/>
    <n v="35180.04"/>
    <x v="2537"/>
    <x v="4"/>
    <x v="3"/>
    <s v="Amit"/>
    <x v="0"/>
    <n v="11"/>
  </r>
  <r>
    <s v="07-09-2025"/>
    <s v="INV002540"/>
    <x v="2"/>
    <s v="Wholesale"/>
    <x v="2"/>
    <x v="2"/>
    <x v="3"/>
    <x v="5"/>
    <x v="0"/>
    <n v="1"/>
    <n v="15000"/>
    <n v="18"/>
    <x v="626"/>
    <n v="9222.4599999999991"/>
    <x v="2538"/>
    <x v="4"/>
    <x v="0"/>
    <s v="Sneha"/>
    <x v="0"/>
    <n v="9"/>
  </r>
  <r>
    <s v="19-05-2025"/>
    <s v="INV002541"/>
    <x v="2"/>
    <s v="Retail"/>
    <x v="1"/>
    <x v="1"/>
    <x v="1"/>
    <x v="3"/>
    <x v="3"/>
    <n v="20"/>
    <n v="600"/>
    <n v="2"/>
    <x v="1543"/>
    <n v="9079.36"/>
    <x v="2539"/>
    <x v="3"/>
    <x v="3"/>
    <s v="Raj"/>
    <x v="0"/>
    <n v="5"/>
  </r>
  <r>
    <s v="09-03-2025"/>
    <s v="INV002542"/>
    <x v="4"/>
    <s v="Corporate"/>
    <x v="0"/>
    <x v="0"/>
    <x v="0"/>
    <x v="0"/>
    <x v="0"/>
    <n v="10"/>
    <n v="45000"/>
    <n v="2"/>
    <x v="1544"/>
    <n v="413942.23"/>
    <x v="2540"/>
    <x v="3"/>
    <x v="3"/>
    <s v="Pooja"/>
    <x v="0"/>
    <n v="3"/>
  </r>
  <r>
    <s v="07-10-2025"/>
    <s v="INV002543"/>
    <x v="9"/>
    <s v="Corporate"/>
    <x v="2"/>
    <x v="6"/>
    <x v="3"/>
    <x v="1"/>
    <x v="1"/>
    <n v="13"/>
    <n v="2500"/>
    <n v="20"/>
    <x v="135"/>
    <n v="21603.01"/>
    <x v="2541"/>
    <x v="4"/>
    <x v="0"/>
    <s v="Karan"/>
    <x v="0"/>
    <n v="10"/>
  </r>
  <r>
    <s v="21-08-2025"/>
    <s v="INV002544"/>
    <x v="11"/>
    <s v="Corporate"/>
    <x v="3"/>
    <x v="9"/>
    <x v="0"/>
    <x v="6"/>
    <x v="0"/>
    <n v="18"/>
    <n v="3500"/>
    <n v="8"/>
    <x v="1545"/>
    <n v="53855.33"/>
    <x v="2542"/>
    <x v="3"/>
    <x v="3"/>
    <s v="Pooja"/>
    <x v="0"/>
    <n v="8"/>
  </r>
  <r>
    <s v="17-08-2025"/>
    <s v="INV002545"/>
    <x v="11"/>
    <s v="Retail"/>
    <x v="1"/>
    <x v="1"/>
    <x v="2"/>
    <x v="2"/>
    <x v="2"/>
    <n v="17"/>
    <n v="4500"/>
    <n v="7"/>
    <x v="1546"/>
    <n v="52396.75"/>
    <x v="2543"/>
    <x v="1"/>
    <x v="3"/>
    <s v="Vikas"/>
    <x v="0"/>
    <n v="8"/>
  </r>
  <r>
    <s v="11-04-2025"/>
    <s v="INV002546"/>
    <x v="6"/>
    <s v="Wholesale"/>
    <x v="1"/>
    <x v="1"/>
    <x v="1"/>
    <x v="0"/>
    <x v="0"/>
    <n v="21"/>
    <n v="45000"/>
    <n v="15"/>
    <x v="1050"/>
    <n v="729314.28"/>
    <x v="2544"/>
    <x v="1"/>
    <x v="1"/>
    <s v="Pooja"/>
    <x v="0"/>
    <n v="4"/>
  </r>
  <r>
    <s v="11-06-2025"/>
    <s v="INV002547"/>
    <x v="5"/>
    <s v="Corporate"/>
    <x v="1"/>
    <x v="1"/>
    <x v="3"/>
    <x v="0"/>
    <x v="0"/>
    <n v="22"/>
    <n v="45000"/>
    <n v="19"/>
    <x v="899"/>
    <n v="637968.85"/>
    <x v="2545"/>
    <x v="4"/>
    <x v="3"/>
    <s v="Pooja"/>
    <x v="0"/>
    <n v="6"/>
  </r>
  <r>
    <s v="14-02-2025"/>
    <s v="INV002548"/>
    <x v="7"/>
    <s v="Wholesale"/>
    <x v="3"/>
    <x v="7"/>
    <x v="3"/>
    <x v="1"/>
    <x v="1"/>
    <n v="3"/>
    <n v="2500"/>
    <n v="0"/>
    <x v="1288"/>
    <n v="6889.67"/>
    <x v="2546"/>
    <x v="4"/>
    <x v="2"/>
    <s v="Vikas"/>
    <x v="0"/>
    <n v="2"/>
  </r>
  <r>
    <s v="30-08-2025"/>
    <s v="INV002549"/>
    <x v="11"/>
    <s v="Wholesale"/>
    <x v="0"/>
    <x v="0"/>
    <x v="3"/>
    <x v="6"/>
    <x v="0"/>
    <n v="1"/>
    <n v="3500"/>
    <n v="6"/>
    <x v="1547"/>
    <n v="3011.25"/>
    <x v="2547"/>
    <x v="1"/>
    <x v="1"/>
    <s v="Neha"/>
    <x v="0"/>
    <n v="8"/>
  </r>
  <r>
    <s v="12-11-2025"/>
    <s v="INV002550"/>
    <x v="8"/>
    <s v="Corporate"/>
    <x v="3"/>
    <x v="3"/>
    <x v="1"/>
    <x v="0"/>
    <x v="0"/>
    <n v="7"/>
    <n v="45000"/>
    <n v="6"/>
    <x v="1130"/>
    <n v="278031.19"/>
    <x v="2548"/>
    <x v="3"/>
    <x v="1"/>
    <s v="Pooja"/>
    <x v="0"/>
    <n v="11"/>
  </r>
  <r>
    <s v="26-08-2025"/>
    <s v="INV002551"/>
    <x v="11"/>
    <s v="Wholesale"/>
    <x v="1"/>
    <x v="1"/>
    <x v="3"/>
    <x v="5"/>
    <x v="0"/>
    <n v="16"/>
    <n v="15000"/>
    <n v="20"/>
    <x v="1053"/>
    <n v="149011.07"/>
    <x v="2549"/>
    <x v="1"/>
    <x v="2"/>
    <s v="Karan"/>
    <x v="0"/>
    <n v="8"/>
  </r>
  <r>
    <s v="27-05-2025"/>
    <s v="INV002552"/>
    <x v="9"/>
    <s v="Corporate"/>
    <x v="3"/>
    <x v="7"/>
    <x v="3"/>
    <x v="4"/>
    <x v="0"/>
    <n v="13"/>
    <n v="12000"/>
    <n v="11"/>
    <x v="1548"/>
    <n v="120049.17"/>
    <x v="2550"/>
    <x v="2"/>
    <x v="0"/>
    <s v="Neha"/>
    <x v="0"/>
    <n v="5"/>
  </r>
  <r>
    <s v="27-10-2025"/>
    <s v="INV002553"/>
    <x v="4"/>
    <s v="Retail"/>
    <x v="2"/>
    <x v="6"/>
    <x v="3"/>
    <x v="0"/>
    <x v="0"/>
    <n v="9"/>
    <n v="45000"/>
    <n v="1"/>
    <x v="1334"/>
    <n v="288981.53000000003"/>
    <x v="2551"/>
    <x v="3"/>
    <x v="2"/>
    <s v="Neha"/>
    <x v="0"/>
    <n v="10"/>
  </r>
  <r>
    <s v="23-06-2025"/>
    <s v="INV002554"/>
    <x v="1"/>
    <s v="Corporate"/>
    <x v="1"/>
    <x v="1"/>
    <x v="0"/>
    <x v="2"/>
    <x v="2"/>
    <n v="23"/>
    <n v="4500"/>
    <n v="15"/>
    <x v="960"/>
    <n v="80582.39"/>
    <x v="2552"/>
    <x v="0"/>
    <x v="1"/>
    <s v="Neha"/>
    <x v="0"/>
    <n v="6"/>
  </r>
  <r>
    <s v="15-06-2025"/>
    <s v="INV002555"/>
    <x v="4"/>
    <s v="Wholesale"/>
    <x v="1"/>
    <x v="1"/>
    <x v="2"/>
    <x v="2"/>
    <x v="2"/>
    <n v="4"/>
    <n v="4500"/>
    <n v="2"/>
    <x v="491"/>
    <n v="13538.22"/>
    <x v="2553"/>
    <x v="0"/>
    <x v="2"/>
    <s v="Karan"/>
    <x v="0"/>
    <n v="6"/>
  </r>
  <r>
    <s v="26-05-2025"/>
    <s v="INV002556"/>
    <x v="6"/>
    <s v="Wholesale"/>
    <x v="0"/>
    <x v="0"/>
    <x v="0"/>
    <x v="0"/>
    <x v="0"/>
    <n v="12"/>
    <n v="45000"/>
    <n v="17"/>
    <x v="1328"/>
    <n v="414127.52"/>
    <x v="2554"/>
    <x v="3"/>
    <x v="1"/>
    <s v="Karan"/>
    <x v="0"/>
    <n v="5"/>
  </r>
  <r>
    <s v="09-01-2025"/>
    <s v="INV002557"/>
    <x v="4"/>
    <s v="Corporate"/>
    <x v="0"/>
    <x v="4"/>
    <x v="0"/>
    <x v="7"/>
    <x v="3"/>
    <n v="20"/>
    <n v="900"/>
    <n v="1"/>
    <x v="92"/>
    <n v="14305.49"/>
    <x v="2555"/>
    <x v="1"/>
    <x v="1"/>
    <s v="Priya"/>
    <x v="0"/>
    <n v="1"/>
  </r>
  <r>
    <s v="13-12-2025"/>
    <s v="INV002558"/>
    <x v="10"/>
    <s v="Wholesale"/>
    <x v="1"/>
    <x v="1"/>
    <x v="1"/>
    <x v="0"/>
    <x v="0"/>
    <n v="4"/>
    <n v="45000"/>
    <n v="10"/>
    <x v="1467"/>
    <n v="127840.08"/>
    <x v="2556"/>
    <x v="4"/>
    <x v="1"/>
    <s v="Karan"/>
    <x v="0"/>
    <n v="12"/>
  </r>
  <r>
    <s v="17-02-2025"/>
    <s v="INV002559"/>
    <x v="6"/>
    <s v="Wholesale"/>
    <x v="3"/>
    <x v="5"/>
    <x v="3"/>
    <x v="6"/>
    <x v="0"/>
    <n v="20"/>
    <n v="3500"/>
    <n v="10"/>
    <x v="245"/>
    <n v="58904.76"/>
    <x v="2557"/>
    <x v="3"/>
    <x v="0"/>
    <s v="Pooja"/>
    <x v="0"/>
    <n v="2"/>
  </r>
  <r>
    <s v="16-09-2025"/>
    <s v="INV002560"/>
    <x v="7"/>
    <s v="Wholesale"/>
    <x v="1"/>
    <x v="1"/>
    <x v="1"/>
    <x v="0"/>
    <x v="0"/>
    <n v="19"/>
    <n v="45000"/>
    <n v="4"/>
    <x v="1549"/>
    <n v="641951.49"/>
    <x v="2558"/>
    <x v="1"/>
    <x v="1"/>
    <s v="Priya"/>
    <x v="0"/>
    <n v="9"/>
  </r>
  <r>
    <s v="22-08-2025"/>
    <s v="INV002561"/>
    <x v="6"/>
    <s v="Retail"/>
    <x v="3"/>
    <x v="5"/>
    <x v="3"/>
    <x v="5"/>
    <x v="0"/>
    <n v="25"/>
    <n v="15000"/>
    <n v="13"/>
    <x v="1550"/>
    <n v="287604.98"/>
    <x v="2559"/>
    <x v="3"/>
    <x v="2"/>
    <s v="Pooja"/>
    <x v="0"/>
    <n v="8"/>
  </r>
  <r>
    <s v="27-11-2025"/>
    <s v="INV002562"/>
    <x v="3"/>
    <s v="Retail"/>
    <x v="0"/>
    <x v="4"/>
    <x v="3"/>
    <x v="6"/>
    <x v="0"/>
    <n v="10"/>
    <n v="3500"/>
    <n v="6"/>
    <x v="94"/>
    <n v="30021.599999999999"/>
    <x v="2560"/>
    <x v="1"/>
    <x v="2"/>
    <s v="Amit"/>
    <x v="0"/>
    <n v="11"/>
  </r>
  <r>
    <s v="05-02-2025"/>
    <s v="INV002563"/>
    <x v="3"/>
    <s v="Corporate"/>
    <x v="1"/>
    <x v="1"/>
    <x v="2"/>
    <x v="7"/>
    <x v="3"/>
    <n v="5"/>
    <n v="900"/>
    <n v="16"/>
    <x v="1062"/>
    <n v="3060.92"/>
    <x v="2561"/>
    <x v="3"/>
    <x v="2"/>
    <s v="Amit"/>
    <x v="0"/>
    <n v="2"/>
  </r>
  <r>
    <s v="21-08-2025"/>
    <s v="INV002564"/>
    <x v="9"/>
    <s v="Retail"/>
    <x v="1"/>
    <x v="1"/>
    <x v="3"/>
    <x v="2"/>
    <x v="2"/>
    <n v="22"/>
    <n v="4500"/>
    <n v="18"/>
    <x v="1551"/>
    <n v="74148.78"/>
    <x v="2562"/>
    <x v="2"/>
    <x v="0"/>
    <s v="Amit"/>
    <x v="0"/>
    <n v="8"/>
  </r>
  <r>
    <s v="17-11-2025"/>
    <s v="INV002565"/>
    <x v="9"/>
    <s v="Corporate"/>
    <x v="2"/>
    <x v="2"/>
    <x v="1"/>
    <x v="7"/>
    <x v="3"/>
    <n v="20"/>
    <n v="900"/>
    <n v="20"/>
    <x v="7"/>
    <n v="11515.04"/>
    <x v="2563"/>
    <x v="3"/>
    <x v="1"/>
    <s v="Pooja"/>
    <x v="0"/>
    <n v="11"/>
  </r>
  <r>
    <s v="03-12-2025"/>
    <s v="INV002566"/>
    <x v="11"/>
    <s v="Retail"/>
    <x v="0"/>
    <x v="8"/>
    <x v="0"/>
    <x v="7"/>
    <x v="3"/>
    <n v="19"/>
    <n v="900"/>
    <n v="8"/>
    <x v="1552"/>
    <n v="14635.87"/>
    <x v="2564"/>
    <x v="1"/>
    <x v="0"/>
    <s v="Neha"/>
    <x v="0"/>
    <n v="12"/>
  </r>
  <r>
    <s v="24-10-2025"/>
    <s v="INV002567"/>
    <x v="9"/>
    <s v="Wholesale"/>
    <x v="2"/>
    <x v="6"/>
    <x v="0"/>
    <x v="3"/>
    <x v="3"/>
    <n v="17"/>
    <n v="600"/>
    <n v="20"/>
    <x v="1553"/>
    <n v="6193.17"/>
    <x v="2565"/>
    <x v="3"/>
    <x v="1"/>
    <s v="Pooja"/>
    <x v="0"/>
    <n v="10"/>
  </r>
  <r>
    <s v="12-02-2025"/>
    <s v="INV002568"/>
    <x v="1"/>
    <s v="Wholesale"/>
    <x v="1"/>
    <x v="1"/>
    <x v="2"/>
    <x v="1"/>
    <x v="1"/>
    <n v="5"/>
    <n v="2500"/>
    <n v="4"/>
    <x v="183"/>
    <n v="9882.84"/>
    <x v="2566"/>
    <x v="1"/>
    <x v="0"/>
    <s v="Raj"/>
    <x v="0"/>
    <n v="2"/>
  </r>
  <r>
    <s v="16-09-2025"/>
    <s v="INV002569"/>
    <x v="3"/>
    <s v="Retail"/>
    <x v="2"/>
    <x v="2"/>
    <x v="2"/>
    <x v="0"/>
    <x v="0"/>
    <n v="1"/>
    <n v="45000"/>
    <n v="19"/>
    <x v="132"/>
    <n v="33490.089999999997"/>
    <x v="2567"/>
    <x v="4"/>
    <x v="1"/>
    <s v="Vikas"/>
    <x v="0"/>
    <n v="9"/>
  </r>
  <r>
    <s v="13-09-2025"/>
    <s v="INV002570"/>
    <x v="4"/>
    <s v="Retail"/>
    <x v="3"/>
    <x v="9"/>
    <x v="0"/>
    <x v="0"/>
    <x v="0"/>
    <n v="21"/>
    <n v="45000"/>
    <n v="7"/>
    <x v="21"/>
    <n v="659102.79"/>
    <x v="2568"/>
    <x v="0"/>
    <x v="2"/>
    <s v="Sneha"/>
    <x v="0"/>
    <n v="9"/>
  </r>
  <r>
    <s v="25-01-2025"/>
    <s v="INV002571"/>
    <x v="10"/>
    <s v="Corporate"/>
    <x v="1"/>
    <x v="1"/>
    <x v="3"/>
    <x v="5"/>
    <x v="0"/>
    <n v="13"/>
    <n v="15000"/>
    <n v="20"/>
    <x v="840"/>
    <n v="140399.93"/>
    <x v="2569"/>
    <x v="4"/>
    <x v="1"/>
    <s v="Raj"/>
    <x v="0"/>
    <n v="1"/>
  </r>
  <r>
    <s v="11-07-2025"/>
    <s v="INV002572"/>
    <x v="4"/>
    <s v="Wholesale"/>
    <x v="1"/>
    <x v="1"/>
    <x v="0"/>
    <x v="5"/>
    <x v="0"/>
    <n v="7"/>
    <n v="15000"/>
    <n v="11"/>
    <x v="1554"/>
    <n v="71183.8"/>
    <x v="2570"/>
    <x v="4"/>
    <x v="0"/>
    <s v="Neha"/>
    <x v="0"/>
    <n v="7"/>
  </r>
  <r>
    <s v="17-08-2025"/>
    <s v="INV002573"/>
    <x v="0"/>
    <s v="Corporate"/>
    <x v="2"/>
    <x v="2"/>
    <x v="1"/>
    <x v="6"/>
    <x v="0"/>
    <n v="14"/>
    <n v="3500"/>
    <n v="9"/>
    <x v="1302"/>
    <n v="38779.230000000003"/>
    <x v="2571"/>
    <x v="4"/>
    <x v="0"/>
    <s v="Priya"/>
    <x v="0"/>
    <n v="8"/>
  </r>
  <r>
    <s v="23-10-2025"/>
    <s v="INV002574"/>
    <x v="8"/>
    <s v="Wholesale"/>
    <x v="1"/>
    <x v="1"/>
    <x v="0"/>
    <x v="1"/>
    <x v="1"/>
    <n v="23"/>
    <n v="2500"/>
    <n v="13"/>
    <x v="1555"/>
    <n v="44373.96"/>
    <x v="2572"/>
    <x v="0"/>
    <x v="2"/>
    <s v="Vikas"/>
    <x v="0"/>
    <n v="10"/>
  </r>
  <r>
    <s v="10-05-2025"/>
    <s v="INV002575"/>
    <x v="9"/>
    <s v="Retail"/>
    <x v="3"/>
    <x v="3"/>
    <x v="2"/>
    <x v="3"/>
    <x v="3"/>
    <n v="16"/>
    <n v="600"/>
    <n v="9"/>
    <x v="1556"/>
    <n v="7822.94"/>
    <x v="2573"/>
    <x v="1"/>
    <x v="1"/>
    <s v="Raj"/>
    <x v="0"/>
    <n v="5"/>
  </r>
  <r>
    <s v="07-10-2025"/>
    <s v="INV002576"/>
    <x v="6"/>
    <s v="Retail"/>
    <x v="1"/>
    <x v="1"/>
    <x v="3"/>
    <x v="4"/>
    <x v="0"/>
    <n v="18"/>
    <n v="12000"/>
    <n v="12"/>
    <x v="1557"/>
    <n v="172445.64"/>
    <x v="2574"/>
    <x v="0"/>
    <x v="3"/>
    <s v="Sneha"/>
    <x v="0"/>
    <n v="10"/>
  </r>
  <r>
    <s v="21-10-2025"/>
    <s v="INV002577"/>
    <x v="11"/>
    <s v="Corporate"/>
    <x v="0"/>
    <x v="0"/>
    <x v="1"/>
    <x v="2"/>
    <x v="2"/>
    <n v="23"/>
    <n v="4500"/>
    <n v="1"/>
    <x v="1558"/>
    <n v="76571.320000000007"/>
    <x v="2575"/>
    <x v="1"/>
    <x v="3"/>
    <s v="Sneha"/>
    <x v="0"/>
    <n v="10"/>
  </r>
  <r>
    <s v="15-05-2025"/>
    <s v="INV002578"/>
    <x v="6"/>
    <s v="Wholesale"/>
    <x v="2"/>
    <x v="6"/>
    <x v="3"/>
    <x v="5"/>
    <x v="0"/>
    <n v="22"/>
    <n v="15000"/>
    <n v="15"/>
    <x v="724"/>
    <n v="251719.17"/>
    <x v="2576"/>
    <x v="2"/>
    <x v="1"/>
    <s v="Priya"/>
    <x v="0"/>
    <n v="5"/>
  </r>
  <r>
    <s v="07-09-2025"/>
    <s v="INV002579"/>
    <x v="6"/>
    <s v="Wholesale"/>
    <x v="1"/>
    <x v="1"/>
    <x v="1"/>
    <x v="2"/>
    <x v="2"/>
    <n v="2"/>
    <n v="4500"/>
    <n v="13"/>
    <x v="717"/>
    <n v="6076.59"/>
    <x v="2577"/>
    <x v="0"/>
    <x v="2"/>
    <s v="Amit"/>
    <x v="0"/>
    <n v="9"/>
  </r>
  <r>
    <s v="13-07-2025"/>
    <s v="INV002580"/>
    <x v="1"/>
    <s v="Corporate"/>
    <x v="1"/>
    <x v="1"/>
    <x v="3"/>
    <x v="5"/>
    <x v="0"/>
    <n v="11"/>
    <n v="15000"/>
    <n v="0"/>
    <x v="1238"/>
    <n v="149716.76"/>
    <x v="2578"/>
    <x v="4"/>
    <x v="1"/>
    <s v="Vikas"/>
    <x v="0"/>
    <n v="7"/>
  </r>
  <r>
    <s v="18-06-2025"/>
    <s v="INV002581"/>
    <x v="4"/>
    <s v="Corporate"/>
    <x v="0"/>
    <x v="8"/>
    <x v="2"/>
    <x v="3"/>
    <x v="3"/>
    <n v="13"/>
    <n v="600"/>
    <n v="20"/>
    <x v="263"/>
    <n v="4616.5600000000004"/>
    <x v="2579"/>
    <x v="4"/>
    <x v="3"/>
    <s v="Karan"/>
    <x v="0"/>
    <n v="6"/>
  </r>
  <r>
    <s v="11-09-2025"/>
    <s v="INV002582"/>
    <x v="4"/>
    <s v="Wholesale"/>
    <x v="2"/>
    <x v="2"/>
    <x v="3"/>
    <x v="0"/>
    <x v="0"/>
    <n v="17"/>
    <n v="45000"/>
    <n v="5"/>
    <x v="295"/>
    <n v="558662.63"/>
    <x v="2580"/>
    <x v="2"/>
    <x v="1"/>
    <s v="Sneha"/>
    <x v="0"/>
    <n v="9"/>
  </r>
  <r>
    <s v="04-03-2025"/>
    <s v="INV002583"/>
    <x v="10"/>
    <s v="Retail"/>
    <x v="0"/>
    <x v="8"/>
    <x v="2"/>
    <x v="3"/>
    <x v="3"/>
    <n v="13"/>
    <n v="600"/>
    <n v="0"/>
    <x v="592"/>
    <n v="7173.95"/>
    <x v="2581"/>
    <x v="4"/>
    <x v="1"/>
    <s v="Sneha"/>
    <x v="0"/>
    <n v="3"/>
  </r>
  <r>
    <s v="12-09-2025"/>
    <s v="INV002584"/>
    <x v="7"/>
    <s v="Wholesale"/>
    <x v="3"/>
    <x v="7"/>
    <x v="3"/>
    <x v="7"/>
    <x v="3"/>
    <n v="3"/>
    <n v="900"/>
    <n v="11"/>
    <x v="1559"/>
    <n v="2044.11"/>
    <x v="2582"/>
    <x v="3"/>
    <x v="2"/>
    <s v="Vikas"/>
    <x v="0"/>
    <n v="9"/>
  </r>
  <r>
    <s v="21-12-2025"/>
    <s v="INV002585"/>
    <x v="2"/>
    <s v="Retail"/>
    <x v="2"/>
    <x v="2"/>
    <x v="1"/>
    <x v="4"/>
    <x v="0"/>
    <n v="20"/>
    <n v="12000"/>
    <n v="15"/>
    <x v="1088"/>
    <n v="165832.23000000001"/>
    <x v="2583"/>
    <x v="2"/>
    <x v="3"/>
    <s v="Neha"/>
    <x v="0"/>
    <n v="12"/>
  </r>
  <r>
    <s v="13-10-2025"/>
    <s v="INV002586"/>
    <x v="1"/>
    <s v="Retail"/>
    <x v="3"/>
    <x v="7"/>
    <x v="3"/>
    <x v="7"/>
    <x v="3"/>
    <n v="4"/>
    <n v="900"/>
    <n v="15"/>
    <x v="78"/>
    <n v="2417.23"/>
    <x v="2584"/>
    <x v="2"/>
    <x v="1"/>
    <s v="Pooja"/>
    <x v="0"/>
    <n v="10"/>
  </r>
  <r>
    <s v="10-12-2025"/>
    <s v="INV002587"/>
    <x v="7"/>
    <s v="Corporate"/>
    <x v="2"/>
    <x v="2"/>
    <x v="0"/>
    <x v="7"/>
    <x v="3"/>
    <n v="5"/>
    <n v="900"/>
    <n v="0"/>
    <x v="188"/>
    <n v="3473.35"/>
    <x v="2585"/>
    <x v="3"/>
    <x v="3"/>
    <s v="Priya"/>
    <x v="0"/>
    <n v="12"/>
  </r>
  <r>
    <s v="30-01-2025"/>
    <s v="INV002588"/>
    <x v="0"/>
    <s v="Wholesale"/>
    <x v="1"/>
    <x v="1"/>
    <x v="3"/>
    <x v="4"/>
    <x v="0"/>
    <n v="14"/>
    <n v="12000"/>
    <n v="8"/>
    <x v="1560"/>
    <n v="137840.29"/>
    <x v="2586"/>
    <x v="3"/>
    <x v="3"/>
    <s v="Amit"/>
    <x v="0"/>
    <n v="1"/>
  </r>
  <r>
    <s v="08-06-2025"/>
    <s v="INV002589"/>
    <x v="4"/>
    <s v="Wholesale"/>
    <x v="3"/>
    <x v="7"/>
    <x v="2"/>
    <x v="0"/>
    <x v="0"/>
    <n v="8"/>
    <n v="45000"/>
    <n v="2"/>
    <x v="992"/>
    <n v="296859.34999999998"/>
    <x v="2587"/>
    <x v="0"/>
    <x v="1"/>
    <s v="Neha"/>
    <x v="0"/>
    <n v="6"/>
  </r>
  <r>
    <s v="15-04-2025"/>
    <s v="INV002590"/>
    <x v="1"/>
    <s v="Corporate"/>
    <x v="2"/>
    <x v="6"/>
    <x v="1"/>
    <x v="6"/>
    <x v="0"/>
    <n v="5"/>
    <n v="3500"/>
    <n v="3"/>
    <x v="1561"/>
    <n v="13487.92"/>
    <x v="2588"/>
    <x v="4"/>
    <x v="3"/>
    <s v="Pooja"/>
    <x v="0"/>
    <n v="4"/>
  </r>
  <r>
    <s v="21-09-2025"/>
    <s v="INV002591"/>
    <x v="6"/>
    <s v="Retail"/>
    <x v="3"/>
    <x v="5"/>
    <x v="3"/>
    <x v="7"/>
    <x v="3"/>
    <n v="8"/>
    <n v="900"/>
    <n v="15"/>
    <x v="769"/>
    <n v="4577.95"/>
    <x v="2589"/>
    <x v="4"/>
    <x v="2"/>
    <s v="Sneha"/>
    <x v="0"/>
    <n v="9"/>
  </r>
  <r>
    <s v="27-07-2025"/>
    <s v="INV002592"/>
    <x v="8"/>
    <s v="Wholesale"/>
    <x v="0"/>
    <x v="8"/>
    <x v="2"/>
    <x v="4"/>
    <x v="0"/>
    <n v="10"/>
    <n v="12000"/>
    <n v="10"/>
    <x v="511"/>
    <n v="84009.87"/>
    <x v="2590"/>
    <x v="3"/>
    <x v="1"/>
    <s v="Amit"/>
    <x v="0"/>
    <n v="7"/>
  </r>
  <r>
    <s v="01-02-2025"/>
    <s v="INV002593"/>
    <x v="8"/>
    <s v="Corporate"/>
    <x v="0"/>
    <x v="4"/>
    <x v="3"/>
    <x v="0"/>
    <x v="0"/>
    <n v="14"/>
    <n v="45000"/>
    <n v="0"/>
    <x v="1520"/>
    <n v="516231.35"/>
    <x v="2591"/>
    <x v="2"/>
    <x v="0"/>
    <s v="Amit"/>
    <x v="0"/>
    <n v="2"/>
  </r>
  <r>
    <s v="21-02-2025"/>
    <s v="INV002594"/>
    <x v="3"/>
    <s v="Retail"/>
    <x v="1"/>
    <x v="1"/>
    <x v="2"/>
    <x v="1"/>
    <x v="1"/>
    <n v="14"/>
    <n v="2500"/>
    <n v="15"/>
    <x v="1562"/>
    <n v="24759.68"/>
    <x v="2592"/>
    <x v="3"/>
    <x v="3"/>
    <s v="Raj"/>
    <x v="0"/>
    <n v="2"/>
  </r>
  <r>
    <s v="16-06-2025"/>
    <s v="INV002595"/>
    <x v="9"/>
    <s v="Wholesale"/>
    <x v="2"/>
    <x v="6"/>
    <x v="2"/>
    <x v="3"/>
    <x v="3"/>
    <n v="21"/>
    <n v="600"/>
    <n v="1"/>
    <x v="471"/>
    <n v="10890.27"/>
    <x v="2593"/>
    <x v="4"/>
    <x v="1"/>
    <s v="Raj"/>
    <x v="0"/>
    <n v="6"/>
  </r>
  <r>
    <s v="10-05-2025"/>
    <s v="INV002596"/>
    <x v="7"/>
    <s v="Wholesale"/>
    <x v="3"/>
    <x v="3"/>
    <x v="3"/>
    <x v="5"/>
    <x v="0"/>
    <n v="1"/>
    <n v="15000"/>
    <n v="1"/>
    <x v="1339"/>
    <n v="13859.66"/>
    <x v="2594"/>
    <x v="0"/>
    <x v="3"/>
    <s v="Pooja"/>
    <x v="0"/>
    <n v="5"/>
  </r>
  <r>
    <s v="26-07-2025"/>
    <s v="INV002597"/>
    <x v="1"/>
    <s v="Corporate"/>
    <x v="0"/>
    <x v="0"/>
    <x v="0"/>
    <x v="1"/>
    <x v="1"/>
    <n v="4"/>
    <n v="2500"/>
    <n v="10"/>
    <x v="404"/>
    <n v="6594.8"/>
    <x v="2595"/>
    <x v="2"/>
    <x v="2"/>
    <s v="Amit"/>
    <x v="0"/>
    <n v="7"/>
  </r>
  <r>
    <s v="20-09-2025"/>
    <s v="INV002598"/>
    <x v="4"/>
    <s v="Corporate"/>
    <x v="0"/>
    <x v="8"/>
    <x v="0"/>
    <x v="7"/>
    <x v="3"/>
    <n v="9"/>
    <n v="900"/>
    <n v="11"/>
    <x v="679"/>
    <n v="6285.64"/>
    <x v="2596"/>
    <x v="2"/>
    <x v="3"/>
    <s v="Sneha"/>
    <x v="0"/>
    <n v="9"/>
  </r>
  <r>
    <s v="23-09-2025"/>
    <s v="INV002599"/>
    <x v="11"/>
    <s v="Corporate"/>
    <x v="0"/>
    <x v="4"/>
    <x v="1"/>
    <x v="3"/>
    <x v="3"/>
    <n v="24"/>
    <n v="600"/>
    <n v="16"/>
    <x v="963"/>
    <n v="10106.51"/>
    <x v="2597"/>
    <x v="4"/>
    <x v="3"/>
    <s v="Amit"/>
    <x v="0"/>
    <n v="9"/>
  </r>
  <r>
    <s v="24-07-2025"/>
    <s v="INV002600"/>
    <x v="7"/>
    <s v="Corporate"/>
    <x v="0"/>
    <x v="8"/>
    <x v="1"/>
    <x v="2"/>
    <x v="2"/>
    <n v="5"/>
    <n v="4500"/>
    <n v="3"/>
    <x v="825"/>
    <n v="16656.240000000002"/>
    <x v="2598"/>
    <x v="3"/>
    <x v="2"/>
    <s v="Priya"/>
    <x v="0"/>
    <n v="7"/>
  </r>
  <r>
    <s v="15-04-2025"/>
    <s v="INV002601"/>
    <x v="8"/>
    <s v="Wholesale"/>
    <x v="2"/>
    <x v="6"/>
    <x v="3"/>
    <x v="7"/>
    <x v="3"/>
    <n v="11"/>
    <n v="900"/>
    <n v="3"/>
    <x v="948"/>
    <n v="8016.03"/>
    <x v="2599"/>
    <x v="3"/>
    <x v="1"/>
    <s v="Neha"/>
    <x v="0"/>
    <n v="4"/>
  </r>
  <r>
    <s v="08-02-2025"/>
    <s v="INV002602"/>
    <x v="0"/>
    <s v="Corporate"/>
    <x v="1"/>
    <x v="1"/>
    <x v="2"/>
    <x v="5"/>
    <x v="0"/>
    <n v="20"/>
    <n v="15000"/>
    <n v="11"/>
    <x v="1468"/>
    <n v="217145.54"/>
    <x v="2600"/>
    <x v="2"/>
    <x v="3"/>
    <s v="Raj"/>
    <x v="0"/>
    <n v="2"/>
  </r>
  <r>
    <s v="20-01-2025"/>
    <s v="INV002603"/>
    <x v="4"/>
    <s v="Corporate"/>
    <x v="1"/>
    <x v="1"/>
    <x v="0"/>
    <x v="0"/>
    <x v="0"/>
    <n v="21"/>
    <n v="45000"/>
    <n v="10"/>
    <x v="1563"/>
    <n v="725912.12"/>
    <x v="2601"/>
    <x v="3"/>
    <x v="1"/>
    <s v="Karan"/>
    <x v="0"/>
    <n v="1"/>
  </r>
  <r>
    <s v="11-04-2025"/>
    <s v="INV002604"/>
    <x v="0"/>
    <s v="Retail"/>
    <x v="2"/>
    <x v="6"/>
    <x v="2"/>
    <x v="5"/>
    <x v="0"/>
    <n v="7"/>
    <n v="15000"/>
    <n v="0"/>
    <x v="400"/>
    <n v="87955.4"/>
    <x v="2602"/>
    <x v="3"/>
    <x v="2"/>
    <s v="Vikas"/>
    <x v="0"/>
    <n v="4"/>
  </r>
  <r>
    <s v="11-06-2025"/>
    <s v="INV002605"/>
    <x v="8"/>
    <s v="Wholesale"/>
    <x v="0"/>
    <x v="8"/>
    <x v="3"/>
    <x v="1"/>
    <x v="1"/>
    <n v="20"/>
    <n v="2500"/>
    <n v="5"/>
    <x v="479"/>
    <n v="40751.699999999997"/>
    <x v="2603"/>
    <x v="1"/>
    <x v="0"/>
    <s v="Sneha"/>
    <x v="0"/>
    <n v="6"/>
  </r>
  <r>
    <s v="05-12-2025"/>
    <s v="INV002606"/>
    <x v="10"/>
    <s v="Corporate"/>
    <x v="3"/>
    <x v="7"/>
    <x v="2"/>
    <x v="6"/>
    <x v="0"/>
    <n v="13"/>
    <n v="3500"/>
    <n v="5"/>
    <x v="88"/>
    <n v="39424.18"/>
    <x v="2604"/>
    <x v="3"/>
    <x v="2"/>
    <s v="Vikas"/>
    <x v="0"/>
    <n v="12"/>
  </r>
  <r>
    <s v="30-12-2025"/>
    <s v="INV002607"/>
    <x v="9"/>
    <s v="Corporate"/>
    <x v="0"/>
    <x v="0"/>
    <x v="3"/>
    <x v="0"/>
    <x v="0"/>
    <n v="19"/>
    <n v="45000"/>
    <n v="18"/>
    <x v="1564"/>
    <n v="550077.78"/>
    <x v="2605"/>
    <x v="0"/>
    <x v="1"/>
    <s v="Raj"/>
    <x v="0"/>
    <n v="12"/>
  </r>
  <r>
    <s v="30-11-2025"/>
    <s v="INV002608"/>
    <x v="1"/>
    <s v="Corporate"/>
    <x v="1"/>
    <x v="1"/>
    <x v="1"/>
    <x v="4"/>
    <x v="0"/>
    <n v="4"/>
    <n v="12000"/>
    <n v="8"/>
    <x v="1565"/>
    <n v="32212.9"/>
    <x v="2606"/>
    <x v="2"/>
    <x v="2"/>
    <s v="Priya"/>
    <x v="0"/>
    <n v="11"/>
  </r>
  <r>
    <s v="30-06-2025"/>
    <s v="INV002609"/>
    <x v="10"/>
    <s v="Retail"/>
    <x v="0"/>
    <x v="0"/>
    <x v="0"/>
    <x v="6"/>
    <x v="0"/>
    <n v="4"/>
    <n v="3500"/>
    <n v="7"/>
    <x v="1271"/>
    <n v="11135.33"/>
    <x v="2607"/>
    <x v="2"/>
    <x v="2"/>
    <s v="Amit"/>
    <x v="0"/>
    <n v="6"/>
  </r>
  <r>
    <s v="05-12-2025"/>
    <s v="INV002610"/>
    <x v="7"/>
    <s v="Corporate"/>
    <x v="2"/>
    <x v="2"/>
    <x v="3"/>
    <x v="7"/>
    <x v="3"/>
    <n v="11"/>
    <n v="900"/>
    <n v="19"/>
    <x v="1566"/>
    <n v="6151.97"/>
    <x v="2608"/>
    <x v="0"/>
    <x v="3"/>
    <s v="Sneha"/>
    <x v="0"/>
    <n v="12"/>
  </r>
  <r>
    <s v="12-06-2025"/>
    <s v="INV002611"/>
    <x v="11"/>
    <s v="Wholesale"/>
    <x v="3"/>
    <x v="3"/>
    <x v="3"/>
    <x v="1"/>
    <x v="1"/>
    <n v="24"/>
    <n v="2500"/>
    <n v="0"/>
    <x v="1187"/>
    <n v="55455.82"/>
    <x v="2609"/>
    <x v="1"/>
    <x v="2"/>
    <s v="Neha"/>
    <x v="0"/>
    <n v="6"/>
  </r>
  <r>
    <s v="06-01-2025"/>
    <s v="INV002612"/>
    <x v="1"/>
    <s v="Retail"/>
    <x v="1"/>
    <x v="1"/>
    <x v="2"/>
    <x v="4"/>
    <x v="0"/>
    <n v="9"/>
    <n v="12000"/>
    <n v="0"/>
    <x v="511"/>
    <n v="80987.8"/>
    <x v="2610"/>
    <x v="2"/>
    <x v="3"/>
    <s v="Raj"/>
    <x v="0"/>
    <n v="1"/>
  </r>
  <r>
    <s v="28-09-2025"/>
    <s v="INV002613"/>
    <x v="6"/>
    <s v="Corporate"/>
    <x v="2"/>
    <x v="6"/>
    <x v="3"/>
    <x v="5"/>
    <x v="0"/>
    <n v="14"/>
    <n v="15000"/>
    <n v="14"/>
    <x v="1540"/>
    <n v="145156.92000000001"/>
    <x v="2611"/>
    <x v="3"/>
    <x v="0"/>
    <s v="Sneha"/>
    <x v="0"/>
    <n v="9"/>
  </r>
  <r>
    <s v="27-01-2025"/>
    <s v="INV002614"/>
    <x v="3"/>
    <s v="Corporate"/>
    <x v="0"/>
    <x v="4"/>
    <x v="2"/>
    <x v="2"/>
    <x v="2"/>
    <n v="2"/>
    <n v="4500"/>
    <n v="14"/>
    <x v="729"/>
    <n v="5745.91"/>
    <x v="2612"/>
    <x v="0"/>
    <x v="1"/>
    <s v="Vikas"/>
    <x v="0"/>
    <n v="1"/>
  </r>
  <r>
    <s v="04-08-2025"/>
    <s v="INV002615"/>
    <x v="0"/>
    <s v="Retail"/>
    <x v="0"/>
    <x v="0"/>
    <x v="1"/>
    <x v="1"/>
    <x v="1"/>
    <n v="14"/>
    <n v="2500"/>
    <n v="0"/>
    <x v="71"/>
    <n v="28604.71"/>
    <x v="2613"/>
    <x v="3"/>
    <x v="2"/>
    <s v="Sneha"/>
    <x v="0"/>
    <n v="8"/>
  </r>
  <r>
    <s v="10-11-2025"/>
    <s v="INV002616"/>
    <x v="10"/>
    <s v="Wholesale"/>
    <x v="0"/>
    <x v="4"/>
    <x v="0"/>
    <x v="3"/>
    <x v="3"/>
    <n v="18"/>
    <n v="600"/>
    <n v="15"/>
    <x v="1322"/>
    <n v="6885.01"/>
    <x v="2614"/>
    <x v="0"/>
    <x v="2"/>
    <s v="Amit"/>
    <x v="0"/>
    <n v="11"/>
  </r>
  <r>
    <s v="01-08-2025"/>
    <s v="INV002617"/>
    <x v="1"/>
    <s v="Retail"/>
    <x v="0"/>
    <x v="0"/>
    <x v="1"/>
    <x v="0"/>
    <x v="0"/>
    <n v="22"/>
    <n v="45000"/>
    <n v="10"/>
    <x v="1567"/>
    <n v="835560.72"/>
    <x v="2615"/>
    <x v="0"/>
    <x v="1"/>
    <s v="Neha"/>
    <x v="0"/>
    <n v="8"/>
  </r>
  <r>
    <s v="27-09-2025"/>
    <s v="INV002618"/>
    <x v="5"/>
    <s v="Retail"/>
    <x v="2"/>
    <x v="6"/>
    <x v="3"/>
    <x v="4"/>
    <x v="0"/>
    <n v="7"/>
    <n v="12000"/>
    <n v="0"/>
    <x v="90"/>
    <n v="76472.12"/>
    <x v="2616"/>
    <x v="0"/>
    <x v="0"/>
    <s v="Pooja"/>
    <x v="0"/>
    <n v="9"/>
  </r>
  <r>
    <s v="18-03-2025"/>
    <s v="INV002619"/>
    <x v="8"/>
    <s v="Wholesale"/>
    <x v="3"/>
    <x v="7"/>
    <x v="2"/>
    <x v="7"/>
    <x v="3"/>
    <n v="9"/>
    <n v="900"/>
    <n v="15"/>
    <x v="1568"/>
    <n v="4988.84"/>
    <x v="2617"/>
    <x v="1"/>
    <x v="2"/>
    <s v="Karan"/>
    <x v="0"/>
    <n v="3"/>
  </r>
  <r>
    <s v="03-09-2025"/>
    <s v="INV002620"/>
    <x v="5"/>
    <s v="Retail"/>
    <x v="0"/>
    <x v="8"/>
    <x v="1"/>
    <x v="4"/>
    <x v="0"/>
    <n v="9"/>
    <n v="12000"/>
    <n v="15"/>
    <x v="238"/>
    <n v="68682.06"/>
    <x v="2618"/>
    <x v="4"/>
    <x v="0"/>
    <s v="Priya"/>
    <x v="0"/>
    <n v="9"/>
  </r>
  <r>
    <s v="03-11-2025"/>
    <s v="INV002621"/>
    <x v="1"/>
    <s v="Retail"/>
    <x v="1"/>
    <x v="1"/>
    <x v="2"/>
    <x v="4"/>
    <x v="0"/>
    <n v="7"/>
    <n v="12000"/>
    <n v="7"/>
    <x v="148"/>
    <n v="58380.03"/>
    <x v="2619"/>
    <x v="1"/>
    <x v="1"/>
    <s v="Priya"/>
    <x v="0"/>
    <n v="11"/>
  </r>
  <r>
    <s v="27-06-2025"/>
    <s v="INV002622"/>
    <x v="7"/>
    <s v="Corporate"/>
    <x v="1"/>
    <x v="1"/>
    <x v="0"/>
    <x v="0"/>
    <x v="0"/>
    <n v="22"/>
    <n v="45000"/>
    <n v="9"/>
    <x v="1569"/>
    <n v="693109.38"/>
    <x v="2620"/>
    <x v="4"/>
    <x v="0"/>
    <s v="Pooja"/>
    <x v="0"/>
    <n v="6"/>
  </r>
  <r>
    <s v="04-06-2025"/>
    <s v="INV002623"/>
    <x v="6"/>
    <s v="Retail"/>
    <x v="3"/>
    <x v="3"/>
    <x v="3"/>
    <x v="0"/>
    <x v="0"/>
    <n v="4"/>
    <n v="45000"/>
    <n v="15"/>
    <x v="845"/>
    <n v="134739.88"/>
    <x v="2621"/>
    <x v="1"/>
    <x v="0"/>
    <s v="Karan"/>
    <x v="0"/>
    <n v="6"/>
  </r>
  <r>
    <s v="02-01-2025"/>
    <s v="INV002624"/>
    <x v="5"/>
    <s v="Corporate"/>
    <x v="2"/>
    <x v="6"/>
    <x v="1"/>
    <x v="2"/>
    <x v="2"/>
    <n v="5"/>
    <n v="4500"/>
    <n v="1"/>
    <x v="1570"/>
    <n v="19833.89"/>
    <x v="2622"/>
    <x v="3"/>
    <x v="0"/>
    <s v="Raj"/>
    <x v="0"/>
    <n v="1"/>
  </r>
  <r>
    <s v="29-08-2025"/>
    <s v="INV002625"/>
    <x v="3"/>
    <s v="Wholesale"/>
    <x v="0"/>
    <x v="8"/>
    <x v="2"/>
    <x v="3"/>
    <x v="3"/>
    <n v="8"/>
    <n v="600"/>
    <n v="7"/>
    <x v="917"/>
    <n v="3947.44"/>
    <x v="2623"/>
    <x v="3"/>
    <x v="2"/>
    <s v="Neha"/>
    <x v="0"/>
    <n v="8"/>
  </r>
  <r>
    <s v="09-01-2025"/>
    <s v="INV002626"/>
    <x v="4"/>
    <s v="Wholesale"/>
    <x v="1"/>
    <x v="1"/>
    <x v="1"/>
    <x v="6"/>
    <x v="0"/>
    <n v="19"/>
    <n v="3500"/>
    <n v="3"/>
    <x v="1455"/>
    <n v="58235.71"/>
    <x v="2624"/>
    <x v="3"/>
    <x v="2"/>
    <s v="Amit"/>
    <x v="0"/>
    <n v="1"/>
  </r>
  <r>
    <s v="19-03-2025"/>
    <s v="INV002627"/>
    <x v="11"/>
    <s v="Retail"/>
    <x v="0"/>
    <x v="0"/>
    <x v="2"/>
    <x v="0"/>
    <x v="0"/>
    <n v="13"/>
    <n v="45000"/>
    <n v="6"/>
    <x v="241"/>
    <n v="440382.83"/>
    <x v="2625"/>
    <x v="3"/>
    <x v="3"/>
    <s v="Priya"/>
    <x v="0"/>
    <n v="3"/>
  </r>
  <r>
    <s v="30-07-2025"/>
    <s v="INV002628"/>
    <x v="9"/>
    <s v="Corporate"/>
    <x v="3"/>
    <x v="5"/>
    <x v="2"/>
    <x v="2"/>
    <x v="2"/>
    <n v="24"/>
    <n v="4500"/>
    <n v="5"/>
    <x v="663"/>
    <n v="89249.79"/>
    <x v="2626"/>
    <x v="4"/>
    <x v="2"/>
    <s v="Vikas"/>
    <x v="0"/>
    <n v="7"/>
  </r>
  <r>
    <s v="09-04-2025"/>
    <s v="INV002629"/>
    <x v="9"/>
    <s v="Wholesale"/>
    <x v="2"/>
    <x v="6"/>
    <x v="2"/>
    <x v="1"/>
    <x v="1"/>
    <n v="16"/>
    <n v="2500"/>
    <n v="6"/>
    <x v="185"/>
    <n v="32467.69"/>
    <x v="2627"/>
    <x v="3"/>
    <x v="0"/>
    <s v="Amit"/>
    <x v="0"/>
    <n v="4"/>
  </r>
  <r>
    <s v="28-01-2025"/>
    <s v="INV002630"/>
    <x v="10"/>
    <s v="Retail"/>
    <x v="3"/>
    <x v="7"/>
    <x v="3"/>
    <x v="4"/>
    <x v="0"/>
    <n v="4"/>
    <n v="12000"/>
    <n v="18"/>
    <x v="1364"/>
    <n v="32027.5"/>
    <x v="2628"/>
    <x v="1"/>
    <x v="2"/>
    <s v="Pooja"/>
    <x v="0"/>
    <n v="1"/>
  </r>
  <r>
    <s v="13-06-2025"/>
    <s v="INV002631"/>
    <x v="0"/>
    <s v="Wholesale"/>
    <x v="1"/>
    <x v="1"/>
    <x v="2"/>
    <x v="4"/>
    <x v="0"/>
    <n v="21"/>
    <n v="12000"/>
    <n v="13"/>
    <x v="1571"/>
    <n v="163080.54999999999"/>
    <x v="2629"/>
    <x v="1"/>
    <x v="1"/>
    <s v="Sneha"/>
    <x v="0"/>
    <n v="6"/>
  </r>
  <r>
    <s v="22-02-2025"/>
    <s v="INV002632"/>
    <x v="2"/>
    <s v="Corporate"/>
    <x v="1"/>
    <x v="1"/>
    <x v="0"/>
    <x v="6"/>
    <x v="0"/>
    <n v="1"/>
    <n v="3500"/>
    <n v="8"/>
    <x v="488"/>
    <n v="2995.18"/>
    <x v="2630"/>
    <x v="1"/>
    <x v="2"/>
    <s v="Raj"/>
    <x v="0"/>
    <n v="2"/>
  </r>
  <r>
    <s v="14-10-2025"/>
    <s v="INV002633"/>
    <x v="1"/>
    <s v="Wholesale"/>
    <x v="3"/>
    <x v="5"/>
    <x v="3"/>
    <x v="0"/>
    <x v="0"/>
    <n v="19"/>
    <n v="45000"/>
    <n v="15"/>
    <x v="295"/>
    <n v="574069.22"/>
    <x v="2631"/>
    <x v="3"/>
    <x v="1"/>
    <s v="Sneha"/>
    <x v="0"/>
    <n v="10"/>
  </r>
  <r>
    <s v="28-04-2025"/>
    <s v="INV002634"/>
    <x v="3"/>
    <s v="Wholesale"/>
    <x v="2"/>
    <x v="2"/>
    <x v="1"/>
    <x v="7"/>
    <x v="3"/>
    <n v="25"/>
    <n v="900"/>
    <n v="19"/>
    <x v="362"/>
    <n v="14190.08"/>
    <x v="2632"/>
    <x v="1"/>
    <x v="0"/>
    <s v="Raj"/>
    <x v="0"/>
    <n v="4"/>
  </r>
  <r>
    <s v="01-04-2025"/>
    <s v="INV002635"/>
    <x v="4"/>
    <s v="Wholesale"/>
    <x v="3"/>
    <x v="5"/>
    <x v="0"/>
    <x v="7"/>
    <x v="3"/>
    <n v="4"/>
    <n v="900"/>
    <n v="13"/>
    <x v="1572"/>
    <n v="2331.7399999999998"/>
    <x v="2633"/>
    <x v="1"/>
    <x v="2"/>
    <s v="Neha"/>
    <x v="0"/>
    <n v="4"/>
  </r>
  <r>
    <s v="11-07-2025"/>
    <s v="INV002636"/>
    <x v="3"/>
    <s v="Corporate"/>
    <x v="2"/>
    <x v="6"/>
    <x v="3"/>
    <x v="2"/>
    <x v="2"/>
    <n v="5"/>
    <n v="4500"/>
    <n v="1"/>
    <x v="1570"/>
    <n v="16434.169999999998"/>
    <x v="2634"/>
    <x v="0"/>
    <x v="1"/>
    <s v="Neha"/>
    <x v="0"/>
    <n v="7"/>
  </r>
  <r>
    <s v="03-11-2025"/>
    <s v="INV002637"/>
    <x v="4"/>
    <s v="Retail"/>
    <x v="2"/>
    <x v="2"/>
    <x v="1"/>
    <x v="6"/>
    <x v="0"/>
    <n v="23"/>
    <n v="3500"/>
    <n v="10"/>
    <x v="837"/>
    <n v="61363.69"/>
    <x v="2635"/>
    <x v="0"/>
    <x v="1"/>
    <s v="Sneha"/>
    <x v="0"/>
    <n v="11"/>
  </r>
  <r>
    <s v="11-02-2025"/>
    <s v="INV002638"/>
    <x v="2"/>
    <s v="Retail"/>
    <x v="3"/>
    <x v="9"/>
    <x v="3"/>
    <x v="1"/>
    <x v="1"/>
    <n v="11"/>
    <n v="2500"/>
    <n v="7"/>
    <x v="486"/>
    <n v="22822.720000000001"/>
    <x v="2636"/>
    <x v="3"/>
    <x v="1"/>
    <s v="Pooja"/>
    <x v="0"/>
    <n v="2"/>
  </r>
  <r>
    <s v="05-05-2025"/>
    <s v="INV002639"/>
    <x v="0"/>
    <s v="Wholesale"/>
    <x v="3"/>
    <x v="5"/>
    <x v="3"/>
    <x v="5"/>
    <x v="0"/>
    <n v="24"/>
    <n v="15000"/>
    <n v="3"/>
    <x v="1573"/>
    <n v="256203.32"/>
    <x v="2637"/>
    <x v="1"/>
    <x v="0"/>
    <s v="Raj"/>
    <x v="0"/>
    <n v="5"/>
  </r>
  <r>
    <s v="05-02-2025"/>
    <s v="INV002640"/>
    <x v="4"/>
    <s v="Corporate"/>
    <x v="1"/>
    <x v="1"/>
    <x v="0"/>
    <x v="7"/>
    <x v="3"/>
    <n v="10"/>
    <n v="900"/>
    <n v="9"/>
    <x v="13"/>
    <n v="7272.15"/>
    <x v="2638"/>
    <x v="1"/>
    <x v="3"/>
    <s v="Raj"/>
    <x v="0"/>
    <n v="2"/>
  </r>
  <r>
    <s v="06-09-2025"/>
    <s v="INV002641"/>
    <x v="10"/>
    <s v="Retail"/>
    <x v="1"/>
    <x v="1"/>
    <x v="2"/>
    <x v="7"/>
    <x v="3"/>
    <n v="19"/>
    <n v="900"/>
    <n v="11"/>
    <x v="1258"/>
    <n v="11248.13"/>
    <x v="2639"/>
    <x v="1"/>
    <x v="0"/>
    <s v="Sneha"/>
    <x v="0"/>
    <n v="9"/>
  </r>
  <r>
    <s v="16-01-2025"/>
    <s v="INV002642"/>
    <x v="11"/>
    <s v="Corporate"/>
    <x v="2"/>
    <x v="6"/>
    <x v="1"/>
    <x v="4"/>
    <x v="0"/>
    <n v="22"/>
    <n v="12000"/>
    <n v="17"/>
    <x v="853"/>
    <n v="201050.81"/>
    <x v="2640"/>
    <x v="4"/>
    <x v="2"/>
    <s v="Vikas"/>
    <x v="0"/>
    <n v="1"/>
  </r>
  <r>
    <s v="06-03-2025"/>
    <s v="INV002643"/>
    <x v="0"/>
    <s v="Corporate"/>
    <x v="0"/>
    <x v="0"/>
    <x v="0"/>
    <x v="0"/>
    <x v="0"/>
    <n v="24"/>
    <n v="45000"/>
    <n v="10"/>
    <x v="817"/>
    <n v="762492.1"/>
    <x v="2641"/>
    <x v="0"/>
    <x v="1"/>
    <s v="Karan"/>
    <x v="0"/>
    <n v="3"/>
  </r>
  <r>
    <s v="28-01-2025"/>
    <s v="INV002644"/>
    <x v="3"/>
    <s v="Retail"/>
    <x v="3"/>
    <x v="9"/>
    <x v="0"/>
    <x v="1"/>
    <x v="1"/>
    <n v="21"/>
    <n v="2500"/>
    <n v="2"/>
    <x v="619"/>
    <n v="42937.83"/>
    <x v="2642"/>
    <x v="0"/>
    <x v="1"/>
    <s v="Vikas"/>
    <x v="0"/>
    <n v="1"/>
  </r>
  <r>
    <s v="02-03-2025"/>
    <s v="INV002645"/>
    <x v="10"/>
    <s v="Corporate"/>
    <x v="1"/>
    <x v="1"/>
    <x v="3"/>
    <x v="1"/>
    <x v="1"/>
    <n v="15"/>
    <n v="2500"/>
    <n v="5"/>
    <x v="1574"/>
    <n v="26074.84"/>
    <x v="2643"/>
    <x v="2"/>
    <x v="1"/>
    <s v="Pooja"/>
    <x v="0"/>
    <n v="3"/>
  </r>
  <r>
    <s v="19-02-2025"/>
    <s v="INV002646"/>
    <x v="11"/>
    <s v="Wholesale"/>
    <x v="3"/>
    <x v="3"/>
    <x v="2"/>
    <x v="2"/>
    <x v="2"/>
    <n v="14"/>
    <n v="4500"/>
    <n v="16"/>
    <x v="242"/>
    <n v="41699.31"/>
    <x v="2644"/>
    <x v="3"/>
    <x v="2"/>
    <s v="Sneha"/>
    <x v="0"/>
    <n v="2"/>
  </r>
  <r>
    <s v="15-07-2025"/>
    <s v="INV002647"/>
    <x v="3"/>
    <s v="Wholesale"/>
    <x v="1"/>
    <x v="1"/>
    <x v="1"/>
    <x v="3"/>
    <x v="3"/>
    <n v="5"/>
    <n v="600"/>
    <n v="2"/>
    <x v="1575"/>
    <n v="2344.42"/>
    <x v="2645"/>
    <x v="0"/>
    <x v="3"/>
    <s v="Raj"/>
    <x v="0"/>
    <n v="7"/>
  </r>
  <r>
    <s v="05-01-2025"/>
    <s v="INV002648"/>
    <x v="7"/>
    <s v="Retail"/>
    <x v="2"/>
    <x v="6"/>
    <x v="1"/>
    <x v="0"/>
    <x v="0"/>
    <n v="18"/>
    <n v="45000"/>
    <n v="15"/>
    <x v="1576"/>
    <n v="642990.61"/>
    <x v="2646"/>
    <x v="2"/>
    <x v="1"/>
    <s v="Priya"/>
    <x v="0"/>
    <n v="1"/>
  </r>
  <r>
    <s v="16-02-2025"/>
    <s v="INV002649"/>
    <x v="11"/>
    <s v="Wholesale"/>
    <x v="2"/>
    <x v="2"/>
    <x v="1"/>
    <x v="7"/>
    <x v="3"/>
    <n v="14"/>
    <n v="900"/>
    <n v="19"/>
    <x v="681"/>
    <n v="7852.99"/>
    <x v="2647"/>
    <x v="4"/>
    <x v="3"/>
    <s v="Vikas"/>
    <x v="0"/>
    <n v="2"/>
  </r>
  <r>
    <s v="03-05-2025"/>
    <s v="INV002650"/>
    <x v="10"/>
    <s v="Wholesale"/>
    <x v="1"/>
    <x v="1"/>
    <x v="3"/>
    <x v="7"/>
    <x v="3"/>
    <n v="7"/>
    <n v="900"/>
    <n v="7"/>
    <x v="1577"/>
    <n v="5405.64"/>
    <x v="2648"/>
    <x v="1"/>
    <x v="3"/>
    <s v="Amit"/>
    <x v="0"/>
    <n v="5"/>
  </r>
  <r>
    <s v="16-04-2025"/>
    <s v="INV002651"/>
    <x v="5"/>
    <s v="Retail"/>
    <x v="0"/>
    <x v="8"/>
    <x v="0"/>
    <x v="5"/>
    <x v="0"/>
    <n v="24"/>
    <n v="15000"/>
    <n v="4"/>
    <x v="1578"/>
    <n v="277849.61"/>
    <x v="2649"/>
    <x v="4"/>
    <x v="1"/>
    <s v="Amit"/>
    <x v="0"/>
    <n v="4"/>
  </r>
  <r>
    <s v="23-02-2025"/>
    <s v="INV002652"/>
    <x v="5"/>
    <s v="Wholesale"/>
    <x v="0"/>
    <x v="8"/>
    <x v="3"/>
    <x v="3"/>
    <x v="3"/>
    <n v="20"/>
    <n v="600"/>
    <n v="19"/>
    <x v="861"/>
    <n v="8529.85"/>
    <x v="2650"/>
    <x v="2"/>
    <x v="1"/>
    <s v="Pooja"/>
    <x v="0"/>
    <n v="2"/>
  </r>
  <r>
    <s v="22-12-2025"/>
    <s v="INV002653"/>
    <x v="5"/>
    <s v="Corporate"/>
    <x v="1"/>
    <x v="1"/>
    <x v="1"/>
    <x v="2"/>
    <x v="2"/>
    <n v="13"/>
    <n v="4500"/>
    <n v="13"/>
    <x v="792"/>
    <n v="38769.83"/>
    <x v="2651"/>
    <x v="0"/>
    <x v="1"/>
    <s v="Amit"/>
    <x v="0"/>
    <n v="12"/>
  </r>
  <r>
    <s v="09-12-2025"/>
    <s v="INV002654"/>
    <x v="10"/>
    <s v="Retail"/>
    <x v="3"/>
    <x v="9"/>
    <x v="0"/>
    <x v="2"/>
    <x v="2"/>
    <n v="13"/>
    <n v="4500"/>
    <n v="19"/>
    <x v="1152"/>
    <n v="44085.4"/>
    <x v="2652"/>
    <x v="3"/>
    <x v="2"/>
    <s v="Priya"/>
    <x v="0"/>
    <n v="12"/>
  </r>
  <r>
    <s v="21-09-2025"/>
    <s v="INV002655"/>
    <x v="5"/>
    <s v="Corporate"/>
    <x v="0"/>
    <x v="0"/>
    <x v="2"/>
    <x v="0"/>
    <x v="0"/>
    <n v="19"/>
    <n v="45000"/>
    <n v="13"/>
    <x v="14"/>
    <n v="580759.84"/>
    <x v="2653"/>
    <x v="1"/>
    <x v="2"/>
    <s v="Karan"/>
    <x v="0"/>
    <n v="9"/>
  </r>
  <r>
    <s v="01-06-2025"/>
    <s v="INV002656"/>
    <x v="2"/>
    <s v="Corporate"/>
    <x v="3"/>
    <x v="7"/>
    <x v="1"/>
    <x v="2"/>
    <x v="2"/>
    <n v="12"/>
    <n v="4500"/>
    <n v="3"/>
    <x v="1512"/>
    <n v="38205.379999999997"/>
    <x v="2654"/>
    <x v="2"/>
    <x v="1"/>
    <s v="Raj"/>
    <x v="0"/>
    <n v="6"/>
  </r>
  <r>
    <s v="29-03-2025"/>
    <s v="INV002657"/>
    <x v="6"/>
    <s v="Wholesale"/>
    <x v="2"/>
    <x v="6"/>
    <x v="0"/>
    <x v="1"/>
    <x v="1"/>
    <n v="14"/>
    <n v="2500"/>
    <n v="15"/>
    <x v="1562"/>
    <n v="21458.83"/>
    <x v="2655"/>
    <x v="0"/>
    <x v="0"/>
    <s v="Raj"/>
    <x v="0"/>
    <n v="3"/>
  </r>
  <r>
    <s v="03-08-2025"/>
    <s v="INV002658"/>
    <x v="1"/>
    <s v="Corporate"/>
    <x v="2"/>
    <x v="2"/>
    <x v="1"/>
    <x v="7"/>
    <x v="3"/>
    <n v="12"/>
    <n v="900"/>
    <n v="6"/>
    <x v="1579"/>
    <n v="8147.4"/>
    <x v="2656"/>
    <x v="1"/>
    <x v="2"/>
    <s v="Pooja"/>
    <x v="0"/>
    <n v="8"/>
  </r>
  <r>
    <s v="30-01-2025"/>
    <s v="INV002659"/>
    <x v="6"/>
    <s v="Retail"/>
    <x v="0"/>
    <x v="4"/>
    <x v="3"/>
    <x v="3"/>
    <x v="3"/>
    <n v="1"/>
    <n v="600"/>
    <n v="9"/>
    <x v="1580"/>
    <n v="416.45"/>
    <x v="2657"/>
    <x v="4"/>
    <x v="3"/>
    <s v="Karan"/>
    <x v="0"/>
    <n v="1"/>
  </r>
  <r>
    <s v="07-01-2025"/>
    <s v="INV002660"/>
    <x v="1"/>
    <s v="Corporate"/>
    <x v="2"/>
    <x v="2"/>
    <x v="0"/>
    <x v="1"/>
    <x v="1"/>
    <n v="12"/>
    <n v="2500"/>
    <n v="20"/>
    <x v="1581"/>
    <n v="21676.1"/>
    <x v="2658"/>
    <x v="1"/>
    <x v="1"/>
    <s v="Karan"/>
    <x v="0"/>
    <n v="1"/>
  </r>
  <r>
    <s v="15-03-2025"/>
    <s v="INV002661"/>
    <x v="9"/>
    <s v="Retail"/>
    <x v="3"/>
    <x v="7"/>
    <x v="1"/>
    <x v="0"/>
    <x v="0"/>
    <n v="8"/>
    <n v="45000"/>
    <n v="9"/>
    <x v="1502"/>
    <n v="304721.40999999997"/>
    <x v="2659"/>
    <x v="3"/>
    <x v="0"/>
    <s v="Karan"/>
    <x v="0"/>
    <n v="3"/>
  </r>
  <r>
    <s v="12-11-2025"/>
    <s v="INV002662"/>
    <x v="3"/>
    <s v="Corporate"/>
    <x v="0"/>
    <x v="0"/>
    <x v="2"/>
    <x v="2"/>
    <x v="2"/>
    <n v="24"/>
    <n v="4500"/>
    <n v="16"/>
    <x v="394"/>
    <n v="67716.47"/>
    <x v="2660"/>
    <x v="3"/>
    <x v="0"/>
    <s v="Pooja"/>
    <x v="0"/>
    <n v="11"/>
  </r>
  <r>
    <s v="07-11-2025"/>
    <s v="INV002663"/>
    <x v="7"/>
    <s v="Retail"/>
    <x v="2"/>
    <x v="6"/>
    <x v="3"/>
    <x v="0"/>
    <x v="0"/>
    <n v="12"/>
    <n v="45000"/>
    <n v="20"/>
    <x v="1174"/>
    <n v="313903.77"/>
    <x v="2661"/>
    <x v="0"/>
    <x v="2"/>
    <s v="Amit"/>
    <x v="0"/>
    <n v="11"/>
  </r>
  <r>
    <s v="21-04-2025"/>
    <s v="INV002664"/>
    <x v="2"/>
    <s v="Corporate"/>
    <x v="1"/>
    <x v="1"/>
    <x v="3"/>
    <x v="0"/>
    <x v="0"/>
    <n v="12"/>
    <n v="45000"/>
    <n v="1"/>
    <x v="1582"/>
    <n v="454803.15"/>
    <x v="2662"/>
    <x v="4"/>
    <x v="1"/>
    <s v="Raj"/>
    <x v="0"/>
    <n v="4"/>
  </r>
  <r>
    <s v="17-12-2025"/>
    <s v="INV002665"/>
    <x v="3"/>
    <s v="Wholesale"/>
    <x v="1"/>
    <x v="1"/>
    <x v="3"/>
    <x v="2"/>
    <x v="2"/>
    <n v="20"/>
    <n v="4500"/>
    <n v="2"/>
    <x v="239"/>
    <n v="77263.759999999995"/>
    <x v="2663"/>
    <x v="1"/>
    <x v="3"/>
    <s v="Sneha"/>
    <x v="0"/>
    <n v="12"/>
  </r>
  <r>
    <s v="26-01-2025"/>
    <s v="INV002666"/>
    <x v="9"/>
    <s v="Retail"/>
    <x v="3"/>
    <x v="9"/>
    <x v="3"/>
    <x v="2"/>
    <x v="2"/>
    <n v="7"/>
    <n v="4500"/>
    <n v="4"/>
    <x v="1583"/>
    <n v="22637.34"/>
    <x v="2664"/>
    <x v="0"/>
    <x v="0"/>
    <s v="Vikas"/>
    <x v="0"/>
    <n v="1"/>
  </r>
  <r>
    <s v="07-03-2025"/>
    <s v="INV002667"/>
    <x v="1"/>
    <s v="Wholesale"/>
    <x v="1"/>
    <x v="1"/>
    <x v="3"/>
    <x v="2"/>
    <x v="2"/>
    <n v="4"/>
    <n v="4500"/>
    <n v="12"/>
    <x v="1584"/>
    <n v="11550.26"/>
    <x v="2665"/>
    <x v="2"/>
    <x v="3"/>
    <s v="Neha"/>
    <x v="0"/>
    <n v="3"/>
  </r>
  <r>
    <s v="05-10-2025"/>
    <s v="INV002668"/>
    <x v="10"/>
    <s v="Retail"/>
    <x v="1"/>
    <x v="1"/>
    <x v="2"/>
    <x v="5"/>
    <x v="0"/>
    <n v="2"/>
    <n v="15000"/>
    <n v="12"/>
    <x v="37"/>
    <n v="19380.23"/>
    <x v="2666"/>
    <x v="0"/>
    <x v="1"/>
    <s v="Pooja"/>
    <x v="0"/>
    <n v="10"/>
  </r>
  <r>
    <s v="22-07-2025"/>
    <s v="INV002669"/>
    <x v="11"/>
    <s v="Corporate"/>
    <x v="1"/>
    <x v="1"/>
    <x v="2"/>
    <x v="4"/>
    <x v="0"/>
    <n v="25"/>
    <n v="12000"/>
    <n v="11"/>
    <x v="1468"/>
    <n v="235776.41"/>
    <x v="2667"/>
    <x v="1"/>
    <x v="3"/>
    <s v="Vikas"/>
    <x v="0"/>
    <n v="7"/>
  </r>
  <r>
    <s v="22-07-2025"/>
    <s v="INV002670"/>
    <x v="7"/>
    <s v="Retail"/>
    <x v="0"/>
    <x v="4"/>
    <x v="3"/>
    <x v="3"/>
    <x v="3"/>
    <n v="5"/>
    <n v="600"/>
    <n v="1"/>
    <x v="1585"/>
    <n v="2208.88"/>
    <x v="2668"/>
    <x v="0"/>
    <x v="2"/>
    <s v="Sneha"/>
    <x v="0"/>
    <n v="7"/>
  </r>
  <r>
    <s v="14-12-2025"/>
    <s v="INV002671"/>
    <x v="10"/>
    <s v="Corporate"/>
    <x v="0"/>
    <x v="4"/>
    <x v="2"/>
    <x v="7"/>
    <x v="3"/>
    <n v="13"/>
    <n v="900"/>
    <n v="7"/>
    <x v="1586"/>
    <n v="8836.51"/>
    <x v="2669"/>
    <x v="1"/>
    <x v="3"/>
    <s v="Karan"/>
    <x v="0"/>
    <n v="12"/>
  </r>
  <r>
    <s v="13-07-2025"/>
    <s v="INV002672"/>
    <x v="0"/>
    <s v="Wholesale"/>
    <x v="0"/>
    <x v="4"/>
    <x v="2"/>
    <x v="2"/>
    <x v="2"/>
    <n v="23"/>
    <n v="4500"/>
    <n v="17"/>
    <x v="1587"/>
    <n v="66567.679999999993"/>
    <x v="2670"/>
    <x v="2"/>
    <x v="0"/>
    <s v="Neha"/>
    <x v="0"/>
    <n v="7"/>
  </r>
  <r>
    <s v="05-04-2025"/>
    <s v="INV002673"/>
    <x v="4"/>
    <s v="Retail"/>
    <x v="2"/>
    <x v="2"/>
    <x v="3"/>
    <x v="0"/>
    <x v="0"/>
    <n v="21"/>
    <n v="45000"/>
    <n v="2"/>
    <x v="1588"/>
    <n v="666980.18000000005"/>
    <x v="2671"/>
    <x v="1"/>
    <x v="2"/>
    <s v="Priya"/>
    <x v="0"/>
    <n v="4"/>
  </r>
  <r>
    <s v="25-03-2025"/>
    <s v="INV002674"/>
    <x v="7"/>
    <s v="Corporate"/>
    <x v="0"/>
    <x v="0"/>
    <x v="2"/>
    <x v="6"/>
    <x v="0"/>
    <n v="13"/>
    <n v="3500"/>
    <n v="14"/>
    <x v="1589"/>
    <n v="33964.28"/>
    <x v="2672"/>
    <x v="4"/>
    <x v="0"/>
    <s v="Amit"/>
    <x v="0"/>
    <n v="3"/>
  </r>
  <r>
    <s v="12-06-2025"/>
    <s v="INV002675"/>
    <x v="7"/>
    <s v="Wholesale"/>
    <x v="3"/>
    <x v="5"/>
    <x v="3"/>
    <x v="7"/>
    <x v="3"/>
    <n v="13"/>
    <n v="900"/>
    <n v="20"/>
    <x v="1590"/>
    <n v="8221.5"/>
    <x v="2673"/>
    <x v="1"/>
    <x v="2"/>
    <s v="Pooja"/>
    <x v="0"/>
    <n v="6"/>
  </r>
  <r>
    <s v="20-07-2025"/>
    <s v="INV002676"/>
    <x v="0"/>
    <s v="Wholesale"/>
    <x v="0"/>
    <x v="8"/>
    <x v="2"/>
    <x v="6"/>
    <x v="0"/>
    <n v="10"/>
    <n v="3500"/>
    <n v="14"/>
    <x v="1591"/>
    <n v="22247.38"/>
    <x v="2674"/>
    <x v="4"/>
    <x v="1"/>
    <s v="Amit"/>
    <x v="0"/>
    <n v="7"/>
  </r>
  <r>
    <s v="21-02-2025"/>
    <s v="INV002677"/>
    <x v="3"/>
    <s v="Corporate"/>
    <x v="0"/>
    <x v="8"/>
    <x v="0"/>
    <x v="2"/>
    <x v="2"/>
    <n v="21"/>
    <n v="4500"/>
    <n v="1"/>
    <x v="1326"/>
    <n v="76760.47"/>
    <x v="2675"/>
    <x v="0"/>
    <x v="3"/>
    <s v="Sneha"/>
    <x v="0"/>
    <n v="2"/>
  </r>
  <r>
    <s v="27-11-2025"/>
    <s v="INV002678"/>
    <x v="10"/>
    <s v="Retail"/>
    <x v="1"/>
    <x v="1"/>
    <x v="2"/>
    <x v="5"/>
    <x v="0"/>
    <n v="6"/>
    <n v="15000"/>
    <n v="6"/>
    <x v="682"/>
    <n v="61266.400000000001"/>
    <x v="2676"/>
    <x v="0"/>
    <x v="2"/>
    <s v="Vikas"/>
    <x v="0"/>
    <n v="11"/>
  </r>
  <r>
    <s v="21-04-2025"/>
    <s v="INV002679"/>
    <x v="10"/>
    <s v="Corporate"/>
    <x v="2"/>
    <x v="6"/>
    <x v="2"/>
    <x v="2"/>
    <x v="2"/>
    <n v="23"/>
    <n v="4500"/>
    <n v="11"/>
    <x v="1458"/>
    <n v="68388.850000000006"/>
    <x v="2677"/>
    <x v="0"/>
    <x v="1"/>
    <s v="Pooja"/>
    <x v="0"/>
    <n v="4"/>
  </r>
  <r>
    <s v="31-05-2025"/>
    <s v="INV002680"/>
    <x v="2"/>
    <s v="Corporate"/>
    <x v="0"/>
    <x v="0"/>
    <x v="2"/>
    <x v="1"/>
    <x v="1"/>
    <n v="1"/>
    <n v="2500"/>
    <n v="9"/>
    <x v="728"/>
    <n v="1902.92"/>
    <x v="2678"/>
    <x v="4"/>
    <x v="1"/>
    <s v="Raj"/>
    <x v="0"/>
    <n v="5"/>
  </r>
  <r>
    <s v="28-08-2025"/>
    <s v="INV002681"/>
    <x v="0"/>
    <s v="Corporate"/>
    <x v="0"/>
    <x v="4"/>
    <x v="2"/>
    <x v="6"/>
    <x v="0"/>
    <n v="7"/>
    <n v="3500"/>
    <n v="11"/>
    <x v="1592"/>
    <n v="16296.6"/>
    <x v="2679"/>
    <x v="4"/>
    <x v="1"/>
    <s v="Priya"/>
    <x v="0"/>
    <n v="8"/>
  </r>
  <r>
    <s v="23-05-2025"/>
    <s v="INV002682"/>
    <x v="0"/>
    <s v="Wholesale"/>
    <x v="0"/>
    <x v="4"/>
    <x v="3"/>
    <x v="7"/>
    <x v="3"/>
    <n v="4"/>
    <n v="900"/>
    <n v="12"/>
    <x v="1119"/>
    <n v="2674.02"/>
    <x v="2680"/>
    <x v="3"/>
    <x v="2"/>
    <s v="Amit"/>
    <x v="0"/>
    <n v="5"/>
  </r>
  <r>
    <s v="08-11-2025"/>
    <s v="INV002683"/>
    <x v="8"/>
    <s v="Corporate"/>
    <x v="3"/>
    <x v="5"/>
    <x v="1"/>
    <x v="4"/>
    <x v="0"/>
    <n v="8"/>
    <n v="12000"/>
    <n v="18"/>
    <x v="1593"/>
    <n v="66110.539999999994"/>
    <x v="2681"/>
    <x v="3"/>
    <x v="2"/>
    <s v="Amit"/>
    <x v="0"/>
    <n v="11"/>
  </r>
  <r>
    <s v="04-09-2025"/>
    <s v="INV002684"/>
    <x v="11"/>
    <s v="Wholesale"/>
    <x v="1"/>
    <x v="1"/>
    <x v="0"/>
    <x v="0"/>
    <x v="0"/>
    <n v="21"/>
    <n v="45000"/>
    <n v="17"/>
    <x v="382"/>
    <n v="704384.86"/>
    <x v="2682"/>
    <x v="2"/>
    <x v="1"/>
    <s v="Amit"/>
    <x v="0"/>
    <n v="9"/>
  </r>
  <r>
    <s v="28-05-2025"/>
    <s v="INV002685"/>
    <x v="3"/>
    <s v="Corporate"/>
    <x v="1"/>
    <x v="1"/>
    <x v="0"/>
    <x v="7"/>
    <x v="3"/>
    <n v="12"/>
    <n v="900"/>
    <n v="19"/>
    <x v="1594"/>
    <n v="6796.64"/>
    <x v="2683"/>
    <x v="0"/>
    <x v="2"/>
    <s v="Priya"/>
    <x v="0"/>
    <n v="5"/>
  </r>
  <r>
    <s v="15-06-2025"/>
    <s v="INV002686"/>
    <x v="6"/>
    <s v="Corporate"/>
    <x v="0"/>
    <x v="0"/>
    <x v="3"/>
    <x v="1"/>
    <x v="1"/>
    <n v="12"/>
    <n v="2500"/>
    <n v="2"/>
    <x v="1595"/>
    <n v="26457.23"/>
    <x v="2684"/>
    <x v="1"/>
    <x v="2"/>
    <s v="Sneha"/>
    <x v="0"/>
    <n v="6"/>
  </r>
  <r>
    <s v="28-04-2025"/>
    <s v="INV002687"/>
    <x v="2"/>
    <s v="Corporate"/>
    <x v="1"/>
    <x v="1"/>
    <x v="0"/>
    <x v="0"/>
    <x v="0"/>
    <n v="22"/>
    <n v="45000"/>
    <n v="1"/>
    <x v="1506"/>
    <n v="850896.1"/>
    <x v="2685"/>
    <x v="3"/>
    <x v="0"/>
    <s v="Priya"/>
    <x v="0"/>
    <n v="4"/>
  </r>
  <r>
    <s v="20-01-2025"/>
    <s v="INV002688"/>
    <x v="5"/>
    <s v="Retail"/>
    <x v="1"/>
    <x v="1"/>
    <x v="0"/>
    <x v="6"/>
    <x v="0"/>
    <n v="2"/>
    <n v="3500"/>
    <n v="5"/>
    <x v="28"/>
    <n v="4948.1400000000003"/>
    <x v="2686"/>
    <x v="0"/>
    <x v="2"/>
    <s v="Vikas"/>
    <x v="0"/>
    <n v="1"/>
  </r>
  <r>
    <s v="08-12-2025"/>
    <s v="INV002689"/>
    <x v="9"/>
    <s v="Corporate"/>
    <x v="0"/>
    <x v="0"/>
    <x v="3"/>
    <x v="1"/>
    <x v="1"/>
    <n v="24"/>
    <n v="2500"/>
    <n v="17"/>
    <x v="184"/>
    <n v="40878.980000000003"/>
    <x v="2687"/>
    <x v="2"/>
    <x v="1"/>
    <s v="Priya"/>
    <x v="0"/>
    <n v="12"/>
  </r>
  <r>
    <s v="28-02-2025"/>
    <s v="INV002690"/>
    <x v="3"/>
    <s v="Wholesale"/>
    <x v="0"/>
    <x v="0"/>
    <x v="0"/>
    <x v="7"/>
    <x v="3"/>
    <n v="11"/>
    <n v="900"/>
    <n v="4"/>
    <x v="170"/>
    <n v="6941.07"/>
    <x v="2688"/>
    <x v="0"/>
    <x v="3"/>
    <s v="Pooja"/>
    <x v="0"/>
    <n v="2"/>
  </r>
  <r>
    <s v="10-03-2025"/>
    <s v="INV002691"/>
    <x v="6"/>
    <s v="Corporate"/>
    <x v="0"/>
    <x v="0"/>
    <x v="0"/>
    <x v="3"/>
    <x v="3"/>
    <n v="8"/>
    <n v="600"/>
    <n v="14"/>
    <x v="1596"/>
    <n v="3190.52"/>
    <x v="2689"/>
    <x v="3"/>
    <x v="2"/>
    <s v="Pooja"/>
    <x v="0"/>
    <n v="3"/>
  </r>
  <r>
    <s v="08-06-2025"/>
    <s v="INV002692"/>
    <x v="4"/>
    <s v="Wholesale"/>
    <x v="0"/>
    <x v="8"/>
    <x v="3"/>
    <x v="4"/>
    <x v="0"/>
    <n v="19"/>
    <n v="12000"/>
    <n v="10"/>
    <x v="1009"/>
    <n v="149447.1"/>
    <x v="2690"/>
    <x v="2"/>
    <x v="1"/>
    <s v="Priya"/>
    <x v="0"/>
    <n v="6"/>
  </r>
  <r>
    <s v="20-01-2025"/>
    <s v="INV002693"/>
    <x v="3"/>
    <s v="Corporate"/>
    <x v="3"/>
    <x v="7"/>
    <x v="0"/>
    <x v="3"/>
    <x v="3"/>
    <n v="7"/>
    <n v="600"/>
    <n v="17"/>
    <x v="1338"/>
    <n v="3149.69"/>
    <x v="2691"/>
    <x v="2"/>
    <x v="3"/>
    <s v="Neha"/>
    <x v="0"/>
    <n v="1"/>
  </r>
  <r>
    <s v="06-06-2025"/>
    <s v="INV002694"/>
    <x v="4"/>
    <s v="Corporate"/>
    <x v="2"/>
    <x v="6"/>
    <x v="1"/>
    <x v="7"/>
    <x v="3"/>
    <n v="13"/>
    <n v="900"/>
    <n v="5"/>
    <x v="880"/>
    <n v="8832.89"/>
    <x v="2692"/>
    <x v="1"/>
    <x v="3"/>
    <s v="Amit"/>
    <x v="0"/>
    <n v="6"/>
  </r>
  <r>
    <s v="27-03-2025"/>
    <s v="INV002695"/>
    <x v="2"/>
    <s v="Corporate"/>
    <x v="2"/>
    <x v="6"/>
    <x v="2"/>
    <x v="3"/>
    <x v="3"/>
    <n v="3"/>
    <n v="600"/>
    <n v="3"/>
    <x v="1027"/>
    <n v="1368.02"/>
    <x v="2693"/>
    <x v="0"/>
    <x v="1"/>
    <s v="Karan"/>
    <x v="0"/>
    <n v="3"/>
  </r>
  <r>
    <s v="03-09-2025"/>
    <s v="INV002696"/>
    <x v="0"/>
    <s v="Wholesale"/>
    <x v="1"/>
    <x v="1"/>
    <x v="0"/>
    <x v="2"/>
    <x v="2"/>
    <n v="10"/>
    <n v="4500"/>
    <n v="12"/>
    <x v="109"/>
    <n v="34592"/>
    <x v="2694"/>
    <x v="4"/>
    <x v="0"/>
    <s v="Raj"/>
    <x v="0"/>
    <n v="9"/>
  </r>
  <r>
    <s v="10-05-2025"/>
    <s v="INV002697"/>
    <x v="11"/>
    <s v="Wholesale"/>
    <x v="0"/>
    <x v="8"/>
    <x v="3"/>
    <x v="3"/>
    <x v="3"/>
    <n v="10"/>
    <n v="600"/>
    <n v="18"/>
    <x v="1597"/>
    <n v="3697.81"/>
    <x v="2695"/>
    <x v="4"/>
    <x v="2"/>
    <s v="Neha"/>
    <x v="0"/>
    <n v="5"/>
  </r>
  <r>
    <s v="28-02-2025"/>
    <s v="INV002698"/>
    <x v="8"/>
    <s v="Retail"/>
    <x v="1"/>
    <x v="1"/>
    <x v="1"/>
    <x v="1"/>
    <x v="1"/>
    <n v="7"/>
    <n v="2500"/>
    <n v="4"/>
    <x v="806"/>
    <n v="12825.02"/>
    <x v="2696"/>
    <x v="2"/>
    <x v="0"/>
    <s v="Amit"/>
    <x v="0"/>
    <n v="2"/>
  </r>
  <r>
    <s v="02-11-2025"/>
    <s v="INV002699"/>
    <x v="6"/>
    <s v="Corporate"/>
    <x v="1"/>
    <x v="1"/>
    <x v="0"/>
    <x v="0"/>
    <x v="0"/>
    <n v="18"/>
    <n v="45000"/>
    <n v="1"/>
    <x v="899"/>
    <n v="667253.81999999995"/>
    <x v="2697"/>
    <x v="1"/>
    <x v="0"/>
    <s v="Raj"/>
    <x v="0"/>
    <n v="11"/>
  </r>
  <r>
    <s v="29-12-2025"/>
    <s v="INV002700"/>
    <x v="2"/>
    <s v="Corporate"/>
    <x v="3"/>
    <x v="5"/>
    <x v="2"/>
    <x v="2"/>
    <x v="2"/>
    <n v="11"/>
    <n v="4500"/>
    <n v="18"/>
    <x v="1598"/>
    <n v="35318.36"/>
    <x v="2698"/>
    <x v="4"/>
    <x v="3"/>
    <s v="Priya"/>
    <x v="0"/>
    <n v="12"/>
  </r>
  <r>
    <s v="15-06-2025"/>
    <s v="INV002701"/>
    <x v="0"/>
    <s v="Corporate"/>
    <x v="3"/>
    <x v="9"/>
    <x v="2"/>
    <x v="2"/>
    <x v="2"/>
    <n v="3"/>
    <n v="4500"/>
    <n v="17"/>
    <x v="1599"/>
    <n v="9097.09"/>
    <x v="2699"/>
    <x v="3"/>
    <x v="2"/>
    <s v="Sneha"/>
    <x v="0"/>
    <n v="6"/>
  </r>
  <r>
    <s v="03-01-2025"/>
    <s v="INV002702"/>
    <x v="6"/>
    <s v="Wholesale"/>
    <x v="1"/>
    <x v="1"/>
    <x v="3"/>
    <x v="5"/>
    <x v="0"/>
    <n v="19"/>
    <n v="15000"/>
    <n v="17"/>
    <x v="1600"/>
    <n v="173349.89"/>
    <x v="2700"/>
    <x v="0"/>
    <x v="0"/>
    <s v="Pooja"/>
    <x v="0"/>
    <n v="1"/>
  </r>
  <r>
    <s v="15-12-2025"/>
    <s v="INV002703"/>
    <x v="1"/>
    <s v="Retail"/>
    <x v="3"/>
    <x v="7"/>
    <x v="1"/>
    <x v="6"/>
    <x v="0"/>
    <n v="23"/>
    <n v="3500"/>
    <n v="9"/>
    <x v="1601"/>
    <n v="62792.95"/>
    <x v="2701"/>
    <x v="1"/>
    <x v="1"/>
    <s v="Priya"/>
    <x v="0"/>
    <n v="12"/>
  </r>
  <r>
    <s v="31-05-2025"/>
    <s v="INV002704"/>
    <x v="2"/>
    <s v="Wholesale"/>
    <x v="3"/>
    <x v="3"/>
    <x v="2"/>
    <x v="6"/>
    <x v="0"/>
    <n v="16"/>
    <n v="3500"/>
    <n v="4"/>
    <x v="936"/>
    <n v="38792.120000000003"/>
    <x v="2702"/>
    <x v="1"/>
    <x v="3"/>
    <s v="Pooja"/>
    <x v="0"/>
    <n v="5"/>
  </r>
  <r>
    <s v="01-12-2025"/>
    <s v="INV002705"/>
    <x v="2"/>
    <s v="Retail"/>
    <x v="3"/>
    <x v="7"/>
    <x v="2"/>
    <x v="2"/>
    <x v="2"/>
    <n v="2"/>
    <n v="4500"/>
    <n v="6"/>
    <x v="1285"/>
    <n v="6552.29"/>
    <x v="2703"/>
    <x v="1"/>
    <x v="2"/>
    <s v="Sneha"/>
    <x v="0"/>
    <n v="12"/>
  </r>
  <r>
    <s v="16-02-2025"/>
    <s v="INV002706"/>
    <x v="1"/>
    <s v="Corporate"/>
    <x v="0"/>
    <x v="4"/>
    <x v="1"/>
    <x v="1"/>
    <x v="1"/>
    <n v="21"/>
    <n v="2500"/>
    <n v="7"/>
    <x v="1041"/>
    <n v="39431.64"/>
    <x v="2704"/>
    <x v="2"/>
    <x v="2"/>
    <s v="Priya"/>
    <x v="0"/>
    <n v="2"/>
  </r>
  <r>
    <s v="29-04-2025"/>
    <s v="INV002707"/>
    <x v="5"/>
    <s v="Corporate"/>
    <x v="0"/>
    <x v="8"/>
    <x v="0"/>
    <x v="2"/>
    <x v="2"/>
    <n v="23"/>
    <n v="4500"/>
    <n v="4"/>
    <x v="586"/>
    <n v="85294.84"/>
    <x v="2705"/>
    <x v="1"/>
    <x v="1"/>
    <s v="Neha"/>
    <x v="0"/>
    <n v="4"/>
  </r>
  <r>
    <s v="06-08-2025"/>
    <s v="INV002708"/>
    <x v="7"/>
    <s v="Corporate"/>
    <x v="2"/>
    <x v="2"/>
    <x v="1"/>
    <x v="0"/>
    <x v="0"/>
    <n v="18"/>
    <n v="45000"/>
    <n v="8"/>
    <x v="1602"/>
    <n v="572771.62"/>
    <x v="2706"/>
    <x v="2"/>
    <x v="3"/>
    <s v="Vikas"/>
    <x v="0"/>
    <n v="8"/>
  </r>
  <r>
    <s v="02-04-2025"/>
    <s v="INV002709"/>
    <x v="5"/>
    <s v="Wholesale"/>
    <x v="0"/>
    <x v="4"/>
    <x v="2"/>
    <x v="4"/>
    <x v="0"/>
    <n v="23"/>
    <n v="12000"/>
    <n v="14"/>
    <x v="1603"/>
    <n v="199475.84"/>
    <x v="2707"/>
    <x v="0"/>
    <x v="0"/>
    <s v="Amit"/>
    <x v="0"/>
    <n v="4"/>
  </r>
  <r>
    <s v="14-10-2025"/>
    <s v="INV002710"/>
    <x v="9"/>
    <s v="Corporate"/>
    <x v="0"/>
    <x v="4"/>
    <x v="1"/>
    <x v="6"/>
    <x v="0"/>
    <n v="12"/>
    <n v="3500"/>
    <n v="11"/>
    <x v="34"/>
    <n v="31468.48"/>
    <x v="2708"/>
    <x v="2"/>
    <x v="2"/>
    <s v="Raj"/>
    <x v="0"/>
    <n v="10"/>
  </r>
  <r>
    <s v="26-06-2025"/>
    <s v="INV002711"/>
    <x v="5"/>
    <s v="Retail"/>
    <x v="1"/>
    <x v="1"/>
    <x v="2"/>
    <x v="1"/>
    <x v="1"/>
    <n v="8"/>
    <n v="2500"/>
    <n v="9"/>
    <x v="1604"/>
    <n v="15372.55"/>
    <x v="2709"/>
    <x v="2"/>
    <x v="0"/>
    <s v="Sneha"/>
    <x v="0"/>
    <n v="6"/>
  </r>
  <r>
    <s v="08-10-2025"/>
    <s v="INV002712"/>
    <x v="1"/>
    <s v="Retail"/>
    <x v="2"/>
    <x v="6"/>
    <x v="3"/>
    <x v="3"/>
    <x v="3"/>
    <n v="19"/>
    <n v="600"/>
    <n v="1"/>
    <x v="1605"/>
    <n v="8975"/>
    <x v="2710"/>
    <x v="4"/>
    <x v="1"/>
    <s v="Pooja"/>
    <x v="0"/>
    <n v="10"/>
  </r>
  <r>
    <s v="24-02-2025"/>
    <s v="INV002713"/>
    <x v="6"/>
    <s v="Corporate"/>
    <x v="3"/>
    <x v="9"/>
    <x v="2"/>
    <x v="2"/>
    <x v="2"/>
    <n v="18"/>
    <n v="4500"/>
    <n v="5"/>
    <x v="787"/>
    <n v="58719.69"/>
    <x v="2711"/>
    <x v="0"/>
    <x v="3"/>
    <s v="Sneha"/>
    <x v="0"/>
    <n v="2"/>
  </r>
  <r>
    <s v="16-04-2025"/>
    <s v="INV002714"/>
    <x v="6"/>
    <s v="Corporate"/>
    <x v="1"/>
    <x v="1"/>
    <x v="1"/>
    <x v="3"/>
    <x v="3"/>
    <n v="2"/>
    <n v="600"/>
    <n v="16"/>
    <x v="113"/>
    <n v="945.22"/>
    <x v="2712"/>
    <x v="1"/>
    <x v="3"/>
    <s v="Neha"/>
    <x v="0"/>
    <n v="4"/>
  </r>
  <r>
    <s v="16-11-2025"/>
    <s v="INV002715"/>
    <x v="8"/>
    <s v="Corporate"/>
    <x v="1"/>
    <x v="1"/>
    <x v="2"/>
    <x v="2"/>
    <x v="2"/>
    <n v="19"/>
    <n v="4500"/>
    <n v="14"/>
    <x v="1606"/>
    <n v="57230.15"/>
    <x v="2713"/>
    <x v="2"/>
    <x v="2"/>
    <s v="Vikas"/>
    <x v="0"/>
    <n v="11"/>
  </r>
  <r>
    <s v="13-04-2025"/>
    <s v="INV002716"/>
    <x v="10"/>
    <s v="Wholesale"/>
    <x v="0"/>
    <x v="4"/>
    <x v="3"/>
    <x v="2"/>
    <x v="2"/>
    <n v="12"/>
    <n v="4500"/>
    <n v="13"/>
    <x v="1607"/>
    <n v="42442.06"/>
    <x v="2714"/>
    <x v="2"/>
    <x v="3"/>
    <s v="Neha"/>
    <x v="0"/>
    <n v="4"/>
  </r>
  <r>
    <s v="28-03-2025"/>
    <s v="INV002717"/>
    <x v="3"/>
    <s v="Corporate"/>
    <x v="1"/>
    <x v="1"/>
    <x v="0"/>
    <x v="6"/>
    <x v="0"/>
    <n v="9"/>
    <n v="3500"/>
    <n v="14"/>
    <x v="1608"/>
    <n v="22958.21"/>
    <x v="2715"/>
    <x v="2"/>
    <x v="3"/>
    <s v="Sneha"/>
    <x v="0"/>
    <n v="3"/>
  </r>
  <r>
    <s v="30-03-2025"/>
    <s v="INV002718"/>
    <x v="2"/>
    <s v="Wholesale"/>
    <x v="0"/>
    <x v="8"/>
    <x v="3"/>
    <x v="7"/>
    <x v="3"/>
    <n v="9"/>
    <n v="900"/>
    <n v="9"/>
    <x v="1609"/>
    <n v="6749.08"/>
    <x v="2716"/>
    <x v="0"/>
    <x v="0"/>
    <s v="Priya"/>
    <x v="0"/>
    <n v="3"/>
  </r>
  <r>
    <s v="25-12-2025"/>
    <s v="INV002719"/>
    <x v="0"/>
    <s v="Corporate"/>
    <x v="0"/>
    <x v="4"/>
    <x v="2"/>
    <x v="3"/>
    <x v="3"/>
    <n v="13"/>
    <n v="600"/>
    <n v="0"/>
    <x v="592"/>
    <n v="6276.23"/>
    <x v="2717"/>
    <x v="0"/>
    <x v="2"/>
    <s v="Sneha"/>
    <x v="0"/>
    <n v="12"/>
  </r>
  <r>
    <s v="14-08-2025"/>
    <s v="INV002720"/>
    <x v="5"/>
    <s v="Corporate"/>
    <x v="0"/>
    <x v="4"/>
    <x v="2"/>
    <x v="1"/>
    <x v="1"/>
    <n v="22"/>
    <n v="2500"/>
    <n v="19"/>
    <x v="36"/>
    <n v="40919.440000000002"/>
    <x v="2718"/>
    <x v="4"/>
    <x v="2"/>
    <s v="Neha"/>
    <x v="0"/>
    <n v="8"/>
  </r>
  <r>
    <s v="03-03-2025"/>
    <s v="INV002721"/>
    <x v="11"/>
    <s v="Corporate"/>
    <x v="2"/>
    <x v="6"/>
    <x v="1"/>
    <x v="1"/>
    <x v="1"/>
    <n v="13"/>
    <n v="2500"/>
    <n v="13"/>
    <x v="1610"/>
    <n v="21239.75"/>
    <x v="2719"/>
    <x v="4"/>
    <x v="2"/>
    <s v="Raj"/>
    <x v="0"/>
    <n v="3"/>
  </r>
  <r>
    <s v="29-12-2025"/>
    <s v="INV002722"/>
    <x v="3"/>
    <s v="Corporate"/>
    <x v="2"/>
    <x v="2"/>
    <x v="2"/>
    <x v="4"/>
    <x v="0"/>
    <n v="12"/>
    <n v="12000"/>
    <n v="6"/>
    <x v="1429"/>
    <n v="100144.51"/>
    <x v="2720"/>
    <x v="0"/>
    <x v="3"/>
    <s v="Neha"/>
    <x v="0"/>
    <n v="12"/>
  </r>
  <r>
    <s v="28-12-2025"/>
    <s v="INV002723"/>
    <x v="11"/>
    <s v="Corporate"/>
    <x v="3"/>
    <x v="3"/>
    <x v="1"/>
    <x v="4"/>
    <x v="0"/>
    <n v="14"/>
    <n v="12000"/>
    <n v="18"/>
    <x v="1064"/>
    <n v="123495.03999999999"/>
    <x v="2721"/>
    <x v="2"/>
    <x v="1"/>
    <s v="Amit"/>
    <x v="0"/>
    <n v="12"/>
  </r>
  <r>
    <s v="21-05-2025"/>
    <s v="INV002724"/>
    <x v="4"/>
    <s v="Retail"/>
    <x v="1"/>
    <x v="1"/>
    <x v="3"/>
    <x v="5"/>
    <x v="0"/>
    <n v="11"/>
    <n v="15000"/>
    <n v="9"/>
    <x v="744"/>
    <n v="135930.01"/>
    <x v="2722"/>
    <x v="2"/>
    <x v="1"/>
    <s v="Amit"/>
    <x v="0"/>
    <n v="5"/>
  </r>
  <r>
    <s v="20-09-2025"/>
    <s v="INV002725"/>
    <x v="8"/>
    <s v="Retail"/>
    <x v="0"/>
    <x v="0"/>
    <x v="3"/>
    <x v="1"/>
    <x v="1"/>
    <n v="13"/>
    <n v="2500"/>
    <n v="15"/>
    <x v="1611"/>
    <n v="25521.38"/>
    <x v="2723"/>
    <x v="0"/>
    <x v="1"/>
    <s v="Pooja"/>
    <x v="0"/>
    <n v="9"/>
  </r>
  <r>
    <s v="20-05-2025"/>
    <s v="INV002726"/>
    <x v="1"/>
    <s v="Corporate"/>
    <x v="3"/>
    <x v="3"/>
    <x v="3"/>
    <x v="5"/>
    <x v="0"/>
    <n v="20"/>
    <n v="15000"/>
    <n v="17"/>
    <x v="1612"/>
    <n v="191381.78"/>
    <x v="2724"/>
    <x v="1"/>
    <x v="3"/>
    <s v="Amit"/>
    <x v="0"/>
    <n v="5"/>
  </r>
  <r>
    <s v="20-09-2025"/>
    <s v="INV002727"/>
    <x v="10"/>
    <s v="Corporate"/>
    <x v="2"/>
    <x v="6"/>
    <x v="0"/>
    <x v="2"/>
    <x v="2"/>
    <n v="24"/>
    <n v="4500"/>
    <n v="9"/>
    <x v="49"/>
    <n v="91772.47"/>
    <x v="2725"/>
    <x v="0"/>
    <x v="2"/>
    <s v="Pooja"/>
    <x v="0"/>
    <n v="9"/>
  </r>
  <r>
    <s v="18-03-2025"/>
    <s v="INV002728"/>
    <x v="2"/>
    <s v="Retail"/>
    <x v="1"/>
    <x v="1"/>
    <x v="3"/>
    <x v="5"/>
    <x v="0"/>
    <n v="22"/>
    <n v="15000"/>
    <n v="18"/>
    <x v="314"/>
    <n v="247576.99"/>
    <x v="2726"/>
    <x v="0"/>
    <x v="3"/>
    <s v="Karan"/>
    <x v="0"/>
    <n v="3"/>
  </r>
  <r>
    <s v="07-11-2025"/>
    <s v="INV002729"/>
    <x v="4"/>
    <s v="Wholesale"/>
    <x v="1"/>
    <x v="1"/>
    <x v="0"/>
    <x v="1"/>
    <x v="1"/>
    <n v="25"/>
    <n v="2500"/>
    <n v="20"/>
    <x v="669"/>
    <n v="40620.879999999997"/>
    <x v="2727"/>
    <x v="3"/>
    <x v="2"/>
    <s v="Raj"/>
    <x v="0"/>
    <n v="11"/>
  </r>
  <r>
    <s v="18-12-2025"/>
    <s v="INV002730"/>
    <x v="8"/>
    <s v="Corporate"/>
    <x v="0"/>
    <x v="4"/>
    <x v="1"/>
    <x v="2"/>
    <x v="2"/>
    <n v="12"/>
    <n v="4500"/>
    <n v="9"/>
    <x v="558"/>
    <n v="38123.440000000002"/>
    <x v="2728"/>
    <x v="0"/>
    <x v="2"/>
    <s v="Pooja"/>
    <x v="0"/>
    <n v="12"/>
  </r>
  <r>
    <s v="05-02-2025"/>
    <s v="INV002731"/>
    <x v="5"/>
    <s v="Retail"/>
    <x v="2"/>
    <x v="6"/>
    <x v="2"/>
    <x v="3"/>
    <x v="3"/>
    <n v="19"/>
    <n v="600"/>
    <n v="11"/>
    <x v="1613"/>
    <n v="7361.33"/>
    <x v="2729"/>
    <x v="3"/>
    <x v="0"/>
    <s v="Raj"/>
    <x v="0"/>
    <n v="2"/>
  </r>
  <r>
    <s v="13-09-2025"/>
    <s v="INV002732"/>
    <x v="1"/>
    <s v="Retail"/>
    <x v="0"/>
    <x v="4"/>
    <x v="2"/>
    <x v="5"/>
    <x v="0"/>
    <n v="23"/>
    <n v="15000"/>
    <n v="17"/>
    <x v="1614"/>
    <n v="260584.16"/>
    <x v="2730"/>
    <x v="0"/>
    <x v="2"/>
    <s v="Pooja"/>
    <x v="0"/>
    <n v="9"/>
  </r>
  <r>
    <s v="04-05-2025"/>
    <s v="INV002733"/>
    <x v="4"/>
    <s v="Retail"/>
    <x v="3"/>
    <x v="7"/>
    <x v="3"/>
    <x v="3"/>
    <x v="3"/>
    <n v="3"/>
    <n v="600"/>
    <n v="3"/>
    <x v="1027"/>
    <n v="1365.46"/>
    <x v="2731"/>
    <x v="0"/>
    <x v="0"/>
    <s v="Karan"/>
    <x v="0"/>
    <n v="5"/>
  </r>
  <r>
    <s v="16-07-2025"/>
    <s v="INV002734"/>
    <x v="8"/>
    <s v="Wholesale"/>
    <x v="3"/>
    <x v="7"/>
    <x v="1"/>
    <x v="1"/>
    <x v="1"/>
    <n v="13"/>
    <n v="2500"/>
    <n v="19"/>
    <x v="841"/>
    <n v="22189.21"/>
    <x v="2732"/>
    <x v="0"/>
    <x v="3"/>
    <s v="Sneha"/>
    <x v="0"/>
    <n v="7"/>
  </r>
  <r>
    <s v="15-12-2025"/>
    <s v="INV002735"/>
    <x v="3"/>
    <s v="Retail"/>
    <x v="0"/>
    <x v="8"/>
    <x v="1"/>
    <x v="6"/>
    <x v="0"/>
    <n v="2"/>
    <n v="3500"/>
    <n v="19"/>
    <x v="659"/>
    <n v="5018.1899999999996"/>
    <x v="2733"/>
    <x v="1"/>
    <x v="2"/>
    <s v="Karan"/>
    <x v="0"/>
    <n v="12"/>
  </r>
  <r>
    <s v="30-11-2025"/>
    <s v="INV002736"/>
    <x v="0"/>
    <s v="Corporate"/>
    <x v="0"/>
    <x v="0"/>
    <x v="1"/>
    <x v="3"/>
    <x v="3"/>
    <n v="12"/>
    <n v="600"/>
    <n v="18"/>
    <x v="677"/>
    <n v="4843.62"/>
    <x v="2734"/>
    <x v="3"/>
    <x v="1"/>
    <s v="Karan"/>
    <x v="0"/>
    <n v="11"/>
  </r>
  <r>
    <s v="05-04-2025"/>
    <s v="INV002737"/>
    <x v="6"/>
    <s v="Corporate"/>
    <x v="0"/>
    <x v="0"/>
    <x v="0"/>
    <x v="7"/>
    <x v="3"/>
    <n v="4"/>
    <n v="900"/>
    <n v="5"/>
    <x v="110"/>
    <n v="2520.25"/>
    <x v="2735"/>
    <x v="2"/>
    <x v="1"/>
    <s v="Pooja"/>
    <x v="0"/>
    <n v="4"/>
  </r>
  <r>
    <s v="20-06-2025"/>
    <s v="INV002738"/>
    <x v="2"/>
    <s v="Corporate"/>
    <x v="2"/>
    <x v="2"/>
    <x v="3"/>
    <x v="1"/>
    <x v="1"/>
    <n v="25"/>
    <n v="2500"/>
    <n v="18"/>
    <x v="1398"/>
    <n v="46487.61"/>
    <x v="2736"/>
    <x v="3"/>
    <x v="0"/>
    <s v="Raj"/>
    <x v="0"/>
    <n v="6"/>
  </r>
  <r>
    <s v="14-03-2025"/>
    <s v="INV002739"/>
    <x v="7"/>
    <s v="Corporate"/>
    <x v="1"/>
    <x v="1"/>
    <x v="0"/>
    <x v="6"/>
    <x v="0"/>
    <n v="24"/>
    <n v="3500"/>
    <n v="11"/>
    <x v="117"/>
    <n v="56867.45"/>
    <x v="2737"/>
    <x v="2"/>
    <x v="0"/>
    <s v="Amit"/>
    <x v="0"/>
    <n v="3"/>
  </r>
  <r>
    <s v="08-02-2025"/>
    <s v="INV002740"/>
    <x v="4"/>
    <s v="Retail"/>
    <x v="0"/>
    <x v="8"/>
    <x v="3"/>
    <x v="0"/>
    <x v="0"/>
    <n v="12"/>
    <n v="45000"/>
    <n v="12"/>
    <x v="106"/>
    <n v="386241.86"/>
    <x v="2738"/>
    <x v="2"/>
    <x v="1"/>
    <s v="Raj"/>
    <x v="0"/>
    <n v="2"/>
  </r>
  <r>
    <s v="05-02-2025"/>
    <s v="INV002741"/>
    <x v="2"/>
    <s v="Corporate"/>
    <x v="3"/>
    <x v="3"/>
    <x v="2"/>
    <x v="0"/>
    <x v="0"/>
    <n v="3"/>
    <n v="45000"/>
    <n v="17"/>
    <x v="1615"/>
    <n v="102799.54"/>
    <x v="2739"/>
    <x v="2"/>
    <x v="1"/>
    <s v="Vikas"/>
    <x v="0"/>
    <n v="2"/>
  </r>
  <r>
    <s v="18-09-2025"/>
    <s v="INV002742"/>
    <x v="7"/>
    <s v="Corporate"/>
    <x v="2"/>
    <x v="2"/>
    <x v="2"/>
    <x v="6"/>
    <x v="0"/>
    <n v="11"/>
    <n v="3500"/>
    <n v="15"/>
    <x v="1616"/>
    <n v="24238.83"/>
    <x v="2740"/>
    <x v="4"/>
    <x v="0"/>
    <s v="Sneha"/>
    <x v="0"/>
    <n v="9"/>
  </r>
  <r>
    <s v="21-02-2025"/>
    <s v="INV002743"/>
    <x v="9"/>
    <s v="Wholesale"/>
    <x v="3"/>
    <x v="7"/>
    <x v="3"/>
    <x v="4"/>
    <x v="0"/>
    <n v="3"/>
    <n v="12000"/>
    <n v="7"/>
    <x v="1617"/>
    <n v="24674.02"/>
    <x v="2741"/>
    <x v="1"/>
    <x v="3"/>
    <s v="Vikas"/>
    <x v="0"/>
    <n v="2"/>
  </r>
  <r>
    <s v="02-02-2025"/>
    <s v="INV002744"/>
    <x v="8"/>
    <s v="Wholesale"/>
    <x v="0"/>
    <x v="4"/>
    <x v="3"/>
    <x v="1"/>
    <x v="1"/>
    <n v="17"/>
    <n v="2500"/>
    <n v="19"/>
    <x v="294"/>
    <n v="28955.200000000001"/>
    <x v="2742"/>
    <x v="3"/>
    <x v="1"/>
    <s v="Neha"/>
    <x v="0"/>
    <n v="2"/>
  </r>
  <r>
    <s v="31-05-2025"/>
    <s v="INV002745"/>
    <x v="8"/>
    <s v="Retail"/>
    <x v="0"/>
    <x v="4"/>
    <x v="2"/>
    <x v="5"/>
    <x v="0"/>
    <n v="15"/>
    <n v="15000"/>
    <n v="18"/>
    <x v="193"/>
    <n v="151677.32"/>
    <x v="2743"/>
    <x v="2"/>
    <x v="0"/>
    <s v="Pooja"/>
    <x v="0"/>
    <n v="5"/>
  </r>
  <r>
    <s v="29-04-2025"/>
    <s v="INV002746"/>
    <x v="3"/>
    <s v="Wholesale"/>
    <x v="3"/>
    <x v="7"/>
    <x v="0"/>
    <x v="0"/>
    <x v="0"/>
    <n v="12"/>
    <n v="45000"/>
    <n v="12"/>
    <x v="106"/>
    <n v="348458.31"/>
    <x v="2744"/>
    <x v="1"/>
    <x v="3"/>
    <s v="Priya"/>
    <x v="0"/>
    <n v="4"/>
  </r>
  <r>
    <s v="30-12-2025"/>
    <s v="INV002747"/>
    <x v="4"/>
    <s v="Corporate"/>
    <x v="1"/>
    <x v="1"/>
    <x v="2"/>
    <x v="6"/>
    <x v="0"/>
    <n v="23"/>
    <n v="3500"/>
    <n v="15"/>
    <x v="1618"/>
    <n v="61796.7"/>
    <x v="2745"/>
    <x v="0"/>
    <x v="2"/>
    <s v="Pooja"/>
    <x v="0"/>
    <n v="12"/>
  </r>
  <r>
    <s v="26-07-2025"/>
    <s v="INV002748"/>
    <x v="11"/>
    <s v="Retail"/>
    <x v="3"/>
    <x v="9"/>
    <x v="2"/>
    <x v="3"/>
    <x v="3"/>
    <n v="14"/>
    <n v="600"/>
    <n v="5"/>
    <x v="1619"/>
    <n v="6972.98"/>
    <x v="2746"/>
    <x v="3"/>
    <x v="0"/>
    <s v="Neha"/>
    <x v="0"/>
    <n v="7"/>
  </r>
  <r>
    <s v="04-02-2025"/>
    <s v="INV002749"/>
    <x v="0"/>
    <s v="Wholesale"/>
    <x v="1"/>
    <x v="1"/>
    <x v="1"/>
    <x v="5"/>
    <x v="0"/>
    <n v="9"/>
    <n v="15000"/>
    <n v="0"/>
    <x v="1028"/>
    <n v="121640.47"/>
    <x v="2747"/>
    <x v="3"/>
    <x v="1"/>
    <s v="Pooja"/>
    <x v="0"/>
    <n v="2"/>
  </r>
  <r>
    <s v="11-05-2025"/>
    <s v="INV002750"/>
    <x v="0"/>
    <s v="Retail"/>
    <x v="2"/>
    <x v="6"/>
    <x v="1"/>
    <x v="4"/>
    <x v="0"/>
    <n v="2"/>
    <n v="12000"/>
    <n v="12"/>
    <x v="1620"/>
    <n v="15510.68"/>
    <x v="2748"/>
    <x v="2"/>
    <x v="1"/>
    <s v="Karan"/>
    <x v="0"/>
    <n v="5"/>
  </r>
  <r>
    <s v="05-07-2025"/>
    <s v="INV002751"/>
    <x v="0"/>
    <s v="Corporate"/>
    <x v="3"/>
    <x v="7"/>
    <x v="3"/>
    <x v="0"/>
    <x v="0"/>
    <n v="23"/>
    <n v="45000"/>
    <n v="15"/>
    <x v="1621"/>
    <n v="723937.82"/>
    <x v="2749"/>
    <x v="3"/>
    <x v="2"/>
    <s v="Amit"/>
    <x v="0"/>
    <n v="7"/>
  </r>
  <r>
    <s v="06-08-2025"/>
    <s v="INV002752"/>
    <x v="6"/>
    <s v="Wholesale"/>
    <x v="1"/>
    <x v="1"/>
    <x v="0"/>
    <x v="7"/>
    <x v="3"/>
    <n v="18"/>
    <n v="900"/>
    <n v="13"/>
    <x v="1159"/>
    <n v="12188.22"/>
    <x v="2750"/>
    <x v="4"/>
    <x v="2"/>
    <s v="Priya"/>
    <x v="0"/>
    <n v="8"/>
  </r>
  <r>
    <s v="12-08-2025"/>
    <s v="INV002753"/>
    <x v="1"/>
    <s v="Retail"/>
    <x v="3"/>
    <x v="3"/>
    <x v="0"/>
    <x v="4"/>
    <x v="0"/>
    <n v="14"/>
    <n v="12000"/>
    <n v="6"/>
    <x v="390"/>
    <n v="147727.87"/>
    <x v="2751"/>
    <x v="1"/>
    <x v="1"/>
    <s v="Pooja"/>
    <x v="0"/>
    <n v="8"/>
  </r>
  <r>
    <s v="25-11-2025"/>
    <s v="INV002754"/>
    <x v="11"/>
    <s v="Retail"/>
    <x v="3"/>
    <x v="7"/>
    <x v="3"/>
    <x v="1"/>
    <x v="1"/>
    <n v="13"/>
    <n v="2500"/>
    <n v="16"/>
    <x v="1249"/>
    <n v="25398.95"/>
    <x v="2752"/>
    <x v="0"/>
    <x v="2"/>
    <s v="Neha"/>
    <x v="0"/>
    <n v="11"/>
  </r>
  <r>
    <s v="10-03-2025"/>
    <s v="INV002755"/>
    <x v="8"/>
    <s v="Wholesale"/>
    <x v="1"/>
    <x v="1"/>
    <x v="1"/>
    <x v="6"/>
    <x v="0"/>
    <n v="23"/>
    <n v="3500"/>
    <n v="4"/>
    <x v="1407"/>
    <n v="71516.52"/>
    <x v="2753"/>
    <x v="2"/>
    <x v="0"/>
    <s v="Vikas"/>
    <x v="0"/>
    <n v="3"/>
  </r>
  <r>
    <s v="29-07-2025"/>
    <s v="INV002756"/>
    <x v="8"/>
    <s v="Retail"/>
    <x v="2"/>
    <x v="2"/>
    <x v="3"/>
    <x v="2"/>
    <x v="2"/>
    <n v="21"/>
    <n v="4500"/>
    <n v="10"/>
    <x v="762"/>
    <n v="72917.95"/>
    <x v="2754"/>
    <x v="4"/>
    <x v="1"/>
    <s v="Amit"/>
    <x v="0"/>
    <n v="7"/>
  </r>
  <r>
    <s v="05-07-2025"/>
    <s v="INV002757"/>
    <x v="7"/>
    <s v="Corporate"/>
    <x v="2"/>
    <x v="2"/>
    <x v="1"/>
    <x v="5"/>
    <x v="0"/>
    <n v="14"/>
    <n v="15000"/>
    <n v="4"/>
    <x v="818"/>
    <n v="184675.56"/>
    <x v="2755"/>
    <x v="3"/>
    <x v="2"/>
    <s v="Sneha"/>
    <x v="0"/>
    <n v="7"/>
  </r>
  <r>
    <s v="02-12-2025"/>
    <s v="INV002758"/>
    <x v="8"/>
    <s v="Wholesale"/>
    <x v="0"/>
    <x v="0"/>
    <x v="0"/>
    <x v="2"/>
    <x v="2"/>
    <n v="3"/>
    <n v="4500"/>
    <n v="16"/>
    <x v="940"/>
    <n v="10232.18"/>
    <x v="2756"/>
    <x v="2"/>
    <x v="0"/>
    <s v="Pooja"/>
    <x v="0"/>
    <n v="12"/>
  </r>
  <r>
    <s v="09-07-2025"/>
    <s v="INV002759"/>
    <x v="8"/>
    <s v="Wholesale"/>
    <x v="0"/>
    <x v="0"/>
    <x v="3"/>
    <x v="3"/>
    <x v="3"/>
    <n v="9"/>
    <n v="600"/>
    <n v="18"/>
    <x v="1369"/>
    <n v="3291.78"/>
    <x v="2757"/>
    <x v="0"/>
    <x v="1"/>
    <s v="Pooja"/>
    <x v="0"/>
    <n v="7"/>
  </r>
  <r>
    <s v="16-07-2025"/>
    <s v="INV002760"/>
    <x v="8"/>
    <s v="Corporate"/>
    <x v="2"/>
    <x v="6"/>
    <x v="2"/>
    <x v="7"/>
    <x v="3"/>
    <n v="21"/>
    <n v="900"/>
    <n v="2"/>
    <x v="1622"/>
    <n v="16977.939999999999"/>
    <x v="2758"/>
    <x v="4"/>
    <x v="2"/>
    <s v="Neha"/>
    <x v="0"/>
    <n v="7"/>
  </r>
  <r>
    <s v="03-03-2025"/>
    <s v="INV002761"/>
    <x v="11"/>
    <s v="Retail"/>
    <x v="0"/>
    <x v="4"/>
    <x v="3"/>
    <x v="1"/>
    <x v="1"/>
    <n v="12"/>
    <n v="2500"/>
    <n v="1"/>
    <x v="76"/>
    <n v="21427.82"/>
    <x v="2759"/>
    <x v="3"/>
    <x v="2"/>
    <s v="Priya"/>
    <x v="0"/>
    <n v="3"/>
  </r>
  <r>
    <s v="25-09-2025"/>
    <s v="INV002762"/>
    <x v="4"/>
    <s v="Corporate"/>
    <x v="1"/>
    <x v="1"/>
    <x v="2"/>
    <x v="3"/>
    <x v="3"/>
    <n v="22"/>
    <n v="600"/>
    <n v="0"/>
    <x v="1399"/>
    <n v="12104.36"/>
    <x v="2760"/>
    <x v="2"/>
    <x v="3"/>
    <s v="Amit"/>
    <x v="0"/>
    <n v="9"/>
  </r>
  <r>
    <s v="23-04-2025"/>
    <s v="INV002763"/>
    <x v="1"/>
    <s v="Wholesale"/>
    <x v="1"/>
    <x v="1"/>
    <x v="0"/>
    <x v="5"/>
    <x v="0"/>
    <n v="22"/>
    <n v="15000"/>
    <n v="8"/>
    <x v="1479"/>
    <n v="258658.97"/>
    <x v="2761"/>
    <x v="0"/>
    <x v="0"/>
    <s v="Pooja"/>
    <x v="0"/>
    <n v="4"/>
  </r>
  <r>
    <s v="19-12-2025"/>
    <s v="INV002764"/>
    <x v="0"/>
    <s v="Retail"/>
    <x v="3"/>
    <x v="5"/>
    <x v="1"/>
    <x v="3"/>
    <x v="3"/>
    <n v="15"/>
    <n v="600"/>
    <n v="7"/>
    <x v="595"/>
    <n v="6887.25"/>
    <x v="2762"/>
    <x v="4"/>
    <x v="3"/>
    <s v="Karan"/>
    <x v="0"/>
    <n v="12"/>
  </r>
  <r>
    <s v="15-11-2025"/>
    <s v="INV002765"/>
    <x v="1"/>
    <s v="Corporate"/>
    <x v="0"/>
    <x v="8"/>
    <x v="2"/>
    <x v="0"/>
    <x v="0"/>
    <n v="10"/>
    <n v="45000"/>
    <n v="1"/>
    <x v="1623"/>
    <n v="336005.93"/>
    <x v="2763"/>
    <x v="0"/>
    <x v="3"/>
    <s v="Pooja"/>
    <x v="0"/>
    <n v="11"/>
  </r>
  <r>
    <s v="30-07-2025"/>
    <s v="INV002766"/>
    <x v="4"/>
    <s v="Corporate"/>
    <x v="0"/>
    <x v="4"/>
    <x v="1"/>
    <x v="6"/>
    <x v="0"/>
    <n v="14"/>
    <n v="3500"/>
    <n v="11"/>
    <x v="1624"/>
    <n v="38375.93"/>
    <x v="2764"/>
    <x v="0"/>
    <x v="2"/>
    <s v="Neha"/>
    <x v="0"/>
    <n v="7"/>
  </r>
  <r>
    <s v="20-01-2025"/>
    <s v="INV002767"/>
    <x v="10"/>
    <s v="Retail"/>
    <x v="2"/>
    <x v="2"/>
    <x v="1"/>
    <x v="4"/>
    <x v="0"/>
    <n v="11"/>
    <n v="12000"/>
    <n v="10"/>
    <x v="575"/>
    <n v="90223.3"/>
    <x v="2765"/>
    <x v="1"/>
    <x v="3"/>
    <s v="Pooja"/>
    <x v="0"/>
    <n v="1"/>
  </r>
  <r>
    <s v="17-08-2025"/>
    <s v="INV002768"/>
    <x v="5"/>
    <s v="Retail"/>
    <x v="1"/>
    <x v="1"/>
    <x v="0"/>
    <x v="2"/>
    <x v="2"/>
    <n v="10"/>
    <n v="4500"/>
    <n v="9"/>
    <x v="416"/>
    <n v="33865.74"/>
    <x v="2766"/>
    <x v="0"/>
    <x v="2"/>
    <s v="Vikas"/>
    <x v="0"/>
    <n v="8"/>
  </r>
  <r>
    <s v="01-02-2025"/>
    <s v="INV002769"/>
    <x v="4"/>
    <s v="Corporate"/>
    <x v="2"/>
    <x v="6"/>
    <x v="2"/>
    <x v="6"/>
    <x v="0"/>
    <n v="20"/>
    <n v="3500"/>
    <n v="2"/>
    <x v="1179"/>
    <n v="49570.35"/>
    <x v="2767"/>
    <x v="2"/>
    <x v="1"/>
    <s v="Raj"/>
    <x v="0"/>
    <n v="2"/>
  </r>
  <r>
    <s v="21-02-2025"/>
    <s v="INV002770"/>
    <x v="5"/>
    <s v="Corporate"/>
    <x v="1"/>
    <x v="1"/>
    <x v="0"/>
    <x v="3"/>
    <x v="3"/>
    <n v="14"/>
    <n v="600"/>
    <n v="20"/>
    <x v="1625"/>
    <n v="5356.58"/>
    <x v="2768"/>
    <x v="3"/>
    <x v="1"/>
    <s v="Sneha"/>
    <x v="0"/>
    <n v="2"/>
  </r>
  <r>
    <s v="23-10-2025"/>
    <s v="INV002771"/>
    <x v="11"/>
    <s v="Wholesale"/>
    <x v="0"/>
    <x v="0"/>
    <x v="1"/>
    <x v="2"/>
    <x v="2"/>
    <n v="6"/>
    <n v="4500"/>
    <n v="6"/>
    <x v="1626"/>
    <n v="19250.060000000001"/>
    <x v="2769"/>
    <x v="4"/>
    <x v="1"/>
    <s v="Neha"/>
    <x v="0"/>
    <n v="10"/>
  </r>
  <r>
    <s v="09-01-2025"/>
    <s v="INV002772"/>
    <x v="9"/>
    <s v="Retail"/>
    <x v="3"/>
    <x v="3"/>
    <x v="3"/>
    <x v="7"/>
    <x v="3"/>
    <n v="10"/>
    <n v="900"/>
    <n v="8"/>
    <x v="1627"/>
    <n v="7362.6"/>
    <x v="2770"/>
    <x v="2"/>
    <x v="3"/>
    <s v="Karan"/>
    <x v="0"/>
    <n v="1"/>
  </r>
  <r>
    <s v="06-08-2025"/>
    <s v="INV002773"/>
    <x v="10"/>
    <s v="Corporate"/>
    <x v="1"/>
    <x v="1"/>
    <x v="2"/>
    <x v="0"/>
    <x v="0"/>
    <n v="6"/>
    <n v="45000"/>
    <n v="0"/>
    <x v="863"/>
    <n v="226261.51"/>
    <x v="2771"/>
    <x v="3"/>
    <x v="1"/>
    <s v="Priya"/>
    <x v="0"/>
    <n v="8"/>
  </r>
  <r>
    <s v="15-02-2025"/>
    <s v="INV002774"/>
    <x v="0"/>
    <s v="Corporate"/>
    <x v="3"/>
    <x v="3"/>
    <x v="2"/>
    <x v="2"/>
    <x v="2"/>
    <n v="6"/>
    <n v="4500"/>
    <n v="3"/>
    <x v="810"/>
    <n v="22154.99"/>
    <x v="2772"/>
    <x v="2"/>
    <x v="1"/>
    <s v="Pooja"/>
    <x v="0"/>
    <n v="2"/>
  </r>
  <r>
    <s v="02-01-2025"/>
    <s v="INV002775"/>
    <x v="5"/>
    <s v="Wholesale"/>
    <x v="3"/>
    <x v="3"/>
    <x v="1"/>
    <x v="3"/>
    <x v="3"/>
    <n v="17"/>
    <n v="600"/>
    <n v="12"/>
    <x v="1164"/>
    <n v="6651.35"/>
    <x v="2773"/>
    <x v="1"/>
    <x v="0"/>
    <s v="Karan"/>
    <x v="0"/>
    <n v="1"/>
  </r>
  <r>
    <s v="10-02-2025"/>
    <s v="INV002776"/>
    <x v="8"/>
    <s v="Corporate"/>
    <x v="2"/>
    <x v="2"/>
    <x v="2"/>
    <x v="2"/>
    <x v="2"/>
    <n v="12"/>
    <n v="4500"/>
    <n v="5"/>
    <x v="1628"/>
    <n v="39384.35"/>
    <x v="2774"/>
    <x v="2"/>
    <x v="2"/>
    <s v="Amit"/>
    <x v="0"/>
    <n v="2"/>
  </r>
  <r>
    <s v="26-10-2025"/>
    <s v="INV002777"/>
    <x v="2"/>
    <s v="Wholesale"/>
    <x v="3"/>
    <x v="3"/>
    <x v="0"/>
    <x v="7"/>
    <x v="3"/>
    <n v="6"/>
    <n v="900"/>
    <n v="3"/>
    <x v="333"/>
    <n v="4476.4799999999996"/>
    <x v="2775"/>
    <x v="1"/>
    <x v="3"/>
    <s v="Vikas"/>
    <x v="0"/>
    <n v="10"/>
  </r>
  <r>
    <s v="21-01-2025"/>
    <s v="INV002778"/>
    <x v="11"/>
    <s v="Wholesale"/>
    <x v="2"/>
    <x v="2"/>
    <x v="2"/>
    <x v="6"/>
    <x v="0"/>
    <n v="15"/>
    <n v="3500"/>
    <n v="11"/>
    <x v="1629"/>
    <n v="38476.28"/>
    <x v="2776"/>
    <x v="2"/>
    <x v="1"/>
    <s v="Neha"/>
    <x v="0"/>
    <n v="1"/>
  </r>
  <r>
    <s v="11-12-2025"/>
    <s v="INV002779"/>
    <x v="10"/>
    <s v="Retail"/>
    <x v="1"/>
    <x v="1"/>
    <x v="2"/>
    <x v="3"/>
    <x v="3"/>
    <n v="18"/>
    <n v="600"/>
    <n v="11"/>
    <x v="984"/>
    <n v="7499.17"/>
    <x v="2777"/>
    <x v="1"/>
    <x v="1"/>
    <s v="Amit"/>
    <x v="0"/>
    <n v="12"/>
  </r>
  <r>
    <s v="01-06-2025"/>
    <s v="INV002780"/>
    <x v="4"/>
    <s v="Retail"/>
    <x v="0"/>
    <x v="0"/>
    <x v="1"/>
    <x v="5"/>
    <x v="0"/>
    <n v="20"/>
    <n v="15000"/>
    <n v="14"/>
    <x v="223"/>
    <n v="210489.81"/>
    <x v="2778"/>
    <x v="2"/>
    <x v="0"/>
    <s v="Neha"/>
    <x v="0"/>
    <n v="6"/>
  </r>
  <r>
    <s v="19-07-2025"/>
    <s v="INV002781"/>
    <x v="4"/>
    <s v="Retail"/>
    <x v="1"/>
    <x v="1"/>
    <x v="2"/>
    <x v="2"/>
    <x v="2"/>
    <n v="13"/>
    <n v="4500"/>
    <n v="0"/>
    <x v="1630"/>
    <n v="48132.23"/>
    <x v="2779"/>
    <x v="0"/>
    <x v="3"/>
    <s v="Amit"/>
    <x v="0"/>
    <n v="7"/>
  </r>
  <r>
    <s v="12-06-2025"/>
    <s v="INV002782"/>
    <x v="11"/>
    <s v="Retail"/>
    <x v="3"/>
    <x v="9"/>
    <x v="0"/>
    <x v="0"/>
    <x v="0"/>
    <n v="13"/>
    <n v="45000"/>
    <n v="6"/>
    <x v="241"/>
    <n v="460294.33"/>
    <x v="2780"/>
    <x v="2"/>
    <x v="0"/>
    <s v="Neha"/>
    <x v="0"/>
    <n v="6"/>
  </r>
  <r>
    <s v="25-03-2025"/>
    <s v="INV002783"/>
    <x v="9"/>
    <s v="Corporate"/>
    <x v="2"/>
    <x v="6"/>
    <x v="3"/>
    <x v="0"/>
    <x v="0"/>
    <n v="2"/>
    <n v="45000"/>
    <n v="2"/>
    <x v="239"/>
    <n v="71912.3"/>
    <x v="2781"/>
    <x v="1"/>
    <x v="3"/>
    <s v="Neha"/>
    <x v="0"/>
    <n v="3"/>
  </r>
  <r>
    <s v="22-11-2025"/>
    <s v="INV002784"/>
    <x v="5"/>
    <s v="Wholesale"/>
    <x v="0"/>
    <x v="4"/>
    <x v="2"/>
    <x v="4"/>
    <x v="0"/>
    <n v="4"/>
    <n v="12000"/>
    <n v="1"/>
    <x v="278"/>
    <n v="34902.67"/>
    <x v="2782"/>
    <x v="0"/>
    <x v="3"/>
    <s v="Vikas"/>
    <x v="0"/>
    <n v="11"/>
  </r>
  <r>
    <s v="28-09-2025"/>
    <s v="INV002785"/>
    <x v="3"/>
    <s v="Retail"/>
    <x v="0"/>
    <x v="4"/>
    <x v="0"/>
    <x v="5"/>
    <x v="0"/>
    <n v="1"/>
    <n v="15000"/>
    <n v="6"/>
    <x v="906"/>
    <n v="12570.73"/>
    <x v="2783"/>
    <x v="0"/>
    <x v="1"/>
    <s v="Raj"/>
    <x v="0"/>
    <n v="9"/>
  </r>
  <r>
    <s v="25-04-2025"/>
    <s v="INV002786"/>
    <x v="9"/>
    <s v="Corporate"/>
    <x v="3"/>
    <x v="5"/>
    <x v="1"/>
    <x v="3"/>
    <x v="3"/>
    <n v="5"/>
    <n v="600"/>
    <n v="20"/>
    <x v="1350"/>
    <n v="1878.45"/>
    <x v="2784"/>
    <x v="1"/>
    <x v="0"/>
    <s v="Sneha"/>
    <x v="0"/>
    <n v="4"/>
  </r>
  <r>
    <s v="23-02-2025"/>
    <s v="INV002787"/>
    <x v="6"/>
    <s v="Corporate"/>
    <x v="1"/>
    <x v="1"/>
    <x v="3"/>
    <x v="6"/>
    <x v="0"/>
    <n v="22"/>
    <n v="3500"/>
    <n v="13"/>
    <x v="962"/>
    <n v="54949.55"/>
    <x v="2785"/>
    <x v="2"/>
    <x v="1"/>
    <s v="Pooja"/>
    <x v="0"/>
    <n v="2"/>
  </r>
  <r>
    <s v="25-11-2025"/>
    <s v="INV002788"/>
    <x v="0"/>
    <s v="Corporate"/>
    <x v="1"/>
    <x v="1"/>
    <x v="3"/>
    <x v="3"/>
    <x v="3"/>
    <n v="12"/>
    <n v="600"/>
    <n v="4"/>
    <x v="304"/>
    <n v="5343"/>
    <x v="2786"/>
    <x v="1"/>
    <x v="0"/>
    <s v="Neha"/>
    <x v="0"/>
    <n v="11"/>
  </r>
  <r>
    <s v="25-06-2025"/>
    <s v="INV002789"/>
    <x v="11"/>
    <s v="Wholesale"/>
    <x v="1"/>
    <x v="1"/>
    <x v="3"/>
    <x v="4"/>
    <x v="0"/>
    <n v="3"/>
    <n v="12000"/>
    <n v="12"/>
    <x v="1139"/>
    <n v="28068.86"/>
    <x v="2787"/>
    <x v="2"/>
    <x v="3"/>
    <s v="Amit"/>
    <x v="0"/>
    <n v="6"/>
  </r>
  <r>
    <s v="19-11-2025"/>
    <s v="INV002790"/>
    <x v="1"/>
    <s v="Corporate"/>
    <x v="2"/>
    <x v="6"/>
    <x v="1"/>
    <x v="0"/>
    <x v="0"/>
    <n v="7"/>
    <n v="45000"/>
    <n v="10"/>
    <x v="1631"/>
    <n v="210523.81"/>
    <x v="2788"/>
    <x v="0"/>
    <x v="2"/>
    <s v="Sneha"/>
    <x v="0"/>
    <n v="11"/>
  </r>
  <r>
    <s v="12-07-2025"/>
    <s v="INV002791"/>
    <x v="5"/>
    <s v="Corporate"/>
    <x v="0"/>
    <x v="8"/>
    <x v="2"/>
    <x v="4"/>
    <x v="0"/>
    <n v="11"/>
    <n v="12000"/>
    <n v="7"/>
    <x v="1632"/>
    <n v="113368.88"/>
    <x v="2789"/>
    <x v="0"/>
    <x v="0"/>
    <s v="Vikas"/>
    <x v="0"/>
    <n v="7"/>
  </r>
  <r>
    <s v="08-06-2025"/>
    <s v="INV002792"/>
    <x v="0"/>
    <s v="Retail"/>
    <x v="1"/>
    <x v="1"/>
    <x v="1"/>
    <x v="5"/>
    <x v="0"/>
    <n v="23"/>
    <n v="15000"/>
    <n v="5"/>
    <x v="1135"/>
    <n v="275033.55"/>
    <x v="2790"/>
    <x v="1"/>
    <x v="1"/>
    <s v="Neha"/>
    <x v="0"/>
    <n v="6"/>
  </r>
  <r>
    <s v="02-05-2025"/>
    <s v="INV002793"/>
    <x v="4"/>
    <s v="Wholesale"/>
    <x v="2"/>
    <x v="6"/>
    <x v="0"/>
    <x v="3"/>
    <x v="3"/>
    <n v="20"/>
    <n v="600"/>
    <n v="13"/>
    <x v="833"/>
    <n v="8647.01"/>
    <x v="20"/>
    <x v="4"/>
    <x v="3"/>
    <s v="Priya"/>
    <x v="0"/>
    <n v="5"/>
  </r>
  <r>
    <s v="14-06-2025"/>
    <s v="INV002794"/>
    <x v="5"/>
    <s v="Retail"/>
    <x v="3"/>
    <x v="9"/>
    <x v="3"/>
    <x v="6"/>
    <x v="0"/>
    <n v="11"/>
    <n v="3500"/>
    <n v="12"/>
    <x v="1633"/>
    <n v="25773.81"/>
    <x v="2791"/>
    <x v="0"/>
    <x v="3"/>
    <s v="Pooja"/>
    <x v="0"/>
    <n v="6"/>
  </r>
  <r>
    <s v="07-02-2025"/>
    <s v="INV002795"/>
    <x v="7"/>
    <s v="Corporate"/>
    <x v="0"/>
    <x v="4"/>
    <x v="1"/>
    <x v="2"/>
    <x v="2"/>
    <n v="10"/>
    <n v="4500"/>
    <n v="7"/>
    <x v="657"/>
    <n v="35049.93"/>
    <x v="2792"/>
    <x v="2"/>
    <x v="3"/>
    <s v="Karan"/>
    <x v="0"/>
    <n v="2"/>
  </r>
  <r>
    <s v="19-04-2025"/>
    <s v="INV002796"/>
    <x v="9"/>
    <s v="Wholesale"/>
    <x v="3"/>
    <x v="9"/>
    <x v="3"/>
    <x v="0"/>
    <x v="0"/>
    <n v="20"/>
    <n v="45000"/>
    <n v="3"/>
    <x v="878"/>
    <n v="668519.84"/>
    <x v="2793"/>
    <x v="3"/>
    <x v="2"/>
    <s v="Pooja"/>
    <x v="0"/>
    <n v="4"/>
  </r>
  <r>
    <s v="18-12-2025"/>
    <s v="INV002797"/>
    <x v="3"/>
    <s v="Wholesale"/>
    <x v="2"/>
    <x v="2"/>
    <x v="0"/>
    <x v="5"/>
    <x v="0"/>
    <n v="8"/>
    <n v="15000"/>
    <n v="1"/>
    <x v="575"/>
    <n v="93048.1"/>
    <x v="2794"/>
    <x v="4"/>
    <x v="1"/>
    <s v="Vikas"/>
    <x v="0"/>
    <n v="12"/>
  </r>
  <r>
    <s v="14-09-2025"/>
    <s v="INV002798"/>
    <x v="9"/>
    <s v="Wholesale"/>
    <x v="3"/>
    <x v="5"/>
    <x v="2"/>
    <x v="0"/>
    <x v="0"/>
    <n v="14"/>
    <n v="45000"/>
    <n v="20"/>
    <x v="774"/>
    <n v="371715.38"/>
    <x v="2795"/>
    <x v="1"/>
    <x v="3"/>
    <s v="Pooja"/>
    <x v="0"/>
    <n v="9"/>
  </r>
  <r>
    <s v="22-03-2025"/>
    <s v="INV002799"/>
    <x v="5"/>
    <s v="Corporate"/>
    <x v="2"/>
    <x v="6"/>
    <x v="1"/>
    <x v="2"/>
    <x v="2"/>
    <n v="25"/>
    <n v="4500"/>
    <n v="1"/>
    <x v="698"/>
    <n v="98375.11"/>
    <x v="2796"/>
    <x v="1"/>
    <x v="1"/>
    <s v="Sneha"/>
    <x v="0"/>
    <n v="3"/>
  </r>
  <r>
    <s v="31-01-2025"/>
    <s v="INV002800"/>
    <x v="7"/>
    <s v="Wholesale"/>
    <x v="3"/>
    <x v="3"/>
    <x v="2"/>
    <x v="2"/>
    <x v="2"/>
    <n v="25"/>
    <n v="4500"/>
    <n v="5"/>
    <x v="1634"/>
    <n v="81468.45"/>
    <x v="2797"/>
    <x v="2"/>
    <x v="1"/>
    <s v="Neha"/>
    <x v="0"/>
    <n v="1"/>
  </r>
  <r>
    <s v="21-10-2025"/>
    <s v="INV002801"/>
    <x v="8"/>
    <s v="Retail"/>
    <x v="3"/>
    <x v="7"/>
    <x v="3"/>
    <x v="0"/>
    <x v="0"/>
    <n v="14"/>
    <n v="45000"/>
    <n v="12"/>
    <x v="1635"/>
    <n v="441582.77"/>
    <x v="2798"/>
    <x v="0"/>
    <x v="0"/>
    <s v="Pooja"/>
    <x v="0"/>
    <n v="10"/>
  </r>
  <r>
    <s v="19-06-2025"/>
    <s v="INV002802"/>
    <x v="6"/>
    <s v="Retail"/>
    <x v="3"/>
    <x v="7"/>
    <x v="2"/>
    <x v="1"/>
    <x v="1"/>
    <n v="6"/>
    <n v="2500"/>
    <n v="12"/>
    <x v="1399"/>
    <n v="11784.89"/>
    <x v="2799"/>
    <x v="4"/>
    <x v="0"/>
    <s v="Raj"/>
    <x v="0"/>
    <n v="6"/>
  </r>
  <r>
    <s v="21-04-2025"/>
    <s v="INV002803"/>
    <x v="9"/>
    <s v="Wholesale"/>
    <x v="1"/>
    <x v="1"/>
    <x v="1"/>
    <x v="1"/>
    <x v="1"/>
    <n v="7"/>
    <n v="2500"/>
    <n v="12"/>
    <x v="1636"/>
    <n v="14177.39"/>
    <x v="2800"/>
    <x v="2"/>
    <x v="0"/>
    <s v="Vikas"/>
    <x v="0"/>
    <n v="4"/>
  </r>
  <r>
    <s v="05-01-2025"/>
    <s v="INV002804"/>
    <x v="8"/>
    <s v="Retail"/>
    <x v="2"/>
    <x v="2"/>
    <x v="3"/>
    <x v="4"/>
    <x v="0"/>
    <n v="11"/>
    <n v="12000"/>
    <n v="6"/>
    <x v="1127"/>
    <n v="109037.43"/>
    <x v="2801"/>
    <x v="0"/>
    <x v="3"/>
    <s v="Raj"/>
    <x v="0"/>
    <n v="1"/>
  </r>
  <r>
    <s v="31-01-2025"/>
    <s v="INV002805"/>
    <x v="8"/>
    <s v="Wholesale"/>
    <x v="2"/>
    <x v="6"/>
    <x v="2"/>
    <x v="3"/>
    <x v="3"/>
    <n v="4"/>
    <n v="600"/>
    <n v="11"/>
    <x v="510"/>
    <n v="1965.67"/>
    <x v="2802"/>
    <x v="2"/>
    <x v="3"/>
    <s v="Priya"/>
    <x v="0"/>
    <n v="1"/>
  </r>
  <r>
    <s v="27-10-2025"/>
    <s v="INV002806"/>
    <x v="3"/>
    <s v="Retail"/>
    <x v="0"/>
    <x v="4"/>
    <x v="2"/>
    <x v="1"/>
    <x v="1"/>
    <n v="20"/>
    <n v="2500"/>
    <n v="0"/>
    <x v="669"/>
    <n v="38946"/>
    <x v="2803"/>
    <x v="0"/>
    <x v="2"/>
    <s v="Vikas"/>
    <x v="0"/>
    <n v="10"/>
  </r>
  <r>
    <s v="08-01-2025"/>
    <s v="INV002807"/>
    <x v="2"/>
    <s v="Corporate"/>
    <x v="2"/>
    <x v="2"/>
    <x v="1"/>
    <x v="3"/>
    <x v="3"/>
    <n v="7"/>
    <n v="600"/>
    <n v="0"/>
    <x v="1637"/>
    <n v="3205.23"/>
    <x v="2804"/>
    <x v="3"/>
    <x v="1"/>
    <s v="Raj"/>
    <x v="0"/>
    <n v="1"/>
  </r>
  <r>
    <s v="15-06-2025"/>
    <s v="INV002808"/>
    <x v="4"/>
    <s v="Wholesale"/>
    <x v="0"/>
    <x v="4"/>
    <x v="3"/>
    <x v="1"/>
    <x v="1"/>
    <n v="13"/>
    <n v="2500"/>
    <n v="17"/>
    <x v="923"/>
    <n v="21569.43"/>
    <x v="2805"/>
    <x v="4"/>
    <x v="2"/>
    <s v="Amit"/>
    <x v="0"/>
    <n v="6"/>
  </r>
  <r>
    <s v="11-12-2025"/>
    <s v="INV002809"/>
    <x v="4"/>
    <s v="Retail"/>
    <x v="1"/>
    <x v="1"/>
    <x v="1"/>
    <x v="3"/>
    <x v="3"/>
    <n v="12"/>
    <n v="600"/>
    <n v="19"/>
    <x v="1638"/>
    <n v="4975.2700000000004"/>
    <x v="2806"/>
    <x v="0"/>
    <x v="2"/>
    <s v="Neha"/>
    <x v="0"/>
    <n v="12"/>
  </r>
  <r>
    <s v="22-07-2025"/>
    <s v="INV002810"/>
    <x v="7"/>
    <s v="Corporate"/>
    <x v="3"/>
    <x v="9"/>
    <x v="0"/>
    <x v="6"/>
    <x v="0"/>
    <n v="22"/>
    <n v="3500"/>
    <n v="18"/>
    <x v="1639"/>
    <n v="47435.32"/>
    <x v="2807"/>
    <x v="1"/>
    <x v="3"/>
    <s v="Karan"/>
    <x v="0"/>
    <n v="7"/>
  </r>
  <r>
    <s v="23-07-2025"/>
    <s v="INV002811"/>
    <x v="6"/>
    <s v="Corporate"/>
    <x v="2"/>
    <x v="2"/>
    <x v="2"/>
    <x v="3"/>
    <x v="3"/>
    <n v="21"/>
    <n v="600"/>
    <n v="0"/>
    <x v="354"/>
    <n v="10975.82"/>
    <x v="2808"/>
    <x v="4"/>
    <x v="1"/>
    <s v="Amit"/>
    <x v="0"/>
    <n v="7"/>
  </r>
  <r>
    <s v="26-09-2025"/>
    <s v="INV002812"/>
    <x v="6"/>
    <s v="Wholesale"/>
    <x v="2"/>
    <x v="2"/>
    <x v="2"/>
    <x v="0"/>
    <x v="0"/>
    <n v="10"/>
    <n v="45000"/>
    <n v="14"/>
    <x v="1640"/>
    <n v="303560.78999999998"/>
    <x v="2809"/>
    <x v="4"/>
    <x v="0"/>
    <s v="Raj"/>
    <x v="0"/>
    <n v="9"/>
  </r>
  <r>
    <s v="31-03-2025"/>
    <s v="INV002813"/>
    <x v="6"/>
    <s v="Wholesale"/>
    <x v="0"/>
    <x v="4"/>
    <x v="0"/>
    <x v="2"/>
    <x v="2"/>
    <n v="24"/>
    <n v="4500"/>
    <n v="9"/>
    <x v="49"/>
    <n v="76757.8"/>
    <x v="2810"/>
    <x v="3"/>
    <x v="2"/>
    <s v="Karan"/>
    <x v="0"/>
    <n v="3"/>
  </r>
  <r>
    <s v="15-02-2025"/>
    <s v="INV002814"/>
    <x v="11"/>
    <s v="Corporate"/>
    <x v="3"/>
    <x v="9"/>
    <x v="3"/>
    <x v="4"/>
    <x v="0"/>
    <n v="8"/>
    <n v="12000"/>
    <n v="13"/>
    <x v="1641"/>
    <n v="76780.2"/>
    <x v="2811"/>
    <x v="2"/>
    <x v="0"/>
    <s v="Raj"/>
    <x v="0"/>
    <n v="2"/>
  </r>
  <r>
    <s v="26-09-2025"/>
    <s v="INV002815"/>
    <x v="6"/>
    <s v="Corporate"/>
    <x v="2"/>
    <x v="6"/>
    <x v="2"/>
    <x v="1"/>
    <x v="1"/>
    <n v="4"/>
    <n v="2500"/>
    <n v="18"/>
    <x v="236"/>
    <n v="6473.23"/>
    <x v="2812"/>
    <x v="2"/>
    <x v="0"/>
    <s v="Karan"/>
    <x v="0"/>
    <n v="9"/>
  </r>
  <r>
    <s v="11-02-2025"/>
    <s v="INV002816"/>
    <x v="11"/>
    <s v="Retail"/>
    <x v="0"/>
    <x v="0"/>
    <x v="2"/>
    <x v="1"/>
    <x v="1"/>
    <n v="1"/>
    <n v="2500"/>
    <n v="15"/>
    <x v="1005"/>
    <n v="1742.84"/>
    <x v="2813"/>
    <x v="1"/>
    <x v="0"/>
    <s v="Sneha"/>
    <x v="0"/>
    <n v="2"/>
  </r>
  <r>
    <s v="11-10-2025"/>
    <s v="INV002817"/>
    <x v="0"/>
    <s v="Retail"/>
    <x v="2"/>
    <x v="2"/>
    <x v="0"/>
    <x v="3"/>
    <x v="3"/>
    <n v="10"/>
    <n v="600"/>
    <n v="17"/>
    <x v="572"/>
    <n v="3681.83"/>
    <x v="2814"/>
    <x v="0"/>
    <x v="0"/>
    <s v="Raj"/>
    <x v="0"/>
    <n v="10"/>
  </r>
  <r>
    <s v="13-12-2025"/>
    <s v="INV002818"/>
    <x v="0"/>
    <s v="Retail"/>
    <x v="1"/>
    <x v="1"/>
    <x v="1"/>
    <x v="0"/>
    <x v="0"/>
    <n v="15"/>
    <n v="45000"/>
    <n v="8"/>
    <x v="1642"/>
    <n v="519724.91"/>
    <x v="2815"/>
    <x v="4"/>
    <x v="0"/>
    <s v="Priya"/>
    <x v="0"/>
    <n v="12"/>
  </r>
  <r>
    <s v="10-11-2025"/>
    <s v="INV002819"/>
    <x v="0"/>
    <s v="Retail"/>
    <x v="1"/>
    <x v="1"/>
    <x v="0"/>
    <x v="1"/>
    <x v="1"/>
    <n v="14"/>
    <n v="2500"/>
    <n v="8"/>
    <x v="1643"/>
    <n v="24954.85"/>
    <x v="2816"/>
    <x v="2"/>
    <x v="2"/>
    <s v="Raj"/>
    <x v="0"/>
    <n v="11"/>
  </r>
  <r>
    <s v="22-01-2025"/>
    <s v="INV002820"/>
    <x v="1"/>
    <s v="Wholesale"/>
    <x v="1"/>
    <x v="1"/>
    <x v="2"/>
    <x v="3"/>
    <x v="3"/>
    <n v="7"/>
    <n v="600"/>
    <n v="19"/>
    <x v="476"/>
    <n v="2662.21"/>
    <x v="2817"/>
    <x v="3"/>
    <x v="3"/>
    <s v="Raj"/>
    <x v="0"/>
    <n v="1"/>
  </r>
  <r>
    <s v="15-07-2025"/>
    <s v="INV002821"/>
    <x v="9"/>
    <s v="Retail"/>
    <x v="3"/>
    <x v="7"/>
    <x v="1"/>
    <x v="0"/>
    <x v="0"/>
    <n v="18"/>
    <n v="45000"/>
    <n v="18"/>
    <x v="812"/>
    <n v="491884.41"/>
    <x v="2818"/>
    <x v="3"/>
    <x v="3"/>
    <s v="Pooja"/>
    <x v="0"/>
    <n v="7"/>
  </r>
  <r>
    <s v="15-03-2025"/>
    <s v="INV002822"/>
    <x v="4"/>
    <s v="Corporate"/>
    <x v="2"/>
    <x v="2"/>
    <x v="3"/>
    <x v="0"/>
    <x v="0"/>
    <n v="3"/>
    <n v="45000"/>
    <n v="11"/>
    <x v="1644"/>
    <n v="110280.58"/>
    <x v="2819"/>
    <x v="4"/>
    <x v="2"/>
    <s v="Karan"/>
    <x v="0"/>
    <n v="3"/>
  </r>
  <r>
    <s v="22-07-2025"/>
    <s v="INV002823"/>
    <x v="8"/>
    <s v="Corporate"/>
    <x v="3"/>
    <x v="9"/>
    <x v="2"/>
    <x v="7"/>
    <x v="3"/>
    <n v="4"/>
    <n v="900"/>
    <n v="9"/>
    <x v="218"/>
    <n v="2412.6799999999998"/>
    <x v="2820"/>
    <x v="1"/>
    <x v="2"/>
    <s v="Priya"/>
    <x v="0"/>
    <n v="7"/>
  </r>
  <r>
    <s v="01-04-2025"/>
    <s v="INV002824"/>
    <x v="7"/>
    <s v="Retail"/>
    <x v="3"/>
    <x v="9"/>
    <x v="2"/>
    <x v="2"/>
    <x v="2"/>
    <n v="21"/>
    <n v="4500"/>
    <n v="7"/>
    <x v="1645"/>
    <n v="78345.899999999994"/>
    <x v="2821"/>
    <x v="4"/>
    <x v="1"/>
    <s v="Priya"/>
    <x v="0"/>
    <n v="4"/>
  </r>
  <r>
    <s v="07-12-2025"/>
    <s v="INV002825"/>
    <x v="3"/>
    <s v="Retail"/>
    <x v="0"/>
    <x v="8"/>
    <x v="1"/>
    <x v="6"/>
    <x v="0"/>
    <n v="12"/>
    <n v="3500"/>
    <n v="4"/>
    <x v="145"/>
    <n v="32924.82"/>
    <x v="2822"/>
    <x v="3"/>
    <x v="3"/>
    <s v="Vikas"/>
    <x v="0"/>
    <n v="12"/>
  </r>
  <r>
    <s v="10-07-2025"/>
    <s v="INV002826"/>
    <x v="10"/>
    <s v="Corporate"/>
    <x v="0"/>
    <x v="8"/>
    <x v="2"/>
    <x v="5"/>
    <x v="0"/>
    <n v="22"/>
    <n v="15000"/>
    <n v="20"/>
    <x v="590"/>
    <n v="229550.63"/>
    <x v="2823"/>
    <x v="3"/>
    <x v="3"/>
    <s v="Pooja"/>
    <x v="0"/>
    <n v="7"/>
  </r>
  <r>
    <s v="16-12-2025"/>
    <s v="INV002827"/>
    <x v="6"/>
    <s v="Retail"/>
    <x v="2"/>
    <x v="6"/>
    <x v="0"/>
    <x v="3"/>
    <x v="3"/>
    <n v="3"/>
    <n v="600"/>
    <n v="11"/>
    <x v="1646"/>
    <n v="1307.42"/>
    <x v="2824"/>
    <x v="2"/>
    <x v="3"/>
    <s v="Amit"/>
    <x v="0"/>
    <n v="12"/>
  </r>
  <r>
    <s v="22-12-2025"/>
    <s v="INV002828"/>
    <x v="2"/>
    <s v="Corporate"/>
    <x v="0"/>
    <x v="4"/>
    <x v="2"/>
    <x v="4"/>
    <x v="0"/>
    <n v="13"/>
    <n v="12000"/>
    <n v="2"/>
    <x v="389"/>
    <n v="126470.85"/>
    <x v="2825"/>
    <x v="0"/>
    <x v="2"/>
    <s v="Pooja"/>
    <x v="0"/>
    <n v="12"/>
  </r>
  <r>
    <s v="31-07-2025"/>
    <s v="INV002829"/>
    <x v="9"/>
    <s v="Wholesale"/>
    <x v="2"/>
    <x v="6"/>
    <x v="3"/>
    <x v="4"/>
    <x v="0"/>
    <n v="18"/>
    <n v="12000"/>
    <n v="2"/>
    <x v="328"/>
    <n v="168340.39"/>
    <x v="2826"/>
    <x v="3"/>
    <x v="2"/>
    <s v="Vikas"/>
    <x v="0"/>
    <n v="7"/>
  </r>
  <r>
    <s v="05-07-2025"/>
    <s v="INV002830"/>
    <x v="3"/>
    <s v="Wholesale"/>
    <x v="3"/>
    <x v="9"/>
    <x v="0"/>
    <x v="2"/>
    <x v="2"/>
    <n v="15"/>
    <n v="4500"/>
    <n v="11"/>
    <x v="1647"/>
    <n v="44798"/>
    <x v="2827"/>
    <x v="0"/>
    <x v="2"/>
    <s v="Raj"/>
    <x v="0"/>
    <n v="7"/>
  </r>
  <r>
    <s v="21-11-2025"/>
    <s v="INV002831"/>
    <x v="9"/>
    <s v="Corporate"/>
    <x v="2"/>
    <x v="6"/>
    <x v="0"/>
    <x v="4"/>
    <x v="0"/>
    <n v="3"/>
    <n v="12000"/>
    <n v="0"/>
    <x v="277"/>
    <n v="29295.16"/>
    <x v="2828"/>
    <x v="0"/>
    <x v="1"/>
    <s v="Neha"/>
    <x v="0"/>
    <n v="11"/>
  </r>
  <r>
    <s v="06-07-2025"/>
    <s v="INV002832"/>
    <x v="3"/>
    <s v="Wholesale"/>
    <x v="3"/>
    <x v="5"/>
    <x v="1"/>
    <x v="7"/>
    <x v="3"/>
    <n v="5"/>
    <n v="900"/>
    <n v="6"/>
    <x v="850"/>
    <n v="3819.79"/>
    <x v="2829"/>
    <x v="1"/>
    <x v="2"/>
    <s v="Vikas"/>
    <x v="0"/>
    <n v="7"/>
  </r>
  <r>
    <s v="10-12-2025"/>
    <s v="INV002833"/>
    <x v="1"/>
    <s v="Wholesale"/>
    <x v="2"/>
    <x v="2"/>
    <x v="2"/>
    <x v="0"/>
    <x v="0"/>
    <n v="10"/>
    <n v="45000"/>
    <n v="19"/>
    <x v="1648"/>
    <n v="336019.87"/>
    <x v="2830"/>
    <x v="0"/>
    <x v="0"/>
    <s v="Karan"/>
    <x v="0"/>
    <n v="12"/>
  </r>
  <r>
    <s v="23-08-2025"/>
    <s v="INV002834"/>
    <x v="0"/>
    <s v="Retail"/>
    <x v="0"/>
    <x v="0"/>
    <x v="0"/>
    <x v="1"/>
    <x v="1"/>
    <n v="13"/>
    <n v="2500"/>
    <n v="12"/>
    <x v="1649"/>
    <n v="23652.82"/>
    <x v="2831"/>
    <x v="2"/>
    <x v="3"/>
    <s v="Priya"/>
    <x v="0"/>
    <n v="8"/>
  </r>
  <r>
    <s v="05-07-2025"/>
    <s v="INV002835"/>
    <x v="3"/>
    <s v="Corporate"/>
    <x v="1"/>
    <x v="1"/>
    <x v="0"/>
    <x v="6"/>
    <x v="0"/>
    <n v="18"/>
    <n v="3500"/>
    <n v="17"/>
    <x v="900"/>
    <n v="41238.85"/>
    <x v="2832"/>
    <x v="3"/>
    <x v="2"/>
    <s v="Karan"/>
    <x v="0"/>
    <n v="7"/>
  </r>
  <r>
    <s v="29-08-2025"/>
    <s v="INV002836"/>
    <x v="7"/>
    <s v="Wholesale"/>
    <x v="2"/>
    <x v="6"/>
    <x v="1"/>
    <x v="3"/>
    <x v="3"/>
    <n v="17"/>
    <n v="600"/>
    <n v="9"/>
    <x v="1077"/>
    <n v="7166.69"/>
    <x v="2833"/>
    <x v="0"/>
    <x v="0"/>
    <s v="Amit"/>
    <x v="0"/>
    <n v="8"/>
  </r>
  <r>
    <s v="17-06-2025"/>
    <s v="INV002837"/>
    <x v="5"/>
    <s v="Retail"/>
    <x v="2"/>
    <x v="2"/>
    <x v="3"/>
    <x v="7"/>
    <x v="3"/>
    <n v="22"/>
    <n v="900"/>
    <n v="17"/>
    <x v="1650"/>
    <n v="14532.09"/>
    <x v="2834"/>
    <x v="2"/>
    <x v="0"/>
    <s v="Neha"/>
    <x v="0"/>
    <n v="6"/>
  </r>
  <r>
    <s v="17-11-2025"/>
    <s v="INV002838"/>
    <x v="4"/>
    <s v="Wholesale"/>
    <x v="1"/>
    <x v="1"/>
    <x v="3"/>
    <x v="1"/>
    <x v="1"/>
    <n v="6"/>
    <n v="2500"/>
    <n v="4"/>
    <x v="7"/>
    <n v="10961.16"/>
    <x v="2835"/>
    <x v="2"/>
    <x v="3"/>
    <s v="Vikas"/>
    <x v="0"/>
    <n v="11"/>
  </r>
  <r>
    <s v="25-01-2025"/>
    <s v="INV002839"/>
    <x v="7"/>
    <s v="Retail"/>
    <x v="1"/>
    <x v="1"/>
    <x v="1"/>
    <x v="5"/>
    <x v="0"/>
    <n v="10"/>
    <n v="15000"/>
    <n v="18"/>
    <x v="1290"/>
    <n v="113518.38"/>
    <x v="2836"/>
    <x v="0"/>
    <x v="3"/>
    <s v="Neha"/>
    <x v="0"/>
    <n v="1"/>
  </r>
  <r>
    <s v="26-05-2025"/>
    <s v="INV002840"/>
    <x v="0"/>
    <s v="Wholesale"/>
    <x v="2"/>
    <x v="2"/>
    <x v="1"/>
    <x v="6"/>
    <x v="0"/>
    <n v="25"/>
    <n v="3500"/>
    <n v="5"/>
    <x v="1651"/>
    <n v="76984.679999999993"/>
    <x v="2837"/>
    <x v="2"/>
    <x v="1"/>
    <s v="Pooja"/>
    <x v="0"/>
    <n v="5"/>
  </r>
  <r>
    <s v="12-08-2025"/>
    <s v="INV002841"/>
    <x v="9"/>
    <s v="Corporate"/>
    <x v="1"/>
    <x v="1"/>
    <x v="2"/>
    <x v="0"/>
    <x v="0"/>
    <n v="25"/>
    <n v="45000"/>
    <n v="19"/>
    <x v="173"/>
    <n v="755076.14"/>
    <x v="2838"/>
    <x v="1"/>
    <x v="3"/>
    <s v="Sneha"/>
    <x v="0"/>
    <n v="8"/>
  </r>
  <r>
    <s v="02-11-2025"/>
    <s v="INV002842"/>
    <x v="3"/>
    <s v="Corporate"/>
    <x v="1"/>
    <x v="1"/>
    <x v="2"/>
    <x v="6"/>
    <x v="0"/>
    <n v="9"/>
    <n v="3500"/>
    <n v="14"/>
    <x v="1608"/>
    <n v="21044.400000000001"/>
    <x v="2839"/>
    <x v="3"/>
    <x v="2"/>
    <s v="Karan"/>
    <x v="0"/>
    <n v="11"/>
  </r>
  <r>
    <s v="28-09-2025"/>
    <s v="INV002843"/>
    <x v="0"/>
    <s v="Wholesale"/>
    <x v="3"/>
    <x v="5"/>
    <x v="1"/>
    <x v="7"/>
    <x v="3"/>
    <n v="20"/>
    <n v="900"/>
    <n v="14"/>
    <x v="327"/>
    <n v="11954.16"/>
    <x v="2840"/>
    <x v="2"/>
    <x v="1"/>
    <s v="Vikas"/>
    <x v="0"/>
    <n v="9"/>
  </r>
  <r>
    <s v="25-07-2025"/>
    <s v="INV002844"/>
    <x v="0"/>
    <s v="Retail"/>
    <x v="1"/>
    <x v="1"/>
    <x v="1"/>
    <x v="7"/>
    <x v="3"/>
    <n v="4"/>
    <n v="900"/>
    <n v="13"/>
    <x v="1572"/>
    <n v="2641.55"/>
    <x v="2841"/>
    <x v="4"/>
    <x v="3"/>
    <s v="Sneha"/>
    <x v="0"/>
    <n v="7"/>
  </r>
  <r>
    <s v="08-01-2025"/>
    <s v="INV002845"/>
    <x v="0"/>
    <s v="Wholesale"/>
    <x v="2"/>
    <x v="6"/>
    <x v="0"/>
    <x v="5"/>
    <x v="0"/>
    <n v="6"/>
    <n v="15000"/>
    <n v="12"/>
    <x v="703"/>
    <n v="62293.18"/>
    <x v="2842"/>
    <x v="1"/>
    <x v="3"/>
    <s v="Amit"/>
    <x v="0"/>
    <n v="1"/>
  </r>
  <r>
    <s v="21-07-2025"/>
    <s v="INV002846"/>
    <x v="1"/>
    <s v="Retail"/>
    <x v="2"/>
    <x v="2"/>
    <x v="0"/>
    <x v="1"/>
    <x v="1"/>
    <n v="1"/>
    <n v="2500"/>
    <n v="16"/>
    <x v="524"/>
    <n v="1554.06"/>
    <x v="2843"/>
    <x v="1"/>
    <x v="1"/>
    <s v="Karan"/>
    <x v="0"/>
    <n v="7"/>
  </r>
  <r>
    <s v="20-03-2025"/>
    <s v="INV002847"/>
    <x v="9"/>
    <s v="Retail"/>
    <x v="3"/>
    <x v="3"/>
    <x v="0"/>
    <x v="5"/>
    <x v="0"/>
    <n v="20"/>
    <n v="15000"/>
    <n v="18"/>
    <x v="1017"/>
    <n v="211528.26"/>
    <x v="2844"/>
    <x v="1"/>
    <x v="0"/>
    <s v="Priya"/>
    <x v="0"/>
    <n v="3"/>
  </r>
  <r>
    <s v="10-07-2025"/>
    <s v="INV002848"/>
    <x v="1"/>
    <s v="Retail"/>
    <x v="2"/>
    <x v="6"/>
    <x v="0"/>
    <x v="1"/>
    <x v="1"/>
    <n v="6"/>
    <n v="2500"/>
    <n v="18"/>
    <x v="626"/>
    <n v="9052.16"/>
    <x v="2845"/>
    <x v="0"/>
    <x v="1"/>
    <s v="Priya"/>
    <x v="0"/>
    <n v="7"/>
  </r>
  <r>
    <s v="03-10-2025"/>
    <s v="INV002849"/>
    <x v="7"/>
    <s v="Retail"/>
    <x v="3"/>
    <x v="3"/>
    <x v="3"/>
    <x v="7"/>
    <x v="3"/>
    <n v="5"/>
    <n v="900"/>
    <n v="20"/>
    <x v="582"/>
    <n v="2661.51"/>
    <x v="2846"/>
    <x v="0"/>
    <x v="2"/>
    <s v="Pooja"/>
    <x v="0"/>
    <n v="10"/>
  </r>
  <r>
    <s v="10-02-2025"/>
    <s v="INV002850"/>
    <x v="0"/>
    <s v="Wholesale"/>
    <x v="1"/>
    <x v="1"/>
    <x v="3"/>
    <x v="6"/>
    <x v="0"/>
    <n v="5"/>
    <n v="3500"/>
    <n v="3"/>
    <x v="1561"/>
    <n v="12399.35"/>
    <x v="2847"/>
    <x v="4"/>
    <x v="0"/>
    <s v="Priya"/>
    <x v="0"/>
    <n v="2"/>
  </r>
  <r>
    <s v="12-11-2025"/>
    <s v="INV002851"/>
    <x v="4"/>
    <s v="Wholesale"/>
    <x v="2"/>
    <x v="6"/>
    <x v="2"/>
    <x v="1"/>
    <x v="1"/>
    <n v="23"/>
    <n v="2500"/>
    <n v="11"/>
    <x v="1652"/>
    <n v="45592.71"/>
    <x v="2848"/>
    <x v="1"/>
    <x v="2"/>
    <s v="Pooja"/>
    <x v="0"/>
    <n v="11"/>
  </r>
  <r>
    <s v="19-10-2025"/>
    <s v="INV002852"/>
    <x v="11"/>
    <s v="Corporate"/>
    <x v="3"/>
    <x v="7"/>
    <x v="0"/>
    <x v="5"/>
    <x v="0"/>
    <n v="25"/>
    <n v="15000"/>
    <n v="14"/>
    <x v="1653"/>
    <n v="253856.54"/>
    <x v="2849"/>
    <x v="4"/>
    <x v="1"/>
    <s v="Pooja"/>
    <x v="0"/>
    <n v="10"/>
  </r>
  <r>
    <s v="21-08-2025"/>
    <s v="INV002853"/>
    <x v="1"/>
    <s v="Wholesale"/>
    <x v="2"/>
    <x v="2"/>
    <x v="2"/>
    <x v="2"/>
    <x v="2"/>
    <n v="17"/>
    <n v="4500"/>
    <n v="5"/>
    <x v="1654"/>
    <n v="57861.17"/>
    <x v="2850"/>
    <x v="3"/>
    <x v="0"/>
    <s v="Priya"/>
    <x v="0"/>
    <n v="8"/>
  </r>
  <r>
    <s v="18-07-2025"/>
    <s v="INV002854"/>
    <x v="4"/>
    <s v="Retail"/>
    <x v="0"/>
    <x v="8"/>
    <x v="0"/>
    <x v="0"/>
    <x v="0"/>
    <n v="21"/>
    <n v="45000"/>
    <n v="18"/>
    <x v="608"/>
    <n v="662058.84"/>
    <x v="2851"/>
    <x v="2"/>
    <x v="1"/>
    <s v="Vikas"/>
    <x v="0"/>
    <n v="7"/>
  </r>
  <r>
    <s v="22-10-2025"/>
    <s v="INV002855"/>
    <x v="7"/>
    <s v="Corporate"/>
    <x v="1"/>
    <x v="1"/>
    <x v="3"/>
    <x v="1"/>
    <x v="1"/>
    <n v="8"/>
    <n v="2500"/>
    <n v="16"/>
    <x v="806"/>
    <n v="13523.34"/>
    <x v="2852"/>
    <x v="0"/>
    <x v="3"/>
    <s v="Karan"/>
    <x v="0"/>
    <n v="10"/>
  </r>
  <r>
    <s v="07-10-2025"/>
    <s v="INV002856"/>
    <x v="9"/>
    <s v="Wholesale"/>
    <x v="0"/>
    <x v="0"/>
    <x v="3"/>
    <x v="1"/>
    <x v="1"/>
    <n v="25"/>
    <n v="2500"/>
    <n v="12"/>
    <x v="243"/>
    <n v="46281.06"/>
    <x v="2853"/>
    <x v="2"/>
    <x v="1"/>
    <s v="Vikas"/>
    <x v="0"/>
    <n v="10"/>
  </r>
  <r>
    <s v="22-11-2025"/>
    <s v="INV002857"/>
    <x v="1"/>
    <s v="Wholesale"/>
    <x v="3"/>
    <x v="9"/>
    <x v="2"/>
    <x v="6"/>
    <x v="0"/>
    <n v="4"/>
    <n v="3500"/>
    <n v="17"/>
    <x v="1655"/>
    <n v="10524.06"/>
    <x v="2854"/>
    <x v="3"/>
    <x v="3"/>
    <s v="Raj"/>
    <x v="0"/>
    <n v="11"/>
  </r>
  <r>
    <s v="20-05-2025"/>
    <s v="INV002858"/>
    <x v="6"/>
    <s v="Wholesale"/>
    <x v="2"/>
    <x v="2"/>
    <x v="3"/>
    <x v="2"/>
    <x v="2"/>
    <n v="14"/>
    <n v="4500"/>
    <n v="9"/>
    <x v="1388"/>
    <n v="44940.81"/>
    <x v="2855"/>
    <x v="0"/>
    <x v="1"/>
    <s v="Sneha"/>
    <x v="0"/>
    <n v="5"/>
  </r>
  <r>
    <s v="13-10-2025"/>
    <s v="INV002859"/>
    <x v="11"/>
    <s v="Retail"/>
    <x v="0"/>
    <x v="4"/>
    <x v="0"/>
    <x v="6"/>
    <x v="0"/>
    <n v="9"/>
    <n v="3500"/>
    <n v="13"/>
    <x v="852"/>
    <n v="22604.93"/>
    <x v="2856"/>
    <x v="1"/>
    <x v="2"/>
    <s v="Neha"/>
    <x v="0"/>
    <n v="10"/>
  </r>
  <r>
    <s v="27-11-2025"/>
    <s v="INV002860"/>
    <x v="8"/>
    <s v="Retail"/>
    <x v="2"/>
    <x v="6"/>
    <x v="3"/>
    <x v="3"/>
    <x v="3"/>
    <n v="12"/>
    <n v="600"/>
    <n v="13"/>
    <x v="480"/>
    <n v="5145.6899999999996"/>
    <x v="2857"/>
    <x v="3"/>
    <x v="2"/>
    <s v="Vikas"/>
    <x v="0"/>
    <n v="11"/>
  </r>
  <r>
    <s v="20-04-2025"/>
    <s v="INV002861"/>
    <x v="11"/>
    <s v="Wholesale"/>
    <x v="3"/>
    <x v="5"/>
    <x v="0"/>
    <x v="5"/>
    <x v="0"/>
    <n v="16"/>
    <n v="15000"/>
    <n v="5"/>
    <x v="1182"/>
    <n v="175292.16"/>
    <x v="2858"/>
    <x v="4"/>
    <x v="0"/>
    <s v="Karan"/>
    <x v="0"/>
    <n v="4"/>
  </r>
  <r>
    <s v="05-01-2025"/>
    <s v="INV002862"/>
    <x v="0"/>
    <s v="Corporate"/>
    <x v="2"/>
    <x v="2"/>
    <x v="0"/>
    <x v="0"/>
    <x v="0"/>
    <n v="4"/>
    <n v="45000"/>
    <n v="6"/>
    <x v="484"/>
    <n v="158596.19"/>
    <x v="2859"/>
    <x v="4"/>
    <x v="0"/>
    <s v="Vikas"/>
    <x v="0"/>
    <n v="1"/>
  </r>
  <r>
    <s v="02-07-2025"/>
    <s v="INV002863"/>
    <x v="3"/>
    <s v="Corporate"/>
    <x v="2"/>
    <x v="6"/>
    <x v="1"/>
    <x v="1"/>
    <x v="1"/>
    <n v="14"/>
    <n v="2500"/>
    <n v="11"/>
    <x v="1410"/>
    <n v="25665.58"/>
    <x v="2860"/>
    <x v="3"/>
    <x v="1"/>
    <s v="Sneha"/>
    <x v="0"/>
    <n v="7"/>
  </r>
  <r>
    <s v="15-04-2025"/>
    <s v="INV002864"/>
    <x v="3"/>
    <s v="Wholesale"/>
    <x v="0"/>
    <x v="4"/>
    <x v="0"/>
    <x v="3"/>
    <x v="3"/>
    <n v="23"/>
    <n v="600"/>
    <n v="9"/>
    <x v="159"/>
    <n v="9671.3700000000008"/>
    <x v="2861"/>
    <x v="0"/>
    <x v="1"/>
    <s v="Sneha"/>
    <x v="0"/>
    <n v="4"/>
  </r>
  <r>
    <s v="10-01-2025"/>
    <s v="INV002865"/>
    <x v="8"/>
    <s v="Retail"/>
    <x v="2"/>
    <x v="2"/>
    <x v="0"/>
    <x v="0"/>
    <x v="0"/>
    <n v="12"/>
    <n v="45000"/>
    <n v="8"/>
    <x v="1656"/>
    <n v="403755.61"/>
    <x v="2862"/>
    <x v="2"/>
    <x v="0"/>
    <s v="Sneha"/>
    <x v="0"/>
    <n v="1"/>
  </r>
  <r>
    <s v="29-08-2025"/>
    <s v="INV002866"/>
    <x v="2"/>
    <s v="Corporate"/>
    <x v="2"/>
    <x v="2"/>
    <x v="0"/>
    <x v="4"/>
    <x v="0"/>
    <n v="6"/>
    <n v="12000"/>
    <n v="13"/>
    <x v="1657"/>
    <n v="48652.38"/>
    <x v="2863"/>
    <x v="1"/>
    <x v="0"/>
    <s v="Raj"/>
    <x v="0"/>
    <n v="8"/>
  </r>
  <r>
    <s v="22-06-2025"/>
    <s v="INV002867"/>
    <x v="4"/>
    <s v="Corporate"/>
    <x v="2"/>
    <x v="6"/>
    <x v="3"/>
    <x v="6"/>
    <x v="0"/>
    <n v="19"/>
    <n v="3500"/>
    <n v="5"/>
    <x v="768"/>
    <n v="54221.59"/>
    <x v="2864"/>
    <x v="0"/>
    <x v="3"/>
    <s v="Neha"/>
    <x v="0"/>
    <n v="6"/>
  </r>
  <r>
    <s v="01-03-2025"/>
    <s v="INV002868"/>
    <x v="3"/>
    <s v="Retail"/>
    <x v="2"/>
    <x v="2"/>
    <x v="1"/>
    <x v="0"/>
    <x v="0"/>
    <n v="1"/>
    <n v="45000"/>
    <n v="9"/>
    <x v="416"/>
    <n v="33712.89"/>
    <x v="2865"/>
    <x v="0"/>
    <x v="2"/>
    <s v="Vikas"/>
    <x v="0"/>
    <n v="3"/>
  </r>
  <r>
    <s v="31-05-2025"/>
    <s v="INV002869"/>
    <x v="10"/>
    <s v="Corporate"/>
    <x v="1"/>
    <x v="1"/>
    <x v="3"/>
    <x v="7"/>
    <x v="3"/>
    <n v="8"/>
    <n v="900"/>
    <n v="19"/>
    <x v="1638"/>
    <n v="4790.6899999999996"/>
    <x v="2866"/>
    <x v="1"/>
    <x v="2"/>
    <s v="Pooja"/>
    <x v="0"/>
    <n v="5"/>
  </r>
  <r>
    <s v="15-05-2025"/>
    <s v="INV002870"/>
    <x v="7"/>
    <s v="Corporate"/>
    <x v="1"/>
    <x v="1"/>
    <x v="3"/>
    <x v="3"/>
    <x v="3"/>
    <n v="10"/>
    <n v="600"/>
    <n v="17"/>
    <x v="572"/>
    <n v="4257.75"/>
    <x v="2867"/>
    <x v="2"/>
    <x v="3"/>
    <s v="Neha"/>
    <x v="0"/>
    <n v="5"/>
  </r>
  <r>
    <s v="09-08-2025"/>
    <s v="INV002871"/>
    <x v="10"/>
    <s v="Retail"/>
    <x v="1"/>
    <x v="1"/>
    <x v="2"/>
    <x v="3"/>
    <x v="3"/>
    <n v="18"/>
    <n v="600"/>
    <n v="1"/>
    <x v="644"/>
    <n v="9968.35"/>
    <x v="2868"/>
    <x v="2"/>
    <x v="1"/>
    <s v="Sneha"/>
    <x v="0"/>
    <n v="8"/>
  </r>
  <r>
    <s v="24-10-2025"/>
    <s v="INV002872"/>
    <x v="10"/>
    <s v="Retail"/>
    <x v="2"/>
    <x v="6"/>
    <x v="1"/>
    <x v="3"/>
    <x v="3"/>
    <n v="18"/>
    <n v="600"/>
    <n v="2"/>
    <x v="1658"/>
    <n v="8129.47"/>
    <x v="2869"/>
    <x v="3"/>
    <x v="3"/>
    <s v="Priya"/>
    <x v="0"/>
    <n v="10"/>
  </r>
  <r>
    <s v="24-03-2025"/>
    <s v="INV002873"/>
    <x v="11"/>
    <s v="Retail"/>
    <x v="3"/>
    <x v="9"/>
    <x v="2"/>
    <x v="1"/>
    <x v="1"/>
    <n v="15"/>
    <n v="2500"/>
    <n v="17"/>
    <x v="1659"/>
    <n v="24246.560000000001"/>
    <x v="2870"/>
    <x v="1"/>
    <x v="0"/>
    <s v="Pooja"/>
    <x v="0"/>
    <n v="3"/>
  </r>
  <r>
    <s v="10-05-2025"/>
    <s v="INV002874"/>
    <x v="3"/>
    <s v="Retail"/>
    <x v="1"/>
    <x v="1"/>
    <x v="3"/>
    <x v="6"/>
    <x v="0"/>
    <n v="8"/>
    <n v="3500"/>
    <n v="12"/>
    <x v="1362"/>
    <n v="19538.25"/>
    <x v="2871"/>
    <x v="2"/>
    <x v="3"/>
    <s v="Priya"/>
    <x v="0"/>
    <n v="5"/>
  </r>
  <r>
    <s v="31-05-2025"/>
    <s v="INV002875"/>
    <x v="11"/>
    <s v="Wholesale"/>
    <x v="2"/>
    <x v="6"/>
    <x v="2"/>
    <x v="2"/>
    <x v="2"/>
    <n v="22"/>
    <n v="4500"/>
    <n v="2"/>
    <x v="1660"/>
    <n v="70920.2"/>
    <x v="2872"/>
    <x v="2"/>
    <x v="3"/>
    <s v="Priya"/>
    <x v="0"/>
    <n v="5"/>
  </r>
  <r>
    <s v="27-01-2025"/>
    <s v="INV002876"/>
    <x v="10"/>
    <s v="Retail"/>
    <x v="2"/>
    <x v="2"/>
    <x v="3"/>
    <x v="5"/>
    <x v="0"/>
    <n v="4"/>
    <n v="15000"/>
    <n v="13"/>
    <x v="702"/>
    <n v="38825.79"/>
    <x v="2873"/>
    <x v="1"/>
    <x v="3"/>
    <s v="Vikas"/>
    <x v="0"/>
    <n v="1"/>
  </r>
  <r>
    <s v="09-09-2025"/>
    <s v="INV002877"/>
    <x v="5"/>
    <s v="Corporate"/>
    <x v="3"/>
    <x v="7"/>
    <x v="1"/>
    <x v="6"/>
    <x v="0"/>
    <n v="1"/>
    <n v="3500"/>
    <n v="16"/>
    <x v="1575"/>
    <n v="2655.26"/>
    <x v="2874"/>
    <x v="2"/>
    <x v="2"/>
    <s v="Vikas"/>
    <x v="0"/>
    <n v="9"/>
  </r>
  <r>
    <s v="05-10-2025"/>
    <s v="INV002878"/>
    <x v="11"/>
    <s v="Retail"/>
    <x v="3"/>
    <x v="3"/>
    <x v="1"/>
    <x v="4"/>
    <x v="0"/>
    <n v="15"/>
    <n v="12000"/>
    <n v="10"/>
    <x v="1467"/>
    <n v="142533.85"/>
    <x v="2875"/>
    <x v="3"/>
    <x v="3"/>
    <s v="Sneha"/>
    <x v="0"/>
    <n v="10"/>
  </r>
  <r>
    <s v="06-06-2025"/>
    <s v="INV002879"/>
    <x v="8"/>
    <s v="Corporate"/>
    <x v="0"/>
    <x v="0"/>
    <x v="3"/>
    <x v="0"/>
    <x v="0"/>
    <n v="4"/>
    <n v="45000"/>
    <n v="20"/>
    <x v="398"/>
    <n v="129175.23"/>
    <x v="2876"/>
    <x v="2"/>
    <x v="1"/>
    <s v="Pooja"/>
    <x v="0"/>
    <n v="6"/>
  </r>
  <r>
    <s v="25-11-2025"/>
    <s v="INV002880"/>
    <x v="2"/>
    <s v="Wholesale"/>
    <x v="2"/>
    <x v="2"/>
    <x v="3"/>
    <x v="5"/>
    <x v="0"/>
    <n v="4"/>
    <n v="15000"/>
    <n v="20"/>
    <x v="261"/>
    <n v="35702.19"/>
    <x v="2877"/>
    <x v="4"/>
    <x v="2"/>
    <s v="Amit"/>
    <x v="0"/>
    <n v="11"/>
  </r>
  <r>
    <s v="07-07-2025"/>
    <s v="INV002881"/>
    <x v="5"/>
    <s v="Retail"/>
    <x v="0"/>
    <x v="8"/>
    <x v="3"/>
    <x v="1"/>
    <x v="1"/>
    <n v="12"/>
    <n v="2500"/>
    <n v="20"/>
    <x v="1581"/>
    <n v="20004.310000000001"/>
    <x v="2878"/>
    <x v="0"/>
    <x v="3"/>
    <s v="Amit"/>
    <x v="0"/>
    <n v="7"/>
  </r>
  <r>
    <s v="05-06-2025"/>
    <s v="INV002882"/>
    <x v="8"/>
    <s v="Retail"/>
    <x v="2"/>
    <x v="6"/>
    <x v="1"/>
    <x v="1"/>
    <x v="1"/>
    <n v="18"/>
    <n v="2500"/>
    <n v="3"/>
    <x v="258"/>
    <n v="38330.43"/>
    <x v="2879"/>
    <x v="4"/>
    <x v="1"/>
    <s v="Amit"/>
    <x v="0"/>
    <n v="6"/>
  </r>
  <r>
    <s v="21-02-2025"/>
    <s v="INV002883"/>
    <x v="5"/>
    <s v="Retail"/>
    <x v="1"/>
    <x v="1"/>
    <x v="2"/>
    <x v="4"/>
    <x v="0"/>
    <n v="25"/>
    <n v="12000"/>
    <n v="14"/>
    <x v="223"/>
    <n v="232545.95"/>
    <x v="2880"/>
    <x v="3"/>
    <x v="3"/>
    <s v="Vikas"/>
    <x v="0"/>
    <n v="2"/>
  </r>
  <r>
    <s v="16-03-2025"/>
    <s v="INV002884"/>
    <x v="4"/>
    <s v="Retail"/>
    <x v="3"/>
    <x v="3"/>
    <x v="2"/>
    <x v="6"/>
    <x v="0"/>
    <n v="5"/>
    <n v="3500"/>
    <n v="14"/>
    <x v="1661"/>
    <n v="13983.3"/>
    <x v="2881"/>
    <x v="0"/>
    <x v="1"/>
    <s v="Sneha"/>
    <x v="0"/>
    <n v="3"/>
  </r>
  <r>
    <s v="31-07-2025"/>
    <s v="INV002885"/>
    <x v="10"/>
    <s v="Corporate"/>
    <x v="1"/>
    <x v="1"/>
    <x v="3"/>
    <x v="7"/>
    <x v="3"/>
    <n v="22"/>
    <n v="900"/>
    <n v="2"/>
    <x v="481"/>
    <n v="17457.34"/>
    <x v="2882"/>
    <x v="3"/>
    <x v="1"/>
    <s v="Karan"/>
    <x v="0"/>
    <n v="7"/>
  </r>
  <r>
    <s v="21-09-2025"/>
    <s v="INV002886"/>
    <x v="0"/>
    <s v="Wholesale"/>
    <x v="2"/>
    <x v="6"/>
    <x v="3"/>
    <x v="6"/>
    <x v="0"/>
    <n v="11"/>
    <n v="3500"/>
    <n v="14"/>
    <x v="1662"/>
    <n v="25835.66"/>
    <x v="2883"/>
    <x v="4"/>
    <x v="2"/>
    <s v="Priya"/>
    <x v="0"/>
    <n v="9"/>
  </r>
  <r>
    <s v="09-02-2025"/>
    <s v="INV002887"/>
    <x v="9"/>
    <s v="Retail"/>
    <x v="1"/>
    <x v="1"/>
    <x v="1"/>
    <x v="0"/>
    <x v="0"/>
    <n v="21"/>
    <n v="45000"/>
    <n v="8"/>
    <x v="749"/>
    <n v="770393.22"/>
    <x v="2884"/>
    <x v="3"/>
    <x v="0"/>
    <s v="Priya"/>
    <x v="0"/>
    <n v="2"/>
  </r>
  <r>
    <s v="26-05-2025"/>
    <s v="INV002888"/>
    <x v="9"/>
    <s v="Wholesale"/>
    <x v="1"/>
    <x v="1"/>
    <x v="0"/>
    <x v="5"/>
    <x v="0"/>
    <n v="6"/>
    <n v="15000"/>
    <n v="11"/>
    <x v="535"/>
    <n v="73043.100000000006"/>
    <x v="2885"/>
    <x v="2"/>
    <x v="0"/>
    <s v="Amit"/>
    <x v="0"/>
    <n v="5"/>
  </r>
  <r>
    <s v="21-05-2025"/>
    <s v="INV002889"/>
    <x v="6"/>
    <s v="Corporate"/>
    <x v="2"/>
    <x v="6"/>
    <x v="2"/>
    <x v="1"/>
    <x v="1"/>
    <n v="20"/>
    <n v="2500"/>
    <n v="19"/>
    <x v="172"/>
    <n v="34622.86"/>
    <x v="2886"/>
    <x v="4"/>
    <x v="3"/>
    <s v="Vikas"/>
    <x v="0"/>
    <n v="5"/>
  </r>
  <r>
    <s v="05-07-2025"/>
    <s v="INV002890"/>
    <x v="3"/>
    <s v="Retail"/>
    <x v="0"/>
    <x v="8"/>
    <x v="1"/>
    <x v="3"/>
    <x v="3"/>
    <n v="12"/>
    <n v="600"/>
    <n v="20"/>
    <x v="27"/>
    <n v="5071.82"/>
    <x v="2887"/>
    <x v="3"/>
    <x v="1"/>
    <s v="Amit"/>
    <x v="0"/>
    <n v="7"/>
  </r>
  <r>
    <s v="09-08-2025"/>
    <s v="INV002891"/>
    <x v="6"/>
    <s v="Wholesale"/>
    <x v="2"/>
    <x v="6"/>
    <x v="2"/>
    <x v="0"/>
    <x v="0"/>
    <n v="19"/>
    <n v="45000"/>
    <n v="19"/>
    <x v="1527"/>
    <n v="528396.72"/>
    <x v="2888"/>
    <x v="0"/>
    <x v="0"/>
    <s v="Neha"/>
    <x v="0"/>
    <n v="8"/>
  </r>
  <r>
    <s v="19-05-2025"/>
    <s v="INV002892"/>
    <x v="2"/>
    <s v="Retail"/>
    <x v="1"/>
    <x v="1"/>
    <x v="0"/>
    <x v="3"/>
    <x v="3"/>
    <n v="2"/>
    <n v="600"/>
    <n v="10"/>
    <x v="778"/>
    <n v="912"/>
    <x v="2889"/>
    <x v="3"/>
    <x v="0"/>
    <s v="Amit"/>
    <x v="0"/>
    <n v="5"/>
  </r>
  <r>
    <s v="01-12-2025"/>
    <s v="INV002893"/>
    <x v="4"/>
    <s v="Wholesale"/>
    <x v="1"/>
    <x v="1"/>
    <x v="2"/>
    <x v="0"/>
    <x v="0"/>
    <n v="6"/>
    <n v="45000"/>
    <n v="7"/>
    <x v="1663"/>
    <n v="221148.25"/>
    <x v="2890"/>
    <x v="0"/>
    <x v="1"/>
    <s v="Pooja"/>
    <x v="0"/>
    <n v="12"/>
  </r>
  <r>
    <s v="05-06-2025"/>
    <s v="INV002894"/>
    <x v="9"/>
    <s v="Retail"/>
    <x v="2"/>
    <x v="2"/>
    <x v="3"/>
    <x v="5"/>
    <x v="0"/>
    <n v="13"/>
    <n v="15000"/>
    <n v="0"/>
    <x v="300"/>
    <n v="179755.82"/>
    <x v="2891"/>
    <x v="4"/>
    <x v="0"/>
    <s v="Raj"/>
    <x v="0"/>
    <n v="6"/>
  </r>
  <r>
    <s v="25-05-2025"/>
    <s v="INV002895"/>
    <x v="3"/>
    <s v="Retail"/>
    <x v="2"/>
    <x v="2"/>
    <x v="1"/>
    <x v="6"/>
    <x v="0"/>
    <n v="22"/>
    <n v="3500"/>
    <n v="13"/>
    <x v="962"/>
    <n v="58752.5"/>
    <x v="2892"/>
    <x v="2"/>
    <x v="0"/>
    <s v="Sneha"/>
    <x v="0"/>
    <n v="5"/>
  </r>
  <r>
    <s v="29-09-2025"/>
    <s v="INV002896"/>
    <x v="8"/>
    <s v="Corporate"/>
    <x v="0"/>
    <x v="4"/>
    <x v="2"/>
    <x v="5"/>
    <x v="0"/>
    <n v="4"/>
    <n v="15000"/>
    <n v="19"/>
    <x v="1664"/>
    <n v="38294.089999999997"/>
    <x v="2893"/>
    <x v="0"/>
    <x v="2"/>
    <s v="Raj"/>
    <x v="0"/>
    <n v="9"/>
  </r>
  <r>
    <s v="28-05-2025"/>
    <s v="INV002897"/>
    <x v="3"/>
    <s v="Wholesale"/>
    <x v="0"/>
    <x v="4"/>
    <x v="2"/>
    <x v="5"/>
    <x v="0"/>
    <n v="14"/>
    <n v="15000"/>
    <n v="14"/>
    <x v="1540"/>
    <n v="166180.23000000001"/>
    <x v="2894"/>
    <x v="3"/>
    <x v="1"/>
    <s v="Sneha"/>
    <x v="0"/>
    <n v="5"/>
  </r>
  <r>
    <s v="24-09-2025"/>
    <s v="INV002898"/>
    <x v="10"/>
    <s v="Retail"/>
    <x v="2"/>
    <x v="6"/>
    <x v="3"/>
    <x v="1"/>
    <x v="1"/>
    <n v="9"/>
    <n v="2500"/>
    <n v="11"/>
    <x v="483"/>
    <n v="17282.88"/>
    <x v="2895"/>
    <x v="2"/>
    <x v="2"/>
    <s v="Karan"/>
    <x v="0"/>
    <n v="9"/>
  </r>
  <r>
    <s v="24-05-2025"/>
    <s v="INV002899"/>
    <x v="9"/>
    <s v="Corporate"/>
    <x v="1"/>
    <x v="1"/>
    <x v="3"/>
    <x v="4"/>
    <x v="0"/>
    <n v="23"/>
    <n v="12000"/>
    <n v="20"/>
    <x v="1168"/>
    <n v="179625.37"/>
    <x v="2896"/>
    <x v="2"/>
    <x v="0"/>
    <s v="Pooja"/>
    <x v="0"/>
    <n v="5"/>
  </r>
  <r>
    <s v="09-12-2025"/>
    <s v="INV002900"/>
    <x v="10"/>
    <s v="Retail"/>
    <x v="1"/>
    <x v="1"/>
    <x v="3"/>
    <x v="6"/>
    <x v="0"/>
    <n v="20"/>
    <n v="3500"/>
    <n v="1"/>
    <x v="133"/>
    <n v="52817.94"/>
    <x v="2897"/>
    <x v="0"/>
    <x v="1"/>
    <s v="Sneha"/>
    <x v="0"/>
    <n v="12"/>
  </r>
  <r>
    <s v="13-01-2025"/>
    <s v="INV002901"/>
    <x v="7"/>
    <s v="Retail"/>
    <x v="1"/>
    <x v="1"/>
    <x v="0"/>
    <x v="2"/>
    <x v="2"/>
    <n v="24"/>
    <n v="4500"/>
    <n v="15"/>
    <x v="238"/>
    <n v="75847.350000000006"/>
    <x v="2898"/>
    <x v="4"/>
    <x v="0"/>
    <s v="Pooja"/>
    <x v="0"/>
    <n v="1"/>
  </r>
  <r>
    <s v="03-07-2025"/>
    <s v="INV002902"/>
    <x v="10"/>
    <s v="Retail"/>
    <x v="2"/>
    <x v="2"/>
    <x v="3"/>
    <x v="7"/>
    <x v="3"/>
    <n v="21"/>
    <n v="900"/>
    <n v="13"/>
    <x v="1665"/>
    <n v="12977.81"/>
    <x v="2899"/>
    <x v="4"/>
    <x v="2"/>
    <s v="Neha"/>
    <x v="0"/>
    <n v="7"/>
  </r>
  <r>
    <s v="06-06-2025"/>
    <s v="INV002903"/>
    <x v="6"/>
    <s v="Wholesale"/>
    <x v="1"/>
    <x v="1"/>
    <x v="3"/>
    <x v="2"/>
    <x v="2"/>
    <n v="12"/>
    <n v="4500"/>
    <n v="18"/>
    <x v="1315"/>
    <n v="35410.47"/>
    <x v="2900"/>
    <x v="1"/>
    <x v="3"/>
    <s v="Vikas"/>
    <x v="0"/>
    <n v="6"/>
  </r>
  <r>
    <s v="03-11-2025"/>
    <s v="INV002904"/>
    <x v="9"/>
    <s v="Corporate"/>
    <x v="3"/>
    <x v="5"/>
    <x v="3"/>
    <x v="5"/>
    <x v="0"/>
    <n v="15"/>
    <n v="15000"/>
    <n v="12"/>
    <x v="1666"/>
    <n v="163905.56"/>
    <x v="2901"/>
    <x v="3"/>
    <x v="1"/>
    <s v="Vikas"/>
    <x v="0"/>
    <n v="11"/>
  </r>
  <r>
    <s v="24-12-2025"/>
    <s v="INV002905"/>
    <x v="3"/>
    <s v="Retail"/>
    <x v="2"/>
    <x v="2"/>
    <x v="2"/>
    <x v="2"/>
    <x v="2"/>
    <n v="8"/>
    <n v="4500"/>
    <n v="3"/>
    <x v="1282"/>
    <n v="31610.83"/>
    <x v="2902"/>
    <x v="2"/>
    <x v="3"/>
    <s v="Amit"/>
    <x v="0"/>
    <n v="12"/>
  </r>
  <r>
    <s v="14-02-2025"/>
    <s v="INV002906"/>
    <x v="11"/>
    <s v="Retail"/>
    <x v="3"/>
    <x v="7"/>
    <x v="3"/>
    <x v="5"/>
    <x v="0"/>
    <n v="4"/>
    <n v="15000"/>
    <n v="11"/>
    <x v="1667"/>
    <n v="43251.4"/>
    <x v="2903"/>
    <x v="1"/>
    <x v="1"/>
    <s v="Priya"/>
    <x v="0"/>
    <n v="2"/>
  </r>
  <r>
    <s v="09-10-2025"/>
    <s v="INV002907"/>
    <x v="0"/>
    <s v="Wholesale"/>
    <x v="0"/>
    <x v="4"/>
    <x v="0"/>
    <x v="0"/>
    <x v="0"/>
    <n v="17"/>
    <n v="45000"/>
    <n v="18"/>
    <x v="1500"/>
    <n v="542266.80000000005"/>
    <x v="2904"/>
    <x v="0"/>
    <x v="1"/>
    <s v="Amit"/>
    <x v="0"/>
    <n v="10"/>
  </r>
  <r>
    <s v="07-09-2025"/>
    <s v="INV002908"/>
    <x v="8"/>
    <s v="Corporate"/>
    <x v="0"/>
    <x v="8"/>
    <x v="0"/>
    <x v="1"/>
    <x v="1"/>
    <n v="11"/>
    <n v="2500"/>
    <n v="9"/>
    <x v="1668"/>
    <n v="19880.669999999998"/>
    <x v="2905"/>
    <x v="1"/>
    <x v="2"/>
    <s v="Amit"/>
    <x v="0"/>
    <n v="9"/>
  </r>
  <r>
    <s v="10-05-2025"/>
    <s v="INV002909"/>
    <x v="8"/>
    <s v="Wholesale"/>
    <x v="1"/>
    <x v="1"/>
    <x v="1"/>
    <x v="1"/>
    <x v="1"/>
    <n v="7"/>
    <n v="2500"/>
    <n v="13"/>
    <x v="1669"/>
    <n v="13707.28"/>
    <x v="2906"/>
    <x v="1"/>
    <x v="3"/>
    <s v="Sneha"/>
    <x v="0"/>
    <n v="5"/>
  </r>
  <r>
    <s v="04-01-2025"/>
    <s v="INV002910"/>
    <x v="2"/>
    <s v="Wholesale"/>
    <x v="2"/>
    <x v="2"/>
    <x v="0"/>
    <x v="3"/>
    <x v="3"/>
    <n v="18"/>
    <n v="600"/>
    <n v="13"/>
    <x v="891"/>
    <n v="8414.43"/>
    <x v="2907"/>
    <x v="3"/>
    <x v="1"/>
    <s v="Karan"/>
    <x v="0"/>
    <n v="1"/>
  </r>
  <r>
    <s v="08-09-2025"/>
    <s v="INV002911"/>
    <x v="3"/>
    <s v="Corporate"/>
    <x v="2"/>
    <x v="6"/>
    <x v="0"/>
    <x v="7"/>
    <x v="3"/>
    <n v="9"/>
    <n v="900"/>
    <n v="18"/>
    <x v="1084"/>
    <n v="5416.48"/>
    <x v="2908"/>
    <x v="2"/>
    <x v="0"/>
    <s v="Pooja"/>
    <x v="0"/>
    <n v="9"/>
  </r>
  <r>
    <s v="27-05-2025"/>
    <s v="INV002912"/>
    <x v="0"/>
    <s v="Corporate"/>
    <x v="2"/>
    <x v="2"/>
    <x v="2"/>
    <x v="4"/>
    <x v="0"/>
    <n v="9"/>
    <n v="12000"/>
    <n v="10"/>
    <x v="174"/>
    <n v="86709.8"/>
    <x v="2909"/>
    <x v="3"/>
    <x v="2"/>
    <s v="Pooja"/>
    <x v="0"/>
    <n v="5"/>
  </r>
  <r>
    <s v="19-03-2025"/>
    <s v="INV002913"/>
    <x v="4"/>
    <s v="Wholesale"/>
    <x v="2"/>
    <x v="2"/>
    <x v="3"/>
    <x v="3"/>
    <x v="3"/>
    <n v="25"/>
    <n v="600"/>
    <n v="8"/>
    <x v="329"/>
    <n v="11583.54"/>
    <x v="2910"/>
    <x v="4"/>
    <x v="1"/>
    <s v="Neha"/>
    <x v="0"/>
    <n v="3"/>
  </r>
  <r>
    <s v="05-01-2025"/>
    <s v="INV002914"/>
    <x v="7"/>
    <s v="Wholesale"/>
    <x v="3"/>
    <x v="9"/>
    <x v="0"/>
    <x v="2"/>
    <x v="2"/>
    <n v="21"/>
    <n v="4500"/>
    <n v="18"/>
    <x v="547"/>
    <n v="68457.899999999994"/>
    <x v="2911"/>
    <x v="4"/>
    <x v="1"/>
    <s v="Amit"/>
    <x v="0"/>
    <n v="1"/>
  </r>
  <r>
    <s v="14-06-2025"/>
    <s v="INV002915"/>
    <x v="10"/>
    <s v="Wholesale"/>
    <x v="0"/>
    <x v="4"/>
    <x v="3"/>
    <x v="2"/>
    <x v="2"/>
    <n v="22"/>
    <n v="4500"/>
    <n v="8"/>
    <x v="634"/>
    <n v="81623.3"/>
    <x v="2912"/>
    <x v="1"/>
    <x v="3"/>
    <s v="Neha"/>
    <x v="0"/>
    <n v="6"/>
  </r>
  <r>
    <s v="17-02-2025"/>
    <s v="INV002916"/>
    <x v="8"/>
    <s v="Wholesale"/>
    <x v="0"/>
    <x v="8"/>
    <x v="0"/>
    <x v="3"/>
    <x v="3"/>
    <n v="14"/>
    <n v="600"/>
    <n v="9"/>
    <x v="949"/>
    <n v="7039.82"/>
    <x v="2913"/>
    <x v="0"/>
    <x v="3"/>
    <s v="Pooja"/>
    <x v="0"/>
    <n v="2"/>
  </r>
  <r>
    <s v="10-02-2025"/>
    <s v="INV002917"/>
    <x v="5"/>
    <s v="Retail"/>
    <x v="0"/>
    <x v="4"/>
    <x v="2"/>
    <x v="1"/>
    <x v="1"/>
    <n v="22"/>
    <n v="2500"/>
    <n v="20"/>
    <x v="1198"/>
    <n v="39457.32"/>
    <x v="2914"/>
    <x v="2"/>
    <x v="2"/>
    <s v="Amit"/>
    <x v="0"/>
    <n v="2"/>
  </r>
  <r>
    <s v="28-03-2025"/>
    <s v="INV002918"/>
    <x v="8"/>
    <s v="Wholesale"/>
    <x v="2"/>
    <x v="6"/>
    <x v="3"/>
    <x v="4"/>
    <x v="0"/>
    <n v="14"/>
    <n v="12000"/>
    <n v="10"/>
    <x v="1101"/>
    <n v="125302.9"/>
    <x v="2915"/>
    <x v="0"/>
    <x v="0"/>
    <s v="Amit"/>
    <x v="0"/>
    <n v="3"/>
  </r>
  <r>
    <s v="26-06-2025"/>
    <s v="INV002919"/>
    <x v="9"/>
    <s v="Retail"/>
    <x v="0"/>
    <x v="8"/>
    <x v="3"/>
    <x v="0"/>
    <x v="0"/>
    <n v="6"/>
    <n v="45000"/>
    <n v="16"/>
    <x v="311"/>
    <n v="174749.1"/>
    <x v="2916"/>
    <x v="3"/>
    <x v="3"/>
    <s v="Vikas"/>
    <x v="0"/>
    <n v="6"/>
  </r>
  <r>
    <s v="07-11-2025"/>
    <s v="INV002920"/>
    <x v="11"/>
    <s v="Wholesale"/>
    <x v="3"/>
    <x v="5"/>
    <x v="3"/>
    <x v="1"/>
    <x v="1"/>
    <n v="17"/>
    <n v="2500"/>
    <n v="19"/>
    <x v="294"/>
    <n v="31433.14"/>
    <x v="2917"/>
    <x v="3"/>
    <x v="1"/>
    <s v="Pooja"/>
    <x v="0"/>
    <n v="11"/>
  </r>
  <r>
    <s v="08-12-2025"/>
    <s v="INV002921"/>
    <x v="10"/>
    <s v="Wholesale"/>
    <x v="3"/>
    <x v="3"/>
    <x v="2"/>
    <x v="1"/>
    <x v="1"/>
    <n v="18"/>
    <n v="2500"/>
    <n v="4"/>
    <x v="56"/>
    <n v="38066.28"/>
    <x v="2918"/>
    <x v="1"/>
    <x v="2"/>
    <s v="Raj"/>
    <x v="0"/>
    <n v="12"/>
  </r>
  <r>
    <s v="06-04-2025"/>
    <s v="INV002922"/>
    <x v="9"/>
    <s v="Wholesale"/>
    <x v="3"/>
    <x v="9"/>
    <x v="3"/>
    <x v="5"/>
    <x v="0"/>
    <n v="10"/>
    <n v="15000"/>
    <n v="0"/>
    <x v="1670"/>
    <n v="121689.14"/>
    <x v="2919"/>
    <x v="4"/>
    <x v="0"/>
    <s v="Priya"/>
    <x v="0"/>
    <n v="4"/>
  </r>
  <r>
    <s v="11-02-2025"/>
    <s v="INV002923"/>
    <x v="10"/>
    <s v="Corporate"/>
    <x v="0"/>
    <x v="8"/>
    <x v="3"/>
    <x v="5"/>
    <x v="0"/>
    <n v="9"/>
    <n v="15000"/>
    <n v="9"/>
    <x v="1470"/>
    <n v="110025.81"/>
    <x v="2920"/>
    <x v="0"/>
    <x v="1"/>
    <s v="Sneha"/>
    <x v="0"/>
    <n v="2"/>
  </r>
  <r>
    <s v="17-04-2025"/>
    <s v="INV002924"/>
    <x v="6"/>
    <s v="Retail"/>
    <x v="3"/>
    <x v="9"/>
    <x v="2"/>
    <x v="4"/>
    <x v="0"/>
    <n v="2"/>
    <n v="12000"/>
    <n v="11"/>
    <x v="1671"/>
    <n v="18427.04"/>
    <x v="2921"/>
    <x v="4"/>
    <x v="0"/>
    <s v="Priya"/>
    <x v="0"/>
    <n v="4"/>
  </r>
  <r>
    <s v="15-09-2025"/>
    <s v="INV002925"/>
    <x v="0"/>
    <s v="Retail"/>
    <x v="2"/>
    <x v="6"/>
    <x v="1"/>
    <x v="5"/>
    <x v="0"/>
    <n v="22"/>
    <n v="15000"/>
    <n v="6"/>
    <x v="1672"/>
    <n v="289935.61"/>
    <x v="2922"/>
    <x v="2"/>
    <x v="0"/>
    <s v="Pooja"/>
    <x v="0"/>
    <n v="9"/>
  </r>
  <r>
    <s v="08-11-2025"/>
    <s v="INV002926"/>
    <x v="9"/>
    <s v="Wholesale"/>
    <x v="2"/>
    <x v="2"/>
    <x v="0"/>
    <x v="5"/>
    <x v="0"/>
    <n v="3"/>
    <n v="15000"/>
    <n v="17"/>
    <x v="1136"/>
    <n v="29464.34"/>
    <x v="2923"/>
    <x v="2"/>
    <x v="2"/>
    <s v="Karan"/>
    <x v="0"/>
    <n v="11"/>
  </r>
  <r>
    <s v="22-04-2025"/>
    <s v="INV002927"/>
    <x v="5"/>
    <s v="Retail"/>
    <x v="3"/>
    <x v="7"/>
    <x v="3"/>
    <x v="3"/>
    <x v="3"/>
    <n v="1"/>
    <n v="600"/>
    <n v="14"/>
    <x v="807"/>
    <n v="432.23"/>
    <x v="2924"/>
    <x v="0"/>
    <x v="3"/>
    <s v="Vikas"/>
    <x v="0"/>
    <n v="4"/>
  </r>
  <r>
    <s v="15-01-2025"/>
    <s v="INV002928"/>
    <x v="6"/>
    <s v="Wholesale"/>
    <x v="2"/>
    <x v="2"/>
    <x v="1"/>
    <x v="7"/>
    <x v="3"/>
    <n v="24"/>
    <n v="900"/>
    <n v="1"/>
    <x v="1673"/>
    <n v="19487.48"/>
    <x v="2925"/>
    <x v="0"/>
    <x v="3"/>
    <s v="Raj"/>
    <x v="0"/>
    <n v="1"/>
  </r>
  <r>
    <s v="04-03-2025"/>
    <s v="INV002929"/>
    <x v="8"/>
    <s v="Corporate"/>
    <x v="0"/>
    <x v="4"/>
    <x v="2"/>
    <x v="1"/>
    <x v="1"/>
    <n v="1"/>
    <n v="2500"/>
    <n v="8"/>
    <x v="5"/>
    <n v="1879.26"/>
    <x v="2926"/>
    <x v="4"/>
    <x v="3"/>
    <s v="Amit"/>
    <x v="0"/>
    <n v="3"/>
  </r>
  <r>
    <s v="12-05-2025"/>
    <s v="INV002930"/>
    <x v="11"/>
    <s v="Retail"/>
    <x v="1"/>
    <x v="1"/>
    <x v="0"/>
    <x v="6"/>
    <x v="0"/>
    <n v="1"/>
    <n v="3500"/>
    <n v="0"/>
    <x v="1674"/>
    <n v="2597.71"/>
    <x v="2927"/>
    <x v="3"/>
    <x v="3"/>
    <s v="Vikas"/>
    <x v="0"/>
    <n v="5"/>
  </r>
  <r>
    <s v="10-02-2025"/>
    <s v="INV002931"/>
    <x v="4"/>
    <s v="Corporate"/>
    <x v="2"/>
    <x v="2"/>
    <x v="0"/>
    <x v="1"/>
    <x v="1"/>
    <n v="23"/>
    <n v="2500"/>
    <n v="17"/>
    <x v="1428"/>
    <n v="44429.81"/>
    <x v="2928"/>
    <x v="3"/>
    <x v="0"/>
    <s v="Raj"/>
    <x v="0"/>
    <n v="2"/>
  </r>
  <r>
    <s v="04-12-2025"/>
    <s v="INV002932"/>
    <x v="8"/>
    <s v="Retail"/>
    <x v="3"/>
    <x v="9"/>
    <x v="1"/>
    <x v="1"/>
    <x v="1"/>
    <n v="17"/>
    <n v="2500"/>
    <n v="0"/>
    <x v="1675"/>
    <n v="31011.33"/>
    <x v="2929"/>
    <x v="1"/>
    <x v="1"/>
    <s v="Neha"/>
    <x v="0"/>
    <n v="12"/>
  </r>
  <r>
    <s v="19-04-2025"/>
    <s v="INV002933"/>
    <x v="8"/>
    <s v="Retail"/>
    <x v="0"/>
    <x v="4"/>
    <x v="2"/>
    <x v="6"/>
    <x v="0"/>
    <n v="23"/>
    <n v="3500"/>
    <n v="14"/>
    <x v="1676"/>
    <n v="63015.8"/>
    <x v="2930"/>
    <x v="4"/>
    <x v="2"/>
    <s v="Raj"/>
    <x v="0"/>
    <n v="4"/>
  </r>
  <r>
    <s v="06-03-2025"/>
    <s v="INV002934"/>
    <x v="10"/>
    <s v="Retail"/>
    <x v="0"/>
    <x v="8"/>
    <x v="1"/>
    <x v="3"/>
    <x v="3"/>
    <n v="5"/>
    <n v="600"/>
    <n v="8"/>
    <x v="951"/>
    <n v="2551.56"/>
    <x v="2931"/>
    <x v="2"/>
    <x v="2"/>
    <s v="Karan"/>
    <x v="0"/>
    <n v="3"/>
  </r>
  <r>
    <s v="07-06-2025"/>
    <s v="INV002935"/>
    <x v="6"/>
    <s v="Retail"/>
    <x v="2"/>
    <x v="6"/>
    <x v="3"/>
    <x v="1"/>
    <x v="1"/>
    <n v="13"/>
    <n v="2500"/>
    <n v="6"/>
    <x v="206"/>
    <n v="24137.78"/>
    <x v="2932"/>
    <x v="2"/>
    <x v="1"/>
    <s v="Priya"/>
    <x v="0"/>
    <n v="6"/>
  </r>
  <r>
    <s v="18-08-2025"/>
    <s v="INV002936"/>
    <x v="5"/>
    <s v="Wholesale"/>
    <x v="3"/>
    <x v="5"/>
    <x v="3"/>
    <x v="4"/>
    <x v="0"/>
    <n v="2"/>
    <n v="12000"/>
    <n v="3"/>
    <x v="1677"/>
    <n v="21131.759999999998"/>
    <x v="2933"/>
    <x v="2"/>
    <x v="0"/>
    <s v="Raj"/>
    <x v="0"/>
    <n v="8"/>
  </r>
  <r>
    <s v="12-04-2025"/>
    <s v="INV002937"/>
    <x v="6"/>
    <s v="Retail"/>
    <x v="0"/>
    <x v="4"/>
    <x v="0"/>
    <x v="1"/>
    <x v="1"/>
    <n v="14"/>
    <n v="2500"/>
    <n v="15"/>
    <x v="1562"/>
    <n v="25980.560000000001"/>
    <x v="2934"/>
    <x v="2"/>
    <x v="3"/>
    <s v="Neha"/>
    <x v="0"/>
    <n v="4"/>
  </r>
  <r>
    <s v="06-02-2025"/>
    <s v="INV002938"/>
    <x v="0"/>
    <s v="Retail"/>
    <x v="2"/>
    <x v="2"/>
    <x v="1"/>
    <x v="0"/>
    <x v="0"/>
    <n v="18"/>
    <n v="45000"/>
    <n v="2"/>
    <x v="1359"/>
    <n v="731572.36"/>
    <x v="2935"/>
    <x v="3"/>
    <x v="3"/>
    <s v="Pooja"/>
    <x v="0"/>
    <n v="2"/>
  </r>
  <r>
    <s v="25-05-2025"/>
    <s v="INV002939"/>
    <x v="4"/>
    <s v="Corporate"/>
    <x v="0"/>
    <x v="8"/>
    <x v="2"/>
    <x v="5"/>
    <x v="0"/>
    <n v="7"/>
    <n v="15000"/>
    <n v="17"/>
    <x v="1365"/>
    <n v="69549.11"/>
    <x v="2936"/>
    <x v="2"/>
    <x v="0"/>
    <s v="Priya"/>
    <x v="0"/>
    <n v="5"/>
  </r>
  <r>
    <s v="22-07-2025"/>
    <s v="INV002940"/>
    <x v="4"/>
    <s v="Wholesale"/>
    <x v="0"/>
    <x v="8"/>
    <x v="0"/>
    <x v="6"/>
    <x v="0"/>
    <n v="15"/>
    <n v="3500"/>
    <n v="19"/>
    <x v="1678"/>
    <n v="33855.85"/>
    <x v="2937"/>
    <x v="1"/>
    <x v="0"/>
    <s v="Raj"/>
    <x v="0"/>
    <n v="7"/>
  </r>
  <r>
    <s v="14-02-2025"/>
    <s v="INV002941"/>
    <x v="1"/>
    <s v="Retail"/>
    <x v="0"/>
    <x v="0"/>
    <x v="1"/>
    <x v="4"/>
    <x v="0"/>
    <n v="7"/>
    <n v="12000"/>
    <n v="16"/>
    <x v="43"/>
    <n v="52391"/>
    <x v="2938"/>
    <x v="1"/>
    <x v="1"/>
    <s v="Priya"/>
    <x v="0"/>
    <n v="2"/>
  </r>
  <r>
    <s v="11-03-2025"/>
    <s v="INV002942"/>
    <x v="3"/>
    <s v="Retail"/>
    <x v="0"/>
    <x v="0"/>
    <x v="1"/>
    <x v="4"/>
    <x v="0"/>
    <n v="17"/>
    <n v="12000"/>
    <n v="13"/>
    <x v="801"/>
    <n v="152660.29999999999"/>
    <x v="2939"/>
    <x v="1"/>
    <x v="0"/>
    <s v="Amit"/>
    <x v="0"/>
    <n v="3"/>
  </r>
  <r>
    <s v="08-09-2025"/>
    <s v="INV002943"/>
    <x v="10"/>
    <s v="Wholesale"/>
    <x v="3"/>
    <x v="9"/>
    <x v="2"/>
    <x v="3"/>
    <x v="3"/>
    <n v="25"/>
    <n v="600"/>
    <n v="20"/>
    <x v="183"/>
    <n v="9534.66"/>
    <x v="2940"/>
    <x v="3"/>
    <x v="2"/>
    <s v="Neha"/>
    <x v="0"/>
    <n v="9"/>
  </r>
  <r>
    <s v="22-10-2025"/>
    <s v="INV002944"/>
    <x v="4"/>
    <s v="Wholesale"/>
    <x v="1"/>
    <x v="1"/>
    <x v="2"/>
    <x v="3"/>
    <x v="3"/>
    <n v="14"/>
    <n v="600"/>
    <n v="20"/>
    <x v="1625"/>
    <n v="6165.06"/>
    <x v="2941"/>
    <x v="0"/>
    <x v="0"/>
    <s v="Priya"/>
    <x v="0"/>
    <n v="10"/>
  </r>
  <r>
    <s v="07-03-2025"/>
    <s v="INV002945"/>
    <x v="1"/>
    <s v="Retail"/>
    <x v="1"/>
    <x v="1"/>
    <x v="3"/>
    <x v="3"/>
    <x v="3"/>
    <n v="18"/>
    <n v="600"/>
    <n v="0"/>
    <x v="6"/>
    <n v="8549.7800000000007"/>
    <x v="2942"/>
    <x v="0"/>
    <x v="2"/>
    <s v="Sneha"/>
    <x v="0"/>
    <n v="3"/>
  </r>
  <r>
    <s v="07-03-2025"/>
    <s v="INV002946"/>
    <x v="9"/>
    <s v="Retail"/>
    <x v="3"/>
    <x v="7"/>
    <x v="1"/>
    <x v="1"/>
    <x v="1"/>
    <n v="9"/>
    <n v="2500"/>
    <n v="1"/>
    <x v="1570"/>
    <n v="17424.02"/>
    <x v="2943"/>
    <x v="4"/>
    <x v="0"/>
    <s v="Amit"/>
    <x v="0"/>
    <n v="3"/>
  </r>
  <r>
    <s v="08-12-2025"/>
    <s v="INV002947"/>
    <x v="2"/>
    <s v="Wholesale"/>
    <x v="0"/>
    <x v="8"/>
    <x v="0"/>
    <x v="2"/>
    <x v="2"/>
    <n v="13"/>
    <n v="4500"/>
    <n v="10"/>
    <x v="1679"/>
    <n v="46532.35"/>
    <x v="2944"/>
    <x v="3"/>
    <x v="0"/>
    <s v="Amit"/>
    <x v="0"/>
    <n v="12"/>
  </r>
  <r>
    <s v="26-03-2025"/>
    <s v="INV002948"/>
    <x v="6"/>
    <s v="Corporate"/>
    <x v="2"/>
    <x v="2"/>
    <x v="1"/>
    <x v="0"/>
    <x v="0"/>
    <n v="10"/>
    <n v="45000"/>
    <n v="1"/>
    <x v="1623"/>
    <n v="418678.4"/>
    <x v="2945"/>
    <x v="1"/>
    <x v="2"/>
    <s v="Vikas"/>
    <x v="0"/>
    <n v="3"/>
  </r>
  <r>
    <s v="08-03-2025"/>
    <s v="INV002949"/>
    <x v="3"/>
    <s v="Retail"/>
    <x v="2"/>
    <x v="6"/>
    <x v="0"/>
    <x v="1"/>
    <x v="1"/>
    <n v="3"/>
    <n v="2500"/>
    <n v="15"/>
    <x v="1680"/>
    <n v="5155.0600000000004"/>
    <x v="2946"/>
    <x v="1"/>
    <x v="0"/>
    <s v="Vikas"/>
    <x v="0"/>
    <n v="3"/>
  </r>
  <r>
    <s v="17-04-2025"/>
    <s v="INV002950"/>
    <x v="9"/>
    <s v="Corporate"/>
    <x v="3"/>
    <x v="5"/>
    <x v="1"/>
    <x v="6"/>
    <x v="0"/>
    <n v="25"/>
    <n v="3500"/>
    <n v="3"/>
    <x v="980"/>
    <n v="78426.37"/>
    <x v="2947"/>
    <x v="4"/>
    <x v="0"/>
    <s v="Karan"/>
    <x v="0"/>
    <n v="4"/>
  </r>
  <r>
    <s v="09-06-2025"/>
    <s v="INV002951"/>
    <x v="9"/>
    <s v="Wholesale"/>
    <x v="1"/>
    <x v="1"/>
    <x v="3"/>
    <x v="1"/>
    <x v="1"/>
    <n v="20"/>
    <n v="2500"/>
    <n v="7"/>
    <x v="1681"/>
    <n v="37817.43"/>
    <x v="2948"/>
    <x v="0"/>
    <x v="2"/>
    <s v="Karan"/>
    <x v="0"/>
    <n v="6"/>
  </r>
  <r>
    <s v="29-01-2025"/>
    <s v="INV002952"/>
    <x v="0"/>
    <s v="Wholesale"/>
    <x v="1"/>
    <x v="1"/>
    <x v="0"/>
    <x v="2"/>
    <x v="2"/>
    <n v="17"/>
    <n v="4500"/>
    <n v="13"/>
    <x v="1682"/>
    <n v="60128.51"/>
    <x v="2949"/>
    <x v="0"/>
    <x v="1"/>
    <s v="Karan"/>
    <x v="0"/>
    <n v="1"/>
  </r>
  <r>
    <s v="02-05-2025"/>
    <s v="INV002953"/>
    <x v="11"/>
    <s v="Corporate"/>
    <x v="3"/>
    <x v="7"/>
    <x v="3"/>
    <x v="2"/>
    <x v="2"/>
    <n v="21"/>
    <n v="4500"/>
    <n v="10"/>
    <x v="762"/>
    <n v="65394.720000000001"/>
    <x v="2950"/>
    <x v="2"/>
    <x v="1"/>
    <s v="Neha"/>
    <x v="0"/>
    <n v="5"/>
  </r>
  <r>
    <s v="17-05-2025"/>
    <s v="INV002954"/>
    <x v="1"/>
    <s v="Corporate"/>
    <x v="0"/>
    <x v="8"/>
    <x v="2"/>
    <x v="1"/>
    <x v="1"/>
    <n v="25"/>
    <n v="2500"/>
    <n v="4"/>
    <x v="1187"/>
    <n v="44963.42"/>
    <x v="2951"/>
    <x v="0"/>
    <x v="3"/>
    <s v="Raj"/>
    <x v="0"/>
    <n v="5"/>
  </r>
  <r>
    <s v="28-11-2025"/>
    <s v="INV002955"/>
    <x v="3"/>
    <s v="Corporate"/>
    <x v="1"/>
    <x v="1"/>
    <x v="2"/>
    <x v="6"/>
    <x v="0"/>
    <n v="21"/>
    <n v="3500"/>
    <n v="10"/>
    <x v="904"/>
    <n v="61176.53"/>
    <x v="2952"/>
    <x v="0"/>
    <x v="1"/>
    <s v="Sneha"/>
    <x v="0"/>
    <n v="11"/>
  </r>
  <r>
    <s v="17-06-2025"/>
    <s v="INV002956"/>
    <x v="0"/>
    <s v="Retail"/>
    <x v="3"/>
    <x v="7"/>
    <x v="2"/>
    <x v="0"/>
    <x v="0"/>
    <n v="6"/>
    <n v="45000"/>
    <n v="20"/>
    <x v="515"/>
    <n v="198076.9"/>
    <x v="2953"/>
    <x v="3"/>
    <x v="2"/>
    <s v="Pooja"/>
    <x v="0"/>
    <n v="6"/>
  </r>
  <r>
    <s v="10-01-2025"/>
    <s v="INV002957"/>
    <x v="10"/>
    <s v="Retail"/>
    <x v="1"/>
    <x v="1"/>
    <x v="0"/>
    <x v="4"/>
    <x v="0"/>
    <n v="1"/>
    <n v="12000"/>
    <n v="0"/>
    <x v="183"/>
    <n v="11043.68"/>
    <x v="2954"/>
    <x v="2"/>
    <x v="1"/>
    <s v="Priya"/>
    <x v="0"/>
    <n v="1"/>
  </r>
  <r>
    <s v="22-04-2025"/>
    <s v="INV002958"/>
    <x v="1"/>
    <s v="Corporate"/>
    <x v="2"/>
    <x v="6"/>
    <x v="3"/>
    <x v="7"/>
    <x v="3"/>
    <n v="8"/>
    <n v="900"/>
    <n v="4"/>
    <x v="304"/>
    <n v="5387.22"/>
    <x v="2955"/>
    <x v="4"/>
    <x v="3"/>
    <s v="Vikas"/>
    <x v="0"/>
    <n v="4"/>
  </r>
  <r>
    <s v="27-09-2025"/>
    <s v="INV002959"/>
    <x v="4"/>
    <s v="Corporate"/>
    <x v="0"/>
    <x v="0"/>
    <x v="3"/>
    <x v="2"/>
    <x v="2"/>
    <n v="5"/>
    <n v="4500"/>
    <n v="19"/>
    <x v="362"/>
    <n v="15980.87"/>
    <x v="2956"/>
    <x v="2"/>
    <x v="1"/>
    <s v="Vikas"/>
    <x v="0"/>
    <n v="9"/>
  </r>
  <r>
    <s v="04-07-2025"/>
    <s v="INV002960"/>
    <x v="1"/>
    <s v="Wholesale"/>
    <x v="3"/>
    <x v="7"/>
    <x v="3"/>
    <x v="6"/>
    <x v="0"/>
    <n v="12"/>
    <n v="3500"/>
    <n v="13"/>
    <x v="1683"/>
    <n v="33260.019999999997"/>
    <x v="2957"/>
    <x v="3"/>
    <x v="1"/>
    <s v="Karan"/>
    <x v="0"/>
    <n v="7"/>
  </r>
  <r>
    <s v="27-05-2025"/>
    <s v="INV002961"/>
    <x v="8"/>
    <s v="Wholesale"/>
    <x v="0"/>
    <x v="0"/>
    <x v="3"/>
    <x v="3"/>
    <x v="3"/>
    <n v="3"/>
    <n v="600"/>
    <n v="0"/>
    <x v="1012"/>
    <n v="1540.73"/>
    <x v="2958"/>
    <x v="2"/>
    <x v="2"/>
    <s v="Amit"/>
    <x v="0"/>
    <n v="5"/>
  </r>
  <r>
    <s v="12-11-2025"/>
    <s v="INV002962"/>
    <x v="3"/>
    <s v="Wholesale"/>
    <x v="0"/>
    <x v="8"/>
    <x v="3"/>
    <x v="4"/>
    <x v="0"/>
    <n v="18"/>
    <n v="12000"/>
    <n v="8"/>
    <x v="1487"/>
    <n v="157445.74"/>
    <x v="2959"/>
    <x v="3"/>
    <x v="0"/>
    <s v="Neha"/>
    <x v="0"/>
    <n v="11"/>
  </r>
  <r>
    <s v="06-12-2025"/>
    <s v="INV002963"/>
    <x v="1"/>
    <s v="Wholesale"/>
    <x v="0"/>
    <x v="0"/>
    <x v="2"/>
    <x v="3"/>
    <x v="3"/>
    <n v="17"/>
    <n v="600"/>
    <n v="20"/>
    <x v="1553"/>
    <n v="6861.9"/>
    <x v="2960"/>
    <x v="4"/>
    <x v="3"/>
    <s v="Sneha"/>
    <x v="0"/>
    <n v="12"/>
  </r>
  <r>
    <s v="19-05-2025"/>
    <s v="INV002964"/>
    <x v="0"/>
    <s v="Wholesale"/>
    <x v="2"/>
    <x v="6"/>
    <x v="0"/>
    <x v="6"/>
    <x v="0"/>
    <n v="20"/>
    <n v="3500"/>
    <n v="16"/>
    <x v="1306"/>
    <n v="43467.35"/>
    <x v="2961"/>
    <x v="0"/>
    <x v="0"/>
    <s v="Sneha"/>
    <x v="0"/>
    <n v="5"/>
  </r>
  <r>
    <s v="12-02-2025"/>
    <s v="INV002965"/>
    <x v="5"/>
    <s v="Corporate"/>
    <x v="1"/>
    <x v="1"/>
    <x v="3"/>
    <x v="2"/>
    <x v="2"/>
    <n v="19"/>
    <n v="4500"/>
    <n v="2"/>
    <x v="1684"/>
    <n v="68001.009999999995"/>
    <x v="2962"/>
    <x v="4"/>
    <x v="2"/>
    <s v="Raj"/>
    <x v="0"/>
    <n v="2"/>
  </r>
  <r>
    <s v="16-10-2025"/>
    <s v="INV002966"/>
    <x v="6"/>
    <s v="Retail"/>
    <x v="3"/>
    <x v="7"/>
    <x v="3"/>
    <x v="5"/>
    <x v="0"/>
    <n v="25"/>
    <n v="15000"/>
    <n v="0"/>
    <x v="1685"/>
    <n v="280810.7"/>
    <x v="2963"/>
    <x v="2"/>
    <x v="3"/>
    <s v="Neha"/>
    <x v="0"/>
    <n v="10"/>
  </r>
  <r>
    <s v="19-03-2025"/>
    <s v="INV002967"/>
    <x v="4"/>
    <s v="Corporate"/>
    <x v="1"/>
    <x v="1"/>
    <x v="3"/>
    <x v="4"/>
    <x v="0"/>
    <n v="20"/>
    <n v="12000"/>
    <n v="9"/>
    <x v="1385"/>
    <n v="202460.35"/>
    <x v="2964"/>
    <x v="0"/>
    <x v="3"/>
    <s v="Vikas"/>
    <x v="0"/>
    <n v="3"/>
  </r>
  <r>
    <s v="12-05-2025"/>
    <s v="INV002968"/>
    <x v="0"/>
    <s v="Corporate"/>
    <x v="0"/>
    <x v="0"/>
    <x v="2"/>
    <x v="5"/>
    <x v="0"/>
    <n v="11"/>
    <n v="15000"/>
    <n v="3"/>
    <x v="1686"/>
    <n v="117641.23"/>
    <x v="2965"/>
    <x v="3"/>
    <x v="1"/>
    <s v="Vikas"/>
    <x v="0"/>
    <n v="5"/>
  </r>
  <r>
    <s v="05-01-2025"/>
    <s v="INV002969"/>
    <x v="0"/>
    <s v="Wholesale"/>
    <x v="3"/>
    <x v="7"/>
    <x v="0"/>
    <x v="3"/>
    <x v="3"/>
    <n v="18"/>
    <n v="600"/>
    <n v="11"/>
    <x v="984"/>
    <n v="7625.33"/>
    <x v="2966"/>
    <x v="3"/>
    <x v="3"/>
    <s v="Priya"/>
    <x v="0"/>
    <n v="1"/>
  </r>
  <r>
    <s v="11-12-2025"/>
    <s v="INV002970"/>
    <x v="3"/>
    <s v="Retail"/>
    <x v="3"/>
    <x v="7"/>
    <x v="2"/>
    <x v="1"/>
    <x v="1"/>
    <n v="4"/>
    <n v="2500"/>
    <n v="6"/>
    <x v="1532"/>
    <n v="8110.66"/>
    <x v="2967"/>
    <x v="4"/>
    <x v="2"/>
    <s v="Pooja"/>
    <x v="0"/>
    <n v="12"/>
  </r>
  <r>
    <s v="27-02-2025"/>
    <s v="INV002971"/>
    <x v="1"/>
    <s v="Retail"/>
    <x v="3"/>
    <x v="7"/>
    <x v="3"/>
    <x v="3"/>
    <x v="3"/>
    <n v="18"/>
    <n v="600"/>
    <n v="2"/>
    <x v="1658"/>
    <n v="9875.75"/>
    <x v="2968"/>
    <x v="3"/>
    <x v="3"/>
    <s v="Raj"/>
    <x v="0"/>
    <n v="2"/>
  </r>
  <r>
    <s v="27-07-2025"/>
    <s v="INV002972"/>
    <x v="0"/>
    <s v="Wholesale"/>
    <x v="0"/>
    <x v="0"/>
    <x v="1"/>
    <x v="5"/>
    <x v="0"/>
    <n v="9"/>
    <n v="15000"/>
    <n v="14"/>
    <x v="1171"/>
    <n v="89357.43"/>
    <x v="2969"/>
    <x v="1"/>
    <x v="1"/>
    <s v="Amit"/>
    <x v="0"/>
    <n v="7"/>
  </r>
  <r>
    <s v="30-12-2025"/>
    <s v="INV002973"/>
    <x v="0"/>
    <s v="Retail"/>
    <x v="2"/>
    <x v="6"/>
    <x v="0"/>
    <x v="2"/>
    <x v="2"/>
    <n v="9"/>
    <n v="4500"/>
    <n v="9"/>
    <x v="1687"/>
    <n v="30819.77"/>
    <x v="2970"/>
    <x v="0"/>
    <x v="2"/>
    <s v="Neha"/>
    <x v="0"/>
    <n v="12"/>
  </r>
  <r>
    <s v="18-05-2025"/>
    <s v="INV002974"/>
    <x v="9"/>
    <s v="Wholesale"/>
    <x v="1"/>
    <x v="1"/>
    <x v="3"/>
    <x v="5"/>
    <x v="0"/>
    <n v="22"/>
    <n v="15000"/>
    <n v="14"/>
    <x v="1688"/>
    <n v="265871.86"/>
    <x v="2971"/>
    <x v="4"/>
    <x v="3"/>
    <s v="Karan"/>
    <x v="0"/>
    <n v="5"/>
  </r>
  <r>
    <s v="19-04-2025"/>
    <s v="INV002975"/>
    <x v="3"/>
    <s v="Retail"/>
    <x v="3"/>
    <x v="9"/>
    <x v="1"/>
    <x v="2"/>
    <x v="2"/>
    <n v="15"/>
    <n v="4500"/>
    <n v="18"/>
    <x v="199"/>
    <n v="41837.730000000003"/>
    <x v="2972"/>
    <x v="0"/>
    <x v="1"/>
    <s v="Neha"/>
    <x v="0"/>
    <n v="4"/>
  </r>
  <r>
    <s v="04-09-2025"/>
    <s v="INV002976"/>
    <x v="5"/>
    <s v="Wholesale"/>
    <x v="2"/>
    <x v="2"/>
    <x v="3"/>
    <x v="2"/>
    <x v="2"/>
    <n v="5"/>
    <n v="4500"/>
    <n v="17"/>
    <x v="75"/>
    <n v="16506.22"/>
    <x v="2973"/>
    <x v="0"/>
    <x v="3"/>
    <s v="Pooja"/>
    <x v="0"/>
    <n v="9"/>
  </r>
  <r>
    <s v="05-10-2025"/>
    <s v="INV002977"/>
    <x v="2"/>
    <s v="Corporate"/>
    <x v="0"/>
    <x v="4"/>
    <x v="1"/>
    <x v="2"/>
    <x v="2"/>
    <n v="16"/>
    <n v="4500"/>
    <n v="1"/>
    <x v="1201"/>
    <n v="63098.94"/>
    <x v="2974"/>
    <x v="3"/>
    <x v="2"/>
    <s v="Neha"/>
    <x v="0"/>
    <n v="10"/>
  </r>
  <r>
    <s v="22-02-2025"/>
    <s v="INV002978"/>
    <x v="6"/>
    <s v="Corporate"/>
    <x v="1"/>
    <x v="1"/>
    <x v="0"/>
    <x v="4"/>
    <x v="0"/>
    <n v="21"/>
    <n v="12000"/>
    <n v="4"/>
    <x v="11"/>
    <n v="226038.41"/>
    <x v="2975"/>
    <x v="2"/>
    <x v="2"/>
    <s v="Pooja"/>
    <x v="0"/>
    <n v="2"/>
  </r>
  <r>
    <s v="26-04-2025"/>
    <s v="INV002979"/>
    <x v="7"/>
    <s v="Wholesale"/>
    <x v="3"/>
    <x v="5"/>
    <x v="2"/>
    <x v="4"/>
    <x v="0"/>
    <n v="20"/>
    <n v="12000"/>
    <n v="11"/>
    <x v="438"/>
    <n v="163718.95000000001"/>
    <x v="2976"/>
    <x v="1"/>
    <x v="0"/>
    <s v="Priya"/>
    <x v="0"/>
    <n v="4"/>
  </r>
  <r>
    <s v="30-08-2025"/>
    <s v="INV002980"/>
    <x v="2"/>
    <s v="Wholesale"/>
    <x v="0"/>
    <x v="0"/>
    <x v="3"/>
    <x v="5"/>
    <x v="0"/>
    <n v="19"/>
    <n v="15000"/>
    <n v="2"/>
    <x v="440"/>
    <n v="203666.87"/>
    <x v="2977"/>
    <x v="1"/>
    <x v="0"/>
    <s v="Vikas"/>
    <x v="0"/>
    <n v="8"/>
  </r>
  <r>
    <s v="03-06-2025"/>
    <s v="INV002981"/>
    <x v="8"/>
    <s v="Wholesale"/>
    <x v="2"/>
    <x v="6"/>
    <x v="2"/>
    <x v="1"/>
    <x v="1"/>
    <n v="8"/>
    <n v="2500"/>
    <n v="5"/>
    <x v="536"/>
    <n v="14740.15"/>
    <x v="2978"/>
    <x v="0"/>
    <x v="0"/>
    <s v="Priya"/>
    <x v="0"/>
    <n v="6"/>
  </r>
  <r>
    <s v="29-03-2025"/>
    <s v="INV002982"/>
    <x v="2"/>
    <s v="Wholesale"/>
    <x v="0"/>
    <x v="8"/>
    <x v="3"/>
    <x v="7"/>
    <x v="3"/>
    <n v="19"/>
    <n v="900"/>
    <n v="7"/>
    <x v="571"/>
    <n v="14363.44"/>
    <x v="2979"/>
    <x v="2"/>
    <x v="2"/>
    <s v="Amit"/>
    <x v="0"/>
    <n v="3"/>
  </r>
  <r>
    <s v="20-07-2025"/>
    <s v="INV002983"/>
    <x v="3"/>
    <s v="Corporate"/>
    <x v="0"/>
    <x v="0"/>
    <x v="3"/>
    <x v="2"/>
    <x v="2"/>
    <n v="23"/>
    <n v="4500"/>
    <n v="9"/>
    <x v="1689"/>
    <n v="71177.64"/>
    <x v="2980"/>
    <x v="0"/>
    <x v="0"/>
    <s v="Priya"/>
    <x v="0"/>
    <n v="7"/>
  </r>
  <r>
    <s v="16-06-2025"/>
    <s v="INV002984"/>
    <x v="9"/>
    <s v="Corporate"/>
    <x v="0"/>
    <x v="4"/>
    <x v="3"/>
    <x v="1"/>
    <x v="1"/>
    <n v="22"/>
    <n v="2500"/>
    <n v="6"/>
    <x v="639"/>
    <n v="39649.120000000003"/>
    <x v="2981"/>
    <x v="4"/>
    <x v="0"/>
    <s v="Pooja"/>
    <x v="0"/>
    <n v="6"/>
  </r>
  <r>
    <s v="25-11-2025"/>
    <s v="INV002985"/>
    <x v="2"/>
    <s v="Corporate"/>
    <x v="1"/>
    <x v="1"/>
    <x v="0"/>
    <x v="3"/>
    <x v="3"/>
    <n v="4"/>
    <n v="600"/>
    <n v="3"/>
    <x v="1690"/>
    <n v="1750.22"/>
    <x v="2982"/>
    <x v="3"/>
    <x v="0"/>
    <s v="Neha"/>
    <x v="0"/>
    <n v="11"/>
  </r>
  <r>
    <s v="01-11-2025"/>
    <s v="INV002986"/>
    <x v="7"/>
    <s v="Corporate"/>
    <x v="0"/>
    <x v="4"/>
    <x v="1"/>
    <x v="6"/>
    <x v="0"/>
    <n v="16"/>
    <n v="3500"/>
    <n v="11"/>
    <x v="1691"/>
    <n v="42068.89"/>
    <x v="2983"/>
    <x v="0"/>
    <x v="1"/>
    <s v="Amit"/>
    <x v="0"/>
    <n v="11"/>
  </r>
  <r>
    <s v="25-09-2025"/>
    <s v="INV002987"/>
    <x v="7"/>
    <s v="Retail"/>
    <x v="2"/>
    <x v="2"/>
    <x v="2"/>
    <x v="4"/>
    <x v="0"/>
    <n v="3"/>
    <n v="12000"/>
    <n v="1"/>
    <x v="129"/>
    <n v="31075.759999999998"/>
    <x v="2984"/>
    <x v="3"/>
    <x v="2"/>
    <s v="Karan"/>
    <x v="0"/>
    <n v="9"/>
  </r>
  <r>
    <s v="21-04-2025"/>
    <s v="INV002988"/>
    <x v="6"/>
    <s v="Wholesale"/>
    <x v="0"/>
    <x v="0"/>
    <x v="0"/>
    <x v="1"/>
    <x v="1"/>
    <n v="4"/>
    <n v="2500"/>
    <n v="0"/>
    <x v="638"/>
    <n v="7469.78"/>
    <x v="2985"/>
    <x v="4"/>
    <x v="1"/>
    <s v="Sneha"/>
    <x v="0"/>
    <n v="4"/>
  </r>
  <r>
    <s v="19-02-2025"/>
    <s v="INV002989"/>
    <x v="4"/>
    <s v="Corporate"/>
    <x v="1"/>
    <x v="1"/>
    <x v="0"/>
    <x v="2"/>
    <x v="2"/>
    <n v="22"/>
    <n v="4500"/>
    <n v="19"/>
    <x v="1692"/>
    <n v="72068.460000000006"/>
    <x v="2986"/>
    <x v="0"/>
    <x v="2"/>
    <s v="Sneha"/>
    <x v="0"/>
    <n v="2"/>
  </r>
  <r>
    <s v="29-10-2025"/>
    <s v="INV002990"/>
    <x v="2"/>
    <s v="Corporate"/>
    <x v="0"/>
    <x v="8"/>
    <x v="3"/>
    <x v="7"/>
    <x v="3"/>
    <n v="17"/>
    <n v="900"/>
    <n v="10"/>
    <x v="1074"/>
    <n v="10473.450000000001"/>
    <x v="2987"/>
    <x v="1"/>
    <x v="0"/>
    <s v="Raj"/>
    <x v="0"/>
    <n v="10"/>
  </r>
  <r>
    <s v="03-10-2025"/>
    <s v="INV002991"/>
    <x v="6"/>
    <s v="Corporate"/>
    <x v="0"/>
    <x v="4"/>
    <x v="0"/>
    <x v="3"/>
    <x v="3"/>
    <n v="4"/>
    <n v="600"/>
    <n v="20"/>
    <x v="650"/>
    <n v="1637.82"/>
    <x v="2988"/>
    <x v="2"/>
    <x v="3"/>
    <s v="Priya"/>
    <x v="0"/>
    <n v="10"/>
  </r>
  <r>
    <s v="17-03-2025"/>
    <s v="INV002992"/>
    <x v="5"/>
    <s v="Corporate"/>
    <x v="3"/>
    <x v="9"/>
    <x v="1"/>
    <x v="1"/>
    <x v="1"/>
    <n v="6"/>
    <n v="2500"/>
    <n v="1"/>
    <x v="1339"/>
    <n v="13958.52"/>
    <x v="2989"/>
    <x v="1"/>
    <x v="2"/>
    <s v="Karan"/>
    <x v="0"/>
    <n v="3"/>
  </r>
  <r>
    <s v="29-11-2025"/>
    <s v="INV002993"/>
    <x v="5"/>
    <s v="Retail"/>
    <x v="2"/>
    <x v="2"/>
    <x v="0"/>
    <x v="3"/>
    <x v="3"/>
    <n v="11"/>
    <n v="600"/>
    <n v="14"/>
    <x v="1693"/>
    <n v="4200.59"/>
    <x v="2990"/>
    <x v="4"/>
    <x v="2"/>
    <s v="Sneha"/>
    <x v="0"/>
    <n v="11"/>
  </r>
  <r>
    <s v="21-05-2025"/>
    <s v="INV002994"/>
    <x v="4"/>
    <s v="Wholesale"/>
    <x v="2"/>
    <x v="6"/>
    <x v="1"/>
    <x v="4"/>
    <x v="0"/>
    <n v="16"/>
    <n v="12000"/>
    <n v="11"/>
    <x v="1694"/>
    <n v="154146.29"/>
    <x v="2991"/>
    <x v="2"/>
    <x v="0"/>
    <s v="Neha"/>
    <x v="0"/>
    <n v="5"/>
  </r>
  <r>
    <s v="19-03-2025"/>
    <s v="INV002995"/>
    <x v="10"/>
    <s v="Corporate"/>
    <x v="3"/>
    <x v="3"/>
    <x v="0"/>
    <x v="4"/>
    <x v="0"/>
    <n v="6"/>
    <n v="12000"/>
    <n v="18"/>
    <x v="814"/>
    <n v="53146.68"/>
    <x v="2992"/>
    <x v="4"/>
    <x v="3"/>
    <s v="Karan"/>
    <x v="0"/>
    <n v="3"/>
  </r>
  <r>
    <s v="13-05-2025"/>
    <s v="INV002996"/>
    <x v="2"/>
    <s v="Retail"/>
    <x v="3"/>
    <x v="3"/>
    <x v="1"/>
    <x v="2"/>
    <x v="2"/>
    <n v="5"/>
    <n v="4500"/>
    <n v="19"/>
    <x v="362"/>
    <n v="13332.86"/>
    <x v="2993"/>
    <x v="0"/>
    <x v="2"/>
    <s v="Neha"/>
    <x v="0"/>
    <n v="5"/>
  </r>
  <r>
    <s v="06-04-2025"/>
    <s v="INV002997"/>
    <x v="10"/>
    <s v="Corporate"/>
    <x v="1"/>
    <x v="1"/>
    <x v="0"/>
    <x v="0"/>
    <x v="0"/>
    <n v="9"/>
    <n v="45000"/>
    <n v="7"/>
    <x v="1695"/>
    <n v="285678.03000000003"/>
    <x v="2994"/>
    <x v="3"/>
    <x v="3"/>
    <s v="Amit"/>
    <x v="0"/>
    <n v="4"/>
  </r>
  <r>
    <s v="07-07-2025"/>
    <s v="INV002998"/>
    <x v="1"/>
    <s v="Retail"/>
    <x v="0"/>
    <x v="8"/>
    <x v="3"/>
    <x v="0"/>
    <x v="0"/>
    <n v="20"/>
    <n v="45000"/>
    <n v="19"/>
    <x v="1211"/>
    <n v="612121.19999999995"/>
    <x v="2995"/>
    <x v="1"/>
    <x v="0"/>
    <s v="Karan"/>
    <x v="0"/>
    <n v="7"/>
  </r>
  <r>
    <s v="06-05-2025"/>
    <s v="INV002999"/>
    <x v="8"/>
    <s v="Corporate"/>
    <x v="1"/>
    <x v="1"/>
    <x v="1"/>
    <x v="0"/>
    <x v="0"/>
    <n v="18"/>
    <n v="45000"/>
    <n v="6"/>
    <x v="1696"/>
    <n v="655855.97"/>
    <x v="2996"/>
    <x v="0"/>
    <x v="2"/>
    <s v="Vikas"/>
    <x v="0"/>
    <n v="5"/>
  </r>
  <r>
    <s v="10-05-2025"/>
    <s v="INV003000"/>
    <x v="3"/>
    <s v="Corporate"/>
    <x v="2"/>
    <x v="6"/>
    <x v="2"/>
    <x v="2"/>
    <x v="2"/>
    <n v="23"/>
    <n v="4500"/>
    <n v="6"/>
    <x v="1697"/>
    <n v="80848.86"/>
    <x v="2997"/>
    <x v="0"/>
    <x v="2"/>
    <s v="Vikas"/>
    <x v="0"/>
    <n v="5"/>
  </r>
  <r>
    <s v="25-09-2025"/>
    <s v="INV003001"/>
    <x v="6"/>
    <s v="Corporate"/>
    <x v="1"/>
    <x v="1"/>
    <x v="2"/>
    <x v="4"/>
    <x v="0"/>
    <n v="22"/>
    <n v="12000"/>
    <n v="4"/>
    <x v="692"/>
    <n v="231154.27"/>
    <x v="2998"/>
    <x v="2"/>
    <x v="0"/>
    <s v="Sneha"/>
    <x v="0"/>
    <n v="9"/>
  </r>
  <r>
    <s v="08-03-2025"/>
    <s v="INV003002"/>
    <x v="4"/>
    <s v="Retail"/>
    <x v="0"/>
    <x v="4"/>
    <x v="1"/>
    <x v="2"/>
    <x v="2"/>
    <n v="1"/>
    <n v="4500"/>
    <n v="8"/>
    <x v="1698"/>
    <n v="3741.66"/>
    <x v="2999"/>
    <x v="0"/>
    <x v="0"/>
    <s v="Vikas"/>
    <x v="0"/>
    <n v="3"/>
  </r>
  <r>
    <s v="18-07-2025"/>
    <s v="INV003003"/>
    <x v="3"/>
    <s v="Retail"/>
    <x v="0"/>
    <x v="8"/>
    <x v="2"/>
    <x v="0"/>
    <x v="0"/>
    <n v="17"/>
    <n v="45000"/>
    <n v="6"/>
    <x v="1699"/>
    <n v="534824.89"/>
    <x v="3000"/>
    <x v="2"/>
    <x v="2"/>
    <s v="Neha"/>
    <x v="0"/>
    <n v="7"/>
  </r>
  <r>
    <s v="24-11-2025"/>
    <s v="INV003004"/>
    <x v="5"/>
    <s v="Corporate"/>
    <x v="3"/>
    <x v="7"/>
    <x v="1"/>
    <x v="0"/>
    <x v="0"/>
    <n v="5"/>
    <n v="45000"/>
    <n v="11"/>
    <x v="271"/>
    <n v="175388.6"/>
    <x v="3001"/>
    <x v="3"/>
    <x v="1"/>
    <s v="Amit"/>
    <x v="0"/>
    <n v="11"/>
  </r>
  <r>
    <s v="09-02-2025"/>
    <s v="INV003005"/>
    <x v="7"/>
    <s v="Wholesale"/>
    <x v="3"/>
    <x v="9"/>
    <x v="3"/>
    <x v="1"/>
    <x v="1"/>
    <n v="6"/>
    <n v="2500"/>
    <n v="5"/>
    <x v="826"/>
    <n v="10389.43"/>
    <x v="3002"/>
    <x v="1"/>
    <x v="3"/>
    <s v="Priya"/>
    <x v="0"/>
    <n v="2"/>
  </r>
  <r>
    <s v="13-03-2025"/>
    <s v="INV003006"/>
    <x v="5"/>
    <s v="Corporate"/>
    <x v="2"/>
    <x v="2"/>
    <x v="3"/>
    <x v="0"/>
    <x v="0"/>
    <n v="23"/>
    <n v="45000"/>
    <n v="18"/>
    <x v="1700"/>
    <n v="681134.46"/>
    <x v="3003"/>
    <x v="2"/>
    <x v="0"/>
    <s v="Raj"/>
    <x v="0"/>
    <n v="3"/>
  </r>
  <r>
    <s v="15-01-2025"/>
    <s v="INV003007"/>
    <x v="5"/>
    <s v="Corporate"/>
    <x v="3"/>
    <x v="3"/>
    <x v="0"/>
    <x v="4"/>
    <x v="0"/>
    <n v="21"/>
    <n v="12000"/>
    <n v="16"/>
    <x v="328"/>
    <n v="175063.04000000001"/>
    <x v="3004"/>
    <x v="4"/>
    <x v="3"/>
    <s v="Sneha"/>
    <x v="0"/>
    <n v="1"/>
  </r>
  <r>
    <s v="19-01-2025"/>
    <s v="INV003008"/>
    <x v="9"/>
    <s v="Corporate"/>
    <x v="1"/>
    <x v="1"/>
    <x v="2"/>
    <x v="2"/>
    <x v="2"/>
    <n v="7"/>
    <n v="4500"/>
    <n v="17"/>
    <x v="857"/>
    <n v="20933.150000000001"/>
    <x v="3005"/>
    <x v="1"/>
    <x v="1"/>
    <s v="Vikas"/>
    <x v="0"/>
    <n v="1"/>
  </r>
  <r>
    <s v="31-08-2025"/>
    <s v="INV003009"/>
    <x v="2"/>
    <s v="Wholesale"/>
    <x v="1"/>
    <x v="1"/>
    <x v="1"/>
    <x v="4"/>
    <x v="0"/>
    <n v="17"/>
    <n v="12000"/>
    <n v="0"/>
    <x v="1088"/>
    <n v="176895.85"/>
    <x v="3006"/>
    <x v="1"/>
    <x v="2"/>
    <s v="Priya"/>
    <x v="0"/>
    <n v="8"/>
  </r>
  <r>
    <s v="14-02-2025"/>
    <s v="INV003010"/>
    <x v="2"/>
    <s v="Wholesale"/>
    <x v="0"/>
    <x v="4"/>
    <x v="3"/>
    <x v="1"/>
    <x v="1"/>
    <n v="16"/>
    <n v="2500"/>
    <n v="5"/>
    <x v="982"/>
    <n v="27575.45"/>
    <x v="3007"/>
    <x v="3"/>
    <x v="3"/>
    <s v="Sneha"/>
    <x v="0"/>
    <n v="2"/>
  </r>
  <r>
    <s v="01-08-2025"/>
    <s v="INV003011"/>
    <x v="6"/>
    <s v="Wholesale"/>
    <x v="2"/>
    <x v="2"/>
    <x v="3"/>
    <x v="4"/>
    <x v="0"/>
    <n v="5"/>
    <n v="12000"/>
    <n v="19"/>
    <x v="1664"/>
    <n v="43247.19"/>
    <x v="3008"/>
    <x v="1"/>
    <x v="0"/>
    <s v="Karan"/>
    <x v="0"/>
    <n v="8"/>
  </r>
  <r>
    <s v="19-03-2025"/>
    <s v="INV003012"/>
    <x v="3"/>
    <s v="Corporate"/>
    <x v="0"/>
    <x v="0"/>
    <x v="0"/>
    <x v="5"/>
    <x v="0"/>
    <n v="17"/>
    <n v="15000"/>
    <n v="10"/>
    <x v="209"/>
    <n v="171091.78"/>
    <x v="3009"/>
    <x v="3"/>
    <x v="0"/>
    <s v="Karan"/>
    <x v="0"/>
    <n v="3"/>
  </r>
  <r>
    <s v="24-06-2025"/>
    <s v="INV003013"/>
    <x v="3"/>
    <s v="Corporate"/>
    <x v="2"/>
    <x v="2"/>
    <x v="0"/>
    <x v="4"/>
    <x v="0"/>
    <n v="11"/>
    <n v="12000"/>
    <n v="18"/>
    <x v="981"/>
    <n v="88202.58"/>
    <x v="3010"/>
    <x v="2"/>
    <x v="1"/>
    <s v="Vikas"/>
    <x v="0"/>
    <n v="6"/>
  </r>
  <r>
    <s v="19-10-2025"/>
    <s v="INV003014"/>
    <x v="4"/>
    <s v="Corporate"/>
    <x v="2"/>
    <x v="6"/>
    <x v="3"/>
    <x v="2"/>
    <x v="2"/>
    <n v="19"/>
    <n v="4500"/>
    <n v="10"/>
    <x v="787"/>
    <n v="67716.27"/>
    <x v="3011"/>
    <x v="1"/>
    <x v="2"/>
    <s v="Pooja"/>
    <x v="0"/>
    <n v="10"/>
  </r>
  <r>
    <s v="17-03-2025"/>
    <s v="INV003015"/>
    <x v="0"/>
    <s v="Wholesale"/>
    <x v="3"/>
    <x v="9"/>
    <x v="2"/>
    <x v="1"/>
    <x v="1"/>
    <n v="5"/>
    <n v="2500"/>
    <n v="3"/>
    <x v="1701"/>
    <n v="9295.1"/>
    <x v="3012"/>
    <x v="0"/>
    <x v="1"/>
    <s v="Priya"/>
    <x v="0"/>
    <n v="3"/>
  </r>
  <r>
    <s v="27-03-2025"/>
    <s v="INV003016"/>
    <x v="11"/>
    <s v="Wholesale"/>
    <x v="0"/>
    <x v="8"/>
    <x v="1"/>
    <x v="6"/>
    <x v="0"/>
    <n v="5"/>
    <n v="3500"/>
    <n v="7"/>
    <x v="1253"/>
    <n v="14073.37"/>
    <x v="3013"/>
    <x v="0"/>
    <x v="0"/>
    <s v="Pooja"/>
    <x v="0"/>
    <n v="3"/>
  </r>
  <r>
    <s v="10-12-2025"/>
    <s v="INV003017"/>
    <x v="9"/>
    <s v="Wholesale"/>
    <x v="1"/>
    <x v="1"/>
    <x v="0"/>
    <x v="6"/>
    <x v="0"/>
    <n v="14"/>
    <n v="3500"/>
    <n v="13"/>
    <x v="823"/>
    <n v="31411"/>
    <x v="3014"/>
    <x v="2"/>
    <x v="3"/>
    <s v="Karan"/>
    <x v="0"/>
    <n v="12"/>
  </r>
  <r>
    <s v="14-01-2025"/>
    <s v="INV003018"/>
    <x v="7"/>
    <s v="Retail"/>
    <x v="3"/>
    <x v="9"/>
    <x v="1"/>
    <x v="6"/>
    <x v="0"/>
    <n v="23"/>
    <n v="3500"/>
    <n v="15"/>
    <x v="1618"/>
    <n v="49323.82"/>
    <x v="3015"/>
    <x v="1"/>
    <x v="2"/>
    <s v="Amit"/>
    <x v="0"/>
    <n v="1"/>
  </r>
  <r>
    <s v="18-04-2025"/>
    <s v="INV003019"/>
    <x v="3"/>
    <s v="Wholesale"/>
    <x v="1"/>
    <x v="1"/>
    <x v="3"/>
    <x v="4"/>
    <x v="0"/>
    <n v="18"/>
    <n v="12000"/>
    <n v="19"/>
    <x v="1702"/>
    <n v="154780.12"/>
    <x v="3016"/>
    <x v="3"/>
    <x v="3"/>
    <s v="Sneha"/>
    <x v="0"/>
    <n v="4"/>
  </r>
  <r>
    <s v="15-12-2025"/>
    <s v="INV003020"/>
    <x v="2"/>
    <s v="Retail"/>
    <x v="3"/>
    <x v="7"/>
    <x v="0"/>
    <x v="7"/>
    <x v="3"/>
    <n v="19"/>
    <n v="900"/>
    <n v="10"/>
    <x v="622"/>
    <n v="12273.08"/>
    <x v="3017"/>
    <x v="2"/>
    <x v="3"/>
    <s v="Pooja"/>
    <x v="0"/>
    <n v="12"/>
  </r>
  <r>
    <s v="16-12-2025"/>
    <s v="INV003021"/>
    <x v="2"/>
    <s v="Wholesale"/>
    <x v="1"/>
    <x v="1"/>
    <x v="1"/>
    <x v="7"/>
    <x v="3"/>
    <n v="5"/>
    <n v="900"/>
    <n v="5"/>
    <x v="1703"/>
    <n v="3469.39"/>
    <x v="3018"/>
    <x v="2"/>
    <x v="3"/>
    <s v="Pooja"/>
    <x v="0"/>
    <n v="12"/>
  </r>
  <r>
    <s v="08-02-2025"/>
    <s v="INV003022"/>
    <x v="2"/>
    <s v="Wholesale"/>
    <x v="1"/>
    <x v="1"/>
    <x v="1"/>
    <x v="3"/>
    <x v="3"/>
    <n v="24"/>
    <n v="600"/>
    <n v="17"/>
    <x v="636"/>
    <n v="9084.1"/>
    <x v="3019"/>
    <x v="0"/>
    <x v="3"/>
    <s v="Raj"/>
    <x v="0"/>
    <n v="2"/>
  </r>
  <r>
    <s v="30-04-2025"/>
    <s v="INV003023"/>
    <x v="10"/>
    <s v="Retail"/>
    <x v="0"/>
    <x v="8"/>
    <x v="3"/>
    <x v="3"/>
    <x v="3"/>
    <n v="24"/>
    <n v="600"/>
    <n v="10"/>
    <x v="553"/>
    <n v="10683.84"/>
    <x v="3020"/>
    <x v="0"/>
    <x v="2"/>
    <s v="Priya"/>
    <x v="0"/>
    <n v="4"/>
  </r>
  <r>
    <s v="28-12-2025"/>
    <s v="INV003024"/>
    <x v="6"/>
    <s v="Corporate"/>
    <x v="1"/>
    <x v="1"/>
    <x v="3"/>
    <x v="1"/>
    <x v="1"/>
    <n v="8"/>
    <n v="2500"/>
    <n v="10"/>
    <x v="1281"/>
    <n v="16322.81"/>
    <x v="3021"/>
    <x v="0"/>
    <x v="2"/>
    <s v="Karan"/>
    <x v="0"/>
    <n v="12"/>
  </r>
  <r>
    <s v="18-07-2025"/>
    <s v="INV003025"/>
    <x v="2"/>
    <s v="Corporate"/>
    <x v="0"/>
    <x v="0"/>
    <x v="1"/>
    <x v="7"/>
    <x v="3"/>
    <n v="15"/>
    <n v="900"/>
    <n v="14"/>
    <x v="18"/>
    <n v="10296.93"/>
    <x v="3022"/>
    <x v="0"/>
    <x v="2"/>
    <s v="Amit"/>
    <x v="0"/>
    <n v="7"/>
  </r>
  <r>
    <s v="25-05-2025"/>
    <s v="INV003026"/>
    <x v="5"/>
    <s v="Corporate"/>
    <x v="0"/>
    <x v="8"/>
    <x v="3"/>
    <x v="4"/>
    <x v="0"/>
    <n v="19"/>
    <n v="12000"/>
    <n v="14"/>
    <x v="1704"/>
    <n v="145610.35999999999"/>
    <x v="3023"/>
    <x v="2"/>
    <x v="2"/>
    <s v="Amit"/>
    <x v="0"/>
    <n v="5"/>
  </r>
  <r>
    <s v="13-06-2025"/>
    <s v="INV003027"/>
    <x v="9"/>
    <s v="Wholesale"/>
    <x v="3"/>
    <x v="3"/>
    <x v="1"/>
    <x v="4"/>
    <x v="0"/>
    <n v="19"/>
    <n v="12000"/>
    <n v="5"/>
    <x v="349"/>
    <n v="162235.09"/>
    <x v="3024"/>
    <x v="3"/>
    <x v="2"/>
    <s v="Raj"/>
    <x v="0"/>
    <n v="6"/>
  </r>
  <r>
    <s v="19-04-2025"/>
    <s v="INV003028"/>
    <x v="1"/>
    <s v="Wholesale"/>
    <x v="0"/>
    <x v="8"/>
    <x v="3"/>
    <x v="3"/>
    <x v="3"/>
    <n v="13"/>
    <n v="600"/>
    <n v="3"/>
    <x v="1705"/>
    <n v="6097.33"/>
    <x v="3025"/>
    <x v="1"/>
    <x v="3"/>
    <s v="Vikas"/>
    <x v="0"/>
    <n v="4"/>
  </r>
  <r>
    <s v="25-01-2025"/>
    <s v="INV003029"/>
    <x v="1"/>
    <s v="Corporate"/>
    <x v="0"/>
    <x v="8"/>
    <x v="3"/>
    <x v="0"/>
    <x v="0"/>
    <n v="18"/>
    <n v="45000"/>
    <n v="10"/>
    <x v="1211"/>
    <n v="612990.43999999994"/>
    <x v="3026"/>
    <x v="1"/>
    <x v="0"/>
    <s v="Priya"/>
    <x v="0"/>
    <n v="1"/>
  </r>
  <r>
    <s v="28-07-2025"/>
    <s v="INV003030"/>
    <x v="3"/>
    <s v="Corporate"/>
    <x v="3"/>
    <x v="3"/>
    <x v="3"/>
    <x v="1"/>
    <x v="1"/>
    <n v="8"/>
    <n v="2500"/>
    <n v="18"/>
    <x v="1706"/>
    <n v="14536.98"/>
    <x v="3027"/>
    <x v="2"/>
    <x v="3"/>
    <s v="Vikas"/>
    <x v="0"/>
    <n v="7"/>
  </r>
  <r>
    <s v="15-02-2025"/>
    <s v="INV003031"/>
    <x v="10"/>
    <s v="Wholesale"/>
    <x v="1"/>
    <x v="1"/>
    <x v="1"/>
    <x v="5"/>
    <x v="0"/>
    <n v="12"/>
    <n v="15000"/>
    <n v="14"/>
    <x v="1304"/>
    <n v="142516"/>
    <x v="3028"/>
    <x v="1"/>
    <x v="0"/>
    <s v="Pooja"/>
    <x v="0"/>
    <n v="2"/>
  </r>
  <r>
    <s v="18-08-2025"/>
    <s v="INV003032"/>
    <x v="1"/>
    <s v="Corporate"/>
    <x v="1"/>
    <x v="1"/>
    <x v="3"/>
    <x v="2"/>
    <x v="2"/>
    <n v="17"/>
    <n v="4500"/>
    <n v="20"/>
    <x v="231"/>
    <n v="46704.34"/>
    <x v="3029"/>
    <x v="0"/>
    <x v="0"/>
    <s v="Priya"/>
    <x v="0"/>
    <n v="8"/>
  </r>
  <r>
    <s v="22-07-2025"/>
    <s v="INV003033"/>
    <x v="9"/>
    <s v="Wholesale"/>
    <x v="1"/>
    <x v="1"/>
    <x v="1"/>
    <x v="1"/>
    <x v="1"/>
    <n v="18"/>
    <n v="2500"/>
    <n v="3"/>
    <x v="258"/>
    <n v="40475.269999999997"/>
    <x v="3030"/>
    <x v="2"/>
    <x v="0"/>
    <s v="Vikas"/>
    <x v="0"/>
    <n v="7"/>
  </r>
  <r>
    <s v="26-02-2025"/>
    <s v="INV003034"/>
    <x v="1"/>
    <s v="Corporate"/>
    <x v="3"/>
    <x v="3"/>
    <x v="3"/>
    <x v="7"/>
    <x v="3"/>
    <n v="4"/>
    <n v="900"/>
    <n v="17"/>
    <x v="143"/>
    <n v="2256.63"/>
    <x v="3031"/>
    <x v="0"/>
    <x v="1"/>
    <s v="Pooja"/>
    <x v="0"/>
    <n v="2"/>
  </r>
  <r>
    <s v="12-12-2025"/>
    <s v="INV003035"/>
    <x v="3"/>
    <s v="Retail"/>
    <x v="3"/>
    <x v="9"/>
    <x v="0"/>
    <x v="2"/>
    <x v="2"/>
    <n v="8"/>
    <n v="4500"/>
    <n v="8"/>
    <x v="718"/>
    <n v="28292.21"/>
    <x v="3032"/>
    <x v="2"/>
    <x v="2"/>
    <s v="Amit"/>
    <x v="0"/>
    <n v="12"/>
  </r>
  <r>
    <s v="18-12-2025"/>
    <s v="INV003036"/>
    <x v="2"/>
    <s v="Wholesale"/>
    <x v="1"/>
    <x v="1"/>
    <x v="2"/>
    <x v="6"/>
    <x v="0"/>
    <n v="6"/>
    <n v="3500"/>
    <n v="11"/>
    <x v="492"/>
    <n v="16653.53"/>
    <x v="3033"/>
    <x v="4"/>
    <x v="3"/>
    <s v="Sneha"/>
    <x v="0"/>
    <n v="12"/>
  </r>
  <r>
    <s v="19-04-2025"/>
    <s v="INV003037"/>
    <x v="4"/>
    <s v="Retail"/>
    <x v="0"/>
    <x v="0"/>
    <x v="0"/>
    <x v="1"/>
    <x v="1"/>
    <n v="22"/>
    <n v="2500"/>
    <n v="7"/>
    <x v="1707"/>
    <n v="45879.56"/>
    <x v="3034"/>
    <x v="1"/>
    <x v="3"/>
    <s v="Pooja"/>
    <x v="0"/>
    <n v="4"/>
  </r>
  <r>
    <s v="13-07-2025"/>
    <s v="INV003038"/>
    <x v="7"/>
    <s v="Corporate"/>
    <x v="1"/>
    <x v="1"/>
    <x v="3"/>
    <x v="2"/>
    <x v="2"/>
    <n v="9"/>
    <n v="4500"/>
    <n v="2"/>
    <x v="1708"/>
    <n v="34754.839999999997"/>
    <x v="3035"/>
    <x v="2"/>
    <x v="3"/>
    <s v="Priya"/>
    <x v="0"/>
    <n v="7"/>
  </r>
  <r>
    <s v="01-02-2025"/>
    <s v="INV003039"/>
    <x v="1"/>
    <s v="Corporate"/>
    <x v="3"/>
    <x v="9"/>
    <x v="0"/>
    <x v="5"/>
    <x v="0"/>
    <n v="12"/>
    <n v="15000"/>
    <n v="2"/>
    <x v="1269"/>
    <n v="150889.82"/>
    <x v="3036"/>
    <x v="0"/>
    <x v="2"/>
    <s v="Vikas"/>
    <x v="0"/>
    <n v="2"/>
  </r>
  <r>
    <s v="15-11-2025"/>
    <s v="INV003040"/>
    <x v="11"/>
    <s v="Retail"/>
    <x v="3"/>
    <x v="3"/>
    <x v="3"/>
    <x v="1"/>
    <x v="1"/>
    <n v="5"/>
    <n v="2500"/>
    <n v="20"/>
    <x v="638"/>
    <n v="8839.91"/>
    <x v="3037"/>
    <x v="2"/>
    <x v="2"/>
    <s v="Amit"/>
    <x v="0"/>
    <n v="11"/>
  </r>
  <r>
    <s v="28-12-2025"/>
    <s v="INV003041"/>
    <x v="3"/>
    <s v="Corporate"/>
    <x v="1"/>
    <x v="1"/>
    <x v="0"/>
    <x v="6"/>
    <x v="0"/>
    <n v="9"/>
    <n v="3500"/>
    <n v="13"/>
    <x v="852"/>
    <n v="24147.82"/>
    <x v="3038"/>
    <x v="0"/>
    <x v="3"/>
    <s v="Priya"/>
    <x v="0"/>
    <n v="12"/>
  </r>
  <r>
    <s v="12-05-2025"/>
    <s v="INV003042"/>
    <x v="2"/>
    <s v="Corporate"/>
    <x v="3"/>
    <x v="7"/>
    <x v="0"/>
    <x v="5"/>
    <x v="0"/>
    <n v="13"/>
    <n v="15000"/>
    <n v="17"/>
    <x v="1709"/>
    <n v="149422.51999999999"/>
    <x v="3039"/>
    <x v="4"/>
    <x v="3"/>
    <s v="Neha"/>
    <x v="0"/>
    <n v="5"/>
  </r>
  <r>
    <s v="02-06-2025"/>
    <s v="INV003043"/>
    <x v="7"/>
    <s v="Retail"/>
    <x v="3"/>
    <x v="3"/>
    <x v="2"/>
    <x v="2"/>
    <x v="2"/>
    <n v="22"/>
    <n v="4500"/>
    <n v="18"/>
    <x v="1551"/>
    <n v="59945.96"/>
    <x v="3040"/>
    <x v="1"/>
    <x v="1"/>
    <s v="Karan"/>
    <x v="0"/>
    <n v="6"/>
  </r>
  <r>
    <s v="02-08-2025"/>
    <s v="INV003044"/>
    <x v="8"/>
    <s v="Wholesale"/>
    <x v="1"/>
    <x v="1"/>
    <x v="1"/>
    <x v="6"/>
    <x v="0"/>
    <n v="3"/>
    <n v="3500"/>
    <n v="7"/>
    <x v="1710"/>
    <n v="8622.4500000000007"/>
    <x v="3041"/>
    <x v="1"/>
    <x v="0"/>
    <s v="Amit"/>
    <x v="0"/>
    <n v="8"/>
  </r>
  <r>
    <s v="01-04-2025"/>
    <s v="INV003045"/>
    <x v="9"/>
    <s v="Corporate"/>
    <x v="2"/>
    <x v="6"/>
    <x v="1"/>
    <x v="4"/>
    <x v="0"/>
    <n v="6"/>
    <n v="12000"/>
    <n v="18"/>
    <x v="814"/>
    <n v="50403.13"/>
    <x v="3042"/>
    <x v="0"/>
    <x v="2"/>
    <s v="Pooja"/>
    <x v="0"/>
    <n v="4"/>
  </r>
  <r>
    <s v="04-07-2025"/>
    <s v="INV003046"/>
    <x v="5"/>
    <s v="Retail"/>
    <x v="2"/>
    <x v="6"/>
    <x v="1"/>
    <x v="2"/>
    <x v="2"/>
    <n v="20"/>
    <n v="4500"/>
    <n v="8"/>
    <x v="1227"/>
    <n v="60850.45"/>
    <x v="3043"/>
    <x v="4"/>
    <x v="0"/>
    <s v="Sneha"/>
    <x v="0"/>
    <n v="7"/>
  </r>
  <r>
    <s v="08-05-2025"/>
    <s v="INV003047"/>
    <x v="1"/>
    <s v="Retail"/>
    <x v="2"/>
    <x v="2"/>
    <x v="1"/>
    <x v="3"/>
    <x v="3"/>
    <n v="14"/>
    <n v="600"/>
    <n v="16"/>
    <x v="162"/>
    <n v="6170.67"/>
    <x v="3044"/>
    <x v="4"/>
    <x v="2"/>
    <s v="Sneha"/>
    <x v="0"/>
    <n v="5"/>
  </r>
  <r>
    <s v="17-10-2025"/>
    <s v="INV003048"/>
    <x v="5"/>
    <s v="Retail"/>
    <x v="0"/>
    <x v="4"/>
    <x v="1"/>
    <x v="0"/>
    <x v="0"/>
    <n v="25"/>
    <n v="45000"/>
    <n v="9"/>
    <x v="1711"/>
    <n v="786890.77"/>
    <x v="3045"/>
    <x v="4"/>
    <x v="3"/>
    <s v="Sneha"/>
    <x v="0"/>
    <n v="10"/>
  </r>
  <r>
    <s v="24-10-2025"/>
    <s v="INV003049"/>
    <x v="11"/>
    <s v="Retail"/>
    <x v="2"/>
    <x v="6"/>
    <x v="3"/>
    <x v="3"/>
    <x v="3"/>
    <n v="1"/>
    <n v="600"/>
    <n v="16"/>
    <x v="1323"/>
    <n v="373.4"/>
    <x v="3046"/>
    <x v="3"/>
    <x v="0"/>
    <s v="Sneha"/>
    <x v="0"/>
    <n v="10"/>
  </r>
  <r>
    <s v="23-06-2025"/>
    <s v="INV003050"/>
    <x v="3"/>
    <s v="Retail"/>
    <x v="2"/>
    <x v="6"/>
    <x v="2"/>
    <x v="3"/>
    <x v="3"/>
    <n v="16"/>
    <n v="600"/>
    <n v="9"/>
    <x v="1556"/>
    <n v="7445.7"/>
    <x v="3047"/>
    <x v="2"/>
    <x v="2"/>
    <s v="Neha"/>
    <x v="0"/>
    <n v="6"/>
  </r>
  <r>
    <s v="23-08-2025"/>
    <s v="INV003051"/>
    <x v="8"/>
    <s v="Retail"/>
    <x v="1"/>
    <x v="1"/>
    <x v="2"/>
    <x v="5"/>
    <x v="0"/>
    <n v="22"/>
    <n v="15000"/>
    <n v="19"/>
    <x v="158"/>
    <n v="219575.94"/>
    <x v="3048"/>
    <x v="4"/>
    <x v="2"/>
    <s v="Priya"/>
    <x v="0"/>
    <n v="8"/>
  </r>
  <r>
    <s v="29-04-2025"/>
    <s v="INV003052"/>
    <x v="1"/>
    <s v="Wholesale"/>
    <x v="0"/>
    <x v="0"/>
    <x v="0"/>
    <x v="7"/>
    <x v="3"/>
    <n v="9"/>
    <n v="900"/>
    <n v="6"/>
    <x v="161"/>
    <n v="5900.82"/>
    <x v="3049"/>
    <x v="1"/>
    <x v="0"/>
    <s v="Sneha"/>
    <x v="0"/>
    <n v="4"/>
  </r>
  <r>
    <s v="09-03-2025"/>
    <s v="INV003053"/>
    <x v="3"/>
    <s v="Wholesale"/>
    <x v="2"/>
    <x v="2"/>
    <x v="0"/>
    <x v="4"/>
    <x v="0"/>
    <n v="3"/>
    <n v="12000"/>
    <n v="20"/>
    <x v="712"/>
    <n v="26206.21"/>
    <x v="3050"/>
    <x v="4"/>
    <x v="1"/>
    <s v="Sneha"/>
    <x v="0"/>
    <n v="3"/>
  </r>
  <r>
    <s v="10-06-2025"/>
    <s v="INV003054"/>
    <x v="9"/>
    <s v="Corporate"/>
    <x v="3"/>
    <x v="3"/>
    <x v="0"/>
    <x v="6"/>
    <x v="0"/>
    <n v="8"/>
    <n v="3500"/>
    <n v="19"/>
    <x v="401"/>
    <n v="17265.59"/>
    <x v="3051"/>
    <x v="0"/>
    <x v="1"/>
    <s v="Raj"/>
    <x v="0"/>
    <n v="6"/>
  </r>
  <r>
    <s v="11-09-2025"/>
    <s v="INV003055"/>
    <x v="5"/>
    <s v="Corporate"/>
    <x v="1"/>
    <x v="1"/>
    <x v="2"/>
    <x v="1"/>
    <x v="1"/>
    <n v="13"/>
    <n v="2500"/>
    <n v="17"/>
    <x v="923"/>
    <n v="20401.830000000002"/>
    <x v="3052"/>
    <x v="4"/>
    <x v="0"/>
    <s v="Pooja"/>
    <x v="0"/>
    <n v="9"/>
  </r>
  <r>
    <s v="28-09-2025"/>
    <s v="INV003056"/>
    <x v="1"/>
    <s v="Retail"/>
    <x v="2"/>
    <x v="6"/>
    <x v="3"/>
    <x v="4"/>
    <x v="0"/>
    <n v="6"/>
    <n v="12000"/>
    <n v="20"/>
    <x v="851"/>
    <n v="49184.75"/>
    <x v="3053"/>
    <x v="3"/>
    <x v="1"/>
    <s v="Priya"/>
    <x v="0"/>
    <n v="9"/>
  </r>
  <r>
    <s v="20-03-2025"/>
    <s v="INV003057"/>
    <x v="1"/>
    <s v="Wholesale"/>
    <x v="3"/>
    <x v="3"/>
    <x v="2"/>
    <x v="1"/>
    <x v="1"/>
    <n v="18"/>
    <n v="2500"/>
    <n v="13"/>
    <x v="136"/>
    <n v="35100.720000000001"/>
    <x v="3054"/>
    <x v="3"/>
    <x v="2"/>
    <s v="Amit"/>
    <x v="0"/>
    <n v="3"/>
  </r>
  <r>
    <s v="24-06-2025"/>
    <s v="INV003058"/>
    <x v="3"/>
    <s v="Retail"/>
    <x v="1"/>
    <x v="1"/>
    <x v="2"/>
    <x v="0"/>
    <x v="0"/>
    <n v="13"/>
    <n v="45000"/>
    <n v="16"/>
    <x v="967"/>
    <n v="409273.16"/>
    <x v="3055"/>
    <x v="4"/>
    <x v="1"/>
    <s v="Pooja"/>
    <x v="0"/>
    <n v="6"/>
  </r>
  <r>
    <s v="04-11-2025"/>
    <s v="INV003059"/>
    <x v="8"/>
    <s v="Corporate"/>
    <x v="0"/>
    <x v="8"/>
    <x v="0"/>
    <x v="2"/>
    <x v="2"/>
    <n v="21"/>
    <n v="4500"/>
    <n v="19"/>
    <x v="745"/>
    <n v="69901.649999999994"/>
    <x v="3056"/>
    <x v="4"/>
    <x v="2"/>
    <s v="Karan"/>
    <x v="0"/>
    <n v="11"/>
  </r>
  <r>
    <s v="06-09-2025"/>
    <s v="INV003060"/>
    <x v="7"/>
    <s v="Corporate"/>
    <x v="2"/>
    <x v="2"/>
    <x v="0"/>
    <x v="7"/>
    <x v="3"/>
    <n v="8"/>
    <n v="900"/>
    <n v="0"/>
    <x v="326"/>
    <n v="6716.01"/>
    <x v="3057"/>
    <x v="4"/>
    <x v="1"/>
    <s v="Neha"/>
    <x v="0"/>
    <n v="9"/>
  </r>
  <r>
    <s v="16-11-2025"/>
    <s v="INV003061"/>
    <x v="3"/>
    <s v="Wholesale"/>
    <x v="2"/>
    <x v="2"/>
    <x v="3"/>
    <x v="5"/>
    <x v="0"/>
    <n v="11"/>
    <n v="15000"/>
    <n v="17"/>
    <x v="613"/>
    <n v="114894.72"/>
    <x v="3058"/>
    <x v="0"/>
    <x v="2"/>
    <s v="Vikas"/>
    <x v="0"/>
    <n v="11"/>
  </r>
  <r>
    <s v="29-05-2025"/>
    <s v="INV003062"/>
    <x v="1"/>
    <s v="Corporate"/>
    <x v="2"/>
    <x v="6"/>
    <x v="1"/>
    <x v="4"/>
    <x v="0"/>
    <n v="23"/>
    <n v="12000"/>
    <n v="16"/>
    <x v="1065"/>
    <n v="181295.54"/>
    <x v="3059"/>
    <x v="0"/>
    <x v="2"/>
    <s v="Neha"/>
    <x v="0"/>
    <n v="5"/>
  </r>
  <r>
    <s v="08-01-2025"/>
    <s v="INV003063"/>
    <x v="11"/>
    <s v="Corporate"/>
    <x v="0"/>
    <x v="8"/>
    <x v="0"/>
    <x v="4"/>
    <x v="0"/>
    <n v="20"/>
    <n v="12000"/>
    <n v="2"/>
    <x v="1712"/>
    <n v="200655.74"/>
    <x v="3060"/>
    <x v="2"/>
    <x v="1"/>
    <s v="Pooja"/>
    <x v="0"/>
    <n v="1"/>
  </r>
  <r>
    <s v="25-03-2025"/>
    <s v="INV003064"/>
    <x v="2"/>
    <s v="Retail"/>
    <x v="1"/>
    <x v="1"/>
    <x v="2"/>
    <x v="2"/>
    <x v="2"/>
    <n v="11"/>
    <n v="4500"/>
    <n v="18"/>
    <x v="1598"/>
    <n v="33250.99"/>
    <x v="3061"/>
    <x v="1"/>
    <x v="3"/>
    <s v="Amit"/>
    <x v="0"/>
    <n v="3"/>
  </r>
  <r>
    <s v="06-04-2025"/>
    <s v="INV003065"/>
    <x v="8"/>
    <s v="Corporate"/>
    <x v="3"/>
    <x v="5"/>
    <x v="1"/>
    <x v="6"/>
    <x v="0"/>
    <n v="14"/>
    <n v="3500"/>
    <n v="18"/>
    <x v="1713"/>
    <n v="32830.65"/>
    <x v="3062"/>
    <x v="2"/>
    <x v="2"/>
    <s v="Vikas"/>
    <x v="0"/>
    <n v="4"/>
  </r>
  <r>
    <s v="05-02-2025"/>
    <s v="INV003066"/>
    <x v="2"/>
    <s v="Wholesale"/>
    <x v="3"/>
    <x v="7"/>
    <x v="2"/>
    <x v="0"/>
    <x v="0"/>
    <n v="2"/>
    <n v="45000"/>
    <n v="10"/>
    <x v="1714"/>
    <n v="62483.38"/>
    <x v="3063"/>
    <x v="0"/>
    <x v="3"/>
    <s v="Amit"/>
    <x v="0"/>
    <n v="2"/>
  </r>
  <r>
    <s v="28-06-2025"/>
    <s v="INV003067"/>
    <x v="1"/>
    <s v="Corporate"/>
    <x v="1"/>
    <x v="1"/>
    <x v="2"/>
    <x v="3"/>
    <x v="3"/>
    <n v="4"/>
    <n v="600"/>
    <n v="14"/>
    <x v="1040"/>
    <n v="1565.66"/>
    <x v="3064"/>
    <x v="3"/>
    <x v="0"/>
    <s v="Amit"/>
    <x v="0"/>
    <n v="6"/>
  </r>
  <r>
    <s v="29-10-2025"/>
    <s v="INV003068"/>
    <x v="0"/>
    <s v="Retail"/>
    <x v="1"/>
    <x v="1"/>
    <x v="3"/>
    <x v="6"/>
    <x v="0"/>
    <n v="1"/>
    <n v="3500"/>
    <n v="1"/>
    <x v="1715"/>
    <n v="2522.19"/>
    <x v="3065"/>
    <x v="1"/>
    <x v="3"/>
    <s v="Amit"/>
    <x v="0"/>
    <n v="10"/>
  </r>
  <r>
    <s v="21-09-2025"/>
    <s v="INV003069"/>
    <x v="4"/>
    <s v="Wholesale"/>
    <x v="3"/>
    <x v="7"/>
    <x v="0"/>
    <x v="1"/>
    <x v="1"/>
    <n v="8"/>
    <n v="2500"/>
    <n v="14"/>
    <x v="1090"/>
    <n v="15544.73"/>
    <x v="3066"/>
    <x v="2"/>
    <x v="3"/>
    <s v="Pooja"/>
    <x v="0"/>
    <n v="9"/>
  </r>
  <r>
    <s v="24-11-2025"/>
    <s v="INV003070"/>
    <x v="8"/>
    <s v="Corporate"/>
    <x v="0"/>
    <x v="4"/>
    <x v="2"/>
    <x v="0"/>
    <x v="0"/>
    <n v="21"/>
    <n v="45000"/>
    <n v="2"/>
    <x v="1588"/>
    <n v="695910.85"/>
    <x v="3067"/>
    <x v="0"/>
    <x v="3"/>
    <s v="Amit"/>
    <x v="0"/>
    <n v="11"/>
  </r>
  <r>
    <s v="31-07-2025"/>
    <s v="INV003071"/>
    <x v="9"/>
    <s v="Wholesale"/>
    <x v="1"/>
    <x v="1"/>
    <x v="2"/>
    <x v="2"/>
    <x v="2"/>
    <n v="20"/>
    <n v="4500"/>
    <n v="8"/>
    <x v="1227"/>
    <n v="66939.600000000006"/>
    <x v="3068"/>
    <x v="3"/>
    <x v="1"/>
    <s v="Vikas"/>
    <x v="0"/>
    <n v="7"/>
  </r>
  <r>
    <s v="08-10-2025"/>
    <s v="INV003072"/>
    <x v="7"/>
    <s v="Wholesale"/>
    <x v="1"/>
    <x v="1"/>
    <x v="3"/>
    <x v="2"/>
    <x v="2"/>
    <n v="8"/>
    <n v="4500"/>
    <n v="11"/>
    <x v="1716"/>
    <n v="24632.639999999999"/>
    <x v="3069"/>
    <x v="4"/>
    <x v="2"/>
    <s v="Priya"/>
    <x v="0"/>
    <n v="10"/>
  </r>
  <r>
    <s v="26-10-2025"/>
    <s v="INV003073"/>
    <x v="1"/>
    <s v="Corporate"/>
    <x v="0"/>
    <x v="4"/>
    <x v="0"/>
    <x v="7"/>
    <x v="3"/>
    <n v="7"/>
    <n v="900"/>
    <n v="3"/>
    <x v="559"/>
    <n v="4930.66"/>
    <x v="3070"/>
    <x v="4"/>
    <x v="2"/>
    <s v="Amit"/>
    <x v="0"/>
    <n v="10"/>
  </r>
  <r>
    <s v="07-04-2025"/>
    <s v="INV003074"/>
    <x v="6"/>
    <s v="Retail"/>
    <x v="0"/>
    <x v="8"/>
    <x v="1"/>
    <x v="3"/>
    <x v="3"/>
    <n v="8"/>
    <n v="600"/>
    <n v="1"/>
    <x v="615"/>
    <n v="4397.93"/>
    <x v="3071"/>
    <x v="2"/>
    <x v="2"/>
    <s v="Sneha"/>
    <x v="0"/>
    <n v="4"/>
  </r>
  <r>
    <s v="18-12-2025"/>
    <s v="INV003075"/>
    <x v="2"/>
    <s v="Retail"/>
    <x v="1"/>
    <x v="1"/>
    <x v="1"/>
    <x v="3"/>
    <x v="3"/>
    <n v="11"/>
    <n v="600"/>
    <n v="4"/>
    <x v="1717"/>
    <n v="4802.75"/>
    <x v="3072"/>
    <x v="0"/>
    <x v="0"/>
    <s v="Vikas"/>
    <x v="0"/>
    <n v="12"/>
  </r>
  <r>
    <s v="08-11-2025"/>
    <s v="INV003076"/>
    <x v="5"/>
    <s v="Retail"/>
    <x v="0"/>
    <x v="8"/>
    <x v="0"/>
    <x v="5"/>
    <x v="0"/>
    <n v="23"/>
    <n v="15000"/>
    <n v="0"/>
    <x v="521"/>
    <n v="280152.42"/>
    <x v="3073"/>
    <x v="4"/>
    <x v="1"/>
    <s v="Karan"/>
    <x v="0"/>
    <n v="11"/>
  </r>
  <r>
    <s v="16-10-2025"/>
    <s v="INV003077"/>
    <x v="3"/>
    <s v="Wholesale"/>
    <x v="2"/>
    <x v="2"/>
    <x v="0"/>
    <x v="5"/>
    <x v="0"/>
    <n v="11"/>
    <n v="15000"/>
    <n v="12"/>
    <x v="1718"/>
    <n v="115870.24"/>
    <x v="3074"/>
    <x v="3"/>
    <x v="2"/>
    <s v="Priya"/>
    <x v="0"/>
    <n v="10"/>
  </r>
  <r>
    <s v="06-10-2025"/>
    <s v="INV003078"/>
    <x v="1"/>
    <s v="Corporate"/>
    <x v="0"/>
    <x v="4"/>
    <x v="2"/>
    <x v="6"/>
    <x v="0"/>
    <n v="2"/>
    <n v="3500"/>
    <n v="8"/>
    <x v="1396"/>
    <n v="5123.2299999999996"/>
    <x v="3075"/>
    <x v="3"/>
    <x v="1"/>
    <s v="Sneha"/>
    <x v="0"/>
    <n v="10"/>
  </r>
  <r>
    <s v="22-09-2025"/>
    <s v="INV003079"/>
    <x v="3"/>
    <s v="Corporate"/>
    <x v="3"/>
    <x v="9"/>
    <x v="1"/>
    <x v="4"/>
    <x v="0"/>
    <n v="24"/>
    <n v="12000"/>
    <n v="19"/>
    <x v="1357"/>
    <n v="184056.27"/>
    <x v="3076"/>
    <x v="4"/>
    <x v="2"/>
    <s v="Karan"/>
    <x v="0"/>
    <n v="9"/>
  </r>
  <r>
    <s v="07-04-2025"/>
    <s v="INV003080"/>
    <x v="8"/>
    <s v="Retail"/>
    <x v="0"/>
    <x v="0"/>
    <x v="0"/>
    <x v="5"/>
    <x v="0"/>
    <n v="19"/>
    <n v="15000"/>
    <n v="14"/>
    <x v="1115"/>
    <n v="183654.71"/>
    <x v="3077"/>
    <x v="1"/>
    <x v="1"/>
    <s v="Pooja"/>
    <x v="0"/>
    <n v="4"/>
  </r>
  <r>
    <s v="25-10-2025"/>
    <s v="INV003081"/>
    <x v="6"/>
    <s v="Wholesale"/>
    <x v="1"/>
    <x v="1"/>
    <x v="2"/>
    <x v="7"/>
    <x v="3"/>
    <n v="1"/>
    <n v="900"/>
    <n v="13"/>
    <x v="1220"/>
    <n v="662.83"/>
    <x v="3078"/>
    <x v="1"/>
    <x v="2"/>
    <s v="Neha"/>
    <x v="0"/>
    <n v="10"/>
  </r>
  <r>
    <s v="07-06-2025"/>
    <s v="INV003082"/>
    <x v="1"/>
    <s v="Retail"/>
    <x v="0"/>
    <x v="4"/>
    <x v="1"/>
    <x v="4"/>
    <x v="0"/>
    <n v="12"/>
    <n v="12000"/>
    <n v="6"/>
    <x v="1429"/>
    <n v="114498.35"/>
    <x v="3079"/>
    <x v="2"/>
    <x v="3"/>
    <s v="Pooja"/>
    <x v="0"/>
    <n v="6"/>
  </r>
  <r>
    <s v="11-02-2025"/>
    <s v="INV003083"/>
    <x v="9"/>
    <s v="Wholesale"/>
    <x v="0"/>
    <x v="4"/>
    <x v="1"/>
    <x v="1"/>
    <x v="1"/>
    <n v="25"/>
    <n v="2500"/>
    <n v="16"/>
    <x v="654"/>
    <n v="41595.120000000003"/>
    <x v="3080"/>
    <x v="0"/>
    <x v="3"/>
    <s v="Vikas"/>
    <x v="0"/>
    <n v="2"/>
  </r>
  <r>
    <s v="01-02-2025"/>
    <s v="INV003084"/>
    <x v="4"/>
    <s v="Retail"/>
    <x v="0"/>
    <x v="8"/>
    <x v="0"/>
    <x v="4"/>
    <x v="0"/>
    <n v="2"/>
    <n v="12000"/>
    <n v="13"/>
    <x v="577"/>
    <n v="17557.560000000001"/>
    <x v="3081"/>
    <x v="2"/>
    <x v="3"/>
    <s v="Amit"/>
    <x v="0"/>
    <n v="2"/>
  </r>
  <r>
    <s v="29-09-2025"/>
    <s v="INV003085"/>
    <x v="6"/>
    <s v="Retail"/>
    <x v="1"/>
    <x v="1"/>
    <x v="1"/>
    <x v="3"/>
    <x v="3"/>
    <n v="3"/>
    <n v="600"/>
    <n v="3"/>
    <x v="1027"/>
    <n v="1360.5"/>
    <x v="3082"/>
    <x v="1"/>
    <x v="0"/>
    <s v="Amit"/>
    <x v="0"/>
    <n v="9"/>
  </r>
  <r>
    <s v="19-08-2025"/>
    <s v="INV003086"/>
    <x v="3"/>
    <s v="Corporate"/>
    <x v="2"/>
    <x v="2"/>
    <x v="3"/>
    <x v="6"/>
    <x v="0"/>
    <n v="5"/>
    <n v="3500"/>
    <n v="9"/>
    <x v="1256"/>
    <n v="14901.71"/>
    <x v="3083"/>
    <x v="0"/>
    <x v="3"/>
    <s v="Neha"/>
    <x v="0"/>
    <n v="8"/>
  </r>
  <r>
    <s v="13-07-2025"/>
    <s v="INV003087"/>
    <x v="7"/>
    <s v="Wholesale"/>
    <x v="3"/>
    <x v="7"/>
    <x v="0"/>
    <x v="1"/>
    <x v="1"/>
    <n v="5"/>
    <n v="2500"/>
    <n v="0"/>
    <x v="1719"/>
    <n v="9602.14"/>
    <x v="3084"/>
    <x v="2"/>
    <x v="1"/>
    <s v="Karan"/>
    <x v="0"/>
    <n v="7"/>
  </r>
  <r>
    <s v="28-12-2025"/>
    <s v="INV003088"/>
    <x v="8"/>
    <s v="Corporate"/>
    <x v="0"/>
    <x v="8"/>
    <x v="1"/>
    <x v="6"/>
    <x v="0"/>
    <n v="1"/>
    <n v="3500"/>
    <n v="9"/>
    <x v="1226"/>
    <n v="2302.2399999999998"/>
    <x v="3085"/>
    <x v="4"/>
    <x v="3"/>
    <s v="Amit"/>
    <x v="0"/>
    <n v="12"/>
  </r>
  <r>
    <s v="07-03-2025"/>
    <s v="INV003089"/>
    <x v="9"/>
    <s v="Wholesale"/>
    <x v="0"/>
    <x v="0"/>
    <x v="3"/>
    <x v="6"/>
    <x v="0"/>
    <n v="13"/>
    <n v="3500"/>
    <n v="6"/>
    <x v="1720"/>
    <n v="34110.79"/>
    <x v="3086"/>
    <x v="0"/>
    <x v="2"/>
    <s v="Amit"/>
    <x v="0"/>
    <n v="3"/>
  </r>
  <r>
    <s v="01-05-2025"/>
    <s v="INV003090"/>
    <x v="3"/>
    <s v="Retail"/>
    <x v="0"/>
    <x v="0"/>
    <x v="3"/>
    <x v="0"/>
    <x v="0"/>
    <n v="8"/>
    <n v="45000"/>
    <n v="5"/>
    <x v="1721"/>
    <n v="250394.11"/>
    <x v="3087"/>
    <x v="1"/>
    <x v="0"/>
    <s v="Vikas"/>
    <x v="0"/>
    <n v="5"/>
  </r>
  <r>
    <s v="11-03-2025"/>
    <s v="INV003091"/>
    <x v="8"/>
    <s v="Retail"/>
    <x v="3"/>
    <x v="5"/>
    <x v="3"/>
    <x v="2"/>
    <x v="2"/>
    <n v="11"/>
    <n v="4500"/>
    <n v="7"/>
    <x v="777"/>
    <n v="42316.39"/>
    <x v="3088"/>
    <x v="1"/>
    <x v="3"/>
    <s v="Priya"/>
    <x v="0"/>
    <n v="3"/>
  </r>
  <r>
    <s v="04-11-2025"/>
    <s v="INV003092"/>
    <x v="2"/>
    <s v="Corporate"/>
    <x v="2"/>
    <x v="2"/>
    <x v="0"/>
    <x v="2"/>
    <x v="2"/>
    <n v="21"/>
    <n v="4500"/>
    <n v="6"/>
    <x v="941"/>
    <n v="71004.38"/>
    <x v="3089"/>
    <x v="2"/>
    <x v="1"/>
    <s v="Karan"/>
    <x v="0"/>
    <n v="11"/>
  </r>
  <r>
    <s v="06-06-2025"/>
    <s v="INV003093"/>
    <x v="4"/>
    <s v="Retail"/>
    <x v="1"/>
    <x v="1"/>
    <x v="3"/>
    <x v="0"/>
    <x v="0"/>
    <n v="24"/>
    <n v="45000"/>
    <n v="0"/>
    <x v="306"/>
    <n v="792363.55"/>
    <x v="3090"/>
    <x v="3"/>
    <x v="1"/>
    <s v="Pooja"/>
    <x v="0"/>
    <n v="6"/>
  </r>
  <r>
    <s v="01-06-2025"/>
    <s v="INV003094"/>
    <x v="4"/>
    <s v="Wholesale"/>
    <x v="3"/>
    <x v="7"/>
    <x v="2"/>
    <x v="5"/>
    <x v="0"/>
    <n v="20"/>
    <n v="15000"/>
    <n v="8"/>
    <x v="1722"/>
    <n v="223978.52"/>
    <x v="3091"/>
    <x v="0"/>
    <x v="0"/>
    <s v="Pooja"/>
    <x v="0"/>
    <n v="6"/>
  </r>
  <r>
    <s v="18-10-2025"/>
    <s v="INV003095"/>
    <x v="7"/>
    <s v="Wholesale"/>
    <x v="1"/>
    <x v="1"/>
    <x v="0"/>
    <x v="7"/>
    <x v="3"/>
    <n v="13"/>
    <n v="900"/>
    <n v="13"/>
    <x v="1442"/>
    <n v="9214.48"/>
    <x v="3092"/>
    <x v="0"/>
    <x v="0"/>
    <s v="Vikas"/>
    <x v="0"/>
    <n v="10"/>
  </r>
  <r>
    <s v="08-09-2025"/>
    <s v="INV003096"/>
    <x v="7"/>
    <s v="Corporate"/>
    <x v="0"/>
    <x v="4"/>
    <x v="2"/>
    <x v="1"/>
    <x v="1"/>
    <n v="16"/>
    <n v="2500"/>
    <n v="6"/>
    <x v="185"/>
    <n v="32173.52"/>
    <x v="3093"/>
    <x v="1"/>
    <x v="1"/>
    <s v="Raj"/>
    <x v="0"/>
    <n v="9"/>
  </r>
  <r>
    <s v="20-07-2025"/>
    <s v="INV003097"/>
    <x v="7"/>
    <s v="Wholesale"/>
    <x v="1"/>
    <x v="1"/>
    <x v="0"/>
    <x v="0"/>
    <x v="0"/>
    <n v="20"/>
    <n v="45000"/>
    <n v="5"/>
    <x v="489"/>
    <n v="682131.9"/>
    <x v="3094"/>
    <x v="4"/>
    <x v="1"/>
    <s v="Priya"/>
    <x v="0"/>
    <n v="7"/>
  </r>
  <r>
    <s v="30-01-2025"/>
    <s v="INV003098"/>
    <x v="6"/>
    <s v="Retail"/>
    <x v="2"/>
    <x v="6"/>
    <x v="0"/>
    <x v="2"/>
    <x v="2"/>
    <n v="16"/>
    <n v="4500"/>
    <n v="17"/>
    <x v="1723"/>
    <n v="45877.53"/>
    <x v="3095"/>
    <x v="0"/>
    <x v="2"/>
    <s v="Neha"/>
    <x v="0"/>
    <n v="1"/>
  </r>
  <r>
    <s v="28-11-2025"/>
    <s v="INV003099"/>
    <x v="4"/>
    <s v="Wholesale"/>
    <x v="3"/>
    <x v="9"/>
    <x v="0"/>
    <x v="5"/>
    <x v="0"/>
    <n v="2"/>
    <n v="15000"/>
    <n v="9"/>
    <x v="1249"/>
    <n v="24073"/>
    <x v="3096"/>
    <x v="4"/>
    <x v="2"/>
    <s v="Amit"/>
    <x v="0"/>
    <n v="11"/>
  </r>
  <r>
    <s v="09-09-2025"/>
    <s v="INV003100"/>
    <x v="8"/>
    <s v="Corporate"/>
    <x v="0"/>
    <x v="8"/>
    <x v="0"/>
    <x v="4"/>
    <x v="0"/>
    <n v="13"/>
    <n v="12000"/>
    <n v="20"/>
    <x v="1724"/>
    <n v="109951.86"/>
    <x v="3097"/>
    <x v="2"/>
    <x v="1"/>
    <s v="Vikas"/>
    <x v="0"/>
    <n v="9"/>
  </r>
  <r>
    <s v="11-09-2025"/>
    <s v="INV003101"/>
    <x v="9"/>
    <s v="Wholesale"/>
    <x v="0"/>
    <x v="0"/>
    <x v="0"/>
    <x v="2"/>
    <x v="2"/>
    <n v="16"/>
    <n v="4500"/>
    <n v="19"/>
    <x v="1725"/>
    <n v="49505.120000000003"/>
    <x v="3098"/>
    <x v="2"/>
    <x v="1"/>
    <s v="Sneha"/>
    <x v="0"/>
    <n v="9"/>
  </r>
  <r>
    <s v="25-01-2025"/>
    <s v="INV003102"/>
    <x v="0"/>
    <s v="Corporate"/>
    <x v="2"/>
    <x v="2"/>
    <x v="1"/>
    <x v="7"/>
    <x v="3"/>
    <n v="9"/>
    <n v="900"/>
    <n v="10"/>
    <x v="1726"/>
    <n v="6498.77"/>
    <x v="3099"/>
    <x v="3"/>
    <x v="2"/>
    <s v="Priya"/>
    <x v="0"/>
    <n v="1"/>
  </r>
  <r>
    <s v="25-09-2025"/>
    <s v="INV003103"/>
    <x v="4"/>
    <s v="Wholesale"/>
    <x v="2"/>
    <x v="2"/>
    <x v="1"/>
    <x v="0"/>
    <x v="0"/>
    <n v="9"/>
    <n v="45000"/>
    <n v="12"/>
    <x v="249"/>
    <n v="285974.52"/>
    <x v="3100"/>
    <x v="3"/>
    <x v="1"/>
    <s v="Neha"/>
    <x v="0"/>
    <n v="9"/>
  </r>
  <r>
    <s v="03-03-2025"/>
    <s v="INV003104"/>
    <x v="8"/>
    <s v="Wholesale"/>
    <x v="1"/>
    <x v="1"/>
    <x v="3"/>
    <x v="1"/>
    <x v="1"/>
    <n v="20"/>
    <n v="2500"/>
    <n v="16"/>
    <x v="1093"/>
    <n v="31673.24"/>
    <x v="3101"/>
    <x v="1"/>
    <x v="3"/>
    <s v="Priya"/>
    <x v="0"/>
    <n v="3"/>
  </r>
  <r>
    <s v="22-06-2025"/>
    <s v="INV003105"/>
    <x v="9"/>
    <s v="Retail"/>
    <x v="0"/>
    <x v="8"/>
    <x v="3"/>
    <x v="2"/>
    <x v="2"/>
    <n v="1"/>
    <n v="4500"/>
    <n v="17"/>
    <x v="1098"/>
    <n v="2867.9"/>
    <x v="3102"/>
    <x v="3"/>
    <x v="2"/>
    <s v="Amit"/>
    <x v="0"/>
    <n v="6"/>
  </r>
  <r>
    <s v="29-06-2025"/>
    <s v="INV003106"/>
    <x v="7"/>
    <s v="Wholesale"/>
    <x v="0"/>
    <x v="0"/>
    <x v="2"/>
    <x v="3"/>
    <x v="3"/>
    <n v="23"/>
    <n v="600"/>
    <n v="3"/>
    <x v="1727"/>
    <n v="12136.6"/>
    <x v="3103"/>
    <x v="3"/>
    <x v="1"/>
    <s v="Karan"/>
    <x v="0"/>
    <n v="6"/>
  </r>
  <r>
    <s v="18-03-2025"/>
    <s v="INV003107"/>
    <x v="4"/>
    <s v="Corporate"/>
    <x v="1"/>
    <x v="1"/>
    <x v="1"/>
    <x v="4"/>
    <x v="0"/>
    <n v="21"/>
    <n v="12000"/>
    <n v="7"/>
    <x v="63"/>
    <n v="186372.17"/>
    <x v="3104"/>
    <x v="4"/>
    <x v="1"/>
    <s v="Priya"/>
    <x v="0"/>
    <n v="3"/>
  </r>
  <r>
    <s v="29-09-2025"/>
    <s v="INV003108"/>
    <x v="0"/>
    <s v="Corporate"/>
    <x v="0"/>
    <x v="0"/>
    <x v="2"/>
    <x v="0"/>
    <x v="0"/>
    <n v="16"/>
    <n v="45000"/>
    <n v="18"/>
    <x v="1728"/>
    <n v="479613.18"/>
    <x v="3105"/>
    <x v="2"/>
    <x v="1"/>
    <s v="Pooja"/>
    <x v="0"/>
    <n v="9"/>
  </r>
  <r>
    <s v="29-09-2025"/>
    <s v="INV003109"/>
    <x v="4"/>
    <s v="Retail"/>
    <x v="2"/>
    <x v="2"/>
    <x v="3"/>
    <x v="1"/>
    <x v="1"/>
    <n v="20"/>
    <n v="2500"/>
    <n v="3"/>
    <x v="1729"/>
    <n v="39527.86"/>
    <x v="3106"/>
    <x v="2"/>
    <x v="3"/>
    <s v="Neha"/>
    <x v="0"/>
    <n v="9"/>
  </r>
  <r>
    <s v="15-10-2025"/>
    <s v="INV003110"/>
    <x v="11"/>
    <s v="Retail"/>
    <x v="3"/>
    <x v="3"/>
    <x v="2"/>
    <x v="3"/>
    <x v="3"/>
    <n v="21"/>
    <n v="600"/>
    <n v="19"/>
    <x v="681"/>
    <n v="7440.54"/>
    <x v="3107"/>
    <x v="0"/>
    <x v="2"/>
    <s v="Amit"/>
    <x v="0"/>
    <n v="10"/>
  </r>
  <r>
    <s v="02-07-2025"/>
    <s v="INV003111"/>
    <x v="5"/>
    <s v="Wholesale"/>
    <x v="0"/>
    <x v="8"/>
    <x v="0"/>
    <x v="5"/>
    <x v="0"/>
    <n v="1"/>
    <n v="15000"/>
    <n v="17"/>
    <x v="165"/>
    <n v="9509.84"/>
    <x v="3108"/>
    <x v="2"/>
    <x v="0"/>
    <s v="Amit"/>
    <x v="0"/>
    <n v="7"/>
  </r>
  <r>
    <s v="12-07-2025"/>
    <s v="INV003112"/>
    <x v="5"/>
    <s v="Wholesale"/>
    <x v="0"/>
    <x v="4"/>
    <x v="3"/>
    <x v="7"/>
    <x v="3"/>
    <n v="3"/>
    <n v="900"/>
    <n v="18"/>
    <x v="1730"/>
    <n v="1932.56"/>
    <x v="3109"/>
    <x v="2"/>
    <x v="2"/>
    <s v="Vikas"/>
    <x v="0"/>
    <n v="7"/>
  </r>
  <r>
    <s v="13-02-2025"/>
    <s v="INV003113"/>
    <x v="0"/>
    <s v="Wholesale"/>
    <x v="0"/>
    <x v="0"/>
    <x v="2"/>
    <x v="3"/>
    <x v="3"/>
    <n v="8"/>
    <n v="600"/>
    <n v="5"/>
    <x v="1731"/>
    <n v="3740.85"/>
    <x v="3110"/>
    <x v="1"/>
    <x v="3"/>
    <s v="Pooja"/>
    <x v="0"/>
    <n v="2"/>
  </r>
  <r>
    <s v="10-06-2025"/>
    <s v="INV003114"/>
    <x v="1"/>
    <s v="Retail"/>
    <x v="2"/>
    <x v="6"/>
    <x v="3"/>
    <x v="2"/>
    <x v="2"/>
    <n v="12"/>
    <n v="4500"/>
    <n v="14"/>
    <x v="869"/>
    <n v="39310.99"/>
    <x v="3111"/>
    <x v="3"/>
    <x v="3"/>
    <s v="Raj"/>
    <x v="0"/>
    <n v="6"/>
  </r>
  <r>
    <s v="19-07-2025"/>
    <s v="INV003115"/>
    <x v="0"/>
    <s v="Retail"/>
    <x v="0"/>
    <x v="8"/>
    <x v="3"/>
    <x v="7"/>
    <x v="3"/>
    <n v="14"/>
    <n v="900"/>
    <n v="8"/>
    <x v="1732"/>
    <n v="10632.54"/>
    <x v="3112"/>
    <x v="3"/>
    <x v="1"/>
    <s v="Amit"/>
    <x v="0"/>
    <n v="7"/>
  </r>
  <r>
    <s v="26-11-2025"/>
    <s v="INV003116"/>
    <x v="10"/>
    <s v="Corporate"/>
    <x v="2"/>
    <x v="6"/>
    <x v="1"/>
    <x v="2"/>
    <x v="2"/>
    <n v="9"/>
    <n v="4500"/>
    <n v="19"/>
    <x v="1733"/>
    <n v="30448.21"/>
    <x v="3113"/>
    <x v="3"/>
    <x v="3"/>
    <s v="Priya"/>
    <x v="0"/>
    <n v="11"/>
  </r>
  <r>
    <s v="08-01-2025"/>
    <s v="INV003117"/>
    <x v="8"/>
    <s v="Corporate"/>
    <x v="1"/>
    <x v="1"/>
    <x v="1"/>
    <x v="4"/>
    <x v="0"/>
    <n v="14"/>
    <n v="12000"/>
    <n v="2"/>
    <x v="285"/>
    <n v="150854.41"/>
    <x v="3114"/>
    <x v="4"/>
    <x v="3"/>
    <s v="Karan"/>
    <x v="0"/>
    <n v="1"/>
  </r>
  <r>
    <s v="05-05-2025"/>
    <s v="INV003118"/>
    <x v="6"/>
    <s v="Wholesale"/>
    <x v="3"/>
    <x v="3"/>
    <x v="1"/>
    <x v="1"/>
    <x v="1"/>
    <n v="18"/>
    <n v="2500"/>
    <n v="7"/>
    <x v="657"/>
    <n v="34773.94"/>
    <x v="3115"/>
    <x v="2"/>
    <x v="0"/>
    <s v="Pooja"/>
    <x v="0"/>
    <n v="5"/>
  </r>
  <r>
    <s v="29-09-2025"/>
    <s v="INV003119"/>
    <x v="4"/>
    <s v="Corporate"/>
    <x v="3"/>
    <x v="7"/>
    <x v="0"/>
    <x v="0"/>
    <x v="0"/>
    <n v="9"/>
    <n v="45000"/>
    <n v="15"/>
    <x v="700"/>
    <n v="270063.71999999997"/>
    <x v="3116"/>
    <x v="3"/>
    <x v="1"/>
    <s v="Pooja"/>
    <x v="0"/>
    <n v="9"/>
  </r>
  <r>
    <s v="09-07-2025"/>
    <s v="INV003120"/>
    <x v="6"/>
    <s v="Wholesale"/>
    <x v="1"/>
    <x v="1"/>
    <x v="3"/>
    <x v="2"/>
    <x v="2"/>
    <n v="10"/>
    <n v="4500"/>
    <n v="5"/>
    <x v="432"/>
    <n v="36060.620000000003"/>
    <x v="3117"/>
    <x v="0"/>
    <x v="3"/>
    <s v="Sneha"/>
    <x v="0"/>
    <n v="7"/>
  </r>
  <r>
    <s v="10-02-2025"/>
    <s v="INV003121"/>
    <x v="9"/>
    <s v="Corporate"/>
    <x v="0"/>
    <x v="4"/>
    <x v="2"/>
    <x v="3"/>
    <x v="3"/>
    <n v="11"/>
    <n v="600"/>
    <n v="15"/>
    <x v="1183"/>
    <n v="4301.1099999999997"/>
    <x v="3118"/>
    <x v="4"/>
    <x v="0"/>
    <s v="Sneha"/>
    <x v="0"/>
    <n v="2"/>
  </r>
  <r>
    <s v="29-03-2025"/>
    <s v="INV003122"/>
    <x v="9"/>
    <s v="Retail"/>
    <x v="0"/>
    <x v="4"/>
    <x v="2"/>
    <x v="7"/>
    <x v="3"/>
    <n v="2"/>
    <n v="900"/>
    <n v="15"/>
    <x v="1734"/>
    <n v="1426.05"/>
    <x v="3119"/>
    <x v="1"/>
    <x v="2"/>
    <s v="Karan"/>
    <x v="0"/>
    <n v="3"/>
  </r>
  <r>
    <s v="19-11-2025"/>
    <s v="INV003123"/>
    <x v="10"/>
    <s v="Wholesale"/>
    <x v="0"/>
    <x v="0"/>
    <x v="3"/>
    <x v="3"/>
    <x v="3"/>
    <n v="4"/>
    <n v="600"/>
    <n v="11"/>
    <x v="510"/>
    <n v="1963.82"/>
    <x v="3120"/>
    <x v="0"/>
    <x v="3"/>
    <s v="Raj"/>
    <x v="0"/>
    <n v="11"/>
  </r>
  <r>
    <s v="05-07-2025"/>
    <s v="INV003124"/>
    <x v="9"/>
    <s v="Wholesale"/>
    <x v="2"/>
    <x v="6"/>
    <x v="1"/>
    <x v="7"/>
    <x v="3"/>
    <n v="13"/>
    <n v="900"/>
    <n v="18"/>
    <x v="664"/>
    <n v="7273.77"/>
    <x v="3121"/>
    <x v="4"/>
    <x v="3"/>
    <s v="Amit"/>
    <x v="0"/>
    <n v="7"/>
  </r>
  <r>
    <s v="31-03-2025"/>
    <s v="INV003125"/>
    <x v="5"/>
    <s v="Wholesale"/>
    <x v="2"/>
    <x v="6"/>
    <x v="3"/>
    <x v="3"/>
    <x v="3"/>
    <n v="12"/>
    <n v="600"/>
    <n v="8"/>
    <x v="365"/>
    <n v="5315.82"/>
    <x v="3122"/>
    <x v="0"/>
    <x v="0"/>
    <s v="Amit"/>
    <x v="0"/>
    <n v="3"/>
  </r>
  <r>
    <s v="08-03-2025"/>
    <s v="INV003126"/>
    <x v="3"/>
    <s v="Corporate"/>
    <x v="2"/>
    <x v="6"/>
    <x v="3"/>
    <x v="6"/>
    <x v="0"/>
    <n v="20"/>
    <n v="3500"/>
    <n v="20"/>
    <x v="1536"/>
    <n v="46812.77"/>
    <x v="3123"/>
    <x v="3"/>
    <x v="2"/>
    <s v="Amit"/>
    <x v="0"/>
    <n v="3"/>
  </r>
  <r>
    <s v="04-09-2025"/>
    <s v="INV003127"/>
    <x v="6"/>
    <s v="Corporate"/>
    <x v="3"/>
    <x v="5"/>
    <x v="2"/>
    <x v="7"/>
    <x v="3"/>
    <n v="20"/>
    <n v="900"/>
    <n v="6"/>
    <x v="1735"/>
    <n v="14721.69"/>
    <x v="3124"/>
    <x v="0"/>
    <x v="3"/>
    <s v="Sneha"/>
    <x v="0"/>
    <n v="9"/>
  </r>
  <r>
    <s v="26-12-2025"/>
    <s v="INV003128"/>
    <x v="10"/>
    <s v="Corporate"/>
    <x v="2"/>
    <x v="2"/>
    <x v="2"/>
    <x v="3"/>
    <x v="3"/>
    <n v="12"/>
    <n v="600"/>
    <n v="12"/>
    <x v="1717"/>
    <n v="5644.87"/>
    <x v="3125"/>
    <x v="4"/>
    <x v="0"/>
    <s v="Priya"/>
    <x v="0"/>
    <n v="12"/>
  </r>
  <r>
    <s v="29-04-2025"/>
    <s v="INV003129"/>
    <x v="11"/>
    <s v="Wholesale"/>
    <x v="1"/>
    <x v="1"/>
    <x v="0"/>
    <x v="2"/>
    <x v="2"/>
    <n v="1"/>
    <n v="4500"/>
    <n v="6"/>
    <x v="850"/>
    <n v="3298.08"/>
    <x v="3126"/>
    <x v="2"/>
    <x v="1"/>
    <s v="Pooja"/>
    <x v="0"/>
    <n v="4"/>
  </r>
  <r>
    <s v="27-09-2025"/>
    <s v="INV003130"/>
    <x v="9"/>
    <s v="Corporate"/>
    <x v="2"/>
    <x v="2"/>
    <x v="1"/>
    <x v="1"/>
    <x v="1"/>
    <n v="19"/>
    <n v="2500"/>
    <n v="20"/>
    <x v="982"/>
    <n v="30591.15"/>
    <x v="3127"/>
    <x v="1"/>
    <x v="2"/>
    <s v="Priya"/>
    <x v="0"/>
    <n v="9"/>
  </r>
  <r>
    <s v="11-05-2025"/>
    <s v="INV003131"/>
    <x v="2"/>
    <s v="Retail"/>
    <x v="2"/>
    <x v="6"/>
    <x v="3"/>
    <x v="5"/>
    <x v="0"/>
    <n v="24"/>
    <n v="15000"/>
    <n v="9"/>
    <x v="1502"/>
    <n v="299004.82"/>
    <x v="3128"/>
    <x v="4"/>
    <x v="1"/>
    <s v="Vikas"/>
    <x v="0"/>
    <n v="5"/>
  </r>
  <r>
    <s v="10-09-2025"/>
    <s v="INV003132"/>
    <x v="1"/>
    <s v="Retail"/>
    <x v="2"/>
    <x v="2"/>
    <x v="0"/>
    <x v="7"/>
    <x v="3"/>
    <n v="22"/>
    <n v="900"/>
    <n v="12"/>
    <x v="431"/>
    <n v="15577.5"/>
    <x v="3129"/>
    <x v="0"/>
    <x v="0"/>
    <s v="Priya"/>
    <x v="0"/>
    <n v="9"/>
  </r>
  <r>
    <s v="04-05-2025"/>
    <s v="INV003133"/>
    <x v="10"/>
    <s v="Corporate"/>
    <x v="0"/>
    <x v="4"/>
    <x v="0"/>
    <x v="6"/>
    <x v="0"/>
    <n v="20"/>
    <n v="3500"/>
    <n v="4"/>
    <x v="1736"/>
    <n v="50714.8"/>
    <x v="3130"/>
    <x v="1"/>
    <x v="3"/>
    <s v="Pooja"/>
    <x v="0"/>
    <n v="5"/>
  </r>
  <r>
    <s v="27-12-2025"/>
    <s v="INV003134"/>
    <x v="3"/>
    <s v="Retail"/>
    <x v="0"/>
    <x v="4"/>
    <x v="3"/>
    <x v="2"/>
    <x v="2"/>
    <n v="2"/>
    <n v="4500"/>
    <n v="2"/>
    <x v="269"/>
    <n v="6622.68"/>
    <x v="3131"/>
    <x v="4"/>
    <x v="0"/>
    <s v="Karan"/>
    <x v="0"/>
    <n v="12"/>
  </r>
  <r>
    <s v="08-06-2025"/>
    <s v="INV003135"/>
    <x v="11"/>
    <s v="Corporate"/>
    <x v="0"/>
    <x v="4"/>
    <x v="0"/>
    <x v="1"/>
    <x v="1"/>
    <n v="14"/>
    <n v="2500"/>
    <n v="15"/>
    <x v="1562"/>
    <n v="25739.58"/>
    <x v="3132"/>
    <x v="4"/>
    <x v="0"/>
    <s v="Karan"/>
    <x v="0"/>
    <n v="6"/>
  </r>
  <r>
    <s v="13-08-2025"/>
    <s v="INV003136"/>
    <x v="7"/>
    <s v="Corporate"/>
    <x v="0"/>
    <x v="4"/>
    <x v="2"/>
    <x v="6"/>
    <x v="0"/>
    <n v="25"/>
    <n v="3500"/>
    <n v="3"/>
    <x v="980"/>
    <n v="67032.08"/>
    <x v="3133"/>
    <x v="4"/>
    <x v="2"/>
    <s v="Karan"/>
    <x v="0"/>
    <n v="8"/>
  </r>
  <r>
    <s v="23-06-2025"/>
    <s v="INV003137"/>
    <x v="2"/>
    <s v="Corporate"/>
    <x v="1"/>
    <x v="1"/>
    <x v="2"/>
    <x v="5"/>
    <x v="0"/>
    <n v="6"/>
    <n v="15000"/>
    <n v="11"/>
    <x v="535"/>
    <n v="71603.95"/>
    <x v="3134"/>
    <x v="1"/>
    <x v="3"/>
    <s v="Priya"/>
    <x v="0"/>
    <n v="6"/>
  </r>
  <r>
    <s v="12-08-2025"/>
    <s v="INV003138"/>
    <x v="11"/>
    <s v="Corporate"/>
    <x v="3"/>
    <x v="7"/>
    <x v="1"/>
    <x v="7"/>
    <x v="3"/>
    <n v="18"/>
    <n v="900"/>
    <n v="20"/>
    <x v="553"/>
    <n v="11287.48"/>
    <x v="3135"/>
    <x v="0"/>
    <x v="0"/>
    <s v="Vikas"/>
    <x v="0"/>
    <n v="8"/>
  </r>
  <r>
    <s v="05-02-2025"/>
    <s v="INV003139"/>
    <x v="9"/>
    <s v="Retail"/>
    <x v="2"/>
    <x v="2"/>
    <x v="2"/>
    <x v="0"/>
    <x v="0"/>
    <n v="24"/>
    <n v="45000"/>
    <n v="6"/>
    <x v="1431"/>
    <n v="952817.69"/>
    <x v="3136"/>
    <x v="2"/>
    <x v="1"/>
    <s v="Karan"/>
    <x v="0"/>
    <n v="2"/>
  </r>
  <r>
    <s v="06-07-2025"/>
    <s v="INV003140"/>
    <x v="6"/>
    <s v="Corporate"/>
    <x v="0"/>
    <x v="0"/>
    <x v="1"/>
    <x v="0"/>
    <x v="0"/>
    <n v="21"/>
    <n v="45000"/>
    <n v="1"/>
    <x v="1737"/>
    <n v="740460.32"/>
    <x v="3137"/>
    <x v="2"/>
    <x v="0"/>
    <s v="Priya"/>
    <x v="0"/>
    <n v="7"/>
  </r>
  <r>
    <s v="15-02-2025"/>
    <s v="INV003141"/>
    <x v="3"/>
    <s v="Retail"/>
    <x v="0"/>
    <x v="8"/>
    <x v="3"/>
    <x v="7"/>
    <x v="3"/>
    <n v="19"/>
    <n v="900"/>
    <n v="0"/>
    <x v="637"/>
    <n v="13899.78"/>
    <x v="3138"/>
    <x v="1"/>
    <x v="0"/>
    <s v="Karan"/>
    <x v="0"/>
    <n v="2"/>
  </r>
  <r>
    <s v="29-09-2025"/>
    <s v="INV003142"/>
    <x v="2"/>
    <s v="Retail"/>
    <x v="2"/>
    <x v="2"/>
    <x v="1"/>
    <x v="1"/>
    <x v="1"/>
    <n v="5"/>
    <n v="2500"/>
    <n v="11"/>
    <x v="423"/>
    <n v="9267.8799999999992"/>
    <x v="3139"/>
    <x v="3"/>
    <x v="2"/>
    <s v="Neha"/>
    <x v="0"/>
    <n v="9"/>
  </r>
  <r>
    <s v="11-02-2025"/>
    <s v="INV003143"/>
    <x v="8"/>
    <s v="Wholesale"/>
    <x v="3"/>
    <x v="3"/>
    <x v="0"/>
    <x v="2"/>
    <x v="2"/>
    <n v="21"/>
    <n v="4500"/>
    <n v="8"/>
    <x v="542"/>
    <n v="63597.42"/>
    <x v="3140"/>
    <x v="0"/>
    <x v="3"/>
    <s v="Amit"/>
    <x v="0"/>
    <n v="2"/>
  </r>
  <r>
    <s v="21-01-2025"/>
    <s v="INV003144"/>
    <x v="5"/>
    <s v="Corporate"/>
    <x v="2"/>
    <x v="2"/>
    <x v="0"/>
    <x v="3"/>
    <x v="3"/>
    <n v="22"/>
    <n v="600"/>
    <n v="15"/>
    <x v="839"/>
    <n v="9356.83"/>
    <x v="3141"/>
    <x v="3"/>
    <x v="1"/>
    <s v="Vikas"/>
    <x v="0"/>
    <n v="1"/>
  </r>
  <r>
    <s v="22-04-2025"/>
    <s v="INV003145"/>
    <x v="2"/>
    <s v="Retail"/>
    <x v="2"/>
    <x v="2"/>
    <x v="0"/>
    <x v="3"/>
    <x v="3"/>
    <n v="17"/>
    <n v="600"/>
    <n v="11"/>
    <x v="1542"/>
    <n v="8319.77"/>
    <x v="3142"/>
    <x v="3"/>
    <x v="0"/>
    <s v="Neha"/>
    <x v="0"/>
    <n v="4"/>
  </r>
  <r>
    <s v="26-04-2025"/>
    <s v="INV003146"/>
    <x v="8"/>
    <s v="Corporate"/>
    <x v="1"/>
    <x v="1"/>
    <x v="2"/>
    <x v="2"/>
    <x v="2"/>
    <n v="24"/>
    <n v="4500"/>
    <n v="17"/>
    <x v="1202"/>
    <n v="81477.23"/>
    <x v="3143"/>
    <x v="0"/>
    <x v="1"/>
    <s v="Vikas"/>
    <x v="0"/>
    <n v="4"/>
  </r>
  <r>
    <s v="25-02-2025"/>
    <s v="INV003147"/>
    <x v="2"/>
    <s v="Corporate"/>
    <x v="3"/>
    <x v="7"/>
    <x v="3"/>
    <x v="6"/>
    <x v="0"/>
    <n v="13"/>
    <n v="3500"/>
    <n v="8"/>
    <x v="1446"/>
    <n v="33523.33"/>
    <x v="3144"/>
    <x v="2"/>
    <x v="2"/>
    <s v="Neha"/>
    <x v="0"/>
    <n v="2"/>
  </r>
  <r>
    <s v="13-11-2025"/>
    <s v="INV003148"/>
    <x v="10"/>
    <s v="Retail"/>
    <x v="2"/>
    <x v="2"/>
    <x v="0"/>
    <x v="2"/>
    <x v="2"/>
    <n v="14"/>
    <n v="4500"/>
    <n v="1"/>
    <x v="1352"/>
    <n v="55368.09"/>
    <x v="3145"/>
    <x v="0"/>
    <x v="3"/>
    <s v="Sneha"/>
    <x v="0"/>
    <n v="11"/>
  </r>
  <r>
    <s v="19-11-2025"/>
    <s v="INV003149"/>
    <x v="2"/>
    <s v="Retail"/>
    <x v="2"/>
    <x v="6"/>
    <x v="1"/>
    <x v="5"/>
    <x v="0"/>
    <n v="21"/>
    <n v="15000"/>
    <n v="14"/>
    <x v="1361"/>
    <n v="204374.91"/>
    <x v="3146"/>
    <x v="4"/>
    <x v="2"/>
    <s v="Neha"/>
    <x v="0"/>
    <n v="11"/>
  </r>
  <r>
    <s v="20-01-2025"/>
    <s v="INV003150"/>
    <x v="2"/>
    <s v="Corporate"/>
    <x v="3"/>
    <x v="3"/>
    <x v="1"/>
    <x v="3"/>
    <x v="3"/>
    <n v="23"/>
    <n v="600"/>
    <n v="7"/>
    <x v="796"/>
    <n v="11638.46"/>
    <x v="3147"/>
    <x v="3"/>
    <x v="0"/>
    <s v="Amit"/>
    <x v="0"/>
    <n v="1"/>
  </r>
  <r>
    <s v="01-03-2025"/>
    <s v="INV003151"/>
    <x v="10"/>
    <s v="Wholesale"/>
    <x v="2"/>
    <x v="2"/>
    <x v="1"/>
    <x v="4"/>
    <x v="0"/>
    <n v="4"/>
    <n v="12000"/>
    <n v="14"/>
    <x v="46"/>
    <n v="35193.83"/>
    <x v="3148"/>
    <x v="1"/>
    <x v="0"/>
    <s v="Amit"/>
    <x v="0"/>
    <n v="3"/>
  </r>
  <r>
    <s v="06-10-2025"/>
    <s v="INV003152"/>
    <x v="4"/>
    <s v="Retail"/>
    <x v="3"/>
    <x v="7"/>
    <x v="1"/>
    <x v="1"/>
    <x v="1"/>
    <n v="18"/>
    <n v="2500"/>
    <n v="15"/>
    <x v="73"/>
    <n v="30561.74"/>
    <x v="3149"/>
    <x v="3"/>
    <x v="0"/>
    <s v="Raj"/>
    <x v="0"/>
    <n v="10"/>
  </r>
  <r>
    <s v="20-04-2025"/>
    <s v="INV003153"/>
    <x v="1"/>
    <s v="Corporate"/>
    <x v="1"/>
    <x v="1"/>
    <x v="2"/>
    <x v="6"/>
    <x v="0"/>
    <n v="22"/>
    <n v="3500"/>
    <n v="12"/>
    <x v="66"/>
    <n v="55140.31"/>
    <x v="3150"/>
    <x v="0"/>
    <x v="0"/>
    <s v="Sneha"/>
    <x v="0"/>
    <n v="4"/>
  </r>
  <r>
    <s v="15-05-2025"/>
    <s v="INV003154"/>
    <x v="2"/>
    <s v="Wholesale"/>
    <x v="2"/>
    <x v="6"/>
    <x v="0"/>
    <x v="0"/>
    <x v="0"/>
    <n v="16"/>
    <n v="45000"/>
    <n v="2"/>
    <x v="1461"/>
    <n v="651429.06000000006"/>
    <x v="3151"/>
    <x v="2"/>
    <x v="1"/>
    <s v="Karan"/>
    <x v="0"/>
    <n v="5"/>
  </r>
  <r>
    <s v="22-04-2025"/>
    <s v="INV003155"/>
    <x v="1"/>
    <s v="Retail"/>
    <x v="2"/>
    <x v="6"/>
    <x v="1"/>
    <x v="1"/>
    <x v="1"/>
    <n v="14"/>
    <n v="2500"/>
    <n v="19"/>
    <x v="469"/>
    <n v="25080.080000000002"/>
    <x v="3152"/>
    <x v="3"/>
    <x v="2"/>
    <s v="Sneha"/>
    <x v="0"/>
    <n v="4"/>
  </r>
  <r>
    <s v="22-03-2025"/>
    <s v="INV003156"/>
    <x v="8"/>
    <s v="Wholesale"/>
    <x v="2"/>
    <x v="2"/>
    <x v="3"/>
    <x v="2"/>
    <x v="2"/>
    <n v="3"/>
    <n v="4500"/>
    <n v="2"/>
    <x v="1099"/>
    <n v="10994.2"/>
    <x v="3153"/>
    <x v="3"/>
    <x v="2"/>
    <s v="Amit"/>
    <x v="0"/>
    <n v="3"/>
  </r>
  <r>
    <s v="28-08-2025"/>
    <s v="INV003157"/>
    <x v="3"/>
    <s v="Retail"/>
    <x v="0"/>
    <x v="4"/>
    <x v="0"/>
    <x v="6"/>
    <x v="0"/>
    <n v="18"/>
    <n v="3500"/>
    <n v="1"/>
    <x v="1352"/>
    <n v="58546.84"/>
    <x v="3154"/>
    <x v="4"/>
    <x v="0"/>
    <s v="Raj"/>
    <x v="0"/>
    <n v="8"/>
  </r>
  <r>
    <s v="29-05-2025"/>
    <s v="INV003158"/>
    <x v="7"/>
    <s v="Wholesale"/>
    <x v="2"/>
    <x v="6"/>
    <x v="2"/>
    <x v="5"/>
    <x v="0"/>
    <n v="25"/>
    <n v="15000"/>
    <n v="18"/>
    <x v="1738"/>
    <n v="262250.14"/>
    <x v="3155"/>
    <x v="0"/>
    <x v="0"/>
    <s v="Karan"/>
    <x v="0"/>
    <n v="5"/>
  </r>
  <r>
    <s v="18-12-2025"/>
    <s v="INV003159"/>
    <x v="8"/>
    <s v="Corporate"/>
    <x v="0"/>
    <x v="4"/>
    <x v="2"/>
    <x v="7"/>
    <x v="3"/>
    <n v="6"/>
    <n v="900"/>
    <n v="11"/>
    <x v="1739"/>
    <n v="4451.03"/>
    <x v="3156"/>
    <x v="3"/>
    <x v="0"/>
    <s v="Vikas"/>
    <x v="0"/>
    <n v="12"/>
  </r>
  <r>
    <s v="30-08-2025"/>
    <s v="INV003160"/>
    <x v="3"/>
    <s v="Wholesale"/>
    <x v="0"/>
    <x v="0"/>
    <x v="3"/>
    <x v="7"/>
    <x v="3"/>
    <n v="4"/>
    <n v="900"/>
    <n v="5"/>
    <x v="110"/>
    <n v="2968.65"/>
    <x v="3157"/>
    <x v="1"/>
    <x v="1"/>
    <s v="Amit"/>
    <x v="0"/>
    <n v="8"/>
  </r>
  <r>
    <s v="05-12-2025"/>
    <s v="INV003161"/>
    <x v="2"/>
    <s v="Wholesale"/>
    <x v="2"/>
    <x v="2"/>
    <x v="0"/>
    <x v="3"/>
    <x v="3"/>
    <n v="13"/>
    <n v="600"/>
    <n v="2"/>
    <x v="949"/>
    <n v="5514.83"/>
    <x v="3158"/>
    <x v="3"/>
    <x v="2"/>
    <s v="Karan"/>
    <x v="0"/>
    <n v="12"/>
  </r>
  <r>
    <s v="18-01-2025"/>
    <s v="INV003162"/>
    <x v="11"/>
    <s v="Wholesale"/>
    <x v="0"/>
    <x v="4"/>
    <x v="2"/>
    <x v="7"/>
    <x v="3"/>
    <n v="23"/>
    <n v="900"/>
    <n v="7"/>
    <x v="1498"/>
    <n v="17298.509999999998"/>
    <x v="3159"/>
    <x v="4"/>
    <x v="0"/>
    <s v="Amit"/>
    <x v="0"/>
    <n v="1"/>
  </r>
  <r>
    <s v="26-11-2025"/>
    <s v="INV003163"/>
    <x v="9"/>
    <s v="Corporate"/>
    <x v="1"/>
    <x v="1"/>
    <x v="1"/>
    <x v="7"/>
    <x v="3"/>
    <n v="7"/>
    <n v="900"/>
    <n v="20"/>
    <x v="1740"/>
    <n v="4728.6899999999996"/>
    <x v="3160"/>
    <x v="2"/>
    <x v="1"/>
    <s v="Raj"/>
    <x v="0"/>
    <n v="11"/>
  </r>
  <r>
    <s v="17-08-2025"/>
    <s v="INV003164"/>
    <x v="4"/>
    <s v="Corporate"/>
    <x v="2"/>
    <x v="6"/>
    <x v="3"/>
    <x v="4"/>
    <x v="0"/>
    <n v="20"/>
    <n v="12000"/>
    <n v="1"/>
    <x v="196"/>
    <n v="211853.3"/>
    <x v="3161"/>
    <x v="2"/>
    <x v="1"/>
    <s v="Neha"/>
    <x v="0"/>
    <n v="8"/>
  </r>
  <r>
    <s v="01-07-2025"/>
    <s v="INV003165"/>
    <x v="2"/>
    <s v="Retail"/>
    <x v="0"/>
    <x v="0"/>
    <x v="3"/>
    <x v="1"/>
    <x v="1"/>
    <n v="15"/>
    <n v="2500"/>
    <n v="13"/>
    <x v="1741"/>
    <n v="25759.77"/>
    <x v="3162"/>
    <x v="0"/>
    <x v="3"/>
    <s v="Karan"/>
    <x v="0"/>
    <n v="7"/>
  </r>
  <r>
    <s v="08-11-2025"/>
    <s v="INV003166"/>
    <x v="2"/>
    <s v="Wholesale"/>
    <x v="3"/>
    <x v="9"/>
    <x v="0"/>
    <x v="0"/>
    <x v="0"/>
    <n v="13"/>
    <n v="45000"/>
    <n v="16"/>
    <x v="967"/>
    <n v="369378.73"/>
    <x v="3163"/>
    <x v="1"/>
    <x v="3"/>
    <s v="Priya"/>
    <x v="0"/>
    <n v="11"/>
  </r>
  <r>
    <s v="17-05-2025"/>
    <s v="INV003167"/>
    <x v="2"/>
    <s v="Corporate"/>
    <x v="0"/>
    <x v="8"/>
    <x v="1"/>
    <x v="0"/>
    <x v="0"/>
    <n v="18"/>
    <n v="45000"/>
    <n v="20"/>
    <x v="912"/>
    <n v="505416.02"/>
    <x v="3164"/>
    <x v="1"/>
    <x v="0"/>
    <s v="Vikas"/>
    <x v="0"/>
    <n v="5"/>
  </r>
  <r>
    <s v="27-06-2025"/>
    <s v="INV003168"/>
    <x v="5"/>
    <s v="Wholesale"/>
    <x v="1"/>
    <x v="1"/>
    <x v="1"/>
    <x v="0"/>
    <x v="0"/>
    <n v="21"/>
    <n v="45000"/>
    <n v="7"/>
    <x v="21"/>
    <n v="684393.93"/>
    <x v="3165"/>
    <x v="1"/>
    <x v="2"/>
    <s v="Vikas"/>
    <x v="0"/>
    <n v="6"/>
  </r>
  <r>
    <s v="20-08-2025"/>
    <s v="INV003169"/>
    <x v="8"/>
    <s v="Wholesale"/>
    <x v="3"/>
    <x v="9"/>
    <x v="1"/>
    <x v="0"/>
    <x v="0"/>
    <n v="15"/>
    <n v="45000"/>
    <n v="14"/>
    <x v="924"/>
    <n v="453169.36"/>
    <x v="3166"/>
    <x v="2"/>
    <x v="1"/>
    <s v="Karan"/>
    <x v="0"/>
    <n v="8"/>
  </r>
  <r>
    <s v="30-08-2025"/>
    <s v="INV003170"/>
    <x v="5"/>
    <s v="Retail"/>
    <x v="0"/>
    <x v="0"/>
    <x v="3"/>
    <x v="6"/>
    <x v="0"/>
    <n v="5"/>
    <n v="3500"/>
    <n v="20"/>
    <x v="661"/>
    <n v="12322.71"/>
    <x v="3167"/>
    <x v="0"/>
    <x v="0"/>
    <s v="Priya"/>
    <x v="0"/>
    <n v="8"/>
  </r>
  <r>
    <s v="04-01-2025"/>
    <s v="INV003171"/>
    <x v="3"/>
    <s v="Wholesale"/>
    <x v="1"/>
    <x v="1"/>
    <x v="3"/>
    <x v="4"/>
    <x v="0"/>
    <n v="1"/>
    <n v="12000"/>
    <n v="9"/>
    <x v="291"/>
    <n v="9900"/>
    <x v="3168"/>
    <x v="0"/>
    <x v="0"/>
    <s v="Sneha"/>
    <x v="0"/>
    <n v="1"/>
  </r>
  <r>
    <s v="13-11-2025"/>
    <s v="INV003172"/>
    <x v="5"/>
    <s v="Wholesale"/>
    <x v="0"/>
    <x v="0"/>
    <x v="0"/>
    <x v="0"/>
    <x v="0"/>
    <n v="3"/>
    <n v="45000"/>
    <n v="11"/>
    <x v="1644"/>
    <n v="105482.3"/>
    <x v="3169"/>
    <x v="0"/>
    <x v="0"/>
    <s v="Vikas"/>
    <x v="0"/>
    <n v="11"/>
  </r>
  <r>
    <s v="30-07-2025"/>
    <s v="INV003173"/>
    <x v="2"/>
    <s v="Retail"/>
    <x v="2"/>
    <x v="2"/>
    <x v="0"/>
    <x v="4"/>
    <x v="0"/>
    <n v="14"/>
    <n v="12000"/>
    <n v="14"/>
    <x v="991"/>
    <n v="124393.98"/>
    <x v="3170"/>
    <x v="0"/>
    <x v="0"/>
    <s v="Sneha"/>
    <x v="0"/>
    <n v="7"/>
  </r>
  <r>
    <s v="11-07-2025"/>
    <s v="INV003174"/>
    <x v="7"/>
    <s v="Wholesale"/>
    <x v="3"/>
    <x v="3"/>
    <x v="0"/>
    <x v="7"/>
    <x v="3"/>
    <n v="8"/>
    <n v="900"/>
    <n v="18"/>
    <x v="677"/>
    <n v="5365.24"/>
    <x v="3171"/>
    <x v="2"/>
    <x v="0"/>
    <s v="Pooja"/>
    <x v="0"/>
    <n v="7"/>
  </r>
  <r>
    <s v="11-06-2025"/>
    <s v="INV003175"/>
    <x v="3"/>
    <s v="Corporate"/>
    <x v="1"/>
    <x v="1"/>
    <x v="2"/>
    <x v="2"/>
    <x v="2"/>
    <n v="14"/>
    <n v="4500"/>
    <n v="4"/>
    <x v="335"/>
    <n v="46506.12"/>
    <x v="3172"/>
    <x v="3"/>
    <x v="3"/>
    <s v="Sneha"/>
    <x v="0"/>
    <n v="6"/>
  </r>
  <r>
    <s v="09-07-2025"/>
    <s v="INV003176"/>
    <x v="11"/>
    <s v="Wholesale"/>
    <x v="3"/>
    <x v="7"/>
    <x v="3"/>
    <x v="1"/>
    <x v="1"/>
    <n v="2"/>
    <n v="2500"/>
    <n v="6"/>
    <x v="994"/>
    <n v="4314.62"/>
    <x v="3173"/>
    <x v="1"/>
    <x v="2"/>
    <s v="Priya"/>
    <x v="0"/>
    <n v="7"/>
  </r>
  <r>
    <s v="07-03-2025"/>
    <s v="INV003177"/>
    <x v="6"/>
    <s v="Wholesale"/>
    <x v="2"/>
    <x v="2"/>
    <x v="2"/>
    <x v="1"/>
    <x v="1"/>
    <n v="25"/>
    <n v="2500"/>
    <n v="17"/>
    <x v="1742"/>
    <n v="46305.94"/>
    <x v="3174"/>
    <x v="2"/>
    <x v="2"/>
    <s v="Pooja"/>
    <x v="0"/>
    <n v="3"/>
  </r>
  <r>
    <s v="06-02-2025"/>
    <s v="INV003178"/>
    <x v="10"/>
    <s v="Wholesale"/>
    <x v="0"/>
    <x v="4"/>
    <x v="3"/>
    <x v="4"/>
    <x v="0"/>
    <n v="11"/>
    <n v="12000"/>
    <n v="18"/>
    <x v="981"/>
    <n v="80752.97"/>
    <x v="3175"/>
    <x v="1"/>
    <x v="2"/>
    <s v="Neha"/>
    <x v="0"/>
    <n v="2"/>
  </r>
  <r>
    <s v="13-04-2025"/>
    <s v="INV003179"/>
    <x v="2"/>
    <s v="Wholesale"/>
    <x v="1"/>
    <x v="1"/>
    <x v="2"/>
    <x v="1"/>
    <x v="1"/>
    <n v="16"/>
    <n v="2500"/>
    <n v="15"/>
    <x v="420"/>
    <n v="29743.17"/>
    <x v="3176"/>
    <x v="1"/>
    <x v="0"/>
    <s v="Amit"/>
    <x v="0"/>
    <n v="4"/>
  </r>
  <r>
    <s v="18-09-2025"/>
    <s v="INV003180"/>
    <x v="6"/>
    <s v="Corporate"/>
    <x v="2"/>
    <x v="2"/>
    <x v="2"/>
    <x v="1"/>
    <x v="1"/>
    <n v="24"/>
    <n v="2500"/>
    <n v="13"/>
    <x v="702"/>
    <n v="43545.67"/>
    <x v="3177"/>
    <x v="4"/>
    <x v="1"/>
    <s v="Raj"/>
    <x v="0"/>
    <n v="9"/>
  </r>
  <r>
    <s v="19-12-2025"/>
    <s v="INV003181"/>
    <x v="1"/>
    <s v="Corporate"/>
    <x v="2"/>
    <x v="6"/>
    <x v="0"/>
    <x v="6"/>
    <x v="0"/>
    <n v="10"/>
    <n v="3500"/>
    <n v="13"/>
    <x v="1743"/>
    <n v="24937.99"/>
    <x v="3178"/>
    <x v="4"/>
    <x v="1"/>
    <s v="Sneha"/>
    <x v="0"/>
    <n v="12"/>
  </r>
  <r>
    <s v="18-12-2025"/>
    <s v="INV003182"/>
    <x v="2"/>
    <s v="Wholesale"/>
    <x v="1"/>
    <x v="1"/>
    <x v="1"/>
    <x v="4"/>
    <x v="0"/>
    <n v="9"/>
    <n v="12000"/>
    <n v="3"/>
    <x v="204"/>
    <n v="75600.259999999995"/>
    <x v="3179"/>
    <x v="2"/>
    <x v="1"/>
    <s v="Vikas"/>
    <x v="0"/>
    <n v="12"/>
  </r>
  <r>
    <s v="13-04-2025"/>
    <s v="INV003183"/>
    <x v="5"/>
    <s v="Retail"/>
    <x v="0"/>
    <x v="4"/>
    <x v="3"/>
    <x v="5"/>
    <x v="0"/>
    <n v="24"/>
    <n v="15000"/>
    <n v="7"/>
    <x v="612"/>
    <n v="274644.93"/>
    <x v="3180"/>
    <x v="3"/>
    <x v="2"/>
    <s v="Sneha"/>
    <x v="0"/>
    <n v="4"/>
  </r>
  <r>
    <s v="22-06-2025"/>
    <s v="INV003184"/>
    <x v="2"/>
    <s v="Corporate"/>
    <x v="0"/>
    <x v="4"/>
    <x v="3"/>
    <x v="4"/>
    <x v="0"/>
    <n v="16"/>
    <n v="12000"/>
    <n v="8"/>
    <x v="1744"/>
    <n v="156480.47"/>
    <x v="3181"/>
    <x v="2"/>
    <x v="0"/>
    <s v="Vikas"/>
    <x v="0"/>
    <n v="6"/>
  </r>
  <r>
    <s v="23-02-2025"/>
    <s v="INV003185"/>
    <x v="4"/>
    <s v="Retail"/>
    <x v="2"/>
    <x v="2"/>
    <x v="1"/>
    <x v="1"/>
    <x v="1"/>
    <n v="17"/>
    <n v="2500"/>
    <n v="13"/>
    <x v="607"/>
    <n v="33807.199999999997"/>
    <x v="3182"/>
    <x v="3"/>
    <x v="2"/>
    <s v="Raj"/>
    <x v="0"/>
    <n v="2"/>
  </r>
  <r>
    <s v="24-09-2025"/>
    <s v="INV003186"/>
    <x v="5"/>
    <s v="Wholesale"/>
    <x v="2"/>
    <x v="6"/>
    <x v="2"/>
    <x v="4"/>
    <x v="0"/>
    <n v="25"/>
    <n v="12000"/>
    <n v="0"/>
    <x v="1745"/>
    <n v="230367.86"/>
    <x v="3183"/>
    <x v="1"/>
    <x v="1"/>
    <s v="Neha"/>
    <x v="0"/>
    <n v="9"/>
  </r>
  <r>
    <s v="13-03-2025"/>
    <s v="INV003187"/>
    <x v="4"/>
    <s v="Wholesale"/>
    <x v="2"/>
    <x v="2"/>
    <x v="1"/>
    <x v="7"/>
    <x v="3"/>
    <n v="22"/>
    <n v="900"/>
    <n v="19"/>
    <x v="772"/>
    <n v="12623.53"/>
    <x v="3184"/>
    <x v="3"/>
    <x v="3"/>
    <s v="Neha"/>
    <x v="0"/>
    <n v="3"/>
  </r>
  <r>
    <s v="20-12-2025"/>
    <s v="INV003188"/>
    <x v="2"/>
    <s v="Retail"/>
    <x v="2"/>
    <x v="2"/>
    <x v="1"/>
    <x v="1"/>
    <x v="1"/>
    <n v="22"/>
    <n v="2500"/>
    <n v="10"/>
    <x v="1393"/>
    <n v="42968.97"/>
    <x v="3185"/>
    <x v="3"/>
    <x v="3"/>
    <s v="Raj"/>
    <x v="0"/>
    <n v="12"/>
  </r>
  <r>
    <s v="21-04-2025"/>
    <s v="INV003189"/>
    <x v="3"/>
    <s v="Wholesale"/>
    <x v="3"/>
    <x v="7"/>
    <x v="0"/>
    <x v="7"/>
    <x v="3"/>
    <n v="14"/>
    <n v="900"/>
    <n v="3"/>
    <x v="1332"/>
    <n v="9709.77"/>
    <x v="3186"/>
    <x v="2"/>
    <x v="1"/>
    <s v="Amit"/>
    <x v="0"/>
    <n v="4"/>
  </r>
  <r>
    <s v="04-05-2025"/>
    <s v="INV003190"/>
    <x v="3"/>
    <s v="Corporate"/>
    <x v="0"/>
    <x v="4"/>
    <x v="2"/>
    <x v="0"/>
    <x v="0"/>
    <n v="18"/>
    <n v="45000"/>
    <n v="5"/>
    <x v="1746"/>
    <n v="658427.07999999996"/>
    <x v="3187"/>
    <x v="3"/>
    <x v="3"/>
    <s v="Karan"/>
    <x v="0"/>
    <n v="5"/>
  </r>
  <r>
    <s v="30-04-2025"/>
    <s v="INV003191"/>
    <x v="7"/>
    <s v="Retail"/>
    <x v="3"/>
    <x v="7"/>
    <x v="2"/>
    <x v="1"/>
    <x v="1"/>
    <n v="4"/>
    <n v="2500"/>
    <n v="0"/>
    <x v="638"/>
    <n v="8419.06"/>
    <x v="3188"/>
    <x v="4"/>
    <x v="0"/>
    <s v="Karan"/>
    <x v="0"/>
    <n v="4"/>
  </r>
  <r>
    <s v="08-08-2025"/>
    <s v="INV003192"/>
    <x v="10"/>
    <s v="Retail"/>
    <x v="2"/>
    <x v="6"/>
    <x v="0"/>
    <x v="6"/>
    <x v="0"/>
    <n v="5"/>
    <n v="3500"/>
    <n v="15"/>
    <x v="385"/>
    <n v="13512.71"/>
    <x v="3189"/>
    <x v="0"/>
    <x v="0"/>
    <s v="Pooja"/>
    <x v="0"/>
    <n v="8"/>
  </r>
  <r>
    <s v="01-05-2025"/>
    <s v="INV003193"/>
    <x v="10"/>
    <s v="Retail"/>
    <x v="3"/>
    <x v="5"/>
    <x v="3"/>
    <x v="4"/>
    <x v="0"/>
    <n v="9"/>
    <n v="12000"/>
    <n v="19"/>
    <x v="1013"/>
    <n v="75913.11"/>
    <x v="3190"/>
    <x v="2"/>
    <x v="0"/>
    <s v="Amit"/>
    <x v="0"/>
    <n v="5"/>
  </r>
  <r>
    <s v="26-08-2025"/>
    <s v="INV003194"/>
    <x v="9"/>
    <s v="Corporate"/>
    <x v="2"/>
    <x v="6"/>
    <x v="3"/>
    <x v="0"/>
    <x v="0"/>
    <n v="11"/>
    <n v="45000"/>
    <n v="15"/>
    <x v="1539"/>
    <n v="315342.32"/>
    <x v="3191"/>
    <x v="2"/>
    <x v="0"/>
    <s v="Neha"/>
    <x v="0"/>
    <n v="8"/>
  </r>
  <r>
    <s v="19-07-2025"/>
    <s v="INV003195"/>
    <x v="9"/>
    <s v="Retail"/>
    <x v="0"/>
    <x v="8"/>
    <x v="0"/>
    <x v="6"/>
    <x v="0"/>
    <n v="16"/>
    <n v="3500"/>
    <n v="0"/>
    <x v="1536"/>
    <n v="51592.14"/>
    <x v="3192"/>
    <x v="3"/>
    <x v="3"/>
    <s v="Vikas"/>
    <x v="0"/>
    <n v="7"/>
  </r>
  <r>
    <s v="16-03-2025"/>
    <s v="INV003196"/>
    <x v="10"/>
    <s v="Retail"/>
    <x v="1"/>
    <x v="1"/>
    <x v="3"/>
    <x v="0"/>
    <x v="0"/>
    <n v="3"/>
    <n v="45000"/>
    <n v="4"/>
    <x v="387"/>
    <n v="107303.37"/>
    <x v="3193"/>
    <x v="3"/>
    <x v="1"/>
    <s v="Amit"/>
    <x v="0"/>
    <n v="3"/>
  </r>
  <r>
    <s v="30-06-2025"/>
    <s v="INV003197"/>
    <x v="5"/>
    <s v="Corporate"/>
    <x v="3"/>
    <x v="5"/>
    <x v="0"/>
    <x v="5"/>
    <x v="0"/>
    <n v="14"/>
    <n v="15000"/>
    <n v="0"/>
    <x v="1747"/>
    <n v="167955.29"/>
    <x v="3194"/>
    <x v="0"/>
    <x v="3"/>
    <s v="Sneha"/>
    <x v="0"/>
    <n v="6"/>
  </r>
  <r>
    <s v="16-07-2025"/>
    <s v="INV003198"/>
    <x v="4"/>
    <s v="Retail"/>
    <x v="3"/>
    <x v="9"/>
    <x v="3"/>
    <x v="3"/>
    <x v="3"/>
    <n v="17"/>
    <n v="600"/>
    <n v="19"/>
    <x v="1748"/>
    <n v="6148.31"/>
    <x v="3195"/>
    <x v="3"/>
    <x v="0"/>
    <s v="Priya"/>
    <x v="0"/>
    <n v="7"/>
  </r>
  <r>
    <s v="12-03-2025"/>
    <s v="INV003199"/>
    <x v="2"/>
    <s v="Retail"/>
    <x v="1"/>
    <x v="1"/>
    <x v="2"/>
    <x v="1"/>
    <x v="1"/>
    <n v="11"/>
    <n v="2500"/>
    <n v="11"/>
    <x v="642"/>
    <n v="19610.400000000001"/>
    <x v="3196"/>
    <x v="3"/>
    <x v="0"/>
    <s v="Sneha"/>
    <x v="0"/>
    <n v="3"/>
  </r>
  <r>
    <s v="03-06-2025"/>
    <s v="INV003200"/>
    <x v="6"/>
    <s v="Wholesale"/>
    <x v="3"/>
    <x v="7"/>
    <x v="0"/>
    <x v="7"/>
    <x v="3"/>
    <n v="22"/>
    <n v="900"/>
    <n v="20"/>
    <x v="1584"/>
    <n v="11730.39"/>
    <x v="3197"/>
    <x v="3"/>
    <x v="1"/>
    <s v="Priya"/>
    <x v="0"/>
    <n v="6"/>
  </r>
  <r>
    <s v="31-12-2025"/>
    <s v="INV003201"/>
    <x v="3"/>
    <s v="Wholesale"/>
    <x v="0"/>
    <x v="8"/>
    <x v="0"/>
    <x v="0"/>
    <x v="0"/>
    <n v="20"/>
    <n v="45000"/>
    <n v="12"/>
    <x v="1749"/>
    <n v="693931.84"/>
    <x v="3198"/>
    <x v="3"/>
    <x v="3"/>
    <s v="Raj"/>
    <x v="0"/>
    <n v="12"/>
  </r>
  <r>
    <s v="12-07-2025"/>
    <s v="INV003202"/>
    <x v="7"/>
    <s v="Wholesale"/>
    <x v="0"/>
    <x v="8"/>
    <x v="0"/>
    <x v="6"/>
    <x v="0"/>
    <n v="18"/>
    <n v="3500"/>
    <n v="15"/>
    <x v="689"/>
    <n v="41538.589999999997"/>
    <x v="3199"/>
    <x v="3"/>
    <x v="2"/>
    <s v="Neha"/>
    <x v="0"/>
    <n v="7"/>
  </r>
  <r>
    <s v="17-05-2025"/>
    <s v="INV003203"/>
    <x v="11"/>
    <s v="Corporate"/>
    <x v="2"/>
    <x v="2"/>
    <x v="2"/>
    <x v="2"/>
    <x v="2"/>
    <n v="7"/>
    <n v="4500"/>
    <n v="18"/>
    <x v="309"/>
    <n v="18671.64"/>
    <x v="3200"/>
    <x v="3"/>
    <x v="0"/>
    <s v="Priya"/>
    <x v="0"/>
    <n v="5"/>
  </r>
  <r>
    <s v="30-04-2025"/>
    <s v="INV003204"/>
    <x v="9"/>
    <s v="Wholesale"/>
    <x v="1"/>
    <x v="1"/>
    <x v="0"/>
    <x v="3"/>
    <x v="3"/>
    <n v="18"/>
    <n v="600"/>
    <n v="5"/>
    <x v="1091"/>
    <n v="9599.49"/>
    <x v="3201"/>
    <x v="3"/>
    <x v="0"/>
    <s v="Raj"/>
    <x v="0"/>
    <n v="4"/>
  </r>
  <r>
    <s v="11-01-2025"/>
    <s v="INV003205"/>
    <x v="5"/>
    <s v="Wholesale"/>
    <x v="3"/>
    <x v="7"/>
    <x v="2"/>
    <x v="7"/>
    <x v="3"/>
    <n v="11"/>
    <n v="900"/>
    <n v="1"/>
    <x v="1750"/>
    <n v="7422.18"/>
    <x v="1909"/>
    <x v="4"/>
    <x v="2"/>
    <s v="Pooja"/>
    <x v="0"/>
    <n v="1"/>
  </r>
  <r>
    <s v="26-12-2025"/>
    <s v="INV003206"/>
    <x v="0"/>
    <s v="Wholesale"/>
    <x v="1"/>
    <x v="1"/>
    <x v="0"/>
    <x v="3"/>
    <x v="3"/>
    <n v="22"/>
    <n v="600"/>
    <n v="17"/>
    <x v="1751"/>
    <n v="7944.67"/>
    <x v="3202"/>
    <x v="3"/>
    <x v="3"/>
    <s v="Amit"/>
    <x v="0"/>
    <n v="12"/>
  </r>
  <r>
    <s v="15-11-2025"/>
    <s v="INV003207"/>
    <x v="4"/>
    <s v="Retail"/>
    <x v="3"/>
    <x v="9"/>
    <x v="0"/>
    <x v="2"/>
    <x v="2"/>
    <n v="4"/>
    <n v="4500"/>
    <n v="16"/>
    <x v="450"/>
    <n v="11491.75"/>
    <x v="3203"/>
    <x v="0"/>
    <x v="1"/>
    <s v="Priya"/>
    <x v="0"/>
    <n v="11"/>
  </r>
  <r>
    <s v="23-06-2025"/>
    <s v="INV003208"/>
    <x v="7"/>
    <s v="Retail"/>
    <x v="2"/>
    <x v="2"/>
    <x v="3"/>
    <x v="6"/>
    <x v="0"/>
    <n v="25"/>
    <n v="3500"/>
    <n v="14"/>
    <x v="1752"/>
    <n v="70141.36"/>
    <x v="3204"/>
    <x v="4"/>
    <x v="0"/>
    <s v="Sneha"/>
    <x v="0"/>
    <n v="6"/>
  </r>
  <r>
    <s v="02-07-2025"/>
    <s v="INV003209"/>
    <x v="1"/>
    <s v="Retail"/>
    <x v="1"/>
    <x v="1"/>
    <x v="1"/>
    <x v="7"/>
    <x v="3"/>
    <n v="16"/>
    <n v="900"/>
    <n v="13"/>
    <x v="546"/>
    <n v="9162.24"/>
    <x v="3205"/>
    <x v="4"/>
    <x v="3"/>
    <s v="Vikas"/>
    <x v="0"/>
    <n v="7"/>
  </r>
  <r>
    <s v="13-08-2025"/>
    <s v="INV003210"/>
    <x v="7"/>
    <s v="Wholesale"/>
    <x v="3"/>
    <x v="9"/>
    <x v="2"/>
    <x v="5"/>
    <x v="0"/>
    <n v="8"/>
    <n v="15000"/>
    <n v="9"/>
    <x v="1753"/>
    <n v="87408.07"/>
    <x v="3206"/>
    <x v="0"/>
    <x v="0"/>
    <s v="Raj"/>
    <x v="0"/>
    <n v="8"/>
  </r>
  <r>
    <s v="19-12-2025"/>
    <s v="INV003211"/>
    <x v="1"/>
    <s v="Corporate"/>
    <x v="3"/>
    <x v="5"/>
    <x v="1"/>
    <x v="6"/>
    <x v="0"/>
    <n v="10"/>
    <n v="3500"/>
    <n v="6"/>
    <x v="94"/>
    <n v="29836.33"/>
    <x v="3207"/>
    <x v="2"/>
    <x v="3"/>
    <s v="Vikas"/>
    <x v="0"/>
    <n v="12"/>
  </r>
  <r>
    <s v="22-03-2025"/>
    <s v="INV003212"/>
    <x v="11"/>
    <s v="Retail"/>
    <x v="2"/>
    <x v="6"/>
    <x v="1"/>
    <x v="0"/>
    <x v="0"/>
    <n v="2"/>
    <n v="45000"/>
    <n v="17"/>
    <x v="114"/>
    <n v="69921.649999999994"/>
    <x v="3208"/>
    <x v="1"/>
    <x v="0"/>
    <s v="Vikas"/>
    <x v="0"/>
    <n v="3"/>
  </r>
  <r>
    <s v="13-02-2025"/>
    <s v="INV003213"/>
    <x v="3"/>
    <s v="Retail"/>
    <x v="2"/>
    <x v="6"/>
    <x v="1"/>
    <x v="2"/>
    <x v="2"/>
    <n v="17"/>
    <n v="4500"/>
    <n v="4"/>
    <x v="1754"/>
    <n v="65311.49"/>
    <x v="3209"/>
    <x v="0"/>
    <x v="3"/>
    <s v="Amit"/>
    <x v="0"/>
    <n v="2"/>
  </r>
  <r>
    <s v="25-03-2025"/>
    <s v="INV003214"/>
    <x v="2"/>
    <s v="Wholesale"/>
    <x v="3"/>
    <x v="3"/>
    <x v="1"/>
    <x v="6"/>
    <x v="0"/>
    <n v="19"/>
    <n v="3500"/>
    <n v="0"/>
    <x v="1436"/>
    <n v="57160.53"/>
    <x v="3210"/>
    <x v="0"/>
    <x v="0"/>
    <s v="Sneha"/>
    <x v="0"/>
    <n v="3"/>
  </r>
  <r>
    <s v="10-07-2025"/>
    <s v="INV003215"/>
    <x v="5"/>
    <s v="Wholesale"/>
    <x v="0"/>
    <x v="8"/>
    <x v="0"/>
    <x v="6"/>
    <x v="0"/>
    <n v="1"/>
    <n v="3500"/>
    <n v="8"/>
    <x v="488"/>
    <n v="2677.3"/>
    <x v="3211"/>
    <x v="4"/>
    <x v="1"/>
    <s v="Vikas"/>
    <x v="0"/>
    <n v="7"/>
  </r>
  <r>
    <s v="20-09-2025"/>
    <s v="INV003216"/>
    <x v="9"/>
    <s v="Corporate"/>
    <x v="2"/>
    <x v="6"/>
    <x v="3"/>
    <x v="6"/>
    <x v="0"/>
    <n v="20"/>
    <n v="3500"/>
    <n v="11"/>
    <x v="1755"/>
    <n v="48621.38"/>
    <x v="3212"/>
    <x v="0"/>
    <x v="1"/>
    <s v="Priya"/>
    <x v="0"/>
    <n v="9"/>
  </r>
  <r>
    <s v="21-02-2025"/>
    <s v="INV003217"/>
    <x v="1"/>
    <s v="Corporate"/>
    <x v="0"/>
    <x v="4"/>
    <x v="1"/>
    <x v="0"/>
    <x v="0"/>
    <n v="15"/>
    <n v="45000"/>
    <n v="8"/>
    <x v="1642"/>
    <n v="456210.01"/>
    <x v="3213"/>
    <x v="3"/>
    <x v="2"/>
    <s v="Pooja"/>
    <x v="0"/>
    <n v="2"/>
  </r>
  <r>
    <s v="31-08-2025"/>
    <s v="INV003218"/>
    <x v="5"/>
    <s v="Corporate"/>
    <x v="1"/>
    <x v="1"/>
    <x v="2"/>
    <x v="1"/>
    <x v="1"/>
    <n v="20"/>
    <n v="2500"/>
    <n v="13"/>
    <x v="435"/>
    <n v="39033.440000000002"/>
    <x v="3214"/>
    <x v="0"/>
    <x v="3"/>
    <s v="Neha"/>
    <x v="0"/>
    <n v="8"/>
  </r>
  <r>
    <s v="10-12-2025"/>
    <s v="INV003219"/>
    <x v="3"/>
    <s v="Wholesale"/>
    <x v="1"/>
    <x v="1"/>
    <x v="2"/>
    <x v="3"/>
    <x v="3"/>
    <n v="7"/>
    <n v="600"/>
    <n v="4"/>
    <x v="495"/>
    <n v="3437.56"/>
    <x v="3215"/>
    <x v="3"/>
    <x v="2"/>
    <s v="Priya"/>
    <x v="0"/>
    <n v="12"/>
  </r>
  <r>
    <s v="14-11-2025"/>
    <s v="INV003220"/>
    <x v="8"/>
    <s v="Wholesale"/>
    <x v="1"/>
    <x v="1"/>
    <x v="2"/>
    <x v="7"/>
    <x v="3"/>
    <n v="20"/>
    <n v="900"/>
    <n v="7"/>
    <x v="1172"/>
    <n v="13295.56"/>
    <x v="3216"/>
    <x v="4"/>
    <x v="0"/>
    <s v="Amit"/>
    <x v="0"/>
    <n v="11"/>
  </r>
  <r>
    <s v="26-02-2025"/>
    <s v="INV003221"/>
    <x v="4"/>
    <s v="Retail"/>
    <x v="0"/>
    <x v="0"/>
    <x v="3"/>
    <x v="2"/>
    <x v="2"/>
    <n v="18"/>
    <n v="4500"/>
    <n v="4"/>
    <x v="943"/>
    <n v="61107.76"/>
    <x v="3217"/>
    <x v="1"/>
    <x v="2"/>
    <s v="Priya"/>
    <x v="0"/>
    <n v="2"/>
  </r>
  <r>
    <s v="06-07-2025"/>
    <s v="INV003222"/>
    <x v="8"/>
    <s v="Corporate"/>
    <x v="2"/>
    <x v="2"/>
    <x v="3"/>
    <x v="5"/>
    <x v="0"/>
    <n v="24"/>
    <n v="15000"/>
    <n v="15"/>
    <x v="879"/>
    <n v="237362.38"/>
    <x v="3218"/>
    <x v="4"/>
    <x v="1"/>
    <s v="Amit"/>
    <x v="0"/>
    <n v="7"/>
  </r>
  <r>
    <s v="24-07-2025"/>
    <s v="INV003223"/>
    <x v="9"/>
    <s v="Wholesale"/>
    <x v="2"/>
    <x v="6"/>
    <x v="2"/>
    <x v="4"/>
    <x v="0"/>
    <n v="17"/>
    <n v="12000"/>
    <n v="16"/>
    <x v="1756"/>
    <n v="147957.99"/>
    <x v="3219"/>
    <x v="2"/>
    <x v="1"/>
    <s v="Vikas"/>
    <x v="0"/>
    <n v="7"/>
  </r>
  <r>
    <s v="28-08-2025"/>
    <s v="INV003224"/>
    <x v="0"/>
    <s v="Wholesale"/>
    <x v="1"/>
    <x v="1"/>
    <x v="3"/>
    <x v="2"/>
    <x v="2"/>
    <n v="6"/>
    <n v="4500"/>
    <n v="19"/>
    <x v="233"/>
    <n v="17924.61"/>
    <x v="3220"/>
    <x v="0"/>
    <x v="2"/>
    <s v="Priya"/>
    <x v="0"/>
    <n v="8"/>
  </r>
  <r>
    <s v="17-10-2025"/>
    <s v="INV003225"/>
    <x v="9"/>
    <s v="Corporate"/>
    <x v="1"/>
    <x v="1"/>
    <x v="3"/>
    <x v="6"/>
    <x v="0"/>
    <n v="17"/>
    <n v="3500"/>
    <n v="19"/>
    <x v="1757"/>
    <n v="36295.14"/>
    <x v="3221"/>
    <x v="0"/>
    <x v="0"/>
    <s v="Pooja"/>
    <x v="0"/>
    <n v="10"/>
  </r>
  <r>
    <s v="12-05-2025"/>
    <s v="INV003226"/>
    <x v="6"/>
    <s v="Retail"/>
    <x v="0"/>
    <x v="4"/>
    <x v="0"/>
    <x v="0"/>
    <x v="0"/>
    <n v="2"/>
    <n v="45000"/>
    <n v="13"/>
    <x v="1169"/>
    <n v="68527.73"/>
    <x v="3222"/>
    <x v="3"/>
    <x v="0"/>
    <s v="Raj"/>
    <x v="0"/>
    <n v="5"/>
  </r>
  <r>
    <s v="31-08-2025"/>
    <s v="INV003227"/>
    <x v="1"/>
    <s v="Retail"/>
    <x v="2"/>
    <x v="2"/>
    <x v="2"/>
    <x v="0"/>
    <x v="0"/>
    <n v="18"/>
    <n v="45000"/>
    <n v="18"/>
    <x v="812"/>
    <n v="623599.81000000006"/>
    <x v="3223"/>
    <x v="1"/>
    <x v="0"/>
    <s v="Neha"/>
    <x v="0"/>
    <n v="8"/>
  </r>
  <r>
    <s v="18-09-2025"/>
    <s v="INV003228"/>
    <x v="0"/>
    <s v="Wholesale"/>
    <x v="3"/>
    <x v="5"/>
    <x v="3"/>
    <x v="4"/>
    <x v="0"/>
    <n v="3"/>
    <n v="12000"/>
    <n v="18"/>
    <x v="1412"/>
    <n v="26699.45"/>
    <x v="3224"/>
    <x v="3"/>
    <x v="3"/>
    <s v="Karan"/>
    <x v="0"/>
    <n v="9"/>
  </r>
  <r>
    <s v="19-02-2025"/>
    <s v="INV003229"/>
    <x v="6"/>
    <s v="Corporate"/>
    <x v="3"/>
    <x v="7"/>
    <x v="1"/>
    <x v="5"/>
    <x v="0"/>
    <n v="19"/>
    <n v="15000"/>
    <n v="5"/>
    <x v="1758"/>
    <n v="210892.52"/>
    <x v="3225"/>
    <x v="0"/>
    <x v="3"/>
    <s v="Pooja"/>
    <x v="0"/>
    <n v="2"/>
  </r>
  <r>
    <s v="26-01-2025"/>
    <s v="INV003230"/>
    <x v="2"/>
    <s v="Retail"/>
    <x v="2"/>
    <x v="6"/>
    <x v="2"/>
    <x v="4"/>
    <x v="0"/>
    <n v="14"/>
    <n v="12000"/>
    <n v="18"/>
    <x v="1064"/>
    <n v="113949.23"/>
    <x v="3226"/>
    <x v="0"/>
    <x v="2"/>
    <s v="Karan"/>
    <x v="0"/>
    <n v="1"/>
  </r>
  <r>
    <s v="24-06-2025"/>
    <s v="INV003231"/>
    <x v="3"/>
    <s v="Wholesale"/>
    <x v="2"/>
    <x v="6"/>
    <x v="3"/>
    <x v="0"/>
    <x v="0"/>
    <n v="21"/>
    <n v="45000"/>
    <n v="15"/>
    <x v="1050"/>
    <n v="745671.75"/>
    <x v="3227"/>
    <x v="1"/>
    <x v="1"/>
    <s v="Neha"/>
    <x v="0"/>
    <n v="6"/>
  </r>
  <r>
    <s v="23-08-2025"/>
    <s v="INV003232"/>
    <x v="11"/>
    <s v="Corporate"/>
    <x v="2"/>
    <x v="2"/>
    <x v="3"/>
    <x v="7"/>
    <x v="3"/>
    <n v="13"/>
    <n v="900"/>
    <n v="8"/>
    <x v="1759"/>
    <n v="9954.2800000000007"/>
    <x v="3228"/>
    <x v="0"/>
    <x v="0"/>
    <s v="Pooja"/>
    <x v="0"/>
    <n v="8"/>
  </r>
  <r>
    <s v="24-02-2025"/>
    <s v="INV003233"/>
    <x v="3"/>
    <s v="Corporate"/>
    <x v="1"/>
    <x v="1"/>
    <x v="3"/>
    <x v="0"/>
    <x v="0"/>
    <n v="20"/>
    <n v="45000"/>
    <n v="12"/>
    <x v="1749"/>
    <n v="743573.03"/>
    <x v="3229"/>
    <x v="2"/>
    <x v="3"/>
    <s v="Neha"/>
    <x v="0"/>
    <n v="2"/>
  </r>
  <r>
    <s v="03-08-2025"/>
    <s v="INV003234"/>
    <x v="3"/>
    <s v="Corporate"/>
    <x v="2"/>
    <x v="6"/>
    <x v="0"/>
    <x v="4"/>
    <x v="0"/>
    <n v="13"/>
    <n v="12000"/>
    <n v="11"/>
    <x v="1548"/>
    <n v="101526.66"/>
    <x v="3230"/>
    <x v="2"/>
    <x v="0"/>
    <s v="Karan"/>
    <x v="0"/>
    <n v="8"/>
  </r>
  <r>
    <s v="22-09-2025"/>
    <s v="INV003235"/>
    <x v="7"/>
    <s v="Corporate"/>
    <x v="0"/>
    <x v="0"/>
    <x v="0"/>
    <x v="1"/>
    <x v="1"/>
    <n v="11"/>
    <n v="2500"/>
    <n v="3"/>
    <x v="1760"/>
    <n v="20247.560000000001"/>
    <x v="3231"/>
    <x v="0"/>
    <x v="1"/>
    <s v="Vikas"/>
    <x v="0"/>
    <n v="9"/>
  </r>
  <r>
    <s v="29-07-2025"/>
    <s v="INV003236"/>
    <x v="0"/>
    <s v="Corporate"/>
    <x v="3"/>
    <x v="7"/>
    <x v="2"/>
    <x v="4"/>
    <x v="0"/>
    <n v="15"/>
    <n v="12000"/>
    <n v="17"/>
    <x v="1761"/>
    <n v="121902.97"/>
    <x v="3232"/>
    <x v="0"/>
    <x v="2"/>
    <s v="Amit"/>
    <x v="0"/>
    <n v="7"/>
  </r>
  <r>
    <s v="11-07-2025"/>
    <s v="INV003237"/>
    <x v="3"/>
    <s v="Corporate"/>
    <x v="3"/>
    <x v="5"/>
    <x v="0"/>
    <x v="5"/>
    <x v="0"/>
    <n v="23"/>
    <n v="15000"/>
    <n v="7"/>
    <x v="1762"/>
    <n v="253267.64"/>
    <x v="3233"/>
    <x v="4"/>
    <x v="3"/>
    <s v="Sneha"/>
    <x v="0"/>
    <n v="7"/>
  </r>
  <r>
    <s v="23-02-2025"/>
    <s v="INV003238"/>
    <x v="10"/>
    <s v="Retail"/>
    <x v="0"/>
    <x v="4"/>
    <x v="1"/>
    <x v="1"/>
    <x v="1"/>
    <n v="20"/>
    <n v="2500"/>
    <n v="3"/>
    <x v="1729"/>
    <n v="45428.33"/>
    <x v="3234"/>
    <x v="3"/>
    <x v="3"/>
    <s v="Pooja"/>
    <x v="0"/>
    <n v="2"/>
  </r>
  <r>
    <s v="08-09-2025"/>
    <s v="INV003239"/>
    <x v="10"/>
    <s v="Retail"/>
    <x v="3"/>
    <x v="3"/>
    <x v="2"/>
    <x v="0"/>
    <x v="0"/>
    <n v="5"/>
    <n v="45000"/>
    <n v="17"/>
    <x v="968"/>
    <n v="152505.26999999999"/>
    <x v="3235"/>
    <x v="1"/>
    <x v="2"/>
    <s v="Pooja"/>
    <x v="0"/>
    <n v="9"/>
  </r>
  <r>
    <s v="01-02-2025"/>
    <s v="INV003240"/>
    <x v="5"/>
    <s v="Corporate"/>
    <x v="2"/>
    <x v="2"/>
    <x v="1"/>
    <x v="3"/>
    <x v="3"/>
    <n v="2"/>
    <n v="600"/>
    <n v="10"/>
    <x v="778"/>
    <n v="812.05"/>
    <x v="3236"/>
    <x v="0"/>
    <x v="2"/>
    <s v="Karan"/>
    <x v="0"/>
    <n v="2"/>
  </r>
  <r>
    <s v="21-04-2025"/>
    <s v="INV003241"/>
    <x v="1"/>
    <s v="Retail"/>
    <x v="3"/>
    <x v="5"/>
    <x v="0"/>
    <x v="6"/>
    <x v="0"/>
    <n v="25"/>
    <n v="3500"/>
    <n v="20"/>
    <x v="1537"/>
    <n v="62341.24"/>
    <x v="3237"/>
    <x v="3"/>
    <x v="3"/>
    <s v="Karan"/>
    <x v="0"/>
    <n v="4"/>
  </r>
  <r>
    <s v="23-12-2025"/>
    <s v="INV003242"/>
    <x v="11"/>
    <s v="Wholesale"/>
    <x v="3"/>
    <x v="5"/>
    <x v="3"/>
    <x v="0"/>
    <x v="0"/>
    <n v="15"/>
    <n v="45000"/>
    <n v="4"/>
    <x v="912"/>
    <n v="521424.98"/>
    <x v="3238"/>
    <x v="1"/>
    <x v="2"/>
    <s v="Karan"/>
    <x v="0"/>
    <n v="12"/>
  </r>
  <r>
    <s v="22-11-2025"/>
    <s v="INV003243"/>
    <x v="9"/>
    <s v="Corporate"/>
    <x v="2"/>
    <x v="2"/>
    <x v="0"/>
    <x v="2"/>
    <x v="2"/>
    <n v="24"/>
    <n v="4500"/>
    <n v="18"/>
    <x v="1763"/>
    <n v="71030.009999999995"/>
    <x v="3239"/>
    <x v="4"/>
    <x v="1"/>
    <s v="Sneha"/>
    <x v="0"/>
    <n v="11"/>
  </r>
  <r>
    <s v="20-07-2025"/>
    <s v="INV003244"/>
    <x v="0"/>
    <s v="Wholesale"/>
    <x v="3"/>
    <x v="7"/>
    <x v="1"/>
    <x v="0"/>
    <x v="0"/>
    <n v="23"/>
    <n v="45000"/>
    <n v="4"/>
    <x v="1250"/>
    <n v="734418.21"/>
    <x v="3240"/>
    <x v="4"/>
    <x v="2"/>
    <s v="Raj"/>
    <x v="0"/>
    <n v="7"/>
  </r>
  <r>
    <s v="17-08-2025"/>
    <s v="INV003245"/>
    <x v="1"/>
    <s v="Wholesale"/>
    <x v="1"/>
    <x v="1"/>
    <x v="2"/>
    <x v="3"/>
    <x v="3"/>
    <n v="13"/>
    <n v="600"/>
    <n v="4"/>
    <x v="1764"/>
    <n v="6219.43"/>
    <x v="3241"/>
    <x v="1"/>
    <x v="0"/>
    <s v="Karan"/>
    <x v="0"/>
    <n v="8"/>
  </r>
  <r>
    <s v="18-05-2025"/>
    <s v="INV003246"/>
    <x v="2"/>
    <s v="Corporate"/>
    <x v="3"/>
    <x v="7"/>
    <x v="1"/>
    <x v="4"/>
    <x v="0"/>
    <n v="24"/>
    <n v="12000"/>
    <n v="15"/>
    <x v="706"/>
    <n v="180839.8"/>
    <x v="3242"/>
    <x v="0"/>
    <x v="0"/>
    <s v="Pooja"/>
    <x v="0"/>
    <n v="5"/>
  </r>
  <r>
    <s v="02-08-2025"/>
    <s v="INV003247"/>
    <x v="8"/>
    <s v="Wholesale"/>
    <x v="2"/>
    <x v="6"/>
    <x v="3"/>
    <x v="1"/>
    <x v="1"/>
    <n v="4"/>
    <n v="2500"/>
    <n v="19"/>
    <x v="79"/>
    <n v="6684.26"/>
    <x v="3243"/>
    <x v="4"/>
    <x v="3"/>
    <s v="Raj"/>
    <x v="0"/>
    <n v="8"/>
  </r>
  <r>
    <s v="07-03-2025"/>
    <s v="INV003248"/>
    <x v="3"/>
    <s v="Retail"/>
    <x v="0"/>
    <x v="4"/>
    <x v="1"/>
    <x v="3"/>
    <x v="3"/>
    <n v="24"/>
    <n v="600"/>
    <n v="3"/>
    <x v="1765"/>
    <n v="12730.55"/>
    <x v="3244"/>
    <x v="4"/>
    <x v="1"/>
    <s v="Amit"/>
    <x v="0"/>
    <n v="3"/>
  </r>
  <r>
    <s v="26-01-2025"/>
    <s v="INV003249"/>
    <x v="11"/>
    <s v="Wholesale"/>
    <x v="2"/>
    <x v="6"/>
    <x v="0"/>
    <x v="2"/>
    <x v="2"/>
    <n v="17"/>
    <n v="4500"/>
    <n v="18"/>
    <x v="699"/>
    <n v="48474.84"/>
    <x v="3245"/>
    <x v="1"/>
    <x v="2"/>
    <s v="Sneha"/>
    <x v="0"/>
    <n v="1"/>
  </r>
  <r>
    <s v="01-01-2025"/>
    <s v="INV003250"/>
    <x v="3"/>
    <s v="Corporate"/>
    <x v="0"/>
    <x v="8"/>
    <x v="3"/>
    <x v="3"/>
    <x v="3"/>
    <n v="2"/>
    <n v="600"/>
    <n v="16"/>
    <x v="113"/>
    <n v="759.87"/>
    <x v="3246"/>
    <x v="0"/>
    <x v="3"/>
    <s v="Vikas"/>
    <x v="0"/>
    <n v="1"/>
  </r>
  <r>
    <s v="16-05-2025"/>
    <s v="INV003251"/>
    <x v="7"/>
    <s v="Retail"/>
    <x v="1"/>
    <x v="1"/>
    <x v="2"/>
    <x v="7"/>
    <x v="3"/>
    <n v="9"/>
    <n v="900"/>
    <n v="8"/>
    <x v="1223"/>
    <n v="6145.34"/>
    <x v="3247"/>
    <x v="4"/>
    <x v="2"/>
    <s v="Vikas"/>
    <x v="0"/>
    <n v="5"/>
  </r>
  <r>
    <s v="09-02-2025"/>
    <s v="INV003252"/>
    <x v="8"/>
    <s v="Retail"/>
    <x v="0"/>
    <x v="4"/>
    <x v="3"/>
    <x v="5"/>
    <x v="0"/>
    <n v="16"/>
    <n v="15000"/>
    <n v="12"/>
    <x v="1766"/>
    <n v="178814.91"/>
    <x v="3248"/>
    <x v="4"/>
    <x v="1"/>
    <s v="Pooja"/>
    <x v="0"/>
    <n v="2"/>
  </r>
  <r>
    <s v="19-07-2025"/>
    <s v="INV003253"/>
    <x v="9"/>
    <s v="Wholesale"/>
    <x v="0"/>
    <x v="8"/>
    <x v="2"/>
    <x v="2"/>
    <x v="2"/>
    <n v="11"/>
    <n v="4500"/>
    <n v="0"/>
    <x v="1393"/>
    <n v="45492.63"/>
    <x v="3249"/>
    <x v="2"/>
    <x v="2"/>
    <s v="Pooja"/>
    <x v="0"/>
    <n v="7"/>
  </r>
  <r>
    <s v="02-11-2025"/>
    <s v="INV003254"/>
    <x v="4"/>
    <s v="Wholesale"/>
    <x v="1"/>
    <x v="1"/>
    <x v="1"/>
    <x v="1"/>
    <x v="1"/>
    <n v="1"/>
    <n v="2500"/>
    <n v="7"/>
    <x v="701"/>
    <n v="2158.1999999999998"/>
    <x v="3250"/>
    <x v="3"/>
    <x v="2"/>
    <s v="Karan"/>
    <x v="0"/>
    <n v="11"/>
  </r>
  <r>
    <s v="16-11-2025"/>
    <s v="INV003255"/>
    <x v="0"/>
    <s v="Wholesale"/>
    <x v="1"/>
    <x v="1"/>
    <x v="2"/>
    <x v="5"/>
    <x v="0"/>
    <n v="23"/>
    <n v="15000"/>
    <n v="13"/>
    <x v="1767"/>
    <n v="255194.81"/>
    <x v="3251"/>
    <x v="3"/>
    <x v="3"/>
    <s v="Priya"/>
    <x v="0"/>
    <n v="11"/>
  </r>
  <r>
    <s v="01-02-2025"/>
    <s v="INV003256"/>
    <x v="7"/>
    <s v="Corporate"/>
    <x v="2"/>
    <x v="2"/>
    <x v="0"/>
    <x v="7"/>
    <x v="3"/>
    <n v="8"/>
    <n v="900"/>
    <n v="9"/>
    <x v="280"/>
    <n v="5679.63"/>
    <x v="3252"/>
    <x v="3"/>
    <x v="1"/>
    <s v="Neha"/>
    <x v="0"/>
    <n v="2"/>
  </r>
  <r>
    <s v="01-01-2025"/>
    <s v="INV003257"/>
    <x v="6"/>
    <s v="Corporate"/>
    <x v="2"/>
    <x v="6"/>
    <x v="2"/>
    <x v="0"/>
    <x v="0"/>
    <n v="7"/>
    <n v="45000"/>
    <n v="14"/>
    <x v="1361"/>
    <n v="224322.8"/>
    <x v="3253"/>
    <x v="0"/>
    <x v="2"/>
    <s v="Pooja"/>
    <x v="0"/>
    <n v="1"/>
  </r>
  <r>
    <s v="23-02-2025"/>
    <s v="INV003258"/>
    <x v="6"/>
    <s v="Retail"/>
    <x v="1"/>
    <x v="1"/>
    <x v="1"/>
    <x v="3"/>
    <x v="3"/>
    <n v="3"/>
    <n v="600"/>
    <n v="15"/>
    <x v="1734"/>
    <n v="1244.31"/>
    <x v="3254"/>
    <x v="3"/>
    <x v="2"/>
    <s v="Pooja"/>
    <x v="0"/>
    <n v="2"/>
  </r>
  <r>
    <s v="07-04-2025"/>
    <s v="INV003259"/>
    <x v="4"/>
    <s v="Retail"/>
    <x v="2"/>
    <x v="6"/>
    <x v="2"/>
    <x v="2"/>
    <x v="2"/>
    <n v="25"/>
    <n v="4500"/>
    <n v="17"/>
    <x v="108"/>
    <n v="87096.94"/>
    <x v="3255"/>
    <x v="2"/>
    <x v="0"/>
    <s v="Amit"/>
    <x v="0"/>
    <n v="4"/>
  </r>
  <r>
    <s v="17-01-2025"/>
    <s v="INV003260"/>
    <x v="1"/>
    <s v="Corporate"/>
    <x v="0"/>
    <x v="8"/>
    <x v="0"/>
    <x v="3"/>
    <x v="3"/>
    <n v="16"/>
    <n v="600"/>
    <n v="14"/>
    <x v="1768"/>
    <n v="7412.52"/>
    <x v="3256"/>
    <x v="0"/>
    <x v="3"/>
    <s v="Pooja"/>
    <x v="0"/>
    <n v="1"/>
  </r>
  <r>
    <s v="30-11-2025"/>
    <s v="INV003261"/>
    <x v="2"/>
    <s v="Corporate"/>
    <x v="0"/>
    <x v="0"/>
    <x v="0"/>
    <x v="2"/>
    <x v="2"/>
    <n v="20"/>
    <n v="4500"/>
    <n v="19"/>
    <x v="1769"/>
    <n v="68322.38"/>
    <x v="3257"/>
    <x v="4"/>
    <x v="2"/>
    <s v="Raj"/>
    <x v="0"/>
    <n v="11"/>
  </r>
  <r>
    <s v="31-08-2025"/>
    <s v="INV003262"/>
    <x v="4"/>
    <s v="Corporate"/>
    <x v="0"/>
    <x v="4"/>
    <x v="3"/>
    <x v="5"/>
    <x v="0"/>
    <n v="9"/>
    <n v="15000"/>
    <n v="8"/>
    <x v="1060"/>
    <n v="89451.94"/>
    <x v="3258"/>
    <x v="4"/>
    <x v="2"/>
    <s v="Karan"/>
    <x v="0"/>
    <n v="8"/>
  </r>
  <r>
    <s v="21-09-2025"/>
    <s v="INV003263"/>
    <x v="6"/>
    <s v="Corporate"/>
    <x v="1"/>
    <x v="1"/>
    <x v="0"/>
    <x v="7"/>
    <x v="3"/>
    <n v="17"/>
    <n v="900"/>
    <n v="16"/>
    <x v="1770"/>
    <n v="9465.11"/>
    <x v="3259"/>
    <x v="2"/>
    <x v="1"/>
    <s v="Pooja"/>
    <x v="0"/>
    <n v="9"/>
  </r>
  <r>
    <s v="25-06-2025"/>
    <s v="INV003264"/>
    <x v="3"/>
    <s v="Wholesale"/>
    <x v="0"/>
    <x v="8"/>
    <x v="3"/>
    <x v="4"/>
    <x v="0"/>
    <n v="15"/>
    <n v="12000"/>
    <n v="12"/>
    <x v="603"/>
    <n v="140320.21"/>
    <x v="3260"/>
    <x v="3"/>
    <x v="3"/>
    <s v="Neha"/>
    <x v="0"/>
    <n v="6"/>
  </r>
  <r>
    <s v="28-10-2025"/>
    <s v="INV003265"/>
    <x v="10"/>
    <s v="Corporate"/>
    <x v="3"/>
    <x v="5"/>
    <x v="1"/>
    <x v="0"/>
    <x v="0"/>
    <n v="24"/>
    <n v="45000"/>
    <n v="17"/>
    <x v="1771"/>
    <n v="742340.29"/>
    <x v="3261"/>
    <x v="4"/>
    <x v="1"/>
    <s v="Pooja"/>
    <x v="0"/>
    <n v="10"/>
  </r>
  <r>
    <s v="09-03-2025"/>
    <s v="INV003266"/>
    <x v="9"/>
    <s v="Retail"/>
    <x v="1"/>
    <x v="1"/>
    <x v="0"/>
    <x v="4"/>
    <x v="0"/>
    <n v="16"/>
    <n v="12000"/>
    <n v="15"/>
    <x v="625"/>
    <n v="126952.87"/>
    <x v="3262"/>
    <x v="0"/>
    <x v="0"/>
    <s v="Priya"/>
    <x v="0"/>
    <n v="3"/>
  </r>
  <r>
    <s v="02-08-2025"/>
    <s v="INV003267"/>
    <x v="7"/>
    <s v="Retail"/>
    <x v="0"/>
    <x v="8"/>
    <x v="0"/>
    <x v="0"/>
    <x v="0"/>
    <n v="24"/>
    <n v="45000"/>
    <n v="10"/>
    <x v="817"/>
    <n v="889540.82"/>
    <x v="3263"/>
    <x v="4"/>
    <x v="0"/>
    <s v="Karan"/>
    <x v="0"/>
    <n v="8"/>
  </r>
  <r>
    <s v="22-03-2025"/>
    <s v="INV003268"/>
    <x v="4"/>
    <s v="Retail"/>
    <x v="1"/>
    <x v="1"/>
    <x v="1"/>
    <x v="5"/>
    <x v="0"/>
    <n v="17"/>
    <n v="15000"/>
    <n v="0"/>
    <x v="1078"/>
    <n v="221345.5"/>
    <x v="3264"/>
    <x v="2"/>
    <x v="1"/>
    <s v="Pooja"/>
    <x v="0"/>
    <n v="3"/>
  </r>
  <r>
    <s v="18-07-2025"/>
    <s v="INV003269"/>
    <x v="10"/>
    <s v="Corporate"/>
    <x v="2"/>
    <x v="6"/>
    <x v="3"/>
    <x v="3"/>
    <x v="3"/>
    <n v="19"/>
    <n v="600"/>
    <n v="6"/>
    <x v="1772"/>
    <n v="8329.01"/>
    <x v="3265"/>
    <x v="4"/>
    <x v="1"/>
    <s v="Neha"/>
    <x v="0"/>
    <n v="7"/>
  </r>
  <r>
    <s v="14-02-2025"/>
    <s v="INV003270"/>
    <x v="7"/>
    <s v="Wholesale"/>
    <x v="3"/>
    <x v="3"/>
    <x v="3"/>
    <x v="4"/>
    <x v="0"/>
    <n v="20"/>
    <n v="12000"/>
    <n v="2"/>
    <x v="1712"/>
    <n v="198125.31"/>
    <x v="3266"/>
    <x v="2"/>
    <x v="2"/>
    <s v="Neha"/>
    <x v="0"/>
    <n v="2"/>
  </r>
  <r>
    <s v="06-06-2025"/>
    <s v="INV003271"/>
    <x v="4"/>
    <s v="Corporate"/>
    <x v="2"/>
    <x v="2"/>
    <x v="3"/>
    <x v="7"/>
    <x v="3"/>
    <n v="9"/>
    <n v="900"/>
    <n v="16"/>
    <x v="983"/>
    <n v="5246.18"/>
    <x v="3267"/>
    <x v="1"/>
    <x v="1"/>
    <s v="Neha"/>
    <x v="0"/>
    <n v="6"/>
  </r>
  <r>
    <s v="26-07-2025"/>
    <s v="INV003272"/>
    <x v="10"/>
    <s v="Corporate"/>
    <x v="3"/>
    <x v="3"/>
    <x v="1"/>
    <x v="4"/>
    <x v="0"/>
    <n v="2"/>
    <n v="12000"/>
    <n v="8"/>
    <x v="1124"/>
    <n v="16662.89"/>
    <x v="3268"/>
    <x v="4"/>
    <x v="2"/>
    <s v="Raj"/>
    <x v="0"/>
    <n v="7"/>
  </r>
  <r>
    <s v="09-02-2025"/>
    <s v="INV003273"/>
    <x v="5"/>
    <s v="Wholesale"/>
    <x v="0"/>
    <x v="0"/>
    <x v="3"/>
    <x v="7"/>
    <x v="3"/>
    <n v="1"/>
    <n v="900"/>
    <n v="5"/>
    <x v="1773"/>
    <n v="756.81"/>
    <x v="3269"/>
    <x v="2"/>
    <x v="2"/>
    <s v="Karan"/>
    <x v="0"/>
    <n v="2"/>
  </r>
  <r>
    <s v="21-03-2025"/>
    <s v="INV003274"/>
    <x v="3"/>
    <s v="Retail"/>
    <x v="2"/>
    <x v="2"/>
    <x v="2"/>
    <x v="6"/>
    <x v="0"/>
    <n v="21"/>
    <n v="3500"/>
    <n v="16"/>
    <x v="297"/>
    <n v="46325.58"/>
    <x v="3270"/>
    <x v="1"/>
    <x v="0"/>
    <s v="Pooja"/>
    <x v="0"/>
    <n v="3"/>
  </r>
  <r>
    <s v="24-04-2025"/>
    <s v="INV003275"/>
    <x v="6"/>
    <s v="Retail"/>
    <x v="1"/>
    <x v="1"/>
    <x v="3"/>
    <x v="7"/>
    <x v="3"/>
    <n v="5"/>
    <n v="900"/>
    <n v="18"/>
    <x v="759"/>
    <n v="2853.63"/>
    <x v="3271"/>
    <x v="4"/>
    <x v="3"/>
    <s v="Amit"/>
    <x v="0"/>
    <n v="4"/>
  </r>
  <r>
    <s v="25-12-2025"/>
    <s v="INV003276"/>
    <x v="3"/>
    <s v="Retail"/>
    <x v="0"/>
    <x v="4"/>
    <x v="0"/>
    <x v="4"/>
    <x v="0"/>
    <n v="12"/>
    <n v="12000"/>
    <n v="12"/>
    <x v="1774"/>
    <n v="110067"/>
    <x v="3272"/>
    <x v="4"/>
    <x v="1"/>
    <s v="Amit"/>
    <x v="0"/>
    <n v="12"/>
  </r>
  <r>
    <s v="02-04-2025"/>
    <s v="INV003277"/>
    <x v="11"/>
    <s v="Retail"/>
    <x v="1"/>
    <x v="1"/>
    <x v="2"/>
    <x v="4"/>
    <x v="0"/>
    <n v="5"/>
    <n v="12000"/>
    <n v="12"/>
    <x v="660"/>
    <n v="38803.17"/>
    <x v="3273"/>
    <x v="3"/>
    <x v="1"/>
    <s v="Pooja"/>
    <x v="0"/>
    <n v="4"/>
  </r>
  <r>
    <s v="04-09-2025"/>
    <s v="INV003278"/>
    <x v="7"/>
    <s v="Wholesale"/>
    <x v="0"/>
    <x v="4"/>
    <x v="2"/>
    <x v="1"/>
    <x v="1"/>
    <n v="3"/>
    <n v="2500"/>
    <n v="3"/>
    <x v="1287"/>
    <n v="5986.91"/>
    <x v="3274"/>
    <x v="1"/>
    <x v="2"/>
    <s v="Raj"/>
    <x v="0"/>
    <n v="9"/>
  </r>
  <r>
    <s v="01-01-2025"/>
    <s v="INV003279"/>
    <x v="2"/>
    <s v="Wholesale"/>
    <x v="1"/>
    <x v="1"/>
    <x v="3"/>
    <x v="7"/>
    <x v="3"/>
    <n v="15"/>
    <n v="900"/>
    <n v="15"/>
    <x v="310"/>
    <n v="9753.6"/>
    <x v="3275"/>
    <x v="4"/>
    <x v="1"/>
    <s v="Raj"/>
    <x v="0"/>
    <n v="1"/>
  </r>
  <r>
    <s v="03-11-2025"/>
    <s v="INV003280"/>
    <x v="9"/>
    <s v="Wholesale"/>
    <x v="3"/>
    <x v="3"/>
    <x v="3"/>
    <x v="3"/>
    <x v="3"/>
    <n v="9"/>
    <n v="600"/>
    <n v="12"/>
    <x v="615"/>
    <n v="4125.1499999999996"/>
    <x v="3276"/>
    <x v="1"/>
    <x v="2"/>
    <s v="Neha"/>
    <x v="0"/>
    <n v="11"/>
  </r>
  <r>
    <s v="10-02-2025"/>
    <s v="INV003281"/>
    <x v="11"/>
    <s v="Corporate"/>
    <x v="3"/>
    <x v="3"/>
    <x v="2"/>
    <x v="7"/>
    <x v="3"/>
    <n v="19"/>
    <n v="900"/>
    <n v="1"/>
    <x v="433"/>
    <n v="12231.77"/>
    <x v="3277"/>
    <x v="0"/>
    <x v="3"/>
    <s v="Pooja"/>
    <x v="0"/>
    <n v="2"/>
  </r>
  <r>
    <s v="26-08-2025"/>
    <s v="INV003282"/>
    <x v="9"/>
    <s v="Corporate"/>
    <x v="1"/>
    <x v="1"/>
    <x v="3"/>
    <x v="5"/>
    <x v="0"/>
    <n v="11"/>
    <n v="15000"/>
    <n v="16"/>
    <x v="1229"/>
    <n v="120025.01"/>
    <x v="3278"/>
    <x v="4"/>
    <x v="0"/>
    <s v="Vikas"/>
    <x v="0"/>
    <n v="8"/>
  </r>
  <r>
    <s v="15-03-2025"/>
    <s v="INV003283"/>
    <x v="11"/>
    <s v="Corporate"/>
    <x v="1"/>
    <x v="1"/>
    <x v="0"/>
    <x v="1"/>
    <x v="1"/>
    <n v="25"/>
    <n v="2500"/>
    <n v="15"/>
    <x v="623"/>
    <n v="38290.14"/>
    <x v="3279"/>
    <x v="4"/>
    <x v="1"/>
    <s v="Karan"/>
    <x v="0"/>
    <n v="3"/>
  </r>
  <r>
    <s v="21-11-2025"/>
    <s v="INV003284"/>
    <x v="4"/>
    <s v="Corporate"/>
    <x v="1"/>
    <x v="1"/>
    <x v="2"/>
    <x v="1"/>
    <x v="1"/>
    <n v="11"/>
    <n v="2500"/>
    <n v="1"/>
    <x v="1276"/>
    <n v="20004.96"/>
    <x v="3280"/>
    <x v="4"/>
    <x v="2"/>
    <s v="Karan"/>
    <x v="0"/>
    <n v="11"/>
  </r>
  <r>
    <s v="04-05-2025"/>
    <s v="INV003285"/>
    <x v="11"/>
    <s v="Corporate"/>
    <x v="0"/>
    <x v="0"/>
    <x v="1"/>
    <x v="7"/>
    <x v="3"/>
    <n v="4"/>
    <n v="900"/>
    <n v="3"/>
    <x v="1112"/>
    <n v="2821"/>
    <x v="3281"/>
    <x v="4"/>
    <x v="1"/>
    <s v="Raj"/>
    <x v="0"/>
    <n v="5"/>
  </r>
  <r>
    <s v="10-01-2025"/>
    <s v="INV003286"/>
    <x v="10"/>
    <s v="Wholesale"/>
    <x v="0"/>
    <x v="8"/>
    <x v="0"/>
    <x v="1"/>
    <x v="1"/>
    <n v="7"/>
    <n v="2500"/>
    <n v="4"/>
    <x v="806"/>
    <n v="14052.83"/>
    <x v="3282"/>
    <x v="1"/>
    <x v="3"/>
    <s v="Sneha"/>
    <x v="0"/>
    <n v="1"/>
  </r>
  <r>
    <s v="20-02-2025"/>
    <s v="INV003287"/>
    <x v="0"/>
    <s v="Wholesale"/>
    <x v="0"/>
    <x v="4"/>
    <x v="1"/>
    <x v="1"/>
    <x v="1"/>
    <n v="17"/>
    <n v="2500"/>
    <n v="2"/>
    <x v="1447"/>
    <n v="36352.5"/>
    <x v="3283"/>
    <x v="4"/>
    <x v="1"/>
    <s v="Vikas"/>
    <x v="0"/>
    <n v="2"/>
  </r>
  <r>
    <s v="23-06-2025"/>
    <s v="INV003288"/>
    <x v="3"/>
    <s v="Corporate"/>
    <x v="0"/>
    <x v="4"/>
    <x v="2"/>
    <x v="1"/>
    <x v="1"/>
    <n v="15"/>
    <n v="2500"/>
    <n v="5"/>
    <x v="1574"/>
    <n v="31753.11"/>
    <x v="3284"/>
    <x v="4"/>
    <x v="1"/>
    <s v="Amit"/>
    <x v="0"/>
    <n v="6"/>
  </r>
  <r>
    <s v="02-10-2025"/>
    <s v="INV003289"/>
    <x v="0"/>
    <s v="Wholesale"/>
    <x v="2"/>
    <x v="2"/>
    <x v="0"/>
    <x v="3"/>
    <x v="3"/>
    <n v="7"/>
    <n v="600"/>
    <n v="6"/>
    <x v="1380"/>
    <n v="3118.78"/>
    <x v="3285"/>
    <x v="0"/>
    <x v="1"/>
    <s v="Raj"/>
    <x v="0"/>
    <n v="10"/>
  </r>
  <r>
    <s v="06-11-2025"/>
    <s v="INV003290"/>
    <x v="0"/>
    <s v="Retail"/>
    <x v="0"/>
    <x v="4"/>
    <x v="0"/>
    <x v="7"/>
    <x v="3"/>
    <n v="17"/>
    <n v="900"/>
    <n v="12"/>
    <x v="52"/>
    <n v="10045.14"/>
    <x v="3286"/>
    <x v="1"/>
    <x v="0"/>
    <s v="Sneha"/>
    <x v="0"/>
    <n v="11"/>
  </r>
  <r>
    <s v="18-08-2025"/>
    <s v="INV003291"/>
    <x v="9"/>
    <s v="Retail"/>
    <x v="1"/>
    <x v="1"/>
    <x v="2"/>
    <x v="1"/>
    <x v="1"/>
    <n v="4"/>
    <n v="2500"/>
    <n v="12"/>
    <x v="1775"/>
    <n v="8082.23"/>
    <x v="3287"/>
    <x v="4"/>
    <x v="1"/>
    <s v="Amit"/>
    <x v="0"/>
    <n v="8"/>
  </r>
  <r>
    <s v="20-10-2025"/>
    <s v="INV003292"/>
    <x v="6"/>
    <s v="Retail"/>
    <x v="2"/>
    <x v="2"/>
    <x v="2"/>
    <x v="1"/>
    <x v="1"/>
    <n v="17"/>
    <n v="2500"/>
    <n v="9"/>
    <x v="1776"/>
    <n v="28193.23"/>
    <x v="3288"/>
    <x v="2"/>
    <x v="2"/>
    <s v="Sneha"/>
    <x v="0"/>
    <n v="10"/>
  </r>
  <r>
    <s v="22-01-2025"/>
    <s v="INV003293"/>
    <x v="10"/>
    <s v="Retail"/>
    <x v="3"/>
    <x v="9"/>
    <x v="1"/>
    <x v="4"/>
    <x v="0"/>
    <n v="10"/>
    <n v="12000"/>
    <n v="11"/>
    <x v="1777"/>
    <n v="87096.25"/>
    <x v="3289"/>
    <x v="0"/>
    <x v="0"/>
    <s v="Raj"/>
    <x v="0"/>
    <n v="1"/>
  </r>
  <r>
    <s v="27-09-2025"/>
    <s v="INV003294"/>
    <x v="8"/>
    <s v="Retail"/>
    <x v="1"/>
    <x v="1"/>
    <x v="2"/>
    <x v="1"/>
    <x v="1"/>
    <n v="19"/>
    <n v="2500"/>
    <n v="18"/>
    <x v="1778"/>
    <n v="35175.31"/>
    <x v="3290"/>
    <x v="0"/>
    <x v="3"/>
    <s v="Vikas"/>
    <x v="0"/>
    <n v="9"/>
  </r>
  <r>
    <s v="16-05-2025"/>
    <s v="INV003295"/>
    <x v="2"/>
    <s v="Wholesale"/>
    <x v="1"/>
    <x v="1"/>
    <x v="3"/>
    <x v="1"/>
    <x v="1"/>
    <n v="21"/>
    <n v="2500"/>
    <n v="4"/>
    <x v="911"/>
    <n v="43125.06"/>
    <x v="3291"/>
    <x v="4"/>
    <x v="3"/>
    <s v="Neha"/>
    <x v="0"/>
    <n v="5"/>
  </r>
  <r>
    <s v="06-11-2025"/>
    <s v="INV003296"/>
    <x v="7"/>
    <s v="Corporate"/>
    <x v="3"/>
    <x v="5"/>
    <x v="1"/>
    <x v="0"/>
    <x v="0"/>
    <n v="8"/>
    <n v="45000"/>
    <n v="3"/>
    <x v="1573"/>
    <n v="305772.53999999998"/>
    <x v="3292"/>
    <x v="4"/>
    <x v="2"/>
    <s v="Priya"/>
    <x v="0"/>
    <n v="11"/>
  </r>
  <r>
    <s v="15-11-2025"/>
    <s v="INV003297"/>
    <x v="0"/>
    <s v="Wholesale"/>
    <x v="2"/>
    <x v="6"/>
    <x v="1"/>
    <x v="6"/>
    <x v="0"/>
    <n v="1"/>
    <n v="3500"/>
    <n v="11"/>
    <x v="1779"/>
    <n v="2817.43"/>
    <x v="3293"/>
    <x v="3"/>
    <x v="3"/>
    <s v="Amit"/>
    <x v="0"/>
    <n v="11"/>
  </r>
  <r>
    <s v="16-06-2025"/>
    <s v="INV003298"/>
    <x v="10"/>
    <s v="Corporate"/>
    <x v="1"/>
    <x v="1"/>
    <x v="3"/>
    <x v="0"/>
    <x v="0"/>
    <n v="22"/>
    <n v="45000"/>
    <n v="11"/>
    <x v="1780"/>
    <n v="655177.59"/>
    <x v="3294"/>
    <x v="0"/>
    <x v="2"/>
    <s v="Priya"/>
    <x v="0"/>
    <n v="6"/>
  </r>
  <r>
    <s v="15-03-2025"/>
    <s v="INV003299"/>
    <x v="10"/>
    <s v="Retail"/>
    <x v="3"/>
    <x v="7"/>
    <x v="0"/>
    <x v="7"/>
    <x v="3"/>
    <n v="22"/>
    <n v="900"/>
    <n v="6"/>
    <x v="549"/>
    <n v="13457.93"/>
    <x v="3295"/>
    <x v="2"/>
    <x v="2"/>
    <s v="Priya"/>
    <x v="0"/>
    <n v="3"/>
  </r>
  <r>
    <s v="22-03-2025"/>
    <s v="INV003300"/>
    <x v="0"/>
    <s v="Wholesale"/>
    <x v="0"/>
    <x v="0"/>
    <x v="2"/>
    <x v="6"/>
    <x v="0"/>
    <n v="4"/>
    <n v="3500"/>
    <n v="5"/>
    <x v="866"/>
    <n v="11038.85"/>
    <x v="3296"/>
    <x v="3"/>
    <x v="1"/>
    <s v="Neha"/>
    <x v="0"/>
    <n v="3"/>
  </r>
  <r>
    <s v="26-02-2025"/>
    <s v="INV003301"/>
    <x v="9"/>
    <s v="Corporate"/>
    <x v="1"/>
    <x v="1"/>
    <x v="0"/>
    <x v="1"/>
    <x v="1"/>
    <n v="4"/>
    <n v="2500"/>
    <n v="14"/>
    <x v="1138"/>
    <n v="6695.38"/>
    <x v="3297"/>
    <x v="2"/>
    <x v="2"/>
    <s v="Raj"/>
    <x v="0"/>
    <n v="2"/>
  </r>
  <r>
    <s v="28-02-2025"/>
    <s v="INV003302"/>
    <x v="7"/>
    <s v="Corporate"/>
    <x v="0"/>
    <x v="0"/>
    <x v="2"/>
    <x v="4"/>
    <x v="0"/>
    <n v="6"/>
    <n v="12000"/>
    <n v="16"/>
    <x v="335"/>
    <n v="47066.78"/>
    <x v="3298"/>
    <x v="4"/>
    <x v="3"/>
    <s v="Raj"/>
    <x v="0"/>
    <n v="2"/>
  </r>
  <r>
    <s v="08-04-2025"/>
    <s v="INV003303"/>
    <x v="4"/>
    <s v="Retail"/>
    <x v="3"/>
    <x v="9"/>
    <x v="2"/>
    <x v="3"/>
    <x v="3"/>
    <n v="4"/>
    <n v="600"/>
    <n v="18"/>
    <x v="1781"/>
    <n v="1704.7"/>
    <x v="3299"/>
    <x v="1"/>
    <x v="2"/>
    <s v="Priya"/>
    <x v="0"/>
    <n v="4"/>
  </r>
  <r>
    <s v="02-01-2025"/>
    <s v="INV003304"/>
    <x v="4"/>
    <s v="Wholesale"/>
    <x v="2"/>
    <x v="6"/>
    <x v="3"/>
    <x v="6"/>
    <x v="0"/>
    <n v="19"/>
    <n v="3500"/>
    <n v="9"/>
    <x v="62"/>
    <n v="44293.02"/>
    <x v="3300"/>
    <x v="4"/>
    <x v="1"/>
    <s v="Vikas"/>
    <x v="0"/>
    <n v="1"/>
  </r>
  <r>
    <s v="05-04-2025"/>
    <s v="INV003305"/>
    <x v="8"/>
    <s v="Corporate"/>
    <x v="3"/>
    <x v="3"/>
    <x v="0"/>
    <x v="6"/>
    <x v="0"/>
    <n v="2"/>
    <n v="3500"/>
    <n v="18"/>
    <x v="1782"/>
    <n v="4632.38"/>
    <x v="3301"/>
    <x v="4"/>
    <x v="2"/>
    <s v="Raj"/>
    <x v="0"/>
    <n v="4"/>
  </r>
  <r>
    <s v="02-12-2025"/>
    <s v="INV003306"/>
    <x v="5"/>
    <s v="Wholesale"/>
    <x v="3"/>
    <x v="7"/>
    <x v="2"/>
    <x v="4"/>
    <x v="0"/>
    <n v="7"/>
    <n v="12000"/>
    <n v="14"/>
    <x v="81"/>
    <n v="62555.09"/>
    <x v="3302"/>
    <x v="2"/>
    <x v="2"/>
    <s v="Sneha"/>
    <x v="0"/>
    <n v="12"/>
  </r>
  <r>
    <s v="09-06-2025"/>
    <s v="INV003307"/>
    <x v="4"/>
    <s v="Corporate"/>
    <x v="0"/>
    <x v="4"/>
    <x v="3"/>
    <x v="0"/>
    <x v="0"/>
    <n v="10"/>
    <n v="45000"/>
    <n v="15"/>
    <x v="1783"/>
    <n v="281060.46000000002"/>
    <x v="3303"/>
    <x v="1"/>
    <x v="0"/>
    <s v="Raj"/>
    <x v="0"/>
    <n v="6"/>
  </r>
  <r>
    <s v="06-06-2025"/>
    <s v="INV003308"/>
    <x v="1"/>
    <s v="Wholesale"/>
    <x v="3"/>
    <x v="3"/>
    <x v="0"/>
    <x v="0"/>
    <x v="0"/>
    <n v="18"/>
    <n v="45000"/>
    <n v="19"/>
    <x v="1784"/>
    <n v="495197.73"/>
    <x v="3304"/>
    <x v="3"/>
    <x v="1"/>
    <s v="Sneha"/>
    <x v="0"/>
    <n v="6"/>
  </r>
  <r>
    <s v="08-10-2025"/>
    <s v="INV003309"/>
    <x v="4"/>
    <s v="Wholesale"/>
    <x v="2"/>
    <x v="6"/>
    <x v="3"/>
    <x v="7"/>
    <x v="3"/>
    <n v="21"/>
    <n v="900"/>
    <n v="20"/>
    <x v="450"/>
    <n v="13354.72"/>
    <x v="3305"/>
    <x v="4"/>
    <x v="0"/>
    <s v="Raj"/>
    <x v="0"/>
    <n v="10"/>
  </r>
  <r>
    <s v="26-07-2025"/>
    <s v="INV003310"/>
    <x v="3"/>
    <s v="Wholesale"/>
    <x v="2"/>
    <x v="2"/>
    <x v="1"/>
    <x v="6"/>
    <x v="0"/>
    <n v="6"/>
    <n v="3500"/>
    <n v="8"/>
    <x v="1785"/>
    <n v="17595.12"/>
    <x v="3306"/>
    <x v="0"/>
    <x v="0"/>
    <s v="Vikas"/>
    <x v="0"/>
    <n v="7"/>
  </r>
  <r>
    <s v="29-10-2025"/>
    <s v="INV003311"/>
    <x v="2"/>
    <s v="Corporate"/>
    <x v="3"/>
    <x v="9"/>
    <x v="0"/>
    <x v="1"/>
    <x v="1"/>
    <n v="15"/>
    <n v="2500"/>
    <n v="15"/>
    <x v="1786"/>
    <n v="23946.1"/>
    <x v="3307"/>
    <x v="4"/>
    <x v="1"/>
    <s v="Neha"/>
    <x v="0"/>
    <n v="10"/>
  </r>
  <r>
    <s v="27-11-2025"/>
    <s v="INV003312"/>
    <x v="10"/>
    <s v="Wholesale"/>
    <x v="3"/>
    <x v="7"/>
    <x v="2"/>
    <x v="1"/>
    <x v="1"/>
    <n v="21"/>
    <n v="2500"/>
    <n v="1"/>
    <x v="303"/>
    <n v="43721.41"/>
    <x v="3308"/>
    <x v="2"/>
    <x v="3"/>
    <s v="Amit"/>
    <x v="0"/>
    <n v="11"/>
  </r>
  <r>
    <s v="09-06-2025"/>
    <s v="INV003313"/>
    <x v="8"/>
    <s v="Wholesale"/>
    <x v="3"/>
    <x v="5"/>
    <x v="1"/>
    <x v="1"/>
    <x v="1"/>
    <n v="1"/>
    <n v="2500"/>
    <n v="17"/>
    <x v="1787"/>
    <n v="1743.82"/>
    <x v="3309"/>
    <x v="3"/>
    <x v="2"/>
    <s v="Sneha"/>
    <x v="0"/>
    <n v="6"/>
  </r>
  <r>
    <s v="25-05-2025"/>
    <s v="INV003314"/>
    <x v="7"/>
    <s v="Retail"/>
    <x v="3"/>
    <x v="7"/>
    <x v="1"/>
    <x v="1"/>
    <x v="1"/>
    <n v="24"/>
    <n v="2500"/>
    <n v="10"/>
    <x v="1242"/>
    <n v="46313.69"/>
    <x v="3310"/>
    <x v="3"/>
    <x v="0"/>
    <s v="Priya"/>
    <x v="0"/>
    <n v="5"/>
  </r>
  <r>
    <s v="03-05-2025"/>
    <s v="INV003315"/>
    <x v="3"/>
    <s v="Wholesale"/>
    <x v="2"/>
    <x v="2"/>
    <x v="2"/>
    <x v="3"/>
    <x v="3"/>
    <n v="18"/>
    <n v="600"/>
    <n v="17"/>
    <x v="434"/>
    <n v="7799.09"/>
    <x v="3311"/>
    <x v="3"/>
    <x v="2"/>
    <s v="Raj"/>
    <x v="0"/>
    <n v="5"/>
  </r>
  <r>
    <s v="11-09-2025"/>
    <s v="INV003316"/>
    <x v="5"/>
    <s v="Wholesale"/>
    <x v="3"/>
    <x v="7"/>
    <x v="3"/>
    <x v="3"/>
    <x v="3"/>
    <n v="19"/>
    <n v="600"/>
    <n v="8"/>
    <x v="1788"/>
    <n v="8109.69"/>
    <x v="3312"/>
    <x v="3"/>
    <x v="1"/>
    <s v="Pooja"/>
    <x v="0"/>
    <n v="9"/>
  </r>
  <r>
    <s v="14-06-2025"/>
    <s v="INV003317"/>
    <x v="2"/>
    <s v="Corporate"/>
    <x v="0"/>
    <x v="8"/>
    <x v="3"/>
    <x v="2"/>
    <x v="2"/>
    <n v="14"/>
    <n v="4500"/>
    <n v="13"/>
    <x v="1789"/>
    <n v="44020.51"/>
    <x v="3313"/>
    <x v="3"/>
    <x v="0"/>
    <s v="Sneha"/>
    <x v="0"/>
    <n v="6"/>
  </r>
  <r>
    <s v="05-12-2025"/>
    <s v="INV003318"/>
    <x v="5"/>
    <s v="Corporate"/>
    <x v="1"/>
    <x v="1"/>
    <x v="3"/>
    <x v="0"/>
    <x v="0"/>
    <n v="15"/>
    <n v="45000"/>
    <n v="17"/>
    <x v="1790"/>
    <n v="521764.61"/>
    <x v="3314"/>
    <x v="4"/>
    <x v="3"/>
    <s v="Neha"/>
    <x v="0"/>
    <n v="12"/>
  </r>
  <r>
    <s v="19-07-2025"/>
    <s v="INV003319"/>
    <x v="3"/>
    <s v="Wholesale"/>
    <x v="1"/>
    <x v="1"/>
    <x v="0"/>
    <x v="5"/>
    <x v="0"/>
    <n v="4"/>
    <n v="15000"/>
    <n v="13"/>
    <x v="702"/>
    <n v="39050.870000000003"/>
    <x v="3315"/>
    <x v="4"/>
    <x v="3"/>
    <s v="Neha"/>
    <x v="0"/>
    <n v="7"/>
  </r>
  <r>
    <s v="24-11-2025"/>
    <s v="INV003320"/>
    <x v="10"/>
    <s v="Retail"/>
    <x v="1"/>
    <x v="1"/>
    <x v="2"/>
    <x v="4"/>
    <x v="0"/>
    <n v="22"/>
    <n v="12000"/>
    <n v="7"/>
    <x v="1791"/>
    <n v="210458.89"/>
    <x v="3316"/>
    <x v="0"/>
    <x v="2"/>
    <s v="Pooja"/>
    <x v="0"/>
    <n v="11"/>
  </r>
  <r>
    <s v="20-07-2025"/>
    <s v="INV003321"/>
    <x v="10"/>
    <s v="Wholesale"/>
    <x v="3"/>
    <x v="9"/>
    <x v="2"/>
    <x v="7"/>
    <x v="3"/>
    <n v="18"/>
    <n v="900"/>
    <n v="16"/>
    <x v="192"/>
    <n v="11857.83"/>
    <x v="3317"/>
    <x v="3"/>
    <x v="1"/>
    <s v="Pooja"/>
    <x v="0"/>
    <n v="7"/>
  </r>
  <r>
    <s v="20-09-2025"/>
    <s v="INV003322"/>
    <x v="7"/>
    <s v="Corporate"/>
    <x v="0"/>
    <x v="4"/>
    <x v="2"/>
    <x v="0"/>
    <x v="0"/>
    <n v="20"/>
    <n v="45000"/>
    <n v="9"/>
    <x v="1792"/>
    <n v="733164.1"/>
    <x v="3318"/>
    <x v="2"/>
    <x v="1"/>
    <s v="Raj"/>
    <x v="0"/>
    <n v="9"/>
  </r>
  <r>
    <s v="07-05-2025"/>
    <s v="INV003323"/>
    <x v="9"/>
    <s v="Corporate"/>
    <x v="2"/>
    <x v="2"/>
    <x v="0"/>
    <x v="0"/>
    <x v="0"/>
    <n v="13"/>
    <n v="45000"/>
    <n v="13"/>
    <x v="1082"/>
    <n v="446796.23"/>
    <x v="3319"/>
    <x v="0"/>
    <x v="3"/>
    <s v="Sneha"/>
    <x v="0"/>
    <n v="5"/>
  </r>
  <r>
    <s v="29-09-2025"/>
    <s v="INV003324"/>
    <x v="8"/>
    <s v="Wholesale"/>
    <x v="2"/>
    <x v="2"/>
    <x v="2"/>
    <x v="0"/>
    <x v="0"/>
    <n v="13"/>
    <n v="45000"/>
    <n v="15"/>
    <x v="1793"/>
    <n v="372716.9"/>
    <x v="3320"/>
    <x v="2"/>
    <x v="1"/>
    <s v="Neha"/>
    <x v="0"/>
    <n v="9"/>
  </r>
  <r>
    <s v="25-07-2025"/>
    <s v="INV003325"/>
    <x v="5"/>
    <s v="Retail"/>
    <x v="0"/>
    <x v="4"/>
    <x v="3"/>
    <x v="5"/>
    <x v="0"/>
    <n v="11"/>
    <n v="15000"/>
    <n v="3"/>
    <x v="1686"/>
    <n v="115796.14"/>
    <x v="3321"/>
    <x v="1"/>
    <x v="1"/>
    <s v="Vikas"/>
    <x v="0"/>
    <n v="7"/>
  </r>
  <r>
    <s v="24-10-2025"/>
    <s v="INV003326"/>
    <x v="10"/>
    <s v="Wholesale"/>
    <x v="0"/>
    <x v="0"/>
    <x v="2"/>
    <x v="2"/>
    <x v="2"/>
    <n v="5"/>
    <n v="4500"/>
    <n v="11"/>
    <x v="483"/>
    <n v="15307.63"/>
    <x v="3322"/>
    <x v="4"/>
    <x v="2"/>
    <s v="Karan"/>
    <x v="0"/>
    <n v="10"/>
  </r>
  <r>
    <s v="20-11-2025"/>
    <s v="INV003327"/>
    <x v="8"/>
    <s v="Corporate"/>
    <x v="3"/>
    <x v="3"/>
    <x v="3"/>
    <x v="6"/>
    <x v="0"/>
    <n v="1"/>
    <n v="3500"/>
    <n v="12"/>
    <x v="1367"/>
    <n v="2581.9699999999998"/>
    <x v="3323"/>
    <x v="3"/>
    <x v="2"/>
    <s v="Neha"/>
    <x v="0"/>
    <n v="11"/>
  </r>
  <r>
    <s v="05-02-2025"/>
    <s v="INV003328"/>
    <x v="6"/>
    <s v="Retail"/>
    <x v="2"/>
    <x v="6"/>
    <x v="1"/>
    <x v="5"/>
    <x v="0"/>
    <n v="22"/>
    <n v="15000"/>
    <n v="15"/>
    <x v="724"/>
    <n v="224970.33"/>
    <x v="3324"/>
    <x v="4"/>
    <x v="1"/>
    <s v="Pooja"/>
    <x v="0"/>
    <n v="2"/>
  </r>
  <r>
    <s v="19-08-2025"/>
    <s v="INV003329"/>
    <x v="0"/>
    <s v="Corporate"/>
    <x v="3"/>
    <x v="9"/>
    <x v="1"/>
    <x v="0"/>
    <x v="0"/>
    <n v="8"/>
    <n v="45000"/>
    <n v="0"/>
    <x v="764"/>
    <n v="326078.13"/>
    <x v="3325"/>
    <x v="3"/>
    <x v="1"/>
    <s v="Sneha"/>
    <x v="0"/>
    <n v="8"/>
  </r>
  <r>
    <s v="16-05-2025"/>
    <s v="INV003330"/>
    <x v="4"/>
    <s v="Corporate"/>
    <x v="2"/>
    <x v="2"/>
    <x v="2"/>
    <x v="4"/>
    <x v="0"/>
    <n v="8"/>
    <n v="12000"/>
    <n v="0"/>
    <x v="614"/>
    <n v="82823.360000000001"/>
    <x v="3326"/>
    <x v="2"/>
    <x v="0"/>
    <s v="Priya"/>
    <x v="0"/>
    <n v="5"/>
  </r>
  <r>
    <s v="23-02-2025"/>
    <s v="INV003331"/>
    <x v="10"/>
    <s v="Wholesale"/>
    <x v="1"/>
    <x v="1"/>
    <x v="2"/>
    <x v="0"/>
    <x v="0"/>
    <n v="1"/>
    <n v="45000"/>
    <n v="5"/>
    <x v="432"/>
    <n v="36798.93"/>
    <x v="3327"/>
    <x v="2"/>
    <x v="1"/>
    <s v="Karan"/>
    <x v="0"/>
    <n v="2"/>
  </r>
  <r>
    <s v="01-03-2025"/>
    <s v="INV003332"/>
    <x v="7"/>
    <s v="Retail"/>
    <x v="2"/>
    <x v="2"/>
    <x v="0"/>
    <x v="6"/>
    <x v="0"/>
    <n v="21"/>
    <n v="3500"/>
    <n v="14"/>
    <x v="1794"/>
    <n v="51247.65"/>
    <x v="3328"/>
    <x v="2"/>
    <x v="0"/>
    <s v="Raj"/>
    <x v="0"/>
    <n v="3"/>
  </r>
  <r>
    <s v="10-02-2025"/>
    <s v="INV003333"/>
    <x v="7"/>
    <s v="Retail"/>
    <x v="2"/>
    <x v="2"/>
    <x v="1"/>
    <x v="1"/>
    <x v="1"/>
    <n v="13"/>
    <n v="2500"/>
    <n v="0"/>
    <x v="267"/>
    <n v="27424.7"/>
    <x v="3329"/>
    <x v="0"/>
    <x v="3"/>
    <s v="Pooja"/>
    <x v="0"/>
    <n v="2"/>
  </r>
  <r>
    <s v="14-05-2025"/>
    <s v="INV003334"/>
    <x v="6"/>
    <s v="Corporate"/>
    <x v="3"/>
    <x v="3"/>
    <x v="0"/>
    <x v="0"/>
    <x v="0"/>
    <n v="7"/>
    <n v="45000"/>
    <n v="15"/>
    <x v="429"/>
    <n v="250671.63"/>
    <x v="3330"/>
    <x v="2"/>
    <x v="2"/>
    <s v="Pooja"/>
    <x v="0"/>
    <n v="5"/>
  </r>
  <r>
    <s v="15-01-2025"/>
    <s v="INV003335"/>
    <x v="3"/>
    <s v="Wholesale"/>
    <x v="3"/>
    <x v="3"/>
    <x v="1"/>
    <x v="7"/>
    <x v="3"/>
    <n v="23"/>
    <n v="900"/>
    <n v="2"/>
    <x v="910"/>
    <n v="17940.36"/>
    <x v="3331"/>
    <x v="4"/>
    <x v="3"/>
    <s v="Pooja"/>
    <x v="0"/>
    <n v="1"/>
  </r>
  <r>
    <s v="28-03-2025"/>
    <s v="INV003336"/>
    <x v="11"/>
    <s v="Wholesale"/>
    <x v="0"/>
    <x v="8"/>
    <x v="3"/>
    <x v="0"/>
    <x v="0"/>
    <n v="10"/>
    <n v="45000"/>
    <n v="19"/>
    <x v="1648"/>
    <n v="318272.64000000001"/>
    <x v="3332"/>
    <x v="3"/>
    <x v="2"/>
    <s v="Amit"/>
    <x v="0"/>
    <n v="3"/>
  </r>
  <r>
    <s v="12-07-2025"/>
    <s v="INV003337"/>
    <x v="7"/>
    <s v="Retail"/>
    <x v="2"/>
    <x v="2"/>
    <x v="0"/>
    <x v="5"/>
    <x v="0"/>
    <n v="20"/>
    <n v="15000"/>
    <n v="14"/>
    <x v="223"/>
    <n v="236874.06"/>
    <x v="3333"/>
    <x v="1"/>
    <x v="2"/>
    <s v="Neha"/>
    <x v="0"/>
    <n v="7"/>
  </r>
  <r>
    <s v="27-11-2025"/>
    <s v="INV003338"/>
    <x v="5"/>
    <s v="Wholesale"/>
    <x v="0"/>
    <x v="4"/>
    <x v="2"/>
    <x v="4"/>
    <x v="0"/>
    <n v="22"/>
    <n v="12000"/>
    <n v="1"/>
    <x v="1795"/>
    <n v="227417.13"/>
    <x v="3334"/>
    <x v="1"/>
    <x v="2"/>
    <s v="Pooja"/>
    <x v="0"/>
    <n v="11"/>
  </r>
  <r>
    <s v="05-01-2025"/>
    <s v="INV003339"/>
    <x v="4"/>
    <s v="Retail"/>
    <x v="3"/>
    <x v="3"/>
    <x v="3"/>
    <x v="1"/>
    <x v="1"/>
    <n v="19"/>
    <n v="2500"/>
    <n v="14"/>
    <x v="1308"/>
    <n v="34877.83"/>
    <x v="3335"/>
    <x v="1"/>
    <x v="0"/>
    <s v="Raj"/>
    <x v="0"/>
    <n v="1"/>
  </r>
  <r>
    <s v="28-06-2025"/>
    <s v="INV003340"/>
    <x v="6"/>
    <s v="Wholesale"/>
    <x v="0"/>
    <x v="0"/>
    <x v="0"/>
    <x v="5"/>
    <x v="0"/>
    <n v="12"/>
    <n v="15000"/>
    <n v="9"/>
    <x v="1034"/>
    <n v="145686.23000000001"/>
    <x v="3336"/>
    <x v="3"/>
    <x v="0"/>
    <s v="Vikas"/>
    <x v="0"/>
    <n v="6"/>
  </r>
  <r>
    <s v="29-07-2025"/>
    <s v="INV003341"/>
    <x v="10"/>
    <s v="Retail"/>
    <x v="0"/>
    <x v="8"/>
    <x v="0"/>
    <x v="6"/>
    <x v="0"/>
    <n v="10"/>
    <n v="3500"/>
    <n v="4"/>
    <x v="167"/>
    <n v="28228.55"/>
    <x v="3337"/>
    <x v="2"/>
    <x v="2"/>
    <s v="Pooja"/>
    <x v="0"/>
    <n v="7"/>
  </r>
  <r>
    <s v="31-05-2025"/>
    <s v="INV003342"/>
    <x v="0"/>
    <s v="Corporate"/>
    <x v="2"/>
    <x v="2"/>
    <x v="1"/>
    <x v="0"/>
    <x v="0"/>
    <n v="1"/>
    <n v="45000"/>
    <n v="13"/>
    <x v="136"/>
    <n v="33415.06"/>
    <x v="3338"/>
    <x v="2"/>
    <x v="2"/>
    <s v="Neha"/>
    <x v="0"/>
    <n v="5"/>
  </r>
  <r>
    <s v="13-03-2025"/>
    <s v="INV003343"/>
    <x v="6"/>
    <s v="Wholesale"/>
    <x v="0"/>
    <x v="8"/>
    <x v="0"/>
    <x v="7"/>
    <x v="3"/>
    <n v="12"/>
    <n v="900"/>
    <n v="5"/>
    <x v="1091"/>
    <n v="8853.18"/>
    <x v="3339"/>
    <x v="1"/>
    <x v="1"/>
    <s v="Karan"/>
    <x v="0"/>
    <n v="3"/>
  </r>
  <r>
    <s v="01-11-2025"/>
    <s v="INV003344"/>
    <x v="9"/>
    <s v="Corporate"/>
    <x v="0"/>
    <x v="8"/>
    <x v="0"/>
    <x v="7"/>
    <x v="3"/>
    <n v="8"/>
    <n v="900"/>
    <n v="12"/>
    <x v="1717"/>
    <n v="4746.09"/>
    <x v="3340"/>
    <x v="2"/>
    <x v="1"/>
    <s v="Priya"/>
    <x v="0"/>
    <n v="11"/>
  </r>
  <r>
    <s v="14-02-2025"/>
    <s v="INV003345"/>
    <x v="9"/>
    <s v="Retail"/>
    <x v="2"/>
    <x v="2"/>
    <x v="3"/>
    <x v="4"/>
    <x v="0"/>
    <n v="11"/>
    <n v="12000"/>
    <n v="9"/>
    <x v="1796"/>
    <n v="97003.5"/>
    <x v="3341"/>
    <x v="4"/>
    <x v="3"/>
    <s v="Karan"/>
    <x v="0"/>
    <n v="2"/>
  </r>
  <r>
    <s v="19-06-2025"/>
    <s v="INV003346"/>
    <x v="0"/>
    <s v="Wholesale"/>
    <x v="3"/>
    <x v="5"/>
    <x v="2"/>
    <x v="1"/>
    <x v="1"/>
    <n v="21"/>
    <n v="2500"/>
    <n v="19"/>
    <x v="1678"/>
    <n v="32739.72"/>
    <x v="3342"/>
    <x v="3"/>
    <x v="3"/>
    <s v="Amit"/>
    <x v="0"/>
    <n v="6"/>
  </r>
  <r>
    <s v="18-06-2025"/>
    <s v="INV003347"/>
    <x v="6"/>
    <s v="Wholesale"/>
    <x v="0"/>
    <x v="8"/>
    <x v="2"/>
    <x v="4"/>
    <x v="0"/>
    <n v="23"/>
    <n v="12000"/>
    <n v="6"/>
    <x v="453"/>
    <n v="212808.44"/>
    <x v="3343"/>
    <x v="4"/>
    <x v="2"/>
    <s v="Amit"/>
    <x v="0"/>
    <n v="6"/>
  </r>
  <r>
    <s v="11-05-2025"/>
    <s v="INV003348"/>
    <x v="9"/>
    <s v="Retail"/>
    <x v="0"/>
    <x v="0"/>
    <x v="2"/>
    <x v="0"/>
    <x v="0"/>
    <n v="1"/>
    <n v="45000"/>
    <n v="17"/>
    <x v="1136"/>
    <n v="29774.99"/>
    <x v="3344"/>
    <x v="0"/>
    <x v="1"/>
    <s v="Priya"/>
    <x v="0"/>
    <n v="5"/>
  </r>
  <r>
    <s v="04-05-2025"/>
    <s v="INV003349"/>
    <x v="8"/>
    <s v="Retail"/>
    <x v="3"/>
    <x v="3"/>
    <x v="1"/>
    <x v="7"/>
    <x v="3"/>
    <n v="2"/>
    <n v="900"/>
    <n v="0"/>
    <x v="1012"/>
    <n v="1399.74"/>
    <x v="3345"/>
    <x v="3"/>
    <x v="2"/>
    <s v="Amit"/>
    <x v="0"/>
    <n v="5"/>
  </r>
  <r>
    <s v="26-01-2025"/>
    <s v="INV003350"/>
    <x v="0"/>
    <s v="Corporate"/>
    <x v="3"/>
    <x v="9"/>
    <x v="3"/>
    <x v="1"/>
    <x v="1"/>
    <n v="19"/>
    <n v="2500"/>
    <n v="19"/>
    <x v="1266"/>
    <n v="35787.47"/>
    <x v="3346"/>
    <x v="3"/>
    <x v="2"/>
    <s v="Sneha"/>
    <x v="0"/>
    <n v="1"/>
  </r>
  <r>
    <s v="02-11-2025"/>
    <s v="INV003351"/>
    <x v="0"/>
    <s v="Retail"/>
    <x v="2"/>
    <x v="6"/>
    <x v="3"/>
    <x v="0"/>
    <x v="0"/>
    <n v="19"/>
    <n v="45000"/>
    <n v="6"/>
    <x v="746"/>
    <n v="582351.01"/>
    <x v="3347"/>
    <x v="1"/>
    <x v="3"/>
    <s v="Amit"/>
    <x v="0"/>
    <n v="11"/>
  </r>
  <r>
    <s v="31-01-2025"/>
    <s v="INV003352"/>
    <x v="9"/>
    <s v="Wholesale"/>
    <x v="0"/>
    <x v="4"/>
    <x v="1"/>
    <x v="4"/>
    <x v="0"/>
    <n v="24"/>
    <n v="12000"/>
    <n v="2"/>
    <x v="1033"/>
    <n v="241080.49"/>
    <x v="3348"/>
    <x v="2"/>
    <x v="3"/>
    <s v="Amit"/>
    <x v="0"/>
    <n v="1"/>
  </r>
  <r>
    <s v="04-11-2025"/>
    <s v="INV003353"/>
    <x v="10"/>
    <s v="Wholesale"/>
    <x v="2"/>
    <x v="6"/>
    <x v="3"/>
    <x v="6"/>
    <x v="0"/>
    <n v="21"/>
    <n v="3500"/>
    <n v="5"/>
    <x v="391"/>
    <n v="57152.99"/>
    <x v="3349"/>
    <x v="2"/>
    <x v="1"/>
    <s v="Raj"/>
    <x v="0"/>
    <n v="11"/>
  </r>
  <r>
    <s v="12-10-2025"/>
    <s v="INV003354"/>
    <x v="7"/>
    <s v="Corporate"/>
    <x v="1"/>
    <x v="1"/>
    <x v="0"/>
    <x v="2"/>
    <x v="2"/>
    <n v="19"/>
    <n v="4500"/>
    <n v="3"/>
    <x v="1797"/>
    <n v="66476.56"/>
    <x v="3350"/>
    <x v="0"/>
    <x v="0"/>
    <s v="Neha"/>
    <x v="0"/>
    <n v="10"/>
  </r>
  <r>
    <s v="26-02-2025"/>
    <s v="INV003355"/>
    <x v="5"/>
    <s v="Corporate"/>
    <x v="3"/>
    <x v="9"/>
    <x v="1"/>
    <x v="1"/>
    <x v="1"/>
    <n v="3"/>
    <n v="2500"/>
    <n v="16"/>
    <x v="805"/>
    <n v="5203.66"/>
    <x v="3351"/>
    <x v="3"/>
    <x v="0"/>
    <s v="Amit"/>
    <x v="0"/>
    <n v="2"/>
  </r>
  <r>
    <s v="28-12-2025"/>
    <s v="INV003356"/>
    <x v="9"/>
    <s v="Corporate"/>
    <x v="2"/>
    <x v="6"/>
    <x v="3"/>
    <x v="4"/>
    <x v="0"/>
    <n v="16"/>
    <n v="12000"/>
    <n v="18"/>
    <x v="1319"/>
    <n v="122286.91"/>
    <x v="3352"/>
    <x v="0"/>
    <x v="2"/>
    <s v="Karan"/>
    <x v="0"/>
    <n v="12"/>
  </r>
  <r>
    <s v="20-03-2025"/>
    <s v="INV003357"/>
    <x v="4"/>
    <s v="Retail"/>
    <x v="2"/>
    <x v="2"/>
    <x v="3"/>
    <x v="1"/>
    <x v="1"/>
    <n v="13"/>
    <n v="2500"/>
    <n v="2"/>
    <x v="760"/>
    <n v="25111.99"/>
    <x v="3353"/>
    <x v="3"/>
    <x v="0"/>
    <s v="Pooja"/>
    <x v="0"/>
    <n v="3"/>
  </r>
  <r>
    <s v="20-01-2025"/>
    <s v="INV003358"/>
    <x v="9"/>
    <s v="Retail"/>
    <x v="1"/>
    <x v="1"/>
    <x v="0"/>
    <x v="5"/>
    <x v="0"/>
    <n v="3"/>
    <n v="15000"/>
    <n v="12"/>
    <x v="109"/>
    <n v="29611.13"/>
    <x v="3354"/>
    <x v="4"/>
    <x v="2"/>
    <s v="Neha"/>
    <x v="0"/>
    <n v="1"/>
  </r>
  <r>
    <s v="09-12-2025"/>
    <s v="INV003359"/>
    <x v="10"/>
    <s v="Wholesale"/>
    <x v="0"/>
    <x v="8"/>
    <x v="0"/>
    <x v="3"/>
    <x v="3"/>
    <n v="4"/>
    <n v="600"/>
    <n v="11"/>
    <x v="510"/>
    <n v="1972.4"/>
    <x v="3355"/>
    <x v="1"/>
    <x v="1"/>
    <s v="Priya"/>
    <x v="0"/>
    <n v="12"/>
  </r>
  <r>
    <s v="15-10-2025"/>
    <s v="INV003360"/>
    <x v="7"/>
    <s v="Corporate"/>
    <x v="2"/>
    <x v="6"/>
    <x v="2"/>
    <x v="3"/>
    <x v="3"/>
    <n v="8"/>
    <n v="600"/>
    <n v="15"/>
    <x v="1798"/>
    <n v="3735.1"/>
    <x v="3356"/>
    <x v="3"/>
    <x v="1"/>
    <s v="Raj"/>
    <x v="0"/>
    <n v="10"/>
  </r>
  <r>
    <s v="15-05-2025"/>
    <s v="INV003361"/>
    <x v="10"/>
    <s v="Corporate"/>
    <x v="3"/>
    <x v="7"/>
    <x v="2"/>
    <x v="6"/>
    <x v="0"/>
    <n v="12"/>
    <n v="3500"/>
    <n v="9"/>
    <x v="1799"/>
    <n v="29287.35"/>
    <x v="3357"/>
    <x v="3"/>
    <x v="0"/>
    <s v="Neha"/>
    <x v="0"/>
    <n v="5"/>
  </r>
  <r>
    <s v="24-06-2025"/>
    <s v="INV003362"/>
    <x v="8"/>
    <s v="Wholesale"/>
    <x v="1"/>
    <x v="1"/>
    <x v="2"/>
    <x v="7"/>
    <x v="3"/>
    <n v="24"/>
    <n v="900"/>
    <n v="20"/>
    <x v="1471"/>
    <n v="14776.66"/>
    <x v="3358"/>
    <x v="1"/>
    <x v="2"/>
    <s v="Amit"/>
    <x v="0"/>
    <n v="6"/>
  </r>
  <r>
    <s v="06-10-2025"/>
    <s v="INV003363"/>
    <x v="11"/>
    <s v="Retail"/>
    <x v="0"/>
    <x v="0"/>
    <x v="1"/>
    <x v="3"/>
    <x v="3"/>
    <n v="7"/>
    <n v="600"/>
    <n v="11"/>
    <x v="1143"/>
    <n v="2810"/>
    <x v="3359"/>
    <x v="3"/>
    <x v="0"/>
    <s v="Karan"/>
    <x v="0"/>
    <n v="10"/>
  </r>
  <r>
    <s v="31-08-2025"/>
    <s v="INV003364"/>
    <x v="3"/>
    <s v="Retail"/>
    <x v="2"/>
    <x v="6"/>
    <x v="1"/>
    <x v="6"/>
    <x v="0"/>
    <n v="20"/>
    <n v="3500"/>
    <n v="0"/>
    <x v="1537"/>
    <n v="54884.92"/>
    <x v="3360"/>
    <x v="1"/>
    <x v="1"/>
    <s v="Karan"/>
    <x v="0"/>
    <n v="8"/>
  </r>
  <r>
    <s v="02-04-2025"/>
    <s v="INV003365"/>
    <x v="8"/>
    <s v="Corporate"/>
    <x v="1"/>
    <x v="1"/>
    <x v="0"/>
    <x v="1"/>
    <x v="1"/>
    <n v="4"/>
    <n v="2500"/>
    <n v="3"/>
    <x v="1018"/>
    <n v="7289.04"/>
    <x v="3361"/>
    <x v="4"/>
    <x v="3"/>
    <s v="Sneha"/>
    <x v="0"/>
    <n v="4"/>
  </r>
  <r>
    <s v="13-01-2025"/>
    <s v="INV003366"/>
    <x v="11"/>
    <s v="Wholesale"/>
    <x v="0"/>
    <x v="0"/>
    <x v="3"/>
    <x v="1"/>
    <x v="1"/>
    <n v="14"/>
    <n v="2500"/>
    <n v="5"/>
    <x v="652"/>
    <n v="26117.119999999999"/>
    <x v="3362"/>
    <x v="4"/>
    <x v="0"/>
    <s v="Pooja"/>
    <x v="0"/>
    <n v="1"/>
  </r>
  <r>
    <s v="15-11-2025"/>
    <s v="INV003367"/>
    <x v="9"/>
    <s v="Corporate"/>
    <x v="2"/>
    <x v="2"/>
    <x v="2"/>
    <x v="4"/>
    <x v="0"/>
    <n v="7"/>
    <n v="12000"/>
    <n v="15"/>
    <x v="1241"/>
    <n v="60379.05"/>
    <x v="3363"/>
    <x v="1"/>
    <x v="0"/>
    <s v="Raj"/>
    <x v="0"/>
    <n v="11"/>
  </r>
  <r>
    <s v="24-11-2025"/>
    <s v="INV003368"/>
    <x v="0"/>
    <s v="Retail"/>
    <x v="3"/>
    <x v="7"/>
    <x v="2"/>
    <x v="7"/>
    <x v="3"/>
    <n v="23"/>
    <n v="900"/>
    <n v="4"/>
    <x v="1349"/>
    <n v="16879.759999999998"/>
    <x v="3364"/>
    <x v="4"/>
    <x v="3"/>
    <s v="Sneha"/>
    <x v="0"/>
    <n v="11"/>
  </r>
  <r>
    <s v="21-01-2025"/>
    <s v="INV003369"/>
    <x v="9"/>
    <s v="Wholesale"/>
    <x v="1"/>
    <x v="1"/>
    <x v="2"/>
    <x v="6"/>
    <x v="0"/>
    <n v="24"/>
    <n v="3500"/>
    <n v="0"/>
    <x v="90"/>
    <n v="61121.27"/>
    <x v="3365"/>
    <x v="4"/>
    <x v="2"/>
    <s v="Priya"/>
    <x v="0"/>
    <n v="1"/>
  </r>
  <r>
    <s v="12-09-2025"/>
    <s v="INV003370"/>
    <x v="6"/>
    <s v="Wholesale"/>
    <x v="2"/>
    <x v="2"/>
    <x v="0"/>
    <x v="5"/>
    <x v="0"/>
    <n v="12"/>
    <n v="15000"/>
    <n v="19"/>
    <x v="956"/>
    <n v="121451.2"/>
    <x v="3366"/>
    <x v="1"/>
    <x v="2"/>
    <s v="Amit"/>
    <x v="0"/>
    <n v="9"/>
  </r>
  <r>
    <s v="12-05-2025"/>
    <s v="INV003371"/>
    <x v="4"/>
    <s v="Wholesale"/>
    <x v="2"/>
    <x v="6"/>
    <x v="2"/>
    <x v="1"/>
    <x v="1"/>
    <n v="14"/>
    <n v="2500"/>
    <n v="12"/>
    <x v="38"/>
    <n v="25064.03"/>
    <x v="3367"/>
    <x v="2"/>
    <x v="3"/>
    <s v="Priya"/>
    <x v="0"/>
    <n v="5"/>
  </r>
  <r>
    <s v="24-02-2025"/>
    <s v="INV003372"/>
    <x v="0"/>
    <s v="Corporate"/>
    <x v="0"/>
    <x v="0"/>
    <x v="2"/>
    <x v="0"/>
    <x v="0"/>
    <n v="2"/>
    <n v="45000"/>
    <n v="4"/>
    <x v="1800"/>
    <n v="74813.22"/>
    <x v="3368"/>
    <x v="0"/>
    <x v="0"/>
    <s v="Amit"/>
    <x v="0"/>
    <n v="2"/>
  </r>
  <r>
    <s v="27-11-2025"/>
    <s v="INV003373"/>
    <x v="11"/>
    <s v="Wholesale"/>
    <x v="3"/>
    <x v="9"/>
    <x v="1"/>
    <x v="3"/>
    <x v="3"/>
    <n v="3"/>
    <n v="600"/>
    <n v="1"/>
    <x v="473"/>
    <n v="1566.9"/>
    <x v="3369"/>
    <x v="3"/>
    <x v="2"/>
    <s v="Karan"/>
    <x v="0"/>
    <n v="11"/>
  </r>
  <r>
    <s v="24-06-2025"/>
    <s v="INV003374"/>
    <x v="3"/>
    <s v="Corporate"/>
    <x v="3"/>
    <x v="3"/>
    <x v="1"/>
    <x v="2"/>
    <x v="2"/>
    <n v="18"/>
    <n v="4500"/>
    <n v="17"/>
    <x v="1801"/>
    <n v="53629.96"/>
    <x v="3370"/>
    <x v="2"/>
    <x v="1"/>
    <s v="Karan"/>
    <x v="0"/>
    <n v="6"/>
  </r>
  <r>
    <s v="21-11-2025"/>
    <s v="INV003375"/>
    <x v="0"/>
    <s v="Corporate"/>
    <x v="1"/>
    <x v="1"/>
    <x v="1"/>
    <x v="4"/>
    <x v="0"/>
    <n v="17"/>
    <n v="12000"/>
    <n v="3"/>
    <x v="1802"/>
    <n v="165682.79"/>
    <x v="3371"/>
    <x v="0"/>
    <x v="3"/>
    <s v="Karan"/>
    <x v="0"/>
    <n v="11"/>
  </r>
  <r>
    <s v="30-11-2025"/>
    <s v="INV003376"/>
    <x v="6"/>
    <s v="Wholesale"/>
    <x v="3"/>
    <x v="9"/>
    <x v="2"/>
    <x v="7"/>
    <x v="3"/>
    <n v="19"/>
    <n v="900"/>
    <n v="12"/>
    <x v="1803"/>
    <n v="12299.63"/>
    <x v="3372"/>
    <x v="2"/>
    <x v="2"/>
    <s v="Pooja"/>
    <x v="0"/>
    <n v="11"/>
  </r>
  <r>
    <s v="18-12-2025"/>
    <s v="INV003377"/>
    <x v="4"/>
    <s v="Retail"/>
    <x v="3"/>
    <x v="9"/>
    <x v="1"/>
    <x v="5"/>
    <x v="0"/>
    <n v="19"/>
    <n v="15000"/>
    <n v="6"/>
    <x v="1804"/>
    <n v="240262.37"/>
    <x v="3373"/>
    <x v="0"/>
    <x v="1"/>
    <s v="Pooja"/>
    <x v="0"/>
    <n v="12"/>
  </r>
  <r>
    <s v="07-05-2025"/>
    <s v="INV003378"/>
    <x v="0"/>
    <s v="Retail"/>
    <x v="0"/>
    <x v="0"/>
    <x v="1"/>
    <x v="2"/>
    <x v="2"/>
    <n v="8"/>
    <n v="4500"/>
    <n v="10"/>
    <x v="695"/>
    <n v="27122.17"/>
    <x v="3374"/>
    <x v="2"/>
    <x v="1"/>
    <s v="Karan"/>
    <x v="0"/>
    <n v="5"/>
  </r>
  <r>
    <s v="21-02-2025"/>
    <s v="INV003379"/>
    <x v="3"/>
    <s v="Retail"/>
    <x v="0"/>
    <x v="8"/>
    <x v="3"/>
    <x v="5"/>
    <x v="0"/>
    <n v="6"/>
    <n v="15000"/>
    <n v="6"/>
    <x v="682"/>
    <n v="76816.72"/>
    <x v="3375"/>
    <x v="3"/>
    <x v="0"/>
    <s v="Sneha"/>
    <x v="0"/>
    <n v="2"/>
  </r>
  <r>
    <s v="18-11-2025"/>
    <s v="INV003380"/>
    <x v="5"/>
    <s v="Corporate"/>
    <x v="0"/>
    <x v="4"/>
    <x v="2"/>
    <x v="0"/>
    <x v="0"/>
    <n v="19"/>
    <n v="45000"/>
    <n v="4"/>
    <x v="1549"/>
    <n v="759885.31"/>
    <x v="3376"/>
    <x v="4"/>
    <x v="3"/>
    <s v="Pooja"/>
    <x v="0"/>
    <n v="11"/>
  </r>
  <r>
    <s v="08-03-2025"/>
    <s v="INV003381"/>
    <x v="4"/>
    <s v="Corporate"/>
    <x v="0"/>
    <x v="4"/>
    <x v="2"/>
    <x v="3"/>
    <x v="3"/>
    <n v="1"/>
    <n v="600"/>
    <n v="14"/>
    <x v="807"/>
    <n v="431.38"/>
    <x v="3377"/>
    <x v="4"/>
    <x v="3"/>
    <s v="Amit"/>
    <x v="0"/>
    <n v="3"/>
  </r>
  <r>
    <s v="02-12-2025"/>
    <s v="INV003382"/>
    <x v="0"/>
    <s v="Corporate"/>
    <x v="0"/>
    <x v="4"/>
    <x v="2"/>
    <x v="0"/>
    <x v="0"/>
    <n v="19"/>
    <n v="45000"/>
    <n v="0"/>
    <x v="489"/>
    <n v="791840.68"/>
    <x v="3378"/>
    <x v="0"/>
    <x v="0"/>
    <s v="Priya"/>
    <x v="0"/>
    <n v="12"/>
  </r>
  <r>
    <s v="24-06-2025"/>
    <s v="INV003383"/>
    <x v="6"/>
    <s v="Wholesale"/>
    <x v="0"/>
    <x v="8"/>
    <x v="0"/>
    <x v="2"/>
    <x v="2"/>
    <n v="1"/>
    <n v="4500"/>
    <n v="0"/>
    <x v="188"/>
    <n v="3242.38"/>
    <x v="3379"/>
    <x v="3"/>
    <x v="0"/>
    <s v="Pooja"/>
    <x v="0"/>
    <n v="6"/>
  </r>
  <r>
    <s v="18-02-2025"/>
    <s v="INV003384"/>
    <x v="2"/>
    <s v="Retail"/>
    <x v="2"/>
    <x v="2"/>
    <x v="3"/>
    <x v="5"/>
    <x v="0"/>
    <n v="4"/>
    <n v="15000"/>
    <n v="7"/>
    <x v="1805"/>
    <n v="51098.47"/>
    <x v="3380"/>
    <x v="1"/>
    <x v="2"/>
    <s v="Priya"/>
    <x v="0"/>
    <n v="2"/>
  </r>
  <r>
    <s v="14-02-2025"/>
    <s v="INV003385"/>
    <x v="9"/>
    <s v="Wholesale"/>
    <x v="1"/>
    <x v="1"/>
    <x v="2"/>
    <x v="7"/>
    <x v="3"/>
    <n v="11"/>
    <n v="900"/>
    <n v="6"/>
    <x v="1806"/>
    <n v="8171.48"/>
    <x v="3381"/>
    <x v="3"/>
    <x v="3"/>
    <s v="Priya"/>
    <x v="0"/>
    <n v="2"/>
  </r>
  <r>
    <s v="25-05-2025"/>
    <s v="INV003386"/>
    <x v="9"/>
    <s v="Corporate"/>
    <x v="1"/>
    <x v="1"/>
    <x v="1"/>
    <x v="2"/>
    <x v="2"/>
    <n v="5"/>
    <n v="4500"/>
    <n v="6"/>
    <x v="815"/>
    <n v="17793.599999999999"/>
    <x v="3382"/>
    <x v="3"/>
    <x v="3"/>
    <s v="Neha"/>
    <x v="0"/>
    <n v="5"/>
  </r>
  <r>
    <s v="27-12-2025"/>
    <s v="INV003387"/>
    <x v="9"/>
    <s v="Retail"/>
    <x v="0"/>
    <x v="4"/>
    <x v="2"/>
    <x v="4"/>
    <x v="0"/>
    <n v="2"/>
    <n v="12000"/>
    <n v="6"/>
    <x v="1807"/>
    <n v="18283.98"/>
    <x v="3383"/>
    <x v="0"/>
    <x v="2"/>
    <s v="Pooja"/>
    <x v="0"/>
    <n v="12"/>
  </r>
  <r>
    <s v="15-04-2025"/>
    <s v="INV003388"/>
    <x v="7"/>
    <s v="Corporate"/>
    <x v="1"/>
    <x v="1"/>
    <x v="2"/>
    <x v="6"/>
    <x v="0"/>
    <n v="14"/>
    <n v="3500"/>
    <n v="10"/>
    <x v="538"/>
    <n v="39365.47"/>
    <x v="3384"/>
    <x v="1"/>
    <x v="3"/>
    <s v="Priya"/>
    <x v="0"/>
    <n v="4"/>
  </r>
  <r>
    <s v="02-03-2025"/>
    <s v="INV003389"/>
    <x v="6"/>
    <s v="Retail"/>
    <x v="1"/>
    <x v="1"/>
    <x v="3"/>
    <x v="2"/>
    <x v="2"/>
    <n v="10"/>
    <n v="4500"/>
    <n v="13"/>
    <x v="136"/>
    <n v="29079.37"/>
    <x v="3385"/>
    <x v="2"/>
    <x v="0"/>
    <s v="Amit"/>
    <x v="0"/>
    <n v="3"/>
  </r>
  <r>
    <s v="27-05-2025"/>
    <s v="INV003390"/>
    <x v="11"/>
    <s v="Retail"/>
    <x v="2"/>
    <x v="6"/>
    <x v="2"/>
    <x v="4"/>
    <x v="0"/>
    <n v="10"/>
    <n v="12000"/>
    <n v="8"/>
    <x v="370"/>
    <n v="82509.34"/>
    <x v="3386"/>
    <x v="0"/>
    <x v="1"/>
    <s v="Raj"/>
    <x v="0"/>
    <n v="5"/>
  </r>
  <r>
    <s v="04-02-2025"/>
    <s v="INV003391"/>
    <x v="1"/>
    <s v="Corporate"/>
    <x v="3"/>
    <x v="7"/>
    <x v="0"/>
    <x v="6"/>
    <x v="0"/>
    <n v="17"/>
    <n v="3500"/>
    <n v="7"/>
    <x v="1808"/>
    <n v="43011.42"/>
    <x v="3387"/>
    <x v="0"/>
    <x v="2"/>
    <s v="Priya"/>
    <x v="0"/>
    <n v="2"/>
  </r>
  <r>
    <s v="04-11-2025"/>
    <s v="INV003392"/>
    <x v="10"/>
    <s v="Retail"/>
    <x v="3"/>
    <x v="9"/>
    <x v="2"/>
    <x v="2"/>
    <x v="2"/>
    <n v="12"/>
    <n v="4500"/>
    <n v="11"/>
    <x v="168"/>
    <n v="41494.480000000003"/>
    <x v="3388"/>
    <x v="0"/>
    <x v="3"/>
    <s v="Pooja"/>
    <x v="0"/>
    <n v="11"/>
  </r>
  <r>
    <s v="10-06-2025"/>
    <s v="INV003393"/>
    <x v="6"/>
    <s v="Wholesale"/>
    <x v="2"/>
    <x v="6"/>
    <x v="1"/>
    <x v="7"/>
    <x v="3"/>
    <n v="8"/>
    <n v="900"/>
    <n v="20"/>
    <x v="27"/>
    <n v="5136.66"/>
    <x v="3389"/>
    <x v="2"/>
    <x v="2"/>
    <s v="Neha"/>
    <x v="0"/>
    <n v="6"/>
  </r>
  <r>
    <s v="09-04-2025"/>
    <s v="INV003394"/>
    <x v="8"/>
    <s v="Retail"/>
    <x v="2"/>
    <x v="2"/>
    <x v="2"/>
    <x v="4"/>
    <x v="0"/>
    <n v="5"/>
    <n v="12000"/>
    <n v="14"/>
    <x v="366"/>
    <n v="47512.800000000003"/>
    <x v="3390"/>
    <x v="2"/>
    <x v="0"/>
    <s v="Karan"/>
    <x v="0"/>
    <n v="4"/>
  </r>
  <r>
    <s v="24-06-2025"/>
    <s v="INV003395"/>
    <x v="1"/>
    <s v="Corporate"/>
    <x v="0"/>
    <x v="8"/>
    <x v="2"/>
    <x v="7"/>
    <x v="3"/>
    <n v="5"/>
    <n v="900"/>
    <n v="19"/>
    <x v="445"/>
    <n v="3183.43"/>
    <x v="3391"/>
    <x v="1"/>
    <x v="2"/>
    <s v="Vikas"/>
    <x v="0"/>
    <n v="6"/>
  </r>
  <r>
    <s v="14-01-2025"/>
    <s v="INV003396"/>
    <x v="9"/>
    <s v="Corporate"/>
    <x v="3"/>
    <x v="7"/>
    <x v="3"/>
    <x v="0"/>
    <x v="0"/>
    <n v="20"/>
    <n v="45000"/>
    <n v="4"/>
    <x v="674"/>
    <n v="659886.16"/>
    <x v="3392"/>
    <x v="4"/>
    <x v="0"/>
    <s v="Sneha"/>
    <x v="0"/>
    <n v="1"/>
  </r>
  <r>
    <s v="10-05-2025"/>
    <s v="INV003397"/>
    <x v="9"/>
    <s v="Corporate"/>
    <x v="1"/>
    <x v="1"/>
    <x v="0"/>
    <x v="4"/>
    <x v="0"/>
    <n v="14"/>
    <n v="12000"/>
    <n v="10"/>
    <x v="1101"/>
    <n v="139398.39999999999"/>
    <x v="3393"/>
    <x v="1"/>
    <x v="1"/>
    <s v="Amit"/>
    <x v="0"/>
    <n v="5"/>
  </r>
  <r>
    <s v="28-06-2025"/>
    <s v="INV003398"/>
    <x v="6"/>
    <s v="Corporate"/>
    <x v="3"/>
    <x v="5"/>
    <x v="2"/>
    <x v="3"/>
    <x v="3"/>
    <n v="4"/>
    <n v="600"/>
    <n v="13"/>
    <x v="138"/>
    <n v="1553.28"/>
    <x v="3394"/>
    <x v="1"/>
    <x v="2"/>
    <s v="Sneha"/>
    <x v="0"/>
    <n v="6"/>
  </r>
  <r>
    <s v="11-05-2025"/>
    <s v="INV003399"/>
    <x v="10"/>
    <s v="Corporate"/>
    <x v="1"/>
    <x v="1"/>
    <x v="2"/>
    <x v="0"/>
    <x v="0"/>
    <n v="14"/>
    <n v="45000"/>
    <n v="8"/>
    <x v="1809"/>
    <n v="459866.89"/>
    <x v="3395"/>
    <x v="2"/>
    <x v="2"/>
    <s v="Karan"/>
    <x v="0"/>
    <n v="5"/>
  </r>
  <r>
    <s v="11-08-2025"/>
    <s v="INV003400"/>
    <x v="5"/>
    <s v="Retail"/>
    <x v="1"/>
    <x v="1"/>
    <x v="0"/>
    <x v="0"/>
    <x v="0"/>
    <n v="11"/>
    <n v="45000"/>
    <n v="6"/>
    <x v="1810"/>
    <n v="392062.33"/>
    <x v="3396"/>
    <x v="2"/>
    <x v="3"/>
    <s v="Karan"/>
    <x v="0"/>
    <n v="8"/>
  </r>
  <r>
    <s v="24-07-2025"/>
    <s v="INV003401"/>
    <x v="8"/>
    <s v="Wholesale"/>
    <x v="2"/>
    <x v="2"/>
    <x v="1"/>
    <x v="7"/>
    <x v="3"/>
    <n v="7"/>
    <n v="900"/>
    <n v="4"/>
    <x v="929"/>
    <n v="4924.05"/>
    <x v="3397"/>
    <x v="1"/>
    <x v="0"/>
    <s v="Raj"/>
    <x v="0"/>
    <n v="7"/>
  </r>
  <r>
    <s v="08-03-2025"/>
    <s v="INV003402"/>
    <x v="9"/>
    <s v="Corporate"/>
    <x v="2"/>
    <x v="6"/>
    <x v="0"/>
    <x v="4"/>
    <x v="0"/>
    <n v="4"/>
    <n v="12000"/>
    <n v="3"/>
    <x v="1811"/>
    <n v="43548.73"/>
    <x v="3398"/>
    <x v="3"/>
    <x v="2"/>
    <s v="Sneha"/>
    <x v="0"/>
    <n v="3"/>
  </r>
  <r>
    <s v="15-05-2025"/>
    <s v="INV003403"/>
    <x v="9"/>
    <s v="Retail"/>
    <x v="0"/>
    <x v="4"/>
    <x v="3"/>
    <x v="2"/>
    <x v="2"/>
    <n v="21"/>
    <n v="4500"/>
    <n v="13"/>
    <x v="643"/>
    <n v="65828.59"/>
    <x v="3399"/>
    <x v="0"/>
    <x v="0"/>
    <s v="Karan"/>
    <x v="0"/>
    <n v="5"/>
  </r>
  <r>
    <s v="02-10-2025"/>
    <s v="INV003404"/>
    <x v="7"/>
    <s v="Corporate"/>
    <x v="3"/>
    <x v="7"/>
    <x v="2"/>
    <x v="3"/>
    <x v="3"/>
    <n v="4"/>
    <n v="600"/>
    <n v="19"/>
    <x v="240"/>
    <n v="1446.69"/>
    <x v="3400"/>
    <x v="0"/>
    <x v="2"/>
    <s v="Neha"/>
    <x v="0"/>
    <n v="10"/>
  </r>
  <r>
    <s v="06-10-2025"/>
    <s v="INV003405"/>
    <x v="5"/>
    <s v="Retail"/>
    <x v="2"/>
    <x v="2"/>
    <x v="1"/>
    <x v="4"/>
    <x v="0"/>
    <n v="2"/>
    <n v="12000"/>
    <n v="0"/>
    <x v="1581"/>
    <n v="22454.05"/>
    <x v="3401"/>
    <x v="0"/>
    <x v="3"/>
    <s v="Pooja"/>
    <x v="0"/>
    <n v="10"/>
  </r>
  <r>
    <s v="10-05-2025"/>
    <s v="INV003406"/>
    <x v="0"/>
    <s v="Wholesale"/>
    <x v="0"/>
    <x v="0"/>
    <x v="3"/>
    <x v="4"/>
    <x v="0"/>
    <n v="16"/>
    <n v="12000"/>
    <n v="19"/>
    <x v="376"/>
    <n v="123993.63"/>
    <x v="3402"/>
    <x v="0"/>
    <x v="2"/>
    <s v="Pooja"/>
    <x v="0"/>
    <n v="5"/>
  </r>
  <r>
    <s v="11-07-2025"/>
    <s v="INV003407"/>
    <x v="0"/>
    <s v="Retail"/>
    <x v="3"/>
    <x v="7"/>
    <x v="2"/>
    <x v="1"/>
    <x v="1"/>
    <n v="24"/>
    <n v="2500"/>
    <n v="18"/>
    <x v="1812"/>
    <n v="36588.99"/>
    <x v="3403"/>
    <x v="4"/>
    <x v="3"/>
    <s v="Pooja"/>
    <x v="0"/>
    <n v="7"/>
  </r>
  <r>
    <s v="20-05-2025"/>
    <s v="INV003408"/>
    <x v="4"/>
    <s v="Corporate"/>
    <x v="1"/>
    <x v="1"/>
    <x v="2"/>
    <x v="5"/>
    <x v="0"/>
    <n v="6"/>
    <n v="15000"/>
    <n v="0"/>
    <x v="1452"/>
    <n v="73013.41"/>
    <x v="3404"/>
    <x v="0"/>
    <x v="2"/>
    <s v="Priya"/>
    <x v="0"/>
    <n v="5"/>
  </r>
  <r>
    <s v="04-09-2025"/>
    <s v="INV003409"/>
    <x v="8"/>
    <s v="Retail"/>
    <x v="0"/>
    <x v="0"/>
    <x v="3"/>
    <x v="4"/>
    <x v="0"/>
    <n v="6"/>
    <n v="12000"/>
    <n v="17"/>
    <x v="1723"/>
    <n v="47062.06"/>
    <x v="3405"/>
    <x v="2"/>
    <x v="3"/>
    <s v="Amit"/>
    <x v="0"/>
    <n v="9"/>
  </r>
  <r>
    <s v="21-11-2025"/>
    <s v="INV003410"/>
    <x v="7"/>
    <s v="Wholesale"/>
    <x v="0"/>
    <x v="8"/>
    <x v="1"/>
    <x v="1"/>
    <x v="1"/>
    <n v="3"/>
    <n v="2500"/>
    <n v="18"/>
    <x v="522"/>
    <n v="5339.42"/>
    <x v="3406"/>
    <x v="1"/>
    <x v="3"/>
    <s v="Vikas"/>
    <x v="0"/>
    <n v="11"/>
  </r>
  <r>
    <s v="23-02-2025"/>
    <s v="INV003411"/>
    <x v="7"/>
    <s v="Wholesale"/>
    <x v="2"/>
    <x v="6"/>
    <x v="3"/>
    <x v="4"/>
    <x v="0"/>
    <n v="17"/>
    <n v="12000"/>
    <n v="6"/>
    <x v="523"/>
    <n v="159006.76"/>
    <x v="3407"/>
    <x v="2"/>
    <x v="2"/>
    <s v="Vikas"/>
    <x v="0"/>
    <n v="2"/>
  </r>
  <r>
    <s v="19-11-2025"/>
    <s v="INV003412"/>
    <x v="10"/>
    <s v="Retail"/>
    <x v="0"/>
    <x v="8"/>
    <x v="3"/>
    <x v="7"/>
    <x v="3"/>
    <n v="8"/>
    <n v="900"/>
    <n v="13"/>
    <x v="480"/>
    <n v="5371.28"/>
    <x v="3408"/>
    <x v="4"/>
    <x v="1"/>
    <s v="Raj"/>
    <x v="0"/>
    <n v="11"/>
  </r>
  <r>
    <s v="31-05-2025"/>
    <s v="INV003413"/>
    <x v="11"/>
    <s v="Wholesale"/>
    <x v="3"/>
    <x v="9"/>
    <x v="2"/>
    <x v="2"/>
    <x v="2"/>
    <n v="25"/>
    <n v="4500"/>
    <n v="5"/>
    <x v="1634"/>
    <n v="91503.99"/>
    <x v="3409"/>
    <x v="2"/>
    <x v="0"/>
    <s v="Vikas"/>
    <x v="0"/>
    <n v="5"/>
  </r>
  <r>
    <s v="26-11-2025"/>
    <s v="INV003414"/>
    <x v="3"/>
    <s v="Retail"/>
    <x v="2"/>
    <x v="2"/>
    <x v="0"/>
    <x v="4"/>
    <x v="0"/>
    <n v="6"/>
    <n v="12000"/>
    <n v="18"/>
    <x v="814"/>
    <n v="47836.9"/>
    <x v="3410"/>
    <x v="2"/>
    <x v="1"/>
    <s v="Amit"/>
    <x v="0"/>
    <n v="11"/>
  </r>
  <r>
    <s v="14-07-2025"/>
    <s v="INV003415"/>
    <x v="3"/>
    <s v="Corporate"/>
    <x v="0"/>
    <x v="0"/>
    <x v="0"/>
    <x v="2"/>
    <x v="2"/>
    <n v="7"/>
    <n v="4500"/>
    <n v="2"/>
    <x v="795"/>
    <n v="26646.93"/>
    <x v="3411"/>
    <x v="3"/>
    <x v="3"/>
    <s v="Priya"/>
    <x v="0"/>
    <n v="7"/>
  </r>
  <r>
    <s v="30-06-2025"/>
    <s v="INV003416"/>
    <x v="4"/>
    <s v="Wholesale"/>
    <x v="3"/>
    <x v="5"/>
    <x v="1"/>
    <x v="5"/>
    <x v="0"/>
    <n v="23"/>
    <n v="15000"/>
    <n v="10"/>
    <x v="1813"/>
    <n v="260818.58"/>
    <x v="3412"/>
    <x v="0"/>
    <x v="3"/>
    <s v="Amit"/>
    <x v="0"/>
    <n v="6"/>
  </r>
  <r>
    <s v="25-06-2025"/>
    <s v="INV003417"/>
    <x v="10"/>
    <s v="Retail"/>
    <x v="3"/>
    <x v="5"/>
    <x v="2"/>
    <x v="0"/>
    <x v="0"/>
    <n v="1"/>
    <n v="45000"/>
    <n v="18"/>
    <x v="1814"/>
    <n v="26691.34"/>
    <x v="3413"/>
    <x v="4"/>
    <x v="3"/>
    <s v="Amit"/>
    <x v="0"/>
    <n v="6"/>
  </r>
  <r>
    <s v="26-01-2025"/>
    <s v="INV003418"/>
    <x v="7"/>
    <s v="Retail"/>
    <x v="3"/>
    <x v="5"/>
    <x v="2"/>
    <x v="7"/>
    <x v="3"/>
    <n v="21"/>
    <n v="900"/>
    <n v="8"/>
    <x v="961"/>
    <n v="13716.71"/>
    <x v="3414"/>
    <x v="2"/>
    <x v="2"/>
    <s v="Priya"/>
    <x v="0"/>
    <n v="1"/>
  </r>
  <r>
    <s v="01-12-2025"/>
    <s v="INV003419"/>
    <x v="10"/>
    <s v="Corporate"/>
    <x v="0"/>
    <x v="4"/>
    <x v="0"/>
    <x v="0"/>
    <x v="0"/>
    <n v="8"/>
    <n v="45000"/>
    <n v="0"/>
    <x v="764"/>
    <n v="330827.75"/>
    <x v="3415"/>
    <x v="3"/>
    <x v="3"/>
    <s v="Raj"/>
    <x v="0"/>
    <n v="12"/>
  </r>
  <r>
    <s v="09-03-2025"/>
    <s v="INV003420"/>
    <x v="8"/>
    <s v="Retail"/>
    <x v="0"/>
    <x v="0"/>
    <x v="0"/>
    <x v="1"/>
    <x v="1"/>
    <n v="20"/>
    <n v="2500"/>
    <n v="16"/>
    <x v="1093"/>
    <n v="39423.07"/>
    <x v="3416"/>
    <x v="4"/>
    <x v="1"/>
    <s v="Raj"/>
    <x v="0"/>
    <n v="3"/>
  </r>
  <r>
    <s v="26-11-2025"/>
    <s v="INV003421"/>
    <x v="1"/>
    <s v="Corporate"/>
    <x v="0"/>
    <x v="0"/>
    <x v="0"/>
    <x v="2"/>
    <x v="2"/>
    <n v="5"/>
    <n v="4500"/>
    <n v="14"/>
    <x v="1486"/>
    <n v="16469.990000000002"/>
    <x v="3417"/>
    <x v="1"/>
    <x v="2"/>
    <s v="Neha"/>
    <x v="0"/>
    <n v="11"/>
  </r>
  <r>
    <s v="11-08-2025"/>
    <s v="INV003422"/>
    <x v="5"/>
    <s v="Wholesale"/>
    <x v="3"/>
    <x v="5"/>
    <x v="1"/>
    <x v="5"/>
    <x v="0"/>
    <n v="10"/>
    <n v="15000"/>
    <n v="15"/>
    <x v="1815"/>
    <n v="101888.91"/>
    <x v="3418"/>
    <x v="2"/>
    <x v="0"/>
    <s v="Vikas"/>
    <x v="0"/>
    <n v="8"/>
  </r>
  <r>
    <s v="21-04-2025"/>
    <s v="INV003423"/>
    <x v="8"/>
    <s v="Retail"/>
    <x v="0"/>
    <x v="4"/>
    <x v="0"/>
    <x v="1"/>
    <x v="1"/>
    <n v="1"/>
    <n v="2500"/>
    <n v="6"/>
    <x v="1816"/>
    <n v="1903.98"/>
    <x v="3419"/>
    <x v="4"/>
    <x v="0"/>
    <s v="Pooja"/>
    <x v="0"/>
    <n v="4"/>
  </r>
  <r>
    <s v="19-09-2025"/>
    <s v="INV003424"/>
    <x v="7"/>
    <s v="Retail"/>
    <x v="1"/>
    <x v="1"/>
    <x v="1"/>
    <x v="4"/>
    <x v="0"/>
    <n v="16"/>
    <n v="12000"/>
    <n v="11"/>
    <x v="1694"/>
    <n v="134157"/>
    <x v="3420"/>
    <x v="4"/>
    <x v="1"/>
    <s v="Karan"/>
    <x v="0"/>
    <n v="9"/>
  </r>
  <r>
    <s v="30-06-2025"/>
    <s v="INV003425"/>
    <x v="4"/>
    <s v="Wholesale"/>
    <x v="2"/>
    <x v="2"/>
    <x v="3"/>
    <x v="6"/>
    <x v="0"/>
    <n v="14"/>
    <n v="3500"/>
    <n v="12"/>
    <x v="472"/>
    <n v="31413.08"/>
    <x v="3421"/>
    <x v="4"/>
    <x v="2"/>
    <s v="Pooja"/>
    <x v="0"/>
    <n v="6"/>
  </r>
  <r>
    <s v="02-07-2025"/>
    <s v="INV003426"/>
    <x v="8"/>
    <s v="Corporate"/>
    <x v="1"/>
    <x v="1"/>
    <x v="1"/>
    <x v="2"/>
    <x v="2"/>
    <n v="12"/>
    <n v="4500"/>
    <n v="6"/>
    <x v="1204"/>
    <n v="42555.03"/>
    <x v="3422"/>
    <x v="2"/>
    <x v="3"/>
    <s v="Neha"/>
    <x v="0"/>
    <n v="7"/>
  </r>
  <r>
    <s v="25-02-2025"/>
    <s v="INV003427"/>
    <x v="1"/>
    <s v="Corporate"/>
    <x v="2"/>
    <x v="2"/>
    <x v="1"/>
    <x v="2"/>
    <x v="2"/>
    <n v="14"/>
    <n v="4500"/>
    <n v="19"/>
    <x v="166"/>
    <n v="47905.23"/>
    <x v="3423"/>
    <x v="4"/>
    <x v="1"/>
    <s v="Neha"/>
    <x v="0"/>
    <n v="2"/>
  </r>
  <r>
    <s v="14-12-2025"/>
    <s v="INV003428"/>
    <x v="7"/>
    <s v="Corporate"/>
    <x v="3"/>
    <x v="9"/>
    <x v="1"/>
    <x v="0"/>
    <x v="0"/>
    <n v="14"/>
    <n v="45000"/>
    <n v="13"/>
    <x v="1817"/>
    <n v="439593.29"/>
    <x v="3424"/>
    <x v="2"/>
    <x v="0"/>
    <s v="Sneha"/>
    <x v="0"/>
    <n v="12"/>
  </r>
  <r>
    <s v="31-03-2025"/>
    <s v="INV003429"/>
    <x v="5"/>
    <s v="Wholesale"/>
    <x v="0"/>
    <x v="0"/>
    <x v="3"/>
    <x v="4"/>
    <x v="0"/>
    <n v="11"/>
    <n v="12000"/>
    <n v="18"/>
    <x v="981"/>
    <n v="87250.43"/>
    <x v="3425"/>
    <x v="0"/>
    <x v="3"/>
    <s v="Vikas"/>
    <x v="0"/>
    <n v="3"/>
  </r>
  <r>
    <s v="13-10-2025"/>
    <s v="INV003430"/>
    <x v="6"/>
    <s v="Corporate"/>
    <x v="1"/>
    <x v="1"/>
    <x v="2"/>
    <x v="3"/>
    <x v="3"/>
    <n v="8"/>
    <n v="600"/>
    <n v="16"/>
    <x v="495"/>
    <n v="3602.46"/>
    <x v="3426"/>
    <x v="3"/>
    <x v="0"/>
    <s v="Vikas"/>
    <x v="0"/>
    <n v="10"/>
  </r>
  <r>
    <s v="24-12-2025"/>
    <s v="INV003431"/>
    <x v="0"/>
    <s v="Corporate"/>
    <x v="0"/>
    <x v="8"/>
    <x v="2"/>
    <x v="7"/>
    <x v="3"/>
    <n v="24"/>
    <n v="900"/>
    <n v="11"/>
    <x v="427"/>
    <n v="15795.46"/>
    <x v="3427"/>
    <x v="3"/>
    <x v="1"/>
    <s v="Karan"/>
    <x v="0"/>
    <n v="12"/>
  </r>
  <r>
    <s v="28-04-2025"/>
    <s v="INV003432"/>
    <x v="7"/>
    <s v="Retail"/>
    <x v="1"/>
    <x v="1"/>
    <x v="2"/>
    <x v="4"/>
    <x v="0"/>
    <n v="22"/>
    <n v="12000"/>
    <n v="5"/>
    <x v="1818"/>
    <n v="197894.31"/>
    <x v="3428"/>
    <x v="0"/>
    <x v="0"/>
    <s v="Neha"/>
    <x v="0"/>
    <n v="4"/>
  </r>
  <r>
    <s v="04-12-2025"/>
    <s v="INV003433"/>
    <x v="10"/>
    <s v="Retail"/>
    <x v="2"/>
    <x v="6"/>
    <x v="3"/>
    <x v="5"/>
    <x v="0"/>
    <n v="15"/>
    <n v="15000"/>
    <n v="18"/>
    <x v="193"/>
    <n v="166850.07"/>
    <x v="3429"/>
    <x v="4"/>
    <x v="1"/>
    <s v="Amit"/>
    <x v="0"/>
    <n v="12"/>
  </r>
  <r>
    <s v="11-02-2025"/>
    <s v="INV003434"/>
    <x v="7"/>
    <s v="Corporate"/>
    <x v="0"/>
    <x v="8"/>
    <x v="0"/>
    <x v="7"/>
    <x v="3"/>
    <n v="6"/>
    <n v="900"/>
    <n v="5"/>
    <x v="1511"/>
    <n v="4414.91"/>
    <x v="3430"/>
    <x v="2"/>
    <x v="2"/>
    <s v="Neha"/>
    <x v="0"/>
    <n v="2"/>
  </r>
  <r>
    <s v="28-03-2025"/>
    <s v="INV003435"/>
    <x v="7"/>
    <s v="Wholesale"/>
    <x v="2"/>
    <x v="6"/>
    <x v="1"/>
    <x v="4"/>
    <x v="0"/>
    <n v="23"/>
    <n v="12000"/>
    <n v="2"/>
    <x v="1244"/>
    <n v="253596.08"/>
    <x v="3431"/>
    <x v="3"/>
    <x v="3"/>
    <s v="Pooja"/>
    <x v="0"/>
    <n v="3"/>
  </r>
  <r>
    <s v="17-02-2025"/>
    <s v="INV003436"/>
    <x v="0"/>
    <s v="Corporate"/>
    <x v="2"/>
    <x v="2"/>
    <x v="0"/>
    <x v="7"/>
    <x v="3"/>
    <n v="17"/>
    <n v="900"/>
    <n v="20"/>
    <x v="742"/>
    <n v="9083.41"/>
    <x v="3432"/>
    <x v="0"/>
    <x v="1"/>
    <s v="Vikas"/>
    <x v="0"/>
    <n v="2"/>
  </r>
  <r>
    <s v="05-06-2025"/>
    <s v="INV003437"/>
    <x v="10"/>
    <s v="Wholesale"/>
    <x v="3"/>
    <x v="5"/>
    <x v="2"/>
    <x v="0"/>
    <x v="0"/>
    <n v="14"/>
    <n v="45000"/>
    <n v="7"/>
    <x v="1819"/>
    <n v="455246.76"/>
    <x v="3433"/>
    <x v="4"/>
    <x v="1"/>
    <s v="Karan"/>
    <x v="0"/>
    <n v="6"/>
  </r>
  <r>
    <s v="13-06-2025"/>
    <s v="INV003438"/>
    <x v="2"/>
    <s v="Retail"/>
    <x v="2"/>
    <x v="6"/>
    <x v="2"/>
    <x v="5"/>
    <x v="0"/>
    <n v="9"/>
    <n v="15000"/>
    <n v="14"/>
    <x v="1171"/>
    <n v="100975.87"/>
    <x v="3434"/>
    <x v="4"/>
    <x v="0"/>
    <s v="Karan"/>
    <x v="0"/>
    <n v="6"/>
  </r>
  <r>
    <s v="15-02-2025"/>
    <s v="INV003439"/>
    <x v="1"/>
    <s v="Corporate"/>
    <x v="1"/>
    <x v="1"/>
    <x v="2"/>
    <x v="5"/>
    <x v="0"/>
    <n v="20"/>
    <n v="15000"/>
    <n v="14"/>
    <x v="223"/>
    <n v="208080.17"/>
    <x v="3435"/>
    <x v="4"/>
    <x v="2"/>
    <s v="Pooja"/>
    <x v="0"/>
    <n v="2"/>
  </r>
  <r>
    <s v="31-12-2025"/>
    <s v="INV003440"/>
    <x v="0"/>
    <s v="Corporate"/>
    <x v="1"/>
    <x v="1"/>
    <x v="3"/>
    <x v="7"/>
    <x v="3"/>
    <n v="15"/>
    <n v="900"/>
    <n v="18"/>
    <x v="321"/>
    <n v="9653.25"/>
    <x v="3436"/>
    <x v="1"/>
    <x v="2"/>
    <s v="Neha"/>
    <x v="0"/>
    <n v="12"/>
  </r>
  <r>
    <s v="29-06-2025"/>
    <s v="INV003441"/>
    <x v="3"/>
    <s v="Retail"/>
    <x v="3"/>
    <x v="7"/>
    <x v="3"/>
    <x v="2"/>
    <x v="2"/>
    <n v="5"/>
    <n v="4500"/>
    <n v="16"/>
    <x v="448"/>
    <n v="17068.29"/>
    <x v="3437"/>
    <x v="0"/>
    <x v="1"/>
    <s v="Amit"/>
    <x v="0"/>
    <n v="6"/>
  </r>
  <r>
    <s v="24-05-2025"/>
    <s v="INV003442"/>
    <x v="1"/>
    <s v="Retail"/>
    <x v="2"/>
    <x v="6"/>
    <x v="0"/>
    <x v="0"/>
    <x v="0"/>
    <n v="18"/>
    <n v="45000"/>
    <n v="2"/>
    <x v="1359"/>
    <n v="668529.29"/>
    <x v="3438"/>
    <x v="0"/>
    <x v="1"/>
    <s v="Vikas"/>
    <x v="0"/>
    <n v="5"/>
  </r>
  <r>
    <s v="07-06-2025"/>
    <s v="INV003443"/>
    <x v="10"/>
    <s v="Wholesale"/>
    <x v="0"/>
    <x v="4"/>
    <x v="3"/>
    <x v="4"/>
    <x v="0"/>
    <n v="1"/>
    <n v="12000"/>
    <n v="3"/>
    <x v="1820"/>
    <n v="10364.700000000001"/>
    <x v="3439"/>
    <x v="3"/>
    <x v="0"/>
    <s v="Neha"/>
    <x v="0"/>
    <n v="6"/>
  </r>
  <r>
    <s v="26-07-2025"/>
    <s v="INV003444"/>
    <x v="10"/>
    <s v="Wholesale"/>
    <x v="0"/>
    <x v="0"/>
    <x v="1"/>
    <x v="4"/>
    <x v="0"/>
    <n v="16"/>
    <n v="12000"/>
    <n v="17"/>
    <x v="1821"/>
    <n v="126035.22"/>
    <x v="3440"/>
    <x v="3"/>
    <x v="0"/>
    <s v="Raj"/>
    <x v="0"/>
    <n v="7"/>
  </r>
  <r>
    <s v="10-08-2025"/>
    <s v="INV003445"/>
    <x v="10"/>
    <s v="Wholesale"/>
    <x v="0"/>
    <x v="0"/>
    <x v="2"/>
    <x v="4"/>
    <x v="0"/>
    <n v="15"/>
    <n v="12000"/>
    <n v="8"/>
    <x v="1280"/>
    <n v="150244.35999999999"/>
    <x v="3441"/>
    <x v="3"/>
    <x v="2"/>
    <s v="Pooja"/>
    <x v="0"/>
    <n v="8"/>
  </r>
  <r>
    <s v="07-09-2025"/>
    <s v="INV003446"/>
    <x v="2"/>
    <s v="Wholesale"/>
    <x v="0"/>
    <x v="8"/>
    <x v="3"/>
    <x v="0"/>
    <x v="0"/>
    <n v="19"/>
    <n v="45000"/>
    <n v="9"/>
    <x v="1822"/>
    <n v="699981.68"/>
    <x v="3442"/>
    <x v="4"/>
    <x v="2"/>
    <s v="Neha"/>
    <x v="0"/>
    <n v="9"/>
  </r>
  <r>
    <s v="10-01-2025"/>
    <s v="INV003447"/>
    <x v="1"/>
    <s v="Retail"/>
    <x v="2"/>
    <x v="2"/>
    <x v="1"/>
    <x v="3"/>
    <x v="3"/>
    <n v="7"/>
    <n v="600"/>
    <n v="10"/>
    <x v="1062"/>
    <n v="2792.7"/>
    <x v="3443"/>
    <x v="3"/>
    <x v="2"/>
    <s v="Vikas"/>
    <x v="0"/>
    <n v="1"/>
  </r>
  <r>
    <s v="07-01-2025"/>
    <s v="INV003448"/>
    <x v="0"/>
    <s v="Corporate"/>
    <x v="0"/>
    <x v="0"/>
    <x v="1"/>
    <x v="6"/>
    <x v="0"/>
    <n v="3"/>
    <n v="3500"/>
    <n v="12"/>
    <x v="131"/>
    <n v="6868.54"/>
    <x v="3444"/>
    <x v="3"/>
    <x v="3"/>
    <s v="Pooja"/>
    <x v="0"/>
    <n v="1"/>
  </r>
  <r>
    <s v="04-09-2025"/>
    <s v="INV003449"/>
    <x v="3"/>
    <s v="Retail"/>
    <x v="1"/>
    <x v="1"/>
    <x v="1"/>
    <x v="0"/>
    <x v="0"/>
    <n v="12"/>
    <n v="45000"/>
    <n v="9"/>
    <x v="967"/>
    <n v="394494.58"/>
    <x v="3445"/>
    <x v="2"/>
    <x v="1"/>
    <s v="Amit"/>
    <x v="0"/>
    <n v="9"/>
  </r>
  <r>
    <s v="18-03-2025"/>
    <s v="INV003450"/>
    <x v="11"/>
    <s v="Retail"/>
    <x v="3"/>
    <x v="9"/>
    <x v="2"/>
    <x v="5"/>
    <x v="0"/>
    <n v="14"/>
    <n v="15000"/>
    <n v="2"/>
    <x v="1823"/>
    <n v="175758.03"/>
    <x v="3446"/>
    <x v="1"/>
    <x v="1"/>
    <s v="Pooja"/>
    <x v="0"/>
    <n v="3"/>
  </r>
  <r>
    <s v="13-01-2025"/>
    <s v="INV003451"/>
    <x v="2"/>
    <s v="Wholesale"/>
    <x v="1"/>
    <x v="1"/>
    <x v="0"/>
    <x v="0"/>
    <x v="0"/>
    <n v="7"/>
    <n v="45000"/>
    <n v="9"/>
    <x v="596"/>
    <n v="235947.25"/>
    <x v="3447"/>
    <x v="2"/>
    <x v="0"/>
    <s v="Priya"/>
    <x v="0"/>
    <n v="1"/>
  </r>
  <r>
    <s v="21-11-2025"/>
    <s v="INV003452"/>
    <x v="3"/>
    <s v="Retail"/>
    <x v="2"/>
    <x v="6"/>
    <x v="1"/>
    <x v="5"/>
    <x v="0"/>
    <n v="9"/>
    <n v="15000"/>
    <n v="10"/>
    <x v="1205"/>
    <n v="103429.25"/>
    <x v="3448"/>
    <x v="3"/>
    <x v="1"/>
    <s v="Neha"/>
    <x v="0"/>
    <n v="11"/>
  </r>
  <r>
    <s v="23-10-2025"/>
    <s v="INV003453"/>
    <x v="7"/>
    <s v="Retail"/>
    <x v="3"/>
    <x v="3"/>
    <x v="1"/>
    <x v="4"/>
    <x v="0"/>
    <n v="5"/>
    <n v="12000"/>
    <n v="9"/>
    <x v="181"/>
    <n v="44249.89"/>
    <x v="3449"/>
    <x v="0"/>
    <x v="3"/>
    <s v="Amit"/>
    <x v="0"/>
    <n v="10"/>
  </r>
  <r>
    <s v="28-09-2025"/>
    <s v="INV003454"/>
    <x v="11"/>
    <s v="Wholesale"/>
    <x v="0"/>
    <x v="4"/>
    <x v="1"/>
    <x v="0"/>
    <x v="0"/>
    <n v="14"/>
    <n v="45000"/>
    <n v="14"/>
    <x v="1824"/>
    <n v="444758.89"/>
    <x v="3450"/>
    <x v="3"/>
    <x v="0"/>
    <s v="Neha"/>
    <x v="0"/>
    <n v="9"/>
  </r>
  <r>
    <s v="17-09-2025"/>
    <s v="INV003455"/>
    <x v="5"/>
    <s v="Wholesale"/>
    <x v="3"/>
    <x v="5"/>
    <x v="3"/>
    <x v="7"/>
    <x v="3"/>
    <n v="20"/>
    <n v="900"/>
    <n v="13"/>
    <x v="369"/>
    <n v="12995.43"/>
    <x v="3451"/>
    <x v="4"/>
    <x v="2"/>
    <s v="Sneha"/>
    <x v="0"/>
    <n v="9"/>
  </r>
  <r>
    <s v="27-03-2025"/>
    <s v="INV003456"/>
    <x v="6"/>
    <s v="Corporate"/>
    <x v="3"/>
    <x v="9"/>
    <x v="1"/>
    <x v="6"/>
    <x v="0"/>
    <n v="10"/>
    <n v="3500"/>
    <n v="18"/>
    <x v="1825"/>
    <n v="21245.49"/>
    <x v="3452"/>
    <x v="1"/>
    <x v="3"/>
    <s v="Vikas"/>
    <x v="0"/>
    <n v="3"/>
  </r>
  <r>
    <s v="09-10-2025"/>
    <s v="INV003457"/>
    <x v="8"/>
    <s v="Corporate"/>
    <x v="2"/>
    <x v="6"/>
    <x v="0"/>
    <x v="3"/>
    <x v="3"/>
    <n v="1"/>
    <n v="600"/>
    <n v="1"/>
    <x v="1826"/>
    <n v="477.79"/>
    <x v="3453"/>
    <x v="4"/>
    <x v="3"/>
    <s v="Sneha"/>
    <x v="0"/>
    <n v="10"/>
  </r>
  <r>
    <s v="11-04-2025"/>
    <s v="INV003458"/>
    <x v="2"/>
    <s v="Corporate"/>
    <x v="1"/>
    <x v="1"/>
    <x v="2"/>
    <x v="1"/>
    <x v="1"/>
    <n v="3"/>
    <n v="2500"/>
    <n v="8"/>
    <x v="1541"/>
    <n v="5486.45"/>
    <x v="3454"/>
    <x v="0"/>
    <x v="3"/>
    <s v="Vikas"/>
    <x v="0"/>
    <n v="4"/>
  </r>
  <r>
    <s v="22-12-2025"/>
    <s v="INV003459"/>
    <x v="7"/>
    <s v="Corporate"/>
    <x v="3"/>
    <x v="7"/>
    <x v="1"/>
    <x v="6"/>
    <x v="0"/>
    <n v="12"/>
    <n v="3500"/>
    <n v="2"/>
    <x v="447"/>
    <n v="35949.480000000003"/>
    <x v="3455"/>
    <x v="4"/>
    <x v="3"/>
    <s v="Sneha"/>
    <x v="0"/>
    <n v="12"/>
  </r>
  <r>
    <s v="08-09-2025"/>
    <s v="INV003460"/>
    <x v="11"/>
    <s v="Wholesale"/>
    <x v="2"/>
    <x v="6"/>
    <x v="1"/>
    <x v="2"/>
    <x v="2"/>
    <n v="12"/>
    <n v="4500"/>
    <n v="20"/>
    <x v="56"/>
    <n v="32060.91"/>
    <x v="3456"/>
    <x v="3"/>
    <x v="0"/>
    <s v="Sneha"/>
    <x v="0"/>
    <n v="9"/>
  </r>
  <r>
    <s v="31-12-2025"/>
    <s v="INV003461"/>
    <x v="3"/>
    <s v="Retail"/>
    <x v="3"/>
    <x v="3"/>
    <x v="1"/>
    <x v="3"/>
    <x v="3"/>
    <n v="7"/>
    <n v="600"/>
    <n v="19"/>
    <x v="476"/>
    <n v="2535.9899999999998"/>
    <x v="3457"/>
    <x v="0"/>
    <x v="1"/>
    <s v="Pooja"/>
    <x v="0"/>
    <n v="12"/>
  </r>
  <r>
    <s v="13-08-2025"/>
    <s v="INV003462"/>
    <x v="11"/>
    <s v="Retail"/>
    <x v="1"/>
    <x v="1"/>
    <x v="2"/>
    <x v="6"/>
    <x v="0"/>
    <n v="6"/>
    <n v="3500"/>
    <n v="13"/>
    <x v="1827"/>
    <n v="14608.49"/>
    <x v="3458"/>
    <x v="3"/>
    <x v="0"/>
    <s v="Neha"/>
    <x v="0"/>
    <n v="8"/>
  </r>
  <r>
    <s v="16-01-2025"/>
    <s v="INV003463"/>
    <x v="9"/>
    <s v="Corporate"/>
    <x v="0"/>
    <x v="4"/>
    <x v="3"/>
    <x v="0"/>
    <x v="0"/>
    <n v="11"/>
    <n v="45000"/>
    <n v="20"/>
    <x v="1828"/>
    <n v="365823.8"/>
    <x v="3459"/>
    <x v="4"/>
    <x v="1"/>
    <s v="Neha"/>
    <x v="0"/>
    <n v="1"/>
  </r>
  <r>
    <s v="31-05-2025"/>
    <s v="INV003464"/>
    <x v="6"/>
    <s v="Retail"/>
    <x v="1"/>
    <x v="1"/>
    <x v="2"/>
    <x v="7"/>
    <x v="3"/>
    <n v="13"/>
    <n v="900"/>
    <n v="18"/>
    <x v="664"/>
    <n v="7457.13"/>
    <x v="3460"/>
    <x v="0"/>
    <x v="3"/>
    <s v="Neha"/>
    <x v="0"/>
    <n v="5"/>
  </r>
  <r>
    <s v="21-06-2025"/>
    <s v="INV003465"/>
    <x v="7"/>
    <s v="Corporate"/>
    <x v="2"/>
    <x v="6"/>
    <x v="3"/>
    <x v="1"/>
    <x v="1"/>
    <n v="20"/>
    <n v="2500"/>
    <n v="6"/>
    <x v="1829"/>
    <n v="41094.39"/>
    <x v="3461"/>
    <x v="0"/>
    <x v="2"/>
    <s v="Raj"/>
    <x v="0"/>
    <n v="6"/>
  </r>
  <r>
    <s v="29-06-2025"/>
    <s v="INV003466"/>
    <x v="7"/>
    <s v="Wholesale"/>
    <x v="1"/>
    <x v="1"/>
    <x v="1"/>
    <x v="3"/>
    <x v="3"/>
    <n v="10"/>
    <n v="600"/>
    <n v="16"/>
    <x v="1740"/>
    <n v="4241.5600000000004"/>
    <x v="3462"/>
    <x v="2"/>
    <x v="2"/>
    <s v="Neha"/>
    <x v="0"/>
    <n v="6"/>
  </r>
  <r>
    <s v="22-07-2025"/>
    <s v="INV003467"/>
    <x v="1"/>
    <s v="Retail"/>
    <x v="0"/>
    <x v="0"/>
    <x v="1"/>
    <x v="0"/>
    <x v="0"/>
    <n v="12"/>
    <n v="45000"/>
    <n v="12"/>
    <x v="106"/>
    <n v="394610.94"/>
    <x v="3463"/>
    <x v="0"/>
    <x v="1"/>
    <s v="Amit"/>
    <x v="0"/>
    <n v="7"/>
  </r>
  <r>
    <s v="10-07-2025"/>
    <s v="INV003468"/>
    <x v="3"/>
    <s v="Retail"/>
    <x v="2"/>
    <x v="6"/>
    <x v="3"/>
    <x v="3"/>
    <x v="3"/>
    <n v="9"/>
    <n v="600"/>
    <n v="5"/>
    <x v="1511"/>
    <n v="4808.99"/>
    <x v="3464"/>
    <x v="3"/>
    <x v="2"/>
    <s v="Priya"/>
    <x v="0"/>
    <n v="7"/>
  </r>
  <r>
    <s v="20-06-2025"/>
    <s v="INV003469"/>
    <x v="6"/>
    <s v="Wholesale"/>
    <x v="2"/>
    <x v="2"/>
    <x v="0"/>
    <x v="1"/>
    <x v="1"/>
    <n v="3"/>
    <n v="2500"/>
    <n v="9"/>
    <x v="1830"/>
    <n v="6137.41"/>
    <x v="3465"/>
    <x v="4"/>
    <x v="2"/>
    <s v="Neha"/>
    <x v="0"/>
    <n v="6"/>
  </r>
  <r>
    <s v="04-07-2025"/>
    <s v="INV003470"/>
    <x v="6"/>
    <s v="Retail"/>
    <x v="3"/>
    <x v="7"/>
    <x v="2"/>
    <x v="2"/>
    <x v="2"/>
    <n v="6"/>
    <n v="4500"/>
    <n v="7"/>
    <x v="1831"/>
    <n v="22272.79"/>
    <x v="3466"/>
    <x v="2"/>
    <x v="1"/>
    <s v="Priya"/>
    <x v="0"/>
    <n v="7"/>
  </r>
  <r>
    <s v="28-12-2025"/>
    <s v="INV003471"/>
    <x v="7"/>
    <s v="Retail"/>
    <x v="2"/>
    <x v="6"/>
    <x v="3"/>
    <x v="4"/>
    <x v="0"/>
    <n v="14"/>
    <n v="12000"/>
    <n v="18"/>
    <x v="1064"/>
    <n v="101839.55"/>
    <x v="3467"/>
    <x v="0"/>
    <x v="3"/>
    <s v="Neha"/>
    <x v="0"/>
    <n v="12"/>
  </r>
  <r>
    <s v="23-06-2025"/>
    <s v="INV003472"/>
    <x v="3"/>
    <s v="Wholesale"/>
    <x v="2"/>
    <x v="6"/>
    <x v="2"/>
    <x v="5"/>
    <x v="0"/>
    <n v="12"/>
    <n v="15000"/>
    <n v="13"/>
    <x v="107"/>
    <n v="124344.85"/>
    <x v="3468"/>
    <x v="4"/>
    <x v="1"/>
    <s v="Sneha"/>
    <x v="0"/>
    <n v="6"/>
  </r>
  <r>
    <s v="27-12-2025"/>
    <s v="INV003473"/>
    <x v="3"/>
    <s v="Wholesale"/>
    <x v="1"/>
    <x v="1"/>
    <x v="1"/>
    <x v="3"/>
    <x v="3"/>
    <n v="8"/>
    <n v="600"/>
    <n v="4"/>
    <x v="1832"/>
    <n v="3801.85"/>
    <x v="3469"/>
    <x v="1"/>
    <x v="0"/>
    <s v="Priya"/>
    <x v="0"/>
    <n v="12"/>
  </r>
  <r>
    <s v="10-10-2025"/>
    <s v="INV003474"/>
    <x v="6"/>
    <s v="Wholesale"/>
    <x v="0"/>
    <x v="8"/>
    <x v="1"/>
    <x v="2"/>
    <x v="2"/>
    <n v="15"/>
    <n v="4500"/>
    <n v="1"/>
    <x v="1497"/>
    <n v="52900.87"/>
    <x v="3470"/>
    <x v="4"/>
    <x v="0"/>
    <s v="Amit"/>
    <x v="0"/>
    <n v="10"/>
  </r>
  <r>
    <s v="23-12-2025"/>
    <s v="INV003475"/>
    <x v="5"/>
    <s v="Wholesale"/>
    <x v="1"/>
    <x v="1"/>
    <x v="3"/>
    <x v="1"/>
    <x v="1"/>
    <n v="24"/>
    <n v="2500"/>
    <n v="2"/>
    <x v="1306"/>
    <n v="42975.67"/>
    <x v="3471"/>
    <x v="0"/>
    <x v="0"/>
    <s v="Raj"/>
    <x v="0"/>
    <n v="12"/>
  </r>
  <r>
    <s v="25-09-2025"/>
    <s v="INV003476"/>
    <x v="11"/>
    <s v="Corporate"/>
    <x v="0"/>
    <x v="8"/>
    <x v="2"/>
    <x v="3"/>
    <x v="3"/>
    <n v="6"/>
    <n v="600"/>
    <n v="3"/>
    <x v="1112"/>
    <n v="2612.17"/>
    <x v="3472"/>
    <x v="0"/>
    <x v="3"/>
    <s v="Raj"/>
    <x v="0"/>
    <n v="9"/>
  </r>
  <r>
    <s v="18-10-2025"/>
    <s v="INV003477"/>
    <x v="8"/>
    <s v="Wholesale"/>
    <x v="0"/>
    <x v="8"/>
    <x v="3"/>
    <x v="4"/>
    <x v="0"/>
    <n v="18"/>
    <n v="12000"/>
    <n v="5"/>
    <x v="1009"/>
    <n v="176695.01"/>
    <x v="3473"/>
    <x v="4"/>
    <x v="3"/>
    <s v="Pooja"/>
    <x v="0"/>
    <n v="10"/>
  </r>
  <r>
    <s v="23-02-2025"/>
    <s v="INV003478"/>
    <x v="5"/>
    <s v="Wholesale"/>
    <x v="2"/>
    <x v="6"/>
    <x v="1"/>
    <x v="1"/>
    <x v="1"/>
    <n v="3"/>
    <n v="2500"/>
    <n v="10"/>
    <x v="276"/>
    <n v="5762.05"/>
    <x v="3474"/>
    <x v="0"/>
    <x v="0"/>
    <s v="Pooja"/>
    <x v="0"/>
    <n v="2"/>
  </r>
  <r>
    <s v="15-05-2025"/>
    <s v="INV003479"/>
    <x v="5"/>
    <s v="Wholesale"/>
    <x v="0"/>
    <x v="4"/>
    <x v="3"/>
    <x v="3"/>
    <x v="3"/>
    <n v="23"/>
    <n v="600"/>
    <n v="4"/>
    <x v="897"/>
    <n v="10833.89"/>
    <x v="3475"/>
    <x v="0"/>
    <x v="0"/>
    <s v="Neha"/>
    <x v="0"/>
    <n v="5"/>
  </r>
  <r>
    <s v="18-06-2025"/>
    <s v="INV003480"/>
    <x v="4"/>
    <s v="Retail"/>
    <x v="1"/>
    <x v="1"/>
    <x v="0"/>
    <x v="3"/>
    <x v="3"/>
    <n v="22"/>
    <n v="600"/>
    <n v="17"/>
    <x v="1751"/>
    <n v="9652.27"/>
    <x v="3476"/>
    <x v="1"/>
    <x v="2"/>
    <s v="Sneha"/>
    <x v="0"/>
    <n v="6"/>
  </r>
  <r>
    <s v="21-12-2025"/>
    <s v="INV003481"/>
    <x v="3"/>
    <s v="Wholesale"/>
    <x v="0"/>
    <x v="4"/>
    <x v="3"/>
    <x v="0"/>
    <x v="0"/>
    <n v="14"/>
    <n v="45000"/>
    <n v="0"/>
    <x v="1520"/>
    <n v="567109.47"/>
    <x v="3477"/>
    <x v="0"/>
    <x v="2"/>
    <s v="Priya"/>
    <x v="0"/>
    <n v="12"/>
  </r>
  <r>
    <s v="03-01-2025"/>
    <s v="INV003482"/>
    <x v="3"/>
    <s v="Retail"/>
    <x v="2"/>
    <x v="6"/>
    <x v="2"/>
    <x v="4"/>
    <x v="0"/>
    <n v="8"/>
    <n v="12000"/>
    <n v="2"/>
    <x v="1833"/>
    <n v="82441.710000000006"/>
    <x v="3478"/>
    <x v="2"/>
    <x v="3"/>
    <s v="Vikas"/>
    <x v="0"/>
    <n v="1"/>
  </r>
  <r>
    <s v="18-04-2025"/>
    <s v="INV003483"/>
    <x v="7"/>
    <s v="Corporate"/>
    <x v="3"/>
    <x v="5"/>
    <x v="3"/>
    <x v="3"/>
    <x v="3"/>
    <n v="3"/>
    <n v="600"/>
    <n v="17"/>
    <x v="1834"/>
    <n v="1303.3699999999999"/>
    <x v="3479"/>
    <x v="0"/>
    <x v="2"/>
    <s v="Sneha"/>
    <x v="0"/>
    <n v="4"/>
  </r>
  <r>
    <s v="26-04-2025"/>
    <s v="INV003484"/>
    <x v="7"/>
    <s v="Retail"/>
    <x v="3"/>
    <x v="5"/>
    <x v="0"/>
    <x v="1"/>
    <x v="1"/>
    <n v="16"/>
    <n v="2500"/>
    <n v="19"/>
    <x v="695"/>
    <n v="28011.72"/>
    <x v="3480"/>
    <x v="0"/>
    <x v="1"/>
    <s v="Amit"/>
    <x v="0"/>
    <n v="4"/>
  </r>
  <r>
    <s v="03-01-2025"/>
    <s v="INV003485"/>
    <x v="1"/>
    <s v="Retail"/>
    <x v="3"/>
    <x v="5"/>
    <x v="0"/>
    <x v="4"/>
    <x v="0"/>
    <n v="12"/>
    <n v="12000"/>
    <n v="17"/>
    <x v="1835"/>
    <n v="97821.6"/>
    <x v="3481"/>
    <x v="3"/>
    <x v="0"/>
    <s v="Raj"/>
    <x v="0"/>
    <n v="1"/>
  </r>
  <r>
    <s v="22-08-2025"/>
    <s v="INV003486"/>
    <x v="2"/>
    <s v="Wholesale"/>
    <x v="0"/>
    <x v="4"/>
    <x v="2"/>
    <x v="7"/>
    <x v="3"/>
    <n v="16"/>
    <n v="900"/>
    <n v="20"/>
    <x v="1022"/>
    <n v="9521.7199999999993"/>
    <x v="3482"/>
    <x v="2"/>
    <x v="1"/>
    <s v="Amit"/>
    <x v="0"/>
    <n v="8"/>
  </r>
  <r>
    <s v="01-11-2025"/>
    <s v="INV003487"/>
    <x v="11"/>
    <s v="Retail"/>
    <x v="0"/>
    <x v="0"/>
    <x v="2"/>
    <x v="4"/>
    <x v="0"/>
    <n v="12"/>
    <n v="12000"/>
    <n v="18"/>
    <x v="1836"/>
    <n v="87548.82"/>
    <x v="3483"/>
    <x v="4"/>
    <x v="0"/>
    <s v="Pooja"/>
    <x v="0"/>
    <n v="11"/>
  </r>
  <r>
    <s v="03-05-2025"/>
    <s v="INV003488"/>
    <x v="10"/>
    <s v="Wholesale"/>
    <x v="0"/>
    <x v="0"/>
    <x v="1"/>
    <x v="6"/>
    <x v="0"/>
    <n v="23"/>
    <n v="3500"/>
    <n v="0"/>
    <x v="42"/>
    <n v="62681.14"/>
    <x v="3484"/>
    <x v="1"/>
    <x v="0"/>
    <s v="Neha"/>
    <x v="0"/>
    <n v="5"/>
  </r>
  <r>
    <s v="20-05-2025"/>
    <s v="INV003489"/>
    <x v="5"/>
    <s v="Corporate"/>
    <x v="1"/>
    <x v="1"/>
    <x v="2"/>
    <x v="2"/>
    <x v="2"/>
    <n v="14"/>
    <n v="4500"/>
    <n v="3"/>
    <x v="379"/>
    <n v="46157.88"/>
    <x v="3485"/>
    <x v="3"/>
    <x v="1"/>
    <s v="Neha"/>
    <x v="0"/>
    <n v="5"/>
  </r>
  <r>
    <s v="05-11-2025"/>
    <s v="INV003490"/>
    <x v="9"/>
    <s v="Retail"/>
    <x v="0"/>
    <x v="8"/>
    <x v="3"/>
    <x v="3"/>
    <x v="3"/>
    <n v="24"/>
    <n v="600"/>
    <n v="7"/>
    <x v="909"/>
    <n v="11716.58"/>
    <x v="3486"/>
    <x v="2"/>
    <x v="1"/>
    <s v="Neha"/>
    <x v="0"/>
    <n v="11"/>
  </r>
  <r>
    <s v="26-12-2025"/>
    <s v="INV003491"/>
    <x v="2"/>
    <s v="Corporate"/>
    <x v="2"/>
    <x v="2"/>
    <x v="3"/>
    <x v="3"/>
    <x v="3"/>
    <n v="22"/>
    <n v="600"/>
    <n v="11"/>
    <x v="1837"/>
    <n v="9993.32"/>
    <x v="3487"/>
    <x v="4"/>
    <x v="3"/>
    <s v="Vikas"/>
    <x v="0"/>
    <n v="12"/>
  </r>
  <r>
    <s v="21-03-2025"/>
    <s v="INV003492"/>
    <x v="4"/>
    <s v="Wholesale"/>
    <x v="0"/>
    <x v="0"/>
    <x v="1"/>
    <x v="6"/>
    <x v="0"/>
    <n v="21"/>
    <n v="3500"/>
    <n v="8"/>
    <x v="1167"/>
    <n v="58173.56"/>
    <x v="3488"/>
    <x v="3"/>
    <x v="2"/>
    <s v="Pooja"/>
    <x v="0"/>
    <n v="3"/>
  </r>
  <r>
    <s v="21-01-2025"/>
    <s v="INV003493"/>
    <x v="6"/>
    <s v="Wholesale"/>
    <x v="0"/>
    <x v="8"/>
    <x v="2"/>
    <x v="4"/>
    <x v="0"/>
    <n v="2"/>
    <n v="12000"/>
    <n v="20"/>
    <x v="1838"/>
    <n v="13976.98"/>
    <x v="3489"/>
    <x v="1"/>
    <x v="2"/>
    <s v="Karan"/>
    <x v="0"/>
    <n v="1"/>
  </r>
  <r>
    <s v="30-04-2025"/>
    <s v="INV003494"/>
    <x v="2"/>
    <s v="Wholesale"/>
    <x v="0"/>
    <x v="0"/>
    <x v="3"/>
    <x v="2"/>
    <x v="2"/>
    <n v="11"/>
    <n v="4500"/>
    <n v="11"/>
    <x v="1839"/>
    <n v="37697.18"/>
    <x v="3490"/>
    <x v="0"/>
    <x v="1"/>
    <s v="Vikas"/>
    <x v="0"/>
    <n v="4"/>
  </r>
  <r>
    <s v="12-10-2025"/>
    <s v="INV003495"/>
    <x v="7"/>
    <s v="Wholesale"/>
    <x v="2"/>
    <x v="2"/>
    <x v="3"/>
    <x v="0"/>
    <x v="0"/>
    <n v="5"/>
    <n v="45000"/>
    <n v="20"/>
    <x v="272"/>
    <n v="165115.04"/>
    <x v="3491"/>
    <x v="4"/>
    <x v="3"/>
    <s v="Neha"/>
    <x v="0"/>
    <n v="10"/>
  </r>
  <r>
    <s v="17-09-2025"/>
    <s v="INV003496"/>
    <x v="7"/>
    <s v="Corporate"/>
    <x v="3"/>
    <x v="5"/>
    <x v="3"/>
    <x v="2"/>
    <x v="2"/>
    <n v="3"/>
    <n v="4500"/>
    <n v="16"/>
    <x v="940"/>
    <n v="9648.2099999999991"/>
    <x v="3492"/>
    <x v="1"/>
    <x v="3"/>
    <s v="Priya"/>
    <x v="0"/>
    <n v="9"/>
  </r>
  <r>
    <s v="17-02-2025"/>
    <s v="INV003497"/>
    <x v="3"/>
    <s v="Wholesale"/>
    <x v="0"/>
    <x v="0"/>
    <x v="0"/>
    <x v="6"/>
    <x v="0"/>
    <n v="22"/>
    <n v="3500"/>
    <n v="6"/>
    <x v="798"/>
    <n v="59957.25"/>
    <x v="3493"/>
    <x v="0"/>
    <x v="3"/>
    <s v="Vikas"/>
    <x v="0"/>
    <n v="2"/>
  </r>
  <r>
    <s v="22-03-2025"/>
    <s v="INV003498"/>
    <x v="9"/>
    <s v="Wholesale"/>
    <x v="1"/>
    <x v="1"/>
    <x v="0"/>
    <x v="5"/>
    <x v="0"/>
    <n v="22"/>
    <n v="15000"/>
    <n v="1"/>
    <x v="1840"/>
    <n v="295861.31"/>
    <x v="3494"/>
    <x v="0"/>
    <x v="1"/>
    <s v="Karan"/>
    <x v="0"/>
    <n v="3"/>
  </r>
  <r>
    <s v="03-12-2025"/>
    <s v="INV003499"/>
    <x v="3"/>
    <s v="Corporate"/>
    <x v="3"/>
    <x v="9"/>
    <x v="0"/>
    <x v="2"/>
    <x v="2"/>
    <n v="21"/>
    <n v="4500"/>
    <n v="1"/>
    <x v="1326"/>
    <n v="70470.87"/>
    <x v="3495"/>
    <x v="4"/>
    <x v="3"/>
    <s v="Karan"/>
    <x v="0"/>
    <n v="12"/>
  </r>
  <r>
    <s v="31-08-2025"/>
    <s v="INV003500"/>
    <x v="6"/>
    <s v="Retail"/>
    <x v="0"/>
    <x v="8"/>
    <x v="3"/>
    <x v="5"/>
    <x v="0"/>
    <n v="6"/>
    <n v="15000"/>
    <n v="2"/>
    <x v="239"/>
    <n v="70759.600000000006"/>
    <x v="3496"/>
    <x v="1"/>
    <x v="1"/>
    <s v="Sneha"/>
    <x v="0"/>
    <n v="8"/>
  </r>
  <r>
    <s v="29-01-2025"/>
    <s v="INV003501"/>
    <x v="6"/>
    <s v="Retail"/>
    <x v="3"/>
    <x v="5"/>
    <x v="3"/>
    <x v="7"/>
    <x v="3"/>
    <n v="24"/>
    <n v="900"/>
    <n v="9"/>
    <x v="855"/>
    <n v="14846.12"/>
    <x v="3497"/>
    <x v="4"/>
    <x v="0"/>
    <s v="Amit"/>
    <x v="0"/>
    <n v="1"/>
  </r>
  <r>
    <s v="18-12-2025"/>
    <s v="INV003502"/>
    <x v="1"/>
    <s v="Corporate"/>
    <x v="0"/>
    <x v="4"/>
    <x v="3"/>
    <x v="3"/>
    <x v="3"/>
    <n v="19"/>
    <n v="600"/>
    <n v="14"/>
    <x v="464"/>
    <n v="7966.69"/>
    <x v="3498"/>
    <x v="3"/>
    <x v="0"/>
    <s v="Priya"/>
    <x v="0"/>
    <n v="12"/>
  </r>
  <r>
    <s v="09-03-2025"/>
    <s v="INV003503"/>
    <x v="8"/>
    <s v="Corporate"/>
    <x v="3"/>
    <x v="9"/>
    <x v="1"/>
    <x v="2"/>
    <x v="2"/>
    <n v="12"/>
    <n v="4500"/>
    <n v="0"/>
    <x v="1242"/>
    <n v="50079.62"/>
    <x v="3499"/>
    <x v="1"/>
    <x v="3"/>
    <s v="Vikas"/>
    <x v="0"/>
    <n v="3"/>
  </r>
  <r>
    <s v="23-03-2025"/>
    <s v="INV003504"/>
    <x v="8"/>
    <s v="Retail"/>
    <x v="0"/>
    <x v="0"/>
    <x v="3"/>
    <x v="6"/>
    <x v="0"/>
    <n v="2"/>
    <n v="3500"/>
    <n v="14"/>
    <x v="1401"/>
    <n v="5054.75"/>
    <x v="3500"/>
    <x v="4"/>
    <x v="3"/>
    <s v="Priya"/>
    <x v="0"/>
    <n v="3"/>
  </r>
  <r>
    <s v="19-06-2025"/>
    <s v="INV003505"/>
    <x v="11"/>
    <s v="Retail"/>
    <x v="0"/>
    <x v="0"/>
    <x v="3"/>
    <x v="5"/>
    <x v="0"/>
    <n v="19"/>
    <n v="15000"/>
    <n v="8"/>
    <x v="69"/>
    <n v="203048.99"/>
    <x v="3501"/>
    <x v="0"/>
    <x v="3"/>
    <s v="Amit"/>
    <x v="0"/>
    <n v="6"/>
  </r>
  <r>
    <s v="10-04-2025"/>
    <s v="INV003506"/>
    <x v="9"/>
    <s v="Corporate"/>
    <x v="2"/>
    <x v="6"/>
    <x v="3"/>
    <x v="6"/>
    <x v="0"/>
    <n v="15"/>
    <n v="3500"/>
    <n v="8"/>
    <x v="412"/>
    <n v="40233.129999999997"/>
    <x v="3502"/>
    <x v="4"/>
    <x v="2"/>
    <s v="Pooja"/>
    <x v="0"/>
    <n v="4"/>
  </r>
  <r>
    <s v="05-04-2025"/>
    <s v="INV003507"/>
    <x v="8"/>
    <s v="Corporate"/>
    <x v="0"/>
    <x v="8"/>
    <x v="0"/>
    <x v="7"/>
    <x v="3"/>
    <n v="14"/>
    <n v="900"/>
    <n v="13"/>
    <x v="859"/>
    <n v="9375.73"/>
    <x v="3503"/>
    <x v="1"/>
    <x v="0"/>
    <s v="Sneha"/>
    <x v="0"/>
    <n v="4"/>
  </r>
  <r>
    <s v="28-07-2025"/>
    <s v="INV003508"/>
    <x v="3"/>
    <s v="Wholesale"/>
    <x v="1"/>
    <x v="1"/>
    <x v="2"/>
    <x v="7"/>
    <x v="3"/>
    <n v="20"/>
    <n v="900"/>
    <n v="10"/>
    <x v="1417"/>
    <n v="14861.1"/>
    <x v="3504"/>
    <x v="0"/>
    <x v="2"/>
    <s v="Karan"/>
    <x v="0"/>
    <n v="7"/>
  </r>
  <r>
    <s v="20-02-2025"/>
    <s v="INV003509"/>
    <x v="10"/>
    <s v="Wholesale"/>
    <x v="0"/>
    <x v="0"/>
    <x v="1"/>
    <x v="7"/>
    <x v="3"/>
    <n v="16"/>
    <n v="900"/>
    <n v="18"/>
    <x v="1397"/>
    <n v="10712.64"/>
    <x v="3505"/>
    <x v="4"/>
    <x v="2"/>
    <s v="Sneha"/>
    <x v="0"/>
    <n v="2"/>
  </r>
  <r>
    <s v="18-09-2025"/>
    <s v="INV003510"/>
    <x v="6"/>
    <s v="Wholesale"/>
    <x v="0"/>
    <x v="0"/>
    <x v="2"/>
    <x v="3"/>
    <x v="3"/>
    <n v="22"/>
    <n v="600"/>
    <n v="9"/>
    <x v="1841"/>
    <n v="8825.2099999999991"/>
    <x v="3506"/>
    <x v="4"/>
    <x v="2"/>
    <s v="Raj"/>
    <x v="0"/>
    <n v="9"/>
  </r>
  <r>
    <s v="14-11-2025"/>
    <s v="INV003511"/>
    <x v="5"/>
    <s v="Corporate"/>
    <x v="3"/>
    <x v="3"/>
    <x v="3"/>
    <x v="7"/>
    <x v="3"/>
    <n v="7"/>
    <n v="900"/>
    <n v="16"/>
    <x v="1146"/>
    <n v="4852.83"/>
    <x v="3507"/>
    <x v="2"/>
    <x v="1"/>
    <s v="Sneha"/>
    <x v="0"/>
    <n v="11"/>
  </r>
  <r>
    <s v="30-01-2025"/>
    <s v="INV003512"/>
    <x v="10"/>
    <s v="Retail"/>
    <x v="2"/>
    <x v="6"/>
    <x v="2"/>
    <x v="7"/>
    <x v="3"/>
    <n v="8"/>
    <n v="900"/>
    <n v="9"/>
    <x v="280"/>
    <n v="5918.98"/>
    <x v="3508"/>
    <x v="3"/>
    <x v="1"/>
    <s v="Vikas"/>
    <x v="0"/>
    <n v="1"/>
  </r>
  <r>
    <s v="13-02-2025"/>
    <s v="INV003513"/>
    <x v="10"/>
    <s v="Corporate"/>
    <x v="2"/>
    <x v="6"/>
    <x v="1"/>
    <x v="7"/>
    <x v="3"/>
    <n v="1"/>
    <n v="900"/>
    <n v="17"/>
    <x v="1842"/>
    <n v="568.36"/>
    <x v="3509"/>
    <x v="4"/>
    <x v="0"/>
    <s v="Priya"/>
    <x v="0"/>
    <n v="2"/>
  </r>
  <r>
    <s v="03-05-2025"/>
    <s v="INV003514"/>
    <x v="3"/>
    <s v="Wholesale"/>
    <x v="2"/>
    <x v="2"/>
    <x v="1"/>
    <x v="6"/>
    <x v="0"/>
    <n v="2"/>
    <n v="3500"/>
    <n v="8"/>
    <x v="1396"/>
    <n v="5541.53"/>
    <x v="3510"/>
    <x v="3"/>
    <x v="0"/>
    <s v="Pooja"/>
    <x v="0"/>
    <n v="5"/>
  </r>
  <r>
    <s v="03-04-2025"/>
    <s v="INV003515"/>
    <x v="3"/>
    <s v="Wholesale"/>
    <x v="0"/>
    <x v="8"/>
    <x v="3"/>
    <x v="7"/>
    <x v="3"/>
    <n v="19"/>
    <n v="900"/>
    <n v="3"/>
    <x v="1843"/>
    <n v="13172.66"/>
    <x v="3511"/>
    <x v="3"/>
    <x v="2"/>
    <s v="Sneha"/>
    <x v="0"/>
    <n v="4"/>
  </r>
  <r>
    <s v="03-02-2025"/>
    <s v="INV003516"/>
    <x v="9"/>
    <s v="Retail"/>
    <x v="1"/>
    <x v="1"/>
    <x v="1"/>
    <x v="7"/>
    <x v="3"/>
    <n v="7"/>
    <n v="900"/>
    <n v="14"/>
    <x v="1844"/>
    <n v="5082.29"/>
    <x v="3512"/>
    <x v="1"/>
    <x v="2"/>
    <s v="Priya"/>
    <x v="0"/>
    <n v="2"/>
  </r>
  <r>
    <s v="23-03-2025"/>
    <s v="INV003517"/>
    <x v="8"/>
    <s v="Wholesale"/>
    <x v="0"/>
    <x v="4"/>
    <x v="3"/>
    <x v="7"/>
    <x v="3"/>
    <n v="5"/>
    <n v="900"/>
    <n v="17"/>
    <x v="1098"/>
    <n v="2696.79"/>
    <x v="3513"/>
    <x v="2"/>
    <x v="0"/>
    <s v="Sneha"/>
    <x v="0"/>
    <n v="3"/>
  </r>
  <r>
    <s v="19-04-2025"/>
    <s v="INV003518"/>
    <x v="5"/>
    <s v="Retail"/>
    <x v="1"/>
    <x v="1"/>
    <x v="2"/>
    <x v="5"/>
    <x v="0"/>
    <n v="21"/>
    <n v="15000"/>
    <n v="18"/>
    <x v="23"/>
    <n v="209417.62"/>
    <x v="3514"/>
    <x v="0"/>
    <x v="0"/>
    <s v="Vikas"/>
    <x v="0"/>
    <n v="4"/>
  </r>
  <r>
    <s v="11-06-2025"/>
    <s v="INV003519"/>
    <x v="4"/>
    <s v="Corporate"/>
    <x v="2"/>
    <x v="2"/>
    <x v="1"/>
    <x v="4"/>
    <x v="0"/>
    <n v="16"/>
    <n v="12000"/>
    <n v="7"/>
    <x v="1845"/>
    <n v="158682.63"/>
    <x v="3515"/>
    <x v="3"/>
    <x v="0"/>
    <s v="Neha"/>
    <x v="0"/>
    <n v="6"/>
  </r>
  <r>
    <s v="23-09-2025"/>
    <s v="INV003520"/>
    <x v="0"/>
    <s v="Wholesale"/>
    <x v="2"/>
    <x v="2"/>
    <x v="0"/>
    <x v="3"/>
    <x v="3"/>
    <n v="12"/>
    <n v="600"/>
    <n v="17"/>
    <x v="1846"/>
    <n v="4714.93"/>
    <x v="3516"/>
    <x v="0"/>
    <x v="1"/>
    <s v="Amit"/>
    <x v="0"/>
    <n v="9"/>
  </r>
  <r>
    <s v="20-07-2025"/>
    <s v="INV003521"/>
    <x v="9"/>
    <s v="Wholesale"/>
    <x v="0"/>
    <x v="0"/>
    <x v="2"/>
    <x v="7"/>
    <x v="3"/>
    <n v="19"/>
    <n v="900"/>
    <n v="7"/>
    <x v="571"/>
    <n v="13657.7"/>
    <x v="3517"/>
    <x v="4"/>
    <x v="3"/>
    <s v="Sneha"/>
    <x v="0"/>
    <n v="7"/>
  </r>
  <r>
    <s v="05-04-2025"/>
    <s v="INV003522"/>
    <x v="8"/>
    <s v="Wholesale"/>
    <x v="0"/>
    <x v="8"/>
    <x v="1"/>
    <x v="6"/>
    <x v="0"/>
    <n v="2"/>
    <n v="3500"/>
    <n v="20"/>
    <x v="776"/>
    <n v="5023.6400000000003"/>
    <x v="3518"/>
    <x v="2"/>
    <x v="2"/>
    <s v="Neha"/>
    <x v="0"/>
    <n v="4"/>
  </r>
  <r>
    <s v="02-05-2025"/>
    <s v="INV003523"/>
    <x v="5"/>
    <s v="Wholesale"/>
    <x v="2"/>
    <x v="2"/>
    <x v="0"/>
    <x v="3"/>
    <x v="3"/>
    <n v="8"/>
    <n v="600"/>
    <n v="8"/>
    <x v="380"/>
    <n v="3279.97"/>
    <x v="3519"/>
    <x v="4"/>
    <x v="1"/>
    <s v="Pooja"/>
    <x v="0"/>
    <n v="5"/>
  </r>
  <r>
    <s v="10-06-2025"/>
    <s v="INV003524"/>
    <x v="7"/>
    <s v="Retail"/>
    <x v="0"/>
    <x v="4"/>
    <x v="2"/>
    <x v="6"/>
    <x v="0"/>
    <n v="8"/>
    <n v="3500"/>
    <n v="4"/>
    <x v="1430"/>
    <n v="24278.11"/>
    <x v="3520"/>
    <x v="2"/>
    <x v="2"/>
    <s v="Sneha"/>
    <x v="0"/>
    <n v="6"/>
  </r>
  <r>
    <s v="14-05-2025"/>
    <s v="INV003525"/>
    <x v="8"/>
    <s v="Retail"/>
    <x v="3"/>
    <x v="5"/>
    <x v="3"/>
    <x v="3"/>
    <x v="3"/>
    <n v="12"/>
    <n v="600"/>
    <n v="1"/>
    <x v="134"/>
    <n v="6417.03"/>
    <x v="3521"/>
    <x v="0"/>
    <x v="0"/>
    <s v="Karan"/>
    <x v="0"/>
    <n v="5"/>
  </r>
  <r>
    <s v="13-08-2025"/>
    <s v="INV003526"/>
    <x v="5"/>
    <s v="Retail"/>
    <x v="0"/>
    <x v="8"/>
    <x v="1"/>
    <x v="3"/>
    <x v="3"/>
    <n v="18"/>
    <n v="600"/>
    <n v="1"/>
    <x v="644"/>
    <n v="9946.07"/>
    <x v="3522"/>
    <x v="2"/>
    <x v="1"/>
    <s v="Neha"/>
    <x v="0"/>
    <n v="8"/>
  </r>
  <r>
    <s v="16-01-2025"/>
    <s v="INV003527"/>
    <x v="3"/>
    <s v="Wholesale"/>
    <x v="3"/>
    <x v="5"/>
    <x v="0"/>
    <x v="6"/>
    <x v="0"/>
    <n v="24"/>
    <n v="3500"/>
    <n v="18"/>
    <x v="176"/>
    <n v="55704.35"/>
    <x v="3523"/>
    <x v="3"/>
    <x v="3"/>
    <s v="Sneha"/>
    <x v="0"/>
    <n v="1"/>
  </r>
  <r>
    <s v="27-03-2025"/>
    <s v="INV003528"/>
    <x v="7"/>
    <s v="Retail"/>
    <x v="0"/>
    <x v="0"/>
    <x v="0"/>
    <x v="2"/>
    <x v="2"/>
    <n v="20"/>
    <n v="4500"/>
    <n v="15"/>
    <x v="1292"/>
    <n v="59863.82"/>
    <x v="3524"/>
    <x v="3"/>
    <x v="3"/>
    <s v="Sneha"/>
    <x v="0"/>
    <n v="3"/>
  </r>
  <r>
    <s v="08-07-2025"/>
    <s v="INV003529"/>
    <x v="8"/>
    <s v="Retail"/>
    <x v="0"/>
    <x v="4"/>
    <x v="0"/>
    <x v="1"/>
    <x v="1"/>
    <n v="18"/>
    <n v="2500"/>
    <n v="0"/>
    <x v="19"/>
    <n v="39664.14"/>
    <x v="3525"/>
    <x v="2"/>
    <x v="2"/>
    <s v="Pooja"/>
    <x v="0"/>
    <n v="7"/>
  </r>
  <r>
    <s v="04-05-2025"/>
    <s v="INV003530"/>
    <x v="3"/>
    <s v="Corporate"/>
    <x v="3"/>
    <x v="3"/>
    <x v="3"/>
    <x v="0"/>
    <x v="0"/>
    <n v="24"/>
    <n v="45000"/>
    <n v="15"/>
    <x v="1847"/>
    <n v="754788.41"/>
    <x v="3526"/>
    <x v="1"/>
    <x v="3"/>
    <s v="Karan"/>
    <x v="0"/>
    <n v="5"/>
  </r>
  <r>
    <s v="07-04-2025"/>
    <s v="INV003531"/>
    <x v="11"/>
    <s v="Corporate"/>
    <x v="2"/>
    <x v="6"/>
    <x v="3"/>
    <x v="2"/>
    <x v="2"/>
    <n v="9"/>
    <n v="4500"/>
    <n v="3"/>
    <x v="1848"/>
    <n v="36607.800000000003"/>
    <x v="3527"/>
    <x v="4"/>
    <x v="1"/>
    <s v="Karan"/>
    <x v="0"/>
    <n v="4"/>
  </r>
  <r>
    <s v="05-08-2025"/>
    <s v="INV003532"/>
    <x v="4"/>
    <s v="Wholesale"/>
    <x v="0"/>
    <x v="4"/>
    <x v="1"/>
    <x v="0"/>
    <x v="0"/>
    <n v="12"/>
    <n v="45000"/>
    <n v="10"/>
    <x v="1849"/>
    <n v="382252.89"/>
    <x v="3528"/>
    <x v="0"/>
    <x v="0"/>
    <s v="Priya"/>
    <x v="0"/>
    <n v="8"/>
  </r>
  <r>
    <s v="26-02-2025"/>
    <s v="INV003533"/>
    <x v="10"/>
    <s v="Retail"/>
    <x v="0"/>
    <x v="8"/>
    <x v="0"/>
    <x v="6"/>
    <x v="0"/>
    <n v="16"/>
    <n v="3500"/>
    <n v="6"/>
    <x v="1850"/>
    <n v="47604.87"/>
    <x v="3529"/>
    <x v="1"/>
    <x v="1"/>
    <s v="Sneha"/>
    <x v="0"/>
    <n v="2"/>
  </r>
  <r>
    <s v="10-01-2025"/>
    <s v="INV003534"/>
    <x v="7"/>
    <s v="Wholesale"/>
    <x v="2"/>
    <x v="6"/>
    <x v="1"/>
    <x v="1"/>
    <x v="1"/>
    <n v="24"/>
    <n v="2500"/>
    <n v="5"/>
    <x v="275"/>
    <n v="50659.96"/>
    <x v="3530"/>
    <x v="2"/>
    <x v="2"/>
    <s v="Karan"/>
    <x v="0"/>
    <n v="1"/>
  </r>
  <r>
    <s v="20-06-2025"/>
    <s v="INV003535"/>
    <x v="3"/>
    <s v="Corporate"/>
    <x v="3"/>
    <x v="3"/>
    <x v="3"/>
    <x v="1"/>
    <x v="1"/>
    <n v="15"/>
    <n v="2500"/>
    <n v="8"/>
    <x v="1851"/>
    <n v="27394.27"/>
    <x v="3531"/>
    <x v="2"/>
    <x v="0"/>
    <s v="Priya"/>
    <x v="0"/>
    <n v="6"/>
  </r>
  <r>
    <s v="09-08-2025"/>
    <s v="INV003536"/>
    <x v="0"/>
    <s v="Corporate"/>
    <x v="1"/>
    <x v="1"/>
    <x v="1"/>
    <x v="1"/>
    <x v="1"/>
    <n v="2"/>
    <n v="2500"/>
    <n v="6"/>
    <x v="994"/>
    <n v="4336.34"/>
    <x v="3532"/>
    <x v="1"/>
    <x v="1"/>
    <s v="Vikas"/>
    <x v="0"/>
    <n v="8"/>
  </r>
  <r>
    <s v="06-12-2025"/>
    <s v="INV003537"/>
    <x v="11"/>
    <s v="Corporate"/>
    <x v="0"/>
    <x v="0"/>
    <x v="1"/>
    <x v="0"/>
    <x v="0"/>
    <n v="17"/>
    <n v="45000"/>
    <n v="17"/>
    <x v="1852"/>
    <n v="567551.06999999995"/>
    <x v="3533"/>
    <x v="2"/>
    <x v="2"/>
    <s v="Vikas"/>
    <x v="0"/>
    <n v="12"/>
  </r>
  <r>
    <s v="09-02-2025"/>
    <s v="INV003538"/>
    <x v="11"/>
    <s v="Corporate"/>
    <x v="1"/>
    <x v="1"/>
    <x v="1"/>
    <x v="1"/>
    <x v="1"/>
    <n v="5"/>
    <n v="2500"/>
    <n v="11"/>
    <x v="423"/>
    <n v="8814.82"/>
    <x v="3534"/>
    <x v="1"/>
    <x v="2"/>
    <s v="Karan"/>
    <x v="0"/>
    <n v="2"/>
  </r>
  <r>
    <s v="24-08-2025"/>
    <s v="INV003539"/>
    <x v="8"/>
    <s v="Wholesale"/>
    <x v="0"/>
    <x v="0"/>
    <x v="0"/>
    <x v="7"/>
    <x v="3"/>
    <n v="16"/>
    <n v="900"/>
    <n v="11"/>
    <x v="425"/>
    <n v="10859.04"/>
    <x v="3535"/>
    <x v="1"/>
    <x v="0"/>
    <s v="Priya"/>
    <x v="0"/>
    <n v="8"/>
  </r>
  <r>
    <s v="21-08-2025"/>
    <s v="INV003540"/>
    <x v="8"/>
    <s v="Wholesale"/>
    <x v="3"/>
    <x v="7"/>
    <x v="3"/>
    <x v="6"/>
    <x v="0"/>
    <n v="6"/>
    <n v="3500"/>
    <n v="18"/>
    <x v="1853"/>
    <n v="13859.81"/>
    <x v="3536"/>
    <x v="4"/>
    <x v="1"/>
    <s v="Pooja"/>
    <x v="0"/>
    <n v="8"/>
  </r>
  <r>
    <s v="17-03-2025"/>
    <s v="INV003541"/>
    <x v="5"/>
    <s v="Retail"/>
    <x v="3"/>
    <x v="3"/>
    <x v="3"/>
    <x v="7"/>
    <x v="3"/>
    <n v="19"/>
    <n v="900"/>
    <n v="12"/>
    <x v="1803"/>
    <n v="14037.64"/>
    <x v="3537"/>
    <x v="4"/>
    <x v="0"/>
    <s v="Neha"/>
    <x v="0"/>
    <n v="3"/>
  </r>
  <r>
    <s v="20-04-2025"/>
    <s v="INV003542"/>
    <x v="11"/>
    <s v="Wholesale"/>
    <x v="0"/>
    <x v="8"/>
    <x v="2"/>
    <x v="5"/>
    <x v="0"/>
    <n v="18"/>
    <n v="15000"/>
    <n v="15"/>
    <x v="209"/>
    <n v="181723.43"/>
    <x v="3538"/>
    <x v="3"/>
    <x v="1"/>
    <s v="Priya"/>
    <x v="0"/>
    <n v="4"/>
  </r>
  <r>
    <s v="30-11-2025"/>
    <s v="INV003543"/>
    <x v="9"/>
    <s v="Wholesale"/>
    <x v="0"/>
    <x v="4"/>
    <x v="2"/>
    <x v="6"/>
    <x v="0"/>
    <n v="11"/>
    <n v="3500"/>
    <n v="8"/>
    <x v="1854"/>
    <n v="25553.37"/>
    <x v="3539"/>
    <x v="4"/>
    <x v="0"/>
    <s v="Amit"/>
    <x v="0"/>
    <n v="11"/>
  </r>
  <r>
    <s v="21-12-2025"/>
    <s v="INV003544"/>
    <x v="2"/>
    <s v="Retail"/>
    <x v="0"/>
    <x v="0"/>
    <x v="2"/>
    <x v="5"/>
    <x v="0"/>
    <n v="8"/>
    <n v="15000"/>
    <n v="18"/>
    <x v="1052"/>
    <n v="84181.8"/>
    <x v="3540"/>
    <x v="0"/>
    <x v="1"/>
    <s v="Vikas"/>
    <x v="0"/>
    <n v="12"/>
  </r>
  <r>
    <s v="09-10-2025"/>
    <s v="INV003545"/>
    <x v="7"/>
    <s v="Corporate"/>
    <x v="0"/>
    <x v="4"/>
    <x v="1"/>
    <x v="6"/>
    <x v="0"/>
    <n v="22"/>
    <n v="3500"/>
    <n v="6"/>
    <x v="798"/>
    <n v="54519.74"/>
    <x v="3541"/>
    <x v="1"/>
    <x v="1"/>
    <s v="Karan"/>
    <x v="0"/>
    <n v="10"/>
  </r>
  <r>
    <s v="17-09-2025"/>
    <s v="INV003546"/>
    <x v="7"/>
    <s v="Corporate"/>
    <x v="3"/>
    <x v="5"/>
    <x v="3"/>
    <x v="4"/>
    <x v="0"/>
    <n v="6"/>
    <n v="12000"/>
    <n v="13"/>
    <x v="1657"/>
    <n v="47921.74"/>
    <x v="3542"/>
    <x v="3"/>
    <x v="2"/>
    <s v="Sneha"/>
    <x v="0"/>
    <n v="9"/>
  </r>
  <r>
    <s v="28-07-2025"/>
    <s v="INV003547"/>
    <x v="6"/>
    <s v="Corporate"/>
    <x v="1"/>
    <x v="1"/>
    <x v="2"/>
    <x v="2"/>
    <x v="2"/>
    <n v="2"/>
    <n v="4500"/>
    <n v="0"/>
    <x v="404"/>
    <n v="8448.9699999999993"/>
    <x v="3543"/>
    <x v="1"/>
    <x v="3"/>
    <s v="Karan"/>
    <x v="0"/>
    <n v="7"/>
  </r>
  <r>
    <s v="19-01-2025"/>
    <s v="INV003548"/>
    <x v="11"/>
    <s v="Corporate"/>
    <x v="2"/>
    <x v="6"/>
    <x v="2"/>
    <x v="5"/>
    <x v="0"/>
    <n v="6"/>
    <n v="15000"/>
    <n v="13"/>
    <x v="1169"/>
    <n v="57253.88"/>
    <x v="3544"/>
    <x v="3"/>
    <x v="0"/>
    <s v="Amit"/>
    <x v="0"/>
    <n v="1"/>
  </r>
  <r>
    <s v="24-04-2025"/>
    <s v="INV003549"/>
    <x v="9"/>
    <s v="Retail"/>
    <x v="3"/>
    <x v="5"/>
    <x v="0"/>
    <x v="0"/>
    <x v="0"/>
    <n v="5"/>
    <n v="45000"/>
    <n v="7"/>
    <x v="1855"/>
    <n v="187388.59"/>
    <x v="3545"/>
    <x v="0"/>
    <x v="2"/>
    <s v="Amit"/>
    <x v="0"/>
    <n v="4"/>
  </r>
  <r>
    <s v="05-04-2025"/>
    <s v="INV003550"/>
    <x v="0"/>
    <s v="Wholesale"/>
    <x v="2"/>
    <x v="2"/>
    <x v="0"/>
    <x v="5"/>
    <x v="0"/>
    <n v="22"/>
    <n v="15000"/>
    <n v="20"/>
    <x v="590"/>
    <n v="222115"/>
    <x v="3546"/>
    <x v="4"/>
    <x v="1"/>
    <s v="Sneha"/>
    <x v="0"/>
    <n v="4"/>
  </r>
  <r>
    <s v="07-04-2025"/>
    <s v="INV003551"/>
    <x v="10"/>
    <s v="Wholesale"/>
    <x v="2"/>
    <x v="2"/>
    <x v="3"/>
    <x v="6"/>
    <x v="0"/>
    <n v="11"/>
    <n v="3500"/>
    <n v="3"/>
    <x v="751"/>
    <n v="28161.360000000001"/>
    <x v="3547"/>
    <x v="3"/>
    <x v="2"/>
    <s v="Neha"/>
    <x v="0"/>
    <n v="4"/>
  </r>
  <r>
    <s v="27-01-2025"/>
    <s v="INV003552"/>
    <x v="2"/>
    <s v="Wholesale"/>
    <x v="2"/>
    <x v="2"/>
    <x v="2"/>
    <x v="5"/>
    <x v="0"/>
    <n v="15"/>
    <n v="15000"/>
    <n v="6"/>
    <x v="554"/>
    <n v="183315.43"/>
    <x v="3548"/>
    <x v="2"/>
    <x v="3"/>
    <s v="Karan"/>
    <x v="0"/>
    <n v="1"/>
  </r>
  <r>
    <s v="28-02-2025"/>
    <s v="INV003553"/>
    <x v="4"/>
    <s v="Wholesale"/>
    <x v="2"/>
    <x v="6"/>
    <x v="0"/>
    <x v="3"/>
    <x v="3"/>
    <n v="7"/>
    <n v="600"/>
    <n v="11"/>
    <x v="1143"/>
    <n v="3482.16"/>
    <x v="3549"/>
    <x v="2"/>
    <x v="2"/>
    <s v="Amit"/>
    <x v="0"/>
    <n v="2"/>
  </r>
  <r>
    <s v="28-04-2025"/>
    <s v="INV003554"/>
    <x v="9"/>
    <s v="Corporate"/>
    <x v="1"/>
    <x v="1"/>
    <x v="0"/>
    <x v="3"/>
    <x v="3"/>
    <n v="23"/>
    <n v="600"/>
    <n v="14"/>
    <x v="1309"/>
    <n v="10080.129999999999"/>
    <x v="3550"/>
    <x v="0"/>
    <x v="1"/>
    <s v="Raj"/>
    <x v="0"/>
    <n v="4"/>
  </r>
  <r>
    <s v="06-12-2025"/>
    <s v="INV003555"/>
    <x v="0"/>
    <s v="Wholesale"/>
    <x v="1"/>
    <x v="1"/>
    <x v="3"/>
    <x v="2"/>
    <x v="2"/>
    <n v="15"/>
    <n v="4500"/>
    <n v="13"/>
    <x v="1501"/>
    <n v="43195.49"/>
    <x v="3551"/>
    <x v="2"/>
    <x v="0"/>
    <s v="Vikas"/>
    <x v="0"/>
    <n v="12"/>
  </r>
  <r>
    <s v="24-06-2025"/>
    <s v="INV003556"/>
    <x v="10"/>
    <s v="Wholesale"/>
    <x v="2"/>
    <x v="6"/>
    <x v="0"/>
    <x v="1"/>
    <x v="1"/>
    <n v="19"/>
    <n v="2500"/>
    <n v="1"/>
    <x v="1141"/>
    <n v="38448.11"/>
    <x v="3552"/>
    <x v="3"/>
    <x v="3"/>
    <s v="Sneha"/>
    <x v="0"/>
    <n v="6"/>
  </r>
  <r>
    <s v="07-05-2025"/>
    <s v="INV003557"/>
    <x v="4"/>
    <s v="Wholesale"/>
    <x v="3"/>
    <x v="9"/>
    <x v="1"/>
    <x v="0"/>
    <x v="0"/>
    <n v="17"/>
    <n v="45000"/>
    <n v="2"/>
    <x v="905"/>
    <n v="629201.63"/>
    <x v="3553"/>
    <x v="1"/>
    <x v="3"/>
    <s v="Sneha"/>
    <x v="0"/>
    <n v="5"/>
  </r>
  <r>
    <s v="20-10-2025"/>
    <s v="INV003558"/>
    <x v="0"/>
    <s v="Retail"/>
    <x v="1"/>
    <x v="1"/>
    <x v="3"/>
    <x v="2"/>
    <x v="2"/>
    <n v="22"/>
    <n v="4500"/>
    <n v="15"/>
    <x v="1856"/>
    <n v="62770.74"/>
    <x v="3554"/>
    <x v="2"/>
    <x v="1"/>
    <s v="Karan"/>
    <x v="0"/>
    <n v="10"/>
  </r>
  <r>
    <s v="02-05-2025"/>
    <s v="INV003559"/>
    <x v="11"/>
    <s v="Retail"/>
    <x v="3"/>
    <x v="5"/>
    <x v="3"/>
    <x v="5"/>
    <x v="0"/>
    <n v="17"/>
    <n v="15000"/>
    <n v="7"/>
    <x v="1425"/>
    <n v="221663.28"/>
    <x v="3555"/>
    <x v="1"/>
    <x v="1"/>
    <s v="Amit"/>
    <x v="0"/>
    <n v="5"/>
  </r>
  <r>
    <s v="06-10-2025"/>
    <s v="INV003560"/>
    <x v="11"/>
    <s v="Retail"/>
    <x v="3"/>
    <x v="7"/>
    <x v="0"/>
    <x v="7"/>
    <x v="3"/>
    <n v="17"/>
    <n v="900"/>
    <n v="7"/>
    <x v="1857"/>
    <n v="11608.23"/>
    <x v="3556"/>
    <x v="2"/>
    <x v="2"/>
    <s v="Neha"/>
    <x v="0"/>
    <n v="10"/>
  </r>
  <r>
    <s v="26-02-2025"/>
    <s v="INV003561"/>
    <x v="11"/>
    <s v="Wholesale"/>
    <x v="0"/>
    <x v="0"/>
    <x v="1"/>
    <x v="0"/>
    <x v="0"/>
    <n v="6"/>
    <n v="45000"/>
    <n v="1"/>
    <x v="158"/>
    <n v="249907.17"/>
    <x v="3557"/>
    <x v="3"/>
    <x v="3"/>
    <s v="Priya"/>
    <x v="0"/>
    <n v="2"/>
  </r>
  <r>
    <s v="14-12-2025"/>
    <s v="INV003562"/>
    <x v="1"/>
    <s v="Wholesale"/>
    <x v="3"/>
    <x v="3"/>
    <x v="2"/>
    <x v="0"/>
    <x v="0"/>
    <n v="2"/>
    <n v="45000"/>
    <n v="15"/>
    <x v="1292"/>
    <n v="57384.76"/>
    <x v="3558"/>
    <x v="0"/>
    <x v="0"/>
    <s v="Raj"/>
    <x v="0"/>
    <n v="12"/>
  </r>
  <r>
    <s v="24-03-2025"/>
    <s v="INV003563"/>
    <x v="11"/>
    <s v="Corporate"/>
    <x v="3"/>
    <x v="9"/>
    <x v="3"/>
    <x v="1"/>
    <x v="1"/>
    <n v="4"/>
    <n v="2500"/>
    <n v="3"/>
    <x v="1018"/>
    <n v="7954.11"/>
    <x v="3559"/>
    <x v="4"/>
    <x v="2"/>
    <s v="Neha"/>
    <x v="0"/>
    <n v="3"/>
  </r>
  <r>
    <s v="26-08-2025"/>
    <s v="INV003564"/>
    <x v="11"/>
    <s v="Corporate"/>
    <x v="1"/>
    <x v="1"/>
    <x v="0"/>
    <x v="1"/>
    <x v="1"/>
    <n v="19"/>
    <n v="2500"/>
    <n v="18"/>
    <x v="1778"/>
    <n v="34911.5"/>
    <x v="3560"/>
    <x v="2"/>
    <x v="1"/>
    <s v="Raj"/>
    <x v="0"/>
    <n v="8"/>
  </r>
  <r>
    <s v="27-06-2025"/>
    <s v="INV003565"/>
    <x v="2"/>
    <s v="Wholesale"/>
    <x v="0"/>
    <x v="0"/>
    <x v="2"/>
    <x v="4"/>
    <x v="0"/>
    <n v="6"/>
    <n v="12000"/>
    <n v="20"/>
    <x v="851"/>
    <n v="53121.74"/>
    <x v="3561"/>
    <x v="4"/>
    <x v="1"/>
    <s v="Amit"/>
    <x v="0"/>
    <n v="6"/>
  </r>
  <r>
    <s v="19-07-2025"/>
    <s v="INV003566"/>
    <x v="7"/>
    <s v="Wholesale"/>
    <x v="2"/>
    <x v="6"/>
    <x v="0"/>
    <x v="0"/>
    <x v="0"/>
    <n v="14"/>
    <n v="45000"/>
    <n v="18"/>
    <x v="955"/>
    <n v="393611.42"/>
    <x v="3562"/>
    <x v="0"/>
    <x v="2"/>
    <s v="Vikas"/>
    <x v="0"/>
    <n v="7"/>
  </r>
  <r>
    <s v="22-12-2025"/>
    <s v="INV003567"/>
    <x v="7"/>
    <s v="Retail"/>
    <x v="1"/>
    <x v="1"/>
    <x v="1"/>
    <x v="3"/>
    <x v="3"/>
    <n v="21"/>
    <n v="600"/>
    <n v="14"/>
    <x v="671"/>
    <n v="8537.0499999999993"/>
    <x v="3563"/>
    <x v="2"/>
    <x v="1"/>
    <s v="Raj"/>
    <x v="0"/>
    <n v="12"/>
  </r>
  <r>
    <s v="13-02-2025"/>
    <s v="INV003568"/>
    <x v="7"/>
    <s v="Wholesale"/>
    <x v="1"/>
    <x v="1"/>
    <x v="1"/>
    <x v="7"/>
    <x v="3"/>
    <n v="9"/>
    <n v="900"/>
    <n v="8"/>
    <x v="1223"/>
    <n v="5549.03"/>
    <x v="3564"/>
    <x v="0"/>
    <x v="0"/>
    <s v="Pooja"/>
    <x v="0"/>
    <n v="2"/>
  </r>
  <r>
    <s v="03-01-2025"/>
    <s v="INV003569"/>
    <x v="0"/>
    <s v="Wholesale"/>
    <x v="0"/>
    <x v="4"/>
    <x v="0"/>
    <x v="5"/>
    <x v="0"/>
    <n v="25"/>
    <n v="15000"/>
    <n v="6"/>
    <x v="1858"/>
    <n v="323164.69"/>
    <x v="3565"/>
    <x v="2"/>
    <x v="0"/>
    <s v="Pooja"/>
    <x v="0"/>
    <n v="1"/>
  </r>
  <r>
    <s v="24-10-2025"/>
    <s v="INV003570"/>
    <x v="11"/>
    <s v="Corporate"/>
    <x v="0"/>
    <x v="0"/>
    <x v="2"/>
    <x v="3"/>
    <x v="3"/>
    <n v="8"/>
    <n v="600"/>
    <n v="1"/>
    <x v="615"/>
    <n v="3924.87"/>
    <x v="3566"/>
    <x v="2"/>
    <x v="3"/>
    <s v="Amit"/>
    <x v="0"/>
    <n v="10"/>
  </r>
  <r>
    <s v="17-09-2025"/>
    <s v="INV003571"/>
    <x v="11"/>
    <s v="Retail"/>
    <x v="3"/>
    <x v="9"/>
    <x v="0"/>
    <x v="3"/>
    <x v="3"/>
    <n v="12"/>
    <n v="600"/>
    <n v="8"/>
    <x v="365"/>
    <n v="5317.8"/>
    <x v="3567"/>
    <x v="4"/>
    <x v="2"/>
    <s v="Vikas"/>
    <x v="0"/>
    <n v="9"/>
  </r>
  <r>
    <s v="26-06-2025"/>
    <s v="INV003572"/>
    <x v="7"/>
    <s v="Corporate"/>
    <x v="2"/>
    <x v="6"/>
    <x v="3"/>
    <x v="7"/>
    <x v="3"/>
    <n v="2"/>
    <n v="900"/>
    <n v="20"/>
    <x v="195"/>
    <n v="1088.74"/>
    <x v="3568"/>
    <x v="0"/>
    <x v="2"/>
    <s v="Karan"/>
    <x v="0"/>
    <n v="6"/>
  </r>
  <r>
    <s v="15-12-2025"/>
    <s v="INV003573"/>
    <x v="0"/>
    <s v="Corporate"/>
    <x v="0"/>
    <x v="0"/>
    <x v="3"/>
    <x v="1"/>
    <x v="1"/>
    <n v="12"/>
    <n v="2500"/>
    <n v="3"/>
    <x v="377"/>
    <n v="23933.55"/>
    <x v="3569"/>
    <x v="0"/>
    <x v="2"/>
    <s v="Priya"/>
    <x v="0"/>
    <n v="12"/>
  </r>
  <r>
    <s v="14-11-2025"/>
    <s v="INV003574"/>
    <x v="3"/>
    <s v="Wholesale"/>
    <x v="2"/>
    <x v="2"/>
    <x v="3"/>
    <x v="2"/>
    <x v="2"/>
    <n v="19"/>
    <n v="4500"/>
    <n v="10"/>
    <x v="787"/>
    <n v="71279.990000000005"/>
    <x v="3570"/>
    <x v="1"/>
    <x v="3"/>
    <s v="Neha"/>
    <x v="0"/>
    <n v="11"/>
  </r>
  <r>
    <s v="17-04-2025"/>
    <s v="INV003575"/>
    <x v="9"/>
    <s v="Corporate"/>
    <x v="2"/>
    <x v="2"/>
    <x v="0"/>
    <x v="0"/>
    <x v="0"/>
    <n v="5"/>
    <n v="45000"/>
    <n v="10"/>
    <x v="1475"/>
    <n v="152014.62"/>
    <x v="3571"/>
    <x v="1"/>
    <x v="0"/>
    <s v="Vikas"/>
    <x v="0"/>
    <n v="4"/>
  </r>
  <r>
    <s v="15-04-2025"/>
    <s v="INV003576"/>
    <x v="8"/>
    <s v="Retail"/>
    <x v="2"/>
    <x v="6"/>
    <x v="2"/>
    <x v="4"/>
    <x v="0"/>
    <n v="10"/>
    <n v="12000"/>
    <n v="16"/>
    <x v="965"/>
    <n v="79537.820000000007"/>
    <x v="3572"/>
    <x v="1"/>
    <x v="0"/>
    <s v="Neha"/>
    <x v="0"/>
    <n v="4"/>
  </r>
  <r>
    <s v="15-09-2025"/>
    <s v="INV003577"/>
    <x v="11"/>
    <s v="Wholesale"/>
    <x v="0"/>
    <x v="4"/>
    <x v="0"/>
    <x v="3"/>
    <x v="3"/>
    <n v="9"/>
    <n v="600"/>
    <n v="14"/>
    <x v="1859"/>
    <n v="4278.01"/>
    <x v="3573"/>
    <x v="2"/>
    <x v="0"/>
    <s v="Pooja"/>
    <x v="0"/>
    <n v="9"/>
  </r>
  <r>
    <s v="11-04-2025"/>
    <s v="INV003578"/>
    <x v="2"/>
    <s v="Retail"/>
    <x v="1"/>
    <x v="1"/>
    <x v="0"/>
    <x v="3"/>
    <x v="3"/>
    <n v="12"/>
    <n v="600"/>
    <n v="12"/>
    <x v="1717"/>
    <n v="5725.11"/>
    <x v="3574"/>
    <x v="2"/>
    <x v="2"/>
    <s v="Pooja"/>
    <x v="0"/>
    <n v="4"/>
  </r>
  <r>
    <s v="21-03-2025"/>
    <s v="INV003579"/>
    <x v="6"/>
    <s v="Retail"/>
    <x v="1"/>
    <x v="1"/>
    <x v="3"/>
    <x v="7"/>
    <x v="3"/>
    <n v="6"/>
    <n v="900"/>
    <n v="6"/>
    <x v="274"/>
    <n v="4658.1400000000003"/>
    <x v="3575"/>
    <x v="4"/>
    <x v="1"/>
    <s v="Neha"/>
    <x v="0"/>
    <n v="3"/>
  </r>
  <r>
    <s v="29-09-2025"/>
    <s v="INV003580"/>
    <x v="6"/>
    <s v="Corporate"/>
    <x v="3"/>
    <x v="3"/>
    <x v="2"/>
    <x v="6"/>
    <x v="0"/>
    <n v="7"/>
    <n v="3500"/>
    <n v="12"/>
    <x v="509"/>
    <n v="18302.740000000002"/>
    <x v="3576"/>
    <x v="3"/>
    <x v="3"/>
    <s v="Neha"/>
    <x v="0"/>
    <n v="9"/>
  </r>
  <r>
    <s v="09-12-2025"/>
    <s v="INV003581"/>
    <x v="8"/>
    <s v="Retail"/>
    <x v="3"/>
    <x v="5"/>
    <x v="1"/>
    <x v="6"/>
    <x v="0"/>
    <n v="21"/>
    <n v="3500"/>
    <n v="1"/>
    <x v="1860"/>
    <n v="55304.14"/>
    <x v="3577"/>
    <x v="2"/>
    <x v="0"/>
    <s v="Sneha"/>
    <x v="0"/>
    <n v="12"/>
  </r>
  <r>
    <s v="27-04-2025"/>
    <s v="INV003582"/>
    <x v="6"/>
    <s v="Corporate"/>
    <x v="1"/>
    <x v="1"/>
    <x v="2"/>
    <x v="0"/>
    <x v="0"/>
    <n v="15"/>
    <n v="45000"/>
    <n v="1"/>
    <x v="1222"/>
    <n v="503862.84"/>
    <x v="3578"/>
    <x v="2"/>
    <x v="0"/>
    <s v="Vikas"/>
    <x v="0"/>
    <n v="4"/>
  </r>
  <r>
    <s v="11-09-2025"/>
    <s v="INV003583"/>
    <x v="5"/>
    <s v="Retail"/>
    <x v="3"/>
    <x v="9"/>
    <x v="0"/>
    <x v="1"/>
    <x v="1"/>
    <n v="24"/>
    <n v="2500"/>
    <n v="5"/>
    <x v="275"/>
    <n v="51717.57"/>
    <x v="3579"/>
    <x v="1"/>
    <x v="0"/>
    <s v="Vikas"/>
    <x v="0"/>
    <n v="9"/>
  </r>
  <r>
    <s v="29-05-2025"/>
    <s v="INV003584"/>
    <x v="7"/>
    <s v="Wholesale"/>
    <x v="1"/>
    <x v="1"/>
    <x v="0"/>
    <x v="2"/>
    <x v="2"/>
    <n v="9"/>
    <n v="4500"/>
    <n v="19"/>
    <x v="1733"/>
    <n v="24809.78"/>
    <x v="3580"/>
    <x v="2"/>
    <x v="3"/>
    <s v="Vikas"/>
    <x v="0"/>
    <n v="5"/>
  </r>
  <r>
    <s v="11-12-2025"/>
    <s v="INV003585"/>
    <x v="9"/>
    <s v="Corporate"/>
    <x v="2"/>
    <x v="2"/>
    <x v="0"/>
    <x v="1"/>
    <x v="1"/>
    <n v="17"/>
    <n v="2500"/>
    <n v="12"/>
    <x v="1861"/>
    <n v="30691.21"/>
    <x v="3581"/>
    <x v="1"/>
    <x v="0"/>
    <s v="Neha"/>
    <x v="0"/>
    <n v="12"/>
  </r>
  <r>
    <s v="29-10-2025"/>
    <s v="INV003586"/>
    <x v="6"/>
    <s v="Retail"/>
    <x v="0"/>
    <x v="0"/>
    <x v="1"/>
    <x v="4"/>
    <x v="0"/>
    <n v="13"/>
    <n v="12000"/>
    <n v="14"/>
    <x v="1862"/>
    <n v="116198.49"/>
    <x v="3582"/>
    <x v="2"/>
    <x v="1"/>
    <s v="Pooja"/>
    <x v="0"/>
    <n v="10"/>
  </r>
  <r>
    <s v="20-08-2025"/>
    <s v="INV003587"/>
    <x v="2"/>
    <s v="Corporate"/>
    <x v="3"/>
    <x v="3"/>
    <x v="2"/>
    <x v="6"/>
    <x v="0"/>
    <n v="25"/>
    <n v="3500"/>
    <n v="18"/>
    <x v="1863"/>
    <n v="53467.05"/>
    <x v="3583"/>
    <x v="1"/>
    <x v="0"/>
    <s v="Vikas"/>
    <x v="0"/>
    <n v="8"/>
  </r>
  <r>
    <s v="02-06-2025"/>
    <s v="INV003588"/>
    <x v="0"/>
    <s v="Wholesale"/>
    <x v="2"/>
    <x v="6"/>
    <x v="1"/>
    <x v="2"/>
    <x v="2"/>
    <n v="11"/>
    <n v="4500"/>
    <n v="19"/>
    <x v="1216"/>
    <n v="32676.5"/>
    <x v="3584"/>
    <x v="4"/>
    <x v="1"/>
    <s v="Amit"/>
    <x v="0"/>
    <n v="6"/>
  </r>
  <r>
    <s v="08-03-2025"/>
    <s v="INV003589"/>
    <x v="10"/>
    <s v="Corporate"/>
    <x v="3"/>
    <x v="5"/>
    <x v="1"/>
    <x v="5"/>
    <x v="0"/>
    <n v="12"/>
    <n v="15000"/>
    <n v="8"/>
    <x v="1280"/>
    <n v="141293.37"/>
    <x v="3585"/>
    <x v="1"/>
    <x v="1"/>
    <s v="Raj"/>
    <x v="0"/>
    <n v="3"/>
  </r>
  <r>
    <s v="02-11-2025"/>
    <s v="INV003590"/>
    <x v="3"/>
    <s v="Corporate"/>
    <x v="1"/>
    <x v="1"/>
    <x v="3"/>
    <x v="5"/>
    <x v="0"/>
    <n v="10"/>
    <n v="15000"/>
    <n v="0"/>
    <x v="1670"/>
    <n v="111828.89"/>
    <x v="3586"/>
    <x v="0"/>
    <x v="3"/>
    <s v="Karan"/>
    <x v="0"/>
    <n v="11"/>
  </r>
  <r>
    <s v="21-07-2025"/>
    <s v="INV003591"/>
    <x v="9"/>
    <s v="Wholesale"/>
    <x v="0"/>
    <x v="4"/>
    <x v="0"/>
    <x v="7"/>
    <x v="3"/>
    <n v="6"/>
    <n v="900"/>
    <n v="6"/>
    <x v="274"/>
    <n v="3947.16"/>
    <x v="3587"/>
    <x v="1"/>
    <x v="1"/>
    <s v="Amit"/>
    <x v="0"/>
    <n v="7"/>
  </r>
  <r>
    <s v="09-02-2025"/>
    <s v="INV003592"/>
    <x v="8"/>
    <s v="Corporate"/>
    <x v="3"/>
    <x v="9"/>
    <x v="1"/>
    <x v="1"/>
    <x v="1"/>
    <n v="16"/>
    <n v="2500"/>
    <n v="6"/>
    <x v="185"/>
    <n v="27918.799999999999"/>
    <x v="3588"/>
    <x v="4"/>
    <x v="3"/>
    <s v="Neha"/>
    <x v="0"/>
    <n v="2"/>
  </r>
  <r>
    <s v="30-03-2025"/>
    <s v="INV003593"/>
    <x v="4"/>
    <s v="Wholesale"/>
    <x v="2"/>
    <x v="6"/>
    <x v="1"/>
    <x v="2"/>
    <x v="2"/>
    <n v="13"/>
    <n v="4500"/>
    <n v="3"/>
    <x v="1864"/>
    <n v="44463.53"/>
    <x v="3589"/>
    <x v="4"/>
    <x v="3"/>
    <s v="Sneha"/>
    <x v="0"/>
    <n v="3"/>
  </r>
  <r>
    <s v="03-06-2025"/>
    <s v="INV003594"/>
    <x v="0"/>
    <s v="Wholesale"/>
    <x v="0"/>
    <x v="0"/>
    <x v="1"/>
    <x v="0"/>
    <x v="0"/>
    <n v="19"/>
    <n v="45000"/>
    <n v="8"/>
    <x v="877"/>
    <n v="625972.93999999994"/>
    <x v="3590"/>
    <x v="2"/>
    <x v="3"/>
    <s v="Amit"/>
    <x v="0"/>
    <n v="6"/>
  </r>
  <r>
    <s v="25-02-2025"/>
    <s v="INV003595"/>
    <x v="1"/>
    <s v="Retail"/>
    <x v="3"/>
    <x v="3"/>
    <x v="3"/>
    <x v="7"/>
    <x v="3"/>
    <n v="2"/>
    <n v="900"/>
    <n v="8"/>
    <x v="1476"/>
    <n v="1521.13"/>
    <x v="3591"/>
    <x v="1"/>
    <x v="0"/>
    <s v="Sneha"/>
    <x v="0"/>
    <n v="2"/>
  </r>
  <r>
    <s v="26-10-2025"/>
    <s v="INV003596"/>
    <x v="5"/>
    <s v="Wholesale"/>
    <x v="1"/>
    <x v="1"/>
    <x v="1"/>
    <x v="5"/>
    <x v="0"/>
    <n v="24"/>
    <n v="15000"/>
    <n v="18"/>
    <x v="1134"/>
    <n v="256612.83"/>
    <x v="3592"/>
    <x v="3"/>
    <x v="0"/>
    <s v="Neha"/>
    <x v="0"/>
    <n v="10"/>
  </r>
  <r>
    <s v="26-03-2025"/>
    <s v="INV003597"/>
    <x v="5"/>
    <s v="Corporate"/>
    <x v="3"/>
    <x v="7"/>
    <x v="1"/>
    <x v="4"/>
    <x v="0"/>
    <n v="14"/>
    <n v="12000"/>
    <n v="9"/>
    <x v="389"/>
    <n v="118622.49"/>
    <x v="3593"/>
    <x v="2"/>
    <x v="1"/>
    <s v="Vikas"/>
    <x v="0"/>
    <n v="3"/>
  </r>
  <r>
    <s v="09-08-2025"/>
    <s v="INV003598"/>
    <x v="6"/>
    <s v="Retail"/>
    <x v="0"/>
    <x v="8"/>
    <x v="3"/>
    <x v="5"/>
    <x v="0"/>
    <n v="2"/>
    <n v="15000"/>
    <n v="19"/>
    <x v="490"/>
    <n v="20869.66"/>
    <x v="3594"/>
    <x v="2"/>
    <x v="0"/>
    <s v="Priya"/>
    <x v="0"/>
    <n v="8"/>
  </r>
  <r>
    <s v="26-12-2025"/>
    <s v="INV003599"/>
    <x v="9"/>
    <s v="Wholesale"/>
    <x v="1"/>
    <x v="1"/>
    <x v="0"/>
    <x v="2"/>
    <x v="2"/>
    <n v="10"/>
    <n v="4500"/>
    <n v="12"/>
    <x v="109"/>
    <n v="32966.78"/>
    <x v="3595"/>
    <x v="0"/>
    <x v="2"/>
    <s v="Sneha"/>
    <x v="0"/>
    <n v="12"/>
  </r>
  <r>
    <s v="12-11-2025"/>
    <s v="INV003600"/>
    <x v="1"/>
    <s v="Retail"/>
    <x v="1"/>
    <x v="1"/>
    <x v="2"/>
    <x v="4"/>
    <x v="0"/>
    <n v="24"/>
    <n v="12000"/>
    <n v="4"/>
    <x v="1865"/>
    <n v="251362"/>
    <x v="3596"/>
    <x v="0"/>
    <x v="0"/>
    <s v="Raj"/>
    <x v="0"/>
    <n v="11"/>
  </r>
  <r>
    <s v="23-01-2025"/>
    <s v="INV003601"/>
    <x v="1"/>
    <s v="Corporate"/>
    <x v="2"/>
    <x v="2"/>
    <x v="1"/>
    <x v="3"/>
    <x v="3"/>
    <n v="6"/>
    <n v="600"/>
    <n v="18"/>
    <x v="1866"/>
    <n v="2375.62"/>
    <x v="3597"/>
    <x v="0"/>
    <x v="3"/>
    <s v="Pooja"/>
    <x v="0"/>
    <n v="1"/>
  </r>
  <r>
    <s v="17-05-2025"/>
    <s v="INV003602"/>
    <x v="11"/>
    <s v="Corporate"/>
    <x v="0"/>
    <x v="4"/>
    <x v="1"/>
    <x v="6"/>
    <x v="0"/>
    <n v="10"/>
    <n v="3500"/>
    <n v="11"/>
    <x v="1410"/>
    <n v="26572.15"/>
    <x v="3598"/>
    <x v="0"/>
    <x v="2"/>
    <s v="Neha"/>
    <x v="0"/>
    <n v="5"/>
  </r>
  <r>
    <s v="06-04-2025"/>
    <s v="INV003603"/>
    <x v="2"/>
    <s v="Retail"/>
    <x v="2"/>
    <x v="6"/>
    <x v="1"/>
    <x v="4"/>
    <x v="0"/>
    <n v="2"/>
    <n v="12000"/>
    <n v="12"/>
    <x v="1620"/>
    <n v="19062.650000000001"/>
    <x v="3599"/>
    <x v="0"/>
    <x v="0"/>
    <s v="Raj"/>
    <x v="0"/>
    <n v="4"/>
  </r>
  <r>
    <s v="18-07-2025"/>
    <s v="INV003604"/>
    <x v="4"/>
    <s v="Corporate"/>
    <x v="2"/>
    <x v="6"/>
    <x v="3"/>
    <x v="5"/>
    <x v="0"/>
    <n v="19"/>
    <n v="15000"/>
    <n v="0"/>
    <x v="530"/>
    <n v="229218.78"/>
    <x v="3600"/>
    <x v="3"/>
    <x v="1"/>
    <s v="Pooja"/>
    <x v="0"/>
    <n v="7"/>
  </r>
  <r>
    <s v="01-12-2025"/>
    <s v="INV003605"/>
    <x v="1"/>
    <s v="Wholesale"/>
    <x v="3"/>
    <x v="5"/>
    <x v="0"/>
    <x v="0"/>
    <x v="0"/>
    <n v="14"/>
    <n v="45000"/>
    <n v="13"/>
    <x v="1817"/>
    <n v="395647.35"/>
    <x v="3601"/>
    <x v="1"/>
    <x v="0"/>
    <s v="Amit"/>
    <x v="0"/>
    <n v="12"/>
  </r>
  <r>
    <s v="31-10-2025"/>
    <s v="INV003606"/>
    <x v="2"/>
    <s v="Corporate"/>
    <x v="3"/>
    <x v="3"/>
    <x v="0"/>
    <x v="7"/>
    <x v="3"/>
    <n v="9"/>
    <n v="900"/>
    <n v="1"/>
    <x v="1566"/>
    <n v="6718.76"/>
    <x v="3602"/>
    <x v="1"/>
    <x v="0"/>
    <s v="Sneha"/>
    <x v="0"/>
    <n v="10"/>
  </r>
  <r>
    <s v="14-09-2025"/>
    <s v="INV003607"/>
    <x v="5"/>
    <s v="Wholesale"/>
    <x v="3"/>
    <x v="5"/>
    <x v="1"/>
    <x v="0"/>
    <x v="0"/>
    <n v="2"/>
    <n v="45000"/>
    <n v="9"/>
    <x v="96"/>
    <n v="63917.120000000003"/>
    <x v="3603"/>
    <x v="4"/>
    <x v="3"/>
    <s v="Priya"/>
    <x v="0"/>
    <n v="9"/>
  </r>
  <r>
    <s v="05-07-2025"/>
    <s v="INV003608"/>
    <x v="3"/>
    <s v="Retail"/>
    <x v="1"/>
    <x v="1"/>
    <x v="2"/>
    <x v="3"/>
    <x v="3"/>
    <n v="19"/>
    <n v="600"/>
    <n v="3"/>
    <x v="1867"/>
    <n v="9536.67"/>
    <x v="3604"/>
    <x v="4"/>
    <x v="1"/>
    <s v="Pooja"/>
    <x v="0"/>
    <n v="7"/>
  </r>
  <r>
    <s v="25-04-2025"/>
    <s v="INV003609"/>
    <x v="8"/>
    <s v="Corporate"/>
    <x v="2"/>
    <x v="6"/>
    <x v="0"/>
    <x v="2"/>
    <x v="2"/>
    <n v="12"/>
    <n v="4500"/>
    <n v="7"/>
    <x v="1083"/>
    <n v="43637.32"/>
    <x v="3605"/>
    <x v="1"/>
    <x v="3"/>
    <s v="Vikas"/>
    <x v="0"/>
    <n v="4"/>
  </r>
  <r>
    <s v="02-12-2025"/>
    <s v="INV003610"/>
    <x v="10"/>
    <s v="Wholesale"/>
    <x v="3"/>
    <x v="5"/>
    <x v="0"/>
    <x v="2"/>
    <x v="2"/>
    <n v="1"/>
    <n v="4500"/>
    <n v="16"/>
    <x v="1062"/>
    <n v="3490.15"/>
    <x v="3606"/>
    <x v="3"/>
    <x v="3"/>
    <s v="Raj"/>
    <x v="0"/>
    <n v="12"/>
  </r>
  <r>
    <s v="06-11-2025"/>
    <s v="INV003611"/>
    <x v="7"/>
    <s v="Retail"/>
    <x v="3"/>
    <x v="5"/>
    <x v="3"/>
    <x v="4"/>
    <x v="0"/>
    <n v="12"/>
    <n v="12000"/>
    <n v="17"/>
    <x v="1835"/>
    <n v="101952.61"/>
    <x v="3607"/>
    <x v="1"/>
    <x v="3"/>
    <s v="Neha"/>
    <x v="0"/>
    <n v="11"/>
  </r>
  <r>
    <s v="17-05-2025"/>
    <s v="INV003612"/>
    <x v="11"/>
    <s v="Corporate"/>
    <x v="0"/>
    <x v="8"/>
    <x v="1"/>
    <x v="0"/>
    <x v="0"/>
    <n v="5"/>
    <n v="45000"/>
    <n v="2"/>
    <x v="758"/>
    <n v="175282.89"/>
    <x v="3608"/>
    <x v="3"/>
    <x v="2"/>
    <s v="Amit"/>
    <x v="0"/>
    <n v="5"/>
  </r>
  <r>
    <s v="02-10-2025"/>
    <s v="INV003613"/>
    <x v="3"/>
    <s v="Wholesale"/>
    <x v="2"/>
    <x v="2"/>
    <x v="3"/>
    <x v="7"/>
    <x v="3"/>
    <n v="2"/>
    <n v="900"/>
    <n v="20"/>
    <x v="195"/>
    <n v="1127.76"/>
    <x v="3609"/>
    <x v="2"/>
    <x v="0"/>
    <s v="Amit"/>
    <x v="0"/>
    <n v="10"/>
  </r>
  <r>
    <s v="01-07-2025"/>
    <s v="INV003614"/>
    <x v="8"/>
    <s v="Wholesale"/>
    <x v="3"/>
    <x v="3"/>
    <x v="2"/>
    <x v="6"/>
    <x v="0"/>
    <n v="20"/>
    <n v="3500"/>
    <n v="11"/>
    <x v="1755"/>
    <n v="56933.11"/>
    <x v="3610"/>
    <x v="1"/>
    <x v="2"/>
    <s v="Neha"/>
    <x v="0"/>
    <n v="7"/>
  </r>
  <r>
    <s v="10-04-2025"/>
    <s v="INV003615"/>
    <x v="5"/>
    <s v="Retail"/>
    <x v="3"/>
    <x v="3"/>
    <x v="2"/>
    <x v="5"/>
    <x v="0"/>
    <n v="20"/>
    <n v="15000"/>
    <n v="5"/>
    <x v="530"/>
    <n v="233687.51"/>
    <x v="3611"/>
    <x v="3"/>
    <x v="1"/>
    <s v="Amit"/>
    <x v="0"/>
    <n v="4"/>
  </r>
  <r>
    <s v="02-11-2025"/>
    <s v="INV003616"/>
    <x v="6"/>
    <s v="Retail"/>
    <x v="1"/>
    <x v="1"/>
    <x v="1"/>
    <x v="1"/>
    <x v="1"/>
    <n v="3"/>
    <n v="2500"/>
    <n v="5"/>
    <x v="1868"/>
    <n v="5465.4"/>
    <x v="3612"/>
    <x v="1"/>
    <x v="2"/>
    <s v="Pooja"/>
    <x v="0"/>
    <n v="11"/>
  </r>
  <r>
    <s v="02-12-2025"/>
    <s v="INV003617"/>
    <x v="5"/>
    <s v="Wholesale"/>
    <x v="2"/>
    <x v="6"/>
    <x v="3"/>
    <x v="6"/>
    <x v="0"/>
    <n v="22"/>
    <n v="3500"/>
    <n v="14"/>
    <x v="1522"/>
    <n v="57062.12"/>
    <x v="3613"/>
    <x v="1"/>
    <x v="1"/>
    <s v="Pooja"/>
    <x v="0"/>
    <n v="12"/>
  </r>
  <r>
    <s v="26-07-2025"/>
    <s v="INV003618"/>
    <x v="8"/>
    <s v="Retail"/>
    <x v="1"/>
    <x v="1"/>
    <x v="2"/>
    <x v="2"/>
    <x v="2"/>
    <n v="5"/>
    <n v="4500"/>
    <n v="19"/>
    <x v="362"/>
    <n v="16251.68"/>
    <x v="3614"/>
    <x v="2"/>
    <x v="0"/>
    <s v="Pooja"/>
    <x v="0"/>
    <n v="7"/>
  </r>
  <r>
    <s v="19-09-2025"/>
    <s v="INV003619"/>
    <x v="0"/>
    <s v="Corporate"/>
    <x v="0"/>
    <x v="4"/>
    <x v="1"/>
    <x v="6"/>
    <x v="0"/>
    <n v="12"/>
    <n v="3500"/>
    <n v="8"/>
    <x v="1869"/>
    <n v="29696.29"/>
    <x v="3615"/>
    <x v="0"/>
    <x v="2"/>
    <s v="Priya"/>
    <x v="0"/>
    <n v="9"/>
  </r>
  <r>
    <s v="27-07-2025"/>
    <s v="INV003620"/>
    <x v="2"/>
    <s v="Corporate"/>
    <x v="1"/>
    <x v="1"/>
    <x v="1"/>
    <x v="2"/>
    <x v="2"/>
    <n v="18"/>
    <n v="4500"/>
    <n v="17"/>
    <x v="1801"/>
    <n v="56058.44"/>
    <x v="3616"/>
    <x v="1"/>
    <x v="0"/>
    <s v="Amit"/>
    <x v="0"/>
    <n v="7"/>
  </r>
  <r>
    <s v="14-03-2025"/>
    <s v="INV003621"/>
    <x v="10"/>
    <s v="Retail"/>
    <x v="1"/>
    <x v="1"/>
    <x v="2"/>
    <x v="6"/>
    <x v="0"/>
    <n v="20"/>
    <n v="3500"/>
    <n v="20"/>
    <x v="1536"/>
    <n v="50586.99"/>
    <x v="3617"/>
    <x v="2"/>
    <x v="3"/>
    <s v="Raj"/>
    <x v="0"/>
    <n v="3"/>
  </r>
  <r>
    <s v="03-02-2025"/>
    <s v="INV003622"/>
    <x v="0"/>
    <s v="Wholesale"/>
    <x v="0"/>
    <x v="8"/>
    <x v="2"/>
    <x v="4"/>
    <x v="0"/>
    <n v="14"/>
    <n v="12000"/>
    <n v="16"/>
    <x v="1870"/>
    <n v="112518.06"/>
    <x v="3618"/>
    <x v="3"/>
    <x v="1"/>
    <s v="Karan"/>
    <x v="0"/>
    <n v="2"/>
  </r>
  <r>
    <s v="20-03-2025"/>
    <s v="INV003623"/>
    <x v="7"/>
    <s v="Retail"/>
    <x v="2"/>
    <x v="2"/>
    <x v="2"/>
    <x v="2"/>
    <x v="2"/>
    <n v="25"/>
    <n v="4500"/>
    <n v="6"/>
    <x v="72"/>
    <n v="94488.08"/>
    <x v="3619"/>
    <x v="4"/>
    <x v="0"/>
    <s v="Raj"/>
    <x v="0"/>
    <n v="3"/>
  </r>
  <r>
    <s v="26-10-2025"/>
    <s v="INV003624"/>
    <x v="0"/>
    <s v="Retail"/>
    <x v="2"/>
    <x v="6"/>
    <x v="1"/>
    <x v="2"/>
    <x v="2"/>
    <n v="8"/>
    <n v="4500"/>
    <n v="15"/>
    <x v="533"/>
    <n v="24501.63"/>
    <x v="3620"/>
    <x v="1"/>
    <x v="1"/>
    <s v="Priya"/>
    <x v="0"/>
    <n v="10"/>
  </r>
  <r>
    <s v="09-07-2025"/>
    <s v="INV003625"/>
    <x v="2"/>
    <s v="Wholesale"/>
    <x v="2"/>
    <x v="6"/>
    <x v="1"/>
    <x v="5"/>
    <x v="0"/>
    <n v="22"/>
    <n v="15000"/>
    <n v="1"/>
    <x v="1840"/>
    <n v="253272.05"/>
    <x v="3621"/>
    <x v="2"/>
    <x v="2"/>
    <s v="Karan"/>
    <x v="0"/>
    <n v="7"/>
  </r>
  <r>
    <s v="19-09-2025"/>
    <s v="INV003626"/>
    <x v="2"/>
    <s v="Retail"/>
    <x v="2"/>
    <x v="6"/>
    <x v="1"/>
    <x v="4"/>
    <x v="0"/>
    <n v="2"/>
    <n v="12000"/>
    <n v="9"/>
    <x v="1871"/>
    <n v="18496.11"/>
    <x v="3622"/>
    <x v="0"/>
    <x v="2"/>
    <s v="Neha"/>
    <x v="0"/>
    <n v="9"/>
  </r>
  <r>
    <s v="20-09-2025"/>
    <s v="INV003627"/>
    <x v="6"/>
    <s v="Retail"/>
    <x v="3"/>
    <x v="9"/>
    <x v="1"/>
    <x v="3"/>
    <x v="3"/>
    <n v="12"/>
    <n v="600"/>
    <n v="15"/>
    <x v="769"/>
    <n v="5686.32"/>
    <x v="3623"/>
    <x v="0"/>
    <x v="3"/>
    <s v="Karan"/>
    <x v="0"/>
    <n v="9"/>
  </r>
  <r>
    <s v="20-09-2025"/>
    <s v="INV003628"/>
    <x v="9"/>
    <s v="Wholesale"/>
    <x v="0"/>
    <x v="4"/>
    <x v="1"/>
    <x v="0"/>
    <x v="0"/>
    <n v="15"/>
    <n v="45000"/>
    <n v="8"/>
    <x v="1642"/>
    <n v="556950.43999999994"/>
    <x v="3624"/>
    <x v="4"/>
    <x v="1"/>
    <s v="Amit"/>
    <x v="0"/>
    <n v="9"/>
  </r>
  <r>
    <s v="27-11-2025"/>
    <s v="INV003629"/>
    <x v="8"/>
    <s v="Retail"/>
    <x v="0"/>
    <x v="4"/>
    <x v="0"/>
    <x v="3"/>
    <x v="3"/>
    <n v="12"/>
    <n v="600"/>
    <n v="13"/>
    <x v="480"/>
    <n v="4933.6099999999997"/>
    <x v="3625"/>
    <x v="1"/>
    <x v="1"/>
    <s v="Raj"/>
    <x v="0"/>
    <n v="11"/>
  </r>
  <r>
    <s v="23-12-2025"/>
    <s v="INV003630"/>
    <x v="7"/>
    <s v="Retail"/>
    <x v="2"/>
    <x v="2"/>
    <x v="2"/>
    <x v="3"/>
    <x v="3"/>
    <n v="6"/>
    <n v="600"/>
    <n v="7"/>
    <x v="670"/>
    <n v="2876.38"/>
    <x v="3626"/>
    <x v="4"/>
    <x v="0"/>
    <s v="Priya"/>
    <x v="0"/>
    <n v="12"/>
  </r>
  <r>
    <s v="10-07-2025"/>
    <s v="INV003631"/>
    <x v="11"/>
    <s v="Retail"/>
    <x v="1"/>
    <x v="1"/>
    <x v="3"/>
    <x v="2"/>
    <x v="2"/>
    <n v="8"/>
    <n v="4500"/>
    <n v="17"/>
    <x v="402"/>
    <n v="23872.9"/>
    <x v="3627"/>
    <x v="1"/>
    <x v="1"/>
    <s v="Raj"/>
    <x v="0"/>
    <n v="7"/>
  </r>
  <r>
    <s v="07-01-2025"/>
    <s v="INV003632"/>
    <x v="11"/>
    <s v="Retail"/>
    <x v="3"/>
    <x v="9"/>
    <x v="3"/>
    <x v="3"/>
    <x v="3"/>
    <n v="8"/>
    <n v="600"/>
    <n v="11"/>
    <x v="1872"/>
    <n v="3160.27"/>
    <x v="3628"/>
    <x v="0"/>
    <x v="2"/>
    <s v="Neha"/>
    <x v="0"/>
    <n v="1"/>
  </r>
  <r>
    <s v="27-11-2025"/>
    <s v="INV003633"/>
    <x v="1"/>
    <s v="Wholesale"/>
    <x v="2"/>
    <x v="6"/>
    <x v="3"/>
    <x v="5"/>
    <x v="0"/>
    <n v="19"/>
    <n v="15000"/>
    <n v="19"/>
    <x v="1490"/>
    <n v="192306.58"/>
    <x v="3629"/>
    <x v="4"/>
    <x v="2"/>
    <s v="Raj"/>
    <x v="0"/>
    <n v="11"/>
  </r>
  <r>
    <s v="04-10-2025"/>
    <s v="INV003634"/>
    <x v="10"/>
    <s v="Wholesale"/>
    <x v="0"/>
    <x v="0"/>
    <x v="0"/>
    <x v="7"/>
    <x v="3"/>
    <n v="6"/>
    <n v="900"/>
    <n v="16"/>
    <x v="1247"/>
    <n v="4021.78"/>
    <x v="3630"/>
    <x v="0"/>
    <x v="0"/>
    <s v="Karan"/>
    <x v="0"/>
    <n v="10"/>
  </r>
  <r>
    <s v="16-03-2025"/>
    <s v="INV003635"/>
    <x v="2"/>
    <s v="Wholesale"/>
    <x v="0"/>
    <x v="4"/>
    <x v="3"/>
    <x v="3"/>
    <x v="3"/>
    <n v="25"/>
    <n v="600"/>
    <n v="4"/>
    <x v="7"/>
    <n v="11390.24"/>
    <x v="3631"/>
    <x v="2"/>
    <x v="1"/>
    <s v="Neha"/>
    <x v="0"/>
    <n v="3"/>
  </r>
  <r>
    <s v="27-11-2025"/>
    <s v="INV003636"/>
    <x v="10"/>
    <s v="Retail"/>
    <x v="2"/>
    <x v="2"/>
    <x v="0"/>
    <x v="0"/>
    <x v="0"/>
    <n v="15"/>
    <n v="45000"/>
    <n v="2"/>
    <x v="119"/>
    <n v="477541.24"/>
    <x v="3632"/>
    <x v="4"/>
    <x v="1"/>
    <s v="Pooja"/>
    <x v="0"/>
    <n v="11"/>
  </r>
  <r>
    <s v="13-09-2025"/>
    <s v="INV003637"/>
    <x v="3"/>
    <s v="Corporate"/>
    <x v="3"/>
    <x v="9"/>
    <x v="3"/>
    <x v="2"/>
    <x v="2"/>
    <n v="7"/>
    <n v="4500"/>
    <n v="8"/>
    <x v="436"/>
    <n v="23272.799999999999"/>
    <x v="3633"/>
    <x v="4"/>
    <x v="3"/>
    <s v="Priya"/>
    <x v="0"/>
    <n v="9"/>
  </r>
  <r>
    <s v="25-08-2025"/>
    <s v="INV003638"/>
    <x v="1"/>
    <s v="Retail"/>
    <x v="3"/>
    <x v="3"/>
    <x v="2"/>
    <x v="7"/>
    <x v="3"/>
    <n v="19"/>
    <n v="900"/>
    <n v="14"/>
    <x v="1873"/>
    <n v="11941.84"/>
    <x v="3634"/>
    <x v="0"/>
    <x v="2"/>
    <s v="Karan"/>
    <x v="0"/>
    <n v="8"/>
  </r>
  <r>
    <s v="28-03-2025"/>
    <s v="INV003639"/>
    <x v="11"/>
    <s v="Wholesale"/>
    <x v="1"/>
    <x v="1"/>
    <x v="0"/>
    <x v="6"/>
    <x v="0"/>
    <n v="22"/>
    <n v="3500"/>
    <n v="2"/>
    <x v="1215"/>
    <n v="62031.59"/>
    <x v="3635"/>
    <x v="0"/>
    <x v="2"/>
    <s v="Neha"/>
    <x v="0"/>
    <n v="3"/>
  </r>
  <r>
    <s v="23-03-2025"/>
    <s v="INV003640"/>
    <x v="3"/>
    <s v="Corporate"/>
    <x v="2"/>
    <x v="6"/>
    <x v="0"/>
    <x v="5"/>
    <x v="0"/>
    <n v="6"/>
    <n v="15000"/>
    <n v="1"/>
    <x v="156"/>
    <n v="72455.490000000005"/>
    <x v="3636"/>
    <x v="1"/>
    <x v="2"/>
    <s v="Raj"/>
    <x v="0"/>
    <n v="3"/>
  </r>
  <r>
    <s v="11-05-2025"/>
    <s v="INV003641"/>
    <x v="2"/>
    <s v="Corporate"/>
    <x v="1"/>
    <x v="1"/>
    <x v="2"/>
    <x v="6"/>
    <x v="0"/>
    <n v="23"/>
    <n v="3500"/>
    <n v="18"/>
    <x v="1874"/>
    <n v="47977.61"/>
    <x v="3637"/>
    <x v="4"/>
    <x v="0"/>
    <s v="Amit"/>
    <x v="0"/>
    <n v="5"/>
  </r>
  <r>
    <s v="24-08-2025"/>
    <s v="INV003642"/>
    <x v="1"/>
    <s v="Corporate"/>
    <x v="2"/>
    <x v="2"/>
    <x v="1"/>
    <x v="3"/>
    <x v="3"/>
    <n v="18"/>
    <n v="600"/>
    <n v="20"/>
    <x v="44"/>
    <n v="7600.39"/>
    <x v="3638"/>
    <x v="0"/>
    <x v="3"/>
    <s v="Neha"/>
    <x v="0"/>
    <n v="8"/>
  </r>
  <r>
    <s v="26-04-2025"/>
    <s v="INV003643"/>
    <x v="9"/>
    <s v="Wholesale"/>
    <x v="1"/>
    <x v="1"/>
    <x v="2"/>
    <x v="3"/>
    <x v="3"/>
    <n v="8"/>
    <n v="600"/>
    <n v="9"/>
    <x v="1875"/>
    <n v="3732.53"/>
    <x v="3639"/>
    <x v="0"/>
    <x v="3"/>
    <s v="Raj"/>
    <x v="0"/>
    <n v="4"/>
  </r>
  <r>
    <s v="17-03-2025"/>
    <s v="INV003644"/>
    <x v="7"/>
    <s v="Corporate"/>
    <x v="2"/>
    <x v="6"/>
    <x v="3"/>
    <x v="0"/>
    <x v="0"/>
    <n v="11"/>
    <n v="45000"/>
    <n v="13"/>
    <x v="1876"/>
    <n v="380947.29"/>
    <x v="3640"/>
    <x v="1"/>
    <x v="0"/>
    <s v="Amit"/>
    <x v="0"/>
    <n v="3"/>
  </r>
  <r>
    <s v="15-01-2025"/>
    <s v="INV003645"/>
    <x v="11"/>
    <s v="Retail"/>
    <x v="1"/>
    <x v="1"/>
    <x v="1"/>
    <x v="4"/>
    <x v="0"/>
    <n v="10"/>
    <n v="12000"/>
    <n v="8"/>
    <x v="370"/>
    <n v="91902.41"/>
    <x v="3641"/>
    <x v="4"/>
    <x v="2"/>
    <s v="Raj"/>
    <x v="0"/>
    <n v="1"/>
  </r>
  <r>
    <s v="19-01-2025"/>
    <s v="INV003646"/>
    <x v="10"/>
    <s v="Corporate"/>
    <x v="2"/>
    <x v="2"/>
    <x v="2"/>
    <x v="7"/>
    <x v="3"/>
    <n v="1"/>
    <n v="900"/>
    <n v="4"/>
    <x v="1877"/>
    <n v="765.15"/>
    <x v="3642"/>
    <x v="1"/>
    <x v="3"/>
    <s v="Sneha"/>
    <x v="0"/>
    <n v="1"/>
  </r>
  <r>
    <s v="12-12-2025"/>
    <s v="INV003647"/>
    <x v="8"/>
    <s v="Wholesale"/>
    <x v="0"/>
    <x v="8"/>
    <x v="1"/>
    <x v="7"/>
    <x v="3"/>
    <n v="10"/>
    <n v="900"/>
    <n v="19"/>
    <x v="1726"/>
    <n v="6705.83"/>
    <x v="3643"/>
    <x v="1"/>
    <x v="1"/>
    <s v="Amit"/>
    <x v="0"/>
    <n v="12"/>
  </r>
  <r>
    <s v="19-06-2025"/>
    <s v="INV003648"/>
    <x v="8"/>
    <s v="Corporate"/>
    <x v="2"/>
    <x v="6"/>
    <x v="0"/>
    <x v="1"/>
    <x v="1"/>
    <n v="3"/>
    <n v="2500"/>
    <n v="16"/>
    <x v="805"/>
    <n v="5882.66"/>
    <x v="3644"/>
    <x v="2"/>
    <x v="3"/>
    <s v="Vikas"/>
    <x v="0"/>
    <n v="6"/>
  </r>
  <r>
    <s v="12-10-2025"/>
    <s v="INV003649"/>
    <x v="1"/>
    <s v="Corporate"/>
    <x v="3"/>
    <x v="9"/>
    <x v="2"/>
    <x v="7"/>
    <x v="3"/>
    <n v="4"/>
    <n v="900"/>
    <n v="19"/>
    <x v="1878"/>
    <n v="2161.34"/>
    <x v="3645"/>
    <x v="3"/>
    <x v="2"/>
    <s v="Pooja"/>
    <x v="0"/>
    <n v="10"/>
  </r>
  <r>
    <s v="07-01-2025"/>
    <s v="INV003650"/>
    <x v="2"/>
    <s v="Corporate"/>
    <x v="0"/>
    <x v="4"/>
    <x v="3"/>
    <x v="7"/>
    <x v="3"/>
    <n v="16"/>
    <n v="900"/>
    <n v="8"/>
    <x v="897"/>
    <n v="10567.63"/>
    <x v="3646"/>
    <x v="4"/>
    <x v="3"/>
    <s v="Sneha"/>
    <x v="0"/>
    <n v="1"/>
  </r>
  <r>
    <s v="15-05-2025"/>
    <s v="INV003651"/>
    <x v="2"/>
    <s v="Wholesale"/>
    <x v="1"/>
    <x v="1"/>
    <x v="3"/>
    <x v="0"/>
    <x v="0"/>
    <n v="20"/>
    <n v="45000"/>
    <n v="17"/>
    <x v="783"/>
    <n v="571976.9"/>
    <x v="3647"/>
    <x v="1"/>
    <x v="1"/>
    <s v="Sneha"/>
    <x v="0"/>
    <n v="5"/>
  </r>
  <r>
    <s v="03-08-2025"/>
    <s v="INV003652"/>
    <x v="10"/>
    <s v="Retail"/>
    <x v="0"/>
    <x v="4"/>
    <x v="1"/>
    <x v="0"/>
    <x v="0"/>
    <n v="16"/>
    <n v="45000"/>
    <n v="18"/>
    <x v="1728"/>
    <n v="541873.21"/>
    <x v="3648"/>
    <x v="3"/>
    <x v="2"/>
    <s v="Priya"/>
    <x v="0"/>
    <n v="8"/>
  </r>
  <r>
    <s v="18-10-2025"/>
    <s v="INV003653"/>
    <x v="1"/>
    <s v="Corporate"/>
    <x v="2"/>
    <x v="6"/>
    <x v="2"/>
    <x v="6"/>
    <x v="0"/>
    <n v="9"/>
    <n v="3500"/>
    <n v="11"/>
    <x v="342"/>
    <n v="22103.200000000001"/>
    <x v="3649"/>
    <x v="1"/>
    <x v="3"/>
    <s v="Vikas"/>
    <x v="0"/>
    <n v="10"/>
  </r>
  <r>
    <s v="22-03-2025"/>
    <s v="INV003654"/>
    <x v="1"/>
    <s v="Wholesale"/>
    <x v="1"/>
    <x v="1"/>
    <x v="3"/>
    <x v="1"/>
    <x v="1"/>
    <n v="17"/>
    <n v="2500"/>
    <n v="17"/>
    <x v="1879"/>
    <n v="27864.43"/>
    <x v="3650"/>
    <x v="1"/>
    <x v="0"/>
    <s v="Priya"/>
    <x v="0"/>
    <n v="3"/>
  </r>
  <r>
    <s v="05-08-2025"/>
    <s v="INV003655"/>
    <x v="7"/>
    <s v="Wholesale"/>
    <x v="3"/>
    <x v="5"/>
    <x v="3"/>
    <x v="3"/>
    <x v="3"/>
    <n v="24"/>
    <n v="600"/>
    <n v="17"/>
    <x v="636"/>
    <n v="9908.2099999999991"/>
    <x v="3651"/>
    <x v="4"/>
    <x v="2"/>
    <s v="Vikas"/>
    <x v="0"/>
    <n v="8"/>
  </r>
  <r>
    <s v="30-06-2025"/>
    <s v="INV003656"/>
    <x v="8"/>
    <s v="Wholesale"/>
    <x v="0"/>
    <x v="8"/>
    <x v="2"/>
    <x v="6"/>
    <x v="0"/>
    <n v="13"/>
    <n v="3500"/>
    <n v="4"/>
    <x v="1054"/>
    <n v="38447.01"/>
    <x v="3652"/>
    <x v="0"/>
    <x v="0"/>
    <s v="Priya"/>
    <x v="0"/>
    <n v="6"/>
  </r>
  <r>
    <s v="15-03-2025"/>
    <s v="INV003657"/>
    <x v="7"/>
    <s v="Retail"/>
    <x v="3"/>
    <x v="5"/>
    <x v="0"/>
    <x v="6"/>
    <x v="0"/>
    <n v="18"/>
    <n v="3500"/>
    <n v="9"/>
    <x v="1388"/>
    <n v="45088.13"/>
    <x v="3653"/>
    <x v="2"/>
    <x v="1"/>
    <s v="Amit"/>
    <x v="0"/>
    <n v="3"/>
  </r>
  <r>
    <s v="09-10-2025"/>
    <s v="INV003658"/>
    <x v="9"/>
    <s v="Corporate"/>
    <x v="0"/>
    <x v="0"/>
    <x v="1"/>
    <x v="4"/>
    <x v="0"/>
    <n v="4"/>
    <n v="12000"/>
    <n v="5"/>
    <x v="1482"/>
    <n v="35842.53"/>
    <x v="3654"/>
    <x v="4"/>
    <x v="2"/>
    <s v="Pooja"/>
    <x v="0"/>
    <n v="10"/>
  </r>
  <r>
    <s v="08-02-2025"/>
    <s v="INV003659"/>
    <x v="0"/>
    <s v="Corporate"/>
    <x v="2"/>
    <x v="6"/>
    <x v="0"/>
    <x v="1"/>
    <x v="1"/>
    <n v="16"/>
    <n v="2500"/>
    <n v="17"/>
    <x v="1880"/>
    <n v="26204.13"/>
    <x v="3655"/>
    <x v="1"/>
    <x v="0"/>
    <s v="Pooja"/>
    <x v="0"/>
    <n v="2"/>
  </r>
  <r>
    <s v="15-04-2025"/>
    <s v="INV003660"/>
    <x v="6"/>
    <s v="Retail"/>
    <x v="2"/>
    <x v="6"/>
    <x v="3"/>
    <x v="3"/>
    <x v="3"/>
    <n v="16"/>
    <n v="600"/>
    <n v="2"/>
    <x v="548"/>
    <n v="8110.13"/>
    <x v="3656"/>
    <x v="1"/>
    <x v="2"/>
    <s v="Amit"/>
    <x v="0"/>
    <n v="4"/>
  </r>
  <r>
    <s v="12-11-2025"/>
    <s v="INV003661"/>
    <x v="9"/>
    <s v="Corporate"/>
    <x v="3"/>
    <x v="5"/>
    <x v="2"/>
    <x v="4"/>
    <x v="0"/>
    <n v="17"/>
    <n v="12000"/>
    <n v="14"/>
    <x v="1881"/>
    <n v="149154.87"/>
    <x v="3657"/>
    <x v="0"/>
    <x v="2"/>
    <s v="Vikas"/>
    <x v="0"/>
    <n v="11"/>
  </r>
  <r>
    <s v="04-11-2025"/>
    <s v="INV003662"/>
    <x v="11"/>
    <s v="Wholesale"/>
    <x v="1"/>
    <x v="1"/>
    <x v="0"/>
    <x v="7"/>
    <x v="3"/>
    <n v="8"/>
    <n v="900"/>
    <n v="4"/>
    <x v="304"/>
    <n v="5230.16"/>
    <x v="3658"/>
    <x v="3"/>
    <x v="2"/>
    <s v="Karan"/>
    <x v="0"/>
    <n v="11"/>
  </r>
  <r>
    <s v="18-05-2025"/>
    <s v="INV003663"/>
    <x v="4"/>
    <s v="Retail"/>
    <x v="2"/>
    <x v="2"/>
    <x v="3"/>
    <x v="0"/>
    <x v="0"/>
    <n v="1"/>
    <n v="45000"/>
    <n v="10"/>
    <x v="172"/>
    <n v="32083.05"/>
    <x v="3659"/>
    <x v="2"/>
    <x v="3"/>
    <s v="Priya"/>
    <x v="0"/>
    <n v="5"/>
  </r>
  <r>
    <s v="10-02-2025"/>
    <s v="INV003664"/>
    <x v="10"/>
    <s v="Corporate"/>
    <x v="1"/>
    <x v="1"/>
    <x v="3"/>
    <x v="7"/>
    <x v="3"/>
    <n v="7"/>
    <n v="900"/>
    <n v="11"/>
    <x v="862"/>
    <n v="4163.79"/>
    <x v="3660"/>
    <x v="4"/>
    <x v="0"/>
    <s v="Sneha"/>
    <x v="0"/>
    <n v="2"/>
  </r>
  <r>
    <s v="27-06-2025"/>
    <s v="INV003665"/>
    <x v="0"/>
    <s v="Retail"/>
    <x v="2"/>
    <x v="6"/>
    <x v="0"/>
    <x v="7"/>
    <x v="3"/>
    <n v="11"/>
    <n v="900"/>
    <n v="16"/>
    <x v="357"/>
    <n v="7513.15"/>
    <x v="3661"/>
    <x v="3"/>
    <x v="2"/>
    <s v="Vikas"/>
    <x v="0"/>
    <n v="6"/>
  </r>
  <r>
    <s v="26-07-2025"/>
    <s v="INV003666"/>
    <x v="6"/>
    <s v="Corporate"/>
    <x v="2"/>
    <x v="6"/>
    <x v="1"/>
    <x v="4"/>
    <x v="0"/>
    <n v="9"/>
    <n v="12000"/>
    <n v="16"/>
    <x v="394"/>
    <n v="66620.89"/>
    <x v="3662"/>
    <x v="0"/>
    <x v="0"/>
    <s v="Vikas"/>
    <x v="0"/>
    <n v="7"/>
  </r>
  <r>
    <s v="15-01-2025"/>
    <s v="INV003667"/>
    <x v="5"/>
    <s v="Wholesale"/>
    <x v="3"/>
    <x v="3"/>
    <x v="1"/>
    <x v="5"/>
    <x v="0"/>
    <n v="5"/>
    <n v="15000"/>
    <n v="19"/>
    <x v="331"/>
    <n v="53810.080000000002"/>
    <x v="3663"/>
    <x v="2"/>
    <x v="2"/>
    <s v="Vikas"/>
    <x v="0"/>
    <n v="1"/>
  </r>
  <r>
    <s v="22-10-2025"/>
    <s v="INV003668"/>
    <x v="9"/>
    <s v="Corporate"/>
    <x v="2"/>
    <x v="2"/>
    <x v="0"/>
    <x v="3"/>
    <x v="3"/>
    <n v="17"/>
    <n v="600"/>
    <n v="20"/>
    <x v="1553"/>
    <n v="6847.94"/>
    <x v="3664"/>
    <x v="2"/>
    <x v="0"/>
    <s v="Pooja"/>
    <x v="0"/>
    <n v="10"/>
  </r>
  <r>
    <s v="20-01-2025"/>
    <s v="INV003669"/>
    <x v="9"/>
    <s v="Retail"/>
    <x v="2"/>
    <x v="2"/>
    <x v="1"/>
    <x v="5"/>
    <x v="0"/>
    <n v="18"/>
    <n v="15000"/>
    <n v="0"/>
    <x v="863"/>
    <n v="247138.09"/>
    <x v="3665"/>
    <x v="1"/>
    <x v="2"/>
    <s v="Vikas"/>
    <x v="0"/>
    <n v="1"/>
  </r>
  <r>
    <s v="23-03-2025"/>
    <s v="INV003670"/>
    <x v="4"/>
    <s v="Corporate"/>
    <x v="0"/>
    <x v="8"/>
    <x v="0"/>
    <x v="2"/>
    <x v="2"/>
    <n v="8"/>
    <n v="4500"/>
    <n v="3"/>
    <x v="1282"/>
    <n v="27914.95"/>
    <x v="3666"/>
    <x v="1"/>
    <x v="1"/>
    <s v="Amit"/>
    <x v="0"/>
    <n v="3"/>
  </r>
  <r>
    <s v="25-06-2025"/>
    <s v="INV003671"/>
    <x v="3"/>
    <s v="Retail"/>
    <x v="0"/>
    <x v="4"/>
    <x v="2"/>
    <x v="3"/>
    <x v="3"/>
    <n v="2"/>
    <n v="600"/>
    <n v="17"/>
    <x v="958"/>
    <n v="803.93"/>
    <x v="3667"/>
    <x v="3"/>
    <x v="1"/>
    <s v="Sneha"/>
    <x v="0"/>
    <n v="6"/>
  </r>
  <r>
    <s v="17-08-2025"/>
    <s v="INV003672"/>
    <x v="0"/>
    <s v="Retail"/>
    <x v="3"/>
    <x v="9"/>
    <x v="3"/>
    <x v="6"/>
    <x v="0"/>
    <n v="9"/>
    <n v="3500"/>
    <n v="13"/>
    <x v="852"/>
    <n v="20990.36"/>
    <x v="3668"/>
    <x v="0"/>
    <x v="3"/>
    <s v="Amit"/>
    <x v="0"/>
    <n v="8"/>
  </r>
  <r>
    <s v="12-02-2025"/>
    <s v="INV003673"/>
    <x v="8"/>
    <s v="Wholesale"/>
    <x v="0"/>
    <x v="0"/>
    <x v="1"/>
    <x v="2"/>
    <x v="2"/>
    <n v="9"/>
    <n v="4500"/>
    <n v="15"/>
    <x v="294"/>
    <n v="24967.11"/>
    <x v="3669"/>
    <x v="0"/>
    <x v="0"/>
    <s v="Sneha"/>
    <x v="0"/>
    <n v="2"/>
  </r>
  <r>
    <s v="03-12-2025"/>
    <s v="INV003674"/>
    <x v="0"/>
    <s v="Corporate"/>
    <x v="0"/>
    <x v="4"/>
    <x v="3"/>
    <x v="3"/>
    <x v="3"/>
    <n v="12"/>
    <n v="600"/>
    <n v="15"/>
    <x v="769"/>
    <n v="5359.19"/>
    <x v="3670"/>
    <x v="1"/>
    <x v="1"/>
    <s v="Amit"/>
    <x v="0"/>
    <n v="12"/>
  </r>
  <r>
    <s v="01-04-2025"/>
    <s v="INV003675"/>
    <x v="11"/>
    <s v="Corporate"/>
    <x v="0"/>
    <x v="4"/>
    <x v="0"/>
    <x v="4"/>
    <x v="0"/>
    <n v="25"/>
    <n v="12000"/>
    <n v="17"/>
    <x v="1612"/>
    <n v="205416.7"/>
    <x v="3671"/>
    <x v="1"/>
    <x v="1"/>
    <s v="Vikas"/>
    <x v="0"/>
    <n v="4"/>
  </r>
  <r>
    <s v="04-09-2025"/>
    <s v="INV003676"/>
    <x v="7"/>
    <s v="Wholesale"/>
    <x v="0"/>
    <x v="8"/>
    <x v="0"/>
    <x v="5"/>
    <x v="0"/>
    <n v="21"/>
    <n v="15000"/>
    <n v="17"/>
    <x v="1010"/>
    <n v="208436.81"/>
    <x v="3672"/>
    <x v="3"/>
    <x v="1"/>
    <s v="Neha"/>
    <x v="0"/>
    <n v="9"/>
  </r>
  <r>
    <s v="05-10-2025"/>
    <s v="INV003677"/>
    <x v="5"/>
    <s v="Wholesale"/>
    <x v="2"/>
    <x v="2"/>
    <x v="0"/>
    <x v="5"/>
    <x v="0"/>
    <n v="24"/>
    <n v="15000"/>
    <n v="9"/>
    <x v="1502"/>
    <n v="243348.27"/>
    <x v="3673"/>
    <x v="2"/>
    <x v="1"/>
    <s v="Priya"/>
    <x v="0"/>
    <n v="10"/>
  </r>
  <r>
    <s v="30-08-2025"/>
    <s v="INV003678"/>
    <x v="0"/>
    <s v="Corporate"/>
    <x v="1"/>
    <x v="1"/>
    <x v="2"/>
    <x v="0"/>
    <x v="0"/>
    <n v="7"/>
    <n v="45000"/>
    <n v="0"/>
    <x v="1882"/>
    <n v="273977.34999999998"/>
    <x v="3674"/>
    <x v="0"/>
    <x v="0"/>
    <s v="Amit"/>
    <x v="0"/>
    <n v="8"/>
  </r>
  <r>
    <s v="29-06-2025"/>
    <s v="INV003679"/>
    <x v="6"/>
    <s v="Wholesale"/>
    <x v="1"/>
    <x v="1"/>
    <x v="1"/>
    <x v="2"/>
    <x v="2"/>
    <n v="24"/>
    <n v="4500"/>
    <n v="0"/>
    <x v="511"/>
    <n v="90553.47"/>
    <x v="3675"/>
    <x v="1"/>
    <x v="3"/>
    <s v="Karan"/>
    <x v="0"/>
    <n v="6"/>
  </r>
  <r>
    <s v="05-02-2025"/>
    <s v="INV003680"/>
    <x v="3"/>
    <s v="Wholesale"/>
    <x v="3"/>
    <x v="9"/>
    <x v="2"/>
    <x v="1"/>
    <x v="1"/>
    <n v="21"/>
    <n v="2500"/>
    <n v="12"/>
    <x v="1007"/>
    <n v="34317.56"/>
    <x v="3676"/>
    <x v="4"/>
    <x v="1"/>
    <s v="Sneha"/>
    <x v="0"/>
    <n v="2"/>
  </r>
  <r>
    <s v="29-10-2025"/>
    <s v="INV003681"/>
    <x v="2"/>
    <s v="Wholesale"/>
    <x v="2"/>
    <x v="6"/>
    <x v="1"/>
    <x v="5"/>
    <x v="0"/>
    <n v="21"/>
    <n v="15000"/>
    <n v="1"/>
    <x v="683"/>
    <n v="270531.71999999997"/>
    <x v="3677"/>
    <x v="4"/>
    <x v="0"/>
    <s v="Raj"/>
    <x v="0"/>
    <n v="10"/>
  </r>
  <r>
    <s v="08-04-2025"/>
    <s v="INV003682"/>
    <x v="5"/>
    <s v="Wholesale"/>
    <x v="0"/>
    <x v="4"/>
    <x v="1"/>
    <x v="6"/>
    <x v="0"/>
    <n v="11"/>
    <n v="3500"/>
    <n v="7"/>
    <x v="372"/>
    <n v="32849.06"/>
    <x v="3678"/>
    <x v="1"/>
    <x v="2"/>
    <s v="Amit"/>
    <x v="0"/>
    <n v="4"/>
  </r>
  <r>
    <s v="25-12-2025"/>
    <s v="INV003683"/>
    <x v="6"/>
    <s v="Wholesale"/>
    <x v="3"/>
    <x v="5"/>
    <x v="0"/>
    <x v="7"/>
    <x v="3"/>
    <n v="13"/>
    <n v="900"/>
    <n v="12"/>
    <x v="974"/>
    <n v="7443.23"/>
    <x v="3679"/>
    <x v="0"/>
    <x v="3"/>
    <s v="Amit"/>
    <x v="0"/>
    <n v="12"/>
  </r>
  <r>
    <s v="19-08-2025"/>
    <s v="INV003684"/>
    <x v="5"/>
    <s v="Retail"/>
    <x v="2"/>
    <x v="2"/>
    <x v="2"/>
    <x v="2"/>
    <x v="2"/>
    <n v="10"/>
    <n v="4500"/>
    <n v="12"/>
    <x v="109"/>
    <n v="36413.620000000003"/>
    <x v="3680"/>
    <x v="2"/>
    <x v="1"/>
    <s v="Priya"/>
    <x v="0"/>
    <n v="8"/>
  </r>
  <r>
    <s v="01-06-2025"/>
    <s v="INV003685"/>
    <x v="11"/>
    <s v="Corporate"/>
    <x v="0"/>
    <x v="4"/>
    <x v="0"/>
    <x v="3"/>
    <x v="3"/>
    <n v="14"/>
    <n v="600"/>
    <n v="15"/>
    <x v="1883"/>
    <n v="5414.88"/>
    <x v="3681"/>
    <x v="4"/>
    <x v="2"/>
    <s v="Neha"/>
    <x v="0"/>
    <n v="6"/>
  </r>
  <r>
    <s v="15-04-2025"/>
    <s v="INV003686"/>
    <x v="1"/>
    <s v="Corporate"/>
    <x v="0"/>
    <x v="8"/>
    <x v="2"/>
    <x v="6"/>
    <x v="0"/>
    <n v="15"/>
    <n v="3500"/>
    <n v="8"/>
    <x v="412"/>
    <n v="37609.870000000003"/>
    <x v="3682"/>
    <x v="1"/>
    <x v="2"/>
    <s v="Vikas"/>
    <x v="0"/>
    <n v="4"/>
  </r>
  <r>
    <s v="27-09-2025"/>
    <s v="INV003687"/>
    <x v="1"/>
    <s v="Corporate"/>
    <x v="3"/>
    <x v="3"/>
    <x v="0"/>
    <x v="5"/>
    <x v="0"/>
    <n v="14"/>
    <n v="15000"/>
    <n v="5"/>
    <x v="1448"/>
    <n v="179277.9"/>
    <x v="3683"/>
    <x v="0"/>
    <x v="1"/>
    <s v="Amit"/>
    <x v="0"/>
    <n v="9"/>
  </r>
  <r>
    <s v="19-06-2025"/>
    <s v="INV003688"/>
    <x v="6"/>
    <s v="Corporate"/>
    <x v="3"/>
    <x v="7"/>
    <x v="2"/>
    <x v="4"/>
    <x v="0"/>
    <n v="20"/>
    <n v="12000"/>
    <n v="14"/>
    <x v="415"/>
    <n v="160757.9"/>
    <x v="3684"/>
    <x v="2"/>
    <x v="0"/>
    <s v="Raj"/>
    <x v="0"/>
    <n v="6"/>
  </r>
  <r>
    <s v="16-03-2025"/>
    <s v="INV003689"/>
    <x v="9"/>
    <s v="Corporate"/>
    <x v="0"/>
    <x v="8"/>
    <x v="3"/>
    <x v="2"/>
    <x v="2"/>
    <n v="17"/>
    <n v="4500"/>
    <n v="14"/>
    <x v="1884"/>
    <n v="47507.76"/>
    <x v="3685"/>
    <x v="0"/>
    <x v="0"/>
    <s v="Karan"/>
    <x v="0"/>
    <n v="3"/>
  </r>
  <r>
    <s v="29-07-2025"/>
    <s v="INV003690"/>
    <x v="10"/>
    <s v="Wholesale"/>
    <x v="0"/>
    <x v="0"/>
    <x v="3"/>
    <x v="3"/>
    <x v="3"/>
    <n v="3"/>
    <n v="600"/>
    <n v="13"/>
    <x v="455"/>
    <n v="1133.0999999999999"/>
    <x v="3686"/>
    <x v="0"/>
    <x v="0"/>
    <s v="Sneha"/>
    <x v="0"/>
    <n v="7"/>
  </r>
  <r>
    <s v="19-12-2025"/>
    <s v="INV003691"/>
    <x v="4"/>
    <s v="Wholesale"/>
    <x v="3"/>
    <x v="9"/>
    <x v="1"/>
    <x v="4"/>
    <x v="0"/>
    <n v="19"/>
    <n v="12000"/>
    <n v="0"/>
    <x v="1182"/>
    <n v="206654.19"/>
    <x v="3687"/>
    <x v="0"/>
    <x v="0"/>
    <s v="Neha"/>
    <x v="0"/>
    <n v="12"/>
  </r>
  <r>
    <s v="27-11-2025"/>
    <s v="INV003692"/>
    <x v="5"/>
    <s v="Wholesale"/>
    <x v="2"/>
    <x v="6"/>
    <x v="0"/>
    <x v="4"/>
    <x v="0"/>
    <n v="7"/>
    <n v="12000"/>
    <n v="16"/>
    <x v="43"/>
    <n v="59531.9"/>
    <x v="3688"/>
    <x v="2"/>
    <x v="2"/>
    <s v="Neha"/>
    <x v="0"/>
    <n v="11"/>
  </r>
  <r>
    <s v="21-04-2025"/>
    <s v="INV003693"/>
    <x v="10"/>
    <s v="Wholesale"/>
    <x v="2"/>
    <x v="2"/>
    <x v="3"/>
    <x v="5"/>
    <x v="0"/>
    <n v="9"/>
    <n v="15000"/>
    <n v="11"/>
    <x v="1644"/>
    <n v="112795.34"/>
    <x v="3689"/>
    <x v="0"/>
    <x v="2"/>
    <s v="Priya"/>
    <x v="0"/>
    <n v="4"/>
  </r>
  <r>
    <s v="31-10-2025"/>
    <s v="INV003694"/>
    <x v="3"/>
    <s v="Corporate"/>
    <x v="3"/>
    <x v="9"/>
    <x v="3"/>
    <x v="5"/>
    <x v="0"/>
    <n v="11"/>
    <n v="15000"/>
    <n v="3"/>
    <x v="1686"/>
    <n v="150075.99"/>
    <x v="3690"/>
    <x v="0"/>
    <x v="1"/>
    <s v="Neha"/>
    <x v="0"/>
    <n v="10"/>
  </r>
  <r>
    <s v="17-08-2025"/>
    <s v="INV003695"/>
    <x v="0"/>
    <s v="Retail"/>
    <x v="2"/>
    <x v="6"/>
    <x v="3"/>
    <x v="4"/>
    <x v="0"/>
    <n v="22"/>
    <n v="12000"/>
    <n v="19"/>
    <x v="716"/>
    <n v="157638.9"/>
    <x v="3691"/>
    <x v="3"/>
    <x v="2"/>
    <s v="Vikas"/>
    <x v="0"/>
    <n v="8"/>
  </r>
  <r>
    <s v="02-03-2025"/>
    <s v="INV003696"/>
    <x v="8"/>
    <s v="Retail"/>
    <x v="1"/>
    <x v="1"/>
    <x v="1"/>
    <x v="7"/>
    <x v="3"/>
    <n v="19"/>
    <n v="900"/>
    <n v="3"/>
    <x v="1843"/>
    <n v="12067.04"/>
    <x v="3692"/>
    <x v="4"/>
    <x v="2"/>
    <s v="Vikas"/>
    <x v="0"/>
    <n v="3"/>
  </r>
  <r>
    <s v="18-04-2025"/>
    <s v="INV003697"/>
    <x v="11"/>
    <s v="Wholesale"/>
    <x v="3"/>
    <x v="3"/>
    <x v="3"/>
    <x v="3"/>
    <x v="3"/>
    <n v="13"/>
    <n v="600"/>
    <n v="1"/>
    <x v="1885"/>
    <n v="5855.51"/>
    <x v="3693"/>
    <x v="2"/>
    <x v="2"/>
    <s v="Vikas"/>
    <x v="0"/>
    <n v="4"/>
  </r>
  <r>
    <s v="11-04-2025"/>
    <s v="INV003698"/>
    <x v="8"/>
    <s v="Wholesale"/>
    <x v="3"/>
    <x v="7"/>
    <x v="3"/>
    <x v="3"/>
    <x v="3"/>
    <n v="16"/>
    <n v="600"/>
    <n v="20"/>
    <x v="1886"/>
    <n v="5694.77"/>
    <x v="3694"/>
    <x v="1"/>
    <x v="2"/>
    <s v="Karan"/>
    <x v="0"/>
    <n v="4"/>
  </r>
  <r>
    <s v="28-12-2025"/>
    <s v="INV003699"/>
    <x v="2"/>
    <s v="Retail"/>
    <x v="0"/>
    <x v="8"/>
    <x v="2"/>
    <x v="7"/>
    <x v="3"/>
    <n v="11"/>
    <n v="900"/>
    <n v="17"/>
    <x v="999"/>
    <n v="6342.26"/>
    <x v="3695"/>
    <x v="2"/>
    <x v="1"/>
    <s v="Neha"/>
    <x v="0"/>
    <n v="12"/>
  </r>
  <r>
    <s v="10-11-2025"/>
    <s v="INV003700"/>
    <x v="1"/>
    <s v="Corporate"/>
    <x v="2"/>
    <x v="2"/>
    <x v="3"/>
    <x v="3"/>
    <x v="3"/>
    <n v="15"/>
    <n v="600"/>
    <n v="2"/>
    <x v="269"/>
    <n v="7954.52"/>
    <x v="3696"/>
    <x v="4"/>
    <x v="2"/>
    <s v="Priya"/>
    <x v="0"/>
    <n v="11"/>
  </r>
  <r>
    <s v="03-10-2025"/>
    <s v="INV003701"/>
    <x v="8"/>
    <s v="Wholesale"/>
    <x v="1"/>
    <x v="1"/>
    <x v="1"/>
    <x v="5"/>
    <x v="0"/>
    <n v="3"/>
    <n v="15000"/>
    <n v="9"/>
    <x v="416"/>
    <n v="33373.910000000003"/>
    <x v="3697"/>
    <x v="1"/>
    <x v="1"/>
    <s v="Pooja"/>
    <x v="0"/>
    <n v="10"/>
  </r>
  <r>
    <s v="02-08-2025"/>
    <s v="INV003702"/>
    <x v="10"/>
    <s v="Retail"/>
    <x v="0"/>
    <x v="0"/>
    <x v="1"/>
    <x v="5"/>
    <x v="0"/>
    <n v="15"/>
    <n v="15000"/>
    <n v="0"/>
    <x v="1887"/>
    <n v="187525.16"/>
    <x v="3698"/>
    <x v="2"/>
    <x v="1"/>
    <s v="Raj"/>
    <x v="0"/>
    <n v="8"/>
  </r>
  <r>
    <s v="25-12-2025"/>
    <s v="INV003703"/>
    <x v="9"/>
    <s v="Wholesale"/>
    <x v="0"/>
    <x v="4"/>
    <x v="0"/>
    <x v="1"/>
    <x v="1"/>
    <n v="14"/>
    <n v="2500"/>
    <n v="0"/>
    <x v="71"/>
    <n v="27229.72"/>
    <x v="3699"/>
    <x v="2"/>
    <x v="0"/>
    <s v="Neha"/>
    <x v="0"/>
    <n v="12"/>
  </r>
  <r>
    <s v="19-01-2025"/>
    <s v="INV003704"/>
    <x v="11"/>
    <s v="Wholesale"/>
    <x v="1"/>
    <x v="1"/>
    <x v="3"/>
    <x v="7"/>
    <x v="3"/>
    <n v="9"/>
    <n v="900"/>
    <n v="4"/>
    <x v="1011"/>
    <n v="6103.79"/>
    <x v="3700"/>
    <x v="1"/>
    <x v="0"/>
    <s v="Vikas"/>
    <x v="0"/>
    <n v="1"/>
  </r>
  <r>
    <s v="28-05-2025"/>
    <s v="INV003705"/>
    <x v="0"/>
    <s v="Retail"/>
    <x v="0"/>
    <x v="4"/>
    <x v="0"/>
    <x v="5"/>
    <x v="0"/>
    <n v="24"/>
    <n v="15000"/>
    <n v="16"/>
    <x v="216"/>
    <n v="221470.09"/>
    <x v="3701"/>
    <x v="2"/>
    <x v="3"/>
    <s v="Vikas"/>
    <x v="0"/>
    <n v="5"/>
  </r>
  <r>
    <s v="27-06-2025"/>
    <s v="INV003706"/>
    <x v="9"/>
    <s v="Wholesale"/>
    <x v="3"/>
    <x v="9"/>
    <x v="2"/>
    <x v="7"/>
    <x v="3"/>
    <n v="6"/>
    <n v="900"/>
    <n v="9"/>
    <x v="164"/>
    <n v="4296.82"/>
    <x v="3702"/>
    <x v="2"/>
    <x v="3"/>
    <s v="Raj"/>
    <x v="0"/>
    <n v="6"/>
  </r>
  <r>
    <s v="11-10-2025"/>
    <s v="INV003707"/>
    <x v="0"/>
    <s v="Retail"/>
    <x v="1"/>
    <x v="1"/>
    <x v="1"/>
    <x v="6"/>
    <x v="0"/>
    <n v="20"/>
    <n v="3500"/>
    <n v="0"/>
    <x v="1537"/>
    <n v="64228.28"/>
    <x v="3703"/>
    <x v="0"/>
    <x v="1"/>
    <s v="Priya"/>
    <x v="0"/>
    <n v="10"/>
  </r>
  <r>
    <s v="24-07-2025"/>
    <s v="INV003708"/>
    <x v="9"/>
    <s v="Corporate"/>
    <x v="2"/>
    <x v="2"/>
    <x v="2"/>
    <x v="3"/>
    <x v="3"/>
    <n v="17"/>
    <n v="600"/>
    <n v="13"/>
    <x v="1347"/>
    <n v="8129.02"/>
    <x v="3704"/>
    <x v="1"/>
    <x v="2"/>
    <s v="Karan"/>
    <x v="0"/>
    <n v="7"/>
  </r>
  <r>
    <s v="31-01-2025"/>
    <s v="INV003709"/>
    <x v="4"/>
    <s v="Corporate"/>
    <x v="2"/>
    <x v="2"/>
    <x v="1"/>
    <x v="5"/>
    <x v="0"/>
    <n v="11"/>
    <n v="15000"/>
    <n v="18"/>
    <x v="1291"/>
    <n v="111526.39999999999"/>
    <x v="3705"/>
    <x v="2"/>
    <x v="3"/>
    <s v="Raj"/>
    <x v="0"/>
    <n v="1"/>
  </r>
  <r>
    <s v="21-09-2025"/>
    <s v="INV003710"/>
    <x v="3"/>
    <s v="Wholesale"/>
    <x v="0"/>
    <x v="8"/>
    <x v="1"/>
    <x v="5"/>
    <x v="0"/>
    <n v="3"/>
    <n v="15000"/>
    <n v="0"/>
    <x v="19"/>
    <n v="33124.68"/>
    <x v="3706"/>
    <x v="2"/>
    <x v="0"/>
    <s v="Neha"/>
    <x v="0"/>
    <n v="9"/>
  </r>
  <r>
    <s v="15-10-2025"/>
    <s v="INV003711"/>
    <x v="9"/>
    <s v="Retail"/>
    <x v="2"/>
    <x v="2"/>
    <x v="2"/>
    <x v="2"/>
    <x v="2"/>
    <n v="20"/>
    <n v="4500"/>
    <n v="19"/>
    <x v="1769"/>
    <n v="52770.25"/>
    <x v="3707"/>
    <x v="2"/>
    <x v="2"/>
    <s v="Raj"/>
    <x v="0"/>
    <n v="10"/>
  </r>
  <r>
    <s v="29-05-2025"/>
    <s v="INV003712"/>
    <x v="10"/>
    <s v="Retail"/>
    <x v="2"/>
    <x v="2"/>
    <x v="1"/>
    <x v="6"/>
    <x v="0"/>
    <n v="19"/>
    <n v="3500"/>
    <n v="20"/>
    <x v="116"/>
    <n v="43974.38"/>
    <x v="3708"/>
    <x v="0"/>
    <x v="1"/>
    <s v="Amit"/>
    <x v="0"/>
    <n v="5"/>
  </r>
  <r>
    <s v="27-08-2025"/>
    <s v="INV003713"/>
    <x v="3"/>
    <s v="Corporate"/>
    <x v="0"/>
    <x v="4"/>
    <x v="2"/>
    <x v="0"/>
    <x v="0"/>
    <n v="20"/>
    <n v="45000"/>
    <n v="10"/>
    <x v="503"/>
    <n v="761326.67"/>
    <x v="3709"/>
    <x v="0"/>
    <x v="1"/>
    <s v="Raj"/>
    <x v="0"/>
    <n v="8"/>
  </r>
  <r>
    <s v="19-07-2025"/>
    <s v="INV003714"/>
    <x v="2"/>
    <s v="Corporate"/>
    <x v="1"/>
    <x v="1"/>
    <x v="0"/>
    <x v="4"/>
    <x v="0"/>
    <n v="6"/>
    <n v="12000"/>
    <n v="15"/>
    <x v="231"/>
    <n v="54851.86"/>
    <x v="3710"/>
    <x v="3"/>
    <x v="0"/>
    <s v="Raj"/>
    <x v="0"/>
    <n v="7"/>
  </r>
  <r>
    <s v="15-12-2025"/>
    <s v="INV003715"/>
    <x v="11"/>
    <s v="Corporate"/>
    <x v="2"/>
    <x v="2"/>
    <x v="3"/>
    <x v="7"/>
    <x v="3"/>
    <n v="18"/>
    <n v="900"/>
    <n v="16"/>
    <x v="192"/>
    <n v="11074.8"/>
    <x v="3711"/>
    <x v="4"/>
    <x v="0"/>
    <s v="Pooja"/>
    <x v="0"/>
    <n v="12"/>
  </r>
  <r>
    <s v="24-11-2025"/>
    <s v="INV003716"/>
    <x v="2"/>
    <s v="Corporate"/>
    <x v="0"/>
    <x v="0"/>
    <x v="0"/>
    <x v="3"/>
    <x v="3"/>
    <n v="18"/>
    <n v="600"/>
    <n v="14"/>
    <x v="1888"/>
    <n v="7562.69"/>
    <x v="3712"/>
    <x v="0"/>
    <x v="0"/>
    <s v="Karan"/>
    <x v="0"/>
    <n v="11"/>
  </r>
  <r>
    <s v="14-12-2025"/>
    <s v="INV003717"/>
    <x v="0"/>
    <s v="Wholesale"/>
    <x v="3"/>
    <x v="7"/>
    <x v="3"/>
    <x v="6"/>
    <x v="0"/>
    <n v="16"/>
    <n v="3500"/>
    <n v="1"/>
    <x v="668"/>
    <n v="46845.23"/>
    <x v="3713"/>
    <x v="3"/>
    <x v="1"/>
    <s v="Amit"/>
    <x v="0"/>
    <n v="12"/>
  </r>
  <r>
    <s v="14-05-2025"/>
    <s v="INV003718"/>
    <x v="10"/>
    <s v="Corporate"/>
    <x v="2"/>
    <x v="6"/>
    <x v="1"/>
    <x v="0"/>
    <x v="0"/>
    <n v="13"/>
    <n v="45000"/>
    <n v="20"/>
    <x v="1889"/>
    <n v="437523.07"/>
    <x v="3714"/>
    <x v="3"/>
    <x v="3"/>
    <s v="Raj"/>
    <x v="0"/>
    <n v="5"/>
  </r>
  <r>
    <s v="28-08-2025"/>
    <s v="INV003719"/>
    <x v="6"/>
    <s v="Corporate"/>
    <x v="1"/>
    <x v="1"/>
    <x v="2"/>
    <x v="3"/>
    <x v="3"/>
    <n v="12"/>
    <n v="600"/>
    <n v="19"/>
    <x v="1638"/>
    <n v="5286.64"/>
    <x v="3715"/>
    <x v="1"/>
    <x v="0"/>
    <s v="Neha"/>
    <x v="0"/>
    <n v="8"/>
  </r>
  <r>
    <s v="28-12-2025"/>
    <s v="INV003720"/>
    <x v="9"/>
    <s v="Wholesale"/>
    <x v="1"/>
    <x v="1"/>
    <x v="3"/>
    <x v="7"/>
    <x v="3"/>
    <n v="2"/>
    <n v="900"/>
    <n v="3"/>
    <x v="1027"/>
    <n v="1562.33"/>
    <x v="3716"/>
    <x v="0"/>
    <x v="2"/>
    <s v="Sneha"/>
    <x v="0"/>
    <n v="12"/>
  </r>
  <r>
    <s v="15-04-2025"/>
    <s v="INV003721"/>
    <x v="9"/>
    <s v="Retail"/>
    <x v="0"/>
    <x v="0"/>
    <x v="1"/>
    <x v="4"/>
    <x v="0"/>
    <n v="23"/>
    <n v="12000"/>
    <n v="15"/>
    <x v="89"/>
    <n v="205783.03"/>
    <x v="3717"/>
    <x v="4"/>
    <x v="0"/>
    <s v="Sneha"/>
    <x v="0"/>
    <n v="4"/>
  </r>
  <r>
    <s v="04-10-2025"/>
    <s v="INV003722"/>
    <x v="1"/>
    <s v="Wholesale"/>
    <x v="0"/>
    <x v="0"/>
    <x v="2"/>
    <x v="5"/>
    <x v="0"/>
    <n v="12"/>
    <n v="15000"/>
    <n v="15"/>
    <x v="845"/>
    <n v="132242.78"/>
    <x v="3718"/>
    <x v="3"/>
    <x v="0"/>
    <s v="Amit"/>
    <x v="0"/>
    <n v="10"/>
  </r>
  <r>
    <s v="17-05-2025"/>
    <s v="INV003723"/>
    <x v="9"/>
    <s v="Corporate"/>
    <x v="3"/>
    <x v="7"/>
    <x v="0"/>
    <x v="2"/>
    <x v="2"/>
    <n v="18"/>
    <n v="4500"/>
    <n v="20"/>
    <x v="169"/>
    <n v="52059.56"/>
    <x v="3719"/>
    <x v="1"/>
    <x v="1"/>
    <s v="Sneha"/>
    <x v="0"/>
    <n v="5"/>
  </r>
  <r>
    <s v="23-01-2025"/>
    <s v="INV003724"/>
    <x v="0"/>
    <s v="Corporate"/>
    <x v="3"/>
    <x v="5"/>
    <x v="2"/>
    <x v="4"/>
    <x v="0"/>
    <n v="7"/>
    <n v="12000"/>
    <n v="8"/>
    <x v="1407"/>
    <n v="58182.92"/>
    <x v="3720"/>
    <x v="3"/>
    <x v="3"/>
    <s v="Karan"/>
    <x v="0"/>
    <n v="1"/>
  </r>
  <r>
    <s v="20-02-2025"/>
    <s v="INV003725"/>
    <x v="4"/>
    <s v="Wholesale"/>
    <x v="0"/>
    <x v="4"/>
    <x v="1"/>
    <x v="0"/>
    <x v="0"/>
    <n v="17"/>
    <n v="45000"/>
    <n v="3"/>
    <x v="1890"/>
    <n v="551825.22"/>
    <x v="3721"/>
    <x v="4"/>
    <x v="0"/>
    <s v="Amit"/>
    <x v="0"/>
    <n v="2"/>
  </r>
  <r>
    <s v="24-04-2025"/>
    <s v="INV003726"/>
    <x v="3"/>
    <s v="Corporate"/>
    <x v="3"/>
    <x v="5"/>
    <x v="3"/>
    <x v="0"/>
    <x v="0"/>
    <n v="24"/>
    <n v="45000"/>
    <n v="12"/>
    <x v="1484"/>
    <n v="846227.02"/>
    <x v="3722"/>
    <x v="2"/>
    <x v="0"/>
    <s v="Pooja"/>
    <x v="0"/>
    <n v="4"/>
  </r>
  <r>
    <s v="03-05-2025"/>
    <s v="INV003727"/>
    <x v="5"/>
    <s v="Corporate"/>
    <x v="0"/>
    <x v="8"/>
    <x v="0"/>
    <x v="6"/>
    <x v="0"/>
    <n v="20"/>
    <n v="3500"/>
    <n v="0"/>
    <x v="1537"/>
    <n v="56254.41"/>
    <x v="3723"/>
    <x v="1"/>
    <x v="3"/>
    <s v="Sneha"/>
    <x v="0"/>
    <n v="5"/>
  </r>
  <r>
    <s v="03-12-2025"/>
    <s v="INV003728"/>
    <x v="2"/>
    <s v="Retail"/>
    <x v="1"/>
    <x v="1"/>
    <x v="0"/>
    <x v="1"/>
    <x v="1"/>
    <n v="5"/>
    <n v="2500"/>
    <n v="1"/>
    <x v="452"/>
    <n v="9509.76"/>
    <x v="3724"/>
    <x v="2"/>
    <x v="0"/>
    <s v="Karan"/>
    <x v="0"/>
    <n v="12"/>
  </r>
  <r>
    <s v="13-11-2025"/>
    <s v="INV003729"/>
    <x v="4"/>
    <s v="Retail"/>
    <x v="2"/>
    <x v="6"/>
    <x v="2"/>
    <x v="2"/>
    <x v="2"/>
    <n v="15"/>
    <n v="4500"/>
    <n v="13"/>
    <x v="1501"/>
    <n v="50439.06"/>
    <x v="3725"/>
    <x v="0"/>
    <x v="0"/>
    <s v="Amit"/>
    <x v="0"/>
    <n v="11"/>
  </r>
  <r>
    <s v="22-10-2025"/>
    <s v="INV003730"/>
    <x v="3"/>
    <s v="Corporate"/>
    <x v="3"/>
    <x v="7"/>
    <x v="0"/>
    <x v="6"/>
    <x v="0"/>
    <n v="25"/>
    <n v="3500"/>
    <n v="11"/>
    <x v="33"/>
    <n v="59944.88"/>
    <x v="3726"/>
    <x v="3"/>
    <x v="1"/>
    <s v="Sneha"/>
    <x v="0"/>
    <n v="10"/>
  </r>
  <r>
    <s v="13-12-2025"/>
    <s v="INV003731"/>
    <x v="6"/>
    <s v="Retail"/>
    <x v="2"/>
    <x v="2"/>
    <x v="3"/>
    <x v="0"/>
    <x v="0"/>
    <n v="24"/>
    <n v="45000"/>
    <n v="0"/>
    <x v="306"/>
    <n v="910771.88"/>
    <x v="3727"/>
    <x v="1"/>
    <x v="3"/>
    <s v="Vikas"/>
    <x v="0"/>
    <n v="12"/>
  </r>
  <r>
    <s v="27-02-2025"/>
    <s v="INV003732"/>
    <x v="11"/>
    <s v="Wholesale"/>
    <x v="1"/>
    <x v="1"/>
    <x v="0"/>
    <x v="2"/>
    <x v="2"/>
    <n v="10"/>
    <n v="4500"/>
    <n v="5"/>
    <x v="432"/>
    <n v="33359.18"/>
    <x v="3728"/>
    <x v="3"/>
    <x v="1"/>
    <s v="Sneha"/>
    <x v="0"/>
    <n v="2"/>
  </r>
  <r>
    <s v="18-07-2025"/>
    <s v="INV003733"/>
    <x v="0"/>
    <s v="Retail"/>
    <x v="3"/>
    <x v="7"/>
    <x v="1"/>
    <x v="6"/>
    <x v="0"/>
    <n v="11"/>
    <n v="3500"/>
    <n v="10"/>
    <x v="1158"/>
    <n v="26983.01"/>
    <x v="3729"/>
    <x v="0"/>
    <x v="1"/>
    <s v="Amit"/>
    <x v="0"/>
    <n v="7"/>
  </r>
  <r>
    <s v="19-04-2025"/>
    <s v="INV003734"/>
    <x v="3"/>
    <s v="Corporate"/>
    <x v="1"/>
    <x v="1"/>
    <x v="0"/>
    <x v="7"/>
    <x v="3"/>
    <n v="21"/>
    <n v="900"/>
    <n v="8"/>
    <x v="961"/>
    <n v="15314.05"/>
    <x v="3730"/>
    <x v="2"/>
    <x v="1"/>
    <s v="Raj"/>
    <x v="0"/>
    <n v="4"/>
  </r>
  <r>
    <s v="08-06-2025"/>
    <s v="INV003735"/>
    <x v="7"/>
    <s v="Corporate"/>
    <x v="1"/>
    <x v="1"/>
    <x v="2"/>
    <x v="6"/>
    <x v="0"/>
    <n v="3"/>
    <n v="3500"/>
    <n v="4"/>
    <x v="589"/>
    <n v="7353.8"/>
    <x v="3731"/>
    <x v="1"/>
    <x v="0"/>
    <s v="Vikas"/>
    <x v="0"/>
    <n v="6"/>
  </r>
  <r>
    <s v="16-04-2025"/>
    <s v="INV003736"/>
    <x v="4"/>
    <s v="Retail"/>
    <x v="2"/>
    <x v="6"/>
    <x v="3"/>
    <x v="2"/>
    <x v="2"/>
    <n v="18"/>
    <n v="4500"/>
    <n v="16"/>
    <x v="691"/>
    <n v="59179.839999999997"/>
    <x v="3732"/>
    <x v="0"/>
    <x v="1"/>
    <s v="Pooja"/>
    <x v="0"/>
    <n v="4"/>
  </r>
  <r>
    <s v="14-03-2025"/>
    <s v="INV003737"/>
    <x v="0"/>
    <s v="Corporate"/>
    <x v="2"/>
    <x v="6"/>
    <x v="3"/>
    <x v="1"/>
    <x v="1"/>
    <n v="7"/>
    <n v="2500"/>
    <n v="2"/>
    <x v="24"/>
    <n v="13778.38"/>
    <x v="3733"/>
    <x v="3"/>
    <x v="0"/>
    <s v="Priya"/>
    <x v="0"/>
    <n v="3"/>
  </r>
  <r>
    <s v="21-07-2025"/>
    <s v="INV003738"/>
    <x v="1"/>
    <s v="Wholesale"/>
    <x v="1"/>
    <x v="1"/>
    <x v="0"/>
    <x v="6"/>
    <x v="0"/>
    <n v="25"/>
    <n v="3500"/>
    <n v="3"/>
    <x v="980"/>
    <n v="64751.05"/>
    <x v="3734"/>
    <x v="4"/>
    <x v="3"/>
    <s v="Sneha"/>
    <x v="0"/>
    <n v="7"/>
  </r>
  <r>
    <s v="16-06-2025"/>
    <s v="INV003739"/>
    <x v="6"/>
    <s v="Corporate"/>
    <x v="0"/>
    <x v="8"/>
    <x v="2"/>
    <x v="7"/>
    <x v="3"/>
    <n v="23"/>
    <n v="900"/>
    <n v="7"/>
    <x v="1498"/>
    <n v="15435.88"/>
    <x v="3735"/>
    <x v="0"/>
    <x v="1"/>
    <s v="Neha"/>
    <x v="0"/>
    <n v="6"/>
  </r>
  <r>
    <s v="12-04-2025"/>
    <s v="INV003740"/>
    <x v="0"/>
    <s v="Wholesale"/>
    <x v="1"/>
    <x v="1"/>
    <x v="0"/>
    <x v="4"/>
    <x v="0"/>
    <n v="22"/>
    <n v="12000"/>
    <n v="10"/>
    <x v="196"/>
    <n v="180278.82"/>
    <x v="3736"/>
    <x v="4"/>
    <x v="3"/>
    <s v="Sneha"/>
    <x v="0"/>
    <n v="4"/>
  </r>
  <r>
    <s v="10-10-2025"/>
    <s v="INV003741"/>
    <x v="3"/>
    <s v="Corporate"/>
    <x v="3"/>
    <x v="9"/>
    <x v="3"/>
    <x v="2"/>
    <x v="2"/>
    <n v="5"/>
    <n v="4500"/>
    <n v="18"/>
    <x v="782"/>
    <n v="15323.49"/>
    <x v="3737"/>
    <x v="1"/>
    <x v="3"/>
    <s v="Karan"/>
    <x v="0"/>
    <n v="10"/>
  </r>
  <r>
    <s v="30-07-2025"/>
    <s v="INV003742"/>
    <x v="2"/>
    <s v="Corporate"/>
    <x v="2"/>
    <x v="6"/>
    <x v="1"/>
    <x v="1"/>
    <x v="1"/>
    <n v="21"/>
    <n v="2500"/>
    <n v="7"/>
    <x v="1041"/>
    <n v="37384.46"/>
    <x v="3738"/>
    <x v="4"/>
    <x v="2"/>
    <s v="Karan"/>
    <x v="0"/>
    <n v="7"/>
  </r>
  <r>
    <s v="26-07-2025"/>
    <s v="INV003743"/>
    <x v="10"/>
    <s v="Corporate"/>
    <x v="3"/>
    <x v="7"/>
    <x v="3"/>
    <x v="0"/>
    <x v="0"/>
    <n v="20"/>
    <n v="45000"/>
    <n v="4"/>
    <x v="674"/>
    <n v="727201.89"/>
    <x v="3739"/>
    <x v="1"/>
    <x v="3"/>
    <s v="Neha"/>
    <x v="0"/>
    <n v="7"/>
  </r>
  <r>
    <s v="23-11-2025"/>
    <s v="INV003744"/>
    <x v="1"/>
    <s v="Corporate"/>
    <x v="1"/>
    <x v="1"/>
    <x v="1"/>
    <x v="7"/>
    <x v="3"/>
    <n v="21"/>
    <n v="900"/>
    <n v="0"/>
    <x v="448"/>
    <n v="14597.16"/>
    <x v="3740"/>
    <x v="0"/>
    <x v="1"/>
    <s v="Priya"/>
    <x v="0"/>
    <n v="11"/>
  </r>
  <r>
    <s v="10-10-2025"/>
    <s v="INV003745"/>
    <x v="11"/>
    <s v="Wholesale"/>
    <x v="3"/>
    <x v="3"/>
    <x v="1"/>
    <x v="1"/>
    <x v="1"/>
    <n v="8"/>
    <n v="2500"/>
    <n v="9"/>
    <x v="1604"/>
    <n v="13802.17"/>
    <x v="3741"/>
    <x v="4"/>
    <x v="2"/>
    <s v="Priya"/>
    <x v="0"/>
    <n v="10"/>
  </r>
  <r>
    <s v="26-04-2025"/>
    <s v="INV003746"/>
    <x v="5"/>
    <s v="Retail"/>
    <x v="1"/>
    <x v="1"/>
    <x v="3"/>
    <x v="0"/>
    <x v="0"/>
    <n v="17"/>
    <n v="45000"/>
    <n v="16"/>
    <x v="1494"/>
    <n v="556268.75"/>
    <x v="3742"/>
    <x v="4"/>
    <x v="2"/>
    <s v="Priya"/>
    <x v="0"/>
    <n v="4"/>
  </r>
  <r>
    <s v="28-09-2025"/>
    <s v="INV003747"/>
    <x v="10"/>
    <s v="Corporate"/>
    <x v="3"/>
    <x v="5"/>
    <x v="1"/>
    <x v="6"/>
    <x v="0"/>
    <n v="12"/>
    <n v="3500"/>
    <n v="9"/>
    <x v="1799"/>
    <n v="27816.46"/>
    <x v="3743"/>
    <x v="2"/>
    <x v="2"/>
    <s v="Vikas"/>
    <x v="0"/>
    <n v="9"/>
  </r>
  <r>
    <s v="19-12-2025"/>
    <s v="INV003748"/>
    <x v="0"/>
    <s v="Corporate"/>
    <x v="2"/>
    <x v="2"/>
    <x v="0"/>
    <x v="1"/>
    <x v="1"/>
    <n v="1"/>
    <n v="2500"/>
    <n v="11"/>
    <x v="1891"/>
    <n v="1925.84"/>
    <x v="3744"/>
    <x v="0"/>
    <x v="1"/>
    <s v="Amit"/>
    <x v="0"/>
    <n v="12"/>
  </r>
  <r>
    <s v="02-10-2025"/>
    <s v="INV003749"/>
    <x v="6"/>
    <s v="Retail"/>
    <x v="0"/>
    <x v="4"/>
    <x v="3"/>
    <x v="3"/>
    <x v="3"/>
    <n v="4"/>
    <n v="600"/>
    <n v="16"/>
    <x v="1892"/>
    <n v="1551.18"/>
    <x v="3745"/>
    <x v="0"/>
    <x v="3"/>
    <s v="Priya"/>
    <x v="0"/>
    <n v="10"/>
  </r>
  <r>
    <s v="06-11-2025"/>
    <s v="INV003750"/>
    <x v="9"/>
    <s v="Retail"/>
    <x v="0"/>
    <x v="4"/>
    <x v="1"/>
    <x v="5"/>
    <x v="0"/>
    <n v="9"/>
    <n v="15000"/>
    <n v="15"/>
    <x v="226"/>
    <n v="87789.2"/>
    <x v="3746"/>
    <x v="2"/>
    <x v="2"/>
    <s v="Amit"/>
    <x v="0"/>
    <n v="11"/>
  </r>
  <r>
    <s v="10-12-2025"/>
    <s v="INV003751"/>
    <x v="1"/>
    <s v="Retail"/>
    <x v="2"/>
    <x v="6"/>
    <x v="1"/>
    <x v="0"/>
    <x v="0"/>
    <n v="9"/>
    <n v="45000"/>
    <n v="6"/>
    <x v="1893"/>
    <n v="309988.73"/>
    <x v="3747"/>
    <x v="4"/>
    <x v="1"/>
    <s v="Pooja"/>
    <x v="0"/>
    <n v="12"/>
  </r>
  <r>
    <s v="29-10-2025"/>
    <s v="INV003752"/>
    <x v="7"/>
    <s v="Retail"/>
    <x v="2"/>
    <x v="2"/>
    <x v="1"/>
    <x v="0"/>
    <x v="0"/>
    <n v="7"/>
    <n v="45000"/>
    <n v="3"/>
    <x v="820"/>
    <n v="278830.49"/>
    <x v="3748"/>
    <x v="3"/>
    <x v="3"/>
    <s v="Pooja"/>
    <x v="0"/>
    <n v="10"/>
  </r>
  <r>
    <s v="13-01-2025"/>
    <s v="INV003753"/>
    <x v="0"/>
    <s v="Wholesale"/>
    <x v="1"/>
    <x v="1"/>
    <x v="2"/>
    <x v="1"/>
    <x v="1"/>
    <n v="15"/>
    <n v="2500"/>
    <n v="5"/>
    <x v="1574"/>
    <n v="32339.51"/>
    <x v="3749"/>
    <x v="2"/>
    <x v="3"/>
    <s v="Neha"/>
    <x v="0"/>
    <n v="1"/>
  </r>
  <r>
    <s v="11-08-2025"/>
    <s v="INV003754"/>
    <x v="8"/>
    <s v="Wholesale"/>
    <x v="3"/>
    <x v="5"/>
    <x v="0"/>
    <x v="5"/>
    <x v="0"/>
    <n v="17"/>
    <n v="15000"/>
    <n v="18"/>
    <x v="1894"/>
    <n v="175285.8"/>
    <x v="3750"/>
    <x v="4"/>
    <x v="0"/>
    <s v="Pooja"/>
    <x v="0"/>
    <n v="8"/>
  </r>
  <r>
    <s v="16-11-2025"/>
    <s v="INV003755"/>
    <x v="0"/>
    <s v="Retail"/>
    <x v="0"/>
    <x v="8"/>
    <x v="3"/>
    <x v="7"/>
    <x v="3"/>
    <n v="3"/>
    <n v="900"/>
    <n v="2"/>
    <x v="986"/>
    <n v="2253.6"/>
    <x v="3751"/>
    <x v="1"/>
    <x v="3"/>
    <s v="Raj"/>
    <x v="0"/>
    <n v="11"/>
  </r>
  <r>
    <s v="28-03-2025"/>
    <s v="INV003756"/>
    <x v="0"/>
    <s v="Retail"/>
    <x v="3"/>
    <x v="7"/>
    <x v="0"/>
    <x v="0"/>
    <x v="0"/>
    <n v="13"/>
    <n v="45000"/>
    <n v="14"/>
    <x v="1895"/>
    <n v="397423.84"/>
    <x v="3752"/>
    <x v="3"/>
    <x v="3"/>
    <s v="Karan"/>
    <x v="0"/>
    <n v="3"/>
  </r>
  <r>
    <s v="03-10-2025"/>
    <s v="INV003757"/>
    <x v="5"/>
    <s v="Corporate"/>
    <x v="2"/>
    <x v="6"/>
    <x v="3"/>
    <x v="7"/>
    <x v="3"/>
    <n v="13"/>
    <n v="900"/>
    <n v="17"/>
    <x v="1392"/>
    <n v="7332.33"/>
    <x v="3753"/>
    <x v="0"/>
    <x v="0"/>
    <s v="Neha"/>
    <x v="0"/>
    <n v="10"/>
  </r>
  <r>
    <s v="18-12-2025"/>
    <s v="INV003758"/>
    <x v="3"/>
    <s v="Retail"/>
    <x v="2"/>
    <x v="2"/>
    <x v="2"/>
    <x v="2"/>
    <x v="2"/>
    <n v="14"/>
    <n v="4500"/>
    <n v="7"/>
    <x v="557"/>
    <n v="52570.18"/>
    <x v="3754"/>
    <x v="4"/>
    <x v="2"/>
    <s v="Priya"/>
    <x v="0"/>
    <n v="12"/>
  </r>
  <r>
    <s v="30-06-2025"/>
    <s v="INV003759"/>
    <x v="4"/>
    <s v="Retail"/>
    <x v="0"/>
    <x v="8"/>
    <x v="0"/>
    <x v="0"/>
    <x v="0"/>
    <n v="8"/>
    <n v="45000"/>
    <n v="15"/>
    <x v="879"/>
    <n v="227962.89"/>
    <x v="3755"/>
    <x v="4"/>
    <x v="0"/>
    <s v="Pooja"/>
    <x v="0"/>
    <n v="6"/>
  </r>
  <r>
    <s v="25-08-2025"/>
    <s v="INV003760"/>
    <x v="6"/>
    <s v="Corporate"/>
    <x v="3"/>
    <x v="7"/>
    <x v="2"/>
    <x v="2"/>
    <x v="2"/>
    <n v="9"/>
    <n v="4500"/>
    <n v="15"/>
    <x v="294"/>
    <n v="26588.79"/>
    <x v="3756"/>
    <x v="4"/>
    <x v="2"/>
    <s v="Priya"/>
    <x v="0"/>
    <n v="8"/>
  </r>
  <r>
    <s v="20-01-2025"/>
    <s v="INV003761"/>
    <x v="9"/>
    <s v="Retail"/>
    <x v="2"/>
    <x v="6"/>
    <x v="3"/>
    <x v="0"/>
    <x v="0"/>
    <n v="10"/>
    <n v="45000"/>
    <n v="7"/>
    <x v="574"/>
    <n v="371665.64"/>
    <x v="3757"/>
    <x v="1"/>
    <x v="1"/>
    <s v="Amit"/>
    <x v="0"/>
    <n v="1"/>
  </r>
  <r>
    <s v="18-01-2025"/>
    <s v="INV003762"/>
    <x v="2"/>
    <s v="Retail"/>
    <x v="0"/>
    <x v="4"/>
    <x v="0"/>
    <x v="7"/>
    <x v="3"/>
    <n v="20"/>
    <n v="900"/>
    <n v="4"/>
    <x v="1471"/>
    <n v="12613.42"/>
    <x v="3758"/>
    <x v="4"/>
    <x v="0"/>
    <s v="Sneha"/>
    <x v="0"/>
    <n v="1"/>
  </r>
  <r>
    <s v="29-07-2025"/>
    <s v="INV003763"/>
    <x v="5"/>
    <s v="Retail"/>
    <x v="0"/>
    <x v="4"/>
    <x v="0"/>
    <x v="7"/>
    <x v="3"/>
    <n v="14"/>
    <n v="900"/>
    <n v="19"/>
    <x v="681"/>
    <n v="8417.8799999999992"/>
    <x v="3759"/>
    <x v="1"/>
    <x v="0"/>
    <s v="Raj"/>
    <x v="0"/>
    <n v="7"/>
  </r>
  <r>
    <s v="29-03-2025"/>
    <s v="INV003764"/>
    <x v="4"/>
    <s v="Wholesale"/>
    <x v="2"/>
    <x v="6"/>
    <x v="1"/>
    <x v="7"/>
    <x v="3"/>
    <n v="7"/>
    <n v="900"/>
    <n v="1"/>
    <x v="1416"/>
    <n v="5412.66"/>
    <x v="3760"/>
    <x v="1"/>
    <x v="3"/>
    <s v="Karan"/>
    <x v="0"/>
    <n v="3"/>
  </r>
  <r>
    <s v="13-12-2025"/>
    <s v="INV003765"/>
    <x v="7"/>
    <s v="Wholesale"/>
    <x v="1"/>
    <x v="1"/>
    <x v="1"/>
    <x v="0"/>
    <x v="0"/>
    <n v="10"/>
    <n v="45000"/>
    <n v="0"/>
    <x v="1896"/>
    <n v="406512.35"/>
    <x v="3761"/>
    <x v="4"/>
    <x v="1"/>
    <s v="Raj"/>
    <x v="0"/>
    <n v="12"/>
  </r>
  <r>
    <s v="19-11-2025"/>
    <s v="INV003766"/>
    <x v="6"/>
    <s v="Retail"/>
    <x v="2"/>
    <x v="6"/>
    <x v="0"/>
    <x v="1"/>
    <x v="1"/>
    <n v="16"/>
    <n v="2500"/>
    <n v="4"/>
    <x v="50"/>
    <n v="34703.730000000003"/>
    <x v="3762"/>
    <x v="4"/>
    <x v="1"/>
    <s v="Neha"/>
    <x v="0"/>
    <n v="11"/>
  </r>
  <r>
    <s v="01-04-2025"/>
    <s v="INV003767"/>
    <x v="4"/>
    <s v="Retail"/>
    <x v="0"/>
    <x v="4"/>
    <x v="3"/>
    <x v="2"/>
    <x v="2"/>
    <n v="17"/>
    <n v="4500"/>
    <n v="13"/>
    <x v="1682"/>
    <n v="48367.11"/>
    <x v="3763"/>
    <x v="2"/>
    <x v="2"/>
    <s v="Karan"/>
    <x v="0"/>
    <n v="4"/>
  </r>
  <r>
    <s v="08-01-2025"/>
    <s v="INV003768"/>
    <x v="2"/>
    <s v="Corporate"/>
    <x v="0"/>
    <x v="0"/>
    <x v="1"/>
    <x v="0"/>
    <x v="0"/>
    <n v="3"/>
    <n v="45000"/>
    <n v="8"/>
    <x v="1060"/>
    <n v="100060.42"/>
    <x v="3764"/>
    <x v="1"/>
    <x v="2"/>
    <s v="Priya"/>
    <x v="0"/>
    <n v="1"/>
  </r>
  <r>
    <s v="08-01-2025"/>
    <s v="INV003769"/>
    <x v="9"/>
    <s v="Corporate"/>
    <x v="2"/>
    <x v="2"/>
    <x v="3"/>
    <x v="1"/>
    <x v="1"/>
    <n v="13"/>
    <n v="2500"/>
    <n v="11"/>
    <x v="858"/>
    <n v="24780.25"/>
    <x v="3765"/>
    <x v="4"/>
    <x v="1"/>
    <s v="Raj"/>
    <x v="0"/>
    <n v="1"/>
  </r>
  <r>
    <s v="07-03-2025"/>
    <s v="INV003770"/>
    <x v="9"/>
    <s v="Retail"/>
    <x v="3"/>
    <x v="7"/>
    <x v="2"/>
    <x v="1"/>
    <x v="1"/>
    <n v="19"/>
    <n v="2500"/>
    <n v="13"/>
    <x v="938"/>
    <n v="31571.119999999999"/>
    <x v="3766"/>
    <x v="3"/>
    <x v="1"/>
    <s v="Neha"/>
    <x v="0"/>
    <n v="3"/>
  </r>
  <r>
    <s v="29-07-2025"/>
    <s v="INV003771"/>
    <x v="10"/>
    <s v="Retail"/>
    <x v="3"/>
    <x v="7"/>
    <x v="1"/>
    <x v="2"/>
    <x v="2"/>
    <n v="7"/>
    <n v="4500"/>
    <n v="20"/>
    <x v="933"/>
    <n v="22877.96"/>
    <x v="3767"/>
    <x v="2"/>
    <x v="1"/>
    <s v="Amit"/>
    <x v="0"/>
    <n v="7"/>
  </r>
  <r>
    <s v="31-08-2025"/>
    <s v="INV003772"/>
    <x v="4"/>
    <s v="Retail"/>
    <x v="3"/>
    <x v="7"/>
    <x v="2"/>
    <x v="7"/>
    <x v="3"/>
    <n v="7"/>
    <n v="900"/>
    <n v="16"/>
    <x v="1146"/>
    <n v="4899.1000000000004"/>
    <x v="3768"/>
    <x v="0"/>
    <x v="3"/>
    <s v="Karan"/>
    <x v="0"/>
    <n v="8"/>
  </r>
  <r>
    <s v="15-06-2025"/>
    <s v="INV003773"/>
    <x v="6"/>
    <s v="Retail"/>
    <x v="1"/>
    <x v="1"/>
    <x v="0"/>
    <x v="7"/>
    <x v="3"/>
    <n v="19"/>
    <n v="900"/>
    <n v="12"/>
    <x v="1803"/>
    <n v="12929.72"/>
    <x v="3769"/>
    <x v="4"/>
    <x v="1"/>
    <s v="Karan"/>
    <x v="0"/>
    <n v="6"/>
  </r>
  <r>
    <s v="30-03-2025"/>
    <s v="INV003774"/>
    <x v="8"/>
    <s v="Corporate"/>
    <x v="3"/>
    <x v="9"/>
    <x v="1"/>
    <x v="0"/>
    <x v="0"/>
    <n v="10"/>
    <n v="45000"/>
    <n v="15"/>
    <x v="1783"/>
    <n v="343486.68"/>
    <x v="3770"/>
    <x v="4"/>
    <x v="2"/>
    <s v="Vikas"/>
    <x v="0"/>
    <n v="3"/>
  </r>
  <r>
    <s v="24-05-2025"/>
    <s v="INV003775"/>
    <x v="3"/>
    <s v="Corporate"/>
    <x v="2"/>
    <x v="2"/>
    <x v="0"/>
    <x v="1"/>
    <x v="1"/>
    <n v="7"/>
    <n v="2500"/>
    <n v="6"/>
    <x v="410"/>
    <n v="15452.93"/>
    <x v="3771"/>
    <x v="0"/>
    <x v="3"/>
    <s v="Karan"/>
    <x v="0"/>
    <n v="5"/>
  </r>
  <r>
    <s v="08-01-2025"/>
    <s v="INV003776"/>
    <x v="2"/>
    <s v="Wholesale"/>
    <x v="0"/>
    <x v="8"/>
    <x v="1"/>
    <x v="6"/>
    <x v="0"/>
    <n v="10"/>
    <n v="3500"/>
    <n v="2"/>
    <x v="1897"/>
    <n v="29465.93"/>
    <x v="3772"/>
    <x v="2"/>
    <x v="2"/>
    <s v="Priya"/>
    <x v="0"/>
    <n v="1"/>
  </r>
  <r>
    <s v="13-07-2025"/>
    <s v="INV003777"/>
    <x v="0"/>
    <s v="Wholesale"/>
    <x v="2"/>
    <x v="6"/>
    <x v="0"/>
    <x v="2"/>
    <x v="2"/>
    <n v="8"/>
    <n v="4500"/>
    <n v="5"/>
    <x v="1310"/>
    <n v="26584.21"/>
    <x v="3773"/>
    <x v="4"/>
    <x v="1"/>
    <s v="Priya"/>
    <x v="0"/>
    <n v="7"/>
  </r>
  <r>
    <s v="11-04-2025"/>
    <s v="INV003778"/>
    <x v="9"/>
    <s v="Corporate"/>
    <x v="1"/>
    <x v="1"/>
    <x v="0"/>
    <x v="4"/>
    <x v="0"/>
    <n v="22"/>
    <n v="12000"/>
    <n v="1"/>
    <x v="1795"/>
    <n v="240665.64"/>
    <x v="3774"/>
    <x v="2"/>
    <x v="0"/>
    <s v="Amit"/>
    <x v="0"/>
    <n v="4"/>
  </r>
  <r>
    <s v="03-09-2025"/>
    <s v="INV003779"/>
    <x v="4"/>
    <s v="Wholesale"/>
    <x v="2"/>
    <x v="6"/>
    <x v="3"/>
    <x v="1"/>
    <x v="1"/>
    <n v="20"/>
    <n v="2500"/>
    <n v="12"/>
    <x v="1198"/>
    <n v="34133.160000000003"/>
    <x v="3775"/>
    <x v="4"/>
    <x v="1"/>
    <s v="Neha"/>
    <x v="0"/>
    <n v="9"/>
  </r>
  <r>
    <s v="28-05-2025"/>
    <s v="INV003780"/>
    <x v="10"/>
    <s v="Corporate"/>
    <x v="1"/>
    <x v="1"/>
    <x v="2"/>
    <x v="0"/>
    <x v="0"/>
    <n v="13"/>
    <n v="45000"/>
    <n v="7"/>
    <x v="1898"/>
    <n v="508244.44"/>
    <x v="3776"/>
    <x v="2"/>
    <x v="2"/>
    <s v="Neha"/>
    <x v="0"/>
    <n v="5"/>
  </r>
  <r>
    <s v="31-10-2025"/>
    <s v="INV003781"/>
    <x v="8"/>
    <s v="Corporate"/>
    <x v="0"/>
    <x v="0"/>
    <x v="2"/>
    <x v="3"/>
    <x v="3"/>
    <n v="25"/>
    <n v="600"/>
    <n v="10"/>
    <x v="45"/>
    <n v="11290.68"/>
    <x v="3777"/>
    <x v="4"/>
    <x v="3"/>
    <s v="Amit"/>
    <x v="0"/>
    <n v="10"/>
  </r>
  <r>
    <s v="07-02-2025"/>
    <s v="INV003782"/>
    <x v="2"/>
    <s v="Wholesale"/>
    <x v="2"/>
    <x v="2"/>
    <x v="1"/>
    <x v="4"/>
    <x v="0"/>
    <n v="16"/>
    <n v="12000"/>
    <n v="13"/>
    <x v="1899"/>
    <n v="129860.67"/>
    <x v="3778"/>
    <x v="3"/>
    <x v="1"/>
    <s v="Pooja"/>
    <x v="0"/>
    <n v="2"/>
  </r>
  <r>
    <s v="29-05-2025"/>
    <s v="INV003783"/>
    <x v="7"/>
    <s v="Wholesale"/>
    <x v="1"/>
    <x v="1"/>
    <x v="1"/>
    <x v="1"/>
    <x v="1"/>
    <n v="2"/>
    <n v="2500"/>
    <n v="13"/>
    <x v="1900"/>
    <n v="3970.8"/>
    <x v="3779"/>
    <x v="1"/>
    <x v="1"/>
    <s v="Pooja"/>
    <x v="0"/>
    <n v="5"/>
  </r>
  <r>
    <s v="12-10-2025"/>
    <s v="INV003784"/>
    <x v="0"/>
    <s v="Corporate"/>
    <x v="0"/>
    <x v="0"/>
    <x v="0"/>
    <x v="5"/>
    <x v="0"/>
    <n v="9"/>
    <n v="15000"/>
    <n v="14"/>
    <x v="1171"/>
    <n v="89314.68"/>
    <x v="3780"/>
    <x v="2"/>
    <x v="0"/>
    <s v="Neha"/>
    <x v="0"/>
    <n v="10"/>
  </r>
  <r>
    <s v="10-01-2025"/>
    <s v="INV003785"/>
    <x v="9"/>
    <s v="Wholesale"/>
    <x v="2"/>
    <x v="2"/>
    <x v="0"/>
    <x v="4"/>
    <x v="0"/>
    <n v="25"/>
    <n v="12000"/>
    <n v="5"/>
    <x v="530"/>
    <n v="217957.1"/>
    <x v="3781"/>
    <x v="3"/>
    <x v="2"/>
    <s v="Raj"/>
    <x v="0"/>
    <n v="1"/>
  </r>
  <r>
    <s v="24-08-2025"/>
    <s v="INV003786"/>
    <x v="9"/>
    <s v="Wholesale"/>
    <x v="2"/>
    <x v="6"/>
    <x v="0"/>
    <x v="2"/>
    <x v="2"/>
    <n v="1"/>
    <n v="4500"/>
    <n v="2"/>
    <x v="1023"/>
    <n v="3772.71"/>
    <x v="3782"/>
    <x v="1"/>
    <x v="1"/>
    <s v="Karan"/>
    <x v="0"/>
    <n v="8"/>
  </r>
  <r>
    <s v="05-12-2025"/>
    <s v="INV003787"/>
    <x v="3"/>
    <s v="Corporate"/>
    <x v="2"/>
    <x v="2"/>
    <x v="0"/>
    <x v="4"/>
    <x v="0"/>
    <n v="2"/>
    <n v="12000"/>
    <n v="3"/>
    <x v="1677"/>
    <n v="21831.72"/>
    <x v="3783"/>
    <x v="0"/>
    <x v="0"/>
    <s v="Priya"/>
    <x v="0"/>
    <n v="12"/>
  </r>
  <r>
    <s v="14-03-2025"/>
    <s v="INV003788"/>
    <x v="8"/>
    <s v="Corporate"/>
    <x v="3"/>
    <x v="3"/>
    <x v="0"/>
    <x v="6"/>
    <x v="0"/>
    <n v="24"/>
    <n v="3500"/>
    <n v="4"/>
    <x v="454"/>
    <n v="58689.93"/>
    <x v="3784"/>
    <x v="0"/>
    <x v="3"/>
    <s v="Karan"/>
    <x v="0"/>
    <n v="3"/>
  </r>
  <r>
    <s v="19-12-2025"/>
    <s v="INV003789"/>
    <x v="0"/>
    <s v="Corporate"/>
    <x v="3"/>
    <x v="9"/>
    <x v="1"/>
    <x v="3"/>
    <x v="3"/>
    <n v="15"/>
    <n v="600"/>
    <n v="1"/>
    <x v="417"/>
    <n v="8022.7"/>
    <x v="3785"/>
    <x v="0"/>
    <x v="2"/>
    <s v="Karan"/>
    <x v="0"/>
    <n v="12"/>
  </r>
  <r>
    <s v="16-09-2025"/>
    <s v="INV003790"/>
    <x v="11"/>
    <s v="Retail"/>
    <x v="0"/>
    <x v="0"/>
    <x v="3"/>
    <x v="3"/>
    <x v="3"/>
    <n v="1"/>
    <n v="600"/>
    <n v="10"/>
    <x v="1901"/>
    <n v="423.81"/>
    <x v="3786"/>
    <x v="0"/>
    <x v="3"/>
    <s v="Neha"/>
    <x v="0"/>
    <n v="9"/>
  </r>
  <r>
    <s v="07-12-2025"/>
    <s v="INV003791"/>
    <x v="5"/>
    <s v="Wholesale"/>
    <x v="3"/>
    <x v="7"/>
    <x v="2"/>
    <x v="7"/>
    <x v="3"/>
    <n v="9"/>
    <n v="900"/>
    <n v="2"/>
    <x v="1531"/>
    <n v="7351.91"/>
    <x v="3787"/>
    <x v="4"/>
    <x v="1"/>
    <s v="Priya"/>
    <x v="0"/>
    <n v="12"/>
  </r>
  <r>
    <s v="27-02-2025"/>
    <s v="INV003792"/>
    <x v="2"/>
    <s v="Retail"/>
    <x v="1"/>
    <x v="1"/>
    <x v="1"/>
    <x v="2"/>
    <x v="2"/>
    <n v="4"/>
    <n v="4500"/>
    <n v="17"/>
    <x v="1246"/>
    <n v="13162.06"/>
    <x v="3788"/>
    <x v="0"/>
    <x v="1"/>
    <s v="Karan"/>
    <x v="0"/>
    <n v="2"/>
  </r>
  <r>
    <s v="07-04-2025"/>
    <s v="INV003793"/>
    <x v="7"/>
    <s v="Wholesale"/>
    <x v="3"/>
    <x v="5"/>
    <x v="0"/>
    <x v="2"/>
    <x v="2"/>
    <n v="25"/>
    <n v="4500"/>
    <n v="12"/>
    <x v="824"/>
    <n v="84759.22"/>
    <x v="3789"/>
    <x v="4"/>
    <x v="2"/>
    <s v="Sneha"/>
    <x v="0"/>
    <n v="4"/>
  </r>
  <r>
    <s v="22-11-2025"/>
    <s v="INV003794"/>
    <x v="4"/>
    <s v="Corporate"/>
    <x v="0"/>
    <x v="0"/>
    <x v="0"/>
    <x v="4"/>
    <x v="0"/>
    <n v="14"/>
    <n v="12000"/>
    <n v="12"/>
    <x v="1902"/>
    <n v="130866.22"/>
    <x v="3790"/>
    <x v="3"/>
    <x v="0"/>
    <s v="Raj"/>
    <x v="0"/>
    <n v="11"/>
  </r>
  <r>
    <s v="21-06-2025"/>
    <s v="INV003795"/>
    <x v="2"/>
    <s v="Retail"/>
    <x v="3"/>
    <x v="5"/>
    <x v="2"/>
    <x v="6"/>
    <x v="0"/>
    <n v="16"/>
    <n v="3500"/>
    <n v="3"/>
    <x v="942"/>
    <n v="50579.16"/>
    <x v="3791"/>
    <x v="1"/>
    <x v="2"/>
    <s v="Neha"/>
    <x v="0"/>
    <n v="6"/>
  </r>
  <r>
    <s v="17-11-2025"/>
    <s v="INV003796"/>
    <x v="10"/>
    <s v="Retail"/>
    <x v="3"/>
    <x v="5"/>
    <x v="0"/>
    <x v="7"/>
    <x v="3"/>
    <n v="21"/>
    <n v="900"/>
    <n v="10"/>
    <x v="1903"/>
    <n v="13644.82"/>
    <x v="3792"/>
    <x v="0"/>
    <x v="1"/>
    <s v="Vikas"/>
    <x v="0"/>
    <n v="11"/>
  </r>
  <r>
    <s v="19-02-2025"/>
    <s v="INV003797"/>
    <x v="9"/>
    <s v="Retail"/>
    <x v="2"/>
    <x v="2"/>
    <x v="0"/>
    <x v="7"/>
    <x v="3"/>
    <n v="9"/>
    <n v="900"/>
    <n v="0"/>
    <x v="79"/>
    <n v="7503.02"/>
    <x v="3793"/>
    <x v="2"/>
    <x v="3"/>
    <s v="Sneha"/>
    <x v="0"/>
    <n v="2"/>
  </r>
  <r>
    <s v="22-06-2025"/>
    <s v="INV003798"/>
    <x v="0"/>
    <s v="Retail"/>
    <x v="1"/>
    <x v="1"/>
    <x v="3"/>
    <x v="7"/>
    <x v="3"/>
    <n v="21"/>
    <n v="900"/>
    <n v="7"/>
    <x v="1904"/>
    <n v="14746.51"/>
    <x v="3794"/>
    <x v="0"/>
    <x v="0"/>
    <s v="Vikas"/>
    <x v="0"/>
    <n v="6"/>
  </r>
  <r>
    <s v="20-12-2025"/>
    <s v="INV003799"/>
    <x v="2"/>
    <s v="Retail"/>
    <x v="3"/>
    <x v="3"/>
    <x v="1"/>
    <x v="1"/>
    <x v="1"/>
    <n v="12"/>
    <n v="2500"/>
    <n v="1"/>
    <x v="76"/>
    <n v="25586.080000000002"/>
    <x v="3795"/>
    <x v="4"/>
    <x v="0"/>
    <s v="Priya"/>
    <x v="0"/>
    <n v="12"/>
  </r>
  <r>
    <s v="08-10-2025"/>
    <s v="INV003800"/>
    <x v="9"/>
    <s v="Wholesale"/>
    <x v="0"/>
    <x v="8"/>
    <x v="2"/>
    <x v="6"/>
    <x v="0"/>
    <n v="12"/>
    <n v="3500"/>
    <n v="9"/>
    <x v="1799"/>
    <n v="35356.129999999997"/>
    <x v="3796"/>
    <x v="0"/>
    <x v="1"/>
    <s v="Pooja"/>
    <x v="0"/>
    <n v="10"/>
  </r>
  <r>
    <s v="02-11-2025"/>
    <s v="INV003801"/>
    <x v="0"/>
    <s v="Retail"/>
    <x v="0"/>
    <x v="0"/>
    <x v="2"/>
    <x v="1"/>
    <x v="1"/>
    <n v="5"/>
    <n v="2500"/>
    <n v="16"/>
    <x v="1905"/>
    <n v="9384.6"/>
    <x v="3797"/>
    <x v="1"/>
    <x v="0"/>
    <s v="Neha"/>
    <x v="0"/>
    <n v="11"/>
  </r>
  <r>
    <s v="16-03-2025"/>
    <s v="INV003802"/>
    <x v="5"/>
    <s v="Retail"/>
    <x v="3"/>
    <x v="3"/>
    <x v="3"/>
    <x v="1"/>
    <x v="1"/>
    <n v="1"/>
    <n v="2500"/>
    <n v="13"/>
    <x v="1906"/>
    <n v="1661.91"/>
    <x v="3798"/>
    <x v="4"/>
    <x v="0"/>
    <s v="Amit"/>
    <x v="0"/>
    <n v="3"/>
  </r>
  <r>
    <s v="20-04-2025"/>
    <s v="INV003803"/>
    <x v="5"/>
    <s v="Retail"/>
    <x v="1"/>
    <x v="1"/>
    <x v="2"/>
    <x v="6"/>
    <x v="0"/>
    <n v="8"/>
    <n v="3500"/>
    <n v="4"/>
    <x v="1430"/>
    <n v="24966.94"/>
    <x v="3799"/>
    <x v="1"/>
    <x v="3"/>
    <s v="Priya"/>
    <x v="0"/>
    <n v="4"/>
  </r>
  <r>
    <s v="09-12-2025"/>
    <s v="INV003804"/>
    <x v="7"/>
    <s v="Corporate"/>
    <x v="3"/>
    <x v="5"/>
    <x v="0"/>
    <x v="5"/>
    <x v="0"/>
    <n v="8"/>
    <n v="15000"/>
    <n v="11"/>
    <x v="1777"/>
    <n v="96954.94"/>
    <x v="3800"/>
    <x v="4"/>
    <x v="2"/>
    <s v="Raj"/>
    <x v="0"/>
    <n v="12"/>
  </r>
  <r>
    <s v="24-01-2025"/>
    <s v="INV003805"/>
    <x v="11"/>
    <s v="Retail"/>
    <x v="2"/>
    <x v="6"/>
    <x v="0"/>
    <x v="6"/>
    <x v="0"/>
    <n v="20"/>
    <n v="3500"/>
    <n v="4"/>
    <x v="1736"/>
    <n v="63124.62"/>
    <x v="3801"/>
    <x v="3"/>
    <x v="3"/>
    <s v="Pooja"/>
    <x v="0"/>
    <n v="1"/>
  </r>
  <r>
    <s v="09-12-2025"/>
    <s v="INV003806"/>
    <x v="3"/>
    <s v="Retail"/>
    <x v="0"/>
    <x v="8"/>
    <x v="2"/>
    <x v="7"/>
    <x v="3"/>
    <n v="7"/>
    <n v="900"/>
    <n v="20"/>
    <x v="1740"/>
    <n v="3712.49"/>
    <x v="3802"/>
    <x v="3"/>
    <x v="3"/>
    <s v="Vikas"/>
    <x v="0"/>
    <n v="12"/>
  </r>
  <r>
    <s v="01-09-2025"/>
    <s v="INV003807"/>
    <x v="8"/>
    <s v="Retail"/>
    <x v="3"/>
    <x v="7"/>
    <x v="0"/>
    <x v="2"/>
    <x v="2"/>
    <n v="8"/>
    <n v="4500"/>
    <n v="0"/>
    <x v="277"/>
    <n v="30263.34"/>
    <x v="3803"/>
    <x v="0"/>
    <x v="1"/>
    <s v="Raj"/>
    <x v="0"/>
    <n v="9"/>
  </r>
  <r>
    <s v="22-03-2025"/>
    <s v="INV003808"/>
    <x v="1"/>
    <s v="Wholesale"/>
    <x v="3"/>
    <x v="9"/>
    <x v="2"/>
    <x v="5"/>
    <x v="0"/>
    <n v="20"/>
    <n v="15000"/>
    <n v="7"/>
    <x v="1907"/>
    <n v="206578.93"/>
    <x v="3804"/>
    <x v="0"/>
    <x v="3"/>
    <s v="Amit"/>
    <x v="0"/>
    <n v="3"/>
  </r>
  <r>
    <s v="09-12-2025"/>
    <s v="INV003809"/>
    <x v="4"/>
    <s v="Wholesale"/>
    <x v="0"/>
    <x v="4"/>
    <x v="2"/>
    <x v="7"/>
    <x v="3"/>
    <n v="1"/>
    <n v="900"/>
    <n v="19"/>
    <x v="1451"/>
    <n v="620.86"/>
    <x v="3805"/>
    <x v="3"/>
    <x v="0"/>
    <s v="Amit"/>
    <x v="0"/>
    <n v="12"/>
  </r>
  <r>
    <s v="23-10-2025"/>
    <s v="INV003810"/>
    <x v="1"/>
    <s v="Retail"/>
    <x v="1"/>
    <x v="1"/>
    <x v="0"/>
    <x v="0"/>
    <x v="0"/>
    <n v="11"/>
    <n v="45000"/>
    <n v="20"/>
    <x v="1828"/>
    <n v="289423.53000000003"/>
    <x v="3806"/>
    <x v="0"/>
    <x v="3"/>
    <s v="Raj"/>
    <x v="0"/>
    <n v="10"/>
  </r>
  <r>
    <s v="21-08-2025"/>
    <s v="INV003811"/>
    <x v="7"/>
    <s v="Retail"/>
    <x v="3"/>
    <x v="7"/>
    <x v="2"/>
    <x v="1"/>
    <x v="1"/>
    <n v="5"/>
    <n v="2500"/>
    <n v="1"/>
    <x v="452"/>
    <n v="9586.17"/>
    <x v="3807"/>
    <x v="1"/>
    <x v="1"/>
    <s v="Pooja"/>
    <x v="0"/>
    <n v="8"/>
  </r>
  <r>
    <s v="18-12-2025"/>
    <s v="INV003812"/>
    <x v="5"/>
    <s v="Retail"/>
    <x v="1"/>
    <x v="1"/>
    <x v="0"/>
    <x v="6"/>
    <x v="0"/>
    <n v="7"/>
    <n v="3500"/>
    <n v="8"/>
    <x v="207"/>
    <n v="17041.580000000002"/>
    <x v="3808"/>
    <x v="1"/>
    <x v="0"/>
    <s v="Karan"/>
    <x v="0"/>
    <n v="12"/>
  </r>
  <r>
    <s v="15-09-2025"/>
    <s v="INV003813"/>
    <x v="9"/>
    <s v="Wholesale"/>
    <x v="0"/>
    <x v="0"/>
    <x v="2"/>
    <x v="6"/>
    <x v="0"/>
    <n v="13"/>
    <n v="3500"/>
    <n v="8"/>
    <x v="1446"/>
    <n v="37389.29"/>
    <x v="3809"/>
    <x v="3"/>
    <x v="3"/>
    <s v="Sneha"/>
    <x v="0"/>
    <n v="9"/>
  </r>
  <r>
    <s v="08-10-2025"/>
    <s v="INV003814"/>
    <x v="11"/>
    <s v="Wholesale"/>
    <x v="2"/>
    <x v="6"/>
    <x v="0"/>
    <x v="2"/>
    <x v="2"/>
    <n v="12"/>
    <n v="4500"/>
    <n v="0"/>
    <x v="1242"/>
    <n v="45161.83"/>
    <x v="3810"/>
    <x v="4"/>
    <x v="3"/>
    <s v="Sneha"/>
    <x v="0"/>
    <n v="10"/>
  </r>
  <r>
    <s v="29-06-2025"/>
    <s v="INV003815"/>
    <x v="1"/>
    <s v="Retail"/>
    <x v="0"/>
    <x v="4"/>
    <x v="3"/>
    <x v="4"/>
    <x v="0"/>
    <n v="13"/>
    <n v="12000"/>
    <n v="13"/>
    <x v="1908"/>
    <n v="118508.47"/>
    <x v="3811"/>
    <x v="2"/>
    <x v="1"/>
    <s v="Priya"/>
    <x v="0"/>
    <n v="6"/>
  </r>
  <r>
    <s v="29-11-2025"/>
    <s v="INV003816"/>
    <x v="4"/>
    <s v="Corporate"/>
    <x v="2"/>
    <x v="2"/>
    <x v="3"/>
    <x v="0"/>
    <x v="0"/>
    <n v="25"/>
    <n v="45000"/>
    <n v="9"/>
    <x v="1711"/>
    <n v="793840.04"/>
    <x v="3812"/>
    <x v="3"/>
    <x v="0"/>
    <s v="Amit"/>
    <x v="0"/>
    <n v="11"/>
  </r>
  <r>
    <s v="26-09-2025"/>
    <s v="INV003817"/>
    <x v="6"/>
    <s v="Retail"/>
    <x v="2"/>
    <x v="2"/>
    <x v="0"/>
    <x v="4"/>
    <x v="0"/>
    <n v="18"/>
    <n v="12000"/>
    <n v="3"/>
    <x v="1909"/>
    <n v="190776.67"/>
    <x v="3813"/>
    <x v="3"/>
    <x v="1"/>
    <s v="Sneha"/>
    <x v="0"/>
    <n v="9"/>
  </r>
  <r>
    <s v="12-11-2025"/>
    <s v="INV003818"/>
    <x v="10"/>
    <s v="Corporate"/>
    <x v="0"/>
    <x v="8"/>
    <x v="1"/>
    <x v="6"/>
    <x v="0"/>
    <n v="6"/>
    <n v="3500"/>
    <n v="16"/>
    <x v="491"/>
    <n v="12705.96"/>
    <x v="3814"/>
    <x v="4"/>
    <x v="3"/>
    <s v="Priya"/>
    <x v="0"/>
    <n v="11"/>
  </r>
  <r>
    <s v="22-03-2025"/>
    <s v="INV003819"/>
    <x v="8"/>
    <s v="Retail"/>
    <x v="2"/>
    <x v="6"/>
    <x v="0"/>
    <x v="7"/>
    <x v="3"/>
    <n v="14"/>
    <n v="900"/>
    <n v="19"/>
    <x v="681"/>
    <n v="8527.51"/>
    <x v="3815"/>
    <x v="2"/>
    <x v="3"/>
    <s v="Neha"/>
    <x v="0"/>
    <n v="3"/>
  </r>
  <r>
    <s v="15-10-2025"/>
    <s v="INV003820"/>
    <x v="8"/>
    <s v="Retail"/>
    <x v="3"/>
    <x v="7"/>
    <x v="3"/>
    <x v="4"/>
    <x v="0"/>
    <n v="1"/>
    <n v="12000"/>
    <n v="11"/>
    <x v="1296"/>
    <n v="7897.05"/>
    <x v="3816"/>
    <x v="0"/>
    <x v="0"/>
    <s v="Sneha"/>
    <x v="0"/>
    <n v="10"/>
  </r>
  <r>
    <s v="15-04-2025"/>
    <s v="INV003821"/>
    <x v="0"/>
    <s v="Retail"/>
    <x v="0"/>
    <x v="0"/>
    <x v="0"/>
    <x v="0"/>
    <x v="0"/>
    <n v="14"/>
    <n v="45000"/>
    <n v="0"/>
    <x v="1520"/>
    <n v="503663.75"/>
    <x v="3817"/>
    <x v="1"/>
    <x v="3"/>
    <s v="Pooja"/>
    <x v="0"/>
    <n v="4"/>
  </r>
  <r>
    <s v="25-05-2025"/>
    <s v="INV003822"/>
    <x v="3"/>
    <s v="Wholesale"/>
    <x v="0"/>
    <x v="0"/>
    <x v="1"/>
    <x v="4"/>
    <x v="0"/>
    <n v="14"/>
    <n v="12000"/>
    <n v="12"/>
    <x v="1902"/>
    <n v="124328.73"/>
    <x v="3818"/>
    <x v="4"/>
    <x v="3"/>
    <s v="Neha"/>
    <x v="0"/>
    <n v="5"/>
  </r>
  <r>
    <s v="01-02-2025"/>
    <s v="INV003823"/>
    <x v="4"/>
    <s v="Wholesale"/>
    <x v="2"/>
    <x v="2"/>
    <x v="1"/>
    <x v="0"/>
    <x v="0"/>
    <n v="12"/>
    <n v="45000"/>
    <n v="2"/>
    <x v="1910"/>
    <n v="445152.67"/>
    <x v="3819"/>
    <x v="3"/>
    <x v="0"/>
    <s v="Raj"/>
    <x v="0"/>
    <n v="2"/>
  </r>
  <r>
    <s v="27-01-2025"/>
    <s v="INV003824"/>
    <x v="2"/>
    <s v="Corporate"/>
    <x v="0"/>
    <x v="0"/>
    <x v="3"/>
    <x v="1"/>
    <x v="1"/>
    <n v="24"/>
    <n v="2500"/>
    <n v="8"/>
    <x v="221"/>
    <n v="51794.83"/>
    <x v="3820"/>
    <x v="2"/>
    <x v="2"/>
    <s v="Amit"/>
    <x v="0"/>
    <n v="1"/>
  </r>
  <r>
    <s v="08-08-2025"/>
    <s v="INV003825"/>
    <x v="10"/>
    <s v="Corporate"/>
    <x v="2"/>
    <x v="2"/>
    <x v="3"/>
    <x v="7"/>
    <x v="3"/>
    <n v="18"/>
    <n v="900"/>
    <n v="13"/>
    <x v="1159"/>
    <n v="12376.83"/>
    <x v="3821"/>
    <x v="1"/>
    <x v="0"/>
    <s v="Amit"/>
    <x v="0"/>
    <n v="8"/>
  </r>
  <r>
    <s v="19-04-2025"/>
    <s v="INV003826"/>
    <x v="3"/>
    <s v="Corporate"/>
    <x v="3"/>
    <x v="5"/>
    <x v="0"/>
    <x v="3"/>
    <x v="3"/>
    <n v="24"/>
    <n v="600"/>
    <n v="3"/>
    <x v="1765"/>
    <n v="10057.35"/>
    <x v="3822"/>
    <x v="2"/>
    <x v="0"/>
    <s v="Pooja"/>
    <x v="0"/>
    <n v="4"/>
  </r>
  <r>
    <s v="15-05-2025"/>
    <s v="INV003827"/>
    <x v="1"/>
    <s v="Corporate"/>
    <x v="0"/>
    <x v="8"/>
    <x v="3"/>
    <x v="4"/>
    <x v="0"/>
    <n v="10"/>
    <n v="12000"/>
    <n v="15"/>
    <x v="1911"/>
    <n v="77717.67"/>
    <x v="3823"/>
    <x v="1"/>
    <x v="3"/>
    <s v="Pooja"/>
    <x v="0"/>
    <n v="5"/>
  </r>
  <r>
    <s v="27-03-2025"/>
    <s v="INV003828"/>
    <x v="8"/>
    <s v="Retail"/>
    <x v="2"/>
    <x v="2"/>
    <x v="0"/>
    <x v="5"/>
    <x v="0"/>
    <n v="18"/>
    <n v="15000"/>
    <n v="10"/>
    <x v="711"/>
    <n v="180793.75"/>
    <x v="3824"/>
    <x v="1"/>
    <x v="0"/>
    <s v="Neha"/>
    <x v="0"/>
    <n v="3"/>
  </r>
  <r>
    <s v="04-09-2025"/>
    <s v="INV003829"/>
    <x v="4"/>
    <s v="Retail"/>
    <x v="1"/>
    <x v="1"/>
    <x v="3"/>
    <x v="6"/>
    <x v="0"/>
    <n v="20"/>
    <n v="3500"/>
    <n v="13"/>
    <x v="1184"/>
    <n v="55205.33"/>
    <x v="3825"/>
    <x v="1"/>
    <x v="2"/>
    <s v="Priya"/>
    <x v="0"/>
    <n v="9"/>
  </r>
  <r>
    <s v="04-05-2025"/>
    <s v="INV003830"/>
    <x v="5"/>
    <s v="Wholesale"/>
    <x v="2"/>
    <x v="2"/>
    <x v="1"/>
    <x v="1"/>
    <x v="1"/>
    <n v="12"/>
    <n v="2500"/>
    <n v="15"/>
    <x v="1372"/>
    <n v="20540.48"/>
    <x v="3826"/>
    <x v="4"/>
    <x v="3"/>
    <s v="Priya"/>
    <x v="0"/>
    <n v="5"/>
  </r>
  <r>
    <s v="10-11-2025"/>
    <s v="INV003831"/>
    <x v="1"/>
    <s v="Retail"/>
    <x v="3"/>
    <x v="9"/>
    <x v="1"/>
    <x v="7"/>
    <x v="3"/>
    <n v="17"/>
    <n v="900"/>
    <n v="1"/>
    <x v="1912"/>
    <n v="11502.97"/>
    <x v="3827"/>
    <x v="0"/>
    <x v="3"/>
    <s v="Amit"/>
    <x v="0"/>
    <n v="11"/>
  </r>
  <r>
    <s v="20-04-2025"/>
    <s v="INV003832"/>
    <x v="0"/>
    <s v="Corporate"/>
    <x v="3"/>
    <x v="3"/>
    <x v="0"/>
    <x v="2"/>
    <x v="2"/>
    <n v="24"/>
    <n v="4500"/>
    <n v="15"/>
    <x v="238"/>
    <n v="70802.929999999993"/>
    <x v="3828"/>
    <x v="1"/>
    <x v="1"/>
    <s v="Amit"/>
    <x v="0"/>
    <n v="4"/>
  </r>
  <r>
    <s v="25-06-2025"/>
    <s v="INV003833"/>
    <x v="10"/>
    <s v="Retail"/>
    <x v="2"/>
    <x v="6"/>
    <x v="0"/>
    <x v="5"/>
    <x v="0"/>
    <n v="15"/>
    <n v="15000"/>
    <n v="1"/>
    <x v="228"/>
    <n v="192528.72"/>
    <x v="3829"/>
    <x v="1"/>
    <x v="0"/>
    <s v="Vikas"/>
    <x v="0"/>
    <n v="6"/>
  </r>
  <r>
    <s v="20-04-2025"/>
    <s v="INV003834"/>
    <x v="7"/>
    <s v="Corporate"/>
    <x v="3"/>
    <x v="3"/>
    <x v="2"/>
    <x v="2"/>
    <x v="2"/>
    <n v="19"/>
    <n v="4500"/>
    <n v="13"/>
    <x v="1913"/>
    <n v="57314.16"/>
    <x v="3830"/>
    <x v="1"/>
    <x v="1"/>
    <s v="Neha"/>
    <x v="0"/>
    <n v="4"/>
  </r>
  <r>
    <s v="11-11-2025"/>
    <s v="INV003835"/>
    <x v="9"/>
    <s v="Corporate"/>
    <x v="2"/>
    <x v="6"/>
    <x v="2"/>
    <x v="1"/>
    <x v="1"/>
    <n v="8"/>
    <n v="2500"/>
    <n v="3"/>
    <x v="1914"/>
    <n v="14322.92"/>
    <x v="3831"/>
    <x v="0"/>
    <x v="3"/>
    <s v="Sneha"/>
    <x v="0"/>
    <n v="11"/>
  </r>
  <r>
    <s v="06-05-2025"/>
    <s v="INV003836"/>
    <x v="1"/>
    <s v="Retail"/>
    <x v="0"/>
    <x v="0"/>
    <x v="0"/>
    <x v="0"/>
    <x v="0"/>
    <n v="9"/>
    <n v="45000"/>
    <n v="15"/>
    <x v="700"/>
    <n v="284591.17"/>
    <x v="3832"/>
    <x v="3"/>
    <x v="0"/>
    <s v="Sneha"/>
    <x v="0"/>
    <n v="5"/>
  </r>
  <r>
    <s v="17-09-2025"/>
    <s v="INV003837"/>
    <x v="7"/>
    <s v="Corporate"/>
    <x v="3"/>
    <x v="9"/>
    <x v="0"/>
    <x v="3"/>
    <x v="3"/>
    <n v="25"/>
    <n v="600"/>
    <n v="6"/>
    <x v="906"/>
    <n v="11846.64"/>
    <x v="3833"/>
    <x v="1"/>
    <x v="1"/>
    <s v="Pooja"/>
    <x v="0"/>
    <n v="9"/>
  </r>
  <r>
    <s v="05-07-2025"/>
    <s v="INV003838"/>
    <x v="3"/>
    <s v="Corporate"/>
    <x v="2"/>
    <x v="6"/>
    <x v="0"/>
    <x v="6"/>
    <x v="0"/>
    <n v="1"/>
    <n v="3500"/>
    <n v="20"/>
    <x v="1915"/>
    <n v="2056.9499999999998"/>
    <x v="3834"/>
    <x v="3"/>
    <x v="2"/>
    <s v="Pooja"/>
    <x v="0"/>
    <n v="7"/>
  </r>
  <r>
    <s v="16-06-2025"/>
    <s v="INV003839"/>
    <x v="6"/>
    <s v="Retail"/>
    <x v="2"/>
    <x v="6"/>
    <x v="0"/>
    <x v="0"/>
    <x v="0"/>
    <n v="6"/>
    <n v="45000"/>
    <n v="19"/>
    <x v="647"/>
    <n v="192069.61"/>
    <x v="3835"/>
    <x v="4"/>
    <x v="1"/>
    <s v="Karan"/>
    <x v="0"/>
    <n v="6"/>
  </r>
  <r>
    <s v="02-05-2025"/>
    <s v="INV003840"/>
    <x v="11"/>
    <s v="Wholesale"/>
    <x v="2"/>
    <x v="6"/>
    <x v="2"/>
    <x v="6"/>
    <x v="0"/>
    <n v="13"/>
    <n v="3500"/>
    <n v="0"/>
    <x v="834"/>
    <n v="42187.38"/>
    <x v="3836"/>
    <x v="1"/>
    <x v="1"/>
    <s v="Amit"/>
    <x v="0"/>
    <n v="5"/>
  </r>
  <r>
    <s v="01-12-2025"/>
    <s v="INV003841"/>
    <x v="2"/>
    <s v="Retail"/>
    <x v="1"/>
    <x v="1"/>
    <x v="2"/>
    <x v="4"/>
    <x v="0"/>
    <n v="24"/>
    <n v="12000"/>
    <n v="8"/>
    <x v="1916"/>
    <n v="213389.14"/>
    <x v="3837"/>
    <x v="1"/>
    <x v="1"/>
    <s v="Sneha"/>
    <x v="0"/>
    <n v="12"/>
  </r>
  <r>
    <s v="05-04-2025"/>
    <s v="INV003842"/>
    <x v="8"/>
    <s v="Wholesale"/>
    <x v="2"/>
    <x v="2"/>
    <x v="1"/>
    <x v="2"/>
    <x v="2"/>
    <n v="14"/>
    <n v="4500"/>
    <n v="16"/>
    <x v="242"/>
    <n v="48558.239999999998"/>
    <x v="3838"/>
    <x v="0"/>
    <x v="3"/>
    <s v="Karan"/>
    <x v="0"/>
    <n v="4"/>
  </r>
  <r>
    <s v="29-07-2025"/>
    <s v="INV003843"/>
    <x v="6"/>
    <s v="Wholesale"/>
    <x v="1"/>
    <x v="1"/>
    <x v="0"/>
    <x v="7"/>
    <x v="3"/>
    <n v="1"/>
    <n v="900"/>
    <n v="8"/>
    <x v="1917"/>
    <n v="643.35"/>
    <x v="3839"/>
    <x v="1"/>
    <x v="1"/>
    <s v="Amit"/>
    <x v="0"/>
    <n v="7"/>
  </r>
  <r>
    <s v="01-09-2025"/>
    <s v="INV003844"/>
    <x v="0"/>
    <s v="Corporate"/>
    <x v="3"/>
    <x v="5"/>
    <x v="2"/>
    <x v="7"/>
    <x v="3"/>
    <n v="17"/>
    <n v="900"/>
    <n v="18"/>
    <x v="58"/>
    <n v="9472.1299999999992"/>
    <x v="3840"/>
    <x v="3"/>
    <x v="2"/>
    <s v="Amit"/>
    <x v="0"/>
    <n v="9"/>
  </r>
  <r>
    <s v="14-07-2025"/>
    <s v="INV003845"/>
    <x v="3"/>
    <s v="Wholesale"/>
    <x v="1"/>
    <x v="1"/>
    <x v="1"/>
    <x v="3"/>
    <x v="3"/>
    <n v="16"/>
    <n v="600"/>
    <n v="4"/>
    <x v="673"/>
    <n v="7575.34"/>
    <x v="3841"/>
    <x v="0"/>
    <x v="1"/>
    <s v="Karan"/>
    <x v="0"/>
    <n v="7"/>
  </r>
  <r>
    <s v="18-01-2025"/>
    <s v="INV003846"/>
    <x v="6"/>
    <s v="Retail"/>
    <x v="2"/>
    <x v="6"/>
    <x v="2"/>
    <x v="0"/>
    <x v="0"/>
    <n v="21"/>
    <n v="45000"/>
    <n v="14"/>
    <x v="1918"/>
    <n v="605609.09"/>
    <x v="3842"/>
    <x v="2"/>
    <x v="1"/>
    <s v="Raj"/>
    <x v="0"/>
    <n v="1"/>
  </r>
  <r>
    <s v="27-10-2025"/>
    <s v="INV003847"/>
    <x v="2"/>
    <s v="Corporate"/>
    <x v="3"/>
    <x v="9"/>
    <x v="3"/>
    <x v="7"/>
    <x v="3"/>
    <n v="1"/>
    <n v="900"/>
    <n v="15"/>
    <x v="921"/>
    <n v="668.49"/>
    <x v="3843"/>
    <x v="2"/>
    <x v="0"/>
    <s v="Neha"/>
    <x v="0"/>
    <n v="10"/>
  </r>
  <r>
    <s v="19-06-2025"/>
    <s v="INV003848"/>
    <x v="7"/>
    <s v="Corporate"/>
    <x v="2"/>
    <x v="2"/>
    <x v="1"/>
    <x v="0"/>
    <x v="0"/>
    <n v="4"/>
    <n v="45000"/>
    <n v="19"/>
    <x v="956"/>
    <n v="112075.4"/>
    <x v="3844"/>
    <x v="3"/>
    <x v="3"/>
    <s v="Karan"/>
    <x v="0"/>
    <n v="6"/>
  </r>
  <r>
    <s v="11-03-2025"/>
    <s v="INV003849"/>
    <x v="9"/>
    <s v="Wholesale"/>
    <x v="3"/>
    <x v="3"/>
    <x v="3"/>
    <x v="3"/>
    <x v="3"/>
    <n v="12"/>
    <n v="600"/>
    <n v="11"/>
    <x v="1314"/>
    <n v="5493.29"/>
    <x v="3845"/>
    <x v="2"/>
    <x v="0"/>
    <s v="Vikas"/>
    <x v="0"/>
    <n v="3"/>
  </r>
  <r>
    <s v="10-10-2025"/>
    <s v="INV003850"/>
    <x v="9"/>
    <s v="Wholesale"/>
    <x v="0"/>
    <x v="0"/>
    <x v="2"/>
    <x v="3"/>
    <x v="3"/>
    <n v="15"/>
    <n v="600"/>
    <n v="14"/>
    <x v="729"/>
    <n v="7097.72"/>
    <x v="3846"/>
    <x v="1"/>
    <x v="3"/>
    <s v="Raj"/>
    <x v="0"/>
    <n v="10"/>
  </r>
  <r>
    <s v="04-08-2025"/>
    <s v="INV003851"/>
    <x v="3"/>
    <s v="Retail"/>
    <x v="1"/>
    <x v="1"/>
    <x v="1"/>
    <x v="5"/>
    <x v="0"/>
    <n v="23"/>
    <n v="15000"/>
    <n v="6"/>
    <x v="727"/>
    <n v="248221.45"/>
    <x v="3847"/>
    <x v="4"/>
    <x v="1"/>
    <s v="Priya"/>
    <x v="0"/>
    <n v="8"/>
  </r>
  <r>
    <s v="24-05-2025"/>
    <s v="INV003852"/>
    <x v="6"/>
    <s v="Retail"/>
    <x v="1"/>
    <x v="1"/>
    <x v="3"/>
    <x v="1"/>
    <x v="1"/>
    <n v="24"/>
    <n v="2500"/>
    <n v="19"/>
    <x v="1664"/>
    <n v="39005.379999999997"/>
    <x v="3848"/>
    <x v="1"/>
    <x v="2"/>
    <s v="Sneha"/>
    <x v="0"/>
    <n v="5"/>
  </r>
  <r>
    <s v="30-07-2025"/>
    <s v="INV003853"/>
    <x v="1"/>
    <s v="Retail"/>
    <x v="2"/>
    <x v="2"/>
    <x v="2"/>
    <x v="0"/>
    <x v="0"/>
    <n v="7"/>
    <n v="45000"/>
    <n v="9"/>
    <x v="596"/>
    <n v="235893.4"/>
    <x v="3849"/>
    <x v="3"/>
    <x v="1"/>
    <s v="Priya"/>
    <x v="0"/>
    <n v="7"/>
  </r>
  <r>
    <s v="04-07-2025"/>
    <s v="INV003854"/>
    <x v="10"/>
    <s v="Wholesale"/>
    <x v="2"/>
    <x v="6"/>
    <x v="2"/>
    <x v="6"/>
    <x v="0"/>
    <n v="11"/>
    <n v="3500"/>
    <n v="19"/>
    <x v="388"/>
    <n v="22522.33"/>
    <x v="3850"/>
    <x v="4"/>
    <x v="3"/>
    <s v="Sneha"/>
    <x v="0"/>
    <n v="7"/>
  </r>
  <r>
    <s v="15-11-2025"/>
    <s v="INV003855"/>
    <x v="4"/>
    <s v="Corporate"/>
    <x v="0"/>
    <x v="0"/>
    <x v="0"/>
    <x v="6"/>
    <x v="0"/>
    <n v="2"/>
    <n v="3500"/>
    <n v="6"/>
    <x v="127"/>
    <n v="5437.89"/>
    <x v="3851"/>
    <x v="1"/>
    <x v="1"/>
    <s v="Pooja"/>
    <x v="0"/>
    <n v="11"/>
  </r>
  <r>
    <s v="11-06-2025"/>
    <s v="INV003856"/>
    <x v="11"/>
    <s v="Corporate"/>
    <x v="1"/>
    <x v="1"/>
    <x v="2"/>
    <x v="4"/>
    <x v="0"/>
    <n v="5"/>
    <n v="12000"/>
    <n v="16"/>
    <x v="911"/>
    <n v="37476.050000000003"/>
    <x v="3852"/>
    <x v="1"/>
    <x v="3"/>
    <s v="Priya"/>
    <x v="0"/>
    <n v="6"/>
  </r>
  <r>
    <s v="05-11-2025"/>
    <s v="INV003857"/>
    <x v="1"/>
    <s v="Corporate"/>
    <x v="0"/>
    <x v="0"/>
    <x v="2"/>
    <x v="5"/>
    <x v="0"/>
    <n v="22"/>
    <n v="15000"/>
    <n v="1"/>
    <x v="1840"/>
    <n v="278585.58"/>
    <x v="3853"/>
    <x v="1"/>
    <x v="0"/>
    <s v="Vikas"/>
    <x v="0"/>
    <n v="11"/>
  </r>
  <r>
    <s v="19-01-2025"/>
    <s v="INV003858"/>
    <x v="4"/>
    <s v="Retail"/>
    <x v="3"/>
    <x v="9"/>
    <x v="2"/>
    <x v="0"/>
    <x v="0"/>
    <n v="5"/>
    <n v="45000"/>
    <n v="15"/>
    <x v="1263"/>
    <n v="176619.77"/>
    <x v="3854"/>
    <x v="4"/>
    <x v="0"/>
    <s v="Priya"/>
    <x v="0"/>
    <n v="1"/>
  </r>
  <r>
    <s v="12-11-2025"/>
    <s v="INV003859"/>
    <x v="10"/>
    <s v="Retail"/>
    <x v="1"/>
    <x v="1"/>
    <x v="0"/>
    <x v="2"/>
    <x v="2"/>
    <n v="4"/>
    <n v="4500"/>
    <n v="9"/>
    <x v="1919"/>
    <n v="14808.06"/>
    <x v="3855"/>
    <x v="4"/>
    <x v="2"/>
    <s v="Neha"/>
    <x v="0"/>
    <n v="11"/>
  </r>
  <r>
    <s v="22-01-2025"/>
    <s v="INV003860"/>
    <x v="0"/>
    <s v="Corporate"/>
    <x v="0"/>
    <x v="4"/>
    <x v="1"/>
    <x v="1"/>
    <x v="1"/>
    <n v="15"/>
    <n v="2500"/>
    <n v="2"/>
    <x v="1920"/>
    <n v="30677.85"/>
    <x v="3856"/>
    <x v="4"/>
    <x v="3"/>
    <s v="Neha"/>
    <x v="0"/>
    <n v="1"/>
  </r>
  <r>
    <s v="14-04-2025"/>
    <s v="INV003861"/>
    <x v="9"/>
    <s v="Wholesale"/>
    <x v="3"/>
    <x v="5"/>
    <x v="3"/>
    <x v="1"/>
    <x v="1"/>
    <n v="5"/>
    <n v="2500"/>
    <n v="17"/>
    <x v="528"/>
    <n v="9647.8799999999992"/>
    <x v="3857"/>
    <x v="3"/>
    <x v="0"/>
    <s v="Priya"/>
    <x v="0"/>
    <n v="4"/>
  </r>
  <r>
    <s v="09-05-2025"/>
    <s v="INV003862"/>
    <x v="11"/>
    <s v="Retail"/>
    <x v="2"/>
    <x v="2"/>
    <x v="1"/>
    <x v="1"/>
    <x v="1"/>
    <n v="13"/>
    <n v="2500"/>
    <n v="9"/>
    <x v="990"/>
    <n v="23262.57"/>
    <x v="3858"/>
    <x v="2"/>
    <x v="1"/>
    <s v="Pooja"/>
    <x v="0"/>
    <n v="5"/>
  </r>
  <r>
    <s v="08-02-2025"/>
    <s v="INV003863"/>
    <x v="9"/>
    <s v="Retail"/>
    <x v="2"/>
    <x v="2"/>
    <x v="3"/>
    <x v="0"/>
    <x v="0"/>
    <n v="3"/>
    <n v="45000"/>
    <n v="19"/>
    <x v="41"/>
    <n v="84788.08"/>
    <x v="3859"/>
    <x v="1"/>
    <x v="3"/>
    <s v="Raj"/>
    <x v="0"/>
    <n v="2"/>
  </r>
  <r>
    <s v="14-12-2025"/>
    <s v="INV003864"/>
    <x v="1"/>
    <s v="Corporate"/>
    <x v="2"/>
    <x v="6"/>
    <x v="1"/>
    <x v="2"/>
    <x v="2"/>
    <n v="3"/>
    <n v="4500"/>
    <n v="11"/>
    <x v="1921"/>
    <n v="9240.18"/>
    <x v="3860"/>
    <x v="3"/>
    <x v="0"/>
    <s v="Raj"/>
    <x v="0"/>
    <n v="12"/>
  </r>
  <r>
    <s v="10-05-2025"/>
    <s v="INV003865"/>
    <x v="5"/>
    <s v="Wholesale"/>
    <x v="0"/>
    <x v="0"/>
    <x v="1"/>
    <x v="7"/>
    <x v="3"/>
    <n v="4"/>
    <n v="900"/>
    <n v="20"/>
    <x v="653"/>
    <n v="2573.67"/>
    <x v="3861"/>
    <x v="2"/>
    <x v="2"/>
    <s v="Pooja"/>
    <x v="0"/>
    <n v="5"/>
  </r>
  <r>
    <s v="04-11-2025"/>
    <s v="INV003866"/>
    <x v="3"/>
    <s v="Retail"/>
    <x v="2"/>
    <x v="6"/>
    <x v="0"/>
    <x v="5"/>
    <x v="0"/>
    <n v="19"/>
    <n v="15000"/>
    <n v="17"/>
    <x v="1600"/>
    <n v="172794.37"/>
    <x v="3862"/>
    <x v="0"/>
    <x v="0"/>
    <s v="Pooja"/>
    <x v="0"/>
    <n v="11"/>
  </r>
  <r>
    <s v="26-01-2025"/>
    <s v="INV003867"/>
    <x v="0"/>
    <s v="Corporate"/>
    <x v="1"/>
    <x v="1"/>
    <x v="3"/>
    <x v="5"/>
    <x v="0"/>
    <n v="2"/>
    <n v="15000"/>
    <n v="8"/>
    <x v="1922"/>
    <n v="22820.21"/>
    <x v="3863"/>
    <x v="1"/>
    <x v="0"/>
    <s v="Sneha"/>
    <x v="0"/>
    <n v="1"/>
  </r>
  <r>
    <s v="22-07-2025"/>
    <s v="INV003868"/>
    <x v="4"/>
    <s v="Retail"/>
    <x v="1"/>
    <x v="1"/>
    <x v="3"/>
    <x v="7"/>
    <x v="3"/>
    <n v="8"/>
    <n v="900"/>
    <n v="9"/>
    <x v="280"/>
    <n v="6037.55"/>
    <x v="3864"/>
    <x v="2"/>
    <x v="3"/>
    <s v="Sneha"/>
    <x v="0"/>
    <n v="7"/>
  </r>
  <r>
    <s v="20-12-2025"/>
    <s v="INV003869"/>
    <x v="11"/>
    <s v="Retail"/>
    <x v="2"/>
    <x v="2"/>
    <x v="1"/>
    <x v="6"/>
    <x v="0"/>
    <n v="25"/>
    <n v="3500"/>
    <n v="7"/>
    <x v="578"/>
    <n v="74729.37"/>
    <x v="3865"/>
    <x v="0"/>
    <x v="3"/>
    <s v="Pooja"/>
    <x v="0"/>
    <n v="12"/>
  </r>
  <r>
    <s v="13-02-2025"/>
    <s v="INV003870"/>
    <x v="4"/>
    <s v="Wholesale"/>
    <x v="0"/>
    <x v="4"/>
    <x v="0"/>
    <x v="0"/>
    <x v="0"/>
    <n v="5"/>
    <n v="45000"/>
    <n v="20"/>
    <x v="272"/>
    <n v="148214.69"/>
    <x v="3866"/>
    <x v="3"/>
    <x v="0"/>
    <s v="Vikas"/>
    <x v="0"/>
    <n v="2"/>
  </r>
  <r>
    <s v="05-02-2025"/>
    <s v="INV003871"/>
    <x v="6"/>
    <s v="Corporate"/>
    <x v="1"/>
    <x v="1"/>
    <x v="3"/>
    <x v="1"/>
    <x v="1"/>
    <n v="4"/>
    <n v="2500"/>
    <n v="7"/>
    <x v="1923"/>
    <n v="7680.34"/>
    <x v="3867"/>
    <x v="2"/>
    <x v="0"/>
    <s v="Pooja"/>
    <x v="0"/>
    <n v="2"/>
  </r>
  <r>
    <s v="27-06-2025"/>
    <s v="INV003872"/>
    <x v="10"/>
    <s v="Retail"/>
    <x v="3"/>
    <x v="9"/>
    <x v="1"/>
    <x v="1"/>
    <x v="1"/>
    <n v="7"/>
    <n v="2500"/>
    <n v="18"/>
    <x v="1481"/>
    <n v="13318.36"/>
    <x v="3868"/>
    <x v="1"/>
    <x v="3"/>
    <s v="Neha"/>
    <x v="0"/>
    <n v="6"/>
  </r>
  <r>
    <s v="18-04-2025"/>
    <s v="INV003873"/>
    <x v="0"/>
    <s v="Retail"/>
    <x v="3"/>
    <x v="3"/>
    <x v="0"/>
    <x v="6"/>
    <x v="0"/>
    <n v="24"/>
    <n v="3500"/>
    <n v="2"/>
    <x v="767"/>
    <n v="68328.33"/>
    <x v="3869"/>
    <x v="0"/>
    <x v="2"/>
    <s v="Sneha"/>
    <x v="0"/>
    <n v="4"/>
  </r>
  <r>
    <s v="27-01-2025"/>
    <s v="INV003874"/>
    <x v="0"/>
    <s v="Wholesale"/>
    <x v="1"/>
    <x v="1"/>
    <x v="2"/>
    <x v="2"/>
    <x v="2"/>
    <n v="5"/>
    <n v="4500"/>
    <n v="8"/>
    <x v="31"/>
    <n v="18458.689999999999"/>
    <x v="3870"/>
    <x v="0"/>
    <x v="2"/>
    <s v="Pooja"/>
    <x v="0"/>
    <n v="1"/>
  </r>
  <r>
    <s v="20-05-2025"/>
    <s v="INV003875"/>
    <x v="4"/>
    <s v="Corporate"/>
    <x v="1"/>
    <x v="1"/>
    <x v="0"/>
    <x v="2"/>
    <x v="2"/>
    <n v="22"/>
    <n v="4500"/>
    <n v="3"/>
    <x v="1924"/>
    <n v="82086.600000000006"/>
    <x v="3871"/>
    <x v="2"/>
    <x v="0"/>
    <s v="Karan"/>
    <x v="0"/>
    <n v="5"/>
  </r>
  <r>
    <s v="08-09-2025"/>
    <s v="INV003876"/>
    <x v="0"/>
    <s v="Wholesale"/>
    <x v="2"/>
    <x v="2"/>
    <x v="0"/>
    <x v="0"/>
    <x v="0"/>
    <n v="12"/>
    <n v="45000"/>
    <n v="2"/>
    <x v="1910"/>
    <n v="463121.97"/>
    <x v="3872"/>
    <x v="1"/>
    <x v="0"/>
    <s v="Pooja"/>
    <x v="0"/>
    <n v="9"/>
  </r>
  <r>
    <s v="26-09-2025"/>
    <s v="INV003877"/>
    <x v="6"/>
    <s v="Retail"/>
    <x v="2"/>
    <x v="6"/>
    <x v="1"/>
    <x v="0"/>
    <x v="0"/>
    <n v="17"/>
    <n v="45000"/>
    <n v="19"/>
    <x v="1925"/>
    <n v="523302.24"/>
    <x v="3873"/>
    <x v="2"/>
    <x v="0"/>
    <s v="Sneha"/>
    <x v="0"/>
    <n v="9"/>
  </r>
  <r>
    <s v="11-12-2025"/>
    <s v="INV003878"/>
    <x v="6"/>
    <s v="Retail"/>
    <x v="1"/>
    <x v="1"/>
    <x v="0"/>
    <x v="4"/>
    <x v="0"/>
    <n v="3"/>
    <n v="12000"/>
    <n v="6"/>
    <x v="1926"/>
    <n v="26438.5"/>
    <x v="3874"/>
    <x v="1"/>
    <x v="0"/>
    <s v="Priya"/>
    <x v="0"/>
    <n v="12"/>
  </r>
  <r>
    <s v="11-01-2025"/>
    <s v="INV003879"/>
    <x v="0"/>
    <s v="Retail"/>
    <x v="0"/>
    <x v="0"/>
    <x v="0"/>
    <x v="2"/>
    <x v="2"/>
    <n v="5"/>
    <n v="4500"/>
    <n v="12"/>
    <x v="292"/>
    <n v="17579.05"/>
    <x v="3875"/>
    <x v="2"/>
    <x v="2"/>
    <s v="Raj"/>
    <x v="0"/>
    <n v="1"/>
  </r>
  <r>
    <s v="07-12-2025"/>
    <s v="INV003880"/>
    <x v="5"/>
    <s v="Retail"/>
    <x v="3"/>
    <x v="3"/>
    <x v="3"/>
    <x v="3"/>
    <x v="3"/>
    <n v="12"/>
    <n v="600"/>
    <n v="2"/>
    <x v="162"/>
    <n v="5918.2"/>
    <x v="3876"/>
    <x v="1"/>
    <x v="1"/>
    <s v="Karan"/>
    <x v="0"/>
    <n v="12"/>
  </r>
  <r>
    <s v="12-04-2025"/>
    <s v="INV003881"/>
    <x v="7"/>
    <s v="Retail"/>
    <x v="2"/>
    <x v="6"/>
    <x v="3"/>
    <x v="5"/>
    <x v="0"/>
    <n v="12"/>
    <n v="15000"/>
    <n v="18"/>
    <x v="338"/>
    <n v="110371.44"/>
    <x v="3877"/>
    <x v="2"/>
    <x v="0"/>
    <s v="Raj"/>
    <x v="0"/>
    <n v="4"/>
  </r>
  <r>
    <s v="16-05-2025"/>
    <s v="INV003882"/>
    <x v="6"/>
    <s v="Wholesale"/>
    <x v="3"/>
    <x v="3"/>
    <x v="0"/>
    <x v="3"/>
    <x v="3"/>
    <n v="6"/>
    <n v="600"/>
    <n v="19"/>
    <x v="1878"/>
    <n v="2731.22"/>
    <x v="3878"/>
    <x v="2"/>
    <x v="3"/>
    <s v="Pooja"/>
    <x v="0"/>
    <n v="5"/>
  </r>
  <r>
    <s v="30-06-2025"/>
    <s v="INV003883"/>
    <x v="6"/>
    <s v="Corporate"/>
    <x v="3"/>
    <x v="3"/>
    <x v="2"/>
    <x v="2"/>
    <x v="2"/>
    <n v="14"/>
    <n v="4500"/>
    <n v="2"/>
    <x v="297"/>
    <n v="46791.18"/>
    <x v="3879"/>
    <x v="2"/>
    <x v="1"/>
    <s v="Amit"/>
    <x v="0"/>
    <n v="6"/>
  </r>
  <r>
    <s v="08-04-2025"/>
    <s v="INV003884"/>
    <x v="6"/>
    <s v="Retail"/>
    <x v="2"/>
    <x v="2"/>
    <x v="1"/>
    <x v="1"/>
    <x v="1"/>
    <n v="10"/>
    <n v="2500"/>
    <n v="6"/>
    <x v="804"/>
    <n v="20063.88"/>
    <x v="3880"/>
    <x v="0"/>
    <x v="0"/>
    <s v="Raj"/>
    <x v="0"/>
    <n v="4"/>
  </r>
  <r>
    <s v="15-10-2025"/>
    <s v="INV003885"/>
    <x v="2"/>
    <s v="Corporate"/>
    <x v="1"/>
    <x v="1"/>
    <x v="2"/>
    <x v="3"/>
    <x v="3"/>
    <n v="15"/>
    <n v="600"/>
    <n v="8"/>
    <x v="1627"/>
    <n v="6664.86"/>
    <x v="3881"/>
    <x v="3"/>
    <x v="2"/>
    <s v="Pooja"/>
    <x v="0"/>
    <n v="10"/>
  </r>
  <r>
    <s v="03-03-2025"/>
    <s v="INV003886"/>
    <x v="5"/>
    <s v="Corporate"/>
    <x v="1"/>
    <x v="1"/>
    <x v="0"/>
    <x v="4"/>
    <x v="0"/>
    <n v="23"/>
    <n v="12000"/>
    <n v="1"/>
    <x v="1927"/>
    <n v="254324.4"/>
    <x v="3882"/>
    <x v="3"/>
    <x v="3"/>
    <s v="Pooja"/>
    <x v="0"/>
    <n v="3"/>
  </r>
  <r>
    <s v="07-06-2025"/>
    <s v="INV003887"/>
    <x v="8"/>
    <s v="Corporate"/>
    <x v="0"/>
    <x v="0"/>
    <x v="1"/>
    <x v="5"/>
    <x v="0"/>
    <n v="20"/>
    <n v="15000"/>
    <n v="8"/>
    <x v="1722"/>
    <n v="238702.42"/>
    <x v="3883"/>
    <x v="0"/>
    <x v="3"/>
    <s v="Sneha"/>
    <x v="0"/>
    <n v="6"/>
  </r>
  <r>
    <s v="14-02-2025"/>
    <s v="INV003888"/>
    <x v="2"/>
    <s v="Retail"/>
    <x v="2"/>
    <x v="2"/>
    <x v="0"/>
    <x v="6"/>
    <x v="0"/>
    <n v="20"/>
    <n v="3500"/>
    <n v="14"/>
    <x v="849"/>
    <n v="47642.18"/>
    <x v="3884"/>
    <x v="1"/>
    <x v="1"/>
    <s v="Sneha"/>
    <x v="0"/>
    <n v="2"/>
  </r>
  <r>
    <s v="11-07-2025"/>
    <s v="INV003889"/>
    <x v="9"/>
    <s v="Retail"/>
    <x v="0"/>
    <x v="4"/>
    <x v="2"/>
    <x v="5"/>
    <x v="0"/>
    <n v="14"/>
    <n v="15000"/>
    <n v="0"/>
    <x v="1747"/>
    <n v="196234.8"/>
    <x v="3885"/>
    <x v="4"/>
    <x v="1"/>
    <s v="Sneha"/>
    <x v="0"/>
    <n v="7"/>
  </r>
  <r>
    <s v="18-01-2025"/>
    <s v="INV003890"/>
    <x v="7"/>
    <s v="Wholesale"/>
    <x v="0"/>
    <x v="4"/>
    <x v="2"/>
    <x v="6"/>
    <x v="0"/>
    <n v="20"/>
    <n v="3500"/>
    <n v="14"/>
    <x v="849"/>
    <n v="46236.51"/>
    <x v="3886"/>
    <x v="4"/>
    <x v="3"/>
    <s v="Karan"/>
    <x v="0"/>
    <n v="1"/>
  </r>
  <r>
    <s v="02-05-2025"/>
    <s v="INV003891"/>
    <x v="4"/>
    <s v="Retail"/>
    <x v="2"/>
    <x v="2"/>
    <x v="3"/>
    <x v="1"/>
    <x v="1"/>
    <n v="9"/>
    <n v="2500"/>
    <n v="12"/>
    <x v="292"/>
    <n v="18122.93"/>
    <x v="3887"/>
    <x v="4"/>
    <x v="2"/>
    <s v="Vikas"/>
    <x v="0"/>
    <n v="5"/>
  </r>
  <r>
    <s v="22-11-2025"/>
    <s v="INV003892"/>
    <x v="9"/>
    <s v="Wholesale"/>
    <x v="2"/>
    <x v="2"/>
    <x v="2"/>
    <x v="2"/>
    <x v="2"/>
    <n v="15"/>
    <n v="4500"/>
    <n v="5"/>
    <x v="1928"/>
    <n v="51523.45"/>
    <x v="3888"/>
    <x v="1"/>
    <x v="3"/>
    <s v="Karan"/>
    <x v="0"/>
    <n v="11"/>
  </r>
  <r>
    <s v="26-09-2025"/>
    <s v="INV003893"/>
    <x v="7"/>
    <s v="Wholesale"/>
    <x v="3"/>
    <x v="3"/>
    <x v="3"/>
    <x v="0"/>
    <x v="0"/>
    <n v="10"/>
    <n v="45000"/>
    <n v="12"/>
    <x v="1828"/>
    <n v="324461.45"/>
    <x v="3889"/>
    <x v="2"/>
    <x v="2"/>
    <s v="Amit"/>
    <x v="0"/>
    <n v="9"/>
  </r>
  <r>
    <s v="03-04-2025"/>
    <s v="INV003894"/>
    <x v="10"/>
    <s v="Wholesale"/>
    <x v="3"/>
    <x v="5"/>
    <x v="3"/>
    <x v="5"/>
    <x v="0"/>
    <n v="23"/>
    <n v="15000"/>
    <n v="12"/>
    <x v="1479"/>
    <n v="239267.15"/>
    <x v="3890"/>
    <x v="1"/>
    <x v="1"/>
    <s v="Karan"/>
    <x v="0"/>
    <n v="4"/>
  </r>
  <r>
    <s v="10-06-2025"/>
    <s v="INV003895"/>
    <x v="11"/>
    <s v="Retail"/>
    <x v="3"/>
    <x v="7"/>
    <x v="0"/>
    <x v="3"/>
    <x v="3"/>
    <n v="17"/>
    <n v="600"/>
    <n v="15"/>
    <x v="864"/>
    <n v="6262.39"/>
    <x v="3891"/>
    <x v="0"/>
    <x v="1"/>
    <s v="Sneha"/>
    <x v="0"/>
    <n v="6"/>
  </r>
  <r>
    <s v="27-09-2025"/>
    <s v="INV003896"/>
    <x v="0"/>
    <s v="Wholesale"/>
    <x v="0"/>
    <x v="0"/>
    <x v="2"/>
    <x v="1"/>
    <x v="1"/>
    <n v="2"/>
    <n v="2500"/>
    <n v="0"/>
    <x v="993"/>
    <n v="4139.37"/>
    <x v="3892"/>
    <x v="2"/>
    <x v="3"/>
    <s v="Sneha"/>
    <x v="0"/>
    <n v="9"/>
  </r>
  <r>
    <s v="07-08-2025"/>
    <s v="INV003897"/>
    <x v="8"/>
    <s v="Corporate"/>
    <x v="0"/>
    <x v="8"/>
    <x v="0"/>
    <x v="4"/>
    <x v="0"/>
    <n v="15"/>
    <n v="12000"/>
    <n v="11"/>
    <x v="1279"/>
    <n v="116555.38"/>
    <x v="3893"/>
    <x v="3"/>
    <x v="3"/>
    <s v="Raj"/>
    <x v="0"/>
    <n v="8"/>
  </r>
  <r>
    <s v="21-03-2025"/>
    <s v="INV003898"/>
    <x v="10"/>
    <s v="Wholesale"/>
    <x v="3"/>
    <x v="5"/>
    <x v="2"/>
    <x v="5"/>
    <x v="0"/>
    <n v="6"/>
    <n v="15000"/>
    <n v="11"/>
    <x v="535"/>
    <n v="74082.31"/>
    <x v="3894"/>
    <x v="1"/>
    <x v="3"/>
    <s v="Amit"/>
    <x v="0"/>
    <n v="3"/>
  </r>
  <r>
    <s v="09-11-2025"/>
    <s v="INV003899"/>
    <x v="7"/>
    <s v="Corporate"/>
    <x v="1"/>
    <x v="1"/>
    <x v="3"/>
    <x v="7"/>
    <x v="3"/>
    <n v="14"/>
    <n v="900"/>
    <n v="15"/>
    <x v="1929"/>
    <n v="8592.19"/>
    <x v="3895"/>
    <x v="4"/>
    <x v="3"/>
    <s v="Priya"/>
    <x v="0"/>
    <n v="11"/>
  </r>
  <r>
    <s v="01-01-2025"/>
    <s v="INV003900"/>
    <x v="6"/>
    <s v="Wholesale"/>
    <x v="0"/>
    <x v="4"/>
    <x v="3"/>
    <x v="4"/>
    <x v="0"/>
    <n v="22"/>
    <n v="12000"/>
    <n v="19"/>
    <x v="716"/>
    <n v="157645.95000000001"/>
    <x v="3896"/>
    <x v="1"/>
    <x v="0"/>
    <s v="Karan"/>
    <x v="0"/>
    <n v="1"/>
  </r>
  <r>
    <s v="22-09-2025"/>
    <s v="INV003901"/>
    <x v="10"/>
    <s v="Retail"/>
    <x v="0"/>
    <x v="4"/>
    <x v="1"/>
    <x v="5"/>
    <x v="0"/>
    <n v="19"/>
    <n v="15000"/>
    <n v="8"/>
    <x v="69"/>
    <n v="201017.75"/>
    <x v="3897"/>
    <x v="4"/>
    <x v="2"/>
    <s v="Sneha"/>
    <x v="0"/>
    <n v="9"/>
  </r>
  <r>
    <s v="20-01-2025"/>
    <s v="INV003902"/>
    <x v="11"/>
    <s v="Wholesale"/>
    <x v="1"/>
    <x v="1"/>
    <x v="1"/>
    <x v="1"/>
    <x v="1"/>
    <n v="25"/>
    <n v="2500"/>
    <n v="5"/>
    <x v="1930"/>
    <n v="51591.28"/>
    <x v="3898"/>
    <x v="0"/>
    <x v="1"/>
    <s v="Karan"/>
    <x v="0"/>
    <n v="1"/>
  </r>
  <r>
    <s v="03-01-2025"/>
    <s v="INV003903"/>
    <x v="6"/>
    <s v="Corporate"/>
    <x v="0"/>
    <x v="4"/>
    <x v="3"/>
    <x v="4"/>
    <x v="0"/>
    <n v="24"/>
    <n v="12000"/>
    <n v="5"/>
    <x v="383"/>
    <n v="245951.42"/>
    <x v="3899"/>
    <x v="2"/>
    <x v="2"/>
    <s v="Amit"/>
    <x v="0"/>
    <n v="1"/>
  </r>
  <r>
    <s v="27-10-2025"/>
    <s v="INV003904"/>
    <x v="7"/>
    <s v="Wholesale"/>
    <x v="1"/>
    <x v="1"/>
    <x v="1"/>
    <x v="7"/>
    <x v="3"/>
    <n v="1"/>
    <n v="900"/>
    <n v="10"/>
    <x v="500"/>
    <n v="602.09"/>
    <x v="3900"/>
    <x v="3"/>
    <x v="1"/>
    <s v="Karan"/>
    <x v="0"/>
    <n v="10"/>
  </r>
  <r>
    <s v="03-08-2025"/>
    <s v="INV003905"/>
    <x v="5"/>
    <s v="Wholesale"/>
    <x v="1"/>
    <x v="1"/>
    <x v="2"/>
    <x v="6"/>
    <x v="0"/>
    <n v="4"/>
    <n v="3500"/>
    <n v="15"/>
    <x v="1163"/>
    <n v="9292.51"/>
    <x v="3901"/>
    <x v="2"/>
    <x v="3"/>
    <s v="Pooja"/>
    <x v="0"/>
    <n v="8"/>
  </r>
  <r>
    <s v="03-03-2025"/>
    <s v="INV003906"/>
    <x v="8"/>
    <s v="Wholesale"/>
    <x v="1"/>
    <x v="1"/>
    <x v="2"/>
    <x v="7"/>
    <x v="3"/>
    <n v="25"/>
    <n v="900"/>
    <n v="6"/>
    <x v="815"/>
    <n v="19101.53"/>
    <x v="3902"/>
    <x v="4"/>
    <x v="1"/>
    <s v="Pooja"/>
    <x v="0"/>
    <n v="3"/>
  </r>
  <r>
    <s v="17-12-2025"/>
    <s v="INV003907"/>
    <x v="0"/>
    <s v="Wholesale"/>
    <x v="2"/>
    <x v="2"/>
    <x v="1"/>
    <x v="3"/>
    <x v="3"/>
    <n v="3"/>
    <n v="600"/>
    <n v="10"/>
    <x v="1931"/>
    <n v="1472.68"/>
    <x v="3903"/>
    <x v="1"/>
    <x v="0"/>
    <s v="Priya"/>
    <x v="0"/>
    <n v="12"/>
  </r>
  <r>
    <s v="16-12-2025"/>
    <s v="INV003908"/>
    <x v="11"/>
    <s v="Corporate"/>
    <x v="1"/>
    <x v="1"/>
    <x v="0"/>
    <x v="3"/>
    <x v="3"/>
    <n v="16"/>
    <n v="600"/>
    <n v="18"/>
    <x v="1239"/>
    <n v="5967.19"/>
    <x v="3904"/>
    <x v="0"/>
    <x v="2"/>
    <s v="Vikas"/>
    <x v="0"/>
    <n v="12"/>
  </r>
  <r>
    <s v="12-02-2025"/>
    <s v="INV003909"/>
    <x v="7"/>
    <s v="Wholesale"/>
    <x v="1"/>
    <x v="1"/>
    <x v="3"/>
    <x v="1"/>
    <x v="1"/>
    <n v="23"/>
    <n v="2500"/>
    <n v="11"/>
    <x v="1652"/>
    <n v="45591.57"/>
    <x v="3905"/>
    <x v="1"/>
    <x v="3"/>
    <s v="Amit"/>
    <x v="0"/>
    <n v="2"/>
  </r>
  <r>
    <s v="12-08-2025"/>
    <s v="INV003910"/>
    <x v="7"/>
    <s v="Wholesale"/>
    <x v="0"/>
    <x v="0"/>
    <x v="3"/>
    <x v="1"/>
    <x v="1"/>
    <n v="17"/>
    <n v="2500"/>
    <n v="16"/>
    <x v="811"/>
    <n v="29785.81"/>
    <x v="3906"/>
    <x v="3"/>
    <x v="3"/>
    <s v="Karan"/>
    <x v="0"/>
    <n v="8"/>
  </r>
  <r>
    <s v="27-11-2025"/>
    <s v="INV003911"/>
    <x v="5"/>
    <s v="Wholesale"/>
    <x v="1"/>
    <x v="1"/>
    <x v="2"/>
    <x v="5"/>
    <x v="0"/>
    <n v="17"/>
    <n v="15000"/>
    <n v="7"/>
    <x v="1425"/>
    <n v="174435.37"/>
    <x v="3907"/>
    <x v="3"/>
    <x v="1"/>
    <s v="Amit"/>
    <x v="0"/>
    <n v="11"/>
  </r>
  <r>
    <s v="15-07-2025"/>
    <s v="INV003912"/>
    <x v="2"/>
    <s v="Corporate"/>
    <x v="0"/>
    <x v="8"/>
    <x v="0"/>
    <x v="1"/>
    <x v="1"/>
    <n v="14"/>
    <n v="2500"/>
    <n v="0"/>
    <x v="71"/>
    <n v="30629.9"/>
    <x v="3908"/>
    <x v="2"/>
    <x v="2"/>
    <s v="Raj"/>
    <x v="0"/>
    <n v="7"/>
  </r>
  <r>
    <s v="12-07-2025"/>
    <s v="INV003913"/>
    <x v="4"/>
    <s v="Corporate"/>
    <x v="0"/>
    <x v="8"/>
    <x v="1"/>
    <x v="1"/>
    <x v="1"/>
    <n v="23"/>
    <n v="2500"/>
    <n v="15"/>
    <x v="847"/>
    <n v="43740.13"/>
    <x v="3909"/>
    <x v="0"/>
    <x v="1"/>
    <s v="Pooja"/>
    <x v="0"/>
    <n v="7"/>
  </r>
  <r>
    <s v="09-04-2025"/>
    <s v="INV003914"/>
    <x v="1"/>
    <s v="Corporate"/>
    <x v="3"/>
    <x v="7"/>
    <x v="3"/>
    <x v="5"/>
    <x v="0"/>
    <n v="7"/>
    <n v="15000"/>
    <n v="10"/>
    <x v="1066"/>
    <n v="73326.92"/>
    <x v="3910"/>
    <x v="2"/>
    <x v="2"/>
    <s v="Vikas"/>
    <x v="0"/>
    <n v="4"/>
  </r>
  <r>
    <s v="11-06-2025"/>
    <s v="INV003915"/>
    <x v="1"/>
    <s v="Wholesale"/>
    <x v="2"/>
    <x v="6"/>
    <x v="0"/>
    <x v="7"/>
    <x v="3"/>
    <n v="7"/>
    <n v="900"/>
    <n v="9"/>
    <x v="1932"/>
    <n v="4169.8500000000004"/>
    <x v="3911"/>
    <x v="3"/>
    <x v="2"/>
    <s v="Neha"/>
    <x v="0"/>
    <n v="6"/>
  </r>
  <r>
    <s v="05-03-2025"/>
    <s v="INV003916"/>
    <x v="4"/>
    <s v="Retail"/>
    <x v="2"/>
    <x v="2"/>
    <x v="1"/>
    <x v="0"/>
    <x v="0"/>
    <n v="14"/>
    <n v="45000"/>
    <n v="3"/>
    <x v="1493"/>
    <n v="516641.31"/>
    <x v="3912"/>
    <x v="0"/>
    <x v="2"/>
    <s v="Karan"/>
    <x v="0"/>
    <n v="3"/>
  </r>
  <r>
    <s v="02-02-2025"/>
    <s v="INV003917"/>
    <x v="2"/>
    <s v="Retail"/>
    <x v="2"/>
    <x v="6"/>
    <x v="1"/>
    <x v="7"/>
    <x v="3"/>
    <n v="2"/>
    <n v="900"/>
    <n v="0"/>
    <x v="1012"/>
    <n v="1334.03"/>
    <x v="3913"/>
    <x v="2"/>
    <x v="2"/>
    <s v="Neha"/>
    <x v="0"/>
    <n v="2"/>
  </r>
  <r>
    <s v="15-09-2025"/>
    <s v="INV003918"/>
    <x v="10"/>
    <s v="Corporate"/>
    <x v="1"/>
    <x v="1"/>
    <x v="3"/>
    <x v="6"/>
    <x v="0"/>
    <n v="8"/>
    <n v="3500"/>
    <n v="0"/>
    <x v="1160"/>
    <n v="20561.04"/>
    <x v="3914"/>
    <x v="2"/>
    <x v="2"/>
    <s v="Vikas"/>
    <x v="0"/>
    <n v="9"/>
  </r>
  <r>
    <s v="13-11-2025"/>
    <s v="INV003919"/>
    <x v="9"/>
    <s v="Wholesale"/>
    <x v="0"/>
    <x v="4"/>
    <x v="2"/>
    <x v="4"/>
    <x v="0"/>
    <n v="24"/>
    <n v="12000"/>
    <n v="4"/>
    <x v="1865"/>
    <n v="254586.05"/>
    <x v="3915"/>
    <x v="4"/>
    <x v="3"/>
    <s v="Karan"/>
    <x v="0"/>
    <n v="11"/>
  </r>
  <r>
    <s v="04-02-2025"/>
    <s v="INV003920"/>
    <x v="6"/>
    <s v="Retail"/>
    <x v="1"/>
    <x v="1"/>
    <x v="0"/>
    <x v="3"/>
    <x v="3"/>
    <n v="17"/>
    <n v="600"/>
    <n v="4"/>
    <x v="1933"/>
    <n v="9108.4500000000007"/>
    <x v="3916"/>
    <x v="3"/>
    <x v="1"/>
    <s v="Neha"/>
    <x v="0"/>
    <n v="2"/>
  </r>
  <r>
    <s v="13-11-2025"/>
    <s v="INV003921"/>
    <x v="0"/>
    <s v="Wholesale"/>
    <x v="0"/>
    <x v="0"/>
    <x v="0"/>
    <x v="5"/>
    <x v="0"/>
    <n v="14"/>
    <n v="15000"/>
    <n v="17"/>
    <x v="1472"/>
    <n v="129044.53"/>
    <x v="3917"/>
    <x v="0"/>
    <x v="2"/>
    <s v="Karan"/>
    <x v="0"/>
    <n v="11"/>
  </r>
  <r>
    <s v="01-12-2025"/>
    <s v="INV003922"/>
    <x v="4"/>
    <s v="Wholesale"/>
    <x v="0"/>
    <x v="0"/>
    <x v="0"/>
    <x v="4"/>
    <x v="0"/>
    <n v="19"/>
    <n v="12000"/>
    <n v="5"/>
    <x v="349"/>
    <n v="198346.52"/>
    <x v="3918"/>
    <x v="2"/>
    <x v="1"/>
    <s v="Amit"/>
    <x v="0"/>
    <n v="12"/>
  </r>
  <r>
    <s v="15-04-2025"/>
    <s v="INV003923"/>
    <x v="8"/>
    <s v="Wholesale"/>
    <x v="0"/>
    <x v="8"/>
    <x v="0"/>
    <x v="5"/>
    <x v="0"/>
    <n v="23"/>
    <n v="15000"/>
    <n v="6"/>
    <x v="727"/>
    <n v="263604.37"/>
    <x v="3919"/>
    <x v="0"/>
    <x v="0"/>
    <s v="Sneha"/>
    <x v="0"/>
    <n v="4"/>
  </r>
  <r>
    <s v="05-07-2025"/>
    <s v="INV003924"/>
    <x v="4"/>
    <s v="Retail"/>
    <x v="1"/>
    <x v="1"/>
    <x v="1"/>
    <x v="7"/>
    <x v="3"/>
    <n v="13"/>
    <n v="900"/>
    <n v="10"/>
    <x v="831"/>
    <n v="9717.14"/>
    <x v="3920"/>
    <x v="2"/>
    <x v="2"/>
    <s v="Vikas"/>
    <x v="0"/>
    <n v="7"/>
  </r>
  <r>
    <s v="19-03-2025"/>
    <s v="INV003925"/>
    <x v="4"/>
    <s v="Corporate"/>
    <x v="3"/>
    <x v="3"/>
    <x v="2"/>
    <x v="5"/>
    <x v="0"/>
    <n v="8"/>
    <n v="15000"/>
    <n v="9"/>
    <x v="1753"/>
    <n v="79294.960000000006"/>
    <x v="3921"/>
    <x v="1"/>
    <x v="1"/>
    <s v="Priya"/>
    <x v="0"/>
    <n v="3"/>
  </r>
  <r>
    <s v="17-03-2025"/>
    <s v="INV003926"/>
    <x v="3"/>
    <s v="Retail"/>
    <x v="2"/>
    <x v="2"/>
    <x v="2"/>
    <x v="0"/>
    <x v="0"/>
    <n v="11"/>
    <n v="45000"/>
    <n v="1"/>
    <x v="35"/>
    <n v="378079.88"/>
    <x v="3922"/>
    <x v="0"/>
    <x v="2"/>
    <s v="Sneha"/>
    <x v="0"/>
    <n v="3"/>
  </r>
  <r>
    <s v="23-04-2025"/>
    <s v="INV003927"/>
    <x v="7"/>
    <s v="Wholesale"/>
    <x v="1"/>
    <x v="1"/>
    <x v="3"/>
    <x v="0"/>
    <x v="0"/>
    <n v="4"/>
    <n v="45000"/>
    <n v="0"/>
    <x v="272"/>
    <n v="155281.4"/>
    <x v="3923"/>
    <x v="2"/>
    <x v="0"/>
    <s v="Neha"/>
    <x v="0"/>
    <n v="4"/>
  </r>
  <r>
    <s v="25-02-2025"/>
    <s v="INV003928"/>
    <x v="8"/>
    <s v="Retail"/>
    <x v="3"/>
    <x v="9"/>
    <x v="0"/>
    <x v="4"/>
    <x v="0"/>
    <n v="12"/>
    <n v="12000"/>
    <n v="16"/>
    <x v="1934"/>
    <n v="96683.12"/>
    <x v="3924"/>
    <x v="2"/>
    <x v="3"/>
    <s v="Amit"/>
    <x v="0"/>
    <n v="2"/>
  </r>
  <r>
    <s v="07-06-2025"/>
    <s v="INV003929"/>
    <x v="6"/>
    <s v="Wholesale"/>
    <x v="1"/>
    <x v="1"/>
    <x v="1"/>
    <x v="2"/>
    <x v="2"/>
    <n v="23"/>
    <n v="4500"/>
    <n v="8"/>
    <x v="1935"/>
    <n v="69735.490000000005"/>
    <x v="3925"/>
    <x v="0"/>
    <x v="2"/>
    <s v="Karan"/>
    <x v="0"/>
    <n v="6"/>
  </r>
  <r>
    <s v="11-04-2025"/>
    <s v="INV003930"/>
    <x v="10"/>
    <s v="Corporate"/>
    <x v="3"/>
    <x v="3"/>
    <x v="1"/>
    <x v="6"/>
    <x v="0"/>
    <n v="20"/>
    <n v="3500"/>
    <n v="16"/>
    <x v="1306"/>
    <n v="53093.99"/>
    <x v="3926"/>
    <x v="2"/>
    <x v="2"/>
    <s v="Priya"/>
    <x v="0"/>
    <n v="4"/>
  </r>
  <r>
    <s v="29-08-2025"/>
    <s v="INV003931"/>
    <x v="4"/>
    <s v="Wholesale"/>
    <x v="1"/>
    <x v="1"/>
    <x v="2"/>
    <x v="4"/>
    <x v="0"/>
    <n v="15"/>
    <n v="12000"/>
    <n v="14"/>
    <x v="1304"/>
    <n v="137833.99"/>
    <x v="3927"/>
    <x v="4"/>
    <x v="1"/>
    <s v="Karan"/>
    <x v="0"/>
    <n v="8"/>
  </r>
  <r>
    <s v="29-08-2025"/>
    <s v="INV003932"/>
    <x v="3"/>
    <s v="Corporate"/>
    <x v="1"/>
    <x v="1"/>
    <x v="1"/>
    <x v="2"/>
    <x v="2"/>
    <n v="3"/>
    <n v="4500"/>
    <n v="7"/>
    <x v="1936"/>
    <n v="9190.26"/>
    <x v="3928"/>
    <x v="4"/>
    <x v="1"/>
    <s v="Priya"/>
    <x v="0"/>
    <n v="8"/>
  </r>
  <r>
    <s v="14-04-2025"/>
    <s v="INV003933"/>
    <x v="7"/>
    <s v="Retail"/>
    <x v="1"/>
    <x v="1"/>
    <x v="2"/>
    <x v="5"/>
    <x v="0"/>
    <n v="5"/>
    <n v="15000"/>
    <n v="8"/>
    <x v="1937"/>
    <n v="51554"/>
    <x v="3929"/>
    <x v="2"/>
    <x v="2"/>
    <s v="Karan"/>
    <x v="0"/>
    <n v="4"/>
  </r>
  <r>
    <s v="16-08-2025"/>
    <s v="INV003934"/>
    <x v="7"/>
    <s v="Wholesale"/>
    <x v="2"/>
    <x v="6"/>
    <x v="2"/>
    <x v="3"/>
    <x v="3"/>
    <n v="7"/>
    <n v="600"/>
    <n v="17"/>
    <x v="1338"/>
    <n v="2734.48"/>
    <x v="3930"/>
    <x v="1"/>
    <x v="3"/>
    <s v="Karan"/>
    <x v="0"/>
    <n v="8"/>
  </r>
  <r>
    <s v="12-11-2025"/>
    <s v="INV003935"/>
    <x v="4"/>
    <s v="Retail"/>
    <x v="2"/>
    <x v="2"/>
    <x v="0"/>
    <x v="5"/>
    <x v="0"/>
    <n v="22"/>
    <n v="15000"/>
    <n v="6"/>
    <x v="1672"/>
    <n v="269475.44"/>
    <x v="3931"/>
    <x v="0"/>
    <x v="0"/>
    <s v="Sneha"/>
    <x v="0"/>
    <n v="11"/>
  </r>
  <r>
    <s v="19-02-2025"/>
    <s v="INV003936"/>
    <x v="3"/>
    <s v="Wholesale"/>
    <x v="1"/>
    <x v="1"/>
    <x v="1"/>
    <x v="0"/>
    <x v="0"/>
    <n v="8"/>
    <n v="45000"/>
    <n v="19"/>
    <x v="966"/>
    <n v="241463.06"/>
    <x v="3932"/>
    <x v="0"/>
    <x v="2"/>
    <s v="Vikas"/>
    <x v="0"/>
    <n v="2"/>
  </r>
  <r>
    <s v="26-02-2025"/>
    <s v="INV003937"/>
    <x v="4"/>
    <s v="Wholesale"/>
    <x v="2"/>
    <x v="6"/>
    <x v="0"/>
    <x v="2"/>
    <x v="2"/>
    <n v="10"/>
    <n v="4500"/>
    <n v="8"/>
    <x v="931"/>
    <n v="31471.88"/>
    <x v="3933"/>
    <x v="0"/>
    <x v="2"/>
    <s v="Pooja"/>
    <x v="0"/>
    <n v="2"/>
  </r>
  <r>
    <s v="15-02-2025"/>
    <s v="INV003938"/>
    <x v="7"/>
    <s v="Corporate"/>
    <x v="0"/>
    <x v="0"/>
    <x v="2"/>
    <x v="3"/>
    <x v="3"/>
    <n v="5"/>
    <n v="600"/>
    <n v="19"/>
    <x v="1938"/>
    <n v="2099.25"/>
    <x v="274"/>
    <x v="0"/>
    <x v="1"/>
    <s v="Pooja"/>
    <x v="0"/>
    <n v="2"/>
  </r>
  <r>
    <s v="10-05-2025"/>
    <s v="INV003939"/>
    <x v="1"/>
    <s v="Wholesale"/>
    <x v="1"/>
    <x v="1"/>
    <x v="1"/>
    <x v="1"/>
    <x v="1"/>
    <n v="6"/>
    <n v="2500"/>
    <n v="17"/>
    <x v="165"/>
    <n v="9427.51"/>
    <x v="3934"/>
    <x v="4"/>
    <x v="3"/>
    <s v="Raj"/>
    <x v="0"/>
    <n v="5"/>
  </r>
  <r>
    <s v="26-07-2025"/>
    <s v="INV003940"/>
    <x v="10"/>
    <s v="Corporate"/>
    <x v="1"/>
    <x v="1"/>
    <x v="0"/>
    <x v="4"/>
    <x v="0"/>
    <n v="12"/>
    <n v="12000"/>
    <n v="1"/>
    <x v="1166"/>
    <n v="122162.66"/>
    <x v="3935"/>
    <x v="4"/>
    <x v="0"/>
    <s v="Priya"/>
    <x v="0"/>
    <n v="7"/>
  </r>
  <r>
    <s v="21-02-2025"/>
    <s v="INV003941"/>
    <x v="4"/>
    <s v="Wholesale"/>
    <x v="1"/>
    <x v="1"/>
    <x v="1"/>
    <x v="3"/>
    <x v="3"/>
    <n v="10"/>
    <n v="600"/>
    <n v="2"/>
    <x v="426"/>
    <n v="4577.29"/>
    <x v="3936"/>
    <x v="3"/>
    <x v="1"/>
    <s v="Pooja"/>
    <x v="0"/>
    <n v="2"/>
  </r>
  <r>
    <s v="05-02-2025"/>
    <s v="INV003942"/>
    <x v="6"/>
    <s v="Wholesale"/>
    <x v="2"/>
    <x v="2"/>
    <x v="0"/>
    <x v="1"/>
    <x v="1"/>
    <n v="22"/>
    <n v="2500"/>
    <n v="7"/>
    <x v="1707"/>
    <n v="45638.69"/>
    <x v="3937"/>
    <x v="0"/>
    <x v="2"/>
    <s v="Neha"/>
    <x v="0"/>
    <n v="2"/>
  </r>
  <r>
    <s v="07-03-2025"/>
    <s v="INV003943"/>
    <x v="2"/>
    <s v="Corporate"/>
    <x v="1"/>
    <x v="1"/>
    <x v="3"/>
    <x v="7"/>
    <x v="3"/>
    <n v="15"/>
    <n v="900"/>
    <n v="9"/>
    <x v="1939"/>
    <n v="9613.35"/>
    <x v="3938"/>
    <x v="4"/>
    <x v="3"/>
    <s v="Neha"/>
    <x v="0"/>
    <n v="3"/>
  </r>
  <r>
    <s v="04-08-2025"/>
    <s v="INV003944"/>
    <x v="5"/>
    <s v="Retail"/>
    <x v="2"/>
    <x v="6"/>
    <x v="1"/>
    <x v="4"/>
    <x v="0"/>
    <n v="22"/>
    <n v="12000"/>
    <n v="3"/>
    <x v="83"/>
    <n v="201242.63"/>
    <x v="3939"/>
    <x v="0"/>
    <x v="2"/>
    <s v="Raj"/>
    <x v="0"/>
    <n v="8"/>
  </r>
  <r>
    <s v="17-11-2025"/>
    <s v="INV003945"/>
    <x v="0"/>
    <s v="Corporate"/>
    <x v="0"/>
    <x v="8"/>
    <x v="0"/>
    <x v="6"/>
    <x v="0"/>
    <n v="16"/>
    <n v="3500"/>
    <n v="17"/>
    <x v="459"/>
    <n v="35845.9"/>
    <x v="3940"/>
    <x v="0"/>
    <x v="1"/>
    <s v="Priya"/>
    <x v="0"/>
    <n v="11"/>
  </r>
  <r>
    <s v="15-03-2025"/>
    <s v="INV003946"/>
    <x v="5"/>
    <s v="Corporate"/>
    <x v="3"/>
    <x v="3"/>
    <x v="1"/>
    <x v="6"/>
    <x v="0"/>
    <n v="16"/>
    <n v="3500"/>
    <n v="18"/>
    <x v="1353"/>
    <n v="33128.300000000003"/>
    <x v="3941"/>
    <x v="1"/>
    <x v="1"/>
    <s v="Sneha"/>
    <x v="0"/>
    <n v="3"/>
  </r>
  <r>
    <s v="16-03-2025"/>
    <s v="INV003947"/>
    <x v="7"/>
    <s v="Retail"/>
    <x v="0"/>
    <x v="0"/>
    <x v="2"/>
    <x v="7"/>
    <x v="3"/>
    <n v="23"/>
    <n v="900"/>
    <n v="18"/>
    <x v="743"/>
    <n v="13018.92"/>
    <x v="3942"/>
    <x v="4"/>
    <x v="0"/>
    <s v="Raj"/>
    <x v="0"/>
    <n v="3"/>
  </r>
  <r>
    <s v="27-11-2025"/>
    <s v="INV003948"/>
    <x v="10"/>
    <s v="Wholesale"/>
    <x v="2"/>
    <x v="2"/>
    <x v="1"/>
    <x v="6"/>
    <x v="0"/>
    <n v="20"/>
    <n v="3500"/>
    <n v="10"/>
    <x v="245"/>
    <n v="52415.12"/>
    <x v="3943"/>
    <x v="2"/>
    <x v="0"/>
    <s v="Priya"/>
    <x v="0"/>
    <n v="11"/>
  </r>
  <r>
    <s v="12-11-2025"/>
    <s v="INV003949"/>
    <x v="4"/>
    <s v="Retail"/>
    <x v="0"/>
    <x v="0"/>
    <x v="1"/>
    <x v="3"/>
    <x v="3"/>
    <n v="17"/>
    <n v="600"/>
    <n v="14"/>
    <x v="1026"/>
    <n v="7234.35"/>
    <x v="3944"/>
    <x v="4"/>
    <x v="0"/>
    <s v="Raj"/>
    <x v="0"/>
    <n v="11"/>
  </r>
  <r>
    <s v="15-12-2025"/>
    <s v="INV003950"/>
    <x v="5"/>
    <s v="Corporate"/>
    <x v="1"/>
    <x v="1"/>
    <x v="0"/>
    <x v="3"/>
    <x v="3"/>
    <n v="9"/>
    <n v="600"/>
    <n v="19"/>
    <x v="771"/>
    <n v="3578.8"/>
    <x v="3945"/>
    <x v="0"/>
    <x v="1"/>
    <s v="Sneha"/>
    <x v="0"/>
    <n v="12"/>
  </r>
  <r>
    <s v="27-03-2025"/>
    <s v="INV003951"/>
    <x v="8"/>
    <s v="Corporate"/>
    <x v="2"/>
    <x v="2"/>
    <x v="2"/>
    <x v="3"/>
    <x v="3"/>
    <n v="22"/>
    <n v="600"/>
    <n v="15"/>
    <x v="839"/>
    <n v="9279.7099999999991"/>
    <x v="3946"/>
    <x v="3"/>
    <x v="1"/>
    <s v="Vikas"/>
    <x v="0"/>
    <n v="3"/>
  </r>
  <r>
    <s v="27-01-2025"/>
    <s v="INV003952"/>
    <x v="8"/>
    <s v="Retail"/>
    <x v="0"/>
    <x v="8"/>
    <x v="3"/>
    <x v="0"/>
    <x v="0"/>
    <n v="13"/>
    <n v="45000"/>
    <n v="12"/>
    <x v="631"/>
    <n v="411826.69"/>
    <x v="3947"/>
    <x v="4"/>
    <x v="2"/>
    <s v="Priya"/>
    <x v="0"/>
    <n v="1"/>
  </r>
  <r>
    <s v="21-08-2025"/>
    <s v="INV003953"/>
    <x v="5"/>
    <s v="Corporate"/>
    <x v="1"/>
    <x v="1"/>
    <x v="1"/>
    <x v="2"/>
    <x v="2"/>
    <n v="5"/>
    <n v="4500"/>
    <n v="10"/>
    <x v="1067"/>
    <n v="16314.97"/>
    <x v="3948"/>
    <x v="3"/>
    <x v="0"/>
    <s v="Sneha"/>
    <x v="0"/>
    <n v="8"/>
  </r>
  <r>
    <s v="14-11-2025"/>
    <s v="INV003954"/>
    <x v="11"/>
    <s v="Corporate"/>
    <x v="3"/>
    <x v="5"/>
    <x v="0"/>
    <x v="1"/>
    <x v="1"/>
    <n v="24"/>
    <n v="2500"/>
    <n v="18"/>
    <x v="1812"/>
    <n v="41097.599999999999"/>
    <x v="3949"/>
    <x v="1"/>
    <x v="2"/>
    <s v="Raj"/>
    <x v="0"/>
    <n v="11"/>
  </r>
  <r>
    <s v="18-12-2025"/>
    <s v="INV003955"/>
    <x v="2"/>
    <s v="Retail"/>
    <x v="0"/>
    <x v="0"/>
    <x v="2"/>
    <x v="2"/>
    <x v="2"/>
    <n v="22"/>
    <n v="4500"/>
    <n v="4"/>
    <x v="690"/>
    <n v="76737.58"/>
    <x v="3950"/>
    <x v="2"/>
    <x v="3"/>
    <s v="Karan"/>
    <x v="0"/>
    <n v="12"/>
  </r>
  <r>
    <s v="16-09-2025"/>
    <s v="INV003956"/>
    <x v="10"/>
    <s v="Retail"/>
    <x v="0"/>
    <x v="4"/>
    <x v="0"/>
    <x v="0"/>
    <x v="0"/>
    <n v="24"/>
    <n v="45000"/>
    <n v="3"/>
    <x v="1940"/>
    <n v="855908.54"/>
    <x v="3951"/>
    <x v="1"/>
    <x v="1"/>
    <s v="Amit"/>
    <x v="0"/>
    <n v="9"/>
  </r>
  <r>
    <s v="06-09-2025"/>
    <s v="INV003957"/>
    <x v="8"/>
    <s v="Corporate"/>
    <x v="1"/>
    <x v="1"/>
    <x v="3"/>
    <x v="4"/>
    <x v="0"/>
    <n v="5"/>
    <n v="12000"/>
    <n v="3"/>
    <x v="1489"/>
    <n v="52297.97"/>
    <x v="3952"/>
    <x v="2"/>
    <x v="1"/>
    <s v="Raj"/>
    <x v="0"/>
    <n v="9"/>
  </r>
  <r>
    <s v="08-03-2025"/>
    <s v="INV003958"/>
    <x v="2"/>
    <s v="Wholesale"/>
    <x v="0"/>
    <x v="8"/>
    <x v="2"/>
    <x v="5"/>
    <x v="0"/>
    <n v="23"/>
    <n v="15000"/>
    <n v="11"/>
    <x v="1941"/>
    <n v="287162.93"/>
    <x v="3953"/>
    <x v="0"/>
    <x v="3"/>
    <s v="Raj"/>
    <x v="0"/>
    <n v="3"/>
  </r>
  <r>
    <s v="02-03-2025"/>
    <s v="INV003959"/>
    <x v="9"/>
    <s v="Retail"/>
    <x v="2"/>
    <x v="6"/>
    <x v="0"/>
    <x v="2"/>
    <x v="2"/>
    <n v="7"/>
    <n v="4500"/>
    <n v="7"/>
    <x v="260"/>
    <n v="26501.55"/>
    <x v="3954"/>
    <x v="1"/>
    <x v="0"/>
    <s v="Priya"/>
    <x v="0"/>
    <n v="3"/>
  </r>
  <r>
    <s v="09-09-2025"/>
    <s v="INV003960"/>
    <x v="0"/>
    <s v="Corporate"/>
    <x v="2"/>
    <x v="6"/>
    <x v="1"/>
    <x v="4"/>
    <x v="0"/>
    <n v="13"/>
    <n v="12000"/>
    <n v="2"/>
    <x v="389"/>
    <n v="111494.78"/>
    <x v="3955"/>
    <x v="2"/>
    <x v="3"/>
    <s v="Pooja"/>
    <x v="0"/>
    <n v="9"/>
  </r>
  <r>
    <s v="07-03-2025"/>
    <s v="INV003961"/>
    <x v="10"/>
    <s v="Retail"/>
    <x v="0"/>
    <x v="0"/>
    <x v="3"/>
    <x v="7"/>
    <x v="3"/>
    <n v="13"/>
    <n v="900"/>
    <n v="12"/>
    <x v="974"/>
    <n v="8406.1200000000008"/>
    <x v="3956"/>
    <x v="1"/>
    <x v="2"/>
    <s v="Raj"/>
    <x v="0"/>
    <n v="3"/>
  </r>
  <r>
    <s v="21-06-2025"/>
    <s v="INV003962"/>
    <x v="5"/>
    <s v="Corporate"/>
    <x v="0"/>
    <x v="8"/>
    <x v="0"/>
    <x v="2"/>
    <x v="2"/>
    <n v="8"/>
    <n v="4500"/>
    <n v="1"/>
    <x v="129"/>
    <n v="32229.58"/>
    <x v="3957"/>
    <x v="1"/>
    <x v="2"/>
    <s v="Karan"/>
    <x v="0"/>
    <n v="6"/>
  </r>
  <r>
    <s v="23-10-2025"/>
    <s v="INV003963"/>
    <x v="1"/>
    <s v="Corporate"/>
    <x v="3"/>
    <x v="5"/>
    <x v="1"/>
    <x v="6"/>
    <x v="0"/>
    <n v="11"/>
    <n v="3500"/>
    <n v="17"/>
    <x v="1378"/>
    <n v="26726.85"/>
    <x v="3958"/>
    <x v="0"/>
    <x v="2"/>
    <s v="Raj"/>
    <x v="0"/>
    <n v="10"/>
  </r>
  <r>
    <s v="11-10-2025"/>
    <s v="INV003964"/>
    <x v="7"/>
    <s v="Corporate"/>
    <x v="2"/>
    <x v="2"/>
    <x v="0"/>
    <x v="0"/>
    <x v="0"/>
    <n v="17"/>
    <n v="45000"/>
    <n v="8"/>
    <x v="1181"/>
    <n v="517826.53"/>
    <x v="3959"/>
    <x v="1"/>
    <x v="0"/>
    <s v="Amit"/>
    <x v="0"/>
    <n v="10"/>
  </r>
  <r>
    <s v="06-07-2025"/>
    <s v="INV003965"/>
    <x v="0"/>
    <s v="Retail"/>
    <x v="0"/>
    <x v="4"/>
    <x v="2"/>
    <x v="2"/>
    <x v="2"/>
    <n v="11"/>
    <n v="4500"/>
    <n v="0"/>
    <x v="1393"/>
    <n v="36046.660000000003"/>
    <x v="3960"/>
    <x v="2"/>
    <x v="3"/>
    <s v="Neha"/>
    <x v="0"/>
    <n v="7"/>
  </r>
  <r>
    <s v="24-01-2025"/>
    <s v="INV003966"/>
    <x v="10"/>
    <s v="Corporate"/>
    <x v="1"/>
    <x v="1"/>
    <x v="2"/>
    <x v="1"/>
    <x v="1"/>
    <n v="4"/>
    <n v="2500"/>
    <n v="8"/>
    <x v="1942"/>
    <n v="7448.53"/>
    <x v="3961"/>
    <x v="3"/>
    <x v="3"/>
    <s v="Sneha"/>
    <x v="0"/>
    <n v="1"/>
  </r>
  <r>
    <s v="09-07-2025"/>
    <s v="INV003967"/>
    <x v="7"/>
    <s v="Retail"/>
    <x v="2"/>
    <x v="2"/>
    <x v="2"/>
    <x v="6"/>
    <x v="0"/>
    <n v="8"/>
    <n v="3500"/>
    <n v="17"/>
    <x v="1943"/>
    <n v="21527.47"/>
    <x v="3962"/>
    <x v="0"/>
    <x v="1"/>
    <s v="Priya"/>
    <x v="0"/>
    <n v="7"/>
  </r>
  <r>
    <s v="30-12-2025"/>
    <s v="INV003968"/>
    <x v="1"/>
    <s v="Corporate"/>
    <x v="1"/>
    <x v="1"/>
    <x v="3"/>
    <x v="6"/>
    <x v="0"/>
    <n v="21"/>
    <n v="3500"/>
    <n v="18"/>
    <x v="1251"/>
    <n v="54925.62"/>
    <x v="3963"/>
    <x v="4"/>
    <x v="1"/>
    <s v="Vikas"/>
    <x v="0"/>
    <n v="12"/>
  </r>
  <r>
    <s v="16-05-2025"/>
    <s v="INV003969"/>
    <x v="10"/>
    <s v="Wholesale"/>
    <x v="0"/>
    <x v="4"/>
    <x v="3"/>
    <x v="1"/>
    <x v="1"/>
    <n v="7"/>
    <n v="2500"/>
    <n v="0"/>
    <x v="944"/>
    <n v="13856.48"/>
    <x v="3964"/>
    <x v="1"/>
    <x v="2"/>
    <s v="Neha"/>
    <x v="0"/>
    <n v="5"/>
  </r>
  <r>
    <s v="05-09-2025"/>
    <s v="INV003970"/>
    <x v="7"/>
    <s v="Retail"/>
    <x v="1"/>
    <x v="1"/>
    <x v="3"/>
    <x v="0"/>
    <x v="0"/>
    <n v="19"/>
    <n v="45000"/>
    <n v="20"/>
    <x v="920"/>
    <n v="579416.78"/>
    <x v="3965"/>
    <x v="0"/>
    <x v="2"/>
    <s v="Vikas"/>
    <x v="0"/>
    <n v="9"/>
  </r>
  <r>
    <s v="13-05-2025"/>
    <s v="INV003971"/>
    <x v="7"/>
    <s v="Corporate"/>
    <x v="1"/>
    <x v="1"/>
    <x v="2"/>
    <x v="5"/>
    <x v="0"/>
    <n v="15"/>
    <n v="15000"/>
    <n v="4"/>
    <x v="515"/>
    <n v="177403.98"/>
    <x v="3966"/>
    <x v="1"/>
    <x v="3"/>
    <s v="Pooja"/>
    <x v="0"/>
    <n v="5"/>
  </r>
  <r>
    <s v="14-07-2025"/>
    <s v="INV003972"/>
    <x v="8"/>
    <s v="Corporate"/>
    <x v="2"/>
    <x v="6"/>
    <x v="2"/>
    <x v="7"/>
    <x v="3"/>
    <n v="3"/>
    <n v="900"/>
    <n v="6"/>
    <x v="1395"/>
    <n v="1880.01"/>
    <x v="3967"/>
    <x v="1"/>
    <x v="0"/>
    <s v="Vikas"/>
    <x v="0"/>
    <n v="7"/>
  </r>
  <r>
    <s v="19-07-2025"/>
    <s v="INV003973"/>
    <x v="9"/>
    <s v="Corporate"/>
    <x v="0"/>
    <x v="4"/>
    <x v="3"/>
    <x v="1"/>
    <x v="1"/>
    <n v="1"/>
    <n v="2500"/>
    <n v="8"/>
    <x v="5"/>
    <n v="1717.44"/>
    <x v="3968"/>
    <x v="1"/>
    <x v="0"/>
    <s v="Neha"/>
    <x v="0"/>
    <n v="7"/>
  </r>
  <r>
    <s v="09-07-2025"/>
    <s v="INV003974"/>
    <x v="11"/>
    <s v="Wholesale"/>
    <x v="2"/>
    <x v="6"/>
    <x v="1"/>
    <x v="1"/>
    <x v="1"/>
    <n v="4"/>
    <n v="2500"/>
    <n v="13"/>
    <x v="1944"/>
    <n v="7195.81"/>
    <x v="3969"/>
    <x v="4"/>
    <x v="0"/>
    <s v="Raj"/>
    <x v="0"/>
    <n v="7"/>
  </r>
  <r>
    <s v="09-03-2025"/>
    <s v="INV003975"/>
    <x v="0"/>
    <s v="Wholesale"/>
    <x v="2"/>
    <x v="6"/>
    <x v="0"/>
    <x v="1"/>
    <x v="1"/>
    <n v="17"/>
    <n v="2500"/>
    <n v="1"/>
    <x v="9"/>
    <n v="30927.43"/>
    <x v="3970"/>
    <x v="4"/>
    <x v="2"/>
    <s v="Sneha"/>
    <x v="0"/>
    <n v="3"/>
  </r>
  <r>
    <s v="26-05-2025"/>
    <s v="INV003976"/>
    <x v="9"/>
    <s v="Retail"/>
    <x v="3"/>
    <x v="5"/>
    <x v="1"/>
    <x v="3"/>
    <x v="3"/>
    <n v="14"/>
    <n v="600"/>
    <n v="5"/>
    <x v="1619"/>
    <n v="5816.66"/>
    <x v="3971"/>
    <x v="4"/>
    <x v="2"/>
    <s v="Vikas"/>
    <x v="0"/>
    <n v="5"/>
  </r>
  <r>
    <s v="08-10-2025"/>
    <s v="INV003977"/>
    <x v="0"/>
    <s v="Wholesale"/>
    <x v="0"/>
    <x v="8"/>
    <x v="0"/>
    <x v="1"/>
    <x v="1"/>
    <n v="9"/>
    <n v="2500"/>
    <n v="11"/>
    <x v="483"/>
    <n v="16774.849999999999"/>
    <x v="3972"/>
    <x v="3"/>
    <x v="0"/>
    <s v="Priya"/>
    <x v="0"/>
    <n v="10"/>
  </r>
  <r>
    <s v="13-11-2025"/>
    <s v="INV003978"/>
    <x v="5"/>
    <s v="Retail"/>
    <x v="3"/>
    <x v="9"/>
    <x v="2"/>
    <x v="4"/>
    <x v="0"/>
    <n v="4"/>
    <n v="12000"/>
    <n v="1"/>
    <x v="278"/>
    <n v="42068.66"/>
    <x v="3973"/>
    <x v="1"/>
    <x v="0"/>
    <s v="Vikas"/>
    <x v="0"/>
    <n v="11"/>
  </r>
  <r>
    <s v="11-01-2025"/>
    <s v="INV003979"/>
    <x v="2"/>
    <s v="Retail"/>
    <x v="2"/>
    <x v="6"/>
    <x v="1"/>
    <x v="1"/>
    <x v="1"/>
    <n v="21"/>
    <n v="2500"/>
    <n v="7"/>
    <x v="1041"/>
    <n v="43507.76"/>
    <x v="3974"/>
    <x v="1"/>
    <x v="0"/>
    <s v="Pooja"/>
    <x v="0"/>
    <n v="1"/>
  </r>
  <r>
    <s v="19-07-2025"/>
    <s v="INV003980"/>
    <x v="2"/>
    <s v="Wholesale"/>
    <x v="0"/>
    <x v="4"/>
    <x v="2"/>
    <x v="6"/>
    <x v="0"/>
    <n v="23"/>
    <n v="3500"/>
    <n v="16"/>
    <x v="1167"/>
    <n v="51157.24"/>
    <x v="3975"/>
    <x v="2"/>
    <x v="3"/>
    <s v="Karan"/>
    <x v="0"/>
    <n v="7"/>
  </r>
  <r>
    <s v="08-11-2025"/>
    <s v="INV003981"/>
    <x v="3"/>
    <s v="Retail"/>
    <x v="2"/>
    <x v="6"/>
    <x v="3"/>
    <x v="4"/>
    <x v="0"/>
    <n v="7"/>
    <n v="12000"/>
    <n v="15"/>
    <x v="1241"/>
    <n v="56051.74"/>
    <x v="3976"/>
    <x v="3"/>
    <x v="1"/>
    <s v="Pooja"/>
    <x v="0"/>
    <n v="11"/>
  </r>
  <r>
    <s v="23-04-2025"/>
    <s v="INV003982"/>
    <x v="6"/>
    <s v="Wholesale"/>
    <x v="3"/>
    <x v="5"/>
    <x v="0"/>
    <x v="6"/>
    <x v="0"/>
    <n v="3"/>
    <n v="3500"/>
    <n v="8"/>
    <x v="843"/>
    <n v="7247.94"/>
    <x v="3977"/>
    <x v="3"/>
    <x v="2"/>
    <s v="Neha"/>
    <x v="0"/>
    <n v="4"/>
  </r>
  <r>
    <s v="17-02-2025"/>
    <s v="INV003983"/>
    <x v="7"/>
    <s v="Retail"/>
    <x v="0"/>
    <x v="4"/>
    <x v="1"/>
    <x v="2"/>
    <x v="2"/>
    <n v="17"/>
    <n v="4500"/>
    <n v="17"/>
    <x v="1945"/>
    <n v="47618.22"/>
    <x v="3978"/>
    <x v="0"/>
    <x v="2"/>
    <s v="Priya"/>
    <x v="0"/>
    <n v="2"/>
  </r>
  <r>
    <s v="01-05-2025"/>
    <s v="INV003984"/>
    <x v="9"/>
    <s v="Retail"/>
    <x v="2"/>
    <x v="6"/>
    <x v="0"/>
    <x v="3"/>
    <x v="3"/>
    <n v="6"/>
    <n v="600"/>
    <n v="8"/>
    <x v="1946"/>
    <n v="2988.45"/>
    <x v="3979"/>
    <x v="1"/>
    <x v="3"/>
    <s v="Amit"/>
    <x v="0"/>
    <n v="5"/>
  </r>
  <r>
    <s v="18-05-2025"/>
    <s v="INV003985"/>
    <x v="5"/>
    <s v="Corporate"/>
    <x v="0"/>
    <x v="0"/>
    <x v="1"/>
    <x v="6"/>
    <x v="0"/>
    <n v="22"/>
    <n v="3500"/>
    <n v="0"/>
    <x v="1947"/>
    <n v="58645.07"/>
    <x v="3980"/>
    <x v="3"/>
    <x v="2"/>
    <s v="Priya"/>
    <x v="0"/>
    <n v="5"/>
  </r>
  <r>
    <s v="07-04-2025"/>
    <s v="INV003986"/>
    <x v="5"/>
    <s v="Retail"/>
    <x v="0"/>
    <x v="0"/>
    <x v="2"/>
    <x v="7"/>
    <x v="3"/>
    <n v="7"/>
    <n v="900"/>
    <n v="9"/>
    <x v="1932"/>
    <n v="5231.17"/>
    <x v="3981"/>
    <x v="3"/>
    <x v="3"/>
    <s v="Karan"/>
    <x v="0"/>
    <n v="4"/>
  </r>
  <r>
    <s v="15-02-2025"/>
    <s v="INV003987"/>
    <x v="6"/>
    <s v="Corporate"/>
    <x v="1"/>
    <x v="1"/>
    <x v="3"/>
    <x v="1"/>
    <x v="1"/>
    <n v="16"/>
    <n v="2500"/>
    <n v="9"/>
    <x v="200"/>
    <n v="32202.11"/>
    <x v="3982"/>
    <x v="0"/>
    <x v="1"/>
    <s v="Priya"/>
    <x v="0"/>
    <n v="2"/>
  </r>
  <r>
    <s v="29-04-2025"/>
    <s v="INV003988"/>
    <x v="0"/>
    <s v="Corporate"/>
    <x v="1"/>
    <x v="1"/>
    <x v="1"/>
    <x v="5"/>
    <x v="0"/>
    <n v="7"/>
    <n v="15000"/>
    <n v="1"/>
    <x v="887"/>
    <n v="86752.75"/>
    <x v="3983"/>
    <x v="2"/>
    <x v="1"/>
    <s v="Sneha"/>
    <x v="0"/>
    <n v="4"/>
  </r>
  <r>
    <s v="07-01-2025"/>
    <s v="INV003989"/>
    <x v="4"/>
    <s v="Wholesale"/>
    <x v="1"/>
    <x v="1"/>
    <x v="3"/>
    <x v="2"/>
    <x v="2"/>
    <n v="22"/>
    <n v="4500"/>
    <n v="9"/>
    <x v="1272"/>
    <n v="65858.039999999994"/>
    <x v="3984"/>
    <x v="3"/>
    <x v="3"/>
    <s v="Raj"/>
    <x v="0"/>
    <n v="1"/>
  </r>
  <r>
    <s v="06-11-2025"/>
    <s v="INV003990"/>
    <x v="3"/>
    <s v="Wholesale"/>
    <x v="3"/>
    <x v="3"/>
    <x v="0"/>
    <x v="5"/>
    <x v="0"/>
    <n v="21"/>
    <n v="15000"/>
    <n v="5"/>
    <x v="1948"/>
    <n v="220455.65"/>
    <x v="3985"/>
    <x v="0"/>
    <x v="0"/>
    <s v="Priya"/>
    <x v="0"/>
    <n v="11"/>
  </r>
  <r>
    <s v="13-08-2025"/>
    <s v="INV003991"/>
    <x v="10"/>
    <s v="Wholesale"/>
    <x v="3"/>
    <x v="3"/>
    <x v="2"/>
    <x v="6"/>
    <x v="0"/>
    <n v="3"/>
    <n v="3500"/>
    <n v="6"/>
    <x v="1949"/>
    <n v="7801.36"/>
    <x v="3986"/>
    <x v="0"/>
    <x v="1"/>
    <s v="Priya"/>
    <x v="0"/>
    <n v="8"/>
  </r>
  <r>
    <s v="03-06-2025"/>
    <s v="INV003992"/>
    <x v="8"/>
    <s v="Corporate"/>
    <x v="0"/>
    <x v="8"/>
    <x v="1"/>
    <x v="2"/>
    <x v="2"/>
    <n v="25"/>
    <n v="4500"/>
    <n v="16"/>
    <x v="1066"/>
    <n v="82982.259999999995"/>
    <x v="3987"/>
    <x v="1"/>
    <x v="0"/>
    <s v="Neha"/>
    <x v="0"/>
    <n v="6"/>
  </r>
  <r>
    <s v="18-11-2025"/>
    <s v="INV003993"/>
    <x v="2"/>
    <s v="Retail"/>
    <x v="0"/>
    <x v="8"/>
    <x v="0"/>
    <x v="2"/>
    <x v="2"/>
    <n v="19"/>
    <n v="4500"/>
    <n v="6"/>
    <x v="1950"/>
    <n v="61458.35"/>
    <x v="3988"/>
    <x v="0"/>
    <x v="2"/>
    <s v="Priya"/>
    <x v="0"/>
    <n v="11"/>
  </r>
  <r>
    <s v="24-05-2025"/>
    <s v="INV003994"/>
    <x v="4"/>
    <s v="Corporate"/>
    <x v="3"/>
    <x v="9"/>
    <x v="0"/>
    <x v="2"/>
    <x v="2"/>
    <n v="14"/>
    <n v="4500"/>
    <n v="11"/>
    <x v="298"/>
    <n v="43058.45"/>
    <x v="3989"/>
    <x v="3"/>
    <x v="1"/>
    <s v="Pooja"/>
    <x v="0"/>
    <n v="5"/>
  </r>
  <r>
    <s v="13-02-2025"/>
    <s v="INV003995"/>
    <x v="0"/>
    <s v="Wholesale"/>
    <x v="3"/>
    <x v="5"/>
    <x v="2"/>
    <x v="0"/>
    <x v="0"/>
    <n v="17"/>
    <n v="45000"/>
    <n v="11"/>
    <x v="1496"/>
    <n v="526695"/>
    <x v="3990"/>
    <x v="4"/>
    <x v="3"/>
    <s v="Pooja"/>
    <x v="0"/>
    <n v="2"/>
  </r>
  <r>
    <s v="12-12-2025"/>
    <s v="INV003996"/>
    <x v="0"/>
    <s v="Wholesale"/>
    <x v="1"/>
    <x v="1"/>
    <x v="0"/>
    <x v="7"/>
    <x v="3"/>
    <n v="9"/>
    <n v="900"/>
    <n v="14"/>
    <x v="1951"/>
    <n v="6545.17"/>
    <x v="3991"/>
    <x v="2"/>
    <x v="1"/>
    <s v="Amit"/>
    <x v="0"/>
    <n v="12"/>
  </r>
  <r>
    <s v="27-06-2025"/>
    <s v="INV003997"/>
    <x v="11"/>
    <s v="Wholesale"/>
    <x v="2"/>
    <x v="2"/>
    <x v="3"/>
    <x v="6"/>
    <x v="0"/>
    <n v="10"/>
    <n v="3500"/>
    <n v="6"/>
    <x v="94"/>
    <n v="24385.200000000001"/>
    <x v="3992"/>
    <x v="0"/>
    <x v="2"/>
    <s v="Priya"/>
    <x v="0"/>
    <n v="6"/>
  </r>
  <r>
    <s v="23-07-2025"/>
    <s v="INV003998"/>
    <x v="10"/>
    <s v="Wholesale"/>
    <x v="3"/>
    <x v="3"/>
    <x v="0"/>
    <x v="3"/>
    <x v="3"/>
    <n v="8"/>
    <n v="600"/>
    <n v="16"/>
    <x v="495"/>
    <n v="3610.65"/>
    <x v="3993"/>
    <x v="1"/>
    <x v="3"/>
    <s v="Vikas"/>
    <x v="0"/>
    <n v="7"/>
  </r>
  <r>
    <s v="12-02-2025"/>
    <s v="INV003999"/>
    <x v="2"/>
    <s v="Corporate"/>
    <x v="3"/>
    <x v="7"/>
    <x v="0"/>
    <x v="4"/>
    <x v="0"/>
    <n v="18"/>
    <n v="12000"/>
    <n v="3"/>
    <x v="1909"/>
    <n v="173833.86"/>
    <x v="3994"/>
    <x v="0"/>
    <x v="2"/>
    <s v="Karan"/>
    <x v="0"/>
    <n v="2"/>
  </r>
  <r>
    <s v="28-09-2025"/>
    <s v="INV004000"/>
    <x v="10"/>
    <s v="Corporate"/>
    <x v="2"/>
    <x v="6"/>
    <x v="2"/>
    <x v="7"/>
    <x v="3"/>
    <n v="14"/>
    <n v="900"/>
    <n v="13"/>
    <x v="859"/>
    <n v="8084.76"/>
    <x v="3995"/>
    <x v="3"/>
    <x v="3"/>
    <s v="Amit"/>
    <x v="0"/>
    <n v="9"/>
  </r>
  <r>
    <s v="23-08-2025"/>
    <s v="INV004001"/>
    <x v="11"/>
    <s v="Retail"/>
    <x v="0"/>
    <x v="4"/>
    <x v="2"/>
    <x v="2"/>
    <x v="2"/>
    <n v="18"/>
    <n v="4500"/>
    <n v="0"/>
    <x v="1714"/>
    <n v="68530.929999999993"/>
    <x v="3996"/>
    <x v="2"/>
    <x v="3"/>
    <s v="Priya"/>
    <x v="0"/>
    <n v="8"/>
  </r>
  <r>
    <s v="12-12-2025"/>
    <s v="INV004002"/>
    <x v="9"/>
    <s v="Corporate"/>
    <x v="1"/>
    <x v="1"/>
    <x v="0"/>
    <x v="6"/>
    <x v="0"/>
    <n v="9"/>
    <n v="3500"/>
    <n v="18"/>
    <x v="309"/>
    <n v="20929.669999999998"/>
    <x v="3997"/>
    <x v="4"/>
    <x v="2"/>
    <s v="Karan"/>
    <x v="0"/>
    <n v="12"/>
  </r>
  <r>
    <s v="13-10-2025"/>
    <s v="INV004003"/>
    <x v="8"/>
    <s v="Retail"/>
    <x v="1"/>
    <x v="1"/>
    <x v="3"/>
    <x v="6"/>
    <x v="0"/>
    <n v="3"/>
    <n v="3500"/>
    <n v="20"/>
    <x v="118"/>
    <n v="6847.19"/>
    <x v="3998"/>
    <x v="3"/>
    <x v="2"/>
    <s v="Vikas"/>
    <x v="0"/>
    <n v="10"/>
  </r>
  <r>
    <s v="12-04-2025"/>
    <s v="INV004004"/>
    <x v="0"/>
    <s v="Wholesale"/>
    <x v="1"/>
    <x v="1"/>
    <x v="3"/>
    <x v="7"/>
    <x v="3"/>
    <n v="8"/>
    <n v="900"/>
    <n v="4"/>
    <x v="304"/>
    <n v="5674"/>
    <x v="3999"/>
    <x v="3"/>
    <x v="3"/>
    <s v="Amit"/>
    <x v="0"/>
    <n v="4"/>
  </r>
  <r>
    <s v="22-12-2025"/>
    <s v="INV004005"/>
    <x v="6"/>
    <s v="Retail"/>
    <x v="2"/>
    <x v="6"/>
    <x v="2"/>
    <x v="5"/>
    <x v="0"/>
    <n v="9"/>
    <n v="15000"/>
    <n v="3"/>
    <x v="1952"/>
    <n v="110252.51"/>
    <x v="4000"/>
    <x v="4"/>
    <x v="1"/>
    <s v="Neha"/>
    <x v="0"/>
    <n v="12"/>
  </r>
  <r>
    <s v="13-08-2025"/>
    <s v="INV004006"/>
    <x v="4"/>
    <s v="Wholesale"/>
    <x v="1"/>
    <x v="1"/>
    <x v="2"/>
    <x v="7"/>
    <x v="3"/>
    <n v="19"/>
    <n v="900"/>
    <n v="14"/>
    <x v="1873"/>
    <n v="11880.05"/>
    <x v="4001"/>
    <x v="3"/>
    <x v="1"/>
    <s v="Neha"/>
    <x v="0"/>
    <n v="8"/>
  </r>
  <r>
    <s v="09-09-2025"/>
    <s v="INV004007"/>
    <x v="3"/>
    <s v="Corporate"/>
    <x v="1"/>
    <x v="1"/>
    <x v="1"/>
    <x v="4"/>
    <x v="0"/>
    <n v="17"/>
    <n v="12000"/>
    <n v="5"/>
    <x v="1953"/>
    <n v="156702.66"/>
    <x v="4002"/>
    <x v="0"/>
    <x v="0"/>
    <s v="Priya"/>
    <x v="0"/>
    <n v="9"/>
  </r>
  <r>
    <s v="27-12-2025"/>
    <s v="INV004008"/>
    <x v="11"/>
    <s v="Retail"/>
    <x v="2"/>
    <x v="6"/>
    <x v="2"/>
    <x v="3"/>
    <x v="3"/>
    <n v="25"/>
    <n v="600"/>
    <n v="2"/>
    <x v="1954"/>
    <n v="12753.82"/>
    <x v="4003"/>
    <x v="4"/>
    <x v="3"/>
    <s v="Pooja"/>
    <x v="0"/>
    <n v="12"/>
  </r>
  <r>
    <s v="06-02-2025"/>
    <s v="INV004009"/>
    <x v="3"/>
    <s v="Retail"/>
    <x v="2"/>
    <x v="2"/>
    <x v="3"/>
    <x v="7"/>
    <x v="3"/>
    <n v="9"/>
    <n v="900"/>
    <n v="13"/>
    <x v="1445"/>
    <n v="6303.69"/>
    <x v="4004"/>
    <x v="1"/>
    <x v="0"/>
    <s v="Pooja"/>
    <x v="0"/>
    <n v="2"/>
  </r>
  <r>
    <s v="18-10-2025"/>
    <s v="INV004010"/>
    <x v="5"/>
    <s v="Wholesale"/>
    <x v="1"/>
    <x v="1"/>
    <x v="3"/>
    <x v="7"/>
    <x v="3"/>
    <n v="15"/>
    <n v="900"/>
    <n v="6"/>
    <x v="1955"/>
    <n v="10601.84"/>
    <x v="4005"/>
    <x v="4"/>
    <x v="3"/>
    <s v="Pooja"/>
    <x v="0"/>
    <n v="10"/>
  </r>
  <r>
    <s v="07-11-2025"/>
    <s v="INV004011"/>
    <x v="3"/>
    <s v="Corporate"/>
    <x v="2"/>
    <x v="2"/>
    <x v="3"/>
    <x v="0"/>
    <x v="0"/>
    <n v="14"/>
    <n v="45000"/>
    <n v="8"/>
    <x v="1809"/>
    <n v="528652.07999999996"/>
    <x v="4006"/>
    <x v="2"/>
    <x v="3"/>
    <s v="Vikas"/>
    <x v="0"/>
    <n v="11"/>
  </r>
  <r>
    <s v="18-07-2025"/>
    <s v="INV004012"/>
    <x v="4"/>
    <s v="Corporate"/>
    <x v="1"/>
    <x v="1"/>
    <x v="2"/>
    <x v="5"/>
    <x v="0"/>
    <n v="5"/>
    <n v="15000"/>
    <n v="11"/>
    <x v="230"/>
    <n v="52518.35"/>
    <x v="4007"/>
    <x v="0"/>
    <x v="1"/>
    <s v="Vikas"/>
    <x v="0"/>
    <n v="7"/>
  </r>
  <r>
    <s v="07-05-2025"/>
    <s v="INV004013"/>
    <x v="0"/>
    <s v="Corporate"/>
    <x v="0"/>
    <x v="4"/>
    <x v="3"/>
    <x v="1"/>
    <x v="1"/>
    <n v="13"/>
    <n v="2500"/>
    <n v="7"/>
    <x v="10"/>
    <n v="26407.78"/>
    <x v="4008"/>
    <x v="0"/>
    <x v="3"/>
    <s v="Priya"/>
    <x v="0"/>
    <n v="5"/>
  </r>
  <r>
    <s v="27-03-2025"/>
    <s v="INV004014"/>
    <x v="11"/>
    <s v="Retail"/>
    <x v="3"/>
    <x v="7"/>
    <x v="3"/>
    <x v="4"/>
    <x v="0"/>
    <n v="17"/>
    <n v="12000"/>
    <n v="3"/>
    <x v="1802"/>
    <n v="143565.06"/>
    <x v="4009"/>
    <x v="2"/>
    <x v="3"/>
    <s v="Raj"/>
    <x v="0"/>
    <n v="3"/>
  </r>
  <r>
    <s v="22-03-2025"/>
    <s v="INV004015"/>
    <x v="8"/>
    <s v="Corporate"/>
    <x v="2"/>
    <x v="6"/>
    <x v="3"/>
    <x v="5"/>
    <x v="0"/>
    <n v="19"/>
    <n v="15000"/>
    <n v="6"/>
    <x v="1804"/>
    <n v="207821.99"/>
    <x v="4010"/>
    <x v="1"/>
    <x v="0"/>
    <s v="Priya"/>
    <x v="0"/>
    <n v="3"/>
  </r>
  <r>
    <s v="22-06-2025"/>
    <s v="INV004016"/>
    <x v="4"/>
    <s v="Retail"/>
    <x v="1"/>
    <x v="1"/>
    <x v="1"/>
    <x v="7"/>
    <x v="3"/>
    <n v="8"/>
    <n v="900"/>
    <n v="4"/>
    <x v="304"/>
    <n v="5416.88"/>
    <x v="4011"/>
    <x v="3"/>
    <x v="0"/>
    <s v="Neha"/>
    <x v="0"/>
    <n v="6"/>
  </r>
  <r>
    <s v="07-10-2025"/>
    <s v="INV004017"/>
    <x v="10"/>
    <s v="Retail"/>
    <x v="0"/>
    <x v="4"/>
    <x v="2"/>
    <x v="7"/>
    <x v="3"/>
    <n v="9"/>
    <n v="900"/>
    <n v="6"/>
    <x v="161"/>
    <n v="6279.41"/>
    <x v="4012"/>
    <x v="3"/>
    <x v="3"/>
    <s v="Vikas"/>
    <x v="0"/>
    <n v="10"/>
  </r>
  <r>
    <s v="02-04-2025"/>
    <s v="INV004018"/>
    <x v="11"/>
    <s v="Corporate"/>
    <x v="1"/>
    <x v="1"/>
    <x v="2"/>
    <x v="4"/>
    <x v="0"/>
    <n v="5"/>
    <n v="12000"/>
    <n v="7"/>
    <x v="1805"/>
    <n v="48498.17"/>
    <x v="4013"/>
    <x v="4"/>
    <x v="2"/>
    <s v="Pooja"/>
    <x v="0"/>
    <n v="4"/>
  </r>
  <r>
    <s v="15-06-2025"/>
    <s v="INV004019"/>
    <x v="7"/>
    <s v="Corporate"/>
    <x v="2"/>
    <x v="2"/>
    <x v="3"/>
    <x v="4"/>
    <x v="0"/>
    <n v="5"/>
    <n v="12000"/>
    <n v="6"/>
    <x v="676"/>
    <n v="41367.69"/>
    <x v="4014"/>
    <x v="3"/>
    <x v="1"/>
    <s v="Priya"/>
    <x v="0"/>
    <n v="6"/>
  </r>
  <r>
    <s v="12-03-2025"/>
    <s v="INV004020"/>
    <x v="0"/>
    <s v="Wholesale"/>
    <x v="2"/>
    <x v="6"/>
    <x v="2"/>
    <x v="6"/>
    <x v="0"/>
    <n v="16"/>
    <n v="3500"/>
    <n v="14"/>
    <x v="886"/>
    <n v="39040.800000000003"/>
    <x v="2189"/>
    <x v="2"/>
    <x v="1"/>
    <s v="Amit"/>
    <x v="0"/>
    <n v="3"/>
  </r>
  <r>
    <s v="19-06-2025"/>
    <s v="INV004021"/>
    <x v="1"/>
    <s v="Corporate"/>
    <x v="2"/>
    <x v="2"/>
    <x v="1"/>
    <x v="2"/>
    <x v="2"/>
    <n v="10"/>
    <n v="4500"/>
    <n v="12"/>
    <x v="109"/>
    <n v="36440.839999999997"/>
    <x v="4015"/>
    <x v="4"/>
    <x v="0"/>
    <s v="Vikas"/>
    <x v="0"/>
    <n v="6"/>
  </r>
  <r>
    <s v="06-11-2025"/>
    <s v="INV004022"/>
    <x v="1"/>
    <s v="Retail"/>
    <x v="2"/>
    <x v="6"/>
    <x v="2"/>
    <x v="2"/>
    <x v="2"/>
    <n v="17"/>
    <n v="4500"/>
    <n v="1"/>
    <x v="1096"/>
    <n v="60337.86"/>
    <x v="4016"/>
    <x v="4"/>
    <x v="2"/>
    <s v="Raj"/>
    <x v="0"/>
    <n v="11"/>
  </r>
  <r>
    <s v="03-02-2025"/>
    <s v="INV004023"/>
    <x v="9"/>
    <s v="Retail"/>
    <x v="0"/>
    <x v="4"/>
    <x v="3"/>
    <x v="6"/>
    <x v="0"/>
    <n v="22"/>
    <n v="3500"/>
    <n v="18"/>
    <x v="1639"/>
    <n v="48179.45"/>
    <x v="4017"/>
    <x v="3"/>
    <x v="3"/>
    <s v="Neha"/>
    <x v="0"/>
    <n v="2"/>
  </r>
  <r>
    <s v="19-11-2025"/>
    <s v="INV004024"/>
    <x v="3"/>
    <s v="Retail"/>
    <x v="1"/>
    <x v="1"/>
    <x v="0"/>
    <x v="3"/>
    <x v="3"/>
    <n v="15"/>
    <n v="600"/>
    <n v="5"/>
    <x v="1956"/>
    <n v="6761.32"/>
    <x v="4018"/>
    <x v="3"/>
    <x v="3"/>
    <s v="Pooja"/>
    <x v="0"/>
    <n v="11"/>
  </r>
  <r>
    <s v="25-04-2025"/>
    <s v="INV004025"/>
    <x v="6"/>
    <s v="Corporate"/>
    <x v="1"/>
    <x v="1"/>
    <x v="2"/>
    <x v="2"/>
    <x v="2"/>
    <n v="1"/>
    <n v="4500"/>
    <n v="18"/>
    <x v="759"/>
    <n v="2930.23"/>
    <x v="4019"/>
    <x v="3"/>
    <x v="2"/>
    <s v="Neha"/>
    <x v="0"/>
    <n v="4"/>
  </r>
  <r>
    <s v="21-01-2025"/>
    <s v="INV004026"/>
    <x v="3"/>
    <s v="Corporate"/>
    <x v="3"/>
    <x v="5"/>
    <x v="1"/>
    <x v="7"/>
    <x v="3"/>
    <n v="12"/>
    <n v="900"/>
    <n v="4"/>
    <x v="618"/>
    <n v="8603.02"/>
    <x v="4020"/>
    <x v="1"/>
    <x v="2"/>
    <s v="Sneha"/>
    <x v="0"/>
    <n v="1"/>
  </r>
  <r>
    <s v="13-12-2025"/>
    <s v="INV004027"/>
    <x v="8"/>
    <s v="Retail"/>
    <x v="3"/>
    <x v="5"/>
    <x v="2"/>
    <x v="6"/>
    <x v="0"/>
    <n v="3"/>
    <n v="3500"/>
    <n v="8"/>
    <x v="843"/>
    <n v="9077.7800000000007"/>
    <x v="4021"/>
    <x v="3"/>
    <x v="0"/>
    <s v="Pooja"/>
    <x v="0"/>
    <n v="12"/>
  </r>
  <r>
    <s v="28-04-2025"/>
    <s v="INV004028"/>
    <x v="2"/>
    <s v="Wholesale"/>
    <x v="0"/>
    <x v="4"/>
    <x v="3"/>
    <x v="2"/>
    <x v="2"/>
    <n v="23"/>
    <n v="4500"/>
    <n v="5"/>
    <x v="1957"/>
    <n v="80740.86"/>
    <x v="4022"/>
    <x v="0"/>
    <x v="0"/>
    <s v="Karan"/>
    <x v="0"/>
    <n v="4"/>
  </r>
  <r>
    <s v="26-02-2025"/>
    <s v="INV004029"/>
    <x v="1"/>
    <s v="Retail"/>
    <x v="0"/>
    <x v="8"/>
    <x v="3"/>
    <x v="0"/>
    <x v="0"/>
    <n v="2"/>
    <n v="45000"/>
    <n v="19"/>
    <x v="1769"/>
    <n v="61919.1"/>
    <x v="4023"/>
    <x v="2"/>
    <x v="0"/>
    <s v="Priya"/>
    <x v="0"/>
    <n v="2"/>
  </r>
  <r>
    <s v="29-01-2025"/>
    <s v="INV004030"/>
    <x v="3"/>
    <s v="Corporate"/>
    <x v="3"/>
    <x v="7"/>
    <x v="1"/>
    <x v="0"/>
    <x v="0"/>
    <n v="19"/>
    <n v="45000"/>
    <n v="16"/>
    <x v="1958"/>
    <n v="538903.34"/>
    <x v="4024"/>
    <x v="0"/>
    <x v="3"/>
    <s v="Pooja"/>
    <x v="0"/>
    <n v="1"/>
  </r>
  <r>
    <s v="20-01-2025"/>
    <s v="INV004031"/>
    <x v="2"/>
    <s v="Corporate"/>
    <x v="0"/>
    <x v="8"/>
    <x v="0"/>
    <x v="0"/>
    <x v="0"/>
    <n v="25"/>
    <n v="45000"/>
    <n v="11"/>
    <x v="1959"/>
    <n v="731441.88"/>
    <x v="4025"/>
    <x v="3"/>
    <x v="0"/>
    <s v="Neha"/>
    <x v="0"/>
    <n v="1"/>
  </r>
  <r>
    <s v="16-05-2025"/>
    <s v="INV004032"/>
    <x v="5"/>
    <s v="Wholesale"/>
    <x v="1"/>
    <x v="1"/>
    <x v="1"/>
    <x v="4"/>
    <x v="0"/>
    <n v="18"/>
    <n v="12000"/>
    <n v="10"/>
    <x v="157"/>
    <n v="171679.31"/>
    <x v="4026"/>
    <x v="1"/>
    <x v="0"/>
    <s v="Neha"/>
    <x v="0"/>
    <n v="5"/>
  </r>
  <r>
    <s v="21-02-2025"/>
    <s v="INV004033"/>
    <x v="2"/>
    <s v="Corporate"/>
    <x v="0"/>
    <x v="4"/>
    <x v="2"/>
    <x v="4"/>
    <x v="0"/>
    <n v="9"/>
    <n v="12000"/>
    <n v="18"/>
    <x v="1763"/>
    <n v="77765.52"/>
    <x v="4027"/>
    <x v="1"/>
    <x v="0"/>
    <s v="Raj"/>
    <x v="0"/>
    <n v="2"/>
  </r>
  <r>
    <s v="16-08-2025"/>
    <s v="INV004034"/>
    <x v="7"/>
    <s v="Retail"/>
    <x v="3"/>
    <x v="3"/>
    <x v="3"/>
    <x v="1"/>
    <x v="1"/>
    <n v="20"/>
    <n v="2500"/>
    <n v="1"/>
    <x v="1393"/>
    <n v="40844.65"/>
    <x v="4028"/>
    <x v="2"/>
    <x v="3"/>
    <s v="Amit"/>
    <x v="0"/>
    <n v="8"/>
  </r>
  <r>
    <s v="27-03-2025"/>
    <s v="INV004035"/>
    <x v="10"/>
    <s v="Wholesale"/>
    <x v="1"/>
    <x v="1"/>
    <x v="1"/>
    <x v="5"/>
    <x v="0"/>
    <n v="7"/>
    <n v="15000"/>
    <n v="11"/>
    <x v="1554"/>
    <n v="74301.58"/>
    <x v="4029"/>
    <x v="3"/>
    <x v="1"/>
    <s v="Raj"/>
    <x v="0"/>
    <n v="3"/>
  </r>
  <r>
    <s v="15-09-2025"/>
    <s v="INV004036"/>
    <x v="6"/>
    <s v="Corporate"/>
    <x v="3"/>
    <x v="3"/>
    <x v="1"/>
    <x v="3"/>
    <x v="3"/>
    <n v="22"/>
    <n v="600"/>
    <n v="14"/>
    <x v="1191"/>
    <n v="10246.83"/>
    <x v="4030"/>
    <x v="2"/>
    <x v="1"/>
    <s v="Sneha"/>
    <x v="0"/>
    <n v="9"/>
  </r>
  <r>
    <s v="22-07-2025"/>
    <s v="INV004037"/>
    <x v="11"/>
    <s v="Retail"/>
    <x v="0"/>
    <x v="0"/>
    <x v="3"/>
    <x v="2"/>
    <x v="2"/>
    <n v="16"/>
    <n v="4500"/>
    <n v="4"/>
    <x v="1525"/>
    <n v="49818.26"/>
    <x v="4031"/>
    <x v="4"/>
    <x v="0"/>
    <s v="Amit"/>
    <x v="0"/>
    <n v="7"/>
  </r>
  <r>
    <s v="09-11-2025"/>
    <s v="INV004038"/>
    <x v="4"/>
    <s v="Wholesale"/>
    <x v="2"/>
    <x v="2"/>
    <x v="2"/>
    <x v="2"/>
    <x v="2"/>
    <n v="7"/>
    <n v="4500"/>
    <n v="11"/>
    <x v="342"/>
    <n v="21869.63"/>
    <x v="4032"/>
    <x v="3"/>
    <x v="2"/>
    <s v="Raj"/>
    <x v="0"/>
    <n v="11"/>
  </r>
  <r>
    <s v="08-12-2025"/>
    <s v="INV004039"/>
    <x v="6"/>
    <s v="Corporate"/>
    <x v="1"/>
    <x v="1"/>
    <x v="2"/>
    <x v="2"/>
    <x v="2"/>
    <n v="11"/>
    <n v="4500"/>
    <n v="9"/>
    <x v="1960"/>
    <n v="40136.54"/>
    <x v="4033"/>
    <x v="2"/>
    <x v="3"/>
    <s v="Karan"/>
    <x v="0"/>
    <n v="12"/>
  </r>
  <r>
    <s v="08-01-2025"/>
    <s v="INV004040"/>
    <x v="2"/>
    <s v="Wholesale"/>
    <x v="1"/>
    <x v="1"/>
    <x v="0"/>
    <x v="2"/>
    <x v="2"/>
    <n v="4"/>
    <n v="4500"/>
    <n v="20"/>
    <x v="7"/>
    <n v="12072.84"/>
    <x v="4034"/>
    <x v="3"/>
    <x v="0"/>
    <s v="Pooja"/>
    <x v="0"/>
    <n v="1"/>
  </r>
  <r>
    <s v="01-07-2025"/>
    <s v="INV004041"/>
    <x v="4"/>
    <s v="Corporate"/>
    <x v="1"/>
    <x v="1"/>
    <x v="3"/>
    <x v="5"/>
    <x v="0"/>
    <n v="3"/>
    <n v="15000"/>
    <n v="2"/>
    <x v="538"/>
    <n v="36450.14"/>
    <x v="4035"/>
    <x v="1"/>
    <x v="3"/>
    <s v="Priya"/>
    <x v="0"/>
    <n v="7"/>
  </r>
  <r>
    <s v="21-04-2025"/>
    <s v="INV004042"/>
    <x v="10"/>
    <s v="Wholesale"/>
    <x v="0"/>
    <x v="8"/>
    <x v="0"/>
    <x v="4"/>
    <x v="0"/>
    <n v="17"/>
    <n v="12000"/>
    <n v="4"/>
    <x v="1961"/>
    <n v="168586.94"/>
    <x v="4036"/>
    <x v="3"/>
    <x v="3"/>
    <s v="Pooja"/>
    <x v="0"/>
    <n v="4"/>
  </r>
  <r>
    <s v="21-06-2025"/>
    <s v="INV004043"/>
    <x v="6"/>
    <s v="Retail"/>
    <x v="1"/>
    <x v="1"/>
    <x v="1"/>
    <x v="6"/>
    <x v="0"/>
    <n v="6"/>
    <n v="3500"/>
    <n v="17"/>
    <x v="1962"/>
    <n v="15459.9"/>
    <x v="4037"/>
    <x v="2"/>
    <x v="0"/>
    <s v="Sneha"/>
    <x v="0"/>
    <n v="6"/>
  </r>
  <r>
    <s v="02-03-2025"/>
    <s v="INV004044"/>
    <x v="5"/>
    <s v="Retail"/>
    <x v="0"/>
    <x v="0"/>
    <x v="0"/>
    <x v="2"/>
    <x v="2"/>
    <n v="2"/>
    <n v="4500"/>
    <n v="11"/>
    <x v="1963"/>
    <n v="6606.36"/>
    <x v="4038"/>
    <x v="4"/>
    <x v="2"/>
    <s v="Neha"/>
    <x v="0"/>
    <n v="3"/>
  </r>
  <r>
    <s v="05-01-2025"/>
    <s v="INV004045"/>
    <x v="8"/>
    <s v="Wholesale"/>
    <x v="2"/>
    <x v="6"/>
    <x v="1"/>
    <x v="3"/>
    <x v="3"/>
    <n v="7"/>
    <n v="600"/>
    <n v="8"/>
    <x v="1117"/>
    <n v="2877.38"/>
    <x v="4039"/>
    <x v="0"/>
    <x v="3"/>
    <s v="Vikas"/>
    <x v="0"/>
    <n v="1"/>
  </r>
  <r>
    <s v="13-11-2025"/>
    <s v="INV004046"/>
    <x v="11"/>
    <s v="Retail"/>
    <x v="3"/>
    <x v="3"/>
    <x v="2"/>
    <x v="5"/>
    <x v="0"/>
    <n v="6"/>
    <n v="15000"/>
    <n v="17"/>
    <x v="114"/>
    <n v="65566.66"/>
    <x v="4040"/>
    <x v="3"/>
    <x v="0"/>
    <s v="Amit"/>
    <x v="0"/>
    <n v="11"/>
  </r>
  <r>
    <s v="14-02-2025"/>
    <s v="INV004047"/>
    <x v="6"/>
    <s v="Wholesale"/>
    <x v="1"/>
    <x v="1"/>
    <x v="3"/>
    <x v="7"/>
    <x v="3"/>
    <n v="24"/>
    <n v="900"/>
    <n v="1"/>
    <x v="1673"/>
    <n v="15794.41"/>
    <x v="4041"/>
    <x v="3"/>
    <x v="0"/>
    <s v="Priya"/>
    <x v="0"/>
    <n v="2"/>
  </r>
  <r>
    <s v="09-02-2025"/>
    <s v="INV004048"/>
    <x v="9"/>
    <s v="Retail"/>
    <x v="3"/>
    <x v="7"/>
    <x v="2"/>
    <x v="5"/>
    <x v="0"/>
    <n v="16"/>
    <n v="15000"/>
    <n v="16"/>
    <x v="818"/>
    <n v="182718.52"/>
    <x v="4042"/>
    <x v="1"/>
    <x v="1"/>
    <s v="Pooja"/>
    <x v="0"/>
    <n v="2"/>
  </r>
  <r>
    <s v="02-11-2025"/>
    <s v="INV004049"/>
    <x v="10"/>
    <s v="Wholesale"/>
    <x v="3"/>
    <x v="3"/>
    <x v="2"/>
    <x v="1"/>
    <x v="1"/>
    <n v="13"/>
    <n v="2500"/>
    <n v="8"/>
    <x v="299"/>
    <n v="26062.3"/>
    <x v="4043"/>
    <x v="0"/>
    <x v="2"/>
    <s v="Amit"/>
    <x v="0"/>
    <n v="11"/>
  </r>
  <r>
    <s v="06-03-2025"/>
    <s v="INV004050"/>
    <x v="2"/>
    <s v="Wholesale"/>
    <x v="0"/>
    <x v="0"/>
    <x v="3"/>
    <x v="5"/>
    <x v="0"/>
    <n v="8"/>
    <n v="15000"/>
    <n v="7"/>
    <x v="1964"/>
    <n v="88580.72"/>
    <x v="4044"/>
    <x v="0"/>
    <x v="2"/>
    <s v="Priya"/>
    <x v="0"/>
    <n v="3"/>
  </r>
  <r>
    <s v="19-04-2025"/>
    <s v="INV004051"/>
    <x v="10"/>
    <s v="Wholesale"/>
    <x v="2"/>
    <x v="6"/>
    <x v="2"/>
    <x v="7"/>
    <x v="3"/>
    <n v="17"/>
    <n v="900"/>
    <n v="1"/>
    <x v="1912"/>
    <n v="12067.8"/>
    <x v="4045"/>
    <x v="3"/>
    <x v="3"/>
    <s v="Pooja"/>
    <x v="0"/>
    <n v="4"/>
  </r>
  <r>
    <s v="16-01-2025"/>
    <s v="INV004052"/>
    <x v="6"/>
    <s v="Corporate"/>
    <x v="1"/>
    <x v="1"/>
    <x v="2"/>
    <x v="6"/>
    <x v="0"/>
    <n v="16"/>
    <n v="3500"/>
    <n v="2"/>
    <x v="1965"/>
    <n v="47076.72"/>
    <x v="4046"/>
    <x v="0"/>
    <x v="0"/>
    <s v="Sneha"/>
    <x v="0"/>
    <n v="1"/>
  </r>
  <r>
    <s v="11-01-2025"/>
    <s v="INV004053"/>
    <x v="2"/>
    <s v="Wholesale"/>
    <x v="1"/>
    <x v="1"/>
    <x v="3"/>
    <x v="2"/>
    <x v="2"/>
    <n v="6"/>
    <n v="4500"/>
    <n v="14"/>
    <x v="925"/>
    <n v="20950.8"/>
    <x v="4047"/>
    <x v="2"/>
    <x v="0"/>
    <s v="Pooja"/>
    <x v="0"/>
    <n v="1"/>
  </r>
  <r>
    <s v="12-07-2025"/>
    <s v="INV004054"/>
    <x v="5"/>
    <s v="Retail"/>
    <x v="0"/>
    <x v="4"/>
    <x v="2"/>
    <x v="4"/>
    <x v="0"/>
    <n v="8"/>
    <n v="12000"/>
    <n v="14"/>
    <x v="1199"/>
    <n v="70510.3"/>
    <x v="4048"/>
    <x v="4"/>
    <x v="1"/>
    <s v="Pooja"/>
    <x v="0"/>
    <n v="7"/>
  </r>
  <r>
    <s v="08-09-2025"/>
    <s v="INV004055"/>
    <x v="6"/>
    <s v="Corporate"/>
    <x v="0"/>
    <x v="0"/>
    <x v="1"/>
    <x v="7"/>
    <x v="3"/>
    <n v="15"/>
    <n v="900"/>
    <n v="3"/>
    <x v="570"/>
    <n v="10631.27"/>
    <x v="4049"/>
    <x v="4"/>
    <x v="3"/>
    <s v="Amit"/>
    <x v="0"/>
    <n v="9"/>
  </r>
  <r>
    <s v="27-09-2025"/>
    <s v="INV004056"/>
    <x v="3"/>
    <s v="Corporate"/>
    <x v="0"/>
    <x v="4"/>
    <x v="1"/>
    <x v="6"/>
    <x v="0"/>
    <n v="18"/>
    <n v="3500"/>
    <n v="19"/>
    <x v="166"/>
    <n v="39890.17"/>
    <x v="4050"/>
    <x v="4"/>
    <x v="2"/>
    <s v="Neha"/>
    <x v="0"/>
    <n v="9"/>
  </r>
  <r>
    <s v="10-08-2025"/>
    <s v="INV004057"/>
    <x v="8"/>
    <s v="Wholesale"/>
    <x v="2"/>
    <x v="2"/>
    <x v="0"/>
    <x v="5"/>
    <x v="0"/>
    <n v="10"/>
    <n v="15000"/>
    <n v="17"/>
    <x v="1966"/>
    <n v="115302.99"/>
    <x v="4051"/>
    <x v="3"/>
    <x v="0"/>
    <s v="Vikas"/>
    <x v="0"/>
    <n v="8"/>
  </r>
  <r>
    <s v="31-05-2025"/>
    <s v="INV004058"/>
    <x v="5"/>
    <s v="Wholesale"/>
    <x v="1"/>
    <x v="1"/>
    <x v="2"/>
    <x v="5"/>
    <x v="0"/>
    <n v="21"/>
    <n v="15000"/>
    <n v="15"/>
    <x v="429"/>
    <n v="245559.37"/>
    <x v="4052"/>
    <x v="1"/>
    <x v="0"/>
    <s v="Vikas"/>
    <x v="0"/>
    <n v="5"/>
  </r>
  <r>
    <s v="18-02-2025"/>
    <s v="INV004059"/>
    <x v="11"/>
    <s v="Wholesale"/>
    <x v="2"/>
    <x v="2"/>
    <x v="1"/>
    <x v="5"/>
    <x v="0"/>
    <n v="13"/>
    <n v="15000"/>
    <n v="10"/>
    <x v="190"/>
    <n v="137715.4"/>
    <x v="4053"/>
    <x v="0"/>
    <x v="1"/>
    <s v="Priya"/>
    <x v="0"/>
    <n v="2"/>
  </r>
  <r>
    <s v="21-04-2025"/>
    <s v="INV004060"/>
    <x v="6"/>
    <s v="Corporate"/>
    <x v="1"/>
    <x v="1"/>
    <x v="1"/>
    <x v="7"/>
    <x v="3"/>
    <n v="8"/>
    <n v="900"/>
    <n v="4"/>
    <x v="304"/>
    <n v="6145.59"/>
    <x v="4054"/>
    <x v="2"/>
    <x v="0"/>
    <s v="Raj"/>
    <x v="0"/>
    <n v="4"/>
  </r>
  <r>
    <s v="06-01-2025"/>
    <s v="INV004061"/>
    <x v="4"/>
    <s v="Corporate"/>
    <x v="1"/>
    <x v="1"/>
    <x v="3"/>
    <x v="0"/>
    <x v="0"/>
    <n v="3"/>
    <n v="45000"/>
    <n v="1"/>
    <x v="1478"/>
    <n v="117211"/>
    <x v="4055"/>
    <x v="2"/>
    <x v="0"/>
    <s v="Sneha"/>
    <x v="0"/>
    <n v="1"/>
  </r>
  <r>
    <s v="19-03-2025"/>
    <s v="INV004062"/>
    <x v="8"/>
    <s v="Wholesale"/>
    <x v="2"/>
    <x v="2"/>
    <x v="3"/>
    <x v="1"/>
    <x v="1"/>
    <n v="24"/>
    <n v="2500"/>
    <n v="4"/>
    <x v="851"/>
    <n v="49637.03"/>
    <x v="4056"/>
    <x v="1"/>
    <x v="2"/>
    <s v="Amit"/>
    <x v="0"/>
    <n v="3"/>
  </r>
  <r>
    <s v="26-08-2025"/>
    <s v="INV004063"/>
    <x v="7"/>
    <s v="Corporate"/>
    <x v="3"/>
    <x v="9"/>
    <x v="2"/>
    <x v="5"/>
    <x v="0"/>
    <n v="18"/>
    <n v="15000"/>
    <n v="0"/>
    <x v="863"/>
    <n v="220744.98"/>
    <x v="4057"/>
    <x v="3"/>
    <x v="1"/>
    <s v="Neha"/>
    <x v="0"/>
    <n v="8"/>
  </r>
  <r>
    <s v="28-09-2025"/>
    <s v="INV004064"/>
    <x v="6"/>
    <s v="Retail"/>
    <x v="0"/>
    <x v="0"/>
    <x v="2"/>
    <x v="1"/>
    <x v="1"/>
    <n v="20"/>
    <n v="2500"/>
    <n v="7"/>
    <x v="1681"/>
    <n v="38363.9"/>
    <x v="4058"/>
    <x v="1"/>
    <x v="0"/>
    <s v="Amit"/>
    <x v="0"/>
    <n v="9"/>
  </r>
  <r>
    <s v="07-11-2025"/>
    <s v="INV004065"/>
    <x v="5"/>
    <s v="Retail"/>
    <x v="3"/>
    <x v="9"/>
    <x v="0"/>
    <x v="5"/>
    <x v="0"/>
    <n v="16"/>
    <n v="15000"/>
    <n v="11"/>
    <x v="438"/>
    <n v="164246.04999999999"/>
    <x v="4059"/>
    <x v="4"/>
    <x v="3"/>
    <s v="Sneha"/>
    <x v="0"/>
    <n v="11"/>
  </r>
  <r>
    <s v="08-06-2025"/>
    <s v="INV004066"/>
    <x v="3"/>
    <s v="Wholesale"/>
    <x v="0"/>
    <x v="8"/>
    <x v="2"/>
    <x v="4"/>
    <x v="0"/>
    <n v="14"/>
    <n v="12000"/>
    <n v="17"/>
    <x v="1299"/>
    <n v="121331.31"/>
    <x v="4060"/>
    <x v="4"/>
    <x v="0"/>
    <s v="Raj"/>
    <x v="0"/>
    <n v="6"/>
  </r>
  <r>
    <s v="05-12-2025"/>
    <s v="INV004067"/>
    <x v="11"/>
    <s v="Wholesale"/>
    <x v="1"/>
    <x v="1"/>
    <x v="2"/>
    <x v="4"/>
    <x v="0"/>
    <n v="11"/>
    <n v="12000"/>
    <n v="6"/>
    <x v="1127"/>
    <n v="99787.24"/>
    <x v="4061"/>
    <x v="2"/>
    <x v="0"/>
    <s v="Sneha"/>
    <x v="0"/>
    <n v="12"/>
  </r>
  <r>
    <s v="12-06-2025"/>
    <s v="INV004068"/>
    <x v="6"/>
    <s v="Wholesale"/>
    <x v="3"/>
    <x v="5"/>
    <x v="1"/>
    <x v="1"/>
    <x v="1"/>
    <n v="5"/>
    <n v="2500"/>
    <n v="15"/>
    <x v="163"/>
    <n v="8157.55"/>
    <x v="4062"/>
    <x v="3"/>
    <x v="1"/>
    <s v="Raj"/>
    <x v="0"/>
    <n v="6"/>
  </r>
  <r>
    <s v="12-12-2025"/>
    <s v="INV004069"/>
    <x v="9"/>
    <s v="Retail"/>
    <x v="3"/>
    <x v="7"/>
    <x v="2"/>
    <x v="5"/>
    <x v="0"/>
    <n v="25"/>
    <n v="15000"/>
    <n v="1"/>
    <x v="1967"/>
    <n v="281926.34000000003"/>
    <x v="4063"/>
    <x v="4"/>
    <x v="0"/>
    <s v="Raj"/>
    <x v="0"/>
    <n v="12"/>
  </r>
  <r>
    <s v="08-10-2025"/>
    <s v="INV004070"/>
    <x v="3"/>
    <s v="Retail"/>
    <x v="3"/>
    <x v="5"/>
    <x v="3"/>
    <x v="1"/>
    <x v="1"/>
    <n v="19"/>
    <n v="2500"/>
    <n v="20"/>
    <x v="982"/>
    <n v="27829.15"/>
    <x v="4064"/>
    <x v="3"/>
    <x v="3"/>
    <s v="Amit"/>
    <x v="0"/>
    <n v="10"/>
  </r>
  <r>
    <s v="18-09-2025"/>
    <s v="INV004071"/>
    <x v="3"/>
    <s v="Wholesale"/>
    <x v="1"/>
    <x v="1"/>
    <x v="0"/>
    <x v="3"/>
    <x v="3"/>
    <n v="7"/>
    <n v="600"/>
    <n v="16"/>
    <x v="704"/>
    <n v="2992.59"/>
    <x v="4065"/>
    <x v="1"/>
    <x v="0"/>
    <s v="Karan"/>
    <x v="0"/>
    <n v="9"/>
  </r>
  <r>
    <s v="30-07-2025"/>
    <s v="INV004072"/>
    <x v="3"/>
    <s v="Retail"/>
    <x v="1"/>
    <x v="1"/>
    <x v="2"/>
    <x v="2"/>
    <x v="2"/>
    <n v="18"/>
    <n v="4500"/>
    <n v="8"/>
    <x v="598"/>
    <n v="64212.14"/>
    <x v="4066"/>
    <x v="4"/>
    <x v="3"/>
    <s v="Sneha"/>
    <x v="0"/>
    <n v="7"/>
  </r>
  <r>
    <s v="03-03-2025"/>
    <s v="INV004073"/>
    <x v="4"/>
    <s v="Retail"/>
    <x v="1"/>
    <x v="1"/>
    <x v="3"/>
    <x v="2"/>
    <x v="2"/>
    <n v="17"/>
    <n v="4500"/>
    <n v="16"/>
    <x v="1968"/>
    <n v="56678"/>
    <x v="4067"/>
    <x v="2"/>
    <x v="1"/>
    <s v="Vikas"/>
    <x v="0"/>
    <n v="3"/>
  </r>
  <r>
    <s v="11-02-2025"/>
    <s v="INV004074"/>
    <x v="10"/>
    <s v="Retail"/>
    <x v="1"/>
    <x v="1"/>
    <x v="1"/>
    <x v="4"/>
    <x v="0"/>
    <n v="12"/>
    <n v="12000"/>
    <n v="14"/>
    <x v="1969"/>
    <n v="101000.77"/>
    <x v="4068"/>
    <x v="4"/>
    <x v="3"/>
    <s v="Vikas"/>
    <x v="0"/>
    <n v="2"/>
  </r>
  <r>
    <s v="30-10-2025"/>
    <s v="INV004075"/>
    <x v="2"/>
    <s v="Corporate"/>
    <x v="3"/>
    <x v="7"/>
    <x v="3"/>
    <x v="5"/>
    <x v="0"/>
    <n v="21"/>
    <n v="15000"/>
    <n v="15"/>
    <x v="429"/>
    <n v="224028.32"/>
    <x v="4069"/>
    <x v="0"/>
    <x v="2"/>
    <s v="Amit"/>
    <x v="0"/>
    <n v="10"/>
  </r>
  <r>
    <s v="26-02-2025"/>
    <s v="INV004076"/>
    <x v="10"/>
    <s v="Retail"/>
    <x v="2"/>
    <x v="6"/>
    <x v="3"/>
    <x v="0"/>
    <x v="0"/>
    <n v="17"/>
    <n v="45000"/>
    <n v="18"/>
    <x v="1500"/>
    <n v="543426.52"/>
    <x v="4070"/>
    <x v="0"/>
    <x v="2"/>
    <s v="Sneha"/>
    <x v="0"/>
    <n v="2"/>
  </r>
  <r>
    <s v="12-06-2025"/>
    <s v="INV004077"/>
    <x v="7"/>
    <s v="Corporate"/>
    <x v="3"/>
    <x v="7"/>
    <x v="1"/>
    <x v="7"/>
    <x v="3"/>
    <n v="4"/>
    <n v="900"/>
    <n v="16"/>
    <x v="1970"/>
    <n v="2723.89"/>
    <x v="4071"/>
    <x v="0"/>
    <x v="2"/>
    <s v="Sneha"/>
    <x v="0"/>
    <n v="6"/>
  </r>
  <r>
    <s v="09-07-2025"/>
    <s v="INV004078"/>
    <x v="7"/>
    <s v="Wholesale"/>
    <x v="1"/>
    <x v="1"/>
    <x v="3"/>
    <x v="7"/>
    <x v="3"/>
    <n v="7"/>
    <n v="900"/>
    <n v="6"/>
    <x v="1389"/>
    <n v="4886.8"/>
    <x v="4072"/>
    <x v="3"/>
    <x v="3"/>
    <s v="Priya"/>
    <x v="0"/>
    <n v="7"/>
  </r>
  <r>
    <s v="11-10-2025"/>
    <s v="INV004079"/>
    <x v="1"/>
    <s v="Corporate"/>
    <x v="3"/>
    <x v="7"/>
    <x v="1"/>
    <x v="0"/>
    <x v="0"/>
    <n v="22"/>
    <n v="45000"/>
    <n v="4"/>
    <x v="1484"/>
    <n v="719176.1"/>
    <x v="4073"/>
    <x v="2"/>
    <x v="0"/>
    <s v="Raj"/>
    <x v="0"/>
    <n v="10"/>
  </r>
  <r>
    <s v="23-10-2025"/>
    <s v="INV004080"/>
    <x v="5"/>
    <s v="Retail"/>
    <x v="1"/>
    <x v="1"/>
    <x v="1"/>
    <x v="7"/>
    <x v="3"/>
    <n v="2"/>
    <n v="900"/>
    <n v="6"/>
    <x v="1971"/>
    <n v="1419.76"/>
    <x v="4074"/>
    <x v="4"/>
    <x v="0"/>
    <s v="Pooja"/>
    <x v="0"/>
    <n v="10"/>
  </r>
  <r>
    <s v="28-03-2025"/>
    <s v="INV004081"/>
    <x v="10"/>
    <s v="Wholesale"/>
    <x v="1"/>
    <x v="1"/>
    <x v="0"/>
    <x v="3"/>
    <x v="3"/>
    <n v="5"/>
    <n v="600"/>
    <n v="7"/>
    <x v="1386"/>
    <n v="2475.5300000000002"/>
    <x v="4075"/>
    <x v="0"/>
    <x v="0"/>
    <s v="Raj"/>
    <x v="0"/>
    <n v="3"/>
  </r>
  <r>
    <s v="02-04-2025"/>
    <s v="INV004082"/>
    <x v="4"/>
    <s v="Wholesale"/>
    <x v="0"/>
    <x v="0"/>
    <x v="0"/>
    <x v="6"/>
    <x v="0"/>
    <n v="24"/>
    <n v="3500"/>
    <n v="9"/>
    <x v="290"/>
    <n v="59360.25"/>
    <x v="4076"/>
    <x v="2"/>
    <x v="1"/>
    <s v="Sneha"/>
    <x v="0"/>
    <n v="4"/>
  </r>
  <r>
    <s v="18-01-2025"/>
    <s v="INV004083"/>
    <x v="11"/>
    <s v="Wholesale"/>
    <x v="0"/>
    <x v="8"/>
    <x v="3"/>
    <x v="4"/>
    <x v="0"/>
    <n v="24"/>
    <n v="12000"/>
    <n v="4"/>
    <x v="1865"/>
    <n v="242150.34"/>
    <x v="4077"/>
    <x v="4"/>
    <x v="1"/>
    <s v="Karan"/>
    <x v="0"/>
    <n v="1"/>
  </r>
  <r>
    <s v="18-09-2025"/>
    <s v="INV004084"/>
    <x v="4"/>
    <s v="Retail"/>
    <x v="0"/>
    <x v="8"/>
    <x v="2"/>
    <x v="1"/>
    <x v="1"/>
    <n v="9"/>
    <n v="2500"/>
    <n v="17"/>
    <x v="75"/>
    <n v="13601.86"/>
    <x v="4078"/>
    <x v="3"/>
    <x v="1"/>
    <s v="Pooja"/>
    <x v="0"/>
    <n v="9"/>
  </r>
  <r>
    <s v="08-03-2025"/>
    <s v="INV004085"/>
    <x v="8"/>
    <s v="Wholesale"/>
    <x v="0"/>
    <x v="0"/>
    <x v="2"/>
    <x v="2"/>
    <x v="2"/>
    <n v="24"/>
    <n v="4500"/>
    <n v="10"/>
    <x v="174"/>
    <n v="86903.69"/>
    <x v="4079"/>
    <x v="3"/>
    <x v="1"/>
    <s v="Priya"/>
    <x v="0"/>
    <n v="3"/>
  </r>
  <r>
    <s v="15-10-2025"/>
    <s v="INV004086"/>
    <x v="7"/>
    <s v="Wholesale"/>
    <x v="1"/>
    <x v="1"/>
    <x v="3"/>
    <x v="1"/>
    <x v="1"/>
    <n v="10"/>
    <n v="2500"/>
    <n v="14"/>
    <x v="1030"/>
    <n v="17732.3"/>
    <x v="4080"/>
    <x v="1"/>
    <x v="0"/>
    <s v="Priya"/>
    <x v="0"/>
    <n v="10"/>
  </r>
  <r>
    <s v="19-09-2025"/>
    <s v="INV004087"/>
    <x v="6"/>
    <s v="Corporate"/>
    <x v="1"/>
    <x v="1"/>
    <x v="1"/>
    <x v="3"/>
    <x v="3"/>
    <n v="18"/>
    <n v="600"/>
    <n v="12"/>
    <x v="170"/>
    <n v="8770.81"/>
    <x v="4081"/>
    <x v="2"/>
    <x v="0"/>
    <s v="Pooja"/>
    <x v="0"/>
    <n v="9"/>
  </r>
  <r>
    <s v="06-02-2025"/>
    <s v="INV004088"/>
    <x v="7"/>
    <s v="Corporate"/>
    <x v="0"/>
    <x v="4"/>
    <x v="0"/>
    <x v="6"/>
    <x v="0"/>
    <n v="3"/>
    <n v="3500"/>
    <n v="13"/>
    <x v="1260"/>
    <n v="8010.94"/>
    <x v="4082"/>
    <x v="0"/>
    <x v="1"/>
    <s v="Vikas"/>
    <x v="0"/>
    <n v="2"/>
  </r>
  <r>
    <s v="26-11-2025"/>
    <s v="INV004089"/>
    <x v="9"/>
    <s v="Wholesale"/>
    <x v="0"/>
    <x v="4"/>
    <x v="0"/>
    <x v="5"/>
    <x v="0"/>
    <n v="14"/>
    <n v="15000"/>
    <n v="10"/>
    <x v="458"/>
    <n v="160329.56"/>
    <x v="4083"/>
    <x v="0"/>
    <x v="0"/>
    <s v="Raj"/>
    <x v="0"/>
    <n v="11"/>
  </r>
  <r>
    <s v="23-01-2025"/>
    <s v="INV004090"/>
    <x v="7"/>
    <s v="Corporate"/>
    <x v="0"/>
    <x v="4"/>
    <x v="1"/>
    <x v="5"/>
    <x v="0"/>
    <n v="19"/>
    <n v="15000"/>
    <n v="14"/>
    <x v="1115"/>
    <n v="218447.12"/>
    <x v="4084"/>
    <x v="2"/>
    <x v="1"/>
    <s v="Vikas"/>
    <x v="0"/>
    <n v="1"/>
  </r>
  <r>
    <s v="31-12-2025"/>
    <s v="INV004091"/>
    <x v="0"/>
    <s v="Wholesale"/>
    <x v="0"/>
    <x v="4"/>
    <x v="0"/>
    <x v="4"/>
    <x v="0"/>
    <n v="25"/>
    <n v="12000"/>
    <n v="17"/>
    <x v="1612"/>
    <n v="194401.22"/>
    <x v="4085"/>
    <x v="0"/>
    <x v="3"/>
    <s v="Neha"/>
    <x v="0"/>
    <n v="12"/>
  </r>
  <r>
    <s v="11-06-2025"/>
    <s v="INV004092"/>
    <x v="11"/>
    <s v="Wholesale"/>
    <x v="2"/>
    <x v="6"/>
    <x v="0"/>
    <x v="1"/>
    <x v="1"/>
    <n v="3"/>
    <n v="2500"/>
    <n v="20"/>
    <x v="780"/>
    <n v="4759.96"/>
    <x v="4086"/>
    <x v="4"/>
    <x v="0"/>
    <s v="Neha"/>
    <x v="0"/>
    <n v="6"/>
  </r>
  <r>
    <s v="29-08-2025"/>
    <s v="INV004093"/>
    <x v="5"/>
    <s v="Retail"/>
    <x v="1"/>
    <x v="1"/>
    <x v="3"/>
    <x v="2"/>
    <x v="2"/>
    <n v="4"/>
    <n v="4500"/>
    <n v="19"/>
    <x v="229"/>
    <n v="13471.91"/>
    <x v="4087"/>
    <x v="4"/>
    <x v="2"/>
    <s v="Amit"/>
    <x v="0"/>
    <n v="8"/>
  </r>
  <r>
    <s v="09-04-2025"/>
    <s v="INV004094"/>
    <x v="8"/>
    <s v="Retail"/>
    <x v="1"/>
    <x v="1"/>
    <x v="3"/>
    <x v="7"/>
    <x v="3"/>
    <n v="4"/>
    <n v="900"/>
    <n v="6"/>
    <x v="100"/>
    <n v="2700.7"/>
    <x v="4088"/>
    <x v="1"/>
    <x v="3"/>
    <s v="Priya"/>
    <x v="0"/>
    <n v="4"/>
  </r>
  <r>
    <s v="20-11-2025"/>
    <s v="INV004095"/>
    <x v="6"/>
    <s v="Corporate"/>
    <x v="3"/>
    <x v="9"/>
    <x v="2"/>
    <x v="6"/>
    <x v="0"/>
    <n v="9"/>
    <n v="3500"/>
    <n v="14"/>
    <x v="1608"/>
    <n v="24735.21"/>
    <x v="4089"/>
    <x v="0"/>
    <x v="0"/>
    <s v="Vikas"/>
    <x v="0"/>
    <n v="11"/>
  </r>
  <r>
    <s v="11-01-2025"/>
    <s v="INV004096"/>
    <x v="2"/>
    <s v="Corporate"/>
    <x v="0"/>
    <x v="8"/>
    <x v="3"/>
    <x v="0"/>
    <x v="0"/>
    <n v="19"/>
    <n v="45000"/>
    <n v="20"/>
    <x v="920"/>
    <n v="560842.06000000006"/>
    <x v="4090"/>
    <x v="1"/>
    <x v="0"/>
    <s v="Pooja"/>
    <x v="0"/>
    <n v="1"/>
  </r>
  <r>
    <s v="08-02-2025"/>
    <s v="INV004097"/>
    <x v="3"/>
    <s v="Wholesale"/>
    <x v="3"/>
    <x v="7"/>
    <x v="3"/>
    <x v="0"/>
    <x v="0"/>
    <n v="8"/>
    <n v="45000"/>
    <n v="7"/>
    <x v="612"/>
    <n v="264676.57"/>
    <x v="4091"/>
    <x v="0"/>
    <x v="0"/>
    <s v="Amit"/>
    <x v="0"/>
    <n v="2"/>
  </r>
  <r>
    <s v="05-02-2025"/>
    <s v="INV004098"/>
    <x v="7"/>
    <s v="Retail"/>
    <x v="1"/>
    <x v="1"/>
    <x v="0"/>
    <x v="5"/>
    <x v="0"/>
    <n v="17"/>
    <n v="15000"/>
    <n v="6"/>
    <x v="1456"/>
    <n v="217160.56"/>
    <x v="4092"/>
    <x v="2"/>
    <x v="0"/>
    <s v="Sneha"/>
    <x v="0"/>
    <n v="2"/>
  </r>
  <r>
    <s v="21-07-2025"/>
    <s v="INV004099"/>
    <x v="10"/>
    <s v="Retail"/>
    <x v="0"/>
    <x v="8"/>
    <x v="2"/>
    <x v="6"/>
    <x v="0"/>
    <n v="5"/>
    <n v="3500"/>
    <n v="20"/>
    <x v="661"/>
    <n v="10087.469999999999"/>
    <x v="4093"/>
    <x v="3"/>
    <x v="2"/>
    <s v="Vikas"/>
    <x v="0"/>
    <n v="7"/>
  </r>
  <r>
    <s v="23-03-2025"/>
    <s v="INV004100"/>
    <x v="5"/>
    <s v="Retail"/>
    <x v="1"/>
    <x v="1"/>
    <x v="0"/>
    <x v="5"/>
    <x v="0"/>
    <n v="17"/>
    <n v="15000"/>
    <n v="16"/>
    <x v="1972"/>
    <n v="163063.91"/>
    <x v="4094"/>
    <x v="4"/>
    <x v="3"/>
    <s v="Sneha"/>
    <x v="0"/>
    <n v="3"/>
  </r>
  <r>
    <s v="19-07-2025"/>
    <s v="INV004101"/>
    <x v="11"/>
    <s v="Corporate"/>
    <x v="3"/>
    <x v="5"/>
    <x v="3"/>
    <x v="0"/>
    <x v="0"/>
    <n v="1"/>
    <n v="45000"/>
    <n v="1"/>
    <x v="36"/>
    <n v="33233.74"/>
    <x v="4095"/>
    <x v="3"/>
    <x v="3"/>
    <s v="Neha"/>
    <x v="0"/>
    <n v="7"/>
  </r>
  <r>
    <s v="07-07-2025"/>
    <s v="INV004102"/>
    <x v="11"/>
    <s v="Retail"/>
    <x v="2"/>
    <x v="2"/>
    <x v="1"/>
    <x v="7"/>
    <x v="3"/>
    <n v="10"/>
    <n v="900"/>
    <n v="20"/>
    <x v="326"/>
    <n v="6090.98"/>
    <x v="4096"/>
    <x v="1"/>
    <x v="2"/>
    <s v="Amit"/>
    <x v="0"/>
    <n v="7"/>
  </r>
  <r>
    <s v="03-01-2025"/>
    <s v="INV004103"/>
    <x v="7"/>
    <s v="Corporate"/>
    <x v="0"/>
    <x v="0"/>
    <x v="1"/>
    <x v="5"/>
    <x v="0"/>
    <n v="20"/>
    <n v="15000"/>
    <n v="1"/>
    <x v="8"/>
    <n v="271197.39"/>
    <x v="4097"/>
    <x v="0"/>
    <x v="3"/>
    <s v="Amit"/>
    <x v="0"/>
    <n v="1"/>
  </r>
  <r>
    <s v="09-05-2025"/>
    <s v="INV004104"/>
    <x v="4"/>
    <s v="Corporate"/>
    <x v="1"/>
    <x v="1"/>
    <x v="2"/>
    <x v="0"/>
    <x v="0"/>
    <n v="8"/>
    <n v="45000"/>
    <n v="12"/>
    <x v="68"/>
    <n v="241522.05"/>
    <x v="4098"/>
    <x v="1"/>
    <x v="1"/>
    <s v="Sneha"/>
    <x v="0"/>
    <n v="5"/>
  </r>
  <r>
    <s v="15-09-2025"/>
    <s v="INV004105"/>
    <x v="5"/>
    <s v="Retail"/>
    <x v="3"/>
    <x v="3"/>
    <x v="3"/>
    <x v="7"/>
    <x v="3"/>
    <n v="18"/>
    <n v="900"/>
    <n v="8"/>
    <x v="1973"/>
    <n v="13891.51"/>
    <x v="4099"/>
    <x v="1"/>
    <x v="1"/>
    <s v="Pooja"/>
    <x v="0"/>
    <n v="9"/>
  </r>
  <r>
    <s v="21-06-2025"/>
    <s v="INV004106"/>
    <x v="3"/>
    <s v="Corporate"/>
    <x v="1"/>
    <x v="1"/>
    <x v="0"/>
    <x v="5"/>
    <x v="0"/>
    <n v="19"/>
    <n v="15000"/>
    <n v="6"/>
    <x v="1804"/>
    <n v="205490.97"/>
    <x v="4100"/>
    <x v="2"/>
    <x v="1"/>
    <s v="Amit"/>
    <x v="0"/>
    <n v="6"/>
  </r>
  <r>
    <s v="11-11-2025"/>
    <s v="INV004107"/>
    <x v="0"/>
    <s v="Retail"/>
    <x v="3"/>
    <x v="3"/>
    <x v="3"/>
    <x v="5"/>
    <x v="0"/>
    <n v="24"/>
    <n v="15000"/>
    <n v="3"/>
    <x v="1573"/>
    <n v="257747.83"/>
    <x v="4101"/>
    <x v="2"/>
    <x v="2"/>
    <s v="Neha"/>
    <x v="0"/>
    <n v="11"/>
  </r>
  <r>
    <s v="20-01-2025"/>
    <s v="INV004108"/>
    <x v="11"/>
    <s v="Wholesale"/>
    <x v="3"/>
    <x v="3"/>
    <x v="2"/>
    <x v="0"/>
    <x v="0"/>
    <n v="2"/>
    <n v="45000"/>
    <n v="19"/>
    <x v="1769"/>
    <n v="58403.38"/>
    <x v="4102"/>
    <x v="0"/>
    <x v="0"/>
    <s v="Sneha"/>
    <x v="0"/>
    <n v="1"/>
  </r>
  <r>
    <s v="17-03-2025"/>
    <s v="INV004109"/>
    <x v="0"/>
    <s v="Corporate"/>
    <x v="3"/>
    <x v="3"/>
    <x v="3"/>
    <x v="4"/>
    <x v="0"/>
    <n v="21"/>
    <n v="12000"/>
    <n v="14"/>
    <x v="95"/>
    <n v="177094.64"/>
    <x v="4103"/>
    <x v="0"/>
    <x v="0"/>
    <s v="Vikas"/>
    <x v="0"/>
    <n v="3"/>
  </r>
  <r>
    <s v="12-01-2025"/>
    <s v="INV004110"/>
    <x v="10"/>
    <s v="Wholesale"/>
    <x v="0"/>
    <x v="4"/>
    <x v="1"/>
    <x v="0"/>
    <x v="0"/>
    <n v="16"/>
    <n v="45000"/>
    <n v="14"/>
    <x v="1974"/>
    <n v="526574.03"/>
    <x v="4104"/>
    <x v="3"/>
    <x v="0"/>
    <s v="Pooja"/>
    <x v="0"/>
    <n v="1"/>
  </r>
  <r>
    <s v="02-10-2025"/>
    <s v="INV004111"/>
    <x v="9"/>
    <s v="Retail"/>
    <x v="1"/>
    <x v="1"/>
    <x v="1"/>
    <x v="5"/>
    <x v="0"/>
    <n v="1"/>
    <n v="15000"/>
    <n v="13"/>
    <x v="658"/>
    <n v="11759.88"/>
    <x v="4105"/>
    <x v="3"/>
    <x v="0"/>
    <s v="Vikas"/>
    <x v="0"/>
    <n v="10"/>
  </r>
  <r>
    <s v="26-08-2025"/>
    <s v="INV004112"/>
    <x v="2"/>
    <s v="Retail"/>
    <x v="2"/>
    <x v="6"/>
    <x v="0"/>
    <x v="7"/>
    <x v="3"/>
    <n v="8"/>
    <n v="900"/>
    <n v="7"/>
    <x v="1975"/>
    <n v="5416.5"/>
    <x v="4106"/>
    <x v="0"/>
    <x v="1"/>
    <s v="Sneha"/>
    <x v="0"/>
    <n v="8"/>
  </r>
  <r>
    <s v="11-07-2025"/>
    <s v="INV004113"/>
    <x v="10"/>
    <s v="Wholesale"/>
    <x v="3"/>
    <x v="5"/>
    <x v="1"/>
    <x v="3"/>
    <x v="3"/>
    <n v="22"/>
    <n v="600"/>
    <n v="5"/>
    <x v="12"/>
    <n v="11460.09"/>
    <x v="4107"/>
    <x v="0"/>
    <x v="2"/>
    <s v="Pooja"/>
    <x v="0"/>
    <n v="7"/>
  </r>
  <r>
    <s v="12-08-2025"/>
    <s v="INV004114"/>
    <x v="0"/>
    <s v="Corporate"/>
    <x v="0"/>
    <x v="4"/>
    <x v="2"/>
    <x v="2"/>
    <x v="2"/>
    <n v="4"/>
    <n v="4500"/>
    <n v="11"/>
    <x v="1976"/>
    <n v="14034.13"/>
    <x v="4108"/>
    <x v="3"/>
    <x v="1"/>
    <s v="Vikas"/>
    <x v="0"/>
    <n v="8"/>
  </r>
  <r>
    <s v="28-09-2025"/>
    <s v="INV004115"/>
    <x v="6"/>
    <s v="Retail"/>
    <x v="3"/>
    <x v="5"/>
    <x v="0"/>
    <x v="0"/>
    <x v="0"/>
    <n v="5"/>
    <n v="45000"/>
    <n v="14"/>
    <x v="1977"/>
    <n v="145941.56"/>
    <x v="4109"/>
    <x v="3"/>
    <x v="3"/>
    <s v="Raj"/>
    <x v="0"/>
    <n v="9"/>
  </r>
  <r>
    <s v="25-07-2025"/>
    <s v="INV004116"/>
    <x v="1"/>
    <s v="Wholesale"/>
    <x v="3"/>
    <x v="3"/>
    <x v="1"/>
    <x v="1"/>
    <x v="1"/>
    <n v="20"/>
    <n v="2500"/>
    <n v="10"/>
    <x v="19"/>
    <n v="37397.22"/>
    <x v="4110"/>
    <x v="3"/>
    <x v="0"/>
    <s v="Raj"/>
    <x v="0"/>
    <n v="7"/>
  </r>
  <r>
    <s v="30-04-2025"/>
    <s v="INV004117"/>
    <x v="10"/>
    <s v="Wholesale"/>
    <x v="0"/>
    <x v="8"/>
    <x v="2"/>
    <x v="0"/>
    <x v="0"/>
    <n v="22"/>
    <n v="45000"/>
    <n v="12"/>
    <x v="1978"/>
    <n v="765535.5"/>
    <x v="4111"/>
    <x v="4"/>
    <x v="3"/>
    <s v="Karan"/>
    <x v="0"/>
    <n v="4"/>
  </r>
  <r>
    <s v="09-11-2025"/>
    <s v="INV004118"/>
    <x v="9"/>
    <s v="Corporate"/>
    <x v="3"/>
    <x v="5"/>
    <x v="1"/>
    <x v="5"/>
    <x v="0"/>
    <n v="7"/>
    <n v="15000"/>
    <n v="14"/>
    <x v="396"/>
    <n v="68640.789999999994"/>
    <x v="4112"/>
    <x v="4"/>
    <x v="3"/>
    <s v="Pooja"/>
    <x v="0"/>
    <n v="11"/>
  </r>
  <r>
    <s v="26-04-2025"/>
    <s v="INV004119"/>
    <x v="5"/>
    <s v="Corporate"/>
    <x v="2"/>
    <x v="6"/>
    <x v="1"/>
    <x v="0"/>
    <x v="0"/>
    <n v="16"/>
    <n v="45000"/>
    <n v="0"/>
    <x v="1979"/>
    <n v="621243.66"/>
    <x v="4113"/>
    <x v="1"/>
    <x v="0"/>
    <s v="Sneha"/>
    <x v="0"/>
    <n v="4"/>
  </r>
  <r>
    <s v="04-09-2025"/>
    <s v="INV004120"/>
    <x v="6"/>
    <s v="Corporate"/>
    <x v="0"/>
    <x v="4"/>
    <x v="1"/>
    <x v="4"/>
    <x v="0"/>
    <n v="16"/>
    <n v="12000"/>
    <n v="5"/>
    <x v="1327"/>
    <n v="148596.9"/>
    <x v="4114"/>
    <x v="0"/>
    <x v="2"/>
    <s v="Neha"/>
    <x v="0"/>
    <n v="9"/>
  </r>
  <r>
    <s v="28-12-2025"/>
    <s v="INV004121"/>
    <x v="5"/>
    <s v="Retail"/>
    <x v="0"/>
    <x v="4"/>
    <x v="0"/>
    <x v="5"/>
    <x v="0"/>
    <n v="20"/>
    <n v="15000"/>
    <n v="15"/>
    <x v="1078"/>
    <n v="213575.3"/>
    <x v="4115"/>
    <x v="4"/>
    <x v="3"/>
    <s v="Priya"/>
    <x v="0"/>
    <n v="12"/>
  </r>
  <r>
    <s v="09-10-2025"/>
    <s v="INV004122"/>
    <x v="0"/>
    <s v="Corporate"/>
    <x v="2"/>
    <x v="2"/>
    <x v="1"/>
    <x v="2"/>
    <x v="2"/>
    <n v="15"/>
    <n v="4500"/>
    <n v="14"/>
    <x v="1360"/>
    <n v="46216.44"/>
    <x v="4116"/>
    <x v="3"/>
    <x v="3"/>
    <s v="Amit"/>
    <x v="0"/>
    <n v="10"/>
  </r>
  <r>
    <s v="02-09-2025"/>
    <s v="INV004123"/>
    <x v="2"/>
    <s v="Corporate"/>
    <x v="3"/>
    <x v="5"/>
    <x v="1"/>
    <x v="3"/>
    <x v="3"/>
    <n v="24"/>
    <n v="600"/>
    <n v="14"/>
    <x v="1980"/>
    <n v="10910.2"/>
    <x v="4117"/>
    <x v="2"/>
    <x v="1"/>
    <s v="Sneha"/>
    <x v="0"/>
    <n v="9"/>
  </r>
  <r>
    <s v="10-04-2025"/>
    <s v="INV004124"/>
    <x v="10"/>
    <s v="Wholesale"/>
    <x v="2"/>
    <x v="6"/>
    <x v="2"/>
    <x v="0"/>
    <x v="0"/>
    <n v="15"/>
    <n v="45000"/>
    <n v="13"/>
    <x v="153"/>
    <n v="470993.49"/>
    <x v="4118"/>
    <x v="0"/>
    <x v="1"/>
    <s v="Amit"/>
    <x v="0"/>
    <n v="4"/>
  </r>
  <r>
    <s v="11-02-2025"/>
    <s v="INV004125"/>
    <x v="6"/>
    <s v="Retail"/>
    <x v="2"/>
    <x v="2"/>
    <x v="0"/>
    <x v="0"/>
    <x v="0"/>
    <n v="20"/>
    <n v="45000"/>
    <n v="2"/>
    <x v="1981"/>
    <n v="717530.15"/>
    <x v="4119"/>
    <x v="0"/>
    <x v="1"/>
    <s v="Priya"/>
    <x v="0"/>
    <n v="2"/>
  </r>
  <r>
    <s v="17-05-2025"/>
    <s v="INV004126"/>
    <x v="5"/>
    <s v="Wholesale"/>
    <x v="1"/>
    <x v="1"/>
    <x v="3"/>
    <x v="3"/>
    <x v="3"/>
    <n v="23"/>
    <n v="600"/>
    <n v="1"/>
    <x v="1495"/>
    <n v="11433.78"/>
    <x v="4120"/>
    <x v="0"/>
    <x v="3"/>
    <s v="Priya"/>
    <x v="0"/>
    <n v="5"/>
  </r>
  <r>
    <s v="06-06-2025"/>
    <s v="INV004127"/>
    <x v="1"/>
    <s v="Wholesale"/>
    <x v="0"/>
    <x v="0"/>
    <x v="3"/>
    <x v="2"/>
    <x v="2"/>
    <n v="10"/>
    <n v="4500"/>
    <n v="4"/>
    <x v="56"/>
    <n v="35965.18"/>
    <x v="4121"/>
    <x v="0"/>
    <x v="0"/>
    <s v="Sneha"/>
    <x v="0"/>
    <n v="6"/>
  </r>
  <r>
    <s v="11-04-2025"/>
    <s v="INV004128"/>
    <x v="0"/>
    <s v="Wholesale"/>
    <x v="2"/>
    <x v="2"/>
    <x v="0"/>
    <x v="2"/>
    <x v="2"/>
    <n v="5"/>
    <n v="4500"/>
    <n v="8"/>
    <x v="31"/>
    <n v="18727.54"/>
    <x v="4122"/>
    <x v="2"/>
    <x v="2"/>
    <s v="Priya"/>
    <x v="0"/>
    <n v="4"/>
  </r>
  <r>
    <s v="15-06-2025"/>
    <s v="INV004129"/>
    <x v="3"/>
    <s v="Wholesale"/>
    <x v="1"/>
    <x v="1"/>
    <x v="3"/>
    <x v="6"/>
    <x v="0"/>
    <n v="2"/>
    <n v="3500"/>
    <n v="16"/>
    <x v="426"/>
    <n v="5246.62"/>
    <x v="4123"/>
    <x v="0"/>
    <x v="3"/>
    <s v="Sneha"/>
    <x v="0"/>
    <n v="6"/>
  </r>
  <r>
    <s v="17-11-2025"/>
    <s v="INV004130"/>
    <x v="4"/>
    <s v="Wholesale"/>
    <x v="3"/>
    <x v="9"/>
    <x v="0"/>
    <x v="3"/>
    <x v="3"/>
    <n v="18"/>
    <n v="600"/>
    <n v="13"/>
    <x v="891"/>
    <n v="7404.61"/>
    <x v="4124"/>
    <x v="1"/>
    <x v="3"/>
    <s v="Vikas"/>
    <x v="0"/>
    <n v="11"/>
  </r>
  <r>
    <s v="08-12-2025"/>
    <s v="INV004131"/>
    <x v="0"/>
    <s v="Corporate"/>
    <x v="0"/>
    <x v="0"/>
    <x v="3"/>
    <x v="3"/>
    <x v="3"/>
    <n v="21"/>
    <n v="600"/>
    <n v="17"/>
    <x v="1356"/>
    <n v="7641.6"/>
    <x v="4125"/>
    <x v="0"/>
    <x v="2"/>
    <s v="Amit"/>
    <x v="0"/>
    <n v="12"/>
  </r>
  <r>
    <s v="25-06-2025"/>
    <s v="INV004132"/>
    <x v="11"/>
    <s v="Wholesale"/>
    <x v="0"/>
    <x v="8"/>
    <x v="0"/>
    <x v="3"/>
    <x v="3"/>
    <n v="2"/>
    <n v="600"/>
    <n v="14"/>
    <x v="1982"/>
    <n v="817.25"/>
    <x v="4126"/>
    <x v="2"/>
    <x v="2"/>
    <s v="Priya"/>
    <x v="0"/>
    <n v="6"/>
  </r>
  <r>
    <s v="30-06-2025"/>
    <s v="INV004133"/>
    <x v="9"/>
    <s v="Wholesale"/>
    <x v="0"/>
    <x v="0"/>
    <x v="2"/>
    <x v="0"/>
    <x v="0"/>
    <n v="21"/>
    <n v="45000"/>
    <n v="10"/>
    <x v="1563"/>
    <n v="740378.4"/>
    <x v="4127"/>
    <x v="3"/>
    <x v="1"/>
    <s v="Vikas"/>
    <x v="0"/>
    <n v="6"/>
  </r>
  <r>
    <s v="10-07-2025"/>
    <s v="INV004134"/>
    <x v="11"/>
    <s v="Corporate"/>
    <x v="0"/>
    <x v="4"/>
    <x v="3"/>
    <x v="7"/>
    <x v="3"/>
    <n v="21"/>
    <n v="900"/>
    <n v="8"/>
    <x v="961"/>
    <n v="14916.85"/>
    <x v="4128"/>
    <x v="0"/>
    <x v="0"/>
    <s v="Priya"/>
    <x v="0"/>
    <n v="7"/>
  </r>
  <r>
    <s v="07-11-2025"/>
    <s v="INV004135"/>
    <x v="6"/>
    <s v="Retail"/>
    <x v="1"/>
    <x v="1"/>
    <x v="2"/>
    <x v="0"/>
    <x v="0"/>
    <n v="9"/>
    <n v="45000"/>
    <n v="19"/>
    <x v="970"/>
    <n v="253681.04"/>
    <x v="4129"/>
    <x v="0"/>
    <x v="3"/>
    <s v="Priya"/>
    <x v="0"/>
    <n v="11"/>
  </r>
  <r>
    <s v="07-10-2025"/>
    <s v="INV004136"/>
    <x v="10"/>
    <s v="Corporate"/>
    <x v="1"/>
    <x v="1"/>
    <x v="3"/>
    <x v="5"/>
    <x v="0"/>
    <n v="16"/>
    <n v="15000"/>
    <n v="8"/>
    <x v="1168"/>
    <n v="188496.37"/>
    <x v="4130"/>
    <x v="3"/>
    <x v="2"/>
    <s v="Priya"/>
    <x v="0"/>
    <n v="10"/>
  </r>
  <r>
    <s v="05-09-2025"/>
    <s v="INV004137"/>
    <x v="7"/>
    <s v="Retail"/>
    <x v="2"/>
    <x v="6"/>
    <x v="1"/>
    <x v="7"/>
    <x v="3"/>
    <n v="13"/>
    <n v="900"/>
    <n v="0"/>
    <x v="1983"/>
    <n v="10776.08"/>
    <x v="4131"/>
    <x v="2"/>
    <x v="2"/>
    <s v="Karan"/>
    <x v="0"/>
    <n v="9"/>
  </r>
  <r>
    <s v="06-08-2025"/>
    <s v="INV004138"/>
    <x v="0"/>
    <s v="Wholesale"/>
    <x v="1"/>
    <x v="1"/>
    <x v="3"/>
    <x v="7"/>
    <x v="3"/>
    <n v="9"/>
    <n v="900"/>
    <n v="20"/>
    <x v="374"/>
    <n v="5591.27"/>
    <x v="4132"/>
    <x v="0"/>
    <x v="0"/>
    <s v="Pooja"/>
    <x v="0"/>
    <n v="8"/>
  </r>
  <r>
    <s v="21-09-2025"/>
    <s v="INV004139"/>
    <x v="9"/>
    <s v="Corporate"/>
    <x v="2"/>
    <x v="2"/>
    <x v="2"/>
    <x v="6"/>
    <x v="0"/>
    <n v="22"/>
    <n v="3500"/>
    <n v="15"/>
    <x v="1984"/>
    <n v="52664.5"/>
    <x v="4133"/>
    <x v="3"/>
    <x v="0"/>
    <s v="Sneha"/>
    <x v="0"/>
    <n v="9"/>
  </r>
  <r>
    <s v="18-12-2025"/>
    <s v="INV004140"/>
    <x v="1"/>
    <s v="Wholesale"/>
    <x v="0"/>
    <x v="8"/>
    <x v="2"/>
    <x v="3"/>
    <x v="3"/>
    <n v="19"/>
    <n v="600"/>
    <n v="19"/>
    <x v="194"/>
    <n v="8610.7099999999991"/>
    <x v="4134"/>
    <x v="2"/>
    <x v="3"/>
    <s v="Neha"/>
    <x v="0"/>
    <n v="12"/>
  </r>
  <r>
    <s v="06-08-2025"/>
    <s v="INV004141"/>
    <x v="5"/>
    <s v="Wholesale"/>
    <x v="2"/>
    <x v="2"/>
    <x v="1"/>
    <x v="5"/>
    <x v="0"/>
    <n v="2"/>
    <n v="15000"/>
    <n v="7"/>
    <x v="211"/>
    <n v="24401.91"/>
    <x v="4135"/>
    <x v="1"/>
    <x v="3"/>
    <s v="Priya"/>
    <x v="0"/>
    <n v="8"/>
  </r>
  <r>
    <s v="24-07-2025"/>
    <s v="INV004142"/>
    <x v="0"/>
    <s v="Wholesale"/>
    <x v="3"/>
    <x v="5"/>
    <x v="1"/>
    <x v="3"/>
    <x v="3"/>
    <n v="3"/>
    <n v="600"/>
    <n v="18"/>
    <x v="340"/>
    <n v="1171.33"/>
    <x v="4136"/>
    <x v="1"/>
    <x v="1"/>
    <s v="Sneha"/>
    <x v="0"/>
    <n v="7"/>
  </r>
  <r>
    <s v="12-07-2025"/>
    <s v="INV004143"/>
    <x v="5"/>
    <s v="Retail"/>
    <x v="0"/>
    <x v="0"/>
    <x v="0"/>
    <x v="4"/>
    <x v="0"/>
    <n v="10"/>
    <n v="12000"/>
    <n v="18"/>
    <x v="1052"/>
    <n v="78399.08"/>
    <x v="4137"/>
    <x v="4"/>
    <x v="2"/>
    <s v="Sneha"/>
    <x v="0"/>
    <n v="7"/>
  </r>
  <r>
    <s v="29-03-2025"/>
    <s v="INV004144"/>
    <x v="1"/>
    <s v="Retail"/>
    <x v="0"/>
    <x v="0"/>
    <x v="0"/>
    <x v="4"/>
    <x v="0"/>
    <n v="6"/>
    <n v="12000"/>
    <n v="10"/>
    <x v="169"/>
    <n v="53759.09"/>
    <x v="4138"/>
    <x v="1"/>
    <x v="3"/>
    <s v="Vikas"/>
    <x v="0"/>
    <n v="3"/>
  </r>
  <r>
    <s v="17-04-2025"/>
    <s v="INV004145"/>
    <x v="11"/>
    <s v="Retail"/>
    <x v="0"/>
    <x v="0"/>
    <x v="1"/>
    <x v="4"/>
    <x v="0"/>
    <n v="9"/>
    <n v="12000"/>
    <n v="9"/>
    <x v="49"/>
    <n v="81950.789999999994"/>
    <x v="4139"/>
    <x v="3"/>
    <x v="3"/>
    <s v="Pooja"/>
    <x v="0"/>
    <n v="4"/>
  </r>
  <r>
    <s v="25-07-2025"/>
    <s v="INV004146"/>
    <x v="3"/>
    <s v="Wholesale"/>
    <x v="1"/>
    <x v="1"/>
    <x v="0"/>
    <x v="3"/>
    <x v="3"/>
    <n v="20"/>
    <n v="600"/>
    <n v="2"/>
    <x v="1543"/>
    <n v="10567.65"/>
    <x v="4140"/>
    <x v="1"/>
    <x v="2"/>
    <s v="Raj"/>
    <x v="0"/>
    <n v="7"/>
  </r>
  <r>
    <s v="25-04-2025"/>
    <s v="INV004147"/>
    <x v="1"/>
    <s v="Wholesale"/>
    <x v="3"/>
    <x v="9"/>
    <x v="3"/>
    <x v="5"/>
    <x v="0"/>
    <n v="8"/>
    <n v="15000"/>
    <n v="12"/>
    <x v="892"/>
    <n v="82472.850000000006"/>
    <x v="4141"/>
    <x v="4"/>
    <x v="3"/>
    <s v="Neha"/>
    <x v="0"/>
    <n v="4"/>
  </r>
  <r>
    <s v="13-10-2025"/>
    <s v="INV004148"/>
    <x v="9"/>
    <s v="Wholesale"/>
    <x v="3"/>
    <x v="7"/>
    <x v="0"/>
    <x v="5"/>
    <x v="0"/>
    <n v="15"/>
    <n v="15000"/>
    <n v="3"/>
    <x v="1985"/>
    <n v="203077.06"/>
    <x v="4142"/>
    <x v="1"/>
    <x v="2"/>
    <s v="Sneha"/>
    <x v="0"/>
    <n v="10"/>
  </r>
  <r>
    <s v="03-08-2025"/>
    <s v="INV004149"/>
    <x v="4"/>
    <s v="Corporate"/>
    <x v="1"/>
    <x v="1"/>
    <x v="0"/>
    <x v="3"/>
    <x v="3"/>
    <n v="6"/>
    <n v="600"/>
    <n v="17"/>
    <x v="143"/>
    <n v="2486.02"/>
    <x v="4143"/>
    <x v="4"/>
    <x v="2"/>
    <s v="Raj"/>
    <x v="0"/>
    <n v="8"/>
  </r>
  <r>
    <s v="02-06-2025"/>
    <s v="INV004150"/>
    <x v="4"/>
    <s v="Retail"/>
    <x v="1"/>
    <x v="1"/>
    <x v="2"/>
    <x v="6"/>
    <x v="0"/>
    <n v="2"/>
    <n v="3500"/>
    <n v="16"/>
    <x v="426"/>
    <n v="4538.2299999999996"/>
    <x v="4144"/>
    <x v="4"/>
    <x v="0"/>
    <s v="Sneha"/>
    <x v="0"/>
    <n v="6"/>
  </r>
  <r>
    <s v="25-10-2025"/>
    <s v="INV004151"/>
    <x v="4"/>
    <s v="Retail"/>
    <x v="0"/>
    <x v="0"/>
    <x v="2"/>
    <x v="5"/>
    <x v="0"/>
    <n v="1"/>
    <n v="15000"/>
    <n v="2"/>
    <x v="1954"/>
    <n v="13499.1"/>
    <x v="4145"/>
    <x v="4"/>
    <x v="3"/>
    <s v="Amit"/>
    <x v="0"/>
    <n v="10"/>
  </r>
  <r>
    <s v="27-03-2025"/>
    <s v="INV004152"/>
    <x v="8"/>
    <s v="Corporate"/>
    <x v="2"/>
    <x v="6"/>
    <x v="3"/>
    <x v="7"/>
    <x v="3"/>
    <n v="4"/>
    <n v="900"/>
    <n v="4"/>
    <x v="1043"/>
    <n v="2724.64"/>
    <x v="4146"/>
    <x v="1"/>
    <x v="2"/>
    <s v="Karan"/>
    <x v="0"/>
    <n v="3"/>
  </r>
  <r>
    <s v="18-03-2025"/>
    <s v="INV004153"/>
    <x v="3"/>
    <s v="Corporate"/>
    <x v="1"/>
    <x v="1"/>
    <x v="1"/>
    <x v="3"/>
    <x v="3"/>
    <n v="25"/>
    <n v="600"/>
    <n v="10"/>
    <x v="45"/>
    <n v="12061.13"/>
    <x v="4147"/>
    <x v="2"/>
    <x v="0"/>
    <s v="Vikas"/>
    <x v="0"/>
    <n v="3"/>
  </r>
  <r>
    <s v="09-09-2025"/>
    <s v="INV004154"/>
    <x v="10"/>
    <s v="Corporate"/>
    <x v="1"/>
    <x v="1"/>
    <x v="1"/>
    <x v="0"/>
    <x v="0"/>
    <n v="18"/>
    <n v="45000"/>
    <n v="19"/>
    <x v="1784"/>
    <n v="553157.17000000004"/>
    <x v="4148"/>
    <x v="4"/>
    <x v="1"/>
    <s v="Sneha"/>
    <x v="0"/>
    <n v="9"/>
  </r>
  <r>
    <s v="23-01-2025"/>
    <s v="INV004155"/>
    <x v="4"/>
    <s v="Wholesale"/>
    <x v="3"/>
    <x v="7"/>
    <x v="0"/>
    <x v="7"/>
    <x v="3"/>
    <n v="18"/>
    <n v="900"/>
    <n v="19"/>
    <x v="1986"/>
    <n v="9965.19"/>
    <x v="4149"/>
    <x v="0"/>
    <x v="0"/>
    <s v="Karan"/>
    <x v="0"/>
    <n v="1"/>
  </r>
  <r>
    <s v="22-08-2025"/>
    <s v="INV004156"/>
    <x v="6"/>
    <s v="Wholesale"/>
    <x v="3"/>
    <x v="9"/>
    <x v="0"/>
    <x v="2"/>
    <x v="2"/>
    <n v="15"/>
    <n v="4500"/>
    <n v="19"/>
    <x v="640"/>
    <n v="49380.42"/>
    <x v="4150"/>
    <x v="1"/>
    <x v="3"/>
    <s v="Sneha"/>
    <x v="0"/>
    <n v="8"/>
  </r>
  <r>
    <s v="22-04-2025"/>
    <s v="INV004157"/>
    <x v="7"/>
    <s v="Wholesale"/>
    <x v="3"/>
    <x v="7"/>
    <x v="2"/>
    <x v="6"/>
    <x v="0"/>
    <n v="8"/>
    <n v="3500"/>
    <n v="18"/>
    <x v="437"/>
    <n v="16615.43"/>
    <x v="4151"/>
    <x v="2"/>
    <x v="2"/>
    <s v="Karan"/>
    <x v="0"/>
    <n v="4"/>
  </r>
  <r>
    <s v="17-11-2025"/>
    <s v="INV004158"/>
    <x v="8"/>
    <s v="Corporate"/>
    <x v="3"/>
    <x v="9"/>
    <x v="1"/>
    <x v="3"/>
    <x v="3"/>
    <n v="6"/>
    <n v="600"/>
    <n v="19"/>
    <x v="1878"/>
    <n v="2394.38"/>
    <x v="4152"/>
    <x v="4"/>
    <x v="2"/>
    <s v="Amit"/>
    <x v="0"/>
    <n v="11"/>
  </r>
  <r>
    <s v="02-11-2025"/>
    <s v="INV004159"/>
    <x v="11"/>
    <s v="Corporate"/>
    <x v="1"/>
    <x v="1"/>
    <x v="1"/>
    <x v="4"/>
    <x v="0"/>
    <n v="10"/>
    <n v="12000"/>
    <n v="16"/>
    <x v="965"/>
    <n v="92224.04"/>
    <x v="4153"/>
    <x v="2"/>
    <x v="0"/>
    <s v="Neha"/>
    <x v="0"/>
    <n v="11"/>
  </r>
  <r>
    <s v="24-01-2025"/>
    <s v="INV004160"/>
    <x v="10"/>
    <s v="Retail"/>
    <x v="3"/>
    <x v="9"/>
    <x v="2"/>
    <x v="7"/>
    <x v="3"/>
    <n v="3"/>
    <n v="900"/>
    <n v="11"/>
    <x v="1559"/>
    <n v="1769.17"/>
    <x v="4154"/>
    <x v="3"/>
    <x v="1"/>
    <s v="Karan"/>
    <x v="0"/>
    <n v="1"/>
  </r>
  <r>
    <s v="08-01-2025"/>
    <s v="INV004161"/>
    <x v="4"/>
    <s v="Corporate"/>
    <x v="1"/>
    <x v="1"/>
    <x v="3"/>
    <x v="6"/>
    <x v="0"/>
    <n v="3"/>
    <n v="3500"/>
    <n v="5"/>
    <x v="1987"/>
    <n v="8617.9599999999991"/>
    <x v="4155"/>
    <x v="2"/>
    <x v="0"/>
    <s v="Neha"/>
    <x v="0"/>
    <n v="1"/>
  </r>
  <r>
    <s v="04-02-2025"/>
    <s v="INV004162"/>
    <x v="8"/>
    <s v="Wholesale"/>
    <x v="0"/>
    <x v="0"/>
    <x v="3"/>
    <x v="6"/>
    <x v="0"/>
    <n v="1"/>
    <n v="3500"/>
    <n v="4"/>
    <x v="1076"/>
    <n v="2638.78"/>
    <x v="4156"/>
    <x v="3"/>
    <x v="2"/>
    <s v="Sneha"/>
    <x v="0"/>
    <n v="2"/>
  </r>
  <r>
    <s v="11-10-2025"/>
    <s v="INV004163"/>
    <x v="10"/>
    <s v="Corporate"/>
    <x v="2"/>
    <x v="6"/>
    <x v="1"/>
    <x v="6"/>
    <x v="0"/>
    <n v="15"/>
    <n v="3500"/>
    <n v="1"/>
    <x v="303"/>
    <n v="41275.93"/>
    <x v="4157"/>
    <x v="3"/>
    <x v="0"/>
    <s v="Amit"/>
    <x v="0"/>
    <n v="10"/>
  </r>
  <r>
    <s v="09-08-2025"/>
    <s v="INV004164"/>
    <x v="3"/>
    <s v="Retail"/>
    <x v="1"/>
    <x v="1"/>
    <x v="3"/>
    <x v="1"/>
    <x v="1"/>
    <n v="17"/>
    <n v="2500"/>
    <n v="11"/>
    <x v="1988"/>
    <n v="27861.27"/>
    <x v="4158"/>
    <x v="2"/>
    <x v="3"/>
    <s v="Raj"/>
    <x v="0"/>
    <n v="8"/>
  </r>
  <r>
    <s v="08-07-2025"/>
    <s v="INV004165"/>
    <x v="6"/>
    <s v="Wholesale"/>
    <x v="1"/>
    <x v="1"/>
    <x v="2"/>
    <x v="5"/>
    <x v="0"/>
    <n v="20"/>
    <n v="15000"/>
    <n v="11"/>
    <x v="1468"/>
    <n v="219695.69"/>
    <x v="4159"/>
    <x v="0"/>
    <x v="1"/>
    <s v="Sneha"/>
    <x v="0"/>
    <n v="7"/>
  </r>
  <r>
    <s v="26-07-2025"/>
    <s v="INV004166"/>
    <x v="7"/>
    <s v="Wholesale"/>
    <x v="1"/>
    <x v="1"/>
    <x v="3"/>
    <x v="0"/>
    <x v="0"/>
    <n v="7"/>
    <n v="45000"/>
    <n v="19"/>
    <x v="1346"/>
    <n v="239747.81"/>
    <x v="4160"/>
    <x v="2"/>
    <x v="1"/>
    <s v="Raj"/>
    <x v="0"/>
    <n v="7"/>
  </r>
  <r>
    <s v="02-12-2025"/>
    <s v="INV004167"/>
    <x v="10"/>
    <s v="Wholesale"/>
    <x v="3"/>
    <x v="7"/>
    <x v="0"/>
    <x v="2"/>
    <x v="2"/>
    <n v="17"/>
    <n v="4500"/>
    <n v="9"/>
    <x v="1989"/>
    <n v="65244.82"/>
    <x v="4161"/>
    <x v="4"/>
    <x v="3"/>
    <s v="Amit"/>
    <x v="0"/>
    <n v="12"/>
  </r>
  <r>
    <s v="30-06-2025"/>
    <s v="INV004168"/>
    <x v="11"/>
    <s v="Retail"/>
    <x v="3"/>
    <x v="7"/>
    <x v="2"/>
    <x v="1"/>
    <x v="1"/>
    <n v="12"/>
    <n v="2500"/>
    <n v="7"/>
    <x v="211"/>
    <n v="21284.03"/>
    <x v="4162"/>
    <x v="1"/>
    <x v="0"/>
    <s v="Raj"/>
    <x v="0"/>
    <n v="6"/>
  </r>
  <r>
    <s v="13-07-2025"/>
    <s v="INV004169"/>
    <x v="9"/>
    <s v="Corporate"/>
    <x v="0"/>
    <x v="4"/>
    <x v="3"/>
    <x v="3"/>
    <x v="3"/>
    <n v="3"/>
    <n v="600"/>
    <n v="2"/>
    <x v="1218"/>
    <n v="1312.84"/>
    <x v="4163"/>
    <x v="0"/>
    <x v="3"/>
    <s v="Pooja"/>
    <x v="0"/>
    <n v="7"/>
  </r>
  <r>
    <s v="24-01-2025"/>
    <s v="INV004170"/>
    <x v="8"/>
    <s v="Corporate"/>
    <x v="1"/>
    <x v="1"/>
    <x v="2"/>
    <x v="5"/>
    <x v="0"/>
    <n v="15"/>
    <n v="15000"/>
    <n v="16"/>
    <x v="458"/>
    <n v="139812.1"/>
    <x v="4164"/>
    <x v="1"/>
    <x v="2"/>
    <s v="Raj"/>
    <x v="0"/>
    <n v="1"/>
  </r>
  <r>
    <s v="19-09-2025"/>
    <s v="INV004171"/>
    <x v="4"/>
    <s v="Wholesale"/>
    <x v="1"/>
    <x v="1"/>
    <x v="2"/>
    <x v="4"/>
    <x v="0"/>
    <n v="25"/>
    <n v="12000"/>
    <n v="3"/>
    <x v="1990"/>
    <n v="266433.39"/>
    <x v="4165"/>
    <x v="2"/>
    <x v="1"/>
    <s v="Neha"/>
    <x v="0"/>
    <n v="9"/>
  </r>
  <r>
    <s v="19-07-2025"/>
    <s v="INV004172"/>
    <x v="2"/>
    <s v="Wholesale"/>
    <x v="3"/>
    <x v="5"/>
    <x v="0"/>
    <x v="6"/>
    <x v="0"/>
    <n v="7"/>
    <n v="3500"/>
    <n v="11"/>
    <x v="1592"/>
    <n v="20496.34"/>
    <x v="4166"/>
    <x v="3"/>
    <x v="0"/>
    <s v="Sneha"/>
    <x v="0"/>
    <n v="7"/>
  </r>
  <r>
    <s v="30-07-2025"/>
    <s v="INV004173"/>
    <x v="4"/>
    <s v="Retail"/>
    <x v="3"/>
    <x v="3"/>
    <x v="2"/>
    <x v="0"/>
    <x v="0"/>
    <n v="4"/>
    <n v="45000"/>
    <n v="14"/>
    <x v="1304"/>
    <n v="131869.19"/>
    <x v="4167"/>
    <x v="3"/>
    <x v="1"/>
    <s v="Karan"/>
    <x v="0"/>
    <n v="7"/>
  </r>
  <r>
    <s v="07-08-2025"/>
    <s v="INV004174"/>
    <x v="7"/>
    <s v="Wholesale"/>
    <x v="2"/>
    <x v="6"/>
    <x v="3"/>
    <x v="0"/>
    <x v="0"/>
    <n v="3"/>
    <n v="45000"/>
    <n v="7"/>
    <x v="144"/>
    <n v="99106.99"/>
    <x v="4168"/>
    <x v="2"/>
    <x v="3"/>
    <s v="Amit"/>
    <x v="0"/>
    <n v="8"/>
  </r>
  <r>
    <s v="05-12-2025"/>
    <s v="INV004175"/>
    <x v="1"/>
    <s v="Wholesale"/>
    <x v="2"/>
    <x v="2"/>
    <x v="2"/>
    <x v="1"/>
    <x v="1"/>
    <n v="25"/>
    <n v="2500"/>
    <n v="20"/>
    <x v="669"/>
    <n v="44612.01"/>
    <x v="4169"/>
    <x v="3"/>
    <x v="1"/>
    <s v="Pooja"/>
    <x v="0"/>
    <n v="12"/>
  </r>
  <r>
    <s v="11-08-2025"/>
    <s v="INV004176"/>
    <x v="4"/>
    <s v="Wholesale"/>
    <x v="3"/>
    <x v="9"/>
    <x v="2"/>
    <x v="4"/>
    <x v="0"/>
    <n v="24"/>
    <n v="12000"/>
    <n v="20"/>
    <x v="1106"/>
    <n v="170645.56"/>
    <x v="4170"/>
    <x v="2"/>
    <x v="3"/>
    <s v="Pooja"/>
    <x v="0"/>
    <n v="8"/>
  </r>
  <r>
    <s v="10-03-2025"/>
    <s v="INV004177"/>
    <x v="4"/>
    <s v="Corporate"/>
    <x v="0"/>
    <x v="4"/>
    <x v="3"/>
    <x v="3"/>
    <x v="3"/>
    <n v="10"/>
    <n v="600"/>
    <n v="12"/>
    <x v="1337"/>
    <n v="4410.41"/>
    <x v="4171"/>
    <x v="4"/>
    <x v="1"/>
    <s v="Amit"/>
    <x v="0"/>
    <n v="3"/>
  </r>
  <r>
    <s v="29-11-2025"/>
    <s v="INV004178"/>
    <x v="11"/>
    <s v="Corporate"/>
    <x v="0"/>
    <x v="0"/>
    <x v="3"/>
    <x v="1"/>
    <x v="1"/>
    <n v="20"/>
    <n v="2500"/>
    <n v="5"/>
    <x v="479"/>
    <n v="39553.99"/>
    <x v="4172"/>
    <x v="2"/>
    <x v="2"/>
    <s v="Raj"/>
    <x v="0"/>
    <n v="11"/>
  </r>
  <r>
    <s v="25-02-2025"/>
    <s v="INV004179"/>
    <x v="6"/>
    <s v="Corporate"/>
    <x v="2"/>
    <x v="2"/>
    <x v="0"/>
    <x v="3"/>
    <x v="3"/>
    <n v="9"/>
    <n v="600"/>
    <n v="6"/>
    <x v="274"/>
    <n v="4659.7299999999996"/>
    <x v="4173"/>
    <x v="1"/>
    <x v="1"/>
    <s v="Vikas"/>
    <x v="0"/>
    <n v="2"/>
  </r>
  <r>
    <s v="07-07-2025"/>
    <s v="INV004180"/>
    <x v="6"/>
    <s v="Corporate"/>
    <x v="0"/>
    <x v="4"/>
    <x v="1"/>
    <x v="4"/>
    <x v="0"/>
    <n v="11"/>
    <n v="12000"/>
    <n v="20"/>
    <x v="892"/>
    <n v="98227.88"/>
    <x v="4174"/>
    <x v="1"/>
    <x v="1"/>
    <s v="Amit"/>
    <x v="0"/>
    <n v="7"/>
  </r>
  <r>
    <s v="25-11-2025"/>
    <s v="INV004181"/>
    <x v="5"/>
    <s v="Wholesale"/>
    <x v="2"/>
    <x v="2"/>
    <x v="1"/>
    <x v="2"/>
    <x v="2"/>
    <n v="15"/>
    <n v="4500"/>
    <n v="1"/>
    <x v="1497"/>
    <n v="60393.73"/>
    <x v="4175"/>
    <x v="3"/>
    <x v="1"/>
    <s v="Neha"/>
    <x v="0"/>
    <n v="11"/>
  </r>
  <r>
    <s v="12-07-2025"/>
    <s v="INV004182"/>
    <x v="7"/>
    <s v="Wholesale"/>
    <x v="2"/>
    <x v="2"/>
    <x v="1"/>
    <x v="3"/>
    <x v="3"/>
    <n v="13"/>
    <n v="600"/>
    <n v="19"/>
    <x v="1991"/>
    <n v="4708.95"/>
    <x v="4176"/>
    <x v="2"/>
    <x v="1"/>
    <s v="Vikas"/>
    <x v="0"/>
    <n v="7"/>
  </r>
  <r>
    <s v="22-07-2025"/>
    <s v="INV004183"/>
    <x v="0"/>
    <s v="Wholesale"/>
    <x v="2"/>
    <x v="2"/>
    <x v="3"/>
    <x v="7"/>
    <x v="3"/>
    <n v="2"/>
    <n v="900"/>
    <n v="7"/>
    <x v="1992"/>
    <n v="1396.93"/>
    <x v="4177"/>
    <x v="1"/>
    <x v="0"/>
    <s v="Priya"/>
    <x v="0"/>
    <n v="7"/>
  </r>
  <r>
    <s v="19-11-2025"/>
    <s v="INV004184"/>
    <x v="7"/>
    <s v="Retail"/>
    <x v="3"/>
    <x v="3"/>
    <x v="2"/>
    <x v="4"/>
    <x v="0"/>
    <n v="19"/>
    <n v="12000"/>
    <n v="2"/>
    <x v="1993"/>
    <n v="169920.91"/>
    <x v="4178"/>
    <x v="0"/>
    <x v="3"/>
    <s v="Neha"/>
    <x v="0"/>
    <n v="11"/>
  </r>
  <r>
    <s v="22-07-2025"/>
    <s v="INV004185"/>
    <x v="8"/>
    <s v="Corporate"/>
    <x v="0"/>
    <x v="4"/>
    <x v="0"/>
    <x v="2"/>
    <x v="2"/>
    <n v="12"/>
    <n v="4500"/>
    <n v="18"/>
    <x v="1315"/>
    <n v="34000.03"/>
    <x v="4179"/>
    <x v="1"/>
    <x v="1"/>
    <s v="Karan"/>
    <x v="0"/>
    <n v="7"/>
  </r>
  <r>
    <s v="28-09-2025"/>
    <s v="INV004186"/>
    <x v="3"/>
    <s v="Corporate"/>
    <x v="3"/>
    <x v="7"/>
    <x v="3"/>
    <x v="3"/>
    <x v="3"/>
    <n v="18"/>
    <n v="600"/>
    <n v="10"/>
    <x v="861"/>
    <n v="8035.07"/>
    <x v="4180"/>
    <x v="1"/>
    <x v="2"/>
    <s v="Priya"/>
    <x v="0"/>
    <n v="9"/>
  </r>
  <r>
    <s v="03-10-2025"/>
    <s v="INV004187"/>
    <x v="8"/>
    <s v="Corporate"/>
    <x v="0"/>
    <x v="0"/>
    <x v="1"/>
    <x v="4"/>
    <x v="0"/>
    <n v="1"/>
    <n v="12000"/>
    <n v="1"/>
    <x v="1403"/>
    <n v="10912.27"/>
    <x v="4181"/>
    <x v="2"/>
    <x v="1"/>
    <s v="Vikas"/>
    <x v="0"/>
    <n v="10"/>
  </r>
  <r>
    <s v="07-09-2025"/>
    <s v="INV004188"/>
    <x v="3"/>
    <s v="Wholesale"/>
    <x v="0"/>
    <x v="8"/>
    <x v="3"/>
    <x v="0"/>
    <x v="0"/>
    <n v="13"/>
    <n v="45000"/>
    <n v="7"/>
    <x v="1898"/>
    <n v="412247.09"/>
    <x v="4182"/>
    <x v="3"/>
    <x v="0"/>
    <s v="Priya"/>
    <x v="0"/>
    <n v="9"/>
  </r>
  <r>
    <s v="10-09-2025"/>
    <s v="INV004189"/>
    <x v="7"/>
    <s v="Corporate"/>
    <x v="2"/>
    <x v="6"/>
    <x v="3"/>
    <x v="4"/>
    <x v="0"/>
    <n v="21"/>
    <n v="12000"/>
    <n v="20"/>
    <x v="818"/>
    <n v="173366.1"/>
    <x v="4183"/>
    <x v="3"/>
    <x v="0"/>
    <s v="Pooja"/>
    <x v="0"/>
    <n v="9"/>
  </r>
  <r>
    <s v="26-11-2025"/>
    <s v="INV004190"/>
    <x v="10"/>
    <s v="Wholesale"/>
    <x v="0"/>
    <x v="4"/>
    <x v="1"/>
    <x v="6"/>
    <x v="0"/>
    <n v="3"/>
    <n v="3500"/>
    <n v="8"/>
    <x v="843"/>
    <n v="7962.16"/>
    <x v="4184"/>
    <x v="0"/>
    <x v="2"/>
    <s v="Amit"/>
    <x v="0"/>
    <n v="11"/>
  </r>
  <r>
    <s v="08-11-2025"/>
    <s v="INV004191"/>
    <x v="5"/>
    <s v="Wholesale"/>
    <x v="0"/>
    <x v="4"/>
    <x v="0"/>
    <x v="4"/>
    <x v="0"/>
    <n v="6"/>
    <n v="12000"/>
    <n v="13"/>
    <x v="1657"/>
    <n v="52359.51"/>
    <x v="4185"/>
    <x v="2"/>
    <x v="2"/>
    <s v="Priya"/>
    <x v="0"/>
    <n v="11"/>
  </r>
  <r>
    <s v="01-08-2025"/>
    <s v="INV004192"/>
    <x v="5"/>
    <s v="Wholesale"/>
    <x v="0"/>
    <x v="4"/>
    <x v="0"/>
    <x v="2"/>
    <x v="2"/>
    <n v="21"/>
    <n v="4500"/>
    <n v="10"/>
    <x v="762"/>
    <n v="70574.080000000002"/>
    <x v="4186"/>
    <x v="4"/>
    <x v="0"/>
    <s v="Neha"/>
    <x v="0"/>
    <n v="8"/>
  </r>
  <r>
    <s v="23-11-2025"/>
    <s v="INV004193"/>
    <x v="11"/>
    <s v="Corporate"/>
    <x v="3"/>
    <x v="7"/>
    <x v="0"/>
    <x v="4"/>
    <x v="0"/>
    <n v="14"/>
    <n v="12000"/>
    <n v="20"/>
    <x v="1994"/>
    <n v="111806.49"/>
    <x v="4187"/>
    <x v="3"/>
    <x v="0"/>
    <s v="Priya"/>
    <x v="0"/>
    <n v="11"/>
  </r>
  <r>
    <s v="30-06-2025"/>
    <s v="INV004194"/>
    <x v="2"/>
    <s v="Retail"/>
    <x v="0"/>
    <x v="0"/>
    <x v="1"/>
    <x v="2"/>
    <x v="2"/>
    <n v="7"/>
    <n v="4500"/>
    <n v="0"/>
    <x v="103"/>
    <n v="27117.09"/>
    <x v="4188"/>
    <x v="0"/>
    <x v="3"/>
    <s v="Vikas"/>
    <x v="0"/>
    <n v="6"/>
  </r>
  <r>
    <s v="28-10-2025"/>
    <s v="INV004195"/>
    <x v="4"/>
    <s v="Retail"/>
    <x v="2"/>
    <x v="2"/>
    <x v="0"/>
    <x v="0"/>
    <x v="0"/>
    <n v="10"/>
    <n v="45000"/>
    <n v="5"/>
    <x v="1351"/>
    <n v="344819.11"/>
    <x v="4189"/>
    <x v="2"/>
    <x v="3"/>
    <s v="Raj"/>
    <x v="0"/>
    <n v="10"/>
  </r>
  <r>
    <s v="10-08-2025"/>
    <s v="INV004196"/>
    <x v="10"/>
    <s v="Corporate"/>
    <x v="3"/>
    <x v="3"/>
    <x v="2"/>
    <x v="5"/>
    <x v="0"/>
    <n v="19"/>
    <n v="15000"/>
    <n v="14"/>
    <x v="1115"/>
    <n v="192218.51"/>
    <x v="4190"/>
    <x v="4"/>
    <x v="0"/>
    <s v="Karan"/>
    <x v="0"/>
    <n v="8"/>
  </r>
  <r>
    <s v="03-04-2025"/>
    <s v="INV004197"/>
    <x v="3"/>
    <s v="Retail"/>
    <x v="2"/>
    <x v="6"/>
    <x v="3"/>
    <x v="7"/>
    <x v="3"/>
    <n v="14"/>
    <n v="900"/>
    <n v="13"/>
    <x v="859"/>
    <n v="8017.53"/>
    <x v="4191"/>
    <x v="3"/>
    <x v="1"/>
    <s v="Sneha"/>
    <x v="0"/>
    <n v="4"/>
  </r>
  <r>
    <s v="11-09-2025"/>
    <s v="INV004198"/>
    <x v="9"/>
    <s v="Corporate"/>
    <x v="1"/>
    <x v="1"/>
    <x v="0"/>
    <x v="3"/>
    <x v="3"/>
    <n v="10"/>
    <n v="600"/>
    <n v="19"/>
    <x v="307"/>
    <n v="4257.17"/>
    <x v="4192"/>
    <x v="4"/>
    <x v="2"/>
    <s v="Sneha"/>
    <x v="0"/>
    <n v="9"/>
  </r>
  <r>
    <s v="20-12-2025"/>
    <s v="INV004199"/>
    <x v="10"/>
    <s v="Wholesale"/>
    <x v="2"/>
    <x v="2"/>
    <x v="2"/>
    <x v="0"/>
    <x v="0"/>
    <n v="7"/>
    <n v="45000"/>
    <n v="6"/>
    <x v="1130"/>
    <n v="214083.22"/>
    <x v="4193"/>
    <x v="1"/>
    <x v="1"/>
    <s v="Neha"/>
    <x v="0"/>
    <n v="12"/>
  </r>
  <r>
    <s v="03-04-2025"/>
    <s v="INV004200"/>
    <x v="3"/>
    <s v="Corporate"/>
    <x v="3"/>
    <x v="9"/>
    <x v="3"/>
    <x v="5"/>
    <x v="0"/>
    <n v="6"/>
    <n v="15000"/>
    <n v="3"/>
    <x v="1197"/>
    <n v="77126.95"/>
    <x v="4194"/>
    <x v="0"/>
    <x v="1"/>
    <s v="Priya"/>
    <x v="0"/>
    <n v="4"/>
  </r>
  <r>
    <s v="15-11-2025"/>
    <s v="INV004201"/>
    <x v="5"/>
    <s v="Wholesale"/>
    <x v="0"/>
    <x v="4"/>
    <x v="3"/>
    <x v="3"/>
    <x v="3"/>
    <n v="16"/>
    <n v="600"/>
    <n v="15"/>
    <x v="1553"/>
    <n v="7370.63"/>
    <x v="4195"/>
    <x v="1"/>
    <x v="2"/>
    <s v="Priya"/>
    <x v="0"/>
    <n v="11"/>
  </r>
  <r>
    <s v="13-03-2025"/>
    <s v="INV004202"/>
    <x v="11"/>
    <s v="Corporate"/>
    <x v="0"/>
    <x v="8"/>
    <x v="3"/>
    <x v="4"/>
    <x v="0"/>
    <n v="15"/>
    <n v="12000"/>
    <n v="8"/>
    <x v="1280"/>
    <n v="145898.25"/>
    <x v="4196"/>
    <x v="3"/>
    <x v="3"/>
    <s v="Pooja"/>
    <x v="0"/>
    <n v="3"/>
  </r>
  <r>
    <s v="19-01-2025"/>
    <s v="INV004203"/>
    <x v="4"/>
    <s v="Wholesale"/>
    <x v="1"/>
    <x v="1"/>
    <x v="0"/>
    <x v="0"/>
    <x v="0"/>
    <n v="7"/>
    <n v="45000"/>
    <n v="18"/>
    <x v="23"/>
    <n v="206766.44"/>
    <x v="4197"/>
    <x v="0"/>
    <x v="3"/>
    <s v="Amit"/>
    <x v="0"/>
    <n v="1"/>
  </r>
  <r>
    <s v="31-01-2025"/>
    <s v="INV004204"/>
    <x v="8"/>
    <s v="Corporate"/>
    <x v="1"/>
    <x v="1"/>
    <x v="3"/>
    <x v="4"/>
    <x v="0"/>
    <n v="15"/>
    <n v="12000"/>
    <n v="5"/>
    <x v="22"/>
    <n v="147882.46"/>
    <x v="4198"/>
    <x v="4"/>
    <x v="2"/>
    <s v="Neha"/>
    <x v="0"/>
    <n v="1"/>
  </r>
  <r>
    <s v="14-08-2025"/>
    <s v="INV004205"/>
    <x v="3"/>
    <s v="Retail"/>
    <x v="2"/>
    <x v="6"/>
    <x v="2"/>
    <x v="0"/>
    <x v="0"/>
    <n v="13"/>
    <n v="45000"/>
    <n v="20"/>
    <x v="1889"/>
    <n v="421434.35"/>
    <x v="4199"/>
    <x v="3"/>
    <x v="1"/>
    <s v="Priya"/>
    <x v="0"/>
    <n v="8"/>
  </r>
  <r>
    <s v="19-10-2025"/>
    <s v="INV004206"/>
    <x v="4"/>
    <s v="Corporate"/>
    <x v="1"/>
    <x v="1"/>
    <x v="1"/>
    <x v="7"/>
    <x v="3"/>
    <n v="13"/>
    <n v="900"/>
    <n v="12"/>
    <x v="974"/>
    <n v="8596.51"/>
    <x v="4200"/>
    <x v="4"/>
    <x v="1"/>
    <s v="Sneha"/>
    <x v="0"/>
    <n v="10"/>
  </r>
  <r>
    <s v="16-05-2025"/>
    <s v="INV004207"/>
    <x v="9"/>
    <s v="Retail"/>
    <x v="3"/>
    <x v="5"/>
    <x v="2"/>
    <x v="0"/>
    <x v="0"/>
    <n v="7"/>
    <n v="45000"/>
    <n v="6"/>
    <x v="1130"/>
    <n v="229619.31"/>
    <x v="4201"/>
    <x v="2"/>
    <x v="0"/>
    <s v="Sneha"/>
    <x v="0"/>
    <n v="5"/>
  </r>
  <r>
    <s v="29-03-2025"/>
    <s v="INV004208"/>
    <x v="1"/>
    <s v="Corporate"/>
    <x v="2"/>
    <x v="6"/>
    <x v="3"/>
    <x v="2"/>
    <x v="2"/>
    <n v="23"/>
    <n v="4500"/>
    <n v="4"/>
    <x v="586"/>
    <n v="72163.77"/>
    <x v="4202"/>
    <x v="0"/>
    <x v="0"/>
    <s v="Priya"/>
    <x v="0"/>
    <n v="3"/>
  </r>
  <r>
    <s v="21-09-2025"/>
    <s v="INV004209"/>
    <x v="9"/>
    <s v="Corporate"/>
    <x v="0"/>
    <x v="0"/>
    <x v="3"/>
    <x v="2"/>
    <x v="2"/>
    <n v="2"/>
    <n v="4500"/>
    <n v="12"/>
    <x v="463"/>
    <n v="7076.65"/>
    <x v="4203"/>
    <x v="1"/>
    <x v="3"/>
    <s v="Sneha"/>
    <x v="0"/>
    <n v="9"/>
  </r>
  <r>
    <s v="03-10-2025"/>
    <s v="INV004210"/>
    <x v="7"/>
    <s v="Retail"/>
    <x v="0"/>
    <x v="0"/>
    <x v="2"/>
    <x v="0"/>
    <x v="0"/>
    <n v="24"/>
    <n v="45000"/>
    <n v="18"/>
    <x v="1995"/>
    <n v="719463.42"/>
    <x v="4204"/>
    <x v="4"/>
    <x v="2"/>
    <s v="Amit"/>
    <x v="0"/>
    <n v="10"/>
  </r>
  <r>
    <s v="21-08-2025"/>
    <s v="INV004211"/>
    <x v="7"/>
    <s v="Corporate"/>
    <x v="1"/>
    <x v="1"/>
    <x v="2"/>
    <x v="7"/>
    <x v="3"/>
    <n v="23"/>
    <n v="900"/>
    <n v="12"/>
    <x v="1996"/>
    <n v="13138.49"/>
    <x v="4205"/>
    <x v="3"/>
    <x v="0"/>
    <s v="Karan"/>
    <x v="0"/>
    <n v="8"/>
  </r>
  <r>
    <s v="24-05-2025"/>
    <s v="INV004212"/>
    <x v="10"/>
    <s v="Retail"/>
    <x v="3"/>
    <x v="3"/>
    <x v="2"/>
    <x v="6"/>
    <x v="0"/>
    <n v="22"/>
    <n v="3500"/>
    <n v="4"/>
    <x v="867"/>
    <n v="63649.279999999999"/>
    <x v="4206"/>
    <x v="1"/>
    <x v="2"/>
    <s v="Amit"/>
    <x v="0"/>
    <n v="5"/>
  </r>
  <r>
    <s v="14-06-2025"/>
    <s v="INV004213"/>
    <x v="3"/>
    <s v="Wholesale"/>
    <x v="0"/>
    <x v="8"/>
    <x v="0"/>
    <x v="3"/>
    <x v="3"/>
    <n v="13"/>
    <n v="600"/>
    <n v="16"/>
    <x v="280"/>
    <n v="5942.87"/>
    <x v="4207"/>
    <x v="4"/>
    <x v="2"/>
    <s v="Sneha"/>
    <x v="0"/>
    <n v="6"/>
  </r>
  <r>
    <s v="31-12-2025"/>
    <s v="INV004214"/>
    <x v="6"/>
    <s v="Wholesale"/>
    <x v="0"/>
    <x v="4"/>
    <x v="2"/>
    <x v="0"/>
    <x v="0"/>
    <n v="24"/>
    <n v="45000"/>
    <n v="2"/>
    <x v="399"/>
    <n v="893908.85"/>
    <x v="4208"/>
    <x v="3"/>
    <x v="3"/>
    <s v="Amit"/>
    <x v="0"/>
    <n v="12"/>
  </r>
  <r>
    <s v="04-10-2025"/>
    <s v="INV004215"/>
    <x v="6"/>
    <s v="Retail"/>
    <x v="1"/>
    <x v="1"/>
    <x v="0"/>
    <x v="7"/>
    <x v="3"/>
    <n v="18"/>
    <n v="900"/>
    <n v="18"/>
    <x v="1997"/>
    <n v="10535.53"/>
    <x v="4209"/>
    <x v="3"/>
    <x v="2"/>
    <s v="Neha"/>
    <x v="0"/>
    <n v="10"/>
  </r>
  <r>
    <s v="05-11-2025"/>
    <s v="INV004216"/>
    <x v="3"/>
    <s v="Wholesale"/>
    <x v="2"/>
    <x v="6"/>
    <x v="0"/>
    <x v="1"/>
    <x v="1"/>
    <n v="12"/>
    <n v="2500"/>
    <n v="15"/>
    <x v="1372"/>
    <n v="18600.18"/>
    <x v="4210"/>
    <x v="3"/>
    <x v="1"/>
    <s v="Priya"/>
    <x v="0"/>
    <n v="11"/>
  </r>
  <r>
    <s v="03-02-2025"/>
    <s v="INV004217"/>
    <x v="11"/>
    <s v="Retail"/>
    <x v="1"/>
    <x v="1"/>
    <x v="1"/>
    <x v="6"/>
    <x v="0"/>
    <n v="12"/>
    <n v="3500"/>
    <n v="10"/>
    <x v="474"/>
    <n v="30804.09"/>
    <x v="4211"/>
    <x v="3"/>
    <x v="0"/>
    <s v="Vikas"/>
    <x v="0"/>
    <n v="2"/>
  </r>
  <r>
    <s v="10-01-2025"/>
    <s v="INV004218"/>
    <x v="6"/>
    <s v="Wholesale"/>
    <x v="0"/>
    <x v="0"/>
    <x v="2"/>
    <x v="5"/>
    <x v="0"/>
    <n v="25"/>
    <n v="15000"/>
    <n v="3"/>
    <x v="1435"/>
    <n v="338815.44"/>
    <x v="4212"/>
    <x v="4"/>
    <x v="1"/>
    <s v="Sneha"/>
    <x v="0"/>
    <n v="1"/>
  </r>
  <r>
    <s v="15-04-2025"/>
    <s v="INV004219"/>
    <x v="3"/>
    <s v="Retail"/>
    <x v="0"/>
    <x v="4"/>
    <x v="0"/>
    <x v="6"/>
    <x v="0"/>
    <n v="2"/>
    <n v="3500"/>
    <n v="13"/>
    <x v="179"/>
    <n v="5184.09"/>
    <x v="4213"/>
    <x v="3"/>
    <x v="3"/>
    <s v="Vikas"/>
    <x v="0"/>
    <n v="4"/>
  </r>
  <r>
    <s v="23-07-2025"/>
    <s v="INV004220"/>
    <x v="11"/>
    <s v="Wholesale"/>
    <x v="0"/>
    <x v="4"/>
    <x v="2"/>
    <x v="1"/>
    <x v="1"/>
    <n v="25"/>
    <n v="2500"/>
    <n v="6"/>
    <x v="914"/>
    <n v="49754.38"/>
    <x v="4214"/>
    <x v="2"/>
    <x v="2"/>
    <s v="Amit"/>
    <x v="0"/>
    <n v="7"/>
  </r>
  <r>
    <s v="10-11-2025"/>
    <s v="INV004221"/>
    <x v="0"/>
    <s v="Retail"/>
    <x v="2"/>
    <x v="6"/>
    <x v="1"/>
    <x v="7"/>
    <x v="3"/>
    <n v="5"/>
    <n v="900"/>
    <n v="14"/>
    <x v="403"/>
    <n v="3065.2"/>
    <x v="4215"/>
    <x v="4"/>
    <x v="1"/>
    <s v="Vikas"/>
    <x v="0"/>
    <n v="11"/>
  </r>
  <r>
    <s v="31-01-2025"/>
    <s v="INV004222"/>
    <x v="8"/>
    <s v="Retail"/>
    <x v="1"/>
    <x v="1"/>
    <x v="1"/>
    <x v="4"/>
    <x v="0"/>
    <n v="21"/>
    <n v="12000"/>
    <n v="2"/>
    <x v="1368"/>
    <n v="196733.17"/>
    <x v="4216"/>
    <x v="2"/>
    <x v="0"/>
    <s v="Priya"/>
    <x v="0"/>
    <n v="1"/>
  </r>
  <r>
    <s v="06-08-2025"/>
    <s v="INV004223"/>
    <x v="7"/>
    <s v="Wholesale"/>
    <x v="3"/>
    <x v="9"/>
    <x v="3"/>
    <x v="0"/>
    <x v="0"/>
    <n v="14"/>
    <n v="45000"/>
    <n v="19"/>
    <x v="1998"/>
    <n v="470424.43"/>
    <x v="4217"/>
    <x v="1"/>
    <x v="1"/>
    <s v="Sneha"/>
    <x v="0"/>
    <n v="8"/>
  </r>
  <r>
    <s v="05-09-2025"/>
    <s v="INV004224"/>
    <x v="3"/>
    <s v="Retail"/>
    <x v="3"/>
    <x v="5"/>
    <x v="2"/>
    <x v="2"/>
    <x v="2"/>
    <n v="25"/>
    <n v="4500"/>
    <n v="16"/>
    <x v="1066"/>
    <n v="70410.570000000007"/>
    <x v="4218"/>
    <x v="3"/>
    <x v="2"/>
    <s v="Vikas"/>
    <x v="0"/>
    <n v="9"/>
  </r>
  <r>
    <s v="18-01-2025"/>
    <s v="INV004225"/>
    <x v="2"/>
    <s v="Wholesale"/>
    <x v="3"/>
    <x v="5"/>
    <x v="1"/>
    <x v="7"/>
    <x v="3"/>
    <n v="6"/>
    <n v="900"/>
    <n v="4"/>
    <x v="1999"/>
    <n v="4643.3100000000004"/>
    <x v="4219"/>
    <x v="4"/>
    <x v="3"/>
    <s v="Amit"/>
    <x v="0"/>
    <n v="1"/>
  </r>
  <r>
    <s v="03-11-2025"/>
    <s v="INV004226"/>
    <x v="8"/>
    <s v="Corporate"/>
    <x v="1"/>
    <x v="1"/>
    <x v="3"/>
    <x v="2"/>
    <x v="2"/>
    <n v="19"/>
    <n v="4500"/>
    <n v="11"/>
    <x v="470"/>
    <n v="67443.22"/>
    <x v="4220"/>
    <x v="2"/>
    <x v="2"/>
    <s v="Karan"/>
    <x v="0"/>
    <n v="11"/>
  </r>
  <r>
    <s v="08-05-2025"/>
    <s v="INV004227"/>
    <x v="9"/>
    <s v="Corporate"/>
    <x v="2"/>
    <x v="6"/>
    <x v="3"/>
    <x v="3"/>
    <x v="3"/>
    <n v="12"/>
    <n v="600"/>
    <n v="5"/>
    <x v="501"/>
    <n v="5311.15"/>
    <x v="4221"/>
    <x v="4"/>
    <x v="0"/>
    <s v="Sneha"/>
    <x v="0"/>
    <n v="5"/>
  </r>
  <r>
    <s v="17-09-2025"/>
    <s v="INV004228"/>
    <x v="0"/>
    <s v="Corporate"/>
    <x v="1"/>
    <x v="1"/>
    <x v="2"/>
    <x v="3"/>
    <x v="3"/>
    <n v="24"/>
    <n v="600"/>
    <n v="11"/>
    <x v="425"/>
    <n v="9984.8799999999992"/>
    <x v="4222"/>
    <x v="3"/>
    <x v="1"/>
    <s v="Pooja"/>
    <x v="0"/>
    <n v="9"/>
  </r>
  <r>
    <s v="26-08-2025"/>
    <s v="INV004229"/>
    <x v="2"/>
    <s v="Corporate"/>
    <x v="0"/>
    <x v="0"/>
    <x v="3"/>
    <x v="4"/>
    <x v="0"/>
    <n v="2"/>
    <n v="12000"/>
    <n v="9"/>
    <x v="1871"/>
    <n v="18914.21"/>
    <x v="4223"/>
    <x v="3"/>
    <x v="1"/>
    <s v="Neha"/>
    <x v="0"/>
    <n v="8"/>
  </r>
  <r>
    <s v="18-04-2025"/>
    <s v="INV004230"/>
    <x v="2"/>
    <s v="Wholesale"/>
    <x v="1"/>
    <x v="1"/>
    <x v="0"/>
    <x v="4"/>
    <x v="0"/>
    <n v="2"/>
    <n v="12000"/>
    <n v="19"/>
    <x v="2000"/>
    <n v="16281.04"/>
    <x v="4224"/>
    <x v="4"/>
    <x v="1"/>
    <s v="Amit"/>
    <x v="0"/>
    <n v="4"/>
  </r>
  <r>
    <s v="24-11-2025"/>
    <s v="INV004231"/>
    <x v="4"/>
    <s v="Retail"/>
    <x v="0"/>
    <x v="8"/>
    <x v="3"/>
    <x v="4"/>
    <x v="0"/>
    <n v="9"/>
    <n v="12000"/>
    <n v="3"/>
    <x v="204"/>
    <n v="97709.49"/>
    <x v="4225"/>
    <x v="0"/>
    <x v="1"/>
    <s v="Raj"/>
    <x v="0"/>
    <n v="11"/>
  </r>
  <r>
    <s v="25-04-2025"/>
    <s v="INV004232"/>
    <x v="0"/>
    <s v="Corporate"/>
    <x v="0"/>
    <x v="4"/>
    <x v="0"/>
    <x v="5"/>
    <x v="0"/>
    <n v="6"/>
    <n v="15000"/>
    <n v="10"/>
    <x v="1714"/>
    <n v="60578.09"/>
    <x v="4226"/>
    <x v="3"/>
    <x v="2"/>
    <s v="Pooja"/>
    <x v="0"/>
    <n v="4"/>
  </r>
  <r>
    <s v="13-06-2025"/>
    <s v="INV004233"/>
    <x v="0"/>
    <s v="Wholesale"/>
    <x v="2"/>
    <x v="6"/>
    <x v="0"/>
    <x v="5"/>
    <x v="0"/>
    <n v="22"/>
    <n v="15000"/>
    <n v="8"/>
    <x v="1479"/>
    <n v="238686.17"/>
    <x v="4227"/>
    <x v="3"/>
    <x v="1"/>
    <s v="Priya"/>
    <x v="0"/>
    <n v="6"/>
  </r>
  <r>
    <s v="26-12-2025"/>
    <s v="INV004234"/>
    <x v="10"/>
    <s v="Retail"/>
    <x v="2"/>
    <x v="2"/>
    <x v="3"/>
    <x v="7"/>
    <x v="3"/>
    <n v="15"/>
    <n v="900"/>
    <n v="5"/>
    <x v="976"/>
    <n v="10712.15"/>
    <x v="4228"/>
    <x v="1"/>
    <x v="3"/>
    <s v="Amit"/>
    <x v="0"/>
    <n v="12"/>
  </r>
  <r>
    <s v="05-05-2025"/>
    <s v="INV004235"/>
    <x v="10"/>
    <s v="Corporate"/>
    <x v="2"/>
    <x v="2"/>
    <x v="0"/>
    <x v="4"/>
    <x v="0"/>
    <n v="23"/>
    <n v="12000"/>
    <n v="9"/>
    <x v="544"/>
    <n v="214315.12"/>
    <x v="4229"/>
    <x v="2"/>
    <x v="1"/>
    <s v="Neha"/>
    <x v="0"/>
    <n v="5"/>
  </r>
  <r>
    <s v="25-08-2025"/>
    <s v="INV004236"/>
    <x v="5"/>
    <s v="Retail"/>
    <x v="3"/>
    <x v="9"/>
    <x v="1"/>
    <x v="1"/>
    <x v="1"/>
    <n v="19"/>
    <n v="2500"/>
    <n v="4"/>
    <x v="1482"/>
    <n v="33485.19"/>
    <x v="4230"/>
    <x v="4"/>
    <x v="1"/>
    <s v="Amit"/>
    <x v="0"/>
    <n v="8"/>
  </r>
  <r>
    <s v="19-12-2025"/>
    <s v="INV004237"/>
    <x v="7"/>
    <s v="Wholesale"/>
    <x v="3"/>
    <x v="9"/>
    <x v="2"/>
    <x v="2"/>
    <x v="2"/>
    <n v="17"/>
    <n v="4500"/>
    <n v="7"/>
    <x v="1546"/>
    <n v="55473.33"/>
    <x v="4231"/>
    <x v="4"/>
    <x v="1"/>
    <s v="Priya"/>
    <x v="0"/>
    <n v="12"/>
  </r>
  <r>
    <s v="27-04-2025"/>
    <s v="INV004238"/>
    <x v="3"/>
    <s v="Corporate"/>
    <x v="3"/>
    <x v="5"/>
    <x v="1"/>
    <x v="5"/>
    <x v="0"/>
    <n v="13"/>
    <n v="15000"/>
    <n v="11"/>
    <x v="1535"/>
    <n v="146230.49"/>
    <x v="4232"/>
    <x v="3"/>
    <x v="3"/>
    <s v="Sneha"/>
    <x v="0"/>
    <n v="4"/>
  </r>
  <r>
    <s v="22-11-2025"/>
    <s v="INV004239"/>
    <x v="7"/>
    <s v="Retail"/>
    <x v="3"/>
    <x v="7"/>
    <x v="2"/>
    <x v="7"/>
    <x v="3"/>
    <n v="5"/>
    <n v="900"/>
    <n v="16"/>
    <x v="1062"/>
    <n v="3386.16"/>
    <x v="4233"/>
    <x v="3"/>
    <x v="1"/>
    <s v="Vikas"/>
    <x v="0"/>
    <n v="11"/>
  </r>
  <r>
    <s v="03-10-2025"/>
    <s v="INV004240"/>
    <x v="11"/>
    <s v="Wholesale"/>
    <x v="2"/>
    <x v="2"/>
    <x v="2"/>
    <x v="7"/>
    <x v="3"/>
    <n v="22"/>
    <n v="900"/>
    <n v="7"/>
    <x v="2001"/>
    <n v="15390.39"/>
    <x v="4234"/>
    <x v="0"/>
    <x v="1"/>
    <s v="Neha"/>
    <x v="0"/>
    <n v="10"/>
  </r>
  <r>
    <s v="06-04-2025"/>
    <s v="INV004241"/>
    <x v="3"/>
    <s v="Retail"/>
    <x v="3"/>
    <x v="3"/>
    <x v="2"/>
    <x v="2"/>
    <x v="2"/>
    <n v="16"/>
    <n v="4500"/>
    <n v="12"/>
    <x v="599"/>
    <n v="55196.93"/>
    <x v="4235"/>
    <x v="3"/>
    <x v="0"/>
    <s v="Vikas"/>
    <x v="0"/>
    <n v="4"/>
  </r>
  <r>
    <s v="30-09-2025"/>
    <s v="INV004242"/>
    <x v="11"/>
    <s v="Retail"/>
    <x v="3"/>
    <x v="5"/>
    <x v="0"/>
    <x v="2"/>
    <x v="2"/>
    <n v="7"/>
    <n v="4500"/>
    <n v="4"/>
    <x v="1583"/>
    <n v="22429.38"/>
    <x v="4236"/>
    <x v="4"/>
    <x v="0"/>
    <s v="Karan"/>
    <x v="0"/>
    <n v="9"/>
  </r>
  <r>
    <s v="22-12-2025"/>
    <s v="INV004243"/>
    <x v="4"/>
    <s v="Retail"/>
    <x v="3"/>
    <x v="7"/>
    <x v="0"/>
    <x v="7"/>
    <x v="3"/>
    <n v="7"/>
    <n v="900"/>
    <n v="17"/>
    <x v="451"/>
    <n v="3977.15"/>
    <x v="4237"/>
    <x v="2"/>
    <x v="2"/>
    <s v="Neha"/>
    <x v="0"/>
    <n v="12"/>
  </r>
  <r>
    <s v="24-12-2025"/>
    <s v="INV004244"/>
    <x v="1"/>
    <s v="Corporate"/>
    <x v="2"/>
    <x v="6"/>
    <x v="2"/>
    <x v="5"/>
    <x v="0"/>
    <n v="22"/>
    <n v="15000"/>
    <n v="16"/>
    <x v="61"/>
    <n v="202966.3"/>
    <x v="4238"/>
    <x v="2"/>
    <x v="0"/>
    <s v="Karan"/>
    <x v="0"/>
    <n v="12"/>
  </r>
  <r>
    <s v="17-05-2025"/>
    <s v="INV004245"/>
    <x v="2"/>
    <s v="Wholesale"/>
    <x v="0"/>
    <x v="4"/>
    <x v="1"/>
    <x v="5"/>
    <x v="0"/>
    <n v="15"/>
    <n v="15000"/>
    <n v="11"/>
    <x v="271"/>
    <n v="145684.20000000001"/>
    <x v="4239"/>
    <x v="4"/>
    <x v="0"/>
    <s v="Priya"/>
    <x v="0"/>
    <n v="5"/>
  </r>
  <r>
    <s v="17-04-2025"/>
    <s v="INV004246"/>
    <x v="5"/>
    <s v="Corporate"/>
    <x v="1"/>
    <x v="1"/>
    <x v="0"/>
    <x v="7"/>
    <x v="3"/>
    <n v="13"/>
    <n v="900"/>
    <n v="5"/>
    <x v="880"/>
    <n v="8248.2900000000009"/>
    <x v="4240"/>
    <x v="3"/>
    <x v="0"/>
    <s v="Neha"/>
    <x v="0"/>
    <n v="4"/>
  </r>
  <r>
    <s v="26-02-2025"/>
    <s v="INV004247"/>
    <x v="4"/>
    <s v="Wholesale"/>
    <x v="0"/>
    <x v="8"/>
    <x v="0"/>
    <x v="1"/>
    <x v="1"/>
    <n v="7"/>
    <n v="2500"/>
    <n v="16"/>
    <x v="1954"/>
    <n v="11641.67"/>
    <x v="4241"/>
    <x v="2"/>
    <x v="1"/>
    <s v="Amit"/>
    <x v="0"/>
    <n v="2"/>
  </r>
  <r>
    <s v="05-05-2025"/>
    <s v="INV004248"/>
    <x v="5"/>
    <s v="Wholesale"/>
    <x v="0"/>
    <x v="4"/>
    <x v="1"/>
    <x v="0"/>
    <x v="0"/>
    <n v="17"/>
    <n v="45000"/>
    <n v="5"/>
    <x v="295"/>
    <n v="665454.13"/>
    <x v="4242"/>
    <x v="1"/>
    <x v="0"/>
    <s v="Karan"/>
    <x v="0"/>
    <n v="5"/>
  </r>
  <r>
    <s v="20-01-2025"/>
    <s v="INV004249"/>
    <x v="4"/>
    <s v="Retail"/>
    <x v="3"/>
    <x v="5"/>
    <x v="0"/>
    <x v="0"/>
    <x v="0"/>
    <n v="21"/>
    <n v="45000"/>
    <n v="10"/>
    <x v="1563"/>
    <n v="722144.44"/>
    <x v="4243"/>
    <x v="2"/>
    <x v="0"/>
    <s v="Vikas"/>
    <x v="0"/>
    <n v="1"/>
  </r>
  <r>
    <s v="03-03-2025"/>
    <s v="INV004250"/>
    <x v="3"/>
    <s v="Wholesale"/>
    <x v="2"/>
    <x v="6"/>
    <x v="0"/>
    <x v="7"/>
    <x v="3"/>
    <n v="7"/>
    <n v="900"/>
    <n v="17"/>
    <x v="451"/>
    <n v="4455.7299999999996"/>
    <x v="4244"/>
    <x v="1"/>
    <x v="3"/>
    <s v="Amit"/>
    <x v="0"/>
    <n v="3"/>
  </r>
  <r>
    <s v="19-11-2025"/>
    <s v="INV004251"/>
    <x v="6"/>
    <s v="Wholesale"/>
    <x v="3"/>
    <x v="3"/>
    <x v="3"/>
    <x v="3"/>
    <x v="3"/>
    <n v="16"/>
    <n v="600"/>
    <n v="4"/>
    <x v="673"/>
    <n v="7563.91"/>
    <x v="4245"/>
    <x v="4"/>
    <x v="0"/>
    <s v="Pooja"/>
    <x v="0"/>
    <n v="11"/>
  </r>
  <r>
    <s v="31-08-2025"/>
    <s v="INV004252"/>
    <x v="6"/>
    <s v="Wholesale"/>
    <x v="1"/>
    <x v="1"/>
    <x v="2"/>
    <x v="2"/>
    <x v="2"/>
    <n v="11"/>
    <n v="4500"/>
    <n v="11"/>
    <x v="1839"/>
    <n v="37193.03"/>
    <x v="4246"/>
    <x v="4"/>
    <x v="0"/>
    <s v="Priya"/>
    <x v="0"/>
    <n v="8"/>
  </r>
  <r>
    <s v="05-05-2025"/>
    <s v="INV004253"/>
    <x v="11"/>
    <s v="Wholesale"/>
    <x v="0"/>
    <x v="4"/>
    <x v="1"/>
    <x v="7"/>
    <x v="3"/>
    <n v="11"/>
    <n v="900"/>
    <n v="13"/>
    <x v="555"/>
    <n v="7732.4"/>
    <x v="4247"/>
    <x v="2"/>
    <x v="1"/>
    <s v="Pooja"/>
    <x v="0"/>
    <n v="5"/>
  </r>
  <r>
    <s v="25-02-2025"/>
    <s v="INV004254"/>
    <x v="0"/>
    <s v="Corporate"/>
    <x v="3"/>
    <x v="3"/>
    <x v="3"/>
    <x v="6"/>
    <x v="0"/>
    <n v="17"/>
    <n v="3500"/>
    <n v="14"/>
    <x v="1003"/>
    <n v="46841.57"/>
    <x v="4248"/>
    <x v="2"/>
    <x v="1"/>
    <s v="Raj"/>
    <x v="0"/>
    <n v="2"/>
  </r>
  <r>
    <s v="27-12-2025"/>
    <s v="INV004255"/>
    <x v="2"/>
    <s v="Retail"/>
    <x v="3"/>
    <x v="7"/>
    <x v="0"/>
    <x v="5"/>
    <x v="0"/>
    <n v="19"/>
    <n v="15000"/>
    <n v="15"/>
    <x v="1154"/>
    <n v="193051.13"/>
    <x v="4249"/>
    <x v="3"/>
    <x v="0"/>
    <s v="Amit"/>
    <x v="0"/>
    <n v="12"/>
  </r>
  <r>
    <s v="07-07-2025"/>
    <s v="INV004256"/>
    <x v="1"/>
    <s v="Retail"/>
    <x v="0"/>
    <x v="8"/>
    <x v="0"/>
    <x v="3"/>
    <x v="3"/>
    <n v="5"/>
    <n v="600"/>
    <n v="8"/>
    <x v="951"/>
    <n v="2540.2399999999998"/>
    <x v="4250"/>
    <x v="3"/>
    <x v="1"/>
    <s v="Neha"/>
    <x v="0"/>
    <n v="7"/>
  </r>
  <r>
    <s v="05-03-2025"/>
    <s v="INV004257"/>
    <x v="7"/>
    <s v="Retail"/>
    <x v="3"/>
    <x v="9"/>
    <x v="2"/>
    <x v="7"/>
    <x v="3"/>
    <n v="15"/>
    <n v="900"/>
    <n v="7"/>
    <x v="1936"/>
    <n v="9608.2099999999991"/>
    <x v="4251"/>
    <x v="0"/>
    <x v="2"/>
    <s v="Amit"/>
    <x v="0"/>
    <n v="3"/>
  </r>
  <r>
    <s v="25-12-2025"/>
    <s v="INV004258"/>
    <x v="1"/>
    <s v="Corporate"/>
    <x v="2"/>
    <x v="2"/>
    <x v="3"/>
    <x v="6"/>
    <x v="0"/>
    <n v="3"/>
    <n v="3500"/>
    <n v="18"/>
    <x v="1516"/>
    <n v="7791.97"/>
    <x v="4252"/>
    <x v="3"/>
    <x v="0"/>
    <s v="Amit"/>
    <x v="0"/>
    <n v="12"/>
  </r>
  <r>
    <s v="08-04-2025"/>
    <s v="INV004259"/>
    <x v="8"/>
    <s v="Retail"/>
    <x v="1"/>
    <x v="1"/>
    <x v="1"/>
    <x v="0"/>
    <x v="0"/>
    <n v="2"/>
    <n v="45000"/>
    <n v="5"/>
    <x v="4"/>
    <n v="78188.19"/>
    <x v="4253"/>
    <x v="0"/>
    <x v="2"/>
    <s v="Amit"/>
    <x v="0"/>
    <n v="4"/>
  </r>
  <r>
    <s v="29-06-2025"/>
    <s v="INV004260"/>
    <x v="1"/>
    <s v="Wholesale"/>
    <x v="0"/>
    <x v="4"/>
    <x v="3"/>
    <x v="3"/>
    <x v="3"/>
    <n v="21"/>
    <n v="600"/>
    <n v="17"/>
    <x v="1356"/>
    <n v="7840.72"/>
    <x v="4254"/>
    <x v="1"/>
    <x v="1"/>
    <s v="Sneha"/>
    <x v="0"/>
    <n v="6"/>
  </r>
  <r>
    <s v="09-07-2025"/>
    <s v="INV004261"/>
    <x v="3"/>
    <s v="Wholesale"/>
    <x v="1"/>
    <x v="1"/>
    <x v="0"/>
    <x v="5"/>
    <x v="0"/>
    <n v="4"/>
    <n v="15000"/>
    <n v="7"/>
    <x v="1805"/>
    <n v="42451.02"/>
    <x v="4255"/>
    <x v="1"/>
    <x v="2"/>
    <s v="Sneha"/>
    <x v="0"/>
    <n v="7"/>
  </r>
  <r>
    <s v="06-01-2025"/>
    <s v="INV004262"/>
    <x v="5"/>
    <s v="Corporate"/>
    <x v="2"/>
    <x v="2"/>
    <x v="0"/>
    <x v="3"/>
    <x v="3"/>
    <n v="1"/>
    <n v="600"/>
    <n v="9"/>
    <x v="1580"/>
    <n v="457.63"/>
    <x v="4256"/>
    <x v="0"/>
    <x v="0"/>
    <s v="Karan"/>
    <x v="0"/>
    <n v="1"/>
  </r>
  <r>
    <s v="10-11-2025"/>
    <s v="INV004263"/>
    <x v="4"/>
    <s v="Retail"/>
    <x v="1"/>
    <x v="1"/>
    <x v="1"/>
    <x v="1"/>
    <x v="1"/>
    <n v="9"/>
    <n v="2500"/>
    <n v="2"/>
    <x v="3"/>
    <n v="18123.32"/>
    <x v="4257"/>
    <x v="2"/>
    <x v="1"/>
    <s v="Amit"/>
    <x v="0"/>
    <n v="11"/>
  </r>
  <r>
    <s v="14-02-2025"/>
    <s v="INV004264"/>
    <x v="8"/>
    <s v="Retail"/>
    <x v="0"/>
    <x v="8"/>
    <x v="1"/>
    <x v="7"/>
    <x v="3"/>
    <n v="22"/>
    <n v="900"/>
    <n v="0"/>
    <x v="292"/>
    <n v="16578.29"/>
    <x v="4258"/>
    <x v="4"/>
    <x v="3"/>
    <s v="Sneha"/>
    <x v="0"/>
    <n v="2"/>
  </r>
  <r>
    <s v="25-12-2025"/>
    <s v="INV004265"/>
    <x v="3"/>
    <s v="Corporate"/>
    <x v="2"/>
    <x v="6"/>
    <x v="3"/>
    <x v="5"/>
    <x v="0"/>
    <n v="11"/>
    <n v="15000"/>
    <n v="15"/>
    <x v="1343"/>
    <n v="106506.95"/>
    <x v="4259"/>
    <x v="0"/>
    <x v="3"/>
    <s v="Pooja"/>
    <x v="0"/>
    <n v="12"/>
  </r>
  <r>
    <s v="26-09-2025"/>
    <s v="INV004266"/>
    <x v="2"/>
    <s v="Retail"/>
    <x v="0"/>
    <x v="0"/>
    <x v="1"/>
    <x v="6"/>
    <x v="0"/>
    <n v="20"/>
    <n v="3500"/>
    <n v="12"/>
    <x v="591"/>
    <n v="55808"/>
    <x v="4260"/>
    <x v="0"/>
    <x v="1"/>
    <s v="Pooja"/>
    <x v="0"/>
    <n v="9"/>
  </r>
  <r>
    <s v="14-03-2025"/>
    <s v="INV004267"/>
    <x v="1"/>
    <s v="Retail"/>
    <x v="1"/>
    <x v="1"/>
    <x v="0"/>
    <x v="0"/>
    <x v="0"/>
    <n v="8"/>
    <n v="45000"/>
    <n v="7"/>
    <x v="612"/>
    <n v="243438.15"/>
    <x v="4261"/>
    <x v="4"/>
    <x v="0"/>
    <s v="Pooja"/>
    <x v="0"/>
    <n v="3"/>
  </r>
  <r>
    <s v="23-07-2025"/>
    <s v="INV004268"/>
    <x v="9"/>
    <s v="Wholesale"/>
    <x v="1"/>
    <x v="1"/>
    <x v="3"/>
    <x v="3"/>
    <x v="3"/>
    <n v="18"/>
    <n v="600"/>
    <n v="0"/>
    <x v="6"/>
    <n v="9482.44"/>
    <x v="4262"/>
    <x v="3"/>
    <x v="0"/>
    <s v="Pooja"/>
    <x v="0"/>
    <n v="7"/>
  </r>
  <r>
    <s v="19-03-2025"/>
    <s v="INV004269"/>
    <x v="9"/>
    <s v="Retail"/>
    <x v="2"/>
    <x v="6"/>
    <x v="3"/>
    <x v="7"/>
    <x v="3"/>
    <n v="19"/>
    <n v="900"/>
    <n v="19"/>
    <x v="2002"/>
    <n v="12798.49"/>
    <x v="4263"/>
    <x v="2"/>
    <x v="3"/>
    <s v="Priya"/>
    <x v="0"/>
    <n v="3"/>
  </r>
  <r>
    <s v="06-03-2025"/>
    <s v="INV004270"/>
    <x v="8"/>
    <s v="Retail"/>
    <x v="2"/>
    <x v="2"/>
    <x v="0"/>
    <x v="6"/>
    <x v="0"/>
    <n v="12"/>
    <n v="3500"/>
    <n v="1"/>
    <x v="316"/>
    <n v="31558.84"/>
    <x v="4264"/>
    <x v="0"/>
    <x v="2"/>
    <s v="Raj"/>
    <x v="0"/>
    <n v="3"/>
  </r>
  <r>
    <s v="24-04-2025"/>
    <s v="INV004271"/>
    <x v="5"/>
    <s v="Corporate"/>
    <x v="0"/>
    <x v="8"/>
    <x v="2"/>
    <x v="2"/>
    <x v="2"/>
    <n v="21"/>
    <n v="4500"/>
    <n v="13"/>
    <x v="643"/>
    <n v="64089.440000000002"/>
    <x v="4265"/>
    <x v="1"/>
    <x v="3"/>
    <s v="Raj"/>
    <x v="0"/>
    <n v="4"/>
  </r>
  <r>
    <s v="10-02-2025"/>
    <s v="INV004272"/>
    <x v="9"/>
    <s v="Wholesale"/>
    <x v="0"/>
    <x v="8"/>
    <x v="2"/>
    <x v="7"/>
    <x v="3"/>
    <n v="22"/>
    <n v="900"/>
    <n v="20"/>
    <x v="1584"/>
    <n v="14800.72"/>
    <x v="4266"/>
    <x v="2"/>
    <x v="2"/>
    <s v="Pooja"/>
    <x v="0"/>
    <n v="2"/>
  </r>
  <r>
    <s v="11-05-2025"/>
    <s v="INV004273"/>
    <x v="10"/>
    <s v="Wholesale"/>
    <x v="3"/>
    <x v="3"/>
    <x v="3"/>
    <x v="0"/>
    <x v="0"/>
    <n v="18"/>
    <n v="45000"/>
    <n v="20"/>
    <x v="912"/>
    <n v="499913.51"/>
    <x v="4267"/>
    <x v="0"/>
    <x v="1"/>
    <s v="Raj"/>
    <x v="0"/>
    <n v="5"/>
  </r>
  <r>
    <s v="17-11-2025"/>
    <s v="INV004274"/>
    <x v="0"/>
    <s v="Retail"/>
    <x v="2"/>
    <x v="2"/>
    <x v="0"/>
    <x v="3"/>
    <x v="3"/>
    <n v="15"/>
    <n v="600"/>
    <n v="9"/>
    <x v="13"/>
    <n v="7414.48"/>
    <x v="4268"/>
    <x v="0"/>
    <x v="2"/>
    <s v="Neha"/>
    <x v="0"/>
    <n v="11"/>
  </r>
  <r>
    <s v="13-09-2025"/>
    <s v="INV004275"/>
    <x v="4"/>
    <s v="Wholesale"/>
    <x v="1"/>
    <x v="1"/>
    <x v="0"/>
    <x v="1"/>
    <x v="1"/>
    <n v="3"/>
    <n v="2500"/>
    <n v="1"/>
    <x v="296"/>
    <n v="5804.62"/>
    <x v="4269"/>
    <x v="1"/>
    <x v="1"/>
    <s v="Pooja"/>
    <x v="0"/>
    <n v="9"/>
  </r>
  <r>
    <s v="15-02-2025"/>
    <s v="INV004276"/>
    <x v="11"/>
    <s v="Corporate"/>
    <x v="2"/>
    <x v="2"/>
    <x v="1"/>
    <x v="1"/>
    <x v="1"/>
    <n v="17"/>
    <n v="2500"/>
    <n v="3"/>
    <x v="1155"/>
    <n v="34048.76"/>
    <x v="4270"/>
    <x v="4"/>
    <x v="3"/>
    <s v="Raj"/>
    <x v="0"/>
    <n v="2"/>
  </r>
  <r>
    <s v="01-10-2025"/>
    <s v="INV004277"/>
    <x v="5"/>
    <s v="Wholesale"/>
    <x v="2"/>
    <x v="2"/>
    <x v="0"/>
    <x v="5"/>
    <x v="0"/>
    <n v="4"/>
    <n v="15000"/>
    <n v="12"/>
    <x v="660"/>
    <n v="43622.41"/>
    <x v="4271"/>
    <x v="0"/>
    <x v="3"/>
    <s v="Raj"/>
    <x v="0"/>
    <n v="10"/>
  </r>
  <r>
    <s v="06-07-2025"/>
    <s v="INV004278"/>
    <x v="7"/>
    <s v="Corporate"/>
    <x v="1"/>
    <x v="1"/>
    <x v="2"/>
    <x v="0"/>
    <x v="0"/>
    <n v="3"/>
    <n v="45000"/>
    <n v="5"/>
    <x v="2003"/>
    <n v="111602.54"/>
    <x v="4272"/>
    <x v="1"/>
    <x v="3"/>
    <s v="Neha"/>
    <x v="0"/>
    <n v="7"/>
  </r>
  <r>
    <s v="30-09-2025"/>
    <s v="INV004279"/>
    <x v="1"/>
    <s v="Retail"/>
    <x v="1"/>
    <x v="1"/>
    <x v="1"/>
    <x v="6"/>
    <x v="0"/>
    <n v="10"/>
    <n v="3500"/>
    <n v="8"/>
    <x v="1643"/>
    <n v="28324.01"/>
    <x v="4273"/>
    <x v="0"/>
    <x v="0"/>
    <s v="Priya"/>
    <x v="0"/>
    <n v="9"/>
  </r>
  <r>
    <s v="03-10-2025"/>
    <s v="INV004280"/>
    <x v="10"/>
    <s v="Corporate"/>
    <x v="1"/>
    <x v="1"/>
    <x v="1"/>
    <x v="0"/>
    <x v="0"/>
    <n v="11"/>
    <n v="45000"/>
    <n v="20"/>
    <x v="1828"/>
    <n v="351024.37"/>
    <x v="4274"/>
    <x v="3"/>
    <x v="1"/>
    <s v="Pooja"/>
    <x v="0"/>
    <n v="10"/>
  </r>
  <r>
    <s v="11-11-2025"/>
    <s v="INV004281"/>
    <x v="11"/>
    <s v="Corporate"/>
    <x v="3"/>
    <x v="7"/>
    <x v="3"/>
    <x v="2"/>
    <x v="2"/>
    <n v="11"/>
    <n v="4500"/>
    <n v="16"/>
    <x v="316"/>
    <n v="37631.230000000003"/>
    <x v="4275"/>
    <x v="4"/>
    <x v="3"/>
    <s v="Priya"/>
    <x v="0"/>
    <n v="11"/>
  </r>
  <r>
    <s v="01-08-2025"/>
    <s v="INV004282"/>
    <x v="10"/>
    <s v="Corporate"/>
    <x v="2"/>
    <x v="2"/>
    <x v="3"/>
    <x v="0"/>
    <x v="0"/>
    <n v="19"/>
    <n v="45000"/>
    <n v="9"/>
    <x v="1822"/>
    <n v="652273.54"/>
    <x v="4276"/>
    <x v="1"/>
    <x v="1"/>
    <s v="Karan"/>
    <x v="0"/>
    <n v="8"/>
  </r>
  <r>
    <s v="29-08-2025"/>
    <s v="INV004283"/>
    <x v="1"/>
    <s v="Corporate"/>
    <x v="3"/>
    <x v="5"/>
    <x v="0"/>
    <x v="3"/>
    <x v="3"/>
    <n v="17"/>
    <n v="600"/>
    <n v="0"/>
    <x v="1233"/>
    <n v="9100.6299999999992"/>
    <x v="4277"/>
    <x v="0"/>
    <x v="2"/>
    <s v="Raj"/>
    <x v="0"/>
    <n v="8"/>
  </r>
  <r>
    <s v="26-06-2025"/>
    <s v="INV004284"/>
    <x v="3"/>
    <s v="Retail"/>
    <x v="0"/>
    <x v="0"/>
    <x v="0"/>
    <x v="4"/>
    <x v="0"/>
    <n v="6"/>
    <n v="12000"/>
    <n v="11"/>
    <x v="641"/>
    <n v="58858.09"/>
    <x v="4278"/>
    <x v="1"/>
    <x v="2"/>
    <s v="Karan"/>
    <x v="0"/>
    <n v="6"/>
  </r>
  <r>
    <s v="21-05-2025"/>
    <s v="INV004285"/>
    <x v="3"/>
    <s v="Retail"/>
    <x v="2"/>
    <x v="2"/>
    <x v="1"/>
    <x v="0"/>
    <x v="0"/>
    <n v="18"/>
    <n v="45000"/>
    <n v="5"/>
    <x v="1746"/>
    <n v="609198.05000000005"/>
    <x v="4279"/>
    <x v="2"/>
    <x v="0"/>
    <s v="Karan"/>
    <x v="0"/>
    <n v="5"/>
  </r>
  <r>
    <s v="27-05-2025"/>
    <s v="INV004286"/>
    <x v="3"/>
    <s v="Corporate"/>
    <x v="0"/>
    <x v="4"/>
    <x v="1"/>
    <x v="1"/>
    <x v="1"/>
    <n v="14"/>
    <n v="2500"/>
    <n v="14"/>
    <x v="1591"/>
    <n v="25327.25"/>
    <x v="4280"/>
    <x v="0"/>
    <x v="3"/>
    <s v="Vikas"/>
    <x v="0"/>
    <n v="5"/>
  </r>
  <r>
    <s v="09-05-2025"/>
    <s v="INV004287"/>
    <x v="1"/>
    <s v="Retail"/>
    <x v="0"/>
    <x v="8"/>
    <x v="1"/>
    <x v="4"/>
    <x v="0"/>
    <n v="22"/>
    <n v="12000"/>
    <n v="14"/>
    <x v="2004"/>
    <n v="188125.41"/>
    <x v="4281"/>
    <x v="3"/>
    <x v="1"/>
    <s v="Amit"/>
    <x v="0"/>
    <n v="5"/>
  </r>
  <r>
    <s v="17-09-2025"/>
    <s v="INV004288"/>
    <x v="9"/>
    <s v="Corporate"/>
    <x v="2"/>
    <x v="6"/>
    <x v="3"/>
    <x v="0"/>
    <x v="0"/>
    <n v="22"/>
    <n v="45000"/>
    <n v="1"/>
    <x v="1506"/>
    <n v="846997.58"/>
    <x v="4282"/>
    <x v="2"/>
    <x v="1"/>
    <s v="Karan"/>
    <x v="0"/>
    <n v="9"/>
  </r>
  <r>
    <s v="26-07-2025"/>
    <s v="INV004289"/>
    <x v="7"/>
    <s v="Retail"/>
    <x v="2"/>
    <x v="2"/>
    <x v="0"/>
    <x v="3"/>
    <x v="3"/>
    <n v="19"/>
    <n v="600"/>
    <n v="18"/>
    <x v="2005"/>
    <n v="7458.65"/>
    <x v="4283"/>
    <x v="0"/>
    <x v="0"/>
    <s v="Raj"/>
    <x v="0"/>
    <n v="7"/>
  </r>
  <r>
    <s v="23-07-2025"/>
    <s v="INV004290"/>
    <x v="1"/>
    <s v="Retail"/>
    <x v="3"/>
    <x v="9"/>
    <x v="0"/>
    <x v="4"/>
    <x v="0"/>
    <n v="10"/>
    <n v="12000"/>
    <n v="8"/>
    <x v="370"/>
    <n v="91132.36"/>
    <x v="4284"/>
    <x v="1"/>
    <x v="2"/>
    <s v="Sneha"/>
    <x v="0"/>
    <n v="7"/>
  </r>
  <r>
    <s v="22-11-2025"/>
    <s v="INV004291"/>
    <x v="4"/>
    <s v="Wholesale"/>
    <x v="2"/>
    <x v="6"/>
    <x v="0"/>
    <x v="1"/>
    <x v="1"/>
    <n v="7"/>
    <n v="2500"/>
    <n v="14"/>
    <x v="1661"/>
    <n v="11777.06"/>
    <x v="4285"/>
    <x v="4"/>
    <x v="0"/>
    <s v="Priya"/>
    <x v="0"/>
    <n v="11"/>
  </r>
  <r>
    <s v="27-08-2025"/>
    <s v="INV004292"/>
    <x v="8"/>
    <s v="Wholesale"/>
    <x v="3"/>
    <x v="5"/>
    <x v="3"/>
    <x v="6"/>
    <x v="0"/>
    <n v="10"/>
    <n v="3500"/>
    <n v="19"/>
    <x v="469"/>
    <n v="22072.46"/>
    <x v="4286"/>
    <x v="2"/>
    <x v="2"/>
    <s v="Neha"/>
    <x v="0"/>
    <n v="8"/>
  </r>
  <r>
    <s v="18-03-2025"/>
    <s v="INV004293"/>
    <x v="9"/>
    <s v="Wholesale"/>
    <x v="3"/>
    <x v="3"/>
    <x v="0"/>
    <x v="2"/>
    <x v="2"/>
    <n v="11"/>
    <n v="4500"/>
    <n v="14"/>
    <x v="2006"/>
    <n v="31657.57"/>
    <x v="4287"/>
    <x v="1"/>
    <x v="3"/>
    <s v="Sneha"/>
    <x v="0"/>
    <n v="3"/>
  </r>
  <r>
    <s v="10-05-2025"/>
    <s v="INV004294"/>
    <x v="0"/>
    <s v="Retail"/>
    <x v="2"/>
    <x v="2"/>
    <x v="1"/>
    <x v="2"/>
    <x v="2"/>
    <n v="16"/>
    <n v="4500"/>
    <n v="10"/>
    <x v="169"/>
    <n v="53053.599999999999"/>
    <x v="4288"/>
    <x v="0"/>
    <x v="3"/>
    <s v="Sneha"/>
    <x v="0"/>
    <n v="5"/>
  </r>
  <r>
    <s v="28-07-2025"/>
    <s v="INV004295"/>
    <x v="10"/>
    <s v="Wholesale"/>
    <x v="2"/>
    <x v="2"/>
    <x v="1"/>
    <x v="3"/>
    <x v="3"/>
    <n v="13"/>
    <n v="600"/>
    <n v="17"/>
    <x v="2007"/>
    <n v="4785.1099999999997"/>
    <x v="4289"/>
    <x v="2"/>
    <x v="2"/>
    <s v="Raj"/>
    <x v="0"/>
    <n v="7"/>
  </r>
  <r>
    <s v="16-10-2025"/>
    <s v="INV004296"/>
    <x v="10"/>
    <s v="Retail"/>
    <x v="3"/>
    <x v="7"/>
    <x v="1"/>
    <x v="6"/>
    <x v="0"/>
    <n v="19"/>
    <n v="3500"/>
    <n v="8"/>
    <x v="2008"/>
    <n v="57501"/>
    <x v="4290"/>
    <x v="3"/>
    <x v="2"/>
    <s v="Priya"/>
    <x v="0"/>
    <n v="10"/>
  </r>
  <r>
    <s v="19-08-2025"/>
    <s v="INV004297"/>
    <x v="3"/>
    <s v="Retail"/>
    <x v="1"/>
    <x v="1"/>
    <x v="1"/>
    <x v="6"/>
    <x v="0"/>
    <n v="19"/>
    <n v="3500"/>
    <n v="19"/>
    <x v="2009"/>
    <n v="41470.04"/>
    <x v="4291"/>
    <x v="1"/>
    <x v="1"/>
    <s v="Priya"/>
    <x v="0"/>
    <n v="8"/>
  </r>
  <r>
    <s v="16-04-2025"/>
    <s v="INV004298"/>
    <x v="9"/>
    <s v="Corporate"/>
    <x v="1"/>
    <x v="1"/>
    <x v="0"/>
    <x v="5"/>
    <x v="0"/>
    <n v="7"/>
    <n v="15000"/>
    <n v="3"/>
    <x v="813"/>
    <n v="83017.78"/>
    <x v="4292"/>
    <x v="1"/>
    <x v="0"/>
    <s v="Amit"/>
    <x v="0"/>
    <n v="4"/>
  </r>
  <r>
    <s v="20-09-2025"/>
    <s v="INV004299"/>
    <x v="5"/>
    <s v="Retail"/>
    <x v="2"/>
    <x v="6"/>
    <x v="2"/>
    <x v="2"/>
    <x v="2"/>
    <n v="17"/>
    <n v="4500"/>
    <n v="13"/>
    <x v="1682"/>
    <n v="51891.82"/>
    <x v="4293"/>
    <x v="2"/>
    <x v="1"/>
    <s v="Pooja"/>
    <x v="0"/>
    <n v="9"/>
  </r>
  <r>
    <s v="28-10-2025"/>
    <s v="INV004300"/>
    <x v="3"/>
    <s v="Wholesale"/>
    <x v="0"/>
    <x v="4"/>
    <x v="1"/>
    <x v="2"/>
    <x v="2"/>
    <n v="13"/>
    <n v="4500"/>
    <n v="3"/>
    <x v="1864"/>
    <n v="42749.79"/>
    <x v="4294"/>
    <x v="3"/>
    <x v="1"/>
    <s v="Sneha"/>
    <x v="0"/>
    <n v="10"/>
  </r>
  <r>
    <s v="02-09-2025"/>
    <s v="INV004301"/>
    <x v="11"/>
    <s v="Corporate"/>
    <x v="1"/>
    <x v="1"/>
    <x v="0"/>
    <x v="3"/>
    <x v="3"/>
    <n v="19"/>
    <n v="600"/>
    <n v="10"/>
    <x v="1091"/>
    <n v="8240.42"/>
    <x v="4295"/>
    <x v="4"/>
    <x v="0"/>
    <s v="Raj"/>
    <x v="0"/>
    <n v="9"/>
  </r>
  <r>
    <s v="04-07-2025"/>
    <s v="INV004302"/>
    <x v="9"/>
    <s v="Wholesale"/>
    <x v="1"/>
    <x v="1"/>
    <x v="2"/>
    <x v="2"/>
    <x v="2"/>
    <n v="20"/>
    <n v="4500"/>
    <n v="1"/>
    <x v="156"/>
    <n v="82813.87"/>
    <x v="4296"/>
    <x v="1"/>
    <x v="3"/>
    <s v="Raj"/>
    <x v="0"/>
    <n v="7"/>
  </r>
  <r>
    <s v="05-07-2025"/>
    <s v="INV004303"/>
    <x v="9"/>
    <s v="Corporate"/>
    <x v="2"/>
    <x v="2"/>
    <x v="1"/>
    <x v="1"/>
    <x v="1"/>
    <n v="20"/>
    <n v="2500"/>
    <n v="5"/>
    <x v="479"/>
    <n v="40373.19"/>
    <x v="4297"/>
    <x v="2"/>
    <x v="1"/>
    <s v="Raj"/>
    <x v="0"/>
    <n v="7"/>
  </r>
  <r>
    <s v="18-03-2025"/>
    <s v="INV004304"/>
    <x v="9"/>
    <s v="Retail"/>
    <x v="2"/>
    <x v="6"/>
    <x v="2"/>
    <x v="5"/>
    <x v="0"/>
    <n v="1"/>
    <n v="15000"/>
    <n v="3"/>
    <x v="187"/>
    <n v="11142.48"/>
    <x v="4298"/>
    <x v="0"/>
    <x v="3"/>
    <s v="Karan"/>
    <x v="0"/>
    <n v="3"/>
  </r>
  <r>
    <s v="25-01-2025"/>
    <s v="INV004305"/>
    <x v="6"/>
    <s v="Corporate"/>
    <x v="1"/>
    <x v="1"/>
    <x v="0"/>
    <x v="1"/>
    <x v="1"/>
    <n v="5"/>
    <n v="2500"/>
    <n v="2"/>
    <x v="347"/>
    <n v="10155.16"/>
    <x v="4299"/>
    <x v="0"/>
    <x v="2"/>
    <s v="Pooja"/>
    <x v="0"/>
    <n v="1"/>
  </r>
  <r>
    <s v="07-11-2025"/>
    <s v="INV004306"/>
    <x v="10"/>
    <s v="Retail"/>
    <x v="3"/>
    <x v="7"/>
    <x v="1"/>
    <x v="5"/>
    <x v="0"/>
    <n v="20"/>
    <n v="15000"/>
    <n v="9"/>
    <x v="348"/>
    <n v="230517.56"/>
    <x v="4300"/>
    <x v="1"/>
    <x v="3"/>
    <s v="Neha"/>
    <x v="0"/>
    <n v="11"/>
  </r>
  <r>
    <s v="27-04-2025"/>
    <s v="INV004307"/>
    <x v="4"/>
    <s v="Retail"/>
    <x v="2"/>
    <x v="6"/>
    <x v="2"/>
    <x v="7"/>
    <x v="3"/>
    <n v="3"/>
    <n v="900"/>
    <n v="10"/>
    <x v="1938"/>
    <n v="1859.73"/>
    <x v="4301"/>
    <x v="1"/>
    <x v="1"/>
    <s v="Pooja"/>
    <x v="0"/>
    <n v="4"/>
  </r>
  <r>
    <s v="02-12-2025"/>
    <s v="INV004308"/>
    <x v="3"/>
    <s v="Corporate"/>
    <x v="3"/>
    <x v="7"/>
    <x v="2"/>
    <x v="1"/>
    <x v="1"/>
    <n v="7"/>
    <n v="2500"/>
    <n v="1"/>
    <x v="1303"/>
    <n v="13060.24"/>
    <x v="4302"/>
    <x v="1"/>
    <x v="2"/>
    <s v="Amit"/>
    <x v="0"/>
    <n v="12"/>
  </r>
  <r>
    <s v="31-10-2025"/>
    <s v="INV004309"/>
    <x v="4"/>
    <s v="Retail"/>
    <x v="3"/>
    <x v="7"/>
    <x v="3"/>
    <x v="6"/>
    <x v="0"/>
    <n v="8"/>
    <n v="3500"/>
    <n v="12"/>
    <x v="1362"/>
    <n v="22577.07"/>
    <x v="4303"/>
    <x v="0"/>
    <x v="2"/>
    <s v="Karan"/>
    <x v="0"/>
    <n v="10"/>
  </r>
  <r>
    <s v="22-08-2025"/>
    <s v="INV004310"/>
    <x v="10"/>
    <s v="Retail"/>
    <x v="2"/>
    <x v="6"/>
    <x v="2"/>
    <x v="5"/>
    <x v="0"/>
    <n v="18"/>
    <n v="15000"/>
    <n v="8"/>
    <x v="1073"/>
    <n v="208754.33"/>
    <x v="4304"/>
    <x v="1"/>
    <x v="1"/>
    <s v="Neha"/>
    <x v="0"/>
    <n v="8"/>
  </r>
  <r>
    <s v="31-07-2025"/>
    <s v="INV004311"/>
    <x v="9"/>
    <s v="Corporate"/>
    <x v="1"/>
    <x v="1"/>
    <x v="3"/>
    <x v="6"/>
    <x v="0"/>
    <n v="1"/>
    <n v="3500"/>
    <n v="7"/>
    <x v="504"/>
    <n v="2865.6"/>
    <x v="4305"/>
    <x v="1"/>
    <x v="2"/>
    <s v="Raj"/>
    <x v="0"/>
    <n v="7"/>
  </r>
  <r>
    <s v="09-03-2025"/>
    <s v="INV004312"/>
    <x v="8"/>
    <s v="Wholesale"/>
    <x v="1"/>
    <x v="1"/>
    <x v="1"/>
    <x v="1"/>
    <x v="1"/>
    <n v="22"/>
    <n v="2500"/>
    <n v="9"/>
    <x v="2010"/>
    <n v="36545.79"/>
    <x v="4306"/>
    <x v="2"/>
    <x v="3"/>
    <s v="Vikas"/>
    <x v="0"/>
    <n v="3"/>
  </r>
  <r>
    <s v="28-05-2025"/>
    <s v="INV004313"/>
    <x v="7"/>
    <s v="Wholesale"/>
    <x v="0"/>
    <x v="4"/>
    <x v="2"/>
    <x v="0"/>
    <x v="0"/>
    <n v="1"/>
    <n v="45000"/>
    <n v="4"/>
    <x v="56"/>
    <n v="31426.86"/>
    <x v="4307"/>
    <x v="0"/>
    <x v="0"/>
    <s v="Vikas"/>
    <x v="0"/>
    <n v="5"/>
  </r>
  <r>
    <s v="25-09-2025"/>
    <s v="INV004314"/>
    <x v="5"/>
    <s v="Wholesale"/>
    <x v="0"/>
    <x v="4"/>
    <x v="2"/>
    <x v="0"/>
    <x v="0"/>
    <n v="19"/>
    <n v="45000"/>
    <n v="7"/>
    <x v="939"/>
    <n v="670909.16"/>
    <x v="4308"/>
    <x v="0"/>
    <x v="3"/>
    <s v="Vikas"/>
    <x v="0"/>
    <n v="9"/>
  </r>
  <r>
    <s v="05-05-2025"/>
    <s v="INV004315"/>
    <x v="0"/>
    <s v="Corporate"/>
    <x v="1"/>
    <x v="1"/>
    <x v="2"/>
    <x v="7"/>
    <x v="3"/>
    <n v="18"/>
    <n v="900"/>
    <n v="5"/>
    <x v="622"/>
    <n v="13438.59"/>
    <x v="4309"/>
    <x v="0"/>
    <x v="0"/>
    <s v="Sneha"/>
    <x v="0"/>
    <n v="5"/>
  </r>
  <r>
    <s v="11-06-2025"/>
    <s v="INV004316"/>
    <x v="11"/>
    <s v="Retail"/>
    <x v="1"/>
    <x v="1"/>
    <x v="1"/>
    <x v="1"/>
    <x v="1"/>
    <n v="6"/>
    <n v="2500"/>
    <n v="4"/>
    <x v="7"/>
    <n v="12383.04"/>
    <x v="4310"/>
    <x v="0"/>
    <x v="0"/>
    <s v="Raj"/>
    <x v="0"/>
    <n v="6"/>
  </r>
  <r>
    <s v="20-04-2025"/>
    <s v="INV004317"/>
    <x v="7"/>
    <s v="Wholesale"/>
    <x v="3"/>
    <x v="7"/>
    <x v="0"/>
    <x v="0"/>
    <x v="0"/>
    <n v="13"/>
    <n v="45000"/>
    <n v="0"/>
    <x v="2011"/>
    <n v="470049.8"/>
    <x v="4311"/>
    <x v="4"/>
    <x v="0"/>
    <s v="Pooja"/>
    <x v="0"/>
    <n v="4"/>
  </r>
  <r>
    <s v="29-05-2025"/>
    <s v="INV004318"/>
    <x v="5"/>
    <s v="Corporate"/>
    <x v="3"/>
    <x v="5"/>
    <x v="2"/>
    <x v="7"/>
    <x v="3"/>
    <n v="25"/>
    <n v="900"/>
    <n v="16"/>
    <x v="448"/>
    <n v="15446"/>
    <x v="4312"/>
    <x v="0"/>
    <x v="2"/>
    <s v="Vikas"/>
    <x v="0"/>
    <n v="5"/>
  </r>
  <r>
    <s v="08-11-2025"/>
    <s v="INV004319"/>
    <x v="9"/>
    <s v="Retail"/>
    <x v="1"/>
    <x v="1"/>
    <x v="1"/>
    <x v="4"/>
    <x v="0"/>
    <n v="6"/>
    <n v="12000"/>
    <n v="2"/>
    <x v="43"/>
    <n v="64939.27"/>
    <x v="4313"/>
    <x v="3"/>
    <x v="3"/>
    <s v="Karan"/>
    <x v="0"/>
    <n v="11"/>
  </r>
  <r>
    <s v="05-11-2025"/>
    <s v="INV004320"/>
    <x v="0"/>
    <s v="Corporate"/>
    <x v="1"/>
    <x v="1"/>
    <x v="0"/>
    <x v="7"/>
    <x v="3"/>
    <n v="15"/>
    <n v="900"/>
    <n v="16"/>
    <x v="940"/>
    <n v="10361.51"/>
    <x v="4314"/>
    <x v="3"/>
    <x v="2"/>
    <s v="Priya"/>
    <x v="0"/>
    <n v="11"/>
  </r>
  <r>
    <s v="24-04-2025"/>
    <s v="INV004321"/>
    <x v="6"/>
    <s v="Retail"/>
    <x v="1"/>
    <x v="1"/>
    <x v="1"/>
    <x v="4"/>
    <x v="0"/>
    <n v="12"/>
    <n v="12000"/>
    <n v="0"/>
    <x v="398"/>
    <n v="115835.33"/>
    <x v="4315"/>
    <x v="2"/>
    <x v="1"/>
    <s v="Karan"/>
    <x v="0"/>
    <n v="4"/>
  </r>
  <r>
    <s v="07-09-2025"/>
    <s v="INV004322"/>
    <x v="0"/>
    <s v="Retail"/>
    <x v="2"/>
    <x v="2"/>
    <x v="2"/>
    <x v="2"/>
    <x v="2"/>
    <n v="3"/>
    <n v="4500"/>
    <n v="9"/>
    <x v="1939"/>
    <n v="9989.39"/>
    <x v="4316"/>
    <x v="1"/>
    <x v="3"/>
    <s v="Pooja"/>
    <x v="0"/>
    <n v="9"/>
  </r>
  <r>
    <s v="04-11-2025"/>
    <s v="INV004323"/>
    <x v="4"/>
    <s v="Retail"/>
    <x v="0"/>
    <x v="8"/>
    <x v="0"/>
    <x v="0"/>
    <x v="0"/>
    <n v="4"/>
    <n v="45000"/>
    <n v="5"/>
    <x v="22"/>
    <n v="155715.75"/>
    <x v="4317"/>
    <x v="0"/>
    <x v="2"/>
    <s v="Amit"/>
    <x v="0"/>
    <n v="11"/>
  </r>
  <r>
    <s v="12-09-2025"/>
    <s v="INV004324"/>
    <x v="2"/>
    <s v="Retail"/>
    <x v="2"/>
    <x v="2"/>
    <x v="1"/>
    <x v="5"/>
    <x v="0"/>
    <n v="5"/>
    <n v="15000"/>
    <n v="20"/>
    <x v="1187"/>
    <n v="44958.21"/>
    <x v="4318"/>
    <x v="2"/>
    <x v="2"/>
    <s v="Neha"/>
    <x v="0"/>
    <n v="9"/>
  </r>
  <r>
    <s v="05-03-2025"/>
    <s v="INV004325"/>
    <x v="7"/>
    <s v="Wholesale"/>
    <x v="2"/>
    <x v="6"/>
    <x v="0"/>
    <x v="2"/>
    <x v="2"/>
    <n v="2"/>
    <n v="4500"/>
    <n v="13"/>
    <x v="717"/>
    <n v="6496.36"/>
    <x v="4319"/>
    <x v="0"/>
    <x v="2"/>
    <s v="Neha"/>
    <x v="0"/>
    <n v="3"/>
  </r>
  <r>
    <s v="19-11-2025"/>
    <s v="INV004326"/>
    <x v="7"/>
    <s v="Wholesale"/>
    <x v="3"/>
    <x v="3"/>
    <x v="3"/>
    <x v="6"/>
    <x v="0"/>
    <n v="13"/>
    <n v="3500"/>
    <n v="3"/>
    <x v="2012"/>
    <n v="33493.14"/>
    <x v="4320"/>
    <x v="2"/>
    <x v="1"/>
    <s v="Neha"/>
    <x v="0"/>
    <n v="11"/>
  </r>
  <r>
    <s v="11-09-2025"/>
    <s v="INV004327"/>
    <x v="10"/>
    <s v="Wholesale"/>
    <x v="2"/>
    <x v="6"/>
    <x v="0"/>
    <x v="2"/>
    <x v="2"/>
    <n v="5"/>
    <n v="4500"/>
    <n v="7"/>
    <x v="1390"/>
    <n v="18590.36"/>
    <x v="4321"/>
    <x v="1"/>
    <x v="3"/>
    <s v="Raj"/>
    <x v="0"/>
    <n v="9"/>
  </r>
  <r>
    <s v="08-03-2025"/>
    <s v="INV004328"/>
    <x v="4"/>
    <s v="Wholesale"/>
    <x v="3"/>
    <x v="7"/>
    <x v="2"/>
    <x v="0"/>
    <x v="0"/>
    <n v="9"/>
    <n v="45000"/>
    <n v="6"/>
    <x v="1893"/>
    <n v="282595.14"/>
    <x v="4322"/>
    <x v="2"/>
    <x v="1"/>
    <s v="Pooja"/>
    <x v="0"/>
    <n v="3"/>
  </r>
  <r>
    <s v="22-08-2025"/>
    <s v="INV004329"/>
    <x v="7"/>
    <s v="Retail"/>
    <x v="3"/>
    <x v="3"/>
    <x v="1"/>
    <x v="3"/>
    <x v="3"/>
    <n v="16"/>
    <n v="600"/>
    <n v="0"/>
    <x v="2013"/>
    <n v="8076.96"/>
    <x v="4323"/>
    <x v="3"/>
    <x v="2"/>
    <s v="Sneha"/>
    <x v="0"/>
    <n v="8"/>
  </r>
  <r>
    <s v="07-02-2025"/>
    <s v="INV004330"/>
    <x v="2"/>
    <s v="Retail"/>
    <x v="2"/>
    <x v="6"/>
    <x v="1"/>
    <x v="5"/>
    <x v="0"/>
    <n v="13"/>
    <n v="15000"/>
    <n v="1"/>
    <x v="1295"/>
    <n v="167339.18"/>
    <x v="4324"/>
    <x v="3"/>
    <x v="1"/>
    <s v="Raj"/>
    <x v="0"/>
    <n v="2"/>
  </r>
  <r>
    <s v="13-06-2025"/>
    <s v="INV004331"/>
    <x v="8"/>
    <s v="Corporate"/>
    <x v="0"/>
    <x v="8"/>
    <x v="3"/>
    <x v="2"/>
    <x v="2"/>
    <n v="13"/>
    <n v="4500"/>
    <n v="7"/>
    <x v="2014"/>
    <n v="45610.83"/>
    <x v="4325"/>
    <x v="4"/>
    <x v="0"/>
    <s v="Karan"/>
    <x v="0"/>
    <n v="6"/>
  </r>
  <r>
    <s v="14-03-2025"/>
    <s v="INV004332"/>
    <x v="2"/>
    <s v="Retail"/>
    <x v="2"/>
    <x v="2"/>
    <x v="0"/>
    <x v="7"/>
    <x v="3"/>
    <n v="20"/>
    <n v="900"/>
    <n v="12"/>
    <x v="1584"/>
    <n v="13005.14"/>
    <x v="4326"/>
    <x v="4"/>
    <x v="3"/>
    <s v="Raj"/>
    <x v="0"/>
    <n v="3"/>
  </r>
  <r>
    <s v="09-06-2025"/>
    <s v="INV004333"/>
    <x v="3"/>
    <s v="Wholesale"/>
    <x v="1"/>
    <x v="1"/>
    <x v="2"/>
    <x v="1"/>
    <x v="1"/>
    <n v="7"/>
    <n v="2500"/>
    <n v="17"/>
    <x v="1047"/>
    <n v="13396.34"/>
    <x v="4327"/>
    <x v="3"/>
    <x v="0"/>
    <s v="Priya"/>
    <x v="0"/>
    <n v="6"/>
  </r>
  <r>
    <s v="09-06-2025"/>
    <s v="INV004334"/>
    <x v="7"/>
    <s v="Corporate"/>
    <x v="1"/>
    <x v="1"/>
    <x v="2"/>
    <x v="3"/>
    <x v="3"/>
    <n v="20"/>
    <n v="600"/>
    <n v="12"/>
    <x v="499"/>
    <n v="9795.6200000000008"/>
    <x v="4328"/>
    <x v="2"/>
    <x v="0"/>
    <s v="Pooja"/>
    <x v="0"/>
    <n v="6"/>
  </r>
  <r>
    <s v="30-01-2025"/>
    <s v="INV004335"/>
    <x v="11"/>
    <s v="Retail"/>
    <x v="2"/>
    <x v="2"/>
    <x v="1"/>
    <x v="6"/>
    <x v="0"/>
    <n v="12"/>
    <n v="3500"/>
    <n v="18"/>
    <x v="408"/>
    <n v="30637.05"/>
    <x v="4329"/>
    <x v="2"/>
    <x v="1"/>
    <s v="Raj"/>
    <x v="0"/>
    <n v="1"/>
  </r>
  <r>
    <s v="02-10-2025"/>
    <s v="INV004336"/>
    <x v="5"/>
    <s v="Corporate"/>
    <x v="3"/>
    <x v="5"/>
    <x v="2"/>
    <x v="4"/>
    <x v="0"/>
    <n v="24"/>
    <n v="12000"/>
    <n v="9"/>
    <x v="2015"/>
    <n v="200574"/>
    <x v="4330"/>
    <x v="1"/>
    <x v="2"/>
    <s v="Vikas"/>
    <x v="0"/>
    <n v="10"/>
  </r>
  <r>
    <s v="20-04-2025"/>
    <s v="INV004337"/>
    <x v="6"/>
    <s v="Retail"/>
    <x v="0"/>
    <x v="8"/>
    <x v="2"/>
    <x v="5"/>
    <x v="0"/>
    <n v="18"/>
    <n v="15000"/>
    <n v="8"/>
    <x v="1073"/>
    <n v="203571.64"/>
    <x v="4331"/>
    <x v="0"/>
    <x v="1"/>
    <s v="Priya"/>
    <x v="0"/>
    <n v="4"/>
  </r>
  <r>
    <s v="02-03-2025"/>
    <s v="INV004338"/>
    <x v="3"/>
    <s v="Retail"/>
    <x v="2"/>
    <x v="6"/>
    <x v="3"/>
    <x v="1"/>
    <x v="1"/>
    <n v="21"/>
    <n v="2500"/>
    <n v="13"/>
    <x v="1210"/>
    <n v="35384.82"/>
    <x v="4332"/>
    <x v="3"/>
    <x v="3"/>
    <s v="Karan"/>
    <x v="0"/>
    <n v="3"/>
  </r>
  <r>
    <s v="27-01-2025"/>
    <s v="INV004339"/>
    <x v="2"/>
    <s v="Wholesale"/>
    <x v="1"/>
    <x v="1"/>
    <x v="0"/>
    <x v="5"/>
    <x v="0"/>
    <n v="12"/>
    <n v="15000"/>
    <n v="6"/>
    <x v="484"/>
    <n v="144831.5"/>
    <x v="4333"/>
    <x v="4"/>
    <x v="1"/>
    <s v="Vikas"/>
    <x v="0"/>
    <n v="1"/>
  </r>
  <r>
    <s v="16-03-2025"/>
    <s v="INV004340"/>
    <x v="7"/>
    <s v="Wholesale"/>
    <x v="3"/>
    <x v="5"/>
    <x v="1"/>
    <x v="2"/>
    <x v="2"/>
    <n v="13"/>
    <n v="4500"/>
    <n v="14"/>
    <x v="1254"/>
    <n v="37991.120000000003"/>
    <x v="4334"/>
    <x v="0"/>
    <x v="2"/>
    <s v="Vikas"/>
    <x v="0"/>
    <n v="3"/>
  </r>
  <r>
    <s v="20-07-2025"/>
    <s v="INV004341"/>
    <x v="6"/>
    <s v="Retail"/>
    <x v="2"/>
    <x v="6"/>
    <x v="2"/>
    <x v="2"/>
    <x v="2"/>
    <n v="14"/>
    <n v="4500"/>
    <n v="3"/>
    <x v="379"/>
    <n v="51906.31"/>
    <x v="4335"/>
    <x v="0"/>
    <x v="2"/>
    <s v="Neha"/>
    <x v="0"/>
    <n v="7"/>
  </r>
  <r>
    <s v="12-11-2025"/>
    <s v="INV004342"/>
    <x v="9"/>
    <s v="Corporate"/>
    <x v="3"/>
    <x v="9"/>
    <x v="2"/>
    <x v="3"/>
    <x v="3"/>
    <n v="24"/>
    <n v="600"/>
    <n v="9"/>
    <x v="871"/>
    <n v="9845.5300000000007"/>
    <x v="4336"/>
    <x v="1"/>
    <x v="1"/>
    <s v="Vikas"/>
    <x v="0"/>
    <n v="11"/>
  </r>
  <r>
    <s v="16-12-2025"/>
    <s v="INV004343"/>
    <x v="8"/>
    <s v="Retail"/>
    <x v="3"/>
    <x v="5"/>
    <x v="2"/>
    <x v="1"/>
    <x v="1"/>
    <n v="8"/>
    <n v="2500"/>
    <n v="10"/>
    <x v="1281"/>
    <n v="13982.08"/>
    <x v="4337"/>
    <x v="1"/>
    <x v="3"/>
    <s v="Neha"/>
    <x v="0"/>
    <n v="12"/>
  </r>
  <r>
    <s v="25-06-2025"/>
    <s v="INV004344"/>
    <x v="2"/>
    <s v="Wholesale"/>
    <x v="3"/>
    <x v="9"/>
    <x v="2"/>
    <x v="4"/>
    <x v="0"/>
    <n v="11"/>
    <n v="12000"/>
    <n v="4"/>
    <x v="1774"/>
    <n v="99070.63"/>
    <x v="4338"/>
    <x v="3"/>
    <x v="3"/>
    <s v="Amit"/>
    <x v="0"/>
    <n v="6"/>
  </r>
  <r>
    <s v="05-12-2025"/>
    <s v="INV004345"/>
    <x v="4"/>
    <s v="Wholesale"/>
    <x v="3"/>
    <x v="5"/>
    <x v="0"/>
    <x v="5"/>
    <x v="0"/>
    <n v="2"/>
    <n v="15000"/>
    <n v="16"/>
    <x v="933"/>
    <n v="19624.04"/>
    <x v="4339"/>
    <x v="3"/>
    <x v="0"/>
    <s v="Pooja"/>
    <x v="0"/>
    <n v="12"/>
  </r>
  <r>
    <s v="05-07-2025"/>
    <s v="INV004346"/>
    <x v="11"/>
    <s v="Wholesale"/>
    <x v="0"/>
    <x v="4"/>
    <x v="0"/>
    <x v="2"/>
    <x v="2"/>
    <n v="20"/>
    <n v="4500"/>
    <n v="7"/>
    <x v="903"/>
    <n v="75751.570000000007"/>
    <x v="4340"/>
    <x v="1"/>
    <x v="0"/>
    <s v="Vikas"/>
    <x v="0"/>
    <n v="7"/>
  </r>
  <r>
    <s v="16-02-2025"/>
    <s v="INV004347"/>
    <x v="6"/>
    <s v="Corporate"/>
    <x v="0"/>
    <x v="8"/>
    <x v="1"/>
    <x v="6"/>
    <x v="0"/>
    <n v="13"/>
    <n v="3500"/>
    <n v="19"/>
    <x v="1687"/>
    <n v="26840.22"/>
    <x v="4341"/>
    <x v="4"/>
    <x v="1"/>
    <s v="Priya"/>
    <x v="0"/>
    <n v="2"/>
  </r>
  <r>
    <s v="27-10-2025"/>
    <s v="INV004348"/>
    <x v="3"/>
    <s v="Wholesale"/>
    <x v="1"/>
    <x v="1"/>
    <x v="0"/>
    <x v="6"/>
    <x v="0"/>
    <n v="11"/>
    <n v="3500"/>
    <n v="0"/>
    <x v="1225"/>
    <n v="34575.18"/>
    <x v="4342"/>
    <x v="3"/>
    <x v="3"/>
    <s v="Amit"/>
    <x v="0"/>
    <n v="10"/>
  </r>
  <r>
    <s v="02-11-2025"/>
    <s v="INV004349"/>
    <x v="11"/>
    <s v="Corporate"/>
    <x v="1"/>
    <x v="1"/>
    <x v="2"/>
    <x v="3"/>
    <x v="3"/>
    <n v="19"/>
    <n v="600"/>
    <n v="1"/>
    <x v="1605"/>
    <n v="10334.93"/>
    <x v="4343"/>
    <x v="1"/>
    <x v="3"/>
    <s v="Sneha"/>
    <x v="0"/>
    <n v="11"/>
  </r>
  <r>
    <s v="30-06-2025"/>
    <s v="INV004350"/>
    <x v="11"/>
    <s v="Wholesale"/>
    <x v="3"/>
    <x v="5"/>
    <x v="2"/>
    <x v="7"/>
    <x v="3"/>
    <n v="14"/>
    <n v="900"/>
    <n v="14"/>
    <x v="671"/>
    <n v="8011.94"/>
    <x v="4344"/>
    <x v="0"/>
    <x v="0"/>
    <s v="Priya"/>
    <x v="0"/>
    <n v="6"/>
  </r>
  <r>
    <s v="26-06-2025"/>
    <s v="INV004351"/>
    <x v="10"/>
    <s v="Retail"/>
    <x v="3"/>
    <x v="7"/>
    <x v="2"/>
    <x v="1"/>
    <x v="1"/>
    <n v="24"/>
    <n v="2500"/>
    <n v="5"/>
    <x v="275"/>
    <n v="45818.18"/>
    <x v="4345"/>
    <x v="2"/>
    <x v="0"/>
    <s v="Sneha"/>
    <x v="0"/>
    <n v="6"/>
  </r>
  <r>
    <s v="08-09-2025"/>
    <s v="INV004352"/>
    <x v="6"/>
    <s v="Wholesale"/>
    <x v="3"/>
    <x v="7"/>
    <x v="2"/>
    <x v="3"/>
    <x v="3"/>
    <n v="15"/>
    <n v="600"/>
    <n v="10"/>
    <x v="79"/>
    <n v="6633.58"/>
    <x v="4346"/>
    <x v="4"/>
    <x v="0"/>
    <s v="Pooja"/>
    <x v="0"/>
    <n v="9"/>
  </r>
  <r>
    <s v="13-05-2025"/>
    <s v="INV004353"/>
    <x v="1"/>
    <s v="Wholesale"/>
    <x v="1"/>
    <x v="1"/>
    <x v="0"/>
    <x v="2"/>
    <x v="2"/>
    <n v="2"/>
    <n v="4500"/>
    <n v="0"/>
    <x v="404"/>
    <n v="7349.38"/>
    <x v="4347"/>
    <x v="0"/>
    <x v="3"/>
    <s v="Sneha"/>
    <x v="0"/>
    <n v="5"/>
  </r>
  <r>
    <s v="13-07-2025"/>
    <s v="INV004354"/>
    <x v="10"/>
    <s v="Corporate"/>
    <x v="3"/>
    <x v="9"/>
    <x v="0"/>
    <x v="5"/>
    <x v="0"/>
    <n v="4"/>
    <n v="15000"/>
    <n v="12"/>
    <x v="660"/>
    <n v="49043.1"/>
    <x v="4348"/>
    <x v="0"/>
    <x v="3"/>
    <s v="Raj"/>
    <x v="0"/>
    <n v="7"/>
  </r>
  <r>
    <s v="15-04-2025"/>
    <s v="INV004355"/>
    <x v="5"/>
    <s v="Retail"/>
    <x v="3"/>
    <x v="7"/>
    <x v="1"/>
    <x v="0"/>
    <x v="0"/>
    <n v="8"/>
    <n v="45000"/>
    <n v="11"/>
    <x v="1289"/>
    <n v="251448.01"/>
    <x v="4349"/>
    <x v="3"/>
    <x v="2"/>
    <s v="Pooja"/>
    <x v="0"/>
    <n v="4"/>
  </r>
  <r>
    <s v="05-06-2025"/>
    <s v="INV004356"/>
    <x v="4"/>
    <s v="Corporate"/>
    <x v="1"/>
    <x v="1"/>
    <x v="2"/>
    <x v="3"/>
    <x v="3"/>
    <n v="23"/>
    <n v="600"/>
    <n v="7"/>
    <x v="796"/>
    <n v="9460.5300000000007"/>
    <x v="4350"/>
    <x v="0"/>
    <x v="3"/>
    <s v="Neha"/>
    <x v="0"/>
    <n v="6"/>
  </r>
  <r>
    <s v="10-07-2025"/>
    <s v="INV004357"/>
    <x v="8"/>
    <s v="Retail"/>
    <x v="3"/>
    <x v="5"/>
    <x v="1"/>
    <x v="4"/>
    <x v="0"/>
    <n v="11"/>
    <n v="12000"/>
    <n v="20"/>
    <x v="892"/>
    <n v="76668.34"/>
    <x v="4351"/>
    <x v="1"/>
    <x v="1"/>
    <s v="Pooja"/>
    <x v="0"/>
    <n v="7"/>
  </r>
  <r>
    <s v="21-01-2025"/>
    <s v="INV004358"/>
    <x v="5"/>
    <s v="Wholesale"/>
    <x v="1"/>
    <x v="1"/>
    <x v="3"/>
    <x v="2"/>
    <x v="2"/>
    <n v="5"/>
    <n v="4500"/>
    <n v="16"/>
    <x v="448"/>
    <n v="15215.7"/>
    <x v="4352"/>
    <x v="0"/>
    <x v="1"/>
    <s v="Amit"/>
    <x v="0"/>
    <n v="1"/>
  </r>
  <r>
    <s v="01-01-2025"/>
    <s v="INV004359"/>
    <x v="4"/>
    <s v="Corporate"/>
    <x v="2"/>
    <x v="6"/>
    <x v="1"/>
    <x v="2"/>
    <x v="2"/>
    <n v="14"/>
    <n v="4500"/>
    <n v="14"/>
    <x v="180"/>
    <n v="50462.69"/>
    <x v="4353"/>
    <x v="0"/>
    <x v="1"/>
    <s v="Sneha"/>
    <x v="0"/>
    <n v="1"/>
  </r>
  <r>
    <s v="13-06-2025"/>
    <s v="INV004360"/>
    <x v="5"/>
    <s v="Retail"/>
    <x v="2"/>
    <x v="6"/>
    <x v="0"/>
    <x v="1"/>
    <x v="1"/>
    <n v="21"/>
    <n v="2500"/>
    <n v="1"/>
    <x v="303"/>
    <n v="40758.910000000003"/>
    <x v="4354"/>
    <x v="2"/>
    <x v="1"/>
    <s v="Priya"/>
    <x v="0"/>
    <n v="6"/>
  </r>
  <r>
    <s v="16-11-2025"/>
    <s v="INV004361"/>
    <x v="9"/>
    <s v="Corporate"/>
    <x v="0"/>
    <x v="8"/>
    <x v="1"/>
    <x v="2"/>
    <x v="2"/>
    <n v="19"/>
    <n v="4500"/>
    <n v="2"/>
    <x v="1684"/>
    <n v="73140.850000000006"/>
    <x v="4355"/>
    <x v="0"/>
    <x v="2"/>
    <s v="Raj"/>
    <x v="0"/>
    <n v="11"/>
  </r>
  <r>
    <s v="13-12-2025"/>
    <s v="INV004362"/>
    <x v="5"/>
    <s v="Retail"/>
    <x v="2"/>
    <x v="2"/>
    <x v="0"/>
    <x v="5"/>
    <x v="0"/>
    <n v="10"/>
    <n v="15000"/>
    <n v="17"/>
    <x v="1966"/>
    <n v="97322.37"/>
    <x v="4356"/>
    <x v="3"/>
    <x v="1"/>
    <s v="Raj"/>
    <x v="0"/>
    <n v="12"/>
  </r>
  <r>
    <s v="30-01-2025"/>
    <s v="INV004363"/>
    <x v="6"/>
    <s v="Wholesale"/>
    <x v="3"/>
    <x v="7"/>
    <x v="0"/>
    <x v="1"/>
    <x v="1"/>
    <n v="24"/>
    <n v="2500"/>
    <n v="17"/>
    <x v="184"/>
    <n v="36735.230000000003"/>
    <x v="4357"/>
    <x v="2"/>
    <x v="3"/>
    <s v="Pooja"/>
    <x v="0"/>
    <n v="1"/>
  </r>
  <r>
    <s v="29-08-2025"/>
    <s v="INV004364"/>
    <x v="9"/>
    <s v="Retail"/>
    <x v="0"/>
    <x v="8"/>
    <x v="2"/>
    <x v="4"/>
    <x v="0"/>
    <n v="7"/>
    <n v="12000"/>
    <n v="9"/>
    <x v="290"/>
    <n v="57931.56"/>
    <x v="4358"/>
    <x v="2"/>
    <x v="0"/>
    <s v="Sneha"/>
    <x v="0"/>
    <n v="8"/>
  </r>
  <r>
    <s v="07-11-2025"/>
    <s v="INV004365"/>
    <x v="8"/>
    <s v="Wholesale"/>
    <x v="1"/>
    <x v="1"/>
    <x v="3"/>
    <x v="7"/>
    <x v="3"/>
    <n v="1"/>
    <n v="900"/>
    <n v="12"/>
    <x v="1063"/>
    <n v="589.14"/>
    <x v="4359"/>
    <x v="4"/>
    <x v="0"/>
    <s v="Sneha"/>
    <x v="0"/>
    <n v="11"/>
  </r>
  <r>
    <s v="12-12-2025"/>
    <s v="INV004366"/>
    <x v="11"/>
    <s v="Corporate"/>
    <x v="2"/>
    <x v="2"/>
    <x v="2"/>
    <x v="2"/>
    <x v="2"/>
    <n v="3"/>
    <n v="4500"/>
    <n v="12"/>
    <x v="1403"/>
    <n v="10442.64"/>
    <x v="4360"/>
    <x v="1"/>
    <x v="1"/>
    <s v="Neha"/>
    <x v="0"/>
    <n v="12"/>
  </r>
  <r>
    <s v="18-05-2025"/>
    <s v="INV004367"/>
    <x v="0"/>
    <s v="Wholesale"/>
    <x v="0"/>
    <x v="0"/>
    <x v="1"/>
    <x v="7"/>
    <x v="3"/>
    <n v="9"/>
    <n v="900"/>
    <n v="12"/>
    <x v="134"/>
    <n v="5343.7"/>
    <x v="4361"/>
    <x v="2"/>
    <x v="3"/>
    <s v="Raj"/>
    <x v="0"/>
    <n v="5"/>
  </r>
  <r>
    <s v="13-03-2025"/>
    <s v="INV004368"/>
    <x v="11"/>
    <s v="Retail"/>
    <x v="2"/>
    <x v="6"/>
    <x v="0"/>
    <x v="2"/>
    <x v="2"/>
    <n v="17"/>
    <n v="4500"/>
    <n v="10"/>
    <x v="2016"/>
    <n v="64168.58"/>
    <x v="4362"/>
    <x v="0"/>
    <x v="0"/>
    <s v="Raj"/>
    <x v="0"/>
    <n v="3"/>
  </r>
  <r>
    <s v="20-07-2025"/>
    <s v="INV004369"/>
    <x v="3"/>
    <s v="Corporate"/>
    <x v="2"/>
    <x v="6"/>
    <x v="0"/>
    <x v="4"/>
    <x v="0"/>
    <n v="16"/>
    <n v="12000"/>
    <n v="6"/>
    <x v="2017"/>
    <n v="160722.79"/>
    <x v="4363"/>
    <x v="3"/>
    <x v="3"/>
    <s v="Karan"/>
    <x v="0"/>
    <n v="7"/>
  </r>
  <r>
    <s v="29-04-2025"/>
    <s v="INV004370"/>
    <x v="4"/>
    <s v="Corporate"/>
    <x v="2"/>
    <x v="2"/>
    <x v="1"/>
    <x v="6"/>
    <x v="0"/>
    <n v="20"/>
    <n v="3500"/>
    <n v="14"/>
    <x v="849"/>
    <n v="51176.6"/>
    <x v="4364"/>
    <x v="1"/>
    <x v="0"/>
    <s v="Amit"/>
    <x v="0"/>
    <n v="4"/>
  </r>
  <r>
    <s v="27-03-2025"/>
    <s v="INV004371"/>
    <x v="3"/>
    <s v="Retail"/>
    <x v="3"/>
    <x v="7"/>
    <x v="1"/>
    <x v="0"/>
    <x v="0"/>
    <n v="7"/>
    <n v="45000"/>
    <n v="9"/>
    <x v="596"/>
    <n v="235580.74"/>
    <x v="4365"/>
    <x v="4"/>
    <x v="1"/>
    <s v="Raj"/>
    <x v="0"/>
    <n v="3"/>
  </r>
  <r>
    <s v="15-10-2025"/>
    <s v="INV004372"/>
    <x v="10"/>
    <s v="Retail"/>
    <x v="0"/>
    <x v="0"/>
    <x v="1"/>
    <x v="4"/>
    <x v="0"/>
    <n v="19"/>
    <n v="12000"/>
    <n v="16"/>
    <x v="1002"/>
    <n v="153862.79999999999"/>
    <x v="4366"/>
    <x v="3"/>
    <x v="3"/>
    <s v="Neha"/>
    <x v="0"/>
    <n v="10"/>
  </r>
  <r>
    <s v="28-07-2025"/>
    <s v="INV004373"/>
    <x v="3"/>
    <s v="Corporate"/>
    <x v="2"/>
    <x v="2"/>
    <x v="2"/>
    <x v="5"/>
    <x v="0"/>
    <n v="17"/>
    <n v="15000"/>
    <n v="15"/>
    <x v="2018"/>
    <n v="175402.35"/>
    <x v="4367"/>
    <x v="1"/>
    <x v="2"/>
    <s v="Amit"/>
    <x v="0"/>
    <n v="7"/>
  </r>
  <r>
    <s v="28-09-2025"/>
    <s v="INV004374"/>
    <x v="6"/>
    <s v="Retail"/>
    <x v="1"/>
    <x v="1"/>
    <x v="2"/>
    <x v="5"/>
    <x v="0"/>
    <n v="4"/>
    <n v="15000"/>
    <n v="13"/>
    <x v="702"/>
    <n v="44631.41"/>
    <x v="4368"/>
    <x v="2"/>
    <x v="2"/>
    <s v="Raj"/>
    <x v="0"/>
    <n v="9"/>
  </r>
  <r>
    <s v="12-02-2025"/>
    <s v="INV004375"/>
    <x v="11"/>
    <s v="Wholesale"/>
    <x v="0"/>
    <x v="4"/>
    <x v="3"/>
    <x v="0"/>
    <x v="0"/>
    <n v="24"/>
    <n v="45000"/>
    <n v="0"/>
    <x v="306"/>
    <n v="935129.08"/>
    <x v="4369"/>
    <x v="0"/>
    <x v="2"/>
    <s v="Raj"/>
    <x v="0"/>
    <n v="2"/>
  </r>
  <r>
    <s v="11-07-2025"/>
    <s v="INV004376"/>
    <x v="5"/>
    <s v="Retail"/>
    <x v="2"/>
    <x v="6"/>
    <x v="0"/>
    <x v="4"/>
    <x v="0"/>
    <n v="12"/>
    <n v="12000"/>
    <n v="12"/>
    <x v="1774"/>
    <n v="102416.49"/>
    <x v="4370"/>
    <x v="4"/>
    <x v="1"/>
    <s v="Amit"/>
    <x v="0"/>
    <n v="7"/>
  </r>
  <r>
    <s v="27-12-2025"/>
    <s v="INV004377"/>
    <x v="1"/>
    <s v="Retail"/>
    <x v="1"/>
    <x v="1"/>
    <x v="1"/>
    <x v="4"/>
    <x v="0"/>
    <n v="14"/>
    <n v="12000"/>
    <n v="16"/>
    <x v="1870"/>
    <n v="106287.74"/>
    <x v="4371"/>
    <x v="4"/>
    <x v="1"/>
    <s v="Vikas"/>
    <x v="0"/>
    <n v="12"/>
  </r>
  <r>
    <s v="16-04-2025"/>
    <s v="INV004378"/>
    <x v="0"/>
    <s v="Wholesale"/>
    <x v="2"/>
    <x v="6"/>
    <x v="3"/>
    <x v="4"/>
    <x v="0"/>
    <n v="25"/>
    <n v="12000"/>
    <n v="7"/>
    <x v="1907"/>
    <n v="204126.3"/>
    <x v="4372"/>
    <x v="3"/>
    <x v="3"/>
    <s v="Karan"/>
    <x v="0"/>
    <n v="4"/>
  </r>
  <r>
    <s v="06-03-2025"/>
    <s v="INV004379"/>
    <x v="2"/>
    <s v="Retail"/>
    <x v="3"/>
    <x v="5"/>
    <x v="3"/>
    <x v="3"/>
    <x v="3"/>
    <n v="11"/>
    <n v="600"/>
    <n v="16"/>
    <x v="713"/>
    <n v="3993.1"/>
    <x v="4373"/>
    <x v="4"/>
    <x v="3"/>
    <s v="Vikas"/>
    <x v="0"/>
    <n v="3"/>
  </r>
  <r>
    <s v="04-12-2025"/>
    <s v="INV004380"/>
    <x v="2"/>
    <s v="Corporate"/>
    <x v="0"/>
    <x v="4"/>
    <x v="2"/>
    <x v="4"/>
    <x v="0"/>
    <n v="20"/>
    <n v="12000"/>
    <n v="15"/>
    <x v="1088"/>
    <n v="154621.39000000001"/>
    <x v="4374"/>
    <x v="1"/>
    <x v="2"/>
    <s v="Sneha"/>
    <x v="0"/>
    <n v="12"/>
  </r>
  <r>
    <s v="18-08-2025"/>
    <s v="INV004381"/>
    <x v="9"/>
    <s v="Wholesale"/>
    <x v="1"/>
    <x v="1"/>
    <x v="0"/>
    <x v="5"/>
    <x v="0"/>
    <n v="1"/>
    <n v="15000"/>
    <n v="20"/>
    <x v="183"/>
    <n v="10431.75"/>
    <x v="4375"/>
    <x v="3"/>
    <x v="3"/>
    <s v="Raj"/>
    <x v="0"/>
    <n v="8"/>
  </r>
  <r>
    <s v="30-11-2025"/>
    <s v="INV004382"/>
    <x v="11"/>
    <s v="Retail"/>
    <x v="1"/>
    <x v="1"/>
    <x v="2"/>
    <x v="7"/>
    <x v="3"/>
    <n v="20"/>
    <n v="900"/>
    <n v="8"/>
    <x v="496"/>
    <n v="13468.04"/>
    <x v="4376"/>
    <x v="3"/>
    <x v="2"/>
    <s v="Raj"/>
    <x v="0"/>
    <n v="11"/>
  </r>
  <r>
    <s v="23-03-2025"/>
    <s v="INV004383"/>
    <x v="9"/>
    <s v="Retail"/>
    <x v="1"/>
    <x v="1"/>
    <x v="0"/>
    <x v="0"/>
    <x v="0"/>
    <n v="4"/>
    <n v="45000"/>
    <n v="1"/>
    <x v="265"/>
    <n v="136442.31"/>
    <x v="4377"/>
    <x v="3"/>
    <x v="3"/>
    <s v="Raj"/>
    <x v="0"/>
    <n v="3"/>
  </r>
  <r>
    <s v="23-10-2025"/>
    <s v="INV004384"/>
    <x v="9"/>
    <s v="Corporate"/>
    <x v="2"/>
    <x v="6"/>
    <x v="3"/>
    <x v="6"/>
    <x v="0"/>
    <n v="5"/>
    <n v="3500"/>
    <n v="1"/>
    <x v="1303"/>
    <n v="15586.42"/>
    <x v="4378"/>
    <x v="1"/>
    <x v="0"/>
    <s v="Pooja"/>
    <x v="0"/>
    <n v="10"/>
  </r>
  <r>
    <s v="15-04-2025"/>
    <s v="INV004385"/>
    <x v="0"/>
    <s v="Retail"/>
    <x v="0"/>
    <x v="4"/>
    <x v="2"/>
    <x v="4"/>
    <x v="0"/>
    <n v="12"/>
    <n v="12000"/>
    <n v="1"/>
    <x v="1166"/>
    <n v="109788.54"/>
    <x v="4379"/>
    <x v="4"/>
    <x v="0"/>
    <s v="Pooja"/>
    <x v="0"/>
    <n v="4"/>
  </r>
  <r>
    <s v="15-04-2025"/>
    <s v="INV004386"/>
    <x v="1"/>
    <s v="Retail"/>
    <x v="0"/>
    <x v="8"/>
    <x v="2"/>
    <x v="7"/>
    <x v="3"/>
    <n v="18"/>
    <n v="900"/>
    <n v="0"/>
    <x v="1417"/>
    <n v="13132.67"/>
    <x v="4380"/>
    <x v="3"/>
    <x v="0"/>
    <s v="Priya"/>
    <x v="0"/>
    <n v="4"/>
  </r>
  <r>
    <s v="26-11-2025"/>
    <s v="INV004387"/>
    <x v="8"/>
    <s v="Wholesale"/>
    <x v="2"/>
    <x v="2"/>
    <x v="0"/>
    <x v="2"/>
    <x v="2"/>
    <n v="5"/>
    <n v="4500"/>
    <n v="13"/>
    <x v="1006"/>
    <n v="15262.58"/>
    <x v="4381"/>
    <x v="2"/>
    <x v="1"/>
    <s v="Pooja"/>
    <x v="0"/>
    <n v="11"/>
  </r>
  <r>
    <s v="28-10-2025"/>
    <s v="INV004388"/>
    <x v="6"/>
    <s v="Retail"/>
    <x v="3"/>
    <x v="5"/>
    <x v="3"/>
    <x v="7"/>
    <x v="3"/>
    <n v="10"/>
    <n v="900"/>
    <n v="0"/>
    <x v="404"/>
    <n v="6887.34"/>
    <x v="4382"/>
    <x v="3"/>
    <x v="0"/>
    <s v="Amit"/>
    <x v="0"/>
    <n v="10"/>
  </r>
  <r>
    <s v="04-07-2025"/>
    <s v="INV004389"/>
    <x v="4"/>
    <s v="Retail"/>
    <x v="1"/>
    <x v="1"/>
    <x v="3"/>
    <x v="0"/>
    <x v="0"/>
    <n v="16"/>
    <n v="45000"/>
    <n v="14"/>
    <x v="1974"/>
    <n v="527962.77"/>
    <x v="4383"/>
    <x v="2"/>
    <x v="1"/>
    <s v="Vikas"/>
    <x v="0"/>
    <n v="7"/>
  </r>
  <r>
    <s v="22-03-2025"/>
    <s v="INV004390"/>
    <x v="0"/>
    <s v="Corporate"/>
    <x v="1"/>
    <x v="1"/>
    <x v="3"/>
    <x v="1"/>
    <x v="1"/>
    <n v="6"/>
    <n v="2500"/>
    <n v="0"/>
    <x v="317"/>
    <n v="11776.45"/>
    <x v="4384"/>
    <x v="3"/>
    <x v="3"/>
    <s v="Pooja"/>
    <x v="0"/>
    <n v="3"/>
  </r>
  <r>
    <s v="02-03-2025"/>
    <s v="INV004391"/>
    <x v="2"/>
    <s v="Wholesale"/>
    <x v="2"/>
    <x v="6"/>
    <x v="1"/>
    <x v="0"/>
    <x v="0"/>
    <n v="17"/>
    <n v="45000"/>
    <n v="12"/>
    <x v="2019"/>
    <n v="613423.4"/>
    <x v="4385"/>
    <x v="2"/>
    <x v="3"/>
    <s v="Sneha"/>
    <x v="0"/>
    <n v="3"/>
  </r>
  <r>
    <s v="01-03-2025"/>
    <s v="INV004392"/>
    <x v="11"/>
    <s v="Corporate"/>
    <x v="3"/>
    <x v="9"/>
    <x v="1"/>
    <x v="6"/>
    <x v="0"/>
    <n v="9"/>
    <n v="3500"/>
    <n v="19"/>
    <x v="1273"/>
    <n v="21830.23"/>
    <x v="4386"/>
    <x v="2"/>
    <x v="3"/>
    <s v="Vikas"/>
    <x v="0"/>
    <n v="3"/>
  </r>
  <r>
    <s v="13-05-2025"/>
    <s v="INV004393"/>
    <x v="7"/>
    <s v="Corporate"/>
    <x v="1"/>
    <x v="1"/>
    <x v="0"/>
    <x v="3"/>
    <x v="3"/>
    <n v="21"/>
    <n v="600"/>
    <n v="12"/>
    <x v="1039"/>
    <n v="8434.43"/>
    <x v="4387"/>
    <x v="4"/>
    <x v="0"/>
    <s v="Pooja"/>
    <x v="0"/>
    <n v="5"/>
  </r>
  <r>
    <s v="16-11-2025"/>
    <s v="INV004394"/>
    <x v="8"/>
    <s v="Wholesale"/>
    <x v="1"/>
    <x v="1"/>
    <x v="2"/>
    <x v="5"/>
    <x v="0"/>
    <n v="25"/>
    <n v="15000"/>
    <n v="7"/>
    <x v="630"/>
    <n v="307690.13"/>
    <x v="4388"/>
    <x v="1"/>
    <x v="3"/>
    <s v="Raj"/>
    <x v="0"/>
    <n v="11"/>
  </r>
  <r>
    <s v="01-08-2025"/>
    <s v="INV004395"/>
    <x v="2"/>
    <s v="Wholesale"/>
    <x v="1"/>
    <x v="1"/>
    <x v="3"/>
    <x v="4"/>
    <x v="0"/>
    <n v="18"/>
    <n v="12000"/>
    <n v="2"/>
    <x v="328"/>
    <n v="160913.26"/>
    <x v="4389"/>
    <x v="1"/>
    <x v="3"/>
    <s v="Vikas"/>
    <x v="0"/>
    <n v="8"/>
  </r>
  <r>
    <s v="03-08-2025"/>
    <s v="INV004396"/>
    <x v="10"/>
    <s v="Wholesale"/>
    <x v="1"/>
    <x v="1"/>
    <x v="3"/>
    <x v="7"/>
    <x v="3"/>
    <n v="9"/>
    <n v="900"/>
    <n v="4"/>
    <x v="1011"/>
    <n v="7063.72"/>
    <x v="4390"/>
    <x v="0"/>
    <x v="2"/>
    <s v="Karan"/>
    <x v="0"/>
    <n v="8"/>
  </r>
  <r>
    <s v="15-10-2025"/>
    <s v="INV004397"/>
    <x v="10"/>
    <s v="Retail"/>
    <x v="2"/>
    <x v="2"/>
    <x v="2"/>
    <x v="6"/>
    <x v="0"/>
    <n v="14"/>
    <n v="3500"/>
    <n v="11"/>
    <x v="1624"/>
    <n v="40523.800000000003"/>
    <x v="4391"/>
    <x v="4"/>
    <x v="1"/>
    <s v="Neha"/>
    <x v="0"/>
    <n v="10"/>
  </r>
  <r>
    <s v="18-03-2025"/>
    <s v="INV004398"/>
    <x v="3"/>
    <s v="Corporate"/>
    <x v="3"/>
    <x v="7"/>
    <x v="1"/>
    <x v="5"/>
    <x v="0"/>
    <n v="5"/>
    <n v="15000"/>
    <n v="10"/>
    <x v="616"/>
    <n v="48736.01"/>
    <x v="4392"/>
    <x v="3"/>
    <x v="1"/>
    <s v="Neha"/>
    <x v="0"/>
    <n v="3"/>
  </r>
  <r>
    <s v="03-05-2025"/>
    <s v="INV004399"/>
    <x v="1"/>
    <s v="Wholesale"/>
    <x v="1"/>
    <x v="1"/>
    <x v="0"/>
    <x v="0"/>
    <x v="0"/>
    <n v="22"/>
    <n v="45000"/>
    <n v="10"/>
    <x v="1567"/>
    <n v="739036.01"/>
    <x v="4393"/>
    <x v="0"/>
    <x v="0"/>
    <s v="Priya"/>
    <x v="0"/>
    <n v="5"/>
  </r>
  <r>
    <s v="09-07-2025"/>
    <s v="INV004400"/>
    <x v="6"/>
    <s v="Retail"/>
    <x v="0"/>
    <x v="8"/>
    <x v="3"/>
    <x v="6"/>
    <x v="0"/>
    <n v="25"/>
    <n v="3500"/>
    <n v="0"/>
    <x v="246"/>
    <n v="67547.16"/>
    <x v="4394"/>
    <x v="4"/>
    <x v="1"/>
    <s v="Neha"/>
    <x v="0"/>
    <n v="7"/>
  </r>
  <r>
    <s v="22-03-2025"/>
    <s v="INV004401"/>
    <x v="2"/>
    <s v="Wholesale"/>
    <x v="2"/>
    <x v="2"/>
    <x v="1"/>
    <x v="7"/>
    <x v="3"/>
    <n v="24"/>
    <n v="900"/>
    <n v="12"/>
    <x v="624"/>
    <n v="14092.77"/>
    <x v="4395"/>
    <x v="2"/>
    <x v="3"/>
    <s v="Sneha"/>
    <x v="0"/>
    <n v="3"/>
  </r>
  <r>
    <s v="10-11-2025"/>
    <s v="INV004402"/>
    <x v="10"/>
    <s v="Wholesale"/>
    <x v="3"/>
    <x v="7"/>
    <x v="0"/>
    <x v="7"/>
    <x v="3"/>
    <n v="23"/>
    <n v="900"/>
    <n v="5"/>
    <x v="2020"/>
    <n v="16392.68"/>
    <x v="4396"/>
    <x v="1"/>
    <x v="2"/>
    <s v="Priya"/>
    <x v="0"/>
    <n v="11"/>
  </r>
  <r>
    <s v="11-03-2025"/>
    <s v="INV004403"/>
    <x v="10"/>
    <s v="Retail"/>
    <x v="2"/>
    <x v="6"/>
    <x v="2"/>
    <x v="3"/>
    <x v="3"/>
    <n v="22"/>
    <n v="600"/>
    <n v="8"/>
    <x v="177"/>
    <n v="9105.6200000000008"/>
    <x v="4397"/>
    <x v="1"/>
    <x v="0"/>
    <s v="Amit"/>
    <x v="0"/>
    <n v="3"/>
  </r>
  <r>
    <s v="12-07-2025"/>
    <s v="INV004404"/>
    <x v="8"/>
    <s v="Retail"/>
    <x v="1"/>
    <x v="1"/>
    <x v="3"/>
    <x v="0"/>
    <x v="0"/>
    <n v="6"/>
    <n v="45000"/>
    <n v="13"/>
    <x v="2021"/>
    <n v="212255.71"/>
    <x v="4398"/>
    <x v="3"/>
    <x v="0"/>
    <s v="Neha"/>
    <x v="0"/>
    <n v="7"/>
  </r>
  <r>
    <s v="24-01-2025"/>
    <s v="INV004405"/>
    <x v="8"/>
    <s v="Retail"/>
    <x v="2"/>
    <x v="6"/>
    <x v="3"/>
    <x v="3"/>
    <x v="3"/>
    <n v="22"/>
    <n v="600"/>
    <n v="20"/>
    <x v="499"/>
    <n v="7827.31"/>
    <x v="4399"/>
    <x v="2"/>
    <x v="3"/>
    <s v="Vikas"/>
    <x v="0"/>
    <n v="1"/>
  </r>
  <r>
    <s v="14-07-2025"/>
    <s v="INV004406"/>
    <x v="3"/>
    <s v="Wholesale"/>
    <x v="3"/>
    <x v="7"/>
    <x v="3"/>
    <x v="3"/>
    <x v="3"/>
    <n v="7"/>
    <n v="600"/>
    <n v="6"/>
    <x v="1380"/>
    <n v="3314.02"/>
    <x v="4400"/>
    <x v="4"/>
    <x v="2"/>
    <s v="Neha"/>
    <x v="0"/>
    <n v="7"/>
  </r>
  <r>
    <s v="10-03-2025"/>
    <s v="INV004407"/>
    <x v="10"/>
    <s v="Wholesale"/>
    <x v="3"/>
    <x v="9"/>
    <x v="3"/>
    <x v="4"/>
    <x v="0"/>
    <n v="6"/>
    <n v="12000"/>
    <n v="10"/>
    <x v="169"/>
    <n v="49458.12"/>
    <x v="4401"/>
    <x v="0"/>
    <x v="3"/>
    <s v="Karan"/>
    <x v="0"/>
    <n v="3"/>
  </r>
  <r>
    <s v="06-08-2025"/>
    <s v="INV004408"/>
    <x v="10"/>
    <s v="Retail"/>
    <x v="0"/>
    <x v="8"/>
    <x v="3"/>
    <x v="0"/>
    <x v="0"/>
    <n v="3"/>
    <n v="45000"/>
    <n v="18"/>
    <x v="444"/>
    <n v="99170.06"/>
    <x v="4402"/>
    <x v="1"/>
    <x v="3"/>
    <s v="Pooja"/>
    <x v="0"/>
    <n v="8"/>
  </r>
  <r>
    <s v="06-09-2025"/>
    <s v="INV004409"/>
    <x v="6"/>
    <s v="Corporate"/>
    <x v="1"/>
    <x v="1"/>
    <x v="3"/>
    <x v="1"/>
    <x v="1"/>
    <n v="5"/>
    <n v="2500"/>
    <n v="0"/>
    <x v="1719"/>
    <n v="9244.24"/>
    <x v="4403"/>
    <x v="1"/>
    <x v="1"/>
    <s v="Neha"/>
    <x v="0"/>
    <n v="9"/>
  </r>
  <r>
    <s v="18-05-2025"/>
    <s v="INV004410"/>
    <x v="7"/>
    <s v="Wholesale"/>
    <x v="2"/>
    <x v="6"/>
    <x v="3"/>
    <x v="1"/>
    <x v="1"/>
    <n v="12"/>
    <n v="2500"/>
    <n v="12"/>
    <x v="37"/>
    <n v="20981.17"/>
    <x v="4404"/>
    <x v="1"/>
    <x v="3"/>
    <s v="Neha"/>
    <x v="0"/>
    <n v="5"/>
  </r>
  <r>
    <s v="27-11-2025"/>
    <s v="INV004411"/>
    <x v="5"/>
    <s v="Retail"/>
    <x v="2"/>
    <x v="6"/>
    <x v="2"/>
    <x v="4"/>
    <x v="0"/>
    <n v="17"/>
    <n v="12000"/>
    <n v="2"/>
    <x v="2022"/>
    <n v="183587.66"/>
    <x v="4405"/>
    <x v="3"/>
    <x v="3"/>
    <s v="Neha"/>
    <x v="0"/>
    <n v="11"/>
  </r>
  <r>
    <s v="21-06-2025"/>
    <s v="INV004412"/>
    <x v="10"/>
    <s v="Corporate"/>
    <x v="1"/>
    <x v="1"/>
    <x v="3"/>
    <x v="3"/>
    <x v="3"/>
    <n v="14"/>
    <n v="600"/>
    <n v="12"/>
    <x v="2023"/>
    <n v="6274.23"/>
    <x v="4406"/>
    <x v="3"/>
    <x v="0"/>
    <s v="Raj"/>
    <x v="0"/>
    <n v="6"/>
  </r>
  <r>
    <s v="16-04-2025"/>
    <s v="INV004413"/>
    <x v="2"/>
    <s v="Wholesale"/>
    <x v="0"/>
    <x v="4"/>
    <x v="2"/>
    <x v="0"/>
    <x v="0"/>
    <n v="5"/>
    <n v="45000"/>
    <n v="18"/>
    <x v="193"/>
    <n v="149429.43"/>
    <x v="4407"/>
    <x v="2"/>
    <x v="3"/>
    <s v="Neha"/>
    <x v="0"/>
    <n v="4"/>
  </r>
  <r>
    <s v="29-05-2025"/>
    <s v="INV004414"/>
    <x v="0"/>
    <s v="Wholesale"/>
    <x v="0"/>
    <x v="8"/>
    <x v="3"/>
    <x v="3"/>
    <x v="3"/>
    <n v="11"/>
    <n v="600"/>
    <n v="13"/>
    <x v="2024"/>
    <n v="5290.31"/>
    <x v="4408"/>
    <x v="0"/>
    <x v="0"/>
    <s v="Karan"/>
    <x v="0"/>
    <n v="5"/>
  </r>
  <r>
    <s v="15-05-2025"/>
    <s v="INV004415"/>
    <x v="1"/>
    <s v="Retail"/>
    <x v="0"/>
    <x v="8"/>
    <x v="2"/>
    <x v="3"/>
    <x v="3"/>
    <n v="12"/>
    <n v="600"/>
    <n v="16"/>
    <x v="929"/>
    <n v="5480.81"/>
    <x v="4409"/>
    <x v="2"/>
    <x v="0"/>
    <s v="Priya"/>
    <x v="0"/>
    <n v="5"/>
  </r>
  <r>
    <s v="03-05-2025"/>
    <s v="INV004416"/>
    <x v="8"/>
    <s v="Retail"/>
    <x v="1"/>
    <x v="1"/>
    <x v="1"/>
    <x v="1"/>
    <x v="1"/>
    <n v="18"/>
    <n v="2500"/>
    <n v="0"/>
    <x v="19"/>
    <n v="41695.129999999997"/>
    <x v="4410"/>
    <x v="2"/>
    <x v="1"/>
    <s v="Pooja"/>
    <x v="0"/>
    <n v="5"/>
  </r>
  <r>
    <s v="26-06-2025"/>
    <s v="INV004417"/>
    <x v="1"/>
    <s v="Corporate"/>
    <x v="3"/>
    <x v="5"/>
    <x v="3"/>
    <x v="3"/>
    <x v="3"/>
    <n v="3"/>
    <n v="600"/>
    <n v="19"/>
    <x v="152"/>
    <n v="1326.86"/>
    <x v="4411"/>
    <x v="3"/>
    <x v="0"/>
    <s v="Sneha"/>
    <x v="0"/>
    <n v="6"/>
  </r>
  <r>
    <s v="30-01-2025"/>
    <s v="INV004418"/>
    <x v="8"/>
    <s v="Retail"/>
    <x v="1"/>
    <x v="1"/>
    <x v="0"/>
    <x v="7"/>
    <x v="3"/>
    <n v="7"/>
    <n v="900"/>
    <n v="11"/>
    <x v="862"/>
    <n v="5152.6899999999996"/>
    <x v="4412"/>
    <x v="2"/>
    <x v="0"/>
    <s v="Pooja"/>
    <x v="0"/>
    <n v="1"/>
  </r>
  <r>
    <s v="24-11-2025"/>
    <s v="INV004419"/>
    <x v="11"/>
    <s v="Wholesale"/>
    <x v="2"/>
    <x v="2"/>
    <x v="1"/>
    <x v="4"/>
    <x v="0"/>
    <n v="11"/>
    <n v="12000"/>
    <n v="12"/>
    <x v="2025"/>
    <n v="99289.69"/>
    <x v="4413"/>
    <x v="0"/>
    <x v="1"/>
    <s v="Pooja"/>
    <x v="0"/>
    <n v="11"/>
  </r>
  <r>
    <s v="22-01-2025"/>
    <s v="INV004420"/>
    <x v="1"/>
    <s v="Corporate"/>
    <x v="1"/>
    <x v="1"/>
    <x v="2"/>
    <x v="3"/>
    <x v="3"/>
    <n v="25"/>
    <n v="600"/>
    <n v="12"/>
    <x v="1399"/>
    <n v="9565.7999999999993"/>
    <x v="4414"/>
    <x v="4"/>
    <x v="0"/>
    <s v="Raj"/>
    <x v="0"/>
    <n v="1"/>
  </r>
  <r>
    <s v="19-01-2025"/>
    <s v="INV004421"/>
    <x v="6"/>
    <s v="Corporate"/>
    <x v="3"/>
    <x v="3"/>
    <x v="0"/>
    <x v="7"/>
    <x v="3"/>
    <n v="18"/>
    <n v="900"/>
    <n v="1"/>
    <x v="772"/>
    <n v="12886.5"/>
    <x v="4415"/>
    <x v="0"/>
    <x v="3"/>
    <s v="Pooja"/>
    <x v="0"/>
    <n v="1"/>
  </r>
  <r>
    <s v="04-10-2025"/>
    <s v="INV004422"/>
    <x v="9"/>
    <s v="Corporate"/>
    <x v="0"/>
    <x v="8"/>
    <x v="0"/>
    <x v="0"/>
    <x v="0"/>
    <n v="6"/>
    <n v="45000"/>
    <n v="12"/>
    <x v="196"/>
    <n v="176566.34"/>
    <x v="4416"/>
    <x v="0"/>
    <x v="2"/>
    <s v="Amit"/>
    <x v="0"/>
    <n v="10"/>
  </r>
  <r>
    <s v="14-09-2025"/>
    <s v="INV004423"/>
    <x v="6"/>
    <s v="Wholesale"/>
    <x v="3"/>
    <x v="7"/>
    <x v="1"/>
    <x v="0"/>
    <x v="0"/>
    <n v="12"/>
    <n v="45000"/>
    <n v="19"/>
    <x v="694"/>
    <n v="368858.89"/>
    <x v="4417"/>
    <x v="2"/>
    <x v="0"/>
    <s v="Amit"/>
    <x v="0"/>
    <n v="9"/>
  </r>
  <r>
    <s v="16-08-2025"/>
    <s v="INV004424"/>
    <x v="5"/>
    <s v="Retail"/>
    <x v="2"/>
    <x v="2"/>
    <x v="1"/>
    <x v="1"/>
    <x v="1"/>
    <n v="3"/>
    <n v="2500"/>
    <n v="1"/>
    <x v="296"/>
    <n v="6823.26"/>
    <x v="4418"/>
    <x v="1"/>
    <x v="2"/>
    <s v="Amit"/>
    <x v="0"/>
    <n v="8"/>
  </r>
  <r>
    <s v="18-09-2025"/>
    <s v="INV004425"/>
    <x v="8"/>
    <s v="Corporate"/>
    <x v="3"/>
    <x v="9"/>
    <x v="2"/>
    <x v="6"/>
    <x v="0"/>
    <n v="13"/>
    <n v="3500"/>
    <n v="13"/>
    <x v="2026"/>
    <n v="31686.65"/>
    <x v="4419"/>
    <x v="2"/>
    <x v="1"/>
    <s v="Sneha"/>
    <x v="0"/>
    <n v="9"/>
  </r>
  <r>
    <s v="30-08-2025"/>
    <s v="INV004426"/>
    <x v="0"/>
    <s v="Wholesale"/>
    <x v="3"/>
    <x v="9"/>
    <x v="1"/>
    <x v="5"/>
    <x v="0"/>
    <n v="16"/>
    <n v="15000"/>
    <n v="10"/>
    <x v="515"/>
    <n v="168076.28"/>
    <x v="4420"/>
    <x v="0"/>
    <x v="2"/>
    <s v="Raj"/>
    <x v="0"/>
    <n v="8"/>
  </r>
  <r>
    <s v="14-03-2025"/>
    <s v="INV004427"/>
    <x v="10"/>
    <s v="Wholesale"/>
    <x v="0"/>
    <x v="0"/>
    <x v="0"/>
    <x v="2"/>
    <x v="2"/>
    <n v="25"/>
    <n v="4500"/>
    <n v="2"/>
    <x v="2027"/>
    <n v="92621.65"/>
    <x v="4421"/>
    <x v="2"/>
    <x v="3"/>
    <s v="Karan"/>
    <x v="0"/>
    <n v="3"/>
  </r>
  <r>
    <s v="16-03-2025"/>
    <s v="INV004428"/>
    <x v="11"/>
    <s v="Retail"/>
    <x v="1"/>
    <x v="1"/>
    <x v="3"/>
    <x v="3"/>
    <x v="3"/>
    <n v="21"/>
    <n v="600"/>
    <n v="8"/>
    <x v="1732"/>
    <n v="9936.67"/>
    <x v="4422"/>
    <x v="1"/>
    <x v="1"/>
    <s v="Pooja"/>
    <x v="0"/>
    <n v="3"/>
  </r>
  <r>
    <s v="11-12-2025"/>
    <s v="INV004429"/>
    <x v="2"/>
    <s v="Wholesale"/>
    <x v="1"/>
    <x v="1"/>
    <x v="1"/>
    <x v="6"/>
    <x v="0"/>
    <n v="3"/>
    <n v="3500"/>
    <n v="17"/>
    <x v="2028"/>
    <n v="6714.9"/>
    <x v="4423"/>
    <x v="1"/>
    <x v="2"/>
    <s v="Pooja"/>
    <x v="0"/>
    <n v="12"/>
  </r>
  <r>
    <s v="22-08-2025"/>
    <s v="INV004430"/>
    <x v="2"/>
    <s v="Corporate"/>
    <x v="3"/>
    <x v="5"/>
    <x v="3"/>
    <x v="5"/>
    <x v="0"/>
    <n v="1"/>
    <n v="15000"/>
    <n v="11"/>
    <x v="633"/>
    <n v="12492.75"/>
    <x v="4424"/>
    <x v="4"/>
    <x v="0"/>
    <s v="Neha"/>
    <x v="0"/>
    <n v="8"/>
  </r>
  <r>
    <s v="08-06-2025"/>
    <s v="INV004431"/>
    <x v="3"/>
    <s v="Corporate"/>
    <x v="1"/>
    <x v="1"/>
    <x v="2"/>
    <x v="6"/>
    <x v="0"/>
    <n v="24"/>
    <n v="3500"/>
    <n v="13"/>
    <x v="594"/>
    <n v="65582.91"/>
    <x v="4425"/>
    <x v="3"/>
    <x v="2"/>
    <s v="Priya"/>
    <x v="0"/>
    <n v="6"/>
  </r>
  <r>
    <s v="11-08-2025"/>
    <s v="INV004432"/>
    <x v="3"/>
    <s v="Corporate"/>
    <x v="1"/>
    <x v="1"/>
    <x v="2"/>
    <x v="2"/>
    <x v="2"/>
    <n v="24"/>
    <n v="4500"/>
    <n v="10"/>
    <x v="174"/>
    <n v="78979.710000000006"/>
    <x v="4426"/>
    <x v="4"/>
    <x v="2"/>
    <s v="Karan"/>
    <x v="0"/>
    <n v="8"/>
  </r>
  <r>
    <s v="06-04-2025"/>
    <s v="INV004433"/>
    <x v="5"/>
    <s v="Wholesale"/>
    <x v="0"/>
    <x v="0"/>
    <x v="0"/>
    <x v="3"/>
    <x v="3"/>
    <n v="24"/>
    <n v="600"/>
    <n v="11"/>
    <x v="425"/>
    <n v="11907.65"/>
    <x v="4427"/>
    <x v="3"/>
    <x v="2"/>
    <s v="Sneha"/>
    <x v="0"/>
    <n v="4"/>
  </r>
  <r>
    <s v="15-05-2025"/>
    <s v="INV004434"/>
    <x v="10"/>
    <s v="Wholesale"/>
    <x v="2"/>
    <x v="6"/>
    <x v="1"/>
    <x v="3"/>
    <x v="3"/>
    <n v="10"/>
    <n v="600"/>
    <n v="15"/>
    <x v="2029"/>
    <n v="4128.97"/>
    <x v="4428"/>
    <x v="2"/>
    <x v="1"/>
    <s v="Vikas"/>
    <x v="0"/>
    <n v="5"/>
  </r>
  <r>
    <s v="18-01-2025"/>
    <s v="INV004435"/>
    <x v="3"/>
    <s v="Retail"/>
    <x v="2"/>
    <x v="6"/>
    <x v="1"/>
    <x v="3"/>
    <x v="3"/>
    <n v="15"/>
    <n v="600"/>
    <n v="11"/>
    <x v="1963"/>
    <n v="6118.58"/>
    <x v="4429"/>
    <x v="0"/>
    <x v="2"/>
    <s v="Raj"/>
    <x v="0"/>
    <n v="1"/>
  </r>
  <r>
    <s v="14-01-2025"/>
    <s v="INV004436"/>
    <x v="6"/>
    <s v="Corporate"/>
    <x v="0"/>
    <x v="0"/>
    <x v="1"/>
    <x v="1"/>
    <x v="1"/>
    <n v="12"/>
    <n v="2500"/>
    <n v="3"/>
    <x v="377"/>
    <n v="23801.67"/>
    <x v="4430"/>
    <x v="3"/>
    <x v="1"/>
    <s v="Sneha"/>
    <x v="0"/>
    <n v="1"/>
  </r>
  <r>
    <s v="20-08-2025"/>
    <s v="INV004437"/>
    <x v="4"/>
    <s v="Wholesale"/>
    <x v="3"/>
    <x v="3"/>
    <x v="1"/>
    <x v="0"/>
    <x v="0"/>
    <n v="6"/>
    <n v="45000"/>
    <n v="16"/>
    <x v="311"/>
    <n v="168145.01"/>
    <x v="4431"/>
    <x v="4"/>
    <x v="2"/>
    <s v="Neha"/>
    <x v="0"/>
    <n v="8"/>
  </r>
  <r>
    <s v="08-01-2025"/>
    <s v="INV004438"/>
    <x v="5"/>
    <s v="Wholesale"/>
    <x v="1"/>
    <x v="1"/>
    <x v="1"/>
    <x v="7"/>
    <x v="3"/>
    <n v="24"/>
    <n v="900"/>
    <n v="1"/>
    <x v="1673"/>
    <n v="19184.21"/>
    <x v="4432"/>
    <x v="3"/>
    <x v="2"/>
    <s v="Priya"/>
    <x v="0"/>
    <n v="1"/>
  </r>
  <r>
    <s v="23-02-2025"/>
    <s v="INV004439"/>
    <x v="5"/>
    <s v="Wholesale"/>
    <x v="2"/>
    <x v="6"/>
    <x v="0"/>
    <x v="2"/>
    <x v="2"/>
    <n v="20"/>
    <n v="4500"/>
    <n v="7"/>
    <x v="903"/>
    <n v="77870.320000000007"/>
    <x v="4433"/>
    <x v="0"/>
    <x v="2"/>
    <s v="Neha"/>
    <x v="0"/>
    <n v="2"/>
  </r>
  <r>
    <s v="10-01-2025"/>
    <s v="INV004440"/>
    <x v="5"/>
    <s v="Corporate"/>
    <x v="0"/>
    <x v="0"/>
    <x v="0"/>
    <x v="7"/>
    <x v="3"/>
    <n v="20"/>
    <n v="900"/>
    <n v="8"/>
    <x v="496"/>
    <n v="14114.64"/>
    <x v="4434"/>
    <x v="0"/>
    <x v="0"/>
    <s v="Sneha"/>
    <x v="0"/>
    <n v="1"/>
  </r>
  <r>
    <s v="14-05-2025"/>
    <s v="INV004441"/>
    <x v="5"/>
    <s v="Corporate"/>
    <x v="1"/>
    <x v="1"/>
    <x v="2"/>
    <x v="4"/>
    <x v="0"/>
    <n v="4"/>
    <n v="12000"/>
    <n v="2"/>
    <x v="1104"/>
    <n v="41941.410000000003"/>
    <x v="4435"/>
    <x v="0"/>
    <x v="2"/>
    <s v="Amit"/>
    <x v="0"/>
    <n v="5"/>
  </r>
  <r>
    <s v="26-06-2025"/>
    <s v="INV004442"/>
    <x v="7"/>
    <s v="Corporate"/>
    <x v="0"/>
    <x v="0"/>
    <x v="3"/>
    <x v="3"/>
    <x v="3"/>
    <n v="16"/>
    <n v="600"/>
    <n v="13"/>
    <x v="2030"/>
    <n v="6505.34"/>
    <x v="4436"/>
    <x v="3"/>
    <x v="0"/>
    <s v="Vikas"/>
    <x v="0"/>
    <n v="6"/>
  </r>
  <r>
    <s v="17-09-2025"/>
    <s v="INV004443"/>
    <x v="6"/>
    <s v="Corporate"/>
    <x v="3"/>
    <x v="5"/>
    <x v="0"/>
    <x v="7"/>
    <x v="3"/>
    <n v="2"/>
    <n v="900"/>
    <n v="13"/>
    <x v="455"/>
    <n v="1373.75"/>
    <x v="4437"/>
    <x v="4"/>
    <x v="3"/>
    <s v="Pooja"/>
    <x v="0"/>
    <n v="9"/>
  </r>
  <r>
    <s v="20-10-2025"/>
    <s v="INV004444"/>
    <x v="4"/>
    <s v="Corporate"/>
    <x v="0"/>
    <x v="0"/>
    <x v="3"/>
    <x v="4"/>
    <x v="0"/>
    <n v="5"/>
    <n v="12000"/>
    <n v="11"/>
    <x v="1667"/>
    <n v="49828.480000000003"/>
    <x v="4438"/>
    <x v="1"/>
    <x v="0"/>
    <s v="Pooja"/>
    <x v="0"/>
    <n v="10"/>
  </r>
  <r>
    <s v="25-03-2025"/>
    <s v="INV004445"/>
    <x v="0"/>
    <s v="Corporate"/>
    <x v="3"/>
    <x v="7"/>
    <x v="3"/>
    <x v="4"/>
    <x v="0"/>
    <n v="12"/>
    <n v="12000"/>
    <n v="10"/>
    <x v="387"/>
    <n v="120655.67999999999"/>
    <x v="4439"/>
    <x v="1"/>
    <x v="3"/>
    <s v="Amit"/>
    <x v="0"/>
    <n v="3"/>
  </r>
  <r>
    <s v="26-10-2025"/>
    <s v="INV004446"/>
    <x v="3"/>
    <s v="Corporate"/>
    <x v="0"/>
    <x v="4"/>
    <x v="1"/>
    <x v="3"/>
    <x v="3"/>
    <n v="11"/>
    <n v="600"/>
    <n v="12"/>
    <x v="160"/>
    <n v="5206.8599999999997"/>
    <x v="4440"/>
    <x v="0"/>
    <x v="2"/>
    <s v="Sneha"/>
    <x v="0"/>
    <n v="10"/>
  </r>
  <r>
    <s v="26-12-2025"/>
    <s v="INV004447"/>
    <x v="4"/>
    <s v="Retail"/>
    <x v="0"/>
    <x v="0"/>
    <x v="3"/>
    <x v="3"/>
    <x v="3"/>
    <n v="11"/>
    <n v="600"/>
    <n v="8"/>
    <x v="1081"/>
    <n v="4411.16"/>
    <x v="4441"/>
    <x v="1"/>
    <x v="1"/>
    <s v="Vikas"/>
    <x v="0"/>
    <n v="12"/>
  </r>
  <r>
    <s v="27-02-2025"/>
    <s v="INV004448"/>
    <x v="3"/>
    <s v="Corporate"/>
    <x v="2"/>
    <x v="6"/>
    <x v="0"/>
    <x v="7"/>
    <x v="3"/>
    <n v="21"/>
    <n v="900"/>
    <n v="2"/>
    <x v="1622"/>
    <n v="15243.93"/>
    <x v="4442"/>
    <x v="2"/>
    <x v="3"/>
    <s v="Pooja"/>
    <x v="0"/>
    <n v="2"/>
  </r>
  <r>
    <s v="16-01-2025"/>
    <s v="INV004449"/>
    <x v="0"/>
    <s v="Corporate"/>
    <x v="0"/>
    <x v="0"/>
    <x v="2"/>
    <x v="4"/>
    <x v="0"/>
    <n v="8"/>
    <n v="12000"/>
    <n v="15"/>
    <x v="2031"/>
    <n v="72331.11"/>
    <x v="4443"/>
    <x v="0"/>
    <x v="3"/>
    <s v="Priya"/>
    <x v="0"/>
    <n v="1"/>
  </r>
  <r>
    <s v="06-10-2025"/>
    <s v="INV004450"/>
    <x v="4"/>
    <s v="Corporate"/>
    <x v="0"/>
    <x v="4"/>
    <x v="1"/>
    <x v="1"/>
    <x v="1"/>
    <n v="10"/>
    <n v="2500"/>
    <n v="15"/>
    <x v="635"/>
    <n v="15319.58"/>
    <x v="4444"/>
    <x v="2"/>
    <x v="1"/>
    <s v="Amit"/>
    <x v="0"/>
    <n v="10"/>
  </r>
  <r>
    <s v="29-03-2025"/>
    <s v="INV004451"/>
    <x v="8"/>
    <s v="Corporate"/>
    <x v="3"/>
    <x v="3"/>
    <x v="3"/>
    <x v="1"/>
    <x v="1"/>
    <n v="15"/>
    <n v="2500"/>
    <n v="18"/>
    <x v="1044"/>
    <n v="27275.03"/>
    <x v="4445"/>
    <x v="0"/>
    <x v="0"/>
    <s v="Sneha"/>
    <x v="0"/>
    <n v="3"/>
  </r>
  <r>
    <s v="01-05-2025"/>
    <s v="INV004452"/>
    <x v="8"/>
    <s v="Wholesale"/>
    <x v="1"/>
    <x v="1"/>
    <x v="0"/>
    <x v="4"/>
    <x v="0"/>
    <n v="21"/>
    <n v="12000"/>
    <n v="20"/>
    <x v="818"/>
    <n v="151410.96"/>
    <x v="4446"/>
    <x v="1"/>
    <x v="2"/>
    <s v="Vikas"/>
    <x v="0"/>
    <n v="5"/>
  </r>
  <r>
    <s v="13-03-2025"/>
    <s v="INV004453"/>
    <x v="3"/>
    <s v="Corporate"/>
    <x v="3"/>
    <x v="5"/>
    <x v="3"/>
    <x v="6"/>
    <x v="0"/>
    <n v="17"/>
    <n v="3500"/>
    <n v="2"/>
    <x v="2032"/>
    <n v="53311.27"/>
    <x v="4447"/>
    <x v="2"/>
    <x v="1"/>
    <s v="Priya"/>
    <x v="0"/>
    <n v="3"/>
  </r>
  <r>
    <s v="26-06-2025"/>
    <s v="INV004454"/>
    <x v="5"/>
    <s v="Corporate"/>
    <x v="0"/>
    <x v="4"/>
    <x v="1"/>
    <x v="1"/>
    <x v="1"/>
    <n v="15"/>
    <n v="2500"/>
    <n v="20"/>
    <x v="282"/>
    <n v="24506.57"/>
    <x v="4448"/>
    <x v="4"/>
    <x v="1"/>
    <s v="Sneha"/>
    <x v="0"/>
    <n v="6"/>
  </r>
  <r>
    <s v="25-05-2025"/>
    <s v="INV004455"/>
    <x v="2"/>
    <s v="Corporate"/>
    <x v="3"/>
    <x v="9"/>
    <x v="2"/>
    <x v="7"/>
    <x v="3"/>
    <n v="4"/>
    <n v="900"/>
    <n v="13"/>
    <x v="1572"/>
    <n v="2459.36"/>
    <x v="4449"/>
    <x v="1"/>
    <x v="2"/>
    <s v="Raj"/>
    <x v="0"/>
    <n v="5"/>
  </r>
  <r>
    <s v="18-02-2025"/>
    <s v="INV004456"/>
    <x v="1"/>
    <s v="Retail"/>
    <x v="2"/>
    <x v="6"/>
    <x v="3"/>
    <x v="6"/>
    <x v="0"/>
    <n v="16"/>
    <n v="3500"/>
    <n v="1"/>
    <x v="668"/>
    <n v="45971.99"/>
    <x v="4450"/>
    <x v="0"/>
    <x v="2"/>
    <s v="Pooja"/>
    <x v="0"/>
    <n v="2"/>
  </r>
  <r>
    <s v="19-07-2025"/>
    <s v="INV004457"/>
    <x v="6"/>
    <s v="Retail"/>
    <x v="1"/>
    <x v="1"/>
    <x v="3"/>
    <x v="3"/>
    <x v="3"/>
    <n v="1"/>
    <n v="600"/>
    <n v="7"/>
    <x v="2033"/>
    <n v="496.25"/>
    <x v="4451"/>
    <x v="3"/>
    <x v="2"/>
    <s v="Karan"/>
    <x v="0"/>
    <n v="7"/>
  </r>
  <r>
    <s v="25-11-2025"/>
    <s v="INV004458"/>
    <x v="4"/>
    <s v="Wholesale"/>
    <x v="2"/>
    <x v="2"/>
    <x v="2"/>
    <x v="7"/>
    <x v="3"/>
    <n v="25"/>
    <n v="900"/>
    <n v="1"/>
    <x v="1570"/>
    <n v="19377.919999999998"/>
    <x v="4452"/>
    <x v="3"/>
    <x v="0"/>
    <s v="Neha"/>
    <x v="0"/>
    <n v="11"/>
  </r>
  <r>
    <s v="29-05-2025"/>
    <s v="INV004459"/>
    <x v="5"/>
    <s v="Corporate"/>
    <x v="1"/>
    <x v="1"/>
    <x v="0"/>
    <x v="1"/>
    <x v="1"/>
    <n v="2"/>
    <n v="2500"/>
    <n v="19"/>
    <x v="964"/>
    <n v="3741.9"/>
    <x v="4453"/>
    <x v="0"/>
    <x v="3"/>
    <s v="Raj"/>
    <x v="0"/>
    <n v="5"/>
  </r>
  <r>
    <s v="18-04-2025"/>
    <s v="INV004460"/>
    <x v="2"/>
    <s v="Retail"/>
    <x v="1"/>
    <x v="1"/>
    <x v="2"/>
    <x v="5"/>
    <x v="0"/>
    <n v="13"/>
    <n v="15000"/>
    <n v="5"/>
    <x v="1257"/>
    <n v="169017.98"/>
    <x v="4454"/>
    <x v="4"/>
    <x v="0"/>
    <s v="Neha"/>
    <x v="0"/>
    <n v="4"/>
  </r>
  <r>
    <s v="01-05-2025"/>
    <s v="INV004461"/>
    <x v="7"/>
    <s v="Corporate"/>
    <x v="0"/>
    <x v="8"/>
    <x v="3"/>
    <x v="1"/>
    <x v="1"/>
    <n v="10"/>
    <n v="2500"/>
    <n v="11"/>
    <x v="790"/>
    <n v="17798.07"/>
    <x v="4455"/>
    <x v="0"/>
    <x v="0"/>
    <s v="Priya"/>
    <x v="0"/>
    <n v="5"/>
  </r>
  <r>
    <s v="19-04-2025"/>
    <s v="INV004462"/>
    <x v="5"/>
    <s v="Corporate"/>
    <x v="0"/>
    <x v="4"/>
    <x v="3"/>
    <x v="0"/>
    <x v="0"/>
    <n v="5"/>
    <n v="45000"/>
    <n v="16"/>
    <x v="458"/>
    <n v="152811.98000000001"/>
    <x v="4456"/>
    <x v="2"/>
    <x v="3"/>
    <s v="Priya"/>
    <x v="0"/>
    <n v="4"/>
  </r>
  <r>
    <s v="12-06-2025"/>
    <s v="INV004463"/>
    <x v="4"/>
    <s v="Corporate"/>
    <x v="1"/>
    <x v="1"/>
    <x v="2"/>
    <x v="5"/>
    <x v="0"/>
    <n v="15"/>
    <n v="15000"/>
    <n v="19"/>
    <x v="1344"/>
    <n v="160031.12"/>
    <x v="4457"/>
    <x v="2"/>
    <x v="0"/>
    <s v="Vikas"/>
    <x v="0"/>
    <n v="6"/>
  </r>
  <r>
    <s v="08-12-2025"/>
    <s v="INV004464"/>
    <x v="10"/>
    <s v="Retail"/>
    <x v="2"/>
    <x v="2"/>
    <x v="1"/>
    <x v="2"/>
    <x v="2"/>
    <n v="14"/>
    <n v="4500"/>
    <n v="13"/>
    <x v="1789"/>
    <n v="49890.239999999998"/>
    <x v="4458"/>
    <x v="4"/>
    <x v="0"/>
    <s v="Pooja"/>
    <x v="0"/>
    <n v="12"/>
  </r>
  <r>
    <s v="30-01-2025"/>
    <s v="INV004465"/>
    <x v="1"/>
    <s v="Wholesale"/>
    <x v="1"/>
    <x v="1"/>
    <x v="3"/>
    <x v="7"/>
    <x v="3"/>
    <n v="3"/>
    <n v="900"/>
    <n v="5"/>
    <x v="1153"/>
    <n v="2157.85"/>
    <x v="4459"/>
    <x v="2"/>
    <x v="2"/>
    <s v="Vikas"/>
    <x v="0"/>
    <n v="1"/>
  </r>
  <r>
    <s v="28-08-2025"/>
    <s v="INV004466"/>
    <x v="6"/>
    <s v="Retail"/>
    <x v="0"/>
    <x v="4"/>
    <x v="3"/>
    <x v="4"/>
    <x v="0"/>
    <n v="1"/>
    <n v="12000"/>
    <n v="13"/>
    <x v="833"/>
    <n v="9272.11"/>
    <x v="4460"/>
    <x v="1"/>
    <x v="2"/>
    <s v="Vikas"/>
    <x v="0"/>
    <n v="8"/>
  </r>
  <r>
    <s v="21-03-2025"/>
    <s v="INV004467"/>
    <x v="7"/>
    <s v="Retail"/>
    <x v="0"/>
    <x v="0"/>
    <x v="1"/>
    <x v="7"/>
    <x v="3"/>
    <n v="6"/>
    <n v="900"/>
    <n v="5"/>
    <x v="1511"/>
    <n v="3959.85"/>
    <x v="4461"/>
    <x v="3"/>
    <x v="2"/>
    <s v="Neha"/>
    <x v="0"/>
    <n v="3"/>
  </r>
  <r>
    <s v="06-07-2025"/>
    <s v="INV004468"/>
    <x v="9"/>
    <s v="Wholesale"/>
    <x v="2"/>
    <x v="6"/>
    <x v="2"/>
    <x v="3"/>
    <x v="3"/>
    <n v="16"/>
    <n v="600"/>
    <n v="10"/>
    <x v="44"/>
    <n v="6848.53"/>
    <x v="4462"/>
    <x v="3"/>
    <x v="0"/>
    <s v="Raj"/>
    <x v="0"/>
    <n v="7"/>
  </r>
  <r>
    <s v="26-08-2025"/>
    <s v="INV004469"/>
    <x v="3"/>
    <s v="Wholesale"/>
    <x v="3"/>
    <x v="7"/>
    <x v="1"/>
    <x v="1"/>
    <x v="1"/>
    <n v="7"/>
    <n v="2500"/>
    <n v="4"/>
    <x v="806"/>
    <n v="13698.98"/>
    <x v="4463"/>
    <x v="1"/>
    <x v="3"/>
    <s v="Karan"/>
    <x v="0"/>
    <n v="8"/>
  </r>
  <r>
    <s v="13-04-2025"/>
    <s v="INV004470"/>
    <x v="5"/>
    <s v="Wholesale"/>
    <x v="1"/>
    <x v="1"/>
    <x v="1"/>
    <x v="3"/>
    <x v="3"/>
    <n v="19"/>
    <n v="600"/>
    <n v="0"/>
    <x v="526"/>
    <n v="9269.5300000000007"/>
    <x v="4464"/>
    <x v="1"/>
    <x v="0"/>
    <s v="Priya"/>
    <x v="0"/>
    <n v="4"/>
  </r>
  <r>
    <s v="06-09-2025"/>
    <s v="INV004471"/>
    <x v="6"/>
    <s v="Retail"/>
    <x v="3"/>
    <x v="3"/>
    <x v="2"/>
    <x v="1"/>
    <x v="1"/>
    <n v="13"/>
    <n v="2500"/>
    <n v="16"/>
    <x v="1249"/>
    <n v="24338.02"/>
    <x v="4465"/>
    <x v="2"/>
    <x v="1"/>
    <s v="Raj"/>
    <x v="0"/>
    <n v="9"/>
  </r>
  <r>
    <s v="13-03-2025"/>
    <s v="INV004472"/>
    <x v="2"/>
    <s v="Wholesale"/>
    <x v="1"/>
    <x v="1"/>
    <x v="2"/>
    <x v="1"/>
    <x v="1"/>
    <n v="20"/>
    <n v="2500"/>
    <n v="19"/>
    <x v="172"/>
    <n v="35226.75"/>
    <x v="4466"/>
    <x v="1"/>
    <x v="1"/>
    <s v="Sneha"/>
    <x v="0"/>
    <n v="3"/>
  </r>
  <r>
    <s v="02-02-2025"/>
    <s v="INV004473"/>
    <x v="8"/>
    <s v="Retail"/>
    <x v="2"/>
    <x v="2"/>
    <x v="2"/>
    <x v="7"/>
    <x v="3"/>
    <n v="18"/>
    <n v="900"/>
    <n v="18"/>
    <x v="1997"/>
    <n v="12358.06"/>
    <x v="4467"/>
    <x v="4"/>
    <x v="1"/>
    <s v="Karan"/>
    <x v="0"/>
    <n v="2"/>
  </r>
  <r>
    <s v="31-12-2025"/>
    <s v="INV004474"/>
    <x v="5"/>
    <s v="Corporate"/>
    <x v="2"/>
    <x v="6"/>
    <x v="0"/>
    <x v="6"/>
    <x v="0"/>
    <n v="20"/>
    <n v="3500"/>
    <n v="6"/>
    <x v="53"/>
    <n v="58585.34"/>
    <x v="4468"/>
    <x v="1"/>
    <x v="3"/>
    <s v="Priya"/>
    <x v="0"/>
    <n v="12"/>
  </r>
  <r>
    <s v="25-04-2025"/>
    <s v="INV004475"/>
    <x v="4"/>
    <s v="Retail"/>
    <x v="3"/>
    <x v="5"/>
    <x v="2"/>
    <x v="3"/>
    <x v="3"/>
    <n v="17"/>
    <n v="600"/>
    <n v="15"/>
    <x v="864"/>
    <n v="7523.93"/>
    <x v="4469"/>
    <x v="2"/>
    <x v="2"/>
    <s v="Raj"/>
    <x v="0"/>
    <n v="4"/>
  </r>
  <r>
    <s v="24-01-2025"/>
    <s v="INV004476"/>
    <x v="10"/>
    <s v="Wholesale"/>
    <x v="1"/>
    <x v="1"/>
    <x v="1"/>
    <x v="5"/>
    <x v="0"/>
    <n v="23"/>
    <n v="15000"/>
    <n v="18"/>
    <x v="2034"/>
    <n v="218161.9"/>
    <x v="4470"/>
    <x v="0"/>
    <x v="2"/>
    <s v="Amit"/>
    <x v="0"/>
    <n v="1"/>
  </r>
  <r>
    <s v="23-03-2025"/>
    <s v="INV004477"/>
    <x v="7"/>
    <s v="Wholesale"/>
    <x v="2"/>
    <x v="2"/>
    <x v="2"/>
    <x v="0"/>
    <x v="0"/>
    <n v="7"/>
    <n v="45000"/>
    <n v="0"/>
    <x v="1882"/>
    <n v="266794.94"/>
    <x v="4471"/>
    <x v="4"/>
    <x v="3"/>
    <s v="Karan"/>
    <x v="0"/>
    <n v="3"/>
  </r>
  <r>
    <s v="12-05-2025"/>
    <s v="INV004478"/>
    <x v="10"/>
    <s v="Corporate"/>
    <x v="1"/>
    <x v="1"/>
    <x v="3"/>
    <x v="0"/>
    <x v="0"/>
    <n v="19"/>
    <n v="45000"/>
    <n v="5"/>
    <x v="2035"/>
    <n v="632396.22"/>
    <x v="4472"/>
    <x v="0"/>
    <x v="2"/>
    <s v="Priya"/>
    <x v="0"/>
    <n v="5"/>
  </r>
  <r>
    <s v="14-03-2025"/>
    <s v="INV004479"/>
    <x v="3"/>
    <s v="Wholesale"/>
    <x v="2"/>
    <x v="2"/>
    <x v="3"/>
    <x v="5"/>
    <x v="0"/>
    <n v="11"/>
    <n v="15000"/>
    <n v="6"/>
    <x v="856"/>
    <n v="135776.76"/>
    <x v="4473"/>
    <x v="1"/>
    <x v="1"/>
    <s v="Sneha"/>
    <x v="0"/>
    <n v="3"/>
  </r>
  <r>
    <s v="07-05-2025"/>
    <s v="INV004480"/>
    <x v="1"/>
    <s v="Retail"/>
    <x v="3"/>
    <x v="9"/>
    <x v="1"/>
    <x v="5"/>
    <x v="0"/>
    <n v="10"/>
    <n v="15000"/>
    <n v="14"/>
    <x v="2036"/>
    <n v="109655.48"/>
    <x v="4474"/>
    <x v="0"/>
    <x v="0"/>
    <s v="Amit"/>
    <x v="0"/>
    <n v="5"/>
  </r>
  <r>
    <s v="11-03-2025"/>
    <s v="INV004481"/>
    <x v="7"/>
    <s v="Corporate"/>
    <x v="1"/>
    <x v="1"/>
    <x v="0"/>
    <x v="6"/>
    <x v="0"/>
    <n v="20"/>
    <n v="3500"/>
    <n v="2"/>
    <x v="1179"/>
    <n v="64191.31"/>
    <x v="4475"/>
    <x v="3"/>
    <x v="3"/>
    <s v="Vikas"/>
    <x v="0"/>
    <n v="3"/>
  </r>
  <r>
    <s v="18-07-2025"/>
    <s v="INV004482"/>
    <x v="1"/>
    <s v="Corporate"/>
    <x v="2"/>
    <x v="2"/>
    <x v="2"/>
    <x v="1"/>
    <x v="1"/>
    <n v="13"/>
    <n v="2500"/>
    <n v="6"/>
    <x v="206"/>
    <n v="27066.49"/>
    <x v="4476"/>
    <x v="1"/>
    <x v="0"/>
    <s v="Sneha"/>
    <x v="0"/>
    <n v="7"/>
  </r>
  <r>
    <s v="28-06-2025"/>
    <s v="INV004483"/>
    <x v="0"/>
    <s v="Corporate"/>
    <x v="3"/>
    <x v="5"/>
    <x v="3"/>
    <x v="3"/>
    <x v="3"/>
    <n v="13"/>
    <n v="600"/>
    <n v="9"/>
    <x v="358"/>
    <n v="5709.88"/>
    <x v="4477"/>
    <x v="4"/>
    <x v="2"/>
    <s v="Vikas"/>
    <x v="0"/>
    <n v="6"/>
  </r>
  <r>
    <s v="15-03-2025"/>
    <s v="INV004484"/>
    <x v="1"/>
    <s v="Wholesale"/>
    <x v="2"/>
    <x v="2"/>
    <x v="1"/>
    <x v="2"/>
    <x v="2"/>
    <n v="15"/>
    <n v="4500"/>
    <n v="15"/>
    <x v="2037"/>
    <n v="46150.19"/>
    <x v="4478"/>
    <x v="2"/>
    <x v="2"/>
    <s v="Karan"/>
    <x v="0"/>
    <n v="3"/>
  </r>
  <r>
    <s v="16-06-2025"/>
    <s v="INV004485"/>
    <x v="4"/>
    <s v="Retail"/>
    <x v="0"/>
    <x v="4"/>
    <x v="2"/>
    <x v="2"/>
    <x v="2"/>
    <n v="3"/>
    <n v="4500"/>
    <n v="8"/>
    <x v="696"/>
    <n v="9402.4699999999993"/>
    <x v="4479"/>
    <x v="2"/>
    <x v="2"/>
    <s v="Amit"/>
    <x v="0"/>
    <n v="6"/>
  </r>
  <r>
    <s v="30-03-2025"/>
    <s v="INV004486"/>
    <x v="11"/>
    <s v="Corporate"/>
    <x v="3"/>
    <x v="3"/>
    <x v="0"/>
    <x v="2"/>
    <x v="2"/>
    <n v="7"/>
    <n v="4500"/>
    <n v="15"/>
    <x v="872"/>
    <n v="24532.33"/>
    <x v="4480"/>
    <x v="4"/>
    <x v="3"/>
    <s v="Vikas"/>
    <x v="0"/>
    <n v="3"/>
  </r>
  <r>
    <s v="28-06-2025"/>
    <s v="INV004487"/>
    <x v="11"/>
    <s v="Retail"/>
    <x v="0"/>
    <x v="0"/>
    <x v="1"/>
    <x v="7"/>
    <x v="3"/>
    <n v="15"/>
    <n v="900"/>
    <n v="3"/>
    <x v="570"/>
    <n v="10335.99"/>
    <x v="4481"/>
    <x v="0"/>
    <x v="0"/>
    <s v="Vikas"/>
    <x v="0"/>
    <n v="6"/>
  </r>
  <r>
    <s v="28-05-2025"/>
    <s v="INV004488"/>
    <x v="0"/>
    <s v="Retail"/>
    <x v="3"/>
    <x v="7"/>
    <x v="2"/>
    <x v="6"/>
    <x v="0"/>
    <n v="7"/>
    <n v="3500"/>
    <n v="18"/>
    <x v="881"/>
    <n v="15857.08"/>
    <x v="4482"/>
    <x v="3"/>
    <x v="3"/>
    <s v="Sneha"/>
    <x v="0"/>
    <n v="5"/>
  </r>
  <r>
    <s v="02-10-2025"/>
    <s v="INV004489"/>
    <x v="5"/>
    <s v="Retail"/>
    <x v="2"/>
    <x v="6"/>
    <x v="1"/>
    <x v="4"/>
    <x v="0"/>
    <n v="1"/>
    <n v="12000"/>
    <n v="4"/>
    <x v="1022"/>
    <n v="8482.56"/>
    <x v="4483"/>
    <x v="1"/>
    <x v="3"/>
    <s v="Amit"/>
    <x v="0"/>
    <n v="10"/>
  </r>
  <r>
    <s v="07-06-2025"/>
    <s v="INV004490"/>
    <x v="1"/>
    <s v="Wholesale"/>
    <x v="0"/>
    <x v="8"/>
    <x v="0"/>
    <x v="4"/>
    <x v="0"/>
    <n v="11"/>
    <n v="12000"/>
    <n v="11"/>
    <x v="788"/>
    <n v="100873.38"/>
    <x v="4484"/>
    <x v="0"/>
    <x v="1"/>
    <s v="Neha"/>
    <x v="0"/>
    <n v="6"/>
  </r>
  <r>
    <s v="20-10-2025"/>
    <s v="INV004491"/>
    <x v="8"/>
    <s v="Wholesale"/>
    <x v="1"/>
    <x v="1"/>
    <x v="3"/>
    <x v="4"/>
    <x v="0"/>
    <n v="1"/>
    <n v="12000"/>
    <n v="15"/>
    <x v="1233"/>
    <n v="8752.2800000000007"/>
    <x v="4485"/>
    <x v="1"/>
    <x v="1"/>
    <s v="Priya"/>
    <x v="0"/>
    <n v="10"/>
  </r>
  <r>
    <s v="24-08-2025"/>
    <s v="INV004492"/>
    <x v="10"/>
    <s v="Retail"/>
    <x v="3"/>
    <x v="9"/>
    <x v="0"/>
    <x v="6"/>
    <x v="0"/>
    <n v="2"/>
    <n v="3500"/>
    <n v="1"/>
    <x v="1515"/>
    <n v="5021.74"/>
    <x v="4486"/>
    <x v="1"/>
    <x v="2"/>
    <s v="Amit"/>
    <x v="0"/>
    <n v="8"/>
  </r>
  <r>
    <s v="06-07-2025"/>
    <s v="INV004493"/>
    <x v="7"/>
    <s v="Wholesale"/>
    <x v="3"/>
    <x v="9"/>
    <x v="1"/>
    <x v="2"/>
    <x v="2"/>
    <n v="3"/>
    <n v="4500"/>
    <n v="11"/>
    <x v="1921"/>
    <n v="8800.61"/>
    <x v="4487"/>
    <x v="2"/>
    <x v="2"/>
    <s v="Vikas"/>
    <x v="0"/>
    <n v="7"/>
  </r>
  <r>
    <s v="13-05-2025"/>
    <s v="INV004494"/>
    <x v="5"/>
    <s v="Wholesale"/>
    <x v="3"/>
    <x v="7"/>
    <x v="0"/>
    <x v="0"/>
    <x v="0"/>
    <n v="5"/>
    <n v="45000"/>
    <n v="12"/>
    <x v="1666"/>
    <n v="163984.68"/>
    <x v="4488"/>
    <x v="4"/>
    <x v="2"/>
    <s v="Karan"/>
    <x v="0"/>
    <n v="5"/>
  </r>
  <r>
    <s v="02-06-2025"/>
    <s v="INV004495"/>
    <x v="6"/>
    <s v="Wholesale"/>
    <x v="0"/>
    <x v="0"/>
    <x v="0"/>
    <x v="2"/>
    <x v="2"/>
    <n v="16"/>
    <n v="4500"/>
    <n v="0"/>
    <x v="235"/>
    <n v="57923.42"/>
    <x v="4489"/>
    <x v="3"/>
    <x v="2"/>
    <s v="Priya"/>
    <x v="0"/>
    <n v="6"/>
  </r>
  <r>
    <s v="07-08-2025"/>
    <s v="INV004496"/>
    <x v="9"/>
    <s v="Retail"/>
    <x v="1"/>
    <x v="1"/>
    <x v="0"/>
    <x v="4"/>
    <x v="0"/>
    <n v="15"/>
    <n v="12000"/>
    <n v="15"/>
    <x v="845"/>
    <n v="139525.96"/>
    <x v="4490"/>
    <x v="4"/>
    <x v="3"/>
    <s v="Vikas"/>
    <x v="0"/>
    <n v="8"/>
  </r>
  <r>
    <s v="26-07-2025"/>
    <s v="INV004497"/>
    <x v="4"/>
    <s v="Retail"/>
    <x v="1"/>
    <x v="1"/>
    <x v="3"/>
    <x v="7"/>
    <x v="3"/>
    <n v="9"/>
    <n v="900"/>
    <n v="15"/>
    <x v="1568"/>
    <n v="5510.23"/>
    <x v="353"/>
    <x v="0"/>
    <x v="0"/>
    <s v="Neha"/>
    <x v="0"/>
    <n v="7"/>
  </r>
  <r>
    <s v="15-06-2025"/>
    <s v="INV004498"/>
    <x v="2"/>
    <s v="Retail"/>
    <x v="2"/>
    <x v="6"/>
    <x v="1"/>
    <x v="3"/>
    <x v="3"/>
    <n v="21"/>
    <n v="600"/>
    <n v="16"/>
    <x v="1658"/>
    <n v="7889.13"/>
    <x v="4491"/>
    <x v="4"/>
    <x v="1"/>
    <s v="Amit"/>
    <x v="0"/>
    <n v="6"/>
  </r>
  <r>
    <s v="26-11-2025"/>
    <s v="INV004499"/>
    <x v="11"/>
    <s v="Corporate"/>
    <x v="3"/>
    <x v="9"/>
    <x v="3"/>
    <x v="2"/>
    <x v="2"/>
    <n v="4"/>
    <n v="4500"/>
    <n v="0"/>
    <x v="1281"/>
    <n v="13661.94"/>
    <x v="4492"/>
    <x v="4"/>
    <x v="0"/>
    <s v="Neha"/>
    <x v="0"/>
    <n v="11"/>
  </r>
  <r>
    <s v="20-08-2025"/>
    <s v="INV004500"/>
    <x v="9"/>
    <s v="Wholesale"/>
    <x v="0"/>
    <x v="0"/>
    <x v="1"/>
    <x v="7"/>
    <x v="3"/>
    <n v="3"/>
    <n v="900"/>
    <n v="8"/>
    <x v="1024"/>
    <n v="2114.0300000000002"/>
    <x v="4493"/>
    <x v="2"/>
    <x v="0"/>
    <s v="Priya"/>
    <x v="0"/>
    <n v="8"/>
  </r>
  <r>
    <s v="23-04-2025"/>
    <s v="INV004501"/>
    <x v="1"/>
    <s v="Retail"/>
    <x v="1"/>
    <x v="1"/>
    <x v="3"/>
    <x v="2"/>
    <x v="2"/>
    <n v="14"/>
    <n v="4500"/>
    <n v="11"/>
    <x v="298"/>
    <n v="42195.3"/>
    <x v="4494"/>
    <x v="2"/>
    <x v="2"/>
    <s v="Vikas"/>
    <x v="0"/>
    <n v="4"/>
  </r>
  <r>
    <s v="15-08-2025"/>
    <s v="INV004502"/>
    <x v="5"/>
    <s v="Corporate"/>
    <x v="3"/>
    <x v="7"/>
    <x v="2"/>
    <x v="0"/>
    <x v="0"/>
    <n v="1"/>
    <n v="45000"/>
    <n v="16"/>
    <x v="474"/>
    <n v="30944.12"/>
    <x v="4495"/>
    <x v="0"/>
    <x v="1"/>
    <s v="Karan"/>
    <x v="0"/>
    <n v="8"/>
  </r>
  <r>
    <s v="21-09-2025"/>
    <s v="INV004503"/>
    <x v="2"/>
    <s v="Corporate"/>
    <x v="0"/>
    <x v="4"/>
    <x v="3"/>
    <x v="2"/>
    <x v="2"/>
    <n v="2"/>
    <n v="4500"/>
    <n v="10"/>
    <x v="79"/>
    <n v="6576.45"/>
    <x v="4496"/>
    <x v="0"/>
    <x v="2"/>
    <s v="Karan"/>
    <x v="0"/>
    <n v="9"/>
  </r>
  <r>
    <s v="29-04-2025"/>
    <s v="INV004504"/>
    <x v="0"/>
    <s v="Corporate"/>
    <x v="0"/>
    <x v="0"/>
    <x v="0"/>
    <x v="7"/>
    <x v="3"/>
    <n v="25"/>
    <n v="900"/>
    <n v="18"/>
    <x v="782"/>
    <n v="14927.18"/>
    <x v="4497"/>
    <x v="1"/>
    <x v="2"/>
    <s v="Priya"/>
    <x v="0"/>
    <n v="4"/>
  </r>
  <r>
    <s v="22-03-2025"/>
    <s v="INV004505"/>
    <x v="11"/>
    <s v="Corporate"/>
    <x v="3"/>
    <x v="7"/>
    <x v="3"/>
    <x v="0"/>
    <x v="0"/>
    <n v="1"/>
    <n v="45000"/>
    <n v="18"/>
    <x v="1814"/>
    <n v="28697.58"/>
    <x v="4498"/>
    <x v="1"/>
    <x v="3"/>
    <s v="Priya"/>
    <x v="0"/>
    <n v="3"/>
  </r>
  <r>
    <s v="01-07-2025"/>
    <s v="INV004506"/>
    <x v="8"/>
    <s v="Retail"/>
    <x v="0"/>
    <x v="8"/>
    <x v="0"/>
    <x v="4"/>
    <x v="0"/>
    <n v="25"/>
    <n v="12000"/>
    <n v="1"/>
    <x v="8"/>
    <n v="215026.6"/>
    <x v="4499"/>
    <x v="4"/>
    <x v="2"/>
    <s v="Neha"/>
    <x v="0"/>
    <n v="7"/>
  </r>
  <r>
    <s v="03-04-2025"/>
    <s v="INV004507"/>
    <x v="3"/>
    <s v="Corporate"/>
    <x v="2"/>
    <x v="2"/>
    <x v="2"/>
    <x v="2"/>
    <x v="2"/>
    <n v="9"/>
    <n v="4500"/>
    <n v="19"/>
    <x v="1733"/>
    <n v="30826.82"/>
    <x v="4500"/>
    <x v="3"/>
    <x v="0"/>
    <s v="Karan"/>
    <x v="0"/>
    <n v="4"/>
  </r>
  <r>
    <s v="19-06-2025"/>
    <s v="INV004508"/>
    <x v="10"/>
    <s v="Corporate"/>
    <x v="2"/>
    <x v="6"/>
    <x v="3"/>
    <x v="1"/>
    <x v="1"/>
    <n v="20"/>
    <n v="2500"/>
    <n v="14"/>
    <x v="2038"/>
    <n v="31755.54"/>
    <x v="4501"/>
    <x v="2"/>
    <x v="0"/>
    <s v="Karan"/>
    <x v="0"/>
    <n v="6"/>
  </r>
  <r>
    <s v="07-08-2025"/>
    <s v="INV004509"/>
    <x v="8"/>
    <s v="Wholesale"/>
    <x v="1"/>
    <x v="1"/>
    <x v="1"/>
    <x v="5"/>
    <x v="0"/>
    <n v="4"/>
    <n v="15000"/>
    <n v="16"/>
    <x v="911"/>
    <n v="37384.57"/>
    <x v="4502"/>
    <x v="2"/>
    <x v="2"/>
    <s v="Pooja"/>
    <x v="0"/>
    <n v="8"/>
  </r>
  <r>
    <s v="17-07-2025"/>
    <s v="INV004510"/>
    <x v="11"/>
    <s v="Wholesale"/>
    <x v="2"/>
    <x v="2"/>
    <x v="1"/>
    <x v="7"/>
    <x v="3"/>
    <n v="8"/>
    <n v="900"/>
    <n v="15"/>
    <x v="769"/>
    <n v="4965.09"/>
    <x v="4503"/>
    <x v="0"/>
    <x v="1"/>
    <s v="Karan"/>
    <x v="0"/>
    <n v="7"/>
  </r>
  <r>
    <s v="17-09-2025"/>
    <s v="INV004511"/>
    <x v="2"/>
    <s v="Wholesale"/>
    <x v="2"/>
    <x v="6"/>
    <x v="3"/>
    <x v="2"/>
    <x v="2"/>
    <n v="19"/>
    <n v="4500"/>
    <n v="14"/>
    <x v="1606"/>
    <n v="68890.570000000007"/>
    <x v="4504"/>
    <x v="2"/>
    <x v="1"/>
    <s v="Karan"/>
    <x v="0"/>
    <n v="9"/>
  </r>
  <r>
    <s v="28-03-2025"/>
    <s v="INV004512"/>
    <x v="3"/>
    <s v="Retail"/>
    <x v="0"/>
    <x v="4"/>
    <x v="2"/>
    <x v="0"/>
    <x v="0"/>
    <n v="10"/>
    <n v="45000"/>
    <n v="7"/>
    <x v="574"/>
    <n v="371322.98"/>
    <x v="4505"/>
    <x v="3"/>
    <x v="0"/>
    <s v="Pooja"/>
    <x v="0"/>
    <n v="3"/>
  </r>
  <r>
    <s v="28-12-2025"/>
    <s v="INV004513"/>
    <x v="11"/>
    <s v="Wholesale"/>
    <x v="1"/>
    <x v="1"/>
    <x v="2"/>
    <x v="0"/>
    <x v="0"/>
    <n v="22"/>
    <n v="45000"/>
    <n v="7"/>
    <x v="518"/>
    <n v="747436.36"/>
    <x v="4506"/>
    <x v="0"/>
    <x v="3"/>
    <s v="Priya"/>
    <x v="0"/>
    <n v="12"/>
  </r>
  <r>
    <s v="06-12-2025"/>
    <s v="INV004514"/>
    <x v="7"/>
    <s v="Retail"/>
    <x v="0"/>
    <x v="0"/>
    <x v="0"/>
    <x v="1"/>
    <x v="1"/>
    <n v="8"/>
    <n v="2500"/>
    <n v="5"/>
    <x v="536"/>
    <n v="17457.080000000002"/>
    <x v="4507"/>
    <x v="0"/>
    <x v="1"/>
    <s v="Neha"/>
    <x v="0"/>
    <n v="12"/>
  </r>
  <r>
    <s v="23-09-2025"/>
    <s v="INV004515"/>
    <x v="7"/>
    <s v="Retail"/>
    <x v="3"/>
    <x v="3"/>
    <x v="2"/>
    <x v="0"/>
    <x v="0"/>
    <n v="8"/>
    <n v="45000"/>
    <n v="12"/>
    <x v="68"/>
    <n v="286622.56"/>
    <x v="4508"/>
    <x v="1"/>
    <x v="0"/>
    <s v="Sneha"/>
    <x v="0"/>
    <n v="9"/>
  </r>
  <r>
    <s v="21-06-2025"/>
    <s v="INV004516"/>
    <x v="8"/>
    <s v="Corporate"/>
    <x v="2"/>
    <x v="6"/>
    <x v="2"/>
    <x v="1"/>
    <x v="1"/>
    <n v="21"/>
    <n v="2500"/>
    <n v="3"/>
    <x v="884"/>
    <n v="40583.61"/>
    <x v="4509"/>
    <x v="4"/>
    <x v="0"/>
    <s v="Karan"/>
    <x v="0"/>
    <n v="6"/>
  </r>
  <r>
    <s v="25-01-2025"/>
    <s v="INV004517"/>
    <x v="7"/>
    <s v="Retail"/>
    <x v="2"/>
    <x v="6"/>
    <x v="2"/>
    <x v="7"/>
    <x v="3"/>
    <n v="11"/>
    <n v="900"/>
    <n v="8"/>
    <x v="1320"/>
    <n v="8150.58"/>
    <x v="4510"/>
    <x v="3"/>
    <x v="0"/>
    <s v="Amit"/>
    <x v="0"/>
    <n v="1"/>
  </r>
  <r>
    <s v="02-04-2025"/>
    <s v="INV004518"/>
    <x v="2"/>
    <s v="Retail"/>
    <x v="0"/>
    <x v="4"/>
    <x v="0"/>
    <x v="7"/>
    <x v="3"/>
    <n v="3"/>
    <n v="900"/>
    <n v="1"/>
    <x v="253"/>
    <n v="2398.0700000000002"/>
    <x v="4511"/>
    <x v="1"/>
    <x v="0"/>
    <s v="Amit"/>
    <x v="0"/>
    <n v="4"/>
  </r>
  <r>
    <s v="27-06-2025"/>
    <s v="INV004519"/>
    <x v="6"/>
    <s v="Corporate"/>
    <x v="3"/>
    <x v="5"/>
    <x v="1"/>
    <x v="4"/>
    <x v="0"/>
    <n v="25"/>
    <n v="12000"/>
    <n v="8"/>
    <x v="1722"/>
    <n v="258756.02"/>
    <x v="4512"/>
    <x v="3"/>
    <x v="3"/>
    <s v="Raj"/>
    <x v="0"/>
    <n v="6"/>
  </r>
  <r>
    <s v="03-03-2025"/>
    <s v="INV004520"/>
    <x v="6"/>
    <s v="Corporate"/>
    <x v="0"/>
    <x v="4"/>
    <x v="0"/>
    <x v="1"/>
    <x v="1"/>
    <n v="22"/>
    <n v="2500"/>
    <n v="10"/>
    <x v="1393"/>
    <n v="42598.75"/>
    <x v="4513"/>
    <x v="1"/>
    <x v="2"/>
    <s v="Sneha"/>
    <x v="0"/>
    <n v="3"/>
  </r>
  <r>
    <s v="04-07-2025"/>
    <s v="INV004521"/>
    <x v="11"/>
    <s v="Corporate"/>
    <x v="2"/>
    <x v="2"/>
    <x v="3"/>
    <x v="3"/>
    <x v="3"/>
    <n v="8"/>
    <n v="600"/>
    <n v="15"/>
    <x v="1798"/>
    <n v="3513.07"/>
    <x v="4514"/>
    <x v="3"/>
    <x v="0"/>
    <s v="Amit"/>
    <x v="0"/>
    <n v="7"/>
  </r>
  <r>
    <s v="12-11-2025"/>
    <s v="INV004522"/>
    <x v="3"/>
    <s v="Corporate"/>
    <x v="3"/>
    <x v="5"/>
    <x v="2"/>
    <x v="3"/>
    <x v="3"/>
    <n v="1"/>
    <n v="600"/>
    <n v="16"/>
    <x v="1323"/>
    <n v="465.89"/>
    <x v="4515"/>
    <x v="0"/>
    <x v="1"/>
    <s v="Karan"/>
    <x v="0"/>
    <n v="11"/>
  </r>
  <r>
    <s v="04-12-2025"/>
    <s v="INV004523"/>
    <x v="3"/>
    <s v="Wholesale"/>
    <x v="3"/>
    <x v="3"/>
    <x v="0"/>
    <x v="7"/>
    <x v="3"/>
    <n v="4"/>
    <n v="900"/>
    <n v="15"/>
    <x v="78"/>
    <n v="2773.93"/>
    <x v="4516"/>
    <x v="4"/>
    <x v="0"/>
    <s v="Raj"/>
    <x v="0"/>
    <n v="12"/>
  </r>
  <r>
    <s v="01-07-2025"/>
    <s v="INV004524"/>
    <x v="6"/>
    <s v="Retail"/>
    <x v="3"/>
    <x v="7"/>
    <x v="2"/>
    <x v="0"/>
    <x v="0"/>
    <n v="1"/>
    <n v="45000"/>
    <n v="6"/>
    <x v="1128"/>
    <n v="37893.1"/>
    <x v="4517"/>
    <x v="4"/>
    <x v="1"/>
    <s v="Vikas"/>
    <x v="0"/>
    <n v="7"/>
  </r>
  <r>
    <s v="21-11-2025"/>
    <s v="INV004525"/>
    <x v="0"/>
    <s v="Corporate"/>
    <x v="1"/>
    <x v="1"/>
    <x v="0"/>
    <x v="5"/>
    <x v="0"/>
    <n v="16"/>
    <n v="15000"/>
    <n v="18"/>
    <x v="2039"/>
    <n v="170270.3"/>
    <x v="4518"/>
    <x v="3"/>
    <x v="2"/>
    <s v="Pooja"/>
    <x v="0"/>
    <n v="11"/>
  </r>
  <r>
    <s v="01-03-2025"/>
    <s v="INV004526"/>
    <x v="11"/>
    <s v="Retail"/>
    <x v="1"/>
    <x v="1"/>
    <x v="0"/>
    <x v="6"/>
    <x v="0"/>
    <n v="10"/>
    <n v="3500"/>
    <n v="1"/>
    <x v="1158"/>
    <n v="26132.58"/>
    <x v="4519"/>
    <x v="3"/>
    <x v="2"/>
    <s v="Priya"/>
    <x v="0"/>
    <n v="3"/>
  </r>
  <r>
    <s v="12-07-2025"/>
    <s v="INV004527"/>
    <x v="10"/>
    <s v="Corporate"/>
    <x v="3"/>
    <x v="3"/>
    <x v="2"/>
    <x v="6"/>
    <x v="0"/>
    <n v="18"/>
    <n v="3500"/>
    <n v="9"/>
    <x v="1388"/>
    <n v="47696.23"/>
    <x v="4520"/>
    <x v="2"/>
    <x v="3"/>
    <s v="Karan"/>
    <x v="0"/>
    <n v="7"/>
  </r>
  <r>
    <s v="15-04-2025"/>
    <s v="INV004528"/>
    <x v="3"/>
    <s v="Retail"/>
    <x v="1"/>
    <x v="1"/>
    <x v="3"/>
    <x v="5"/>
    <x v="0"/>
    <n v="9"/>
    <n v="15000"/>
    <n v="10"/>
    <x v="1205"/>
    <n v="104657.98"/>
    <x v="4521"/>
    <x v="1"/>
    <x v="0"/>
    <s v="Priya"/>
    <x v="0"/>
    <n v="4"/>
  </r>
  <r>
    <s v="06-06-2025"/>
    <s v="INV004529"/>
    <x v="8"/>
    <s v="Retail"/>
    <x v="0"/>
    <x v="4"/>
    <x v="3"/>
    <x v="1"/>
    <x v="1"/>
    <n v="2"/>
    <n v="2500"/>
    <n v="18"/>
    <x v="1325"/>
    <n v="3754.72"/>
    <x v="4522"/>
    <x v="3"/>
    <x v="0"/>
    <s v="Karan"/>
    <x v="0"/>
    <n v="6"/>
  </r>
  <r>
    <s v="10-07-2025"/>
    <s v="INV004530"/>
    <x v="1"/>
    <s v="Retail"/>
    <x v="3"/>
    <x v="3"/>
    <x v="0"/>
    <x v="7"/>
    <x v="3"/>
    <n v="20"/>
    <n v="900"/>
    <n v="4"/>
    <x v="1471"/>
    <n v="12951.13"/>
    <x v="4523"/>
    <x v="0"/>
    <x v="1"/>
    <s v="Sneha"/>
    <x v="0"/>
    <n v="7"/>
  </r>
  <r>
    <s v="20-12-2025"/>
    <s v="INV004531"/>
    <x v="1"/>
    <s v="Wholesale"/>
    <x v="1"/>
    <x v="1"/>
    <x v="1"/>
    <x v="3"/>
    <x v="3"/>
    <n v="23"/>
    <n v="600"/>
    <n v="10"/>
    <x v="696"/>
    <n v="10902.94"/>
    <x v="4524"/>
    <x v="2"/>
    <x v="3"/>
    <s v="Amit"/>
    <x v="0"/>
    <n v="12"/>
  </r>
  <r>
    <s v="18-10-2025"/>
    <s v="INV004532"/>
    <x v="7"/>
    <s v="Corporate"/>
    <x v="0"/>
    <x v="0"/>
    <x v="1"/>
    <x v="0"/>
    <x v="0"/>
    <n v="1"/>
    <n v="45000"/>
    <n v="1"/>
    <x v="36"/>
    <n v="41221.06"/>
    <x v="4525"/>
    <x v="3"/>
    <x v="0"/>
    <s v="Sneha"/>
    <x v="0"/>
    <n v="10"/>
  </r>
  <r>
    <s v="20-01-2025"/>
    <s v="INV004533"/>
    <x v="8"/>
    <s v="Retail"/>
    <x v="2"/>
    <x v="2"/>
    <x v="2"/>
    <x v="1"/>
    <x v="1"/>
    <n v="20"/>
    <n v="2500"/>
    <n v="0"/>
    <x v="669"/>
    <n v="37683.629999999997"/>
    <x v="4526"/>
    <x v="2"/>
    <x v="0"/>
    <s v="Amit"/>
    <x v="0"/>
    <n v="1"/>
  </r>
  <r>
    <s v="02-01-2025"/>
    <s v="INV004534"/>
    <x v="11"/>
    <s v="Retail"/>
    <x v="3"/>
    <x v="3"/>
    <x v="2"/>
    <x v="6"/>
    <x v="0"/>
    <n v="23"/>
    <n v="3500"/>
    <n v="11"/>
    <x v="1374"/>
    <n v="54565.13"/>
    <x v="4527"/>
    <x v="1"/>
    <x v="2"/>
    <s v="Sneha"/>
    <x v="0"/>
    <n v="1"/>
  </r>
  <r>
    <s v="10-08-2025"/>
    <s v="INV004535"/>
    <x v="2"/>
    <s v="Retail"/>
    <x v="1"/>
    <x v="1"/>
    <x v="2"/>
    <x v="7"/>
    <x v="3"/>
    <n v="4"/>
    <n v="900"/>
    <n v="7"/>
    <x v="670"/>
    <n v="2670.02"/>
    <x v="4528"/>
    <x v="0"/>
    <x v="0"/>
    <s v="Priya"/>
    <x v="0"/>
    <n v="8"/>
  </r>
  <r>
    <s v="14-10-2025"/>
    <s v="INV004536"/>
    <x v="3"/>
    <s v="Corporate"/>
    <x v="1"/>
    <x v="1"/>
    <x v="3"/>
    <x v="5"/>
    <x v="0"/>
    <n v="1"/>
    <n v="15000"/>
    <n v="6"/>
    <x v="906"/>
    <n v="10742.54"/>
    <x v="4529"/>
    <x v="2"/>
    <x v="1"/>
    <s v="Amit"/>
    <x v="0"/>
    <n v="10"/>
  </r>
  <r>
    <s v="29-11-2025"/>
    <s v="INV004537"/>
    <x v="7"/>
    <s v="Wholesale"/>
    <x v="3"/>
    <x v="7"/>
    <x v="1"/>
    <x v="7"/>
    <x v="3"/>
    <n v="20"/>
    <n v="900"/>
    <n v="14"/>
    <x v="327"/>
    <n v="12662.13"/>
    <x v="4530"/>
    <x v="3"/>
    <x v="1"/>
    <s v="Vikas"/>
    <x v="0"/>
    <n v="11"/>
  </r>
  <r>
    <s v="11-09-2025"/>
    <s v="INV004538"/>
    <x v="8"/>
    <s v="Corporate"/>
    <x v="1"/>
    <x v="1"/>
    <x v="3"/>
    <x v="5"/>
    <x v="0"/>
    <n v="11"/>
    <n v="15000"/>
    <n v="15"/>
    <x v="1343"/>
    <n v="113514.75"/>
    <x v="4531"/>
    <x v="0"/>
    <x v="2"/>
    <s v="Amit"/>
    <x v="0"/>
    <n v="9"/>
  </r>
  <r>
    <s v="11-08-2025"/>
    <s v="INV004539"/>
    <x v="6"/>
    <s v="Retail"/>
    <x v="2"/>
    <x v="6"/>
    <x v="3"/>
    <x v="3"/>
    <x v="3"/>
    <n v="23"/>
    <n v="600"/>
    <n v="8"/>
    <x v="2040"/>
    <n v="10840.69"/>
    <x v="4532"/>
    <x v="4"/>
    <x v="0"/>
    <s v="Pooja"/>
    <x v="0"/>
    <n v="8"/>
  </r>
  <r>
    <s v="03-08-2025"/>
    <s v="INV004540"/>
    <x v="0"/>
    <s v="Corporate"/>
    <x v="3"/>
    <x v="9"/>
    <x v="1"/>
    <x v="2"/>
    <x v="2"/>
    <n v="14"/>
    <n v="4500"/>
    <n v="12"/>
    <x v="668"/>
    <n v="48740.66"/>
    <x v="4533"/>
    <x v="1"/>
    <x v="2"/>
    <s v="Vikas"/>
    <x v="0"/>
    <n v="8"/>
  </r>
  <r>
    <s v="08-03-2025"/>
    <s v="INV004541"/>
    <x v="7"/>
    <s v="Retail"/>
    <x v="2"/>
    <x v="2"/>
    <x v="0"/>
    <x v="6"/>
    <x v="0"/>
    <n v="18"/>
    <n v="3500"/>
    <n v="9"/>
    <x v="1388"/>
    <n v="49656.13"/>
    <x v="4534"/>
    <x v="2"/>
    <x v="1"/>
    <s v="Vikas"/>
    <x v="0"/>
    <n v="3"/>
  </r>
  <r>
    <s v="13-01-2025"/>
    <s v="INV004542"/>
    <x v="3"/>
    <s v="Retail"/>
    <x v="3"/>
    <x v="3"/>
    <x v="3"/>
    <x v="7"/>
    <x v="3"/>
    <n v="21"/>
    <n v="900"/>
    <n v="4"/>
    <x v="781"/>
    <n v="15793.86"/>
    <x v="4535"/>
    <x v="1"/>
    <x v="2"/>
    <s v="Neha"/>
    <x v="0"/>
    <n v="1"/>
  </r>
  <r>
    <s v="14-09-2025"/>
    <s v="INV004543"/>
    <x v="9"/>
    <s v="Wholesale"/>
    <x v="3"/>
    <x v="9"/>
    <x v="1"/>
    <x v="7"/>
    <x v="3"/>
    <n v="9"/>
    <n v="900"/>
    <n v="4"/>
    <x v="1011"/>
    <n v="5620.65"/>
    <x v="4536"/>
    <x v="1"/>
    <x v="3"/>
    <s v="Neha"/>
    <x v="0"/>
    <n v="9"/>
  </r>
  <r>
    <s v="23-09-2025"/>
    <s v="INV004544"/>
    <x v="4"/>
    <s v="Wholesale"/>
    <x v="3"/>
    <x v="3"/>
    <x v="2"/>
    <x v="4"/>
    <x v="0"/>
    <n v="5"/>
    <n v="12000"/>
    <n v="18"/>
    <x v="1812"/>
    <n v="42511.7"/>
    <x v="4537"/>
    <x v="1"/>
    <x v="1"/>
    <s v="Amit"/>
    <x v="0"/>
    <n v="9"/>
  </r>
  <r>
    <s v="02-10-2025"/>
    <s v="INV004545"/>
    <x v="4"/>
    <s v="Corporate"/>
    <x v="1"/>
    <x v="1"/>
    <x v="3"/>
    <x v="7"/>
    <x v="3"/>
    <n v="17"/>
    <n v="900"/>
    <n v="0"/>
    <x v="368"/>
    <n v="13393.61"/>
    <x v="4538"/>
    <x v="2"/>
    <x v="2"/>
    <s v="Priya"/>
    <x v="0"/>
    <n v="10"/>
  </r>
  <r>
    <s v="29-01-2025"/>
    <s v="INV004546"/>
    <x v="10"/>
    <s v="Retail"/>
    <x v="1"/>
    <x v="1"/>
    <x v="1"/>
    <x v="1"/>
    <x v="1"/>
    <n v="8"/>
    <n v="2500"/>
    <n v="14"/>
    <x v="1090"/>
    <n v="13558.41"/>
    <x v="4539"/>
    <x v="4"/>
    <x v="0"/>
    <s v="Sneha"/>
    <x v="0"/>
    <n v="1"/>
  </r>
  <r>
    <s v="15-03-2025"/>
    <s v="INV004547"/>
    <x v="3"/>
    <s v="Retail"/>
    <x v="2"/>
    <x v="2"/>
    <x v="1"/>
    <x v="0"/>
    <x v="0"/>
    <n v="1"/>
    <n v="45000"/>
    <n v="13"/>
    <x v="136"/>
    <n v="30207.68"/>
    <x v="4540"/>
    <x v="0"/>
    <x v="2"/>
    <s v="Pooja"/>
    <x v="0"/>
    <n v="3"/>
  </r>
  <r>
    <s v="23-05-2025"/>
    <s v="INV004548"/>
    <x v="5"/>
    <s v="Corporate"/>
    <x v="1"/>
    <x v="1"/>
    <x v="3"/>
    <x v="0"/>
    <x v="0"/>
    <n v="21"/>
    <n v="45000"/>
    <n v="8"/>
    <x v="749"/>
    <n v="634539.62"/>
    <x v="4541"/>
    <x v="4"/>
    <x v="0"/>
    <s v="Pooja"/>
    <x v="0"/>
    <n v="5"/>
  </r>
  <r>
    <s v="16-04-2025"/>
    <s v="INV004549"/>
    <x v="4"/>
    <s v="Wholesale"/>
    <x v="1"/>
    <x v="1"/>
    <x v="1"/>
    <x v="3"/>
    <x v="3"/>
    <n v="18"/>
    <n v="600"/>
    <n v="12"/>
    <x v="170"/>
    <n v="8712.84"/>
    <x v="4542"/>
    <x v="3"/>
    <x v="0"/>
    <s v="Amit"/>
    <x v="0"/>
    <n v="4"/>
  </r>
  <r>
    <s v="05-01-2025"/>
    <s v="INV004550"/>
    <x v="4"/>
    <s v="Corporate"/>
    <x v="2"/>
    <x v="6"/>
    <x v="2"/>
    <x v="0"/>
    <x v="0"/>
    <n v="11"/>
    <n v="45000"/>
    <n v="5"/>
    <x v="550"/>
    <n v="373569.19"/>
    <x v="4543"/>
    <x v="4"/>
    <x v="2"/>
    <s v="Priya"/>
    <x v="0"/>
    <n v="1"/>
  </r>
  <r>
    <s v="30-03-2025"/>
    <s v="INV004551"/>
    <x v="10"/>
    <s v="Wholesale"/>
    <x v="2"/>
    <x v="6"/>
    <x v="1"/>
    <x v="7"/>
    <x v="3"/>
    <n v="25"/>
    <n v="900"/>
    <n v="8"/>
    <x v="31"/>
    <n v="16269.35"/>
    <x v="4544"/>
    <x v="3"/>
    <x v="1"/>
    <s v="Raj"/>
    <x v="0"/>
    <n v="3"/>
  </r>
  <r>
    <s v="06-05-2025"/>
    <s v="INV004552"/>
    <x v="4"/>
    <s v="Retail"/>
    <x v="0"/>
    <x v="4"/>
    <x v="0"/>
    <x v="3"/>
    <x v="3"/>
    <n v="21"/>
    <n v="600"/>
    <n v="20"/>
    <x v="589"/>
    <n v="8461.43"/>
    <x v="4545"/>
    <x v="2"/>
    <x v="2"/>
    <s v="Pooja"/>
    <x v="0"/>
    <n v="5"/>
  </r>
  <r>
    <s v="09-03-2025"/>
    <s v="INV004553"/>
    <x v="8"/>
    <s v="Corporate"/>
    <x v="3"/>
    <x v="7"/>
    <x v="1"/>
    <x v="3"/>
    <x v="3"/>
    <n v="9"/>
    <n v="600"/>
    <n v="6"/>
    <x v="274"/>
    <n v="4400.2700000000004"/>
    <x v="4546"/>
    <x v="4"/>
    <x v="3"/>
    <s v="Sneha"/>
    <x v="0"/>
    <n v="3"/>
  </r>
  <r>
    <s v="19-07-2025"/>
    <s v="INV004554"/>
    <x v="10"/>
    <s v="Corporate"/>
    <x v="2"/>
    <x v="6"/>
    <x v="0"/>
    <x v="4"/>
    <x v="0"/>
    <n v="22"/>
    <n v="12000"/>
    <n v="18"/>
    <x v="2041"/>
    <n v="164751.29999999999"/>
    <x v="4547"/>
    <x v="1"/>
    <x v="1"/>
    <s v="Karan"/>
    <x v="0"/>
    <n v="7"/>
  </r>
  <r>
    <s v="19-06-2025"/>
    <s v="INV004555"/>
    <x v="0"/>
    <s v="Retail"/>
    <x v="3"/>
    <x v="9"/>
    <x v="3"/>
    <x v="7"/>
    <x v="3"/>
    <n v="13"/>
    <n v="900"/>
    <n v="0"/>
    <x v="1983"/>
    <n v="10440.61"/>
    <x v="4548"/>
    <x v="4"/>
    <x v="3"/>
    <s v="Priya"/>
    <x v="0"/>
    <n v="6"/>
  </r>
  <r>
    <s v="15-03-2025"/>
    <s v="INV004556"/>
    <x v="10"/>
    <s v="Retail"/>
    <x v="2"/>
    <x v="6"/>
    <x v="1"/>
    <x v="5"/>
    <x v="0"/>
    <n v="22"/>
    <n v="15000"/>
    <n v="12"/>
    <x v="154"/>
    <n v="213452.02"/>
    <x v="4549"/>
    <x v="4"/>
    <x v="1"/>
    <s v="Raj"/>
    <x v="0"/>
    <n v="3"/>
  </r>
  <r>
    <s v="31-07-2025"/>
    <s v="INV004557"/>
    <x v="8"/>
    <s v="Wholesale"/>
    <x v="2"/>
    <x v="2"/>
    <x v="3"/>
    <x v="3"/>
    <x v="3"/>
    <n v="20"/>
    <n v="600"/>
    <n v="11"/>
    <x v="1296"/>
    <n v="8900.0499999999993"/>
    <x v="4550"/>
    <x v="4"/>
    <x v="3"/>
    <s v="Amit"/>
    <x v="0"/>
    <n v="7"/>
  </r>
  <r>
    <s v="16-03-2025"/>
    <s v="INV004558"/>
    <x v="6"/>
    <s v="Retail"/>
    <x v="2"/>
    <x v="6"/>
    <x v="2"/>
    <x v="1"/>
    <x v="1"/>
    <n v="18"/>
    <n v="2500"/>
    <n v="14"/>
    <x v="237"/>
    <n v="29123.98"/>
    <x v="4551"/>
    <x v="3"/>
    <x v="1"/>
    <s v="Priya"/>
    <x v="0"/>
    <n v="3"/>
  </r>
  <r>
    <s v="09-09-2025"/>
    <s v="INV004559"/>
    <x v="2"/>
    <s v="Retail"/>
    <x v="0"/>
    <x v="4"/>
    <x v="0"/>
    <x v="3"/>
    <x v="3"/>
    <n v="7"/>
    <n v="600"/>
    <n v="8"/>
    <x v="1117"/>
    <n v="3176.32"/>
    <x v="4552"/>
    <x v="0"/>
    <x v="3"/>
    <s v="Vikas"/>
    <x v="0"/>
    <n v="9"/>
  </r>
  <r>
    <s v="28-12-2025"/>
    <s v="INV004560"/>
    <x v="4"/>
    <s v="Corporate"/>
    <x v="0"/>
    <x v="4"/>
    <x v="3"/>
    <x v="6"/>
    <x v="0"/>
    <n v="25"/>
    <n v="3500"/>
    <n v="1"/>
    <x v="203"/>
    <n v="62407.38"/>
    <x v="4553"/>
    <x v="3"/>
    <x v="3"/>
    <s v="Amit"/>
    <x v="0"/>
    <n v="12"/>
  </r>
  <r>
    <s v="19-11-2025"/>
    <s v="INV004561"/>
    <x v="0"/>
    <s v="Corporate"/>
    <x v="3"/>
    <x v="3"/>
    <x v="3"/>
    <x v="7"/>
    <x v="3"/>
    <n v="10"/>
    <n v="900"/>
    <n v="17"/>
    <x v="662"/>
    <n v="5795.64"/>
    <x v="4554"/>
    <x v="0"/>
    <x v="1"/>
    <s v="Raj"/>
    <x v="0"/>
    <n v="11"/>
  </r>
  <r>
    <s v="05-07-2025"/>
    <s v="INV004562"/>
    <x v="3"/>
    <s v="Retail"/>
    <x v="1"/>
    <x v="1"/>
    <x v="2"/>
    <x v="6"/>
    <x v="0"/>
    <n v="1"/>
    <n v="3500"/>
    <n v="18"/>
    <x v="1145"/>
    <n v="2159.04"/>
    <x v="4555"/>
    <x v="3"/>
    <x v="1"/>
    <s v="Sneha"/>
    <x v="0"/>
    <n v="7"/>
  </r>
  <r>
    <s v="11-08-2025"/>
    <s v="INV004563"/>
    <x v="7"/>
    <s v="Wholesale"/>
    <x v="1"/>
    <x v="1"/>
    <x v="3"/>
    <x v="6"/>
    <x v="0"/>
    <n v="8"/>
    <n v="3500"/>
    <n v="3"/>
    <x v="2042"/>
    <n v="20891.73"/>
    <x v="4556"/>
    <x v="3"/>
    <x v="1"/>
    <s v="Priya"/>
    <x v="0"/>
    <n v="8"/>
  </r>
  <r>
    <s v="09-08-2025"/>
    <s v="INV004564"/>
    <x v="1"/>
    <s v="Wholesale"/>
    <x v="1"/>
    <x v="1"/>
    <x v="2"/>
    <x v="3"/>
    <x v="3"/>
    <n v="16"/>
    <n v="600"/>
    <n v="20"/>
    <x v="1886"/>
    <n v="6291.13"/>
    <x v="4557"/>
    <x v="2"/>
    <x v="2"/>
    <s v="Vikas"/>
    <x v="0"/>
    <n v="8"/>
  </r>
  <r>
    <s v="05-04-2025"/>
    <s v="INV004565"/>
    <x v="8"/>
    <s v="Retail"/>
    <x v="1"/>
    <x v="1"/>
    <x v="1"/>
    <x v="7"/>
    <x v="3"/>
    <n v="24"/>
    <n v="900"/>
    <n v="15"/>
    <x v="339"/>
    <n v="15146.22"/>
    <x v="4558"/>
    <x v="0"/>
    <x v="0"/>
    <s v="Amit"/>
    <x v="0"/>
    <n v="4"/>
  </r>
  <r>
    <s v="04-03-2025"/>
    <s v="INV004566"/>
    <x v="2"/>
    <s v="Wholesale"/>
    <x v="0"/>
    <x v="4"/>
    <x v="3"/>
    <x v="4"/>
    <x v="0"/>
    <n v="19"/>
    <n v="12000"/>
    <n v="12"/>
    <x v="1014"/>
    <n v="186437.15"/>
    <x v="4559"/>
    <x v="2"/>
    <x v="0"/>
    <s v="Vikas"/>
    <x v="0"/>
    <n v="3"/>
  </r>
  <r>
    <s v="01-05-2025"/>
    <s v="INV004567"/>
    <x v="10"/>
    <s v="Corporate"/>
    <x v="2"/>
    <x v="2"/>
    <x v="2"/>
    <x v="5"/>
    <x v="0"/>
    <n v="16"/>
    <n v="15000"/>
    <n v="3"/>
    <x v="2043"/>
    <n v="199440.8"/>
    <x v="4560"/>
    <x v="4"/>
    <x v="0"/>
    <s v="Amit"/>
    <x v="0"/>
    <n v="5"/>
  </r>
  <r>
    <s v="01-06-2025"/>
    <s v="INV004568"/>
    <x v="7"/>
    <s v="Retail"/>
    <x v="1"/>
    <x v="1"/>
    <x v="1"/>
    <x v="1"/>
    <x v="1"/>
    <n v="22"/>
    <n v="2500"/>
    <n v="10"/>
    <x v="1393"/>
    <n v="45876.5"/>
    <x v="4561"/>
    <x v="3"/>
    <x v="1"/>
    <s v="Pooja"/>
    <x v="0"/>
    <n v="6"/>
  </r>
  <r>
    <s v="02-09-2025"/>
    <s v="INV004569"/>
    <x v="4"/>
    <s v="Wholesale"/>
    <x v="0"/>
    <x v="0"/>
    <x v="2"/>
    <x v="1"/>
    <x v="1"/>
    <n v="15"/>
    <n v="2500"/>
    <n v="7"/>
    <x v="672"/>
    <n v="25797.05"/>
    <x v="4562"/>
    <x v="4"/>
    <x v="3"/>
    <s v="Vikas"/>
    <x v="0"/>
    <n v="9"/>
  </r>
  <r>
    <s v="15-10-2025"/>
    <s v="INV004570"/>
    <x v="2"/>
    <s v="Corporate"/>
    <x v="3"/>
    <x v="3"/>
    <x v="1"/>
    <x v="1"/>
    <x v="1"/>
    <n v="9"/>
    <n v="2500"/>
    <n v="20"/>
    <x v="1281"/>
    <n v="15844.06"/>
    <x v="4563"/>
    <x v="0"/>
    <x v="0"/>
    <s v="Neha"/>
    <x v="0"/>
    <n v="10"/>
  </r>
  <r>
    <s v="05-11-2025"/>
    <s v="INV004571"/>
    <x v="9"/>
    <s v="Corporate"/>
    <x v="2"/>
    <x v="2"/>
    <x v="3"/>
    <x v="1"/>
    <x v="1"/>
    <n v="8"/>
    <n v="2500"/>
    <n v="19"/>
    <x v="1417"/>
    <n v="14975.48"/>
    <x v="4564"/>
    <x v="1"/>
    <x v="2"/>
    <s v="Neha"/>
    <x v="0"/>
    <n v="11"/>
  </r>
  <r>
    <s v="12-06-2025"/>
    <s v="INV004572"/>
    <x v="5"/>
    <s v="Wholesale"/>
    <x v="2"/>
    <x v="6"/>
    <x v="0"/>
    <x v="5"/>
    <x v="0"/>
    <n v="21"/>
    <n v="15000"/>
    <n v="9"/>
    <x v="596"/>
    <n v="259829.88"/>
    <x v="4565"/>
    <x v="1"/>
    <x v="0"/>
    <s v="Priya"/>
    <x v="0"/>
    <n v="6"/>
  </r>
  <r>
    <s v="15-08-2025"/>
    <s v="INV004573"/>
    <x v="9"/>
    <s v="Retail"/>
    <x v="3"/>
    <x v="3"/>
    <x v="0"/>
    <x v="6"/>
    <x v="0"/>
    <n v="9"/>
    <n v="3500"/>
    <n v="20"/>
    <x v="933"/>
    <n v="19400.16"/>
    <x v="4566"/>
    <x v="4"/>
    <x v="2"/>
    <s v="Vikas"/>
    <x v="0"/>
    <n v="8"/>
  </r>
  <r>
    <s v="10-09-2025"/>
    <s v="INV004574"/>
    <x v="7"/>
    <s v="Corporate"/>
    <x v="3"/>
    <x v="5"/>
    <x v="2"/>
    <x v="7"/>
    <x v="3"/>
    <n v="6"/>
    <n v="900"/>
    <n v="20"/>
    <x v="125"/>
    <n v="3367.8"/>
    <x v="4567"/>
    <x v="2"/>
    <x v="3"/>
    <s v="Raj"/>
    <x v="0"/>
    <n v="9"/>
  </r>
  <r>
    <s v="05-03-2025"/>
    <s v="INV004575"/>
    <x v="0"/>
    <s v="Retail"/>
    <x v="2"/>
    <x v="2"/>
    <x v="3"/>
    <x v="4"/>
    <x v="0"/>
    <n v="4"/>
    <n v="12000"/>
    <n v="12"/>
    <x v="2044"/>
    <n v="35744.519999999997"/>
    <x v="4568"/>
    <x v="0"/>
    <x v="0"/>
    <s v="Sneha"/>
    <x v="0"/>
    <n v="3"/>
  </r>
  <r>
    <s v="15-10-2025"/>
    <s v="INV004576"/>
    <x v="11"/>
    <s v="Retail"/>
    <x v="2"/>
    <x v="2"/>
    <x v="0"/>
    <x v="2"/>
    <x v="2"/>
    <n v="14"/>
    <n v="4500"/>
    <n v="0"/>
    <x v="245"/>
    <n v="49382.71"/>
    <x v="4569"/>
    <x v="1"/>
    <x v="0"/>
    <s v="Karan"/>
    <x v="0"/>
    <n v="10"/>
  </r>
  <r>
    <s v="08-09-2025"/>
    <s v="INV004577"/>
    <x v="10"/>
    <s v="Corporate"/>
    <x v="1"/>
    <x v="1"/>
    <x v="1"/>
    <x v="2"/>
    <x v="2"/>
    <n v="9"/>
    <n v="4500"/>
    <n v="9"/>
    <x v="1687"/>
    <n v="31510.27"/>
    <x v="4570"/>
    <x v="4"/>
    <x v="1"/>
    <s v="Neha"/>
    <x v="0"/>
    <n v="9"/>
  </r>
  <r>
    <s v="28-03-2025"/>
    <s v="INV004578"/>
    <x v="10"/>
    <s v="Wholesale"/>
    <x v="1"/>
    <x v="1"/>
    <x v="3"/>
    <x v="7"/>
    <x v="3"/>
    <n v="22"/>
    <n v="900"/>
    <n v="6"/>
    <x v="549"/>
    <n v="16029.69"/>
    <x v="4571"/>
    <x v="0"/>
    <x v="3"/>
    <s v="Pooja"/>
    <x v="0"/>
    <n v="3"/>
  </r>
  <r>
    <s v="04-12-2025"/>
    <s v="INV004579"/>
    <x v="1"/>
    <s v="Corporate"/>
    <x v="3"/>
    <x v="7"/>
    <x v="3"/>
    <x v="0"/>
    <x v="0"/>
    <n v="16"/>
    <n v="45000"/>
    <n v="0"/>
    <x v="1979"/>
    <n v="658717.42000000004"/>
    <x v="4572"/>
    <x v="0"/>
    <x v="2"/>
    <s v="Priya"/>
    <x v="0"/>
    <n v="12"/>
  </r>
  <r>
    <s v="17-05-2025"/>
    <s v="INV004580"/>
    <x v="9"/>
    <s v="Corporate"/>
    <x v="1"/>
    <x v="1"/>
    <x v="0"/>
    <x v="2"/>
    <x v="2"/>
    <n v="5"/>
    <n v="4500"/>
    <n v="6"/>
    <x v="815"/>
    <n v="16609.939999999999"/>
    <x v="4573"/>
    <x v="2"/>
    <x v="2"/>
    <s v="Raj"/>
    <x v="0"/>
    <n v="5"/>
  </r>
  <r>
    <s v="21-02-2025"/>
    <s v="INV004581"/>
    <x v="10"/>
    <s v="Retail"/>
    <x v="1"/>
    <x v="1"/>
    <x v="2"/>
    <x v="6"/>
    <x v="0"/>
    <n v="4"/>
    <n v="3500"/>
    <n v="10"/>
    <x v="354"/>
    <n v="9883.93"/>
    <x v="4574"/>
    <x v="4"/>
    <x v="2"/>
    <s v="Neha"/>
    <x v="0"/>
    <n v="2"/>
  </r>
  <r>
    <s v="28-01-2025"/>
    <s v="INV004582"/>
    <x v="9"/>
    <s v="Wholesale"/>
    <x v="2"/>
    <x v="6"/>
    <x v="2"/>
    <x v="5"/>
    <x v="0"/>
    <n v="2"/>
    <n v="15000"/>
    <n v="13"/>
    <x v="2045"/>
    <n v="23124.17"/>
    <x v="4575"/>
    <x v="0"/>
    <x v="3"/>
    <s v="Vikas"/>
    <x v="0"/>
    <n v="1"/>
  </r>
  <r>
    <s v="13-02-2025"/>
    <s v="INV004583"/>
    <x v="2"/>
    <s v="Corporate"/>
    <x v="2"/>
    <x v="2"/>
    <x v="0"/>
    <x v="6"/>
    <x v="0"/>
    <n v="24"/>
    <n v="3500"/>
    <n v="4"/>
    <x v="454"/>
    <n v="70669.31"/>
    <x v="4576"/>
    <x v="0"/>
    <x v="3"/>
    <s v="Vikas"/>
    <x v="0"/>
    <n v="2"/>
  </r>
  <r>
    <s v="17-12-2025"/>
    <s v="INV004584"/>
    <x v="9"/>
    <s v="Corporate"/>
    <x v="0"/>
    <x v="0"/>
    <x v="1"/>
    <x v="2"/>
    <x v="2"/>
    <n v="18"/>
    <n v="4500"/>
    <n v="15"/>
    <x v="2016"/>
    <n v="53214.400000000001"/>
    <x v="4577"/>
    <x v="3"/>
    <x v="1"/>
    <s v="Sneha"/>
    <x v="0"/>
    <n v="12"/>
  </r>
  <r>
    <s v="11-07-2025"/>
    <s v="INV004585"/>
    <x v="2"/>
    <s v="Corporate"/>
    <x v="1"/>
    <x v="1"/>
    <x v="1"/>
    <x v="2"/>
    <x v="2"/>
    <n v="12"/>
    <n v="4500"/>
    <n v="4"/>
    <x v="2046"/>
    <n v="41055.25"/>
    <x v="4578"/>
    <x v="1"/>
    <x v="1"/>
    <s v="Neha"/>
    <x v="0"/>
    <n v="7"/>
  </r>
  <r>
    <s v="30-05-2025"/>
    <s v="INV004586"/>
    <x v="9"/>
    <s v="Corporate"/>
    <x v="1"/>
    <x v="1"/>
    <x v="0"/>
    <x v="7"/>
    <x v="3"/>
    <n v="12"/>
    <n v="900"/>
    <n v="0"/>
    <x v="6"/>
    <n v="9399.83"/>
    <x v="4579"/>
    <x v="3"/>
    <x v="2"/>
    <s v="Vikas"/>
    <x v="0"/>
    <n v="5"/>
  </r>
  <r>
    <s v="08-04-2025"/>
    <s v="INV004587"/>
    <x v="0"/>
    <s v="Retail"/>
    <x v="0"/>
    <x v="4"/>
    <x v="1"/>
    <x v="2"/>
    <x v="2"/>
    <n v="5"/>
    <n v="4500"/>
    <n v="8"/>
    <x v="31"/>
    <n v="18310.939999999999"/>
    <x v="4580"/>
    <x v="3"/>
    <x v="0"/>
    <s v="Neha"/>
    <x v="0"/>
    <n v="4"/>
  </r>
  <r>
    <s v="07-03-2025"/>
    <s v="INV004588"/>
    <x v="4"/>
    <s v="Retail"/>
    <x v="1"/>
    <x v="1"/>
    <x v="0"/>
    <x v="4"/>
    <x v="0"/>
    <n v="18"/>
    <n v="12000"/>
    <n v="17"/>
    <x v="2047"/>
    <n v="161703.84"/>
    <x v="4581"/>
    <x v="2"/>
    <x v="0"/>
    <s v="Pooja"/>
    <x v="0"/>
    <n v="3"/>
  </r>
  <r>
    <s v="13-10-2025"/>
    <s v="INV004589"/>
    <x v="8"/>
    <s v="Retail"/>
    <x v="3"/>
    <x v="9"/>
    <x v="1"/>
    <x v="3"/>
    <x v="3"/>
    <n v="12"/>
    <n v="600"/>
    <n v="2"/>
    <x v="162"/>
    <n v="6608.69"/>
    <x v="4582"/>
    <x v="2"/>
    <x v="2"/>
    <s v="Raj"/>
    <x v="0"/>
    <n v="10"/>
  </r>
  <r>
    <s v="09-05-2025"/>
    <s v="INV004590"/>
    <x v="7"/>
    <s v="Retail"/>
    <x v="1"/>
    <x v="1"/>
    <x v="1"/>
    <x v="0"/>
    <x v="0"/>
    <n v="6"/>
    <n v="45000"/>
    <n v="2"/>
    <x v="112"/>
    <n v="213351.41"/>
    <x v="4583"/>
    <x v="1"/>
    <x v="2"/>
    <s v="Karan"/>
    <x v="0"/>
    <n v="5"/>
  </r>
  <r>
    <s v="24-08-2025"/>
    <s v="INV004591"/>
    <x v="5"/>
    <s v="Wholesale"/>
    <x v="1"/>
    <x v="1"/>
    <x v="1"/>
    <x v="6"/>
    <x v="0"/>
    <n v="21"/>
    <n v="3500"/>
    <n v="6"/>
    <x v="2048"/>
    <n v="54388.88"/>
    <x v="4584"/>
    <x v="2"/>
    <x v="0"/>
    <s v="Neha"/>
    <x v="0"/>
    <n v="8"/>
  </r>
  <r>
    <s v="05-05-2025"/>
    <s v="INV004592"/>
    <x v="6"/>
    <s v="Retail"/>
    <x v="3"/>
    <x v="3"/>
    <x v="1"/>
    <x v="0"/>
    <x v="0"/>
    <n v="16"/>
    <n v="45000"/>
    <n v="2"/>
    <x v="1461"/>
    <n v="597043.32999999996"/>
    <x v="4585"/>
    <x v="4"/>
    <x v="2"/>
    <s v="Pooja"/>
    <x v="0"/>
    <n v="5"/>
  </r>
  <r>
    <s v="13-10-2025"/>
    <s v="INV004593"/>
    <x v="11"/>
    <s v="Retail"/>
    <x v="3"/>
    <x v="5"/>
    <x v="3"/>
    <x v="1"/>
    <x v="1"/>
    <n v="22"/>
    <n v="2500"/>
    <n v="10"/>
    <x v="1393"/>
    <n v="36759.54"/>
    <x v="4586"/>
    <x v="2"/>
    <x v="3"/>
    <s v="Vikas"/>
    <x v="0"/>
    <n v="10"/>
  </r>
  <r>
    <s v="28-02-2025"/>
    <s v="INV004594"/>
    <x v="4"/>
    <s v="Corporate"/>
    <x v="2"/>
    <x v="6"/>
    <x v="2"/>
    <x v="4"/>
    <x v="0"/>
    <n v="1"/>
    <n v="12000"/>
    <n v="3"/>
    <x v="1820"/>
    <n v="9562.0400000000009"/>
    <x v="4587"/>
    <x v="0"/>
    <x v="0"/>
    <s v="Priya"/>
    <x v="0"/>
    <n v="2"/>
  </r>
  <r>
    <s v="21-03-2025"/>
    <s v="INV004595"/>
    <x v="6"/>
    <s v="Retail"/>
    <x v="1"/>
    <x v="1"/>
    <x v="1"/>
    <x v="3"/>
    <x v="3"/>
    <n v="6"/>
    <n v="600"/>
    <n v="2"/>
    <x v="704"/>
    <n v="2831.96"/>
    <x v="4588"/>
    <x v="4"/>
    <x v="0"/>
    <s v="Pooja"/>
    <x v="0"/>
    <n v="3"/>
  </r>
  <r>
    <s v="17-02-2025"/>
    <s v="INV004596"/>
    <x v="5"/>
    <s v="Corporate"/>
    <x v="3"/>
    <x v="9"/>
    <x v="0"/>
    <x v="5"/>
    <x v="0"/>
    <n v="8"/>
    <n v="15000"/>
    <n v="15"/>
    <x v="1911"/>
    <n v="92137.38"/>
    <x v="4589"/>
    <x v="2"/>
    <x v="3"/>
    <s v="Neha"/>
    <x v="0"/>
    <n v="2"/>
  </r>
  <r>
    <s v="09-04-2025"/>
    <s v="INV004597"/>
    <x v="5"/>
    <s v="Corporate"/>
    <x v="0"/>
    <x v="0"/>
    <x v="1"/>
    <x v="0"/>
    <x v="0"/>
    <n v="20"/>
    <n v="45000"/>
    <n v="11"/>
    <x v="2049"/>
    <n v="729888.46"/>
    <x v="4590"/>
    <x v="2"/>
    <x v="0"/>
    <s v="Amit"/>
    <x v="0"/>
    <n v="4"/>
  </r>
  <r>
    <s v="31-07-2025"/>
    <s v="INV004598"/>
    <x v="1"/>
    <s v="Corporate"/>
    <x v="3"/>
    <x v="7"/>
    <x v="1"/>
    <x v="6"/>
    <x v="0"/>
    <n v="12"/>
    <n v="3500"/>
    <n v="5"/>
    <x v="2050"/>
    <n v="30173.62"/>
    <x v="4591"/>
    <x v="3"/>
    <x v="2"/>
    <s v="Pooja"/>
    <x v="0"/>
    <n v="7"/>
  </r>
  <r>
    <s v="18-03-2025"/>
    <s v="INV004599"/>
    <x v="11"/>
    <s v="Retail"/>
    <x v="1"/>
    <x v="1"/>
    <x v="0"/>
    <x v="1"/>
    <x v="1"/>
    <n v="23"/>
    <n v="2500"/>
    <n v="0"/>
    <x v="959"/>
    <n v="50664.79"/>
    <x v="4592"/>
    <x v="1"/>
    <x v="0"/>
    <s v="Vikas"/>
    <x v="0"/>
    <n v="3"/>
  </r>
  <r>
    <s v="24-04-2025"/>
    <s v="INV004600"/>
    <x v="11"/>
    <s v="Retail"/>
    <x v="2"/>
    <x v="6"/>
    <x v="0"/>
    <x v="1"/>
    <x v="1"/>
    <n v="2"/>
    <n v="2500"/>
    <n v="17"/>
    <x v="2051"/>
    <n v="3244.87"/>
    <x v="4593"/>
    <x v="3"/>
    <x v="1"/>
    <s v="Karan"/>
    <x v="0"/>
    <n v="4"/>
  </r>
  <r>
    <s v="15-09-2025"/>
    <s v="INV004601"/>
    <x v="8"/>
    <s v="Retail"/>
    <x v="2"/>
    <x v="2"/>
    <x v="0"/>
    <x v="0"/>
    <x v="0"/>
    <n v="10"/>
    <n v="45000"/>
    <n v="10"/>
    <x v="846"/>
    <n v="343576.14"/>
    <x v="4594"/>
    <x v="2"/>
    <x v="0"/>
    <s v="Amit"/>
    <x v="0"/>
    <n v="9"/>
  </r>
  <r>
    <s v="06-11-2025"/>
    <s v="INV004602"/>
    <x v="10"/>
    <s v="Wholesale"/>
    <x v="0"/>
    <x v="4"/>
    <x v="0"/>
    <x v="5"/>
    <x v="0"/>
    <n v="17"/>
    <n v="15000"/>
    <n v="9"/>
    <x v="1307"/>
    <n v="170485.52"/>
    <x v="4595"/>
    <x v="1"/>
    <x v="0"/>
    <s v="Sneha"/>
    <x v="0"/>
    <n v="11"/>
  </r>
  <r>
    <s v="02-09-2025"/>
    <s v="INV004603"/>
    <x v="6"/>
    <s v="Wholesale"/>
    <x v="1"/>
    <x v="1"/>
    <x v="1"/>
    <x v="1"/>
    <x v="1"/>
    <n v="5"/>
    <n v="2500"/>
    <n v="12"/>
    <x v="2052"/>
    <n v="9286.64"/>
    <x v="4596"/>
    <x v="0"/>
    <x v="0"/>
    <s v="Sneha"/>
    <x v="0"/>
    <n v="9"/>
  </r>
  <r>
    <s v="19-07-2025"/>
    <s v="INV004604"/>
    <x v="9"/>
    <s v="Wholesale"/>
    <x v="2"/>
    <x v="2"/>
    <x v="1"/>
    <x v="0"/>
    <x v="0"/>
    <n v="18"/>
    <n v="45000"/>
    <n v="18"/>
    <x v="812"/>
    <n v="623220.1"/>
    <x v="4597"/>
    <x v="0"/>
    <x v="1"/>
    <s v="Neha"/>
    <x v="0"/>
    <n v="7"/>
  </r>
  <r>
    <s v="17-12-2025"/>
    <s v="INV004605"/>
    <x v="4"/>
    <s v="Wholesale"/>
    <x v="2"/>
    <x v="2"/>
    <x v="3"/>
    <x v="4"/>
    <x v="0"/>
    <n v="12"/>
    <n v="12000"/>
    <n v="10"/>
    <x v="387"/>
    <n v="97134.26"/>
    <x v="4598"/>
    <x v="4"/>
    <x v="2"/>
    <s v="Neha"/>
    <x v="0"/>
    <n v="12"/>
  </r>
  <r>
    <s v="10-07-2025"/>
    <s v="INV004606"/>
    <x v="0"/>
    <s v="Retail"/>
    <x v="3"/>
    <x v="7"/>
    <x v="3"/>
    <x v="5"/>
    <x v="0"/>
    <n v="15"/>
    <n v="15000"/>
    <n v="4"/>
    <x v="515"/>
    <n v="158997.35999999999"/>
    <x v="4599"/>
    <x v="1"/>
    <x v="2"/>
    <s v="Raj"/>
    <x v="0"/>
    <n v="7"/>
  </r>
  <r>
    <s v="24-03-2025"/>
    <s v="INV004607"/>
    <x v="11"/>
    <s v="Corporate"/>
    <x v="0"/>
    <x v="8"/>
    <x v="1"/>
    <x v="6"/>
    <x v="0"/>
    <n v="24"/>
    <n v="3500"/>
    <n v="12"/>
    <x v="867"/>
    <n v="59002.27"/>
    <x v="4600"/>
    <x v="4"/>
    <x v="1"/>
    <s v="Pooja"/>
    <x v="0"/>
    <n v="3"/>
  </r>
  <r>
    <s v="25-07-2025"/>
    <s v="INV004608"/>
    <x v="8"/>
    <s v="Retail"/>
    <x v="3"/>
    <x v="3"/>
    <x v="2"/>
    <x v="3"/>
    <x v="3"/>
    <n v="2"/>
    <n v="600"/>
    <n v="18"/>
    <x v="2053"/>
    <n v="885"/>
    <x v="4601"/>
    <x v="1"/>
    <x v="2"/>
    <s v="Vikas"/>
    <x v="0"/>
    <n v="7"/>
  </r>
  <r>
    <s v="17-08-2025"/>
    <s v="INV004609"/>
    <x v="1"/>
    <s v="Corporate"/>
    <x v="3"/>
    <x v="5"/>
    <x v="2"/>
    <x v="7"/>
    <x v="3"/>
    <n v="10"/>
    <n v="900"/>
    <n v="1"/>
    <x v="417"/>
    <n v="7514.57"/>
    <x v="4602"/>
    <x v="2"/>
    <x v="1"/>
    <s v="Amit"/>
    <x v="0"/>
    <n v="8"/>
  </r>
  <r>
    <s v="08-02-2025"/>
    <s v="INV004610"/>
    <x v="11"/>
    <s v="Wholesale"/>
    <x v="2"/>
    <x v="6"/>
    <x v="3"/>
    <x v="1"/>
    <x v="1"/>
    <n v="24"/>
    <n v="2500"/>
    <n v="5"/>
    <x v="275"/>
    <n v="47237.8"/>
    <x v="4603"/>
    <x v="0"/>
    <x v="1"/>
    <s v="Pooja"/>
    <x v="0"/>
    <n v="2"/>
  </r>
  <r>
    <s v="12-11-2025"/>
    <s v="INV004611"/>
    <x v="1"/>
    <s v="Corporate"/>
    <x v="1"/>
    <x v="1"/>
    <x v="0"/>
    <x v="1"/>
    <x v="1"/>
    <n v="17"/>
    <n v="2500"/>
    <n v="7"/>
    <x v="1177"/>
    <n v="34469.01"/>
    <x v="4604"/>
    <x v="1"/>
    <x v="1"/>
    <s v="Karan"/>
    <x v="0"/>
    <n v="11"/>
  </r>
  <r>
    <s v="12-12-2025"/>
    <s v="INV004612"/>
    <x v="6"/>
    <s v="Retail"/>
    <x v="3"/>
    <x v="3"/>
    <x v="2"/>
    <x v="2"/>
    <x v="2"/>
    <n v="20"/>
    <n v="4500"/>
    <n v="0"/>
    <x v="1452"/>
    <n v="72520.81"/>
    <x v="4605"/>
    <x v="1"/>
    <x v="3"/>
    <s v="Sneha"/>
    <x v="0"/>
    <n v="12"/>
  </r>
  <r>
    <s v="25-08-2025"/>
    <s v="INV004613"/>
    <x v="10"/>
    <s v="Retail"/>
    <x v="2"/>
    <x v="2"/>
    <x v="3"/>
    <x v="1"/>
    <x v="1"/>
    <n v="8"/>
    <n v="2500"/>
    <n v="7"/>
    <x v="2054"/>
    <n v="15335.03"/>
    <x v="4606"/>
    <x v="1"/>
    <x v="0"/>
    <s v="Neha"/>
    <x v="0"/>
    <n v="8"/>
  </r>
  <r>
    <s v="24-04-2025"/>
    <s v="INV004614"/>
    <x v="9"/>
    <s v="Corporate"/>
    <x v="1"/>
    <x v="1"/>
    <x v="3"/>
    <x v="0"/>
    <x v="0"/>
    <n v="5"/>
    <n v="45000"/>
    <n v="13"/>
    <x v="2055"/>
    <n v="170565.76000000001"/>
    <x v="4607"/>
    <x v="1"/>
    <x v="1"/>
    <s v="Vikas"/>
    <x v="0"/>
    <n v="4"/>
  </r>
  <r>
    <s v="12-01-2025"/>
    <s v="INV004615"/>
    <x v="8"/>
    <s v="Retail"/>
    <x v="2"/>
    <x v="2"/>
    <x v="3"/>
    <x v="4"/>
    <x v="0"/>
    <n v="19"/>
    <n v="12000"/>
    <n v="13"/>
    <x v="893"/>
    <n v="184582.77"/>
    <x v="4608"/>
    <x v="3"/>
    <x v="1"/>
    <s v="Sneha"/>
    <x v="0"/>
    <n v="1"/>
  </r>
  <r>
    <s v="04-08-2025"/>
    <s v="INV004616"/>
    <x v="0"/>
    <s v="Corporate"/>
    <x v="1"/>
    <x v="1"/>
    <x v="3"/>
    <x v="2"/>
    <x v="2"/>
    <n v="15"/>
    <n v="4500"/>
    <n v="9"/>
    <x v="1037"/>
    <n v="45011.34"/>
    <x v="4609"/>
    <x v="0"/>
    <x v="1"/>
    <s v="Amit"/>
    <x v="0"/>
    <n v="8"/>
  </r>
  <r>
    <s v="06-02-2025"/>
    <s v="INV004617"/>
    <x v="5"/>
    <s v="Corporate"/>
    <x v="3"/>
    <x v="9"/>
    <x v="0"/>
    <x v="6"/>
    <x v="0"/>
    <n v="19"/>
    <n v="3500"/>
    <n v="6"/>
    <x v="2056"/>
    <n v="54535.12"/>
    <x v="4610"/>
    <x v="0"/>
    <x v="2"/>
    <s v="Neha"/>
    <x v="0"/>
    <n v="2"/>
  </r>
  <r>
    <s v="06-06-2025"/>
    <s v="INV004618"/>
    <x v="0"/>
    <s v="Wholesale"/>
    <x v="3"/>
    <x v="9"/>
    <x v="2"/>
    <x v="7"/>
    <x v="3"/>
    <n v="23"/>
    <n v="900"/>
    <n v="10"/>
    <x v="1123"/>
    <n v="14679.04"/>
    <x v="4611"/>
    <x v="3"/>
    <x v="1"/>
    <s v="Karan"/>
    <x v="0"/>
    <n v="6"/>
  </r>
  <r>
    <s v="23-01-2025"/>
    <s v="INV004619"/>
    <x v="9"/>
    <s v="Corporate"/>
    <x v="3"/>
    <x v="9"/>
    <x v="3"/>
    <x v="7"/>
    <x v="3"/>
    <n v="22"/>
    <n v="900"/>
    <n v="8"/>
    <x v="1996"/>
    <n v="14488.86"/>
    <x v="4612"/>
    <x v="1"/>
    <x v="2"/>
    <s v="Priya"/>
    <x v="0"/>
    <n v="1"/>
  </r>
  <r>
    <s v="19-06-2025"/>
    <s v="INV004620"/>
    <x v="2"/>
    <s v="Retail"/>
    <x v="3"/>
    <x v="7"/>
    <x v="2"/>
    <x v="6"/>
    <x v="0"/>
    <n v="14"/>
    <n v="3500"/>
    <n v="14"/>
    <x v="2057"/>
    <n v="32076.78"/>
    <x v="4613"/>
    <x v="0"/>
    <x v="2"/>
    <s v="Sneha"/>
    <x v="0"/>
    <n v="6"/>
  </r>
  <r>
    <s v="21-08-2025"/>
    <s v="INV004621"/>
    <x v="1"/>
    <s v="Wholesale"/>
    <x v="0"/>
    <x v="0"/>
    <x v="3"/>
    <x v="4"/>
    <x v="0"/>
    <n v="16"/>
    <n v="12000"/>
    <n v="4"/>
    <x v="87"/>
    <n v="145416.48000000001"/>
    <x v="4614"/>
    <x v="4"/>
    <x v="1"/>
    <s v="Neha"/>
    <x v="0"/>
    <n v="8"/>
  </r>
  <r>
    <s v="11-10-2025"/>
    <s v="INV004622"/>
    <x v="3"/>
    <s v="Wholesale"/>
    <x v="3"/>
    <x v="9"/>
    <x v="1"/>
    <x v="0"/>
    <x v="0"/>
    <n v="15"/>
    <n v="45000"/>
    <n v="6"/>
    <x v="2058"/>
    <n v="476505.37"/>
    <x v="4615"/>
    <x v="0"/>
    <x v="1"/>
    <s v="Priya"/>
    <x v="0"/>
    <n v="10"/>
  </r>
  <r>
    <s v="18-02-2025"/>
    <s v="INV004623"/>
    <x v="5"/>
    <s v="Corporate"/>
    <x v="2"/>
    <x v="6"/>
    <x v="3"/>
    <x v="2"/>
    <x v="2"/>
    <n v="18"/>
    <n v="4500"/>
    <n v="4"/>
    <x v="943"/>
    <n v="65287.95"/>
    <x v="4616"/>
    <x v="3"/>
    <x v="0"/>
    <s v="Vikas"/>
    <x v="0"/>
    <n v="2"/>
  </r>
  <r>
    <s v="04-06-2025"/>
    <s v="INV004624"/>
    <x v="7"/>
    <s v="Wholesale"/>
    <x v="3"/>
    <x v="7"/>
    <x v="2"/>
    <x v="2"/>
    <x v="2"/>
    <n v="3"/>
    <n v="4500"/>
    <n v="9"/>
    <x v="1939"/>
    <n v="9199.02"/>
    <x v="4617"/>
    <x v="4"/>
    <x v="1"/>
    <s v="Neha"/>
    <x v="0"/>
    <n v="6"/>
  </r>
  <r>
    <s v="22-05-2025"/>
    <s v="INV004625"/>
    <x v="0"/>
    <s v="Corporate"/>
    <x v="3"/>
    <x v="5"/>
    <x v="0"/>
    <x v="4"/>
    <x v="0"/>
    <n v="10"/>
    <n v="12000"/>
    <n v="18"/>
    <x v="1052"/>
    <n v="77837.820000000007"/>
    <x v="4618"/>
    <x v="2"/>
    <x v="0"/>
    <s v="Raj"/>
    <x v="0"/>
    <n v="5"/>
  </r>
  <r>
    <s v="12-02-2025"/>
    <s v="INV004626"/>
    <x v="7"/>
    <s v="Corporate"/>
    <x v="1"/>
    <x v="1"/>
    <x v="1"/>
    <x v="3"/>
    <x v="3"/>
    <n v="7"/>
    <n v="600"/>
    <n v="15"/>
    <x v="1045"/>
    <n v="2837.05"/>
    <x v="4619"/>
    <x v="2"/>
    <x v="0"/>
    <s v="Amit"/>
    <x v="0"/>
    <n v="2"/>
  </r>
  <r>
    <s v="27-06-2025"/>
    <s v="INV004627"/>
    <x v="1"/>
    <s v="Corporate"/>
    <x v="2"/>
    <x v="2"/>
    <x v="3"/>
    <x v="3"/>
    <x v="3"/>
    <n v="6"/>
    <n v="600"/>
    <n v="19"/>
    <x v="1878"/>
    <n v="2477.48"/>
    <x v="4620"/>
    <x v="2"/>
    <x v="2"/>
    <s v="Raj"/>
    <x v="0"/>
    <n v="6"/>
  </r>
  <r>
    <s v="10-05-2025"/>
    <s v="INV004628"/>
    <x v="1"/>
    <s v="Wholesale"/>
    <x v="1"/>
    <x v="1"/>
    <x v="3"/>
    <x v="1"/>
    <x v="1"/>
    <n v="15"/>
    <n v="2500"/>
    <n v="11"/>
    <x v="286"/>
    <n v="28370.82"/>
    <x v="4621"/>
    <x v="4"/>
    <x v="2"/>
    <s v="Vikas"/>
    <x v="0"/>
    <n v="5"/>
  </r>
  <r>
    <s v="29-07-2025"/>
    <s v="INV004629"/>
    <x v="4"/>
    <s v="Corporate"/>
    <x v="1"/>
    <x v="1"/>
    <x v="0"/>
    <x v="5"/>
    <x v="0"/>
    <n v="7"/>
    <n v="15000"/>
    <n v="4"/>
    <x v="965"/>
    <n v="88771.17"/>
    <x v="4622"/>
    <x v="2"/>
    <x v="3"/>
    <s v="Pooja"/>
    <x v="0"/>
    <n v="7"/>
  </r>
  <r>
    <s v="22-11-2025"/>
    <s v="INV004630"/>
    <x v="7"/>
    <s v="Wholesale"/>
    <x v="1"/>
    <x v="1"/>
    <x v="2"/>
    <x v="0"/>
    <x v="0"/>
    <n v="15"/>
    <n v="45000"/>
    <n v="6"/>
    <x v="2058"/>
    <n v="481075.08"/>
    <x v="4623"/>
    <x v="2"/>
    <x v="1"/>
    <s v="Neha"/>
    <x v="0"/>
    <n v="11"/>
  </r>
  <r>
    <s v="18-06-2025"/>
    <s v="INV004631"/>
    <x v="2"/>
    <s v="Corporate"/>
    <x v="0"/>
    <x v="8"/>
    <x v="2"/>
    <x v="6"/>
    <x v="0"/>
    <n v="24"/>
    <n v="3500"/>
    <n v="17"/>
    <x v="2059"/>
    <n v="55629.39"/>
    <x v="4624"/>
    <x v="1"/>
    <x v="0"/>
    <s v="Vikas"/>
    <x v="0"/>
    <n v="6"/>
  </r>
  <r>
    <s v="31-08-2025"/>
    <s v="INV004632"/>
    <x v="4"/>
    <s v="Retail"/>
    <x v="2"/>
    <x v="6"/>
    <x v="0"/>
    <x v="4"/>
    <x v="0"/>
    <n v="17"/>
    <n v="12000"/>
    <n v="0"/>
    <x v="1088"/>
    <n v="151637.71"/>
    <x v="4625"/>
    <x v="0"/>
    <x v="2"/>
    <s v="Karan"/>
    <x v="0"/>
    <n v="8"/>
  </r>
  <r>
    <s v="17-07-2025"/>
    <s v="INV004633"/>
    <x v="6"/>
    <s v="Corporate"/>
    <x v="1"/>
    <x v="1"/>
    <x v="2"/>
    <x v="0"/>
    <x v="0"/>
    <n v="4"/>
    <n v="45000"/>
    <n v="20"/>
    <x v="398"/>
    <n v="134873.89000000001"/>
    <x v="4626"/>
    <x v="4"/>
    <x v="3"/>
    <s v="Vikas"/>
    <x v="0"/>
    <n v="7"/>
  </r>
  <r>
    <s v="28-06-2025"/>
    <s v="INV004634"/>
    <x v="4"/>
    <s v="Wholesale"/>
    <x v="0"/>
    <x v="8"/>
    <x v="3"/>
    <x v="4"/>
    <x v="0"/>
    <n v="7"/>
    <n v="12000"/>
    <n v="12"/>
    <x v="867"/>
    <n v="65186.36"/>
    <x v="4627"/>
    <x v="2"/>
    <x v="2"/>
    <s v="Raj"/>
    <x v="0"/>
    <n v="6"/>
  </r>
  <r>
    <s v="11-06-2025"/>
    <s v="INV004635"/>
    <x v="7"/>
    <s v="Retail"/>
    <x v="2"/>
    <x v="6"/>
    <x v="0"/>
    <x v="2"/>
    <x v="2"/>
    <n v="9"/>
    <n v="4500"/>
    <n v="6"/>
    <x v="2060"/>
    <n v="30777.5"/>
    <x v="4628"/>
    <x v="4"/>
    <x v="1"/>
    <s v="Amit"/>
    <x v="0"/>
    <n v="6"/>
  </r>
  <r>
    <s v="02-03-2025"/>
    <s v="INV004636"/>
    <x v="10"/>
    <s v="Retail"/>
    <x v="2"/>
    <x v="6"/>
    <x v="1"/>
    <x v="1"/>
    <x v="1"/>
    <n v="16"/>
    <n v="2500"/>
    <n v="13"/>
    <x v="1144"/>
    <n v="26021.49"/>
    <x v="4629"/>
    <x v="4"/>
    <x v="2"/>
    <s v="Neha"/>
    <x v="0"/>
    <n v="3"/>
  </r>
  <r>
    <s v="15-12-2025"/>
    <s v="INV004637"/>
    <x v="11"/>
    <s v="Corporate"/>
    <x v="2"/>
    <x v="2"/>
    <x v="0"/>
    <x v="5"/>
    <x v="0"/>
    <n v="1"/>
    <n v="15000"/>
    <n v="15"/>
    <x v="573"/>
    <n v="10905.31"/>
    <x v="4630"/>
    <x v="4"/>
    <x v="2"/>
    <s v="Raj"/>
    <x v="0"/>
    <n v="12"/>
  </r>
  <r>
    <s v="04-09-2025"/>
    <s v="INV004638"/>
    <x v="3"/>
    <s v="Corporate"/>
    <x v="2"/>
    <x v="2"/>
    <x v="1"/>
    <x v="3"/>
    <x v="3"/>
    <n v="25"/>
    <n v="600"/>
    <n v="19"/>
    <x v="537"/>
    <n v="11217.57"/>
    <x v="4631"/>
    <x v="3"/>
    <x v="3"/>
    <s v="Pooja"/>
    <x v="0"/>
    <n v="9"/>
  </r>
  <r>
    <s v="29-05-2025"/>
    <s v="INV004639"/>
    <x v="8"/>
    <s v="Retail"/>
    <x v="2"/>
    <x v="2"/>
    <x v="3"/>
    <x v="7"/>
    <x v="3"/>
    <n v="8"/>
    <n v="900"/>
    <n v="1"/>
    <x v="134"/>
    <n v="5435.65"/>
    <x v="4632"/>
    <x v="1"/>
    <x v="0"/>
    <s v="Raj"/>
    <x v="0"/>
    <n v="5"/>
  </r>
  <r>
    <s v="29-11-2025"/>
    <s v="INV004640"/>
    <x v="11"/>
    <s v="Retail"/>
    <x v="1"/>
    <x v="1"/>
    <x v="2"/>
    <x v="7"/>
    <x v="3"/>
    <n v="4"/>
    <n v="900"/>
    <n v="19"/>
    <x v="1878"/>
    <n v="2177.14"/>
    <x v="4633"/>
    <x v="1"/>
    <x v="1"/>
    <s v="Sneha"/>
    <x v="0"/>
    <n v="11"/>
  </r>
  <r>
    <s v="26-07-2025"/>
    <s v="INV004641"/>
    <x v="11"/>
    <s v="Retail"/>
    <x v="0"/>
    <x v="4"/>
    <x v="2"/>
    <x v="1"/>
    <x v="1"/>
    <n v="23"/>
    <n v="2500"/>
    <n v="9"/>
    <x v="1345"/>
    <n v="48547.58"/>
    <x v="4634"/>
    <x v="1"/>
    <x v="0"/>
    <s v="Vikas"/>
    <x v="0"/>
    <n v="7"/>
  </r>
  <r>
    <s v="01-03-2025"/>
    <s v="INV004642"/>
    <x v="5"/>
    <s v="Retail"/>
    <x v="2"/>
    <x v="6"/>
    <x v="1"/>
    <x v="5"/>
    <x v="0"/>
    <n v="25"/>
    <n v="15000"/>
    <n v="1"/>
    <x v="1967"/>
    <n v="290515.06"/>
    <x v="4635"/>
    <x v="0"/>
    <x v="3"/>
    <s v="Pooja"/>
    <x v="0"/>
    <n v="3"/>
  </r>
  <r>
    <s v="05-12-2025"/>
    <s v="INV004643"/>
    <x v="2"/>
    <s v="Wholesale"/>
    <x v="0"/>
    <x v="4"/>
    <x v="0"/>
    <x v="1"/>
    <x v="1"/>
    <n v="2"/>
    <n v="2500"/>
    <n v="9"/>
    <x v="2061"/>
    <n v="4130.09"/>
    <x v="4636"/>
    <x v="1"/>
    <x v="3"/>
    <s v="Neha"/>
    <x v="0"/>
    <n v="12"/>
  </r>
  <r>
    <s v="07-12-2025"/>
    <s v="INV004644"/>
    <x v="0"/>
    <s v="Corporate"/>
    <x v="0"/>
    <x v="0"/>
    <x v="3"/>
    <x v="2"/>
    <x v="2"/>
    <n v="11"/>
    <n v="4500"/>
    <n v="10"/>
    <x v="36"/>
    <n v="32830.65"/>
    <x v="4637"/>
    <x v="3"/>
    <x v="2"/>
    <s v="Pooja"/>
    <x v="0"/>
    <n v="12"/>
  </r>
  <r>
    <s v="02-01-2025"/>
    <s v="INV004645"/>
    <x v="6"/>
    <s v="Corporate"/>
    <x v="3"/>
    <x v="5"/>
    <x v="1"/>
    <x v="2"/>
    <x v="2"/>
    <n v="5"/>
    <n v="4500"/>
    <n v="19"/>
    <x v="362"/>
    <n v="14988.51"/>
    <x v="4638"/>
    <x v="1"/>
    <x v="3"/>
    <s v="Karan"/>
    <x v="0"/>
    <n v="1"/>
  </r>
  <r>
    <s v="29-11-2025"/>
    <s v="INV004646"/>
    <x v="4"/>
    <s v="Corporate"/>
    <x v="3"/>
    <x v="5"/>
    <x v="2"/>
    <x v="0"/>
    <x v="0"/>
    <n v="23"/>
    <n v="45000"/>
    <n v="6"/>
    <x v="2062"/>
    <n v="706661.74"/>
    <x v="4639"/>
    <x v="0"/>
    <x v="2"/>
    <s v="Amit"/>
    <x v="0"/>
    <n v="11"/>
  </r>
  <r>
    <s v="13-08-2025"/>
    <s v="INV004647"/>
    <x v="6"/>
    <s v="Corporate"/>
    <x v="2"/>
    <x v="2"/>
    <x v="3"/>
    <x v="5"/>
    <x v="0"/>
    <n v="17"/>
    <n v="15000"/>
    <n v="8"/>
    <x v="89"/>
    <n v="219451.5"/>
    <x v="4640"/>
    <x v="2"/>
    <x v="1"/>
    <s v="Sneha"/>
    <x v="0"/>
    <n v="8"/>
  </r>
  <r>
    <s v="05-04-2025"/>
    <s v="INV004648"/>
    <x v="10"/>
    <s v="Corporate"/>
    <x v="3"/>
    <x v="9"/>
    <x v="2"/>
    <x v="3"/>
    <x v="3"/>
    <n v="2"/>
    <n v="600"/>
    <n v="15"/>
    <x v="1100"/>
    <n v="863.47"/>
    <x v="4641"/>
    <x v="0"/>
    <x v="2"/>
    <s v="Pooja"/>
    <x v="0"/>
    <n v="4"/>
  </r>
  <r>
    <s v="24-11-2025"/>
    <s v="INV004649"/>
    <x v="8"/>
    <s v="Retail"/>
    <x v="3"/>
    <x v="7"/>
    <x v="0"/>
    <x v="5"/>
    <x v="0"/>
    <n v="24"/>
    <n v="15000"/>
    <n v="4"/>
    <x v="1578"/>
    <n v="264055.37"/>
    <x v="4642"/>
    <x v="1"/>
    <x v="3"/>
    <s v="Pooja"/>
    <x v="0"/>
    <n v="11"/>
  </r>
  <r>
    <s v="20-04-2025"/>
    <s v="INV004650"/>
    <x v="4"/>
    <s v="Wholesale"/>
    <x v="0"/>
    <x v="4"/>
    <x v="2"/>
    <x v="1"/>
    <x v="1"/>
    <n v="22"/>
    <n v="2500"/>
    <n v="20"/>
    <x v="1198"/>
    <n v="36886.239999999998"/>
    <x v="4643"/>
    <x v="2"/>
    <x v="0"/>
    <s v="Raj"/>
    <x v="0"/>
    <n v="4"/>
  </r>
  <r>
    <s v="06-05-2025"/>
    <s v="INV004651"/>
    <x v="6"/>
    <s v="Retail"/>
    <x v="1"/>
    <x v="1"/>
    <x v="3"/>
    <x v="5"/>
    <x v="0"/>
    <n v="18"/>
    <n v="15000"/>
    <n v="5"/>
    <x v="581"/>
    <n v="216380"/>
    <x v="4644"/>
    <x v="1"/>
    <x v="2"/>
    <s v="Priya"/>
    <x v="0"/>
    <n v="5"/>
  </r>
  <r>
    <s v="31-10-2025"/>
    <s v="INV004652"/>
    <x v="8"/>
    <s v="Wholesale"/>
    <x v="2"/>
    <x v="6"/>
    <x v="0"/>
    <x v="3"/>
    <x v="3"/>
    <n v="5"/>
    <n v="600"/>
    <n v="9"/>
    <x v="794"/>
    <n v="2241.86"/>
    <x v="4645"/>
    <x v="4"/>
    <x v="2"/>
    <s v="Pooja"/>
    <x v="0"/>
    <n v="10"/>
  </r>
  <r>
    <s v="28-01-2025"/>
    <s v="INV004653"/>
    <x v="4"/>
    <s v="Corporate"/>
    <x v="3"/>
    <x v="9"/>
    <x v="0"/>
    <x v="4"/>
    <x v="0"/>
    <n v="22"/>
    <n v="12000"/>
    <n v="11"/>
    <x v="1070"/>
    <n v="193615.97"/>
    <x v="4646"/>
    <x v="2"/>
    <x v="1"/>
    <s v="Karan"/>
    <x v="0"/>
    <n v="1"/>
  </r>
  <r>
    <s v="24-02-2025"/>
    <s v="INV004654"/>
    <x v="11"/>
    <s v="Corporate"/>
    <x v="1"/>
    <x v="1"/>
    <x v="0"/>
    <x v="6"/>
    <x v="0"/>
    <n v="19"/>
    <n v="3500"/>
    <n v="15"/>
    <x v="2063"/>
    <n v="43238.77"/>
    <x v="4647"/>
    <x v="1"/>
    <x v="1"/>
    <s v="Karan"/>
    <x v="0"/>
    <n v="2"/>
  </r>
  <r>
    <s v="24-10-2025"/>
    <s v="INV004655"/>
    <x v="1"/>
    <s v="Wholesale"/>
    <x v="3"/>
    <x v="7"/>
    <x v="2"/>
    <x v="2"/>
    <x v="2"/>
    <n v="5"/>
    <n v="4500"/>
    <n v="12"/>
    <x v="292"/>
    <n v="18306.89"/>
    <x v="4648"/>
    <x v="1"/>
    <x v="2"/>
    <s v="Pooja"/>
    <x v="0"/>
    <n v="10"/>
  </r>
  <r>
    <s v="15-02-2025"/>
    <s v="INV004656"/>
    <x v="0"/>
    <s v="Retail"/>
    <x v="1"/>
    <x v="1"/>
    <x v="2"/>
    <x v="2"/>
    <x v="2"/>
    <n v="24"/>
    <n v="4500"/>
    <n v="5"/>
    <x v="663"/>
    <n v="77361.59"/>
    <x v="4649"/>
    <x v="2"/>
    <x v="0"/>
    <s v="Karan"/>
    <x v="0"/>
    <n v="2"/>
  </r>
  <r>
    <s v="30-10-2025"/>
    <s v="INV004657"/>
    <x v="5"/>
    <s v="Wholesale"/>
    <x v="0"/>
    <x v="8"/>
    <x v="1"/>
    <x v="7"/>
    <x v="3"/>
    <n v="20"/>
    <n v="900"/>
    <n v="17"/>
    <x v="1246"/>
    <n v="10905.9"/>
    <x v="4650"/>
    <x v="0"/>
    <x v="2"/>
    <s v="Sneha"/>
    <x v="0"/>
    <n v="10"/>
  </r>
  <r>
    <s v="19-04-2025"/>
    <s v="INV004658"/>
    <x v="7"/>
    <s v="Retail"/>
    <x v="1"/>
    <x v="1"/>
    <x v="1"/>
    <x v="5"/>
    <x v="0"/>
    <n v="8"/>
    <n v="15000"/>
    <n v="6"/>
    <x v="678"/>
    <n v="87742.32"/>
    <x v="4651"/>
    <x v="2"/>
    <x v="2"/>
    <s v="Vikas"/>
    <x v="0"/>
    <n v="4"/>
  </r>
  <r>
    <s v="04-12-2025"/>
    <s v="INV004659"/>
    <x v="9"/>
    <s v="Retail"/>
    <x v="1"/>
    <x v="1"/>
    <x v="0"/>
    <x v="4"/>
    <x v="0"/>
    <n v="4"/>
    <n v="12000"/>
    <n v="7"/>
    <x v="1526"/>
    <n v="41799.379999999997"/>
    <x v="4652"/>
    <x v="0"/>
    <x v="1"/>
    <s v="Neha"/>
    <x v="0"/>
    <n v="12"/>
  </r>
  <r>
    <s v="07-01-2025"/>
    <s v="INV004660"/>
    <x v="8"/>
    <s v="Corporate"/>
    <x v="3"/>
    <x v="9"/>
    <x v="3"/>
    <x v="7"/>
    <x v="3"/>
    <n v="1"/>
    <n v="900"/>
    <n v="9"/>
    <x v="601"/>
    <n v="698.27"/>
    <x v="4653"/>
    <x v="2"/>
    <x v="1"/>
    <s v="Karan"/>
    <x v="0"/>
    <n v="1"/>
  </r>
  <r>
    <s v="19-05-2025"/>
    <s v="INV004661"/>
    <x v="9"/>
    <s v="Corporate"/>
    <x v="1"/>
    <x v="1"/>
    <x v="1"/>
    <x v="5"/>
    <x v="0"/>
    <n v="18"/>
    <n v="15000"/>
    <n v="6"/>
    <x v="293"/>
    <n v="232808.88"/>
    <x v="4654"/>
    <x v="3"/>
    <x v="1"/>
    <s v="Raj"/>
    <x v="0"/>
    <n v="5"/>
  </r>
  <r>
    <s v="22-12-2025"/>
    <s v="INV004662"/>
    <x v="3"/>
    <s v="Wholesale"/>
    <x v="0"/>
    <x v="0"/>
    <x v="1"/>
    <x v="6"/>
    <x v="0"/>
    <n v="6"/>
    <n v="3500"/>
    <n v="7"/>
    <x v="2064"/>
    <n v="14947.18"/>
    <x v="4655"/>
    <x v="2"/>
    <x v="1"/>
    <s v="Karan"/>
    <x v="0"/>
    <n v="12"/>
  </r>
  <r>
    <s v="07-04-2025"/>
    <s v="INV004663"/>
    <x v="0"/>
    <s v="Wholesale"/>
    <x v="0"/>
    <x v="0"/>
    <x v="2"/>
    <x v="1"/>
    <x v="1"/>
    <n v="1"/>
    <n v="2500"/>
    <n v="0"/>
    <x v="687"/>
    <n v="2026.42"/>
    <x v="4656"/>
    <x v="1"/>
    <x v="0"/>
    <s v="Pooja"/>
    <x v="0"/>
    <n v="4"/>
  </r>
  <r>
    <s v="07-02-2025"/>
    <s v="INV004664"/>
    <x v="5"/>
    <s v="Corporate"/>
    <x v="1"/>
    <x v="1"/>
    <x v="0"/>
    <x v="4"/>
    <x v="0"/>
    <n v="16"/>
    <n v="12000"/>
    <n v="12"/>
    <x v="1312"/>
    <n v="127293.09"/>
    <x v="4657"/>
    <x v="3"/>
    <x v="0"/>
    <s v="Raj"/>
    <x v="0"/>
    <n v="2"/>
  </r>
  <r>
    <s v="26-09-2025"/>
    <s v="INV004665"/>
    <x v="11"/>
    <s v="Retail"/>
    <x v="2"/>
    <x v="2"/>
    <x v="3"/>
    <x v="7"/>
    <x v="3"/>
    <n v="20"/>
    <n v="900"/>
    <n v="1"/>
    <x v="92"/>
    <n v="15886.91"/>
    <x v="4658"/>
    <x v="3"/>
    <x v="2"/>
    <s v="Pooja"/>
    <x v="0"/>
    <n v="9"/>
  </r>
  <r>
    <s v="09-07-2025"/>
    <s v="INV004666"/>
    <x v="5"/>
    <s v="Retail"/>
    <x v="3"/>
    <x v="9"/>
    <x v="0"/>
    <x v="6"/>
    <x v="0"/>
    <n v="25"/>
    <n v="3500"/>
    <n v="19"/>
    <x v="2065"/>
    <n v="61346.66"/>
    <x v="4659"/>
    <x v="0"/>
    <x v="1"/>
    <s v="Raj"/>
    <x v="0"/>
    <n v="7"/>
  </r>
  <r>
    <s v="05-04-2025"/>
    <s v="INV004667"/>
    <x v="3"/>
    <s v="Wholesale"/>
    <x v="3"/>
    <x v="7"/>
    <x v="0"/>
    <x v="0"/>
    <x v="0"/>
    <n v="10"/>
    <n v="45000"/>
    <n v="8"/>
    <x v="120"/>
    <n v="384500.44"/>
    <x v="4660"/>
    <x v="4"/>
    <x v="2"/>
    <s v="Amit"/>
    <x v="0"/>
    <n v="4"/>
  </r>
  <r>
    <s v="25-11-2025"/>
    <s v="INV004668"/>
    <x v="11"/>
    <s v="Corporate"/>
    <x v="3"/>
    <x v="3"/>
    <x v="3"/>
    <x v="4"/>
    <x v="0"/>
    <n v="25"/>
    <n v="12000"/>
    <n v="0"/>
    <x v="1745"/>
    <n v="241570.52"/>
    <x v="4661"/>
    <x v="1"/>
    <x v="3"/>
    <s v="Neha"/>
    <x v="0"/>
    <n v="11"/>
  </r>
  <r>
    <s v="06-03-2025"/>
    <s v="INV004669"/>
    <x v="2"/>
    <s v="Corporate"/>
    <x v="0"/>
    <x v="8"/>
    <x v="2"/>
    <x v="0"/>
    <x v="0"/>
    <n v="4"/>
    <n v="45000"/>
    <n v="12"/>
    <x v="603"/>
    <n v="140167.62"/>
    <x v="4662"/>
    <x v="0"/>
    <x v="2"/>
    <s v="Sneha"/>
    <x v="0"/>
    <n v="3"/>
  </r>
  <r>
    <s v="24-07-2025"/>
    <s v="INV004670"/>
    <x v="5"/>
    <s v="Retail"/>
    <x v="2"/>
    <x v="2"/>
    <x v="1"/>
    <x v="4"/>
    <x v="0"/>
    <n v="20"/>
    <n v="12000"/>
    <n v="7"/>
    <x v="2066"/>
    <n v="199803.1"/>
    <x v="4663"/>
    <x v="1"/>
    <x v="0"/>
    <s v="Amit"/>
    <x v="0"/>
    <n v="7"/>
  </r>
  <r>
    <s v="24-09-2025"/>
    <s v="INV004671"/>
    <x v="7"/>
    <s v="Retail"/>
    <x v="1"/>
    <x v="1"/>
    <x v="1"/>
    <x v="5"/>
    <x v="0"/>
    <n v="20"/>
    <n v="15000"/>
    <n v="6"/>
    <x v="1277"/>
    <n v="210632.74"/>
    <x v="4664"/>
    <x v="2"/>
    <x v="0"/>
    <s v="Vikas"/>
    <x v="0"/>
    <n v="9"/>
  </r>
  <r>
    <s v="16-04-2025"/>
    <s v="INV004672"/>
    <x v="9"/>
    <s v="Wholesale"/>
    <x v="2"/>
    <x v="2"/>
    <x v="3"/>
    <x v="6"/>
    <x v="0"/>
    <n v="5"/>
    <n v="3500"/>
    <n v="16"/>
    <x v="1954"/>
    <n v="12252.02"/>
    <x v="4665"/>
    <x v="4"/>
    <x v="0"/>
    <s v="Priya"/>
    <x v="0"/>
    <n v="4"/>
  </r>
  <r>
    <s v="06-11-2025"/>
    <s v="INV004673"/>
    <x v="9"/>
    <s v="Retail"/>
    <x v="2"/>
    <x v="6"/>
    <x v="2"/>
    <x v="3"/>
    <x v="3"/>
    <n v="15"/>
    <n v="600"/>
    <n v="14"/>
    <x v="729"/>
    <n v="7274.98"/>
    <x v="4666"/>
    <x v="3"/>
    <x v="2"/>
    <s v="Pooja"/>
    <x v="0"/>
    <n v="11"/>
  </r>
  <r>
    <s v="02-08-2025"/>
    <s v="INV004674"/>
    <x v="10"/>
    <s v="Corporate"/>
    <x v="0"/>
    <x v="0"/>
    <x v="0"/>
    <x v="7"/>
    <x v="3"/>
    <n v="22"/>
    <n v="900"/>
    <n v="14"/>
    <x v="2067"/>
    <n v="14567.87"/>
    <x v="4667"/>
    <x v="2"/>
    <x v="0"/>
    <s v="Amit"/>
    <x v="0"/>
    <n v="8"/>
  </r>
  <r>
    <s v="31-01-2025"/>
    <s v="INV004675"/>
    <x v="3"/>
    <s v="Corporate"/>
    <x v="0"/>
    <x v="8"/>
    <x v="3"/>
    <x v="7"/>
    <x v="3"/>
    <n v="16"/>
    <n v="900"/>
    <n v="1"/>
    <x v="2068"/>
    <n v="10513.06"/>
    <x v="4668"/>
    <x v="1"/>
    <x v="0"/>
    <s v="Pooja"/>
    <x v="0"/>
    <n v="1"/>
  </r>
  <r>
    <s v="22-10-2025"/>
    <s v="INV004676"/>
    <x v="6"/>
    <s v="Retail"/>
    <x v="1"/>
    <x v="1"/>
    <x v="0"/>
    <x v="5"/>
    <x v="0"/>
    <n v="23"/>
    <n v="15000"/>
    <n v="5"/>
    <x v="1135"/>
    <n v="281272.57"/>
    <x v="4669"/>
    <x v="0"/>
    <x v="1"/>
    <s v="Priya"/>
    <x v="0"/>
    <n v="10"/>
  </r>
  <r>
    <s v="03-11-2025"/>
    <s v="INV004677"/>
    <x v="6"/>
    <s v="Corporate"/>
    <x v="1"/>
    <x v="1"/>
    <x v="1"/>
    <x v="0"/>
    <x v="0"/>
    <n v="19"/>
    <n v="45000"/>
    <n v="5"/>
    <x v="2035"/>
    <n v="600539.89"/>
    <x v="4670"/>
    <x v="4"/>
    <x v="3"/>
    <s v="Neha"/>
    <x v="0"/>
    <n v="11"/>
  </r>
  <r>
    <s v="20-04-2025"/>
    <s v="INV004678"/>
    <x v="7"/>
    <s v="Wholesale"/>
    <x v="1"/>
    <x v="1"/>
    <x v="3"/>
    <x v="2"/>
    <x v="2"/>
    <n v="24"/>
    <n v="4500"/>
    <n v="13"/>
    <x v="29"/>
    <n v="71185.33"/>
    <x v="4671"/>
    <x v="4"/>
    <x v="3"/>
    <s v="Vikas"/>
    <x v="0"/>
    <n v="4"/>
  </r>
  <r>
    <s v="08-02-2025"/>
    <s v="INV004679"/>
    <x v="11"/>
    <s v="Retail"/>
    <x v="0"/>
    <x v="8"/>
    <x v="3"/>
    <x v="3"/>
    <x v="3"/>
    <n v="3"/>
    <n v="600"/>
    <n v="16"/>
    <x v="927"/>
    <n v="1183.3699999999999"/>
    <x v="4672"/>
    <x v="3"/>
    <x v="2"/>
    <s v="Priya"/>
    <x v="0"/>
    <n v="2"/>
  </r>
  <r>
    <s v="27-07-2025"/>
    <s v="INV004680"/>
    <x v="7"/>
    <s v="Wholesale"/>
    <x v="2"/>
    <x v="2"/>
    <x v="2"/>
    <x v="3"/>
    <x v="3"/>
    <n v="12"/>
    <n v="600"/>
    <n v="7"/>
    <x v="1975"/>
    <n v="4859.8599999999997"/>
    <x v="4673"/>
    <x v="4"/>
    <x v="0"/>
    <s v="Amit"/>
    <x v="0"/>
    <n v="7"/>
  </r>
  <r>
    <s v="22-04-2025"/>
    <s v="INV004681"/>
    <x v="6"/>
    <s v="Corporate"/>
    <x v="2"/>
    <x v="2"/>
    <x v="0"/>
    <x v="1"/>
    <x v="1"/>
    <n v="4"/>
    <n v="2500"/>
    <n v="2"/>
    <x v="2069"/>
    <n v="7090.41"/>
    <x v="4674"/>
    <x v="2"/>
    <x v="3"/>
    <s v="Vikas"/>
    <x v="0"/>
    <n v="4"/>
  </r>
  <r>
    <s v="12-08-2025"/>
    <s v="INV004682"/>
    <x v="4"/>
    <s v="Corporate"/>
    <x v="1"/>
    <x v="1"/>
    <x v="0"/>
    <x v="3"/>
    <x v="3"/>
    <n v="16"/>
    <n v="600"/>
    <n v="2"/>
    <x v="548"/>
    <n v="8561.98"/>
    <x v="4675"/>
    <x v="3"/>
    <x v="1"/>
    <s v="Raj"/>
    <x v="0"/>
    <n v="8"/>
  </r>
  <r>
    <s v="30-03-2025"/>
    <s v="INV004683"/>
    <x v="3"/>
    <s v="Retail"/>
    <x v="2"/>
    <x v="2"/>
    <x v="2"/>
    <x v="2"/>
    <x v="2"/>
    <n v="17"/>
    <n v="4500"/>
    <n v="11"/>
    <x v="2070"/>
    <n v="56612.37"/>
    <x v="4676"/>
    <x v="0"/>
    <x v="0"/>
    <s v="Neha"/>
    <x v="0"/>
    <n v="3"/>
  </r>
  <r>
    <s v="16-12-2025"/>
    <s v="INV004684"/>
    <x v="6"/>
    <s v="Wholesale"/>
    <x v="3"/>
    <x v="7"/>
    <x v="3"/>
    <x v="7"/>
    <x v="3"/>
    <n v="20"/>
    <n v="900"/>
    <n v="12"/>
    <x v="1584"/>
    <n v="14026.53"/>
    <x v="4677"/>
    <x v="4"/>
    <x v="1"/>
    <s v="Vikas"/>
    <x v="0"/>
    <n v="12"/>
  </r>
  <r>
    <s v="09-09-2025"/>
    <s v="INV004685"/>
    <x v="7"/>
    <s v="Wholesale"/>
    <x v="0"/>
    <x v="4"/>
    <x v="3"/>
    <x v="0"/>
    <x v="0"/>
    <n v="3"/>
    <n v="45000"/>
    <n v="17"/>
    <x v="1615"/>
    <n v="100372.81"/>
    <x v="4678"/>
    <x v="0"/>
    <x v="2"/>
    <s v="Pooja"/>
    <x v="0"/>
    <n v="9"/>
  </r>
  <r>
    <s v="12-02-2025"/>
    <s v="INV004686"/>
    <x v="3"/>
    <s v="Retail"/>
    <x v="0"/>
    <x v="8"/>
    <x v="2"/>
    <x v="3"/>
    <x v="3"/>
    <n v="4"/>
    <n v="600"/>
    <n v="0"/>
    <x v="1350"/>
    <n v="1983"/>
    <x v="4679"/>
    <x v="0"/>
    <x v="0"/>
    <s v="Pooja"/>
    <x v="0"/>
    <n v="2"/>
  </r>
  <r>
    <s v="09-02-2025"/>
    <s v="INV004687"/>
    <x v="7"/>
    <s v="Retail"/>
    <x v="1"/>
    <x v="1"/>
    <x v="1"/>
    <x v="5"/>
    <x v="0"/>
    <n v="19"/>
    <n v="15000"/>
    <n v="19"/>
    <x v="1490"/>
    <n v="216625.56"/>
    <x v="4680"/>
    <x v="0"/>
    <x v="2"/>
    <s v="Vikas"/>
    <x v="0"/>
    <n v="2"/>
  </r>
  <r>
    <s v="21-03-2025"/>
    <s v="INV004688"/>
    <x v="3"/>
    <s v="Wholesale"/>
    <x v="1"/>
    <x v="1"/>
    <x v="3"/>
    <x v="6"/>
    <x v="0"/>
    <n v="17"/>
    <n v="3500"/>
    <n v="11"/>
    <x v="361"/>
    <n v="40035.17"/>
    <x v="4681"/>
    <x v="3"/>
    <x v="3"/>
    <s v="Priya"/>
    <x v="0"/>
    <n v="3"/>
  </r>
  <r>
    <s v="08-03-2025"/>
    <s v="INV004689"/>
    <x v="1"/>
    <s v="Wholesale"/>
    <x v="1"/>
    <x v="1"/>
    <x v="3"/>
    <x v="6"/>
    <x v="0"/>
    <n v="17"/>
    <n v="3500"/>
    <n v="12"/>
    <x v="2071"/>
    <n v="48478.19"/>
    <x v="4682"/>
    <x v="1"/>
    <x v="1"/>
    <s v="Neha"/>
    <x v="0"/>
    <n v="3"/>
  </r>
  <r>
    <s v="22-11-2025"/>
    <s v="INV004690"/>
    <x v="4"/>
    <s v="Corporate"/>
    <x v="1"/>
    <x v="1"/>
    <x v="2"/>
    <x v="5"/>
    <x v="0"/>
    <n v="9"/>
    <n v="15000"/>
    <n v="4"/>
    <x v="387"/>
    <n v="117979.08"/>
    <x v="4683"/>
    <x v="1"/>
    <x v="3"/>
    <s v="Raj"/>
    <x v="0"/>
    <n v="11"/>
  </r>
  <r>
    <s v="21-09-2025"/>
    <s v="INV004691"/>
    <x v="3"/>
    <s v="Retail"/>
    <x v="3"/>
    <x v="3"/>
    <x v="2"/>
    <x v="0"/>
    <x v="0"/>
    <n v="24"/>
    <n v="45000"/>
    <n v="2"/>
    <x v="399"/>
    <n v="956971.85"/>
    <x v="4684"/>
    <x v="0"/>
    <x v="3"/>
    <s v="Vikas"/>
    <x v="0"/>
    <n v="9"/>
  </r>
  <r>
    <s v="17-04-2025"/>
    <s v="INV004692"/>
    <x v="2"/>
    <s v="Retail"/>
    <x v="0"/>
    <x v="4"/>
    <x v="1"/>
    <x v="3"/>
    <x v="3"/>
    <n v="11"/>
    <n v="600"/>
    <n v="7"/>
    <x v="2072"/>
    <n v="4554.5200000000004"/>
    <x v="4685"/>
    <x v="2"/>
    <x v="0"/>
    <s v="Pooja"/>
    <x v="0"/>
    <n v="4"/>
  </r>
  <r>
    <s v="20-09-2025"/>
    <s v="INV004693"/>
    <x v="4"/>
    <s v="Corporate"/>
    <x v="1"/>
    <x v="1"/>
    <x v="2"/>
    <x v="1"/>
    <x v="1"/>
    <n v="24"/>
    <n v="2500"/>
    <n v="4"/>
    <x v="851"/>
    <n v="46942.1"/>
    <x v="4686"/>
    <x v="2"/>
    <x v="0"/>
    <s v="Amit"/>
    <x v="0"/>
    <n v="9"/>
  </r>
  <r>
    <s v="12-12-2025"/>
    <s v="INV004694"/>
    <x v="9"/>
    <s v="Retail"/>
    <x v="1"/>
    <x v="1"/>
    <x v="0"/>
    <x v="7"/>
    <x v="3"/>
    <n v="7"/>
    <n v="900"/>
    <n v="6"/>
    <x v="1389"/>
    <n v="4540.3999999999996"/>
    <x v="4687"/>
    <x v="2"/>
    <x v="2"/>
    <s v="Amit"/>
    <x v="0"/>
    <n v="12"/>
  </r>
  <r>
    <s v="21-03-2025"/>
    <s v="INV004695"/>
    <x v="6"/>
    <s v="Retail"/>
    <x v="1"/>
    <x v="1"/>
    <x v="0"/>
    <x v="7"/>
    <x v="3"/>
    <n v="1"/>
    <n v="900"/>
    <n v="1"/>
    <x v="2073"/>
    <n v="729.29"/>
    <x v="4688"/>
    <x v="2"/>
    <x v="1"/>
    <s v="Karan"/>
    <x v="0"/>
    <n v="3"/>
  </r>
  <r>
    <s v="03-11-2025"/>
    <s v="INV004696"/>
    <x v="9"/>
    <s v="Corporate"/>
    <x v="0"/>
    <x v="4"/>
    <x v="2"/>
    <x v="0"/>
    <x v="0"/>
    <n v="1"/>
    <n v="45000"/>
    <n v="7"/>
    <x v="657"/>
    <n v="37162.79"/>
    <x v="4689"/>
    <x v="2"/>
    <x v="3"/>
    <s v="Sneha"/>
    <x v="0"/>
    <n v="11"/>
  </r>
  <r>
    <s v="02-05-2025"/>
    <s v="INV004697"/>
    <x v="4"/>
    <s v="Corporate"/>
    <x v="2"/>
    <x v="6"/>
    <x v="2"/>
    <x v="3"/>
    <x v="3"/>
    <n v="22"/>
    <n v="600"/>
    <n v="3"/>
    <x v="2074"/>
    <n v="10806.52"/>
    <x v="4690"/>
    <x v="0"/>
    <x v="1"/>
    <s v="Raj"/>
    <x v="0"/>
    <n v="5"/>
  </r>
  <r>
    <s v="02-02-2025"/>
    <s v="INV004698"/>
    <x v="8"/>
    <s v="Corporate"/>
    <x v="3"/>
    <x v="9"/>
    <x v="0"/>
    <x v="1"/>
    <x v="1"/>
    <n v="8"/>
    <n v="2500"/>
    <n v="8"/>
    <x v="2075"/>
    <n v="16860.060000000001"/>
    <x v="4691"/>
    <x v="2"/>
    <x v="2"/>
    <s v="Vikas"/>
    <x v="0"/>
    <n v="2"/>
  </r>
  <r>
    <s v="21-07-2025"/>
    <s v="INV004699"/>
    <x v="6"/>
    <s v="Corporate"/>
    <x v="0"/>
    <x v="0"/>
    <x v="2"/>
    <x v="3"/>
    <x v="3"/>
    <n v="13"/>
    <n v="600"/>
    <n v="4"/>
    <x v="1764"/>
    <n v="5932.93"/>
    <x v="4692"/>
    <x v="2"/>
    <x v="3"/>
    <s v="Vikas"/>
    <x v="0"/>
    <n v="7"/>
  </r>
  <r>
    <s v="30-04-2025"/>
    <s v="INV004700"/>
    <x v="7"/>
    <s v="Wholesale"/>
    <x v="2"/>
    <x v="2"/>
    <x v="2"/>
    <x v="3"/>
    <x v="3"/>
    <n v="3"/>
    <n v="600"/>
    <n v="5"/>
    <x v="2076"/>
    <n v="1332.43"/>
    <x v="4693"/>
    <x v="1"/>
    <x v="3"/>
    <s v="Raj"/>
    <x v="0"/>
    <n v="4"/>
  </r>
  <r>
    <s v="20-09-2025"/>
    <s v="INV004701"/>
    <x v="11"/>
    <s v="Retail"/>
    <x v="0"/>
    <x v="8"/>
    <x v="3"/>
    <x v="0"/>
    <x v="0"/>
    <n v="11"/>
    <n v="45000"/>
    <n v="4"/>
    <x v="106"/>
    <n v="416021.1"/>
    <x v="4694"/>
    <x v="4"/>
    <x v="3"/>
    <s v="Vikas"/>
    <x v="0"/>
    <n v="9"/>
  </r>
  <r>
    <s v="17-05-2025"/>
    <s v="INV004702"/>
    <x v="4"/>
    <s v="Wholesale"/>
    <x v="0"/>
    <x v="8"/>
    <x v="2"/>
    <x v="5"/>
    <x v="0"/>
    <n v="17"/>
    <n v="15000"/>
    <n v="15"/>
    <x v="2018"/>
    <n v="197612.3"/>
    <x v="4695"/>
    <x v="1"/>
    <x v="1"/>
    <s v="Vikas"/>
    <x v="0"/>
    <n v="5"/>
  </r>
  <r>
    <s v="27-07-2025"/>
    <s v="INV004703"/>
    <x v="11"/>
    <s v="Corporate"/>
    <x v="1"/>
    <x v="1"/>
    <x v="0"/>
    <x v="0"/>
    <x v="0"/>
    <n v="1"/>
    <n v="45000"/>
    <n v="6"/>
    <x v="1128"/>
    <n v="35291.64"/>
    <x v="4696"/>
    <x v="2"/>
    <x v="2"/>
    <s v="Raj"/>
    <x v="0"/>
    <n v="7"/>
  </r>
  <r>
    <s v="02-03-2025"/>
    <s v="INV004704"/>
    <x v="3"/>
    <s v="Wholesale"/>
    <x v="2"/>
    <x v="2"/>
    <x v="1"/>
    <x v="2"/>
    <x v="2"/>
    <n v="21"/>
    <n v="4500"/>
    <n v="6"/>
    <x v="941"/>
    <n v="72294.880000000005"/>
    <x v="4697"/>
    <x v="4"/>
    <x v="3"/>
    <s v="Amit"/>
    <x v="0"/>
    <n v="3"/>
  </r>
  <r>
    <s v="19-06-2025"/>
    <s v="INV004705"/>
    <x v="1"/>
    <s v="Corporate"/>
    <x v="2"/>
    <x v="6"/>
    <x v="3"/>
    <x v="5"/>
    <x v="0"/>
    <n v="25"/>
    <n v="15000"/>
    <n v="11"/>
    <x v="1193"/>
    <n v="275908.92"/>
    <x v="4698"/>
    <x v="4"/>
    <x v="1"/>
    <s v="Neha"/>
    <x v="0"/>
    <n v="6"/>
  </r>
  <r>
    <s v="05-01-2025"/>
    <s v="INV004706"/>
    <x v="6"/>
    <s v="Corporate"/>
    <x v="3"/>
    <x v="3"/>
    <x v="3"/>
    <x v="6"/>
    <x v="0"/>
    <n v="23"/>
    <n v="3500"/>
    <n v="18"/>
    <x v="1874"/>
    <n v="61874.720000000001"/>
    <x v="4699"/>
    <x v="1"/>
    <x v="2"/>
    <s v="Raj"/>
    <x v="0"/>
    <n v="1"/>
  </r>
  <r>
    <s v="24-06-2025"/>
    <s v="INV004707"/>
    <x v="5"/>
    <s v="Corporate"/>
    <x v="0"/>
    <x v="4"/>
    <x v="0"/>
    <x v="4"/>
    <x v="0"/>
    <n v="14"/>
    <n v="12000"/>
    <n v="11"/>
    <x v="2077"/>
    <n v="130848.29"/>
    <x v="4700"/>
    <x v="4"/>
    <x v="2"/>
    <s v="Priya"/>
    <x v="0"/>
    <n v="6"/>
  </r>
  <r>
    <s v="07-01-2025"/>
    <s v="INV004708"/>
    <x v="7"/>
    <s v="Wholesale"/>
    <x v="3"/>
    <x v="3"/>
    <x v="3"/>
    <x v="4"/>
    <x v="0"/>
    <n v="1"/>
    <n v="12000"/>
    <n v="16"/>
    <x v="589"/>
    <n v="7806.82"/>
    <x v="4701"/>
    <x v="0"/>
    <x v="2"/>
    <s v="Raj"/>
    <x v="0"/>
    <n v="1"/>
  </r>
  <r>
    <s v="06-07-2025"/>
    <s v="INV004709"/>
    <x v="3"/>
    <s v="Wholesale"/>
    <x v="2"/>
    <x v="6"/>
    <x v="1"/>
    <x v="3"/>
    <x v="3"/>
    <n v="11"/>
    <n v="600"/>
    <n v="1"/>
    <x v="954"/>
    <n v="5199.32"/>
    <x v="4702"/>
    <x v="0"/>
    <x v="3"/>
    <s v="Vikas"/>
    <x v="0"/>
    <n v="7"/>
  </r>
  <r>
    <s v="13-06-2025"/>
    <s v="INV004710"/>
    <x v="5"/>
    <s v="Retail"/>
    <x v="1"/>
    <x v="1"/>
    <x v="1"/>
    <x v="3"/>
    <x v="3"/>
    <n v="6"/>
    <n v="600"/>
    <n v="13"/>
    <x v="1572"/>
    <n v="2762.86"/>
    <x v="4703"/>
    <x v="1"/>
    <x v="0"/>
    <s v="Priya"/>
    <x v="0"/>
    <n v="6"/>
  </r>
  <r>
    <s v="08-10-2025"/>
    <s v="INV004711"/>
    <x v="8"/>
    <s v="Wholesale"/>
    <x v="2"/>
    <x v="2"/>
    <x v="1"/>
    <x v="4"/>
    <x v="0"/>
    <n v="3"/>
    <n v="12000"/>
    <n v="4"/>
    <x v="802"/>
    <n v="30703.79"/>
    <x v="4704"/>
    <x v="2"/>
    <x v="2"/>
    <s v="Sneha"/>
    <x v="0"/>
    <n v="10"/>
  </r>
  <r>
    <s v="11-12-2025"/>
    <s v="INV004712"/>
    <x v="1"/>
    <s v="Corporate"/>
    <x v="2"/>
    <x v="2"/>
    <x v="0"/>
    <x v="5"/>
    <x v="0"/>
    <n v="2"/>
    <n v="15000"/>
    <n v="5"/>
    <x v="210"/>
    <n v="21955.03"/>
    <x v="4705"/>
    <x v="3"/>
    <x v="1"/>
    <s v="Neha"/>
    <x v="0"/>
    <n v="12"/>
  </r>
  <r>
    <s v="24-08-2025"/>
    <s v="INV004713"/>
    <x v="2"/>
    <s v="Wholesale"/>
    <x v="1"/>
    <x v="1"/>
    <x v="2"/>
    <x v="3"/>
    <x v="3"/>
    <n v="20"/>
    <n v="600"/>
    <n v="9"/>
    <x v="291"/>
    <n v="9571.6200000000008"/>
    <x v="4706"/>
    <x v="1"/>
    <x v="0"/>
    <s v="Priya"/>
    <x v="0"/>
    <n v="8"/>
  </r>
  <r>
    <s v="23-06-2025"/>
    <s v="INV004714"/>
    <x v="5"/>
    <s v="Retail"/>
    <x v="1"/>
    <x v="1"/>
    <x v="0"/>
    <x v="5"/>
    <x v="0"/>
    <n v="3"/>
    <n v="15000"/>
    <n v="2"/>
    <x v="538"/>
    <n v="39331.57"/>
    <x v="4707"/>
    <x v="2"/>
    <x v="3"/>
    <s v="Raj"/>
    <x v="0"/>
    <n v="6"/>
  </r>
  <r>
    <s v="30-03-2025"/>
    <s v="INV004715"/>
    <x v="11"/>
    <s v="Wholesale"/>
    <x v="3"/>
    <x v="3"/>
    <x v="1"/>
    <x v="1"/>
    <x v="1"/>
    <n v="6"/>
    <n v="2500"/>
    <n v="12"/>
    <x v="1399"/>
    <n v="10694.9"/>
    <x v="4708"/>
    <x v="1"/>
    <x v="3"/>
    <s v="Raj"/>
    <x v="0"/>
    <n v="3"/>
  </r>
  <r>
    <s v="19-01-2025"/>
    <s v="INV004716"/>
    <x v="4"/>
    <s v="Wholesale"/>
    <x v="3"/>
    <x v="7"/>
    <x v="3"/>
    <x v="3"/>
    <x v="3"/>
    <n v="22"/>
    <n v="600"/>
    <n v="20"/>
    <x v="499"/>
    <n v="7805.92"/>
    <x v="4709"/>
    <x v="0"/>
    <x v="0"/>
    <s v="Pooja"/>
    <x v="0"/>
    <n v="1"/>
  </r>
  <r>
    <s v="01-08-2025"/>
    <s v="INV004717"/>
    <x v="3"/>
    <s v="Retail"/>
    <x v="3"/>
    <x v="9"/>
    <x v="3"/>
    <x v="3"/>
    <x v="3"/>
    <n v="17"/>
    <n v="600"/>
    <n v="6"/>
    <x v="606"/>
    <n v="7145.99"/>
    <x v="4710"/>
    <x v="2"/>
    <x v="2"/>
    <s v="Pooja"/>
    <x v="0"/>
    <n v="8"/>
  </r>
  <r>
    <s v="05-04-2025"/>
    <s v="INV004718"/>
    <x v="0"/>
    <s v="Corporate"/>
    <x v="0"/>
    <x v="4"/>
    <x v="3"/>
    <x v="7"/>
    <x v="3"/>
    <n v="24"/>
    <n v="900"/>
    <n v="13"/>
    <x v="2078"/>
    <n v="14839.36"/>
    <x v="4711"/>
    <x v="2"/>
    <x v="1"/>
    <s v="Amit"/>
    <x v="0"/>
    <n v="4"/>
  </r>
  <r>
    <s v="16-07-2025"/>
    <s v="INV004719"/>
    <x v="4"/>
    <s v="Wholesale"/>
    <x v="3"/>
    <x v="3"/>
    <x v="3"/>
    <x v="7"/>
    <x v="3"/>
    <n v="8"/>
    <n v="900"/>
    <n v="14"/>
    <x v="593"/>
    <n v="5558.79"/>
    <x v="4712"/>
    <x v="0"/>
    <x v="3"/>
    <s v="Raj"/>
    <x v="0"/>
    <n v="7"/>
  </r>
  <r>
    <s v="07-04-2025"/>
    <s v="INV004720"/>
    <x v="8"/>
    <s v="Wholesale"/>
    <x v="3"/>
    <x v="5"/>
    <x v="3"/>
    <x v="0"/>
    <x v="0"/>
    <n v="3"/>
    <n v="45000"/>
    <n v="8"/>
    <x v="1060"/>
    <n v="109112.79"/>
    <x v="4713"/>
    <x v="1"/>
    <x v="3"/>
    <s v="Vikas"/>
    <x v="0"/>
    <n v="4"/>
  </r>
  <r>
    <s v="14-10-2025"/>
    <s v="INV004721"/>
    <x v="8"/>
    <s v="Corporate"/>
    <x v="0"/>
    <x v="4"/>
    <x v="3"/>
    <x v="6"/>
    <x v="0"/>
    <n v="14"/>
    <n v="3500"/>
    <n v="2"/>
    <x v="39"/>
    <n v="40496.97"/>
    <x v="4714"/>
    <x v="3"/>
    <x v="2"/>
    <s v="Neha"/>
    <x v="0"/>
    <n v="10"/>
  </r>
  <r>
    <s v="23-12-2025"/>
    <s v="INV004722"/>
    <x v="2"/>
    <s v="Wholesale"/>
    <x v="0"/>
    <x v="8"/>
    <x v="1"/>
    <x v="1"/>
    <x v="1"/>
    <n v="21"/>
    <n v="2500"/>
    <n v="14"/>
    <x v="545"/>
    <n v="39718.46"/>
    <x v="4715"/>
    <x v="0"/>
    <x v="0"/>
    <s v="Priya"/>
    <x v="0"/>
    <n v="12"/>
  </r>
  <r>
    <s v="09-09-2025"/>
    <s v="INV004723"/>
    <x v="5"/>
    <s v="Retail"/>
    <x v="3"/>
    <x v="5"/>
    <x v="3"/>
    <x v="6"/>
    <x v="0"/>
    <n v="22"/>
    <n v="3500"/>
    <n v="1"/>
    <x v="2079"/>
    <n v="69279.929999999993"/>
    <x v="4716"/>
    <x v="1"/>
    <x v="2"/>
    <s v="Karan"/>
    <x v="0"/>
    <n v="9"/>
  </r>
  <r>
    <s v="10-04-2025"/>
    <s v="INV004724"/>
    <x v="11"/>
    <s v="Retail"/>
    <x v="1"/>
    <x v="1"/>
    <x v="2"/>
    <x v="1"/>
    <x v="1"/>
    <n v="15"/>
    <n v="2500"/>
    <n v="0"/>
    <x v="2080"/>
    <n v="30986.15"/>
    <x v="4717"/>
    <x v="2"/>
    <x v="2"/>
    <s v="Vikas"/>
    <x v="0"/>
    <n v="4"/>
  </r>
  <r>
    <s v="23-05-2025"/>
    <s v="INV004725"/>
    <x v="1"/>
    <s v="Corporate"/>
    <x v="0"/>
    <x v="0"/>
    <x v="2"/>
    <x v="1"/>
    <x v="1"/>
    <n v="2"/>
    <n v="2500"/>
    <n v="15"/>
    <x v="2081"/>
    <n v="3410.76"/>
    <x v="4718"/>
    <x v="3"/>
    <x v="0"/>
    <s v="Raj"/>
    <x v="0"/>
    <n v="5"/>
  </r>
  <r>
    <s v="04-01-2025"/>
    <s v="INV004726"/>
    <x v="1"/>
    <s v="Wholesale"/>
    <x v="3"/>
    <x v="9"/>
    <x v="3"/>
    <x v="7"/>
    <x v="3"/>
    <n v="24"/>
    <n v="900"/>
    <n v="19"/>
    <x v="2082"/>
    <n v="15755.79"/>
    <x v="4719"/>
    <x v="3"/>
    <x v="0"/>
    <s v="Vikas"/>
    <x v="0"/>
    <n v="1"/>
  </r>
  <r>
    <s v="23-10-2025"/>
    <s v="INV004727"/>
    <x v="2"/>
    <s v="Retail"/>
    <x v="3"/>
    <x v="5"/>
    <x v="1"/>
    <x v="4"/>
    <x v="0"/>
    <n v="22"/>
    <n v="12000"/>
    <n v="14"/>
    <x v="2004"/>
    <n v="186260.62"/>
    <x v="4720"/>
    <x v="4"/>
    <x v="0"/>
    <s v="Raj"/>
    <x v="0"/>
    <n v="10"/>
  </r>
  <r>
    <s v="25-12-2025"/>
    <s v="INV004728"/>
    <x v="3"/>
    <s v="Wholesale"/>
    <x v="3"/>
    <x v="7"/>
    <x v="0"/>
    <x v="6"/>
    <x v="0"/>
    <n v="24"/>
    <n v="3500"/>
    <n v="4"/>
    <x v="454"/>
    <n v="64028.959999999999"/>
    <x v="4721"/>
    <x v="0"/>
    <x v="0"/>
    <s v="Vikas"/>
    <x v="0"/>
    <n v="12"/>
  </r>
  <r>
    <s v="14-08-2025"/>
    <s v="INV004729"/>
    <x v="5"/>
    <s v="Retail"/>
    <x v="3"/>
    <x v="5"/>
    <x v="2"/>
    <x v="7"/>
    <x v="3"/>
    <n v="6"/>
    <n v="900"/>
    <n v="5"/>
    <x v="1511"/>
    <n v="4762.4799999999996"/>
    <x v="4722"/>
    <x v="3"/>
    <x v="1"/>
    <s v="Vikas"/>
    <x v="0"/>
    <n v="8"/>
  </r>
  <r>
    <s v="04-10-2025"/>
    <s v="INV004730"/>
    <x v="8"/>
    <s v="Corporate"/>
    <x v="0"/>
    <x v="0"/>
    <x v="0"/>
    <x v="0"/>
    <x v="0"/>
    <n v="23"/>
    <n v="45000"/>
    <n v="8"/>
    <x v="2083"/>
    <n v="797909.66"/>
    <x v="4723"/>
    <x v="3"/>
    <x v="3"/>
    <s v="Raj"/>
    <x v="0"/>
    <n v="10"/>
  </r>
  <r>
    <s v="16-03-2025"/>
    <s v="INV004731"/>
    <x v="11"/>
    <s v="Retail"/>
    <x v="1"/>
    <x v="1"/>
    <x v="2"/>
    <x v="3"/>
    <x v="3"/>
    <n v="5"/>
    <n v="600"/>
    <n v="9"/>
    <x v="794"/>
    <n v="2271.8000000000002"/>
    <x v="4724"/>
    <x v="4"/>
    <x v="1"/>
    <s v="Amit"/>
    <x v="0"/>
    <n v="3"/>
  </r>
  <r>
    <s v="01-09-2025"/>
    <s v="INV004732"/>
    <x v="10"/>
    <s v="Retail"/>
    <x v="0"/>
    <x v="4"/>
    <x v="3"/>
    <x v="6"/>
    <x v="0"/>
    <n v="12"/>
    <n v="3500"/>
    <n v="5"/>
    <x v="2050"/>
    <n v="32125.599999999999"/>
    <x v="4725"/>
    <x v="2"/>
    <x v="0"/>
    <s v="Pooja"/>
    <x v="0"/>
    <n v="9"/>
  </r>
  <r>
    <s v="12-04-2025"/>
    <s v="INV004733"/>
    <x v="7"/>
    <s v="Corporate"/>
    <x v="0"/>
    <x v="8"/>
    <x v="2"/>
    <x v="3"/>
    <x v="3"/>
    <n v="9"/>
    <n v="600"/>
    <n v="14"/>
    <x v="1859"/>
    <n v="3498.21"/>
    <x v="4726"/>
    <x v="2"/>
    <x v="1"/>
    <s v="Amit"/>
    <x v="0"/>
    <n v="4"/>
  </r>
  <r>
    <s v="09-06-2025"/>
    <s v="INV004734"/>
    <x v="1"/>
    <s v="Corporate"/>
    <x v="3"/>
    <x v="9"/>
    <x v="3"/>
    <x v="3"/>
    <x v="3"/>
    <n v="10"/>
    <n v="600"/>
    <n v="18"/>
    <x v="1597"/>
    <n v="3592.6"/>
    <x v="4727"/>
    <x v="2"/>
    <x v="2"/>
    <s v="Karan"/>
    <x v="0"/>
    <n v="6"/>
  </r>
  <r>
    <s v="22-10-2025"/>
    <s v="INV004735"/>
    <x v="3"/>
    <s v="Wholesale"/>
    <x v="3"/>
    <x v="7"/>
    <x v="1"/>
    <x v="7"/>
    <x v="3"/>
    <n v="18"/>
    <n v="900"/>
    <n v="6"/>
    <x v="2084"/>
    <n v="13717.06"/>
    <x v="4728"/>
    <x v="0"/>
    <x v="1"/>
    <s v="Amit"/>
    <x v="0"/>
    <n v="10"/>
  </r>
  <r>
    <s v="15-08-2025"/>
    <s v="INV004736"/>
    <x v="2"/>
    <s v="Wholesale"/>
    <x v="2"/>
    <x v="6"/>
    <x v="3"/>
    <x v="5"/>
    <x v="0"/>
    <n v="25"/>
    <n v="15000"/>
    <n v="10"/>
    <x v="334"/>
    <n v="246889.08"/>
    <x v="4729"/>
    <x v="0"/>
    <x v="2"/>
    <s v="Priya"/>
    <x v="0"/>
    <n v="8"/>
  </r>
  <r>
    <s v="31-03-2025"/>
    <s v="INV004737"/>
    <x v="8"/>
    <s v="Corporate"/>
    <x v="2"/>
    <x v="6"/>
    <x v="3"/>
    <x v="2"/>
    <x v="2"/>
    <n v="2"/>
    <n v="4500"/>
    <n v="13"/>
    <x v="717"/>
    <n v="6626.49"/>
    <x v="4730"/>
    <x v="4"/>
    <x v="0"/>
    <s v="Karan"/>
    <x v="0"/>
    <n v="3"/>
  </r>
  <r>
    <s v="10-04-2025"/>
    <s v="INV004738"/>
    <x v="0"/>
    <s v="Retail"/>
    <x v="0"/>
    <x v="4"/>
    <x v="2"/>
    <x v="3"/>
    <x v="3"/>
    <n v="2"/>
    <n v="600"/>
    <n v="4"/>
    <x v="2085"/>
    <n v="957.08"/>
    <x v="4731"/>
    <x v="2"/>
    <x v="3"/>
    <s v="Vikas"/>
    <x v="0"/>
    <n v="4"/>
  </r>
  <r>
    <s v="07-02-2025"/>
    <s v="INV004739"/>
    <x v="5"/>
    <s v="Corporate"/>
    <x v="3"/>
    <x v="7"/>
    <x v="3"/>
    <x v="1"/>
    <x v="1"/>
    <n v="24"/>
    <n v="2500"/>
    <n v="15"/>
    <x v="2086"/>
    <n v="41610.949999999997"/>
    <x v="4732"/>
    <x v="1"/>
    <x v="1"/>
    <s v="Karan"/>
    <x v="0"/>
    <n v="2"/>
  </r>
  <r>
    <s v="23-05-2025"/>
    <s v="INV004740"/>
    <x v="5"/>
    <s v="Wholesale"/>
    <x v="0"/>
    <x v="8"/>
    <x v="2"/>
    <x v="6"/>
    <x v="0"/>
    <n v="23"/>
    <n v="3500"/>
    <n v="5"/>
    <x v="1382"/>
    <n v="62947.44"/>
    <x v="4733"/>
    <x v="3"/>
    <x v="0"/>
    <s v="Vikas"/>
    <x v="0"/>
    <n v="5"/>
  </r>
  <r>
    <s v="16-02-2025"/>
    <s v="INV004741"/>
    <x v="6"/>
    <s v="Wholesale"/>
    <x v="2"/>
    <x v="2"/>
    <x v="1"/>
    <x v="6"/>
    <x v="0"/>
    <n v="7"/>
    <n v="3500"/>
    <n v="12"/>
    <x v="509"/>
    <n v="19745.349999999999"/>
    <x v="4734"/>
    <x v="3"/>
    <x v="0"/>
    <s v="Pooja"/>
    <x v="0"/>
    <n v="2"/>
  </r>
  <r>
    <s v="12-10-2025"/>
    <s v="INV004742"/>
    <x v="2"/>
    <s v="Corporate"/>
    <x v="3"/>
    <x v="3"/>
    <x v="0"/>
    <x v="3"/>
    <x v="3"/>
    <n v="14"/>
    <n v="600"/>
    <n v="6"/>
    <x v="1232"/>
    <n v="6134.89"/>
    <x v="4735"/>
    <x v="3"/>
    <x v="0"/>
    <s v="Sneha"/>
    <x v="0"/>
    <n v="10"/>
  </r>
  <r>
    <s v="27-12-2025"/>
    <s v="INV004743"/>
    <x v="5"/>
    <s v="Corporate"/>
    <x v="1"/>
    <x v="1"/>
    <x v="2"/>
    <x v="0"/>
    <x v="0"/>
    <n v="11"/>
    <n v="45000"/>
    <n v="7"/>
    <x v="1085"/>
    <n v="418169.15"/>
    <x v="4736"/>
    <x v="1"/>
    <x v="0"/>
    <s v="Sneha"/>
    <x v="0"/>
    <n v="12"/>
  </r>
  <r>
    <s v="22-06-2025"/>
    <s v="INV004744"/>
    <x v="11"/>
    <s v="Retail"/>
    <x v="0"/>
    <x v="8"/>
    <x v="3"/>
    <x v="5"/>
    <x v="0"/>
    <n v="25"/>
    <n v="15000"/>
    <n v="10"/>
    <x v="334"/>
    <n v="253254.97"/>
    <x v="4737"/>
    <x v="3"/>
    <x v="0"/>
    <s v="Priya"/>
    <x v="0"/>
    <n v="6"/>
  </r>
  <r>
    <s v="17-07-2025"/>
    <s v="INV004745"/>
    <x v="2"/>
    <s v="Retail"/>
    <x v="2"/>
    <x v="6"/>
    <x v="3"/>
    <x v="3"/>
    <x v="3"/>
    <n v="7"/>
    <n v="600"/>
    <n v="6"/>
    <x v="1380"/>
    <n v="2911.91"/>
    <x v="4738"/>
    <x v="2"/>
    <x v="0"/>
    <s v="Priya"/>
    <x v="0"/>
    <n v="7"/>
  </r>
  <r>
    <s v="16-09-2025"/>
    <s v="INV004746"/>
    <x v="11"/>
    <s v="Retail"/>
    <x v="2"/>
    <x v="2"/>
    <x v="2"/>
    <x v="7"/>
    <x v="3"/>
    <n v="22"/>
    <n v="900"/>
    <n v="6"/>
    <x v="549"/>
    <n v="14196.83"/>
    <x v="4739"/>
    <x v="0"/>
    <x v="1"/>
    <s v="Priya"/>
    <x v="0"/>
    <n v="9"/>
  </r>
  <r>
    <s v="17-02-2025"/>
    <s v="INV004747"/>
    <x v="5"/>
    <s v="Corporate"/>
    <x v="0"/>
    <x v="8"/>
    <x v="2"/>
    <x v="3"/>
    <x v="3"/>
    <n v="19"/>
    <n v="600"/>
    <n v="13"/>
    <x v="2087"/>
    <n v="8115.24"/>
    <x v="4740"/>
    <x v="3"/>
    <x v="3"/>
    <s v="Amit"/>
    <x v="0"/>
    <n v="2"/>
  </r>
  <r>
    <s v="07-08-2025"/>
    <s v="INV004748"/>
    <x v="8"/>
    <s v="Wholesale"/>
    <x v="3"/>
    <x v="3"/>
    <x v="3"/>
    <x v="6"/>
    <x v="0"/>
    <n v="18"/>
    <n v="3500"/>
    <n v="3"/>
    <x v="379"/>
    <n v="44689.09"/>
    <x v="4741"/>
    <x v="4"/>
    <x v="3"/>
    <s v="Raj"/>
    <x v="0"/>
    <n v="8"/>
  </r>
  <r>
    <s v="02-04-2025"/>
    <s v="INV004749"/>
    <x v="1"/>
    <s v="Corporate"/>
    <x v="0"/>
    <x v="4"/>
    <x v="2"/>
    <x v="2"/>
    <x v="2"/>
    <n v="15"/>
    <n v="4500"/>
    <n v="3"/>
    <x v="693"/>
    <n v="58438.89"/>
    <x v="4742"/>
    <x v="1"/>
    <x v="1"/>
    <s v="Pooja"/>
    <x v="0"/>
    <n v="4"/>
  </r>
  <r>
    <s v="20-06-2025"/>
    <s v="INV004750"/>
    <x v="7"/>
    <s v="Wholesale"/>
    <x v="2"/>
    <x v="6"/>
    <x v="0"/>
    <x v="1"/>
    <x v="1"/>
    <n v="20"/>
    <n v="2500"/>
    <n v="18"/>
    <x v="2088"/>
    <n v="29895.03"/>
    <x v="4743"/>
    <x v="2"/>
    <x v="1"/>
    <s v="Pooja"/>
    <x v="0"/>
    <n v="6"/>
  </r>
  <r>
    <s v="31-07-2025"/>
    <s v="INV004751"/>
    <x v="2"/>
    <s v="Wholesale"/>
    <x v="1"/>
    <x v="1"/>
    <x v="3"/>
    <x v="4"/>
    <x v="0"/>
    <n v="22"/>
    <n v="12000"/>
    <n v="7"/>
    <x v="1791"/>
    <n v="196273.9"/>
    <x v="4744"/>
    <x v="2"/>
    <x v="1"/>
    <s v="Sneha"/>
    <x v="0"/>
    <n v="7"/>
  </r>
  <r>
    <s v="24-08-2025"/>
    <s v="INV004752"/>
    <x v="10"/>
    <s v="Retail"/>
    <x v="3"/>
    <x v="7"/>
    <x v="0"/>
    <x v="4"/>
    <x v="0"/>
    <n v="8"/>
    <n v="12000"/>
    <n v="12"/>
    <x v="835"/>
    <n v="76011.22"/>
    <x v="4745"/>
    <x v="2"/>
    <x v="3"/>
    <s v="Karan"/>
    <x v="0"/>
    <n v="8"/>
  </r>
  <r>
    <s v="30-10-2025"/>
    <s v="INV004753"/>
    <x v="9"/>
    <s v="Wholesale"/>
    <x v="1"/>
    <x v="1"/>
    <x v="0"/>
    <x v="5"/>
    <x v="0"/>
    <n v="25"/>
    <n v="15000"/>
    <n v="8"/>
    <x v="521"/>
    <n v="291954.44"/>
    <x v="4746"/>
    <x v="1"/>
    <x v="1"/>
    <s v="Raj"/>
    <x v="0"/>
    <n v="10"/>
  </r>
  <r>
    <s v="30-07-2025"/>
    <s v="INV004754"/>
    <x v="4"/>
    <s v="Retail"/>
    <x v="2"/>
    <x v="6"/>
    <x v="0"/>
    <x v="4"/>
    <x v="0"/>
    <n v="3"/>
    <n v="12000"/>
    <n v="2"/>
    <x v="77"/>
    <n v="26575.119999999999"/>
    <x v="4747"/>
    <x v="4"/>
    <x v="3"/>
    <s v="Priya"/>
    <x v="0"/>
    <n v="7"/>
  </r>
  <r>
    <s v="02-10-2025"/>
    <s v="INV004755"/>
    <x v="5"/>
    <s v="Retail"/>
    <x v="1"/>
    <x v="1"/>
    <x v="1"/>
    <x v="5"/>
    <x v="0"/>
    <n v="14"/>
    <n v="15000"/>
    <n v="4"/>
    <x v="818"/>
    <n v="182336.79"/>
    <x v="4748"/>
    <x v="2"/>
    <x v="3"/>
    <s v="Vikas"/>
    <x v="0"/>
    <n v="10"/>
  </r>
  <r>
    <s v="07-04-2025"/>
    <s v="INV004756"/>
    <x v="5"/>
    <s v="Wholesale"/>
    <x v="1"/>
    <x v="1"/>
    <x v="3"/>
    <x v="4"/>
    <x v="0"/>
    <n v="9"/>
    <n v="12000"/>
    <n v="19"/>
    <x v="1013"/>
    <n v="69778.740000000005"/>
    <x v="4749"/>
    <x v="3"/>
    <x v="1"/>
    <s v="Neha"/>
    <x v="0"/>
    <n v="4"/>
  </r>
  <r>
    <s v="30-07-2025"/>
    <s v="INV004757"/>
    <x v="9"/>
    <s v="Retail"/>
    <x v="0"/>
    <x v="4"/>
    <x v="0"/>
    <x v="7"/>
    <x v="3"/>
    <n v="21"/>
    <n v="900"/>
    <n v="15"/>
    <x v="355"/>
    <n v="14629.65"/>
    <x v="4750"/>
    <x v="3"/>
    <x v="3"/>
    <s v="Vikas"/>
    <x v="0"/>
    <n v="7"/>
  </r>
  <r>
    <s v="17-02-2025"/>
    <s v="INV004758"/>
    <x v="2"/>
    <s v="Retail"/>
    <x v="1"/>
    <x v="1"/>
    <x v="2"/>
    <x v="2"/>
    <x v="2"/>
    <n v="24"/>
    <n v="4500"/>
    <n v="11"/>
    <x v="101"/>
    <n v="82307.22"/>
    <x v="4751"/>
    <x v="2"/>
    <x v="0"/>
    <s v="Pooja"/>
    <x v="0"/>
    <n v="2"/>
  </r>
  <r>
    <s v="24-03-2025"/>
    <s v="INV004759"/>
    <x v="6"/>
    <s v="Retail"/>
    <x v="0"/>
    <x v="8"/>
    <x v="1"/>
    <x v="2"/>
    <x v="2"/>
    <n v="1"/>
    <n v="4500"/>
    <n v="2"/>
    <x v="1023"/>
    <n v="3666.7"/>
    <x v="4752"/>
    <x v="2"/>
    <x v="2"/>
    <s v="Sneha"/>
    <x v="0"/>
    <n v="3"/>
  </r>
  <r>
    <s v="14-09-2025"/>
    <s v="INV004760"/>
    <x v="2"/>
    <s v="Corporate"/>
    <x v="1"/>
    <x v="1"/>
    <x v="2"/>
    <x v="1"/>
    <x v="1"/>
    <n v="6"/>
    <n v="2500"/>
    <n v="17"/>
    <x v="165"/>
    <n v="10185.74"/>
    <x v="4753"/>
    <x v="0"/>
    <x v="1"/>
    <s v="Raj"/>
    <x v="0"/>
    <n v="9"/>
  </r>
  <r>
    <s v="28-06-2025"/>
    <s v="INV004761"/>
    <x v="10"/>
    <s v="Corporate"/>
    <x v="0"/>
    <x v="0"/>
    <x v="0"/>
    <x v="0"/>
    <x v="0"/>
    <n v="18"/>
    <n v="45000"/>
    <n v="8"/>
    <x v="1602"/>
    <n v="697264.84"/>
    <x v="4754"/>
    <x v="2"/>
    <x v="3"/>
    <s v="Raj"/>
    <x v="0"/>
    <n v="6"/>
  </r>
  <r>
    <s v="24-08-2025"/>
    <s v="INV004762"/>
    <x v="1"/>
    <s v="Corporate"/>
    <x v="1"/>
    <x v="1"/>
    <x v="0"/>
    <x v="2"/>
    <x v="2"/>
    <n v="22"/>
    <n v="4500"/>
    <n v="4"/>
    <x v="690"/>
    <n v="77092.009999999995"/>
    <x v="4755"/>
    <x v="2"/>
    <x v="1"/>
    <s v="Priya"/>
    <x v="0"/>
    <n v="8"/>
  </r>
  <r>
    <s v="06-05-2025"/>
    <s v="INV004763"/>
    <x v="1"/>
    <s v="Retail"/>
    <x v="1"/>
    <x v="1"/>
    <x v="1"/>
    <x v="1"/>
    <x v="1"/>
    <n v="9"/>
    <n v="2500"/>
    <n v="12"/>
    <x v="292"/>
    <n v="15411.71"/>
    <x v="4756"/>
    <x v="2"/>
    <x v="0"/>
    <s v="Pooja"/>
    <x v="0"/>
    <n v="5"/>
  </r>
  <r>
    <s v="22-09-2025"/>
    <s v="INV004764"/>
    <x v="11"/>
    <s v="Corporate"/>
    <x v="3"/>
    <x v="9"/>
    <x v="0"/>
    <x v="5"/>
    <x v="0"/>
    <n v="14"/>
    <n v="15000"/>
    <n v="7"/>
    <x v="1190"/>
    <n v="180790.95"/>
    <x v="4757"/>
    <x v="0"/>
    <x v="3"/>
    <s v="Priya"/>
    <x v="0"/>
    <n v="9"/>
  </r>
  <r>
    <s v="03-11-2025"/>
    <s v="INV004765"/>
    <x v="10"/>
    <s v="Corporate"/>
    <x v="2"/>
    <x v="6"/>
    <x v="2"/>
    <x v="1"/>
    <x v="1"/>
    <n v="16"/>
    <n v="2500"/>
    <n v="1"/>
    <x v="109"/>
    <n v="36656.620000000003"/>
    <x v="4758"/>
    <x v="3"/>
    <x v="0"/>
    <s v="Amit"/>
    <x v="0"/>
    <n v="11"/>
  </r>
  <r>
    <s v="20-08-2025"/>
    <s v="INV004766"/>
    <x v="9"/>
    <s v="Wholesale"/>
    <x v="1"/>
    <x v="1"/>
    <x v="1"/>
    <x v="0"/>
    <x v="0"/>
    <n v="17"/>
    <n v="45000"/>
    <n v="2"/>
    <x v="905"/>
    <n v="572339.32999999996"/>
    <x v="4759"/>
    <x v="1"/>
    <x v="3"/>
    <s v="Priya"/>
    <x v="0"/>
    <n v="8"/>
  </r>
  <r>
    <s v="08-08-2025"/>
    <s v="INV004767"/>
    <x v="0"/>
    <s v="Wholesale"/>
    <x v="0"/>
    <x v="0"/>
    <x v="0"/>
    <x v="2"/>
    <x v="2"/>
    <n v="11"/>
    <n v="4500"/>
    <n v="17"/>
    <x v="2089"/>
    <n v="31710.63"/>
    <x v="4760"/>
    <x v="2"/>
    <x v="1"/>
    <s v="Neha"/>
    <x v="0"/>
    <n v="8"/>
  </r>
  <r>
    <s v="18-05-2025"/>
    <s v="INV004768"/>
    <x v="11"/>
    <s v="Corporate"/>
    <x v="0"/>
    <x v="8"/>
    <x v="1"/>
    <x v="0"/>
    <x v="0"/>
    <n v="4"/>
    <n v="45000"/>
    <n v="1"/>
    <x v="265"/>
    <n v="158233.29999999999"/>
    <x v="4761"/>
    <x v="2"/>
    <x v="2"/>
    <s v="Amit"/>
    <x v="0"/>
    <n v="5"/>
  </r>
  <r>
    <s v="18-08-2025"/>
    <s v="INV004769"/>
    <x v="5"/>
    <s v="Corporate"/>
    <x v="0"/>
    <x v="4"/>
    <x v="1"/>
    <x v="4"/>
    <x v="0"/>
    <n v="17"/>
    <n v="12000"/>
    <n v="3"/>
    <x v="1802"/>
    <n v="165933.21"/>
    <x v="4762"/>
    <x v="3"/>
    <x v="2"/>
    <s v="Pooja"/>
    <x v="0"/>
    <n v="8"/>
  </r>
  <r>
    <s v="18-01-2025"/>
    <s v="INV004770"/>
    <x v="11"/>
    <s v="Retail"/>
    <x v="1"/>
    <x v="1"/>
    <x v="3"/>
    <x v="6"/>
    <x v="0"/>
    <n v="8"/>
    <n v="3500"/>
    <n v="7"/>
    <x v="324"/>
    <n v="19959.439999999999"/>
    <x v="4763"/>
    <x v="1"/>
    <x v="1"/>
    <s v="Karan"/>
    <x v="0"/>
    <n v="1"/>
  </r>
  <r>
    <s v="02-08-2025"/>
    <s v="INV004771"/>
    <x v="2"/>
    <s v="Retail"/>
    <x v="2"/>
    <x v="2"/>
    <x v="3"/>
    <x v="1"/>
    <x v="1"/>
    <n v="15"/>
    <n v="2500"/>
    <n v="1"/>
    <x v="2090"/>
    <n v="27607.94"/>
    <x v="4764"/>
    <x v="3"/>
    <x v="3"/>
    <s v="Raj"/>
    <x v="0"/>
    <n v="8"/>
  </r>
  <r>
    <s v="22-06-2025"/>
    <s v="INV004772"/>
    <x v="1"/>
    <s v="Retail"/>
    <x v="3"/>
    <x v="3"/>
    <x v="3"/>
    <x v="7"/>
    <x v="3"/>
    <n v="1"/>
    <n v="900"/>
    <n v="12"/>
    <x v="1063"/>
    <n v="729.34"/>
    <x v="4765"/>
    <x v="0"/>
    <x v="0"/>
    <s v="Vikas"/>
    <x v="0"/>
    <n v="6"/>
  </r>
  <r>
    <s v="18-12-2025"/>
    <s v="INV004773"/>
    <x v="2"/>
    <s v="Wholesale"/>
    <x v="2"/>
    <x v="2"/>
    <x v="1"/>
    <x v="5"/>
    <x v="0"/>
    <n v="17"/>
    <n v="15000"/>
    <n v="17"/>
    <x v="2091"/>
    <n v="175435.73"/>
    <x v="4766"/>
    <x v="4"/>
    <x v="2"/>
    <s v="Karan"/>
    <x v="0"/>
    <n v="12"/>
  </r>
  <r>
    <s v="21-07-2025"/>
    <s v="INV004774"/>
    <x v="8"/>
    <s v="Retail"/>
    <x v="3"/>
    <x v="5"/>
    <x v="0"/>
    <x v="5"/>
    <x v="0"/>
    <n v="2"/>
    <n v="15000"/>
    <n v="10"/>
    <x v="2092"/>
    <n v="20316.080000000002"/>
    <x v="4767"/>
    <x v="2"/>
    <x v="0"/>
    <s v="Priya"/>
    <x v="0"/>
    <n v="7"/>
  </r>
  <r>
    <s v="25-08-2025"/>
    <s v="INV004775"/>
    <x v="11"/>
    <s v="Wholesale"/>
    <x v="2"/>
    <x v="2"/>
    <x v="0"/>
    <x v="7"/>
    <x v="3"/>
    <n v="6"/>
    <n v="900"/>
    <n v="0"/>
    <x v="1371"/>
    <n v="4488.45"/>
    <x v="4768"/>
    <x v="3"/>
    <x v="1"/>
    <s v="Sneha"/>
    <x v="0"/>
    <n v="8"/>
  </r>
  <r>
    <s v="11-11-2025"/>
    <s v="INV004776"/>
    <x v="2"/>
    <s v="Corporate"/>
    <x v="3"/>
    <x v="3"/>
    <x v="3"/>
    <x v="7"/>
    <x v="3"/>
    <n v="12"/>
    <n v="900"/>
    <n v="0"/>
    <x v="6"/>
    <n v="8070.23"/>
    <x v="4769"/>
    <x v="2"/>
    <x v="1"/>
    <s v="Karan"/>
    <x v="0"/>
    <n v="11"/>
  </r>
  <r>
    <s v="16-06-2025"/>
    <s v="INV004777"/>
    <x v="4"/>
    <s v="Corporate"/>
    <x v="2"/>
    <x v="2"/>
    <x v="1"/>
    <x v="6"/>
    <x v="0"/>
    <n v="20"/>
    <n v="3500"/>
    <n v="6"/>
    <x v="53"/>
    <n v="51266.96"/>
    <x v="4770"/>
    <x v="0"/>
    <x v="0"/>
    <s v="Sneha"/>
    <x v="0"/>
    <n v="6"/>
  </r>
  <r>
    <s v="17-08-2025"/>
    <s v="INV004778"/>
    <x v="2"/>
    <s v="Wholesale"/>
    <x v="3"/>
    <x v="5"/>
    <x v="1"/>
    <x v="0"/>
    <x v="0"/>
    <n v="24"/>
    <n v="45000"/>
    <n v="14"/>
    <x v="1175"/>
    <n v="783601.3"/>
    <x v="4771"/>
    <x v="4"/>
    <x v="0"/>
    <s v="Sneha"/>
    <x v="0"/>
    <n v="8"/>
  </r>
  <r>
    <s v="16-05-2025"/>
    <s v="INV004779"/>
    <x v="4"/>
    <s v="Retail"/>
    <x v="2"/>
    <x v="6"/>
    <x v="2"/>
    <x v="7"/>
    <x v="3"/>
    <n v="1"/>
    <n v="900"/>
    <n v="6"/>
    <x v="1503"/>
    <n v="754.51"/>
    <x v="4772"/>
    <x v="3"/>
    <x v="3"/>
    <s v="Vikas"/>
    <x v="0"/>
    <n v="5"/>
  </r>
  <r>
    <s v="20-05-2025"/>
    <s v="INV004780"/>
    <x v="5"/>
    <s v="Wholesale"/>
    <x v="3"/>
    <x v="9"/>
    <x v="1"/>
    <x v="7"/>
    <x v="3"/>
    <n v="2"/>
    <n v="900"/>
    <n v="13"/>
    <x v="455"/>
    <n v="1262.8599999999999"/>
    <x v="4773"/>
    <x v="0"/>
    <x v="2"/>
    <s v="Priya"/>
    <x v="0"/>
    <n v="5"/>
  </r>
  <r>
    <s v="08-07-2025"/>
    <s v="INV004781"/>
    <x v="7"/>
    <s v="Wholesale"/>
    <x v="0"/>
    <x v="0"/>
    <x v="1"/>
    <x v="3"/>
    <x v="3"/>
    <n v="5"/>
    <n v="600"/>
    <n v="20"/>
    <x v="1350"/>
    <n v="1755.49"/>
    <x v="4774"/>
    <x v="0"/>
    <x v="3"/>
    <s v="Karan"/>
    <x v="0"/>
    <n v="7"/>
  </r>
  <r>
    <s v="04-04-2025"/>
    <s v="INV004782"/>
    <x v="10"/>
    <s v="Wholesale"/>
    <x v="2"/>
    <x v="2"/>
    <x v="3"/>
    <x v="6"/>
    <x v="0"/>
    <n v="15"/>
    <n v="3500"/>
    <n v="3"/>
    <x v="884"/>
    <n v="47706.68"/>
    <x v="4775"/>
    <x v="1"/>
    <x v="0"/>
    <s v="Priya"/>
    <x v="0"/>
    <n v="4"/>
  </r>
  <r>
    <s v="01-01-2025"/>
    <s v="INV004783"/>
    <x v="11"/>
    <s v="Corporate"/>
    <x v="3"/>
    <x v="3"/>
    <x v="0"/>
    <x v="2"/>
    <x v="2"/>
    <n v="16"/>
    <n v="4500"/>
    <n v="1"/>
    <x v="1201"/>
    <n v="57477.37"/>
    <x v="4776"/>
    <x v="2"/>
    <x v="2"/>
    <s v="Pooja"/>
    <x v="0"/>
    <n v="1"/>
  </r>
  <r>
    <s v="19-09-2025"/>
    <s v="INV004784"/>
    <x v="10"/>
    <s v="Wholesale"/>
    <x v="3"/>
    <x v="9"/>
    <x v="2"/>
    <x v="6"/>
    <x v="0"/>
    <n v="16"/>
    <n v="3500"/>
    <n v="12"/>
    <x v="2093"/>
    <n v="44455.51"/>
    <x v="4777"/>
    <x v="0"/>
    <x v="0"/>
    <s v="Sneha"/>
    <x v="0"/>
    <n v="9"/>
  </r>
  <r>
    <s v="19-01-2025"/>
    <s v="INV004785"/>
    <x v="7"/>
    <s v="Retail"/>
    <x v="1"/>
    <x v="1"/>
    <x v="2"/>
    <x v="2"/>
    <x v="2"/>
    <n v="23"/>
    <n v="4500"/>
    <n v="16"/>
    <x v="542"/>
    <n v="66191.58"/>
    <x v="4778"/>
    <x v="1"/>
    <x v="3"/>
    <s v="Amit"/>
    <x v="0"/>
    <n v="1"/>
  </r>
  <r>
    <s v="06-06-2025"/>
    <s v="INV004786"/>
    <x v="11"/>
    <s v="Corporate"/>
    <x v="1"/>
    <x v="1"/>
    <x v="1"/>
    <x v="7"/>
    <x v="3"/>
    <n v="17"/>
    <n v="900"/>
    <n v="17"/>
    <x v="2094"/>
    <n v="9193.32"/>
    <x v="4779"/>
    <x v="1"/>
    <x v="3"/>
    <s v="Priya"/>
    <x v="0"/>
    <n v="6"/>
  </r>
  <r>
    <s v="30-05-2025"/>
    <s v="INV004787"/>
    <x v="0"/>
    <s v="Wholesale"/>
    <x v="2"/>
    <x v="6"/>
    <x v="3"/>
    <x v="6"/>
    <x v="0"/>
    <n v="4"/>
    <n v="3500"/>
    <n v="2"/>
    <x v="610"/>
    <n v="10844.25"/>
    <x v="4780"/>
    <x v="4"/>
    <x v="1"/>
    <s v="Vikas"/>
    <x v="0"/>
    <n v="5"/>
  </r>
  <r>
    <s v="11-05-2025"/>
    <s v="INV004788"/>
    <x v="10"/>
    <s v="Wholesale"/>
    <x v="1"/>
    <x v="1"/>
    <x v="3"/>
    <x v="4"/>
    <x v="0"/>
    <n v="13"/>
    <n v="12000"/>
    <n v="1"/>
    <x v="51"/>
    <n v="119402.58"/>
    <x v="4781"/>
    <x v="4"/>
    <x v="3"/>
    <s v="Karan"/>
    <x v="0"/>
    <n v="5"/>
  </r>
  <r>
    <s v="11-05-2025"/>
    <s v="INV004789"/>
    <x v="11"/>
    <s v="Corporate"/>
    <x v="3"/>
    <x v="3"/>
    <x v="3"/>
    <x v="3"/>
    <x v="3"/>
    <n v="20"/>
    <n v="600"/>
    <n v="0"/>
    <x v="183"/>
    <n v="9236.4"/>
    <x v="4782"/>
    <x v="3"/>
    <x v="1"/>
    <s v="Priya"/>
    <x v="0"/>
    <n v="5"/>
  </r>
  <r>
    <s v="21-10-2025"/>
    <s v="INV004790"/>
    <x v="9"/>
    <s v="Retail"/>
    <x v="1"/>
    <x v="1"/>
    <x v="2"/>
    <x v="0"/>
    <x v="0"/>
    <n v="16"/>
    <n v="45000"/>
    <n v="5"/>
    <x v="920"/>
    <n v="587164.72"/>
    <x v="4783"/>
    <x v="0"/>
    <x v="3"/>
    <s v="Neha"/>
    <x v="0"/>
    <n v="10"/>
  </r>
  <r>
    <s v="30-09-2025"/>
    <s v="INV004791"/>
    <x v="11"/>
    <s v="Retail"/>
    <x v="3"/>
    <x v="5"/>
    <x v="2"/>
    <x v="5"/>
    <x v="0"/>
    <n v="4"/>
    <n v="15000"/>
    <n v="13"/>
    <x v="702"/>
    <n v="44484.41"/>
    <x v="4784"/>
    <x v="0"/>
    <x v="1"/>
    <s v="Amit"/>
    <x v="0"/>
    <n v="9"/>
  </r>
  <r>
    <s v="10-01-2025"/>
    <s v="INV004792"/>
    <x v="11"/>
    <s v="Retail"/>
    <x v="3"/>
    <x v="9"/>
    <x v="0"/>
    <x v="4"/>
    <x v="0"/>
    <n v="24"/>
    <n v="12000"/>
    <n v="4"/>
    <x v="1865"/>
    <n v="250839.07"/>
    <x v="4785"/>
    <x v="3"/>
    <x v="0"/>
    <s v="Sneha"/>
    <x v="0"/>
    <n v="1"/>
  </r>
  <r>
    <s v="27-01-2025"/>
    <s v="INV004793"/>
    <x v="4"/>
    <s v="Retail"/>
    <x v="3"/>
    <x v="5"/>
    <x v="3"/>
    <x v="0"/>
    <x v="0"/>
    <n v="14"/>
    <n v="45000"/>
    <n v="14"/>
    <x v="1824"/>
    <n v="399882.67"/>
    <x v="4786"/>
    <x v="1"/>
    <x v="3"/>
    <s v="Priya"/>
    <x v="0"/>
    <n v="1"/>
  </r>
  <r>
    <s v="03-07-2025"/>
    <s v="INV004794"/>
    <x v="7"/>
    <s v="Retail"/>
    <x v="0"/>
    <x v="8"/>
    <x v="3"/>
    <x v="1"/>
    <x v="1"/>
    <n v="24"/>
    <n v="2500"/>
    <n v="1"/>
    <x v="356"/>
    <n v="54847.13"/>
    <x v="4787"/>
    <x v="0"/>
    <x v="3"/>
    <s v="Pooja"/>
    <x v="0"/>
    <n v="7"/>
  </r>
  <r>
    <s v="05-10-2025"/>
    <s v="INV004795"/>
    <x v="9"/>
    <s v="Corporate"/>
    <x v="1"/>
    <x v="1"/>
    <x v="0"/>
    <x v="3"/>
    <x v="3"/>
    <n v="20"/>
    <n v="600"/>
    <n v="20"/>
    <x v="2013"/>
    <n v="8644.5"/>
    <x v="4788"/>
    <x v="3"/>
    <x v="2"/>
    <s v="Karan"/>
    <x v="0"/>
    <n v="10"/>
  </r>
  <r>
    <s v="23-02-2025"/>
    <s v="INV004796"/>
    <x v="9"/>
    <s v="Retail"/>
    <x v="2"/>
    <x v="2"/>
    <x v="3"/>
    <x v="1"/>
    <x v="1"/>
    <n v="1"/>
    <n v="2500"/>
    <n v="10"/>
    <x v="2095"/>
    <n v="1952.63"/>
    <x v="4789"/>
    <x v="1"/>
    <x v="1"/>
    <s v="Raj"/>
    <x v="0"/>
    <n v="2"/>
  </r>
  <r>
    <s v="07-04-2025"/>
    <s v="INV004797"/>
    <x v="1"/>
    <s v="Corporate"/>
    <x v="3"/>
    <x v="3"/>
    <x v="2"/>
    <x v="4"/>
    <x v="0"/>
    <n v="4"/>
    <n v="12000"/>
    <n v="7"/>
    <x v="1526"/>
    <n v="38104.839999999997"/>
    <x v="4790"/>
    <x v="3"/>
    <x v="1"/>
    <s v="Raj"/>
    <x v="0"/>
    <n v="4"/>
  </r>
  <r>
    <s v="24-06-2025"/>
    <s v="INV004798"/>
    <x v="4"/>
    <s v="Retail"/>
    <x v="3"/>
    <x v="5"/>
    <x v="1"/>
    <x v="0"/>
    <x v="0"/>
    <n v="25"/>
    <n v="45000"/>
    <n v="19"/>
    <x v="173"/>
    <n v="842655.32"/>
    <x v="4791"/>
    <x v="3"/>
    <x v="3"/>
    <s v="Pooja"/>
    <x v="0"/>
    <n v="6"/>
  </r>
  <r>
    <s v="30-05-2025"/>
    <s v="INV004799"/>
    <x v="8"/>
    <s v="Wholesale"/>
    <x v="0"/>
    <x v="0"/>
    <x v="0"/>
    <x v="6"/>
    <x v="0"/>
    <n v="23"/>
    <n v="3500"/>
    <n v="20"/>
    <x v="1268"/>
    <n v="58735.8"/>
    <x v="4792"/>
    <x v="4"/>
    <x v="3"/>
    <s v="Pooja"/>
    <x v="0"/>
    <n v="5"/>
  </r>
  <r>
    <s v="19-10-2025"/>
    <s v="INV004800"/>
    <x v="6"/>
    <s v="Wholesale"/>
    <x v="2"/>
    <x v="2"/>
    <x v="0"/>
    <x v="7"/>
    <x v="3"/>
    <n v="22"/>
    <n v="900"/>
    <n v="20"/>
    <x v="1584"/>
    <n v="13221.06"/>
    <x v="4793"/>
    <x v="1"/>
    <x v="1"/>
    <s v="Raj"/>
    <x v="0"/>
    <n v="10"/>
  </r>
  <r>
    <s v="07-01-2025"/>
    <s v="INV004801"/>
    <x v="2"/>
    <s v="Corporate"/>
    <x v="1"/>
    <x v="1"/>
    <x v="1"/>
    <x v="4"/>
    <x v="0"/>
    <n v="20"/>
    <n v="12000"/>
    <n v="17"/>
    <x v="2096"/>
    <n v="156076.04"/>
    <x v="4794"/>
    <x v="2"/>
    <x v="0"/>
    <s v="Priya"/>
    <x v="0"/>
    <n v="1"/>
  </r>
  <r>
    <s v="29-12-2025"/>
    <s v="INV004802"/>
    <x v="7"/>
    <s v="Retail"/>
    <x v="1"/>
    <x v="1"/>
    <x v="0"/>
    <x v="1"/>
    <x v="1"/>
    <n v="12"/>
    <n v="2500"/>
    <n v="18"/>
    <x v="2097"/>
    <n v="18964.45"/>
    <x v="4795"/>
    <x v="2"/>
    <x v="3"/>
    <s v="Neha"/>
    <x v="0"/>
    <n v="12"/>
  </r>
  <r>
    <s v="01-10-2025"/>
    <s v="INV004803"/>
    <x v="0"/>
    <s v="Wholesale"/>
    <x v="3"/>
    <x v="3"/>
    <x v="2"/>
    <x v="6"/>
    <x v="0"/>
    <n v="11"/>
    <n v="3500"/>
    <n v="2"/>
    <x v="934"/>
    <n v="30519.23"/>
    <x v="4796"/>
    <x v="1"/>
    <x v="1"/>
    <s v="Karan"/>
    <x v="0"/>
    <n v="10"/>
  </r>
  <r>
    <s v="18-11-2025"/>
    <s v="INV004804"/>
    <x v="5"/>
    <s v="Retail"/>
    <x v="0"/>
    <x v="4"/>
    <x v="1"/>
    <x v="5"/>
    <x v="0"/>
    <n v="19"/>
    <n v="15000"/>
    <n v="4"/>
    <x v="383"/>
    <n v="201081.81"/>
    <x v="4797"/>
    <x v="2"/>
    <x v="0"/>
    <s v="Raj"/>
    <x v="0"/>
    <n v="11"/>
  </r>
  <r>
    <s v="24-06-2025"/>
    <s v="INV004805"/>
    <x v="1"/>
    <s v="Retail"/>
    <x v="1"/>
    <x v="1"/>
    <x v="2"/>
    <x v="3"/>
    <x v="3"/>
    <n v="23"/>
    <n v="600"/>
    <n v="1"/>
    <x v="1495"/>
    <n v="10524.3"/>
    <x v="4798"/>
    <x v="0"/>
    <x v="0"/>
    <s v="Raj"/>
    <x v="0"/>
    <n v="6"/>
  </r>
  <r>
    <s v="23-11-2025"/>
    <s v="INV004806"/>
    <x v="9"/>
    <s v="Wholesale"/>
    <x v="2"/>
    <x v="6"/>
    <x v="1"/>
    <x v="2"/>
    <x v="2"/>
    <n v="21"/>
    <n v="4500"/>
    <n v="11"/>
    <x v="2098"/>
    <n v="62616.99"/>
    <x v="4799"/>
    <x v="1"/>
    <x v="3"/>
    <s v="Priya"/>
    <x v="0"/>
    <n v="11"/>
  </r>
  <r>
    <s v="27-02-2025"/>
    <s v="INV004807"/>
    <x v="1"/>
    <s v="Corporate"/>
    <x v="3"/>
    <x v="7"/>
    <x v="3"/>
    <x v="3"/>
    <x v="3"/>
    <n v="14"/>
    <n v="600"/>
    <n v="12"/>
    <x v="2023"/>
    <n v="6207.54"/>
    <x v="4800"/>
    <x v="1"/>
    <x v="3"/>
    <s v="Vikas"/>
    <x v="0"/>
    <n v="2"/>
  </r>
  <r>
    <s v="02-12-2025"/>
    <s v="INV004808"/>
    <x v="1"/>
    <s v="Corporate"/>
    <x v="1"/>
    <x v="1"/>
    <x v="2"/>
    <x v="3"/>
    <x v="3"/>
    <n v="24"/>
    <n v="600"/>
    <n v="16"/>
    <x v="963"/>
    <n v="10921.04"/>
    <x v="4801"/>
    <x v="2"/>
    <x v="3"/>
    <s v="Vikas"/>
    <x v="0"/>
    <n v="12"/>
  </r>
  <r>
    <s v="15-02-2025"/>
    <s v="INV004809"/>
    <x v="5"/>
    <s v="Wholesale"/>
    <x v="1"/>
    <x v="1"/>
    <x v="3"/>
    <x v="7"/>
    <x v="3"/>
    <n v="24"/>
    <n v="900"/>
    <n v="15"/>
    <x v="339"/>
    <n v="17018.09"/>
    <x v="4802"/>
    <x v="2"/>
    <x v="3"/>
    <s v="Sneha"/>
    <x v="0"/>
    <n v="2"/>
  </r>
  <r>
    <s v="16-09-2025"/>
    <s v="INV004810"/>
    <x v="0"/>
    <s v="Retail"/>
    <x v="3"/>
    <x v="9"/>
    <x v="0"/>
    <x v="2"/>
    <x v="2"/>
    <n v="7"/>
    <n v="4500"/>
    <n v="4"/>
    <x v="1583"/>
    <n v="22072.99"/>
    <x v="4803"/>
    <x v="3"/>
    <x v="1"/>
    <s v="Vikas"/>
    <x v="0"/>
    <n v="9"/>
  </r>
  <r>
    <s v="05-02-2025"/>
    <s v="INV004811"/>
    <x v="10"/>
    <s v="Retail"/>
    <x v="1"/>
    <x v="1"/>
    <x v="2"/>
    <x v="0"/>
    <x v="0"/>
    <n v="23"/>
    <n v="45000"/>
    <n v="13"/>
    <x v="98"/>
    <n v="718269.47"/>
    <x v="4804"/>
    <x v="1"/>
    <x v="0"/>
    <s v="Raj"/>
    <x v="0"/>
    <n v="2"/>
  </r>
  <r>
    <s v="24-08-2025"/>
    <s v="INV004812"/>
    <x v="5"/>
    <s v="Corporate"/>
    <x v="2"/>
    <x v="6"/>
    <x v="3"/>
    <x v="3"/>
    <x v="3"/>
    <n v="20"/>
    <n v="600"/>
    <n v="15"/>
    <x v="1233"/>
    <n v="9083.11"/>
    <x v="4805"/>
    <x v="1"/>
    <x v="1"/>
    <s v="Pooja"/>
    <x v="0"/>
    <n v="8"/>
  </r>
  <r>
    <s v="05-12-2025"/>
    <s v="INV004813"/>
    <x v="3"/>
    <s v="Wholesale"/>
    <x v="3"/>
    <x v="9"/>
    <x v="1"/>
    <x v="5"/>
    <x v="0"/>
    <n v="4"/>
    <n v="15000"/>
    <n v="17"/>
    <x v="184"/>
    <n v="46514.84"/>
    <x v="4806"/>
    <x v="3"/>
    <x v="2"/>
    <s v="Raj"/>
    <x v="0"/>
    <n v="12"/>
  </r>
  <r>
    <s v="29-12-2025"/>
    <s v="INV004814"/>
    <x v="8"/>
    <s v="Retail"/>
    <x v="2"/>
    <x v="6"/>
    <x v="2"/>
    <x v="3"/>
    <x v="3"/>
    <n v="18"/>
    <n v="600"/>
    <n v="13"/>
    <x v="891"/>
    <n v="8090"/>
    <x v="4807"/>
    <x v="1"/>
    <x v="0"/>
    <s v="Pooja"/>
    <x v="0"/>
    <n v="12"/>
  </r>
  <r>
    <s v="21-04-2025"/>
    <s v="INV004815"/>
    <x v="3"/>
    <s v="Retail"/>
    <x v="2"/>
    <x v="6"/>
    <x v="1"/>
    <x v="1"/>
    <x v="1"/>
    <n v="12"/>
    <n v="2500"/>
    <n v="18"/>
    <x v="2097"/>
    <n v="22959.24"/>
    <x v="4808"/>
    <x v="4"/>
    <x v="3"/>
    <s v="Vikas"/>
    <x v="0"/>
    <n v="4"/>
  </r>
  <r>
    <s v="26-03-2025"/>
    <s v="INV004816"/>
    <x v="7"/>
    <s v="Retail"/>
    <x v="0"/>
    <x v="4"/>
    <x v="1"/>
    <x v="0"/>
    <x v="0"/>
    <n v="17"/>
    <n v="45000"/>
    <n v="19"/>
    <x v="1925"/>
    <n v="483938.29"/>
    <x v="4809"/>
    <x v="4"/>
    <x v="0"/>
    <s v="Sneha"/>
    <x v="0"/>
    <n v="3"/>
  </r>
  <r>
    <s v="22-08-2025"/>
    <s v="INV004817"/>
    <x v="1"/>
    <s v="Corporate"/>
    <x v="2"/>
    <x v="6"/>
    <x v="2"/>
    <x v="0"/>
    <x v="0"/>
    <n v="4"/>
    <n v="45000"/>
    <n v="11"/>
    <x v="1279"/>
    <n v="139206.97"/>
    <x v="4810"/>
    <x v="4"/>
    <x v="2"/>
    <s v="Raj"/>
    <x v="0"/>
    <n v="8"/>
  </r>
  <r>
    <s v="16-01-2025"/>
    <s v="INV004818"/>
    <x v="9"/>
    <s v="Wholesale"/>
    <x v="1"/>
    <x v="1"/>
    <x v="3"/>
    <x v="2"/>
    <x v="2"/>
    <n v="3"/>
    <n v="4500"/>
    <n v="0"/>
    <x v="45"/>
    <n v="10218.02"/>
    <x v="4811"/>
    <x v="1"/>
    <x v="2"/>
    <s v="Sneha"/>
    <x v="0"/>
    <n v="1"/>
  </r>
  <r>
    <s v="13-01-2025"/>
    <s v="INV004819"/>
    <x v="2"/>
    <s v="Retail"/>
    <x v="2"/>
    <x v="2"/>
    <x v="3"/>
    <x v="0"/>
    <x v="0"/>
    <n v="9"/>
    <n v="45000"/>
    <n v="0"/>
    <x v="846"/>
    <n v="309601.17"/>
    <x v="4812"/>
    <x v="0"/>
    <x v="2"/>
    <s v="Pooja"/>
    <x v="0"/>
    <n v="1"/>
  </r>
  <r>
    <s v="21-07-2025"/>
    <s v="INV004820"/>
    <x v="8"/>
    <s v="Retail"/>
    <x v="0"/>
    <x v="4"/>
    <x v="3"/>
    <x v="2"/>
    <x v="2"/>
    <n v="14"/>
    <n v="4500"/>
    <n v="4"/>
    <x v="335"/>
    <n v="45385.54"/>
    <x v="4813"/>
    <x v="3"/>
    <x v="0"/>
    <s v="Raj"/>
    <x v="0"/>
    <n v="7"/>
  </r>
  <r>
    <s v="16-02-2025"/>
    <s v="INV004821"/>
    <x v="11"/>
    <s v="Retail"/>
    <x v="2"/>
    <x v="2"/>
    <x v="3"/>
    <x v="7"/>
    <x v="3"/>
    <n v="22"/>
    <n v="900"/>
    <n v="4"/>
    <x v="624"/>
    <n v="15178.6"/>
    <x v="4814"/>
    <x v="2"/>
    <x v="3"/>
    <s v="Pooja"/>
    <x v="0"/>
    <n v="2"/>
  </r>
  <r>
    <s v="21-09-2025"/>
    <s v="INV004822"/>
    <x v="11"/>
    <s v="Retail"/>
    <x v="2"/>
    <x v="2"/>
    <x v="0"/>
    <x v="2"/>
    <x v="2"/>
    <n v="4"/>
    <n v="4500"/>
    <n v="16"/>
    <x v="450"/>
    <n v="13940.71"/>
    <x v="4815"/>
    <x v="4"/>
    <x v="1"/>
    <s v="Karan"/>
    <x v="0"/>
    <n v="9"/>
  </r>
  <r>
    <s v="17-10-2025"/>
    <s v="INV004823"/>
    <x v="4"/>
    <s v="Wholesale"/>
    <x v="1"/>
    <x v="1"/>
    <x v="0"/>
    <x v="0"/>
    <x v="0"/>
    <n v="16"/>
    <n v="45000"/>
    <n v="16"/>
    <x v="2099"/>
    <n v="517114.42"/>
    <x v="4816"/>
    <x v="3"/>
    <x v="0"/>
    <s v="Raj"/>
    <x v="0"/>
    <n v="10"/>
  </r>
  <r>
    <s v="16-06-2025"/>
    <s v="INV004824"/>
    <x v="5"/>
    <s v="Corporate"/>
    <x v="1"/>
    <x v="1"/>
    <x v="0"/>
    <x v="3"/>
    <x v="3"/>
    <n v="21"/>
    <n v="600"/>
    <n v="20"/>
    <x v="589"/>
    <n v="8557.15"/>
    <x v="4817"/>
    <x v="1"/>
    <x v="0"/>
    <s v="Amit"/>
    <x v="0"/>
    <n v="6"/>
  </r>
  <r>
    <s v="14-12-2025"/>
    <s v="INV004825"/>
    <x v="2"/>
    <s v="Retail"/>
    <x v="0"/>
    <x v="8"/>
    <x v="2"/>
    <x v="6"/>
    <x v="0"/>
    <n v="6"/>
    <n v="3500"/>
    <n v="8"/>
    <x v="1785"/>
    <n v="14005.54"/>
    <x v="4818"/>
    <x v="2"/>
    <x v="1"/>
    <s v="Vikas"/>
    <x v="0"/>
    <n v="12"/>
  </r>
  <r>
    <s v="05-01-2025"/>
    <s v="INV004826"/>
    <x v="8"/>
    <s v="Corporate"/>
    <x v="2"/>
    <x v="2"/>
    <x v="2"/>
    <x v="2"/>
    <x v="2"/>
    <n v="4"/>
    <n v="4500"/>
    <n v="10"/>
    <x v="1417"/>
    <n v="12488.3"/>
    <x v="4819"/>
    <x v="0"/>
    <x v="3"/>
    <s v="Vikas"/>
    <x v="0"/>
    <n v="1"/>
  </r>
  <r>
    <s v="16-08-2025"/>
    <s v="INV004827"/>
    <x v="1"/>
    <s v="Wholesale"/>
    <x v="1"/>
    <x v="1"/>
    <x v="1"/>
    <x v="6"/>
    <x v="0"/>
    <n v="1"/>
    <n v="3500"/>
    <n v="6"/>
    <x v="1547"/>
    <n v="2659.78"/>
    <x v="4820"/>
    <x v="2"/>
    <x v="2"/>
    <s v="Priya"/>
    <x v="0"/>
    <n v="8"/>
  </r>
  <r>
    <s v="14-09-2025"/>
    <s v="INV004828"/>
    <x v="6"/>
    <s v="Wholesale"/>
    <x v="1"/>
    <x v="1"/>
    <x v="0"/>
    <x v="4"/>
    <x v="0"/>
    <n v="21"/>
    <n v="12000"/>
    <n v="8"/>
    <x v="1065"/>
    <n v="215324.31"/>
    <x v="4821"/>
    <x v="4"/>
    <x v="2"/>
    <s v="Amit"/>
    <x v="0"/>
    <n v="9"/>
  </r>
  <r>
    <s v="28-07-2025"/>
    <s v="INV004829"/>
    <x v="1"/>
    <s v="Wholesale"/>
    <x v="3"/>
    <x v="5"/>
    <x v="2"/>
    <x v="1"/>
    <x v="1"/>
    <n v="6"/>
    <n v="2500"/>
    <n v="12"/>
    <x v="1399"/>
    <n v="10306.780000000001"/>
    <x v="4822"/>
    <x v="1"/>
    <x v="3"/>
    <s v="Neha"/>
    <x v="0"/>
    <n v="7"/>
  </r>
  <r>
    <s v="29-12-2025"/>
    <s v="INV004830"/>
    <x v="2"/>
    <s v="Retail"/>
    <x v="3"/>
    <x v="7"/>
    <x v="2"/>
    <x v="7"/>
    <x v="3"/>
    <n v="9"/>
    <n v="900"/>
    <n v="6"/>
    <x v="161"/>
    <n v="5578.85"/>
    <x v="4823"/>
    <x v="4"/>
    <x v="1"/>
    <s v="Vikas"/>
    <x v="0"/>
    <n v="12"/>
  </r>
  <r>
    <s v="06-02-2025"/>
    <s v="INV004831"/>
    <x v="11"/>
    <s v="Corporate"/>
    <x v="3"/>
    <x v="7"/>
    <x v="0"/>
    <x v="6"/>
    <x v="0"/>
    <n v="18"/>
    <n v="3500"/>
    <n v="19"/>
    <x v="166"/>
    <n v="46756.11"/>
    <x v="4824"/>
    <x v="3"/>
    <x v="3"/>
    <s v="Amit"/>
    <x v="0"/>
    <n v="2"/>
  </r>
  <r>
    <s v="05-07-2025"/>
    <s v="INV004832"/>
    <x v="2"/>
    <s v="Retail"/>
    <x v="3"/>
    <x v="7"/>
    <x v="3"/>
    <x v="6"/>
    <x v="0"/>
    <n v="3"/>
    <n v="3500"/>
    <n v="14"/>
    <x v="2100"/>
    <n v="8254.01"/>
    <x v="4825"/>
    <x v="3"/>
    <x v="1"/>
    <s v="Amit"/>
    <x v="0"/>
    <n v="7"/>
  </r>
  <r>
    <s v="28-04-2025"/>
    <s v="INV004833"/>
    <x v="4"/>
    <s v="Corporate"/>
    <x v="2"/>
    <x v="2"/>
    <x v="3"/>
    <x v="0"/>
    <x v="0"/>
    <n v="19"/>
    <n v="45000"/>
    <n v="16"/>
    <x v="1958"/>
    <n v="588319.30000000005"/>
    <x v="4826"/>
    <x v="4"/>
    <x v="3"/>
    <s v="Priya"/>
    <x v="0"/>
    <n v="4"/>
  </r>
  <r>
    <s v="03-04-2025"/>
    <s v="INV004834"/>
    <x v="9"/>
    <s v="Wholesale"/>
    <x v="2"/>
    <x v="2"/>
    <x v="1"/>
    <x v="3"/>
    <x v="3"/>
    <n v="19"/>
    <n v="600"/>
    <n v="18"/>
    <x v="2005"/>
    <n v="8118.6"/>
    <x v="4827"/>
    <x v="4"/>
    <x v="1"/>
    <s v="Priya"/>
    <x v="0"/>
    <n v="4"/>
  </r>
  <r>
    <s v="28-03-2025"/>
    <s v="INV004835"/>
    <x v="11"/>
    <s v="Retail"/>
    <x v="1"/>
    <x v="1"/>
    <x v="0"/>
    <x v="6"/>
    <x v="0"/>
    <n v="20"/>
    <n v="3500"/>
    <n v="18"/>
    <x v="2101"/>
    <n v="44626.96"/>
    <x v="4828"/>
    <x v="0"/>
    <x v="0"/>
    <s v="Raj"/>
    <x v="0"/>
    <n v="3"/>
  </r>
  <r>
    <s v="17-12-2025"/>
    <s v="INV004836"/>
    <x v="3"/>
    <s v="Wholesale"/>
    <x v="1"/>
    <x v="1"/>
    <x v="2"/>
    <x v="3"/>
    <x v="3"/>
    <n v="21"/>
    <n v="600"/>
    <n v="10"/>
    <x v="940"/>
    <n v="10621.46"/>
    <x v="4829"/>
    <x v="0"/>
    <x v="0"/>
    <s v="Vikas"/>
    <x v="0"/>
    <n v="12"/>
  </r>
  <r>
    <s v="18-05-2025"/>
    <s v="INV004837"/>
    <x v="2"/>
    <s v="Retail"/>
    <x v="0"/>
    <x v="4"/>
    <x v="3"/>
    <x v="5"/>
    <x v="0"/>
    <n v="7"/>
    <n v="15000"/>
    <n v="1"/>
    <x v="887"/>
    <n v="95033.01"/>
    <x v="4830"/>
    <x v="2"/>
    <x v="0"/>
    <s v="Pooja"/>
    <x v="0"/>
    <n v="5"/>
  </r>
  <r>
    <s v="05-07-2025"/>
    <s v="INV004838"/>
    <x v="11"/>
    <s v="Corporate"/>
    <x v="2"/>
    <x v="2"/>
    <x v="1"/>
    <x v="2"/>
    <x v="2"/>
    <n v="22"/>
    <n v="4500"/>
    <n v="16"/>
    <x v="80"/>
    <n v="67309.38"/>
    <x v="4831"/>
    <x v="0"/>
    <x v="0"/>
    <s v="Sneha"/>
    <x v="0"/>
    <n v="7"/>
  </r>
  <r>
    <s v="28-10-2025"/>
    <s v="INV004839"/>
    <x v="0"/>
    <s v="Retail"/>
    <x v="1"/>
    <x v="1"/>
    <x v="1"/>
    <x v="7"/>
    <x v="3"/>
    <n v="16"/>
    <n v="900"/>
    <n v="1"/>
    <x v="2068"/>
    <n v="10444.52"/>
    <x v="4832"/>
    <x v="0"/>
    <x v="1"/>
    <s v="Vikas"/>
    <x v="0"/>
    <n v="10"/>
  </r>
  <r>
    <s v="10-04-2025"/>
    <s v="INV004840"/>
    <x v="5"/>
    <s v="Wholesale"/>
    <x v="1"/>
    <x v="1"/>
    <x v="2"/>
    <x v="6"/>
    <x v="0"/>
    <n v="12"/>
    <n v="3500"/>
    <n v="5"/>
    <x v="2050"/>
    <n v="31533.79"/>
    <x v="4833"/>
    <x v="2"/>
    <x v="3"/>
    <s v="Priya"/>
    <x v="0"/>
    <n v="4"/>
  </r>
  <r>
    <s v="06-09-2025"/>
    <s v="INV004841"/>
    <x v="4"/>
    <s v="Wholesale"/>
    <x v="1"/>
    <x v="1"/>
    <x v="3"/>
    <x v="7"/>
    <x v="3"/>
    <n v="24"/>
    <n v="900"/>
    <n v="11"/>
    <x v="427"/>
    <n v="16070.28"/>
    <x v="4834"/>
    <x v="4"/>
    <x v="3"/>
    <s v="Priya"/>
    <x v="0"/>
    <n v="9"/>
  </r>
  <r>
    <s v="25-12-2025"/>
    <s v="INV004842"/>
    <x v="8"/>
    <s v="Corporate"/>
    <x v="1"/>
    <x v="1"/>
    <x v="3"/>
    <x v="2"/>
    <x v="2"/>
    <n v="8"/>
    <n v="4500"/>
    <n v="0"/>
    <x v="277"/>
    <n v="30071.85"/>
    <x v="4835"/>
    <x v="1"/>
    <x v="3"/>
    <s v="Vikas"/>
    <x v="0"/>
    <n v="12"/>
  </r>
  <r>
    <s v="12-04-2025"/>
    <s v="INV004843"/>
    <x v="9"/>
    <s v="Wholesale"/>
    <x v="3"/>
    <x v="3"/>
    <x v="2"/>
    <x v="7"/>
    <x v="3"/>
    <n v="16"/>
    <n v="900"/>
    <n v="8"/>
    <x v="897"/>
    <n v="11343.37"/>
    <x v="4836"/>
    <x v="2"/>
    <x v="3"/>
    <s v="Neha"/>
    <x v="0"/>
    <n v="4"/>
  </r>
  <r>
    <s v="24-04-2025"/>
    <s v="INV004844"/>
    <x v="3"/>
    <s v="Retail"/>
    <x v="0"/>
    <x v="8"/>
    <x v="3"/>
    <x v="0"/>
    <x v="0"/>
    <n v="3"/>
    <n v="45000"/>
    <n v="14"/>
    <x v="1171"/>
    <n v="89679.22"/>
    <x v="4837"/>
    <x v="2"/>
    <x v="1"/>
    <s v="Priya"/>
    <x v="0"/>
    <n v="4"/>
  </r>
  <r>
    <s v="07-12-2025"/>
    <s v="INV004845"/>
    <x v="5"/>
    <s v="Retail"/>
    <x v="3"/>
    <x v="5"/>
    <x v="0"/>
    <x v="4"/>
    <x v="0"/>
    <n v="17"/>
    <n v="12000"/>
    <n v="5"/>
    <x v="1953"/>
    <n v="165148.84"/>
    <x v="4838"/>
    <x v="2"/>
    <x v="0"/>
    <s v="Priya"/>
    <x v="0"/>
    <n v="12"/>
  </r>
  <r>
    <s v="12-09-2025"/>
    <s v="INV004846"/>
    <x v="1"/>
    <s v="Wholesale"/>
    <x v="1"/>
    <x v="1"/>
    <x v="3"/>
    <x v="2"/>
    <x v="2"/>
    <n v="21"/>
    <n v="4500"/>
    <n v="5"/>
    <x v="844"/>
    <n v="72799.94"/>
    <x v="4839"/>
    <x v="4"/>
    <x v="0"/>
    <s v="Pooja"/>
    <x v="0"/>
    <n v="9"/>
  </r>
  <r>
    <s v="22-10-2025"/>
    <s v="INV004847"/>
    <x v="3"/>
    <s v="Wholesale"/>
    <x v="2"/>
    <x v="2"/>
    <x v="3"/>
    <x v="3"/>
    <x v="3"/>
    <n v="6"/>
    <n v="600"/>
    <n v="11"/>
    <x v="1008"/>
    <n v="2868.78"/>
    <x v="4840"/>
    <x v="2"/>
    <x v="1"/>
    <s v="Priya"/>
    <x v="0"/>
    <n v="10"/>
  </r>
  <r>
    <s v="17-07-2025"/>
    <s v="INV004848"/>
    <x v="0"/>
    <s v="Corporate"/>
    <x v="1"/>
    <x v="1"/>
    <x v="1"/>
    <x v="6"/>
    <x v="0"/>
    <n v="12"/>
    <n v="3500"/>
    <n v="11"/>
    <x v="34"/>
    <n v="27886.12"/>
    <x v="4841"/>
    <x v="4"/>
    <x v="2"/>
    <s v="Raj"/>
    <x v="0"/>
    <n v="7"/>
  </r>
  <r>
    <s v="05-05-2025"/>
    <s v="INV004849"/>
    <x v="6"/>
    <s v="Corporate"/>
    <x v="3"/>
    <x v="7"/>
    <x v="3"/>
    <x v="1"/>
    <x v="1"/>
    <n v="1"/>
    <n v="2500"/>
    <n v="5"/>
    <x v="2102"/>
    <n v="2223.88"/>
    <x v="4842"/>
    <x v="2"/>
    <x v="0"/>
    <s v="Amit"/>
    <x v="0"/>
    <n v="5"/>
  </r>
  <r>
    <s v="13-04-2025"/>
    <s v="INV004850"/>
    <x v="8"/>
    <s v="Corporate"/>
    <x v="1"/>
    <x v="1"/>
    <x v="0"/>
    <x v="7"/>
    <x v="3"/>
    <n v="19"/>
    <n v="900"/>
    <n v="20"/>
    <x v="1000"/>
    <n v="10441.879999999999"/>
    <x v="4843"/>
    <x v="2"/>
    <x v="0"/>
    <s v="Amit"/>
    <x v="0"/>
    <n v="4"/>
  </r>
  <r>
    <s v="12-06-2025"/>
    <s v="INV004851"/>
    <x v="4"/>
    <s v="Wholesale"/>
    <x v="1"/>
    <x v="1"/>
    <x v="2"/>
    <x v="2"/>
    <x v="2"/>
    <n v="4"/>
    <n v="4500"/>
    <n v="5"/>
    <x v="637"/>
    <n v="12660.42"/>
    <x v="4844"/>
    <x v="4"/>
    <x v="0"/>
    <s v="Amit"/>
    <x v="0"/>
    <n v="6"/>
  </r>
  <r>
    <s v="05-07-2025"/>
    <s v="INV004852"/>
    <x v="5"/>
    <s v="Wholesale"/>
    <x v="1"/>
    <x v="1"/>
    <x v="2"/>
    <x v="1"/>
    <x v="1"/>
    <n v="8"/>
    <n v="2500"/>
    <n v="8"/>
    <x v="2075"/>
    <n v="17217.7"/>
    <x v="4845"/>
    <x v="2"/>
    <x v="3"/>
    <s v="Raj"/>
    <x v="0"/>
    <n v="7"/>
  </r>
  <r>
    <s v="29-08-2025"/>
    <s v="INV004853"/>
    <x v="7"/>
    <s v="Corporate"/>
    <x v="0"/>
    <x v="0"/>
    <x v="2"/>
    <x v="6"/>
    <x v="0"/>
    <n v="4"/>
    <n v="3500"/>
    <n v="2"/>
    <x v="610"/>
    <n v="10251.620000000001"/>
    <x v="4846"/>
    <x v="4"/>
    <x v="0"/>
    <s v="Raj"/>
    <x v="0"/>
    <n v="8"/>
  </r>
  <r>
    <s v="02-01-2025"/>
    <s v="INV004854"/>
    <x v="10"/>
    <s v="Retail"/>
    <x v="2"/>
    <x v="2"/>
    <x v="1"/>
    <x v="7"/>
    <x v="3"/>
    <n v="25"/>
    <n v="900"/>
    <n v="5"/>
    <x v="1016"/>
    <n v="20032.55"/>
    <x v="4847"/>
    <x v="3"/>
    <x v="2"/>
    <s v="Amit"/>
    <x v="0"/>
    <n v="1"/>
  </r>
  <r>
    <s v="09-02-2025"/>
    <s v="INV004855"/>
    <x v="8"/>
    <s v="Corporate"/>
    <x v="1"/>
    <x v="1"/>
    <x v="2"/>
    <x v="3"/>
    <x v="3"/>
    <n v="16"/>
    <n v="600"/>
    <n v="2"/>
    <x v="548"/>
    <n v="8592.69"/>
    <x v="4848"/>
    <x v="2"/>
    <x v="0"/>
    <s v="Priya"/>
    <x v="0"/>
    <n v="2"/>
  </r>
  <r>
    <s v="17-12-2025"/>
    <s v="INV004856"/>
    <x v="3"/>
    <s v="Retail"/>
    <x v="1"/>
    <x v="1"/>
    <x v="3"/>
    <x v="7"/>
    <x v="3"/>
    <n v="16"/>
    <n v="900"/>
    <n v="15"/>
    <x v="742"/>
    <n v="10299.09"/>
    <x v="4849"/>
    <x v="2"/>
    <x v="3"/>
    <s v="Pooja"/>
    <x v="0"/>
    <n v="12"/>
  </r>
  <r>
    <s v="11-08-2025"/>
    <s v="INV004857"/>
    <x v="9"/>
    <s v="Wholesale"/>
    <x v="2"/>
    <x v="2"/>
    <x v="3"/>
    <x v="1"/>
    <x v="1"/>
    <n v="6"/>
    <n v="2500"/>
    <n v="7"/>
    <x v="418"/>
    <n v="11581.79"/>
    <x v="4850"/>
    <x v="2"/>
    <x v="1"/>
    <s v="Karan"/>
    <x v="0"/>
    <n v="8"/>
  </r>
  <r>
    <s v="31-12-2025"/>
    <s v="INV004858"/>
    <x v="2"/>
    <s v="Wholesale"/>
    <x v="0"/>
    <x v="8"/>
    <x v="1"/>
    <x v="6"/>
    <x v="0"/>
    <n v="25"/>
    <n v="3500"/>
    <n v="5"/>
    <x v="1651"/>
    <n v="77293.08"/>
    <x v="4851"/>
    <x v="3"/>
    <x v="0"/>
    <s v="Raj"/>
    <x v="0"/>
    <n v="12"/>
  </r>
  <r>
    <s v="05-02-2025"/>
    <s v="INV004859"/>
    <x v="0"/>
    <s v="Corporate"/>
    <x v="2"/>
    <x v="2"/>
    <x v="0"/>
    <x v="0"/>
    <x v="0"/>
    <n v="13"/>
    <n v="45000"/>
    <n v="19"/>
    <x v="2103"/>
    <n v="437769.99"/>
    <x v="4852"/>
    <x v="2"/>
    <x v="0"/>
    <s v="Pooja"/>
    <x v="0"/>
    <n v="2"/>
  </r>
  <r>
    <s v="14-11-2025"/>
    <s v="INV004860"/>
    <x v="8"/>
    <s v="Corporate"/>
    <x v="3"/>
    <x v="5"/>
    <x v="1"/>
    <x v="7"/>
    <x v="3"/>
    <n v="22"/>
    <n v="900"/>
    <n v="19"/>
    <x v="772"/>
    <n v="14506.09"/>
    <x v="4853"/>
    <x v="0"/>
    <x v="3"/>
    <s v="Amit"/>
    <x v="0"/>
    <n v="11"/>
  </r>
  <r>
    <s v="15-10-2025"/>
    <s v="INV004861"/>
    <x v="2"/>
    <s v="Retail"/>
    <x v="2"/>
    <x v="2"/>
    <x v="2"/>
    <x v="3"/>
    <x v="3"/>
    <n v="9"/>
    <n v="600"/>
    <n v="3"/>
    <x v="333"/>
    <n v="4922.0600000000004"/>
    <x v="4854"/>
    <x v="1"/>
    <x v="0"/>
    <s v="Vikas"/>
    <x v="0"/>
    <n v="10"/>
  </r>
  <r>
    <s v="04-02-2025"/>
    <s v="INV004862"/>
    <x v="6"/>
    <s v="Retail"/>
    <x v="1"/>
    <x v="1"/>
    <x v="1"/>
    <x v="7"/>
    <x v="3"/>
    <n v="9"/>
    <n v="900"/>
    <n v="13"/>
    <x v="1445"/>
    <n v="6033.89"/>
    <x v="4855"/>
    <x v="3"/>
    <x v="3"/>
    <s v="Raj"/>
    <x v="0"/>
    <n v="2"/>
  </r>
  <r>
    <s v="05-09-2025"/>
    <s v="INV004863"/>
    <x v="0"/>
    <s v="Corporate"/>
    <x v="2"/>
    <x v="6"/>
    <x v="2"/>
    <x v="7"/>
    <x v="3"/>
    <n v="22"/>
    <n v="900"/>
    <n v="18"/>
    <x v="2104"/>
    <n v="14376.44"/>
    <x v="4856"/>
    <x v="1"/>
    <x v="2"/>
    <s v="Neha"/>
    <x v="0"/>
    <n v="9"/>
  </r>
  <r>
    <s v="13-11-2025"/>
    <s v="INV004864"/>
    <x v="1"/>
    <s v="Wholesale"/>
    <x v="0"/>
    <x v="0"/>
    <x v="3"/>
    <x v="7"/>
    <x v="3"/>
    <n v="16"/>
    <n v="900"/>
    <n v="14"/>
    <x v="1980"/>
    <n v="9453.2999999999993"/>
    <x v="4857"/>
    <x v="3"/>
    <x v="0"/>
    <s v="Neha"/>
    <x v="0"/>
    <n v="11"/>
  </r>
  <r>
    <s v="15-07-2025"/>
    <s v="INV004865"/>
    <x v="11"/>
    <s v="Wholesale"/>
    <x v="0"/>
    <x v="4"/>
    <x v="3"/>
    <x v="0"/>
    <x v="0"/>
    <n v="8"/>
    <n v="45000"/>
    <n v="11"/>
    <x v="1289"/>
    <n v="248298.82"/>
    <x v="4858"/>
    <x v="3"/>
    <x v="1"/>
    <s v="Sneha"/>
    <x v="0"/>
    <n v="7"/>
  </r>
  <r>
    <s v="20-09-2025"/>
    <s v="INV004866"/>
    <x v="6"/>
    <s v="Wholesale"/>
    <x v="3"/>
    <x v="9"/>
    <x v="3"/>
    <x v="2"/>
    <x v="2"/>
    <n v="6"/>
    <n v="4500"/>
    <n v="20"/>
    <x v="2105"/>
    <n v="17955.990000000002"/>
    <x v="4859"/>
    <x v="2"/>
    <x v="3"/>
    <s v="Neha"/>
    <x v="0"/>
    <n v="9"/>
  </r>
  <r>
    <s v="17-01-2025"/>
    <s v="INV004867"/>
    <x v="7"/>
    <s v="Corporate"/>
    <x v="0"/>
    <x v="8"/>
    <x v="1"/>
    <x v="3"/>
    <x v="3"/>
    <n v="7"/>
    <n v="600"/>
    <n v="3"/>
    <x v="2106"/>
    <n v="2946.57"/>
    <x v="4860"/>
    <x v="4"/>
    <x v="3"/>
    <s v="Neha"/>
    <x v="0"/>
    <n v="1"/>
  </r>
  <r>
    <s v="11-09-2025"/>
    <s v="INV004868"/>
    <x v="11"/>
    <s v="Wholesale"/>
    <x v="2"/>
    <x v="6"/>
    <x v="0"/>
    <x v="0"/>
    <x v="0"/>
    <n v="5"/>
    <n v="45000"/>
    <n v="5"/>
    <x v="551"/>
    <n v="160950.65"/>
    <x v="4861"/>
    <x v="4"/>
    <x v="3"/>
    <s v="Sneha"/>
    <x v="0"/>
    <n v="9"/>
  </r>
  <r>
    <s v="10-02-2025"/>
    <s v="INV004869"/>
    <x v="5"/>
    <s v="Wholesale"/>
    <x v="0"/>
    <x v="4"/>
    <x v="3"/>
    <x v="4"/>
    <x v="0"/>
    <n v="21"/>
    <n v="12000"/>
    <n v="13"/>
    <x v="1571"/>
    <n v="199332.54"/>
    <x v="4862"/>
    <x v="3"/>
    <x v="0"/>
    <s v="Karan"/>
    <x v="0"/>
    <n v="2"/>
  </r>
  <r>
    <s v="01-09-2025"/>
    <s v="INV004870"/>
    <x v="10"/>
    <s v="Retail"/>
    <x v="1"/>
    <x v="1"/>
    <x v="3"/>
    <x v="1"/>
    <x v="1"/>
    <n v="10"/>
    <n v="2500"/>
    <n v="0"/>
    <x v="2107"/>
    <n v="21785.32"/>
    <x v="4863"/>
    <x v="4"/>
    <x v="3"/>
    <s v="Karan"/>
    <x v="0"/>
    <n v="9"/>
  </r>
  <r>
    <s v="10-12-2025"/>
    <s v="INV004871"/>
    <x v="11"/>
    <s v="Corporate"/>
    <x v="0"/>
    <x v="4"/>
    <x v="3"/>
    <x v="7"/>
    <x v="3"/>
    <n v="18"/>
    <n v="900"/>
    <n v="8"/>
    <x v="1973"/>
    <n v="12593.28"/>
    <x v="4864"/>
    <x v="4"/>
    <x v="3"/>
    <s v="Vikas"/>
    <x v="0"/>
    <n v="12"/>
  </r>
  <r>
    <s v="30-07-2025"/>
    <s v="INV004872"/>
    <x v="11"/>
    <s v="Corporate"/>
    <x v="1"/>
    <x v="1"/>
    <x v="2"/>
    <x v="7"/>
    <x v="3"/>
    <n v="19"/>
    <n v="900"/>
    <n v="6"/>
    <x v="2108"/>
    <n v="12131.88"/>
    <x v="4865"/>
    <x v="0"/>
    <x v="2"/>
    <s v="Sneha"/>
    <x v="0"/>
    <n v="7"/>
  </r>
  <r>
    <s v="25-10-2025"/>
    <s v="INV004873"/>
    <x v="2"/>
    <s v="Wholesale"/>
    <x v="1"/>
    <x v="1"/>
    <x v="3"/>
    <x v="1"/>
    <x v="1"/>
    <n v="17"/>
    <n v="2500"/>
    <n v="14"/>
    <x v="2109"/>
    <n v="32476.34"/>
    <x v="4866"/>
    <x v="4"/>
    <x v="3"/>
    <s v="Priya"/>
    <x v="0"/>
    <n v="10"/>
  </r>
  <r>
    <s v="04-04-2025"/>
    <s v="INV004874"/>
    <x v="5"/>
    <s v="Wholesale"/>
    <x v="1"/>
    <x v="1"/>
    <x v="3"/>
    <x v="5"/>
    <x v="0"/>
    <n v="17"/>
    <n v="15000"/>
    <n v="8"/>
    <x v="89"/>
    <n v="180350.96"/>
    <x v="4867"/>
    <x v="3"/>
    <x v="1"/>
    <s v="Pooja"/>
    <x v="0"/>
    <n v="4"/>
  </r>
  <r>
    <s v="11-03-2025"/>
    <s v="INV004875"/>
    <x v="4"/>
    <s v="Corporate"/>
    <x v="3"/>
    <x v="5"/>
    <x v="1"/>
    <x v="0"/>
    <x v="0"/>
    <n v="1"/>
    <n v="45000"/>
    <n v="14"/>
    <x v="237"/>
    <n v="29584.880000000001"/>
    <x v="4868"/>
    <x v="3"/>
    <x v="0"/>
    <s v="Amit"/>
    <x v="0"/>
    <n v="3"/>
  </r>
  <r>
    <s v="22-06-2025"/>
    <s v="INV004876"/>
    <x v="8"/>
    <s v="Retail"/>
    <x v="1"/>
    <x v="1"/>
    <x v="3"/>
    <x v="6"/>
    <x v="0"/>
    <n v="11"/>
    <n v="3500"/>
    <n v="19"/>
    <x v="388"/>
    <n v="22566.99"/>
    <x v="4869"/>
    <x v="0"/>
    <x v="0"/>
    <s v="Neha"/>
    <x v="0"/>
    <n v="6"/>
  </r>
  <r>
    <s v="08-04-2025"/>
    <s v="INV004877"/>
    <x v="8"/>
    <s v="Wholesale"/>
    <x v="1"/>
    <x v="1"/>
    <x v="2"/>
    <x v="5"/>
    <x v="0"/>
    <n v="9"/>
    <n v="15000"/>
    <n v="20"/>
    <x v="511"/>
    <n v="87373.06"/>
    <x v="4870"/>
    <x v="2"/>
    <x v="0"/>
    <s v="Raj"/>
    <x v="0"/>
    <n v="4"/>
  </r>
  <r>
    <s v="11-07-2025"/>
    <s v="INV004878"/>
    <x v="0"/>
    <s v="Wholesale"/>
    <x v="3"/>
    <x v="9"/>
    <x v="1"/>
    <x v="3"/>
    <x v="3"/>
    <n v="17"/>
    <n v="600"/>
    <n v="12"/>
    <x v="1164"/>
    <n v="8386.01"/>
    <x v="4871"/>
    <x v="4"/>
    <x v="3"/>
    <s v="Karan"/>
    <x v="0"/>
    <n v="7"/>
  </r>
  <r>
    <s v="26-07-2025"/>
    <s v="INV004879"/>
    <x v="10"/>
    <s v="Wholesale"/>
    <x v="0"/>
    <x v="4"/>
    <x v="3"/>
    <x v="3"/>
    <x v="3"/>
    <n v="5"/>
    <n v="600"/>
    <n v="16"/>
    <x v="916"/>
    <n v="2068.5100000000002"/>
    <x v="4872"/>
    <x v="3"/>
    <x v="3"/>
    <s v="Pooja"/>
    <x v="0"/>
    <n v="7"/>
  </r>
  <r>
    <s v="23-02-2025"/>
    <s v="INV004880"/>
    <x v="6"/>
    <s v="Corporate"/>
    <x v="1"/>
    <x v="1"/>
    <x v="1"/>
    <x v="7"/>
    <x v="3"/>
    <n v="2"/>
    <n v="900"/>
    <n v="4"/>
    <x v="735"/>
    <n v="1553.11"/>
    <x v="4873"/>
    <x v="0"/>
    <x v="2"/>
    <s v="Neha"/>
    <x v="0"/>
    <n v="2"/>
  </r>
  <r>
    <s v="21-01-2025"/>
    <s v="INV004881"/>
    <x v="11"/>
    <s v="Retail"/>
    <x v="3"/>
    <x v="5"/>
    <x v="1"/>
    <x v="5"/>
    <x v="0"/>
    <n v="14"/>
    <n v="15000"/>
    <n v="2"/>
    <x v="1823"/>
    <n v="184920.71"/>
    <x v="4874"/>
    <x v="2"/>
    <x v="1"/>
    <s v="Vikas"/>
    <x v="0"/>
    <n v="1"/>
  </r>
  <r>
    <s v="16-11-2025"/>
    <s v="INV004882"/>
    <x v="2"/>
    <s v="Corporate"/>
    <x v="1"/>
    <x v="1"/>
    <x v="1"/>
    <x v="1"/>
    <x v="1"/>
    <n v="1"/>
    <n v="2500"/>
    <n v="20"/>
    <x v="865"/>
    <n v="1803.3"/>
    <x v="4875"/>
    <x v="2"/>
    <x v="2"/>
    <s v="Amit"/>
    <x v="0"/>
    <n v="11"/>
  </r>
  <r>
    <s v="12-07-2025"/>
    <s v="INV004883"/>
    <x v="7"/>
    <s v="Wholesale"/>
    <x v="1"/>
    <x v="1"/>
    <x v="3"/>
    <x v="4"/>
    <x v="0"/>
    <n v="20"/>
    <n v="12000"/>
    <n v="7"/>
    <x v="2066"/>
    <n v="168181.11"/>
    <x v="4876"/>
    <x v="3"/>
    <x v="1"/>
    <s v="Raj"/>
    <x v="0"/>
    <n v="7"/>
  </r>
  <r>
    <s v="28-10-2025"/>
    <s v="INV004884"/>
    <x v="11"/>
    <s v="Wholesale"/>
    <x v="0"/>
    <x v="4"/>
    <x v="0"/>
    <x v="2"/>
    <x v="2"/>
    <n v="10"/>
    <n v="4500"/>
    <n v="4"/>
    <x v="56"/>
    <n v="32361.05"/>
    <x v="4877"/>
    <x v="2"/>
    <x v="1"/>
    <s v="Amit"/>
    <x v="0"/>
    <n v="10"/>
  </r>
  <r>
    <s v="03-11-2025"/>
    <s v="INV004885"/>
    <x v="10"/>
    <s v="Wholesale"/>
    <x v="1"/>
    <x v="1"/>
    <x v="1"/>
    <x v="3"/>
    <x v="3"/>
    <n v="7"/>
    <n v="600"/>
    <n v="16"/>
    <x v="704"/>
    <n v="3225.85"/>
    <x v="4878"/>
    <x v="2"/>
    <x v="1"/>
    <s v="Sneha"/>
    <x v="0"/>
    <n v="11"/>
  </r>
  <r>
    <s v="06-03-2025"/>
    <s v="INV004886"/>
    <x v="10"/>
    <s v="Retail"/>
    <x v="0"/>
    <x v="4"/>
    <x v="2"/>
    <x v="5"/>
    <x v="0"/>
    <n v="7"/>
    <n v="15000"/>
    <n v="4"/>
    <x v="965"/>
    <n v="79685.31"/>
    <x v="4879"/>
    <x v="3"/>
    <x v="0"/>
    <s v="Sneha"/>
    <x v="0"/>
    <n v="3"/>
  </r>
  <r>
    <s v="21-04-2025"/>
    <s v="INV004887"/>
    <x v="5"/>
    <s v="Corporate"/>
    <x v="1"/>
    <x v="1"/>
    <x v="3"/>
    <x v="3"/>
    <x v="3"/>
    <n v="17"/>
    <n v="600"/>
    <n v="8"/>
    <x v="2110"/>
    <n v="8189.02"/>
    <x v="4880"/>
    <x v="1"/>
    <x v="1"/>
    <s v="Raj"/>
    <x v="0"/>
    <n v="4"/>
  </r>
  <r>
    <s v="30-11-2025"/>
    <s v="INV004888"/>
    <x v="11"/>
    <s v="Retail"/>
    <x v="3"/>
    <x v="3"/>
    <x v="3"/>
    <x v="2"/>
    <x v="2"/>
    <n v="2"/>
    <n v="4500"/>
    <n v="8"/>
    <x v="1627"/>
    <n v="6796.89"/>
    <x v="4881"/>
    <x v="0"/>
    <x v="0"/>
    <s v="Karan"/>
    <x v="0"/>
    <n v="11"/>
  </r>
  <r>
    <s v="12-06-2025"/>
    <s v="INV004889"/>
    <x v="0"/>
    <s v="Corporate"/>
    <x v="1"/>
    <x v="1"/>
    <x v="0"/>
    <x v="5"/>
    <x v="0"/>
    <n v="22"/>
    <n v="15000"/>
    <n v="15"/>
    <x v="724"/>
    <n v="209229.77"/>
    <x v="4882"/>
    <x v="2"/>
    <x v="0"/>
    <s v="Amit"/>
    <x v="0"/>
    <n v="6"/>
  </r>
  <r>
    <s v="07-08-2025"/>
    <s v="INV004890"/>
    <x v="2"/>
    <s v="Corporate"/>
    <x v="1"/>
    <x v="1"/>
    <x v="3"/>
    <x v="5"/>
    <x v="0"/>
    <n v="9"/>
    <n v="15000"/>
    <n v="16"/>
    <x v="2111"/>
    <n v="93420.19"/>
    <x v="4883"/>
    <x v="4"/>
    <x v="0"/>
    <s v="Pooja"/>
    <x v="0"/>
    <n v="8"/>
  </r>
  <r>
    <s v="23-11-2025"/>
    <s v="INV004891"/>
    <x v="7"/>
    <s v="Wholesale"/>
    <x v="3"/>
    <x v="9"/>
    <x v="3"/>
    <x v="5"/>
    <x v="0"/>
    <n v="14"/>
    <n v="15000"/>
    <n v="18"/>
    <x v="2112"/>
    <n v="157965.78"/>
    <x v="4884"/>
    <x v="1"/>
    <x v="1"/>
    <s v="Priya"/>
    <x v="0"/>
    <n v="11"/>
  </r>
  <r>
    <s v="04-02-2025"/>
    <s v="INV004892"/>
    <x v="1"/>
    <s v="Wholesale"/>
    <x v="1"/>
    <x v="1"/>
    <x v="3"/>
    <x v="0"/>
    <x v="0"/>
    <n v="6"/>
    <n v="45000"/>
    <n v="15"/>
    <x v="209"/>
    <n v="180049.05"/>
    <x v="4885"/>
    <x v="3"/>
    <x v="3"/>
    <s v="Amit"/>
    <x v="0"/>
    <n v="2"/>
  </r>
  <r>
    <s v="30-09-2025"/>
    <s v="INV004893"/>
    <x v="11"/>
    <s v="Corporate"/>
    <x v="1"/>
    <x v="1"/>
    <x v="1"/>
    <x v="7"/>
    <x v="3"/>
    <n v="19"/>
    <n v="900"/>
    <n v="19"/>
    <x v="2002"/>
    <n v="12747.5"/>
    <x v="4886"/>
    <x v="4"/>
    <x v="1"/>
    <s v="Sneha"/>
    <x v="0"/>
    <n v="9"/>
  </r>
  <r>
    <s v="06-05-2025"/>
    <s v="INV004894"/>
    <x v="0"/>
    <s v="Retail"/>
    <x v="1"/>
    <x v="1"/>
    <x v="3"/>
    <x v="2"/>
    <x v="2"/>
    <n v="24"/>
    <n v="4500"/>
    <n v="7"/>
    <x v="2113"/>
    <n v="91926.13"/>
    <x v="4887"/>
    <x v="3"/>
    <x v="2"/>
    <s v="Priya"/>
    <x v="0"/>
    <n v="5"/>
  </r>
  <r>
    <s v="07-06-2025"/>
    <s v="INV004895"/>
    <x v="9"/>
    <s v="Retail"/>
    <x v="2"/>
    <x v="2"/>
    <x v="2"/>
    <x v="5"/>
    <x v="0"/>
    <n v="13"/>
    <n v="15000"/>
    <n v="19"/>
    <x v="2114"/>
    <n v="134535.35999999999"/>
    <x v="4888"/>
    <x v="0"/>
    <x v="2"/>
    <s v="Raj"/>
    <x v="0"/>
    <n v="6"/>
  </r>
  <r>
    <s v="02-05-2025"/>
    <s v="INV004896"/>
    <x v="11"/>
    <s v="Corporate"/>
    <x v="2"/>
    <x v="2"/>
    <x v="3"/>
    <x v="1"/>
    <x v="1"/>
    <n v="11"/>
    <n v="2500"/>
    <n v="2"/>
    <x v="2115"/>
    <n v="20593.3"/>
    <x v="4889"/>
    <x v="3"/>
    <x v="3"/>
    <s v="Amit"/>
    <x v="0"/>
    <n v="5"/>
  </r>
  <r>
    <s v="03-11-2025"/>
    <s v="INV004897"/>
    <x v="2"/>
    <s v="Retail"/>
    <x v="3"/>
    <x v="3"/>
    <x v="0"/>
    <x v="3"/>
    <x v="3"/>
    <n v="12"/>
    <n v="600"/>
    <n v="11"/>
    <x v="1314"/>
    <n v="5418.34"/>
    <x v="4890"/>
    <x v="1"/>
    <x v="2"/>
    <s v="Sneha"/>
    <x v="0"/>
    <n v="11"/>
  </r>
  <r>
    <s v="26-06-2025"/>
    <s v="INV004898"/>
    <x v="1"/>
    <s v="Wholesale"/>
    <x v="3"/>
    <x v="3"/>
    <x v="3"/>
    <x v="7"/>
    <x v="3"/>
    <n v="16"/>
    <n v="900"/>
    <n v="10"/>
    <x v="553"/>
    <n v="11756.67"/>
    <x v="4891"/>
    <x v="0"/>
    <x v="2"/>
    <s v="Karan"/>
    <x v="0"/>
    <n v="6"/>
  </r>
  <r>
    <s v="19-07-2025"/>
    <s v="INV004899"/>
    <x v="7"/>
    <s v="Wholesale"/>
    <x v="2"/>
    <x v="2"/>
    <x v="0"/>
    <x v="6"/>
    <x v="0"/>
    <n v="18"/>
    <n v="3500"/>
    <n v="18"/>
    <x v="2116"/>
    <n v="44183.31"/>
    <x v="4892"/>
    <x v="3"/>
    <x v="0"/>
    <s v="Karan"/>
    <x v="0"/>
    <n v="7"/>
  </r>
  <r>
    <s v="02-10-2025"/>
    <s v="INV004900"/>
    <x v="0"/>
    <s v="Corporate"/>
    <x v="0"/>
    <x v="8"/>
    <x v="1"/>
    <x v="6"/>
    <x v="0"/>
    <n v="22"/>
    <n v="3500"/>
    <n v="6"/>
    <x v="798"/>
    <n v="63718.62"/>
    <x v="4893"/>
    <x v="2"/>
    <x v="2"/>
    <s v="Vikas"/>
    <x v="0"/>
    <n v="10"/>
  </r>
  <r>
    <s v="16-08-2025"/>
    <s v="INV004901"/>
    <x v="1"/>
    <s v="Retail"/>
    <x v="0"/>
    <x v="4"/>
    <x v="3"/>
    <x v="0"/>
    <x v="0"/>
    <n v="11"/>
    <n v="45000"/>
    <n v="13"/>
    <x v="1876"/>
    <n v="381174.33"/>
    <x v="4894"/>
    <x v="2"/>
    <x v="1"/>
    <s v="Amit"/>
    <x v="0"/>
    <n v="8"/>
  </r>
  <r>
    <s v="07-06-2025"/>
    <s v="INV004902"/>
    <x v="9"/>
    <s v="Corporate"/>
    <x v="0"/>
    <x v="0"/>
    <x v="1"/>
    <x v="6"/>
    <x v="0"/>
    <n v="8"/>
    <n v="3500"/>
    <n v="11"/>
    <x v="2117"/>
    <n v="20202.71"/>
    <x v="4895"/>
    <x v="0"/>
    <x v="0"/>
    <s v="Raj"/>
    <x v="0"/>
    <n v="6"/>
  </r>
  <r>
    <s v="06-04-2025"/>
    <s v="INV004903"/>
    <x v="5"/>
    <s v="Wholesale"/>
    <x v="3"/>
    <x v="5"/>
    <x v="3"/>
    <x v="7"/>
    <x v="3"/>
    <n v="19"/>
    <n v="900"/>
    <n v="5"/>
    <x v="770"/>
    <n v="12335.96"/>
    <x v="4896"/>
    <x v="1"/>
    <x v="1"/>
    <s v="Neha"/>
    <x v="0"/>
    <n v="4"/>
  </r>
  <r>
    <s v="15-06-2025"/>
    <s v="INV004904"/>
    <x v="6"/>
    <s v="Corporate"/>
    <x v="0"/>
    <x v="0"/>
    <x v="3"/>
    <x v="4"/>
    <x v="0"/>
    <n v="9"/>
    <n v="12000"/>
    <n v="5"/>
    <x v="663"/>
    <n v="93797.64"/>
    <x v="4897"/>
    <x v="2"/>
    <x v="0"/>
    <s v="Amit"/>
    <x v="0"/>
    <n v="6"/>
  </r>
  <r>
    <s v="04-11-2025"/>
    <s v="INV004905"/>
    <x v="8"/>
    <s v="Wholesale"/>
    <x v="1"/>
    <x v="1"/>
    <x v="1"/>
    <x v="2"/>
    <x v="2"/>
    <n v="17"/>
    <n v="4500"/>
    <n v="9"/>
    <x v="1989"/>
    <n v="61386.46"/>
    <x v="4898"/>
    <x v="0"/>
    <x v="3"/>
    <s v="Raj"/>
    <x v="0"/>
    <n v="11"/>
  </r>
  <r>
    <s v="24-04-2025"/>
    <s v="INV004906"/>
    <x v="4"/>
    <s v="Corporate"/>
    <x v="1"/>
    <x v="1"/>
    <x v="0"/>
    <x v="0"/>
    <x v="0"/>
    <n v="1"/>
    <n v="45000"/>
    <n v="20"/>
    <x v="277"/>
    <n v="28260.87"/>
    <x v="4899"/>
    <x v="1"/>
    <x v="1"/>
    <s v="Sneha"/>
    <x v="0"/>
    <n v="4"/>
  </r>
  <r>
    <s v="21-10-2025"/>
    <s v="INV004907"/>
    <x v="1"/>
    <s v="Retail"/>
    <x v="1"/>
    <x v="1"/>
    <x v="1"/>
    <x v="2"/>
    <x v="2"/>
    <n v="22"/>
    <n v="4500"/>
    <n v="7"/>
    <x v="178"/>
    <n v="82888.490000000005"/>
    <x v="4900"/>
    <x v="3"/>
    <x v="0"/>
    <s v="Priya"/>
    <x v="0"/>
    <n v="10"/>
  </r>
  <r>
    <s v="23-12-2025"/>
    <s v="INV004908"/>
    <x v="8"/>
    <s v="Corporate"/>
    <x v="1"/>
    <x v="1"/>
    <x v="3"/>
    <x v="2"/>
    <x v="2"/>
    <n v="14"/>
    <n v="4500"/>
    <n v="5"/>
    <x v="279"/>
    <n v="46345.94"/>
    <x v="4901"/>
    <x v="3"/>
    <x v="3"/>
    <s v="Vikas"/>
    <x v="0"/>
    <n v="12"/>
  </r>
  <r>
    <s v="11-04-2025"/>
    <s v="INV004909"/>
    <x v="3"/>
    <s v="Corporate"/>
    <x v="3"/>
    <x v="9"/>
    <x v="1"/>
    <x v="0"/>
    <x v="0"/>
    <n v="11"/>
    <n v="45000"/>
    <n v="2"/>
    <x v="2118"/>
    <n v="407714.61"/>
    <x v="4902"/>
    <x v="4"/>
    <x v="2"/>
    <s v="Sneha"/>
    <x v="0"/>
    <n v="4"/>
  </r>
  <r>
    <s v="15-04-2025"/>
    <s v="INV004910"/>
    <x v="10"/>
    <s v="Corporate"/>
    <x v="1"/>
    <x v="1"/>
    <x v="0"/>
    <x v="2"/>
    <x v="2"/>
    <n v="24"/>
    <n v="4500"/>
    <n v="17"/>
    <x v="1202"/>
    <n v="78374.02"/>
    <x v="4903"/>
    <x v="3"/>
    <x v="3"/>
    <s v="Raj"/>
    <x v="0"/>
    <n v="4"/>
  </r>
  <r>
    <s v="03-09-2025"/>
    <s v="INV004911"/>
    <x v="8"/>
    <s v="Corporate"/>
    <x v="3"/>
    <x v="9"/>
    <x v="2"/>
    <x v="2"/>
    <x v="2"/>
    <n v="23"/>
    <n v="4500"/>
    <n v="9"/>
    <x v="1689"/>
    <n v="71406.94"/>
    <x v="4904"/>
    <x v="1"/>
    <x v="0"/>
    <s v="Amit"/>
    <x v="0"/>
    <n v="9"/>
  </r>
  <r>
    <s v="25-06-2025"/>
    <s v="INV004912"/>
    <x v="1"/>
    <s v="Wholesale"/>
    <x v="3"/>
    <x v="9"/>
    <x v="1"/>
    <x v="7"/>
    <x v="3"/>
    <n v="10"/>
    <n v="900"/>
    <n v="5"/>
    <x v="1956"/>
    <n v="7776.96"/>
    <x v="4905"/>
    <x v="4"/>
    <x v="2"/>
    <s v="Amit"/>
    <x v="0"/>
    <n v="6"/>
  </r>
  <r>
    <s v="08-11-2025"/>
    <s v="INV004913"/>
    <x v="2"/>
    <s v="Corporate"/>
    <x v="1"/>
    <x v="1"/>
    <x v="3"/>
    <x v="2"/>
    <x v="2"/>
    <n v="7"/>
    <n v="4500"/>
    <n v="2"/>
    <x v="795"/>
    <n v="22836.75"/>
    <x v="4906"/>
    <x v="2"/>
    <x v="0"/>
    <s v="Sneha"/>
    <x v="0"/>
    <n v="11"/>
  </r>
  <r>
    <s v="10-09-2025"/>
    <s v="INV004914"/>
    <x v="0"/>
    <s v="Corporate"/>
    <x v="1"/>
    <x v="1"/>
    <x v="3"/>
    <x v="1"/>
    <x v="1"/>
    <n v="14"/>
    <n v="2500"/>
    <n v="11"/>
    <x v="1410"/>
    <n v="26539.29"/>
    <x v="4907"/>
    <x v="0"/>
    <x v="3"/>
    <s v="Amit"/>
    <x v="0"/>
    <n v="9"/>
  </r>
  <r>
    <s v="21-09-2025"/>
    <s v="INV004915"/>
    <x v="3"/>
    <s v="Retail"/>
    <x v="3"/>
    <x v="7"/>
    <x v="0"/>
    <x v="6"/>
    <x v="0"/>
    <n v="16"/>
    <n v="3500"/>
    <n v="4"/>
    <x v="936"/>
    <n v="40659.089999999997"/>
    <x v="4908"/>
    <x v="4"/>
    <x v="2"/>
    <s v="Raj"/>
    <x v="0"/>
    <n v="9"/>
  </r>
  <r>
    <s v="04-05-2025"/>
    <s v="INV004916"/>
    <x v="2"/>
    <s v="Retail"/>
    <x v="0"/>
    <x v="8"/>
    <x v="2"/>
    <x v="0"/>
    <x v="0"/>
    <n v="10"/>
    <n v="45000"/>
    <n v="1"/>
    <x v="1623"/>
    <n v="406950.06"/>
    <x v="4909"/>
    <x v="3"/>
    <x v="0"/>
    <s v="Amit"/>
    <x v="0"/>
    <n v="5"/>
  </r>
  <r>
    <s v="23-11-2025"/>
    <s v="INV004917"/>
    <x v="11"/>
    <s v="Corporate"/>
    <x v="2"/>
    <x v="2"/>
    <x v="0"/>
    <x v="3"/>
    <x v="3"/>
    <n v="7"/>
    <n v="600"/>
    <n v="5"/>
    <x v="468"/>
    <n v="3051.94"/>
    <x v="4910"/>
    <x v="2"/>
    <x v="3"/>
    <s v="Sneha"/>
    <x v="0"/>
    <n v="11"/>
  </r>
  <r>
    <s v="10-02-2025"/>
    <s v="INV004918"/>
    <x v="9"/>
    <s v="Retail"/>
    <x v="1"/>
    <x v="1"/>
    <x v="1"/>
    <x v="7"/>
    <x v="3"/>
    <n v="20"/>
    <n v="900"/>
    <n v="3"/>
    <x v="723"/>
    <n v="15223.96"/>
    <x v="4911"/>
    <x v="3"/>
    <x v="1"/>
    <s v="Vikas"/>
    <x v="0"/>
    <n v="2"/>
  </r>
  <r>
    <s v="10-12-2025"/>
    <s v="INV004919"/>
    <x v="11"/>
    <s v="Corporate"/>
    <x v="0"/>
    <x v="4"/>
    <x v="2"/>
    <x v="2"/>
    <x v="2"/>
    <n v="3"/>
    <n v="4500"/>
    <n v="12"/>
    <x v="1403"/>
    <n v="9386.9599999999991"/>
    <x v="4912"/>
    <x v="3"/>
    <x v="3"/>
    <s v="Raj"/>
    <x v="0"/>
    <n v="12"/>
  </r>
  <r>
    <s v="16-06-2025"/>
    <s v="INV004920"/>
    <x v="7"/>
    <s v="Wholesale"/>
    <x v="0"/>
    <x v="0"/>
    <x v="2"/>
    <x v="6"/>
    <x v="0"/>
    <n v="20"/>
    <n v="3500"/>
    <n v="17"/>
    <x v="890"/>
    <n v="52675.21"/>
    <x v="4913"/>
    <x v="2"/>
    <x v="0"/>
    <s v="Vikas"/>
    <x v="0"/>
    <n v="6"/>
  </r>
  <r>
    <s v="14-05-2025"/>
    <s v="INV004921"/>
    <x v="6"/>
    <s v="Corporate"/>
    <x v="2"/>
    <x v="6"/>
    <x v="1"/>
    <x v="5"/>
    <x v="0"/>
    <n v="6"/>
    <n v="15000"/>
    <n v="14"/>
    <x v="2119"/>
    <n v="66692.91"/>
    <x v="4914"/>
    <x v="1"/>
    <x v="0"/>
    <s v="Sneha"/>
    <x v="0"/>
    <n v="5"/>
  </r>
  <r>
    <s v="25-05-2025"/>
    <s v="INV004922"/>
    <x v="5"/>
    <s v="Wholesale"/>
    <x v="2"/>
    <x v="6"/>
    <x v="0"/>
    <x v="6"/>
    <x v="0"/>
    <n v="1"/>
    <n v="3500"/>
    <n v="19"/>
    <x v="1333"/>
    <n v="2626.85"/>
    <x v="4915"/>
    <x v="2"/>
    <x v="3"/>
    <s v="Karan"/>
    <x v="0"/>
    <n v="5"/>
  </r>
  <r>
    <s v="25-12-2025"/>
    <s v="INV004923"/>
    <x v="7"/>
    <s v="Retail"/>
    <x v="0"/>
    <x v="4"/>
    <x v="1"/>
    <x v="1"/>
    <x v="1"/>
    <n v="19"/>
    <n v="2500"/>
    <n v="15"/>
    <x v="1420"/>
    <n v="37405.21"/>
    <x v="4916"/>
    <x v="4"/>
    <x v="3"/>
    <s v="Neha"/>
    <x v="0"/>
    <n v="12"/>
  </r>
  <r>
    <s v="12-05-2025"/>
    <s v="INV004924"/>
    <x v="7"/>
    <s v="Retail"/>
    <x v="3"/>
    <x v="3"/>
    <x v="1"/>
    <x v="5"/>
    <x v="0"/>
    <n v="12"/>
    <n v="15000"/>
    <n v="11"/>
    <x v="1279"/>
    <n v="116577.13"/>
    <x v="4917"/>
    <x v="0"/>
    <x v="2"/>
    <s v="Sneha"/>
    <x v="0"/>
    <n v="5"/>
  </r>
  <r>
    <s v="17-04-2025"/>
    <s v="INV004925"/>
    <x v="7"/>
    <s v="Corporate"/>
    <x v="2"/>
    <x v="2"/>
    <x v="2"/>
    <x v="0"/>
    <x v="0"/>
    <n v="8"/>
    <n v="45000"/>
    <n v="15"/>
    <x v="879"/>
    <n v="287619.11"/>
    <x v="4918"/>
    <x v="2"/>
    <x v="1"/>
    <s v="Karan"/>
    <x v="0"/>
    <n v="4"/>
  </r>
  <r>
    <s v="06-05-2025"/>
    <s v="INV004926"/>
    <x v="8"/>
    <s v="Wholesale"/>
    <x v="1"/>
    <x v="1"/>
    <x v="3"/>
    <x v="0"/>
    <x v="0"/>
    <n v="24"/>
    <n v="45000"/>
    <n v="10"/>
    <x v="817"/>
    <n v="894498.72"/>
    <x v="4919"/>
    <x v="1"/>
    <x v="1"/>
    <s v="Priya"/>
    <x v="0"/>
    <n v="5"/>
  </r>
  <r>
    <s v="12-12-2025"/>
    <s v="INV004927"/>
    <x v="11"/>
    <s v="Wholesale"/>
    <x v="3"/>
    <x v="3"/>
    <x v="0"/>
    <x v="6"/>
    <x v="0"/>
    <n v="16"/>
    <n v="3500"/>
    <n v="17"/>
    <x v="459"/>
    <n v="41922.19"/>
    <x v="4920"/>
    <x v="4"/>
    <x v="1"/>
    <s v="Pooja"/>
    <x v="0"/>
    <n v="12"/>
  </r>
  <r>
    <s v="11-05-2025"/>
    <s v="INV004928"/>
    <x v="0"/>
    <s v="Retail"/>
    <x v="0"/>
    <x v="0"/>
    <x v="3"/>
    <x v="3"/>
    <x v="3"/>
    <n v="3"/>
    <n v="600"/>
    <n v="11"/>
    <x v="1646"/>
    <n v="1190.56"/>
    <x v="4921"/>
    <x v="2"/>
    <x v="2"/>
    <s v="Raj"/>
    <x v="0"/>
    <n v="5"/>
  </r>
  <r>
    <s v="11-06-2025"/>
    <s v="INV004929"/>
    <x v="7"/>
    <s v="Wholesale"/>
    <x v="3"/>
    <x v="9"/>
    <x v="3"/>
    <x v="6"/>
    <x v="0"/>
    <n v="19"/>
    <n v="3500"/>
    <n v="6"/>
    <x v="2056"/>
    <n v="56314.45"/>
    <x v="4922"/>
    <x v="4"/>
    <x v="0"/>
    <s v="Neha"/>
    <x v="0"/>
    <n v="6"/>
  </r>
  <r>
    <s v="23-02-2025"/>
    <s v="INV004930"/>
    <x v="0"/>
    <s v="Wholesale"/>
    <x v="0"/>
    <x v="8"/>
    <x v="2"/>
    <x v="2"/>
    <x v="2"/>
    <n v="19"/>
    <n v="4500"/>
    <n v="14"/>
    <x v="1606"/>
    <n v="57392.35"/>
    <x v="4923"/>
    <x v="2"/>
    <x v="1"/>
    <s v="Priya"/>
    <x v="0"/>
    <n v="2"/>
  </r>
  <r>
    <s v="15-10-2025"/>
    <s v="INV004931"/>
    <x v="4"/>
    <s v="Retail"/>
    <x v="1"/>
    <x v="1"/>
    <x v="0"/>
    <x v="7"/>
    <x v="3"/>
    <n v="12"/>
    <n v="900"/>
    <n v="4"/>
    <x v="618"/>
    <n v="9032.02"/>
    <x v="4924"/>
    <x v="2"/>
    <x v="0"/>
    <s v="Amit"/>
    <x v="0"/>
    <n v="10"/>
  </r>
  <r>
    <s v="15-09-2025"/>
    <s v="INV004932"/>
    <x v="9"/>
    <s v="Wholesale"/>
    <x v="1"/>
    <x v="1"/>
    <x v="3"/>
    <x v="4"/>
    <x v="0"/>
    <n v="20"/>
    <n v="12000"/>
    <n v="2"/>
    <x v="1712"/>
    <n v="178196.19"/>
    <x v="4925"/>
    <x v="1"/>
    <x v="3"/>
    <s v="Pooja"/>
    <x v="0"/>
    <n v="9"/>
  </r>
  <r>
    <s v="06-05-2025"/>
    <s v="INV004933"/>
    <x v="7"/>
    <s v="Retail"/>
    <x v="1"/>
    <x v="1"/>
    <x v="0"/>
    <x v="4"/>
    <x v="0"/>
    <n v="25"/>
    <n v="12000"/>
    <n v="11"/>
    <x v="1468"/>
    <n v="244823.2"/>
    <x v="4926"/>
    <x v="0"/>
    <x v="0"/>
    <s v="Vikas"/>
    <x v="0"/>
    <n v="5"/>
  </r>
  <r>
    <s v="08-05-2025"/>
    <s v="INV004934"/>
    <x v="10"/>
    <s v="Wholesale"/>
    <x v="1"/>
    <x v="1"/>
    <x v="2"/>
    <x v="5"/>
    <x v="0"/>
    <n v="12"/>
    <n v="15000"/>
    <n v="0"/>
    <x v="272"/>
    <n v="137589.19"/>
    <x v="4927"/>
    <x v="1"/>
    <x v="0"/>
    <s v="Pooja"/>
    <x v="0"/>
    <n v="5"/>
  </r>
  <r>
    <s v="16-05-2025"/>
    <s v="INV004935"/>
    <x v="9"/>
    <s v="Retail"/>
    <x v="3"/>
    <x v="7"/>
    <x v="2"/>
    <x v="3"/>
    <x v="3"/>
    <n v="25"/>
    <n v="600"/>
    <n v="13"/>
    <x v="658"/>
    <n v="10000.83"/>
    <x v="4928"/>
    <x v="4"/>
    <x v="2"/>
    <s v="Amit"/>
    <x v="0"/>
    <n v="5"/>
  </r>
  <r>
    <s v="05-03-2025"/>
    <s v="INV004936"/>
    <x v="3"/>
    <s v="Retail"/>
    <x v="0"/>
    <x v="4"/>
    <x v="3"/>
    <x v="6"/>
    <x v="0"/>
    <n v="23"/>
    <n v="3500"/>
    <n v="18"/>
    <x v="1874"/>
    <n v="50707.92"/>
    <x v="4929"/>
    <x v="4"/>
    <x v="0"/>
    <s v="Sneha"/>
    <x v="0"/>
    <n v="3"/>
  </r>
  <r>
    <s v="10-05-2025"/>
    <s v="INV004937"/>
    <x v="6"/>
    <s v="Wholesale"/>
    <x v="3"/>
    <x v="5"/>
    <x v="3"/>
    <x v="4"/>
    <x v="0"/>
    <n v="17"/>
    <n v="12000"/>
    <n v="12"/>
    <x v="2120"/>
    <n v="167412.92000000001"/>
    <x v="4930"/>
    <x v="4"/>
    <x v="0"/>
    <s v="Raj"/>
    <x v="0"/>
    <n v="5"/>
  </r>
  <r>
    <s v="28-06-2025"/>
    <s v="INV004938"/>
    <x v="2"/>
    <s v="Corporate"/>
    <x v="2"/>
    <x v="2"/>
    <x v="0"/>
    <x v="5"/>
    <x v="0"/>
    <n v="23"/>
    <n v="15000"/>
    <n v="16"/>
    <x v="1376"/>
    <n v="257336.42"/>
    <x v="4931"/>
    <x v="3"/>
    <x v="0"/>
    <s v="Karan"/>
    <x v="0"/>
    <n v="6"/>
  </r>
  <r>
    <s v="21-08-2025"/>
    <s v="INV004939"/>
    <x v="0"/>
    <s v="Wholesale"/>
    <x v="3"/>
    <x v="7"/>
    <x v="2"/>
    <x v="1"/>
    <x v="1"/>
    <n v="18"/>
    <n v="2500"/>
    <n v="1"/>
    <x v="36"/>
    <n v="36156.559999999998"/>
    <x v="4932"/>
    <x v="2"/>
    <x v="1"/>
    <s v="Sneha"/>
    <x v="0"/>
    <n v="8"/>
  </r>
  <r>
    <s v="23-11-2025"/>
    <s v="INV004940"/>
    <x v="6"/>
    <s v="Wholesale"/>
    <x v="0"/>
    <x v="4"/>
    <x v="1"/>
    <x v="6"/>
    <x v="0"/>
    <n v="7"/>
    <n v="3500"/>
    <n v="17"/>
    <x v="2121"/>
    <n v="18542.48"/>
    <x v="4933"/>
    <x v="0"/>
    <x v="2"/>
    <s v="Sneha"/>
    <x v="0"/>
    <n v="11"/>
  </r>
  <r>
    <s v="02-05-2025"/>
    <s v="INV004941"/>
    <x v="6"/>
    <s v="Retail"/>
    <x v="0"/>
    <x v="4"/>
    <x v="3"/>
    <x v="2"/>
    <x v="2"/>
    <n v="13"/>
    <n v="4500"/>
    <n v="16"/>
    <x v="558"/>
    <n v="35640.11"/>
    <x v="4934"/>
    <x v="4"/>
    <x v="0"/>
    <s v="Amit"/>
    <x v="0"/>
    <n v="5"/>
  </r>
  <r>
    <s v="02-02-2025"/>
    <s v="INV004942"/>
    <x v="9"/>
    <s v="Wholesale"/>
    <x v="0"/>
    <x v="0"/>
    <x v="1"/>
    <x v="2"/>
    <x v="2"/>
    <n v="6"/>
    <n v="4500"/>
    <n v="0"/>
    <x v="2092"/>
    <n v="21136.18"/>
    <x v="4935"/>
    <x v="3"/>
    <x v="1"/>
    <s v="Pooja"/>
    <x v="0"/>
    <n v="2"/>
  </r>
  <r>
    <s v="20-06-2025"/>
    <s v="INV004943"/>
    <x v="5"/>
    <s v="Corporate"/>
    <x v="2"/>
    <x v="6"/>
    <x v="3"/>
    <x v="6"/>
    <x v="0"/>
    <n v="21"/>
    <n v="3500"/>
    <n v="18"/>
    <x v="1251"/>
    <n v="44108.480000000003"/>
    <x v="4936"/>
    <x v="0"/>
    <x v="2"/>
    <s v="Neha"/>
    <x v="0"/>
    <n v="6"/>
  </r>
  <r>
    <s v="13-07-2025"/>
    <s v="INV004944"/>
    <x v="10"/>
    <s v="Retail"/>
    <x v="2"/>
    <x v="2"/>
    <x v="2"/>
    <x v="1"/>
    <x v="1"/>
    <n v="5"/>
    <n v="2500"/>
    <n v="1"/>
    <x v="452"/>
    <n v="9802.3700000000008"/>
    <x v="4937"/>
    <x v="3"/>
    <x v="0"/>
    <s v="Amit"/>
    <x v="0"/>
    <n v="7"/>
  </r>
  <r>
    <s v="22-07-2025"/>
    <s v="INV004945"/>
    <x v="9"/>
    <s v="Wholesale"/>
    <x v="0"/>
    <x v="8"/>
    <x v="3"/>
    <x v="5"/>
    <x v="0"/>
    <n v="23"/>
    <n v="15000"/>
    <n v="15"/>
    <x v="2122"/>
    <n v="245284.05"/>
    <x v="4938"/>
    <x v="3"/>
    <x v="3"/>
    <s v="Amit"/>
    <x v="0"/>
    <n v="7"/>
  </r>
  <r>
    <s v="25-06-2025"/>
    <s v="INV004946"/>
    <x v="4"/>
    <s v="Wholesale"/>
    <x v="1"/>
    <x v="1"/>
    <x v="2"/>
    <x v="0"/>
    <x v="0"/>
    <n v="21"/>
    <n v="45000"/>
    <n v="20"/>
    <x v="1042"/>
    <n v="613398.52"/>
    <x v="4939"/>
    <x v="4"/>
    <x v="0"/>
    <s v="Sneha"/>
    <x v="0"/>
    <n v="6"/>
  </r>
  <r>
    <s v="18-04-2025"/>
    <s v="INV004947"/>
    <x v="9"/>
    <s v="Corporate"/>
    <x v="0"/>
    <x v="4"/>
    <x v="1"/>
    <x v="1"/>
    <x v="1"/>
    <n v="21"/>
    <n v="2500"/>
    <n v="14"/>
    <x v="545"/>
    <n v="36069.019999999997"/>
    <x v="4940"/>
    <x v="1"/>
    <x v="1"/>
    <s v="Amit"/>
    <x v="0"/>
    <n v="4"/>
  </r>
  <r>
    <s v="05-12-2025"/>
    <s v="INV004948"/>
    <x v="10"/>
    <s v="Retail"/>
    <x v="2"/>
    <x v="6"/>
    <x v="1"/>
    <x v="7"/>
    <x v="3"/>
    <n v="7"/>
    <n v="900"/>
    <n v="9"/>
    <x v="1932"/>
    <n v="4491"/>
    <x v="4941"/>
    <x v="0"/>
    <x v="0"/>
    <s v="Neha"/>
    <x v="0"/>
    <n v="12"/>
  </r>
  <r>
    <s v="14-12-2025"/>
    <s v="INV004949"/>
    <x v="0"/>
    <s v="Wholesale"/>
    <x v="3"/>
    <x v="5"/>
    <x v="2"/>
    <x v="6"/>
    <x v="0"/>
    <n v="19"/>
    <n v="3500"/>
    <n v="18"/>
    <x v="632"/>
    <n v="42591.18"/>
    <x v="4942"/>
    <x v="2"/>
    <x v="0"/>
    <s v="Karan"/>
    <x v="0"/>
    <n v="12"/>
  </r>
  <r>
    <s v="23-12-2025"/>
    <s v="INV004950"/>
    <x v="7"/>
    <s v="Corporate"/>
    <x v="2"/>
    <x v="6"/>
    <x v="3"/>
    <x v="1"/>
    <x v="1"/>
    <n v="3"/>
    <n v="2500"/>
    <n v="15"/>
    <x v="1680"/>
    <n v="5677.3"/>
    <x v="4943"/>
    <x v="3"/>
    <x v="3"/>
    <s v="Pooja"/>
    <x v="0"/>
    <n v="12"/>
  </r>
  <r>
    <s v="30-05-2025"/>
    <s v="INV004951"/>
    <x v="6"/>
    <s v="Retail"/>
    <x v="1"/>
    <x v="1"/>
    <x v="0"/>
    <x v="5"/>
    <x v="0"/>
    <n v="1"/>
    <n v="15000"/>
    <n v="17"/>
    <x v="165"/>
    <n v="8981.66"/>
    <x v="4944"/>
    <x v="0"/>
    <x v="0"/>
    <s v="Sneha"/>
    <x v="0"/>
    <n v="5"/>
  </r>
  <r>
    <s v="03-12-2025"/>
    <s v="INV004952"/>
    <x v="7"/>
    <s v="Wholesale"/>
    <x v="0"/>
    <x v="8"/>
    <x v="0"/>
    <x v="0"/>
    <x v="0"/>
    <n v="9"/>
    <n v="45000"/>
    <n v="18"/>
    <x v="2123"/>
    <n v="249789.58"/>
    <x v="4945"/>
    <x v="2"/>
    <x v="1"/>
    <s v="Pooja"/>
    <x v="0"/>
    <n v="12"/>
  </r>
  <r>
    <s v="28-03-2025"/>
    <s v="INV004953"/>
    <x v="6"/>
    <s v="Retail"/>
    <x v="2"/>
    <x v="2"/>
    <x v="0"/>
    <x v="4"/>
    <x v="0"/>
    <n v="20"/>
    <n v="12000"/>
    <n v="9"/>
    <x v="1385"/>
    <n v="179676.07"/>
    <x v="4946"/>
    <x v="4"/>
    <x v="3"/>
    <s v="Amit"/>
    <x v="0"/>
    <n v="3"/>
  </r>
  <r>
    <s v="27-06-2025"/>
    <s v="INV004954"/>
    <x v="5"/>
    <s v="Retail"/>
    <x v="0"/>
    <x v="0"/>
    <x v="2"/>
    <x v="2"/>
    <x v="2"/>
    <n v="14"/>
    <n v="4500"/>
    <n v="5"/>
    <x v="279"/>
    <n v="55632.86"/>
    <x v="4947"/>
    <x v="2"/>
    <x v="0"/>
    <s v="Sneha"/>
    <x v="0"/>
    <n v="6"/>
  </r>
  <r>
    <s v="12-10-2025"/>
    <s v="INV004955"/>
    <x v="0"/>
    <s v="Wholesale"/>
    <x v="0"/>
    <x v="0"/>
    <x v="0"/>
    <x v="5"/>
    <x v="0"/>
    <n v="16"/>
    <n v="15000"/>
    <n v="11"/>
    <x v="438"/>
    <n v="183299.34"/>
    <x v="4948"/>
    <x v="0"/>
    <x v="3"/>
    <s v="Sneha"/>
    <x v="0"/>
    <n v="10"/>
  </r>
  <r>
    <s v="08-07-2025"/>
    <s v="INV004956"/>
    <x v="8"/>
    <s v="Retail"/>
    <x v="0"/>
    <x v="8"/>
    <x v="0"/>
    <x v="7"/>
    <x v="3"/>
    <n v="5"/>
    <n v="900"/>
    <n v="10"/>
    <x v="964"/>
    <n v="3391.22"/>
    <x v="4949"/>
    <x v="2"/>
    <x v="2"/>
    <s v="Sneha"/>
    <x v="0"/>
    <n v="7"/>
  </r>
  <r>
    <s v="01-02-2025"/>
    <s v="INV004957"/>
    <x v="0"/>
    <s v="Retail"/>
    <x v="1"/>
    <x v="1"/>
    <x v="1"/>
    <x v="5"/>
    <x v="0"/>
    <n v="17"/>
    <n v="15000"/>
    <n v="19"/>
    <x v="2124"/>
    <n v="188446.14"/>
    <x v="4950"/>
    <x v="0"/>
    <x v="2"/>
    <s v="Amit"/>
    <x v="0"/>
    <n v="2"/>
  </r>
  <r>
    <s v="07-09-2025"/>
    <s v="INV004958"/>
    <x v="8"/>
    <s v="Corporate"/>
    <x v="0"/>
    <x v="8"/>
    <x v="3"/>
    <x v="5"/>
    <x v="0"/>
    <n v="9"/>
    <n v="15000"/>
    <n v="11"/>
    <x v="1644"/>
    <n v="100831.97"/>
    <x v="4951"/>
    <x v="0"/>
    <x v="2"/>
    <s v="Pooja"/>
    <x v="0"/>
    <n v="9"/>
  </r>
  <r>
    <s v="04-05-2025"/>
    <s v="INV004959"/>
    <x v="3"/>
    <s v="Wholesale"/>
    <x v="3"/>
    <x v="7"/>
    <x v="0"/>
    <x v="0"/>
    <x v="0"/>
    <n v="17"/>
    <n v="45000"/>
    <n v="14"/>
    <x v="2125"/>
    <n v="494589.51"/>
    <x v="4952"/>
    <x v="2"/>
    <x v="1"/>
    <s v="Amit"/>
    <x v="0"/>
    <n v="5"/>
  </r>
  <r>
    <s v="12-02-2025"/>
    <s v="INV004960"/>
    <x v="3"/>
    <s v="Wholesale"/>
    <x v="2"/>
    <x v="2"/>
    <x v="0"/>
    <x v="2"/>
    <x v="2"/>
    <n v="18"/>
    <n v="4500"/>
    <n v="2"/>
    <x v="198"/>
    <n v="69949.17"/>
    <x v="4953"/>
    <x v="0"/>
    <x v="2"/>
    <s v="Neha"/>
    <x v="0"/>
    <n v="2"/>
  </r>
  <r>
    <s v="06-05-2025"/>
    <s v="INV004961"/>
    <x v="5"/>
    <s v="Corporate"/>
    <x v="1"/>
    <x v="1"/>
    <x v="3"/>
    <x v="4"/>
    <x v="0"/>
    <n v="11"/>
    <n v="12000"/>
    <n v="19"/>
    <x v="2126"/>
    <n v="88285.86"/>
    <x v="4954"/>
    <x v="3"/>
    <x v="3"/>
    <s v="Raj"/>
    <x v="0"/>
    <n v="5"/>
  </r>
  <r>
    <s v="03-07-2025"/>
    <s v="INV004962"/>
    <x v="11"/>
    <s v="Retail"/>
    <x v="0"/>
    <x v="4"/>
    <x v="0"/>
    <x v="2"/>
    <x v="2"/>
    <n v="16"/>
    <n v="4500"/>
    <n v="14"/>
    <x v="2127"/>
    <n v="52237.14"/>
    <x v="4955"/>
    <x v="2"/>
    <x v="1"/>
    <s v="Vikas"/>
    <x v="0"/>
    <n v="7"/>
  </r>
  <r>
    <s v="01-12-2025"/>
    <s v="INV004963"/>
    <x v="6"/>
    <s v="Corporate"/>
    <x v="0"/>
    <x v="0"/>
    <x v="0"/>
    <x v="3"/>
    <x v="3"/>
    <n v="13"/>
    <n v="600"/>
    <n v="0"/>
    <x v="592"/>
    <n v="6894.69"/>
    <x v="4956"/>
    <x v="0"/>
    <x v="0"/>
    <s v="Amit"/>
    <x v="0"/>
    <n v="12"/>
  </r>
  <r>
    <s v="29-12-2025"/>
    <s v="INV004964"/>
    <x v="11"/>
    <s v="Retail"/>
    <x v="2"/>
    <x v="6"/>
    <x v="1"/>
    <x v="7"/>
    <x v="3"/>
    <n v="24"/>
    <n v="900"/>
    <n v="0"/>
    <x v="2105"/>
    <n v="17296.32"/>
    <x v="4957"/>
    <x v="4"/>
    <x v="1"/>
    <s v="Karan"/>
    <x v="0"/>
    <n v="12"/>
  </r>
  <r>
    <s v="22-03-2025"/>
    <s v="INV004965"/>
    <x v="2"/>
    <s v="Corporate"/>
    <x v="1"/>
    <x v="1"/>
    <x v="0"/>
    <x v="4"/>
    <x v="0"/>
    <n v="21"/>
    <n v="12000"/>
    <n v="13"/>
    <x v="1571"/>
    <n v="172602.39"/>
    <x v="4958"/>
    <x v="2"/>
    <x v="0"/>
    <s v="Pooja"/>
    <x v="0"/>
    <n v="3"/>
  </r>
  <r>
    <s v="21-07-2025"/>
    <s v="INV004966"/>
    <x v="7"/>
    <s v="Corporate"/>
    <x v="2"/>
    <x v="2"/>
    <x v="1"/>
    <x v="3"/>
    <x v="3"/>
    <n v="14"/>
    <n v="600"/>
    <n v="6"/>
    <x v="1232"/>
    <n v="5814.05"/>
    <x v="4959"/>
    <x v="2"/>
    <x v="2"/>
    <s v="Neha"/>
    <x v="0"/>
    <n v="7"/>
  </r>
  <r>
    <s v="19-07-2025"/>
    <s v="INV004967"/>
    <x v="6"/>
    <s v="Retail"/>
    <x v="0"/>
    <x v="0"/>
    <x v="3"/>
    <x v="6"/>
    <x v="0"/>
    <n v="22"/>
    <n v="3500"/>
    <n v="11"/>
    <x v="1423"/>
    <n v="59481.33"/>
    <x v="4960"/>
    <x v="1"/>
    <x v="1"/>
    <s v="Amit"/>
    <x v="0"/>
    <n v="7"/>
  </r>
  <r>
    <s v="02-12-2025"/>
    <s v="INV004968"/>
    <x v="1"/>
    <s v="Wholesale"/>
    <x v="1"/>
    <x v="1"/>
    <x v="0"/>
    <x v="5"/>
    <x v="0"/>
    <n v="24"/>
    <n v="15000"/>
    <n v="8"/>
    <x v="2128"/>
    <n v="293923.13"/>
    <x v="4961"/>
    <x v="3"/>
    <x v="2"/>
    <s v="Neha"/>
    <x v="0"/>
    <n v="12"/>
  </r>
  <r>
    <s v="26-01-2025"/>
    <s v="INV004969"/>
    <x v="3"/>
    <s v="Retail"/>
    <x v="3"/>
    <x v="9"/>
    <x v="2"/>
    <x v="4"/>
    <x v="0"/>
    <n v="9"/>
    <n v="12000"/>
    <n v="20"/>
    <x v="1800"/>
    <n v="70106.63"/>
    <x v="4962"/>
    <x v="2"/>
    <x v="2"/>
    <s v="Pooja"/>
    <x v="0"/>
    <n v="1"/>
  </r>
  <r>
    <s v="06-09-2025"/>
    <s v="INV004970"/>
    <x v="6"/>
    <s v="Wholesale"/>
    <x v="2"/>
    <x v="2"/>
    <x v="2"/>
    <x v="1"/>
    <x v="1"/>
    <n v="17"/>
    <n v="2500"/>
    <n v="13"/>
    <x v="607"/>
    <n v="28831.86"/>
    <x v="4963"/>
    <x v="2"/>
    <x v="2"/>
    <s v="Priya"/>
    <x v="0"/>
    <n v="9"/>
  </r>
  <r>
    <s v="26-08-2025"/>
    <s v="INV004971"/>
    <x v="6"/>
    <s v="Wholesale"/>
    <x v="0"/>
    <x v="4"/>
    <x v="3"/>
    <x v="2"/>
    <x v="2"/>
    <n v="10"/>
    <n v="4500"/>
    <n v="16"/>
    <x v="474"/>
    <n v="34850.129999999997"/>
    <x v="4964"/>
    <x v="4"/>
    <x v="3"/>
    <s v="Pooja"/>
    <x v="0"/>
    <n v="8"/>
  </r>
  <r>
    <s v="25-06-2025"/>
    <s v="INV004972"/>
    <x v="5"/>
    <s v="Retail"/>
    <x v="1"/>
    <x v="1"/>
    <x v="1"/>
    <x v="4"/>
    <x v="0"/>
    <n v="3"/>
    <n v="12000"/>
    <n v="8"/>
    <x v="718"/>
    <n v="25538.1"/>
    <x v="4965"/>
    <x v="1"/>
    <x v="2"/>
    <s v="Priya"/>
    <x v="0"/>
    <n v="6"/>
  </r>
  <r>
    <s v="27-09-2025"/>
    <s v="INV004973"/>
    <x v="6"/>
    <s v="Wholesale"/>
    <x v="2"/>
    <x v="2"/>
    <x v="0"/>
    <x v="2"/>
    <x v="2"/>
    <n v="21"/>
    <n v="4500"/>
    <n v="10"/>
    <x v="762"/>
    <n v="74556.740000000005"/>
    <x v="4966"/>
    <x v="1"/>
    <x v="0"/>
    <s v="Raj"/>
    <x v="0"/>
    <n v="9"/>
  </r>
  <r>
    <s v="01-03-2025"/>
    <s v="INV004974"/>
    <x v="5"/>
    <s v="Corporate"/>
    <x v="1"/>
    <x v="1"/>
    <x v="0"/>
    <x v="4"/>
    <x v="0"/>
    <n v="7"/>
    <n v="12000"/>
    <n v="17"/>
    <x v="2059"/>
    <n v="62598.82"/>
    <x v="4967"/>
    <x v="0"/>
    <x v="2"/>
    <s v="Vikas"/>
    <x v="0"/>
    <n v="3"/>
  </r>
  <r>
    <s v="04-12-2025"/>
    <s v="INV004975"/>
    <x v="8"/>
    <s v="Corporate"/>
    <x v="1"/>
    <x v="1"/>
    <x v="2"/>
    <x v="3"/>
    <x v="3"/>
    <n v="18"/>
    <n v="600"/>
    <n v="12"/>
    <x v="170"/>
    <n v="7755.3"/>
    <x v="4968"/>
    <x v="1"/>
    <x v="2"/>
    <s v="Amit"/>
    <x v="0"/>
    <n v="12"/>
  </r>
  <r>
    <s v="09-11-2025"/>
    <s v="INV004976"/>
    <x v="6"/>
    <s v="Wholesale"/>
    <x v="2"/>
    <x v="2"/>
    <x v="1"/>
    <x v="3"/>
    <x v="3"/>
    <n v="6"/>
    <n v="600"/>
    <n v="6"/>
    <x v="100"/>
    <n v="2976"/>
    <x v="4969"/>
    <x v="3"/>
    <x v="0"/>
    <s v="Vikas"/>
    <x v="0"/>
    <n v="11"/>
  </r>
  <r>
    <s v="18-01-2025"/>
    <s v="INV004977"/>
    <x v="5"/>
    <s v="Corporate"/>
    <x v="2"/>
    <x v="2"/>
    <x v="2"/>
    <x v="7"/>
    <x v="3"/>
    <n v="7"/>
    <n v="900"/>
    <n v="18"/>
    <x v="2129"/>
    <n v="4399.1899999999996"/>
    <x v="4970"/>
    <x v="1"/>
    <x v="0"/>
    <s v="Raj"/>
    <x v="0"/>
    <n v="1"/>
  </r>
  <r>
    <s v="01-02-2025"/>
    <s v="INV004978"/>
    <x v="3"/>
    <s v="Corporate"/>
    <x v="2"/>
    <x v="2"/>
    <x v="2"/>
    <x v="7"/>
    <x v="3"/>
    <n v="19"/>
    <n v="900"/>
    <n v="7"/>
    <x v="571"/>
    <n v="14123.39"/>
    <x v="4971"/>
    <x v="2"/>
    <x v="2"/>
    <s v="Pooja"/>
    <x v="0"/>
    <n v="2"/>
  </r>
  <r>
    <s v="30-12-2025"/>
    <s v="INV004979"/>
    <x v="9"/>
    <s v="Corporate"/>
    <x v="1"/>
    <x v="1"/>
    <x v="3"/>
    <x v="5"/>
    <x v="0"/>
    <n v="10"/>
    <n v="15000"/>
    <n v="3"/>
    <x v="757"/>
    <n v="133554.41"/>
    <x v="4972"/>
    <x v="4"/>
    <x v="1"/>
    <s v="Amit"/>
    <x v="0"/>
    <n v="12"/>
  </r>
  <r>
    <s v="19-01-2025"/>
    <s v="INV004980"/>
    <x v="3"/>
    <s v="Retail"/>
    <x v="3"/>
    <x v="7"/>
    <x v="0"/>
    <x v="1"/>
    <x v="1"/>
    <n v="17"/>
    <n v="2500"/>
    <n v="5"/>
    <x v="1420"/>
    <n v="36339.769999999997"/>
    <x v="4973"/>
    <x v="1"/>
    <x v="3"/>
    <s v="Pooja"/>
    <x v="0"/>
    <n v="1"/>
  </r>
  <r>
    <s v="05-12-2025"/>
    <s v="INV004981"/>
    <x v="9"/>
    <s v="Retail"/>
    <x v="3"/>
    <x v="5"/>
    <x v="3"/>
    <x v="4"/>
    <x v="0"/>
    <n v="2"/>
    <n v="12000"/>
    <n v="13"/>
    <x v="577"/>
    <n v="18173.22"/>
    <x v="4974"/>
    <x v="1"/>
    <x v="1"/>
    <s v="Vikas"/>
    <x v="0"/>
    <n v="12"/>
  </r>
  <r>
    <s v="19-11-2025"/>
    <s v="INV004982"/>
    <x v="3"/>
    <s v="Retail"/>
    <x v="1"/>
    <x v="1"/>
    <x v="2"/>
    <x v="2"/>
    <x v="2"/>
    <n v="25"/>
    <n v="4500"/>
    <n v="7"/>
    <x v="1208"/>
    <n v="87690.3"/>
    <x v="4975"/>
    <x v="1"/>
    <x v="1"/>
    <s v="Neha"/>
    <x v="0"/>
    <n v="11"/>
  </r>
  <r>
    <s v="26-04-2025"/>
    <s v="INV004983"/>
    <x v="3"/>
    <s v="Corporate"/>
    <x v="2"/>
    <x v="2"/>
    <x v="0"/>
    <x v="6"/>
    <x v="0"/>
    <n v="11"/>
    <n v="3500"/>
    <n v="5"/>
    <x v="2130"/>
    <n v="31338.880000000001"/>
    <x v="4976"/>
    <x v="4"/>
    <x v="3"/>
    <s v="Raj"/>
    <x v="0"/>
    <n v="4"/>
  </r>
  <r>
    <s v="29-04-2025"/>
    <s v="INV004984"/>
    <x v="2"/>
    <s v="Wholesale"/>
    <x v="1"/>
    <x v="1"/>
    <x v="2"/>
    <x v="4"/>
    <x v="0"/>
    <n v="14"/>
    <n v="12000"/>
    <n v="15"/>
    <x v="2131"/>
    <n v="107296.54"/>
    <x v="4977"/>
    <x v="2"/>
    <x v="2"/>
    <s v="Amit"/>
    <x v="0"/>
    <n v="4"/>
  </r>
  <r>
    <s v="17-12-2025"/>
    <s v="INV004985"/>
    <x v="11"/>
    <s v="Corporate"/>
    <x v="0"/>
    <x v="8"/>
    <x v="3"/>
    <x v="6"/>
    <x v="0"/>
    <n v="8"/>
    <n v="3500"/>
    <n v="7"/>
    <x v="324"/>
    <n v="20027.12"/>
    <x v="4978"/>
    <x v="2"/>
    <x v="3"/>
    <s v="Priya"/>
    <x v="0"/>
    <n v="12"/>
  </r>
  <r>
    <s v="23-02-2025"/>
    <s v="INV004986"/>
    <x v="4"/>
    <s v="Corporate"/>
    <x v="2"/>
    <x v="2"/>
    <x v="0"/>
    <x v="4"/>
    <x v="0"/>
    <n v="11"/>
    <n v="12000"/>
    <n v="14"/>
    <x v="2132"/>
    <n v="94926.65"/>
    <x v="4979"/>
    <x v="4"/>
    <x v="3"/>
    <s v="Pooja"/>
    <x v="0"/>
    <n v="2"/>
  </r>
  <r>
    <s v="21-05-2025"/>
    <s v="INV004987"/>
    <x v="6"/>
    <s v="Corporate"/>
    <x v="2"/>
    <x v="6"/>
    <x v="3"/>
    <x v="1"/>
    <x v="1"/>
    <n v="24"/>
    <n v="2500"/>
    <n v="17"/>
    <x v="184"/>
    <n v="45382.66"/>
    <x v="4980"/>
    <x v="3"/>
    <x v="0"/>
    <s v="Raj"/>
    <x v="0"/>
    <n v="5"/>
  </r>
  <r>
    <s v="23-01-2025"/>
    <s v="INV004988"/>
    <x v="5"/>
    <s v="Corporate"/>
    <x v="3"/>
    <x v="3"/>
    <x v="1"/>
    <x v="3"/>
    <x v="3"/>
    <n v="23"/>
    <n v="600"/>
    <n v="6"/>
    <x v="2133"/>
    <n v="11273.99"/>
    <x v="4981"/>
    <x v="1"/>
    <x v="0"/>
    <s v="Raj"/>
    <x v="0"/>
    <n v="1"/>
  </r>
  <r>
    <s v="20-05-2025"/>
    <s v="INV004989"/>
    <x v="8"/>
    <s v="Retail"/>
    <x v="2"/>
    <x v="6"/>
    <x v="1"/>
    <x v="1"/>
    <x v="1"/>
    <n v="14"/>
    <n v="2500"/>
    <n v="9"/>
    <x v="760"/>
    <n v="25634.05"/>
    <x v="4982"/>
    <x v="3"/>
    <x v="1"/>
    <s v="Neha"/>
    <x v="0"/>
    <n v="5"/>
  </r>
  <r>
    <s v="14-05-2025"/>
    <s v="INV004990"/>
    <x v="4"/>
    <s v="Wholesale"/>
    <x v="2"/>
    <x v="2"/>
    <x v="0"/>
    <x v="5"/>
    <x v="0"/>
    <n v="24"/>
    <n v="15000"/>
    <n v="15"/>
    <x v="879"/>
    <n v="279909.78999999998"/>
    <x v="4983"/>
    <x v="4"/>
    <x v="3"/>
    <s v="Pooja"/>
    <x v="0"/>
    <n v="5"/>
  </r>
  <r>
    <s v="15-04-2025"/>
    <s v="INV004991"/>
    <x v="9"/>
    <s v="Corporate"/>
    <x v="0"/>
    <x v="4"/>
    <x v="2"/>
    <x v="0"/>
    <x v="0"/>
    <n v="3"/>
    <n v="45000"/>
    <n v="15"/>
    <x v="226"/>
    <n v="91403.62"/>
    <x v="4984"/>
    <x v="4"/>
    <x v="0"/>
    <s v="Priya"/>
    <x v="0"/>
    <n v="4"/>
  </r>
  <r>
    <s v="03-04-2025"/>
    <s v="INV004992"/>
    <x v="5"/>
    <s v="Wholesale"/>
    <x v="1"/>
    <x v="1"/>
    <x v="0"/>
    <x v="5"/>
    <x v="0"/>
    <n v="22"/>
    <n v="15000"/>
    <n v="12"/>
    <x v="154"/>
    <n v="266451.98"/>
    <x v="4985"/>
    <x v="3"/>
    <x v="3"/>
    <s v="Raj"/>
    <x v="0"/>
    <n v="4"/>
  </r>
  <r>
    <s v="25-07-2025"/>
    <s v="INV004993"/>
    <x v="11"/>
    <s v="Wholesale"/>
    <x v="3"/>
    <x v="7"/>
    <x v="3"/>
    <x v="3"/>
    <x v="3"/>
    <n v="15"/>
    <n v="600"/>
    <n v="20"/>
    <x v="326"/>
    <n v="6063.58"/>
    <x v="4986"/>
    <x v="2"/>
    <x v="1"/>
    <s v="Neha"/>
    <x v="0"/>
    <n v="7"/>
  </r>
  <r>
    <s v="29-10-2025"/>
    <s v="INV004994"/>
    <x v="3"/>
    <s v="Corporate"/>
    <x v="0"/>
    <x v="4"/>
    <x v="2"/>
    <x v="5"/>
    <x v="0"/>
    <n v="15"/>
    <n v="15000"/>
    <n v="11"/>
    <x v="271"/>
    <n v="155953.78"/>
    <x v="4987"/>
    <x v="2"/>
    <x v="2"/>
    <s v="Vikas"/>
    <x v="0"/>
    <n v="10"/>
  </r>
  <r>
    <s v="04-10-2025"/>
    <s v="INV004995"/>
    <x v="6"/>
    <s v="Wholesale"/>
    <x v="2"/>
    <x v="6"/>
    <x v="0"/>
    <x v="7"/>
    <x v="3"/>
    <n v="1"/>
    <n v="900"/>
    <n v="10"/>
    <x v="500"/>
    <n v="655.83"/>
    <x v="4988"/>
    <x v="1"/>
    <x v="2"/>
    <s v="Sneha"/>
    <x v="0"/>
    <n v="10"/>
  </r>
  <r>
    <s v="05-12-2025"/>
    <s v="INV004996"/>
    <x v="5"/>
    <s v="Corporate"/>
    <x v="1"/>
    <x v="1"/>
    <x v="2"/>
    <x v="5"/>
    <x v="0"/>
    <n v="22"/>
    <n v="15000"/>
    <n v="4"/>
    <x v="68"/>
    <n v="291455.39"/>
    <x v="4989"/>
    <x v="0"/>
    <x v="3"/>
    <s v="Sneha"/>
    <x v="0"/>
    <n v="12"/>
  </r>
  <r>
    <s v="17-07-2025"/>
    <s v="INV004997"/>
    <x v="2"/>
    <s v="Retail"/>
    <x v="3"/>
    <x v="5"/>
    <x v="0"/>
    <x v="1"/>
    <x v="1"/>
    <n v="1"/>
    <n v="2500"/>
    <n v="11"/>
    <x v="1891"/>
    <n v="1677.9"/>
    <x v="4990"/>
    <x v="1"/>
    <x v="1"/>
    <s v="Neha"/>
    <x v="0"/>
    <n v="7"/>
  </r>
  <r>
    <s v="14-03-2025"/>
    <s v="INV004998"/>
    <x v="2"/>
    <s v="Wholesale"/>
    <x v="2"/>
    <x v="6"/>
    <x v="2"/>
    <x v="0"/>
    <x v="0"/>
    <n v="8"/>
    <n v="45000"/>
    <n v="11"/>
    <x v="1289"/>
    <n v="243604.81"/>
    <x v="4991"/>
    <x v="0"/>
    <x v="0"/>
    <s v="Sneha"/>
    <x v="0"/>
    <n v="3"/>
  </r>
  <r>
    <d v="2024-09-29T00:00:00"/>
    <s v="INV004999"/>
    <x v="6"/>
    <s v="Retail"/>
    <x v="0"/>
    <x v="4"/>
    <x v="1"/>
    <x v="4"/>
    <x v="0"/>
    <n v="18"/>
    <n v="12000"/>
    <n v="17"/>
    <x v="2047"/>
    <n v="130083.27"/>
    <x v="4992"/>
    <x v="4"/>
    <x v="1"/>
    <s v="Priya"/>
    <x v="1"/>
    <n v="9"/>
  </r>
  <r>
    <d v="2024-09-30T00:00:00"/>
    <s v="INV005000"/>
    <x v="1"/>
    <s v="Corporate"/>
    <x v="0"/>
    <x v="8"/>
    <x v="1"/>
    <x v="6"/>
    <x v="0"/>
    <n v="17"/>
    <n v="3500"/>
    <n v="11"/>
    <x v="361"/>
    <n v="43391.73"/>
    <x v="4993"/>
    <x v="2"/>
    <x v="3"/>
    <s v="Priya"/>
    <x v="1"/>
    <n v="9"/>
  </r>
  <r>
    <d v="2024-10-01T00:00:00"/>
    <s v="INV005001"/>
    <x v="2"/>
    <s v="Retail"/>
    <x v="0"/>
    <x v="4"/>
    <x v="0"/>
    <x v="7"/>
    <x v="3"/>
    <n v="9"/>
    <n v="900"/>
    <n v="15"/>
    <x v="1568"/>
    <n v="5946.91"/>
    <x v="4994"/>
    <x v="4"/>
    <x v="0"/>
    <s v="Raj"/>
    <x v="1"/>
    <n v="10"/>
  </r>
  <r>
    <d v="2024-10-02T00:00:00"/>
    <s v="INV005002"/>
    <x v="8"/>
    <s v="Retail"/>
    <x v="0"/>
    <x v="8"/>
    <x v="0"/>
    <x v="6"/>
    <x v="0"/>
    <n v="11"/>
    <n v="3500"/>
    <n v="13"/>
    <x v="2134"/>
    <n v="24550.560000000001"/>
    <x v="4995"/>
    <x v="2"/>
    <x v="1"/>
    <s v="Sneha"/>
    <x v="1"/>
    <n v="10"/>
  </r>
  <r>
    <d v="2024-10-03T00:00:00"/>
    <s v="INV005003"/>
    <x v="2"/>
    <s v="Retail"/>
    <x v="3"/>
    <x v="9"/>
    <x v="0"/>
    <x v="2"/>
    <x v="2"/>
    <n v="22"/>
    <n v="4500"/>
    <n v="9"/>
    <x v="1272"/>
    <n v="76584.87"/>
    <x v="4996"/>
    <x v="3"/>
    <x v="1"/>
    <s v="Vikas"/>
    <x v="1"/>
    <n v="10"/>
  </r>
  <r>
    <d v="2024-10-04T00:00:00"/>
    <s v="INV005004"/>
    <x v="6"/>
    <s v="Retail"/>
    <x v="0"/>
    <x v="0"/>
    <x v="1"/>
    <x v="2"/>
    <x v="2"/>
    <n v="11"/>
    <n v="4500"/>
    <n v="2"/>
    <x v="2135"/>
    <n v="43640.02"/>
    <x v="4997"/>
    <x v="1"/>
    <x v="0"/>
    <s v="Pooja"/>
    <x v="1"/>
    <n v="10"/>
  </r>
  <r>
    <d v="2024-10-05T00:00:00"/>
    <s v="INV005005"/>
    <x v="0"/>
    <s v="Corporate"/>
    <x v="0"/>
    <x v="4"/>
    <x v="0"/>
    <x v="4"/>
    <x v="0"/>
    <n v="23"/>
    <n v="12000"/>
    <n v="2"/>
    <x v="1244"/>
    <n v="227190.41"/>
    <x v="4998"/>
    <x v="2"/>
    <x v="0"/>
    <s v="Karan"/>
    <x v="1"/>
    <n v="10"/>
  </r>
  <r>
    <d v="2024-10-06T00:00:00"/>
    <s v="INV005006"/>
    <x v="2"/>
    <s v="Retail"/>
    <x v="2"/>
    <x v="2"/>
    <x v="3"/>
    <x v="3"/>
    <x v="3"/>
    <n v="4"/>
    <n v="600"/>
    <n v="1"/>
    <x v="234"/>
    <n v="1855.19"/>
    <x v="4999"/>
    <x v="0"/>
    <x v="0"/>
    <s v="Pooja"/>
    <x v="1"/>
    <n v="10"/>
  </r>
  <r>
    <d v="2024-10-07T00:00:00"/>
    <s v="INV005007"/>
    <x v="9"/>
    <s v="Corporate"/>
    <x v="2"/>
    <x v="6"/>
    <x v="2"/>
    <x v="3"/>
    <x v="3"/>
    <n v="19"/>
    <n v="600"/>
    <n v="4"/>
    <x v="505"/>
    <n v="8683.1"/>
    <x v="5000"/>
    <x v="2"/>
    <x v="0"/>
    <s v="Sneha"/>
    <x v="1"/>
    <n v="10"/>
  </r>
  <r>
    <d v="2024-10-08T00:00:00"/>
    <s v="INV005008"/>
    <x v="9"/>
    <s v="Corporate"/>
    <x v="3"/>
    <x v="9"/>
    <x v="0"/>
    <x v="0"/>
    <x v="0"/>
    <n v="16"/>
    <n v="45000"/>
    <n v="6"/>
    <x v="67"/>
    <n v="604561.56000000006"/>
    <x v="5001"/>
    <x v="4"/>
    <x v="3"/>
    <s v="Pooja"/>
    <x v="1"/>
    <n v="10"/>
  </r>
  <r>
    <d v="2024-10-09T00:00:00"/>
    <s v="INV005009"/>
    <x v="1"/>
    <s v="Wholesale"/>
    <x v="0"/>
    <x v="8"/>
    <x v="3"/>
    <x v="1"/>
    <x v="1"/>
    <n v="6"/>
    <n v="2500"/>
    <n v="18"/>
    <x v="626"/>
    <n v="10390.35"/>
    <x v="5002"/>
    <x v="1"/>
    <x v="2"/>
    <s v="Raj"/>
    <x v="1"/>
    <n v="10"/>
  </r>
  <r>
    <d v="2024-10-10T00:00:00"/>
    <s v="INV005010"/>
    <x v="11"/>
    <s v="Corporate"/>
    <x v="1"/>
    <x v="1"/>
    <x v="0"/>
    <x v="3"/>
    <x v="3"/>
    <n v="4"/>
    <n v="600"/>
    <n v="9"/>
    <x v="1021"/>
    <n v="1799.25"/>
    <x v="5003"/>
    <x v="3"/>
    <x v="2"/>
    <s v="Raj"/>
    <x v="1"/>
    <n v="10"/>
  </r>
  <r>
    <d v="2024-10-11T00:00:00"/>
    <s v="INV005011"/>
    <x v="3"/>
    <s v="Retail"/>
    <x v="2"/>
    <x v="6"/>
    <x v="0"/>
    <x v="6"/>
    <x v="0"/>
    <n v="5"/>
    <n v="3500"/>
    <n v="18"/>
    <x v="1481"/>
    <n v="12835.17"/>
    <x v="5004"/>
    <x v="1"/>
    <x v="3"/>
    <s v="Karan"/>
    <x v="1"/>
    <n v="10"/>
  </r>
  <r>
    <d v="2024-10-12T00:00:00"/>
    <s v="INV005012"/>
    <x v="4"/>
    <s v="Retail"/>
    <x v="1"/>
    <x v="1"/>
    <x v="0"/>
    <x v="3"/>
    <x v="3"/>
    <n v="2"/>
    <n v="600"/>
    <n v="14"/>
    <x v="1982"/>
    <n v="860.88"/>
    <x v="5005"/>
    <x v="4"/>
    <x v="0"/>
    <s v="Karan"/>
    <x v="1"/>
    <n v="10"/>
  </r>
  <r>
    <d v="2024-10-13T00:00:00"/>
    <s v="INV005013"/>
    <x v="0"/>
    <s v="Corporate"/>
    <x v="0"/>
    <x v="8"/>
    <x v="0"/>
    <x v="4"/>
    <x v="0"/>
    <n v="1"/>
    <n v="12000"/>
    <n v="11"/>
    <x v="1296"/>
    <n v="9046.7000000000007"/>
    <x v="5006"/>
    <x v="0"/>
    <x v="3"/>
    <s v="Raj"/>
    <x v="1"/>
    <n v="10"/>
  </r>
  <r>
    <d v="2024-10-14T00:00:00"/>
    <s v="INV005014"/>
    <x v="1"/>
    <s v="Corporate"/>
    <x v="2"/>
    <x v="2"/>
    <x v="0"/>
    <x v="3"/>
    <x v="3"/>
    <n v="10"/>
    <n v="600"/>
    <n v="13"/>
    <x v="2136"/>
    <n v="4081.13"/>
    <x v="5007"/>
    <x v="2"/>
    <x v="2"/>
    <s v="Priya"/>
    <x v="1"/>
    <n v="10"/>
  </r>
  <r>
    <d v="2024-10-15T00:00:00"/>
    <s v="INV005015"/>
    <x v="0"/>
    <s v="Retail"/>
    <x v="1"/>
    <x v="1"/>
    <x v="1"/>
    <x v="4"/>
    <x v="0"/>
    <n v="6"/>
    <n v="12000"/>
    <n v="19"/>
    <x v="1725"/>
    <n v="54561.62"/>
    <x v="5008"/>
    <x v="0"/>
    <x v="0"/>
    <s v="Karan"/>
    <x v="1"/>
    <n v="10"/>
  </r>
  <r>
    <d v="2024-10-16T00:00:00"/>
    <s v="INV005016"/>
    <x v="1"/>
    <s v="Retail"/>
    <x v="0"/>
    <x v="4"/>
    <x v="3"/>
    <x v="5"/>
    <x v="0"/>
    <n v="16"/>
    <n v="15000"/>
    <n v="15"/>
    <x v="1088"/>
    <n v="189172.54"/>
    <x v="5009"/>
    <x v="1"/>
    <x v="1"/>
    <s v="Raj"/>
    <x v="1"/>
    <n v="10"/>
  </r>
  <r>
    <d v="2024-10-17T00:00:00"/>
    <s v="INV005017"/>
    <x v="1"/>
    <s v="Corporate"/>
    <x v="0"/>
    <x v="4"/>
    <x v="2"/>
    <x v="2"/>
    <x v="2"/>
    <n v="5"/>
    <n v="4500"/>
    <n v="2"/>
    <x v="3"/>
    <n v="16046.38"/>
    <x v="5010"/>
    <x v="0"/>
    <x v="1"/>
    <s v="Raj"/>
    <x v="1"/>
    <n v="10"/>
  </r>
  <r>
    <d v="2024-10-18T00:00:00"/>
    <s v="INV005018"/>
    <x v="0"/>
    <s v="Retail"/>
    <x v="0"/>
    <x v="8"/>
    <x v="1"/>
    <x v="7"/>
    <x v="3"/>
    <n v="15"/>
    <n v="900"/>
    <n v="4"/>
    <x v="553"/>
    <n v="11213.93"/>
    <x v="5011"/>
    <x v="2"/>
    <x v="3"/>
    <s v="Priya"/>
    <x v="1"/>
    <n v="10"/>
  </r>
  <r>
    <d v="2024-10-19T00:00:00"/>
    <s v="INV005019"/>
    <x v="6"/>
    <s v="Retail"/>
    <x v="2"/>
    <x v="2"/>
    <x v="2"/>
    <x v="3"/>
    <x v="3"/>
    <n v="5"/>
    <n v="600"/>
    <n v="2"/>
    <x v="1575"/>
    <n v="2682.34"/>
    <x v="5012"/>
    <x v="2"/>
    <x v="3"/>
    <s v="Karan"/>
    <x v="1"/>
    <n v="10"/>
  </r>
  <r>
    <d v="2024-10-20T00:00:00"/>
    <s v="INV005020"/>
    <x v="0"/>
    <s v="Wholesale"/>
    <x v="2"/>
    <x v="2"/>
    <x v="2"/>
    <x v="2"/>
    <x v="2"/>
    <n v="18"/>
    <n v="4500"/>
    <n v="9"/>
    <x v="2137"/>
    <n v="63957.17"/>
    <x v="5013"/>
    <x v="2"/>
    <x v="0"/>
    <s v="Raj"/>
    <x v="1"/>
    <n v="10"/>
  </r>
  <r>
    <d v="2024-10-21T00:00:00"/>
    <s v="INV005021"/>
    <x v="1"/>
    <s v="Corporate"/>
    <x v="2"/>
    <x v="2"/>
    <x v="1"/>
    <x v="5"/>
    <x v="0"/>
    <n v="13"/>
    <n v="15000"/>
    <n v="15"/>
    <x v="414"/>
    <n v="145204.74"/>
    <x v="5014"/>
    <x v="1"/>
    <x v="1"/>
    <s v="Priya"/>
    <x v="1"/>
    <n v="10"/>
  </r>
  <r>
    <d v="2024-10-22T00:00:00"/>
    <s v="INV005022"/>
    <x v="1"/>
    <s v="Corporate"/>
    <x v="1"/>
    <x v="1"/>
    <x v="1"/>
    <x v="5"/>
    <x v="0"/>
    <n v="12"/>
    <n v="15000"/>
    <n v="19"/>
    <x v="956"/>
    <n v="130504.47"/>
    <x v="5015"/>
    <x v="2"/>
    <x v="2"/>
    <s v="Amit"/>
    <x v="1"/>
    <n v="10"/>
  </r>
  <r>
    <d v="2024-10-23T00:00:00"/>
    <s v="INV005023"/>
    <x v="4"/>
    <s v="Corporate"/>
    <x v="1"/>
    <x v="1"/>
    <x v="3"/>
    <x v="5"/>
    <x v="0"/>
    <n v="8"/>
    <n v="15000"/>
    <n v="20"/>
    <x v="614"/>
    <n v="72504.740000000005"/>
    <x v="5016"/>
    <x v="3"/>
    <x v="2"/>
    <s v="Karan"/>
    <x v="1"/>
    <n v="10"/>
  </r>
  <r>
    <d v="2024-10-24T00:00:00"/>
    <s v="INV005024"/>
    <x v="9"/>
    <s v="Retail"/>
    <x v="0"/>
    <x v="4"/>
    <x v="3"/>
    <x v="6"/>
    <x v="0"/>
    <n v="20"/>
    <n v="3500"/>
    <n v="12"/>
    <x v="591"/>
    <n v="52991.6"/>
    <x v="5017"/>
    <x v="1"/>
    <x v="2"/>
    <s v="Pooja"/>
    <x v="1"/>
    <n v="10"/>
  </r>
  <r>
    <d v="2024-10-25T00:00:00"/>
    <s v="INV005025"/>
    <x v="8"/>
    <s v="Retail"/>
    <x v="0"/>
    <x v="8"/>
    <x v="1"/>
    <x v="5"/>
    <x v="0"/>
    <n v="24"/>
    <n v="15000"/>
    <n v="9"/>
    <x v="1502"/>
    <n v="250647.72"/>
    <x v="5018"/>
    <x v="1"/>
    <x v="0"/>
    <s v="Neha"/>
    <x v="1"/>
    <n v="10"/>
  </r>
  <r>
    <d v="2024-10-26T00:00:00"/>
    <s v="INV005026"/>
    <x v="8"/>
    <s v="Retail"/>
    <x v="2"/>
    <x v="2"/>
    <x v="2"/>
    <x v="4"/>
    <x v="0"/>
    <n v="11"/>
    <n v="12000"/>
    <n v="10"/>
    <x v="575"/>
    <n v="87988.65"/>
    <x v="5019"/>
    <x v="4"/>
    <x v="0"/>
    <s v="Raj"/>
    <x v="1"/>
    <n v="10"/>
  </r>
  <r>
    <d v="2024-10-27T00:00:00"/>
    <s v="INV005027"/>
    <x v="5"/>
    <s v="Wholesale"/>
    <x v="2"/>
    <x v="2"/>
    <x v="3"/>
    <x v="4"/>
    <x v="0"/>
    <n v="21"/>
    <n v="12000"/>
    <n v="0"/>
    <x v="411"/>
    <n v="187953.21"/>
    <x v="5020"/>
    <x v="4"/>
    <x v="1"/>
    <s v="Raj"/>
    <x v="1"/>
    <n v="10"/>
  </r>
  <r>
    <d v="2024-10-28T00:00:00"/>
    <s v="INV005028"/>
    <x v="2"/>
    <s v="Corporate"/>
    <x v="1"/>
    <x v="1"/>
    <x v="2"/>
    <x v="7"/>
    <x v="3"/>
    <n v="18"/>
    <n v="900"/>
    <n v="15"/>
    <x v="1074"/>
    <n v="10465.209999999999"/>
    <x v="5021"/>
    <x v="1"/>
    <x v="2"/>
    <s v="Pooja"/>
    <x v="1"/>
    <n v="10"/>
  </r>
  <r>
    <d v="2024-10-29T00:00:00"/>
    <s v="INV005029"/>
    <x v="6"/>
    <s v="Wholesale"/>
    <x v="1"/>
    <x v="1"/>
    <x v="0"/>
    <x v="5"/>
    <x v="0"/>
    <n v="1"/>
    <n v="15000"/>
    <n v="20"/>
    <x v="183"/>
    <n v="8694.34"/>
    <x v="5022"/>
    <x v="1"/>
    <x v="2"/>
    <s v="Priya"/>
    <x v="1"/>
    <n v="10"/>
  </r>
  <r>
    <d v="2024-10-30T00:00:00"/>
    <s v="INV005030"/>
    <x v="8"/>
    <s v="Corporate"/>
    <x v="0"/>
    <x v="0"/>
    <x v="3"/>
    <x v="5"/>
    <x v="0"/>
    <n v="15"/>
    <n v="15000"/>
    <n v="4"/>
    <x v="515"/>
    <n v="196480.71"/>
    <x v="5023"/>
    <x v="4"/>
    <x v="2"/>
    <s v="Sneha"/>
    <x v="1"/>
    <n v="10"/>
  </r>
  <r>
    <d v="2024-10-31T00:00:00"/>
    <s v="INV005031"/>
    <x v="3"/>
    <s v="Corporate"/>
    <x v="1"/>
    <x v="1"/>
    <x v="3"/>
    <x v="0"/>
    <x v="0"/>
    <n v="3"/>
    <n v="45000"/>
    <n v="16"/>
    <x v="2111"/>
    <n v="97108.17"/>
    <x v="5024"/>
    <x v="1"/>
    <x v="0"/>
    <s v="Neha"/>
    <x v="1"/>
    <n v="10"/>
  </r>
  <r>
    <d v="2024-11-01T00:00:00"/>
    <s v="INV005032"/>
    <x v="3"/>
    <s v="Corporate"/>
    <x v="1"/>
    <x v="1"/>
    <x v="0"/>
    <x v="3"/>
    <x v="3"/>
    <n v="5"/>
    <n v="600"/>
    <n v="16"/>
    <x v="916"/>
    <n v="2173.69"/>
    <x v="5025"/>
    <x v="2"/>
    <x v="2"/>
    <s v="Neha"/>
    <x v="1"/>
    <n v="11"/>
  </r>
  <r>
    <d v="2024-11-02T00:00:00"/>
    <s v="INV005033"/>
    <x v="10"/>
    <s v="Retail"/>
    <x v="0"/>
    <x v="0"/>
    <x v="0"/>
    <x v="3"/>
    <x v="3"/>
    <n v="8"/>
    <n v="600"/>
    <n v="10"/>
    <x v="125"/>
    <n v="3690.33"/>
    <x v="5026"/>
    <x v="0"/>
    <x v="2"/>
    <s v="Neha"/>
    <x v="1"/>
    <n v="11"/>
  </r>
  <r>
    <d v="2024-11-03T00:00:00"/>
    <s v="INV005034"/>
    <x v="11"/>
    <s v="Corporate"/>
    <x v="2"/>
    <x v="6"/>
    <x v="2"/>
    <x v="4"/>
    <x v="0"/>
    <n v="15"/>
    <n v="12000"/>
    <n v="9"/>
    <x v="1034"/>
    <n v="150836.89000000001"/>
    <x v="5027"/>
    <x v="2"/>
    <x v="2"/>
    <s v="Priya"/>
    <x v="1"/>
    <n v="11"/>
  </r>
  <r>
    <d v="2024-11-04T00:00:00"/>
    <s v="INV005035"/>
    <x v="6"/>
    <s v="Corporate"/>
    <x v="1"/>
    <x v="1"/>
    <x v="2"/>
    <x v="1"/>
    <x v="1"/>
    <n v="24"/>
    <n v="2500"/>
    <n v="10"/>
    <x v="1242"/>
    <n v="47982.83"/>
    <x v="5028"/>
    <x v="2"/>
    <x v="3"/>
    <s v="Neha"/>
    <x v="1"/>
    <n v="11"/>
  </r>
  <r>
    <d v="2024-11-05T00:00:00"/>
    <s v="INV005036"/>
    <x v="2"/>
    <s v="Corporate"/>
    <x v="1"/>
    <x v="1"/>
    <x v="0"/>
    <x v="7"/>
    <x v="3"/>
    <n v="6"/>
    <n v="900"/>
    <n v="7"/>
    <x v="1508"/>
    <n v="4094.63"/>
    <x v="5029"/>
    <x v="0"/>
    <x v="0"/>
    <s v="Sneha"/>
    <x v="1"/>
    <n v="11"/>
  </r>
  <r>
    <d v="2024-11-06T00:00:00"/>
    <s v="INV005037"/>
    <x v="0"/>
    <s v="Retail"/>
    <x v="3"/>
    <x v="3"/>
    <x v="3"/>
    <x v="4"/>
    <x v="0"/>
    <n v="14"/>
    <n v="12000"/>
    <n v="7"/>
    <x v="2138"/>
    <n v="142299.42000000001"/>
    <x v="5030"/>
    <x v="2"/>
    <x v="0"/>
    <s v="Pooja"/>
    <x v="1"/>
    <n v="11"/>
  </r>
  <r>
    <d v="2024-11-07T00:00:00"/>
    <s v="INV005038"/>
    <x v="8"/>
    <s v="Wholesale"/>
    <x v="1"/>
    <x v="1"/>
    <x v="2"/>
    <x v="7"/>
    <x v="3"/>
    <n v="1"/>
    <n v="900"/>
    <n v="13"/>
    <x v="1220"/>
    <n v="610.02"/>
    <x v="5031"/>
    <x v="0"/>
    <x v="3"/>
    <s v="Pooja"/>
    <x v="1"/>
    <n v="11"/>
  </r>
  <r>
    <d v="2024-11-08T00:00:00"/>
    <s v="INV005039"/>
    <x v="5"/>
    <s v="Retail"/>
    <x v="1"/>
    <x v="1"/>
    <x v="2"/>
    <x v="6"/>
    <x v="0"/>
    <n v="18"/>
    <n v="3500"/>
    <n v="9"/>
    <x v="1388"/>
    <n v="42698.37"/>
    <x v="5032"/>
    <x v="0"/>
    <x v="1"/>
    <s v="Amit"/>
    <x v="1"/>
    <n v="11"/>
  </r>
  <r>
    <d v="2024-11-09T00:00:00"/>
    <s v="INV005040"/>
    <x v="2"/>
    <s v="Corporate"/>
    <x v="0"/>
    <x v="4"/>
    <x v="2"/>
    <x v="4"/>
    <x v="0"/>
    <n v="4"/>
    <n v="12000"/>
    <n v="17"/>
    <x v="605"/>
    <n v="36191.86"/>
    <x v="5033"/>
    <x v="1"/>
    <x v="3"/>
    <s v="Karan"/>
    <x v="1"/>
    <n v="11"/>
  </r>
  <r>
    <d v="2024-11-10T00:00:00"/>
    <s v="INV005041"/>
    <x v="7"/>
    <s v="Retail"/>
    <x v="0"/>
    <x v="0"/>
    <x v="2"/>
    <x v="5"/>
    <x v="0"/>
    <n v="16"/>
    <n v="15000"/>
    <n v="13"/>
    <x v="1517"/>
    <n v="154037.29999999999"/>
    <x v="5034"/>
    <x v="4"/>
    <x v="0"/>
    <s v="Neha"/>
    <x v="1"/>
    <n v="11"/>
  </r>
  <r>
    <d v="2024-11-11T00:00:00"/>
    <s v="INV005042"/>
    <x v="7"/>
    <s v="Retail"/>
    <x v="3"/>
    <x v="3"/>
    <x v="3"/>
    <x v="4"/>
    <x v="0"/>
    <n v="25"/>
    <n v="12000"/>
    <n v="15"/>
    <x v="1078"/>
    <n v="197704.22"/>
    <x v="5035"/>
    <x v="3"/>
    <x v="2"/>
    <s v="Karan"/>
    <x v="1"/>
    <n v="11"/>
  </r>
  <r>
    <d v="2024-11-12T00:00:00"/>
    <s v="INV005043"/>
    <x v="6"/>
    <s v="Wholesale"/>
    <x v="3"/>
    <x v="5"/>
    <x v="3"/>
    <x v="1"/>
    <x v="1"/>
    <n v="19"/>
    <n v="2500"/>
    <n v="1"/>
    <x v="1141"/>
    <n v="40414.25"/>
    <x v="5036"/>
    <x v="0"/>
    <x v="3"/>
    <s v="Priya"/>
    <x v="1"/>
    <n v="11"/>
  </r>
  <r>
    <d v="2024-11-13T00:00:00"/>
    <s v="INV005044"/>
    <x v="11"/>
    <s v="Wholesale"/>
    <x v="0"/>
    <x v="4"/>
    <x v="2"/>
    <x v="4"/>
    <x v="0"/>
    <n v="22"/>
    <n v="12000"/>
    <n v="18"/>
    <x v="2041"/>
    <n v="176589.7"/>
    <x v="5037"/>
    <x v="3"/>
    <x v="1"/>
    <s v="Sneha"/>
    <x v="1"/>
    <n v="11"/>
  </r>
  <r>
    <d v="2024-11-14T00:00:00"/>
    <s v="INV005045"/>
    <x v="7"/>
    <s v="Wholesale"/>
    <x v="3"/>
    <x v="5"/>
    <x v="2"/>
    <x v="7"/>
    <x v="3"/>
    <n v="12"/>
    <n v="900"/>
    <n v="6"/>
    <x v="1579"/>
    <n v="9262.26"/>
    <x v="5038"/>
    <x v="3"/>
    <x v="0"/>
    <s v="Neha"/>
    <x v="1"/>
    <n v="11"/>
  </r>
  <r>
    <d v="2024-11-15T00:00:00"/>
    <s v="INV005046"/>
    <x v="10"/>
    <s v="Wholesale"/>
    <x v="3"/>
    <x v="9"/>
    <x v="2"/>
    <x v="0"/>
    <x v="0"/>
    <n v="15"/>
    <n v="45000"/>
    <n v="6"/>
    <x v="2058"/>
    <n v="594287.29"/>
    <x v="5039"/>
    <x v="4"/>
    <x v="0"/>
    <s v="Amit"/>
    <x v="1"/>
    <n v="11"/>
  </r>
  <r>
    <d v="2024-11-16T00:00:00"/>
    <s v="INV005047"/>
    <x v="8"/>
    <s v="Corporate"/>
    <x v="1"/>
    <x v="1"/>
    <x v="2"/>
    <x v="5"/>
    <x v="0"/>
    <n v="15"/>
    <n v="15000"/>
    <n v="20"/>
    <x v="272"/>
    <n v="148400.54999999999"/>
    <x v="5040"/>
    <x v="2"/>
    <x v="3"/>
    <s v="Raj"/>
    <x v="1"/>
    <n v="11"/>
  </r>
  <r>
    <d v="2024-11-17T00:00:00"/>
    <s v="INV005048"/>
    <x v="0"/>
    <s v="Wholesale"/>
    <x v="0"/>
    <x v="8"/>
    <x v="1"/>
    <x v="0"/>
    <x v="0"/>
    <n v="20"/>
    <n v="45000"/>
    <n v="14"/>
    <x v="59"/>
    <n v="665809.56999999995"/>
    <x v="5041"/>
    <x v="1"/>
    <x v="3"/>
    <s v="Neha"/>
    <x v="1"/>
    <n v="11"/>
  </r>
  <r>
    <d v="2024-11-18T00:00:00"/>
    <s v="INV005049"/>
    <x v="10"/>
    <s v="Retail"/>
    <x v="2"/>
    <x v="2"/>
    <x v="3"/>
    <x v="4"/>
    <x v="0"/>
    <n v="19"/>
    <n v="12000"/>
    <n v="0"/>
    <x v="1182"/>
    <n v="188858.79"/>
    <x v="5042"/>
    <x v="0"/>
    <x v="2"/>
    <s v="Karan"/>
    <x v="1"/>
    <n v="11"/>
  </r>
  <r>
    <d v="2024-11-19T00:00:00"/>
    <s v="INV005050"/>
    <x v="2"/>
    <s v="Corporate"/>
    <x v="3"/>
    <x v="5"/>
    <x v="1"/>
    <x v="2"/>
    <x v="2"/>
    <n v="21"/>
    <n v="4500"/>
    <n v="10"/>
    <x v="762"/>
    <n v="68782.11"/>
    <x v="5043"/>
    <x v="4"/>
    <x v="0"/>
    <s v="Karan"/>
    <x v="1"/>
    <n v="11"/>
  </r>
  <r>
    <d v="2024-11-20T00:00:00"/>
    <s v="INV005051"/>
    <x v="11"/>
    <s v="Wholesale"/>
    <x v="3"/>
    <x v="5"/>
    <x v="3"/>
    <x v="1"/>
    <x v="1"/>
    <n v="21"/>
    <n v="2500"/>
    <n v="12"/>
    <x v="1007"/>
    <n v="40629.83"/>
    <x v="5044"/>
    <x v="2"/>
    <x v="3"/>
    <s v="Neha"/>
    <x v="1"/>
    <n v="11"/>
  </r>
  <r>
    <d v="2024-11-21T00:00:00"/>
    <s v="INV005052"/>
    <x v="7"/>
    <s v="Wholesale"/>
    <x v="2"/>
    <x v="2"/>
    <x v="1"/>
    <x v="7"/>
    <x v="3"/>
    <n v="9"/>
    <n v="900"/>
    <n v="5"/>
    <x v="2139"/>
    <n v="6198.7"/>
    <x v="5045"/>
    <x v="4"/>
    <x v="1"/>
    <s v="Vikas"/>
    <x v="1"/>
    <n v="11"/>
  </r>
  <r>
    <d v="2024-11-22T00:00:00"/>
    <s v="INV005053"/>
    <x v="8"/>
    <s v="Corporate"/>
    <x v="2"/>
    <x v="6"/>
    <x v="3"/>
    <x v="0"/>
    <x v="0"/>
    <n v="12"/>
    <n v="45000"/>
    <n v="11"/>
    <x v="1058"/>
    <n v="390629.06"/>
    <x v="5046"/>
    <x v="2"/>
    <x v="2"/>
    <s v="Raj"/>
    <x v="1"/>
    <n v="11"/>
  </r>
  <r>
    <d v="2024-11-23T00:00:00"/>
    <s v="INV005054"/>
    <x v="10"/>
    <s v="Wholesale"/>
    <x v="1"/>
    <x v="1"/>
    <x v="2"/>
    <x v="6"/>
    <x v="0"/>
    <n v="8"/>
    <n v="3500"/>
    <n v="19"/>
    <x v="401"/>
    <n v="18293.03"/>
    <x v="5047"/>
    <x v="1"/>
    <x v="3"/>
    <s v="Amit"/>
    <x v="1"/>
    <n v="11"/>
  </r>
  <r>
    <d v="2024-11-24T00:00:00"/>
    <s v="INV005055"/>
    <x v="9"/>
    <s v="Retail"/>
    <x v="2"/>
    <x v="6"/>
    <x v="0"/>
    <x v="6"/>
    <x v="0"/>
    <n v="19"/>
    <n v="3500"/>
    <n v="1"/>
    <x v="2140"/>
    <n v="49888.61"/>
    <x v="5048"/>
    <x v="1"/>
    <x v="0"/>
    <s v="Karan"/>
    <x v="1"/>
    <n v="11"/>
  </r>
  <r>
    <d v="2024-11-25T00:00:00"/>
    <s v="INV005056"/>
    <x v="5"/>
    <s v="Wholesale"/>
    <x v="2"/>
    <x v="2"/>
    <x v="2"/>
    <x v="7"/>
    <x v="3"/>
    <n v="3"/>
    <n v="900"/>
    <n v="11"/>
    <x v="1559"/>
    <n v="1917.32"/>
    <x v="5049"/>
    <x v="3"/>
    <x v="3"/>
    <s v="Sneha"/>
    <x v="1"/>
    <n v="11"/>
  </r>
  <r>
    <d v="2024-11-26T00:00:00"/>
    <s v="INV005057"/>
    <x v="10"/>
    <s v="Corporate"/>
    <x v="1"/>
    <x v="1"/>
    <x v="0"/>
    <x v="2"/>
    <x v="2"/>
    <n v="2"/>
    <n v="4500"/>
    <n v="8"/>
    <x v="1627"/>
    <n v="7690.74"/>
    <x v="5050"/>
    <x v="4"/>
    <x v="3"/>
    <s v="Sneha"/>
    <x v="1"/>
    <n v="11"/>
  </r>
  <r>
    <d v="2024-11-27T00:00:00"/>
    <s v="INV005058"/>
    <x v="2"/>
    <s v="Corporate"/>
    <x v="3"/>
    <x v="3"/>
    <x v="1"/>
    <x v="3"/>
    <x v="3"/>
    <n v="18"/>
    <n v="600"/>
    <n v="18"/>
    <x v="1421"/>
    <n v="7731.6"/>
    <x v="5051"/>
    <x v="0"/>
    <x v="2"/>
    <s v="Sneha"/>
    <x v="1"/>
    <n v="11"/>
  </r>
  <r>
    <d v="2024-11-28T00:00:00"/>
    <s v="INV005059"/>
    <x v="3"/>
    <s v="Wholesale"/>
    <x v="2"/>
    <x v="2"/>
    <x v="0"/>
    <x v="2"/>
    <x v="2"/>
    <n v="6"/>
    <n v="4500"/>
    <n v="18"/>
    <x v="860"/>
    <n v="18040.7"/>
    <x v="5052"/>
    <x v="2"/>
    <x v="3"/>
    <s v="Pooja"/>
    <x v="1"/>
    <n v="11"/>
  </r>
  <r>
    <d v="2024-11-29T00:00:00"/>
    <s v="INV005060"/>
    <x v="11"/>
    <s v="Corporate"/>
    <x v="2"/>
    <x v="2"/>
    <x v="2"/>
    <x v="5"/>
    <x v="0"/>
    <n v="19"/>
    <n v="15000"/>
    <n v="19"/>
    <x v="1490"/>
    <n v="209749.38"/>
    <x v="5053"/>
    <x v="0"/>
    <x v="1"/>
    <s v="Vikas"/>
    <x v="1"/>
    <n v="11"/>
  </r>
  <r>
    <d v="2024-11-30T00:00:00"/>
    <s v="INV005061"/>
    <x v="10"/>
    <s v="Corporate"/>
    <x v="0"/>
    <x v="4"/>
    <x v="0"/>
    <x v="4"/>
    <x v="0"/>
    <n v="20"/>
    <n v="12000"/>
    <n v="10"/>
    <x v="515"/>
    <n v="172265.46"/>
    <x v="5054"/>
    <x v="4"/>
    <x v="3"/>
    <s v="Sneha"/>
    <x v="1"/>
    <n v="11"/>
  </r>
  <r>
    <d v="2024-12-01T00:00:00"/>
    <s v="INV005062"/>
    <x v="9"/>
    <s v="Corporate"/>
    <x v="0"/>
    <x v="0"/>
    <x v="0"/>
    <x v="4"/>
    <x v="0"/>
    <n v="4"/>
    <n v="12000"/>
    <n v="1"/>
    <x v="278"/>
    <n v="39512.26"/>
    <x v="5055"/>
    <x v="1"/>
    <x v="1"/>
    <s v="Vikas"/>
    <x v="1"/>
    <n v="12"/>
  </r>
  <r>
    <d v="2024-12-02T00:00:00"/>
    <s v="INV005063"/>
    <x v="0"/>
    <s v="Corporate"/>
    <x v="0"/>
    <x v="8"/>
    <x v="2"/>
    <x v="6"/>
    <x v="0"/>
    <n v="16"/>
    <n v="3500"/>
    <n v="13"/>
    <x v="149"/>
    <n v="41012.17"/>
    <x v="5056"/>
    <x v="3"/>
    <x v="3"/>
    <s v="Vikas"/>
    <x v="1"/>
    <n v="12"/>
  </r>
  <r>
    <d v="2024-12-03T00:00:00"/>
    <s v="INV005064"/>
    <x v="6"/>
    <s v="Corporate"/>
    <x v="3"/>
    <x v="9"/>
    <x v="1"/>
    <x v="0"/>
    <x v="0"/>
    <n v="6"/>
    <n v="45000"/>
    <n v="5"/>
    <x v="581"/>
    <n v="217328.48"/>
    <x v="5057"/>
    <x v="1"/>
    <x v="0"/>
    <s v="Vikas"/>
    <x v="1"/>
    <n v="12"/>
  </r>
  <r>
    <d v="2024-12-04T00:00:00"/>
    <s v="INV005065"/>
    <x v="6"/>
    <s v="Retail"/>
    <x v="2"/>
    <x v="2"/>
    <x v="0"/>
    <x v="2"/>
    <x v="2"/>
    <n v="24"/>
    <n v="4500"/>
    <n v="18"/>
    <x v="1763"/>
    <n v="81325.289999999994"/>
    <x v="5058"/>
    <x v="1"/>
    <x v="1"/>
    <s v="Priya"/>
    <x v="1"/>
    <n v="12"/>
  </r>
  <r>
    <d v="2024-12-05T00:00:00"/>
    <s v="INV005066"/>
    <x v="2"/>
    <s v="Wholesale"/>
    <x v="0"/>
    <x v="0"/>
    <x v="2"/>
    <x v="4"/>
    <x v="0"/>
    <n v="18"/>
    <n v="12000"/>
    <n v="7"/>
    <x v="2141"/>
    <n v="173275.72"/>
    <x v="5059"/>
    <x v="2"/>
    <x v="0"/>
    <s v="Neha"/>
    <x v="1"/>
    <n v="12"/>
  </r>
  <r>
    <d v="2024-12-06T00:00:00"/>
    <s v="INV005067"/>
    <x v="11"/>
    <s v="Wholesale"/>
    <x v="1"/>
    <x v="1"/>
    <x v="3"/>
    <x v="6"/>
    <x v="0"/>
    <n v="5"/>
    <n v="3500"/>
    <n v="3"/>
    <x v="1561"/>
    <n v="15808.94"/>
    <x v="5060"/>
    <x v="4"/>
    <x v="3"/>
    <s v="Pooja"/>
    <x v="1"/>
    <n v="12"/>
  </r>
  <r>
    <d v="2024-12-07T00:00:00"/>
    <s v="INV005068"/>
    <x v="8"/>
    <s v="Retail"/>
    <x v="3"/>
    <x v="9"/>
    <x v="2"/>
    <x v="5"/>
    <x v="0"/>
    <n v="13"/>
    <n v="15000"/>
    <n v="14"/>
    <x v="2142"/>
    <n v="143278.57"/>
    <x v="5061"/>
    <x v="4"/>
    <x v="3"/>
    <s v="Neha"/>
    <x v="1"/>
    <n v="12"/>
  </r>
  <r>
    <d v="2024-12-08T00:00:00"/>
    <s v="INV005069"/>
    <x v="9"/>
    <s v="Wholesale"/>
    <x v="1"/>
    <x v="1"/>
    <x v="0"/>
    <x v="0"/>
    <x v="0"/>
    <n v="25"/>
    <n v="45000"/>
    <n v="12"/>
    <x v="2143"/>
    <n v="736112.2"/>
    <x v="5062"/>
    <x v="4"/>
    <x v="2"/>
    <s v="Pooja"/>
    <x v="1"/>
    <n v="12"/>
  </r>
  <r>
    <d v="2024-12-09T00:00:00"/>
    <s v="INV005070"/>
    <x v="8"/>
    <s v="Wholesale"/>
    <x v="1"/>
    <x v="1"/>
    <x v="1"/>
    <x v="2"/>
    <x v="2"/>
    <n v="10"/>
    <n v="4500"/>
    <n v="0"/>
    <x v="19"/>
    <n v="34766.660000000003"/>
    <x v="5063"/>
    <x v="2"/>
    <x v="0"/>
    <s v="Amit"/>
    <x v="1"/>
    <n v="12"/>
  </r>
  <r>
    <d v="2024-12-10T00:00:00"/>
    <s v="INV005071"/>
    <x v="4"/>
    <s v="Wholesale"/>
    <x v="2"/>
    <x v="2"/>
    <x v="1"/>
    <x v="2"/>
    <x v="2"/>
    <n v="20"/>
    <n v="4500"/>
    <n v="15"/>
    <x v="1292"/>
    <n v="60658.13"/>
    <x v="5064"/>
    <x v="0"/>
    <x v="1"/>
    <s v="Pooja"/>
    <x v="1"/>
    <n v="12"/>
  </r>
  <r>
    <d v="2024-12-11T00:00:00"/>
    <s v="INV005072"/>
    <x v="4"/>
    <s v="Corporate"/>
    <x v="2"/>
    <x v="2"/>
    <x v="1"/>
    <x v="7"/>
    <x v="3"/>
    <n v="21"/>
    <n v="900"/>
    <n v="19"/>
    <x v="91"/>
    <n v="11970.06"/>
    <x v="5065"/>
    <x v="4"/>
    <x v="2"/>
    <s v="Vikas"/>
    <x v="1"/>
    <n v="12"/>
  </r>
  <r>
    <d v="2024-12-12T00:00:00"/>
    <s v="INV005073"/>
    <x v="6"/>
    <s v="Wholesale"/>
    <x v="0"/>
    <x v="0"/>
    <x v="2"/>
    <x v="7"/>
    <x v="3"/>
    <n v="5"/>
    <n v="900"/>
    <n v="10"/>
    <x v="964"/>
    <n v="3092.16"/>
    <x v="5066"/>
    <x v="4"/>
    <x v="2"/>
    <s v="Priya"/>
    <x v="1"/>
    <n v="12"/>
  </r>
  <r>
    <d v="2024-12-13T00:00:00"/>
    <s v="INV005074"/>
    <x v="5"/>
    <s v="Retail"/>
    <x v="3"/>
    <x v="7"/>
    <x v="0"/>
    <x v="5"/>
    <x v="0"/>
    <n v="21"/>
    <n v="15000"/>
    <n v="18"/>
    <x v="23"/>
    <n v="210090.92"/>
    <x v="5067"/>
    <x v="3"/>
    <x v="0"/>
    <s v="Priya"/>
    <x v="1"/>
    <n v="12"/>
  </r>
  <r>
    <d v="2024-12-14T00:00:00"/>
    <s v="INV005075"/>
    <x v="9"/>
    <s v="Corporate"/>
    <x v="3"/>
    <x v="9"/>
    <x v="3"/>
    <x v="0"/>
    <x v="0"/>
    <n v="1"/>
    <n v="45000"/>
    <n v="10"/>
    <x v="172"/>
    <n v="29318.21"/>
    <x v="5068"/>
    <x v="3"/>
    <x v="3"/>
    <s v="Neha"/>
    <x v="1"/>
    <n v="12"/>
  </r>
  <r>
    <d v="2024-12-15T00:00:00"/>
    <s v="INV005076"/>
    <x v="10"/>
    <s v="Retail"/>
    <x v="2"/>
    <x v="6"/>
    <x v="3"/>
    <x v="1"/>
    <x v="1"/>
    <n v="6"/>
    <n v="2500"/>
    <n v="3"/>
    <x v="187"/>
    <n v="12112.52"/>
    <x v="5069"/>
    <x v="3"/>
    <x v="2"/>
    <s v="Sneha"/>
    <x v="1"/>
    <n v="12"/>
  </r>
  <r>
    <d v="2024-12-16T00:00:00"/>
    <s v="INV005077"/>
    <x v="8"/>
    <s v="Retail"/>
    <x v="0"/>
    <x v="0"/>
    <x v="1"/>
    <x v="6"/>
    <x v="0"/>
    <n v="25"/>
    <n v="3500"/>
    <n v="13"/>
    <x v="1311"/>
    <n v="69428.34"/>
    <x v="5070"/>
    <x v="4"/>
    <x v="1"/>
    <s v="Neha"/>
    <x v="1"/>
    <n v="12"/>
  </r>
  <r>
    <d v="2024-12-17T00:00:00"/>
    <s v="INV005078"/>
    <x v="8"/>
    <s v="Corporate"/>
    <x v="0"/>
    <x v="8"/>
    <x v="0"/>
    <x v="2"/>
    <x v="2"/>
    <n v="22"/>
    <n v="4500"/>
    <n v="19"/>
    <x v="1692"/>
    <n v="69684.039999999994"/>
    <x v="5071"/>
    <x v="0"/>
    <x v="1"/>
    <s v="Pooja"/>
    <x v="1"/>
    <n v="12"/>
  </r>
  <r>
    <d v="2024-12-18T00:00:00"/>
    <s v="INV005079"/>
    <x v="3"/>
    <s v="Wholesale"/>
    <x v="0"/>
    <x v="4"/>
    <x v="0"/>
    <x v="1"/>
    <x v="1"/>
    <n v="18"/>
    <n v="2500"/>
    <n v="16"/>
    <x v="474"/>
    <n v="33491.760000000002"/>
    <x v="5072"/>
    <x v="4"/>
    <x v="1"/>
    <s v="Raj"/>
    <x v="1"/>
    <n v="12"/>
  </r>
  <r>
    <d v="2024-12-19T00:00:00"/>
    <s v="INV005080"/>
    <x v="2"/>
    <s v="Retail"/>
    <x v="3"/>
    <x v="5"/>
    <x v="2"/>
    <x v="2"/>
    <x v="2"/>
    <n v="15"/>
    <n v="4500"/>
    <n v="11"/>
    <x v="1647"/>
    <n v="51404.99"/>
    <x v="5073"/>
    <x v="0"/>
    <x v="2"/>
    <s v="Priya"/>
    <x v="1"/>
    <n v="12"/>
  </r>
  <r>
    <d v="2024-12-20T00:00:00"/>
    <s v="INV005081"/>
    <x v="3"/>
    <s v="Wholesale"/>
    <x v="2"/>
    <x v="6"/>
    <x v="1"/>
    <x v="6"/>
    <x v="0"/>
    <n v="2"/>
    <n v="3500"/>
    <n v="10"/>
    <x v="805"/>
    <n v="5632.5"/>
    <x v="5074"/>
    <x v="0"/>
    <x v="3"/>
    <s v="Raj"/>
    <x v="1"/>
    <n v="12"/>
  </r>
  <r>
    <d v="2024-12-21T00:00:00"/>
    <s v="INV005082"/>
    <x v="10"/>
    <s v="Wholesale"/>
    <x v="3"/>
    <x v="5"/>
    <x v="0"/>
    <x v="2"/>
    <x v="2"/>
    <n v="24"/>
    <n v="4500"/>
    <n v="17"/>
    <x v="1202"/>
    <n v="79571.34"/>
    <x v="5075"/>
    <x v="4"/>
    <x v="2"/>
    <s v="Pooja"/>
    <x v="1"/>
    <n v="12"/>
  </r>
  <r>
    <d v="2024-12-22T00:00:00"/>
    <s v="INV005083"/>
    <x v="3"/>
    <s v="Wholesale"/>
    <x v="1"/>
    <x v="1"/>
    <x v="1"/>
    <x v="7"/>
    <x v="3"/>
    <n v="18"/>
    <n v="900"/>
    <n v="0"/>
    <x v="1417"/>
    <n v="14229.3"/>
    <x v="5076"/>
    <x v="1"/>
    <x v="3"/>
    <s v="Amit"/>
    <x v="1"/>
    <n v="12"/>
  </r>
  <r>
    <d v="2024-12-23T00:00:00"/>
    <s v="INV005084"/>
    <x v="2"/>
    <s v="Retail"/>
    <x v="2"/>
    <x v="2"/>
    <x v="0"/>
    <x v="0"/>
    <x v="0"/>
    <n v="7"/>
    <n v="45000"/>
    <n v="5"/>
    <x v="1948"/>
    <n v="240567.26"/>
    <x v="5077"/>
    <x v="4"/>
    <x v="1"/>
    <s v="Sneha"/>
    <x v="1"/>
    <n v="12"/>
  </r>
  <r>
    <d v="2024-12-24T00:00:00"/>
    <s v="INV005085"/>
    <x v="4"/>
    <s v="Retail"/>
    <x v="2"/>
    <x v="2"/>
    <x v="0"/>
    <x v="3"/>
    <x v="3"/>
    <n v="18"/>
    <n v="600"/>
    <n v="9"/>
    <x v="111"/>
    <n v="7483.47"/>
    <x v="5078"/>
    <x v="1"/>
    <x v="0"/>
    <s v="Pooja"/>
    <x v="1"/>
    <n v="12"/>
  </r>
  <r>
    <d v="2024-12-25T00:00:00"/>
    <s v="INV005086"/>
    <x v="11"/>
    <s v="Retail"/>
    <x v="1"/>
    <x v="1"/>
    <x v="1"/>
    <x v="4"/>
    <x v="0"/>
    <n v="16"/>
    <n v="12000"/>
    <n v="19"/>
    <x v="376"/>
    <n v="136833.04"/>
    <x v="5079"/>
    <x v="1"/>
    <x v="1"/>
    <s v="Vikas"/>
    <x v="1"/>
    <n v="12"/>
  </r>
  <r>
    <d v="2024-12-26T00:00:00"/>
    <s v="INV005087"/>
    <x v="6"/>
    <s v="Retail"/>
    <x v="2"/>
    <x v="2"/>
    <x v="2"/>
    <x v="3"/>
    <x v="3"/>
    <n v="17"/>
    <n v="600"/>
    <n v="20"/>
    <x v="1553"/>
    <n v="7329.46"/>
    <x v="5080"/>
    <x v="2"/>
    <x v="1"/>
    <s v="Raj"/>
    <x v="1"/>
    <n v="12"/>
  </r>
  <r>
    <d v="2024-12-27T00:00:00"/>
    <s v="INV005088"/>
    <x v="3"/>
    <s v="Wholesale"/>
    <x v="1"/>
    <x v="1"/>
    <x v="0"/>
    <x v="0"/>
    <x v="0"/>
    <n v="9"/>
    <n v="45000"/>
    <n v="7"/>
    <x v="1695"/>
    <n v="322202.8"/>
    <x v="5081"/>
    <x v="1"/>
    <x v="0"/>
    <s v="Neha"/>
    <x v="1"/>
    <n v="12"/>
  </r>
  <r>
    <d v="2024-12-28T00:00:00"/>
    <s v="INV005089"/>
    <x v="9"/>
    <s v="Retail"/>
    <x v="0"/>
    <x v="0"/>
    <x v="2"/>
    <x v="4"/>
    <x v="0"/>
    <n v="22"/>
    <n v="12000"/>
    <n v="16"/>
    <x v="465"/>
    <n v="198931.23"/>
    <x v="5082"/>
    <x v="4"/>
    <x v="0"/>
    <s v="Vikas"/>
    <x v="1"/>
    <n v="12"/>
  </r>
  <r>
    <d v="2024-12-29T00:00:00"/>
    <s v="INV005090"/>
    <x v="6"/>
    <s v="Wholesale"/>
    <x v="2"/>
    <x v="6"/>
    <x v="0"/>
    <x v="1"/>
    <x v="1"/>
    <n v="4"/>
    <n v="2500"/>
    <n v="12"/>
    <x v="1775"/>
    <n v="7109.35"/>
    <x v="5083"/>
    <x v="2"/>
    <x v="2"/>
    <s v="Neha"/>
    <x v="1"/>
    <n v="12"/>
  </r>
  <r>
    <d v="2024-12-30T00:00:00"/>
    <s v="INV005091"/>
    <x v="9"/>
    <s v="Corporate"/>
    <x v="0"/>
    <x v="0"/>
    <x v="1"/>
    <x v="1"/>
    <x v="1"/>
    <n v="12"/>
    <n v="2500"/>
    <n v="12"/>
    <x v="37"/>
    <n v="24374.73"/>
    <x v="5084"/>
    <x v="1"/>
    <x v="1"/>
    <s v="Amit"/>
    <x v="1"/>
    <n v="12"/>
  </r>
  <r>
    <d v="2024-12-31T00:00:00"/>
    <s v="INV005092"/>
    <x v="11"/>
    <s v="Wholesale"/>
    <x v="3"/>
    <x v="9"/>
    <x v="1"/>
    <x v="0"/>
    <x v="0"/>
    <n v="5"/>
    <n v="45000"/>
    <n v="2"/>
    <x v="758"/>
    <n v="190637.38"/>
    <x v="5085"/>
    <x v="4"/>
    <x v="2"/>
    <s v="Priya"/>
    <x v="1"/>
    <n v="12"/>
  </r>
  <r>
    <d v="2024-01-01T00:00:00"/>
    <s v="INV005093"/>
    <x v="2"/>
    <s v="Wholesale"/>
    <x v="2"/>
    <x v="6"/>
    <x v="3"/>
    <x v="6"/>
    <x v="0"/>
    <n v="3"/>
    <n v="3500"/>
    <n v="16"/>
    <x v="269"/>
    <n v="6517.6"/>
    <x v="5086"/>
    <x v="3"/>
    <x v="2"/>
    <s v="Sneha"/>
    <x v="1"/>
    <n v="1"/>
  </r>
  <r>
    <d v="2024-01-02T00:00:00"/>
    <s v="INV005094"/>
    <x v="5"/>
    <s v="Wholesale"/>
    <x v="1"/>
    <x v="1"/>
    <x v="3"/>
    <x v="1"/>
    <x v="1"/>
    <n v="6"/>
    <n v="2500"/>
    <n v="1"/>
    <x v="1339"/>
    <n v="13498.27"/>
    <x v="5087"/>
    <x v="1"/>
    <x v="1"/>
    <s v="Raj"/>
    <x v="1"/>
    <n v="1"/>
  </r>
  <r>
    <d v="2024-01-03T00:00:00"/>
    <s v="INV005095"/>
    <x v="9"/>
    <s v="Wholesale"/>
    <x v="0"/>
    <x v="8"/>
    <x v="2"/>
    <x v="7"/>
    <x v="3"/>
    <n v="18"/>
    <n v="900"/>
    <n v="17"/>
    <x v="1072"/>
    <n v="10870.52"/>
    <x v="5088"/>
    <x v="3"/>
    <x v="2"/>
    <s v="Karan"/>
    <x v="1"/>
    <n v="1"/>
  </r>
  <r>
    <d v="2024-01-04T00:00:00"/>
    <s v="INV005096"/>
    <x v="11"/>
    <s v="Retail"/>
    <x v="1"/>
    <x v="1"/>
    <x v="1"/>
    <x v="0"/>
    <x v="0"/>
    <n v="1"/>
    <n v="45000"/>
    <n v="2"/>
    <x v="538"/>
    <n v="39144.85"/>
    <x v="5089"/>
    <x v="3"/>
    <x v="1"/>
    <s v="Vikas"/>
    <x v="1"/>
    <n v="1"/>
  </r>
  <r>
    <d v="2024-01-05T00:00:00"/>
    <s v="INV005097"/>
    <x v="10"/>
    <s v="Retail"/>
    <x v="1"/>
    <x v="1"/>
    <x v="1"/>
    <x v="6"/>
    <x v="0"/>
    <n v="1"/>
    <n v="3500"/>
    <n v="9"/>
    <x v="1226"/>
    <n v="2703.91"/>
    <x v="5090"/>
    <x v="3"/>
    <x v="3"/>
    <s v="Pooja"/>
    <x v="1"/>
    <n v="1"/>
  </r>
  <r>
    <d v="2024-01-06T00:00:00"/>
    <s v="INV005098"/>
    <x v="5"/>
    <s v="Retail"/>
    <x v="1"/>
    <x v="1"/>
    <x v="0"/>
    <x v="4"/>
    <x v="0"/>
    <n v="9"/>
    <n v="12000"/>
    <n v="14"/>
    <x v="901"/>
    <n v="76520.929999999993"/>
    <x v="5091"/>
    <x v="2"/>
    <x v="3"/>
    <s v="Pooja"/>
    <x v="1"/>
    <n v="1"/>
  </r>
  <r>
    <d v="2024-01-07T00:00:00"/>
    <s v="INV005099"/>
    <x v="10"/>
    <s v="Retail"/>
    <x v="1"/>
    <x v="1"/>
    <x v="3"/>
    <x v="5"/>
    <x v="0"/>
    <n v="23"/>
    <n v="15000"/>
    <n v="4"/>
    <x v="2128"/>
    <n v="286060.14"/>
    <x v="5092"/>
    <x v="2"/>
    <x v="2"/>
    <s v="Priya"/>
    <x v="1"/>
    <n v="1"/>
  </r>
  <r>
    <d v="2024-01-08T00:00:00"/>
    <s v="INV005100"/>
    <x v="5"/>
    <s v="Retail"/>
    <x v="3"/>
    <x v="9"/>
    <x v="1"/>
    <x v="3"/>
    <x v="3"/>
    <n v="5"/>
    <n v="600"/>
    <n v="4"/>
    <x v="653"/>
    <n v="2090.94"/>
    <x v="5093"/>
    <x v="4"/>
    <x v="1"/>
    <s v="Karan"/>
    <x v="1"/>
    <n v="1"/>
  </r>
  <r>
    <d v="2024-01-09T00:00:00"/>
    <s v="INV005101"/>
    <x v="1"/>
    <s v="Corporate"/>
    <x v="1"/>
    <x v="1"/>
    <x v="0"/>
    <x v="5"/>
    <x v="0"/>
    <n v="25"/>
    <n v="15000"/>
    <n v="11"/>
    <x v="1193"/>
    <n v="243033.39"/>
    <x v="5094"/>
    <x v="1"/>
    <x v="0"/>
    <s v="Priya"/>
    <x v="1"/>
    <n v="1"/>
  </r>
  <r>
    <d v="2024-01-10T00:00:00"/>
    <s v="INV005102"/>
    <x v="4"/>
    <s v="Wholesale"/>
    <x v="0"/>
    <x v="4"/>
    <x v="1"/>
    <x v="2"/>
    <x v="2"/>
    <n v="24"/>
    <n v="4500"/>
    <n v="12"/>
    <x v="690"/>
    <n v="69194.86"/>
    <x v="5095"/>
    <x v="1"/>
    <x v="2"/>
    <s v="Vikas"/>
    <x v="1"/>
    <n v="1"/>
  </r>
  <r>
    <d v="2024-01-11T00:00:00"/>
    <s v="INV005103"/>
    <x v="6"/>
    <s v="Wholesale"/>
    <x v="2"/>
    <x v="6"/>
    <x v="0"/>
    <x v="2"/>
    <x v="2"/>
    <n v="16"/>
    <n v="4500"/>
    <n v="17"/>
    <x v="1723"/>
    <n v="43082.76"/>
    <x v="5096"/>
    <x v="2"/>
    <x v="3"/>
    <s v="Sneha"/>
    <x v="1"/>
    <n v="1"/>
  </r>
  <r>
    <d v="2024-01-12T00:00:00"/>
    <s v="INV005104"/>
    <x v="5"/>
    <s v="Wholesale"/>
    <x v="3"/>
    <x v="5"/>
    <x v="3"/>
    <x v="2"/>
    <x v="2"/>
    <n v="23"/>
    <n v="4500"/>
    <n v="13"/>
    <x v="2144"/>
    <n v="74435.89"/>
    <x v="5097"/>
    <x v="2"/>
    <x v="0"/>
    <s v="Neha"/>
    <x v="1"/>
    <n v="1"/>
  </r>
  <r>
    <d v="2024-01-13T00:00:00"/>
    <s v="INV005105"/>
    <x v="8"/>
    <s v="Wholesale"/>
    <x v="1"/>
    <x v="1"/>
    <x v="0"/>
    <x v="4"/>
    <x v="0"/>
    <n v="1"/>
    <n v="12000"/>
    <n v="0"/>
    <x v="183"/>
    <n v="11219.44"/>
    <x v="5098"/>
    <x v="2"/>
    <x v="1"/>
    <s v="Vikas"/>
    <x v="1"/>
    <n v="1"/>
  </r>
  <r>
    <d v="2024-01-14T00:00:00"/>
    <s v="INV005106"/>
    <x v="7"/>
    <s v="Wholesale"/>
    <x v="3"/>
    <x v="7"/>
    <x v="0"/>
    <x v="1"/>
    <x v="1"/>
    <n v="23"/>
    <n v="2500"/>
    <n v="15"/>
    <x v="847"/>
    <n v="40403.69"/>
    <x v="5099"/>
    <x v="1"/>
    <x v="2"/>
    <s v="Raj"/>
    <x v="1"/>
    <n v="1"/>
  </r>
  <r>
    <d v="2024-01-15T00:00:00"/>
    <s v="INV005107"/>
    <x v="9"/>
    <s v="Retail"/>
    <x v="1"/>
    <x v="1"/>
    <x v="2"/>
    <x v="0"/>
    <x v="0"/>
    <n v="15"/>
    <n v="45000"/>
    <n v="0"/>
    <x v="985"/>
    <n v="507537.65"/>
    <x v="5100"/>
    <x v="1"/>
    <x v="1"/>
    <s v="Neha"/>
    <x v="1"/>
    <n v="1"/>
  </r>
  <r>
    <d v="2024-01-16T00:00:00"/>
    <s v="INV005108"/>
    <x v="7"/>
    <s v="Corporate"/>
    <x v="1"/>
    <x v="1"/>
    <x v="3"/>
    <x v="1"/>
    <x v="1"/>
    <n v="14"/>
    <n v="2500"/>
    <n v="6"/>
    <x v="94"/>
    <n v="30759.64"/>
    <x v="5101"/>
    <x v="0"/>
    <x v="0"/>
    <s v="Neha"/>
    <x v="1"/>
    <n v="1"/>
  </r>
  <r>
    <d v="2024-01-17T00:00:00"/>
    <s v="INV005109"/>
    <x v="11"/>
    <s v="Corporate"/>
    <x v="3"/>
    <x v="5"/>
    <x v="0"/>
    <x v="0"/>
    <x v="0"/>
    <n v="22"/>
    <n v="45000"/>
    <n v="15"/>
    <x v="2145"/>
    <n v="787647.02"/>
    <x v="5102"/>
    <x v="2"/>
    <x v="1"/>
    <s v="Neha"/>
    <x v="1"/>
    <n v="1"/>
  </r>
  <r>
    <d v="2024-01-18T00:00:00"/>
    <s v="INV005110"/>
    <x v="7"/>
    <s v="Retail"/>
    <x v="0"/>
    <x v="0"/>
    <x v="0"/>
    <x v="0"/>
    <x v="0"/>
    <n v="3"/>
    <n v="45000"/>
    <n v="10"/>
    <x v="1205"/>
    <n v="102637.95"/>
    <x v="5103"/>
    <x v="2"/>
    <x v="0"/>
    <s v="Priya"/>
    <x v="1"/>
    <n v="1"/>
  </r>
  <r>
    <d v="2024-01-19T00:00:00"/>
    <s v="INV005111"/>
    <x v="5"/>
    <s v="Corporate"/>
    <x v="2"/>
    <x v="2"/>
    <x v="3"/>
    <x v="0"/>
    <x v="0"/>
    <n v="16"/>
    <n v="45000"/>
    <n v="20"/>
    <x v="2146"/>
    <n v="440337.07"/>
    <x v="5104"/>
    <x v="0"/>
    <x v="0"/>
    <s v="Karan"/>
    <x v="1"/>
    <n v="1"/>
  </r>
  <r>
    <d v="2024-01-20T00:00:00"/>
    <s v="INV005112"/>
    <x v="2"/>
    <s v="Retail"/>
    <x v="0"/>
    <x v="0"/>
    <x v="0"/>
    <x v="6"/>
    <x v="0"/>
    <n v="15"/>
    <n v="3500"/>
    <n v="15"/>
    <x v="1477"/>
    <n v="33507.69"/>
    <x v="5105"/>
    <x v="2"/>
    <x v="0"/>
    <s v="Sneha"/>
    <x v="1"/>
    <n v="1"/>
  </r>
  <r>
    <d v="2024-01-21T00:00:00"/>
    <s v="INV005113"/>
    <x v="0"/>
    <s v="Corporate"/>
    <x v="2"/>
    <x v="2"/>
    <x v="1"/>
    <x v="1"/>
    <x v="1"/>
    <n v="20"/>
    <n v="2500"/>
    <n v="18"/>
    <x v="2088"/>
    <n v="35082.589999999997"/>
    <x v="5106"/>
    <x v="2"/>
    <x v="1"/>
    <s v="Priya"/>
    <x v="1"/>
    <n v="1"/>
  </r>
  <r>
    <d v="2024-01-22T00:00:00"/>
    <s v="INV005114"/>
    <x v="6"/>
    <s v="Wholesale"/>
    <x v="3"/>
    <x v="9"/>
    <x v="2"/>
    <x v="1"/>
    <x v="1"/>
    <n v="9"/>
    <n v="2500"/>
    <n v="17"/>
    <x v="75"/>
    <n v="16765.68"/>
    <x v="5107"/>
    <x v="2"/>
    <x v="3"/>
    <s v="Priya"/>
    <x v="1"/>
    <n v="1"/>
  </r>
  <r>
    <d v="2024-01-23T00:00:00"/>
    <s v="INV005115"/>
    <x v="9"/>
    <s v="Wholesale"/>
    <x v="0"/>
    <x v="0"/>
    <x v="2"/>
    <x v="3"/>
    <x v="3"/>
    <n v="3"/>
    <n v="600"/>
    <n v="2"/>
    <x v="1218"/>
    <n v="1416.1"/>
    <x v="5108"/>
    <x v="1"/>
    <x v="0"/>
    <s v="Vikas"/>
    <x v="1"/>
    <n v="1"/>
  </r>
  <r>
    <d v="2024-01-24T00:00:00"/>
    <s v="INV005116"/>
    <x v="6"/>
    <s v="Retail"/>
    <x v="1"/>
    <x v="1"/>
    <x v="3"/>
    <x v="6"/>
    <x v="0"/>
    <n v="3"/>
    <n v="3500"/>
    <n v="20"/>
    <x v="118"/>
    <n v="6860.26"/>
    <x v="5109"/>
    <x v="0"/>
    <x v="0"/>
    <s v="Amit"/>
    <x v="1"/>
    <n v="1"/>
  </r>
  <r>
    <d v="2024-01-25T00:00:00"/>
    <s v="INV005117"/>
    <x v="5"/>
    <s v="Wholesale"/>
    <x v="2"/>
    <x v="2"/>
    <x v="1"/>
    <x v="1"/>
    <x v="1"/>
    <n v="24"/>
    <n v="2500"/>
    <n v="7"/>
    <x v="1805"/>
    <n v="41879"/>
    <x v="5110"/>
    <x v="3"/>
    <x v="0"/>
    <s v="Priya"/>
    <x v="1"/>
    <n v="1"/>
  </r>
  <r>
    <d v="2024-01-26T00:00:00"/>
    <s v="INV005118"/>
    <x v="9"/>
    <s v="Wholesale"/>
    <x v="2"/>
    <x v="2"/>
    <x v="1"/>
    <x v="7"/>
    <x v="3"/>
    <n v="2"/>
    <n v="900"/>
    <n v="8"/>
    <x v="1476"/>
    <n v="1272.97"/>
    <x v="5111"/>
    <x v="3"/>
    <x v="2"/>
    <s v="Raj"/>
    <x v="1"/>
    <n v="1"/>
  </r>
  <r>
    <d v="2024-01-27T00:00:00"/>
    <s v="INV005119"/>
    <x v="4"/>
    <s v="Wholesale"/>
    <x v="2"/>
    <x v="6"/>
    <x v="2"/>
    <x v="6"/>
    <x v="0"/>
    <n v="11"/>
    <n v="3500"/>
    <n v="20"/>
    <x v="38"/>
    <n v="23926.35"/>
    <x v="5112"/>
    <x v="4"/>
    <x v="1"/>
    <s v="Sneha"/>
    <x v="1"/>
    <n v="1"/>
  </r>
  <r>
    <d v="2024-01-28T00:00:00"/>
    <s v="INV005120"/>
    <x v="2"/>
    <s v="Corporate"/>
    <x v="3"/>
    <x v="7"/>
    <x v="0"/>
    <x v="0"/>
    <x v="0"/>
    <n v="15"/>
    <n v="45000"/>
    <n v="20"/>
    <x v="2147"/>
    <n v="483413.01"/>
    <x v="5113"/>
    <x v="3"/>
    <x v="0"/>
    <s v="Karan"/>
    <x v="1"/>
    <n v="1"/>
  </r>
  <r>
    <d v="2024-01-29T00:00:00"/>
    <s v="INV005121"/>
    <x v="9"/>
    <s v="Corporate"/>
    <x v="1"/>
    <x v="1"/>
    <x v="2"/>
    <x v="3"/>
    <x v="3"/>
    <n v="15"/>
    <n v="600"/>
    <n v="14"/>
    <x v="729"/>
    <n v="6584.95"/>
    <x v="5114"/>
    <x v="3"/>
    <x v="2"/>
    <s v="Sneha"/>
    <x v="1"/>
    <n v="1"/>
  </r>
  <r>
    <d v="2024-01-30T00:00:00"/>
    <s v="INV005122"/>
    <x v="6"/>
    <s v="Corporate"/>
    <x v="2"/>
    <x v="2"/>
    <x v="0"/>
    <x v="4"/>
    <x v="0"/>
    <n v="9"/>
    <n v="12000"/>
    <n v="4"/>
    <x v="819"/>
    <n v="91505.35"/>
    <x v="5115"/>
    <x v="0"/>
    <x v="3"/>
    <s v="Vikas"/>
    <x v="1"/>
    <n v="1"/>
  </r>
  <r>
    <d v="2024-01-31T00:00:00"/>
    <s v="INV005123"/>
    <x v="1"/>
    <s v="Wholesale"/>
    <x v="0"/>
    <x v="0"/>
    <x v="3"/>
    <x v="5"/>
    <x v="0"/>
    <n v="25"/>
    <n v="15000"/>
    <n v="7"/>
    <x v="630"/>
    <n v="285186.87"/>
    <x v="5116"/>
    <x v="0"/>
    <x v="0"/>
    <s v="Pooja"/>
    <x v="1"/>
    <n v="1"/>
  </r>
  <r>
    <d v="2024-02-01T00:00:00"/>
    <s v="INV005124"/>
    <x v="9"/>
    <s v="Corporate"/>
    <x v="3"/>
    <x v="3"/>
    <x v="2"/>
    <x v="6"/>
    <x v="0"/>
    <n v="5"/>
    <n v="3500"/>
    <n v="6"/>
    <x v="410"/>
    <n v="13502.85"/>
    <x v="5117"/>
    <x v="3"/>
    <x v="2"/>
    <s v="Neha"/>
    <x v="1"/>
    <n v="2"/>
  </r>
  <r>
    <d v="2024-02-02T00:00:00"/>
    <s v="INV005125"/>
    <x v="6"/>
    <s v="Corporate"/>
    <x v="0"/>
    <x v="8"/>
    <x v="1"/>
    <x v="1"/>
    <x v="1"/>
    <n v="4"/>
    <n v="2500"/>
    <n v="16"/>
    <x v="118"/>
    <n v="6362.75"/>
    <x v="5118"/>
    <x v="2"/>
    <x v="1"/>
    <s v="Amit"/>
    <x v="1"/>
    <n v="2"/>
  </r>
  <r>
    <d v="2024-02-03T00:00:00"/>
    <s v="INV005126"/>
    <x v="9"/>
    <s v="Retail"/>
    <x v="1"/>
    <x v="1"/>
    <x v="3"/>
    <x v="7"/>
    <x v="3"/>
    <n v="23"/>
    <n v="900"/>
    <n v="9"/>
    <x v="2148"/>
    <n v="15996.57"/>
    <x v="5119"/>
    <x v="2"/>
    <x v="3"/>
    <s v="Raj"/>
    <x v="1"/>
    <n v="2"/>
  </r>
  <r>
    <d v="2024-02-04T00:00:00"/>
    <s v="INV005127"/>
    <x v="7"/>
    <s v="Retail"/>
    <x v="2"/>
    <x v="2"/>
    <x v="3"/>
    <x v="6"/>
    <x v="0"/>
    <n v="17"/>
    <n v="3500"/>
    <n v="5"/>
    <x v="2063"/>
    <n v="47013.87"/>
    <x v="5120"/>
    <x v="4"/>
    <x v="0"/>
    <s v="Pooja"/>
    <x v="1"/>
    <n v="2"/>
  </r>
  <r>
    <d v="2024-02-05T00:00:00"/>
    <s v="INV005128"/>
    <x v="9"/>
    <s v="Wholesale"/>
    <x v="0"/>
    <x v="0"/>
    <x v="1"/>
    <x v="0"/>
    <x v="0"/>
    <n v="23"/>
    <n v="45000"/>
    <n v="0"/>
    <x v="0"/>
    <n v="862849.19"/>
    <x v="5121"/>
    <x v="2"/>
    <x v="0"/>
    <s v="Sneha"/>
    <x v="1"/>
    <n v="2"/>
  </r>
  <r>
    <d v="2024-02-06T00:00:00"/>
    <s v="INV005129"/>
    <x v="11"/>
    <s v="Corporate"/>
    <x v="2"/>
    <x v="2"/>
    <x v="3"/>
    <x v="4"/>
    <x v="0"/>
    <n v="14"/>
    <n v="12000"/>
    <n v="1"/>
    <x v="2149"/>
    <n v="147683.75"/>
    <x v="5122"/>
    <x v="3"/>
    <x v="2"/>
    <s v="Priya"/>
    <x v="1"/>
    <n v="2"/>
  </r>
  <r>
    <d v="2024-02-07T00:00:00"/>
    <s v="INV005130"/>
    <x v="11"/>
    <s v="Corporate"/>
    <x v="0"/>
    <x v="0"/>
    <x v="2"/>
    <x v="5"/>
    <x v="0"/>
    <n v="5"/>
    <n v="15000"/>
    <n v="13"/>
    <x v="2150"/>
    <n v="49237.41"/>
    <x v="5123"/>
    <x v="4"/>
    <x v="1"/>
    <s v="Vikas"/>
    <x v="1"/>
    <n v="2"/>
  </r>
  <r>
    <d v="2024-02-08T00:00:00"/>
    <s v="INV005131"/>
    <x v="4"/>
    <s v="Wholesale"/>
    <x v="1"/>
    <x v="1"/>
    <x v="3"/>
    <x v="0"/>
    <x v="0"/>
    <n v="4"/>
    <n v="45000"/>
    <n v="9"/>
    <x v="1034"/>
    <n v="124324.43"/>
    <x v="5124"/>
    <x v="4"/>
    <x v="0"/>
    <s v="Amit"/>
    <x v="1"/>
    <n v="2"/>
  </r>
  <r>
    <d v="2024-02-09T00:00:00"/>
    <s v="INV005132"/>
    <x v="9"/>
    <s v="Corporate"/>
    <x v="3"/>
    <x v="5"/>
    <x v="3"/>
    <x v="6"/>
    <x v="0"/>
    <n v="24"/>
    <n v="3500"/>
    <n v="14"/>
    <x v="81"/>
    <n v="65105.77"/>
    <x v="5125"/>
    <x v="3"/>
    <x v="1"/>
    <s v="Sneha"/>
    <x v="1"/>
    <n v="2"/>
  </r>
  <r>
    <d v="2024-02-10T00:00:00"/>
    <s v="INV005133"/>
    <x v="4"/>
    <s v="Corporate"/>
    <x v="1"/>
    <x v="1"/>
    <x v="0"/>
    <x v="3"/>
    <x v="3"/>
    <n v="6"/>
    <n v="600"/>
    <n v="15"/>
    <x v="78"/>
    <n v="2310.46"/>
    <x v="5126"/>
    <x v="2"/>
    <x v="1"/>
    <s v="Vikas"/>
    <x v="1"/>
    <n v="2"/>
  </r>
  <r>
    <d v="2024-02-11T00:00:00"/>
    <s v="INV005134"/>
    <x v="10"/>
    <s v="Retail"/>
    <x v="3"/>
    <x v="3"/>
    <x v="2"/>
    <x v="7"/>
    <x v="3"/>
    <n v="4"/>
    <n v="900"/>
    <n v="9"/>
    <x v="218"/>
    <n v="3057.1"/>
    <x v="5127"/>
    <x v="1"/>
    <x v="3"/>
    <s v="Neha"/>
    <x v="1"/>
    <n v="2"/>
  </r>
  <r>
    <d v="2024-02-12T00:00:00"/>
    <s v="INV005135"/>
    <x v="11"/>
    <s v="Wholesale"/>
    <x v="1"/>
    <x v="1"/>
    <x v="3"/>
    <x v="4"/>
    <x v="0"/>
    <n v="25"/>
    <n v="12000"/>
    <n v="16"/>
    <x v="411"/>
    <n v="197795.95"/>
    <x v="5128"/>
    <x v="0"/>
    <x v="0"/>
    <s v="Amit"/>
    <x v="1"/>
    <n v="2"/>
  </r>
  <r>
    <d v="2024-02-13T00:00:00"/>
    <s v="INV005136"/>
    <x v="4"/>
    <s v="Corporate"/>
    <x v="2"/>
    <x v="2"/>
    <x v="3"/>
    <x v="7"/>
    <x v="3"/>
    <n v="9"/>
    <n v="900"/>
    <n v="16"/>
    <x v="983"/>
    <n v="6282.85"/>
    <x v="5129"/>
    <x v="1"/>
    <x v="1"/>
    <s v="Pooja"/>
    <x v="1"/>
    <n v="2"/>
  </r>
  <r>
    <d v="2024-02-14T00:00:00"/>
    <s v="INV005137"/>
    <x v="11"/>
    <s v="Wholesale"/>
    <x v="2"/>
    <x v="6"/>
    <x v="2"/>
    <x v="5"/>
    <x v="0"/>
    <n v="13"/>
    <n v="15000"/>
    <n v="5"/>
    <x v="1257"/>
    <n v="135484.4"/>
    <x v="5130"/>
    <x v="0"/>
    <x v="0"/>
    <s v="Raj"/>
    <x v="1"/>
    <n v="2"/>
  </r>
  <r>
    <d v="2024-02-15T00:00:00"/>
    <s v="INV005138"/>
    <x v="8"/>
    <s v="Wholesale"/>
    <x v="1"/>
    <x v="1"/>
    <x v="3"/>
    <x v="4"/>
    <x v="0"/>
    <n v="11"/>
    <n v="12000"/>
    <n v="18"/>
    <x v="981"/>
    <n v="88568.83"/>
    <x v="5131"/>
    <x v="0"/>
    <x v="0"/>
    <s v="Raj"/>
    <x v="1"/>
    <n v="2"/>
  </r>
  <r>
    <d v="2024-02-16T00:00:00"/>
    <s v="INV005139"/>
    <x v="6"/>
    <s v="Corporate"/>
    <x v="3"/>
    <x v="5"/>
    <x v="2"/>
    <x v="7"/>
    <x v="3"/>
    <n v="2"/>
    <n v="900"/>
    <n v="19"/>
    <x v="152"/>
    <n v="1223.76"/>
    <x v="5132"/>
    <x v="2"/>
    <x v="3"/>
    <s v="Amit"/>
    <x v="1"/>
    <n v="2"/>
  </r>
  <r>
    <d v="2024-02-17T00:00:00"/>
    <s v="INV005140"/>
    <x v="3"/>
    <s v="Corporate"/>
    <x v="3"/>
    <x v="7"/>
    <x v="2"/>
    <x v="0"/>
    <x v="0"/>
    <n v="14"/>
    <n v="45000"/>
    <n v="1"/>
    <x v="2151"/>
    <n v="498170.18"/>
    <x v="5133"/>
    <x v="2"/>
    <x v="3"/>
    <s v="Raj"/>
    <x v="1"/>
    <n v="2"/>
  </r>
  <r>
    <d v="2024-02-18T00:00:00"/>
    <s v="INV005141"/>
    <x v="1"/>
    <s v="Corporate"/>
    <x v="3"/>
    <x v="7"/>
    <x v="0"/>
    <x v="6"/>
    <x v="0"/>
    <n v="1"/>
    <n v="3500"/>
    <n v="7"/>
    <x v="504"/>
    <n v="2934.43"/>
    <x v="5134"/>
    <x v="0"/>
    <x v="0"/>
    <s v="Karan"/>
    <x v="1"/>
    <n v="2"/>
  </r>
  <r>
    <d v="2024-02-19T00:00:00"/>
    <s v="INV005142"/>
    <x v="0"/>
    <s v="Corporate"/>
    <x v="2"/>
    <x v="6"/>
    <x v="0"/>
    <x v="2"/>
    <x v="2"/>
    <n v="18"/>
    <n v="4500"/>
    <n v="1"/>
    <x v="1692"/>
    <n v="57818.46"/>
    <x v="5135"/>
    <x v="2"/>
    <x v="2"/>
    <s v="Pooja"/>
    <x v="1"/>
    <n v="2"/>
  </r>
  <r>
    <d v="2024-02-20T00:00:00"/>
    <s v="INV005143"/>
    <x v="0"/>
    <s v="Wholesale"/>
    <x v="2"/>
    <x v="6"/>
    <x v="1"/>
    <x v="2"/>
    <x v="2"/>
    <n v="21"/>
    <n v="4500"/>
    <n v="18"/>
    <x v="547"/>
    <n v="62706.45"/>
    <x v="5136"/>
    <x v="0"/>
    <x v="1"/>
    <s v="Neha"/>
    <x v="1"/>
    <n v="2"/>
  </r>
  <r>
    <d v="2024-02-21T00:00:00"/>
    <s v="INV005144"/>
    <x v="5"/>
    <s v="Wholesale"/>
    <x v="3"/>
    <x v="7"/>
    <x v="0"/>
    <x v="6"/>
    <x v="0"/>
    <n v="15"/>
    <n v="3500"/>
    <n v="11"/>
    <x v="1629"/>
    <n v="42408.73"/>
    <x v="5137"/>
    <x v="1"/>
    <x v="1"/>
    <s v="Karan"/>
    <x v="1"/>
    <n v="2"/>
  </r>
  <r>
    <d v="2024-02-22T00:00:00"/>
    <s v="INV005145"/>
    <x v="11"/>
    <s v="Wholesale"/>
    <x v="3"/>
    <x v="3"/>
    <x v="0"/>
    <x v="0"/>
    <x v="0"/>
    <n v="4"/>
    <n v="45000"/>
    <n v="8"/>
    <x v="1280"/>
    <n v="122576.72"/>
    <x v="5138"/>
    <x v="2"/>
    <x v="2"/>
    <s v="Amit"/>
    <x v="1"/>
    <n v="2"/>
  </r>
  <r>
    <d v="2024-02-23T00:00:00"/>
    <s v="INV005146"/>
    <x v="0"/>
    <s v="Wholesale"/>
    <x v="0"/>
    <x v="4"/>
    <x v="3"/>
    <x v="6"/>
    <x v="0"/>
    <n v="20"/>
    <n v="3500"/>
    <n v="16"/>
    <x v="1306"/>
    <n v="49902.8"/>
    <x v="5139"/>
    <x v="2"/>
    <x v="3"/>
    <s v="Amit"/>
    <x v="1"/>
    <n v="2"/>
  </r>
  <r>
    <d v="2024-02-24T00:00:00"/>
    <s v="INV005147"/>
    <x v="6"/>
    <s v="Corporate"/>
    <x v="0"/>
    <x v="8"/>
    <x v="3"/>
    <x v="0"/>
    <x v="0"/>
    <n v="11"/>
    <n v="45000"/>
    <n v="18"/>
    <x v="2152"/>
    <n v="368365.35"/>
    <x v="5140"/>
    <x v="3"/>
    <x v="1"/>
    <s v="Raj"/>
    <x v="1"/>
    <n v="2"/>
  </r>
  <r>
    <d v="2024-02-25T00:00:00"/>
    <s v="INV005148"/>
    <x v="1"/>
    <s v="Corporate"/>
    <x v="2"/>
    <x v="6"/>
    <x v="1"/>
    <x v="1"/>
    <x v="1"/>
    <n v="25"/>
    <n v="2500"/>
    <n v="5"/>
    <x v="1930"/>
    <n v="44944.94"/>
    <x v="5141"/>
    <x v="1"/>
    <x v="1"/>
    <s v="Amit"/>
    <x v="1"/>
    <n v="2"/>
  </r>
  <r>
    <d v="2024-02-26T00:00:00"/>
    <s v="INV005149"/>
    <x v="9"/>
    <s v="Wholesale"/>
    <x v="1"/>
    <x v="1"/>
    <x v="0"/>
    <x v="1"/>
    <x v="1"/>
    <n v="22"/>
    <n v="2500"/>
    <n v="7"/>
    <x v="1707"/>
    <n v="47782.16"/>
    <x v="5142"/>
    <x v="4"/>
    <x v="3"/>
    <s v="Sneha"/>
    <x v="1"/>
    <n v="2"/>
  </r>
  <r>
    <d v="2024-02-27T00:00:00"/>
    <s v="INV005150"/>
    <x v="1"/>
    <s v="Wholesale"/>
    <x v="2"/>
    <x v="2"/>
    <x v="1"/>
    <x v="6"/>
    <x v="0"/>
    <n v="12"/>
    <n v="3500"/>
    <n v="15"/>
    <x v="811"/>
    <n v="27917.35"/>
    <x v="5143"/>
    <x v="1"/>
    <x v="2"/>
    <s v="Pooja"/>
    <x v="1"/>
    <n v="2"/>
  </r>
  <r>
    <d v="2024-02-28T00:00:00"/>
    <s v="INV005151"/>
    <x v="3"/>
    <s v="Retail"/>
    <x v="1"/>
    <x v="1"/>
    <x v="3"/>
    <x v="6"/>
    <x v="0"/>
    <n v="9"/>
    <n v="3500"/>
    <n v="15"/>
    <x v="872"/>
    <n v="24678.26"/>
    <x v="5144"/>
    <x v="4"/>
    <x v="3"/>
    <s v="Priya"/>
    <x v="1"/>
    <n v="2"/>
  </r>
  <r>
    <d v="2024-02-29T00:00:00"/>
    <s v="INV005152"/>
    <x v="5"/>
    <s v="Retail"/>
    <x v="1"/>
    <x v="1"/>
    <x v="1"/>
    <x v="0"/>
    <x v="0"/>
    <n v="20"/>
    <n v="45000"/>
    <n v="1"/>
    <x v="1567"/>
    <n v="715260.7"/>
    <x v="5145"/>
    <x v="0"/>
    <x v="2"/>
    <s v="Amit"/>
    <x v="1"/>
    <n v="2"/>
  </r>
  <r>
    <d v="2024-03-01T00:00:00"/>
    <s v="INV005153"/>
    <x v="0"/>
    <s v="Wholesale"/>
    <x v="0"/>
    <x v="0"/>
    <x v="2"/>
    <x v="3"/>
    <x v="3"/>
    <n v="23"/>
    <n v="600"/>
    <n v="16"/>
    <x v="1732"/>
    <n v="9481.85"/>
    <x v="5146"/>
    <x v="0"/>
    <x v="2"/>
    <s v="Priya"/>
    <x v="1"/>
    <n v="3"/>
  </r>
  <r>
    <d v="2024-03-02T00:00:00"/>
    <s v="INV005154"/>
    <x v="10"/>
    <s v="Retail"/>
    <x v="2"/>
    <x v="6"/>
    <x v="2"/>
    <x v="7"/>
    <x v="3"/>
    <n v="6"/>
    <n v="900"/>
    <n v="8"/>
    <x v="2153"/>
    <n v="4194.2700000000004"/>
    <x v="5147"/>
    <x v="2"/>
    <x v="3"/>
    <s v="Karan"/>
    <x v="1"/>
    <n v="3"/>
  </r>
  <r>
    <d v="2024-03-03T00:00:00"/>
    <s v="INV005155"/>
    <x v="4"/>
    <s v="Retail"/>
    <x v="3"/>
    <x v="7"/>
    <x v="3"/>
    <x v="6"/>
    <x v="0"/>
    <n v="4"/>
    <n v="3500"/>
    <n v="3"/>
    <x v="2154"/>
    <n v="11944.24"/>
    <x v="5148"/>
    <x v="1"/>
    <x v="2"/>
    <s v="Karan"/>
    <x v="1"/>
    <n v="3"/>
  </r>
  <r>
    <d v="2024-03-04T00:00:00"/>
    <s v="INV005156"/>
    <x v="6"/>
    <s v="Corporate"/>
    <x v="3"/>
    <x v="7"/>
    <x v="2"/>
    <x v="2"/>
    <x v="2"/>
    <n v="25"/>
    <n v="4500"/>
    <n v="18"/>
    <x v="189"/>
    <n v="71863.05"/>
    <x v="5149"/>
    <x v="1"/>
    <x v="2"/>
    <s v="Sneha"/>
    <x v="1"/>
    <n v="3"/>
  </r>
  <r>
    <d v="2024-03-05T00:00:00"/>
    <s v="INV005157"/>
    <x v="0"/>
    <s v="Wholesale"/>
    <x v="0"/>
    <x v="0"/>
    <x v="3"/>
    <x v="6"/>
    <x v="0"/>
    <n v="9"/>
    <n v="3500"/>
    <n v="12"/>
    <x v="779"/>
    <n v="24535.279999999999"/>
    <x v="5150"/>
    <x v="2"/>
    <x v="3"/>
    <s v="Sneha"/>
    <x v="1"/>
    <n v="3"/>
  </r>
  <r>
    <d v="2024-03-06T00:00:00"/>
    <s v="INV005158"/>
    <x v="7"/>
    <s v="Corporate"/>
    <x v="3"/>
    <x v="5"/>
    <x v="2"/>
    <x v="4"/>
    <x v="0"/>
    <n v="13"/>
    <n v="12000"/>
    <n v="10"/>
    <x v="1103"/>
    <n v="110652.51"/>
    <x v="5151"/>
    <x v="4"/>
    <x v="3"/>
    <s v="Karan"/>
    <x v="1"/>
    <n v="3"/>
  </r>
  <r>
    <d v="2024-03-07T00:00:00"/>
    <s v="INV005159"/>
    <x v="9"/>
    <s v="Corporate"/>
    <x v="1"/>
    <x v="1"/>
    <x v="3"/>
    <x v="3"/>
    <x v="3"/>
    <n v="19"/>
    <n v="600"/>
    <n v="10"/>
    <x v="1091"/>
    <n v="9104.1299999999992"/>
    <x v="5152"/>
    <x v="1"/>
    <x v="0"/>
    <s v="Amit"/>
    <x v="1"/>
    <n v="3"/>
  </r>
  <r>
    <d v="2024-03-08T00:00:00"/>
    <s v="INV005160"/>
    <x v="7"/>
    <s v="Retail"/>
    <x v="0"/>
    <x v="8"/>
    <x v="3"/>
    <x v="1"/>
    <x v="1"/>
    <n v="20"/>
    <n v="2500"/>
    <n v="2"/>
    <x v="2155"/>
    <n v="36452.370000000003"/>
    <x v="5153"/>
    <x v="4"/>
    <x v="2"/>
    <s v="Karan"/>
    <x v="1"/>
    <n v="3"/>
  </r>
  <r>
    <d v="2024-03-09T00:00:00"/>
    <s v="INV005161"/>
    <x v="3"/>
    <s v="Wholesale"/>
    <x v="1"/>
    <x v="1"/>
    <x v="0"/>
    <x v="7"/>
    <x v="3"/>
    <n v="25"/>
    <n v="900"/>
    <n v="8"/>
    <x v="31"/>
    <n v="16303.78"/>
    <x v="5154"/>
    <x v="2"/>
    <x v="0"/>
    <s v="Raj"/>
    <x v="1"/>
    <n v="3"/>
  </r>
  <r>
    <d v="2024-03-10T00:00:00"/>
    <s v="INV005162"/>
    <x v="0"/>
    <s v="Wholesale"/>
    <x v="3"/>
    <x v="7"/>
    <x v="0"/>
    <x v="7"/>
    <x v="3"/>
    <n v="7"/>
    <n v="900"/>
    <n v="3"/>
    <x v="559"/>
    <n v="5640.99"/>
    <x v="5155"/>
    <x v="3"/>
    <x v="2"/>
    <s v="Pooja"/>
    <x v="1"/>
    <n v="3"/>
  </r>
  <r>
    <d v="2024-03-11T00:00:00"/>
    <s v="INV005163"/>
    <x v="5"/>
    <s v="Corporate"/>
    <x v="0"/>
    <x v="8"/>
    <x v="0"/>
    <x v="0"/>
    <x v="0"/>
    <n v="21"/>
    <n v="45000"/>
    <n v="0"/>
    <x v="2156"/>
    <n v="812314.22"/>
    <x v="5156"/>
    <x v="3"/>
    <x v="2"/>
    <s v="Sneha"/>
    <x v="1"/>
    <n v="3"/>
  </r>
  <r>
    <d v="2024-03-12T00:00:00"/>
    <s v="INV005164"/>
    <x v="0"/>
    <s v="Wholesale"/>
    <x v="1"/>
    <x v="1"/>
    <x v="0"/>
    <x v="2"/>
    <x v="2"/>
    <n v="1"/>
    <n v="4500"/>
    <n v="20"/>
    <x v="582"/>
    <n v="3076.75"/>
    <x v="5157"/>
    <x v="0"/>
    <x v="3"/>
    <s v="Karan"/>
    <x v="1"/>
    <n v="3"/>
  </r>
  <r>
    <d v="2024-03-13T00:00:00"/>
    <s v="INV005165"/>
    <x v="3"/>
    <s v="Wholesale"/>
    <x v="2"/>
    <x v="2"/>
    <x v="1"/>
    <x v="1"/>
    <x v="1"/>
    <n v="15"/>
    <n v="2500"/>
    <n v="13"/>
    <x v="1741"/>
    <n v="27442.94"/>
    <x v="5158"/>
    <x v="1"/>
    <x v="0"/>
    <s v="Pooja"/>
    <x v="1"/>
    <n v="3"/>
  </r>
  <r>
    <d v="2024-03-14T00:00:00"/>
    <s v="INV005166"/>
    <x v="10"/>
    <s v="Wholesale"/>
    <x v="0"/>
    <x v="8"/>
    <x v="0"/>
    <x v="0"/>
    <x v="0"/>
    <n v="12"/>
    <n v="45000"/>
    <n v="17"/>
    <x v="1328"/>
    <n v="390768.48"/>
    <x v="5159"/>
    <x v="4"/>
    <x v="2"/>
    <s v="Karan"/>
    <x v="1"/>
    <n v="3"/>
  </r>
  <r>
    <d v="2024-03-15T00:00:00"/>
    <s v="INV005167"/>
    <x v="6"/>
    <s v="Retail"/>
    <x v="1"/>
    <x v="1"/>
    <x v="2"/>
    <x v="4"/>
    <x v="0"/>
    <n v="1"/>
    <n v="12000"/>
    <n v="12"/>
    <x v="499"/>
    <n v="7906.71"/>
    <x v="5160"/>
    <x v="4"/>
    <x v="0"/>
    <s v="Neha"/>
    <x v="1"/>
    <n v="3"/>
  </r>
  <r>
    <d v="2024-03-16T00:00:00"/>
    <s v="INV005168"/>
    <x v="1"/>
    <s v="Wholesale"/>
    <x v="3"/>
    <x v="3"/>
    <x v="1"/>
    <x v="4"/>
    <x v="0"/>
    <n v="10"/>
    <n v="12000"/>
    <n v="10"/>
    <x v="511"/>
    <n v="96721.1"/>
    <x v="5161"/>
    <x v="1"/>
    <x v="1"/>
    <s v="Raj"/>
    <x v="1"/>
    <n v="3"/>
  </r>
  <r>
    <d v="2024-03-17T00:00:00"/>
    <s v="INV005169"/>
    <x v="7"/>
    <s v="Corporate"/>
    <x v="1"/>
    <x v="1"/>
    <x v="0"/>
    <x v="6"/>
    <x v="0"/>
    <n v="16"/>
    <n v="3500"/>
    <n v="15"/>
    <x v="715"/>
    <n v="35378.14"/>
    <x v="5162"/>
    <x v="3"/>
    <x v="1"/>
    <s v="Raj"/>
    <x v="1"/>
    <n v="3"/>
  </r>
  <r>
    <d v="2024-03-18T00:00:00"/>
    <s v="INV005170"/>
    <x v="8"/>
    <s v="Corporate"/>
    <x v="0"/>
    <x v="0"/>
    <x v="1"/>
    <x v="7"/>
    <x v="3"/>
    <n v="6"/>
    <n v="900"/>
    <n v="15"/>
    <x v="2157"/>
    <n v="3881.75"/>
    <x v="2968"/>
    <x v="3"/>
    <x v="1"/>
    <s v="Priya"/>
    <x v="1"/>
    <n v="3"/>
  </r>
  <r>
    <d v="2024-03-19T00:00:00"/>
    <s v="INV005171"/>
    <x v="10"/>
    <s v="Retail"/>
    <x v="2"/>
    <x v="6"/>
    <x v="0"/>
    <x v="3"/>
    <x v="3"/>
    <n v="21"/>
    <n v="600"/>
    <n v="13"/>
    <x v="859"/>
    <n v="8477.86"/>
    <x v="5163"/>
    <x v="3"/>
    <x v="2"/>
    <s v="Priya"/>
    <x v="1"/>
    <n v="3"/>
  </r>
  <r>
    <d v="2024-03-20T00:00:00"/>
    <s v="INV005172"/>
    <x v="1"/>
    <s v="Wholesale"/>
    <x v="1"/>
    <x v="1"/>
    <x v="3"/>
    <x v="4"/>
    <x v="0"/>
    <n v="15"/>
    <n v="12000"/>
    <n v="8"/>
    <x v="1280"/>
    <n v="142881.95000000001"/>
    <x v="5164"/>
    <x v="2"/>
    <x v="3"/>
    <s v="Vikas"/>
    <x v="1"/>
    <n v="3"/>
  </r>
  <r>
    <d v="2024-03-21T00:00:00"/>
    <s v="INV005173"/>
    <x v="10"/>
    <s v="Corporate"/>
    <x v="1"/>
    <x v="1"/>
    <x v="3"/>
    <x v="0"/>
    <x v="0"/>
    <n v="24"/>
    <n v="45000"/>
    <n v="14"/>
    <x v="1175"/>
    <n v="745890.3"/>
    <x v="5165"/>
    <x v="3"/>
    <x v="3"/>
    <s v="Vikas"/>
    <x v="1"/>
    <n v="3"/>
  </r>
  <r>
    <d v="2024-03-22T00:00:00"/>
    <s v="INV005174"/>
    <x v="10"/>
    <s v="Corporate"/>
    <x v="3"/>
    <x v="5"/>
    <x v="3"/>
    <x v="1"/>
    <x v="1"/>
    <n v="5"/>
    <n v="2500"/>
    <n v="12"/>
    <x v="2052"/>
    <n v="9399.19"/>
    <x v="5166"/>
    <x v="1"/>
    <x v="2"/>
    <s v="Amit"/>
    <x v="1"/>
    <n v="3"/>
  </r>
  <r>
    <d v="2024-03-23T00:00:00"/>
    <s v="INV005175"/>
    <x v="8"/>
    <s v="Retail"/>
    <x v="3"/>
    <x v="5"/>
    <x v="3"/>
    <x v="3"/>
    <x v="3"/>
    <n v="21"/>
    <n v="600"/>
    <n v="10"/>
    <x v="940"/>
    <n v="8553.2999999999993"/>
    <x v="5167"/>
    <x v="3"/>
    <x v="2"/>
    <s v="Sneha"/>
    <x v="1"/>
    <n v="3"/>
  </r>
  <r>
    <d v="2024-03-24T00:00:00"/>
    <s v="INV005176"/>
    <x v="11"/>
    <s v="Corporate"/>
    <x v="1"/>
    <x v="1"/>
    <x v="3"/>
    <x v="6"/>
    <x v="0"/>
    <n v="11"/>
    <n v="3500"/>
    <n v="17"/>
    <x v="1378"/>
    <n v="25882.74"/>
    <x v="5168"/>
    <x v="3"/>
    <x v="1"/>
    <s v="Vikas"/>
    <x v="1"/>
    <n v="3"/>
  </r>
  <r>
    <d v="2024-03-25T00:00:00"/>
    <s v="INV005177"/>
    <x v="6"/>
    <s v="Retail"/>
    <x v="1"/>
    <x v="1"/>
    <x v="3"/>
    <x v="5"/>
    <x v="0"/>
    <n v="9"/>
    <n v="15000"/>
    <n v="16"/>
    <x v="2111"/>
    <n v="106268.47"/>
    <x v="5169"/>
    <x v="2"/>
    <x v="2"/>
    <s v="Pooja"/>
    <x v="1"/>
    <n v="3"/>
  </r>
  <r>
    <d v="2024-03-26T00:00:00"/>
    <s v="INV005178"/>
    <x v="5"/>
    <s v="Corporate"/>
    <x v="3"/>
    <x v="9"/>
    <x v="1"/>
    <x v="4"/>
    <x v="0"/>
    <n v="13"/>
    <n v="12000"/>
    <n v="10"/>
    <x v="1103"/>
    <n v="101538.73"/>
    <x v="5170"/>
    <x v="0"/>
    <x v="0"/>
    <s v="Neha"/>
    <x v="1"/>
    <n v="3"/>
  </r>
  <r>
    <d v="2024-03-27T00:00:00"/>
    <s v="INV005179"/>
    <x v="6"/>
    <s v="Wholesale"/>
    <x v="0"/>
    <x v="8"/>
    <x v="0"/>
    <x v="5"/>
    <x v="0"/>
    <n v="21"/>
    <n v="15000"/>
    <n v="0"/>
    <x v="1882"/>
    <n v="250519.25"/>
    <x v="5171"/>
    <x v="1"/>
    <x v="1"/>
    <s v="Neha"/>
    <x v="1"/>
    <n v="3"/>
  </r>
  <r>
    <d v="2024-03-28T00:00:00"/>
    <s v="INV005180"/>
    <x v="7"/>
    <s v="Retail"/>
    <x v="0"/>
    <x v="8"/>
    <x v="1"/>
    <x v="7"/>
    <x v="3"/>
    <n v="15"/>
    <n v="900"/>
    <n v="11"/>
    <x v="1921"/>
    <n v="9393.4599999999991"/>
    <x v="5172"/>
    <x v="4"/>
    <x v="3"/>
    <s v="Priya"/>
    <x v="1"/>
    <n v="3"/>
  </r>
  <r>
    <d v="2024-03-29T00:00:00"/>
    <s v="INV005181"/>
    <x v="2"/>
    <s v="Retail"/>
    <x v="1"/>
    <x v="1"/>
    <x v="1"/>
    <x v="7"/>
    <x v="3"/>
    <n v="12"/>
    <n v="900"/>
    <n v="4"/>
    <x v="618"/>
    <n v="8434.02"/>
    <x v="5173"/>
    <x v="3"/>
    <x v="3"/>
    <s v="Neha"/>
    <x v="1"/>
    <n v="3"/>
  </r>
  <r>
    <d v="2024-03-30T00:00:00"/>
    <s v="INV005182"/>
    <x v="1"/>
    <s v="Retail"/>
    <x v="0"/>
    <x v="4"/>
    <x v="3"/>
    <x v="5"/>
    <x v="0"/>
    <n v="10"/>
    <n v="15000"/>
    <n v="14"/>
    <x v="2036"/>
    <n v="97075.09"/>
    <x v="5174"/>
    <x v="4"/>
    <x v="2"/>
    <s v="Pooja"/>
    <x v="1"/>
    <n v="3"/>
  </r>
  <r>
    <d v="2024-03-31T00:00:00"/>
    <s v="INV005183"/>
    <x v="5"/>
    <s v="Corporate"/>
    <x v="2"/>
    <x v="6"/>
    <x v="0"/>
    <x v="6"/>
    <x v="0"/>
    <n v="8"/>
    <n v="3500"/>
    <n v="16"/>
    <x v="1186"/>
    <n v="19945.39"/>
    <x v="5175"/>
    <x v="1"/>
    <x v="1"/>
    <s v="Amit"/>
    <x v="1"/>
    <n v="3"/>
  </r>
  <r>
    <d v="2024-04-01T00:00:00"/>
    <s v="INV005184"/>
    <x v="3"/>
    <s v="Corporate"/>
    <x v="2"/>
    <x v="2"/>
    <x v="2"/>
    <x v="3"/>
    <x v="3"/>
    <n v="5"/>
    <n v="600"/>
    <n v="20"/>
    <x v="1350"/>
    <n v="2025.75"/>
    <x v="5176"/>
    <x v="1"/>
    <x v="3"/>
    <s v="Neha"/>
    <x v="1"/>
    <n v="4"/>
  </r>
  <r>
    <d v="2024-04-02T00:00:00"/>
    <s v="INV005185"/>
    <x v="11"/>
    <s v="Retail"/>
    <x v="3"/>
    <x v="9"/>
    <x v="2"/>
    <x v="7"/>
    <x v="3"/>
    <n v="17"/>
    <n v="900"/>
    <n v="17"/>
    <x v="2094"/>
    <n v="10967.81"/>
    <x v="5177"/>
    <x v="2"/>
    <x v="3"/>
    <s v="Raj"/>
    <x v="1"/>
    <n v="4"/>
  </r>
  <r>
    <d v="2024-04-03T00:00:00"/>
    <s v="INV005186"/>
    <x v="10"/>
    <s v="Retail"/>
    <x v="0"/>
    <x v="0"/>
    <x v="0"/>
    <x v="4"/>
    <x v="0"/>
    <n v="9"/>
    <n v="12000"/>
    <n v="16"/>
    <x v="394"/>
    <n v="76372.289999999994"/>
    <x v="5178"/>
    <x v="2"/>
    <x v="3"/>
    <s v="Amit"/>
    <x v="1"/>
    <n v="4"/>
  </r>
  <r>
    <d v="2024-04-04T00:00:00"/>
    <s v="INV005187"/>
    <x v="3"/>
    <s v="Wholesale"/>
    <x v="1"/>
    <x v="1"/>
    <x v="2"/>
    <x v="0"/>
    <x v="0"/>
    <n v="13"/>
    <n v="45000"/>
    <n v="10"/>
    <x v="2158"/>
    <n v="461840.44"/>
    <x v="5179"/>
    <x v="0"/>
    <x v="3"/>
    <s v="Pooja"/>
    <x v="1"/>
    <n v="4"/>
  </r>
  <r>
    <d v="2024-04-05T00:00:00"/>
    <s v="INV005188"/>
    <x v="11"/>
    <s v="Wholesale"/>
    <x v="2"/>
    <x v="2"/>
    <x v="1"/>
    <x v="2"/>
    <x v="2"/>
    <n v="17"/>
    <n v="4500"/>
    <n v="17"/>
    <x v="1945"/>
    <n v="58462.92"/>
    <x v="5180"/>
    <x v="3"/>
    <x v="3"/>
    <s v="Neha"/>
    <x v="1"/>
    <n v="4"/>
  </r>
  <r>
    <d v="2024-04-06T00:00:00"/>
    <s v="INV005189"/>
    <x v="4"/>
    <s v="Wholesale"/>
    <x v="0"/>
    <x v="8"/>
    <x v="3"/>
    <x v="6"/>
    <x v="0"/>
    <n v="5"/>
    <n v="3500"/>
    <n v="11"/>
    <x v="1387"/>
    <n v="12911.57"/>
    <x v="5181"/>
    <x v="0"/>
    <x v="2"/>
    <s v="Karan"/>
    <x v="1"/>
    <n v="4"/>
  </r>
  <r>
    <d v="2024-04-07T00:00:00"/>
    <s v="INV005190"/>
    <x v="1"/>
    <s v="Wholesale"/>
    <x v="1"/>
    <x v="1"/>
    <x v="1"/>
    <x v="0"/>
    <x v="0"/>
    <n v="16"/>
    <n v="45000"/>
    <n v="12"/>
    <x v="2159"/>
    <n v="485363.43"/>
    <x v="5182"/>
    <x v="2"/>
    <x v="2"/>
    <s v="Amit"/>
    <x v="1"/>
    <n v="4"/>
  </r>
  <r>
    <d v="2024-04-08T00:00:00"/>
    <s v="INV005191"/>
    <x v="4"/>
    <s v="Retail"/>
    <x v="2"/>
    <x v="2"/>
    <x v="0"/>
    <x v="2"/>
    <x v="2"/>
    <n v="5"/>
    <n v="4500"/>
    <n v="11"/>
    <x v="483"/>
    <n v="15306.27"/>
    <x v="5183"/>
    <x v="4"/>
    <x v="0"/>
    <s v="Priya"/>
    <x v="1"/>
    <n v="4"/>
  </r>
  <r>
    <d v="2024-04-09T00:00:00"/>
    <s v="INV005192"/>
    <x v="1"/>
    <s v="Retail"/>
    <x v="2"/>
    <x v="2"/>
    <x v="3"/>
    <x v="4"/>
    <x v="0"/>
    <n v="1"/>
    <n v="12000"/>
    <n v="20"/>
    <x v="2013"/>
    <n v="7218.69"/>
    <x v="5184"/>
    <x v="0"/>
    <x v="0"/>
    <s v="Amit"/>
    <x v="1"/>
    <n v="4"/>
  </r>
  <r>
    <d v="2024-04-10T00:00:00"/>
    <s v="INV005193"/>
    <x v="4"/>
    <s v="Retail"/>
    <x v="3"/>
    <x v="7"/>
    <x v="2"/>
    <x v="0"/>
    <x v="0"/>
    <n v="7"/>
    <n v="45000"/>
    <n v="13"/>
    <x v="1426"/>
    <n v="237002.36"/>
    <x v="5185"/>
    <x v="0"/>
    <x v="3"/>
    <s v="Raj"/>
    <x v="1"/>
    <n v="4"/>
  </r>
  <r>
    <d v="2024-04-11T00:00:00"/>
    <s v="INV005194"/>
    <x v="1"/>
    <s v="Corporate"/>
    <x v="1"/>
    <x v="1"/>
    <x v="1"/>
    <x v="3"/>
    <x v="3"/>
    <n v="12"/>
    <n v="600"/>
    <n v="5"/>
    <x v="501"/>
    <n v="5983.12"/>
    <x v="5186"/>
    <x v="4"/>
    <x v="2"/>
    <s v="Sneha"/>
    <x v="1"/>
    <n v="4"/>
  </r>
  <r>
    <d v="2024-04-12T00:00:00"/>
    <s v="INV005195"/>
    <x v="4"/>
    <s v="Corporate"/>
    <x v="2"/>
    <x v="6"/>
    <x v="0"/>
    <x v="0"/>
    <x v="0"/>
    <n v="24"/>
    <n v="45000"/>
    <n v="11"/>
    <x v="2160"/>
    <n v="723846.92"/>
    <x v="5187"/>
    <x v="3"/>
    <x v="0"/>
    <s v="Priya"/>
    <x v="1"/>
    <n v="4"/>
  </r>
  <r>
    <d v="2024-04-13T00:00:00"/>
    <s v="INV005196"/>
    <x v="8"/>
    <s v="Retail"/>
    <x v="2"/>
    <x v="6"/>
    <x v="2"/>
    <x v="1"/>
    <x v="1"/>
    <n v="23"/>
    <n v="2500"/>
    <n v="1"/>
    <x v="2161"/>
    <n v="41859.08"/>
    <x v="5188"/>
    <x v="3"/>
    <x v="1"/>
    <s v="Amit"/>
    <x v="1"/>
    <n v="4"/>
  </r>
  <r>
    <d v="2024-04-14T00:00:00"/>
    <s v="INV005197"/>
    <x v="2"/>
    <s v="Corporate"/>
    <x v="3"/>
    <x v="9"/>
    <x v="0"/>
    <x v="7"/>
    <x v="3"/>
    <n v="5"/>
    <n v="900"/>
    <n v="10"/>
    <x v="964"/>
    <n v="3661.63"/>
    <x v="5189"/>
    <x v="3"/>
    <x v="2"/>
    <s v="Neha"/>
    <x v="1"/>
    <n v="4"/>
  </r>
  <r>
    <d v="2024-04-15T00:00:00"/>
    <s v="INV005198"/>
    <x v="3"/>
    <s v="Corporate"/>
    <x v="3"/>
    <x v="3"/>
    <x v="2"/>
    <x v="5"/>
    <x v="0"/>
    <n v="1"/>
    <n v="15000"/>
    <n v="5"/>
    <x v="826"/>
    <n v="12412.72"/>
    <x v="5190"/>
    <x v="0"/>
    <x v="0"/>
    <s v="Karan"/>
    <x v="1"/>
    <n v="4"/>
  </r>
  <r>
    <d v="2024-04-16T00:00:00"/>
    <s v="INV005199"/>
    <x v="8"/>
    <s v="Corporate"/>
    <x v="3"/>
    <x v="7"/>
    <x v="1"/>
    <x v="1"/>
    <x v="1"/>
    <n v="1"/>
    <n v="2500"/>
    <n v="11"/>
    <x v="1891"/>
    <n v="1992.34"/>
    <x v="5191"/>
    <x v="2"/>
    <x v="3"/>
    <s v="Vikas"/>
    <x v="1"/>
    <n v="4"/>
  </r>
  <r>
    <d v="2024-04-17T00:00:00"/>
    <s v="INV005200"/>
    <x v="11"/>
    <s v="Corporate"/>
    <x v="1"/>
    <x v="1"/>
    <x v="2"/>
    <x v="0"/>
    <x v="0"/>
    <n v="13"/>
    <n v="45000"/>
    <n v="20"/>
    <x v="1889"/>
    <n v="366400.38"/>
    <x v="5192"/>
    <x v="0"/>
    <x v="1"/>
    <s v="Pooja"/>
    <x v="1"/>
    <n v="4"/>
  </r>
  <r>
    <d v="2024-04-18T00:00:00"/>
    <s v="INV005201"/>
    <x v="3"/>
    <s v="Retail"/>
    <x v="2"/>
    <x v="2"/>
    <x v="3"/>
    <x v="4"/>
    <x v="0"/>
    <n v="24"/>
    <n v="12000"/>
    <n v="3"/>
    <x v="945"/>
    <n v="248298.62"/>
    <x v="5193"/>
    <x v="2"/>
    <x v="1"/>
    <s v="Karan"/>
    <x v="1"/>
    <n v="4"/>
  </r>
  <r>
    <d v="2024-04-19T00:00:00"/>
    <s v="INV005202"/>
    <x v="10"/>
    <s v="Wholesale"/>
    <x v="0"/>
    <x v="4"/>
    <x v="0"/>
    <x v="6"/>
    <x v="0"/>
    <n v="18"/>
    <n v="3500"/>
    <n v="3"/>
    <x v="379"/>
    <n v="47429.120000000003"/>
    <x v="5194"/>
    <x v="0"/>
    <x v="1"/>
    <s v="Priya"/>
    <x v="1"/>
    <n v="4"/>
  </r>
  <r>
    <d v="2024-04-20T00:00:00"/>
    <s v="INV005203"/>
    <x v="6"/>
    <s v="Wholesale"/>
    <x v="2"/>
    <x v="2"/>
    <x v="3"/>
    <x v="7"/>
    <x v="3"/>
    <n v="19"/>
    <n v="900"/>
    <n v="4"/>
    <x v="1437"/>
    <n v="11991.4"/>
    <x v="5195"/>
    <x v="0"/>
    <x v="1"/>
    <s v="Sneha"/>
    <x v="1"/>
    <n v="4"/>
  </r>
  <r>
    <d v="2024-04-21T00:00:00"/>
    <s v="INV005204"/>
    <x v="2"/>
    <s v="Wholesale"/>
    <x v="0"/>
    <x v="8"/>
    <x v="3"/>
    <x v="5"/>
    <x v="0"/>
    <n v="19"/>
    <n v="15000"/>
    <n v="5"/>
    <x v="1758"/>
    <n v="211901.14"/>
    <x v="5196"/>
    <x v="4"/>
    <x v="0"/>
    <s v="Sneha"/>
    <x v="1"/>
    <n v="4"/>
  </r>
  <r>
    <d v="2024-04-22T00:00:00"/>
    <s v="INV005205"/>
    <x v="9"/>
    <s v="Retail"/>
    <x v="1"/>
    <x v="1"/>
    <x v="1"/>
    <x v="5"/>
    <x v="0"/>
    <n v="12"/>
    <n v="15000"/>
    <n v="2"/>
    <x v="1269"/>
    <n v="154130.60999999999"/>
    <x v="5197"/>
    <x v="3"/>
    <x v="2"/>
    <s v="Priya"/>
    <x v="1"/>
    <n v="4"/>
  </r>
  <r>
    <d v="2024-04-23T00:00:00"/>
    <s v="INV005206"/>
    <x v="6"/>
    <s v="Retail"/>
    <x v="0"/>
    <x v="4"/>
    <x v="3"/>
    <x v="2"/>
    <x v="2"/>
    <n v="17"/>
    <n v="4500"/>
    <n v="10"/>
    <x v="2016"/>
    <n v="58425.85"/>
    <x v="5198"/>
    <x v="4"/>
    <x v="0"/>
    <s v="Neha"/>
    <x v="1"/>
    <n v="4"/>
  </r>
  <r>
    <d v="2024-04-24T00:00:00"/>
    <s v="INV005207"/>
    <x v="0"/>
    <s v="Wholesale"/>
    <x v="2"/>
    <x v="6"/>
    <x v="3"/>
    <x v="7"/>
    <x v="3"/>
    <n v="25"/>
    <n v="900"/>
    <n v="2"/>
    <x v="3"/>
    <n v="17014.53"/>
    <x v="5199"/>
    <x v="1"/>
    <x v="2"/>
    <s v="Pooja"/>
    <x v="1"/>
    <n v="4"/>
  </r>
  <r>
    <d v="2024-04-25T00:00:00"/>
    <s v="INV005208"/>
    <x v="7"/>
    <s v="Retail"/>
    <x v="0"/>
    <x v="4"/>
    <x v="3"/>
    <x v="6"/>
    <x v="0"/>
    <n v="21"/>
    <n v="3500"/>
    <n v="7"/>
    <x v="2162"/>
    <n v="50180.57"/>
    <x v="5200"/>
    <x v="0"/>
    <x v="3"/>
    <s v="Vikas"/>
    <x v="1"/>
    <n v="4"/>
  </r>
  <r>
    <d v="2024-04-26T00:00:00"/>
    <s v="INV005209"/>
    <x v="10"/>
    <s v="Corporate"/>
    <x v="1"/>
    <x v="1"/>
    <x v="0"/>
    <x v="7"/>
    <x v="3"/>
    <n v="7"/>
    <n v="900"/>
    <n v="1"/>
    <x v="1416"/>
    <n v="4676.3500000000004"/>
    <x v="5201"/>
    <x v="1"/>
    <x v="2"/>
    <s v="Amit"/>
    <x v="1"/>
    <n v="4"/>
  </r>
  <r>
    <d v="2024-04-27T00:00:00"/>
    <s v="INV005210"/>
    <x v="9"/>
    <s v="Wholesale"/>
    <x v="3"/>
    <x v="9"/>
    <x v="3"/>
    <x v="6"/>
    <x v="0"/>
    <n v="21"/>
    <n v="3500"/>
    <n v="12"/>
    <x v="1394"/>
    <n v="48286.91"/>
    <x v="5202"/>
    <x v="0"/>
    <x v="0"/>
    <s v="Raj"/>
    <x v="1"/>
    <n v="4"/>
  </r>
  <r>
    <d v="2024-04-28T00:00:00"/>
    <s v="INV005211"/>
    <x v="6"/>
    <s v="Corporate"/>
    <x v="1"/>
    <x v="1"/>
    <x v="2"/>
    <x v="1"/>
    <x v="1"/>
    <n v="1"/>
    <n v="2500"/>
    <n v="15"/>
    <x v="1005"/>
    <n v="1546.82"/>
    <x v="5203"/>
    <x v="1"/>
    <x v="0"/>
    <s v="Pooja"/>
    <x v="1"/>
    <n v="4"/>
  </r>
  <r>
    <d v="2024-04-29T00:00:00"/>
    <s v="INV005212"/>
    <x v="1"/>
    <s v="Retail"/>
    <x v="3"/>
    <x v="7"/>
    <x v="3"/>
    <x v="7"/>
    <x v="3"/>
    <n v="7"/>
    <n v="900"/>
    <n v="12"/>
    <x v="713"/>
    <n v="4760.37"/>
    <x v="5204"/>
    <x v="1"/>
    <x v="3"/>
    <s v="Neha"/>
    <x v="1"/>
    <n v="4"/>
  </r>
  <r>
    <d v="2024-04-30T00:00:00"/>
    <s v="INV005213"/>
    <x v="2"/>
    <s v="Corporate"/>
    <x v="2"/>
    <x v="2"/>
    <x v="2"/>
    <x v="7"/>
    <x v="3"/>
    <n v="16"/>
    <n v="900"/>
    <n v="8"/>
    <x v="897"/>
    <n v="11549.45"/>
    <x v="5205"/>
    <x v="1"/>
    <x v="3"/>
    <s v="Pooja"/>
    <x v="1"/>
    <n v="4"/>
  </r>
  <r>
    <d v="2024-05-01T00:00:00"/>
    <s v="INV005214"/>
    <x v="9"/>
    <s v="Wholesale"/>
    <x v="1"/>
    <x v="1"/>
    <x v="0"/>
    <x v="0"/>
    <x v="0"/>
    <n v="2"/>
    <n v="45000"/>
    <n v="17"/>
    <x v="114"/>
    <n v="57779.24"/>
    <x v="5206"/>
    <x v="1"/>
    <x v="2"/>
    <s v="Amit"/>
    <x v="1"/>
    <n v="5"/>
  </r>
  <r>
    <d v="2024-05-02T00:00:00"/>
    <s v="INV005215"/>
    <x v="9"/>
    <s v="Wholesale"/>
    <x v="2"/>
    <x v="2"/>
    <x v="2"/>
    <x v="6"/>
    <x v="0"/>
    <n v="8"/>
    <n v="3500"/>
    <n v="10"/>
    <x v="933"/>
    <n v="21501.51"/>
    <x v="5207"/>
    <x v="1"/>
    <x v="3"/>
    <s v="Priya"/>
    <x v="1"/>
    <n v="5"/>
  </r>
  <r>
    <d v="2024-05-03T00:00:00"/>
    <s v="INV005216"/>
    <x v="2"/>
    <s v="Wholesale"/>
    <x v="3"/>
    <x v="7"/>
    <x v="0"/>
    <x v="7"/>
    <x v="3"/>
    <n v="8"/>
    <n v="900"/>
    <n v="12"/>
    <x v="1717"/>
    <n v="5170.21"/>
    <x v="5208"/>
    <x v="4"/>
    <x v="2"/>
    <s v="Sneha"/>
    <x v="1"/>
    <n v="5"/>
  </r>
  <r>
    <d v="2024-05-04T00:00:00"/>
    <s v="INV005217"/>
    <x v="1"/>
    <s v="Wholesale"/>
    <x v="1"/>
    <x v="1"/>
    <x v="0"/>
    <x v="4"/>
    <x v="0"/>
    <n v="25"/>
    <n v="12000"/>
    <n v="11"/>
    <x v="1468"/>
    <n v="225395.69"/>
    <x v="5209"/>
    <x v="1"/>
    <x v="3"/>
    <s v="Karan"/>
    <x v="1"/>
    <n v="5"/>
  </r>
  <r>
    <d v="2024-05-05T00:00:00"/>
    <s v="INV005218"/>
    <x v="8"/>
    <s v="Corporate"/>
    <x v="0"/>
    <x v="8"/>
    <x v="2"/>
    <x v="0"/>
    <x v="0"/>
    <n v="20"/>
    <n v="45000"/>
    <n v="8"/>
    <x v="621"/>
    <n v="660154.39"/>
    <x v="5210"/>
    <x v="2"/>
    <x v="1"/>
    <s v="Neha"/>
    <x v="1"/>
    <n v="5"/>
  </r>
  <r>
    <d v="2024-05-06T00:00:00"/>
    <s v="INV005219"/>
    <x v="10"/>
    <s v="Corporate"/>
    <x v="1"/>
    <x v="1"/>
    <x v="2"/>
    <x v="3"/>
    <x v="3"/>
    <n v="10"/>
    <n v="600"/>
    <n v="1"/>
    <x v="793"/>
    <n v="5152.46"/>
    <x v="5211"/>
    <x v="4"/>
    <x v="2"/>
    <s v="Amit"/>
    <x v="1"/>
    <n v="5"/>
  </r>
  <r>
    <d v="2024-05-07T00:00:00"/>
    <s v="INV005220"/>
    <x v="11"/>
    <s v="Corporate"/>
    <x v="2"/>
    <x v="2"/>
    <x v="0"/>
    <x v="4"/>
    <x v="0"/>
    <n v="18"/>
    <n v="12000"/>
    <n v="18"/>
    <x v="2163"/>
    <n v="159513.13"/>
    <x v="5212"/>
    <x v="3"/>
    <x v="0"/>
    <s v="Sneha"/>
    <x v="1"/>
    <n v="5"/>
  </r>
  <r>
    <d v="2024-05-08T00:00:00"/>
    <s v="INV005221"/>
    <x v="0"/>
    <s v="Corporate"/>
    <x v="1"/>
    <x v="1"/>
    <x v="0"/>
    <x v="3"/>
    <x v="3"/>
    <n v="23"/>
    <n v="600"/>
    <n v="6"/>
    <x v="2133"/>
    <n v="11891.16"/>
    <x v="5213"/>
    <x v="1"/>
    <x v="0"/>
    <s v="Neha"/>
    <x v="1"/>
    <n v="5"/>
  </r>
  <r>
    <d v="2024-05-09T00:00:00"/>
    <s v="INV005222"/>
    <x v="4"/>
    <s v="Wholesale"/>
    <x v="3"/>
    <x v="5"/>
    <x v="1"/>
    <x v="4"/>
    <x v="0"/>
    <n v="3"/>
    <n v="12000"/>
    <n v="7"/>
    <x v="1617"/>
    <n v="28829.81"/>
    <x v="5214"/>
    <x v="1"/>
    <x v="1"/>
    <s v="Pooja"/>
    <x v="1"/>
    <n v="5"/>
  </r>
  <r>
    <d v="2024-05-10T00:00:00"/>
    <s v="INV005223"/>
    <x v="3"/>
    <s v="Wholesale"/>
    <x v="3"/>
    <x v="9"/>
    <x v="2"/>
    <x v="0"/>
    <x v="0"/>
    <n v="14"/>
    <n v="45000"/>
    <n v="0"/>
    <x v="1520"/>
    <n v="566314.99"/>
    <x v="5215"/>
    <x v="4"/>
    <x v="3"/>
    <s v="Priya"/>
    <x v="1"/>
    <n v="5"/>
  </r>
  <r>
    <d v="2024-05-11T00:00:00"/>
    <s v="INV005224"/>
    <x v="1"/>
    <s v="Corporate"/>
    <x v="2"/>
    <x v="6"/>
    <x v="1"/>
    <x v="7"/>
    <x v="3"/>
    <n v="10"/>
    <n v="900"/>
    <n v="5"/>
    <x v="1956"/>
    <n v="7571.82"/>
    <x v="5216"/>
    <x v="4"/>
    <x v="1"/>
    <s v="Priya"/>
    <x v="1"/>
    <n v="5"/>
  </r>
  <r>
    <d v="2024-05-12T00:00:00"/>
    <s v="INV005225"/>
    <x v="9"/>
    <s v="Corporate"/>
    <x v="2"/>
    <x v="6"/>
    <x v="3"/>
    <x v="3"/>
    <x v="3"/>
    <n v="23"/>
    <n v="600"/>
    <n v="3"/>
    <x v="1727"/>
    <n v="11344.5"/>
    <x v="5217"/>
    <x v="3"/>
    <x v="2"/>
    <s v="Priya"/>
    <x v="1"/>
    <n v="5"/>
  </r>
  <r>
    <d v="2024-05-13T00:00:00"/>
    <s v="INV005226"/>
    <x v="8"/>
    <s v="Retail"/>
    <x v="3"/>
    <x v="9"/>
    <x v="2"/>
    <x v="5"/>
    <x v="0"/>
    <n v="15"/>
    <n v="15000"/>
    <n v="17"/>
    <x v="968"/>
    <n v="142991.95000000001"/>
    <x v="5218"/>
    <x v="3"/>
    <x v="1"/>
    <s v="Pooja"/>
    <x v="1"/>
    <n v="5"/>
  </r>
  <r>
    <d v="2024-05-14T00:00:00"/>
    <s v="INV005227"/>
    <x v="9"/>
    <s v="Corporate"/>
    <x v="1"/>
    <x v="1"/>
    <x v="1"/>
    <x v="3"/>
    <x v="3"/>
    <n v="11"/>
    <n v="600"/>
    <n v="19"/>
    <x v="1499"/>
    <n v="4780.1400000000003"/>
    <x v="5219"/>
    <x v="4"/>
    <x v="3"/>
    <s v="Amit"/>
    <x v="1"/>
    <n v="5"/>
  </r>
  <r>
    <d v="2024-05-15T00:00:00"/>
    <s v="INV005228"/>
    <x v="5"/>
    <s v="Corporate"/>
    <x v="3"/>
    <x v="5"/>
    <x v="0"/>
    <x v="5"/>
    <x v="0"/>
    <n v="8"/>
    <n v="15000"/>
    <n v="9"/>
    <x v="1753"/>
    <n v="86381.22"/>
    <x v="5220"/>
    <x v="2"/>
    <x v="1"/>
    <s v="Amit"/>
    <x v="1"/>
    <n v="5"/>
  </r>
  <r>
    <d v="2024-05-16T00:00:00"/>
    <s v="INV005229"/>
    <x v="9"/>
    <s v="Corporate"/>
    <x v="3"/>
    <x v="7"/>
    <x v="3"/>
    <x v="0"/>
    <x v="0"/>
    <n v="8"/>
    <n v="45000"/>
    <n v="16"/>
    <x v="216"/>
    <n v="274920.95"/>
    <x v="5221"/>
    <x v="1"/>
    <x v="2"/>
    <s v="Raj"/>
    <x v="1"/>
    <n v="5"/>
  </r>
  <r>
    <d v="2024-05-17T00:00:00"/>
    <s v="INV005230"/>
    <x v="3"/>
    <s v="Retail"/>
    <x v="3"/>
    <x v="3"/>
    <x v="3"/>
    <x v="5"/>
    <x v="0"/>
    <n v="3"/>
    <n v="15000"/>
    <n v="0"/>
    <x v="19"/>
    <n v="38770.92"/>
    <x v="5222"/>
    <x v="3"/>
    <x v="1"/>
    <s v="Sneha"/>
    <x v="1"/>
    <n v="5"/>
  </r>
  <r>
    <d v="2024-05-18T00:00:00"/>
    <s v="INV005231"/>
    <x v="0"/>
    <s v="Retail"/>
    <x v="0"/>
    <x v="0"/>
    <x v="1"/>
    <x v="3"/>
    <x v="3"/>
    <n v="3"/>
    <n v="600"/>
    <n v="18"/>
    <x v="340"/>
    <n v="1316.35"/>
    <x v="5223"/>
    <x v="4"/>
    <x v="3"/>
    <s v="Vikas"/>
    <x v="1"/>
    <n v="5"/>
  </r>
  <r>
    <d v="2024-05-19T00:00:00"/>
    <s v="INV005232"/>
    <x v="2"/>
    <s v="Retail"/>
    <x v="2"/>
    <x v="2"/>
    <x v="0"/>
    <x v="3"/>
    <x v="3"/>
    <n v="12"/>
    <n v="600"/>
    <n v="19"/>
    <x v="1638"/>
    <n v="5271.86"/>
    <x v="5224"/>
    <x v="2"/>
    <x v="1"/>
    <s v="Karan"/>
    <x v="1"/>
    <n v="5"/>
  </r>
  <r>
    <d v="2024-05-20T00:00:00"/>
    <s v="INV005233"/>
    <x v="2"/>
    <s v="Wholesale"/>
    <x v="2"/>
    <x v="6"/>
    <x v="1"/>
    <x v="5"/>
    <x v="0"/>
    <n v="8"/>
    <n v="15000"/>
    <n v="3"/>
    <x v="2164"/>
    <n v="102287.59"/>
    <x v="5225"/>
    <x v="0"/>
    <x v="1"/>
    <s v="Amit"/>
    <x v="1"/>
    <n v="5"/>
  </r>
  <r>
    <d v="2024-05-21T00:00:00"/>
    <s v="INV005234"/>
    <x v="3"/>
    <s v="Wholesale"/>
    <x v="1"/>
    <x v="1"/>
    <x v="1"/>
    <x v="5"/>
    <x v="0"/>
    <n v="20"/>
    <n v="15000"/>
    <n v="12"/>
    <x v="590"/>
    <n v="234195.08"/>
    <x v="5226"/>
    <x v="4"/>
    <x v="2"/>
    <s v="Amit"/>
    <x v="1"/>
    <n v="5"/>
  </r>
  <r>
    <d v="2024-05-22T00:00:00"/>
    <s v="INV005235"/>
    <x v="4"/>
    <s v="Wholesale"/>
    <x v="0"/>
    <x v="8"/>
    <x v="0"/>
    <x v="3"/>
    <x v="3"/>
    <n v="12"/>
    <n v="600"/>
    <n v="1"/>
    <x v="134"/>
    <n v="5439.9"/>
    <x v="5227"/>
    <x v="1"/>
    <x v="3"/>
    <s v="Sneha"/>
    <x v="1"/>
    <n v="5"/>
  </r>
  <r>
    <d v="2024-05-23T00:00:00"/>
    <s v="INV005236"/>
    <x v="8"/>
    <s v="Retail"/>
    <x v="0"/>
    <x v="8"/>
    <x v="3"/>
    <x v="7"/>
    <x v="3"/>
    <n v="18"/>
    <n v="900"/>
    <n v="19"/>
    <x v="1986"/>
    <n v="10576.62"/>
    <x v="5228"/>
    <x v="2"/>
    <x v="3"/>
    <s v="Pooja"/>
    <x v="1"/>
    <n v="5"/>
  </r>
  <r>
    <d v="2024-05-24T00:00:00"/>
    <s v="INV005237"/>
    <x v="4"/>
    <s v="Corporate"/>
    <x v="3"/>
    <x v="7"/>
    <x v="1"/>
    <x v="7"/>
    <x v="3"/>
    <n v="22"/>
    <n v="900"/>
    <n v="3"/>
    <x v="2165"/>
    <n v="15873.43"/>
    <x v="5229"/>
    <x v="1"/>
    <x v="2"/>
    <s v="Raj"/>
    <x v="1"/>
    <n v="5"/>
  </r>
  <r>
    <d v="2024-05-25T00:00:00"/>
    <s v="INV005238"/>
    <x v="3"/>
    <s v="Retail"/>
    <x v="2"/>
    <x v="2"/>
    <x v="3"/>
    <x v="6"/>
    <x v="0"/>
    <n v="7"/>
    <n v="3500"/>
    <n v="19"/>
    <x v="2166"/>
    <n v="15384.35"/>
    <x v="5230"/>
    <x v="2"/>
    <x v="3"/>
    <s v="Vikas"/>
    <x v="1"/>
    <n v="5"/>
  </r>
  <r>
    <d v="2024-05-26T00:00:00"/>
    <s v="INV005239"/>
    <x v="0"/>
    <s v="Wholesale"/>
    <x v="1"/>
    <x v="1"/>
    <x v="3"/>
    <x v="3"/>
    <x v="3"/>
    <n v="19"/>
    <n v="600"/>
    <n v="7"/>
    <x v="375"/>
    <n v="9428.85"/>
    <x v="5231"/>
    <x v="1"/>
    <x v="3"/>
    <s v="Priya"/>
    <x v="1"/>
    <n v="5"/>
  </r>
  <r>
    <d v="2024-05-27T00:00:00"/>
    <s v="INV005240"/>
    <x v="11"/>
    <s v="Wholesale"/>
    <x v="3"/>
    <x v="5"/>
    <x v="1"/>
    <x v="0"/>
    <x v="0"/>
    <n v="22"/>
    <n v="45000"/>
    <n v="20"/>
    <x v="1749"/>
    <n v="624370.11"/>
    <x v="5232"/>
    <x v="2"/>
    <x v="1"/>
    <s v="Priya"/>
    <x v="1"/>
    <n v="5"/>
  </r>
  <r>
    <d v="2024-05-28T00:00:00"/>
    <s v="INV005241"/>
    <x v="11"/>
    <s v="Retail"/>
    <x v="0"/>
    <x v="8"/>
    <x v="1"/>
    <x v="4"/>
    <x v="0"/>
    <n v="23"/>
    <n v="12000"/>
    <n v="2"/>
    <x v="1244"/>
    <n v="201152.53"/>
    <x v="5233"/>
    <x v="0"/>
    <x v="3"/>
    <s v="Amit"/>
    <x v="1"/>
    <n v="5"/>
  </r>
  <r>
    <d v="2024-05-29T00:00:00"/>
    <s v="INV005242"/>
    <x v="1"/>
    <s v="Wholesale"/>
    <x v="0"/>
    <x v="8"/>
    <x v="0"/>
    <x v="6"/>
    <x v="0"/>
    <n v="10"/>
    <n v="3500"/>
    <n v="3"/>
    <x v="2167"/>
    <n v="24447.45"/>
    <x v="5234"/>
    <x v="0"/>
    <x v="1"/>
    <s v="Priya"/>
    <x v="1"/>
    <n v="5"/>
  </r>
  <r>
    <d v="2024-05-30T00:00:00"/>
    <s v="INV005243"/>
    <x v="7"/>
    <s v="Wholesale"/>
    <x v="1"/>
    <x v="1"/>
    <x v="0"/>
    <x v="0"/>
    <x v="0"/>
    <n v="15"/>
    <n v="45000"/>
    <n v="4"/>
    <x v="912"/>
    <n v="559818.98"/>
    <x v="5235"/>
    <x v="3"/>
    <x v="2"/>
    <s v="Karan"/>
    <x v="1"/>
    <n v="5"/>
  </r>
  <r>
    <d v="2024-05-31T00:00:00"/>
    <s v="INV005244"/>
    <x v="3"/>
    <s v="Corporate"/>
    <x v="2"/>
    <x v="2"/>
    <x v="2"/>
    <x v="1"/>
    <x v="1"/>
    <n v="7"/>
    <n v="2500"/>
    <n v="9"/>
    <x v="1256"/>
    <n v="12188.97"/>
    <x v="5236"/>
    <x v="0"/>
    <x v="0"/>
    <s v="Vikas"/>
    <x v="1"/>
    <n v="5"/>
  </r>
  <r>
    <d v="2024-06-01T00:00:00"/>
    <s v="INV005245"/>
    <x v="6"/>
    <s v="Retail"/>
    <x v="3"/>
    <x v="9"/>
    <x v="1"/>
    <x v="1"/>
    <x v="1"/>
    <n v="22"/>
    <n v="2500"/>
    <n v="5"/>
    <x v="2168"/>
    <n v="44461.52"/>
    <x v="5237"/>
    <x v="2"/>
    <x v="3"/>
    <s v="Sneha"/>
    <x v="1"/>
    <n v="6"/>
  </r>
  <r>
    <d v="2024-06-02T00:00:00"/>
    <s v="INV005246"/>
    <x v="6"/>
    <s v="Corporate"/>
    <x v="1"/>
    <x v="1"/>
    <x v="0"/>
    <x v="0"/>
    <x v="0"/>
    <n v="15"/>
    <n v="45000"/>
    <n v="14"/>
    <x v="924"/>
    <n v="473023.04"/>
    <x v="5238"/>
    <x v="3"/>
    <x v="1"/>
    <s v="Vikas"/>
    <x v="1"/>
    <n v="6"/>
  </r>
  <r>
    <d v="2024-06-03T00:00:00"/>
    <s v="INV005247"/>
    <x v="9"/>
    <s v="Retail"/>
    <x v="3"/>
    <x v="9"/>
    <x v="1"/>
    <x v="5"/>
    <x v="0"/>
    <n v="21"/>
    <n v="15000"/>
    <n v="8"/>
    <x v="1376"/>
    <n v="244410.01"/>
    <x v="5239"/>
    <x v="2"/>
    <x v="2"/>
    <s v="Priya"/>
    <x v="1"/>
    <n v="6"/>
  </r>
  <r>
    <d v="2024-06-04T00:00:00"/>
    <s v="INV005248"/>
    <x v="8"/>
    <s v="Retail"/>
    <x v="2"/>
    <x v="2"/>
    <x v="1"/>
    <x v="3"/>
    <x v="3"/>
    <n v="20"/>
    <n v="600"/>
    <n v="6"/>
    <x v="105"/>
    <n v="9850.52"/>
    <x v="5240"/>
    <x v="2"/>
    <x v="3"/>
    <s v="Pooja"/>
    <x v="1"/>
    <n v="6"/>
  </r>
  <r>
    <d v="2024-06-05T00:00:00"/>
    <s v="INV005249"/>
    <x v="4"/>
    <s v="Corporate"/>
    <x v="3"/>
    <x v="3"/>
    <x v="2"/>
    <x v="7"/>
    <x v="3"/>
    <n v="1"/>
    <n v="900"/>
    <n v="15"/>
    <x v="921"/>
    <n v="604.76"/>
    <x v="5241"/>
    <x v="2"/>
    <x v="1"/>
    <s v="Raj"/>
    <x v="1"/>
    <n v="6"/>
  </r>
  <r>
    <d v="2024-06-06T00:00:00"/>
    <s v="INV005250"/>
    <x v="2"/>
    <s v="Corporate"/>
    <x v="1"/>
    <x v="1"/>
    <x v="0"/>
    <x v="2"/>
    <x v="2"/>
    <n v="9"/>
    <n v="4500"/>
    <n v="10"/>
    <x v="132"/>
    <n v="28891.599999999999"/>
    <x v="5242"/>
    <x v="0"/>
    <x v="1"/>
    <s v="Priya"/>
    <x v="1"/>
    <n v="6"/>
  </r>
  <r>
    <d v="2024-06-07T00:00:00"/>
    <s v="INV005251"/>
    <x v="0"/>
    <s v="Retail"/>
    <x v="1"/>
    <x v="1"/>
    <x v="0"/>
    <x v="5"/>
    <x v="0"/>
    <n v="9"/>
    <n v="15000"/>
    <n v="9"/>
    <x v="1470"/>
    <n v="101247.65"/>
    <x v="5243"/>
    <x v="1"/>
    <x v="0"/>
    <s v="Neha"/>
    <x v="1"/>
    <n v="6"/>
  </r>
  <r>
    <d v="2024-06-08T00:00:00"/>
    <s v="INV005252"/>
    <x v="1"/>
    <s v="Retail"/>
    <x v="0"/>
    <x v="4"/>
    <x v="3"/>
    <x v="4"/>
    <x v="0"/>
    <n v="25"/>
    <n v="12000"/>
    <n v="8"/>
    <x v="1722"/>
    <n v="227630.56"/>
    <x v="5244"/>
    <x v="4"/>
    <x v="0"/>
    <s v="Neha"/>
    <x v="1"/>
    <n v="6"/>
  </r>
  <r>
    <d v="2024-06-09T00:00:00"/>
    <s v="INV005253"/>
    <x v="4"/>
    <s v="Retail"/>
    <x v="3"/>
    <x v="3"/>
    <x v="0"/>
    <x v="0"/>
    <x v="0"/>
    <n v="9"/>
    <n v="45000"/>
    <n v="10"/>
    <x v="1648"/>
    <n v="334892.43"/>
    <x v="5245"/>
    <x v="2"/>
    <x v="2"/>
    <s v="Amit"/>
    <x v="1"/>
    <n v="6"/>
  </r>
  <r>
    <d v="2024-06-10T00:00:00"/>
    <s v="INV005254"/>
    <x v="5"/>
    <s v="Wholesale"/>
    <x v="1"/>
    <x v="1"/>
    <x v="3"/>
    <x v="6"/>
    <x v="0"/>
    <n v="12"/>
    <n v="3500"/>
    <n v="10"/>
    <x v="474"/>
    <n v="32425.58"/>
    <x v="5246"/>
    <x v="2"/>
    <x v="2"/>
    <s v="Neha"/>
    <x v="1"/>
    <n v="6"/>
  </r>
  <r>
    <d v="2024-06-11T00:00:00"/>
    <s v="INV005255"/>
    <x v="10"/>
    <s v="Corporate"/>
    <x v="1"/>
    <x v="1"/>
    <x v="1"/>
    <x v="2"/>
    <x v="2"/>
    <n v="14"/>
    <n v="4500"/>
    <n v="20"/>
    <x v="911"/>
    <n v="36758.11"/>
    <x v="5247"/>
    <x v="2"/>
    <x v="3"/>
    <s v="Raj"/>
    <x v="1"/>
    <n v="6"/>
  </r>
  <r>
    <d v="2024-06-12T00:00:00"/>
    <s v="INV005256"/>
    <x v="3"/>
    <s v="Retail"/>
    <x v="3"/>
    <x v="9"/>
    <x v="2"/>
    <x v="2"/>
    <x v="2"/>
    <n v="18"/>
    <n v="4500"/>
    <n v="15"/>
    <x v="2016"/>
    <n v="52373.14"/>
    <x v="5248"/>
    <x v="1"/>
    <x v="3"/>
    <s v="Vikas"/>
    <x v="1"/>
    <n v="6"/>
  </r>
  <r>
    <d v="2024-06-13T00:00:00"/>
    <s v="INV005257"/>
    <x v="11"/>
    <s v="Corporate"/>
    <x v="2"/>
    <x v="2"/>
    <x v="2"/>
    <x v="0"/>
    <x v="0"/>
    <n v="18"/>
    <n v="45000"/>
    <n v="3"/>
    <x v="2169"/>
    <n v="673362.02"/>
    <x v="5249"/>
    <x v="3"/>
    <x v="1"/>
    <s v="Priya"/>
    <x v="1"/>
    <n v="6"/>
  </r>
  <r>
    <d v="2024-06-14T00:00:00"/>
    <s v="INV005258"/>
    <x v="10"/>
    <s v="Retail"/>
    <x v="0"/>
    <x v="8"/>
    <x v="1"/>
    <x v="7"/>
    <x v="3"/>
    <n v="1"/>
    <n v="900"/>
    <n v="5"/>
    <x v="1773"/>
    <n v="773.79"/>
    <x v="5250"/>
    <x v="0"/>
    <x v="1"/>
    <s v="Vikas"/>
    <x v="1"/>
    <n v="6"/>
  </r>
  <r>
    <d v="2024-06-15T00:00:00"/>
    <s v="INV005259"/>
    <x v="11"/>
    <s v="Retail"/>
    <x v="0"/>
    <x v="0"/>
    <x v="1"/>
    <x v="4"/>
    <x v="0"/>
    <n v="8"/>
    <n v="12000"/>
    <n v="5"/>
    <x v="2170"/>
    <n v="84048.59"/>
    <x v="5251"/>
    <x v="4"/>
    <x v="1"/>
    <s v="Raj"/>
    <x v="1"/>
    <n v="6"/>
  </r>
  <r>
    <d v="2024-06-16T00:00:00"/>
    <s v="INV005260"/>
    <x v="6"/>
    <s v="Wholesale"/>
    <x v="2"/>
    <x v="6"/>
    <x v="2"/>
    <x v="4"/>
    <x v="0"/>
    <n v="7"/>
    <n v="12000"/>
    <n v="18"/>
    <x v="176"/>
    <n v="60412.12"/>
    <x v="5252"/>
    <x v="4"/>
    <x v="2"/>
    <s v="Amit"/>
    <x v="1"/>
    <n v="6"/>
  </r>
  <r>
    <d v="2024-06-17T00:00:00"/>
    <s v="INV005261"/>
    <x v="7"/>
    <s v="Retail"/>
    <x v="3"/>
    <x v="9"/>
    <x v="1"/>
    <x v="4"/>
    <x v="0"/>
    <n v="2"/>
    <n v="12000"/>
    <n v="16"/>
    <x v="262"/>
    <n v="16427.61"/>
    <x v="5253"/>
    <x v="3"/>
    <x v="0"/>
    <s v="Neha"/>
    <x v="1"/>
    <n v="6"/>
  </r>
  <r>
    <d v="2024-06-18T00:00:00"/>
    <s v="INV005262"/>
    <x v="3"/>
    <s v="Corporate"/>
    <x v="2"/>
    <x v="2"/>
    <x v="3"/>
    <x v="1"/>
    <x v="1"/>
    <n v="18"/>
    <n v="2500"/>
    <n v="3"/>
    <x v="258"/>
    <n v="39941.42"/>
    <x v="5254"/>
    <x v="2"/>
    <x v="1"/>
    <s v="Amit"/>
    <x v="1"/>
    <n v="6"/>
  </r>
  <r>
    <d v="2024-06-19T00:00:00"/>
    <s v="INV005263"/>
    <x v="1"/>
    <s v="Wholesale"/>
    <x v="2"/>
    <x v="6"/>
    <x v="0"/>
    <x v="7"/>
    <x v="3"/>
    <n v="7"/>
    <n v="900"/>
    <n v="12"/>
    <x v="713"/>
    <n v="4965.18"/>
    <x v="5255"/>
    <x v="3"/>
    <x v="2"/>
    <s v="Pooja"/>
    <x v="1"/>
    <n v="6"/>
  </r>
  <r>
    <d v="2024-06-20T00:00:00"/>
    <s v="INV005264"/>
    <x v="11"/>
    <s v="Wholesale"/>
    <x v="3"/>
    <x v="3"/>
    <x v="1"/>
    <x v="5"/>
    <x v="0"/>
    <n v="8"/>
    <n v="15000"/>
    <n v="11"/>
    <x v="1777"/>
    <n v="89971.55"/>
    <x v="5256"/>
    <x v="1"/>
    <x v="0"/>
    <s v="Sneha"/>
    <x v="1"/>
    <n v="6"/>
  </r>
  <r>
    <d v="2024-06-21T00:00:00"/>
    <s v="INV005265"/>
    <x v="10"/>
    <s v="Corporate"/>
    <x v="1"/>
    <x v="1"/>
    <x v="0"/>
    <x v="0"/>
    <x v="0"/>
    <n v="25"/>
    <n v="45000"/>
    <n v="12"/>
    <x v="2143"/>
    <n v="839332.69"/>
    <x v="5257"/>
    <x v="4"/>
    <x v="0"/>
    <s v="Raj"/>
    <x v="1"/>
    <n v="6"/>
  </r>
  <r>
    <d v="2024-06-22T00:00:00"/>
    <s v="INV005266"/>
    <x v="8"/>
    <s v="Wholesale"/>
    <x v="1"/>
    <x v="1"/>
    <x v="0"/>
    <x v="0"/>
    <x v="0"/>
    <n v="11"/>
    <n v="45000"/>
    <n v="0"/>
    <x v="393"/>
    <n v="390574.58"/>
    <x v="5258"/>
    <x v="0"/>
    <x v="2"/>
    <s v="Vikas"/>
    <x v="1"/>
    <n v="6"/>
  </r>
  <r>
    <d v="2024-06-23T00:00:00"/>
    <s v="INV005267"/>
    <x v="5"/>
    <s v="Retail"/>
    <x v="3"/>
    <x v="3"/>
    <x v="0"/>
    <x v="7"/>
    <x v="3"/>
    <n v="22"/>
    <n v="900"/>
    <n v="1"/>
    <x v="2171"/>
    <n v="17392.060000000001"/>
    <x v="5259"/>
    <x v="3"/>
    <x v="0"/>
    <s v="Sneha"/>
    <x v="1"/>
    <n v="6"/>
  </r>
  <r>
    <d v="2024-06-24T00:00:00"/>
    <s v="INV005268"/>
    <x v="7"/>
    <s v="Retail"/>
    <x v="0"/>
    <x v="4"/>
    <x v="1"/>
    <x v="2"/>
    <x v="2"/>
    <n v="3"/>
    <n v="4500"/>
    <n v="7"/>
    <x v="1936"/>
    <n v="9359.4699999999993"/>
    <x v="5260"/>
    <x v="2"/>
    <x v="3"/>
    <s v="Neha"/>
    <x v="1"/>
    <n v="6"/>
  </r>
  <r>
    <d v="2024-06-25T00:00:00"/>
    <s v="INV005269"/>
    <x v="8"/>
    <s v="Wholesale"/>
    <x v="0"/>
    <x v="8"/>
    <x v="1"/>
    <x v="6"/>
    <x v="0"/>
    <n v="12"/>
    <n v="3500"/>
    <n v="9"/>
    <x v="1799"/>
    <n v="35589.56"/>
    <x v="5261"/>
    <x v="0"/>
    <x v="0"/>
    <s v="Raj"/>
    <x v="1"/>
    <n v="6"/>
  </r>
  <r>
    <d v="2024-06-26T00:00:00"/>
    <s v="INV005270"/>
    <x v="8"/>
    <s v="Retail"/>
    <x v="2"/>
    <x v="6"/>
    <x v="2"/>
    <x v="6"/>
    <x v="0"/>
    <n v="24"/>
    <n v="3500"/>
    <n v="0"/>
    <x v="90"/>
    <n v="67475.69"/>
    <x v="5262"/>
    <x v="2"/>
    <x v="0"/>
    <s v="Priya"/>
    <x v="1"/>
    <n v="6"/>
  </r>
  <r>
    <d v="2024-06-27T00:00:00"/>
    <s v="INV005271"/>
    <x v="4"/>
    <s v="Wholesale"/>
    <x v="2"/>
    <x v="2"/>
    <x v="0"/>
    <x v="2"/>
    <x v="2"/>
    <n v="16"/>
    <n v="4500"/>
    <n v="2"/>
    <x v="43"/>
    <n v="64935.66"/>
    <x v="5263"/>
    <x v="3"/>
    <x v="1"/>
    <s v="Amit"/>
    <x v="1"/>
    <n v="6"/>
  </r>
  <r>
    <d v="2024-06-28T00:00:00"/>
    <s v="INV005272"/>
    <x v="2"/>
    <s v="Corporate"/>
    <x v="1"/>
    <x v="1"/>
    <x v="1"/>
    <x v="0"/>
    <x v="0"/>
    <n v="22"/>
    <n v="45000"/>
    <n v="0"/>
    <x v="2143"/>
    <n v="734217.76"/>
    <x v="5264"/>
    <x v="3"/>
    <x v="0"/>
    <s v="Amit"/>
    <x v="1"/>
    <n v="6"/>
  </r>
  <r>
    <d v="2024-06-29T00:00:00"/>
    <s v="INV005273"/>
    <x v="7"/>
    <s v="Wholesale"/>
    <x v="2"/>
    <x v="2"/>
    <x v="1"/>
    <x v="7"/>
    <x v="3"/>
    <n v="22"/>
    <n v="900"/>
    <n v="20"/>
    <x v="1584"/>
    <n v="12725.43"/>
    <x v="5265"/>
    <x v="2"/>
    <x v="0"/>
    <s v="Vikas"/>
    <x v="1"/>
    <n v="6"/>
  </r>
  <r>
    <d v="2024-06-30T00:00:00"/>
    <s v="INV005274"/>
    <x v="5"/>
    <s v="Corporate"/>
    <x v="0"/>
    <x v="4"/>
    <x v="0"/>
    <x v="3"/>
    <x v="3"/>
    <n v="15"/>
    <n v="600"/>
    <n v="5"/>
    <x v="1956"/>
    <n v="7711.65"/>
    <x v="5266"/>
    <x v="1"/>
    <x v="0"/>
    <s v="Raj"/>
    <x v="1"/>
    <n v="6"/>
  </r>
  <r>
    <d v="2024-07-01T00:00:00"/>
    <s v="INV005275"/>
    <x v="9"/>
    <s v="Retail"/>
    <x v="3"/>
    <x v="9"/>
    <x v="3"/>
    <x v="7"/>
    <x v="3"/>
    <n v="6"/>
    <n v="900"/>
    <n v="6"/>
    <x v="274"/>
    <n v="4001.76"/>
    <x v="5267"/>
    <x v="3"/>
    <x v="3"/>
    <s v="Raj"/>
    <x v="1"/>
    <n v="7"/>
  </r>
  <r>
    <d v="2024-07-02T00:00:00"/>
    <s v="INV005276"/>
    <x v="0"/>
    <s v="Corporate"/>
    <x v="3"/>
    <x v="3"/>
    <x v="0"/>
    <x v="5"/>
    <x v="0"/>
    <n v="14"/>
    <n v="15000"/>
    <n v="0"/>
    <x v="1747"/>
    <n v="158406.35999999999"/>
    <x v="5268"/>
    <x v="1"/>
    <x v="0"/>
    <s v="Pooja"/>
    <x v="1"/>
    <n v="7"/>
  </r>
  <r>
    <d v="2024-07-03T00:00:00"/>
    <s v="INV005277"/>
    <x v="4"/>
    <s v="Wholesale"/>
    <x v="3"/>
    <x v="5"/>
    <x v="1"/>
    <x v="7"/>
    <x v="3"/>
    <n v="8"/>
    <n v="900"/>
    <n v="19"/>
    <x v="1638"/>
    <n v="4658.51"/>
    <x v="5269"/>
    <x v="3"/>
    <x v="0"/>
    <s v="Priya"/>
    <x v="1"/>
    <n v="7"/>
  </r>
  <r>
    <d v="2024-07-04T00:00:00"/>
    <s v="INV005278"/>
    <x v="9"/>
    <s v="Corporate"/>
    <x v="0"/>
    <x v="4"/>
    <x v="2"/>
    <x v="0"/>
    <x v="0"/>
    <n v="6"/>
    <n v="45000"/>
    <n v="3"/>
    <x v="1521"/>
    <n v="242346.39"/>
    <x v="5270"/>
    <x v="0"/>
    <x v="3"/>
    <s v="Sneha"/>
    <x v="1"/>
    <n v="7"/>
  </r>
  <r>
    <d v="2024-07-05T00:00:00"/>
    <s v="INV005279"/>
    <x v="7"/>
    <s v="Corporate"/>
    <x v="0"/>
    <x v="0"/>
    <x v="1"/>
    <x v="1"/>
    <x v="1"/>
    <n v="3"/>
    <n v="2500"/>
    <n v="16"/>
    <x v="805"/>
    <n v="4879.66"/>
    <x v="5271"/>
    <x v="0"/>
    <x v="3"/>
    <s v="Pooja"/>
    <x v="1"/>
    <n v="7"/>
  </r>
  <r>
    <d v="2024-07-06T00:00:00"/>
    <s v="INV005280"/>
    <x v="9"/>
    <s v="Corporate"/>
    <x v="1"/>
    <x v="1"/>
    <x v="2"/>
    <x v="6"/>
    <x v="0"/>
    <n v="6"/>
    <n v="3500"/>
    <n v="11"/>
    <x v="492"/>
    <n v="14419.72"/>
    <x v="5272"/>
    <x v="3"/>
    <x v="3"/>
    <s v="Neha"/>
    <x v="1"/>
    <n v="7"/>
  </r>
  <r>
    <d v="2024-07-07T00:00:00"/>
    <s v="INV005281"/>
    <x v="10"/>
    <s v="Corporate"/>
    <x v="2"/>
    <x v="6"/>
    <x v="2"/>
    <x v="7"/>
    <x v="3"/>
    <n v="2"/>
    <n v="900"/>
    <n v="18"/>
    <x v="340"/>
    <n v="1303.51"/>
    <x v="5273"/>
    <x v="0"/>
    <x v="3"/>
    <s v="Neha"/>
    <x v="1"/>
    <n v="7"/>
  </r>
  <r>
    <d v="2024-07-08T00:00:00"/>
    <s v="INV005282"/>
    <x v="1"/>
    <s v="Corporate"/>
    <x v="1"/>
    <x v="1"/>
    <x v="2"/>
    <x v="3"/>
    <x v="3"/>
    <n v="9"/>
    <n v="600"/>
    <n v="19"/>
    <x v="771"/>
    <n v="3845.24"/>
    <x v="5274"/>
    <x v="0"/>
    <x v="1"/>
    <s v="Priya"/>
    <x v="1"/>
    <n v="7"/>
  </r>
  <r>
    <d v="2024-07-09T00:00:00"/>
    <s v="INV005283"/>
    <x v="1"/>
    <s v="Wholesale"/>
    <x v="1"/>
    <x v="1"/>
    <x v="2"/>
    <x v="0"/>
    <x v="0"/>
    <n v="14"/>
    <n v="45000"/>
    <n v="4"/>
    <x v="2099"/>
    <n v="536615.93999999994"/>
    <x v="5275"/>
    <x v="1"/>
    <x v="0"/>
    <s v="Sneha"/>
    <x v="1"/>
    <n v="7"/>
  </r>
  <r>
    <d v="2024-07-10T00:00:00"/>
    <s v="INV005284"/>
    <x v="7"/>
    <s v="Retail"/>
    <x v="2"/>
    <x v="6"/>
    <x v="1"/>
    <x v="4"/>
    <x v="0"/>
    <n v="10"/>
    <n v="12000"/>
    <n v="0"/>
    <x v="597"/>
    <n v="108873.82"/>
    <x v="5276"/>
    <x v="4"/>
    <x v="2"/>
    <s v="Priya"/>
    <x v="1"/>
    <n v="7"/>
  </r>
  <r>
    <d v="2024-07-11T00:00:00"/>
    <s v="INV005285"/>
    <x v="10"/>
    <s v="Wholesale"/>
    <x v="3"/>
    <x v="5"/>
    <x v="0"/>
    <x v="3"/>
    <x v="3"/>
    <n v="1"/>
    <n v="600"/>
    <n v="19"/>
    <x v="337"/>
    <n v="383.7"/>
    <x v="5277"/>
    <x v="0"/>
    <x v="1"/>
    <s v="Neha"/>
    <x v="1"/>
    <n v="7"/>
  </r>
  <r>
    <d v="2024-07-12T00:00:00"/>
    <s v="INV005286"/>
    <x v="3"/>
    <s v="Wholesale"/>
    <x v="0"/>
    <x v="0"/>
    <x v="3"/>
    <x v="3"/>
    <x v="3"/>
    <n v="12"/>
    <n v="600"/>
    <n v="5"/>
    <x v="501"/>
    <n v="5635.45"/>
    <x v="5278"/>
    <x v="3"/>
    <x v="3"/>
    <s v="Sneha"/>
    <x v="1"/>
    <n v="7"/>
  </r>
  <r>
    <d v="2024-07-13T00:00:00"/>
    <s v="INV005287"/>
    <x v="8"/>
    <s v="Wholesale"/>
    <x v="3"/>
    <x v="7"/>
    <x v="2"/>
    <x v="0"/>
    <x v="0"/>
    <n v="18"/>
    <n v="45000"/>
    <n v="10"/>
    <x v="1211"/>
    <n v="565602.92000000004"/>
    <x v="5279"/>
    <x v="1"/>
    <x v="0"/>
    <s v="Karan"/>
    <x v="1"/>
    <n v="7"/>
  </r>
  <r>
    <d v="2024-07-14T00:00:00"/>
    <s v="INV005288"/>
    <x v="9"/>
    <s v="Wholesale"/>
    <x v="2"/>
    <x v="6"/>
    <x v="2"/>
    <x v="4"/>
    <x v="0"/>
    <n v="8"/>
    <n v="12000"/>
    <n v="17"/>
    <x v="2172"/>
    <n v="70048.350000000006"/>
    <x v="5280"/>
    <x v="1"/>
    <x v="2"/>
    <s v="Karan"/>
    <x v="1"/>
    <n v="7"/>
  </r>
  <r>
    <d v="2024-07-15T00:00:00"/>
    <s v="INV005289"/>
    <x v="10"/>
    <s v="Corporate"/>
    <x v="2"/>
    <x v="2"/>
    <x v="0"/>
    <x v="5"/>
    <x v="0"/>
    <n v="20"/>
    <n v="15000"/>
    <n v="0"/>
    <x v="1745"/>
    <n v="233749.81"/>
    <x v="5281"/>
    <x v="3"/>
    <x v="2"/>
    <s v="Vikas"/>
    <x v="1"/>
    <n v="7"/>
  </r>
  <r>
    <d v="2024-07-16T00:00:00"/>
    <s v="INV005290"/>
    <x v="4"/>
    <s v="Corporate"/>
    <x v="0"/>
    <x v="0"/>
    <x v="3"/>
    <x v="6"/>
    <x v="0"/>
    <n v="3"/>
    <n v="3500"/>
    <n v="8"/>
    <x v="843"/>
    <n v="9050.69"/>
    <x v="5282"/>
    <x v="1"/>
    <x v="2"/>
    <s v="Vikas"/>
    <x v="1"/>
    <n v="7"/>
  </r>
  <r>
    <d v="2024-07-17T00:00:00"/>
    <s v="INV005291"/>
    <x v="7"/>
    <s v="Corporate"/>
    <x v="1"/>
    <x v="1"/>
    <x v="2"/>
    <x v="7"/>
    <x v="3"/>
    <n v="22"/>
    <n v="900"/>
    <n v="5"/>
    <x v="182"/>
    <n v="14004.35"/>
    <x v="5283"/>
    <x v="4"/>
    <x v="1"/>
    <s v="Neha"/>
    <x v="1"/>
    <n v="7"/>
  </r>
  <r>
    <d v="2024-07-18T00:00:00"/>
    <s v="INV005292"/>
    <x v="1"/>
    <s v="Wholesale"/>
    <x v="1"/>
    <x v="1"/>
    <x v="3"/>
    <x v="4"/>
    <x v="0"/>
    <n v="17"/>
    <n v="12000"/>
    <n v="4"/>
    <x v="1961"/>
    <n v="161085.26"/>
    <x v="5284"/>
    <x v="3"/>
    <x v="1"/>
    <s v="Amit"/>
    <x v="1"/>
    <n v="7"/>
  </r>
  <r>
    <d v="2024-07-19T00:00:00"/>
    <s v="INV005293"/>
    <x v="9"/>
    <s v="Corporate"/>
    <x v="3"/>
    <x v="5"/>
    <x v="0"/>
    <x v="6"/>
    <x v="0"/>
    <n v="12"/>
    <n v="3500"/>
    <n v="10"/>
    <x v="474"/>
    <n v="29267.9"/>
    <x v="5285"/>
    <x v="1"/>
    <x v="0"/>
    <s v="Neha"/>
    <x v="1"/>
    <n v="7"/>
  </r>
  <r>
    <d v="2024-07-20T00:00:00"/>
    <s v="INV005294"/>
    <x v="1"/>
    <s v="Wholesale"/>
    <x v="3"/>
    <x v="7"/>
    <x v="0"/>
    <x v="1"/>
    <x v="1"/>
    <n v="25"/>
    <n v="2500"/>
    <n v="5"/>
    <x v="1930"/>
    <n v="47788.3"/>
    <x v="5286"/>
    <x v="0"/>
    <x v="1"/>
    <s v="Raj"/>
    <x v="1"/>
    <n v="7"/>
  </r>
  <r>
    <d v="2024-07-21T00:00:00"/>
    <s v="INV005295"/>
    <x v="10"/>
    <s v="Wholesale"/>
    <x v="3"/>
    <x v="5"/>
    <x v="2"/>
    <x v="0"/>
    <x v="0"/>
    <n v="22"/>
    <n v="45000"/>
    <n v="0"/>
    <x v="2143"/>
    <n v="894097.64"/>
    <x v="5287"/>
    <x v="4"/>
    <x v="2"/>
    <s v="Amit"/>
    <x v="1"/>
    <n v="7"/>
  </r>
  <r>
    <d v="2024-07-22T00:00:00"/>
    <s v="INV005296"/>
    <x v="3"/>
    <s v="Corporate"/>
    <x v="3"/>
    <x v="5"/>
    <x v="2"/>
    <x v="7"/>
    <x v="3"/>
    <n v="13"/>
    <n v="900"/>
    <n v="7"/>
    <x v="1586"/>
    <n v="8122.46"/>
    <x v="5288"/>
    <x v="2"/>
    <x v="2"/>
    <s v="Priya"/>
    <x v="1"/>
    <n v="7"/>
  </r>
  <r>
    <d v="2024-07-23T00:00:00"/>
    <s v="INV005297"/>
    <x v="9"/>
    <s v="Wholesale"/>
    <x v="0"/>
    <x v="0"/>
    <x v="0"/>
    <x v="6"/>
    <x v="0"/>
    <n v="13"/>
    <n v="3500"/>
    <n v="17"/>
    <x v="2173"/>
    <n v="32691.360000000001"/>
    <x v="5289"/>
    <x v="1"/>
    <x v="2"/>
    <s v="Vikas"/>
    <x v="1"/>
    <n v="7"/>
  </r>
  <r>
    <d v="2024-07-24T00:00:00"/>
    <s v="INV005298"/>
    <x v="11"/>
    <s v="Wholesale"/>
    <x v="3"/>
    <x v="9"/>
    <x v="3"/>
    <x v="4"/>
    <x v="0"/>
    <n v="2"/>
    <n v="12000"/>
    <n v="6"/>
    <x v="1807"/>
    <n v="16679.240000000002"/>
    <x v="5290"/>
    <x v="3"/>
    <x v="3"/>
    <s v="Raj"/>
    <x v="1"/>
    <n v="7"/>
  </r>
  <r>
    <d v="2024-07-25T00:00:00"/>
    <s v="INV005299"/>
    <x v="4"/>
    <s v="Retail"/>
    <x v="1"/>
    <x v="1"/>
    <x v="2"/>
    <x v="6"/>
    <x v="0"/>
    <n v="5"/>
    <n v="3500"/>
    <n v="14"/>
    <x v="1661"/>
    <n v="11557.11"/>
    <x v="5291"/>
    <x v="1"/>
    <x v="3"/>
    <s v="Vikas"/>
    <x v="1"/>
    <n v="7"/>
  </r>
  <r>
    <d v="2024-07-26T00:00:00"/>
    <s v="INV005300"/>
    <x v="5"/>
    <s v="Retail"/>
    <x v="3"/>
    <x v="5"/>
    <x v="2"/>
    <x v="0"/>
    <x v="0"/>
    <n v="16"/>
    <n v="45000"/>
    <n v="19"/>
    <x v="2174"/>
    <n v="482372.54"/>
    <x v="5292"/>
    <x v="3"/>
    <x v="2"/>
    <s v="Raj"/>
    <x v="1"/>
    <n v="7"/>
  </r>
  <r>
    <d v="2024-07-27T00:00:00"/>
    <s v="INV005301"/>
    <x v="3"/>
    <s v="Retail"/>
    <x v="3"/>
    <x v="3"/>
    <x v="0"/>
    <x v="7"/>
    <x v="3"/>
    <n v="1"/>
    <n v="900"/>
    <n v="16"/>
    <x v="2175"/>
    <n v="676.92"/>
    <x v="5293"/>
    <x v="1"/>
    <x v="1"/>
    <s v="Raj"/>
    <x v="1"/>
    <n v="7"/>
  </r>
  <r>
    <d v="2024-07-28T00:00:00"/>
    <s v="INV005302"/>
    <x v="3"/>
    <s v="Retail"/>
    <x v="2"/>
    <x v="6"/>
    <x v="2"/>
    <x v="6"/>
    <x v="0"/>
    <n v="1"/>
    <n v="3500"/>
    <n v="18"/>
    <x v="1145"/>
    <n v="2275.9899999999998"/>
    <x v="5294"/>
    <x v="1"/>
    <x v="1"/>
    <s v="Vikas"/>
    <x v="1"/>
    <n v="7"/>
  </r>
  <r>
    <d v="2024-07-29T00:00:00"/>
    <s v="INV005303"/>
    <x v="6"/>
    <s v="Wholesale"/>
    <x v="3"/>
    <x v="7"/>
    <x v="0"/>
    <x v="1"/>
    <x v="1"/>
    <n v="17"/>
    <n v="2500"/>
    <n v="0"/>
    <x v="1675"/>
    <n v="34202.26"/>
    <x v="5295"/>
    <x v="2"/>
    <x v="2"/>
    <s v="Neha"/>
    <x v="1"/>
    <n v="7"/>
  </r>
  <r>
    <d v="2024-07-30T00:00:00"/>
    <s v="INV005304"/>
    <x v="2"/>
    <s v="Retail"/>
    <x v="3"/>
    <x v="3"/>
    <x v="2"/>
    <x v="1"/>
    <x v="1"/>
    <n v="25"/>
    <n v="2500"/>
    <n v="14"/>
    <x v="60"/>
    <n v="49850.97"/>
    <x v="5296"/>
    <x v="0"/>
    <x v="3"/>
    <s v="Pooja"/>
    <x v="1"/>
    <n v="7"/>
  </r>
  <r>
    <d v="2024-07-31T00:00:00"/>
    <s v="INV005305"/>
    <x v="7"/>
    <s v="Corporate"/>
    <x v="2"/>
    <x v="6"/>
    <x v="3"/>
    <x v="5"/>
    <x v="0"/>
    <n v="17"/>
    <n v="15000"/>
    <n v="3"/>
    <x v="2176"/>
    <n v="210356.95"/>
    <x v="5297"/>
    <x v="2"/>
    <x v="1"/>
    <s v="Sneha"/>
    <x v="1"/>
    <n v="7"/>
  </r>
  <r>
    <d v="2024-08-01T00:00:00"/>
    <s v="INV005306"/>
    <x v="11"/>
    <s v="Retail"/>
    <x v="3"/>
    <x v="3"/>
    <x v="1"/>
    <x v="2"/>
    <x v="2"/>
    <n v="21"/>
    <n v="4500"/>
    <n v="8"/>
    <x v="542"/>
    <n v="64369.68"/>
    <x v="5298"/>
    <x v="4"/>
    <x v="0"/>
    <s v="Amit"/>
    <x v="1"/>
    <n v="8"/>
  </r>
  <r>
    <d v="2024-08-02T00:00:00"/>
    <s v="INV005307"/>
    <x v="6"/>
    <s v="Retail"/>
    <x v="2"/>
    <x v="6"/>
    <x v="1"/>
    <x v="7"/>
    <x v="3"/>
    <n v="25"/>
    <n v="900"/>
    <n v="4"/>
    <x v="2105"/>
    <n v="17694.439999999999"/>
    <x v="5299"/>
    <x v="1"/>
    <x v="1"/>
    <s v="Karan"/>
    <x v="1"/>
    <n v="8"/>
  </r>
  <r>
    <d v="2024-08-03T00:00:00"/>
    <s v="INV005308"/>
    <x v="7"/>
    <s v="Retail"/>
    <x v="2"/>
    <x v="2"/>
    <x v="3"/>
    <x v="3"/>
    <x v="3"/>
    <n v="6"/>
    <n v="600"/>
    <n v="15"/>
    <x v="78"/>
    <n v="2547.3200000000002"/>
    <x v="5300"/>
    <x v="2"/>
    <x v="2"/>
    <s v="Karan"/>
    <x v="1"/>
    <n v="8"/>
  </r>
  <r>
    <d v="2024-08-04T00:00:00"/>
    <s v="INV005309"/>
    <x v="2"/>
    <s v="Wholesale"/>
    <x v="3"/>
    <x v="3"/>
    <x v="1"/>
    <x v="1"/>
    <x v="1"/>
    <n v="14"/>
    <n v="2500"/>
    <n v="19"/>
    <x v="469"/>
    <n v="26500.49"/>
    <x v="5301"/>
    <x v="0"/>
    <x v="0"/>
    <s v="Sneha"/>
    <x v="1"/>
    <n v="8"/>
  </r>
  <r>
    <d v="2024-08-05T00:00:00"/>
    <s v="INV005310"/>
    <x v="2"/>
    <s v="Wholesale"/>
    <x v="1"/>
    <x v="1"/>
    <x v="1"/>
    <x v="7"/>
    <x v="3"/>
    <n v="22"/>
    <n v="900"/>
    <n v="20"/>
    <x v="1584"/>
    <n v="13217.95"/>
    <x v="5302"/>
    <x v="1"/>
    <x v="2"/>
    <s v="Amit"/>
    <x v="1"/>
    <n v="8"/>
  </r>
  <r>
    <d v="2024-08-06T00:00:00"/>
    <s v="INV005311"/>
    <x v="9"/>
    <s v="Retail"/>
    <x v="1"/>
    <x v="1"/>
    <x v="3"/>
    <x v="3"/>
    <x v="3"/>
    <n v="25"/>
    <n v="600"/>
    <n v="20"/>
    <x v="183"/>
    <n v="10003.459999999999"/>
    <x v="5303"/>
    <x v="4"/>
    <x v="0"/>
    <s v="Raj"/>
    <x v="1"/>
    <n v="8"/>
  </r>
  <r>
    <d v="2024-08-07T00:00:00"/>
    <s v="INV005312"/>
    <x v="2"/>
    <s v="Corporate"/>
    <x v="0"/>
    <x v="0"/>
    <x v="0"/>
    <x v="4"/>
    <x v="0"/>
    <n v="20"/>
    <n v="12000"/>
    <n v="14"/>
    <x v="415"/>
    <n v="193036.13"/>
    <x v="5304"/>
    <x v="2"/>
    <x v="0"/>
    <s v="Amit"/>
    <x v="1"/>
    <n v="8"/>
  </r>
  <r>
    <d v="2024-08-08T00:00:00"/>
    <s v="INV005313"/>
    <x v="9"/>
    <s v="Wholesale"/>
    <x v="2"/>
    <x v="6"/>
    <x v="1"/>
    <x v="0"/>
    <x v="0"/>
    <n v="6"/>
    <n v="45000"/>
    <n v="6"/>
    <x v="293"/>
    <n v="227814.14"/>
    <x v="5305"/>
    <x v="0"/>
    <x v="0"/>
    <s v="Neha"/>
    <x v="1"/>
    <n v="8"/>
  </r>
  <r>
    <d v="2024-08-09T00:00:00"/>
    <s v="INV005314"/>
    <x v="5"/>
    <s v="Retail"/>
    <x v="1"/>
    <x v="1"/>
    <x v="0"/>
    <x v="6"/>
    <x v="0"/>
    <n v="24"/>
    <n v="3500"/>
    <n v="6"/>
    <x v="141"/>
    <n v="69949.73"/>
    <x v="5306"/>
    <x v="2"/>
    <x v="2"/>
    <s v="Neha"/>
    <x v="1"/>
    <n v="8"/>
  </r>
  <r>
    <d v="2024-08-10T00:00:00"/>
    <s v="INV005315"/>
    <x v="10"/>
    <s v="Wholesale"/>
    <x v="0"/>
    <x v="4"/>
    <x v="3"/>
    <x v="6"/>
    <x v="0"/>
    <n v="19"/>
    <n v="3500"/>
    <n v="0"/>
    <x v="1436"/>
    <n v="61660.32"/>
    <x v="5307"/>
    <x v="3"/>
    <x v="0"/>
    <s v="Pooja"/>
    <x v="1"/>
    <n v="8"/>
  </r>
  <r>
    <d v="2024-08-11T00:00:00"/>
    <s v="INV005316"/>
    <x v="9"/>
    <s v="Corporate"/>
    <x v="1"/>
    <x v="1"/>
    <x v="3"/>
    <x v="0"/>
    <x v="0"/>
    <n v="6"/>
    <n v="45000"/>
    <n v="3"/>
    <x v="1521"/>
    <n v="207478.81"/>
    <x v="5308"/>
    <x v="0"/>
    <x v="2"/>
    <s v="Vikas"/>
    <x v="1"/>
    <n v="8"/>
  </r>
  <r>
    <d v="2024-08-12T00:00:00"/>
    <s v="INV005317"/>
    <x v="7"/>
    <s v="Corporate"/>
    <x v="0"/>
    <x v="0"/>
    <x v="0"/>
    <x v="7"/>
    <x v="3"/>
    <n v="11"/>
    <n v="900"/>
    <n v="5"/>
    <x v="1460"/>
    <n v="6940.63"/>
    <x v="5309"/>
    <x v="3"/>
    <x v="3"/>
    <s v="Karan"/>
    <x v="1"/>
    <n v="8"/>
  </r>
  <r>
    <d v="2024-08-13T00:00:00"/>
    <s v="INV005318"/>
    <x v="8"/>
    <s v="Corporate"/>
    <x v="3"/>
    <x v="9"/>
    <x v="2"/>
    <x v="6"/>
    <x v="0"/>
    <n v="25"/>
    <n v="3500"/>
    <n v="11"/>
    <x v="33"/>
    <n v="63373.120000000003"/>
    <x v="5310"/>
    <x v="1"/>
    <x v="1"/>
    <s v="Karan"/>
    <x v="1"/>
    <n v="8"/>
  </r>
  <r>
    <d v="2024-08-14T00:00:00"/>
    <s v="INV005319"/>
    <x v="6"/>
    <s v="Corporate"/>
    <x v="3"/>
    <x v="7"/>
    <x v="2"/>
    <x v="1"/>
    <x v="1"/>
    <n v="5"/>
    <n v="2500"/>
    <n v="6"/>
    <x v="1524"/>
    <n v="10241.299999999999"/>
    <x v="5311"/>
    <x v="4"/>
    <x v="3"/>
    <s v="Neha"/>
    <x v="1"/>
    <n v="8"/>
  </r>
  <r>
    <d v="2024-08-15T00:00:00"/>
    <s v="INV005320"/>
    <x v="7"/>
    <s v="Corporate"/>
    <x v="2"/>
    <x v="6"/>
    <x v="3"/>
    <x v="6"/>
    <x v="0"/>
    <n v="8"/>
    <n v="3500"/>
    <n v="19"/>
    <x v="401"/>
    <n v="19394.47"/>
    <x v="5312"/>
    <x v="3"/>
    <x v="3"/>
    <s v="Pooja"/>
    <x v="1"/>
    <n v="8"/>
  </r>
  <r>
    <d v="2024-08-16T00:00:00"/>
    <s v="INV005321"/>
    <x v="5"/>
    <s v="Wholesale"/>
    <x v="0"/>
    <x v="8"/>
    <x v="3"/>
    <x v="2"/>
    <x v="2"/>
    <n v="17"/>
    <n v="4500"/>
    <n v="2"/>
    <x v="2177"/>
    <n v="64027.61"/>
    <x v="5313"/>
    <x v="1"/>
    <x v="1"/>
    <s v="Amit"/>
    <x v="1"/>
    <n v="8"/>
  </r>
  <r>
    <d v="2024-08-17T00:00:00"/>
    <s v="INV005322"/>
    <x v="11"/>
    <s v="Retail"/>
    <x v="3"/>
    <x v="3"/>
    <x v="0"/>
    <x v="0"/>
    <x v="0"/>
    <n v="21"/>
    <n v="45000"/>
    <n v="19"/>
    <x v="2178"/>
    <n v="716223.26"/>
    <x v="5314"/>
    <x v="2"/>
    <x v="2"/>
    <s v="Pooja"/>
    <x v="1"/>
    <n v="8"/>
  </r>
  <r>
    <d v="2024-08-18T00:00:00"/>
    <s v="INV005323"/>
    <x v="9"/>
    <s v="Wholesale"/>
    <x v="1"/>
    <x v="1"/>
    <x v="2"/>
    <x v="2"/>
    <x v="2"/>
    <n v="1"/>
    <n v="4500"/>
    <n v="1"/>
    <x v="587"/>
    <n v="3567.46"/>
    <x v="5315"/>
    <x v="3"/>
    <x v="3"/>
    <s v="Priya"/>
    <x v="1"/>
    <n v="8"/>
  </r>
  <r>
    <d v="2024-08-19T00:00:00"/>
    <s v="INV005324"/>
    <x v="2"/>
    <s v="Wholesale"/>
    <x v="2"/>
    <x v="6"/>
    <x v="0"/>
    <x v="2"/>
    <x v="2"/>
    <n v="25"/>
    <n v="4500"/>
    <n v="10"/>
    <x v="343"/>
    <n v="94840.02"/>
    <x v="5316"/>
    <x v="2"/>
    <x v="0"/>
    <s v="Pooja"/>
    <x v="1"/>
    <n v="8"/>
  </r>
  <r>
    <d v="2024-08-20T00:00:00"/>
    <s v="INV005325"/>
    <x v="11"/>
    <s v="Wholesale"/>
    <x v="3"/>
    <x v="7"/>
    <x v="0"/>
    <x v="5"/>
    <x v="0"/>
    <n v="12"/>
    <n v="15000"/>
    <n v="17"/>
    <x v="1761"/>
    <n v="121397.3"/>
    <x v="5317"/>
    <x v="3"/>
    <x v="3"/>
    <s v="Vikas"/>
    <x v="1"/>
    <n v="8"/>
  </r>
  <r>
    <d v="2024-08-21T00:00:00"/>
    <s v="INV005326"/>
    <x v="11"/>
    <s v="Corporate"/>
    <x v="2"/>
    <x v="2"/>
    <x v="0"/>
    <x v="6"/>
    <x v="0"/>
    <n v="12"/>
    <n v="3500"/>
    <n v="0"/>
    <x v="1093"/>
    <n v="38965.769999999997"/>
    <x v="5318"/>
    <x v="3"/>
    <x v="3"/>
    <s v="Priya"/>
    <x v="1"/>
    <n v="8"/>
  </r>
  <r>
    <d v="2024-08-22T00:00:00"/>
    <s v="INV005327"/>
    <x v="5"/>
    <s v="Corporate"/>
    <x v="2"/>
    <x v="6"/>
    <x v="0"/>
    <x v="6"/>
    <x v="0"/>
    <n v="24"/>
    <n v="3500"/>
    <n v="11"/>
    <x v="117"/>
    <n v="64445"/>
    <x v="5319"/>
    <x v="0"/>
    <x v="1"/>
    <s v="Raj"/>
    <x v="1"/>
    <n v="8"/>
  </r>
  <r>
    <d v="2024-08-23T00:00:00"/>
    <s v="INV005328"/>
    <x v="4"/>
    <s v="Wholesale"/>
    <x v="2"/>
    <x v="2"/>
    <x v="1"/>
    <x v="3"/>
    <x v="3"/>
    <n v="14"/>
    <n v="600"/>
    <n v="14"/>
    <x v="646"/>
    <n v="5779.13"/>
    <x v="5320"/>
    <x v="1"/>
    <x v="3"/>
    <s v="Raj"/>
    <x v="1"/>
    <n v="8"/>
  </r>
  <r>
    <d v="2024-08-24T00:00:00"/>
    <s v="INV005329"/>
    <x v="2"/>
    <s v="Corporate"/>
    <x v="1"/>
    <x v="1"/>
    <x v="0"/>
    <x v="4"/>
    <x v="0"/>
    <n v="11"/>
    <n v="12000"/>
    <n v="7"/>
    <x v="1632"/>
    <n v="104238.27"/>
    <x v="5321"/>
    <x v="1"/>
    <x v="2"/>
    <s v="Sneha"/>
    <x v="1"/>
    <n v="8"/>
  </r>
  <r>
    <d v="2024-08-25T00:00:00"/>
    <s v="INV005330"/>
    <x v="6"/>
    <s v="Corporate"/>
    <x v="0"/>
    <x v="0"/>
    <x v="1"/>
    <x v="0"/>
    <x v="0"/>
    <n v="22"/>
    <n v="45000"/>
    <n v="20"/>
    <x v="1749"/>
    <n v="597299.22"/>
    <x v="5322"/>
    <x v="0"/>
    <x v="3"/>
    <s v="Pooja"/>
    <x v="1"/>
    <n v="8"/>
  </r>
  <r>
    <d v="2024-08-26T00:00:00"/>
    <s v="INV005331"/>
    <x v="0"/>
    <s v="Corporate"/>
    <x v="1"/>
    <x v="1"/>
    <x v="1"/>
    <x v="7"/>
    <x v="3"/>
    <n v="23"/>
    <n v="900"/>
    <n v="9"/>
    <x v="2148"/>
    <n v="17399.490000000002"/>
    <x v="5323"/>
    <x v="1"/>
    <x v="2"/>
    <s v="Vikas"/>
    <x v="1"/>
    <n v="8"/>
  </r>
  <r>
    <d v="2024-08-27T00:00:00"/>
    <s v="INV005332"/>
    <x v="0"/>
    <s v="Corporate"/>
    <x v="2"/>
    <x v="2"/>
    <x v="2"/>
    <x v="6"/>
    <x v="0"/>
    <n v="18"/>
    <n v="3500"/>
    <n v="6"/>
    <x v="1245"/>
    <n v="51978.18"/>
    <x v="5324"/>
    <x v="3"/>
    <x v="1"/>
    <s v="Sneha"/>
    <x v="1"/>
    <n v="8"/>
  </r>
  <r>
    <d v="2024-08-28T00:00:00"/>
    <s v="INV005333"/>
    <x v="1"/>
    <s v="Corporate"/>
    <x v="1"/>
    <x v="1"/>
    <x v="1"/>
    <x v="5"/>
    <x v="0"/>
    <n v="3"/>
    <n v="15000"/>
    <n v="9"/>
    <x v="416"/>
    <n v="30069.13"/>
    <x v="5325"/>
    <x v="0"/>
    <x v="1"/>
    <s v="Sneha"/>
    <x v="1"/>
    <n v="8"/>
  </r>
  <r>
    <d v="2024-08-29T00:00:00"/>
    <s v="INV005334"/>
    <x v="11"/>
    <s v="Retail"/>
    <x v="0"/>
    <x v="8"/>
    <x v="3"/>
    <x v="0"/>
    <x v="0"/>
    <n v="24"/>
    <n v="45000"/>
    <n v="4"/>
    <x v="1057"/>
    <n v="836893.37"/>
    <x v="5326"/>
    <x v="2"/>
    <x v="3"/>
    <s v="Priya"/>
    <x v="1"/>
    <n v="8"/>
  </r>
  <r>
    <d v="2024-08-30T00:00:00"/>
    <s v="INV005335"/>
    <x v="9"/>
    <s v="Retail"/>
    <x v="3"/>
    <x v="9"/>
    <x v="3"/>
    <x v="2"/>
    <x v="2"/>
    <n v="6"/>
    <n v="4500"/>
    <n v="3"/>
    <x v="810"/>
    <n v="21036.22"/>
    <x v="5327"/>
    <x v="1"/>
    <x v="3"/>
    <s v="Karan"/>
    <x v="1"/>
    <n v="8"/>
  </r>
  <r>
    <d v="2024-08-31T00:00:00"/>
    <s v="INV005336"/>
    <x v="11"/>
    <s v="Wholesale"/>
    <x v="1"/>
    <x v="1"/>
    <x v="0"/>
    <x v="6"/>
    <x v="0"/>
    <n v="16"/>
    <n v="3500"/>
    <n v="13"/>
    <x v="149"/>
    <n v="35968.31"/>
    <x v="5328"/>
    <x v="3"/>
    <x v="1"/>
    <s v="Karan"/>
    <x v="1"/>
    <n v="8"/>
  </r>
  <r>
    <d v="2024-09-01T00:00:00"/>
    <s v="INV005337"/>
    <x v="10"/>
    <s v="Retail"/>
    <x v="1"/>
    <x v="1"/>
    <x v="1"/>
    <x v="4"/>
    <x v="0"/>
    <n v="21"/>
    <n v="12000"/>
    <n v="15"/>
    <x v="1972"/>
    <n v="164931.42000000001"/>
    <x v="5329"/>
    <x v="4"/>
    <x v="0"/>
    <s v="Karan"/>
    <x v="1"/>
    <n v="9"/>
  </r>
  <r>
    <d v="2024-09-02T00:00:00"/>
    <s v="INV005338"/>
    <x v="0"/>
    <s v="Corporate"/>
    <x v="3"/>
    <x v="5"/>
    <x v="0"/>
    <x v="4"/>
    <x v="0"/>
    <n v="16"/>
    <n v="12000"/>
    <n v="15"/>
    <x v="625"/>
    <n v="138480.25"/>
    <x v="5330"/>
    <x v="0"/>
    <x v="3"/>
    <s v="Vikas"/>
    <x v="1"/>
    <n v="9"/>
  </r>
  <r>
    <d v="2024-09-03T00:00:00"/>
    <s v="INV005339"/>
    <x v="0"/>
    <s v="Retail"/>
    <x v="3"/>
    <x v="5"/>
    <x v="1"/>
    <x v="3"/>
    <x v="3"/>
    <n v="2"/>
    <n v="600"/>
    <n v="13"/>
    <x v="2179"/>
    <n v="830.7"/>
    <x v="5331"/>
    <x v="0"/>
    <x v="1"/>
    <s v="Vikas"/>
    <x v="1"/>
    <n v="9"/>
  </r>
  <r>
    <d v="2024-09-04T00:00:00"/>
    <s v="INV005340"/>
    <x v="7"/>
    <s v="Corporate"/>
    <x v="0"/>
    <x v="8"/>
    <x v="2"/>
    <x v="0"/>
    <x v="0"/>
    <n v="18"/>
    <n v="45000"/>
    <n v="10"/>
    <x v="1211"/>
    <n v="561761.56000000006"/>
    <x v="5332"/>
    <x v="4"/>
    <x v="3"/>
    <s v="Amit"/>
    <x v="1"/>
    <n v="9"/>
  </r>
  <r>
    <d v="2024-09-05T00:00:00"/>
    <s v="INV005341"/>
    <x v="2"/>
    <s v="Retail"/>
    <x v="1"/>
    <x v="1"/>
    <x v="2"/>
    <x v="4"/>
    <x v="0"/>
    <n v="24"/>
    <n v="12000"/>
    <n v="17"/>
    <x v="288"/>
    <n v="185649.85"/>
    <x v="5333"/>
    <x v="4"/>
    <x v="1"/>
    <s v="Pooja"/>
    <x v="1"/>
    <n v="9"/>
  </r>
  <r>
    <d v="2024-09-06T00:00:00"/>
    <s v="INV005342"/>
    <x v="3"/>
    <s v="Wholesale"/>
    <x v="2"/>
    <x v="6"/>
    <x v="1"/>
    <x v="6"/>
    <x v="0"/>
    <n v="16"/>
    <n v="3500"/>
    <n v="14"/>
    <x v="886"/>
    <n v="37450.660000000003"/>
    <x v="5334"/>
    <x v="1"/>
    <x v="1"/>
    <s v="Priya"/>
    <x v="1"/>
    <n v="9"/>
  </r>
  <r>
    <d v="2024-09-07T00:00:00"/>
    <s v="INV005343"/>
    <x v="11"/>
    <s v="Corporate"/>
    <x v="2"/>
    <x v="2"/>
    <x v="2"/>
    <x v="1"/>
    <x v="1"/>
    <n v="20"/>
    <n v="2500"/>
    <n v="2"/>
    <x v="2155"/>
    <n v="43604.72"/>
    <x v="5335"/>
    <x v="2"/>
    <x v="2"/>
    <s v="Karan"/>
    <x v="1"/>
    <n v="9"/>
  </r>
  <r>
    <d v="2024-09-08T00:00:00"/>
    <s v="INV005344"/>
    <x v="2"/>
    <s v="Wholesale"/>
    <x v="3"/>
    <x v="3"/>
    <x v="3"/>
    <x v="2"/>
    <x v="2"/>
    <n v="25"/>
    <n v="4500"/>
    <n v="15"/>
    <x v="2180"/>
    <n v="78027.94"/>
    <x v="5336"/>
    <x v="2"/>
    <x v="1"/>
    <s v="Pooja"/>
    <x v="1"/>
    <n v="9"/>
  </r>
  <r>
    <d v="2024-09-09T00:00:00"/>
    <s v="INV005345"/>
    <x v="6"/>
    <s v="Wholesale"/>
    <x v="2"/>
    <x v="2"/>
    <x v="1"/>
    <x v="6"/>
    <x v="0"/>
    <n v="3"/>
    <n v="3500"/>
    <n v="15"/>
    <x v="2181"/>
    <n v="7453.21"/>
    <x v="5337"/>
    <x v="2"/>
    <x v="2"/>
    <s v="Amit"/>
    <x v="1"/>
    <n v="9"/>
  </r>
  <r>
    <d v="2024-09-10T00:00:00"/>
    <s v="INV005346"/>
    <x v="1"/>
    <s v="Wholesale"/>
    <x v="1"/>
    <x v="1"/>
    <x v="3"/>
    <x v="2"/>
    <x v="2"/>
    <n v="17"/>
    <n v="4500"/>
    <n v="18"/>
    <x v="699"/>
    <n v="51124.11"/>
    <x v="5338"/>
    <x v="3"/>
    <x v="1"/>
    <s v="Raj"/>
    <x v="1"/>
    <n v="9"/>
  </r>
  <r>
    <d v="2024-09-11T00:00:00"/>
    <s v="INV005347"/>
    <x v="8"/>
    <s v="Corporate"/>
    <x v="2"/>
    <x v="6"/>
    <x v="1"/>
    <x v="3"/>
    <x v="3"/>
    <n v="1"/>
    <n v="600"/>
    <n v="13"/>
    <x v="2182"/>
    <n v="452.72"/>
    <x v="5339"/>
    <x v="0"/>
    <x v="1"/>
    <s v="Raj"/>
    <x v="1"/>
    <n v="9"/>
  </r>
  <r>
    <d v="2024-09-12T00:00:00"/>
    <s v="INV005348"/>
    <x v="1"/>
    <s v="Corporate"/>
    <x v="2"/>
    <x v="6"/>
    <x v="1"/>
    <x v="4"/>
    <x v="0"/>
    <n v="6"/>
    <n v="12000"/>
    <n v="12"/>
    <x v="599"/>
    <n v="59436.88"/>
    <x v="5340"/>
    <x v="4"/>
    <x v="3"/>
    <s v="Vikas"/>
    <x v="1"/>
    <n v="9"/>
  </r>
  <r>
    <d v="2024-09-13T00:00:00"/>
    <s v="INV005349"/>
    <x v="6"/>
    <s v="Retail"/>
    <x v="2"/>
    <x v="6"/>
    <x v="2"/>
    <x v="3"/>
    <x v="3"/>
    <n v="8"/>
    <n v="600"/>
    <n v="9"/>
    <x v="1875"/>
    <n v="4088.56"/>
    <x v="5341"/>
    <x v="1"/>
    <x v="2"/>
    <s v="Karan"/>
    <x v="1"/>
    <n v="9"/>
  </r>
  <r>
    <d v="2024-09-14T00:00:00"/>
    <s v="INV005350"/>
    <x v="1"/>
    <s v="Retail"/>
    <x v="1"/>
    <x v="1"/>
    <x v="3"/>
    <x v="1"/>
    <x v="1"/>
    <n v="5"/>
    <n v="2500"/>
    <n v="6"/>
    <x v="1524"/>
    <n v="9175.4699999999993"/>
    <x v="5342"/>
    <x v="3"/>
    <x v="1"/>
    <s v="Karan"/>
    <x v="1"/>
    <n v="9"/>
  </r>
  <r>
    <d v="2024-09-15T00:00:00"/>
    <s v="INV005351"/>
    <x v="8"/>
    <s v="Corporate"/>
    <x v="0"/>
    <x v="4"/>
    <x v="1"/>
    <x v="6"/>
    <x v="0"/>
    <n v="16"/>
    <n v="3500"/>
    <n v="17"/>
    <x v="459"/>
    <n v="36059.07"/>
    <x v="5343"/>
    <x v="2"/>
    <x v="0"/>
    <s v="Neha"/>
    <x v="1"/>
    <n v="9"/>
  </r>
  <r>
    <d v="2024-09-16T00:00:00"/>
    <s v="INV005352"/>
    <x v="5"/>
    <s v="Retail"/>
    <x v="1"/>
    <x v="1"/>
    <x v="1"/>
    <x v="6"/>
    <x v="0"/>
    <n v="20"/>
    <n v="3500"/>
    <n v="15"/>
    <x v="150"/>
    <n v="43432.36"/>
    <x v="5344"/>
    <x v="0"/>
    <x v="1"/>
    <s v="Sneha"/>
    <x v="1"/>
    <n v="9"/>
  </r>
  <r>
    <d v="2024-09-17T00:00:00"/>
    <s v="INV005353"/>
    <x v="9"/>
    <s v="Retail"/>
    <x v="0"/>
    <x v="4"/>
    <x v="3"/>
    <x v="5"/>
    <x v="0"/>
    <n v="5"/>
    <n v="15000"/>
    <n v="11"/>
    <x v="230"/>
    <n v="53276.09"/>
    <x v="5345"/>
    <x v="3"/>
    <x v="3"/>
    <s v="Amit"/>
    <x v="1"/>
    <n v="9"/>
  </r>
  <r>
    <d v="2024-09-18T00:00:00"/>
    <s v="INV005354"/>
    <x v="1"/>
    <s v="Corporate"/>
    <x v="1"/>
    <x v="1"/>
    <x v="1"/>
    <x v="7"/>
    <x v="3"/>
    <n v="17"/>
    <n v="900"/>
    <n v="18"/>
    <x v="58"/>
    <n v="10208.18"/>
    <x v="5346"/>
    <x v="1"/>
    <x v="3"/>
    <s v="Priya"/>
    <x v="1"/>
    <n v="9"/>
  </r>
  <r>
    <d v="2024-09-19T00:00:00"/>
    <s v="INV005355"/>
    <x v="2"/>
    <s v="Wholesale"/>
    <x v="3"/>
    <x v="5"/>
    <x v="2"/>
    <x v="5"/>
    <x v="0"/>
    <n v="16"/>
    <n v="15000"/>
    <n v="20"/>
    <x v="1053"/>
    <n v="139465.87"/>
    <x v="5347"/>
    <x v="2"/>
    <x v="2"/>
    <s v="Neha"/>
    <x v="1"/>
    <n v="9"/>
  </r>
  <r>
    <d v="2024-09-20T00:00:00"/>
    <s v="INV005356"/>
    <x v="7"/>
    <s v="Corporate"/>
    <x v="2"/>
    <x v="2"/>
    <x v="0"/>
    <x v="7"/>
    <x v="3"/>
    <n v="15"/>
    <n v="900"/>
    <n v="6"/>
    <x v="1955"/>
    <n v="9836.76"/>
    <x v="5348"/>
    <x v="2"/>
    <x v="0"/>
    <s v="Neha"/>
    <x v="1"/>
    <n v="9"/>
  </r>
  <r>
    <d v="2024-09-21T00:00:00"/>
    <s v="INV005357"/>
    <x v="10"/>
    <s v="Retail"/>
    <x v="3"/>
    <x v="5"/>
    <x v="2"/>
    <x v="0"/>
    <x v="0"/>
    <n v="15"/>
    <n v="45000"/>
    <n v="12"/>
    <x v="1071"/>
    <n v="527780.82999999996"/>
    <x v="5349"/>
    <x v="0"/>
    <x v="0"/>
    <s v="Priya"/>
    <x v="1"/>
    <n v="9"/>
  </r>
  <r>
    <d v="2024-09-22T00:00:00"/>
    <s v="INV005358"/>
    <x v="11"/>
    <s v="Corporate"/>
    <x v="2"/>
    <x v="2"/>
    <x v="1"/>
    <x v="5"/>
    <x v="0"/>
    <n v="12"/>
    <n v="15000"/>
    <n v="0"/>
    <x v="272"/>
    <n v="153928"/>
    <x v="5350"/>
    <x v="0"/>
    <x v="0"/>
    <s v="Priya"/>
    <x v="1"/>
    <n v="9"/>
  </r>
  <r>
    <d v="2024-09-23T00:00:00"/>
    <s v="INV005359"/>
    <x v="9"/>
    <s v="Wholesale"/>
    <x v="2"/>
    <x v="6"/>
    <x v="0"/>
    <x v="5"/>
    <x v="0"/>
    <n v="14"/>
    <n v="15000"/>
    <n v="16"/>
    <x v="1269"/>
    <n v="128711.74"/>
    <x v="5351"/>
    <x v="1"/>
    <x v="0"/>
    <s v="Karan"/>
    <x v="1"/>
    <n v="9"/>
  </r>
  <r>
    <d v="2024-09-24T00:00:00"/>
    <s v="INV005360"/>
    <x v="1"/>
    <s v="Wholesale"/>
    <x v="1"/>
    <x v="1"/>
    <x v="0"/>
    <x v="2"/>
    <x v="2"/>
    <n v="25"/>
    <n v="4500"/>
    <n v="10"/>
    <x v="343"/>
    <n v="84273.62"/>
    <x v="5352"/>
    <x v="3"/>
    <x v="2"/>
    <s v="Neha"/>
    <x v="1"/>
    <n v="9"/>
  </r>
  <r>
    <d v="2024-09-25T00:00:00"/>
    <s v="INV005361"/>
    <x v="4"/>
    <s v="Corporate"/>
    <x v="0"/>
    <x v="0"/>
    <x v="2"/>
    <x v="1"/>
    <x v="1"/>
    <n v="23"/>
    <n v="2500"/>
    <n v="2"/>
    <x v="1523"/>
    <n v="49315.51"/>
    <x v="5353"/>
    <x v="2"/>
    <x v="0"/>
    <s v="Amit"/>
    <x v="1"/>
    <n v="9"/>
  </r>
  <r>
    <d v="2024-09-26T00:00:00"/>
    <s v="INV005362"/>
    <x v="8"/>
    <s v="Retail"/>
    <x v="0"/>
    <x v="0"/>
    <x v="3"/>
    <x v="6"/>
    <x v="0"/>
    <n v="6"/>
    <n v="3500"/>
    <n v="11"/>
    <x v="492"/>
    <n v="15308.88"/>
    <x v="5354"/>
    <x v="2"/>
    <x v="0"/>
    <s v="Amit"/>
    <x v="1"/>
    <n v="9"/>
  </r>
  <r>
    <d v="2024-09-27T00:00:00"/>
    <s v="INV005363"/>
    <x v="0"/>
    <s v="Corporate"/>
    <x v="2"/>
    <x v="6"/>
    <x v="2"/>
    <x v="0"/>
    <x v="0"/>
    <n v="15"/>
    <n v="45000"/>
    <n v="19"/>
    <x v="1165"/>
    <n v="450405.46"/>
    <x v="5355"/>
    <x v="3"/>
    <x v="1"/>
    <s v="Karan"/>
    <x v="1"/>
    <n v="9"/>
  </r>
  <r>
    <d v="2024-09-28T00:00:00"/>
    <s v="INV005364"/>
    <x v="4"/>
    <s v="Wholesale"/>
    <x v="0"/>
    <x v="8"/>
    <x v="0"/>
    <x v="1"/>
    <x v="1"/>
    <n v="20"/>
    <n v="2500"/>
    <n v="0"/>
    <x v="669"/>
    <n v="45414.12"/>
    <x v="5356"/>
    <x v="0"/>
    <x v="1"/>
    <s v="Amit"/>
    <x v="1"/>
    <n v="9"/>
  </r>
  <r>
    <d v="2024-09-29T00:00:00"/>
    <s v="INV005365"/>
    <x v="11"/>
    <s v="Wholesale"/>
    <x v="0"/>
    <x v="4"/>
    <x v="3"/>
    <x v="6"/>
    <x v="0"/>
    <n v="20"/>
    <n v="3500"/>
    <n v="15"/>
    <x v="150"/>
    <n v="54858.54"/>
    <x v="5357"/>
    <x v="3"/>
    <x v="3"/>
    <s v="Amit"/>
    <x v="1"/>
    <n v="9"/>
  </r>
  <r>
    <d v="2024-09-30T00:00:00"/>
    <s v="INV005366"/>
    <x v="4"/>
    <s v="Retail"/>
    <x v="0"/>
    <x v="8"/>
    <x v="0"/>
    <x v="3"/>
    <x v="3"/>
    <n v="2"/>
    <n v="600"/>
    <n v="3"/>
    <x v="2183"/>
    <n v="1041.49"/>
    <x v="5358"/>
    <x v="3"/>
    <x v="0"/>
    <s v="Sneha"/>
    <x v="1"/>
    <n v="9"/>
  </r>
  <r>
    <d v="2024-10-01T00:00:00"/>
    <s v="INV005367"/>
    <x v="1"/>
    <s v="Retail"/>
    <x v="0"/>
    <x v="8"/>
    <x v="2"/>
    <x v="4"/>
    <x v="0"/>
    <n v="7"/>
    <n v="12000"/>
    <n v="6"/>
    <x v="141"/>
    <n v="64961.5"/>
    <x v="5359"/>
    <x v="3"/>
    <x v="3"/>
    <s v="Neha"/>
    <x v="1"/>
    <n v="10"/>
  </r>
  <r>
    <d v="2024-10-02T00:00:00"/>
    <s v="INV005368"/>
    <x v="6"/>
    <s v="Retail"/>
    <x v="0"/>
    <x v="0"/>
    <x v="0"/>
    <x v="5"/>
    <x v="0"/>
    <n v="5"/>
    <n v="15000"/>
    <n v="0"/>
    <x v="2184"/>
    <n v="54555.46"/>
    <x v="5360"/>
    <x v="4"/>
    <x v="2"/>
    <s v="Vikas"/>
    <x v="1"/>
    <n v="10"/>
  </r>
  <r>
    <d v="2024-10-03T00:00:00"/>
    <s v="INV005369"/>
    <x v="3"/>
    <s v="Wholesale"/>
    <x v="1"/>
    <x v="1"/>
    <x v="2"/>
    <x v="3"/>
    <x v="3"/>
    <n v="4"/>
    <n v="600"/>
    <n v="9"/>
    <x v="1021"/>
    <n v="1870.26"/>
    <x v="5361"/>
    <x v="1"/>
    <x v="1"/>
    <s v="Neha"/>
    <x v="1"/>
    <n v="10"/>
  </r>
  <r>
    <d v="2024-10-04T00:00:00"/>
    <s v="INV005370"/>
    <x v="1"/>
    <s v="Wholesale"/>
    <x v="0"/>
    <x v="4"/>
    <x v="2"/>
    <x v="7"/>
    <x v="3"/>
    <n v="7"/>
    <n v="900"/>
    <n v="1"/>
    <x v="1416"/>
    <n v="4687.74"/>
    <x v="5362"/>
    <x v="2"/>
    <x v="2"/>
    <s v="Pooja"/>
    <x v="1"/>
    <n v="10"/>
  </r>
  <r>
    <d v="2024-10-05T00:00:00"/>
    <s v="INV005371"/>
    <x v="6"/>
    <s v="Wholesale"/>
    <x v="3"/>
    <x v="3"/>
    <x v="2"/>
    <x v="6"/>
    <x v="0"/>
    <n v="6"/>
    <n v="3500"/>
    <n v="13"/>
    <x v="1827"/>
    <n v="16393.84"/>
    <x v="5363"/>
    <x v="4"/>
    <x v="0"/>
    <s v="Priya"/>
    <x v="1"/>
    <n v="10"/>
  </r>
  <r>
    <d v="2024-10-06T00:00:00"/>
    <s v="INV005372"/>
    <x v="1"/>
    <s v="Retail"/>
    <x v="0"/>
    <x v="8"/>
    <x v="3"/>
    <x v="4"/>
    <x v="0"/>
    <n v="14"/>
    <n v="12000"/>
    <n v="9"/>
    <x v="389"/>
    <n v="111154.86"/>
    <x v="5364"/>
    <x v="0"/>
    <x v="2"/>
    <s v="Sneha"/>
    <x v="1"/>
    <n v="10"/>
  </r>
  <r>
    <d v="2024-10-07T00:00:00"/>
    <s v="INV005373"/>
    <x v="4"/>
    <s v="Wholesale"/>
    <x v="2"/>
    <x v="2"/>
    <x v="0"/>
    <x v="4"/>
    <x v="0"/>
    <n v="10"/>
    <n v="12000"/>
    <n v="19"/>
    <x v="174"/>
    <n v="88619.77"/>
    <x v="5365"/>
    <x v="1"/>
    <x v="1"/>
    <s v="Priya"/>
    <x v="1"/>
    <n v="10"/>
  </r>
  <r>
    <d v="2024-10-08T00:00:00"/>
    <s v="INV005374"/>
    <x v="7"/>
    <s v="Corporate"/>
    <x v="2"/>
    <x v="2"/>
    <x v="1"/>
    <x v="3"/>
    <x v="3"/>
    <n v="10"/>
    <n v="600"/>
    <n v="13"/>
    <x v="2136"/>
    <n v="4080.93"/>
    <x v="5366"/>
    <x v="1"/>
    <x v="1"/>
    <s v="Neha"/>
    <x v="1"/>
    <n v="10"/>
  </r>
  <r>
    <d v="2024-10-09T00:00:00"/>
    <s v="INV005375"/>
    <x v="11"/>
    <s v="Retail"/>
    <x v="3"/>
    <x v="7"/>
    <x v="1"/>
    <x v="7"/>
    <x v="3"/>
    <n v="14"/>
    <n v="900"/>
    <n v="17"/>
    <x v="1356"/>
    <n v="8967.5300000000007"/>
    <x v="5367"/>
    <x v="1"/>
    <x v="2"/>
    <s v="Vikas"/>
    <x v="1"/>
    <n v="10"/>
  </r>
  <r>
    <d v="2024-10-10T00:00:00"/>
    <s v="INV005376"/>
    <x v="10"/>
    <s v="Corporate"/>
    <x v="1"/>
    <x v="1"/>
    <x v="1"/>
    <x v="7"/>
    <x v="3"/>
    <n v="5"/>
    <n v="900"/>
    <n v="4"/>
    <x v="125"/>
    <n v="3659.53"/>
    <x v="5368"/>
    <x v="4"/>
    <x v="2"/>
    <s v="Priya"/>
    <x v="1"/>
    <n v="10"/>
  </r>
  <r>
    <d v="2024-10-11T00:00:00"/>
    <s v="INV005377"/>
    <x v="8"/>
    <s v="Retail"/>
    <x v="0"/>
    <x v="0"/>
    <x v="2"/>
    <x v="1"/>
    <x v="1"/>
    <n v="13"/>
    <n v="2500"/>
    <n v="6"/>
    <x v="206"/>
    <n v="22836.18"/>
    <x v="5369"/>
    <x v="1"/>
    <x v="1"/>
    <s v="Raj"/>
    <x v="1"/>
    <n v="10"/>
  </r>
  <r>
    <d v="2024-10-12T00:00:00"/>
    <s v="INV005378"/>
    <x v="5"/>
    <s v="Retail"/>
    <x v="2"/>
    <x v="2"/>
    <x v="2"/>
    <x v="0"/>
    <x v="0"/>
    <n v="12"/>
    <n v="45000"/>
    <n v="6"/>
    <x v="627"/>
    <n v="453580.5"/>
    <x v="5370"/>
    <x v="0"/>
    <x v="2"/>
    <s v="Karan"/>
    <x v="1"/>
    <n v="10"/>
  </r>
  <r>
    <d v="2024-10-13T00:00:00"/>
    <s v="INV005379"/>
    <x v="10"/>
    <s v="Retail"/>
    <x v="3"/>
    <x v="3"/>
    <x v="1"/>
    <x v="0"/>
    <x v="0"/>
    <n v="3"/>
    <n v="45000"/>
    <n v="16"/>
    <x v="2111"/>
    <n v="100614.94"/>
    <x v="5371"/>
    <x v="1"/>
    <x v="1"/>
    <s v="Vikas"/>
    <x v="1"/>
    <n v="10"/>
  </r>
  <r>
    <d v="2024-10-14T00:00:00"/>
    <s v="INV005380"/>
    <x v="7"/>
    <s v="Corporate"/>
    <x v="1"/>
    <x v="1"/>
    <x v="3"/>
    <x v="5"/>
    <x v="0"/>
    <n v="8"/>
    <n v="15000"/>
    <n v="15"/>
    <x v="1911"/>
    <n v="87176.13"/>
    <x v="5372"/>
    <x v="4"/>
    <x v="2"/>
    <s v="Priya"/>
    <x v="1"/>
    <n v="10"/>
  </r>
  <r>
    <d v="2024-10-15T00:00:00"/>
    <s v="INV005381"/>
    <x v="5"/>
    <s v="Retail"/>
    <x v="2"/>
    <x v="2"/>
    <x v="0"/>
    <x v="1"/>
    <x v="1"/>
    <n v="10"/>
    <n v="2500"/>
    <n v="16"/>
    <x v="64"/>
    <n v="15652.32"/>
    <x v="5373"/>
    <x v="4"/>
    <x v="2"/>
    <s v="Sneha"/>
    <x v="1"/>
    <n v="10"/>
  </r>
  <r>
    <d v="2024-10-16T00:00:00"/>
    <s v="INV005382"/>
    <x v="8"/>
    <s v="Wholesale"/>
    <x v="0"/>
    <x v="8"/>
    <x v="2"/>
    <x v="7"/>
    <x v="3"/>
    <n v="13"/>
    <n v="900"/>
    <n v="12"/>
    <x v="974"/>
    <n v="7876.26"/>
    <x v="5374"/>
    <x v="0"/>
    <x v="2"/>
    <s v="Vikas"/>
    <x v="1"/>
    <n v="10"/>
  </r>
  <r>
    <d v="2024-10-17T00:00:00"/>
    <s v="INV005383"/>
    <x v="2"/>
    <s v="Corporate"/>
    <x v="3"/>
    <x v="9"/>
    <x v="3"/>
    <x v="4"/>
    <x v="0"/>
    <n v="8"/>
    <n v="12000"/>
    <n v="1"/>
    <x v="690"/>
    <n v="87156.76"/>
    <x v="5375"/>
    <x v="3"/>
    <x v="1"/>
    <s v="Karan"/>
    <x v="1"/>
    <n v="10"/>
  </r>
  <r>
    <d v="2024-10-18T00:00:00"/>
    <s v="INV005384"/>
    <x v="5"/>
    <s v="Retail"/>
    <x v="0"/>
    <x v="0"/>
    <x v="1"/>
    <x v="4"/>
    <x v="0"/>
    <n v="12"/>
    <n v="12000"/>
    <n v="20"/>
    <x v="808"/>
    <n v="84012.33"/>
    <x v="5376"/>
    <x v="2"/>
    <x v="1"/>
    <s v="Vikas"/>
    <x v="1"/>
    <n v="10"/>
  </r>
  <r>
    <d v="2024-10-19T00:00:00"/>
    <s v="INV005385"/>
    <x v="10"/>
    <s v="Retail"/>
    <x v="1"/>
    <x v="1"/>
    <x v="0"/>
    <x v="6"/>
    <x v="0"/>
    <n v="17"/>
    <n v="3500"/>
    <n v="5"/>
    <x v="2063"/>
    <n v="46709.99"/>
    <x v="5377"/>
    <x v="4"/>
    <x v="0"/>
    <s v="Pooja"/>
    <x v="1"/>
    <n v="10"/>
  </r>
  <r>
    <d v="2024-10-20T00:00:00"/>
    <s v="INV005386"/>
    <x v="9"/>
    <s v="Retail"/>
    <x v="3"/>
    <x v="9"/>
    <x v="0"/>
    <x v="6"/>
    <x v="0"/>
    <n v="22"/>
    <n v="3500"/>
    <n v="12"/>
    <x v="66"/>
    <n v="58292.93"/>
    <x v="5378"/>
    <x v="0"/>
    <x v="1"/>
    <s v="Amit"/>
    <x v="1"/>
    <n v="10"/>
  </r>
  <r>
    <d v="2024-10-21T00:00:00"/>
    <s v="INV005387"/>
    <x v="9"/>
    <s v="Corporate"/>
    <x v="3"/>
    <x v="5"/>
    <x v="3"/>
    <x v="3"/>
    <x v="3"/>
    <n v="11"/>
    <n v="600"/>
    <n v="15"/>
    <x v="1183"/>
    <n v="5208.18"/>
    <x v="5379"/>
    <x v="1"/>
    <x v="0"/>
    <s v="Vikas"/>
    <x v="1"/>
    <n v="10"/>
  </r>
  <r>
    <d v="2024-10-22T00:00:00"/>
    <s v="INV005388"/>
    <x v="8"/>
    <s v="Retail"/>
    <x v="3"/>
    <x v="5"/>
    <x v="1"/>
    <x v="4"/>
    <x v="0"/>
    <n v="9"/>
    <n v="12000"/>
    <n v="7"/>
    <x v="2113"/>
    <n v="91410.18"/>
    <x v="5380"/>
    <x v="4"/>
    <x v="3"/>
    <s v="Sneha"/>
    <x v="1"/>
    <n v="10"/>
  </r>
  <r>
    <d v="2024-10-23T00:00:00"/>
    <s v="INV005389"/>
    <x v="2"/>
    <s v="Retail"/>
    <x v="3"/>
    <x v="7"/>
    <x v="0"/>
    <x v="6"/>
    <x v="0"/>
    <n v="15"/>
    <n v="3500"/>
    <n v="6"/>
    <x v="885"/>
    <n v="42653.88"/>
    <x v="5381"/>
    <x v="4"/>
    <x v="1"/>
    <s v="Karan"/>
    <x v="1"/>
    <n v="10"/>
  </r>
  <r>
    <d v="2024-10-24T00:00:00"/>
    <s v="INV005390"/>
    <x v="4"/>
    <s v="Retail"/>
    <x v="2"/>
    <x v="6"/>
    <x v="3"/>
    <x v="6"/>
    <x v="0"/>
    <n v="23"/>
    <n v="3500"/>
    <n v="20"/>
    <x v="1268"/>
    <n v="52550.81"/>
    <x v="5382"/>
    <x v="4"/>
    <x v="3"/>
    <s v="Priya"/>
    <x v="1"/>
    <n v="10"/>
  </r>
  <r>
    <d v="2024-10-25T00:00:00"/>
    <s v="INV005391"/>
    <x v="6"/>
    <s v="Retail"/>
    <x v="2"/>
    <x v="2"/>
    <x v="3"/>
    <x v="5"/>
    <x v="0"/>
    <n v="5"/>
    <n v="15000"/>
    <n v="1"/>
    <x v="1405"/>
    <n v="62062.42"/>
    <x v="5383"/>
    <x v="4"/>
    <x v="2"/>
    <s v="Sneha"/>
    <x v="1"/>
    <n v="10"/>
  </r>
  <r>
    <d v="2024-10-26T00:00:00"/>
    <s v="INV005392"/>
    <x v="0"/>
    <s v="Wholesale"/>
    <x v="1"/>
    <x v="1"/>
    <x v="0"/>
    <x v="7"/>
    <x v="3"/>
    <n v="7"/>
    <n v="900"/>
    <n v="11"/>
    <x v="862"/>
    <n v="5262.15"/>
    <x v="5384"/>
    <x v="4"/>
    <x v="0"/>
    <s v="Sneha"/>
    <x v="1"/>
    <n v="10"/>
  </r>
  <r>
    <d v="2024-10-27T00:00:00"/>
    <s v="INV005393"/>
    <x v="7"/>
    <s v="Retail"/>
    <x v="3"/>
    <x v="3"/>
    <x v="2"/>
    <x v="5"/>
    <x v="0"/>
    <n v="7"/>
    <n v="15000"/>
    <n v="10"/>
    <x v="1066"/>
    <n v="82475.72"/>
    <x v="5385"/>
    <x v="0"/>
    <x v="0"/>
    <s v="Priya"/>
    <x v="1"/>
    <n v="10"/>
  </r>
  <r>
    <d v="2024-10-28T00:00:00"/>
    <s v="INV005394"/>
    <x v="11"/>
    <s v="Retail"/>
    <x v="3"/>
    <x v="3"/>
    <x v="0"/>
    <x v="2"/>
    <x v="2"/>
    <n v="7"/>
    <n v="4500"/>
    <n v="1"/>
    <x v="388"/>
    <n v="28929.31"/>
    <x v="5386"/>
    <x v="3"/>
    <x v="1"/>
    <s v="Karan"/>
    <x v="1"/>
    <n v="10"/>
  </r>
  <r>
    <d v="2024-10-29T00:00:00"/>
    <s v="INV005395"/>
    <x v="4"/>
    <s v="Retail"/>
    <x v="3"/>
    <x v="3"/>
    <x v="0"/>
    <x v="6"/>
    <x v="0"/>
    <n v="18"/>
    <n v="3500"/>
    <n v="18"/>
    <x v="2116"/>
    <n v="39945.46"/>
    <x v="5387"/>
    <x v="3"/>
    <x v="1"/>
    <s v="Priya"/>
    <x v="1"/>
    <n v="10"/>
  </r>
  <r>
    <d v="2024-10-30T00:00:00"/>
    <s v="INV005396"/>
    <x v="5"/>
    <s v="Wholesale"/>
    <x v="1"/>
    <x v="1"/>
    <x v="3"/>
    <x v="2"/>
    <x v="2"/>
    <n v="24"/>
    <n v="4500"/>
    <n v="11"/>
    <x v="101"/>
    <n v="82067.11"/>
    <x v="5388"/>
    <x v="4"/>
    <x v="3"/>
    <s v="Raj"/>
    <x v="1"/>
    <n v="10"/>
  </r>
  <r>
    <d v="2024-10-31T00:00:00"/>
    <s v="INV005397"/>
    <x v="6"/>
    <s v="Retail"/>
    <x v="1"/>
    <x v="1"/>
    <x v="2"/>
    <x v="3"/>
    <x v="3"/>
    <n v="22"/>
    <n v="600"/>
    <n v="13"/>
    <x v="2185"/>
    <n v="10635.02"/>
    <x v="5389"/>
    <x v="0"/>
    <x v="3"/>
    <s v="Neha"/>
    <x v="1"/>
    <n v="10"/>
  </r>
  <r>
    <d v="2024-11-01T00:00:00"/>
    <s v="INV005398"/>
    <x v="4"/>
    <s v="Wholesale"/>
    <x v="1"/>
    <x v="1"/>
    <x v="0"/>
    <x v="7"/>
    <x v="3"/>
    <n v="11"/>
    <n v="900"/>
    <n v="9"/>
    <x v="2186"/>
    <n v="7039.3"/>
    <x v="5390"/>
    <x v="2"/>
    <x v="0"/>
    <s v="Sneha"/>
    <x v="1"/>
    <n v="11"/>
  </r>
  <r>
    <d v="2024-11-02T00:00:00"/>
    <s v="INV005399"/>
    <x v="3"/>
    <s v="Wholesale"/>
    <x v="1"/>
    <x v="1"/>
    <x v="0"/>
    <x v="7"/>
    <x v="3"/>
    <n v="18"/>
    <n v="900"/>
    <n v="5"/>
    <x v="622"/>
    <n v="12383.47"/>
    <x v="5391"/>
    <x v="4"/>
    <x v="1"/>
    <s v="Vikas"/>
    <x v="1"/>
    <n v="11"/>
  </r>
  <r>
    <d v="2024-11-03T00:00:00"/>
    <s v="INV005400"/>
    <x v="11"/>
    <s v="Corporate"/>
    <x v="2"/>
    <x v="2"/>
    <x v="3"/>
    <x v="5"/>
    <x v="0"/>
    <n v="6"/>
    <n v="15000"/>
    <n v="8"/>
    <x v="1227"/>
    <n v="68230.41"/>
    <x v="5392"/>
    <x v="1"/>
    <x v="3"/>
    <s v="Karan"/>
    <x v="1"/>
    <n v="11"/>
  </r>
  <r>
    <d v="2024-11-04T00:00:00"/>
    <s v="INV005401"/>
    <x v="5"/>
    <s v="Wholesale"/>
    <x v="0"/>
    <x v="8"/>
    <x v="0"/>
    <x v="1"/>
    <x v="1"/>
    <n v="8"/>
    <n v="2500"/>
    <n v="19"/>
    <x v="1417"/>
    <n v="12875.66"/>
    <x v="5393"/>
    <x v="2"/>
    <x v="3"/>
    <s v="Neha"/>
    <x v="1"/>
    <n v="11"/>
  </r>
  <r>
    <d v="2024-11-05T00:00:00"/>
    <s v="INV005402"/>
    <x v="8"/>
    <s v="Retail"/>
    <x v="0"/>
    <x v="8"/>
    <x v="1"/>
    <x v="6"/>
    <x v="0"/>
    <n v="20"/>
    <n v="3500"/>
    <n v="17"/>
    <x v="890"/>
    <n v="51275.97"/>
    <x v="5394"/>
    <x v="3"/>
    <x v="2"/>
    <s v="Karan"/>
    <x v="1"/>
    <n v="11"/>
  </r>
  <r>
    <d v="2024-11-06T00:00:00"/>
    <s v="INV005403"/>
    <x v="0"/>
    <s v="Retail"/>
    <x v="3"/>
    <x v="3"/>
    <x v="3"/>
    <x v="7"/>
    <x v="3"/>
    <n v="8"/>
    <n v="900"/>
    <n v="14"/>
    <x v="593"/>
    <n v="5134.8599999999997"/>
    <x v="5395"/>
    <x v="4"/>
    <x v="3"/>
    <s v="Neha"/>
    <x v="1"/>
    <n v="11"/>
  </r>
  <r>
    <d v="2024-11-07T00:00:00"/>
    <s v="INV005404"/>
    <x v="9"/>
    <s v="Retail"/>
    <x v="0"/>
    <x v="8"/>
    <x v="2"/>
    <x v="1"/>
    <x v="1"/>
    <n v="7"/>
    <n v="2500"/>
    <n v="13"/>
    <x v="1669"/>
    <n v="12338.27"/>
    <x v="5396"/>
    <x v="4"/>
    <x v="1"/>
    <s v="Karan"/>
    <x v="1"/>
    <n v="11"/>
  </r>
  <r>
    <d v="2024-11-08T00:00:00"/>
    <s v="INV005405"/>
    <x v="3"/>
    <s v="Retail"/>
    <x v="3"/>
    <x v="3"/>
    <x v="1"/>
    <x v="2"/>
    <x v="2"/>
    <n v="6"/>
    <n v="4500"/>
    <n v="20"/>
    <x v="2105"/>
    <n v="17119.11"/>
    <x v="5397"/>
    <x v="0"/>
    <x v="0"/>
    <s v="Amit"/>
    <x v="1"/>
    <n v="11"/>
  </r>
  <r>
    <d v="2024-11-09T00:00:00"/>
    <s v="INV005406"/>
    <x v="1"/>
    <s v="Retail"/>
    <x v="2"/>
    <x v="2"/>
    <x v="0"/>
    <x v="1"/>
    <x v="1"/>
    <n v="7"/>
    <n v="2500"/>
    <n v="20"/>
    <x v="661"/>
    <n v="10921.78"/>
    <x v="5398"/>
    <x v="3"/>
    <x v="2"/>
    <s v="Vikas"/>
    <x v="1"/>
    <n v="11"/>
  </r>
  <r>
    <d v="2024-11-10T00:00:00"/>
    <s v="INV005407"/>
    <x v="7"/>
    <s v="Corporate"/>
    <x v="3"/>
    <x v="5"/>
    <x v="1"/>
    <x v="0"/>
    <x v="0"/>
    <n v="6"/>
    <n v="45000"/>
    <n v="5"/>
    <x v="581"/>
    <n v="206835.13"/>
    <x v="5399"/>
    <x v="0"/>
    <x v="0"/>
    <s v="Sneha"/>
    <x v="1"/>
    <n v="11"/>
  </r>
  <r>
    <d v="2024-11-11T00:00:00"/>
    <s v="INV005408"/>
    <x v="2"/>
    <s v="Corporate"/>
    <x v="3"/>
    <x v="7"/>
    <x v="3"/>
    <x v="7"/>
    <x v="3"/>
    <n v="5"/>
    <n v="900"/>
    <n v="3"/>
    <x v="1094"/>
    <n v="3790.98"/>
    <x v="5400"/>
    <x v="4"/>
    <x v="2"/>
    <s v="Sneha"/>
    <x v="1"/>
    <n v="11"/>
  </r>
  <r>
    <d v="2024-11-12T00:00:00"/>
    <s v="INV005409"/>
    <x v="4"/>
    <s v="Retail"/>
    <x v="3"/>
    <x v="9"/>
    <x v="2"/>
    <x v="3"/>
    <x v="3"/>
    <n v="24"/>
    <n v="600"/>
    <n v="16"/>
    <x v="963"/>
    <n v="10846.17"/>
    <x v="5401"/>
    <x v="1"/>
    <x v="3"/>
    <s v="Pooja"/>
    <x v="1"/>
    <n v="11"/>
  </r>
  <r>
    <d v="2024-11-13T00:00:00"/>
    <s v="INV005410"/>
    <x v="6"/>
    <s v="Corporate"/>
    <x v="0"/>
    <x v="4"/>
    <x v="0"/>
    <x v="1"/>
    <x v="1"/>
    <n v="6"/>
    <n v="2500"/>
    <n v="20"/>
    <x v="183"/>
    <n v="9220.18"/>
    <x v="5402"/>
    <x v="3"/>
    <x v="1"/>
    <s v="Karan"/>
    <x v="1"/>
    <n v="11"/>
  </r>
  <r>
    <d v="2024-11-14T00:00:00"/>
    <s v="INV005411"/>
    <x v="5"/>
    <s v="Wholesale"/>
    <x v="3"/>
    <x v="3"/>
    <x v="1"/>
    <x v="1"/>
    <x v="1"/>
    <n v="20"/>
    <n v="2500"/>
    <n v="18"/>
    <x v="2088"/>
    <n v="31949.05"/>
    <x v="5403"/>
    <x v="1"/>
    <x v="1"/>
    <s v="Raj"/>
    <x v="1"/>
    <n v="11"/>
  </r>
  <r>
    <d v="2024-11-15T00:00:00"/>
    <s v="INV005412"/>
    <x v="6"/>
    <s v="Wholesale"/>
    <x v="2"/>
    <x v="2"/>
    <x v="3"/>
    <x v="4"/>
    <x v="0"/>
    <n v="3"/>
    <n v="12000"/>
    <n v="4"/>
    <x v="802"/>
    <n v="27624.46"/>
    <x v="5404"/>
    <x v="3"/>
    <x v="2"/>
    <s v="Amit"/>
    <x v="1"/>
    <n v="11"/>
  </r>
  <r>
    <d v="2024-11-16T00:00:00"/>
    <s v="INV005413"/>
    <x v="3"/>
    <s v="Wholesale"/>
    <x v="2"/>
    <x v="6"/>
    <x v="1"/>
    <x v="0"/>
    <x v="0"/>
    <n v="7"/>
    <n v="45000"/>
    <n v="19"/>
    <x v="1346"/>
    <n v="193049.23"/>
    <x v="5405"/>
    <x v="2"/>
    <x v="2"/>
    <s v="Raj"/>
    <x v="1"/>
    <n v="11"/>
  </r>
  <r>
    <d v="2024-11-17T00:00:00"/>
    <s v="INV005414"/>
    <x v="3"/>
    <s v="Retail"/>
    <x v="1"/>
    <x v="1"/>
    <x v="3"/>
    <x v="5"/>
    <x v="0"/>
    <n v="15"/>
    <n v="15000"/>
    <n v="11"/>
    <x v="271"/>
    <n v="173742.2"/>
    <x v="5406"/>
    <x v="2"/>
    <x v="3"/>
    <s v="Sneha"/>
    <x v="1"/>
    <n v="11"/>
  </r>
  <r>
    <d v="2024-11-18T00:00:00"/>
    <s v="INV005415"/>
    <x v="1"/>
    <s v="Retail"/>
    <x v="1"/>
    <x v="1"/>
    <x v="0"/>
    <x v="5"/>
    <x v="0"/>
    <n v="16"/>
    <n v="15000"/>
    <n v="16"/>
    <x v="818"/>
    <n v="153022.16"/>
    <x v="5407"/>
    <x v="3"/>
    <x v="2"/>
    <s v="Raj"/>
    <x v="1"/>
    <n v="11"/>
  </r>
  <r>
    <d v="2024-11-19T00:00:00"/>
    <s v="INV005416"/>
    <x v="3"/>
    <s v="Retail"/>
    <x v="2"/>
    <x v="6"/>
    <x v="0"/>
    <x v="2"/>
    <x v="2"/>
    <n v="18"/>
    <n v="4500"/>
    <n v="13"/>
    <x v="2187"/>
    <n v="62956.91"/>
    <x v="5408"/>
    <x v="3"/>
    <x v="0"/>
    <s v="Raj"/>
    <x v="1"/>
    <n v="11"/>
  </r>
  <r>
    <d v="2024-11-20T00:00:00"/>
    <s v="INV005417"/>
    <x v="8"/>
    <s v="Corporate"/>
    <x v="3"/>
    <x v="7"/>
    <x v="3"/>
    <x v="6"/>
    <x v="0"/>
    <n v="16"/>
    <n v="3500"/>
    <n v="18"/>
    <x v="1353"/>
    <n v="40056.239999999998"/>
    <x v="5409"/>
    <x v="3"/>
    <x v="2"/>
    <s v="Priya"/>
    <x v="1"/>
    <n v="11"/>
  </r>
  <r>
    <d v="2024-11-21T00:00:00"/>
    <s v="INV005418"/>
    <x v="11"/>
    <s v="Wholesale"/>
    <x v="0"/>
    <x v="8"/>
    <x v="1"/>
    <x v="7"/>
    <x v="3"/>
    <n v="10"/>
    <n v="900"/>
    <n v="5"/>
    <x v="1956"/>
    <n v="7080.72"/>
    <x v="5410"/>
    <x v="2"/>
    <x v="1"/>
    <s v="Vikas"/>
    <x v="1"/>
    <n v="11"/>
  </r>
  <r>
    <d v="2024-11-22T00:00:00"/>
    <s v="INV005419"/>
    <x v="7"/>
    <s v="Wholesale"/>
    <x v="3"/>
    <x v="5"/>
    <x v="1"/>
    <x v="1"/>
    <x v="1"/>
    <n v="7"/>
    <n v="2500"/>
    <n v="16"/>
    <x v="1954"/>
    <n v="12675.98"/>
    <x v="5411"/>
    <x v="0"/>
    <x v="2"/>
    <s v="Neha"/>
    <x v="1"/>
    <n v="11"/>
  </r>
  <r>
    <d v="2024-11-23T00:00:00"/>
    <s v="INV005420"/>
    <x v="3"/>
    <s v="Retail"/>
    <x v="1"/>
    <x v="1"/>
    <x v="3"/>
    <x v="3"/>
    <x v="3"/>
    <n v="21"/>
    <n v="600"/>
    <n v="6"/>
    <x v="20"/>
    <n v="9366.74"/>
    <x v="5412"/>
    <x v="2"/>
    <x v="0"/>
    <s v="Vikas"/>
    <x v="1"/>
    <n v="11"/>
  </r>
  <r>
    <d v="2024-11-24T00:00:00"/>
    <s v="INV005421"/>
    <x v="7"/>
    <s v="Wholesale"/>
    <x v="3"/>
    <x v="5"/>
    <x v="1"/>
    <x v="4"/>
    <x v="0"/>
    <n v="2"/>
    <n v="12000"/>
    <n v="3"/>
    <x v="1677"/>
    <n v="18666.18"/>
    <x v="5413"/>
    <x v="2"/>
    <x v="0"/>
    <s v="Neha"/>
    <x v="1"/>
    <n v="11"/>
  </r>
  <r>
    <d v="2024-11-25T00:00:00"/>
    <s v="INV005422"/>
    <x v="10"/>
    <s v="Wholesale"/>
    <x v="0"/>
    <x v="0"/>
    <x v="3"/>
    <x v="6"/>
    <x v="0"/>
    <n v="20"/>
    <n v="3500"/>
    <n v="2"/>
    <x v="1179"/>
    <n v="53487.24"/>
    <x v="5414"/>
    <x v="3"/>
    <x v="1"/>
    <s v="Priya"/>
    <x v="1"/>
    <n v="11"/>
  </r>
  <r>
    <d v="2024-11-26T00:00:00"/>
    <s v="INV005423"/>
    <x v="1"/>
    <s v="Corporate"/>
    <x v="0"/>
    <x v="0"/>
    <x v="1"/>
    <x v="7"/>
    <x v="3"/>
    <n v="13"/>
    <n v="900"/>
    <n v="17"/>
    <x v="1392"/>
    <n v="8757.11"/>
    <x v="5415"/>
    <x v="2"/>
    <x v="1"/>
    <s v="Amit"/>
    <x v="1"/>
    <n v="11"/>
  </r>
  <r>
    <d v="2024-11-27T00:00:00"/>
    <s v="INV005424"/>
    <x v="7"/>
    <s v="Retail"/>
    <x v="0"/>
    <x v="8"/>
    <x v="0"/>
    <x v="4"/>
    <x v="0"/>
    <n v="15"/>
    <n v="12000"/>
    <n v="17"/>
    <x v="1761"/>
    <n v="129346.73"/>
    <x v="5416"/>
    <x v="3"/>
    <x v="3"/>
    <s v="Amit"/>
    <x v="1"/>
    <n v="11"/>
  </r>
  <r>
    <d v="2024-11-28T00:00:00"/>
    <s v="INV005425"/>
    <x v="8"/>
    <s v="Corporate"/>
    <x v="2"/>
    <x v="6"/>
    <x v="0"/>
    <x v="3"/>
    <x v="3"/>
    <n v="11"/>
    <n v="600"/>
    <n v="8"/>
    <x v="1081"/>
    <n v="5542.31"/>
    <x v="5417"/>
    <x v="1"/>
    <x v="1"/>
    <s v="Priya"/>
    <x v="1"/>
    <n v="11"/>
  </r>
  <r>
    <d v="2024-11-29T00:00:00"/>
    <s v="INV005426"/>
    <x v="2"/>
    <s v="Retail"/>
    <x v="3"/>
    <x v="9"/>
    <x v="3"/>
    <x v="7"/>
    <x v="3"/>
    <n v="16"/>
    <n v="900"/>
    <n v="6"/>
    <x v="1236"/>
    <n v="12133.49"/>
    <x v="5418"/>
    <x v="1"/>
    <x v="1"/>
    <s v="Karan"/>
    <x v="1"/>
    <n v="11"/>
  </r>
  <r>
    <d v="2024-11-30T00:00:00"/>
    <s v="INV005427"/>
    <x v="8"/>
    <s v="Wholesale"/>
    <x v="1"/>
    <x v="1"/>
    <x v="0"/>
    <x v="1"/>
    <x v="1"/>
    <n v="1"/>
    <n v="2500"/>
    <n v="10"/>
    <x v="2095"/>
    <n v="1814"/>
    <x v="5419"/>
    <x v="1"/>
    <x v="1"/>
    <s v="Karan"/>
    <x v="1"/>
    <n v="11"/>
  </r>
  <r>
    <d v="2024-12-01T00:00:00"/>
    <s v="INV005428"/>
    <x v="11"/>
    <s v="Retail"/>
    <x v="1"/>
    <x v="1"/>
    <x v="2"/>
    <x v="0"/>
    <x v="0"/>
    <n v="25"/>
    <n v="45000"/>
    <n v="15"/>
    <x v="2188"/>
    <n v="814102.84"/>
    <x v="5420"/>
    <x v="4"/>
    <x v="0"/>
    <s v="Neha"/>
    <x v="1"/>
    <n v="12"/>
  </r>
  <r>
    <d v="2024-12-02T00:00:00"/>
    <s v="INV005429"/>
    <x v="11"/>
    <s v="Corporate"/>
    <x v="0"/>
    <x v="8"/>
    <x v="0"/>
    <x v="3"/>
    <x v="3"/>
    <n v="18"/>
    <n v="600"/>
    <n v="11"/>
    <x v="984"/>
    <n v="8531.24"/>
    <x v="5421"/>
    <x v="0"/>
    <x v="1"/>
    <s v="Raj"/>
    <x v="1"/>
    <n v="12"/>
  </r>
  <r>
    <d v="2024-12-03T00:00:00"/>
    <s v="INV005430"/>
    <x v="9"/>
    <s v="Corporate"/>
    <x v="0"/>
    <x v="0"/>
    <x v="1"/>
    <x v="0"/>
    <x v="0"/>
    <n v="1"/>
    <n v="45000"/>
    <n v="8"/>
    <x v="931"/>
    <n v="31369"/>
    <x v="5422"/>
    <x v="4"/>
    <x v="0"/>
    <s v="Priya"/>
    <x v="1"/>
    <n v="12"/>
  </r>
  <r>
    <d v="2024-12-04T00:00:00"/>
    <s v="INV005431"/>
    <x v="7"/>
    <s v="Retail"/>
    <x v="2"/>
    <x v="2"/>
    <x v="0"/>
    <x v="3"/>
    <x v="3"/>
    <n v="11"/>
    <n v="600"/>
    <n v="5"/>
    <x v="556"/>
    <n v="4672.49"/>
    <x v="5423"/>
    <x v="2"/>
    <x v="0"/>
    <s v="Priya"/>
    <x v="1"/>
    <n v="12"/>
  </r>
  <r>
    <d v="2024-12-05T00:00:00"/>
    <s v="INV005432"/>
    <x v="10"/>
    <s v="Retail"/>
    <x v="1"/>
    <x v="1"/>
    <x v="1"/>
    <x v="0"/>
    <x v="0"/>
    <n v="3"/>
    <n v="45000"/>
    <n v="10"/>
    <x v="1205"/>
    <n v="104175.87"/>
    <x v="5424"/>
    <x v="1"/>
    <x v="0"/>
    <s v="Amit"/>
    <x v="1"/>
    <n v="12"/>
  </r>
  <r>
    <d v="2024-12-06T00:00:00"/>
    <s v="INV005433"/>
    <x v="9"/>
    <s v="Corporate"/>
    <x v="3"/>
    <x v="7"/>
    <x v="2"/>
    <x v="2"/>
    <x v="2"/>
    <n v="25"/>
    <n v="4500"/>
    <n v="12"/>
    <x v="824"/>
    <n v="91855"/>
    <x v="5425"/>
    <x v="1"/>
    <x v="0"/>
    <s v="Priya"/>
    <x v="1"/>
    <n v="12"/>
  </r>
  <r>
    <d v="2024-12-07T00:00:00"/>
    <s v="INV005434"/>
    <x v="10"/>
    <s v="Corporate"/>
    <x v="0"/>
    <x v="4"/>
    <x v="3"/>
    <x v="2"/>
    <x v="2"/>
    <n v="17"/>
    <n v="4500"/>
    <n v="18"/>
    <x v="699"/>
    <n v="58502.42"/>
    <x v="5426"/>
    <x v="3"/>
    <x v="3"/>
    <s v="Raj"/>
    <x v="1"/>
    <n v="12"/>
  </r>
  <r>
    <d v="2024-12-08T00:00:00"/>
    <s v="INV005435"/>
    <x v="0"/>
    <s v="Retail"/>
    <x v="2"/>
    <x v="6"/>
    <x v="1"/>
    <x v="5"/>
    <x v="0"/>
    <n v="13"/>
    <n v="15000"/>
    <n v="11"/>
    <x v="1535"/>
    <n v="128236.86"/>
    <x v="5427"/>
    <x v="4"/>
    <x v="2"/>
    <s v="Sneha"/>
    <x v="1"/>
    <n v="12"/>
  </r>
  <r>
    <d v="2024-12-09T00:00:00"/>
    <s v="INV005436"/>
    <x v="9"/>
    <s v="Retail"/>
    <x v="2"/>
    <x v="6"/>
    <x v="1"/>
    <x v="0"/>
    <x v="0"/>
    <n v="6"/>
    <n v="45000"/>
    <n v="6"/>
    <x v="293"/>
    <n v="190364.49"/>
    <x v="5428"/>
    <x v="0"/>
    <x v="1"/>
    <s v="Pooja"/>
    <x v="1"/>
    <n v="12"/>
  </r>
  <r>
    <d v="2024-12-10T00:00:00"/>
    <s v="INV005437"/>
    <x v="11"/>
    <s v="Retail"/>
    <x v="1"/>
    <x v="1"/>
    <x v="1"/>
    <x v="1"/>
    <x v="1"/>
    <n v="25"/>
    <n v="2500"/>
    <n v="8"/>
    <x v="959"/>
    <n v="53860.39"/>
    <x v="5429"/>
    <x v="3"/>
    <x v="3"/>
    <s v="Amit"/>
    <x v="1"/>
    <n v="12"/>
  </r>
  <r>
    <d v="2024-12-11T00:00:00"/>
    <s v="INV005438"/>
    <x v="2"/>
    <s v="Retail"/>
    <x v="1"/>
    <x v="1"/>
    <x v="3"/>
    <x v="1"/>
    <x v="1"/>
    <n v="20"/>
    <n v="2500"/>
    <n v="1"/>
    <x v="1393"/>
    <n v="40653.480000000003"/>
    <x v="5430"/>
    <x v="4"/>
    <x v="2"/>
    <s v="Sneha"/>
    <x v="1"/>
    <n v="12"/>
  </r>
  <r>
    <d v="2024-12-12T00:00:00"/>
    <s v="INV005439"/>
    <x v="2"/>
    <s v="Corporate"/>
    <x v="3"/>
    <x v="7"/>
    <x v="1"/>
    <x v="7"/>
    <x v="3"/>
    <n v="14"/>
    <n v="900"/>
    <n v="12"/>
    <x v="1039"/>
    <n v="8358.1299999999992"/>
    <x v="5431"/>
    <x v="4"/>
    <x v="3"/>
    <s v="Pooja"/>
    <x v="1"/>
    <n v="12"/>
  </r>
  <r>
    <d v="2024-12-13T00:00:00"/>
    <s v="INV005440"/>
    <x v="10"/>
    <s v="Wholesale"/>
    <x v="3"/>
    <x v="7"/>
    <x v="0"/>
    <x v="7"/>
    <x v="3"/>
    <n v="24"/>
    <n v="900"/>
    <n v="12"/>
    <x v="624"/>
    <n v="15844.79"/>
    <x v="5432"/>
    <x v="3"/>
    <x v="0"/>
    <s v="Sneha"/>
    <x v="1"/>
    <n v="12"/>
  </r>
  <r>
    <d v="2024-12-14T00:00:00"/>
    <s v="INV005441"/>
    <x v="4"/>
    <s v="Wholesale"/>
    <x v="1"/>
    <x v="1"/>
    <x v="1"/>
    <x v="7"/>
    <x v="3"/>
    <n v="16"/>
    <n v="900"/>
    <n v="14"/>
    <x v="1980"/>
    <n v="9473.4599999999991"/>
    <x v="5433"/>
    <x v="3"/>
    <x v="1"/>
    <s v="Amit"/>
    <x v="1"/>
    <n v="12"/>
  </r>
  <r>
    <d v="2024-12-15T00:00:00"/>
    <s v="INV005442"/>
    <x v="3"/>
    <s v="Wholesale"/>
    <x v="3"/>
    <x v="5"/>
    <x v="1"/>
    <x v="6"/>
    <x v="0"/>
    <n v="7"/>
    <n v="3500"/>
    <n v="11"/>
    <x v="1592"/>
    <n v="19451.439999999999"/>
    <x v="5434"/>
    <x v="3"/>
    <x v="0"/>
    <s v="Pooja"/>
    <x v="1"/>
    <n v="12"/>
  </r>
  <r>
    <d v="2024-12-16T00:00:00"/>
    <s v="INV005443"/>
    <x v="10"/>
    <s v="Corporate"/>
    <x v="0"/>
    <x v="0"/>
    <x v="3"/>
    <x v="5"/>
    <x v="0"/>
    <n v="23"/>
    <n v="15000"/>
    <n v="3"/>
    <x v="1419"/>
    <n v="291843.08"/>
    <x v="5435"/>
    <x v="4"/>
    <x v="2"/>
    <s v="Vikas"/>
    <x v="1"/>
    <n v="12"/>
  </r>
  <r>
    <d v="2024-12-17T00:00:00"/>
    <s v="INV005444"/>
    <x v="0"/>
    <s v="Corporate"/>
    <x v="1"/>
    <x v="1"/>
    <x v="0"/>
    <x v="3"/>
    <x v="3"/>
    <n v="19"/>
    <n v="600"/>
    <n v="7"/>
    <x v="375"/>
    <n v="8347.4"/>
    <x v="5436"/>
    <x v="1"/>
    <x v="0"/>
    <s v="Amit"/>
    <x v="1"/>
    <n v="12"/>
  </r>
  <r>
    <d v="2024-12-18T00:00:00"/>
    <s v="INV005445"/>
    <x v="1"/>
    <s v="Wholesale"/>
    <x v="2"/>
    <x v="6"/>
    <x v="1"/>
    <x v="5"/>
    <x v="0"/>
    <n v="1"/>
    <n v="15000"/>
    <n v="9"/>
    <x v="513"/>
    <n v="10252.41"/>
    <x v="5437"/>
    <x v="0"/>
    <x v="0"/>
    <s v="Priya"/>
    <x v="1"/>
    <n v="12"/>
  </r>
  <r>
    <d v="2024-12-19T00:00:00"/>
    <s v="INV005446"/>
    <x v="4"/>
    <s v="Corporate"/>
    <x v="3"/>
    <x v="3"/>
    <x v="1"/>
    <x v="2"/>
    <x v="2"/>
    <n v="18"/>
    <n v="4500"/>
    <n v="8"/>
    <x v="598"/>
    <n v="65268.7"/>
    <x v="5438"/>
    <x v="2"/>
    <x v="2"/>
    <s v="Raj"/>
    <x v="1"/>
    <n v="12"/>
  </r>
  <r>
    <d v="2024-12-20T00:00:00"/>
    <s v="INV005447"/>
    <x v="6"/>
    <s v="Retail"/>
    <x v="2"/>
    <x v="2"/>
    <x v="1"/>
    <x v="3"/>
    <x v="3"/>
    <n v="25"/>
    <n v="600"/>
    <n v="3"/>
    <x v="187"/>
    <n v="11947.75"/>
    <x v="5439"/>
    <x v="4"/>
    <x v="3"/>
    <s v="Vikas"/>
    <x v="1"/>
    <n v="12"/>
  </r>
  <r>
    <d v="2024-12-21T00:00:00"/>
    <s v="INV005448"/>
    <x v="6"/>
    <s v="Wholesale"/>
    <x v="1"/>
    <x v="1"/>
    <x v="0"/>
    <x v="3"/>
    <x v="3"/>
    <n v="17"/>
    <n v="600"/>
    <n v="6"/>
    <x v="606"/>
    <n v="8202.18"/>
    <x v="5440"/>
    <x v="0"/>
    <x v="2"/>
    <s v="Amit"/>
    <x v="1"/>
    <n v="12"/>
  </r>
  <r>
    <d v="2024-12-22T00:00:00"/>
    <s v="INV005449"/>
    <x v="8"/>
    <s v="Wholesale"/>
    <x v="0"/>
    <x v="4"/>
    <x v="0"/>
    <x v="2"/>
    <x v="2"/>
    <n v="24"/>
    <n v="4500"/>
    <n v="8"/>
    <x v="586"/>
    <n v="81599.5"/>
    <x v="5441"/>
    <x v="2"/>
    <x v="2"/>
    <s v="Karan"/>
    <x v="1"/>
    <n v="12"/>
  </r>
  <r>
    <d v="2024-12-23T00:00:00"/>
    <s v="INV005450"/>
    <x v="0"/>
    <s v="Wholesale"/>
    <x v="0"/>
    <x v="4"/>
    <x v="3"/>
    <x v="7"/>
    <x v="3"/>
    <n v="13"/>
    <n v="900"/>
    <n v="2"/>
    <x v="1235"/>
    <n v="10095.68"/>
    <x v="5442"/>
    <x v="3"/>
    <x v="0"/>
    <s v="Priya"/>
    <x v="1"/>
    <n v="12"/>
  </r>
  <r>
    <d v="2024-12-24T00:00:00"/>
    <s v="INV005451"/>
    <x v="1"/>
    <s v="Corporate"/>
    <x v="2"/>
    <x v="2"/>
    <x v="3"/>
    <x v="4"/>
    <x v="0"/>
    <n v="13"/>
    <n v="12000"/>
    <n v="19"/>
    <x v="2189"/>
    <n v="105762.83"/>
    <x v="5443"/>
    <x v="4"/>
    <x v="3"/>
    <s v="Sneha"/>
    <x v="1"/>
    <n v="12"/>
  </r>
  <r>
    <d v="2024-12-25T00:00:00"/>
    <s v="INV005452"/>
    <x v="9"/>
    <s v="Retail"/>
    <x v="0"/>
    <x v="8"/>
    <x v="3"/>
    <x v="1"/>
    <x v="1"/>
    <n v="9"/>
    <n v="2500"/>
    <n v="4"/>
    <x v="2105"/>
    <n v="15587.09"/>
    <x v="5444"/>
    <x v="4"/>
    <x v="1"/>
    <s v="Vikas"/>
    <x v="1"/>
    <n v="12"/>
  </r>
  <r>
    <d v="2024-12-26T00:00:00"/>
    <s v="INV005453"/>
    <x v="9"/>
    <s v="Retail"/>
    <x v="2"/>
    <x v="2"/>
    <x v="3"/>
    <x v="2"/>
    <x v="2"/>
    <n v="11"/>
    <n v="4500"/>
    <n v="17"/>
    <x v="2089"/>
    <n v="32680.400000000001"/>
    <x v="5445"/>
    <x v="3"/>
    <x v="1"/>
    <s v="Karan"/>
    <x v="1"/>
    <n v="12"/>
  </r>
  <r>
    <d v="2024-12-27T00:00:00"/>
    <s v="INV005454"/>
    <x v="5"/>
    <s v="Corporate"/>
    <x v="2"/>
    <x v="2"/>
    <x v="2"/>
    <x v="7"/>
    <x v="3"/>
    <n v="11"/>
    <n v="900"/>
    <n v="14"/>
    <x v="952"/>
    <n v="7374.77"/>
    <x v="5446"/>
    <x v="2"/>
    <x v="3"/>
    <s v="Raj"/>
    <x v="1"/>
    <n v="12"/>
  </r>
  <r>
    <d v="2024-12-28T00:00:00"/>
    <s v="INV005455"/>
    <x v="10"/>
    <s v="Wholesale"/>
    <x v="2"/>
    <x v="2"/>
    <x v="3"/>
    <x v="5"/>
    <x v="0"/>
    <n v="21"/>
    <n v="15000"/>
    <n v="3"/>
    <x v="820"/>
    <n v="271866.98"/>
    <x v="5447"/>
    <x v="1"/>
    <x v="0"/>
    <s v="Amit"/>
    <x v="1"/>
    <n v="12"/>
  </r>
  <r>
    <d v="2024-12-29T00:00:00"/>
    <s v="INV005456"/>
    <x v="8"/>
    <s v="Corporate"/>
    <x v="2"/>
    <x v="6"/>
    <x v="1"/>
    <x v="0"/>
    <x v="0"/>
    <n v="7"/>
    <n v="45000"/>
    <n v="17"/>
    <x v="1010"/>
    <n v="223055.61"/>
    <x v="5448"/>
    <x v="1"/>
    <x v="0"/>
    <s v="Vikas"/>
    <x v="1"/>
    <n v="12"/>
  </r>
  <r>
    <d v="2024-12-30T00:00:00"/>
    <s v="INV005457"/>
    <x v="6"/>
    <s v="Wholesale"/>
    <x v="1"/>
    <x v="1"/>
    <x v="0"/>
    <x v="3"/>
    <x v="3"/>
    <n v="21"/>
    <n v="600"/>
    <n v="5"/>
    <x v="2190"/>
    <n v="10394.9"/>
    <x v="5449"/>
    <x v="3"/>
    <x v="2"/>
    <s v="Priya"/>
    <x v="1"/>
    <n v="12"/>
  </r>
  <r>
    <d v="2024-12-31T00:00:00"/>
    <s v="INV005458"/>
    <x v="8"/>
    <s v="Retail"/>
    <x v="2"/>
    <x v="2"/>
    <x v="0"/>
    <x v="3"/>
    <x v="3"/>
    <n v="3"/>
    <n v="600"/>
    <n v="5"/>
    <x v="2076"/>
    <n v="1255.1400000000001"/>
    <x v="5450"/>
    <x v="2"/>
    <x v="2"/>
    <s v="Pooja"/>
    <x v="1"/>
    <n v="12"/>
  </r>
  <r>
    <d v="2024-01-01T00:00:00"/>
    <s v="INV005459"/>
    <x v="8"/>
    <s v="Corporate"/>
    <x v="0"/>
    <x v="4"/>
    <x v="3"/>
    <x v="6"/>
    <x v="0"/>
    <n v="9"/>
    <n v="3500"/>
    <n v="5"/>
    <x v="620"/>
    <n v="22247.08"/>
    <x v="5451"/>
    <x v="1"/>
    <x v="0"/>
    <s v="Priya"/>
    <x v="1"/>
    <n v="1"/>
  </r>
  <r>
    <d v="2024-01-02T00:00:00"/>
    <s v="INV005460"/>
    <x v="2"/>
    <s v="Corporate"/>
    <x v="1"/>
    <x v="1"/>
    <x v="2"/>
    <x v="7"/>
    <x v="3"/>
    <n v="19"/>
    <n v="900"/>
    <n v="2"/>
    <x v="364"/>
    <n v="12592.54"/>
    <x v="5452"/>
    <x v="3"/>
    <x v="1"/>
    <s v="Karan"/>
    <x v="1"/>
    <n v="1"/>
  </r>
  <r>
    <d v="2024-01-03T00:00:00"/>
    <s v="INV005461"/>
    <x v="1"/>
    <s v="Wholesale"/>
    <x v="2"/>
    <x v="2"/>
    <x v="0"/>
    <x v="6"/>
    <x v="0"/>
    <n v="16"/>
    <n v="3500"/>
    <n v="9"/>
    <x v="2191"/>
    <n v="43317.35"/>
    <x v="5453"/>
    <x v="0"/>
    <x v="3"/>
    <s v="Vikas"/>
    <x v="1"/>
    <n v="1"/>
  </r>
  <r>
    <d v="2024-01-04T00:00:00"/>
    <s v="INV005462"/>
    <x v="7"/>
    <s v="Wholesale"/>
    <x v="3"/>
    <x v="9"/>
    <x v="1"/>
    <x v="5"/>
    <x v="0"/>
    <n v="23"/>
    <n v="15000"/>
    <n v="20"/>
    <x v="1722"/>
    <n v="253057.41"/>
    <x v="5454"/>
    <x v="2"/>
    <x v="0"/>
    <s v="Priya"/>
    <x v="1"/>
    <n v="1"/>
  </r>
  <r>
    <d v="2024-01-05T00:00:00"/>
    <s v="INV005463"/>
    <x v="3"/>
    <s v="Retail"/>
    <x v="1"/>
    <x v="1"/>
    <x v="1"/>
    <x v="1"/>
    <x v="1"/>
    <n v="14"/>
    <n v="2500"/>
    <n v="19"/>
    <x v="469"/>
    <n v="26096.79"/>
    <x v="5455"/>
    <x v="3"/>
    <x v="3"/>
    <s v="Sneha"/>
    <x v="1"/>
    <n v="1"/>
  </r>
  <r>
    <d v="2024-01-06T00:00:00"/>
    <s v="INV005464"/>
    <x v="7"/>
    <s v="Retail"/>
    <x v="3"/>
    <x v="5"/>
    <x v="0"/>
    <x v="3"/>
    <x v="3"/>
    <n v="20"/>
    <n v="600"/>
    <n v="8"/>
    <x v="2192"/>
    <n v="8921.92"/>
    <x v="5456"/>
    <x v="0"/>
    <x v="1"/>
    <s v="Priya"/>
    <x v="1"/>
    <n v="1"/>
  </r>
  <r>
    <d v="2024-01-07T00:00:00"/>
    <s v="INV005465"/>
    <x v="5"/>
    <s v="Retail"/>
    <x v="2"/>
    <x v="2"/>
    <x v="2"/>
    <x v="7"/>
    <x v="3"/>
    <n v="8"/>
    <n v="900"/>
    <n v="7"/>
    <x v="1975"/>
    <n v="5843.02"/>
    <x v="5457"/>
    <x v="2"/>
    <x v="3"/>
    <s v="Karan"/>
    <x v="1"/>
    <n v="1"/>
  </r>
  <r>
    <d v="2024-01-08T00:00:00"/>
    <s v="INV005466"/>
    <x v="5"/>
    <s v="Retail"/>
    <x v="0"/>
    <x v="8"/>
    <x v="1"/>
    <x v="5"/>
    <x v="0"/>
    <n v="4"/>
    <n v="15000"/>
    <n v="9"/>
    <x v="181"/>
    <n v="42772.71"/>
    <x v="5458"/>
    <x v="2"/>
    <x v="3"/>
    <s v="Neha"/>
    <x v="1"/>
    <n v="1"/>
  </r>
  <r>
    <d v="2024-01-09T00:00:00"/>
    <s v="INV005467"/>
    <x v="11"/>
    <s v="Wholesale"/>
    <x v="0"/>
    <x v="8"/>
    <x v="0"/>
    <x v="2"/>
    <x v="2"/>
    <n v="2"/>
    <n v="4500"/>
    <n v="8"/>
    <x v="1627"/>
    <n v="6564.73"/>
    <x v="5459"/>
    <x v="1"/>
    <x v="1"/>
    <s v="Vikas"/>
    <x v="1"/>
    <n v="1"/>
  </r>
  <r>
    <d v="2024-01-10T00:00:00"/>
    <s v="INV005468"/>
    <x v="9"/>
    <s v="Retail"/>
    <x v="2"/>
    <x v="2"/>
    <x v="1"/>
    <x v="0"/>
    <x v="0"/>
    <n v="5"/>
    <n v="45000"/>
    <n v="2"/>
    <x v="758"/>
    <n v="199926.16"/>
    <x v="5460"/>
    <x v="0"/>
    <x v="2"/>
    <s v="Karan"/>
    <x v="1"/>
    <n v="1"/>
  </r>
  <r>
    <d v="2024-01-11T00:00:00"/>
    <s v="INV005469"/>
    <x v="8"/>
    <s v="Wholesale"/>
    <x v="2"/>
    <x v="2"/>
    <x v="2"/>
    <x v="6"/>
    <x v="0"/>
    <n v="2"/>
    <n v="3500"/>
    <n v="10"/>
    <x v="805"/>
    <n v="4892.6899999999996"/>
    <x v="5461"/>
    <x v="2"/>
    <x v="2"/>
    <s v="Vikas"/>
    <x v="1"/>
    <n v="1"/>
  </r>
  <r>
    <d v="2024-01-12T00:00:00"/>
    <s v="INV005470"/>
    <x v="8"/>
    <s v="Retail"/>
    <x v="2"/>
    <x v="2"/>
    <x v="0"/>
    <x v="5"/>
    <x v="0"/>
    <n v="18"/>
    <n v="15000"/>
    <n v="19"/>
    <x v="647"/>
    <n v="180244.83"/>
    <x v="5462"/>
    <x v="2"/>
    <x v="2"/>
    <s v="Sneha"/>
    <x v="1"/>
    <n v="1"/>
  </r>
  <r>
    <d v="2024-01-13T00:00:00"/>
    <s v="INV005471"/>
    <x v="0"/>
    <s v="Corporate"/>
    <x v="0"/>
    <x v="4"/>
    <x v="2"/>
    <x v="6"/>
    <x v="0"/>
    <n v="18"/>
    <n v="3500"/>
    <n v="14"/>
    <x v="180"/>
    <n v="39770.26"/>
    <x v="5463"/>
    <x v="3"/>
    <x v="0"/>
    <s v="Pooja"/>
    <x v="1"/>
    <n v="1"/>
  </r>
  <r>
    <d v="2024-01-14T00:00:00"/>
    <s v="INV005472"/>
    <x v="10"/>
    <s v="Corporate"/>
    <x v="0"/>
    <x v="8"/>
    <x v="1"/>
    <x v="5"/>
    <x v="0"/>
    <n v="19"/>
    <n v="15000"/>
    <n v="4"/>
    <x v="383"/>
    <n v="207500.42"/>
    <x v="5464"/>
    <x v="0"/>
    <x v="2"/>
    <s v="Sneha"/>
    <x v="1"/>
    <n v="1"/>
  </r>
  <r>
    <d v="2024-01-15T00:00:00"/>
    <s v="INV005473"/>
    <x v="7"/>
    <s v="Wholesale"/>
    <x v="0"/>
    <x v="8"/>
    <x v="2"/>
    <x v="2"/>
    <x v="2"/>
    <n v="7"/>
    <n v="4500"/>
    <n v="3"/>
    <x v="2193"/>
    <n v="26655.439999999999"/>
    <x v="5465"/>
    <x v="4"/>
    <x v="2"/>
    <s v="Pooja"/>
    <x v="1"/>
    <n v="1"/>
  </r>
  <r>
    <d v="2024-01-16T00:00:00"/>
    <s v="INV005474"/>
    <x v="5"/>
    <s v="Retail"/>
    <x v="0"/>
    <x v="8"/>
    <x v="2"/>
    <x v="3"/>
    <x v="3"/>
    <n v="15"/>
    <n v="600"/>
    <n v="20"/>
    <x v="326"/>
    <n v="5625.96"/>
    <x v="5466"/>
    <x v="1"/>
    <x v="0"/>
    <s v="Sneha"/>
    <x v="1"/>
    <n v="1"/>
  </r>
  <r>
    <d v="2024-01-17T00:00:00"/>
    <s v="INV005475"/>
    <x v="1"/>
    <s v="Retail"/>
    <x v="2"/>
    <x v="2"/>
    <x v="1"/>
    <x v="6"/>
    <x v="0"/>
    <n v="18"/>
    <n v="3500"/>
    <n v="20"/>
    <x v="911"/>
    <n v="41784.879999999997"/>
    <x v="5467"/>
    <x v="1"/>
    <x v="1"/>
    <s v="Vikas"/>
    <x v="1"/>
    <n v="1"/>
  </r>
  <r>
    <d v="2024-01-18T00:00:00"/>
    <s v="INV005476"/>
    <x v="1"/>
    <s v="Corporate"/>
    <x v="2"/>
    <x v="2"/>
    <x v="0"/>
    <x v="6"/>
    <x v="0"/>
    <n v="17"/>
    <n v="3500"/>
    <n v="1"/>
    <x v="2194"/>
    <n v="51870.8"/>
    <x v="5468"/>
    <x v="1"/>
    <x v="2"/>
    <s v="Raj"/>
    <x v="1"/>
    <n v="1"/>
  </r>
  <r>
    <d v="2024-01-19T00:00:00"/>
    <s v="INV005477"/>
    <x v="5"/>
    <s v="Wholesale"/>
    <x v="1"/>
    <x v="1"/>
    <x v="2"/>
    <x v="3"/>
    <x v="3"/>
    <n v="2"/>
    <n v="600"/>
    <n v="18"/>
    <x v="2053"/>
    <n v="771.68"/>
    <x v="5469"/>
    <x v="3"/>
    <x v="3"/>
    <s v="Sneha"/>
    <x v="1"/>
    <n v="1"/>
  </r>
  <r>
    <d v="2024-01-20T00:00:00"/>
    <s v="INV005478"/>
    <x v="3"/>
    <s v="Retail"/>
    <x v="2"/>
    <x v="6"/>
    <x v="3"/>
    <x v="0"/>
    <x v="0"/>
    <n v="13"/>
    <n v="45000"/>
    <n v="11"/>
    <x v="2195"/>
    <n v="384956.57"/>
    <x v="5470"/>
    <x v="2"/>
    <x v="1"/>
    <s v="Sneha"/>
    <x v="1"/>
    <n v="1"/>
  </r>
  <r>
    <d v="2024-01-21T00:00:00"/>
    <s v="INV005479"/>
    <x v="5"/>
    <s v="Retail"/>
    <x v="0"/>
    <x v="4"/>
    <x v="0"/>
    <x v="4"/>
    <x v="0"/>
    <n v="13"/>
    <n v="12000"/>
    <n v="7"/>
    <x v="493"/>
    <n v="113091.51"/>
    <x v="5471"/>
    <x v="1"/>
    <x v="3"/>
    <s v="Sneha"/>
    <x v="1"/>
    <n v="1"/>
  </r>
  <r>
    <d v="2024-01-22T00:00:00"/>
    <s v="INV005480"/>
    <x v="7"/>
    <s v="Corporate"/>
    <x v="3"/>
    <x v="7"/>
    <x v="0"/>
    <x v="1"/>
    <x v="1"/>
    <n v="5"/>
    <n v="2500"/>
    <n v="20"/>
    <x v="638"/>
    <n v="8338.48"/>
    <x v="5472"/>
    <x v="1"/>
    <x v="1"/>
    <s v="Pooja"/>
    <x v="1"/>
    <n v="1"/>
  </r>
  <r>
    <d v="2024-01-23T00:00:00"/>
    <s v="INV005481"/>
    <x v="5"/>
    <s v="Corporate"/>
    <x v="1"/>
    <x v="1"/>
    <x v="0"/>
    <x v="4"/>
    <x v="0"/>
    <n v="21"/>
    <n v="12000"/>
    <n v="15"/>
    <x v="1972"/>
    <n v="198585.71"/>
    <x v="5473"/>
    <x v="2"/>
    <x v="1"/>
    <s v="Neha"/>
    <x v="1"/>
    <n v="1"/>
  </r>
  <r>
    <d v="2024-01-24T00:00:00"/>
    <s v="INV005482"/>
    <x v="0"/>
    <s v="Retail"/>
    <x v="0"/>
    <x v="0"/>
    <x v="1"/>
    <x v="5"/>
    <x v="0"/>
    <n v="7"/>
    <n v="15000"/>
    <n v="1"/>
    <x v="887"/>
    <n v="78839.42"/>
    <x v="5474"/>
    <x v="2"/>
    <x v="3"/>
    <s v="Sneha"/>
    <x v="1"/>
    <n v="1"/>
  </r>
  <r>
    <d v="2024-01-25T00:00:00"/>
    <s v="INV005483"/>
    <x v="9"/>
    <s v="Retail"/>
    <x v="1"/>
    <x v="1"/>
    <x v="0"/>
    <x v="5"/>
    <x v="0"/>
    <n v="2"/>
    <n v="15000"/>
    <n v="4"/>
    <x v="712"/>
    <n v="21250.720000000001"/>
    <x v="5475"/>
    <x v="3"/>
    <x v="2"/>
    <s v="Vikas"/>
    <x v="1"/>
    <n v="1"/>
  </r>
  <r>
    <d v="2024-01-26T00:00:00"/>
    <s v="INV005484"/>
    <x v="7"/>
    <s v="Wholesale"/>
    <x v="0"/>
    <x v="8"/>
    <x v="1"/>
    <x v="4"/>
    <x v="0"/>
    <n v="24"/>
    <n v="12000"/>
    <n v="15"/>
    <x v="706"/>
    <n v="180962.66"/>
    <x v="5476"/>
    <x v="0"/>
    <x v="3"/>
    <s v="Vikas"/>
    <x v="1"/>
    <n v="1"/>
  </r>
  <r>
    <d v="2024-01-27T00:00:00"/>
    <s v="INV005485"/>
    <x v="10"/>
    <s v="Wholesale"/>
    <x v="2"/>
    <x v="2"/>
    <x v="2"/>
    <x v="2"/>
    <x v="2"/>
    <n v="5"/>
    <n v="4500"/>
    <n v="7"/>
    <x v="1390"/>
    <n v="16048.02"/>
    <x v="5477"/>
    <x v="1"/>
    <x v="3"/>
    <s v="Vikas"/>
    <x v="1"/>
    <n v="1"/>
  </r>
  <r>
    <d v="2024-01-28T00:00:00"/>
    <s v="INV005486"/>
    <x v="6"/>
    <s v="Wholesale"/>
    <x v="1"/>
    <x v="1"/>
    <x v="3"/>
    <x v="5"/>
    <x v="0"/>
    <n v="15"/>
    <n v="15000"/>
    <n v="14"/>
    <x v="1977"/>
    <n v="172364.87"/>
    <x v="5478"/>
    <x v="3"/>
    <x v="1"/>
    <s v="Priya"/>
    <x v="1"/>
    <n v="1"/>
  </r>
  <r>
    <d v="2024-01-29T00:00:00"/>
    <s v="INV005487"/>
    <x v="5"/>
    <s v="Corporate"/>
    <x v="3"/>
    <x v="9"/>
    <x v="2"/>
    <x v="0"/>
    <x v="0"/>
    <n v="19"/>
    <n v="45000"/>
    <n v="9"/>
    <x v="1822"/>
    <n v="676350.34"/>
    <x v="5479"/>
    <x v="3"/>
    <x v="0"/>
    <s v="Raj"/>
    <x v="1"/>
    <n v="1"/>
  </r>
  <r>
    <d v="2024-01-30T00:00:00"/>
    <s v="INV005488"/>
    <x v="5"/>
    <s v="Wholesale"/>
    <x v="1"/>
    <x v="1"/>
    <x v="3"/>
    <x v="5"/>
    <x v="0"/>
    <n v="17"/>
    <n v="15000"/>
    <n v="10"/>
    <x v="209"/>
    <n v="205805.25"/>
    <x v="5480"/>
    <x v="1"/>
    <x v="2"/>
    <s v="Vikas"/>
    <x v="1"/>
    <n v="1"/>
  </r>
  <r>
    <d v="2024-01-31T00:00:00"/>
    <s v="INV005489"/>
    <x v="8"/>
    <s v="Corporate"/>
    <x v="0"/>
    <x v="4"/>
    <x v="3"/>
    <x v="3"/>
    <x v="3"/>
    <n v="13"/>
    <n v="600"/>
    <n v="8"/>
    <x v="773"/>
    <n v="5958.79"/>
    <x v="5481"/>
    <x v="3"/>
    <x v="3"/>
    <s v="Karan"/>
    <x v="1"/>
    <n v="1"/>
  </r>
  <r>
    <d v="2024-02-01T00:00:00"/>
    <s v="INV005490"/>
    <x v="0"/>
    <s v="Wholesale"/>
    <x v="0"/>
    <x v="0"/>
    <x v="1"/>
    <x v="2"/>
    <x v="2"/>
    <n v="5"/>
    <n v="4500"/>
    <n v="8"/>
    <x v="31"/>
    <n v="19097.7"/>
    <x v="5482"/>
    <x v="3"/>
    <x v="0"/>
    <s v="Priya"/>
    <x v="1"/>
    <n v="2"/>
  </r>
  <r>
    <d v="2024-02-02T00:00:00"/>
    <s v="INV005491"/>
    <x v="8"/>
    <s v="Corporate"/>
    <x v="2"/>
    <x v="6"/>
    <x v="0"/>
    <x v="6"/>
    <x v="0"/>
    <n v="5"/>
    <n v="3500"/>
    <n v="7"/>
    <x v="1253"/>
    <n v="12074.42"/>
    <x v="5483"/>
    <x v="2"/>
    <x v="3"/>
    <s v="Vikas"/>
    <x v="1"/>
    <n v="2"/>
  </r>
  <r>
    <d v="2024-02-03T00:00:00"/>
    <s v="INV005492"/>
    <x v="11"/>
    <s v="Corporate"/>
    <x v="2"/>
    <x v="2"/>
    <x v="3"/>
    <x v="1"/>
    <x v="1"/>
    <n v="3"/>
    <n v="2500"/>
    <n v="8"/>
    <x v="1541"/>
    <n v="6156.14"/>
    <x v="5484"/>
    <x v="4"/>
    <x v="2"/>
    <s v="Priya"/>
    <x v="1"/>
    <n v="2"/>
  </r>
  <r>
    <d v="2024-02-04T00:00:00"/>
    <s v="INV005493"/>
    <x v="11"/>
    <s v="Corporate"/>
    <x v="0"/>
    <x v="8"/>
    <x v="0"/>
    <x v="0"/>
    <x v="0"/>
    <n v="21"/>
    <n v="45000"/>
    <n v="13"/>
    <x v="2196"/>
    <n v="758314.87"/>
    <x v="5485"/>
    <x v="2"/>
    <x v="0"/>
    <s v="Amit"/>
    <x v="1"/>
    <n v="2"/>
  </r>
  <r>
    <d v="2024-02-05T00:00:00"/>
    <s v="INV005494"/>
    <x v="4"/>
    <s v="Corporate"/>
    <x v="1"/>
    <x v="1"/>
    <x v="0"/>
    <x v="1"/>
    <x v="1"/>
    <n v="5"/>
    <n v="2500"/>
    <n v="7"/>
    <x v="2197"/>
    <n v="9947.68"/>
    <x v="5486"/>
    <x v="3"/>
    <x v="2"/>
    <s v="Raj"/>
    <x v="1"/>
    <n v="2"/>
  </r>
  <r>
    <d v="2024-02-06T00:00:00"/>
    <s v="INV005495"/>
    <x v="7"/>
    <s v="Corporate"/>
    <x v="2"/>
    <x v="6"/>
    <x v="0"/>
    <x v="5"/>
    <x v="0"/>
    <n v="24"/>
    <n v="15000"/>
    <n v="6"/>
    <x v="367"/>
    <n v="285223.62"/>
    <x v="5487"/>
    <x v="1"/>
    <x v="1"/>
    <s v="Neha"/>
    <x v="1"/>
    <n v="2"/>
  </r>
  <r>
    <d v="2024-02-07T00:00:00"/>
    <s v="INV005496"/>
    <x v="1"/>
    <s v="Retail"/>
    <x v="2"/>
    <x v="6"/>
    <x v="2"/>
    <x v="2"/>
    <x v="2"/>
    <n v="25"/>
    <n v="4500"/>
    <n v="9"/>
    <x v="2198"/>
    <n v="89663.91"/>
    <x v="5488"/>
    <x v="1"/>
    <x v="3"/>
    <s v="Sneha"/>
    <x v="1"/>
    <n v="2"/>
  </r>
  <r>
    <d v="2024-02-08T00:00:00"/>
    <s v="INV005497"/>
    <x v="8"/>
    <s v="Corporate"/>
    <x v="3"/>
    <x v="3"/>
    <x v="0"/>
    <x v="4"/>
    <x v="0"/>
    <n v="18"/>
    <n v="12000"/>
    <n v="11"/>
    <x v="2199"/>
    <n v="140414.76"/>
    <x v="5489"/>
    <x v="4"/>
    <x v="1"/>
    <s v="Vikas"/>
    <x v="1"/>
    <n v="2"/>
  </r>
  <r>
    <d v="2024-02-09T00:00:00"/>
    <s v="INV005498"/>
    <x v="3"/>
    <s v="Retail"/>
    <x v="1"/>
    <x v="1"/>
    <x v="0"/>
    <x v="4"/>
    <x v="0"/>
    <n v="2"/>
    <n v="12000"/>
    <n v="1"/>
    <x v="1406"/>
    <n v="18720.849999999999"/>
    <x v="5490"/>
    <x v="3"/>
    <x v="0"/>
    <s v="Neha"/>
    <x v="1"/>
    <n v="2"/>
  </r>
  <r>
    <d v="2024-02-10T00:00:00"/>
    <s v="INV005499"/>
    <x v="3"/>
    <s v="Corporate"/>
    <x v="3"/>
    <x v="3"/>
    <x v="0"/>
    <x v="4"/>
    <x v="0"/>
    <n v="15"/>
    <n v="12000"/>
    <n v="18"/>
    <x v="338"/>
    <n v="135055.26"/>
    <x v="5491"/>
    <x v="2"/>
    <x v="3"/>
    <s v="Neha"/>
    <x v="1"/>
    <n v="2"/>
  </r>
  <r>
    <d v="2024-02-11T00:00:00"/>
    <s v="INV005500"/>
    <x v="4"/>
    <s v="Wholesale"/>
    <x v="2"/>
    <x v="6"/>
    <x v="1"/>
    <x v="4"/>
    <x v="0"/>
    <n v="2"/>
    <n v="12000"/>
    <n v="10"/>
    <x v="2105"/>
    <n v="19779.2"/>
    <x v="5492"/>
    <x v="3"/>
    <x v="0"/>
    <s v="Pooja"/>
    <x v="1"/>
    <n v="2"/>
  </r>
  <r>
    <d v="2024-02-12T00:00:00"/>
    <s v="INV005501"/>
    <x v="11"/>
    <s v="Wholesale"/>
    <x v="0"/>
    <x v="8"/>
    <x v="3"/>
    <x v="3"/>
    <x v="3"/>
    <n v="6"/>
    <n v="600"/>
    <n v="16"/>
    <x v="1970"/>
    <n v="2745.63"/>
    <x v="5493"/>
    <x v="4"/>
    <x v="1"/>
    <s v="Karan"/>
    <x v="1"/>
    <n v="2"/>
  </r>
  <r>
    <d v="2024-02-13T00:00:00"/>
    <s v="INV005502"/>
    <x v="1"/>
    <s v="Wholesale"/>
    <x v="3"/>
    <x v="5"/>
    <x v="0"/>
    <x v="6"/>
    <x v="0"/>
    <n v="8"/>
    <n v="3500"/>
    <n v="1"/>
    <x v="779"/>
    <n v="24840.49"/>
    <x v="5494"/>
    <x v="1"/>
    <x v="1"/>
    <s v="Pooja"/>
    <x v="1"/>
    <n v="2"/>
  </r>
  <r>
    <d v="2024-02-14T00:00:00"/>
    <s v="INV005503"/>
    <x v="4"/>
    <s v="Wholesale"/>
    <x v="2"/>
    <x v="6"/>
    <x v="1"/>
    <x v="4"/>
    <x v="0"/>
    <n v="15"/>
    <n v="12000"/>
    <n v="8"/>
    <x v="1280"/>
    <n v="132800.64000000001"/>
    <x v="5495"/>
    <x v="1"/>
    <x v="0"/>
    <s v="Vikas"/>
    <x v="1"/>
    <n v="2"/>
  </r>
  <r>
    <d v="2024-02-15T00:00:00"/>
    <s v="INV005504"/>
    <x v="2"/>
    <s v="Corporate"/>
    <x v="2"/>
    <x v="6"/>
    <x v="0"/>
    <x v="3"/>
    <x v="3"/>
    <n v="15"/>
    <n v="600"/>
    <n v="1"/>
    <x v="417"/>
    <n v="7776.36"/>
    <x v="5496"/>
    <x v="3"/>
    <x v="0"/>
    <s v="Priya"/>
    <x v="1"/>
    <n v="2"/>
  </r>
  <r>
    <d v="2024-02-16T00:00:00"/>
    <s v="INV005505"/>
    <x v="0"/>
    <s v="Retail"/>
    <x v="2"/>
    <x v="2"/>
    <x v="2"/>
    <x v="3"/>
    <x v="3"/>
    <n v="14"/>
    <n v="600"/>
    <n v="17"/>
    <x v="1147"/>
    <n v="5592.24"/>
    <x v="5497"/>
    <x v="4"/>
    <x v="3"/>
    <s v="Raj"/>
    <x v="1"/>
    <n v="2"/>
  </r>
  <r>
    <d v="2024-02-17T00:00:00"/>
    <s v="INV005506"/>
    <x v="0"/>
    <s v="Wholesale"/>
    <x v="2"/>
    <x v="2"/>
    <x v="1"/>
    <x v="4"/>
    <x v="0"/>
    <n v="25"/>
    <n v="12000"/>
    <n v="8"/>
    <x v="1722"/>
    <n v="244812.22"/>
    <x v="5498"/>
    <x v="1"/>
    <x v="2"/>
    <s v="Karan"/>
    <x v="1"/>
    <n v="2"/>
  </r>
  <r>
    <d v="2024-02-18T00:00:00"/>
    <s v="INV005507"/>
    <x v="8"/>
    <s v="Wholesale"/>
    <x v="0"/>
    <x v="8"/>
    <x v="2"/>
    <x v="3"/>
    <x v="3"/>
    <n v="6"/>
    <n v="600"/>
    <n v="19"/>
    <x v="1878"/>
    <n v="2407.9899999999998"/>
    <x v="5499"/>
    <x v="4"/>
    <x v="1"/>
    <s v="Sneha"/>
    <x v="1"/>
    <n v="2"/>
  </r>
  <r>
    <d v="2024-02-19T00:00:00"/>
    <s v="INV005508"/>
    <x v="11"/>
    <s v="Corporate"/>
    <x v="1"/>
    <x v="1"/>
    <x v="0"/>
    <x v="3"/>
    <x v="3"/>
    <n v="13"/>
    <n v="600"/>
    <n v="4"/>
    <x v="1764"/>
    <n v="6141.12"/>
    <x v="5500"/>
    <x v="2"/>
    <x v="0"/>
    <s v="Pooja"/>
    <x v="1"/>
    <n v="2"/>
  </r>
  <r>
    <d v="2024-02-20T00:00:00"/>
    <s v="INV005509"/>
    <x v="11"/>
    <s v="Corporate"/>
    <x v="3"/>
    <x v="9"/>
    <x v="2"/>
    <x v="0"/>
    <x v="0"/>
    <n v="20"/>
    <n v="45000"/>
    <n v="10"/>
    <x v="503"/>
    <n v="623308.41"/>
    <x v="5501"/>
    <x v="2"/>
    <x v="1"/>
    <s v="Karan"/>
    <x v="1"/>
    <n v="2"/>
  </r>
  <r>
    <d v="2024-02-21T00:00:00"/>
    <s v="INV005510"/>
    <x v="9"/>
    <s v="Wholesale"/>
    <x v="3"/>
    <x v="5"/>
    <x v="2"/>
    <x v="7"/>
    <x v="3"/>
    <n v="14"/>
    <n v="900"/>
    <n v="5"/>
    <x v="2190"/>
    <n v="11003.38"/>
    <x v="5502"/>
    <x v="4"/>
    <x v="0"/>
    <s v="Raj"/>
    <x v="1"/>
    <n v="2"/>
  </r>
  <r>
    <d v="2024-02-22T00:00:00"/>
    <s v="INV005511"/>
    <x v="3"/>
    <s v="Corporate"/>
    <x v="0"/>
    <x v="8"/>
    <x v="1"/>
    <x v="0"/>
    <x v="0"/>
    <n v="8"/>
    <n v="45000"/>
    <n v="6"/>
    <x v="367"/>
    <n v="273422.44"/>
    <x v="5503"/>
    <x v="0"/>
    <x v="0"/>
    <s v="Amit"/>
    <x v="1"/>
    <n v="2"/>
  </r>
  <r>
    <d v="2024-02-23T00:00:00"/>
    <s v="INV005512"/>
    <x v="8"/>
    <s v="Wholesale"/>
    <x v="3"/>
    <x v="5"/>
    <x v="3"/>
    <x v="6"/>
    <x v="0"/>
    <n v="14"/>
    <n v="3500"/>
    <n v="20"/>
    <x v="947"/>
    <n v="36122.36"/>
    <x v="5504"/>
    <x v="3"/>
    <x v="1"/>
    <s v="Karan"/>
    <x v="1"/>
    <n v="2"/>
  </r>
  <r>
    <d v="2024-02-24T00:00:00"/>
    <s v="INV005513"/>
    <x v="6"/>
    <s v="Corporate"/>
    <x v="3"/>
    <x v="3"/>
    <x v="0"/>
    <x v="0"/>
    <x v="0"/>
    <n v="22"/>
    <n v="45000"/>
    <n v="11"/>
    <x v="1780"/>
    <n v="759645.67"/>
    <x v="5505"/>
    <x v="1"/>
    <x v="1"/>
    <s v="Raj"/>
    <x v="1"/>
    <n v="2"/>
  </r>
  <r>
    <d v="2024-02-25T00:00:00"/>
    <s v="INV005514"/>
    <x v="3"/>
    <s v="Retail"/>
    <x v="3"/>
    <x v="5"/>
    <x v="0"/>
    <x v="6"/>
    <x v="0"/>
    <n v="12"/>
    <n v="3500"/>
    <n v="20"/>
    <x v="167"/>
    <n v="29331.82"/>
    <x v="5506"/>
    <x v="4"/>
    <x v="0"/>
    <s v="Sneha"/>
    <x v="1"/>
    <n v="2"/>
  </r>
  <r>
    <d v="2024-02-26T00:00:00"/>
    <s v="INV005515"/>
    <x v="7"/>
    <s v="Retail"/>
    <x v="1"/>
    <x v="1"/>
    <x v="2"/>
    <x v="4"/>
    <x v="0"/>
    <n v="4"/>
    <n v="12000"/>
    <n v="0"/>
    <x v="261"/>
    <n v="37657.300000000003"/>
    <x v="5507"/>
    <x v="3"/>
    <x v="1"/>
    <s v="Vikas"/>
    <x v="1"/>
    <n v="2"/>
  </r>
  <r>
    <d v="2024-02-27T00:00:00"/>
    <s v="INV005516"/>
    <x v="7"/>
    <s v="Corporate"/>
    <x v="3"/>
    <x v="7"/>
    <x v="2"/>
    <x v="7"/>
    <x v="3"/>
    <n v="2"/>
    <n v="900"/>
    <n v="20"/>
    <x v="195"/>
    <n v="1252.52"/>
    <x v="5508"/>
    <x v="3"/>
    <x v="1"/>
    <s v="Raj"/>
    <x v="1"/>
    <n v="2"/>
  </r>
  <r>
    <d v="2024-02-28T00:00:00"/>
    <s v="INV005517"/>
    <x v="2"/>
    <s v="Wholesale"/>
    <x v="3"/>
    <x v="5"/>
    <x v="0"/>
    <x v="7"/>
    <x v="3"/>
    <n v="6"/>
    <n v="900"/>
    <n v="20"/>
    <x v="125"/>
    <n v="3369.24"/>
    <x v="5509"/>
    <x v="4"/>
    <x v="1"/>
    <s v="Amit"/>
    <x v="1"/>
    <n v="2"/>
  </r>
  <r>
    <d v="2024-02-29T00:00:00"/>
    <s v="INV005518"/>
    <x v="2"/>
    <s v="Corporate"/>
    <x v="2"/>
    <x v="6"/>
    <x v="1"/>
    <x v="0"/>
    <x v="0"/>
    <n v="24"/>
    <n v="45000"/>
    <n v="4"/>
    <x v="1057"/>
    <n v="829858.48"/>
    <x v="5510"/>
    <x v="4"/>
    <x v="1"/>
    <s v="Vikas"/>
    <x v="1"/>
    <n v="2"/>
  </r>
  <r>
    <d v="2024-03-01T00:00:00"/>
    <s v="INV005519"/>
    <x v="3"/>
    <s v="Wholesale"/>
    <x v="0"/>
    <x v="4"/>
    <x v="1"/>
    <x v="0"/>
    <x v="0"/>
    <n v="22"/>
    <n v="45000"/>
    <n v="18"/>
    <x v="2200"/>
    <n v="605491.16"/>
    <x v="5511"/>
    <x v="0"/>
    <x v="2"/>
    <s v="Vikas"/>
    <x v="1"/>
    <n v="3"/>
  </r>
  <r>
    <d v="2024-03-02T00:00:00"/>
    <s v="INV005520"/>
    <x v="3"/>
    <s v="Corporate"/>
    <x v="0"/>
    <x v="0"/>
    <x v="0"/>
    <x v="4"/>
    <x v="0"/>
    <n v="17"/>
    <n v="12000"/>
    <n v="15"/>
    <x v="2201"/>
    <n v="159417.45000000001"/>
    <x v="5512"/>
    <x v="0"/>
    <x v="2"/>
    <s v="Sneha"/>
    <x v="1"/>
    <n v="3"/>
  </r>
  <r>
    <d v="2024-03-03T00:00:00"/>
    <s v="INV005521"/>
    <x v="0"/>
    <s v="Wholesale"/>
    <x v="2"/>
    <x v="6"/>
    <x v="0"/>
    <x v="4"/>
    <x v="0"/>
    <n v="14"/>
    <n v="12000"/>
    <n v="14"/>
    <x v="991"/>
    <n v="130171.01"/>
    <x v="5513"/>
    <x v="1"/>
    <x v="1"/>
    <s v="Neha"/>
    <x v="1"/>
    <n v="3"/>
  </r>
  <r>
    <d v="2024-03-04T00:00:00"/>
    <s v="INV005522"/>
    <x v="4"/>
    <s v="Wholesale"/>
    <x v="0"/>
    <x v="0"/>
    <x v="0"/>
    <x v="4"/>
    <x v="0"/>
    <n v="25"/>
    <n v="12000"/>
    <n v="2"/>
    <x v="1237"/>
    <n v="269356.96000000002"/>
    <x v="5514"/>
    <x v="1"/>
    <x v="3"/>
    <s v="Sneha"/>
    <x v="1"/>
    <n v="3"/>
  </r>
  <r>
    <d v="2024-03-05T00:00:00"/>
    <s v="INV005523"/>
    <x v="0"/>
    <s v="Retail"/>
    <x v="0"/>
    <x v="8"/>
    <x v="2"/>
    <x v="7"/>
    <x v="3"/>
    <n v="2"/>
    <n v="900"/>
    <n v="5"/>
    <x v="2076"/>
    <n v="1492.14"/>
    <x v="5515"/>
    <x v="0"/>
    <x v="1"/>
    <s v="Karan"/>
    <x v="1"/>
    <n v="3"/>
  </r>
  <r>
    <d v="2024-03-06T00:00:00"/>
    <s v="INV005524"/>
    <x v="6"/>
    <s v="Corporate"/>
    <x v="2"/>
    <x v="2"/>
    <x v="3"/>
    <x v="7"/>
    <x v="3"/>
    <n v="2"/>
    <n v="900"/>
    <n v="2"/>
    <x v="1218"/>
    <n v="1546.94"/>
    <x v="5516"/>
    <x v="1"/>
    <x v="1"/>
    <s v="Amit"/>
    <x v="1"/>
    <n v="3"/>
  </r>
  <r>
    <d v="2024-03-07T00:00:00"/>
    <s v="INV005525"/>
    <x v="3"/>
    <s v="Corporate"/>
    <x v="3"/>
    <x v="7"/>
    <x v="3"/>
    <x v="4"/>
    <x v="0"/>
    <n v="2"/>
    <n v="12000"/>
    <n v="11"/>
    <x v="1671"/>
    <n v="19628.650000000001"/>
    <x v="5517"/>
    <x v="0"/>
    <x v="0"/>
    <s v="Sneha"/>
    <x v="1"/>
    <n v="3"/>
  </r>
  <r>
    <d v="2024-03-08T00:00:00"/>
    <s v="INV005526"/>
    <x v="7"/>
    <s v="Retail"/>
    <x v="3"/>
    <x v="7"/>
    <x v="1"/>
    <x v="0"/>
    <x v="0"/>
    <n v="14"/>
    <n v="45000"/>
    <n v="18"/>
    <x v="955"/>
    <n v="428150.22"/>
    <x v="5518"/>
    <x v="0"/>
    <x v="3"/>
    <s v="Sneha"/>
    <x v="1"/>
    <n v="3"/>
  </r>
  <r>
    <d v="2024-03-09T00:00:00"/>
    <s v="INV005527"/>
    <x v="4"/>
    <s v="Wholesale"/>
    <x v="2"/>
    <x v="2"/>
    <x v="2"/>
    <x v="3"/>
    <x v="3"/>
    <n v="8"/>
    <n v="600"/>
    <n v="14"/>
    <x v="1596"/>
    <n v="3813.43"/>
    <x v="5519"/>
    <x v="1"/>
    <x v="3"/>
    <s v="Vikas"/>
    <x v="1"/>
    <n v="3"/>
  </r>
  <r>
    <d v="2024-03-10T00:00:00"/>
    <s v="INV005528"/>
    <x v="8"/>
    <s v="Retail"/>
    <x v="0"/>
    <x v="0"/>
    <x v="1"/>
    <x v="1"/>
    <x v="1"/>
    <n v="11"/>
    <n v="2500"/>
    <n v="18"/>
    <x v="16"/>
    <n v="20621.62"/>
    <x v="5520"/>
    <x v="0"/>
    <x v="1"/>
    <s v="Vikas"/>
    <x v="1"/>
    <n v="3"/>
  </r>
  <r>
    <d v="2024-03-11T00:00:00"/>
    <s v="INV005529"/>
    <x v="0"/>
    <s v="Corporate"/>
    <x v="1"/>
    <x v="1"/>
    <x v="3"/>
    <x v="3"/>
    <x v="3"/>
    <n v="23"/>
    <n v="600"/>
    <n v="3"/>
    <x v="1727"/>
    <n v="10486.49"/>
    <x v="5521"/>
    <x v="3"/>
    <x v="0"/>
    <s v="Karan"/>
    <x v="1"/>
    <n v="3"/>
  </r>
  <r>
    <d v="2024-03-12T00:00:00"/>
    <s v="INV005530"/>
    <x v="7"/>
    <s v="Wholesale"/>
    <x v="0"/>
    <x v="8"/>
    <x v="3"/>
    <x v="5"/>
    <x v="0"/>
    <n v="5"/>
    <n v="15000"/>
    <n v="10"/>
    <x v="616"/>
    <n v="62884.67"/>
    <x v="5522"/>
    <x v="2"/>
    <x v="3"/>
    <s v="Karan"/>
    <x v="1"/>
    <n v="3"/>
  </r>
  <r>
    <d v="2024-03-13T00:00:00"/>
    <s v="INV005531"/>
    <x v="8"/>
    <s v="Corporate"/>
    <x v="0"/>
    <x v="4"/>
    <x v="2"/>
    <x v="7"/>
    <x v="3"/>
    <n v="17"/>
    <n v="900"/>
    <n v="1"/>
    <x v="1912"/>
    <n v="12052.98"/>
    <x v="5523"/>
    <x v="1"/>
    <x v="0"/>
    <s v="Raj"/>
    <x v="1"/>
    <n v="3"/>
  </r>
  <r>
    <d v="2024-03-14T00:00:00"/>
    <s v="INV005532"/>
    <x v="6"/>
    <s v="Corporate"/>
    <x v="3"/>
    <x v="3"/>
    <x v="1"/>
    <x v="0"/>
    <x v="0"/>
    <n v="19"/>
    <n v="45000"/>
    <n v="8"/>
    <x v="877"/>
    <n v="637483.56999999995"/>
    <x v="5524"/>
    <x v="0"/>
    <x v="3"/>
    <s v="Pooja"/>
    <x v="1"/>
    <n v="3"/>
  </r>
  <r>
    <d v="2024-03-15T00:00:00"/>
    <s v="INV005533"/>
    <x v="8"/>
    <s v="Retail"/>
    <x v="3"/>
    <x v="5"/>
    <x v="3"/>
    <x v="5"/>
    <x v="0"/>
    <n v="18"/>
    <n v="15000"/>
    <n v="1"/>
    <x v="158"/>
    <n v="231104.82"/>
    <x v="5525"/>
    <x v="0"/>
    <x v="1"/>
    <s v="Pooja"/>
    <x v="1"/>
    <n v="3"/>
  </r>
  <r>
    <d v="2024-03-16T00:00:00"/>
    <s v="INV005534"/>
    <x v="9"/>
    <s v="Wholesale"/>
    <x v="1"/>
    <x v="1"/>
    <x v="1"/>
    <x v="7"/>
    <x v="3"/>
    <n v="7"/>
    <n v="900"/>
    <n v="13"/>
    <x v="2202"/>
    <n v="4647.43"/>
    <x v="5526"/>
    <x v="0"/>
    <x v="2"/>
    <s v="Raj"/>
    <x v="1"/>
    <n v="3"/>
  </r>
  <r>
    <d v="2024-03-17T00:00:00"/>
    <s v="INV005535"/>
    <x v="0"/>
    <s v="Retail"/>
    <x v="2"/>
    <x v="2"/>
    <x v="2"/>
    <x v="2"/>
    <x v="2"/>
    <n v="7"/>
    <n v="4500"/>
    <n v="19"/>
    <x v="1273"/>
    <n v="19536.47"/>
    <x v="5527"/>
    <x v="1"/>
    <x v="2"/>
    <s v="Pooja"/>
    <x v="1"/>
    <n v="3"/>
  </r>
  <r>
    <d v="2024-03-18T00:00:00"/>
    <s v="INV005536"/>
    <x v="4"/>
    <s v="Wholesale"/>
    <x v="1"/>
    <x v="1"/>
    <x v="3"/>
    <x v="6"/>
    <x v="0"/>
    <n v="5"/>
    <n v="3500"/>
    <n v="1"/>
    <x v="1303"/>
    <n v="13275.16"/>
    <x v="5528"/>
    <x v="1"/>
    <x v="3"/>
    <s v="Pooja"/>
    <x v="1"/>
    <n v="3"/>
  </r>
  <r>
    <d v="2024-03-19T00:00:00"/>
    <s v="INV005537"/>
    <x v="1"/>
    <s v="Retail"/>
    <x v="1"/>
    <x v="1"/>
    <x v="1"/>
    <x v="6"/>
    <x v="0"/>
    <n v="22"/>
    <n v="3500"/>
    <n v="16"/>
    <x v="1394"/>
    <n v="59347.11"/>
    <x v="5529"/>
    <x v="3"/>
    <x v="0"/>
    <s v="Priya"/>
    <x v="1"/>
    <n v="3"/>
  </r>
  <r>
    <d v="2024-03-20T00:00:00"/>
    <s v="INV005538"/>
    <x v="1"/>
    <s v="Retail"/>
    <x v="3"/>
    <x v="7"/>
    <x v="3"/>
    <x v="1"/>
    <x v="1"/>
    <n v="1"/>
    <n v="2500"/>
    <n v="13"/>
    <x v="1906"/>
    <n v="1680.79"/>
    <x v="5530"/>
    <x v="1"/>
    <x v="0"/>
    <s v="Neha"/>
    <x v="1"/>
    <n v="3"/>
  </r>
  <r>
    <d v="2024-03-21T00:00:00"/>
    <s v="INV005539"/>
    <x v="1"/>
    <s v="Wholesale"/>
    <x v="1"/>
    <x v="1"/>
    <x v="1"/>
    <x v="6"/>
    <x v="0"/>
    <n v="6"/>
    <n v="3500"/>
    <n v="16"/>
    <x v="491"/>
    <n v="15691.08"/>
    <x v="5531"/>
    <x v="4"/>
    <x v="0"/>
    <s v="Priya"/>
    <x v="1"/>
    <n v="3"/>
  </r>
  <r>
    <d v="2024-03-22T00:00:00"/>
    <s v="INV005540"/>
    <x v="11"/>
    <s v="Retail"/>
    <x v="1"/>
    <x v="1"/>
    <x v="3"/>
    <x v="1"/>
    <x v="1"/>
    <n v="17"/>
    <n v="2500"/>
    <n v="5"/>
    <x v="1420"/>
    <n v="30117.7"/>
    <x v="5532"/>
    <x v="3"/>
    <x v="3"/>
    <s v="Neha"/>
    <x v="1"/>
    <n v="3"/>
  </r>
  <r>
    <d v="2024-03-23T00:00:00"/>
    <s v="INV005541"/>
    <x v="3"/>
    <s v="Retail"/>
    <x v="3"/>
    <x v="3"/>
    <x v="2"/>
    <x v="2"/>
    <x v="2"/>
    <n v="4"/>
    <n v="4500"/>
    <n v="17"/>
    <x v="1246"/>
    <n v="13273.11"/>
    <x v="5533"/>
    <x v="0"/>
    <x v="0"/>
    <s v="Karan"/>
    <x v="1"/>
    <n v="3"/>
  </r>
  <r>
    <d v="2024-03-24T00:00:00"/>
    <s v="INV005542"/>
    <x v="8"/>
    <s v="Wholesale"/>
    <x v="3"/>
    <x v="9"/>
    <x v="1"/>
    <x v="0"/>
    <x v="0"/>
    <n v="10"/>
    <n v="45000"/>
    <n v="4"/>
    <x v="1174"/>
    <n v="342540.67"/>
    <x v="5534"/>
    <x v="2"/>
    <x v="1"/>
    <s v="Sneha"/>
    <x v="1"/>
    <n v="3"/>
  </r>
  <r>
    <d v="2024-03-25T00:00:00"/>
    <s v="INV005543"/>
    <x v="10"/>
    <s v="Retail"/>
    <x v="3"/>
    <x v="3"/>
    <x v="1"/>
    <x v="6"/>
    <x v="0"/>
    <n v="15"/>
    <n v="3500"/>
    <n v="12"/>
    <x v="1007"/>
    <n v="40214.99"/>
    <x v="5535"/>
    <x v="4"/>
    <x v="1"/>
    <s v="Sneha"/>
    <x v="1"/>
    <n v="3"/>
  </r>
  <r>
    <d v="2024-03-26T00:00:00"/>
    <s v="INV005544"/>
    <x v="7"/>
    <s v="Retail"/>
    <x v="1"/>
    <x v="1"/>
    <x v="2"/>
    <x v="3"/>
    <x v="3"/>
    <n v="17"/>
    <n v="600"/>
    <n v="11"/>
    <x v="1542"/>
    <n v="8086.7"/>
    <x v="5536"/>
    <x v="3"/>
    <x v="3"/>
    <s v="Sneha"/>
    <x v="1"/>
    <n v="3"/>
  </r>
  <r>
    <d v="2024-03-27T00:00:00"/>
    <s v="INV005545"/>
    <x v="5"/>
    <s v="Retail"/>
    <x v="3"/>
    <x v="5"/>
    <x v="2"/>
    <x v="2"/>
    <x v="2"/>
    <n v="5"/>
    <n v="4500"/>
    <n v="4"/>
    <x v="2105"/>
    <n v="15874.64"/>
    <x v="1204"/>
    <x v="1"/>
    <x v="1"/>
    <s v="Neha"/>
    <x v="1"/>
    <n v="3"/>
  </r>
  <r>
    <d v="2024-03-28T00:00:00"/>
    <s v="INV005546"/>
    <x v="8"/>
    <s v="Wholesale"/>
    <x v="2"/>
    <x v="2"/>
    <x v="0"/>
    <x v="0"/>
    <x v="0"/>
    <n v="13"/>
    <n v="45000"/>
    <n v="19"/>
    <x v="2103"/>
    <n v="371601.91"/>
    <x v="5537"/>
    <x v="0"/>
    <x v="0"/>
    <s v="Priya"/>
    <x v="1"/>
    <n v="3"/>
  </r>
  <r>
    <d v="2024-03-29T00:00:00"/>
    <s v="INV005547"/>
    <x v="10"/>
    <s v="Retail"/>
    <x v="3"/>
    <x v="5"/>
    <x v="0"/>
    <x v="2"/>
    <x v="2"/>
    <n v="16"/>
    <n v="4500"/>
    <n v="13"/>
    <x v="1657"/>
    <n v="57435.34"/>
    <x v="5538"/>
    <x v="3"/>
    <x v="0"/>
    <s v="Vikas"/>
    <x v="1"/>
    <n v="3"/>
  </r>
  <r>
    <d v="2024-03-30T00:00:00"/>
    <s v="INV005548"/>
    <x v="4"/>
    <s v="Wholesale"/>
    <x v="3"/>
    <x v="7"/>
    <x v="0"/>
    <x v="4"/>
    <x v="0"/>
    <n v="6"/>
    <n v="12000"/>
    <n v="11"/>
    <x v="641"/>
    <n v="53212.08"/>
    <x v="5539"/>
    <x v="1"/>
    <x v="0"/>
    <s v="Pooja"/>
    <x v="1"/>
    <n v="3"/>
  </r>
  <r>
    <d v="2024-03-31T00:00:00"/>
    <s v="INV005549"/>
    <x v="6"/>
    <s v="Retail"/>
    <x v="1"/>
    <x v="1"/>
    <x v="3"/>
    <x v="0"/>
    <x v="0"/>
    <n v="4"/>
    <n v="45000"/>
    <n v="18"/>
    <x v="338"/>
    <n v="135569.39000000001"/>
    <x v="5540"/>
    <x v="4"/>
    <x v="2"/>
    <s v="Vikas"/>
    <x v="1"/>
    <n v="3"/>
  </r>
  <r>
    <d v="2024-04-01T00:00:00"/>
    <s v="INV005550"/>
    <x v="0"/>
    <s v="Corporate"/>
    <x v="3"/>
    <x v="5"/>
    <x v="1"/>
    <x v="7"/>
    <x v="3"/>
    <n v="10"/>
    <n v="900"/>
    <n v="6"/>
    <x v="1285"/>
    <n v="7521.16"/>
    <x v="5541"/>
    <x v="1"/>
    <x v="2"/>
    <s v="Karan"/>
    <x v="1"/>
    <n v="4"/>
  </r>
  <r>
    <d v="2024-04-02T00:00:00"/>
    <s v="INV005551"/>
    <x v="11"/>
    <s v="Retail"/>
    <x v="0"/>
    <x v="0"/>
    <x v="1"/>
    <x v="5"/>
    <x v="0"/>
    <n v="17"/>
    <n v="15000"/>
    <n v="20"/>
    <x v="1088"/>
    <n v="178741.24"/>
    <x v="5542"/>
    <x v="1"/>
    <x v="3"/>
    <s v="Amit"/>
    <x v="1"/>
    <n v="4"/>
  </r>
  <r>
    <d v="2024-04-03T00:00:00"/>
    <s v="INV005552"/>
    <x v="7"/>
    <s v="Retail"/>
    <x v="1"/>
    <x v="1"/>
    <x v="1"/>
    <x v="6"/>
    <x v="0"/>
    <n v="24"/>
    <n v="3500"/>
    <n v="5"/>
    <x v="1036"/>
    <n v="74186.41"/>
    <x v="5543"/>
    <x v="4"/>
    <x v="1"/>
    <s v="Vikas"/>
    <x v="1"/>
    <n v="4"/>
  </r>
  <r>
    <d v="2024-04-04T00:00:00"/>
    <s v="INV005553"/>
    <x v="6"/>
    <s v="Retail"/>
    <x v="1"/>
    <x v="1"/>
    <x v="0"/>
    <x v="5"/>
    <x v="0"/>
    <n v="14"/>
    <n v="15000"/>
    <n v="7"/>
    <x v="1190"/>
    <n v="179542.84"/>
    <x v="5544"/>
    <x v="0"/>
    <x v="0"/>
    <s v="Raj"/>
    <x v="1"/>
    <n v="4"/>
  </r>
  <r>
    <d v="2024-04-05T00:00:00"/>
    <s v="INV005554"/>
    <x v="2"/>
    <s v="Corporate"/>
    <x v="3"/>
    <x v="3"/>
    <x v="1"/>
    <x v="3"/>
    <x v="3"/>
    <n v="23"/>
    <n v="600"/>
    <n v="10"/>
    <x v="696"/>
    <n v="11220.13"/>
    <x v="5545"/>
    <x v="0"/>
    <x v="2"/>
    <s v="Amit"/>
    <x v="1"/>
    <n v="4"/>
  </r>
  <r>
    <d v="2024-04-06T00:00:00"/>
    <s v="INV005555"/>
    <x v="10"/>
    <s v="Wholesale"/>
    <x v="2"/>
    <x v="2"/>
    <x v="2"/>
    <x v="5"/>
    <x v="0"/>
    <n v="1"/>
    <n v="15000"/>
    <n v="3"/>
    <x v="187"/>
    <n v="12808.12"/>
    <x v="5546"/>
    <x v="2"/>
    <x v="1"/>
    <s v="Pooja"/>
    <x v="1"/>
    <n v="4"/>
  </r>
  <r>
    <d v="2024-04-07T00:00:00"/>
    <s v="INV005556"/>
    <x v="9"/>
    <s v="Wholesale"/>
    <x v="2"/>
    <x v="6"/>
    <x v="3"/>
    <x v="5"/>
    <x v="0"/>
    <n v="24"/>
    <n v="15000"/>
    <n v="6"/>
    <x v="367"/>
    <n v="282064.32"/>
    <x v="5547"/>
    <x v="2"/>
    <x v="3"/>
    <s v="Amit"/>
    <x v="1"/>
    <n v="4"/>
  </r>
  <r>
    <d v="2024-04-08T00:00:00"/>
    <s v="INV005557"/>
    <x v="3"/>
    <s v="Corporate"/>
    <x v="0"/>
    <x v="0"/>
    <x v="2"/>
    <x v="2"/>
    <x v="2"/>
    <n v="24"/>
    <n v="4500"/>
    <n v="2"/>
    <x v="1330"/>
    <n v="80117.899999999994"/>
    <x v="5548"/>
    <x v="0"/>
    <x v="3"/>
    <s v="Sneha"/>
    <x v="1"/>
    <n v="4"/>
  </r>
  <r>
    <d v="2024-04-09T00:00:00"/>
    <s v="INV005558"/>
    <x v="1"/>
    <s v="Corporate"/>
    <x v="0"/>
    <x v="4"/>
    <x v="3"/>
    <x v="7"/>
    <x v="3"/>
    <n v="23"/>
    <n v="900"/>
    <n v="10"/>
    <x v="1123"/>
    <n v="14488.13"/>
    <x v="5549"/>
    <x v="4"/>
    <x v="1"/>
    <s v="Pooja"/>
    <x v="1"/>
    <n v="4"/>
  </r>
  <r>
    <d v="2024-04-10T00:00:00"/>
    <s v="INV005559"/>
    <x v="8"/>
    <s v="Retail"/>
    <x v="2"/>
    <x v="2"/>
    <x v="3"/>
    <x v="4"/>
    <x v="0"/>
    <n v="14"/>
    <n v="12000"/>
    <n v="15"/>
    <x v="2131"/>
    <n v="107340.44"/>
    <x v="5550"/>
    <x v="2"/>
    <x v="2"/>
    <s v="Sneha"/>
    <x v="1"/>
    <n v="4"/>
  </r>
  <r>
    <d v="2024-04-11T00:00:00"/>
    <s v="INV005560"/>
    <x v="5"/>
    <s v="Retail"/>
    <x v="0"/>
    <x v="8"/>
    <x v="0"/>
    <x v="7"/>
    <x v="3"/>
    <n v="9"/>
    <n v="900"/>
    <n v="9"/>
    <x v="1609"/>
    <n v="6814.1"/>
    <x v="5551"/>
    <x v="4"/>
    <x v="1"/>
    <s v="Vikas"/>
    <x v="1"/>
    <n v="4"/>
  </r>
  <r>
    <d v="2024-04-12T00:00:00"/>
    <s v="INV005561"/>
    <x v="9"/>
    <s v="Wholesale"/>
    <x v="1"/>
    <x v="1"/>
    <x v="0"/>
    <x v="1"/>
    <x v="1"/>
    <n v="5"/>
    <n v="2500"/>
    <n v="14"/>
    <x v="1432"/>
    <n v="10034.049999999999"/>
    <x v="5552"/>
    <x v="0"/>
    <x v="1"/>
    <s v="Sneha"/>
    <x v="1"/>
    <n v="4"/>
  </r>
  <r>
    <d v="2024-04-13T00:00:00"/>
    <s v="INV005562"/>
    <x v="10"/>
    <s v="Corporate"/>
    <x v="0"/>
    <x v="4"/>
    <x v="2"/>
    <x v="6"/>
    <x v="0"/>
    <n v="19"/>
    <n v="3500"/>
    <n v="17"/>
    <x v="2203"/>
    <n v="40972.300000000003"/>
    <x v="5553"/>
    <x v="4"/>
    <x v="0"/>
    <s v="Raj"/>
    <x v="1"/>
    <n v="4"/>
  </r>
  <r>
    <d v="2024-04-14T00:00:00"/>
    <s v="INV005563"/>
    <x v="3"/>
    <s v="Corporate"/>
    <x v="1"/>
    <x v="1"/>
    <x v="3"/>
    <x v="0"/>
    <x v="0"/>
    <n v="16"/>
    <n v="45000"/>
    <n v="16"/>
    <x v="2099"/>
    <n v="467079.85"/>
    <x v="5554"/>
    <x v="1"/>
    <x v="2"/>
    <s v="Karan"/>
    <x v="1"/>
    <n v="4"/>
  </r>
  <r>
    <d v="2024-04-15T00:00:00"/>
    <s v="INV005564"/>
    <x v="9"/>
    <s v="Wholesale"/>
    <x v="3"/>
    <x v="7"/>
    <x v="3"/>
    <x v="1"/>
    <x v="1"/>
    <n v="20"/>
    <n v="2500"/>
    <n v="8"/>
    <x v="2204"/>
    <n v="39236.199999999997"/>
    <x v="5555"/>
    <x v="0"/>
    <x v="0"/>
    <s v="Amit"/>
    <x v="1"/>
    <n v="4"/>
  </r>
  <r>
    <d v="2024-04-16T00:00:00"/>
    <s v="INV005565"/>
    <x v="7"/>
    <s v="Retail"/>
    <x v="1"/>
    <x v="1"/>
    <x v="0"/>
    <x v="4"/>
    <x v="0"/>
    <n v="13"/>
    <n v="12000"/>
    <n v="17"/>
    <x v="1035"/>
    <n v="109317.19"/>
    <x v="5556"/>
    <x v="0"/>
    <x v="0"/>
    <s v="Raj"/>
    <x v="1"/>
    <n v="4"/>
  </r>
  <r>
    <d v="2024-04-17T00:00:00"/>
    <s v="INV005566"/>
    <x v="3"/>
    <s v="Wholesale"/>
    <x v="3"/>
    <x v="7"/>
    <x v="1"/>
    <x v="7"/>
    <x v="3"/>
    <n v="23"/>
    <n v="900"/>
    <n v="15"/>
    <x v="227"/>
    <n v="13036.99"/>
    <x v="5557"/>
    <x v="0"/>
    <x v="3"/>
    <s v="Karan"/>
    <x v="1"/>
    <n v="4"/>
  </r>
  <r>
    <d v="2024-04-18T00:00:00"/>
    <s v="INV005567"/>
    <x v="8"/>
    <s v="Corporate"/>
    <x v="1"/>
    <x v="1"/>
    <x v="2"/>
    <x v="5"/>
    <x v="0"/>
    <n v="9"/>
    <n v="15000"/>
    <n v="1"/>
    <x v="1478"/>
    <n v="108462.54"/>
    <x v="5558"/>
    <x v="4"/>
    <x v="1"/>
    <s v="Vikas"/>
    <x v="1"/>
    <n v="4"/>
  </r>
  <r>
    <d v="2024-04-19T00:00:00"/>
    <s v="INV005568"/>
    <x v="3"/>
    <s v="Corporate"/>
    <x v="1"/>
    <x v="1"/>
    <x v="1"/>
    <x v="4"/>
    <x v="0"/>
    <n v="17"/>
    <n v="12000"/>
    <n v="14"/>
    <x v="1881"/>
    <n v="156259.07999999999"/>
    <x v="5559"/>
    <x v="1"/>
    <x v="1"/>
    <s v="Amit"/>
    <x v="1"/>
    <n v="4"/>
  </r>
  <r>
    <d v="2024-04-20T00:00:00"/>
    <s v="INV005569"/>
    <x v="11"/>
    <s v="Wholesale"/>
    <x v="3"/>
    <x v="9"/>
    <x v="3"/>
    <x v="3"/>
    <x v="3"/>
    <n v="19"/>
    <n v="600"/>
    <n v="5"/>
    <x v="2205"/>
    <n v="8143.65"/>
    <x v="5560"/>
    <x v="1"/>
    <x v="2"/>
    <s v="Raj"/>
    <x v="1"/>
    <n v="4"/>
  </r>
  <r>
    <d v="2024-04-21T00:00:00"/>
    <s v="INV005570"/>
    <x v="1"/>
    <s v="Wholesale"/>
    <x v="1"/>
    <x v="1"/>
    <x v="3"/>
    <x v="6"/>
    <x v="0"/>
    <n v="2"/>
    <n v="3500"/>
    <n v="18"/>
    <x v="1782"/>
    <n v="4739.03"/>
    <x v="5561"/>
    <x v="1"/>
    <x v="0"/>
    <s v="Raj"/>
    <x v="1"/>
    <n v="4"/>
  </r>
  <r>
    <d v="2024-04-22T00:00:00"/>
    <s v="INV005571"/>
    <x v="0"/>
    <s v="Corporate"/>
    <x v="2"/>
    <x v="6"/>
    <x v="0"/>
    <x v="7"/>
    <x v="3"/>
    <n v="23"/>
    <n v="900"/>
    <n v="12"/>
    <x v="1996"/>
    <n v="13275.18"/>
    <x v="5562"/>
    <x v="4"/>
    <x v="3"/>
    <s v="Neha"/>
    <x v="1"/>
    <n v="4"/>
  </r>
  <r>
    <d v="2024-04-23T00:00:00"/>
    <s v="INV005572"/>
    <x v="11"/>
    <s v="Wholesale"/>
    <x v="2"/>
    <x v="2"/>
    <x v="3"/>
    <x v="1"/>
    <x v="1"/>
    <n v="15"/>
    <n v="2500"/>
    <n v="4"/>
    <x v="277"/>
    <n v="33248.629999999997"/>
    <x v="5563"/>
    <x v="1"/>
    <x v="1"/>
    <s v="Sneha"/>
    <x v="1"/>
    <n v="4"/>
  </r>
  <r>
    <d v="2024-04-24T00:00:00"/>
    <s v="INV005573"/>
    <x v="1"/>
    <s v="Wholesale"/>
    <x v="1"/>
    <x v="1"/>
    <x v="1"/>
    <x v="0"/>
    <x v="0"/>
    <n v="9"/>
    <n v="45000"/>
    <n v="18"/>
    <x v="2123"/>
    <n v="256539.24"/>
    <x v="5564"/>
    <x v="4"/>
    <x v="3"/>
    <s v="Raj"/>
    <x v="1"/>
    <n v="4"/>
  </r>
  <r>
    <d v="2024-04-25T00:00:00"/>
    <s v="INV005574"/>
    <x v="9"/>
    <s v="Corporate"/>
    <x v="2"/>
    <x v="6"/>
    <x v="2"/>
    <x v="1"/>
    <x v="1"/>
    <n v="5"/>
    <n v="2500"/>
    <n v="15"/>
    <x v="163"/>
    <n v="7810.31"/>
    <x v="5565"/>
    <x v="0"/>
    <x v="2"/>
    <s v="Vikas"/>
    <x v="1"/>
    <n v="4"/>
  </r>
  <r>
    <d v="2024-04-26T00:00:00"/>
    <s v="INV005575"/>
    <x v="3"/>
    <s v="Retail"/>
    <x v="3"/>
    <x v="7"/>
    <x v="3"/>
    <x v="7"/>
    <x v="3"/>
    <n v="2"/>
    <n v="900"/>
    <n v="16"/>
    <x v="927"/>
    <n v="1211.33"/>
    <x v="5566"/>
    <x v="2"/>
    <x v="1"/>
    <s v="Sneha"/>
    <x v="1"/>
    <n v="4"/>
  </r>
  <r>
    <d v="2024-04-27T00:00:00"/>
    <s v="INV005576"/>
    <x v="3"/>
    <s v="Wholesale"/>
    <x v="3"/>
    <x v="9"/>
    <x v="3"/>
    <x v="0"/>
    <x v="0"/>
    <n v="5"/>
    <n v="45000"/>
    <n v="12"/>
    <x v="1666"/>
    <n v="162307.97"/>
    <x v="5567"/>
    <x v="2"/>
    <x v="2"/>
    <s v="Amit"/>
    <x v="1"/>
    <n v="4"/>
  </r>
  <r>
    <d v="2024-04-28T00:00:00"/>
    <s v="INV005577"/>
    <x v="4"/>
    <s v="Corporate"/>
    <x v="3"/>
    <x v="7"/>
    <x v="2"/>
    <x v="5"/>
    <x v="0"/>
    <n v="25"/>
    <n v="15000"/>
    <n v="1"/>
    <x v="1967"/>
    <n v="342790.8"/>
    <x v="5568"/>
    <x v="3"/>
    <x v="3"/>
    <s v="Neha"/>
    <x v="1"/>
    <n v="4"/>
  </r>
  <r>
    <d v="2024-04-29T00:00:00"/>
    <s v="INV005578"/>
    <x v="10"/>
    <s v="Retail"/>
    <x v="2"/>
    <x v="6"/>
    <x v="3"/>
    <x v="2"/>
    <x v="2"/>
    <n v="22"/>
    <n v="4500"/>
    <n v="4"/>
    <x v="690"/>
    <n v="70460.3"/>
    <x v="5569"/>
    <x v="2"/>
    <x v="1"/>
    <s v="Sneha"/>
    <x v="1"/>
    <n v="4"/>
  </r>
  <r>
    <d v="2024-04-30T00:00:00"/>
    <s v="INV005579"/>
    <x v="7"/>
    <s v="Wholesale"/>
    <x v="0"/>
    <x v="4"/>
    <x v="1"/>
    <x v="1"/>
    <x v="1"/>
    <n v="21"/>
    <n v="2500"/>
    <n v="18"/>
    <x v="789"/>
    <n v="38218.28"/>
    <x v="5570"/>
    <x v="0"/>
    <x v="1"/>
    <s v="Vikas"/>
    <x v="1"/>
    <n v="4"/>
  </r>
  <r>
    <d v="2024-05-01T00:00:00"/>
    <s v="INV005580"/>
    <x v="11"/>
    <s v="Wholesale"/>
    <x v="0"/>
    <x v="0"/>
    <x v="3"/>
    <x v="6"/>
    <x v="0"/>
    <n v="1"/>
    <n v="3500"/>
    <n v="19"/>
    <x v="1333"/>
    <n v="2608.75"/>
    <x v="5571"/>
    <x v="4"/>
    <x v="1"/>
    <s v="Pooja"/>
    <x v="1"/>
    <n v="5"/>
  </r>
  <r>
    <d v="2024-05-02T00:00:00"/>
    <s v="INV005581"/>
    <x v="11"/>
    <s v="Corporate"/>
    <x v="3"/>
    <x v="9"/>
    <x v="2"/>
    <x v="5"/>
    <x v="0"/>
    <n v="17"/>
    <n v="15000"/>
    <n v="8"/>
    <x v="89"/>
    <n v="185758.21"/>
    <x v="5572"/>
    <x v="3"/>
    <x v="0"/>
    <s v="Karan"/>
    <x v="1"/>
    <n v="5"/>
  </r>
  <r>
    <d v="2024-05-03T00:00:00"/>
    <s v="INV005582"/>
    <x v="9"/>
    <s v="Retail"/>
    <x v="0"/>
    <x v="0"/>
    <x v="3"/>
    <x v="1"/>
    <x v="1"/>
    <n v="9"/>
    <n v="2500"/>
    <n v="1"/>
    <x v="1570"/>
    <n v="16470.93"/>
    <x v="5573"/>
    <x v="1"/>
    <x v="2"/>
    <s v="Raj"/>
    <x v="1"/>
    <n v="5"/>
  </r>
  <r>
    <d v="2024-05-04T00:00:00"/>
    <s v="INV005583"/>
    <x v="0"/>
    <s v="Retail"/>
    <x v="2"/>
    <x v="2"/>
    <x v="0"/>
    <x v="0"/>
    <x v="0"/>
    <n v="24"/>
    <n v="45000"/>
    <n v="9"/>
    <x v="2206"/>
    <n v="756161.35"/>
    <x v="5574"/>
    <x v="1"/>
    <x v="2"/>
    <s v="Vikas"/>
    <x v="1"/>
    <n v="5"/>
  </r>
  <r>
    <d v="2024-05-05T00:00:00"/>
    <s v="INV005584"/>
    <x v="7"/>
    <s v="Retail"/>
    <x v="2"/>
    <x v="6"/>
    <x v="1"/>
    <x v="2"/>
    <x v="2"/>
    <n v="14"/>
    <n v="4500"/>
    <n v="0"/>
    <x v="245"/>
    <n v="49321.81"/>
    <x v="5575"/>
    <x v="2"/>
    <x v="0"/>
    <s v="Priya"/>
    <x v="1"/>
    <n v="5"/>
  </r>
  <r>
    <d v="2024-05-06T00:00:00"/>
    <s v="INV005585"/>
    <x v="11"/>
    <s v="Wholesale"/>
    <x v="1"/>
    <x v="1"/>
    <x v="3"/>
    <x v="2"/>
    <x v="2"/>
    <n v="22"/>
    <n v="4500"/>
    <n v="11"/>
    <x v="2207"/>
    <n v="68530.210000000006"/>
    <x v="5576"/>
    <x v="1"/>
    <x v="3"/>
    <s v="Sneha"/>
    <x v="1"/>
    <n v="5"/>
  </r>
  <r>
    <d v="2024-05-07T00:00:00"/>
    <s v="INV005586"/>
    <x v="8"/>
    <s v="Retail"/>
    <x v="1"/>
    <x v="1"/>
    <x v="0"/>
    <x v="5"/>
    <x v="0"/>
    <n v="17"/>
    <n v="15000"/>
    <n v="19"/>
    <x v="2124"/>
    <n v="152278.32"/>
    <x v="5577"/>
    <x v="0"/>
    <x v="1"/>
    <s v="Amit"/>
    <x v="1"/>
    <n v="5"/>
  </r>
  <r>
    <d v="2024-05-08T00:00:00"/>
    <s v="INV005587"/>
    <x v="10"/>
    <s v="Retail"/>
    <x v="1"/>
    <x v="1"/>
    <x v="0"/>
    <x v="3"/>
    <x v="3"/>
    <n v="3"/>
    <n v="600"/>
    <n v="20"/>
    <x v="195"/>
    <n v="1351.86"/>
    <x v="5578"/>
    <x v="2"/>
    <x v="2"/>
    <s v="Amit"/>
    <x v="1"/>
    <n v="5"/>
  </r>
  <r>
    <d v="2024-05-09T00:00:00"/>
    <s v="INV005588"/>
    <x v="7"/>
    <s v="Wholesale"/>
    <x v="0"/>
    <x v="4"/>
    <x v="1"/>
    <x v="6"/>
    <x v="0"/>
    <n v="25"/>
    <n v="3500"/>
    <n v="3"/>
    <x v="980"/>
    <n v="69323.02"/>
    <x v="5579"/>
    <x v="0"/>
    <x v="0"/>
    <s v="Karan"/>
    <x v="1"/>
    <n v="5"/>
  </r>
  <r>
    <d v="2024-05-10T00:00:00"/>
    <s v="INV005589"/>
    <x v="3"/>
    <s v="Retail"/>
    <x v="1"/>
    <x v="1"/>
    <x v="0"/>
    <x v="1"/>
    <x v="1"/>
    <n v="18"/>
    <n v="2500"/>
    <n v="19"/>
    <x v="132"/>
    <n v="29574.77"/>
    <x v="5580"/>
    <x v="0"/>
    <x v="1"/>
    <s v="Sneha"/>
    <x v="1"/>
    <n v="5"/>
  </r>
  <r>
    <d v="2024-05-11T00:00:00"/>
    <s v="INV005590"/>
    <x v="10"/>
    <s v="Wholesale"/>
    <x v="2"/>
    <x v="2"/>
    <x v="2"/>
    <x v="0"/>
    <x v="0"/>
    <n v="1"/>
    <n v="45000"/>
    <n v="15"/>
    <x v="73"/>
    <n v="33548.15"/>
    <x v="5581"/>
    <x v="4"/>
    <x v="1"/>
    <s v="Pooja"/>
    <x v="1"/>
    <n v="5"/>
  </r>
  <r>
    <d v="2024-05-12T00:00:00"/>
    <s v="INV005591"/>
    <x v="6"/>
    <s v="Corporate"/>
    <x v="3"/>
    <x v="7"/>
    <x v="0"/>
    <x v="5"/>
    <x v="0"/>
    <n v="9"/>
    <n v="15000"/>
    <n v="15"/>
    <x v="226"/>
    <n v="106895.85"/>
    <x v="5582"/>
    <x v="0"/>
    <x v="3"/>
    <s v="Raj"/>
    <x v="1"/>
    <n v="5"/>
  </r>
  <r>
    <d v="2024-05-13T00:00:00"/>
    <s v="INV005592"/>
    <x v="6"/>
    <s v="Wholesale"/>
    <x v="0"/>
    <x v="8"/>
    <x v="2"/>
    <x v="0"/>
    <x v="0"/>
    <n v="16"/>
    <n v="45000"/>
    <n v="9"/>
    <x v="139"/>
    <n v="542019.15"/>
    <x v="5583"/>
    <x v="2"/>
    <x v="3"/>
    <s v="Raj"/>
    <x v="1"/>
    <n v="5"/>
  </r>
  <r>
    <d v="2024-05-14T00:00:00"/>
    <s v="INV005593"/>
    <x v="2"/>
    <s v="Corporate"/>
    <x v="1"/>
    <x v="1"/>
    <x v="1"/>
    <x v="7"/>
    <x v="3"/>
    <n v="5"/>
    <n v="900"/>
    <n v="6"/>
    <x v="850"/>
    <n v="3052.3"/>
    <x v="5584"/>
    <x v="3"/>
    <x v="3"/>
    <s v="Neha"/>
    <x v="1"/>
    <n v="5"/>
  </r>
  <r>
    <d v="2024-05-15T00:00:00"/>
    <s v="INV005594"/>
    <x v="1"/>
    <s v="Corporate"/>
    <x v="1"/>
    <x v="1"/>
    <x v="1"/>
    <x v="4"/>
    <x v="0"/>
    <n v="3"/>
    <n v="12000"/>
    <n v="17"/>
    <x v="402"/>
    <n v="23640.3"/>
    <x v="5585"/>
    <x v="3"/>
    <x v="0"/>
    <s v="Amit"/>
    <x v="1"/>
    <n v="5"/>
  </r>
  <r>
    <d v="2024-05-16T00:00:00"/>
    <s v="INV005595"/>
    <x v="6"/>
    <s v="Corporate"/>
    <x v="3"/>
    <x v="7"/>
    <x v="3"/>
    <x v="4"/>
    <x v="0"/>
    <n v="17"/>
    <n v="12000"/>
    <n v="1"/>
    <x v="2208"/>
    <n v="149285.95000000001"/>
    <x v="5586"/>
    <x v="4"/>
    <x v="2"/>
    <s v="Sneha"/>
    <x v="1"/>
    <n v="5"/>
  </r>
  <r>
    <d v="2024-05-17T00:00:00"/>
    <s v="INV005596"/>
    <x v="9"/>
    <s v="Wholesale"/>
    <x v="2"/>
    <x v="2"/>
    <x v="2"/>
    <x v="7"/>
    <x v="3"/>
    <n v="18"/>
    <n v="900"/>
    <n v="5"/>
    <x v="622"/>
    <n v="11208.02"/>
    <x v="5587"/>
    <x v="1"/>
    <x v="3"/>
    <s v="Vikas"/>
    <x v="1"/>
    <n v="5"/>
  </r>
  <r>
    <d v="2024-05-18T00:00:00"/>
    <s v="INV005597"/>
    <x v="2"/>
    <s v="Corporate"/>
    <x v="3"/>
    <x v="7"/>
    <x v="0"/>
    <x v="2"/>
    <x v="2"/>
    <n v="14"/>
    <n v="4500"/>
    <n v="5"/>
    <x v="279"/>
    <n v="50024.08"/>
    <x v="5588"/>
    <x v="4"/>
    <x v="2"/>
    <s v="Amit"/>
    <x v="1"/>
    <n v="5"/>
  </r>
  <r>
    <d v="2024-05-19T00:00:00"/>
    <s v="INV005598"/>
    <x v="9"/>
    <s v="Retail"/>
    <x v="2"/>
    <x v="2"/>
    <x v="0"/>
    <x v="4"/>
    <x v="0"/>
    <n v="1"/>
    <n v="12000"/>
    <n v="2"/>
    <x v="1543"/>
    <n v="8485.8799999999992"/>
    <x v="5589"/>
    <x v="0"/>
    <x v="1"/>
    <s v="Pooja"/>
    <x v="1"/>
    <n v="5"/>
  </r>
  <r>
    <d v="2024-05-20T00:00:00"/>
    <s v="INV005599"/>
    <x v="11"/>
    <s v="Wholesale"/>
    <x v="1"/>
    <x v="1"/>
    <x v="1"/>
    <x v="4"/>
    <x v="0"/>
    <n v="5"/>
    <n v="12000"/>
    <n v="4"/>
    <x v="851"/>
    <n v="46760.9"/>
    <x v="5590"/>
    <x v="0"/>
    <x v="0"/>
    <s v="Neha"/>
    <x v="1"/>
    <n v="5"/>
  </r>
  <r>
    <d v="2024-05-21T00:00:00"/>
    <s v="INV005600"/>
    <x v="0"/>
    <s v="Corporate"/>
    <x v="1"/>
    <x v="1"/>
    <x v="2"/>
    <x v="4"/>
    <x v="0"/>
    <n v="1"/>
    <n v="12000"/>
    <n v="14"/>
    <x v="1061"/>
    <n v="7712.95"/>
    <x v="5591"/>
    <x v="4"/>
    <x v="3"/>
    <s v="Vikas"/>
    <x v="1"/>
    <n v="5"/>
  </r>
  <r>
    <d v="2024-05-22T00:00:00"/>
    <s v="INV005601"/>
    <x v="11"/>
    <s v="Wholesale"/>
    <x v="0"/>
    <x v="8"/>
    <x v="3"/>
    <x v="5"/>
    <x v="0"/>
    <n v="15"/>
    <n v="15000"/>
    <n v="18"/>
    <x v="193"/>
    <n v="132951.6"/>
    <x v="5592"/>
    <x v="2"/>
    <x v="3"/>
    <s v="Karan"/>
    <x v="1"/>
    <n v="5"/>
  </r>
  <r>
    <d v="2024-05-23T00:00:00"/>
    <s v="INV005602"/>
    <x v="7"/>
    <s v="Corporate"/>
    <x v="3"/>
    <x v="7"/>
    <x v="2"/>
    <x v="6"/>
    <x v="0"/>
    <n v="1"/>
    <n v="3500"/>
    <n v="6"/>
    <x v="1547"/>
    <n v="2619.89"/>
    <x v="5593"/>
    <x v="2"/>
    <x v="3"/>
    <s v="Karan"/>
    <x v="1"/>
    <n v="5"/>
  </r>
  <r>
    <d v="2024-05-24T00:00:00"/>
    <s v="INV005603"/>
    <x v="6"/>
    <s v="Retail"/>
    <x v="3"/>
    <x v="7"/>
    <x v="3"/>
    <x v="7"/>
    <x v="3"/>
    <n v="7"/>
    <n v="900"/>
    <n v="4"/>
    <x v="929"/>
    <n v="5135.12"/>
    <x v="5594"/>
    <x v="4"/>
    <x v="2"/>
    <s v="Raj"/>
    <x v="1"/>
    <n v="5"/>
  </r>
  <r>
    <d v="2024-05-25T00:00:00"/>
    <s v="INV005604"/>
    <x v="4"/>
    <s v="Corporate"/>
    <x v="1"/>
    <x v="1"/>
    <x v="2"/>
    <x v="2"/>
    <x v="2"/>
    <n v="11"/>
    <n v="4500"/>
    <n v="1"/>
    <x v="421"/>
    <n v="44863.35"/>
    <x v="5595"/>
    <x v="0"/>
    <x v="3"/>
    <s v="Raj"/>
    <x v="1"/>
    <n v="5"/>
  </r>
  <r>
    <d v="2024-05-26T00:00:00"/>
    <s v="INV005605"/>
    <x v="11"/>
    <s v="Corporate"/>
    <x v="0"/>
    <x v="8"/>
    <x v="0"/>
    <x v="4"/>
    <x v="0"/>
    <n v="10"/>
    <n v="12000"/>
    <n v="17"/>
    <x v="1113"/>
    <n v="80919.83"/>
    <x v="5596"/>
    <x v="3"/>
    <x v="3"/>
    <s v="Raj"/>
    <x v="1"/>
    <n v="5"/>
  </r>
  <r>
    <d v="2024-05-27T00:00:00"/>
    <s v="INV005606"/>
    <x v="0"/>
    <s v="Wholesale"/>
    <x v="0"/>
    <x v="4"/>
    <x v="1"/>
    <x v="6"/>
    <x v="0"/>
    <n v="3"/>
    <n v="3500"/>
    <n v="13"/>
    <x v="1260"/>
    <n v="8064.59"/>
    <x v="5597"/>
    <x v="0"/>
    <x v="3"/>
    <s v="Vikas"/>
    <x v="1"/>
    <n v="5"/>
  </r>
  <r>
    <d v="2024-05-28T00:00:00"/>
    <s v="INV005607"/>
    <x v="10"/>
    <s v="Corporate"/>
    <x v="3"/>
    <x v="5"/>
    <x v="0"/>
    <x v="1"/>
    <x v="1"/>
    <n v="16"/>
    <n v="2500"/>
    <n v="10"/>
    <x v="277"/>
    <n v="29110.99"/>
    <x v="5598"/>
    <x v="4"/>
    <x v="1"/>
    <s v="Priya"/>
    <x v="1"/>
    <n v="5"/>
  </r>
  <r>
    <d v="2024-05-29T00:00:00"/>
    <s v="INV005608"/>
    <x v="7"/>
    <s v="Corporate"/>
    <x v="3"/>
    <x v="9"/>
    <x v="2"/>
    <x v="6"/>
    <x v="0"/>
    <n v="9"/>
    <n v="3500"/>
    <n v="15"/>
    <x v="872"/>
    <n v="19767.22"/>
    <x v="5599"/>
    <x v="4"/>
    <x v="0"/>
    <s v="Pooja"/>
    <x v="1"/>
    <n v="5"/>
  </r>
  <r>
    <d v="2024-05-30T00:00:00"/>
    <s v="INV005609"/>
    <x v="9"/>
    <s v="Wholesale"/>
    <x v="1"/>
    <x v="1"/>
    <x v="1"/>
    <x v="1"/>
    <x v="1"/>
    <n v="25"/>
    <n v="2500"/>
    <n v="17"/>
    <x v="1742"/>
    <n v="44881.39"/>
    <x v="5600"/>
    <x v="3"/>
    <x v="3"/>
    <s v="Amit"/>
    <x v="1"/>
    <n v="5"/>
  </r>
  <r>
    <d v="2024-05-31T00:00:00"/>
    <s v="INV005610"/>
    <x v="5"/>
    <s v="Retail"/>
    <x v="1"/>
    <x v="1"/>
    <x v="2"/>
    <x v="3"/>
    <x v="3"/>
    <n v="7"/>
    <n v="600"/>
    <n v="11"/>
    <x v="1143"/>
    <n v="2895.17"/>
    <x v="5601"/>
    <x v="0"/>
    <x v="1"/>
    <s v="Raj"/>
    <x v="1"/>
    <n v="5"/>
  </r>
  <r>
    <d v="2024-06-01T00:00:00"/>
    <s v="INV005611"/>
    <x v="3"/>
    <s v="Wholesale"/>
    <x v="3"/>
    <x v="7"/>
    <x v="2"/>
    <x v="6"/>
    <x v="0"/>
    <n v="24"/>
    <n v="3500"/>
    <n v="2"/>
    <x v="767"/>
    <n v="71671.850000000006"/>
    <x v="5602"/>
    <x v="2"/>
    <x v="2"/>
    <s v="Raj"/>
    <x v="1"/>
    <n v="6"/>
  </r>
  <r>
    <d v="2024-06-02T00:00:00"/>
    <s v="INV005612"/>
    <x v="0"/>
    <s v="Wholesale"/>
    <x v="0"/>
    <x v="4"/>
    <x v="1"/>
    <x v="5"/>
    <x v="0"/>
    <n v="15"/>
    <n v="15000"/>
    <n v="19"/>
    <x v="1344"/>
    <n v="144782.31"/>
    <x v="5603"/>
    <x v="1"/>
    <x v="3"/>
    <s v="Neha"/>
    <x v="1"/>
    <n v="6"/>
  </r>
  <r>
    <d v="2024-06-03T00:00:00"/>
    <s v="INV005613"/>
    <x v="6"/>
    <s v="Retail"/>
    <x v="2"/>
    <x v="2"/>
    <x v="3"/>
    <x v="4"/>
    <x v="0"/>
    <n v="7"/>
    <n v="12000"/>
    <n v="17"/>
    <x v="2059"/>
    <n v="50860.7"/>
    <x v="5604"/>
    <x v="4"/>
    <x v="1"/>
    <s v="Karan"/>
    <x v="1"/>
    <n v="6"/>
  </r>
  <r>
    <d v="2024-06-04T00:00:00"/>
    <s v="INV005614"/>
    <x v="3"/>
    <s v="Retail"/>
    <x v="2"/>
    <x v="6"/>
    <x v="3"/>
    <x v="3"/>
    <x v="3"/>
    <n v="1"/>
    <n v="600"/>
    <n v="8"/>
    <x v="922"/>
    <n v="504.94"/>
    <x v="2396"/>
    <x v="0"/>
    <x v="0"/>
    <s v="Raj"/>
    <x v="1"/>
    <n v="6"/>
  </r>
  <r>
    <d v="2024-06-05T00:00:00"/>
    <s v="INV005615"/>
    <x v="4"/>
    <s v="Retail"/>
    <x v="2"/>
    <x v="6"/>
    <x v="1"/>
    <x v="3"/>
    <x v="3"/>
    <n v="18"/>
    <n v="600"/>
    <n v="20"/>
    <x v="44"/>
    <n v="7133.45"/>
    <x v="5605"/>
    <x v="3"/>
    <x v="2"/>
    <s v="Raj"/>
    <x v="1"/>
    <n v="6"/>
  </r>
  <r>
    <d v="2024-06-06T00:00:00"/>
    <s v="INV005616"/>
    <x v="4"/>
    <s v="Corporate"/>
    <x v="3"/>
    <x v="7"/>
    <x v="1"/>
    <x v="5"/>
    <x v="0"/>
    <n v="6"/>
    <n v="15000"/>
    <n v="18"/>
    <x v="913"/>
    <n v="62069.05"/>
    <x v="5606"/>
    <x v="0"/>
    <x v="0"/>
    <s v="Sneha"/>
    <x v="1"/>
    <n v="6"/>
  </r>
  <r>
    <d v="2024-06-07T00:00:00"/>
    <s v="INV005617"/>
    <x v="4"/>
    <s v="Corporate"/>
    <x v="3"/>
    <x v="9"/>
    <x v="1"/>
    <x v="0"/>
    <x v="0"/>
    <n v="22"/>
    <n v="45000"/>
    <n v="13"/>
    <x v="2209"/>
    <n v="692824.61"/>
    <x v="5607"/>
    <x v="1"/>
    <x v="0"/>
    <s v="Karan"/>
    <x v="1"/>
    <n v="6"/>
  </r>
  <r>
    <d v="2024-06-08T00:00:00"/>
    <s v="INV005618"/>
    <x v="2"/>
    <s v="Wholesale"/>
    <x v="3"/>
    <x v="3"/>
    <x v="1"/>
    <x v="7"/>
    <x v="3"/>
    <n v="13"/>
    <n v="900"/>
    <n v="19"/>
    <x v="1284"/>
    <n v="7418.09"/>
    <x v="5608"/>
    <x v="3"/>
    <x v="0"/>
    <s v="Vikas"/>
    <x v="1"/>
    <n v="6"/>
  </r>
  <r>
    <d v="2024-06-09T00:00:00"/>
    <s v="INV005619"/>
    <x v="1"/>
    <s v="Retail"/>
    <x v="3"/>
    <x v="3"/>
    <x v="2"/>
    <x v="5"/>
    <x v="0"/>
    <n v="16"/>
    <n v="15000"/>
    <n v="12"/>
    <x v="1766"/>
    <n v="192863.11"/>
    <x v="5609"/>
    <x v="4"/>
    <x v="2"/>
    <s v="Neha"/>
    <x v="1"/>
    <n v="6"/>
  </r>
  <r>
    <d v="2024-06-10T00:00:00"/>
    <s v="INV005620"/>
    <x v="1"/>
    <s v="Wholesale"/>
    <x v="1"/>
    <x v="1"/>
    <x v="1"/>
    <x v="7"/>
    <x v="3"/>
    <n v="3"/>
    <n v="900"/>
    <n v="17"/>
    <x v="1107"/>
    <n v="2042.41"/>
    <x v="5610"/>
    <x v="1"/>
    <x v="0"/>
    <s v="Raj"/>
    <x v="1"/>
    <n v="6"/>
  </r>
  <r>
    <d v="2024-06-11T00:00:00"/>
    <s v="INV005621"/>
    <x v="4"/>
    <s v="Retail"/>
    <x v="3"/>
    <x v="5"/>
    <x v="1"/>
    <x v="0"/>
    <x v="0"/>
    <n v="21"/>
    <n v="45000"/>
    <n v="17"/>
    <x v="382"/>
    <n v="716267.08"/>
    <x v="5611"/>
    <x v="4"/>
    <x v="1"/>
    <s v="Pooja"/>
    <x v="1"/>
    <n v="6"/>
  </r>
  <r>
    <d v="2024-06-12T00:00:00"/>
    <s v="INV005622"/>
    <x v="1"/>
    <s v="Retail"/>
    <x v="2"/>
    <x v="2"/>
    <x v="2"/>
    <x v="3"/>
    <x v="3"/>
    <n v="12"/>
    <n v="600"/>
    <n v="14"/>
    <x v="593"/>
    <n v="5330.16"/>
    <x v="5612"/>
    <x v="0"/>
    <x v="1"/>
    <s v="Karan"/>
    <x v="1"/>
    <n v="6"/>
  </r>
  <r>
    <d v="2024-06-13T00:00:00"/>
    <s v="INV005623"/>
    <x v="7"/>
    <s v="Corporate"/>
    <x v="0"/>
    <x v="8"/>
    <x v="3"/>
    <x v="3"/>
    <x v="3"/>
    <n v="1"/>
    <n v="600"/>
    <n v="12"/>
    <x v="2210"/>
    <n v="402.02"/>
    <x v="5613"/>
    <x v="4"/>
    <x v="3"/>
    <s v="Sneha"/>
    <x v="1"/>
    <n v="6"/>
  </r>
  <r>
    <d v="2024-06-14T00:00:00"/>
    <s v="INV005624"/>
    <x v="1"/>
    <s v="Wholesale"/>
    <x v="1"/>
    <x v="1"/>
    <x v="2"/>
    <x v="5"/>
    <x v="0"/>
    <n v="24"/>
    <n v="15000"/>
    <n v="0"/>
    <x v="764"/>
    <n v="314745.33"/>
    <x v="5614"/>
    <x v="3"/>
    <x v="0"/>
    <s v="Pooja"/>
    <x v="1"/>
    <n v="6"/>
  </r>
  <r>
    <d v="2024-06-15T00:00:00"/>
    <s v="INV005625"/>
    <x v="10"/>
    <s v="Retail"/>
    <x v="3"/>
    <x v="9"/>
    <x v="2"/>
    <x v="1"/>
    <x v="1"/>
    <n v="2"/>
    <n v="2500"/>
    <n v="5"/>
    <x v="763"/>
    <n v="3435.79"/>
    <x v="5615"/>
    <x v="0"/>
    <x v="3"/>
    <s v="Neha"/>
    <x v="1"/>
    <n v="6"/>
  </r>
  <r>
    <d v="2024-06-16T00:00:00"/>
    <s v="INV005626"/>
    <x v="2"/>
    <s v="Wholesale"/>
    <x v="3"/>
    <x v="5"/>
    <x v="3"/>
    <x v="2"/>
    <x v="2"/>
    <n v="25"/>
    <n v="4500"/>
    <n v="8"/>
    <x v="1354"/>
    <n v="82063.240000000005"/>
    <x v="5616"/>
    <x v="4"/>
    <x v="2"/>
    <s v="Pooja"/>
    <x v="1"/>
    <n v="6"/>
  </r>
  <r>
    <d v="2024-06-17T00:00:00"/>
    <s v="INV005627"/>
    <x v="0"/>
    <s v="Corporate"/>
    <x v="1"/>
    <x v="1"/>
    <x v="0"/>
    <x v="1"/>
    <x v="1"/>
    <n v="5"/>
    <n v="2500"/>
    <n v="2"/>
    <x v="347"/>
    <n v="11401.14"/>
    <x v="5617"/>
    <x v="0"/>
    <x v="1"/>
    <s v="Karan"/>
    <x v="1"/>
    <n v="6"/>
  </r>
  <r>
    <d v="2024-06-18T00:00:00"/>
    <s v="INV005628"/>
    <x v="5"/>
    <s v="Corporate"/>
    <x v="0"/>
    <x v="0"/>
    <x v="2"/>
    <x v="5"/>
    <x v="0"/>
    <n v="12"/>
    <n v="15000"/>
    <n v="4"/>
    <x v="709"/>
    <n v="126210.01"/>
    <x v="5618"/>
    <x v="4"/>
    <x v="1"/>
    <s v="Neha"/>
    <x v="1"/>
    <n v="6"/>
  </r>
  <r>
    <d v="2024-06-19T00:00:00"/>
    <s v="INV005629"/>
    <x v="1"/>
    <s v="Corporate"/>
    <x v="0"/>
    <x v="4"/>
    <x v="3"/>
    <x v="7"/>
    <x v="3"/>
    <n v="22"/>
    <n v="900"/>
    <n v="3"/>
    <x v="2165"/>
    <n v="16943.400000000001"/>
    <x v="5619"/>
    <x v="4"/>
    <x v="3"/>
    <s v="Vikas"/>
    <x v="1"/>
    <n v="6"/>
  </r>
  <r>
    <d v="2024-06-20T00:00:00"/>
    <s v="INV005630"/>
    <x v="0"/>
    <s v="Retail"/>
    <x v="3"/>
    <x v="7"/>
    <x v="0"/>
    <x v="1"/>
    <x v="1"/>
    <n v="7"/>
    <n v="2500"/>
    <n v="9"/>
    <x v="1256"/>
    <n v="14870.67"/>
    <x v="5620"/>
    <x v="0"/>
    <x v="3"/>
    <s v="Pooja"/>
    <x v="1"/>
    <n v="6"/>
  </r>
  <r>
    <d v="2024-06-21T00:00:00"/>
    <s v="INV005631"/>
    <x v="1"/>
    <s v="Retail"/>
    <x v="2"/>
    <x v="2"/>
    <x v="3"/>
    <x v="6"/>
    <x v="0"/>
    <n v="10"/>
    <n v="3500"/>
    <n v="9"/>
    <x v="760"/>
    <n v="23409.43"/>
    <x v="5621"/>
    <x v="3"/>
    <x v="1"/>
    <s v="Amit"/>
    <x v="1"/>
    <n v="6"/>
  </r>
  <r>
    <d v="2024-06-22T00:00:00"/>
    <s v="INV005632"/>
    <x v="1"/>
    <s v="Corporate"/>
    <x v="0"/>
    <x v="0"/>
    <x v="3"/>
    <x v="2"/>
    <x v="2"/>
    <n v="18"/>
    <n v="4500"/>
    <n v="5"/>
    <x v="787"/>
    <n v="67333.72"/>
    <x v="5622"/>
    <x v="4"/>
    <x v="2"/>
    <s v="Priya"/>
    <x v="1"/>
    <n v="6"/>
  </r>
  <r>
    <d v="2024-06-23T00:00:00"/>
    <s v="INV005633"/>
    <x v="8"/>
    <s v="Wholesale"/>
    <x v="2"/>
    <x v="2"/>
    <x v="0"/>
    <x v="6"/>
    <x v="0"/>
    <n v="8"/>
    <n v="3500"/>
    <n v="6"/>
    <x v="2211"/>
    <n v="23967.26"/>
    <x v="5623"/>
    <x v="1"/>
    <x v="3"/>
    <s v="Amit"/>
    <x v="1"/>
    <n v="6"/>
  </r>
  <r>
    <d v="2024-06-24T00:00:00"/>
    <s v="INV005634"/>
    <x v="10"/>
    <s v="Corporate"/>
    <x v="2"/>
    <x v="2"/>
    <x v="2"/>
    <x v="4"/>
    <x v="0"/>
    <n v="2"/>
    <n v="12000"/>
    <n v="14"/>
    <x v="978"/>
    <n v="18492"/>
    <x v="5624"/>
    <x v="3"/>
    <x v="3"/>
    <s v="Raj"/>
    <x v="1"/>
    <n v="6"/>
  </r>
  <r>
    <d v="2024-06-25T00:00:00"/>
    <s v="INV005635"/>
    <x v="10"/>
    <s v="Corporate"/>
    <x v="1"/>
    <x v="1"/>
    <x v="2"/>
    <x v="3"/>
    <x v="3"/>
    <n v="15"/>
    <n v="600"/>
    <n v="0"/>
    <x v="404"/>
    <n v="8448.8700000000008"/>
    <x v="5625"/>
    <x v="0"/>
    <x v="0"/>
    <s v="Vikas"/>
    <x v="1"/>
    <n v="6"/>
  </r>
  <r>
    <d v="2024-06-26T00:00:00"/>
    <s v="INV005636"/>
    <x v="11"/>
    <s v="Corporate"/>
    <x v="2"/>
    <x v="2"/>
    <x v="0"/>
    <x v="4"/>
    <x v="0"/>
    <n v="6"/>
    <n v="12000"/>
    <n v="5"/>
    <x v="93"/>
    <n v="58033.15"/>
    <x v="5626"/>
    <x v="0"/>
    <x v="2"/>
    <s v="Vikas"/>
    <x v="1"/>
    <n v="6"/>
  </r>
  <r>
    <d v="2024-06-27T00:00:00"/>
    <s v="INV005637"/>
    <x v="6"/>
    <s v="Retail"/>
    <x v="0"/>
    <x v="4"/>
    <x v="2"/>
    <x v="2"/>
    <x v="2"/>
    <n v="18"/>
    <n v="4500"/>
    <n v="13"/>
    <x v="2187"/>
    <n v="58207.61"/>
    <x v="5627"/>
    <x v="2"/>
    <x v="2"/>
    <s v="Vikas"/>
    <x v="1"/>
    <n v="6"/>
  </r>
  <r>
    <d v="2024-06-28T00:00:00"/>
    <s v="INV005638"/>
    <x v="3"/>
    <s v="Retail"/>
    <x v="2"/>
    <x v="2"/>
    <x v="1"/>
    <x v="5"/>
    <x v="0"/>
    <n v="3"/>
    <n v="15000"/>
    <n v="13"/>
    <x v="136"/>
    <n v="30377.74"/>
    <x v="5628"/>
    <x v="2"/>
    <x v="0"/>
    <s v="Sneha"/>
    <x v="1"/>
    <n v="6"/>
  </r>
  <r>
    <d v="2024-06-29T00:00:00"/>
    <s v="INV005639"/>
    <x v="2"/>
    <s v="Wholesale"/>
    <x v="0"/>
    <x v="0"/>
    <x v="0"/>
    <x v="7"/>
    <x v="3"/>
    <n v="13"/>
    <n v="900"/>
    <n v="5"/>
    <x v="880"/>
    <n v="8046.4"/>
    <x v="5629"/>
    <x v="1"/>
    <x v="2"/>
    <s v="Priya"/>
    <x v="1"/>
    <n v="6"/>
  </r>
  <r>
    <d v="2024-06-30T00:00:00"/>
    <s v="INV005640"/>
    <x v="9"/>
    <s v="Retail"/>
    <x v="2"/>
    <x v="2"/>
    <x v="3"/>
    <x v="6"/>
    <x v="0"/>
    <n v="11"/>
    <n v="3500"/>
    <n v="17"/>
    <x v="1378"/>
    <n v="25292.080000000002"/>
    <x v="5630"/>
    <x v="1"/>
    <x v="1"/>
    <s v="Priya"/>
    <x v="1"/>
    <n v="6"/>
  </r>
  <r>
    <d v="2024-07-01T00:00:00"/>
    <s v="INV005641"/>
    <x v="0"/>
    <s v="Wholesale"/>
    <x v="2"/>
    <x v="6"/>
    <x v="0"/>
    <x v="2"/>
    <x v="2"/>
    <n v="7"/>
    <n v="4500"/>
    <n v="3"/>
    <x v="2193"/>
    <n v="24404.18"/>
    <x v="5631"/>
    <x v="2"/>
    <x v="1"/>
    <s v="Karan"/>
    <x v="1"/>
    <n v="7"/>
  </r>
  <r>
    <d v="2024-07-02T00:00:00"/>
    <s v="INV005642"/>
    <x v="6"/>
    <s v="Retail"/>
    <x v="0"/>
    <x v="0"/>
    <x v="2"/>
    <x v="1"/>
    <x v="1"/>
    <n v="21"/>
    <n v="2500"/>
    <n v="16"/>
    <x v="538"/>
    <n v="39318.21"/>
    <x v="5632"/>
    <x v="1"/>
    <x v="3"/>
    <s v="Neha"/>
    <x v="1"/>
    <n v="7"/>
  </r>
  <r>
    <d v="2024-07-03T00:00:00"/>
    <s v="INV005643"/>
    <x v="0"/>
    <s v="Retail"/>
    <x v="3"/>
    <x v="3"/>
    <x v="0"/>
    <x v="1"/>
    <x v="1"/>
    <n v="13"/>
    <n v="2500"/>
    <n v="10"/>
    <x v="322"/>
    <n v="24588.6"/>
    <x v="5633"/>
    <x v="1"/>
    <x v="0"/>
    <s v="Amit"/>
    <x v="1"/>
    <n v="7"/>
  </r>
  <r>
    <d v="2024-07-04T00:00:00"/>
    <s v="INV005644"/>
    <x v="11"/>
    <s v="Retail"/>
    <x v="2"/>
    <x v="6"/>
    <x v="2"/>
    <x v="2"/>
    <x v="2"/>
    <n v="7"/>
    <n v="4500"/>
    <n v="17"/>
    <x v="857"/>
    <n v="19263.46"/>
    <x v="5634"/>
    <x v="4"/>
    <x v="2"/>
    <s v="Pooja"/>
    <x v="1"/>
    <n v="7"/>
  </r>
  <r>
    <d v="2024-07-05T00:00:00"/>
    <s v="INV005645"/>
    <x v="0"/>
    <s v="Corporate"/>
    <x v="3"/>
    <x v="3"/>
    <x v="3"/>
    <x v="7"/>
    <x v="3"/>
    <n v="18"/>
    <n v="900"/>
    <n v="5"/>
    <x v="622"/>
    <n v="13969.96"/>
    <x v="5635"/>
    <x v="0"/>
    <x v="0"/>
    <s v="Vikas"/>
    <x v="1"/>
    <n v="7"/>
  </r>
  <r>
    <d v="2024-07-06T00:00:00"/>
    <s v="INV005646"/>
    <x v="11"/>
    <s v="Wholesale"/>
    <x v="2"/>
    <x v="2"/>
    <x v="0"/>
    <x v="4"/>
    <x v="0"/>
    <n v="3"/>
    <n v="12000"/>
    <n v="20"/>
    <x v="712"/>
    <n v="26999.11"/>
    <x v="5636"/>
    <x v="0"/>
    <x v="1"/>
    <s v="Raj"/>
    <x v="1"/>
    <n v="7"/>
  </r>
  <r>
    <d v="2024-07-07T00:00:00"/>
    <s v="INV005647"/>
    <x v="0"/>
    <s v="Corporate"/>
    <x v="1"/>
    <x v="1"/>
    <x v="1"/>
    <x v="5"/>
    <x v="0"/>
    <n v="2"/>
    <n v="15000"/>
    <n v="20"/>
    <x v="1581"/>
    <n v="17441.91"/>
    <x v="5637"/>
    <x v="3"/>
    <x v="1"/>
    <s v="Vikas"/>
    <x v="1"/>
    <n v="7"/>
  </r>
  <r>
    <d v="2024-07-08T00:00:00"/>
    <s v="INV005648"/>
    <x v="4"/>
    <s v="Wholesale"/>
    <x v="0"/>
    <x v="4"/>
    <x v="2"/>
    <x v="4"/>
    <x v="0"/>
    <n v="23"/>
    <n v="12000"/>
    <n v="11"/>
    <x v="2212"/>
    <n v="185827.99"/>
    <x v="5638"/>
    <x v="4"/>
    <x v="2"/>
    <s v="Raj"/>
    <x v="1"/>
    <n v="7"/>
  </r>
  <r>
    <d v="2024-07-09T00:00:00"/>
    <s v="INV005649"/>
    <x v="0"/>
    <s v="Corporate"/>
    <x v="1"/>
    <x v="1"/>
    <x v="2"/>
    <x v="7"/>
    <x v="3"/>
    <n v="7"/>
    <n v="900"/>
    <n v="3"/>
    <x v="559"/>
    <n v="5120.9399999999996"/>
    <x v="5639"/>
    <x v="0"/>
    <x v="1"/>
    <s v="Pooja"/>
    <x v="1"/>
    <n v="7"/>
  </r>
  <r>
    <d v="2024-07-10T00:00:00"/>
    <s v="INV005650"/>
    <x v="3"/>
    <s v="Retail"/>
    <x v="0"/>
    <x v="8"/>
    <x v="0"/>
    <x v="5"/>
    <x v="0"/>
    <n v="11"/>
    <n v="15000"/>
    <n v="15"/>
    <x v="1343"/>
    <n v="130840.45"/>
    <x v="5640"/>
    <x v="2"/>
    <x v="3"/>
    <s v="Amit"/>
    <x v="1"/>
    <n v="7"/>
  </r>
  <r>
    <d v="2024-07-11T00:00:00"/>
    <s v="INV005651"/>
    <x v="4"/>
    <s v="Wholesale"/>
    <x v="1"/>
    <x v="1"/>
    <x v="3"/>
    <x v="0"/>
    <x v="0"/>
    <n v="6"/>
    <n v="45000"/>
    <n v="0"/>
    <x v="863"/>
    <n v="198110.25"/>
    <x v="5641"/>
    <x v="0"/>
    <x v="0"/>
    <s v="Pooja"/>
    <x v="1"/>
    <n v="7"/>
  </r>
  <r>
    <d v="2024-07-12T00:00:00"/>
    <s v="INV005652"/>
    <x v="9"/>
    <s v="Corporate"/>
    <x v="0"/>
    <x v="8"/>
    <x v="1"/>
    <x v="3"/>
    <x v="3"/>
    <n v="5"/>
    <n v="600"/>
    <n v="7"/>
    <x v="1386"/>
    <n v="2251.0300000000002"/>
    <x v="5642"/>
    <x v="4"/>
    <x v="3"/>
    <s v="Raj"/>
    <x v="1"/>
    <n v="7"/>
  </r>
  <r>
    <d v="2024-07-13T00:00:00"/>
    <s v="INV005653"/>
    <x v="1"/>
    <s v="Wholesale"/>
    <x v="2"/>
    <x v="6"/>
    <x v="0"/>
    <x v="0"/>
    <x v="0"/>
    <n v="19"/>
    <n v="45000"/>
    <n v="13"/>
    <x v="14"/>
    <n v="616840.46"/>
    <x v="5643"/>
    <x v="3"/>
    <x v="3"/>
    <s v="Sneha"/>
    <x v="1"/>
    <n v="7"/>
  </r>
  <r>
    <d v="2024-07-14T00:00:00"/>
    <s v="INV005654"/>
    <x v="8"/>
    <s v="Retail"/>
    <x v="0"/>
    <x v="8"/>
    <x v="0"/>
    <x v="4"/>
    <x v="0"/>
    <n v="7"/>
    <n v="12000"/>
    <n v="7"/>
    <x v="148"/>
    <n v="66307.72"/>
    <x v="5644"/>
    <x v="3"/>
    <x v="0"/>
    <s v="Vikas"/>
    <x v="1"/>
    <n v="7"/>
  </r>
  <r>
    <d v="2024-07-15T00:00:00"/>
    <s v="INV005655"/>
    <x v="6"/>
    <s v="Corporate"/>
    <x v="0"/>
    <x v="8"/>
    <x v="0"/>
    <x v="6"/>
    <x v="0"/>
    <n v="2"/>
    <n v="3500"/>
    <n v="4"/>
    <x v="1625"/>
    <n v="6038.51"/>
    <x v="5645"/>
    <x v="0"/>
    <x v="0"/>
    <s v="Priya"/>
    <x v="1"/>
    <n v="7"/>
  </r>
  <r>
    <d v="2024-07-16T00:00:00"/>
    <s v="INV005656"/>
    <x v="0"/>
    <s v="Corporate"/>
    <x v="0"/>
    <x v="4"/>
    <x v="3"/>
    <x v="2"/>
    <x v="2"/>
    <n v="16"/>
    <n v="4500"/>
    <n v="16"/>
    <x v="335"/>
    <n v="45088.38"/>
    <x v="5646"/>
    <x v="1"/>
    <x v="0"/>
    <s v="Pooja"/>
    <x v="1"/>
    <n v="7"/>
  </r>
  <r>
    <d v="2024-07-17T00:00:00"/>
    <s v="INV005657"/>
    <x v="3"/>
    <s v="Corporate"/>
    <x v="1"/>
    <x v="1"/>
    <x v="1"/>
    <x v="5"/>
    <x v="0"/>
    <n v="7"/>
    <n v="15000"/>
    <n v="14"/>
    <x v="396"/>
    <n v="73367.22"/>
    <x v="5647"/>
    <x v="2"/>
    <x v="3"/>
    <s v="Priya"/>
    <x v="1"/>
    <n v="7"/>
  </r>
  <r>
    <d v="2024-07-18T00:00:00"/>
    <s v="INV005658"/>
    <x v="1"/>
    <s v="Wholesale"/>
    <x v="2"/>
    <x v="2"/>
    <x v="1"/>
    <x v="1"/>
    <x v="1"/>
    <n v="20"/>
    <n v="2500"/>
    <n v="10"/>
    <x v="19"/>
    <n v="33656.04"/>
    <x v="5648"/>
    <x v="1"/>
    <x v="1"/>
    <s v="Neha"/>
    <x v="1"/>
    <n v="7"/>
  </r>
  <r>
    <d v="2024-07-19T00:00:00"/>
    <s v="INV005659"/>
    <x v="11"/>
    <s v="Wholesale"/>
    <x v="3"/>
    <x v="5"/>
    <x v="0"/>
    <x v="4"/>
    <x v="0"/>
    <n v="6"/>
    <n v="12000"/>
    <n v="10"/>
    <x v="169"/>
    <n v="51858.13"/>
    <x v="5649"/>
    <x v="2"/>
    <x v="1"/>
    <s v="Sneha"/>
    <x v="1"/>
    <n v="7"/>
  </r>
  <r>
    <d v="2024-07-20T00:00:00"/>
    <s v="INV005660"/>
    <x v="10"/>
    <s v="Wholesale"/>
    <x v="2"/>
    <x v="2"/>
    <x v="3"/>
    <x v="0"/>
    <x v="0"/>
    <n v="3"/>
    <n v="45000"/>
    <n v="9"/>
    <x v="1470"/>
    <n v="104908.84"/>
    <x v="5650"/>
    <x v="3"/>
    <x v="3"/>
    <s v="Amit"/>
    <x v="1"/>
    <n v="7"/>
  </r>
  <r>
    <d v="2024-07-21T00:00:00"/>
    <s v="INV005661"/>
    <x v="1"/>
    <s v="Corporate"/>
    <x v="1"/>
    <x v="1"/>
    <x v="3"/>
    <x v="6"/>
    <x v="0"/>
    <n v="14"/>
    <n v="3500"/>
    <n v="7"/>
    <x v="2213"/>
    <n v="39252.44"/>
    <x v="5651"/>
    <x v="1"/>
    <x v="2"/>
    <s v="Vikas"/>
    <x v="1"/>
    <n v="7"/>
  </r>
  <r>
    <d v="2024-07-22T00:00:00"/>
    <s v="INV005662"/>
    <x v="8"/>
    <s v="Wholesale"/>
    <x v="2"/>
    <x v="2"/>
    <x v="2"/>
    <x v="1"/>
    <x v="1"/>
    <n v="21"/>
    <n v="2500"/>
    <n v="14"/>
    <x v="545"/>
    <n v="38486.07"/>
    <x v="5652"/>
    <x v="0"/>
    <x v="1"/>
    <s v="Karan"/>
    <x v="1"/>
    <n v="7"/>
  </r>
  <r>
    <d v="2024-07-23T00:00:00"/>
    <s v="INV005663"/>
    <x v="7"/>
    <s v="Wholesale"/>
    <x v="1"/>
    <x v="1"/>
    <x v="0"/>
    <x v="1"/>
    <x v="1"/>
    <n v="17"/>
    <n v="2500"/>
    <n v="11"/>
    <x v="1988"/>
    <n v="28716.880000000001"/>
    <x v="5653"/>
    <x v="2"/>
    <x v="2"/>
    <s v="Neha"/>
    <x v="1"/>
    <n v="7"/>
  </r>
  <r>
    <d v="2024-07-24T00:00:00"/>
    <s v="INV005664"/>
    <x v="2"/>
    <s v="Wholesale"/>
    <x v="2"/>
    <x v="2"/>
    <x v="0"/>
    <x v="5"/>
    <x v="0"/>
    <n v="1"/>
    <n v="15000"/>
    <n v="0"/>
    <x v="317"/>
    <n v="12461.07"/>
    <x v="5654"/>
    <x v="3"/>
    <x v="0"/>
    <s v="Sneha"/>
    <x v="1"/>
    <n v="7"/>
  </r>
  <r>
    <d v="2024-07-25T00:00:00"/>
    <s v="INV005665"/>
    <x v="6"/>
    <s v="Corporate"/>
    <x v="1"/>
    <x v="1"/>
    <x v="2"/>
    <x v="1"/>
    <x v="1"/>
    <n v="3"/>
    <n v="2500"/>
    <n v="1"/>
    <x v="296"/>
    <n v="6635.23"/>
    <x v="5655"/>
    <x v="4"/>
    <x v="0"/>
    <s v="Pooja"/>
    <x v="1"/>
    <n v="7"/>
  </r>
  <r>
    <d v="2024-07-26T00:00:00"/>
    <s v="INV005666"/>
    <x v="2"/>
    <s v="Corporate"/>
    <x v="0"/>
    <x v="0"/>
    <x v="0"/>
    <x v="5"/>
    <x v="0"/>
    <n v="3"/>
    <n v="15000"/>
    <n v="13"/>
    <x v="136"/>
    <n v="33323.339999999997"/>
    <x v="5656"/>
    <x v="2"/>
    <x v="2"/>
    <s v="Neha"/>
    <x v="1"/>
    <n v="7"/>
  </r>
  <r>
    <d v="2024-07-27T00:00:00"/>
    <s v="INV005667"/>
    <x v="2"/>
    <s v="Retail"/>
    <x v="0"/>
    <x v="0"/>
    <x v="2"/>
    <x v="1"/>
    <x v="1"/>
    <n v="14"/>
    <n v="2500"/>
    <n v="15"/>
    <x v="1562"/>
    <n v="24106.22"/>
    <x v="5657"/>
    <x v="4"/>
    <x v="2"/>
    <s v="Karan"/>
    <x v="1"/>
    <n v="7"/>
  </r>
  <r>
    <d v="2024-07-28T00:00:00"/>
    <s v="INV005668"/>
    <x v="0"/>
    <s v="Wholesale"/>
    <x v="1"/>
    <x v="1"/>
    <x v="2"/>
    <x v="3"/>
    <x v="3"/>
    <n v="8"/>
    <n v="600"/>
    <n v="19"/>
    <x v="2214"/>
    <n v="3421.72"/>
    <x v="5658"/>
    <x v="0"/>
    <x v="2"/>
    <s v="Neha"/>
    <x v="1"/>
    <n v="7"/>
  </r>
  <r>
    <d v="2024-07-29T00:00:00"/>
    <s v="INV005669"/>
    <x v="2"/>
    <s v="Corporate"/>
    <x v="0"/>
    <x v="4"/>
    <x v="0"/>
    <x v="2"/>
    <x v="2"/>
    <n v="23"/>
    <n v="4500"/>
    <n v="15"/>
    <x v="960"/>
    <n v="64963.17"/>
    <x v="5659"/>
    <x v="3"/>
    <x v="1"/>
    <s v="Pooja"/>
    <x v="1"/>
    <n v="7"/>
  </r>
  <r>
    <d v="2024-07-30T00:00:00"/>
    <s v="INV005670"/>
    <x v="4"/>
    <s v="Wholesale"/>
    <x v="3"/>
    <x v="3"/>
    <x v="1"/>
    <x v="1"/>
    <x v="1"/>
    <n v="12"/>
    <n v="2500"/>
    <n v="12"/>
    <x v="37"/>
    <n v="20347.599999999999"/>
    <x v="5660"/>
    <x v="2"/>
    <x v="0"/>
    <s v="Sneha"/>
    <x v="1"/>
    <n v="7"/>
  </r>
  <r>
    <d v="2024-07-31T00:00:00"/>
    <s v="INV005671"/>
    <x v="5"/>
    <s v="Retail"/>
    <x v="3"/>
    <x v="3"/>
    <x v="3"/>
    <x v="0"/>
    <x v="0"/>
    <n v="6"/>
    <n v="45000"/>
    <n v="5"/>
    <x v="581"/>
    <n v="195097.71"/>
    <x v="5661"/>
    <x v="1"/>
    <x v="2"/>
    <s v="Raj"/>
    <x v="1"/>
    <n v="7"/>
  </r>
  <r>
    <d v="2024-08-01T00:00:00"/>
    <s v="INV005672"/>
    <x v="5"/>
    <s v="Wholesale"/>
    <x v="2"/>
    <x v="6"/>
    <x v="0"/>
    <x v="3"/>
    <x v="3"/>
    <n v="16"/>
    <n v="600"/>
    <n v="17"/>
    <x v="2215"/>
    <n v="6381.91"/>
    <x v="5662"/>
    <x v="1"/>
    <x v="1"/>
    <s v="Raj"/>
    <x v="1"/>
    <n v="8"/>
  </r>
  <r>
    <d v="2024-08-02T00:00:00"/>
    <s v="INV005673"/>
    <x v="11"/>
    <s v="Retail"/>
    <x v="2"/>
    <x v="2"/>
    <x v="2"/>
    <x v="6"/>
    <x v="0"/>
    <n v="6"/>
    <n v="3500"/>
    <n v="16"/>
    <x v="491"/>
    <n v="13891.9"/>
    <x v="5663"/>
    <x v="3"/>
    <x v="2"/>
    <s v="Pooja"/>
    <x v="1"/>
    <n v="8"/>
  </r>
  <r>
    <d v="2024-08-03T00:00:00"/>
    <s v="INV005674"/>
    <x v="6"/>
    <s v="Wholesale"/>
    <x v="1"/>
    <x v="1"/>
    <x v="1"/>
    <x v="4"/>
    <x v="0"/>
    <n v="7"/>
    <n v="12000"/>
    <n v="8"/>
    <x v="1407"/>
    <n v="59155.89"/>
    <x v="5664"/>
    <x v="0"/>
    <x v="0"/>
    <s v="Karan"/>
    <x v="1"/>
    <n v="8"/>
  </r>
  <r>
    <d v="2024-08-04T00:00:00"/>
    <s v="INV005675"/>
    <x v="11"/>
    <s v="Retail"/>
    <x v="0"/>
    <x v="8"/>
    <x v="3"/>
    <x v="2"/>
    <x v="2"/>
    <n v="9"/>
    <n v="4500"/>
    <n v="5"/>
    <x v="1266"/>
    <n v="35264.04"/>
    <x v="5665"/>
    <x v="4"/>
    <x v="2"/>
    <s v="Raj"/>
    <x v="1"/>
    <n v="8"/>
  </r>
  <r>
    <d v="2024-08-05T00:00:00"/>
    <s v="INV005676"/>
    <x v="7"/>
    <s v="Retail"/>
    <x v="3"/>
    <x v="9"/>
    <x v="2"/>
    <x v="2"/>
    <x v="2"/>
    <n v="12"/>
    <n v="4500"/>
    <n v="4"/>
    <x v="2046"/>
    <n v="45227.37"/>
    <x v="5666"/>
    <x v="4"/>
    <x v="3"/>
    <s v="Vikas"/>
    <x v="1"/>
    <n v="8"/>
  </r>
  <r>
    <d v="2024-08-06T00:00:00"/>
    <s v="INV005677"/>
    <x v="0"/>
    <s v="Wholesale"/>
    <x v="0"/>
    <x v="0"/>
    <x v="2"/>
    <x v="5"/>
    <x v="0"/>
    <n v="18"/>
    <n v="15000"/>
    <n v="20"/>
    <x v="515"/>
    <n v="187021.27"/>
    <x v="5667"/>
    <x v="1"/>
    <x v="2"/>
    <s v="Amit"/>
    <x v="1"/>
    <n v="8"/>
  </r>
  <r>
    <d v="2024-08-07T00:00:00"/>
    <s v="INV005678"/>
    <x v="0"/>
    <s v="Retail"/>
    <x v="0"/>
    <x v="0"/>
    <x v="0"/>
    <x v="3"/>
    <x v="3"/>
    <n v="12"/>
    <n v="600"/>
    <n v="11"/>
    <x v="1314"/>
    <n v="5757.01"/>
    <x v="5668"/>
    <x v="4"/>
    <x v="0"/>
    <s v="Neha"/>
    <x v="1"/>
    <n v="8"/>
  </r>
  <r>
    <d v="2024-08-08T00:00:00"/>
    <s v="INV005679"/>
    <x v="6"/>
    <s v="Retail"/>
    <x v="0"/>
    <x v="0"/>
    <x v="0"/>
    <x v="2"/>
    <x v="2"/>
    <n v="2"/>
    <n v="4500"/>
    <n v="4"/>
    <x v="44"/>
    <n v="7731.25"/>
    <x v="5669"/>
    <x v="4"/>
    <x v="2"/>
    <s v="Vikas"/>
    <x v="1"/>
    <n v="8"/>
  </r>
  <r>
    <d v="2024-08-09T00:00:00"/>
    <s v="INV005680"/>
    <x v="11"/>
    <s v="Corporate"/>
    <x v="2"/>
    <x v="2"/>
    <x v="2"/>
    <x v="0"/>
    <x v="0"/>
    <n v="4"/>
    <n v="45000"/>
    <n v="3"/>
    <x v="466"/>
    <n v="131443.57"/>
    <x v="5670"/>
    <x v="2"/>
    <x v="3"/>
    <s v="Vikas"/>
    <x v="1"/>
    <n v="8"/>
  </r>
  <r>
    <d v="2024-08-10T00:00:00"/>
    <s v="INV005681"/>
    <x v="7"/>
    <s v="Retail"/>
    <x v="1"/>
    <x v="1"/>
    <x v="1"/>
    <x v="7"/>
    <x v="3"/>
    <n v="24"/>
    <n v="900"/>
    <n v="2"/>
    <x v="786"/>
    <n v="17703.41"/>
    <x v="5671"/>
    <x v="4"/>
    <x v="1"/>
    <s v="Raj"/>
    <x v="1"/>
    <n v="8"/>
  </r>
  <r>
    <d v="2024-08-11T00:00:00"/>
    <s v="INV005682"/>
    <x v="7"/>
    <s v="Corporate"/>
    <x v="2"/>
    <x v="6"/>
    <x v="0"/>
    <x v="0"/>
    <x v="0"/>
    <n v="3"/>
    <n v="45000"/>
    <n v="7"/>
    <x v="144"/>
    <n v="96190.9"/>
    <x v="5672"/>
    <x v="3"/>
    <x v="2"/>
    <s v="Sneha"/>
    <x v="1"/>
    <n v="8"/>
  </r>
  <r>
    <d v="2024-08-12T00:00:00"/>
    <s v="INV005683"/>
    <x v="10"/>
    <s v="Retail"/>
    <x v="2"/>
    <x v="2"/>
    <x v="1"/>
    <x v="6"/>
    <x v="0"/>
    <n v="2"/>
    <n v="3500"/>
    <n v="8"/>
    <x v="1396"/>
    <n v="4779.5"/>
    <x v="5673"/>
    <x v="2"/>
    <x v="3"/>
    <s v="Karan"/>
    <x v="1"/>
    <n v="8"/>
  </r>
  <r>
    <d v="2024-08-13T00:00:00"/>
    <s v="INV005684"/>
    <x v="7"/>
    <s v="Corporate"/>
    <x v="0"/>
    <x v="4"/>
    <x v="1"/>
    <x v="6"/>
    <x v="0"/>
    <n v="17"/>
    <n v="3500"/>
    <n v="10"/>
    <x v="689"/>
    <n v="44955.9"/>
    <x v="5674"/>
    <x v="3"/>
    <x v="1"/>
    <s v="Amit"/>
    <x v="1"/>
    <n v="8"/>
  </r>
  <r>
    <d v="2024-08-14T00:00:00"/>
    <s v="INV005685"/>
    <x v="8"/>
    <s v="Corporate"/>
    <x v="0"/>
    <x v="4"/>
    <x v="2"/>
    <x v="0"/>
    <x v="0"/>
    <n v="19"/>
    <n v="45000"/>
    <n v="2"/>
    <x v="397"/>
    <n v="746028.29"/>
    <x v="5675"/>
    <x v="1"/>
    <x v="2"/>
    <s v="Raj"/>
    <x v="1"/>
    <n v="8"/>
  </r>
  <r>
    <d v="2024-08-15T00:00:00"/>
    <s v="INV005686"/>
    <x v="0"/>
    <s v="Corporate"/>
    <x v="3"/>
    <x v="7"/>
    <x v="2"/>
    <x v="1"/>
    <x v="1"/>
    <n v="11"/>
    <n v="2500"/>
    <n v="5"/>
    <x v="2216"/>
    <n v="21711.91"/>
    <x v="5676"/>
    <x v="4"/>
    <x v="0"/>
    <s v="Amit"/>
    <x v="1"/>
    <n v="8"/>
  </r>
  <r>
    <d v="2024-08-16T00:00:00"/>
    <s v="INV005687"/>
    <x v="11"/>
    <s v="Corporate"/>
    <x v="3"/>
    <x v="7"/>
    <x v="1"/>
    <x v="1"/>
    <x v="1"/>
    <n v="14"/>
    <n v="2500"/>
    <n v="7"/>
    <x v="2217"/>
    <n v="25942.06"/>
    <x v="5677"/>
    <x v="0"/>
    <x v="0"/>
    <s v="Pooja"/>
    <x v="1"/>
    <n v="8"/>
  </r>
  <r>
    <d v="2024-08-17T00:00:00"/>
    <s v="INV005688"/>
    <x v="5"/>
    <s v="Wholesale"/>
    <x v="1"/>
    <x v="1"/>
    <x v="3"/>
    <x v="5"/>
    <x v="0"/>
    <n v="9"/>
    <n v="15000"/>
    <n v="18"/>
    <x v="444"/>
    <n v="88313.67"/>
    <x v="5678"/>
    <x v="4"/>
    <x v="2"/>
    <s v="Amit"/>
    <x v="1"/>
    <n v="8"/>
  </r>
  <r>
    <d v="2024-08-18T00:00:00"/>
    <s v="INV005689"/>
    <x v="2"/>
    <s v="Retail"/>
    <x v="0"/>
    <x v="0"/>
    <x v="1"/>
    <x v="4"/>
    <x v="0"/>
    <n v="11"/>
    <n v="12000"/>
    <n v="7"/>
    <x v="1632"/>
    <n v="100258.79"/>
    <x v="5679"/>
    <x v="0"/>
    <x v="2"/>
    <s v="Neha"/>
    <x v="1"/>
    <n v="8"/>
  </r>
  <r>
    <d v="2024-08-19T00:00:00"/>
    <s v="INV005690"/>
    <x v="4"/>
    <s v="Corporate"/>
    <x v="3"/>
    <x v="7"/>
    <x v="2"/>
    <x v="3"/>
    <x v="3"/>
    <n v="2"/>
    <n v="600"/>
    <n v="14"/>
    <x v="1982"/>
    <n v="919.6"/>
    <x v="5680"/>
    <x v="4"/>
    <x v="3"/>
    <s v="Sneha"/>
    <x v="1"/>
    <n v="8"/>
  </r>
  <r>
    <d v="2024-08-20T00:00:00"/>
    <s v="INV005691"/>
    <x v="2"/>
    <s v="Retail"/>
    <x v="0"/>
    <x v="8"/>
    <x v="2"/>
    <x v="3"/>
    <x v="3"/>
    <n v="18"/>
    <n v="600"/>
    <n v="17"/>
    <x v="434"/>
    <n v="8224.39"/>
    <x v="5681"/>
    <x v="2"/>
    <x v="1"/>
    <s v="Raj"/>
    <x v="1"/>
    <n v="8"/>
  </r>
  <r>
    <d v="2024-08-21T00:00:00"/>
    <s v="INV005692"/>
    <x v="10"/>
    <s v="Wholesale"/>
    <x v="0"/>
    <x v="0"/>
    <x v="1"/>
    <x v="5"/>
    <x v="0"/>
    <n v="25"/>
    <n v="15000"/>
    <n v="0"/>
    <x v="1685"/>
    <n v="309649.51"/>
    <x v="5682"/>
    <x v="3"/>
    <x v="3"/>
    <s v="Pooja"/>
    <x v="1"/>
    <n v="8"/>
  </r>
  <r>
    <d v="2024-08-22T00:00:00"/>
    <s v="INV005693"/>
    <x v="11"/>
    <s v="Wholesale"/>
    <x v="1"/>
    <x v="1"/>
    <x v="1"/>
    <x v="4"/>
    <x v="0"/>
    <n v="12"/>
    <n v="12000"/>
    <n v="14"/>
    <x v="1969"/>
    <n v="106655.47"/>
    <x v="5683"/>
    <x v="4"/>
    <x v="0"/>
    <s v="Neha"/>
    <x v="1"/>
    <n v="8"/>
  </r>
  <r>
    <d v="2024-08-23T00:00:00"/>
    <s v="INV005694"/>
    <x v="5"/>
    <s v="Corporate"/>
    <x v="3"/>
    <x v="5"/>
    <x v="3"/>
    <x v="2"/>
    <x v="2"/>
    <n v="10"/>
    <n v="4500"/>
    <n v="6"/>
    <x v="1128"/>
    <n v="36130.19"/>
    <x v="5684"/>
    <x v="0"/>
    <x v="1"/>
    <s v="Amit"/>
    <x v="1"/>
    <n v="8"/>
  </r>
  <r>
    <d v="2024-08-24T00:00:00"/>
    <s v="INV005695"/>
    <x v="7"/>
    <s v="Wholesale"/>
    <x v="2"/>
    <x v="2"/>
    <x v="3"/>
    <x v="2"/>
    <x v="2"/>
    <n v="10"/>
    <n v="4500"/>
    <n v="15"/>
    <x v="73"/>
    <n v="31526.93"/>
    <x v="5685"/>
    <x v="2"/>
    <x v="3"/>
    <s v="Sneha"/>
    <x v="1"/>
    <n v="8"/>
  </r>
  <r>
    <d v="2024-08-25T00:00:00"/>
    <s v="INV005696"/>
    <x v="0"/>
    <s v="Wholesale"/>
    <x v="0"/>
    <x v="8"/>
    <x v="3"/>
    <x v="0"/>
    <x v="0"/>
    <n v="15"/>
    <n v="45000"/>
    <n v="18"/>
    <x v="1318"/>
    <n v="467068.04"/>
    <x v="5686"/>
    <x v="1"/>
    <x v="1"/>
    <s v="Priya"/>
    <x v="1"/>
    <n v="8"/>
  </r>
  <r>
    <d v="2024-08-26T00:00:00"/>
    <s v="INV005697"/>
    <x v="1"/>
    <s v="Wholesale"/>
    <x v="1"/>
    <x v="1"/>
    <x v="0"/>
    <x v="7"/>
    <x v="3"/>
    <n v="8"/>
    <n v="900"/>
    <n v="1"/>
    <x v="134"/>
    <n v="6390.72"/>
    <x v="5687"/>
    <x v="3"/>
    <x v="0"/>
    <s v="Sneha"/>
    <x v="1"/>
    <n v="8"/>
  </r>
  <r>
    <d v="2024-08-27T00:00:00"/>
    <s v="INV005698"/>
    <x v="8"/>
    <s v="Retail"/>
    <x v="1"/>
    <x v="1"/>
    <x v="0"/>
    <x v="4"/>
    <x v="0"/>
    <n v="14"/>
    <n v="12000"/>
    <n v="7"/>
    <x v="2138"/>
    <n v="132015.44"/>
    <x v="5688"/>
    <x v="4"/>
    <x v="1"/>
    <s v="Priya"/>
    <x v="1"/>
    <n v="8"/>
  </r>
  <r>
    <d v="2024-08-28T00:00:00"/>
    <s v="INV005699"/>
    <x v="2"/>
    <s v="Retail"/>
    <x v="2"/>
    <x v="6"/>
    <x v="2"/>
    <x v="1"/>
    <x v="1"/>
    <n v="21"/>
    <n v="2500"/>
    <n v="4"/>
    <x v="911"/>
    <n v="39241.949999999997"/>
    <x v="5689"/>
    <x v="4"/>
    <x v="3"/>
    <s v="Priya"/>
    <x v="1"/>
    <n v="8"/>
  </r>
  <r>
    <d v="2024-08-29T00:00:00"/>
    <s v="INV005700"/>
    <x v="10"/>
    <s v="Corporate"/>
    <x v="2"/>
    <x v="6"/>
    <x v="3"/>
    <x v="3"/>
    <x v="3"/>
    <n v="8"/>
    <n v="600"/>
    <n v="18"/>
    <x v="1116"/>
    <n v="3028.11"/>
    <x v="5690"/>
    <x v="0"/>
    <x v="2"/>
    <s v="Raj"/>
    <x v="1"/>
    <n v="8"/>
  </r>
  <r>
    <d v="2024-08-30T00:00:00"/>
    <s v="INV005701"/>
    <x v="4"/>
    <s v="Wholesale"/>
    <x v="2"/>
    <x v="6"/>
    <x v="2"/>
    <x v="5"/>
    <x v="0"/>
    <n v="5"/>
    <n v="15000"/>
    <n v="5"/>
    <x v="2218"/>
    <n v="60246.67"/>
    <x v="5691"/>
    <x v="2"/>
    <x v="1"/>
    <s v="Priya"/>
    <x v="1"/>
    <n v="8"/>
  </r>
  <r>
    <d v="2024-08-31T00:00:00"/>
    <s v="INV005702"/>
    <x v="0"/>
    <s v="Wholesale"/>
    <x v="2"/>
    <x v="2"/>
    <x v="2"/>
    <x v="6"/>
    <x v="0"/>
    <n v="8"/>
    <n v="3500"/>
    <n v="16"/>
    <x v="1186"/>
    <n v="18490.05"/>
    <x v="5692"/>
    <x v="1"/>
    <x v="3"/>
    <s v="Raj"/>
    <x v="1"/>
    <n v="8"/>
  </r>
  <r>
    <d v="2024-09-01T00:00:00"/>
    <s v="INV005703"/>
    <x v="9"/>
    <s v="Retail"/>
    <x v="2"/>
    <x v="6"/>
    <x v="0"/>
    <x v="6"/>
    <x v="0"/>
    <n v="20"/>
    <n v="3500"/>
    <n v="5"/>
    <x v="1436"/>
    <n v="58965.49"/>
    <x v="5693"/>
    <x v="4"/>
    <x v="1"/>
    <s v="Priya"/>
    <x v="1"/>
    <n v="9"/>
  </r>
  <r>
    <d v="2024-09-02T00:00:00"/>
    <s v="INV005704"/>
    <x v="0"/>
    <s v="Retail"/>
    <x v="3"/>
    <x v="3"/>
    <x v="1"/>
    <x v="1"/>
    <x v="1"/>
    <n v="18"/>
    <n v="2500"/>
    <n v="4"/>
    <x v="56"/>
    <n v="36161.97"/>
    <x v="5694"/>
    <x v="4"/>
    <x v="1"/>
    <s v="Pooja"/>
    <x v="1"/>
    <n v="9"/>
  </r>
  <r>
    <d v="2024-09-03T00:00:00"/>
    <s v="INV005705"/>
    <x v="5"/>
    <s v="Retail"/>
    <x v="2"/>
    <x v="6"/>
    <x v="3"/>
    <x v="2"/>
    <x v="2"/>
    <n v="11"/>
    <n v="4500"/>
    <n v="19"/>
    <x v="1216"/>
    <n v="36727.21"/>
    <x v="5695"/>
    <x v="2"/>
    <x v="1"/>
    <s v="Vikas"/>
    <x v="1"/>
    <n v="9"/>
  </r>
  <r>
    <d v="2024-09-04T00:00:00"/>
    <s v="INV005706"/>
    <x v="7"/>
    <s v="Corporate"/>
    <x v="3"/>
    <x v="7"/>
    <x v="0"/>
    <x v="3"/>
    <x v="3"/>
    <n v="6"/>
    <n v="600"/>
    <n v="15"/>
    <x v="78"/>
    <n v="2402.06"/>
    <x v="5696"/>
    <x v="2"/>
    <x v="0"/>
    <s v="Raj"/>
    <x v="1"/>
    <n v="9"/>
  </r>
  <r>
    <d v="2024-09-05T00:00:00"/>
    <s v="INV005707"/>
    <x v="2"/>
    <s v="Wholesale"/>
    <x v="2"/>
    <x v="6"/>
    <x v="1"/>
    <x v="2"/>
    <x v="2"/>
    <n v="1"/>
    <n v="4500"/>
    <n v="0"/>
    <x v="188"/>
    <n v="4227.5200000000004"/>
    <x v="5697"/>
    <x v="1"/>
    <x v="1"/>
    <s v="Raj"/>
    <x v="1"/>
    <n v="9"/>
  </r>
  <r>
    <d v="2024-09-06T00:00:00"/>
    <s v="INV005708"/>
    <x v="9"/>
    <s v="Corporate"/>
    <x v="3"/>
    <x v="5"/>
    <x v="1"/>
    <x v="3"/>
    <x v="3"/>
    <n v="1"/>
    <n v="600"/>
    <n v="19"/>
    <x v="337"/>
    <n v="385.91"/>
    <x v="5698"/>
    <x v="2"/>
    <x v="1"/>
    <s v="Sneha"/>
    <x v="1"/>
    <n v="9"/>
  </r>
  <r>
    <d v="2024-09-07T00:00:00"/>
    <s v="INV005709"/>
    <x v="6"/>
    <s v="Wholesale"/>
    <x v="0"/>
    <x v="8"/>
    <x v="0"/>
    <x v="0"/>
    <x v="0"/>
    <n v="15"/>
    <n v="45000"/>
    <n v="2"/>
    <x v="119"/>
    <n v="620627.56999999995"/>
    <x v="5699"/>
    <x v="3"/>
    <x v="2"/>
    <s v="Neha"/>
    <x v="1"/>
    <n v="9"/>
  </r>
  <r>
    <d v="2024-09-08T00:00:00"/>
    <s v="INV005710"/>
    <x v="5"/>
    <s v="Retail"/>
    <x v="2"/>
    <x v="2"/>
    <x v="3"/>
    <x v="7"/>
    <x v="3"/>
    <n v="14"/>
    <n v="900"/>
    <n v="4"/>
    <x v="963"/>
    <n v="10509.04"/>
    <x v="5700"/>
    <x v="2"/>
    <x v="0"/>
    <s v="Vikas"/>
    <x v="1"/>
    <n v="9"/>
  </r>
  <r>
    <d v="2024-09-09T00:00:00"/>
    <s v="INV005711"/>
    <x v="8"/>
    <s v="Retail"/>
    <x v="2"/>
    <x v="6"/>
    <x v="2"/>
    <x v="3"/>
    <x v="3"/>
    <n v="11"/>
    <n v="600"/>
    <n v="17"/>
    <x v="2219"/>
    <n v="3998.27"/>
    <x v="5701"/>
    <x v="4"/>
    <x v="1"/>
    <s v="Pooja"/>
    <x v="1"/>
    <n v="9"/>
  </r>
  <r>
    <d v="2024-09-10T00:00:00"/>
    <s v="INV005712"/>
    <x v="3"/>
    <s v="Retail"/>
    <x v="0"/>
    <x v="4"/>
    <x v="2"/>
    <x v="0"/>
    <x v="0"/>
    <n v="15"/>
    <n v="45000"/>
    <n v="0"/>
    <x v="985"/>
    <n v="567465.15"/>
    <x v="5702"/>
    <x v="3"/>
    <x v="0"/>
    <s v="Vikas"/>
    <x v="1"/>
    <n v="9"/>
  </r>
  <r>
    <d v="2024-09-11T00:00:00"/>
    <s v="INV005713"/>
    <x v="7"/>
    <s v="Wholesale"/>
    <x v="0"/>
    <x v="0"/>
    <x v="2"/>
    <x v="4"/>
    <x v="0"/>
    <n v="9"/>
    <n v="12000"/>
    <n v="0"/>
    <x v="511"/>
    <n v="93493.78"/>
    <x v="5703"/>
    <x v="0"/>
    <x v="1"/>
    <s v="Sneha"/>
    <x v="1"/>
    <n v="9"/>
  </r>
  <r>
    <d v="2024-09-12T00:00:00"/>
    <s v="INV005714"/>
    <x v="4"/>
    <s v="Corporate"/>
    <x v="1"/>
    <x v="1"/>
    <x v="2"/>
    <x v="1"/>
    <x v="1"/>
    <n v="12"/>
    <n v="2500"/>
    <n v="8"/>
    <x v="1922"/>
    <n v="22474"/>
    <x v="5704"/>
    <x v="3"/>
    <x v="3"/>
    <s v="Vikas"/>
    <x v="1"/>
    <n v="9"/>
  </r>
  <r>
    <d v="2024-09-13T00:00:00"/>
    <s v="INV005715"/>
    <x v="6"/>
    <s v="Corporate"/>
    <x v="1"/>
    <x v="1"/>
    <x v="3"/>
    <x v="3"/>
    <x v="3"/>
    <n v="4"/>
    <n v="600"/>
    <n v="0"/>
    <x v="1350"/>
    <n v="1861.27"/>
    <x v="5705"/>
    <x v="0"/>
    <x v="3"/>
    <s v="Raj"/>
    <x v="1"/>
    <n v="9"/>
  </r>
  <r>
    <d v="2024-09-14T00:00:00"/>
    <s v="INV005716"/>
    <x v="3"/>
    <s v="Corporate"/>
    <x v="3"/>
    <x v="7"/>
    <x v="1"/>
    <x v="2"/>
    <x v="2"/>
    <n v="23"/>
    <n v="4500"/>
    <n v="14"/>
    <x v="2220"/>
    <n v="67918.39"/>
    <x v="5706"/>
    <x v="2"/>
    <x v="2"/>
    <s v="Raj"/>
    <x v="1"/>
    <n v="9"/>
  </r>
  <r>
    <d v="2024-09-15T00:00:00"/>
    <s v="INV005717"/>
    <x v="4"/>
    <s v="Wholesale"/>
    <x v="0"/>
    <x v="0"/>
    <x v="0"/>
    <x v="6"/>
    <x v="0"/>
    <n v="7"/>
    <n v="3500"/>
    <n v="18"/>
    <x v="881"/>
    <n v="15495.83"/>
    <x v="5707"/>
    <x v="3"/>
    <x v="0"/>
    <s v="Raj"/>
    <x v="1"/>
    <n v="9"/>
  </r>
  <r>
    <d v="2024-09-16T00:00:00"/>
    <s v="INV005718"/>
    <x v="10"/>
    <s v="Corporate"/>
    <x v="2"/>
    <x v="2"/>
    <x v="3"/>
    <x v="5"/>
    <x v="0"/>
    <n v="10"/>
    <n v="15000"/>
    <n v="17"/>
    <x v="1966"/>
    <n v="93364.3"/>
    <x v="5708"/>
    <x v="3"/>
    <x v="0"/>
    <s v="Priya"/>
    <x v="1"/>
    <n v="9"/>
  </r>
  <r>
    <d v="2024-09-17T00:00:00"/>
    <s v="INV005719"/>
    <x v="3"/>
    <s v="Retail"/>
    <x v="3"/>
    <x v="3"/>
    <x v="3"/>
    <x v="4"/>
    <x v="0"/>
    <n v="17"/>
    <n v="12000"/>
    <n v="20"/>
    <x v="625"/>
    <n v="148215.57"/>
    <x v="5709"/>
    <x v="2"/>
    <x v="3"/>
    <s v="Raj"/>
    <x v="1"/>
    <n v="9"/>
  </r>
  <r>
    <d v="2024-09-18T00:00:00"/>
    <s v="INV005720"/>
    <x v="7"/>
    <s v="Corporate"/>
    <x v="0"/>
    <x v="8"/>
    <x v="0"/>
    <x v="3"/>
    <x v="3"/>
    <n v="14"/>
    <n v="600"/>
    <n v="16"/>
    <x v="162"/>
    <n v="5156.1099999999997"/>
    <x v="5710"/>
    <x v="1"/>
    <x v="2"/>
    <s v="Pooja"/>
    <x v="1"/>
    <n v="9"/>
  </r>
  <r>
    <d v="2024-09-19T00:00:00"/>
    <s v="INV005721"/>
    <x v="0"/>
    <s v="Corporate"/>
    <x v="3"/>
    <x v="3"/>
    <x v="2"/>
    <x v="4"/>
    <x v="0"/>
    <n v="11"/>
    <n v="12000"/>
    <n v="8"/>
    <x v="2221"/>
    <n v="106379.09"/>
    <x v="5711"/>
    <x v="0"/>
    <x v="2"/>
    <s v="Neha"/>
    <x v="1"/>
    <n v="9"/>
  </r>
  <r>
    <d v="2024-09-20T00:00:00"/>
    <s v="INV005722"/>
    <x v="6"/>
    <s v="Wholesale"/>
    <x v="0"/>
    <x v="0"/>
    <x v="2"/>
    <x v="0"/>
    <x v="0"/>
    <n v="17"/>
    <n v="45000"/>
    <n v="15"/>
    <x v="1267"/>
    <n v="549191.12"/>
    <x v="5712"/>
    <x v="3"/>
    <x v="3"/>
    <s v="Priya"/>
    <x v="1"/>
    <n v="9"/>
  </r>
  <r>
    <d v="2024-09-21T00:00:00"/>
    <s v="INV005723"/>
    <x v="7"/>
    <s v="Wholesale"/>
    <x v="1"/>
    <x v="1"/>
    <x v="0"/>
    <x v="3"/>
    <x v="3"/>
    <n v="20"/>
    <n v="600"/>
    <n v="7"/>
    <x v="2222"/>
    <n v="10456.91"/>
    <x v="5713"/>
    <x v="4"/>
    <x v="3"/>
    <s v="Raj"/>
    <x v="1"/>
    <n v="9"/>
  </r>
  <r>
    <d v="2024-09-22T00:00:00"/>
    <s v="INV005724"/>
    <x v="11"/>
    <s v="Corporate"/>
    <x v="0"/>
    <x v="4"/>
    <x v="0"/>
    <x v="6"/>
    <x v="0"/>
    <n v="8"/>
    <n v="3500"/>
    <n v="12"/>
    <x v="1362"/>
    <n v="20104.439999999999"/>
    <x v="5714"/>
    <x v="4"/>
    <x v="1"/>
    <s v="Priya"/>
    <x v="1"/>
    <n v="9"/>
  </r>
  <r>
    <d v="2024-09-23T00:00:00"/>
    <s v="INV005725"/>
    <x v="7"/>
    <s v="Retail"/>
    <x v="0"/>
    <x v="0"/>
    <x v="3"/>
    <x v="2"/>
    <x v="2"/>
    <n v="4"/>
    <n v="4500"/>
    <n v="12"/>
    <x v="1584"/>
    <n v="12685.57"/>
    <x v="5715"/>
    <x v="4"/>
    <x v="0"/>
    <s v="Karan"/>
    <x v="1"/>
    <n v="9"/>
  </r>
  <r>
    <d v="2024-09-24T00:00:00"/>
    <s v="INV005726"/>
    <x v="4"/>
    <s v="Corporate"/>
    <x v="1"/>
    <x v="1"/>
    <x v="1"/>
    <x v="6"/>
    <x v="0"/>
    <n v="9"/>
    <n v="3500"/>
    <n v="15"/>
    <x v="872"/>
    <n v="20408.28"/>
    <x v="5716"/>
    <x v="0"/>
    <x v="3"/>
    <s v="Vikas"/>
    <x v="1"/>
    <n v="9"/>
  </r>
  <r>
    <d v="2024-09-25T00:00:00"/>
    <s v="INV005727"/>
    <x v="5"/>
    <s v="Retail"/>
    <x v="2"/>
    <x v="2"/>
    <x v="0"/>
    <x v="2"/>
    <x v="2"/>
    <n v="15"/>
    <n v="4500"/>
    <n v="20"/>
    <x v="1242"/>
    <n v="39451.360000000001"/>
    <x v="5717"/>
    <x v="3"/>
    <x v="1"/>
    <s v="Vikas"/>
    <x v="1"/>
    <n v="9"/>
  </r>
  <r>
    <d v="2024-09-26T00:00:00"/>
    <s v="INV005728"/>
    <x v="1"/>
    <s v="Retail"/>
    <x v="1"/>
    <x v="1"/>
    <x v="0"/>
    <x v="0"/>
    <x v="0"/>
    <n v="17"/>
    <n v="45000"/>
    <n v="1"/>
    <x v="2223"/>
    <n v="699373.98"/>
    <x v="5718"/>
    <x v="4"/>
    <x v="1"/>
    <s v="Vikas"/>
    <x v="1"/>
    <n v="9"/>
  </r>
  <r>
    <d v="2024-09-27T00:00:00"/>
    <s v="INV005729"/>
    <x v="2"/>
    <s v="Corporate"/>
    <x v="3"/>
    <x v="5"/>
    <x v="0"/>
    <x v="1"/>
    <x v="1"/>
    <n v="21"/>
    <n v="2500"/>
    <n v="1"/>
    <x v="303"/>
    <n v="44336.52"/>
    <x v="5719"/>
    <x v="4"/>
    <x v="0"/>
    <s v="Karan"/>
    <x v="1"/>
    <n v="9"/>
  </r>
  <r>
    <d v="2024-09-28T00:00:00"/>
    <s v="INV005730"/>
    <x v="2"/>
    <s v="Retail"/>
    <x v="2"/>
    <x v="2"/>
    <x v="0"/>
    <x v="4"/>
    <x v="0"/>
    <n v="19"/>
    <n v="12000"/>
    <n v="6"/>
    <x v="2224"/>
    <n v="199060.52"/>
    <x v="5720"/>
    <x v="4"/>
    <x v="0"/>
    <s v="Sneha"/>
    <x v="1"/>
    <n v="9"/>
  </r>
  <r>
    <d v="2024-09-29T00:00:00"/>
    <s v="INV005731"/>
    <x v="11"/>
    <s v="Wholesale"/>
    <x v="2"/>
    <x v="6"/>
    <x v="1"/>
    <x v="3"/>
    <x v="3"/>
    <n v="25"/>
    <n v="600"/>
    <n v="2"/>
    <x v="1954"/>
    <n v="13151.13"/>
    <x v="5721"/>
    <x v="4"/>
    <x v="2"/>
    <s v="Karan"/>
    <x v="1"/>
    <n v="9"/>
  </r>
  <r>
    <d v="2024-09-30T00:00:00"/>
    <s v="INV005732"/>
    <x v="9"/>
    <s v="Corporate"/>
    <x v="3"/>
    <x v="9"/>
    <x v="3"/>
    <x v="7"/>
    <x v="3"/>
    <n v="7"/>
    <n v="900"/>
    <n v="4"/>
    <x v="929"/>
    <n v="5611.26"/>
    <x v="5722"/>
    <x v="1"/>
    <x v="3"/>
    <s v="Karan"/>
    <x v="1"/>
    <n v="9"/>
  </r>
  <r>
    <d v="2024-10-01T00:00:00"/>
    <s v="INV005733"/>
    <x v="9"/>
    <s v="Wholesale"/>
    <x v="2"/>
    <x v="6"/>
    <x v="3"/>
    <x v="3"/>
    <x v="3"/>
    <n v="24"/>
    <n v="600"/>
    <n v="5"/>
    <x v="1000"/>
    <n v="10296.16"/>
    <x v="5723"/>
    <x v="3"/>
    <x v="1"/>
    <s v="Raj"/>
    <x v="1"/>
    <n v="10"/>
  </r>
  <r>
    <d v="2024-10-02T00:00:00"/>
    <s v="INV005734"/>
    <x v="1"/>
    <s v="Wholesale"/>
    <x v="1"/>
    <x v="1"/>
    <x v="2"/>
    <x v="4"/>
    <x v="0"/>
    <n v="14"/>
    <n v="12000"/>
    <n v="6"/>
    <x v="390"/>
    <n v="139484.91"/>
    <x v="5724"/>
    <x v="4"/>
    <x v="1"/>
    <s v="Raj"/>
    <x v="1"/>
    <n v="10"/>
  </r>
  <r>
    <d v="2024-10-03T00:00:00"/>
    <s v="INV005735"/>
    <x v="3"/>
    <s v="Corporate"/>
    <x v="1"/>
    <x v="1"/>
    <x v="3"/>
    <x v="7"/>
    <x v="3"/>
    <n v="17"/>
    <n v="900"/>
    <n v="17"/>
    <x v="2094"/>
    <n v="10998.78"/>
    <x v="5725"/>
    <x v="0"/>
    <x v="0"/>
    <s v="Sneha"/>
    <x v="1"/>
    <n v="10"/>
  </r>
  <r>
    <d v="2024-10-04T00:00:00"/>
    <s v="INV005736"/>
    <x v="10"/>
    <s v="Wholesale"/>
    <x v="0"/>
    <x v="4"/>
    <x v="3"/>
    <x v="3"/>
    <x v="3"/>
    <n v="1"/>
    <n v="600"/>
    <n v="18"/>
    <x v="2225"/>
    <n v="440.19"/>
    <x v="5726"/>
    <x v="4"/>
    <x v="1"/>
    <s v="Sneha"/>
    <x v="1"/>
    <n v="10"/>
  </r>
  <r>
    <d v="2024-10-05T00:00:00"/>
    <s v="INV005737"/>
    <x v="4"/>
    <s v="Wholesale"/>
    <x v="2"/>
    <x v="2"/>
    <x v="3"/>
    <x v="0"/>
    <x v="0"/>
    <n v="2"/>
    <n v="45000"/>
    <n v="14"/>
    <x v="2119"/>
    <n v="64922"/>
    <x v="5727"/>
    <x v="1"/>
    <x v="3"/>
    <s v="Priya"/>
    <x v="1"/>
    <n v="10"/>
  </r>
  <r>
    <d v="2024-10-06T00:00:00"/>
    <s v="INV005738"/>
    <x v="5"/>
    <s v="Wholesale"/>
    <x v="3"/>
    <x v="9"/>
    <x v="3"/>
    <x v="7"/>
    <x v="3"/>
    <n v="14"/>
    <n v="900"/>
    <n v="0"/>
    <x v="354"/>
    <n v="11717.19"/>
    <x v="5728"/>
    <x v="2"/>
    <x v="1"/>
    <s v="Priya"/>
    <x v="1"/>
    <n v="10"/>
  </r>
  <r>
    <d v="2024-10-07T00:00:00"/>
    <s v="INV005739"/>
    <x v="7"/>
    <s v="Retail"/>
    <x v="2"/>
    <x v="2"/>
    <x v="3"/>
    <x v="4"/>
    <x v="0"/>
    <n v="14"/>
    <n v="12000"/>
    <n v="8"/>
    <x v="1560"/>
    <n v="116053.03"/>
    <x v="5729"/>
    <x v="2"/>
    <x v="3"/>
    <s v="Amit"/>
    <x v="1"/>
    <n v="10"/>
  </r>
  <r>
    <d v="2024-10-08T00:00:00"/>
    <s v="INV005740"/>
    <x v="10"/>
    <s v="Retail"/>
    <x v="0"/>
    <x v="8"/>
    <x v="0"/>
    <x v="7"/>
    <x v="3"/>
    <n v="16"/>
    <n v="900"/>
    <n v="2"/>
    <x v="888"/>
    <n v="12991.68"/>
    <x v="5730"/>
    <x v="2"/>
    <x v="2"/>
    <s v="Pooja"/>
    <x v="1"/>
    <n v="10"/>
  </r>
  <r>
    <d v="2024-10-09T00:00:00"/>
    <s v="INV005741"/>
    <x v="10"/>
    <s v="Retail"/>
    <x v="3"/>
    <x v="9"/>
    <x v="2"/>
    <x v="1"/>
    <x v="1"/>
    <n v="3"/>
    <n v="2500"/>
    <n v="6"/>
    <x v="1151"/>
    <n v="6503.11"/>
    <x v="5731"/>
    <x v="0"/>
    <x v="1"/>
    <s v="Sneha"/>
    <x v="1"/>
    <n v="10"/>
  </r>
  <r>
    <d v="2024-10-10T00:00:00"/>
    <s v="INV005742"/>
    <x v="11"/>
    <s v="Corporate"/>
    <x v="3"/>
    <x v="9"/>
    <x v="1"/>
    <x v="0"/>
    <x v="0"/>
    <n v="13"/>
    <n v="45000"/>
    <n v="16"/>
    <x v="967"/>
    <n v="431354.3"/>
    <x v="5732"/>
    <x v="0"/>
    <x v="2"/>
    <s v="Amit"/>
    <x v="1"/>
    <n v="10"/>
  </r>
  <r>
    <d v="2024-10-11T00:00:00"/>
    <s v="INV005743"/>
    <x v="8"/>
    <s v="Wholesale"/>
    <x v="0"/>
    <x v="8"/>
    <x v="0"/>
    <x v="6"/>
    <x v="0"/>
    <n v="24"/>
    <n v="3500"/>
    <n v="20"/>
    <x v="1736"/>
    <n v="50172.59"/>
    <x v="5733"/>
    <x v="0"/>
    <x v="2"/>
    <s v="Pooja"/>
    <x v="1"/>
    <n v="10"/>
  </r>
  <r>
    <d v="2024-10-12T00:00:00"/>
    <s v="INV005744"/>
    <x v="4"/>
    <s v="Corporate"/>
    <x v="1"/>
    <x v="1"/>
    <x v="2"/>
    <x v="0"/>
    <x v="0"/>
    <n v="23"/>
    <n v="45000"/>
    <n v="19"/>
    <x v="446"/>
    <n v="612353.99"/>
    <x v="5734"/>
    <x v="3"/>
    <x v="1"/>
    <s v="Pooja"/>
    <x v="1"/>
    <n v="10"/>
  </r>
  <r>
    <d v="2024-10-13T00:00:00"/>
    <s v="INV005745"/>
    <x v="5"/>
    <s v="Corporate"/>
    <x v="1"/>
    <x v="1"/>
    <x v="2"/>
    <x v="3"/>
    <x v="3"/>
    <n v="20"/>
    <n v="600"/>
    <n v="3"/>
    <x v="1820"/>
    <n v="8526.77"/>
    <x v="5735"/>
    <x v="4"/>
    <x v="3"/>
    <s v="Raj"/>
    <x v="1"/>
    <n v="10"/>
  </r>
  <r>
    <d v="2024-10-14T00:00:00"/>
    <s v="INV005746"/>
    <x v="9"/>
    <s v="Retail"/>
    <x v="2"/>
    <x v="6"/>
    <x v="1"/>
    <x v="6"/>
    <x v="0"/>
    <n v="22"/>
    <n v="3500"/>
    <n v="11"/>
    <x v="1423"/>
    <n v="63222.25"/>
    <x v="5736"/>
    <x v="2"/>
    <x v="1"/>
    <s v="Karan"/>
    <x v="1"/>
    <n v="10"/>
  </r>
  <r>
    <d v="2024-10-15T00:00:00"/>
    <s v="INV005747"/>
    <x v="5"/>
    <s v="Corporate"/>
    <x v="3"/>
    <x v="3"/>
    <x v="2"/>
    <x v="1"/>
    <x v="1"/>
    <n v="24"/>
    <n v="2500"/>
    <n v="14"/>
    <x v="366"/>
    <n v="45365.4"/>
    <x v="5737"/>
    <x v="0"/>
    <x v="1"/>
    <s v="Priya"/>
    <x v="1"/>
    <n v="10"/>
  </r>
  <r>
    <d v="2024-10-16T00:00:00"/>
    <s v="INV005748"/>
    <x v="9"/>
    <s v="Retail"/>
    <x v="1"/>
    <x v="1"/>
    <x v="1"/>
    <x v="5"/>
    <x v="0"/>
    <n v="17"/>
    <n v="15000"/>
    <n v="12"/>
    <x v="270"/>
    <n v="199840.07"/>
    <x v="5738"/>
    <x v="2"/>
    <x v="3"/>
    <s v="Pooja"/>
    <x v="1"/>
    <n v="10"/>
  </r>
  <r>
    <d v="2024-10-17T00:00:00"/>
    <s v="INV005749"/>
    <x v="10"/>
    <s v="Corporate"/>
    <x v="3"/>
    <x v="9"/>
    <x v="1"/>
    <x v="5"/>
    <x v="0"/>
    <n v="19"/>
    <n v="15000"/>
    <n v="15"/>
    <x v="1154"/>
    <n v="178370.1"/>
    <x v="5739"/>
    <x v="0"/>
    <x v="3"/>
    <s v="Vikas"/>
    <x v="1"/>
    <n v="10"/>
  </r>
  <r>
    <d v="2024-10-18T00:00:00"/>
    <s v="INV005750"/>
    <x v="0"/>
    <s v="Corporate"/>
    <x v="0"/>
    <x v="8"/>
    <x v="0"/>
    <x v="2"/>
    <x v="2"/>
    <n v="8"/>
    <n v="4500"/>
    <n v="16"/>
    <x v="1583"/>
    <n v="23806.94"/>
    <x v="5740"/>
    <x v="4"/>
    <x v="3"/>
    <s v="Amit"/>
    <x v="1"/>
    <n v="10"/>
  </r>
  <r>
    <d v="2024-10-19T00:00:00"/>
    <s v="INV005751"/>
    <x v="4"/>
    <s v="Corporate"/>
    <x v="1"/>
    <x v="1"/>
    <x v="2"/>
    <x v="5"/>
    <x v="0"/>
    <n v="10"/>
    <n v="15000"/>
    <n v="5"/>
    <x v="301"/>
    <n v="129755.94"/>
    <x v="5741"/>
    <x v="2"/>
    <x v="0"/>
    <s v="Raj"/>
    <x v="1"/>
    <n v="10"/>
  </r>
  <r>
    <d v="2024-10-20T00:00:00"/>
    <s v="INV005752"/>
    <x v="2"/>
    <s v="Corporate"/>
    <x v="2"/>
    <x v="2"/>
    <x v="1"/>
    <x v="6"/>
    <x v="0"/>
    <n v="11"/>
    <n v="3500"/>
    <n v="8"/>
    <x v="1854"/>
    <n v="29828.63"/>
    <x v="5742"/>
    <x v="1"/>
    <x v="0"/>
    <s v="Priya"/>
    <x v="1"/>
    <n v="10"/>
  </r>
  <r>
    <d v="2024-10-21T00:00:00"/>
    <s v="INV005753"/>
    <x v="0"/>
    <s v="Corporate"/>
    <x v="1"/>
    <x v="1"/>
    <x v="0"/>
    <x v="3"/>
    <x v="3"/>
    <n v="8"/>
    <n v="600"/>
    <n v="17"/>
    <x v="428"/>
    <n v="3160.09"/>
    <x v="5743"/>
    <x v="1"/>
    <x v="0"/>
    <s v="Vikas"/>
    <x v="1"/>
    <n v="10"/>
  </r>
  <r>
    <d v="2024-10-22T00:00:00"/>
    <s v="INV005754"/>
    <x v="2"/>
    <s v="Retail"/>
    <x v="1"/>
    <x v="1"/>
    <x v="2"/>
    <x v="5"/>
    <x v="0"/>
    <n v="16"/>
    <n v="15000"/>
    <n v="12"/>
    <x v="1766"/>
    <n v="184040"/>
    <x v="5744"/>
    <x v="0"/>
    <x v="1"/>
    <s v="Karan"/>
    <x v="1"/>
    <n v="10"/>
  </r>
  <r>
    <d v="2024-10-23T00:00:00"/>
    <s v="INV005755"/>
    <x v="0"/>
    <s v="Wholesale"/>
    <x v="1"/>
    <x v="1"/>
    <x v="3"/>
    <x v="1"/>
    <x v="1"/>
    <n v="6"/>
    <n v="2500"/>
    <n v="15"/>
    <x v="573"/>
    <n v="11336.05"/>
    <x v="5745"/>
    <x v="4"/>
    <x v="1"/>
    <s v="Vikas"/>
    <x v="1"/>
    <n v="10"/>
  </r>
  <r>
    <d v="2024-10-24T00:00:00"/>
    <s v="INV005756"/>
    <x v="3"/>
    <s v="Retail"/>
    <x v="2"/>
    <x v="2"/>
    <x v="2"/>
    <x v="0"/>
    <x v="0"/>
    <n v="25"/>
    <n v="45000"/>
    <n v="18"/>
    <x v="2226"/>
    <n v="680318.58"/>
    <x v="5746"/>
    <x v="2"/>
    <x v="3"/>
    <s v="Raj"/>
    <x v="1"/>
    <n v="10"/>
  </r>
  <r>
    <d v="2024-10-25T00:00:00"/>
    <s v="INV005757"/>
    <x v="0"/>
    <s v="Wholesale"/>
    <x v="1"/>
    <x v="1"/>
    <x v="3"/>
    <x v="0"/>
    <x v="0"/>
    <n v="12"/>
    <n v="45000"/>
    <n v="4"/>
    <x v="197"/>
    <n v="428059.08"/>
    <x v="5747"/>
    <x v="2"/>
    <x v="2"/>
    <s v="Vikas"/>
    <x v="1"/>
    <n v="10"/>
  </r>
  <r>
    <d v="2024-10-26T00:00:00"/>
    <s v="INV005758"/>
    <x v="0"/>
    <s v="Corporate"/>
    <x v="0"/>
    <x v="0"/>
    <x v="3"/>
    <x v="5"/>
    <x v="0"/>
    <n v="12"/>
    <n v="15000"/>
    <n v="3"/>
    <x v="466"/>
    <n v="144273.09"/>
    <x v="5748"/>
    <x v="0"/>
    <x v="1"/>
    <s v="Vikas"/>
    <x v="1"/>
    <n v="10"/>
  </r>
  <r>
    <d v="2024-10-27T00:00:00"/>
    <s v="INV005759"/>
    <x v="9"/>
    <s v="Corporate"/>
    <x v="3"/>
    <x v="3"/>
    <x v="1"/>
    <x v="1"/>
    <x v="1"/>
    <n v="2"/>
    <n v="2500"/>
    <n v="3"/>
    <x v="1188"/>
    <n v="3786.19"/>
    <x v="5749"/>
    <x v="2"/>
    <x v="3"/>
    <s v="Sneha"/>
    <x v="1"/>
    <n v="10"/>
  </r>
  <r>
    <d v="2024-10-28T00:00:00"/>
    <s v="INV005760"/>
    <x v="1"/>
    <s v="Retail"/>
    <x v="3"/>
    <x v="5"/>
    <x v="1"/>
    <x v="6"/>
    <x v="0"/>
    <n v="25"/>
    <n v="3500"/>
    <n v="15"/>
    <x v="2227"/>
    <n v="69867.5"/>
    <x v="5750"/>
    <x v="0"/>
    <x v="3"/>
    <s v="Karan"/>
    <x v="1"/>
    <n v="10"/>
  </r>
  <r>
    <d v="2024-10-29T00:00:00"/>
    <s v="INV005761"/>
    <x v="11"/>
    <s v="Retail"/>
    <x v="2"/>
    <x v="2"/>
    <x v="3"/>
    <x v="4"/>
    <x v="0"/>
    <n v="24"/>
    <n v="12000"/>
    <n v="10"/>
    <x v="1331"/>
    <n v="238866.37"/>
    <x v="5751"/>
    <x v="4"/>
    <x v="2"/>
    <s v="Sneha"/>
    <x v="1"/>
    <n v="10"/>
  </r>
  <r>
    <d v="2024-10-30T00:00:00"/>
    <s v="INV005762"/>
    <x v="6"/>
    <s v="Corporate"/>
    <x v="1"/>
    <x v="1"/>
    <x v="3"/>
    <x v="3"/>
    <x v="3"/>
    <n v="13"/>
    <n v="600"/>
    <n v="14"/>
    <x v="2228"/>
    <n v="5467.05"/>
    <x v="5752"/>
    <x v="2"/>
    <x v="1"/>
    <s v="Raj"/>
    <x v="1"/>
    <n v="10"/>
  </r>
  <r>
    <d v="2024-10-31T00:00:00"/>
    <s v="INV005763"/>
    <x v="2"/>
    <s v="Wholesale"/>
    <x v="3"/>
    <x v="9"/>
    <x v="3"/>
    <x v="7"/>
    <x v="3"/>
    <n v="13"/>
    <n v="900"/>
    <n v="12"/>
    <x v="974"/>
    <n v="8403.4599999999991"/>
    <x v="5753"/>
    <x v="0"/>
    <x v="1"/>
    <s v="Pooja"/>
    <x v="1"/>
    <n v="10"/>
  </r>
  <r>
    <d v="2024-11-01T00:00:00"/>
    <s v="INV005764"/>
    <x v="0"/>
    <s v="Corporate"/>
    <x v="1"/>
    <x v="1"/>
    <x v="1"/>
    <x v="4"/>
    <x v="0"/>
    <n v="1"/>
    <n v="12000"/>
    <n v="2"/>
    <x v="1543"/>
    <n v="10357.27"/>
    <x v="5754"/>
    <x v="4"/>
    <x v="2"/>
    <s v="Raj"/>
    <x v="1"/>
    <n v="11"/>
  </r>
  <r>
    <d v="2024-11-02T00:00:00"/>
    <s v="INV005765"/>
    <x v="1"/>
    <s v="Retail"/>
    <x v="3"/>
    <x v="3"/>
    <x v="3"/>
    <x v="6"/>
    <x v="0"/>
    <n v="19"/>
    <n v="3500"/>
    <n v="5"/>
    <x v="768"/>
    <n v="55403.54"/>
    <x v="5755"/>
    <x v="0"/>
    <x v="3"/>
    <s v="Amit"/>
    <x v="1"/>
    <n v="11"/>
  </r>
  <r>
    <d v="2024-11-03T00:00:00"/>
    <s v="INV005766"/>
    <x v="7"/>
    <s v="Wholesale"/>
    <x v="3"/>
    <x v="3"/>
    <x v="1"/>
    <x v="6"/>
    <x v="0"/>
    <n v="22"/>
    <n v="3500"/>
    <n v="0"/>
    <x v="1947"/>
    <n v="66754.7"/>
    <x v="5756"/>
    <x v="2"/>
    <x v="1"/>
    <s v="Karan"/>
    <x v="1"/>
    <n v="11"/>
  </r>
  <r>
    <d v="2024-11-04T00:00:00"/>
    <s v="INV005767"/>
    <x v="2"/>
    <s v="Retail"/>
    <x v="2"/>
    <x v="6"/>
    <x v="3"/>
    <x v="0"/>
    <x v="0"/>
    <n v="4"/>
    <n v="45000"/>
    <n v="14"/>
    <x v="1304"/>
    <n v="121039.5"/>
    <x v="5757"/>
    <x v="1"/>
    <x v="3"/>
    <s v="Pooja"/>
    <x v="1"/>
    <n v="11"/>
  </r>
  <r>
    <d v="2024-11-05T00:00:00"/>
    <s v="INV005768"/>
    <x v="4"/>
    <s v="Retail"/>
    <x v="0"/>
    <x v="4"/>
    <x v="3"/>
    <x v="2"/>
    <x v="2"/>
    <n v="6"/>
    <n v="4500"/>
    <n v="6"/>
    <x v="1626"/>
    <n v="23711.48"/>
    <x v="5758"/>
    <x v="1"/>
    <x v="1"/>
    <s v="Sneha"/>
    <x v="1"/>
    <n v="11"/>
  </r>
  <r>
    <d v="2024-11-06T00:00:00"/>
    <s v="INV005769"/>
    <x v="8"/>
    <s v="Wholesale"/>
    <x v="0"/>
    <x v="0"/>
    <x v="0"/>
    <x v="5"/>
    <x v="0"/>
    <n v="18"/>
    <n v="15000"/>
    <n v="14"/>
    <x v="378"/>
    <n v="200778.19"/>
    <x v="5759"/>
    <x v="1"/>
    <x v="0"/>
    <s v="Vikas"/>
    <x v="1"/>
    <n v="11"/>
  </r>
  <r>
    <d v="2024-11-07T00:00:00"/>
    <s v="INV005770"/>
    <x v="5"/>
    <s v="Corporate"/>
    <x v="3"/>
    <x v="7"/>
    <x v="2"/>
    <x v="2"/>
    <x v="2"/>
    <n v="17"/>
    <n v="4500"/>
    <n v="1"/>
    <x v="1096"/>
    <n v="68485.19"/>
    <x v="5760"/>
    <x v="2"/>
    <x v="1"/>
    <s v="Priya"/>
    <x v="1"/>
    <n v="11"/>
  </r>
  <r>
    <d v="2024-11-08T00:00:00"/>
    <s v="INV005771"/>
    <x v="10"/>
    <s v="Wholesale"/>
    <x v="3"/>
    <x v="9"/>
    <x v="2"/>
    <x v="6"/>
    <x v="0"/>
    <n v="4"/>
    <n v="3500"/>
    <n v="12"/>
    <x v="2229"/>
    <n v="9183.9"/>
    <x v="5761"/>
    <x v="2"/>
    <x v="2"/>
    <s v="Priya"/>
    <x v="1"/>
    <n v="11"/>
  </r>
  <r>
    <d v="2024-11-09T00:00:00"/>
    <s v="INV005772"/>
    <x v="5"/>
    <s v="Corporate"/>
    <x v="1"/>
    <x v="1"/>
    <x v="2"/>
    <x v="1"/>
    <x v="1"/>
    <n v="19"/>
    <n v="2500"/>
    <n v="13"/>
    <x v="938"/>
    <n v="37642.660000000003"/>
    <x v="5762"/>
    <x v="3"/>
    <x v="3"/>
    <s v="Sneha"/>
    <x v="1"/>
    <n v="11"/>
  </r>
  <r>
    <d v="2024-11-10T00:00:00"/>
    <s v="INV005773"/>
    <x v="0"/>
    <s v="Corporate"/>
    <x v="3"/>
    <x v="5"/>
    <x v="3"/>
    <x v="1"/>
    <x v="1"/>
    <n v="21"/>
    <n v="2500"/>
    <n v="0"/>
    <x v="654"/>
    <n v="44159.360000000001"/>
    <x v="5763"/>
    <x v="2"/>
    <x v="1"/>
    <s v="Amit"/>
    <x v="1"/>
    <n v="11"/>
  </r>
  <r>
    <d v="2024-11-11T00:00:00"/>
    <s v="INV005774"/>
    <x v="3"/>
    <s v="Wholesale"/>
    <x v="0"/>
    <x v="8"/>
    <x v="1"/>
    <x v="6"/>
    <x v="0"/>
    <n v="25"/>
    <n v="3500"/>
    <n v="8"/>
    <x v="42"/>
    <n v="66847.899999999994"/>
    <x v="5764"/>
    <x v="0"/>
    <x v="2"/>
    <s v="Priya"/>
    <x v="1"/>
    <n v="11"/>
  </r>
  <r>
    <d v="2024-11-12T00:00:00"/>
    <s v="INV005775"/>
    <x v="4"/>
    <s v="Wholesale"/>
    <x v="1"/>
    <x v="1"/>
    <x v="2"/>
    <x v="6"/>
    <x v="0"/>
    <n v="14"/>
    <n v="3500"/>
    <n v="3"/>
    <x v="830"/>
    <n v="34563.199999999997"/>
    <x v="5765"/>
    <x v="4"/>
    <x v="1"/>
    <s v="Neha"/>
    <x v="1"/>
    <n v="11"/>
  </r>
  <r>
    <d v="2024-11-13T00:00:00"/>
    <s v="INV005776"/>
    <x v="2"/>
    <s v="Wholesale"/>
    <x v="1"/>
    <x v="1"/>
    <x v="1"/>
    <x v="7"/>
    <x v="3"/>
    <n v="9"/>
    <n v="900"/>
    <n v="16"/>
    <x v="983"/>
    <n v="5793.35"/>
    <x v="5766"/>
    <x v="3"/>
    <x v="3"/>
    <s v="Sneha"/>
    <x v="1"/>
    <n v="11"/>
  </r>
  <r>
    <d v="2024-11-14T00:00:00"/>
    <s v="INV005777"/>
    <x v="1"/>
    <s v="Corporate"/>
    <x v="3"/>
    <x v="3"/>
    <x v="1"/>
    <x v="7"/>
    <x v="3"/>
    <n v="14"/>
    <n v="900"/>
    <n v="10"/>
    <x v="940"/>
    <n v="9232.6299999999992"/>
    <x v="5767"/>
    <x v="4"/>
    <x v="0"/>
    <s v="Raj"/>
    <x v="1"/>
    <n v="11"/>
  </r>
  <r>
    <d v="2024-11-15T00:00:00"/>
    <s v="INV005778"/>
    <x v="0"/>
    <s v="Wholesale"/>
    <x v="0"/>
    <x v="0"/>
    <x v="1"/>
    <x v="7"/>
    <x v="3"/>
    <n v="13"/>
    <n v="900"/>
    <n v="13"/>
    <x v="1442"/>
    <n v="9184.44"/>
    <x v="5768"/>
    <x v="1"/>
    <x v="2"/>
    <s v="Neha"/>
    <x v="1"/>
    <n v="11"/>
  </r>
  <r>
    <d v="2024-11-16T00:00:00"/>
    <s v="INV005779"/>
    <x v="8"/>
    <s v="Corporate"/>
    <x v="1"/>
    <x v="1"/>
    <x v="1"/>
    <x v="3"/>
    <x v="3"/>
    <n v="23"/>
    <n v="600"/>
    <n v="4"/>
    <x v="897"/>
    <n v="11254.88"/>
    <x v="5769"/>
    <x v="1"/>
    <x v="1"/>
    <s v="Raj"/>
    <x v="1"/>
    <n v="11"/>
  </r>
  <r>
    <d v="2024-11-17T00:00:00"/>
    <s v="INV005780"/>
    <x v="10"/>
    <s v="Wholesale"/>
    <x v="3"/>
    <x v="9"/>
    <x v="1"/>
    <x v="3"/>
    <x v="3"/>
    <n v="17"/>
    <n v="600"/>
    <n v="19"/>
    <x v="1748"/>
    <n v="6911.73"/>
    <x v="5770"/>
    <x v="3"/>
    <x v="3"/>
    <s v="Vikas"/>
    <x v="1"/>
    <n v="11"/>
  </r>
  <r>
    <d v="2024-11-18T00:00:00"/>
    <s v="INV005781"/>
    <x v="11"/>
    <s v="Retail"/>
    <x v="3"/>
    <x v="9"/>
    <x v="0"/>
    <x v="3"/>
    <x v="3"/>
    <n v="17"/>
    <n v="600"/>
    <n v="3"/>
    <x v="2230"/>
    <n v="8027.96"/>
    <x v="5771"/>
    <x v="2"/>
    <x v="1"/>
    <s v="Priya"/>
    <x v="1"/>
    <n v="11"/>
  </r>
  <r>
    <d v="2024-11-19T00:00:00"/>
    <s v="INV005782"/>
    <x v="3"/>
    <s v="Wholesale"/>
    <x v="0"/>
    <x v="0"/>
    <x v="3"/>
    <x v="6"/>
    <x v="0"/>
    <n v="24"/>
    <n v="3500"/>
    <n v="2"/>
    <x v="767"/>
    <n v="72698.080000000002"/>
    <x v="5772"/>
    <x v="3"/>
    <x v="3"/>
    <s v="Sneha"/>
    <x v="1"/>
    <n v="11"/>
  </r>
  <r>
    <d v="2024-11-20T00:00:00"/>
    <s v="INV005783"/>
    <x v="9"/>
    <s v="Corporate"/>
    <x v="0"/>
    <x v="8"/>
    <x v="3"/>
    <x v="2"/>
    <x v="2"/>
    <n v="9"/>
    <n v="4500"/>
    <n v="2"/>
    <x v="1708"/>
    <n v="35849.550000000003"/>
    <x v="5773"/>
    <x v="1"/>
    <x v="3"/>
    <s v="Vikas"/>
    <x v="1"/>
    <n v="11"/>
  </r>
  <r>
    <d v="2024-11-21T00:00:00"/>
    <s v="INV005784"/>
    <x v="3"/>
    <s v="Wholesale"/>
    <x v="0"/>
    <x v="8"/>
    <x v="2"/>
    <x v="3"/>
    <x v="3"/>
    <n v="19"/>
    <n v="600"/>
    <n v="13"/>
    <x v="2087"/>
    <n v="9174.39"/>
    <x v="1307"/>
    <x v="2"/>
    <x v="2"/>
    <s v="Pooja"/>
    <x v="1"/>
    <n v="11"/>
  </r>
  <r>
    <d v="2024-11-22T00:00:00"/>
    <s v="INV005785"/>
    <x v="8"/>
    <s v="Corporate"/>
    <x v="3"/>
    <x v="3"/>
    <x v="3"/>
    <x v="7"/>
    <x v="3"/>
    <n v="6"/>
    <n v="900"/>
    <n v="8"/>
    <x v="2153"/>
    <n v="3948.17"/>
    <x v="5774"/>
    <x v="0"/>
    <x v="2"/>
    <s v="Karan"/>
    <x v="1"/>
    <n v="11"/>
  </r>
  <r>
    <d v="2024-11-23T00:00:00"/>
    <s v="INV005786"/>
    <x v="2"/>
    <s v="Retail"/>
    <x v="1"/>
    <x v="1"/>
    <x v="3"/>
    <x v="4"/>
    <x v="0"/>
    <n v="19"/>
    <n v="12000"/>
    <n v="7"/>
    <x v="1415"/>
    <n v="172019.56"/>
    <x v="5775"/>
    <x v="1"/>
    <x v="0"/>
    <s v="Vikas"/>
    <x v="1"/>
    <n v="11"/>
  </r>
  <r>
    <d v="2024-11-24T00:00:00"/>
    <s v="INV005787"/>
    <x v="1"/>
    <s v="Retail"/>
    <x v="1"/>
    <x v="1"/>
    <x v="3"/>
    <x v="5"/>
    <x v="0"/>
    <n v="2"/>
    <n v="15000"/>
    <n v="16"/>
    <x v="933"/>
    <n v="18155.580000000002"/>
    <x v="5776"/>
    <x v="4"/>
    <x v="3"/>
    <s v="Raj"/>
    <x v="1"/>
    <n v="11"/>
  </r>
  <r>
    <d v="2024-11-25T00:00:00"/>
    <s v="INV005788"/>
    <x v="1"/>
    <s v="Corporate"/>
    <x v="3"/>
    <x v="5"/>
    <x v="3"/>
    <x v="7"/>
    <x v="3"/>
    <n v="8"/>
    <n v="900"/>
    <n v="19"/>
    <x v="1638"/>
    <n v="5062.13"/>
    <x v="5777"/>
    <x v="3"/>
    <x v="1"/>
    <s v="Pooja"/>
    <x v="1"/>
    <n v="11"/>
  </r>
  <r>
    <d v="2024-11-26T00:00:00"/>
    <s v="INV005789"/>
    <x v="1"/>
    <s v="Corporate"/>
    <x v="3"/>
    <x v="5"/>
    <x v="3"/>
    <x v="5"/>
    <x v="0"/>
    <n v="8"/>
    <n v="15000"/>
    <n v="18"/>
    <x v="1052"/>
    <n v="89864.74"/>
    <x v="5778"/>
    <x v="2"/>
    <x v="2"/>
    <s v="Raj"/>
    <x v="1"/>
    <n v="11"/>
  </r>
  <r>
    <d v="2024-11-27T00:00:00"/>
    <s v="INV005790"/>
    <x v="10"/>
    <s v="Retail"/>
    <x v="3"/>
    <x v="7"/>
    <x v="1"/>
    <x v="1"/>
    <x v="1"/>
    <n v="2"/>
    <n v="2500"/>
    <n v="9"/>
    <x v="2061"/>
    <n v="3605.26"/>
    <x v="5779"/>
    <x v="4"/>
    <x v="1"/>
    <s v="Vikas"/>
    <x v="1"/>
    <n v="11"/>
  </r>
  <r>
    <d v="2024-11-28T00:00:00"/>
    <s v="INV005791"/>
    <x v="6"/>
    <s v="Retail"/>
    <x v="1"/>
    <x v="1"/>
    <x v="3"/>
    <x v="4"/>
    <x v="0"/>
    <n v="19"/>
    <n v="12000"/>
    <n v="17"/>
    <x v="2231"/>
    <n v="150803.24"/>
    <x v="5780"/>
    <x v="2"/>
    <x v="2"/>
    <s v="Karan"/>
    <x v="1"/>
    <n v="11"/>
  </r>
  <r>
    <d v="2024-11-29T00:00:00"/>
    <s v="INV005792"/>
    <x v="1"/>
    <s v="Wholesale"/>
    <x v="1"/>
    <x v="1"/>
    <x v="1"/>
    <x v="5"/>
    <x v="0"/>
    <n v="13"/>
    <n v="15000"/>
    <n v="18"/>
    <x v="498"/>
    <n v="140026.26"/>
    <x v="5781"/>
    <x v="2"/>
    <x v="3"/>
    <s v="Karan"/>
    <x v="1"/>
    <n v="11"/>
  </r>
  <r>
    <d v="2024-11-30T00:00:00"/>
    <s v="INV005793"/>
    <x v="5"/>
    <s v="Corporate"/>
    <x v="2"/>
    <x v="6"/>
    <x v="3"/>
    <x v="0"/>
    <x v="0"/>
    <n v="20"/>
    <n v="45000"/>
    <n v="12"/>
    <x v="1749"/>
    <n v="662775.06000000006"/>
    <x v="5782"/>
    <x v="3"/>
    <x v="2"/>
    <s v="Pooja"/>
    <x v="1"/>
    <n v="11"/>
  </r>
  <r>
    <d v="2024-12-01T00:00:00"/>
    <s v="INV005794"/>
    <x v="6"/>
    <s v="Retail"/>
    <x v="2"/>
    <x v="6"/>
    <x v="2"/>
    <x v="7"/>
    <x v="3"/>
    <n v="5"/>
    <n v="900"/>
    <n v="6"/>
    <x v="850"/>
    <n v="3479.89"/>
    <x v="5783"/>
    <x v="3"/>
    <x v="3"/>
    <s v="Priya"/>
    <x v="1"/>
    <n v="12"/>
  </r>
  <r>
    <d v="2024-12-02T00:00:00"/>
    <s v="INV005795"/>
    <x v="1"/>
    <s v="Wholesale"/>
    <x v="3"/>
    <x v="5"/>
    <x v="1"/>
    <x v="5"/>
    <x v="0"/>
    <n v="13"/>
    <n v="15000"/>
    <n v="12"/>
    <x v="2232"/>
    <n v="137636.35"/>
    <x v="5784"/>
    <x v="0"/>
    <x v="3"/>
    <s v="Amit"/>
    <x v="1"/>
    <n v="12"/>
  </r>
  <r>
    <d v="2024-12-03T00:00:00"/>
    <s v="INV005796"/>
    <x v="2"/>
    <s v="Wholesale"/>
    <x v="2"/>
    <x v="6"/>
    <x v="3"/>
    <x v="1"/>
    <x v="1"/>
    <n v="21"/>
    <n v="2500"/>
    <n v="2"/>
    <x v="619"/>
    <n v="46345.95"/>
    <x v="5785"/>
    <x v="4"/>
    <x v="3"/>
    <s v="Priya"/>
    <x v="1"/>
    <n v="12"/>
  </r>
  <r>
    <d v="2024-12-04T00:00:00"/>
    <s v="INV005797"/>
    <x v="9"/>
    <s v="Retail"/>
    <x v="2"/>
    <x v="6"/>
    <x v="3"/>
    <x v="7"/>
    <x v="3"/>
    <n v="22"/>
    <n v="900"/>
    <n v="1"/>
    <x v="2171"/>
    <n v="14291.53"/>
    <x v="5786"/>
    <x v="2"/>
    <x v="0"/>
    <s v="Raj"/>
    <x v="1"/>
    <n v="12"/>
  </r>
  <r>
    <d v="2024-12-05T00:00:00"/>
    <s v="INV005798"/>
    <x v="11"/>
    <s v="Wholesale"/>
    <x v="3"/>
    <x v="5"/>
    <x v="1"/>
    <x v="4"/>
    <x v="0"/>
    <n v="3"/>
    <n v="12000"/>
    <n v="15"/>
    <x v="533"/>
    <n v="27135.24"/>
    <x v="5787"/>
    <x v="0"/>
    <x v="1"/>
    <s v="Amit"/>
    <x v="1"/>
    <n v="12"/>
  </r>
  <r>
    <d v="2024-12-06T00:00:00"/>
    <s v="INV005799"/>
    <x v="0"/>
    <s v="Corporate"/>
    <x v="2"/>
    <x v="6"/>
    <x v="2"/>
    <x v="0"/>
    <x v="0"/>
    <n v="23"/>
    <n v="45000"/>
    <n v="9"/>
    <x v="2233"/>
    <n v="788427.96"/>
    <x v="5788"/>
    <x v="1"/>
    <x v="2"/>
    <s v="Neha"/>
    <x v="1"/>
    <n v="12"/>
  </r>
  <r>
    <d v="2024-12-07T00:00:00"/>
    <s v="INV005800"/>
    <x v="4"/>
    <s v="Wholesale"/>
    <x v="1"/>
    <x v="1"/>
    <x v="0"/>
    <x v="2"/>
    <x v="2"/>
    <n v="6"/>
    <n v="4500"/>
    <n v="9"/>
    <x v="1157"/>
    <n v="21711.14"/>
    <x v="5789"/>
    <x v="4"/>
    <x v="0"/>
    <s v="Vikas"/>
    <x v="1"/>
    <n v="12"/>
  </r>
  <r>
    <d v="2024-12-08T00:00:00"/>
    <s v="INV005801"/>
    <x v="0"/>
    <s v="Corporate"/>
    <x v="2"/>
    <x v="2"/>
    <x v="2"/>
    <x v="4"/>
    <x v="0"/>
    <n v="17"/>
    <n v="12000"/>
    <n v="13"/>
    <x v="801"/>
    <n v="155732.47"/>
    <x v="5790"/>
    <x v="1"/>
    <x v="2"/>
    <s v="Priya"/>
    <x v="1"/>
    <n v="12"/>
  </r>
  <r>
    <d v="2024-12-09T00:00:00"/>
    <s v="INV005802"/>
    <x v="1"/>
    <s v="Corporate"/>
    <x v="3"/>
    <x v="5"/>
    <x v="3"/>
    <x v="6"/>
    <x v="0"/>
    <n v="23"/>
    <n v="3500"/>
    <n v="19"/>
    <x v="2234"/>
    <n v="58916.46"/>
    <x v="5791"/>
    <x v="4"/>
    <x v="3"/>
    <s v="Neha"/>
    <x v="1"/>
    <n v="12"/>
  </r>
  <r>
    <d v="2024-12-10T00:00:00"/>
    <s v="INV005803"/>
    <x v="7"/>
    <s v="Corporate"/>
    <x v="3"/>
    <x v="7"/>
    <x v="3"/>
    <x v="2"/>
    <x v="2"/>
    <n v="17"/>
    <n v="4500"/>
    <n v="18"/>
    <x v="699"/>
    <n v="46893.94"/>
    <x v="5792"/>
    <x v="2"/>
    <x v="2"/>
    <s v="Sneha"/>
    <x v="1"/>
    <n v="12"/>
  </r>
  <r>
    <d v="2024-12-11T00:00:00"/>
    <s v="INV005804"/>
    <x v="8"/>
    <s v="Retail"/>
    <x v="0"/>
    <x v="4"/>
    <x v="2"/>
    <x v="7"/>
    <x v="3"/>
    <n v="18"/>
    <n v="900"/>
    <n v="1"/>
    <x v="772"/>
    <n v="14530.19"/>
    <x v="5793"/>
    <x v="3"/>
    <x v="0"/>
    <s v="Raj"/>
    <x v="1"/>
    <n v="12"/>
  </r>
  <r>
    <d v="2024-12-12T00:00:00"/>
    <s v="INV005805"/>
    <x v="2"/>
    <s v="Corporate"/>
    <x v="1"/>
    <x v="1"/>
    <x v="3"/>
    <x v="4"/>
    <x v="0"/>
    <n v="20"/>
    <n v="12000"/>
    <n v="9"/>
    <x v="1385"/>
    <n v="162291.67000000001"/>
    <x v="5794"/>
    <x v="4"/>
    <x v="1"/>
    <s v="Karan"/>
    <x v="1"/>
    <n v="12"/>
  </r>
  <r>
    <d v="2024-12-13T00:00:00"/>
    <s v="INV005806"/>
    <x v="11"/>
    <s v="Corporate"/>
    <x v="1"/>
    <x v="1"/>
    <x v="0"/>
    <x v="1"/>
    <x v="1"/>
    <n v="7"/>
    <n v="2500"/>
    <n v="10"/>
    <x v="540"/>
    <n v="13075.07"/>
    <x v="5795"/>
    <x v="4"/>
    <x v="2"/>
    <s v="Vikas"/>
    <x v="1"/>
    <n v="12"/>
  </r>
  <r>
    <d v="2024-12-14T00:00:00"/>
    <s v="INV005807"/>
    <x v="10"/>
    <s v="Corporate"/>
    <x v="1"/>
    <x v="1"/>
    <x v="2"/>
    <x v="5"/>
    <x v="0"/>
    <n v="14"/>
    <n v="15000"/>
    <n v="15"/>
    <x v="932"/>
    <n v="141614.23000000001"/>
    <x v="5796"/>
    <x v="2"/>
    <x v="1"/>
    <s v="Vikas"/>
    <x v="1"/>
    <n v="12"/>
  </r>
  <r>
    <d v="2024-12-15T00:00:00"/>
    <s v="INV005808"/>
    <x v="0"/>
    <s v="Corporate"/>
    <x v="2"/>
    <x v="2"/>
    <x v="1"/>
    <x v="3"/>
    <x v="3"/>
    <n v="1"/>
    <n v="600"/>
    <n v="10"/>
    <x v="1901"/>
    <n v="456.91"/>
    <x v="5797"/>
    <x v="0"/>
    <x v="0"/>
    <s v="Priya"/>
    <x v="1"/>
    <n v="12"/>
  </r>
  <r>
    <d v="2024-12-16T00:00:00"/>
    <s v="INV005809"/>
    <x v="1"/>
    <s v="Retail"/>
    <x v="1"/>
    <x v="1"/>
    <x v="2"/>
    <x v="0"/>
    <x v="0"/>
    <n v="6"/>
    <n v="45000"/>
    <n v="8"/>
    <x v="1073"/>
    <n v="212675.72"/>
    <x v="5798"/>
    <x v="4"/>
    <x v="2"/>
    <s v="Vikas"/>
    <x v="1"/>
    <n v="12"/>
  </r>
  <r>
    <d v="2024-12-17T00:00:00"/>
    <s v="INV005810"/>
    <x v="6"/>
    <s v="Wholesale"/>
    <x v="2"/>
    <x v="2"/>
    <x v="1"/>
    <x v="1"/>
    <x v="1"/>
    <n v="2"/>
    <n v="2500"/>
    <n v="15"/>
    <x v="2081"/>
    <n v="3762.07"/>
    <x v="5799"/>
    <x v="3"/>
    <x v="3"/>
    <s v="Vikas"/>
    <x v="1"/>
    <n v="12"/>
  </r>
  <r>
    <d v="2024-12-18T00:00:00"/>
    <s v="INV005811"/>
    <x v="6"/>
    <s v="Corporate"/>
    <x v="1"/>
    <x v="1"/>
    <x v="3"/>
    <x v="1"/>
    <x v="1"/>
    <n v="19"/>
    <n v="2500"/>
    <n v="0"/>
    <x v="479"/>
    <n v="36058.959999999999"/>
    <x v="5800"/>
    <x v="0"/>
    <x v="2"/>
    <s v="Priya"/>
    <x v="1"/>
    <n v="12"/>
  </r>
  <r>
    <d v="2024-12-19T00:00:00"/>
    <s v="INV005812"/>
    <x v="6"/>
    <s v="Retail"/>
    <x v="1"/>
    <x v="1"/>
    <x v="1"/>
    <x v="0"/>
    <x v="0"/>
    <n v="23"/>
    <n v="45000"/>
    <n v="14"/>
    <x v="2235"/>
    <n v="714488.05"/>
    <x v="5801"/>
    <x v="2"/>
    <x v="2"/>
    <s v="Amit"/>
    <x v="1"/>
    <n v="12"/>
  </r>
  <r>
    <d v="2024-12-20T00:00:00"/>
    <s v="INV005813"/>
    <x v="2"/>
    <s v="Wholesale"/>
    <x v="0"/>
    <x v="8"/>
    <x v="3"/>
    <x v="3"/>
    <x v="3"/>
    <n v="25"/>
    <n v="600"/>
    <n v="3"/>
    <x v="187"/>
    <n v="11373.23"/>
    <x v="5802"/>
    <x v="0"/>
    <x v="3"/>
    <s v="Sneha"/>
    <x v="1"/>
    <n v="12"/>
  </r>
  <r>
    <d v="2024-12-21T00:00:00"/>
    <s v="INV005814"/>
    <x v="9"/>
    <s v="Retail"/>
    <x v="0"/>
    <x v="4"/>
    <x v="1"/>
    <x v="2"/>
    <x v="2"/>
    <n v="14"/>
    <n v="4500"/>
    <n v="20"/>
    <x v="911"/>
    <n v="45635.19"/>
    <x v="5803"/>
    <x v="0"/>
    <x v="2"/>
    <s v="Priya"/>
    <x v="1"/>
    <n v="12"/>
  </r>
  <r>
    <d v="2024-12-22T00:00:00"/>
    <s v="INV005815"/>
    <x v="7"/>
    <s v="Corporate"/>
    <x v="0"/>
    <x v="4"/>
    <x v="2"/>
    <x v="5"/>
    <x v="0"/>
    <n v="7"/>
    <n v="15000"/>
    <n v="3"/>
    <x v="813"/>
    <n v="91251.43"/>
    <x v="5804"/>
    <x v="4"/>
    <x v="3"/>
    <s v="Sneha"/>
    <x v="1"/>
    <n v="12"/>
  </r>
  <r>
    <d v="2024-12-23T00:00:00"/>
    <s v="INV005816"/>
    <x v="10"/>
    <s v="Wholesale"/>
    <x v="2"/>
    <x v="2"/>
    <x v="3"/>
    <x v="3"/>
    <x v="3"/>
    <n v="7"/>
    <n v="600"/>
    <n v="0"/>
    <x v="1637"/>
    <n v="3455.93"/>
    <x v="5805"/>
    <x v="1"/>
    <x v="0"/>
    <s v="Neha"/>
    <x v="1"/>
    <n v="12"/>
  </r>
  <r>
    <d v="2024-12-24T00:00:00"/>
    <s v="INV005817"/>
    <x v="10"/>
    <s v="Corporate"/>
    <x v="2"/>
    <x v="2"/>
    <x v="3"/>
    <x v="0"/>
    <x v="0"/>
    <n v="22"/>
    <n v="45000"/>
    <n v="2"/>
    <x v="2236"/>
    <n v="859466.09"/>
    <x v="5806"/>
    <x v="0"/>
    <x v="1"/>
    <s v="Neha"/>
    <x v="1"/>
    <n v="12"/>
  </r>
  <r>
    <d v="2024-12-25T00:00:00"/>
    <s v="INV005818"/>
    <x v="0"/>
    <s v="Wholesale"/>
    <x v="0"/>
    <x v="8"/>
    <x v="0"/>
    <x v="2"/>
    <x v="2"/>
    <n v="13"/>
    <n v="4500"/>
    <n v="20"/>
    <x v="2237"/>
    <n v="35064.65"/>
    <x v="5807"/>
    <x v="2"/>
    <x v="2"/>
    <s v="Vikas"/>
    <x v="1"/>
    <n v="12"/>
  </r>
  <r>
    <d v="2024-12-26T00:00:00"/>
    <s v="INV005819"/>
    <x v="7"/>
    <s v="Corporate"/>
    <x v="2"/>
    <x v="6"/>
    <x v="1"/>
    <x v="0"/>
    <x v="0"/>
    <n v="24"/>
    <n v="45000"/>
    <n v="14"/>
    <x v="1175"/>
    <n v="872275.3"/>
    <x v="5808"/>
    <x v="3"/>
    <x v="2"/>
    <s v="Neha"/>
    <x v="1"/>
    <n v="12"/>
  </r>
  <r>
    <d v="2024-12-27T00:00:00"/>
    <s v="INV005820"/>
    <x v="3"/>
    <s v="Wholesale"/>
    <x v="1"/>
    <x v="1"/>
    <x v="3"/>
    <x v="3"/>
    <x v="3"/>
    <n v="3"/>
    <n v="600"/>
    <n v="9"/>
    <x v="2238"/>
    <n v="1414.13"/>
    <x v="5809"/>
    <x v="1"/>
    <x v="2"/>
    <s v="Neha"/>
    <x v="1"/>
    <n v="12"/>
  </r>
  <r>
    <d v="2024-12-28T00:00:00"/>
    <s v="INV005821"/>
    <x v="2"/>
    <s v="Corporate"/>
    <x v="3"/>
    <x v="7"/>
    <x v="0"/>
    <x v="3"/>
    <x v="3"/>
    <n v="12"/>
    <n v="600"/>
    <n v="5"/>
    <x v="501"/>
    <n v="5584.52"/>
    <x v="5810"/>
    <x v="1"/>
    <x v="1"/>
    <s v="Neha"/>
    <x v="1"/>
    <n v="12"/>
  </r>
  <r>
    <d v="2024-12-29T00:00:00"/>
    <s v="INV005822"/>
    <x v="9"/>
    <s v="Retail"/>
    <x v="0"/>
    <x v="8"/>
    <x v="3"/>
    <x v="2"/>
    <x v="2"/>
    <n v="8"/>
    <n v="4500"/>
    <n v="2"/>
    <x v="77"/>
    <n v="28234.33"/>
    <x v="5811"/>
    <x v="4"/>
    <x v="0"/>
    <s v="Karan"/>
    <x v="1"/>
    <n v="12"/>
  </r>
  <r>
    <d v="2024-12-30T00:00:00"/>
    <s v="INV005823"/>
    <x v="5"/>
    <s v="Retail"/>
    <x v="2"/>
    <x v="2"/>
    <x v="2"/>
    <x v="6"/>
    <x v="0"/>
    <n v="16"/>
    <n v="3500"/>
    <n v="6"/>
    <x v="1850"/>
    <n v="46883.29"/>
    <x v="5812"/>
    <x v="4"/>
    <x v="0"/>
    <s v="Vikas"/>
    <x v="1"/>
    <n v="12"/>
  </r>
  <r>
    <d v="2024-12-31T00:00:00"/>
    <s v="INV005824"/>
    <x v="11"/>
    <s v="Corporate"/>
    <x v="3"/>
    <x v="5"/>
    <x v="3"/>
    <x v="4"/>
    <x v="0"/>
    <n v="15"/>
    <n v="12000"/>
    <n v="3"/>
    <x v="466"/>
    <n v="126950.96"/>
    <x v="5813"/>
    <x v="1"/>
    <x v="3"/>
    <s v="Karan"/>
    <x v="1"/>
    <n v="12"/>
  </r>
  <r>
    <d v="2024-01-01T00:00:00"/>
    <s v="INV005825"/>
    <x v="5"/>
    <s v="Wholesale"/>
    <x v="2"/>
    <x v="6"/>
    <x v="3"/>
    <x v="7"/>
    <x v="3"/>
    <n v="9"/>
    <n v="900"/>
    <n v="9"/>
    <x v="1609"/>
    <n v="5371.38"/>
    <x v="5814"/>
    <x v="3"/>
    <x v="1"/>
    <s v="Amit"/>
    <x v="1"/>
    <n v="1"/>
  </r>
  <r>
    <d v="2024-01-02T00:00:00"/>
    <s v="INV005826"/>
    <x v="7"/>
    <s v="Corporate"/>
    <x v="2"/>
    <x v="2"/>
    <x v="3"/>
    <x v="0"/>
    <x v="0"/>
    <n v="13"/>
    <n v="45000"/>
    <n v="15"/>
    <x v="1793"/>
    <n v="457906.96"/>
    <x v="5815"/>
    <x v="3"/>
    <x v="3"/>
    <s v="Vikas"/>
    <x v="1"/>
    <n v="1"/>
  </r>
  <r>
    <d v="2024-01-03T00:00:00"/>
    <s v="INV005827"/>
    <x v="4"/>
    <s v="Corporate"/>
    <x v="2"/>
    <x v="2"/>
    <x v="2"/>
    <x v="7"/>
    <x v="3"/>
    <n v="4"/>
    <n v="900"/>
    <n v="9"/>
    <x v="218"/>
    <n v="3052.03"/>
    <x v="5816"/>
    <x v="2"/>
    <x v="3"/>
    <s v="Priya"/>
    <x v="1"/>
    <n v="1"/>
  </r>
  <r>
    <d v="2024-01-04T00:00:00"/>
    <s v="INV005828"/>
    <x v="9"/>
    <s v="Wholesale"/>
    <x v="1"/>
    <x v="1"/>
    <x v="3"/>
    <x v="7"/>
    <x v="3"/>
    <n v="16"/>
    <n v="900"/>
    <n v="17"/>
    <x v="636"/>
    <n v="9980.58"/>
    <x v="5817"/>
    <x v="1"/>
    <x v="3"/>
    <s v="Pooja"/>
    <x v="1"/>
    <n v="1"/>
  </r>
  <r>
    <d v="2024-01-05T00:00:00"/>
    <s v="INV005829"/>
    <x v="1"/>
    <s v="Corporate"/>
    <x v="0"/>
    <x v="4"/>
    <x v="2"/>
    <x v="6"/>
    <x v="0"/>
    <n v="22"/>
    <n v="3500"/>
    <n v="6"/>
    <x v="798"/>
    <n v="59168.1"/>
    <x v="5818"/>
    <x v="1"/>
    <x v="1"/>
    <s v="Priya"/>
    <x v="1"/>
    <n v="1"/>
  </r>
  <r>
    <d v="2024-01-06T00:00:00"/>
    <s v="INV005830"/>
    <x v="11"/>
    <s v="Corporate"/>
    <x v="1"/>
    <x v="1"/>
    <x v="1"/>
    <x v="7"/>
    <x v="3"/>
    <n v="10"/>
    <n v="900"/>
    <n v="16"/>
    <x v="2239"/>
    <n v="6408.64"/>
    <x v="5819"/>
    <x v="3"/>
    <x v="0"/>
    <s v="Amit"/>
    <x v="1"/>
    <n v="1"/>
  </r>
  <r>
    <d v="2024-01-07T00:00:00"/>
    <s v="INV005831"/>
    <x v="7"/>
    <s v="Retail"/>
    <x v="1"/>
    <x v="1"/>
    <x v="1"/>
    <x v="3"/>
    <x v="3"/>
    <n v="21"/>
    <n v="600"/>
    <n v="7"/>
    <x v="232"/>
    <n v="9033.31"/>
    <x v="5820"/>
    <x v="1"/>
    <x v="3"/>
    <s v="Amit"/>
    <x v="1"/>
    <n v="1"/>
  </r>
  <r>
    <d v="2024-01-08T00:00:00"/>
    <s v="INV005832"/>
    <x v="4"/>
    <s v="Wholesale"/>
    <x v="1"/>
    <x v="1"/>
    <x v="3"/>
    <x v="0"/>
    <x v="0"/>
    <n v="24"/>
    <n v="45000"/>
    <n v="1"/>
    <x v="2240"/>
    <n v="813873.04"/>
    <x v="5821"/>
    <x v="0"/>
    <x v="1"/>
    <s v="Neha"/>
    <x v="1"/>
    <n v="1"/>
  </r>
  <r>
    <d v="2024-01-09T00:00:00"/>
    <s v="INV005833"/>
    <x v="4"/>
    <s v="Wholesale"/>
    <x v="0"/>
    <x v="0"/>
    <x v="0"/>
    <x v="1"/>
    <x v="1"/>
    <n v="18"/>
    <n v="2500"/>
    <n v="1"/>
    <x v="36"/>
    <n v="33200.65"/>
    <x v="5822"/>
    <x v="0"/>
    <x v="3"/>
    <s v="Amit"/>
    <x v="1"/>
    <n v="1"/>
  </r>
  <r>
    <d v="2024-01-10T00:00:00"/>
    <s v="INV005834"/>
    <x v="6"/>
    <s v="Wholesale"/>
    <x v="3"/>
    <x v="3"/>
    <x v="3"/>
    <x v="0"/>
    <x v="0"/>
    <n v="14"/>
    <n v="45000"/>
    <n v="4"/>
    <x v="2099"/>
    <n v="552403.34"/>
    <x v="5823"/>
    <x v="3"/>
    <x v="1"/>
    <s v="Vikas"/>
    <x v="1"/>
    <n v="1"/>
  </r>
  <r>
    <d v="2024-01-11T00:00:00"/>
    <s v="INV005835"/>
    <x v="5"/>
    <s v="Corporate"/>
    <x v="1"/>
    <x v="1"/>
    <x v="0"/>
    <x v="2"/>
    <x v="2"/>
    <n v="19"/>
    <n v="4500"/>
    <n v="8"/>
    <x v="2241"/>
    <n v="70462.850000000006"/>
    <x v="5824"/>
    <x v="4"/>
    <x v="1"/>
    <s v="Karan"/>
    <x v="1"/>
    <n v="1"/>
  </r>
  <r>
    <d v="2024-01-12T00:00:00"/>
    <s v="INV005836"/>
    <x v="7"/>
    <s v="Retail"/>
    <x v="1"/>
    <x v="1"/>
    <x v="0"/>
    <x v="1"/>
    <x v="1"/>
    <n v="25"/>
    <n v="2500"/>
    <n v="13"/>
    <x v="2242"/>
    <n v="40158.660000000003"/>
    <x v="5825"/>
    <x v="0"/>
    <x v="0"/>
    <s v="Amit"/>
    <x v="1"/>
    <n v="1"/>
  </r>
  <r>
    <d v="2024-01-13T00:00:00"/>
    <s v="INV005837"/>
    <x v="9"/>
    <s v="Corporate"/>
    <x v="2"/>
    <x v="2"/>
    <x v="2"/>
    <x v="1"/>
    <x v="1"/>
    <n v="17"/>
    <n v="2500"/>
    <n v="6"/>
    <x v="1300"/>
    <n v="35387.08"/>
    <x v="5826"/>
    <x v="0"/>
    <x v="0"/>
    <s v="Raj"/>
    <x v="1"/>
    <n v="1"/>
  </r>
  <r>
    <d v="2024-01-14T00:00:00"/>
    <s v="INV005838"/>
    <x v="1"/>
    <s v="Wholesale"/>
    <x v="2"/>
    <x v="6"/>
    <x v="0"/>
    <x v="7"/>
    <x v="3"/>
    <n v="14"/>
    <n v="900"/>
    <n v="1"/>
    <x v="471"/>
    <n v="11452.2"/>
    <x v="5827"/>
    <x v="0"/>
    <x v="3"/>
    <s v="Karan"/>
    <x v="1"/>
    <n v="1"/>
  </r>
  <r>
    <d v="2024-01-15T00:00:00"/>
    <s v="INV005839"/>
    <x v="11"/>
    <s v="Corporate"/>
    <x v="1"/>
    <x v="1"/>
    <x v="3"/>
    <x v="1"/>
    <x v="1"/>
    <n v="13"/>
    <n v="2500"/>
    <n v="17"/>
    <x v="923"/>
    <n v="23185.87"/>
    <x v="5828"/>
    <x v="1"/>
    <x v="1"/>
    <s v="Pooja"/>
    <x v="1"/>
    <n v="1"/>
  </r>
  <r>
    <d v="2024-01-16T00:00:00"/>
    <s v="INV005840"/>
    <x v="8"/>
    <s v="Corporate"/>
    <x v="2"/>
    <x v="2"/>
    <x v="0"/>
    <x v="2"/>
    <x v="2"/>
    <n v="11"/>
    <n v="4500"/>
    <n v="12"/>
    <x v="2243"/>
    <n v="35775.699999999997"/>
    <x v="5829"/>
    <x v="0"/>
    <x v="1"/>
    <s v="Pooja"/>
    <x v="1"/>
    <n v="1"/>
  </r>
  <r>
    <d v="2024-01-17T00:00:00"/>
    <s v="INV005841"/>
    <x v="3"/>
    <s v="Retail"/>
    <x v="0"/>
    <x v="8"/>
    <x v="1"/>
    <x v="1"/>
    <x v="1"/>
    <n v="4"/>
    <n v="2500"/>
    <n v="2"/>
    <x v="2069"/>
    <n v="8747.1299999999992"/>
    <x v="5830"/>
    <x v="4"/>
    <x v="0"/>
    <s v="Karan"/>
    <x v="1"/>
    <n v="1"/>
  </r>
  <r>
    <d v="2024-01-18T00:00:00"/>
    <s v="INV005842"/>
    <x v="11"/>
    <s v="Corporate"/>
    <x v="1"/>
    <x v="1"/>
    <x v="2"/>
    <x v="0"/>
    <x v="0"/>
    <n v="24"/>
    <n v="45000"/>
    <n v="17"/>
    <x v="1771"/>
    <n v="777669"/>
    <x v="5831"/>
    <x v="2"/>
    <x v="0"/>
    <s v="Karan"/>
    <x v="1"/>
    <n v="1"/>
  </r>
  <r>
    <d v="2024-01-19T00:00:00"/>
    <s v="INV005843"/>
    <x v="11"/>
    <s v="Corporate"/>
    <x v="3"/>
    <x v="5"/>
    <x v="2"/>
    <x v="0"/>
    <x v="0"/>
    <n v="8"/>
    <n v="45000"/>
    <n v="17"/>
    <x v="583"/>
    <n v="235418.81"/>
    <x v="5832"/>
    <x v="1"/>
    <x v="2"/>
    <s v="Karan"/>
    <x v="1"/>
    <n v="1"/>
  </r>
  <r>
    <d v="2024-01-20T00:00:00"/>
    <s v="INV005844"/>
    <x v="8"/>
    <s v="Wholesale"/>
    <x v="0"/>
    <x v="4"/>
    <x v="2"/>
    <x v="1"/>
    <x v="1"/>
    <n v="2"/>
    <n v="2500"/>
    <n v="19"/>
    <x v="964"/>
    <n v="3674.75"/>
    <x v="5833"/>
    <x v="2"/>
    <x v="0"/>
    <s v="Amit"/>
    <x v="1"/>
    <n v="1"/>
  </r>
  <r>
    <d v="2024-01-21T00:00:00"/>
    <s v="INV005845"/>
    <x v="9"/>
    <s v="Wholesale"/>
    <x v="1"/>
    <x v="1"/>
    <x v="3"/>
    <x v="3"/>
    <x v="3"/>
    <n v="6"/>
    <n v="600"/>
    <n v="17"/>
    <x v="143"/>
    <n v="2588.34"/>
    <x v="5834"/>
    <x v="1"/>
    <x v="0"/>
    <s v="Sneha"/>
    <x v="1"/>
    <n v="1"/>
  </r>
  <r>
    <d v="2024-01-22T00:00:00"/>
    <s v="INV005846"/>
    <x v="1"/>
    <s v="Retail"/>
    <x v="3"/>
    <x v="5"/>
    <x v="3"/>
    <x v="5"/>
    <x v="0"/>
    <n v="19"/>
    <n v="15000"/>
    <n v="1"/>
    <x v="1156"/>
    <n v="210174.38"/>
    <x v="5835"/>
    <x v="3"/>
    <x v="2"/>
    <s v="Neha"/>
    <x v="1"/>
    <n v="1"/>
  </r>
  <r>
    <d v="2024-01-23T00:00:00"/>
    <s v="INV005847"/>
    <x v="10"/>
    <s v="Retail"/>
    <x v="0"/>
    <x v="8"/>
    <x v="0"/>
    <x v="6"/>
    <x v="0"/>
    <n v="7"/>
    <n v="3500"/>
    <n v="6"/>
    <x v="1051"/>
    <n v="21262.15"/>
    <x v="5836"/>
    <x v="2"/>
    <x v="0"/>
    <s v="Pooja"/>
    <x v="1"/>
    <n v="1"/>
  </r>
  <r>
    <d v="2024-01-24T00:00:00"/>
    <s v="INV005848"/>
    <x v="3"/>
    <s v="Wholesale"/>
    <x v="2"/>
    <x v="2"/>
    <x v="3"/>
    <x v="2"/>
    <x v="2"/>
    <n v="14"/>
    <n v="4500"/>
    <n v="3"/>
    <x v="379"/>
    <n v="53944.07"/>
    <x v="5837"/>
    <x v="4"/>
    <x v="3"/>
    <s v="Raj"/>
    <x v="1"/>
    <n v="1"/>
  </r>
  <r>
    <d v="2024-01-25T00:00:00"/>
    <s v="INV005849"/>
    <x v="9"/>
    <s v="Corporate"/>
    <x v="0"/>
    <x v="4"/>
    <x v="1"/>
    <x v="1"/>
    <x v="1"/>
    <n v="21"/>
    <n v="2500"/>
    <n v="9"/>
    <x v="460"/>
    <n v="44614.54"/>
    <x v="5838"/>
    <x v="1"/>
    <x v="2"/>
    <s v="Amit"/>
    <x v="1"/>
    <n v="1"/>
  </r>
  <r>
    <d v="2024-01-26T00:00:00"/>
    <s v="INV005850"/>
    <x v="11"/>
    <s v="Corporate"/>
    <x v="0"/>
    <x v="0"/>
    <x v="2"/>
    <x v="1"/>
    <x v="1"/>
    <n v="18"/>
    <n v="2500"/>
    <n v="2"/>
    <x v="538"/>
    <n v="34246.339999999997"/>
    <x v="5839"/>
    <x v="3"/>
    <x v="3"/>
    <s v="Neha"/>
    <x v="1"/>
    <n v="1"/>
  </r>
  <r>
    <d v="2024-01-27T00:00:00"/>
    <s v="INV005851"/>
    <x v="4"/>
    <s v="Wholesale"/>
    <x v="0"/>
    <x v="4"/>
    <x v="2"/>
    <x v="4"/>
    <x v="0"/>
    <n v="2"/>
    <n v="12000"/>
    <n v="15"/>
    <x v="2244"/>
    <n v="18625.36"/>
    <x v="5840"/>
    <x v="2"/>
    <x v="1"/>
    <s v="Amit"/>
    <x v="1"/>
    <n v="1"/>
  </r>
  <r>
    <d v="2024-01-28T00:00:00"/>
    <s v="INV005852"/>
    <x v="6"/>
    <s v="Retail"/>
    <x v="1"/>
    <x v="1"/>
    <x v="3"/>
    <x v="2"/>
    <x v="2"/>
    <n v="15"/>
    <n v="4500"/>
    <n v="2"/>
    <x v="904"/>
    <n v="48861.1"/>
    <x v="5841"/>
    <x v="3"/>
    <x v="0"/>
    <s v="Karan"/>
    <x v="1"/>
    <n v="1"/>
  </r>
  <r>
    <d v="2024-01-29T00:00:00"/>
    <s v="INV005853"/>
    <x v="6"/>
    <s v="Retail"/>
    <x v="1"/>
    <x v="1"/>
    <x v="0"/>
    <x v="7"/>
    <x v="3"/>
    <n v="24"/>
    <n v="900"/>
    <n v="20"/>
    <x v="1471"/>
    <n v="14972.29"/>
    <x v="5842"/>
    <x v="3"/>
    <x v="1"/>
    <s v="Neha"/>
    <x v="1"/>
    <n v="1"/>
  </r>
  <r>
    <d v="2024-01-30T00:00:00"/>
    <s v="INV005854"/>
    <x v="3"/>
    <s v="Retail"/>
    <x v="3"/>
    <x v="9"/>
    <x v="1"/>
    <x v="6"/>
    <x v="0"/>
    <n v="1"/>
    <n v="3500"/>
    <n v="0"/>
    <x v="1674"/>
    <n v="2665.36"/>
    <x v="5843"/>
    <x v="3"/>
    <x v="3"/>
    <s v="Priya"/>
    <x v="1"/>
    <n v="1"/>
  </r>
  <r>
    <d v="2024-01-31T00:00:00"/>
    <s v="INV005855"/>
    <x v="1"/>
    <s v="Retail"/>
    <x v="1"/>
    <x v="1"/>
    <x v="2"/>
    <x v="6"/>
    <x v="0"/>
    <n v="15"/>
    <n v="3500"/>
    <n v="2"/>
    <x v="619"/>
    <n v="44816.1"/>
    <x v="5844"/>
    <x v="0"/>
    <x v="3"/>
    <s v="Vikas"/>
    <x v="1"/>
    <n v="1"/>
  </r>
  <r>
    <d v="2024-02-01T00:00:00"/>
    <s v="INV005856"/>
    <x v="3"/>
    <s v="Retail"/>
    <x v="2"/>
    <x v="2"/>
    <x v="2"/>
    <x v="3"/>
    <x v="3"/>
    <n v="22"/>
    <n v="600"/>
    <n v="2"/>
    <x v="2245"/>
    <n v="11954.35"/>
    <x v="5845"/>
    <x v="2"/>
    <x v="1"/>
    <s v="Karan"/>
    <x v="1"/>
    <n v="2"/>
  </r>
  <r>
    <d v="2024-02-02T00:00:00"/>
    <s v="INV005857"/>
    <x v="1"/>
    <s v="Retail"/>
    <x v="2"/>
    <x v="2"/>
    <x v="0"/>
    <x v="4"/>
    <x v="0"/>
    <n v="12"/>
    <n v="12000"/>
    <n v="9"/>
    <x v="2246"/>
    <n v="95817.84"/>
    <x v="5846"/>
    <x v="2"/>
    <x v="2"/>
    <s v="Priya"/>
    <x v="1"/>
    <n v="2"/>
  </r>
  <r>
    <d v="2024-02-03T00:00:00"/>
    <s v="INV005858"/>
    <x v="8"/>
    <s v="Retail"/>
    <x v="3"/>
    <x v="3"/>
    <x v="3"/>
    <x v="4"/>
    <x v="0"/>
    <n v="3"/>
    <n v="12000"/>
    <n v="1"/>
    <x v="129"/>
    <n v="32832.269999999997"/>
    <x v="5847"/>
    <x v="1"/>
    <x v="1"/>
    <s v="Karan"/>
    <x v="1"/>
    <n v="2"/>
  </r>
  <r>
    <d v="2024-02-04T00:00:00"/>
    <s v="INV005859"/>
    <x v="3"/>
    <s v="Retail"/>
    <x v="3"/>
    <x v="7"/>
    <x v="3"/>
    <x v="1"/>
    <x v="1"/>
    <n v="7"/>
    <n v="2500"/>
    <n v="13"/>
    <x v="1669"/>
    <n v="11284.81"/>
    <x v="5848"/>
    <x v="4"/>
    <x v="1"/>
    <s v="Sneha"/>
    <x v="1"/>
    <n v="2"/>
  </r>
  <r>
    <d v="2024-02-05T00:00:00"/>
    <s v="INV005860"/>
    <x v="5"/>
    <s v="Corporate"/>
    <x v="2"/>
    <x v="2"/>
    <x v="3"/>
    <x v="5"/>
    <x v="0"/>
    <n v="10"/>
    <n v="15000"/>
    <n v="16"/>
    <x v="1087"/>
    <n v="95231.05"/>
    <x v="5849"/>
    <x v="4"/>
    <x v="1"/>
    <s v="Amit"/>
    <x v="1"/>
    <n v="2"/>
  </r>
  <r>
    <d v="2024-02-06T00:00:00"/>
    <s v="INV005861"/>
    <x v="3"/>
    <s v="Retail"/>
    <x v="2"/>
    <x v="6"/>
    <x v="1"/>
    <x v="3"/>
    <x v="3"/>
    <n v="6"/>
    <n v="600"/>
    <n v="14"/>
    <x v="2247"/>
    <n v="2596.5500000000002"/>
    <x v="5850"/>
    <x v="1"/>
    <x v="3"/>
    <s v="Priya"/>
    <x v="1"/>
    <n v="2"/>
  </r>
  <r>
    <d v="2024-02-07T00:00:00"/>
    <s v="INV005862"/>
    <x v="0"/>
    <s v="Retail"/>
    <x v="0"/>
    <x v="0"/>
    <x v="3"/>
    <x v="5"/>
    <x v="0"/>
    <n v="19"/>
    <n v="15000"/>
    <n v="6"/>
    <x v="1804"/>
    <n v="194521.8"/>
    <x v="5851"/>
    <x v="4"/>
    <x v="1"/>
    <s v="Neha"/>
    <x v="1"/>
    <n v="2"/>
  </r>
  <r>
    <d v="2024-02-08T00:00:00"/>
    <s v="INV005863"/>
    <x v="9"/>
    <s v="Wholesale"/>
    <x v="1"/>
    <x v="1"/>
    <x v="2"/>
    <x v="6"/>
    <x v="0"/>
    <n v="3"/>
    <n v="3500"/>
    <n v="6"/>
    <x v="1949"/>
    <n v="8644.83"/>
    <x v="426"/>
    <x v="3"/>
    <x v="1"/>
    <s v="Amit"/>
    <x v="1"/>
    <n v="2"/>
  </r>
  <r>
    <d v="2024-02-09T00:00:00"/>
    <s v="INV005864"/>
    <x v="0"/>
    <s v="Retail"/>
    <x v="1"/>
    <x v="1"/>
    <x v="1"/>
    <x v="3"/>
    <x v="3"/>
    <n v="7"/>
    <n v="600"/>
    <n v="17"/>
    <x v="1338"/>
    <n v="2988.06"/>
    <x v="5852"/>
    <x v="3"/>
    <x v="1"/>
    <s v="Neha"/>
    <x v="1"/>
    <n v="2"/>
  </r>
  <r>
    <d v="2024-02-10T00:00:00"/>
    <s v="INV005865"/>
    <x v="2"/>
    <s v="Wholesale"/>
    <x v="0"/>
    <x v="0"/>
    <x v="0"/>
    <x v="7"/>
    <x v="3"/>
    <n v="14"/>
    <n v="900"/>
    <n v="5"/>
    <x v="2190"/>
    <n v="8972.89"/>
    <x v="5853"/>
    <x v="0"/>
    <x v="1"/>
    <s v="Neha"/>
    <x v="1"/>
    <n v="2"/>
  </r>
  <r>
    <d v="2024-02-11T00:00:00"/>
    <s v="INV005866"/>
    <x v="11"/>
    <s v="Corporate"/>
    <x v="3"/>
    <x v="3"/>
    <x v="2"/>
    <x v="3"/>
    <x v="3"/>
    <n v="21"/>
    <n v="600"/>
    <n v="8"/>
    <x v="1732"/>
    <n v="8456.99"/>
    <x v="5854"/>
    <x v="0"/>
    <x v="2"/>
    <s v="Amit"/>
    <x v="1"/>
    <n v="2"/>
  </r>
  <r>
    <d v="2024-02-12T00:00:00"/>
    <s v="INV005867"/>
    <x v="5"/>
    <s v="Retail"/>
    <x v="1"/>
    <x v="1"/>
    <x v="2"/>
    <x v="1"/>
    <x v="1"/>
    <n v="6"/>
    <n v="2500"/>
    <n v="13"/>
    <x v="658"/>
    <n v="11233.27"/>
    <x v="5855"/>
    <x v="1"/>
    <x v="1"/>
    <s v="Neha"/>
    <x v="1"/>
    <n v="2"/>
  </r>
  <r>
    <d v="2024-02-13T00:00:00"/>
    <s v="INV005868"/>
    <x v="6"/>
    <s v="Retail"/>
    <x v="0"/>
    <x v="4"/>
    <x v="1"/>
    <x v="1"/>
    <x v="1"/>
    <n v="19"/>
    <n v="2500"/>
    <n v="19"/>
    <x v="1266"/>
    <n v="27888.85"/>
    <x v="5856"/>
    <x v="3"/>
    <x v="2"/>
    <s v="Pooja"/>
    <x v="1"/>
    <n v="2"/>
  </r>
  <r>
    <d v="2024-02-14T00:00:00"/>
    <s v="INV005869"/>
    <x v="1"/>
    <s v="Retail"/>
    <x v="0"/>
    <x v="4"/>
    <x v="2"/>
    <x v="0"/>
    <x v="0"/>
    <n v="10"/>
    <n v="45000"/>
    <n v="1"/>
    <x v="1623"/>
    <n v="374540.37"/>
    <x v="5857"/>
    <x v="2"/>
    <x v="2"/>
    <s v="Priya"/>
    <x v="1"/>
    <n v="2"/>
  </r>
  <r>
    <d v="2024-02-15T00:00:00"/>
    <s v="INV005870"/>
    <x v="8"/>
    <s v="Retail"/>
    <x v="1"/>
    <x v="1"/>
    <x v="2"/>
    <x v="4"/>
    <x v="0"/>
    <n v="21"/>
    <n v="12000"/>
    <n v="9"/>
    <x v="2248"/>
    <n v="168701.37"/>
    <x v="5858"/>
    <x v="1"/>
    <x v="2"/>
    <s v="Amit"/>
    <x v="1"/>
    <n v="2"/>
  </r>
  <r>
    <d v="2024-02-16T00:00:00"/>
    <s v="INV005871"/>
    <x v="2"/>
    <s v="Wholesale"/>
    <x v="1"/>
    <x v="1"/>
    <x v="1"/>
    <x v="4"/>
    <x v="0"/>
    <n v="12"/>
    <n v="12000"/>
    <n v="18"/>
    <x v="1836"/>
    <n v="108835.21"/>
    <x v="5859"/>
    <x v="0"/>
    <x v="2"/>
    <s v="Priya"/>
    <x v="1"/>
    <n v="2"/>
  </r>
  <r>
    <d v="2024-02-17T00:00:00"/>
    <s v="INV005872"/>
    <x v="8"/>
    <s v="Retail"/>
    <x v="0"/>
    <x v="8"/>
    <x v="0"/>
    <x v="4"/>
    <x v="0"/>
    <n v="18"/>
    <n v="12000"/>
    <n v="13"/>
    <x v="2249"/>
    <n v="173398.27"/>
    <x v="5860"/>
    <x v="0"/>
    <x v="3"/>
    <s v="Vikas"/>
    <x v="1"/>
    <n v="2"/>
  </r>
  <r>
    <d v="2024-02-18T00:00:00"/>
    <s v="INV005873"/>
    <x v="2"/>
    <s v="Corporate"/>
    <x v="1"/>
    <x v="1"/>
    <x v="3"/>
    <x v="5"/>
    <x v="0"/>
    <n v="4"/>
    <n v="15000"/>
    <n v="17"/>
    <x v="184"/>
    <n v="41102.050000000003"/>
    <x v="5861"/>
    <x v="1"/>
    <x v="3"/>
    <s v="Priya"/>
    <x v="1"/>
    <n v="2"/>
  </r>
  <r>
    <d v="2024-02-19T00:00:00"/>
    <s v="INV005874"/>
    <x v="6"/>
    <s v="Wholesale"/>
    <x v="1"/>
    <x v="1"/>
    <x v="1"/>
    <x v="1"/>
    <x v="1"/>
    <n v="8"/>
    <n v="2500"/>
    <n v="7"/>
    <x v="2054"/>
    <n v="14505.57"/>
    <x v="5862"/>
    <x v="2"/>
    <x v="2"/>
    <s v="Raj"/>
    <x v="1"/>
    <n v="2"/>
  </r>
  <r>
    <d v="2024-02-20T00:00:00"/>
    <s v="INV005875"/>
    <x v="3"/>
    <s v="Retail"/>
    <x v="2"/>
    <x v="6"/>
    <x v="0"/>
    <x v="2"/>
    <x v="2"/>
    <n v="13"/>
    <n v="4500"/>
    <n v="4"/>
    <x v="2250"/>
    <n v="49330.97"/>
    <x v="5863"/>
    <x v="4"/>
    <x v="1"/>
    <s v="Karan"/>
    <x v="1"/>
    <n v="2"/>
  </r>
  <r>
    <d v="2024-02-21T00:00:00"/>
    <s v="INV005876"/>
    <x v="7"/>
    <s v="Retail"/>
    <x v="2"/>
    <x v="2"/>
    <x v="1"/>
    <x v="7"/>
    <x v="3"/>
    <n v="9"/>
    <n v="900"/>
    <n v="2"/>
    <x v="1531"/>
    <n v="6744.8"/>
    <x v="5864"/>
    <x v="4"/>
    <x v="2"/>
    <s v="Amit"/>
    <x v="1"/>
    <n v="2"/>
  </r>
  <r>
    <d v="2024-02-22T00:00:00"/>
    <s v="INV005877"/>
    <x v="3"/>
    <s v="Corporate"/>
    <x v="2"/>
    <x v="6"/>
    <x v="0"/>
    <x v="4"/>
    <x v="0"/>
    <n v="1"/>
    <n v="12000"/>
    <n v="5"/>
    <x v="526"/>
    <n v="9465.44"/>
    <x v="5865"/>
    <x v="3"/>
    <x v="3"/>
    <s v="Karan"/>
    <x v="1"/>
    <n v="2"/>
  </r>
  <r>
    <d v="2024-02-23T00:00:00"/>
    <s v="INV005878"/>
    <x v="6"/>
    <s v="Corporate"/>
    <x v="1"/>
    <x v="1"/>
    <x v="3"/>
    <x v="5"/>
    <x v="0"/>
    <n v="10"/>
    <n v="15000"/>
    <n v="4"/>
    <x v="398"/>
    <n v="104285.15"/>
    <x v="5866"/>
    <x v="1"/>
    <x v="3"/>
    <s v="Karan"/>
    <x v="1"/>
    <n v="2"/>
  </r>
  <r>
    <d v="2024-02-24T00:00:00"/>
    <s v="INV005879"/>
    <x v="2"/>
    <s v="Retail"/>
    <x v="1"/>
    <x v="1"/>
    <x v="1"/>
    <x v="5"/>
    <x v="0"/>
    <n v="8"/>
    <n v="15000"/>
    <n v="19"/>
    <x v="174"/>
    <n v="85805.72"/>
    <x v="5867"/>
    <x v="1"/>
    <x v="2"/>
    <s v="Pooja"/>
    <x v="1"/>
    <n v="2"/>
  </r>
  <r>
    <d v="2024-02-25T00:00:00"/>
    <s v="INV005880"/>
    <x v="1"/>
    <s v="Wholesale"/>
    <x v="2"/>
    <x v="6"/>
    <x v="1"/>
    <x v="4"/>
    <x v="0"/>
    <n v="16"/>
    <n v="12000"/>
    <n v="13"/>
    <x v="1899"/>
    <n v="125889.60000000001"/>
    <x v="5868"/>
    <x v="4"/>
    <x v="3"/>
    <s v="Vikas"/>
    <x v="1"/>
    <n v="2"/>
  </r>
  <r>
    <d v="2024-02-26T00:00:00"/>
    <s v="INV005881"/>
    <x v="5"/>
    <s v="Corporate"/>
    <x v="1"/>
    <x v="1"/>
    <x v="2"/>
    <x v="3"/>
    <x v="3"/>
    <n v="18"/>
    <n v="600"/>
    <n v="16"/>
    <x v="2251"/>
    <n v="6863.24"/>
    <x v="5869"/>
    <x v="0"/>
    <x v="3"/>
    <s v="Karan"/>
    <x v="1"/>
    <n v="2"/>
  </r>
  <r>
    <d v="2024-02-27T00:00:00"/>
    <s v="INV005882"/>
    <x v="6"/>
    <s v="Wholesale"/>
    <x v="2"/>
    <x v="6"/>
    <x v="0"/>
    <x v="5"/>
    <x v="0"/>
    <n v="20"/>
    <n v="15000"/>
    <n v="17"/>
    <x v="1612"/>
    <n v="226451.98"/>
    <x v="5870"/>
    <x v="4"/>
    <x v="1"/>
    <s v="Sneha"/>
    <x v="1"/>
    <n v="2"/>
  </r>
  <r>
    <d v="2024-02-28T00:00:00"/>
    <s v="INV005883"/>
    <x v="3"/>
    <s v="Corporate"/>
    <x v="0"/>
    <x v="8"/>
    <x v="0"/>
    <x v="3"/>
    <x v="3"/>
    <n v="11"/>
    <n v="600"/>
    <n v="6"/>
    <x v="2252"/>
    <n v="5173.12"/>
    <x v="5871"/>
    <x v="2"/>
    <x v="2"/>
    <s v="Amit"/>
    <x v="1"/>
    <n v="2"/>
  </r>
  <r>
    <d v="2024-02-29T00:00:00"/>
    <s v="INV005884"/>
    <x v="7"/>
    <s v="Wholesale"/>
    <x v="1"/>
    <x v="1"/>
    <x v="2"/>
    <x v="0"/>
    <x v="0"/>
    <n v="2"/>
    <n v="45000"/>
    <n v="2"/>
    <x v="239"/>
    <n v="71207.5"/>
    <x v="5872"/>
    <x v="0"/>
    <x v="2"/>
    <s v="Sneha"/>
    <x v="1"/>
    <n v="2"/>
  </r>
  <r>
    <d v="2024-03-01T00:00:00"/>
    <s v="INV005885"/>
    <x v="5"/>
    <s v="Wholesale"/>
    <x v="3"/>
    <x v="9"/>
    <x v="0"/>
    <x v="3"/>
    <x v="3"/>
    <n v="24"/>
    <n v="600"/>
    <n v="11"/>
    <x v="425"/>
    <n v="9652.75"/>
    <x v="5873"/>
    <x v="4"/>
    <x v="0"/>
    <s v="Priya"/>
    <x v="1"/>
    <n v="3"/>
  </r>
  <r>
    <d v="2024-03-02T00:00:00"/>
    <s v="INV005886"/>
    <x v="0"/>
    <s v="Wholesale"/>
    <x v="1"/>
    <x v="1"/>
    <x v="1"/>
    <x v="3"/>
    <x v="3"/>
    <n v="15"/>
    <n v="600"/>
    <n v="17"/>
    <x v="662"/>
    <n v="6950.03"/>
    <x v="5874"/>
    <x v="3"/>
    <x v="2"/>
    <s v="Vikas"/>
    <x v="1"/>
    <n v="3"/>
  </r>
  <r>
    <d v="2024-03-03T00:00:00"/>
    <s v="INV005887"/>
    <x v="2"/>
    <s v="Corporate"/>
    <x v="2"/>
    <x v="2"/>
    <x v="3"/>
    <x v="4"/>
    <x v="0"/>
    <n v="23"/>
    <n v="12000"/>
    <n v="6"/>
    <x v="453"/>
    <n v="201357.88"/>
    <x v="5875"/>
    <x v="0"/>
    <x v="2"/>
    <s v="Neha"/>
    <x v="1"/>
    <n v="3"/>
  </r>
  <r>
    <d v="2024-03-04T00:00:00"/>
    <s v="INV005888"/>
    <x v="7"/>
    <s v="Corporate"/>
    <x v="0"/>
    <x v="8"/>
    <x v="3"/>
    <x v="3"/>
    <x v="3"/>
    <n v="3"/>
    <n v="600"/>
    <n v="4"/>
    <x v="735"/>
    <n v="1500.06"/>
    <x v="5876"/>
    <x v="1"/>
    <x v="1"/>
    <s v="Raj"/>
    <x v="1"/>
    <n v="3"/>
  </r>
  <r>
    <d v="2024-03-05T00:00:00"/>
    <s v="INV005889"/>
    <x v="6"/>
    <s v="Wholesale"/>
    <x v="3"/>
    <x v="5"/>
    <x v="3"/>
    <x v="2"/>
    <x v="2"/>
    <n v="3"/>
    <n v="4500"/>
    <n v="0"/>
    <x v="45"/>
    <n v="10743.86"/>
    <x v="5877"/>
    <x v="0"/>
    <x v="1"/>
    <s v="Neha"/>
    <x v="1"/>
    <n v="3"/>
  </r>
  <r>
    <d v="2024-03-06T00:00:00"/>
    <s v="INV005890"/>
    <x v="5"/>
    <s v="Retail"/>
    <x v="1"/>
    <x v="1"/>
    <x v="0"/>
    <x v="4"/>
    <x v="0"/>
    <n v="8"/>
    <n v="12000"/>
    <n v="1"/>
    <x v="690"/>
    <n v="76677.55"/>
    <x v="5878"/>
    <x v="1"/>
    <x v="0"/>
    <s v="Vikas"/>
    <x v="1"/>
    <n v="3"/>
  </r>
  <r>
    <d v="2024-03-07T00:00:00"/>
    <s v="INV005891"/>
    <x v="9"/>
    <s v="Corporate"/>
    <x v="2"/>
    <x v="2"/>
    <x v="3"/>
    <x v="1"/>
    <x v="1"/>
    <n v="22"/>
    <n v="2500"/>
    <n v="16"/>
    <x v="1007"/>
    <n v="35692.6"/>
    <x v="5879"/>
    <x v="0"/>
    <x v="0"/>
    <s v="Vikas"/>
    <x v="1"/>
    <n v="3"/>
  </r>
  <r>
    <d v="2024-03-08T00:00:00"/>
    <s v="INV005892"/>
    <x v="0"/>
    <s v="Wholesale"/>
    <x v="0"/>
    <x v="0"/>
    <x v="1"/>
    <x v="5"/>
    <x v="0"/>
    <n v="24"/>
    <n v="15000"/>
    <n v="18"/>
    <x v="1134"/>
    <n v="277425.59999999998"/>
    <x v="5880"/>
    <x v="0"/>
    <x v="2"/>
    <s v="Vikas"/>
    <x v="1"/>
    <n v="3"/>
  </r>
  <r>
    <d v="2024-03-09T00:00:00"/>
    <s v="INV005893"/>
    <x v="6"/>
    <s v="Corporate"/>
    <x v="2"/>
    <x v="2"/>
    <x v="2"/>
    <x v="0"/>
    <x v="0"/>
    <n v="6"/>
    <n v="45000"/>
    <n v="4"/>
    <x v="1331"/>
    <n v="229734.58"/>
    <x v="5881"/>
    <x v="3"/>
    <x v="0"/>
    <s v="Amit"/>
    <x v="1"/>
    <n v="3"/>
  </r>
  <r>
    <d v="2024-03-10T00:00:00"/>
    <s v="INV005894"/>
    <x v="5"/>
    <s v="Corporate"/>
    <x v="2"/>
    <x v="2"/>
    <x v="1"/>
    <x v="5"/>
    <x v="0"/>
    <n v="6"/>
    <n v="15000"/>
    <n v="6"/>
    <x v="682"/>
    <n v="61298.97"/>
    <x v="5882"/>
    <x v="3"/>
    <x v="3"/>
    <s v="Sneha"/>
    <x v="1"/>
    <n v="3"/>
  </r>
  <r>
    <d v="2024-03-11T00:00:00"/>
    <s v="INV005895"/>
    <x v="0"/>
    <s v="Wholesale"/>
    <x v="0"/>
    <x v="4"/>
    <x v="0"/>
    <x v="2"/>
    <x v="2"/>
    <n v="9"/>
    <n v="4500"/>
    <n v="18"/>
    <x v="2253"/>
    <n v="29873.05"/>
    <x v="5883"/>
    <x v="0"/>
    <x v="2"/>
    <s v="Raj"/>
    <x v="1"/>
    <n v="3"/>
  </r>
  <r>
    <d v="2024-03-12T00:00:00"/>
    <s v="INV005896"/>
    <x v="5"/>
    <s v="Wholesale"/>
    <x v="0"/>
    <x v="4"/>
    <x v="0"/>
    <x v="0"/>
    <x v="0"/>
    <n v="13"/>
    <n v="45000"/>
    <n v="0"/>
    <x v="2011"/>
    <n v="522179.03"/>
    <x v="5884"/>
    <x v="1"/>
    <x v="2"/>
    <s v="Neha"/>
    <x v="1"/>
    <n v="3"/>
  </r>
  <r>
    <d v="2024-03-13T00:00:00"/>
    <s v="INV005897"/>
    <x v="4"/>
    <s v="Wholesale"/>
    <x v="1"/>
    <x v="1"/>
    <x v="3"/>
    <x v="0"/>
    <x v="0"/>
    <n v="11"/>
    <n v="45000"/>
    <n v="18"/>
    <x v="2152"/>
    <n v="323628.99"/>
    <x v="5885"/>
    <x v="2"/>
    <x v="0"/>
    <s v="Pooja"/>
    <x v="1"/>
    <n v="3"/>
  </r>
  <r>
    <d v="2024-03-14T00:00:00"/>
    <s v="INV005898"/>
    <x v="5"/>
    <s v="Corporate"/>
    <x v="3"/>
    <x v="7"/>
    <x v="3"/>
    <x v="0"/>
    <x v="0"/>
    <n v="24"/>
    <n v="45000"/>
    <n v="17"/>
    <x v="1771"/>
    <n v="752276.21"/>
    <x v="5886"/>
    <x v="4"/>
    <x v="3"/>
    <s v="Pooja"/>
    <x v="1"/>
    <n v="3"/>
  </r>
  <r>
    <d v="2024-03-15T00:00:00"/>
    <s v="INV005899"/>
    <x v="2"/>
    <s v="Corporate"/>
    <x v="0"/>
    <x v="8"/>
    <x v="2"/>
    <x v="3"/>
    <x v="3"/>
    <n v="6"/>
    <n v="600"/>
    <n v="1"/>
    <x v="1373"/>
    <n v="2571.79"/>
    <x v="5887"/>
    <x v="0"/>
    <x v="1"/>
    <s v="Pooja"/>
    <x v="1"/>
    <n v="3"/>
  </r>
  <r>
    <d v="2024-03-16T00:00:00"/>
    <s v="INV005900"/>
    <x v="11"/>
    <s v="Retail"/>
    <x v="1"/>
    <x v="1"/>
    <x v="2"/>
    <x v="0"/>
    <x v="0"/>
    <n v="22"/>
    <n v="45000"/>
    <n v="10"/>
    <x v="1567"/>
    <n v="788777.57"/>
    <x v="5888"/>
    <x v="4"/>
    <x v="3"/>
    <s v="Amit"/>
    <x v="1"/>
    <n v="3"/>
  </r>
  <r>
    <d v="2024-03-17T00:00:00"/>
    <s v="INV005901"/>
    <x v="11"/>
    <s v="Corporate"/>
    <x v="1"/>
    <x v="1"/>
    <x v="2"/>
    <x v="5"/>
    <x v="0"/>
    <n v="1"/>
    <n v="15000"/>
    <n v="6"/>
    <x v="906"/>
    <n v="10570.66"/>
    <x v="5889"/>
    <x v="1"/>
    <x v="3"/>
    <s v="Amit"/>
    <x v="1"/>
    <n v="3"/>
  </r>
  <r>
    <d v="2024-03-18T00:00:00"/>
    <s v="INV005902"/>
    <x v="10"/>
    <s v="Wholesale"/>
    <x v="1"/>
    <x v="1"/>
    <x v="2"/>
    <x v="3"/>
    <x v="3"/>
    <n v="11"/>
    <n v="600"/>
    <n v="17"/>
    <x v="2219"/>
    <n v="4293.74"/>
    <x v="5890"/>
    <x v="4"/>
    <x v="2"/>
    <s v="Karan"/>
    <x v="1"/>
    <n v="3"/>
  </r>
  <r>
    <d v="2024-03-19T00:00:00"/>
    <s v="INV005903"/>
    <x v="1"/>
    <s v="Corporate"/>
    <x v="3"/>
    <x v="9"/>
    <x v="2"/>
    <x v="3"/>
    <x v="3"/>
    <n v="9"/>
    <n v="600"/>
    <n v="7"/>
    <x v="1508"/>
    <n v="4274.66"/>
    <x v="5891"/>
    <x v="4"/>
    <x v="0"/>
    <s v="Amit"/>
    <x v="1"/>
    <n v="3"/>
  </r>
  <r>
    <d v="2024-03-20T00:00:00"/>
    <s v="INV005904"/>
    <x v="11"/>
    <s v="Corporate"/>
    <x v="1"/>
    <x v="1"/>
    <x v="0"/>
    <x v="1"/>
    <x v="1"/>
    <n v="15"/>
    <n v="2500"/>
    <n v="17"/>
    <x v="1659"/>
    <n v="23847.79"/>
    <x v="5892"/>
    <x v="1"/>
    <x v="1"/>
    <s v="Karan"/>
    <x v="1"/>
    <n v="3"/>
  </r>
  <r>
    <d v="2024-03-21T00:00:00"/>
    <s v="INV005905"/>
    <x v="1"/>
    <s v="Corporate"/>
    <x v="0"/>
    <x v="4"/>
    <x v="1"/>
    <x v="5"/>
    <x v="0"/>
    <n v="13"/>
    <n v="15000"/>
    <n v="20"/>
    <x v="840"/>
    <n v="144486.97"/>
    <x v="5893"/>
    <x v="0"/>
    <x v="3"/>
    <s v="Pooja"/>
    <x v="1"/>
    <n v="3"/>
  </r>
  <r>
    <d v="2024-03-22T00:00:00"/>
    <s v="INV005906"/>
    <x v="5"/>
    <s v="Retail"/>
    <x v="3"/>
    <x v="5"/>
    <x v="3"/>
    <x v="7"/>
    <x v="3"/>
    <n v="13"/>
    <n v="900"/>
    <n v="17"/>
    <x v="1392"/>
    <n v="7612.36"/>
    <x v="5894"/>
    <x v="0"/>
    <x v="2"/>
    <s v="Amit"/>
    <x v="1"/>
    <n v="3"/>
  </r>
  <r>
    <d v="2024-03-23T00:00:00"/>
    <s v="INV005907"/>
    <x v="8"/>
    <s v="Wholesale"/>
    <x v="2"/>
    <x v="2"/>
    <x v="0"/>
    <x v="0"/>
    <x v="0"/>
    <n v="13"/>
    <n v="45000"/>
    <n v="12"/>
    <x v="631"/>
    <n v="451105.7"/>
    <x v="5895"/>
    <x v="4"/>
    <x v="0"/>
    <s v="Sneha"/>
    <x v="1"/>
    <n v="3"/>
  </r>
  <r>
    <d v="2024-03-24T00:00:00"/>
    <s v="INV005908"/>
    <x v="0"/>
    <s v="Retail"/>
    <x v="2"/>
    <x v="6"/>
    <x v="1"/>
    <x v="6"/>
    <x v="0"/>
    <n v="13"/>
    <n v="3500"/>
    <n v="12"/>
    <x v="2254"/>
    <n v="30610.39"/>
    <x v="5896"/>
    <x v="0"/>
    <x v="0"/>
    <s v="Raj"/>
    <x v="1"/>
    <n v="3"/>
  </r>
  <r>
    <d v="2024-03-25T00:00:00"/>
    <s v="INV005909"/>
    <x v="8"/>
    <s v="Corporate"/>
    <x v="1"/>
    <x v="1"/>
    <x v="2"/>
    <x v="1"/>
    <x v="1"/>
    <n v="15"/>
    <n v="2500"/>
    <n v="17"/>
    <x v="1659"/>
    <n v="24322.49"/>
    <x v="5897"/>
    <x v="3"/>
    <x v="1"/>
    <s v="Raj"/>
    <x v="1"/>
    <n v="3"/>
  </r>
  <r>
    <d v="2024-03-26T00:00:00"/>
    <s v="INV005910"/>
    <x v="1"/>
    <s v="Retail"/>
    <x v="0"/>
    <x v="0"/>
    <x v="3"/>
    <x v="4"/>
    <x v="0"/>
    <n v="20"/>
    <n v="12000"/>
    <n v="13"/>
    <x v="1517"/>
    <n v="170972.24"/>
    <x v="5898"/>
    <x v="0"/>
    <x v="0"/>
    <s v="Karan"/>
    <x v="1"/>
    <n v="3"/>
  </r>
  <r>
    <d v="2024-03-27T00:00:00"/>
    <s v="INV005911"/>
    <x v="1"/>
    <s v="Corporate"/>
    <x v="3"/>
    <x v="5"/>
    <x v="1"/>
    <x v="2"/>
    <x v="2"/>
    <n v="3"/>
    <n v="4500"/>
    <n v="1"/>
    <x v="705"/>
    <n v="10787.14"/>
    <x v="5899"/>
    <x v="1"/>
    <x v="0"/>
    <s v="Karan"/>
    <x v="1"/>
    <n v="3"/>
  </r>
  <r>
    <d v="2024-03-28T00:00:00"/>
    <s v="INV005912"/>
    <x v="5"/>
    <s v="Corporate"/>
    <x v="0"/>
    <x v="0"/>
    <x v="0"/>
    <x v="0"/>
    <x v="0"/>
    <n v="13"/>
    <n v="45000"/>
    <n v="7"/>
    <x v="1898"/>
    <n v="402083.63"/>
    <x v="5900"/>
    <x v="4"/>
    <x v="0"/>
    <s v="Sneha"/>
    <x v="1"/>
    <n v="3"/>
  </r>
  <r>
    <d v="2024-03-29T00:00:00"/>
    <s v="INV005913"/>
    <x v="2"/>
    <s v="Wholesale"/>
    <x v="2"/>
    <x v="6"/>
    <x v="0"/>
    <x v="7"/>
    <x v="3"/>
    <n v="14"/>
    <n v="900"/>
    <n v="15"/>
    <x v="1929"/>
    <n v="7844.61"/>
    <x v="5901"/>
    <x v="1"/>
    <x v="2"/>
    <s v="Karan"/>
    <x v="1"/>
    <n v="3"/>
  </r>
  <r>
    <d v="2024-03-30T00:00:00"/>
    <s v="INV005914"/>
    <x v="0"/>
    <s v="Retail"/>
    <x v="1"/>
    <x v="1"/>
    <x v="3"/>
    <x v="4"/>
    <x v="0"/>
    <n v="16"/>
    <n v="12000"/>
    <n v="16"/>
    <x v="1111"/>
    <n v="144818.69"/>
    <x v="5902"/>
    <x v="4"/>
    <x v="3"/>
    <s v="Karan"/>
    <x v="1"/>
    <n v="3"/>
  </r>
  <r>
    <d v="2024-03-31T00:00:00"/>
    <s v="INV005915"/>
    <x v="5"/>
    <s v="Corporate"/>
    <x v="2"/>
    <x v="2"/>
    <x v="2"/>
    <x v="0"/>
    <x v="0"/>
    <n v="10"/>
    <n v="45000"/>
    <n v="0"/>
    <x v="1896"/>
    <n v="401073.67"/>
    <x v="5903"/>
    <x v="0"/>
    <x v="1"/>
    <s v="Amit"/>
    <x v="1"/>
    <n v="3"/>
  </r>
  <r>
    <d v="2024-04-01T00:00:00"/>
    <s v="INV005916"/>
    <x v="11"/>
    <s v="Corporate"/>
    <x v="2"/>
    <x v="6"/>
    <x v="2"/>
    <x v="0"/>
    <x v="0"/>
    <n v="15"/>
    <n v="45000"/>
    <n v="13"/>
    <x v="153"/>
    <n v="436457.98"/>
    <x v="5904"/>
    <x v="4"/>
    <x v="3"/>
    <s v="Amit"/>
    <x v="1"/>
    <n v="4"/>
  </r>
  <r>
    <d v="2024-04-02T00:00:00"/>
    <s v="INV005917"/>
    <x v="2"/>
    <s v="Wholesale"/>
    <x v="1"/>
    <x v="1"/>
    <x v="2"/>
    <x v="4"/>
    <x v="0"/>
    <n v="2"/>
    <n v="12000"/>
    <n v="19"/>
    <x v="2000"/>
    <n v="18146.88"/>
    <x v="5905"/>
    <x v="4"/>
    <x v="2"/>
    <s v="Vikas"/>
    <x v="1"/>
    <n v="4"/>
  </r>
  <r>
    <d v="2024-04-03T00:00:00"/>
    <s v="INV005918"/>
    <x v="8"/>
    <s v="Corporate"/>
    <x v="3"/>
    <x v="5"/>
    <x v="3"/>
    <x v="1"/>
    <x v="1"/>
    <n v="4"/>
    <n v="2500"/>
    <n v="11"/>
    <x v="998"/>
    <n v="7744.85"/>
    <x v="5906"/>
    <x v="4"/>
    <x v="3"/>
    <s v="Priya"/>
    <x v="1"/>
    <n v="4"/>
  </r>
  <r>
    <d v="2024-04-04T00:00:00"/>
    <s v="INV005919"/>
    <x v="11"/>
    <s v="Wholesale"/>
    <x v="1"/>
    <x v="1"/>
    <x v="1"/>
    <x v="7"/>
    <x v="3"/>
    <n v="23"/>
    <n v="900"/>
    <n v="14"/>
    <x v="720"/>
    <n v="15649.72"/>
    <x v="5907"/>
    <x v="2"/>
    <x v="0"/>
    <s v="Pooja"/>
    <x v="1"/>
    <n v="4"/>
  </r>
  <r>
    <d v="2024-04-05T00:00:00"/>
    <s v="INV005920"/>
    <x v="9"/>
    <s v="Retail"/>
    <x v="0"/>
    <x v="0"/>
    <x v="3"/>
    <x v="7"/>
    <x v="3"/>
    <n v="11"/>
    <n v="900"/>
    <n v="2"/>
    <x v="2255"/>
    <n v="8686.99"/>
    <x v="5908"/>
    <x v="2"/>
    <x v="2"/>
    <s v="Sneha"/>
    <x v="1"/>
    <n v="4"/>
  </r>
  <r>
    <d v="2024-04-06T00:00:00"/>
    <s v="INV005921"/>
    <x v="6"/>
    <s v="Corporate"/>
    <x v="0"/>
    <x v="0"/>
    <x v="3"/>
    <x v="6"/>
    <x v="0"/>
    <n v="15"/>
    <n v="3500"/>
    <n v="5"/>
    <x v="82"/>
    <n v="44822.04"/>
    <x v="5909"/>
    <x v="1"/>
    <x v="2"/>
    <s v="Raj"/>
    <x v="1"/>
    <n v="4"/>
  </r>
  <r>
    <d v="2024-04-07T00:00:00"/>
    <s v="INV005922"/>
    <x v="6"/>
    <s v="Wholesale"/>
    <x v="1"/>
    <x v="1"/>
    <x v="2"/>
    <x v="3"/>
    <x v="3"/>
    <n v="17"/>
    <n v="600"/>
    <n v="4"/>
    <x v="1933"/>
    <n v="7403.21"/>
    <x v="5910"/>
    <x v="1"/>
    <x v="3"/>
    <s v="Vikas"/>
    <x v="1"/>
    <n v="4"/>
  </r>
  <r>
    <d v="2024-04-08T00:00:00"/>
    <s v="INV005923"/>
    <x v="0"/>
    <s v="Retail"/>
    <x v="3"/>
    <x v="5"/>
    <x v="0"/>
    <x v="1"/>
    <x v="1"/>
    <n v="6"/>
    <n v="2500"/>
    <n v="2"/>
    <x v="1954"/>
    <n v="12596.24"/>
    <x v="5911"/>
    <x v="2"/>
    <x v="1"/>
    <s v="Vikas"/>
    <x v="1"/>
    <n v="4"/>
  </r>
  <r>
    <d v="2024-04-09T00:00:00"/>
    <s v="INV005924"/>
    <x v="0"/>
    <s v="Wholesale"/>
    <x v="2"/>
    <x v="2"/>
    <x v="3"/>
    <x v="0"/>
    <x v="0"/>
    <n v="2"/>
    <n v="45000"/>
    <n v="11"/>
    <x v="535"/>
    <n v="61301.279999999999"/>
    <x v="5912"/>
    <x v="2"/>
    <x v="0"/>
    <s v="Priya"/>
    <x v="1"/>
    <n v="4"/>
  </r>
  <r>
    <d v="2024-04-10T00:00:00"/>
    <s v="INV005925"/>
    <x v="8"/>
    <s v="Corporate"/>
    <x v="3"/>
    <x v="3"/>
    <x v="2"/>
    <x v="0"/>
    <x v="0"/>
    <n v="25"/>
    <n v="45000"/>
    <n v="17"/>
    <x v="2256"/>
    <n v="697345.17"/>
    <x v="5913"/>
    <x v="2"/>
    <x v="1"/>
    <s v="Amit"/>
    <x v="1"/>
    <n v="4"/>
  </r>
  <r>
    <d v="2024-04-11T00:00:00"/>
    <s v="INV005926"/>
    <x v="0"/>
    <s v="Wholesale"/>
    <x v="3"/>
    <x v="5"/>
    <x v="2"/>
    <x v="4"/>
    <x v="0"/>
    <n v="1"/>
    <n v="12000"/>
    <n v="4"/>
    <x v="1022"/>
    <n v="8538.7900000000009"/>
    <x v="5914"/>
    <x v="0"/>
    <x v="3"/>
    <s v="Karan"/>
    <x v="1"/>
    <n v="4"/>
  </r>
  <r>
    <d v="2024-04-12T00:00:00"/>
    <s v="INV005927"/>
    <x v="1"/>
    <s v="Retail"/>
    <x v="3"/>
    <x v="3"/>
    <x v="2"/>
    <x v="2"/>
    <x v="2"/>
    <n v="4"/>
    <n v="4500"/>
    <n v="5"/>
    <x v="637"/>
    <n v="15733.49"/>
    <x v="5915"/>
    <x v="4"/>
    <x v="1"/>
    <s v="Vikas"/>
    <x v="1"/>
    <n v="4"/>
  </r>
  <r>
    <d v="2024-04-13T00:00:00"/>
    <s v="INV005928"/>
    <x v="10"/>
    <s v="Corporate"/>
    <x v="2"/>
    <x v="2"/>
    <x v="3"/>
    <x v="2"/>
    <x v="2"/>
    <n v="25"/>
    <n v="4500"/>
    <n v="11"/>
    <x v="406"/>
    <n v="72229.919999999998"/>
    <x v="5916"/>
    <x v="1"/>
    <x v="1"/>
    <s v="Priya"/>
    <x v="1"/>
    <n v="4"/>
  </r>
  <r>
    <d v="2024-04-14T00:00:00"/>
    <s v="INV005929"/>
    <x v="2"/>
    <s v="Corporate"/>
    <x v="1"/>
    <x v="1"/>
    <x v="2"/>
    <x v="5"/>
    <x v="0"/>
    <n v="20"/>
    <n v="15000"/>
    <n v="0"/>
    <x v="1745"/>
    <n v="243042.8"/>
    <x v="5917"/>
    <x v="1"/>
    <x v="3"/>
    <s v="Amit"/>
    <x v="1"/>
    <n v="4"/>
  </r>
  <r>
    <d v="2024-04-15T00:00:00"/>
    <s v="INV005930"/>
    <x v="8"/>
    <s v="Wholesale"/>
    <x v="0"/>
    <x v="8"/>
    <x v="0"/>
    <x v="2"/>
    <x v="2"/>
    <n v="8"/>
    <n v="4500"/>
    <n v="3"/>
    <x v="1282"/>
    <n v="26489.35"/>
    <x v="5918"/>
    <x v="0"/>
    <x v="0"/>
    <s v="Pooja"/>
    <x v="1"/>
    <n v="4"/>
  </r>
  <r>
    <d v="2024-04-16T00:00:00"/>
    <s v="INV005931"/>
    <x v="11"/>
    <s v="Retail"/>
    <x v="2"/>
    <x v="6"/>
    <x v="2"/>
    <x v="6"/>
    <x v="0"/>
    <n v="6"/>
    <n v="3500"/>
    <n v="15"/>
    <x v="2257"/>
    <n v="14738.65"/>
    <x v="5919"/>
    <x v="1"/>
    <x v="0"/>
    <s v="Neha"/>
    <x v="1"/>
    <n v="4"/>
  </r>
  <r>
    <d v="2024-04-17T00:00:00"/>
    <s v="INV005932"/>
    <x v="2"/>
    <s v="Retail"/>
    <x v="0"/>
    <x v="4"/>
    <x v="3"/>
    <x v="0"/>
    <x v="0"/>
    <n v="6"/>
    <n v="45000"/>
    <n v="8"/>
    <x v="1073"/>
    <n v="198982.62"/>
    <x v="5920"/>
    <x v="2"/>
    <x v="0"/>
    <s v="Neha"/>
    <x v="1"/>
    <n v="4"/>
  </r>
  <r>
    <d v="2024-04-18T00:00:00"/>
    <s v="INV005933"/>
    <x v="1"/>
    <s v="Wholesale"/>
    <x v="2"/>
    <x v="2"/>
    <x v="3"/>
    <x v="1"/>
    <x v="1"/>
    <n v="18"/>
    <n v="2500"/>
    <n v="8"/>
    <x v="931"/>
    <n v="30732.38"/>
    <x v="5921"/>
    <x v="2"/>
    <x v="2"/>
    <s v="Priya"/>
    <x v="1"/>
    <n v="4"/>
  </r>
  <r>
    <d v="2024-04-19T00:00:00"/>
    <s v="INV005934"/>
    <x v="11"/>
    <s v="Corporate"/>
    <x v="0"/>
    <x v="0"/>
    <x v="0"/>
    <x v="7"/>
    <x v="3"/>
    <n v="7"/>
    <n v="900"/>
    <n v="11"/>
    <x v="862"/>
    <n v="4147.3"/>
    <x v="5922"/>
    <x v="0"/>
    <x v="3"/>
    <s v="Raj"/>
    <x v="1"/>
    <n v="4"/>
  </r>
  <r>
    <d v="2024-04-20T00:00:00"/>
    <s v="INV005935"/>
    <x v="4"/>
    <s v="Corporate"/>
    <x v="0"/>
    <x v="4"/>
    <x v="1"/>
    <x v="4"/>
    <x v="0"/>
    <n v="3"/>
    <n v="12000"/>
    <n v="11"/>
    <x v="1716"/>
    <n v="23165.32"/>
    <x v="5923"/>
    <x v="4"/>
    <x v="1"/>
    <s v="Sneha"/>
    <x v="1"/>
    <n v="4"/>
  </r>
  <r>
    <d v="2024-04-21T00:00:00"/>
    <s v="INV005936"/>
    <x v="0"/>
    <s v="Wholesale"/>
    <x v="1"/>
    <x v="1"/>
    <x v="1"/>
    <x v="6"/>
    <x v="0"/>
    <n v="2"/>
    <n v="3500"/>
    <n v="6"/>
    <x v="127"/>
    <n v="5526.66"/>
    <x v="5924"/>
    <x v="0"/>
    <x v="0"/>
    <s v="Vikas"/>
    <x v="1"/>
    <n v="4"/>
  </r>
  <r>
    <d v="2024-04-22T00:00:00"/>
    <s v="INV005937"/>
    <x v="3"/>
    <s v="Retail"/>
    <x v="1"/>
    <x v="1"/>
    <x v="1"/>
    <x v="2"/>
    <x v="2"/>
    <n v="12"/>
    <n v="4500"/>
    <n v="13"/>
    <x v="1607"/>
    <n v="41356.82"/>
    <x v="5925"/>
    <x v="1"/>
    <x v="3"/>
    <s v="Sneha"/>
    <x v="1"/>
    <n v="4"/>
  </r>
  <r>
    <d v="2024-04-23T00:00:00"/>
    <s v="INV005938"/>
    <x v="1"/>
    <s v="Retail"/>
    <x v="0"/>
    <x v="0"/>
    <x v="0"/>
    <x v="1"/>
    <x v="1"/>
    <n v="1"/>
    <n v="2500"/>
    <n v="6"/>
    <x v="1816"/>
    <n v="2088.36"/>
    <x v="5926"/>
    <x v="4"/>
    <x v="3"/>
    <s v="Vikas"/>
    <x v="1"/>
    <n v="4"/>
  </r>
  <r>
    <d v="2024-04-24T00:00:00"/>
    <s v="INV005939"/>
    <x v="9"/>
    <s v="Wholesale"/>
    <x v="3"/>
    <x v="5"/>
    <x v="2"/>
    <x v="2"/>
    <x v="2"/>
    <n v="4"/>
    <n v="4500"/>
    <n v="18"/>
    <x v="247"/>
    <n v="11058.26"/>
    <x v="5927"/>
    <x v="2"/>
    <x v="3"/>
    <s v="Pooja"/>
    <x v="1"/>
    <n v="4"/>
  </r>
  <r>
    <d v="2024-04-25T00:00:00"/>
    <s v="INV005940"/>
    <x v="11"/>
    <s v="Wholesale"/>
    <x v="1"/>
    <x v="1"/>
    <x v="2"/>
    <x v="3"/>
    <x v="3"/>
    <n v="14"/>
    <n v="600"/>
    <n v="16"/>
    <x v="162"/>
    <n v="5497.66"/>
    <x v="5928"/>
    <x v="0"/>
    <x v="1"/>
    <s v="Raj"/>
    <x v="1"/>
    <n v="4"/>
  </r>
  <r>
    <d v="2024-04-26T00:00:00"/>
    <s v="INV005941"/>
    <x v="9"/>
    <s v="Corporate"/>
    <x v="1"/>
    <x v="1"/>
    <x v="1"/>
    <x v="2"/>
    <x v="2"/>
    <n v="11"/>
    <n v="4500"/>
    <n v="9"/>
    <x v="1960"/>
    <n v="35664.959999999999"/>
    <x v="5929"/>
    <x v="1"/>
    <x v="0"/>
    <s v="Pooja"/>
    <x v="1"/>
    <n v="4"/>
  </r>
  <r>
    <d v="2024-04-27T00:00:00"/>
    <s v="INV005942"/>
    <x v="7"/>
    <s v="Corporate"/>
    <x v="2"/>
    <x v="2"/>
    <x v="3"/>
    <x v="1"/>
    <x v="1"/>
    <n v="20"/>
    <n v="2500"/>
    <n v="2"/>
    <x v="2155"/>
    <n v="38861.019999999997"/>
    <x v="5930"/>
    <x v="3"/>
    <x v="1"/>
    <s v="Neha"/>
    <x v="1"/>
    <n v="4"/>
  </r>
  <r>
    <d v="2024-04-28T00:00:00"/>
    <s v="INV005943"/>
    <x v="7"/>
    <s v="Retail"/>
    <x v="2"/>
    <x v="6"/>
    <x v="0"/>
    <x v="5"/>
    <x v="0"/>
    <n v="19"/>
    <n v="15000"/>
    <n v="0"/>
    <x v="530"/>
    <n v="221677.46"/>
    <x v="5931"/>
    <x v="2"/>
    <x v="2"/>
    <s v="Pooja"/>
    <x v="1"/>
    <n v="4"/>
  </r>
  <r>
    <d v="2024-04-29T00:00:00"/>
    <s v="INV005944"/>
    <x v="3"/>
    <s v="Retail"/>
    <x v="0"/>
    <x v="8"/>
    <x v="2"/>
    <x v="1"/>
    <x v="1"/>
    <n v="20"/>
    <n v="2500"/>
    <n v="2"/>
    <x v="2155"/>
    <n v="35646.629999999997"/>
    <x v="5932"/>
    <x v="3"/>
    <x v="2"/>
    <s v="Karan"/>
    <x v="1"/>
    <n v="4"/>
  </r>
  <r>
    <d v="2024-04-30T00:00:00"/>
    <s v="INV005945"/>
    <x v="11"/>
    <s v="Retail"/>
    <x v="3"/>
    <x v="5"/>
    <x v="1"/>
    <x v="0"/>
    <x v="0"/>
    <n v="25"/>
    <n v="45000"/>
    <n v="14"/>
    <x v="2258"/>
    <n v="897879.55"/>
    <x v="5933"/>
    <x v="3"/>
    <x v="3"/>
    <s v="Pooja"/>
    <x v="1"/>
    <n v="4"/>
  </r>
  <r>
    <d v="2024-05-01T00:00:00"/>
    <s v="INV005946"/>
    <x v="10"/>
    <s v="Retail"/>
    <x v="2"/>
    <x v="6"/>
    <x v="0"/>
    <x v="4"/>
    <x v="0"/>
    <n v="15"/>
    <n v="12000"/>
    <n v="4"/>
    <x v="709"/>
    <n v="138551.01"/>
    <x v="5934"/>
    <x v="2"/>
    <x v="1"/>
    <s v="Sneha"/>
    <x v="1"/>
    <n v="5"/>
  </r>
  <r>
    <d v="2024-05-02T00:00:00"/>
    <s v="INV005947"/>
    <x v="10"/>
    <s v="Corporate"/>
    <x v="2"/>
    <x v="2"/>
    <x v="0"/>
    <x v="0"/>
    <x v="0"/>
    <n v="11"/>
    <n v="45000"/>
    <n v="8"/>
    <x v="2259"/>
    <n v="374784.7"/>
    <x v="5935"/>
    <x v="2"/>
    <x v="3"/>
    <s v="Pooja"/>
    <x v="1"/>
    <n v="5"/>
  </r>
  <r>
    <d v="2024-05-03T00:00:00"/>
    <s v="INV005948"/>
    <x v="5"/>
    <s v="Corporate"/>
    <x v="2"/>
    <x v="2"/>
    <x v="0"/>
    <x v="2"/>
    <x v="2"/>
    <n v="2"/>
    <n v="4500"/>
    <n v="6"/>
    <x v="1285"/>
    <n v="6913.09"/>
    <x v="5936"/>
    <x v="2"/>
    <x v="3"/>
    <s v="Neha"/>
    <x v="1"/>
    <n v="5"/>
  </r>
  <r>
    <d v="2024-05-04T00:00:00"/>
    <s v="INV005949"/>
    <x v="8"/>
    <s v="Retail"/>
    <x v="0"/>
    <x v="0"/>
    <x v="1"/>
    <x v="5"/>
    <x v="0"/>
    <n v="1"/>
    <n v="15000"/>
    <n v="16"/>
    <x v="354"/>
    <n v="9848.02"/>
    <x v="5937"/>
    <x v="4"/>
    <x v="3"/>
    <s v="Vikas"/>
    <x v="1"/>
    <n v="5"/>
  </r>
  <r>
    <d v="2024-05-05T00:00:00"/>
    <s v="INV005950"/>
    <x v="6"/>
    <s v="Wholesale"/>
    <x v="3"/>
    <x v="9"/>
    <x v="1"/>
    <x v="0"/>
    <x v="0"/>
    <n v="7"/>
    <n v="45000"/>
    <n v="4"/>
    <x v="216"/>
    <n v="257081.73"/>
    <x v="5938"/>
    <x v="4"/>
    <x v="2"/>
    <s v="Vikas"/>
    <x v="1"/>
    <n v="5"/>
  </r>
  <r>
    <d v="2024-05-06T00:00:00"/>
    <s v="INV005951"/>
    <x v="8"/>
    <s v="Retail"/>
    <x v="2"/>
    <x v="2"/>
    <x v="0"/>
    <x v="1"/>
    <x v="1"/>
    <n v="2"/>
    <n v="2500"/>
    <n v="14"/>
    <x v="2260"/>
    <n v="3980.33"/>
    <x v="5939"/>
    <x v="4"/>
    <x v="0"/>
    <s v="Sneha"/>
    <x v="1"/>
    <n v="5"/>
  </r>
  <r>
    <d v="2024-05-07T00:00:00"/>
    <s v="INV005952"/>
    <x v="4"/>
    <s v="Wholesale"/>
    <x v="1"/>
    <x v="1"/>
    <x v="1"/>
    <x v="2"/>
    <x v="2"/>
    <n v="17"/>
    <n v="4500"/>
    <n v="0"/>
    <x v="1292"/>
    <n v="70139.73"/>
    <x v="5940"/>
    <x v="2"/>
    <x v="0"/>
    <s v="Raj"/>
    <x v="1"/>
    <n v="5"/>
  </r>
  <r>
    <d v="2024-05-08T00:00:00"/>
    <s v="INV005953"/>
    <x v="1"/>
    <s v="Wholesale"/>
    <x v="2"/>
    <x v="2"/>
    <x v="2"/>
    <x v="7"/>
    <x v="3"/>
    <n v="18"/>
    <n v="900"/>
    <n v="7"/>
    <x v="305"/>
    <n v="13212.38"/>
    <x v="5941"/>
    <x v="3"/>
    <x v="0"/>
    <s v="Pooja"/>
    <x v="1"/>
    <n v="5"/>
  </r>
  <r>
    <d v="2024-05-09T00:00:00"/>
    <s v="INV005954"/>
    <x v="1"/>
    <s v="Corporate"/>
    <x v="1"/>
    <x v="1"/>
    <x v="1"/>
    <x v="6"/>
    <x v="0"/>
    <n v="6"/>
    <n v="3500"/>
    <n v="5"/>
    <x v="2261"/>
    <n v="16782.55"/>
    <x v="5942"/>
    <x v="1"/>
    <x v="1"/>
    <s v="Raj"/>
    <x v="1"/>
    <n v="5"/>
  </r>
  <r>
    <d v="2024-05-10T00:00:00"/>
    <s v="INV005955"/>
    <x v="2"/>
    <s v="Corporate"/>
    <x v="2"/>
    <x v="2"/>
    <x v="3"/>
    <x v="6"/>
    <x v="0"/>
    <n v="3"/>
    <n v="3500"/>
    <n v="2"/>
    <x v="2262"/>
    <n v="7449.12"/>
    <x v="5943"/>
    <x v="3"/>
    <x v="1"/>
    <s v="Vikas"/>
    <x v="1"/>
    <n v="5"/>
  </r>
  <r>
    <d v="2024-05-11T00:00:00"/>
    <s v="INV005956"/>
    <x v="0"/>
    <s v="Retail"/>
    <x v="0"/>
    <x v="0"/>
    <x v="0"/>
    <x v="0"/>
    <x v="0"/>
    <n v="13"/>
    <n v="45000"/>
    <n v="9"/>
    <x v="2263"/>
    <n v="398043.4"/>
    <x v="5944"/>
    <x v="2"/>
    <x v="1"/>
    <s v="Raj"/>
    <x v="1"/>
    <n v="5"/>
  </r>
  <r>
    <d v="2024-05-12T00:00:00"/>
    <s v="INV005957"/>
    <x v="0"/>
    <s v="Wholesale"/>
    <x v="3"/>
    <x v="7"/>
    <x v="2"/>
    <x v="0"/>
    <x v="0"/>
    <n v="4"/>
    <n v="45000"/>
    <n v="12"/>
    <x v="603"/>
    <n v="134778.14000000001"/>
    <x v="5945"/>
    <x v="1"/>
    <x v="0"/>
    <s v="Priya"/>
    <x v="1"/>
    <n v="5"/>
  </r>
  <r>
    <d v="2024-05-13T00:00:00"/>
    <s v="INV005958"/>
    <x v="10"/>
    <s v="Retail"/>
    <x v="2"/>
    <x v="6"/>
    <x v="2"/>
    <x v="4"/>
    <x v="0"/>
    <n v="14"/>
    <n v="12000"/>
    <n v="2"/>
    <x v="285"/>
    <n v="136105.54"/>
    <x v="5946"/>
    <x v="1"/>
    <x v="2"/>
    <s v="Priya"/>
    <x v="1"/>
    <n v="5"/>
  </r>
  <r>
    <d v="2024-05-14T00:00:00"/>
    <s v="INV005959"/>
    <x v="11"/>
    <s v="Wholesale"/>
    <x v="2"/>
    <x v="6"/>
    <x v="0"/>
    <x v="1"/>
    <x v="1"/>
    <n v="2"/>
    <n v="2500"/>
    <n v="3"/>
    <x v="1188"/>
    <n v="3804.68"/>
    <x v="5947"/>
    <x v="0"/>
    <x v="2"/>
    <s v="Pooja"/>
    <x v="1"/>
    <n v="5"/>
  </r>
  <r>
    <d v="2024-05-15T00:00:00"/>
    <s v="INV005960"/>
    <x v="2"/>
    <s v="Retail"/>
    <x v="3"/>
    <x v="7"/>
    <x v="2"/>
    <x v="7"/>
    <x v="3"/>
    <n v="5"/>
    <n v="900"/>
    <n v="3"/>
    <x v="1094"/>
    <n v="3584.09"/>
    <x v="5948"/>
    <x v="0"/>
    <x v="1"/>
    <s v="Priya"/>
    <x v="1"/>
    <n v="5"/>
  </r>
  <r>
    <d v="2024-05-16T00:00:00"/>
    <s v="INV005961"/>
    <x v="1"/>
    <s v="Retail"/>
    <x v="0"/>
    <x v="4"/>
    <x v="2"/>
    <x v="4"/>
    <x v="0"/>
    <n v="6"/>
    <n v="12000"/>
    <n v="11"/>
    <x v="641"/>
    <n v="47986.67"/>
    <x v="5949"/>
    <x v="0"/>
    <x v="3"/>
    <s v="Sneha"/>
    <x v="1"/>
    <n v="5"/>
  </r>
  <r>
    <d v="2024-05-17T00:00:00"/>
    <s v="INV005962"/>
    <x v="8"/>
    <s v="Wholesale"/>
    <x v="2"/>
    <x v="6"/>
    <x v="3"/>
    <x v="0"/>
    <x v="0"/>
    <n v="1"/>
    <n v="45000"/>
    <n v="10"/>
    <x v="172"/>
    <n v="33420.94"/>
    <x v="5950"/>
    <x v="1"/>
    <x v="3"/>
    <s v="Pooja"/>
    <x v="1"/>
    <n v="5"/>
  </r>
  <r>
    <d v="2024-05-18T00:00:00"/>
    <s v="INV005963"/>
    <x v="5"/>
    <s v="Corporate"/>
    <x v="1"/>
    <x v="1"/>
    <x v="0"/>
    <x v="4"/>
    <x v="0"/>
    <n v="23"/>
    <n v="12000"/>
    <n v="13"/>
    <x v="2264"/>
    <n v="214501.09"/>
    <x v="5951"/>
    <x v="4"/>
    <x v="0"/>
    <s v="Priya"/>
    <x v="1"/>
    <n v="5"/>
  </r>
  <r>
    <d v="2024-05-19T00:00:00"/>
    <s v="INV005964"/>
    <x v="6"/>
    <s v="Wholesale"/>
    <x v="3"/>
    <x v="9"/>
    <x v="2"/>
    <x v="1"/>
    <x v="1"/>
    <n v="15"/>
    <n v="2500"/>
    <n v="13"/>
    <x v="1741"/>
    <n v="24483.13"/>
    <x v="5952"/>
    <x v="4"/>
    <x v="2"/>
    <s v="Karan"/>
    <x v="1"/>
    <n v="5"/>
  </r>
  <r>
    <d v="2024-05-20T00:00:00"/>
    <s v="INV005965"/>
    <x v="1"/>
    <s v="Wholesale"/>
    <x v="1"/>
    <x v="1"/>
    <x v="1"/>
    <x v="3"/>
    <x v="3"/>
    <n v="22"/>
    <n v="600"/>
    <n v="5"/>
    <x v="12"/>
    <n v="10516.01"/>
    <x v="5953"/>
    <x v="4"/>
    <x v="2"/>
    <s v="Pooja"/>
    <x v="1"/>
    <n v="5"/>
  </r>
  <r>
    <d v="2024-05-21T00:00:00"/>
    <s v="INV005966"/>
    <x v="8"/>
    <s v="Retail"/>
    <x v="0"/>
    <x v="4"/>
    <x v="3"/>
    <x v="7"/>
    <x v="3"/>
    <n v="14"/>
    <n v="900"/>
    <n v="2"/>
    <x v="1402"/>
    <n v="10752.17"/>
    <x v="5954"/>
    <x v="1"/>
    <x v="1"/>
    <s v="Pooja"/>
    <x v="1"/>
    <n v="5"/>
  </r>
  <r>
    <d v="2024-05-22T00:00:00"/>
    <s v="INV005967"/>
    <x v="9"/>
    <s v="Retail"/>
    <x v="3"/>
    <x v="3"/>
    <x v="2"/>
    <x v="5"/>
    <x v="0"/>
    <n v="25"/>
    <n v="15000"/>
    <n v="9"/>
    <x v="977"/>
    <n v="271293"/>
    <x v="5955"/>
    <x v="0"/>
    <x v="3"/>
    <s v="Neha"/>
    <x v="1"/>
    <n v="5"/>
  </r>
  <r>
    <d v="2024-05-23T00:00:00"/>
    <s v="INV005968"/>
    <x v="9"/>
    <s v="Retail"/>
    <x v="0"/>
    <x v="8"/>
    <x v="1"/>
    <x v="6"/>
    <x v="0"/>
    <n v="1"/>
    <n v="3500"/>
    <n v="18"/>
    <x v="1145"/>
    <n v="2538.61"/>
    <x v="5956"/>
    <x v="4"/>
    <x v="3"/>
    <s v="Amit"/>
    <x v="1"/>
    <n v="5"/>
  </r>
  <r>
    <d v="2024-05-24T00:00:00"/>
    <s v="INV005969"/>
    <x v="8"/>
    <s v="Wholesale"/>
    <x v="3"/>
    <x v="7"/>
    <x v="0"/>
    <x v="0"/>
    <x v="0"/>
    <n v="16"/>
    <n v="45000"/>
    <n v="3"/>
    <x v="752"/>
    <n v="590291.32999999996"/>
    <x v="5957"/>
    <x v="0"/>
    <x v="2"/>
    <s v="Raj"/>
    <x v="1"/>
    <n v="5"/>
  </r>
  <r>
    <d v="2024-05-25T00:00:00"/>
    <s v="INV005970"/>
    <x v="11"/>
    <s v="Retail"/>
    <x v="0"/>
    <x v="4"/>
    <x v="1"/>
    <x v="6"/>
    <x v="0"/>
    <n v="18"/>
    <n v="3500"/>
    <n v="3"/>
    <x v="379"/>
    <n v="55583.43"/>
    <x v="5958"/>
    <x v="2"/>
    <x v="1"/>
    <s v="Sneha"/>
    <x v="1"/>
    <n v="5"/>
  </r>
  <r>
    <d v="2024-05-26T00:00:00"/>
    <s v="INV005971"/>
    <x v="6"/>
    <s v="Wholesale"/>
    <x v="1"/>
    <x v="1"/>
    <x v="2"/>
    <x v="7"/>
    <x v="3"/>
    <n v="18"/>
    <n v="900"/>
    <n v="19"/>
    <x v="1986"/>
    <n v="11110.61"/>
    <x v="5959"/>
    <x v="1"/>
    <x v="2"/>
    <s v="Priya"/>
    <x v="1"/>
    <n v="5"/>
  </r>
  <r>
    <d v="2024-05-27T00:00:00"/>
    <s v="INV005972"/>
    <x v="1"/>
    <s v="Retail"/>
    <x v="0"/>
    <x v="8"/>
    <x v="0"/>
    <x v="2"/>
    <x v="2"/>
    <n v="12"/>
    <n v="4500"/>
    <n v="13"/>
    <x v="1607"/>
    <n v="41371.599999999999"/>
    <x v="5960"/>
    <x v="3"/>
    <x v="3"/>
    <s v="Amit"/>
    <x v="1"/>
    <n v="5"/>
  </r>
  <r>
    <d v="2024-05-28T00:00:00"/>
    <s v="INV005973"/>
    <x v="0"/>
    <s v="Corporate"/>
    <x v="1"/>
    <x v="1"/>
    <x v="0"/>
    <x v="3"/>
    <x v="3"/>
    <n v="2"/>
    <n v="600"/>
    <n v="20"/>
    <x v="1170"/>
    <n v="838.64"/>
    <x v="5961"/>
    <x v="0"/>
    <x v="0"/>
    <s v="Pooja"/>
    <x v="1"/>
    <n v="5"/>
  </r>
  <r>
    <d v="2024-05-29T00:00:00"/>
    <s v="INV005974"/>
    <x v="7"/>
    <s v="Wholesale"/>
    <x v="1"/>
    <x v="1"/>
    <x v="1"/>
    <x v="3"/>
    <x v="3"/>
    <n v="25"/>
    <n v="600"/>
    <n v="9"/>
    <x v="513"/>
    <n v="10997.57"/>
    <x v="5962"/>
    <x v="0"/>
    <x v="2"/>
    <s v="Raj"/>
    <x v="1"/>
    <n v="5"/>
  </r>
  <r>
    <d v="2024-05-30T00:00:00"/>
    <s v="INV005975"/>
    <x v="0"/>
    <s v="Corporate"/>
    <x v="3"/>
    <x v="7"/>
    <x v="1"/>
    <x v="4"/>
    <x v="0"/>
    <n v="22"/>
    <n v="12000"/>
    <n v="4"/>
    <x v="692"/>
    <n v="217410.75"/>
    <x v="5963"/>
    <x v="1"/>
    <x v="1"/>
    <s v="Amit"/>
    <x v="1"/>
    <n v="5"/>
  </r>
  <r>
    <d v="2024-05-31T00:00:00"/>
    <s v="INV005976"/>
    <x v="11"/>
    <s v="Wholesale"/>
    <x v="3"/>
    <x v="9"/>
    <x v="0"/>
    <x v="5"/>
    <x v="0"/>
    <n v="21"/>
    <n v="15000"/>
    <n v="3"/>
    <x v="820"/>
    <n v="251660.73"/>
    <x v="5964"/>
    <x v="0"/>
    <x v="2"/>
    <s v="Vikas"/>
    <x v="1"/>
    <n v="5"/>
  </r>
  <r>
    <d v="2024-06-01T00:00:00"/>
    <s v="INV005977"/>
    <x v="7"/>
    <s v="Corporate"/>
    <x v="3"/>
    <x v="3"/>
    <x v="2"/>
    <x v="3"/>
    <x v="3"/>
    <n v="19"/>
    <n v="600"/>
    <n v="1"/>
    <x v="1605"/>
    <n v="9457.98"/>
    <x v="5965"/>
    <x v="0"/>
    <x v="2"/>
    <s v="Amit"/>
    <x v="1"/>
    <n v="6"/>
  </r>
  <r>
    <d v="2024-06-02T00:00:00"/>
    <s v="INV005978"/>
    <x v="0"/>
    <s v="Retail"/>
    <x v="3"/>
    <x v="9"/>
    <x v="0"/>
    <x v="0"/>
    <x v="0"/>
    <n v="2"/>
    <n v="45000"/>
    <n v="3"/>
    <x v="1197"/>
    <n v="72508.899999999994"/>
    <x v="5966"/>
    <x v="0"/>
    <x v="1"/>
    <s v="Vikas"/>
    <x v="1"/>
    <n v="6"/>
  </r>
  <r>
    <d v="2024-06-03T00:00:00"/>
    <s v="INV005979"/>
    <x v="8"/>
    <s v="Wholesale"/>
    <x v="0"/>
    <x v="4"/>
    <x v="1"/>
    <x v="2"/>
    <x v="2"/>
    <n v="4"/>
    <n v="4500"/>
    <n v="14"/>
    <x v="327"/>
    <n v="12658.77"/>
    <x v="5967"/>
    <x v="1"/>
    <x v="3"/>
    <s v="Raj"/>
    <x v="1"/>
    <n v="6"/>
  </r>
  <r>
    <d v="2024-06-04T00:00:00"/>
    <s v="INV005980"/>
    <x v="0"/>
    <s v="Corporate"/>
    <x v="1"/>
    <x v="1"/>
    <x v="2"/>
    <x v="3"/>
    <x v="3"/>
    <n v="4"/>
    <n v="600"/>
    <n v="15"/>
    <x v="2265"/>
    <n v="1885.01"/>
    <x v="5968"/>
    <x v="1"/>
    <x v="3"/>
    <s v="Priya"/>
    <x v="1"/>
    <n v="6"/>
  </r>
  <r>
    <d v="2024-06-05T00:00:00"/>
    <s v="INV005981"/>
    <x v="2"/>
    <s v="Retail"/>
    <x v="3"/>
    <x v="7"/>
    <x v="1"/>
    <x v="6"/>
    <x v="0"/>
    <n v="16"/>
    <n v="3500"/>
    <n v="0"/>
    <x v="1536"/>
    <n v="49283.59"/>
    <x v="5969"/>
    <x v="3"/>
    <x v="3"/>
    <s v="Pooja"/>
    <x v="1"/>
    <n v="6"/>
  </r>
  <r>
    <d v="2024-06-06T00:00:00"/>
    <s v="INV005982"/>
    <x v="9"/>
    <s v="Corporate"/>
    <x v="0"/>
    <x v="0"/>
    <x v="2"/>
    <x v="4"/>
    <x v="0"/>
    <n v="12"/>
    <n v="12000"/>
    <n v="10"/>
    <x v="387"/>
    <n v="106468.69"/>
    <x v="5970"/>
    <x v="2"/>
    <x v="1"/>
    <s v="Raj"/>
    <x v="1"/>
    <n v="6"/>
  </r>
  <r>
    <d v="2024-06-07T00:00:00"/>
    <s v="INV005983"/>
    <x v="8"/>
    <s v="Wholesale"/>
    <x v="2"/>
    <x v="6"/>
    <x v="1"/>
    <x v="1"/>
    <x v="1"/>
    <n v="5"/>
    <n v="2500"/>
    <n v="14"/>
    <x v="1432"/>
    <n v="8877.56"/>
    <x v="5971"/>
    <x v="0"/>
    <x v="2"/>
    <s v="Neha"/>
    <x v="1"/>
    <n v="6"/>
  </r>
  <r>
    <d v="2024-06-08T00:00:00"/>
    <s v="INV005984"/>
    <x v="10"/>
    <s v="Retail"/>
    <x v="1"/>
    <x v="1"/>
    <x v="2"/>
    <x v="1"/>
    <x v="1"/>
    <n v="22"/>
    <n v="2500"/>
    <n v="14"/>
    <x v="344"/>
    <n v="36505.870000000003"/>
    <x v="5972"/>
    <x v="4"/>
    <x v="3"/>
    <s v="Raj"/>
    <x v="1"/>
    <n v="6"/>
  </r>
  <r>
    <d v="2024-06-09T00:00:00"/>
    <s v="INV005985"/>
    <x v="11"/>
    <s v="Wholesale"/>
    <x v="0"/>
    <x v="4"/>
    <x v="1"/>
    <x v="6"/>
    <x v="0"/>
    <n v="18"/>
    <n v="3500"/>
    <n v="0"/>
    <x v="245"/>
    <n v="55600.57"/>
    <x v="5973"/>
    <x v="0"/>
    <x v="2"/>
    <s v="Vikas"/>
    <x v="1"/>
    <n v="6"/>
  </r>
  <r>
    <d v="2024-06-10T00:00:00"/>
    <s v="INV005986"/>
    <x v="10"/>
    <s v="Corporate"/>
    <x v="3"/>
    <x v="7"/>
    <x v="3"/>
    <x v="0"/>
    <x v="0"/>
    <n v="11"/>
    <n v="45000"/>
    <n v="17"/>
    <x v="494"/>
    <n v="306966.64"/>
    <x v="5974"/>
    <x v="1"/>
    <x v="3"/>
    <s v="Raj"/>
    <x v="1"/>
    <n v="6"/>
  </r>
  <r>
    <d v="2024-06-11T00:00:00"/>
    <s v="INV005987"/>
    <x v="8"/>
    <s v="Wholesale"/>
    <x v="3"/>
    <x v="3"/>
    <x v="3"/>
    <x v="1"/>
    <x v="1"/>
    <n v="17"/>
    <n v="2500"/>
    <n v="12"/>
    <x v="1861"/>
    <n v="27858.46"/>
    <x v="5975"/>
    <x v="3"/>
    <x v="2"/>
    <s v="Priya"/>
    <x v="1"/>
    <n v="6"/>
  </r>
  <r>
    <d v="2024-06-12T00:00:00"/>
    <s v="INV005988"/>
    <x v="1"/>
    <s v="Wholesale"/>
    <x v="0"/>
    <x v="0"/>
    <x v="3"/>
    <x v="0"/>
    <x v="0"/>
    <n v="1"/>
    <n v="45000"/>
    <n v="16"/>
    <x v="474"/>
    <n v="30605.33"/>
    <x v="5976"/>
    <x v="3"/>
    <x v="2"/>
    <s v="Priya"/>
    <x v="1"/>
    <n v="6"/>
  </r>
  <r>
    <d v="2024-06-13T00:00:00"/>
    <s v="INV005989"/>
    <x v="11"/>
    <s v="Corporate"/>
    <x v="3"/>
    <x v="7"/>
    <x v="3"/>
    <x v="0"/>
    <x v="0"/>
    <n v="22"/>
    <n v="45000"/>
    <n v="1"/>
    <x v="1506"/>
    <n v="775050.76"/>
    <x v="5977"/>
    <x v="4"/>
    <x v="1"/>
    <s v="Sneha"/>
    <x v="1"/>
    <n v="6"/>
  </r>
  <r>
    <d v="2024-06-14T00:00:00"/>
    <s v="INV005990"/>
    <x v="3"/>
    <s v="Wholesale"/>
    <x v="1"/>
    <x v="1"/>
    <x v="3"/>
    <x v="7"/>
    <x v="3"/>
    <n v="8"/>
    <n v="900"/>
    <n v="17"/>
    <x v="1846"/>
    <n v="4871.1400000000003"/>
    <x v="5978"/>
    <x v="4"/>
    <x v="3"/>
    <s v="Karan"/>
    <x v="1"/>
    <n v="6"/>
  </r>
  <r>
    <d v="2024-06-15T00:00:00"/>
    <s v="INV005991"/>
    <x v="1"/>
    <s v="Wholesale"/>
    <x v="3"/>
    <x v="5"/>
    <x v="3"/>
    <x v="6"/>
    <x v="0"/>
    <n v="16"/>
    <n v="3500"/>
    <n v="5"/>
    <x v="116"/>
    <n v="41313.269999999997"/>
    <x v="5979"/>
    <x v="0"/>
    <x v="1"/>
    <s v="Sneha"/>
    <x v="1"/>
    <n v="6"/>
  </r>
  <r>
    <d v="2024-06-16T00:00:00"/>
    <s v="INV005992"/>
    <x v="11"/>
    <s v="Corporate"/>
    <x v="1"/>
    <x v="1"/>
    <x v="2"/>
    <x v="0"/>
    <x v="0"/>
    <n v="4"/>
    <n v="45000"/>
    <n v="3"/>
    <x v="466"/>
    <n v="147558.16"/>
    <x v="5980"/>
    <x v="3"/>
    <x v="2"/>
    <s v="Vikas"/>
    <x v="1"/>
    <n v="6"/>
  </r>
  <r>
    <d v="2024-06-17T00:00:00"/>
    <s v="INV005993"/>
    <x v="5"/>
    <s v="Retail"/>
    <x v="2"/>
    <x v="2"/>
    <x v="2"/>
    <x v="4"/>
    <x v="0"/>
    <n v="22"/>
    <n v="12000"/>
    <n v="16"/>
    <x v="465"/>
    <n v="206832.13"/>
    <x v="5981"/>
    <x v="1"/>
    <x v="0"/>
    <s v="Neha"/>
    <x v="1"/>
    <n v="6"/>
  </r>
  <r>
    <d v="2024-06-18T00:00:00"/>
    <s v="INV005994"/>
    <x v="0"/>
    <s v="Wholesale"/>
    <x v="3"/>
    <x v="9"/>
    <x v="3"/>
    <x v="4"/>
    <x v="0"/>
    <n v="23"/>
    <n v="12000"/>
    <n v="20"/>
    <x v="1168"/>
    <n v="188343.67"/>
    <x v="5982"/>
    <x v="3"/>
    <x v="0"/>
    <s v="Sneha"/>
    <x v="1"/>
    <n v="6"/>
  </r>
  <r>
    <d v="2024-06-19T00:00:00"/>
    <s v="INV005995"/>
    <x v="3"/>
    <s v="Retail"/>
    <x v="0"/>
    <x v="8"/>
    <x v="0"/>
    <x v="0"/>
    <x v="0"/>
    <n v="25"/>
    <n v="45000"/>
    <n v="9"/>
    <x v="1711"/>
    <n v="847552.53"/>
    <x v="5983"/>
    <x v="1"/>
    <x v="2"/>
    <s v="Vikas"/>
    <x v="1"/>
    <n v="6"/>
  </r>
  <r>
    <d v="2024-06-20T00:00:00"/>
    <s v="INV005996"/>
    <x v="3"/>
    <s v="Wholesale"/>
    <x v="1"/>
    <x v="1"/>
    <x v="3"/>
    <x v="4"/>
    <x v="0"/>
    <n v="24"/>
    <n v="12000"/>
    <n v="4"/>
    <x v="1865"/>
    <n v="241328.37"/>
    <x v="5984"/>
    <x v="3"/>
    <x v="2"/>
    <s v="Raj"/>
    <x v="1"/>
    <n v="6"/>
  </r>
  <r>
    <d v="2024-06-21T00:00:00"/>
    <s v="INV005997"/>
    <x v="5"/>
    <s v="Corporate"/>
    <x v="2"/>
    <x v="2"/>
    <x v="1"/>
    <x v="4"/>
    <x v="0"/>
    <n v="3"/>
    <n v="12000"/>
    <n v="13"/>
    <x v="1504"/>
    <n v="28236.78"/>
    <x v="5985"/>
    <x v="0"/>
    <x v="0"/>
    <s v="Neha"/>
    <x v="1"/>
    <n v="6"/>
  </r>
  <r>
    <d v="2024-06-22T00:00:00"/>
    <s v="INV005998"/>
    <x v="5"/>
    <s v="Corporate"/>
    <x v="3"/>
    <x v="5"/>
    <x v="2"/>
    <x v="1"/>
    <x v="1"/>
    <n v="17"/>
    <n v="2500"/>
    <n v="7"/>
    <x v="1177"/>
    <n v="29804.37"/>
    <x v="5986"/>
    <x v="0"/>
    <x v="3"/>
    <s v="Neha"/>
    <x v="1"/>
    <n v="6"/>
  </r>
  <r>
    <d v="2024-06-23T00:00:00"/>
    <s v="INV005999"/>
    <x v="7"/>
    <s v="Retail"/>
    <x v="1"/>
    <x v="1"/>
    <x v="3"/>
    <x v="4"/>
    <x v="0"/>
    <n v="20"/>
    <n v="12000"/>
    <n v="19"/>
    <x v="157"/>
    <n v="180169.56"/>
    <x v="5987"/>
    <x v="0"/>
    <x v="1"/>
    <s v="Raj"/>
    <x v="1"/>
    <n v="6"/>
  </r>
  <r>
    <d v="2024-06-24T00:00:00"/>
    <s v="INV006000"/>
    <x v="7"/>
    <s v="Wholesale"/>
    <x v="1"/>
    <x v="1"/>
    <x v="0"/>
    <x v="1"/>
    <x v="1"/>
    <n v="25"/>
    <n v="2500"/>
    <n v="4"/>
    <x v="1187"/>
    <n v="53652.29"/>
    <x v="5988"/>
    <x v="0"/>
    <x v="2"/>
    <s v="Karan"/>
    <x v="1"/>
    <n v="6"/>
  </r>
  <r>
    <d v="2024-06-25T00:00:00"/>
    <s v="INV006001"/>
    <x v="4"/>
    <s v="Wholesale"/>
    <x v="3"/>
    <x v="7"/>
    <x v="1"/>
    <x v="5"/>
    <x v="0"/>
    <n v="6"/>
    <n v="15000"/>
    <n v="0"/>
    <x v="1452"/>
    <n v="69101.95"/>
    <x v="5989"/>
    <x v="1"/>
    <x v="0"/>
    <s v="Sneha"/>
    <x v="1"/>
    <n v="6"/>
  </r>
  <r>
    <d v="2024-06-26T00:00:00"/>
    <s v="INV006002"/>
    <x v="0"/>
    <s v="Wholesale"/>
    <x v="1"/>
    <x v="1"/>
    <x v="3"/>
    <x v="3"/>
    <x v="3"/>
    <n v="5"/>
    <n v="600"/>
    <n v="17"/>
    <x v="2266"/>
    <n v="2216.35"/>
    <x v="5990"/>
    <x v="3"/>
    <x v="3"/>
    <s v="Vikas"/>
    <x v="1"/>
    <n v="6"/>
  </r>
  <r>
    <d v="2024-06-27T00:00:00"/>
    <s v="INV006003"/>
    <x v="10"/>
    <s v="Corporate"/>
    <x v="0"/>
    <x v="0"/>
    <x v="0"/>
    <x v="6"/>
    <x v="0"/>
    <n v="23"/>
    <n v="3500"/>
    <n v="6"/>
    <x v="1377"/>
    <n v="56803.71"/>
    <x v="5991"/>
    <x v="4"/>
    <x v="1"/>
    <s v="Raj"/>
    <x v="1"/>
    <n v="6"/>
  </r>
  <r>
    <d v="2024-06-28T00:00:00"/>
    <s v="INV006004"/>
    <x v="10"/>
    <s v="Wholesale"/>
    <x v="3"/>
    <x v="3"/>
    <x v="0"/>
    <x v="1"/>
    <x v="1"/>
    <n v="10"/>
    <n v="2500"/>
    <n v="10"/>
    <x v="675"/>
    <n v="16280.05"/>
    <x v="5992"/>
    <x v="0"/>
    <x v="1"/>
    <s v="Priya"/>
    <x v="1"/>
    <n v="6"/>
  </r>
  <r>
    <d v="2024-06-29T00:00:00"/>
    <s v="INV006005"/>
    <x v="8"/>
    <s v="Wholesale"/>
    <x v="2"/>
    <x v="6"/>
    <x v="0"/>
    <x v="4"/>
    <x v="0"/>
    <n v="25"/>
    <n v="12000"/>
    <n v="12"/>
    <x v="590"/>
    <n v="226365.3"/>
    <x v="5993"/>
    <x v="3"/>
    <x v="0"/>
    <s v="Raj"/>
    <x v="1"/>
    <n v="6"/>
  </r>
  <r>
    <d v="2024-06-30T00:00:00"/>
    <s v="INV006006"/>
    <x v="2"/>
    <s v="Corporate"/>
    <x v="2"/>
    <x v="6"/>
    <x v="0"/>
    <x v="4"/>
    <x v="0"/>
    <n v="1"/>
    <n v="12000"/>
    <n v="14"/>
    <x v="1061"/>
    <n v="9616.6200000000008"/>
    <x v="5994"/>
    <x v="3"/>
    <x v="2"/>
    <s v="Pooja"/>
    <x v="1"/>
    <n v="6"/>
  </r>
  <r>
    <d v="2024-07-01T00:00:00"/>
    <s v="INV006007"/>
    <x v="4"/>
    <s v="Wholesale"/>
    <x v="0"/>
    <x v="4"/>
    <x v="1"/>
    <x v="4"/>
    <x v="0"/>
    <n v="7"/>
    <n v="12000"/>
    <n v="10"/>
    <x v="102"/>
    <n v="60843.9"/>
    <x v="5995"/>
    <x v="3"/>
    <x v="3"/>
    <s v="Neha"/>
    <x v="1"/>
    <n v="7"/>
  </r>
  <r>
    <d v="2024-07-02T00:00:00"/>
    <s v="INV006008"/>
    <x v="6"/>
    <s v="Retail"/>
    <x v="1"/>
    <x v="1"/>
    <x v="0"/>
    <x v="0"/>
    <x v="0"/>
    <n v="10"/>
    <n v="45000"/>
    <n v="5"/>
    <x v="1351"/>
    <n v="376570.37"/>
    <x v="5996"/>
    <x v="4"/>
    <x v="0"/>
    <s v="Pooja"/>
    <x v="1"/>
    <n v="7"/>
  </r>
  <r>
    <d v="2024-07-03T00:00:00"/>
    <s v="INV006009"/>
    <x v="8"/>
    <s v="Corporate"/>
    <x v="3"/>
    <x v="3"/>
    <x v="1"/>
    <x v="3"/>
    <x v="3"/>
    <n v="20"/>
    <n v="600"/>
    <n v="5"/>
    <x v="526"/>
    <n v="8567.19"/>
    <x v="5997"/>
    <x v="0"/>
    <x v="0"/>
    <s v="Vikas"/>
    <x v="1"/>
    <n v="7"/>
  </r>
  <r>
    <d v="2024-07-04T00:00:00"/>
    <s v="INV006010"/>
    <x v="9"/>
    <s v="Corporate"/>
    <x v="3"/>
    <x v="9"/>
    <x v="2"/>
    <x v="1"/>
    <x v="1"/>
    <n v="23"/>
    <n v="2500"/>
    <n v="1"/>
    <x v="2161"/>
    <n v="43503.9"/>
    <x v="5998"/>
    <x v="3"/>
    <x v="2"/>
    <s v="Karan"/>
    <x v="1"/>
    <n v="7"/>
  </r>
  <r>
    <d v="2024-07-05T00:00:00"/>
    <s v="INV006011"/>
    <x v="4"/>
    <s v="Wholesale"/>
    <x v="3"/>
    <x v="5"/>
    <x v="0"/>
    <x v="4"/>
    <x v="0"/>
    <n v="19"/>
    <n v="12000"/>
    <n v="1"/>
    <x v="1480"/>
    <n v="180701.95"/>
    <x v="5999"/>
    <x v="1"/>
    <x v="0"/>
    <s v="Vikas"/>
    <x v="1"/>
    <n v="7"/>
  </r>
  <r>
    <d v="2024-07-06T00:00:00"/>
    <s v="INV006012"/>
    <x v="1"/>
    <s v="Corporate"/>
    <x v="0"/>
    <x v="4"/>
    <x v="2"/>
    <x v="4"/>
    <x v="0"/>
    <n v="9"/>
    <n v="12000"/>
    <n v="12"/>
    <x v="690"/>
    <n v="72860.84"/>
    <x v="6000"/>
    <x v="0"/>
    <x v="2"/>
    <s v="Neha"/>
    <x v="1"/>
    <n v="7"/>
  </r>
  <r>
    <d v="2024-07-07T00:00:00"/>
    <s v="INV006013"/>
    <x v="6"/>
    <s v="Wholesale"/>
    <x v="2"/>
    <x v="6"/>
    <x v="1"/>
    <x v="2"/>
    <x v="2"/>
    <n v="11"/>
    <n v="4500"/>
    <n v="6"/>
    <x v="2267"/>
    <n v="39040.61"/>
    <x v="6001"/>
    <x v="1"/>
    <x v="0"/>
    <s v="Neha"/>
    <x v="1"/>
    <n v="7"/>
  </r>
  <r>
    <d v="2024-07-08T00:00:00"/>
    <s v="INV006014"/>
    <x v="11"/>
    <s v="Corporate"/>
    <x v="1"/>
    <x v="1"/>
    <x v="1"/>
    <x v="7"/>
    <x v="3"/>
    <n v="7"/>
    <n v="900"/>
    <n v="12"/>
    <x v="713"/>
    <n v="4871.21"/>
    <x v="6002"/>
    <x v="0"/>
    <x v="2"/>
    <s v="Amit"/>
    <x v="1"/>
    <n v="7"/>
  </r>
  <r>
    <d v="2024-07-09T00:00:00"/>
    <s v="INV006015"/>
    <x v="3"/>
    <s v="Retail"/>
    <x v="1"/>
    <x v="1"/>
    <x v="1"/>
    <x v="2"/>
    <x v="2"/>
    <n v="3"/>
    <n v="4500"/>
    <n v="12"/>
    <x v="1403"/>
    <n v="9129.44"/>
    <x v="6003"/>
    <x v="4"/>
    <x v="3"/>
    <s v="Vikas"/>
    <x v="1"/>
    <n v="7"/>
  </r>
  <r>
    <d v="2024-07-10T00:00:00"/>
    <s v="INV006016"/>
    <x v="0"/>
    <s v="Retail"/>
    <x v="3"/>
    <x v="9"/>
    <x v="1"/>
    <x v="2"/>
    <x v="2"/>
    <n v="21"/>
    <n v="4500"/>
    <n v="19"/>
    <x v="745"/>
    <n v="70209.31"/>
    <x v="6004"/>
    <x v="2"/>
    <x v="2"/>
    <s v="Vikas"/>
    <x v="1"/>
    <n v="7"/>
  </r>
  <r>
    <d v="2024-07-11T00:00:00"/>
    <s v="INV006017"/>
    <x v="4"/>
    <s v="Corporate"/>
    <x v="2"/>
    <x v="2"/>
    <x v="0"/>
    <x v="5"/>
    <x v="0"/>
    <n v="1"/>
    <n v="15000"/>
    <n v="18"/>
    <x v="626"/>
    <n v="9408.83"/>
    <x v="6005"/>
    <x v="0"/>
    <x v="2"/>
    <s v="Karan"/>
    <x v="1"/>
    <n v="7"/>
  </r>
  <r>
    <d v="2024-07-12T00:00:00"/>
    <s v="INV006018"/>
    <x v="5"/>
    <s v="Wholesale"/>
    <x v="2"/>
    <x v="2"/>
    <x v="0"/>
    <x v="1"/>
    <x v="1"/>
    <n v="16"/>
    <n v="2500"/>
    <n v="15"/>
    <x v="420"/>
    <n v="24752.32"/>
    <x v="6006"/>
    <x v="2"/>
    <x v="2"/>
    <s v="Sneha"/>
    <x v="1"/>
    <n v="7"/>
  </r>
  <r>
    <d v="2024-07-13T00:00:00"/>
    <s v="INV006019"/>
    <x v="3"/>
    <s v="Corporate"/>
    <x v="2"/>
    <x v="2"/>
    <x v="0"/>
    <x v="0"/>
    <x v="0"/>
    <n v="24"/>
    <n v="45000"/>
    <n v="17"/>
    <x v="1771"/>
    <n v="770956.68"/>
    <x v="6007"/>
    <x v="4"/>
    <x v="1"/>
    <s v="Karan"/>
    <x v="1"/>
    <n v="7"/>
  </r>
  <r>
    <d v="2024-07-14T00:00:00"/>
    <s v="INV006020"/>
    <x v="10"/>
    <s v="Corporate"/>
    <x v="2"/>
    <x v="2"/>
    <x v="3"/>
    <x v="0"/>
    <x v="0"/>
    <n v="1"/>
    <n v="45000"/>
    <n v="9"/>
    <x v="416"/>
    <n v="38099.599999999999"/>
    <x v="6008"/>
    <x v="0"/>
    <x v="2"/>
    <s v="Raj"/>
    <x v="1"/>
    <n v="7"/>
  </r>
  <r>
    <d v="2024-07-15T00:00:00"/>
    <s v="INV006021"/>
    <x v="3"/>
    <s v="Retail"/>
    <x v="3"/>
    <x v="5"/>
    <x v="0"/>
    <x v="1"/>
    <x v="1"/>
    <n v="13"/>
    <n v="2500"/>
    <n v="1"/>
    <x v="2268"/>
    <n v="28794.79"/>
    <x v="6009"/>
    <x v="1"/>
    <x v="3"/>
    <s v="Raj"/>
    <x v="1"/>
    <n v="7"/>
  </r>
  <r>
    <d v="2024-07-16T00:00:00"/>
    <s v="INV006022"/>
    <x v="11"/>
    <s v="Retail"/>
    <x v="3"/>
    <x v="9"/>
    <x v="0"/>
    <x v="3"/>
    <x v="3"/>
    <n v="8"/>
    <n v="600"/>
    <n v="14"/>
    <x v="1596"/>
    <n v="3806.81"/>
    <x v="6010"/>
    <x v="0"/>
    <x v="0"/>
    <s v="Raj"/>
    <x v="1"/>
    <n v="7"/>
  </r>
  <r>
    <d v="2024-07-17T00:00:00"/>
    <s v="INV006023"/>
    <x v="11"/>
    <s v="Retail"/>
    <x v="0"/>
    <x v="8"/>
    <x v="3"/>
    <x v="3"/>
    <x v="3"/>
    <n v="8"/>
    <n v="600"/>
    <n v="3"/>
    <x v="2269"/>
    <n v="3996.3"/>
    <x v="6011"/>
    <x v="0"/>
    <x v="2"/>
    <s v="Neha"/>
    <x v="1"/>
    <n v="7"/>
  </r>
  <r>
    <d v="2024-07-18T00:00:00"/>
    <s v="INV006024"/>
    <x v="8"/>
    <s v="Wholesale"/>
    <x v="2"/>
    <x v="6"/>
    <x v="2"/>
    <x v="7"/>
    <x v="3"/>
    <n v="8"/>
    <n v="900"/>
    <n v="13"/>
    <x v="480"/>
    <n v="5460.05"/>
    <x v="6012"/>
    <x v="3"/>
    <x v="1"/>
    <s v="Pooja"/>
    <x v="1"/>
    <n v="7"/>
  </r>
  <r>
    <d v="2024-07-19T00:00:00"/>
    <s v="INV006025"/>
    <x v="1"/>
    <s v="Corporate"/>
    <x v="2"/>
    <x v="2"/>
    <x v="1"/>
    <x v="3"/>
    <x v="3"/>
    <n v="17"/>
    <n v="600"/>
    <n v="8"/>
    <x v="2110"/>
    <n v="6939.27"/>
    <x v="6013"/>
    <x v="2"/>
    <x v="2"/>
    <s v="Vikas"/>
    <x v="1"/>
    <n v="7"/>
  </r>
  <r>
    <d v="2024-07-20T00:00:00"/>
    <s v="INV006026"/>
    <x v="4"/>
    <s v="Retail"/>
    <x v="1"/>
    <x v="1"/>
    <x v="0"/>
    <x v="5"/>
    <x v="0"/>
    <n v="24"/>
    <n v="15000"/>
    <n v="5"/>
    <x v="1721"/>
    <n v="280433.32"/>
    <x v="6014"/>
    <x v="3"/>
    <x v="2"/>
    <s v="Priya"/>
    <x v="1"/>
    <n v="7"/>
  </r>
  <r>
    <d v="2024-07-21T00:00:00"/>
    <s v="INV006027"/>
    <x v="8"/>
    <s v="Wholesale"/>
    <x v="3"/>
    <x v="3"/>
    <x v="0"/>
    <x v="0"/>
    <x v="0"/>
    <n v="14"/>
    <n v="45000"/>
    <n v="11"/>
    <x v="2270"/>
    <n v="512731.48"/>
    <x v="6015"/>
    <x v="1"/>
    <x v="0"/>
    <s v="Pooja"/>
    <x v="1"/>
    <n v="7"/>
  </r>
  <r>
    <d v="2024-07-22T00:00:00"/>
    <s v="INV006028"/>
    <x v="10"/>
    <s v="Wholesale"/>
    <x v="2"/>
    <x v="6"/>
    <x v="0"/>
    <x v="0"/>
    <x v="0"/>
    <n v="1"/>
    <n v="45000"/>
    <n v="14"/>
    <x v="237"/>
    <n v="34492.89"/>
    <x v="6016"/>
    <x v="0"/>
    <x v="1"/>
    <s v="Neha"/>
    <x v="1"/>
    <n v="7"/>
  </r>
  <r>
    <d v="2024-07-23T00:00:00"/>
    <s v="INV006029"/>
    <x v="9"/>
    <s v="Retail"/>
    <x v="1"/>
    <x v="1"/>
    <x v="1"/>
    <x v="5"/>
    <x v="0"/>
    <n v="21"/>
    <n v="15000"/>
    <n v="17"/>
    <x v="1010"/>
    <n v="202750.49"/>
    <x v="6017"/>
    <x v="2"/>
    <x v="2"/>
    <s v="Neha"/>
    <x v="1"/>
    <n v="7"/>
  </r>
  <r>
    <d v="2024-07-24T00:00:00"/>
    <s v="INV006030"/>
    <x v="10"/>
    <s v="Wholesale"/>
    <x v="1"/>
    <x v="1"/>
    <x v="1"/>
    <x v="3"/>
    <x v="3"/>
    <n v="24"/>
    <n v="600"/>
    <n v="12"/>
    <x v="889"/>
    <n v="9975.16"/>
    <x v="6018"/>
    <x v="1"/>
    <x v="1"/>
    <s v="Sneha"/>
    <x v="1"/>
    <n v="7"/>
  </r>
  <r>
    <d v="2024-07-25T00:00:00"/>
    <s v="INV006031"/>
    <x v="11"/>
    <s v="Retail"/>
    <x v="1"/>
    <x v="1"/>
    <x v="2"/>
    <x v="2"/>
    <x v="2"/>
    <n v="11"/>
    <n v="4500"/>
    <n v="20"/>
    <x v="109"/>
    <n v="34171.870000000003"/>
    <x v="6019"/>
    <x v="2"/>
    <x v="3"/>
    <s v="Amit"/>
    <x v="1"/>
    <n v="7"/>
  </r>
  <r>
    <d v="2024-07-26T00:00:00"/>
    <s v="INV006032"/>
    <x v="0"/>
    <s v="Wholesale"/>
    <x v="0"/>
    <x v="0"/>
    <x v="1"/>
    <x v="2"/>
    <x v="2"/>
    <n v="11"/>
    <n v="4500"/>
    <n v="3"/>
    <x v="478"/>
    <n v="36751.879999999997"/>
    <x v="6020"/>
    <x v="1"/>
    <x v="3"/>
    <s v="Neha"/>
    <x v="1"/>
    <n v="7"/>
  </r>
  <r>
    <d v="2024-07-27T00:00:00"/>
    <s v="INV006033"/>
    <x v="7"/>
    <s v="Corporate"/>
    <x v="0"/>
    <x v="4"/>
    <x v="0"/>
    <x v="0"/>
    <x v="0"/>
    <n v="13"/>
    <n v="45000"/>
    <n v="7"/>
    <x v="1898"/>
    <n v="417457.27"/>
    <x v="6021"/>
    <x v="4"/>
    <x v="1"/>
    <s v="Priya"/>
    <x v="1"/>
    <n v="7"/>
  </r>
  <r>
    <d v="2024-07-28T00:00:00"/>
    <s v="INV006034"/>
    <x v="6"/>
    <s v="Wholesale"/>
    <x v="1"/>
    <x v="1"/>
    <x v="2"/>
    <x v="2"/>
    <x v="2"/>
    <n v="8"/>
    <n v="4500"/>
    <n v="3"/>
    <x v="1282"/>
    <n v="28069.55"/>
    <x v="6022"/>
    <x v="1"/>
    <x v="2"/>
    <s v="Raj"/>
    <x v="1"/>
    <n v="7"/>
  </r>
  <r>
    <d v="2024-07-29T00:00:00"/>
    <s v="INV006035"/>
    <x v="8"/>
    <s v="Retail"/>
    <x v="0"/>
    <x v="0"/>
    <x v="3"/>
    <x v="7"/>
    <x v="3"/>
    <n v="1"/>
    <n v="900"/>
    <n v="19"/>
    <x v="1451"/>
    <n v="531.16"/>
    <x v="6023"/>
    <x v="0"/>
    <x v="2"/>
    <s v="Priya"/>
    <x v="1"/>
    <n v="7"/>
  </r>
  <r>
    <d v="2024-07-30T00:00:00"/>
    <s v="INV006036"/>
    <x v="2"/>
    <s v="Retail"/>
    <x v="2"/>
    <x v="6"/>
    <x v="0"/>
    <x v="2"/>
    <x v="2"/>
    <n v="10"/>
    <n v="4500"/>
    <n v="16"/>
    <x v="474"/>
    <n v="33111.760000000002"/>
    <x v="6024"/>
    <x v="0"/>
    <x v="3"/>
    <s v="Neha"/>
    <x v="1"/>
    <n v="7"/>
  </r>
  <r>
    <d v="2024-07-31T00:00:00"/>
    <s v="INV006037"/>
    <x v="8"/>
    <s v="Retail"/>
    <x v="0"/>
    <x v="4"/>
    <x v="0"/>
    <x v="0"/>
    <x v="0"/>
    <n v="6"/>
    <n v="45000"/>
    <n v="5"/>
    <x v="581"/>
    <n v="210206.82"/>
    <x v="6025"/>
    <x v="2"/>
    <x v="0"/>
    <s v="Pooja"/>
    <x v="1"/>
    <n v="7"/>
  </r>
  <r>
    <d v="2024-08-01T00:00:00"/>
    <s v="INV006038"/>
    <x v="8"/>
    <s v="Wholesale"/>
    <x v="3"/>
    <x v="7"/>
    <x v="0"/>
    <x v="6"/>
    <x v="0"/>
    <n v="2"/>
    <n v="3500"/>
    <n v="5"/>
    <x v="28"/>
    <n v="5328.69"/>
    <x v="6026"/>
    <x v="2"/>
    <x v="1"/>
    <s v="Karan"/>
    <x v="1"/>
    <n v="8"/>
  </r>
  <r>
    <d v="2024-08-02T00:00:00"/>
    <s v="INV006039"/>
    <x v="11"/>
    <s v="Corporate"/>
    <x v="2"/>
    <x v="2"/>
    <x v="2"/>
    <x v="1"/>
    <x v="1"/>
    <n v="13"/>
    <n v="2500"/>
    <n v="15"/>
    <x v="1611"/>
    <n v="20866.14"/>
    <x v="6027"/>
    <x v="4"/>
    <x v="1"/>
    <s v="Priya"/>
    <x v="1"/>
    <n v="8"/>
  </r>
  <r>
    <d v="2024-08-03T00:00:00"/>
    <s v="INV006040"/>
    <x v="6"/>
    <s v="Corporate"/>
    <x v="0"/>
    <x v="8"/>
    <x v="2"/>
    <x v="1"/>
    <x v="1"/>
    <n v="2"/>
    <n v="2500"/>
    <n v="11"/>
    <x v="2271"/>
    <n v="3742.3"/>
    <x v="6028"/>
    <x v="2"/>
    <x v="1"/>
    <s v="Pooja"/>
    <x v="1"/>
    <n v="8"/>
  </r>
  <r>
    <d v="2024-08-04T00:00:00"/>
    <s v="INV006041"/>
    <x v="4"/>
    <s v="Corporate"/>
    <x v="2"/>
    <x v="6"/>
    <x v="2"/>
    <x v="1"/>
    <x v="1"/>
    <n v="1"/>
    <n v="2500"/>
    <n v="10"/>
    <x v="2095"/>
    <n v="1765.58"/>
    <x v="6029"/>
    <x v="1"/>
    <x v="0"/>
    <s v="Vikas"/>
    <x v="1"/>
    <n v="8"/>
  </r>
  <r>
    <d v="2024-08-05T00:00:00"/>
    <s v="INV006042"/>
    <x v="3"/>
    <s v="Corporate"/>
    <x v="1"/>
    <x v="1"/>
    <x v="1"/>
    <x v="6"/>
    <x v="0"/>
    <n v="16"/>
    <n v="3500"/>
    <n v="5"/>
    <x v="116"/>
    <n v="39041.33"/>
    <x v="6030"/>
    <x v="2"/>
    <x v="2"/>
    <s v="Vikas"/>
    <x v="1"/>
    <n v="8"/>
  </r>
  <r>
    <d v="2024-08-06T00:00:00"/>
    <s v="INV006043"/>
    <x v="8"/>
    <s v="Corporate"/>
    <x v="0"/>
    <x v="4"/>
    <x v="0"/>
    <x v="0"/>
    <x v="0"/>
    <n v="16"/>
    <n v="45000"/>
    <n v="16"/>
    <x v="2099"/>
    <n v="538204.99"/>
    <x v="6031"/>
    <x v="2"/>
    <x v="3"/>
    <s v="Raj"/>
    <x v="1"/>
    <n v="8"/>
  </r>
  <r>
    <d v="2024-08-07T00:00:00"/>
    <s v="INV006044"/>
    <x v="4"/>
    <s v="Wholesale"/>
    <x v="2"/>
    <x v="6"/>
    <x v="2"/>
    <x v="2"/>
    <x v="2"/>
    <n v="1"/>
    <n v="4500"/>
    <n v="2"/>
    <x v="1023"/>
    <n v="3193.47"/>
    <x v="6032"/>
    <x v="3"/>
    <x v="3"/>
    <s v="Karan"/>
    <x v="1"/>
    <n v="8"/>
  </r>
  <r>
    <d v="2024-08-08T00:00:00"/>
    <s v="INV006045"/>
    <x v="9"/>
    <s v="Corporate"/>
    <x v="1"/>
    <x v="1"/>
    <x v="3"/>
    <x v="3"/>
    <x v="3"/>
    <n v="19"/>
    <n v="600"/>
    <n v="6"/>
    <x v="1772"/>
    <n v="9690.57"/>
    <x v="6033"/>
    <x v="2"/>
    <x v="2"/>
    <s v="Pooja"/>
    <x v="1"/>
    <n v="8"/>
  </r>
  <r>
    <d v="2024-08-09T00:00:00"/>
    <s v="INV006046"/>
    <x v="6"/>
    <s v="Retail"/>
    <x v="2"/>
    <x v="2"/>
    <x v="3"/>
    <x v="2"/>
    <x v="2"/>
    <n v="14"/>
    <n v="4500"/>
    <n v="7"/>
    <x v="557"/>
    <n v="53231.01"/>
    <x v="6034"/>
    <x v="3"/>
    <x v="2"/>
    <s v="Karan"/>
    <x v="1"/>
    <n v="8"/>
  </r>
  <r>
    <d v="2024-08-10T00:00:00"/>
    <s v="INV006047"/>
    <x v="7"/>
    <s v="Corporate"/>
    <x v="2"/>
    <x v="2"/>
    <x v="1"/>
    <x v="1"/>
    <x v="1"/>
    <n v="20"/>
    <n v="2500"/>
    <n v="5"/>
    <x v="479"/>
    <n v="35398.480000000003"/>
    <x v="6035"/>
    <x v="1"/>
    <x v="2"/>
    <s v="Neha"/>
    <x v="1"/>
    <n v="8"/>
  </r>
  <r>
    <d v="2024-08-11T00:00:00"/>
    <s v="INV006048"/>
    <x v="9"/>
    <s v="Corporate"/>
    <x v="1"/>
    <x v="1"/>
    <x v="3"/>
    <x v="2"/>
    <x v="2"/>
    <n v="23"/>
    <n v="4500"/>
    <n v="1"/>
    <x v="1558"/>
    <n v="79221.84"/>
    <x v="6036"/>
    <x v="0"/>
    <x v="0"/>
    <s v="Priya"/>
    <x v="1"/>
    <n v="8"/>
  </r>
  <r>
    <d v="2024-08-12T00:00:00"/>
    <s v="INV006049"/>
    <x v="1"/>
    <s v="Corporate"/>
    <x v="2"/>
    <x v="6"/>
    <x v="2"/>
    <x v="6"/>
    <x v="0"/>
    <n v="12"/>
    <n v="3500"/>
    <n v="5"/>
    <x v="2050"/>
    <n v="36922.199999999997"/>
    <x v="6037"/>
    <x v="3"/>
    <x v="1"/>
    <s v="Priya"/>
    <x v="1"/>
    <n v="8"/>
  </r>
  <r>
    <d v="2024-08-13T00:00:00"/>
    <s v="INV006050"/>
    <x v="9"/>
    <s v="Retail"/>
    <x v="2"/>
    <x v="6"/>
    <x v="0"/>
    <x v="6"/>
    <x v="0"/>
    <n v="25"/>
    <n v="3500"/>
    <n v="13"/>
    <x v="1311"/>
    <n v="58114.04"/>
    <x v="6038"/>
    <x v="4"/>
    <x v="1"/>
    <s v="Neha"/>
    <x v="1"/>
    <n v="8"/>
  </r>
  <r>
    <d v="2024-08-14T00:00:00"/>
    <s v="INV006051"/>
    <x v="1"/>
    <s v="Retail"/>
    <x v="2"/>
    <x v="2"/>
    <x v="2"/>
    <x v="4"/>
    <x v="0"/>
    <n v="11"/>
    <n v="12000"/>
    <n v="16"/>
    <x v="1255"/>
    <n v="81667.149999999994"/>
    <x v="6039"/>
    <x v="3"/>
    <x v="0"/>
    <s v="Raj"/>
    <x v="1"/>
    <n v="8"/>
  </r>
  <r>
    <d v="2024-08-15T00:00:00"/>
    <s v="INV006052"/>
    <x v="5"/>
    <s v="Corporate"/>
    <x v="1"/>
    <x v="1"/>
    <x v="3"/>
    <x v="3"/>
    <x v="3"/>
    <n v="15"/>
    <n v="600"/>
    <n v="20"/>
    <x v="326"/>
    <n v="6505.24"/>
    <x v="6040"/>
    <x v="0"/>
    <x v="3"/>
    <s v="Neha"/>
    <x v="1"/>
    <n v="8"/>
  </r>
  <r>
    <d v="2024-08-16T00:00:00"/>
    <s v="INV006053"/>
    <x v="5"/>
    <s v="Corporate"/>
    <x v="2"/>
    <x v="6"/>
    <x v="3"/>
    <x v="3"/>
    <x v="3"/>
    <n v="17"/>
    <n v="600"/>
    <n v="5"/>
    <x v="1092"/>
    <n v="7547.6"/>
    <x v="6041"/>
    <x v="1"/>
    <x v="0"/>
    <s v="Pooja"/>
    <x v="1"/>
    <n v="8"/>
  </r>
  <r>
    <d v="2024-08-17T00:00:00"/>
    <s v="INV006054"/>
    <x v="5"/>
    <s v="Wholesale"/>
    <x v="0"/>
    <x v="4"/>
    <x v="2"/>
    <x v="6"/>
    <x v="0"/>
    <n v="22"/>
    <n v="3500"/>
    <n v="5"/>
    <x v="2272"/>
    <n v="61322.98"/>
    <x v="6042"/>
    <x v="0"/>
    <x v="1"/>
    <s v="Priya"/>
    <x v="1"/>
    <n v="8"/>
  </r>
  <r>
    <d v="2024-08-18T00:00:00"/>
    <s v="INV006055"/>
    <x v="9"/>
    <s v="Corporate"/>
    <x v="1"/>
    <x v="1"/>
    <x v="1"/>
    <x v="7"/>
    <x v="3"/>
    <n v="4"/>
    <n v="900"/>
    <n v="9"/>
    <x v="218"/>
    <n v="2631.83"/>
    <x v="6043"/>
    <x v="4"/>
    <x v="0"/>
    <s v="Karan"/>
    <x v="1"/>
    <n v="8"/>
  </r>
  <r>
    <d v="2024-08-19T00:00:00"/>
    <s v="INV006056"/>
    <x v="7"/>
    <s v="Retail"/>
    <x v="2"/>
    <x v="6"/>
    <x v="0"/>
    <x v="7"/>
    <x v="3"/>
    <n v="3"/>
    <n v="900"/>
    <n v="14"/>
    <x v="2273"/>
    <n v="2001.64"/>
    <x v="6044"/>
    <x v="0"/>
    <x v="3"/>
    <s v="Priya"/>
    <x v="1"/>
    <n v="8"/>
  </r>
  <r>
    <d v="2024-08-20T00:00:00"/>
    <s v="INV006057"/>
    <x v="7"/>
    <s v="Corporate"/>
    <x v="3"/>
    <x v="5"/>
    <x v="2"/>
    <x v="7"/>
    <x v="3"/>
    <n v="9"/>
    <n v="900"/>
    <n v="10"/>
    <x v="1726"/>
    <n v="5496.7"/>
    <x v="6045"/>
    <x v="2"/>
    <x v="1"/>
    <s v="Priya"/>
    <x v="1"/>
    <n v="8"/>
  </r>
  <r>
    <d v="2024-08-21T00:00:00"/>
    <s v="INV006058"/>
    <x v="7"/>
    <s v="Corporate"/>
    <x v="2"/>
    <x v="6"/>
    <x v="3"/>
    <x v="3"/>
    <x v="3"/>
    <n v="21"/>
    <n v="600"/>
    <n v="14"/>
    <x v="671"/>
    <n v="8818"/>
    <x v="6046"/>
    <x v="4"/>
    <x v="2"/>
    <s v="Vikas"/>
    <x v="1"/>
    <n v="8"/>
  </r>
  <r>
    <d v="2024-08-22T00:00:00"/>
    <s v="INV006059"/>
    <x v="5"/>
    <s v="Corporate"/>
    <x v="2"/>
    <x v="6"/>
    <x v="0"/>
    <x v="4"/>
    <x v="0"/>
    <n v="12"/>
    <n v="12000"/>
    <n v="14"/>
    <x v="1969"/>
    <n v="95208.37"/>
    <x v="6047"/>
    <x v="2"/>
    <x v="0"/>
    <s v="Priya"/>
    <x v="1"/>
    <n v="8"/>
  </r>
  <r>
    <d v="2024-08-23T00:00:00"/>
    <s v="INV006060"/>
    <x v="11"/>
    <s v="Corporate"/>
    <x v="1"/>
    <x v="1"/>
    <x v="1"/>
    <x v="3"/>
    <x v="3"/>
    <n v="16"/>
    <n v="600"/>
    <n v="7"/>
    <x v="988"/>
    <n v="7595.44"/>
    <x v="6048"/>
    <x v="1"/>
    <x v="2"/>
    <s v="Karan"/>
    <x v="1"/>
    <n v="8"/>
  </r>
  <r>
    <d v="2024-08-24T00:00:00"/>
    <s v="INV006061"/>
    <x v="9"/>
    <s v="Corporate"/>
    <x v="0"/>
    <x v="8"/>
    <x v="3"/>
    <x v="3"/>
    <x v="3"/>
    <n v="8"/>
    <n v="600"/>
    <n v="11"/>
    <x v="1872"/>
    <n v="3625.7"/>
    <x v="6049"/>
    <x v="0"/>
    <x v="1"/>
    <s v="Priya"/>
    <x v="1"/>
    <n v="8"/>
  </r>
  <r>
    <d v="2024-08-25T00:00:00"/>
    <s v="INV006062"/>
    <x v="4"/>
    <s v="Corporate"/>
    <x v="2"/>
    <x v="6"/>
    <x v="1"/>
    <x v="2"/>
    <x v="2"/>
    <n v="1"/>
    <n v="4500"/>
    <n v="2"/>
    <x v="1023"/>
    <n v="3532.06"/>
    <x v="6050"/>
    <x v="0"/>
    <x v="2"/>
    <s v="Sneha"/>
    <x v="1"/>
    <n v="8"/>
  </r>
  <r>
    <d v="2024-08-26T00:00:00"/>
    <s v="INV006063"/>
    <x v="8"/>
    <s v="Wholesale"/>
    <x v="0"/>
    <x v="4"/>
    <x v="1"/>
    <x v="0"/>
    <x v="0"/>
    <n v="7"/>
    <n v="45000"/>
    <n v="14"/>
    <x v="1361"/>
    <n v="201223.7"/>
    <x v="6051"/>
    <x v="3"/>
    <x v="1"/>
    <s v="Pooja"/>
    <x v="1"/>
    <n v="8"/>
  </r>
  <r>
    <d v="2024-08-27T00:00:00"/>
    <s v="INV006064"/>
    <x v="4"/>
    <s v="Corporate"/>
    <x v="3"/>
    <x v="3"/>
    <x v="0"/>
    <x v="1"/>
    <x v="1"/>
    <n v="20"/>
    <n v="2500"/>
    <n v="11"/>
    <x v="2274"/>
    <n v="32414.67"/>
    <x v="6052"/>
    <x v="0"/>
    <x v="1"/>
    <s v="Raj"/>
    <x v="1"/>
    <n v="8"/>
  </r>
  <r>
    <d v="2024-08-28T00:00:00"/>
    <s v="INV006065"/>
    <x v="2"/>
    <s v="Retail"/>
    <x v="3"/>
    <x v="5"/>
    <x v="2"/>
    <x v="5"/>
    <x v="0"/>
    <n v="20"/>
    <n v="15000"/>
    <n v="9"/>
    <x v="348"/>
    <n v="210268.28"/>
    <x v="6053"/>
    <x v="4"/>
    <x v="0"/>
    <s v="Neha"/>
    <x v="1"/>
    <n v="8"/>
  </r>
  <r>
    <d v="2024-08-29T00:00:00"/>
    <s v="INV006066"/>
    <x v="7"/>
    <s v="Wholesale"/>
    <x v="2"/>
    <x v="2"/>
    <x v="2"/>
    <x v="0"/>
    <x v="0"/>
    <n v="16"/>
    <n v="45000"/>
    <n v="0"/>
    <x v="1979"/>
    <n v="543087.56000000006"/>
    <x v="6054"/>
    <x v="4"/>
    <x v="2"/>
    <s v="Neha"/>
    <x v="1"/>
    <n v="8"/>
  </r>
  <r>
    <d v="2024-08-30T00:00:00"/>
    <s v="INV006067"/>
    <x v="7"/>
    <s v="Wholesale"/>
    <x v="1"/>
    <x v="1"/>
    <x v="2"/>
    <x v="2"/>
    <x v="2"/>
    <n v="24"/>
    <n v="4500"/>
    <n v="13"/>
    <x v="29"/>
    <n v="70168.460000000006"/>
    <x v="6055"/>
    <x v="2"/>
    <x v="0"/>
    <s v="Priya"/>
    <x v="1"/>
    <n v="8"/>
  </r>
  <r>
    <d v="2024-08-31T00:00:00"/>
    <s v="INV006068"/>
    <x v="1"/>
    <s v="Wholesale"/>
    <x v="1"/>
    <x v="1"/>
    <x v="0"/>
    <x v="3"/>
    <x v="3"/>
    <n v="10"/>
    <n v="600"/>
    <n v="7"/>
    <x v="2275"/>
    <n v="4256.8599999999997"/>
    <x v="6056"/>
    <x v="1"/>
    <x v="3"/>
    <s v="Pooja"/>
    <x v="1"/>
    <n v="8"/>
  </r>
  <r>
    <d v="2024-09-01T00:00:00"/>
    <s v="INV006069"/>
    <x v="2"/>
    <s v="Corporate"/>
    <x v="0"/>
    <x v="4"/>
    <x v="3"/>
    <x v="3"/>
    <x v="3"/>
    <n v="16"/>
    <n v="600"/>
    <n v="11"/>
    <x v="54"/>
    <n v="7403.55"/>
    <x v="6057"/>
    <x v="3"/>
    <x v="2"/>
    <s v="Vikas"/>
    <x v="1"/>
    <n v="9"/>
  </r>
  <r>
    <d v="2024-09-02T00:00:00"/>
    <s v="INV006070"/>
    <x v="10"/>
    <s v="Corporate"/>
    <x v="3"/>
    <x v="7"/>
    <x v="3"/>
    <x v="2"/>
    <x v="2"/>
    <n v="8"/>
    <n v="4500"/>
    <n v="5"/>
    <x v="1310"/>
    <n v="25026"/>
    <x v="6058"/>
    <x v="4"/>
    <x v="0"/>
    <s v="Raj"/>
    <x v="1"/>
    <n v="9"/>
  </r>
  <r>
    <d v="2024-09-03T00:00:00"/>
    <s v="INV006071"/>
    <x v="7"/>
    <s v="Wholesale"/>
    <x v="2"/>
    <x v="6"/>
    <x v="0"/>
    <x v="4"/>
    <x v="0"/>
    <n v="20"/>
    <n v="12000"/>
    <n v="5"/>
    <x v="1182"/>
    <n v="183297.75"/>
    <x v="6059"/>
    <x v="4"/>
    <x v="0"/>
    <s v="Karan"/>
    <x v="1"/>
    <n v="9"/>
  </r>
  <r>
    <d v="2024-09-04T00:00:00"/>
    <s v="INV006072"/>
    <x v="5"/>
    <s v="Wholesale"/>
    <x v="2"/>
    <x v="6"/>
    <x v="1"/>
    <x v="0"/>
    <x v="0"/>
    <n v="3"/>
    <n v="45000"/>
    <n v="15"/>
    <x v="226"/>
    <n v="99554.23"/>
    <x v="6060"/>
    <x v="4"/>
    <x v="2"/>
    <s v="Karan"/>
    <x v="1"/>
    <n v="9"/>
  </r>
  <r>
    <d v="2024-09-05T00:00:00"/>
    <s v="INV006073"/>
    <x v="7"/>
    <s v="Corporate"/>
    <x v="1"/>
    <x v="1"/>
    <x v="1"/>
    <x v="6"/>
    <x v="0"/>
    <n v="22"/>
    <n v="3500"/>
    <n v="16"/>
    <x v="1394"/>
    <n v="47676.15"/>
    <x v="6061"/>
    <x v="0"/>
    <x v="3"/>
    <s v="Raj"/>
    <x v="1"/>
    <n v="9"/>
  </r>
  <r>
    <d v="2024-09-06T00:00:00"/>
    <s v="INV006074"/>
    <x v="11"/>
    <s v="Retail"/>
    <x v="1"/>
    <x v="1"/>
    <x v="2"/>
    <x v="7"/>
    <x v="3"/>
    <n v="3"/>
    <n v="900"/>
    <n v="0"/>
    <x v="1483"/>
    <n v="2315.21"/>
    <x v="6062"/>
    <x v="0"/>
    <x v="3"/>
    <s v="Amit"/>
    <x v="1"/>
    <n v="9"/>
  </r>
  <r>
    <d v="2024-09-07T00:00:00"/>
    <s v="INV006075"/>
    <x v="6"/>
    <s v="Wholesale"/>
    <x v="2"/>
    <x v="2"/>
    <x v="1"/>
    <x v="0"/>
    <x v="0"/>
    <n v="19"/>
    <n v="45000"/>
    <n v="14"/>
    <x v="1262"/>
    <n v="592458.62"/>
    <x v="6063"/>
    <x v="0"/>
    <x v="3"/>
    <s v="Karan"/>
    <x v="1"/>
    <n v="9"/>
  </r>
  <r>
    <d v="2024-09-08T00:00:00"/>
    <s v="INV006076"/>
    <x v="7"/>
    <s v="Corporate"/>
    <x v="2"/>
    <x v="2"/>
    <x v="3"/>
    <x v="4"/>
    <x v="0"/>
    <n v="2"/>
    <n v="12000"/>
    <n v="3"/>
    <x v="1677"/>
    <n v="21059.85"/>
    <x v="6064"/>
    <x v="1"/>
    <x v="1"/>
    <s v="Karan"/>
    <x v="1"/>
    <n v="9"/>
  </r>
  <r>
    <d v="2024-09-09T00:00:00"/>
    <s v="INV006077"/>
    <x v="6"/>
    <s v="Retail"/>
    <x v="2"/>
    <x v="6"/>
    <x v="0"/>
    <x v="5"/>
    <x v="0"/>
    <n v="5"/>
    <n v="15000"/>
    <n v="4"/>
    <x v="235"/>
    <n v="63154.75"/>
    <x v="6065"/>
    <x v="4"/>
    <x v="2"/>
    <s v="Sneha"/>
    <x v="1"/>
    <n v="9"/>
  </r>
  <r>
    <d v="2024-09-10T00:00:00"/>
    <s v="INV006078"/>
    <x v="8"/>
    <s v="Wholesale"/>
    <x v="0"/>
    <x v="8"/>
    <x v="3"/>
    <x v="5"/>
    <x v="0"/>
    <n v="19"/>
    <n v="15000"/>
    <n v="13"/>
    <x v="104"/>
    <n v="207352.77"/>
    <x v="6066"/>
    <x v="3"/>
    <x v="3"/>
    <s v="Vikas"/>
    <x v="1"/>
    <n v="9"/>
  </r>
  <r>
    <d v="2024-09-11T00:00:00"/>
    <s v="INV006079"/>
    <x v="3"/>
    <s v="Retail"/>
    <x v="1"/>
    <x v="1"/>
    <x v="0"/>
    <x v="6"/>
    <x v="0"/>
    <n v="15"/>
    <n v="3500"/>
    <n v="18"/>
    <x v="789"/>
    <n v="36493.410000000003"/>
    <x v="6067"/>
    <x v="3"/>
    <x v="0"/>
    <s v="Priya"/>
    <x v="1"/>
    <n v="9"/>
  </r>
  <r>
    <d v="2024-09-12T00:00:00"/>
    <s v="INV006080"/>
    <x v="10"/>
    <s v="Retail"/>
    <x v="3"/>
    <x v="3"/>
    <x v="0"/>
    <x v="5"/>
    <x v="0"/>
    <n v="19"/>
    <n v="15000"/>
    <n v="13"/>
    <x v="104"/>
    <n v="201860.27"/>
    <x v="6068"/>
    <x v="4"/>
    <x v="1"/>
    <s v="Vikas"/>
    <x v="1"/>
    <n v="9"/>
  </r>
  <r>
    <d v="2024-09-13T00:00:00"/>
    <s v="INV006081"/>
    <x v="6"/>
    <s v="Wholesale"/>
    <x v="2"/>
    <x v="6"/>
    <x v="0"/>
    <x v="1"/>
    <x v="1"/>
    <n v="16"/>
    <n v="2500"/>
    <n v="14"/>
    <x v="2276"/>
    <n v="30076.6"/>
    <x v="6069"/>
    <x v="4"/>
    <x v="0"/>
    <s v="Amit"/>
    <x v="1"/>
    <n v="9"/>
  </r>
  <r>
    <d v="2024-09-14T00:00:00"/>
    <s v="INV006082"/>
    <x v="4"/>
    <s v="Retail"/>
    <x v="1"/>
    <x v="1"/>
    <x v="0"/>
    <x v="5"/>
    <x v="0"/>
    <n v="23"/>
    <n v="15000"/>
    <n v="0"/>
    <x v="521"/>
    <n v="279511.65999999997"/>
    <x v="6070"/>
    <x v="3"/>
    <x v="3"/>
    <s v="Karan"/>
    <x v="1"/>
    <n v="9"/>
  </r>
  <r>
    <d v="2024-09-15T00:00:00"/>
    <s v="INV006083"/>
    <x v="1"/>
    <s v="Wholesale"/>
    <x v="0"/>
    <x v="8"/>
    <x v="3"/>
    <x v="0"/>
    <x v="0"/>
    <n v="25"/>
    <n v="45000"/>
    <n v="14"/>
    <x v="2258"/>
    <n v="754968.01"/>
    <x v="6071"/>
    <x v="3"/>
    <x v="1"/>
    <s v="Karan"/>
    <x v="1"/>
    <n v="9"/>
  </r>
  <r>
    <d v="2024-09-16T00:00:00"/>
    <s v="INV006084"/>
    <x v="11"/>
    <s v="Wholesale"/>
    <x v="3"/>
    <x v="3"/>
    <x v="1"/>
    <x v="4"/>
    <x v="0"/>
    <n v="16"/>
    <n v="12000"/>
    <n v="20"/>
    <x v="2277"/>
    <n v="129015.14"/>
    <x v="6072"/>
    <x v="0"/>
    <x v="3"/>
    <s v="Vikas"/>
    <x v="1"/>
    <n v="9"/>
  </r>
  <r>
    <d v="2024-09-17T00:00:00"/>
    <s v="INV006085"/>
    <x v="5"/>
    <s v="Corporate"/>
    <x v="3"/>
    <x v="5"/>
    <x v="0"/>
    <x v="0"/>
    <x v="0"/>
    <n v="11"/>
    <n v="45000"/>
    <n v="6"/>
    <x v="1810"/>
    <n v="341458.5"/>
    <x v="6073"/>
    <x v="0"/>
    <x v="3"/>
    <s v="Pooja"/>
    <x v="1"/>
    <n v="9"/>
  </r>
  <r>
    <d v="2024-09-18T00:00:00"/>
    <s v="INV006086"/>
    <x v="11"/>
    <s v="Wholesale"/>
    <x v="3"/>
    <x v="5"/>
    <x v="0"/>
    <x v="6"/>
    <x v="0"/>
    <n v="16"/>
    <n v="3500"/>
    <n v="4"/>
    <x v="936"/>
    <n v="39110.32"/>
    <x v="6074"/>
    <x v="0"/>
    <x v="2"/>
    <s v="Sneha"/>
    <x v="1"/>
    <n v="9"/>
  </r>
  <r>
    <d v="2024-09-19T00:00:00"/>
    <s v="INV006087"/>
    <x v="2"/>
    <s v="Retail"/>
    <x v="2"/>
    <x v="6"/>
    <x v="0"/>
    <x v="6"/>
    <x v="0"/>
    <n v="16"/>
    <n v="3500"/>
    <n v="4"/>
    <x v="936"/>
    <n v="45211.22"/>
    <x v="6075"/>
    <x v="4"/>
    <x v="1"/>
    <s v="Pooja"/>
    <x v="1"/>
    <n v="9"/>
  </r>
  <r>
    <d v="2024-09-20T00:00:00"/>
    <s v="INV006088"/>
    <x v="5"/>
    <s v="Retail"/>
    <x v="3"/>
    <x v="9"/>
    <x v="3"/>
    <x v="6"/>
    <x v="0"/>
    <n v="1"/>
    <n v="3500"/>
    <n v="11"/>
    <x v="1779"/>
    <n v="2754.44"/>
    <x v="6076"/>
    <x v="2"/>
    <x v="3"/>
    <s v="Raj"/>
    <x v="1"/>
    <n v="9"/>
  </r>
  <r>
    <d v="2024-09-21T00:00:00"/>
    <s v="INV006089"/>
    <x v="4"/>
    <s v="Retail"/>
    <x v="3"/>
    <x v="7"/>
    <x v="1"/>
    <x v="3"/>
    <x v="3"/>
    <n v="22"/>
    <n v="600"/>
    <n v="5"/>
    <x v="12"/>
    <n v="10846.46"/>
    <x v="6077"/>
    <x v="3"/>
    <x v="0"/>
    <s v="Priya"/>
    <x v="1"/>
    <n v="9"/>
  </r>
  <r>
    <d v="2024-09-22T00:00:00"/>
    <s v="INV006090"/>
    <x v="9"/>
    <s v="Retail"/>
    <x v="1"/>
    <x v="1"/>
    <x v="3"/>
    <x v="5"/>
    <x v="0"/>
    <n v="13"/>
    <n v="15000"/>
    <n v="2"/>
    <x v="442"/>
    <n v="161852.82"/>
    <x v="6078"/>
    <x v="3"/>
    <x v="1"/>
    <s v="Pooja"/>
    <x v="1"/>
    <n v="9"/>
  </r>
  <r>
    <d v="2024-09-23T00:00:00"/>
    <s v="INV006091"/>
    <x v="11"/>
    <s v="Wholesale"/>
    <x v="2"/>
    <x v="2"/>
    <x v="0"/>
    <x v="6"/>
    <x v="0"/>
    <n v="15"/>
    <n v="3500"/>
    <n v="12"/>
    <x v="1007"/>
    <n v="34468.239999999998"/>
    <x v="6079"/>
    <x v="4"/>
    <x v="0"/>
    <s v="Raj"/>
    <x v="1"/>
    <n v="9"/>
  </r>
  <r>
    <d v="2024-09-24T00:00:00"/>
    <s v="INV006092"/>
    <x v="5"/>
    <s v="Wholesale"/>
    <x v="0"/>
    <x v="4"/>
    <x v="1"/>
    <x v="6"/>
    <x v="0"/>
    <n v="18"/>
    <n v="3500"/>
    <n v="5"/>
    <x v="279"/>
    <n v="44510.61"/>
    <x v="6080"/>
    <x v="2"/>
    <x v="2"/>
    <s v="Sneha"/>
    <x v="1"/>
    <n v="9"/>
  </r>
  <r>
    <d v="2024-09-25T00:00:00"/>
    <s v="INV006093"/>
    <x v="5"/>
    <s v="Wholesale"/>
    <x v="3"/>
    <x v="9"/>
    <x v="2"/>
    <x v="7"/>
    <x v="3"/>
    <n v="19"/>
    <n v="900"/>
    <n v="1"/>
    <x v="433"/>
    <n v="13621.93"/>
    <x v="6081"/>
    <x v="1"/>
    <x v="2"/>
    <s v="Amit"/>
    <x v="1"/>
    <n v="9"/>
  </r>
  <r>
    <d v="2024-09-26T00:00:00"/>
    <s v="INV006094"/>
    <x v="6"/>
    <s v="Corporate"/>
    <x v="2"/>
    <x v="2"/>
    <x v="0"/>
    <x v="1"/>
    <x v="1"/>
    <n v="13"/>
    <n v="2500"/>
    <n v="14"/>
    <x v="2278"/>
    <n v="24834.92"/>
    <x v="6082"/>
    <x v="0"/>
    <x v="1"/>
    <s v="Amit"/>
    <x v="1"/>
    <n v="9"/>
  </r>
  <r>
    <d v="2024-09-27T00:00:00"/>
    <s v="INV006095"/>
    <x v="7"/>
    <s v="Corporate"/>
    <x v="0"/>
    <x v="0"/>
    <x v="2"/>
    <x v="1"/>
    <x v="1"/>
    <n v="10"/>
    <n v="2500"/>
    <n v="20"/>
    <x v="430"/>
    <n v="16112.74"/>
    <x v="6083"/>
    <x v="0"/>
    <x v="3"/>
    <s v="Priya"/>
    <x v="1"/>
    <n v="9"/>
  </r>
  <r>
    <d v="2024-09-28T00:00:00"/>
    <s v="INV006096"/>
    <x v="0"/>
    <s v="Corporate"/>
    <x v="1"/>
    <x v="1"/>
    <x v="2"/>
    <x v="5"/>
    <x v="0"/>
    <n v="10"/>
    <n v="15000"/>
    <n v="1"/>
    <x v="1231"/>
    <n v="138210.14000000001"/>
    <x v="6084"/>
    <x v="4"/>
    <x v="0"/>
    <s v="Priya"/>
    <x v="1"/>
    <n v="9"/>
  </r>
  <r>
    <d v="2024-09-29T00:00:00"/>
    <s v="INV006097"/>
    <x v="7"/>
    <s v="Wholesale"/>
    <x v="3"/>
    <x v="7"/>
    <x v="2"/>
    <x v="4"/>
    <x v="0"/>
    <n v="8"/>
    <n v="12000"/>
    <n v="12"/>
    <x v="835"/>
    <n v="77933.47"/>
    <x v="6085"/>
    <x v="3"/>
    <x v="2"/>
    <s v="Priya"/>
    <x v="1"/>
    <n v="9"/>
  </r>
  <r>
    <d v="2024-09-30T00:00:00"/>
    <s v="INV006098"/>
    <x v="9"/>
    <s v="Wholesale"/>
    <x v="0"/>
    <x v="8"/>
    <x v="3"/>
    <x v="0"/>
    <x v="0"/>
    <n v="15"/>
    <n v="45000"/>
    <n v="0"/>
    <x v="985"/>
    <n v="630122.74"/>
    <x v="6086"/>
    <x v="2"/>
    <x v="0"/>
    <s v="Karan"/>
    <x v="1"/>
    <n v="9"/>
  </r>
  <r>
    <d v="2024-10-01T00:00:00"/>
    <s v="INV006099"/>
    <x v="11"/>
    <s v="Retail"/>
    <x v="3"/>
    <x v="3"/>
    <x v="2"/>
    <x v="0"/>
    <x v="0"/>
    <n v="5"/>
    <n v="45000"/>
    <n v="9"/>
    <x v="2279"/>
    <n v="167906"/>
    <x v="6087"/>
    <x v="1"/>
    <x v="2"/>
    <s v="Priya"/>
    <x v="1"/>
    <n v="10"/>
  </r>
  <r>
    <d v="2024-10-02T00:00:00"/>
    <s v="INV006100"/>
    <x v="3"/>
    <s v="Retail"/>
    <x v="2"/>
    <x v="2"/>
    <x v="1"/>
    <x v="0"/>
    <x v="0"/>
    <n v="9"/>
    <n v="45000"/>
    <n v="12"/>
    <x v="249"/>
    <n v="295298.09999999998"/>
    <x v="6088"/>
    <x v="1"/>
    <x v="3"/>
    <s v="Raj"/>
    <x v="1"/>
    <n v="10"/>
  </r>
  <r>
    <d v="2024-10-03T00:00:00"/>
    <s v="INV006101"/>
    <x v="11"/>
    <s v="Retail"/>
    <x v="3"/>
    <x v="7"/>
    <x v="1"/>
    <x v="2"/>
    <x v="2"/>
    <n v="7"/>
    <n v="4500"/>
    <n v="20"/>
    <x v="933"/>
    <n v="19597.169999999998"/>
    <x v="6089"/>
    <x v="0"/>
    <x v="3"/>
    <s v="Sneha"/>
    <x v="1"/>
    <n v="10"/>
  </r>
  <r>
    <d v="2024-10-04T00:00:00"/>
    <s v="INV006102"/>
    <x v="11"/>
    <s v="Corporate"/>
    <x v="2"/>
    <x v="6"/>
    <x v="1"/>
    <x v="6"/>
    <x v="0"/>
    <n v="19"/>
    <n v="3500"/>
    <n v="4"/>
    <x v="2280"/>
    <n v="58393.41"/>
    <x v="6090"/>
    <x v="2"/>
    <x v="0"/>
    <s v="Sneha"/>
    <x v="1"/>
    <n v="10"/>
  </r>
  <r>
    <d v="2024-10-05T00:00:00"/>
    <s v="INV006103"/>
    <x v="6"/>
    <s v="Corporate"/>
    <x v="1"/>
    <x v="1"/>
    <x v="1"/>
    <x v="3"/>
    <x v="3"/>
    <n v="20"/>
    <n v="600"/>
    <n v="12"/>
    <x v="499"/>
    <n v="9064"/>
    <x v="6091"/>
    <x v="0"/>
    <x v="0"/>
    <s v="Vikas"/>
    <x v="1"/>
    <n v="10"/>
  </r>
  <r>
    <d v="2024-10-06T00:00:00"/>
    <s v="INV006104"/>
    <x v="10"/>
    <s v="Corporate"/>
    <x v="1"/>
    <x v="1"/>
    <x v="0"/>
    <x v="1"/>
    <x v="1"/>
    <n v="16"/>
    <n v="2500"/>
    <n v="6"/>
    <x v="185"/>
    <n v="29557.07"/>
    <x v="6092"/>
    <x v="2"/>
    <x v="2"/>
    <s v="Raj"/>
    <x v="1"/>
    <n v="10"/>
  </r>
  <r>
    <d v="2024-10-07T00:00:00"/>
    <s v="INV006105"/>
    <x v="10"/>
    <s v="Wholesale"/>
    <x v="1"/>
    <x v="1"/>
    <x v="2"/>
    <x v="7"/>
    <x v="3"/>
    <n v="4"/>
    <n v="900"/>
    <n v="12"/>
    <x v="1119"/>
    <n v="2923.7"/>
    <x v="6093"/>
    <x v="4"/>
    <x v="1"/>
    <s v="Neha"/>
    <x v="1"/>
    <n v="10"/>
  </r>
  <r>
    <d v="2024-10-08T00:00:00"/>
    <s v="INV006106"/>
    <x v="9"/>
    <s v="Corporate"/>
    <x v="0"/>
    <x v="8"/>
    <x v="0"/>
    <x v="6"/>
    <x v="0"/>
    <n v="22"/>
    <n v="3500"/>
    <n v="17"/>
    <x v="212"/>
    <n v="52490.84"/>
    <x v="6094"/>
    <x v="2"/>
    <x v="0"/>
    <s v="Pooja"/>
    <x v="1"/>
    <n v="10"/>
  </r>
  <r>
    <d v="2024-10-09T00:00:00"/>
    <s v="INV006107"/>
    <x v="5"/>
    <s v="Retail"/>
    <x v="0"/>
    <x v="0"/>
    <x v="1"/>
    <x v="3"/>
    <x v="3"/>
    <n v="8"/>
    <n v="600"/>
    <n v="6"/>
    <x v="2281"/>
    <n v="3294.62"/>
    <x v="6095"/>
    <x v="4"/>
    <x v="2"/>
    <s v="Vikas"/>
    <x v="1"/>
    <n v="10"/>
  </r>
  <r>
    <d v="2024-10-10T00:00:00"/>
    <s v="INV006108"/>
    <x v="8"/>
    <s v="Wholesale"/>
    <x v="3"/>
    <x v="7"/>
    <x v="2"/>
    <x v="0"/>
    <x v="0"/>
    <n v="21"/>
    <n v="45000"/>
    <n v="16"/>
    <x v="1359"/>
    <n v="612621.64"/>
    <x v="6096"/>
    <x v="1"/>
    <x v="0"/>
    <s v="Pooja"/>
    <x v="1"/>
    <n v="10"/>
  </r>
  <r>
    <d v="2024-10-11T00:00:00"/>
    <s v="INV006109"/>
    <x v="1"/>
    <s v="Retail"/>
    <x v="2"/>
    <x v="2"/>
    <x v="0"/>
    <x v="3"/>
    <x v="3"/>
    <n v="4"/>
    <n v="600"/>
    <n v="16"/>
    <x v="1892"/>
    <n v="1534.17"/>
    <x v="6097"/>
    <x v="3"/>
    <x v="1"/>
    <s v="Raj"/>
    <x v="1"/>
    <n v="10"/>
  </r>
  <r>
    <d v="2024-10-12T00:00:00"/>
    <s v="INV006110"/>
    <x v="6"/>
    <s v="Wholesale"/>
    <x v="2"/>
    <x v="6"/>
    <x v="2"/>
    <x v="0"/>
    <x v="0"/>
    <n v="2"/>
    <n v="45000"/>
    <n v="16"/>
    <x v="102"/>
    <n v="66325.94"/>
    <x v="6098"/>
    <x v="3"/>
    <x v="2"/>
    <s v="Neha"/>
    <x v="1"/>
    <n v="10"/>
  </r>
  <r>
    <d v="2024-10-13T00:00:00"/>
    <s v="INV006111"/>
    <x v="3"/>
    <s v="Retail"/>
    <x v="3"/>
    <x v="9"/>
    <x v="2"/>
    <x v="2"/>
    <x v="2"/>
    <n v="18"/>
    <n v="4500"/>
    <n v="20"/>
    <x v="169"/>
    <n v="57471.49"/>
    <x v="6099"/>
    <x v="1"/>
    <x v="1"/>
    <s v="Sneha"/>
    <x v="1"/>
    <n v="10"/>
  </r>
  <r>
    <d v="2024-10-14T00:00:00"/>
    <s v="INV006112"/>
    <x v="9"/>
    <s v="Corporate"/>
    <x v="0"/>
    <x v="8"/>
    <x v="3"/>
    <x v="5"/>
    <x v="0"/>
    <n v="24"/>
    <n v="15000"/>
    <n v="3"/>
    <x v="1573"/>
    <n v="313902.93"/>
    <x v="6100"/>
    <x v="0"/>
    <x v="1"/>
    <s v="Amit"/>
    <x v="1"/>
    <n v="10"/>
  </r>
  <r>
    <d v="2024-10-15T00:00:00"/>
    <s v="INV006113"/>
    <x v="9"/>
    <s v="Retail"/>
    <x v="3"/>
    <x v="7"/>
    <x v="1"/>
    <x v="0"/>
    <x v="0"/>
    <n v="6"/>
    <n v="45000"/>
    <n v="1"/>
    <x v="158"/>
    <n v="229685.57"/>
    <x v="6101"/>
    <x v="4"/>
    <x v="1"/>
    <s v="Sneha"/>
    <x v="1"/>
    <n v="10"/>
  </r>
  <r>
    <d v="2024-10-16T00:00:00"/>
    <s v="INV006114"/>
    <x v="9"/>
    <s v="Retail"/>
    <x v="1"/>
    <x v="1"/>
    <x v="3"/>
    <x v="1"/>
    <x v="1"/>
    <n v="11"/>
    <n v="2500"/>
    <n v="3"/>
    <x v="1760"/>
    <n v="20119.21"/>
    <x v="6102"/>
    <x v="3"/>
    <x v="2"/>
    <s v="Sneha"/>
    <x v="1"/>
    <n v="10"/>
  </r>
  <r>
    <d v="2024-10-17T00:00:00"/>
    <s v="INV006115"/>
    <x v="2"/>
    <s v="Corporate"/>
    <x v="2"/>
    <x v="2"/>
    <x v="2"/>
    <x v="2"/>
    <x v="2"/>
    <n v="17"/>
    <n v="4500"/>
    <n v="13"/>
    <x v="1682"/>
    <n v="50747.35"/>
    <x v="6103"/>
    <x v="4"/>
    <x v="1"/>
    <s v="Raj"/>
    <x v="1"/>
    <n v="10"/>
  </r>
  <r>
    <d v="2024-10-18T00:00:00"/>
    <s v="INV006116"/>
    <x v="8"/>
    <s v="Wholesale"/>
    <x v="1"/>
    <x v="1"/>
    <x v="1"/>
    <x v="4"/>
    <x v="0"/>
    <n v="17"/>
    <n v="12000"/>
    <n v="14"/>
    <x v="1881"/>
    <n v="142263.81"/>
    <x v="6104"/>
    <x v="2"/>
    <x v="3"/>
    <s v="Sneha"/>
    <x v="1"/>
    <n v="10"/>
  </r>
  <r>
    <d v="2024-10-19T00:00:00"/>
    <s v="INV006117"/>
    <x v="7"/>
    <s v="Wholesale"/>
    <x v="3"/>
    <x v="7"/>
    <x v="3"/>
    <x v="0"/>
    <x v="0"/>
    <n v="25"/>
    <n v="45000"/>
    <n v="5"/>
    <x v="1384"/>
    <n v="842555.02"/>
    <x v="6105"/>
    <x v="2"/>
    <x v="1"/>
    <s v="Karan"/>
    <x v="1"/>
    <n v="10"/>
  </r>
  <r>
    <d v="2024-10-20T00:00:00"/>
    <s v="INV006118"/>
    <x v="1"/>
    <s v="Wholesale"/>
    <x v="1"/>
    <x v="1"/>
    <x v="3"/>
    <x v="6"/>
    <x v="0"/>
    <n v="6"/>
    <n v="3500"/>
    <n v="0"/>
    <x v="64"/>
    <n v="18770.48"/>
    <x v="6106"/>
    <x v="2"/>
    <x v="2"/>
    <s v="Priya"/>
    <x v="1"/>
    <n v="10"/>
  </r>
  <r>
    <d v="2024-10-21T00:00:00"/>
    <s v="INV006119"/>
    <x v="2"/>
    <s v="Corporate"/>
    <x v="3"/>
    <x v="9"/>
    <x v="3"/>
    <x v="5"/>
    <x v="0"/>
    <n v="11"/>
    <n v="15000"/>
    <n v="1"/>
    <x v="870"/>
    <n v="148735.49"/>
    <x v="6107"/>
    <x v="4"/>
    <x v="0"/>
    <s v="Sneha"/>
    <x v="1"/>
    <n v="10"/>
  </r>
  <r>
    <d v="2024-10-22T00:00:00"/>
    <s v="INV006120"/>
    <x v="7"/>
    <s v="Wholesale"/>
    <x v="0"/>
    <x v="4"/>
    <x v="2"/>
    <x v="7"/>
    <x v="3"/>
    <n v="24"/>
    <n v="900"/>
    <n v="19"/>
    <x v="2082"/>
    <n v="13762.93"/>
    <x v="6108"/>
    <x v="2"/>
    <x v="3"/>
    <s v="Sneha"/>
    <x v="1"/>
    <n v="10"/>
  </r>
  <r>
    <d v="2024-10-23T00:00:00"/>
    <s v="INV006121"/>
    <x v="2"/>
    <s v="Wholesale"/>
    <x v="1"/>
    <x v="1"/>
    <x v="2"/>
    <x v="3"/>
    <x v="3"/>
    <n v="4"/>
    <n v="600"/>
    <n v="8"/>
    <x v="1086"/>
    <n v="1795.43"/>
    <x v="6109"/>
    <x v="3"/>
    <x v="2"/>
    <s v="Sneha"/>
    <x v="1"/>
    <n v="10"/>
  </r>
  <r>
    <d v="2024-10-24T00:00:00"/>
    <s v="INV006122"/>
    <x v="7"/>
    <s v="Retail"/>
    <x v="3"/>
    <x v="5"/>
    <x v="3"/>
    <x v="6"/>
    <x v="0"/>
    <n v="2"/>
    <n v="3500"/>
    <n v="2"/>
    <x v="2282"/>
    <n v="5913.35"/>
    <x v="6110"/>
    <x v="0"/>
    <x v="0"/>
    <s v="Pooja"/>
    <x v="1"/>
    <n v="10"/>
  </r>
  <r>
    <d v="2024-10-25T00:00:00"/>
    <s v="INV006123"/>
    <x v="7"/>
    <s v="Wholesale"/>
    <x v="2"/>
    <x v="6"/>
    <x v="3"/>
    <x v="4"/>
    <x v="0"/>
    <n v="16"/>
    <n v="12000"/>
    <n v="10"/>
    <x v="709"/>
    <n v="140046.79"/>
    <x v="6111"/>
    <x v="3"/>
    <x v="3"/>
    <s v="Karan"/>
    <x v="1"/>
    <n v="10"/>
  </r>
  <r>
    <d v="2024-10-26T00:00:00"/>
    <s v="INV006124"/>
    <x v="8"/>
    <s v="Retail"/>
    <x v="2"/>
    <x v="6"/>
    <x v="2"/>
    <x v="4"/>
    <x v="0"/>
    <n v="9"/>
    <n v="12000"/>
    <n v="16"/>
    <x v="394"/>
    <n v="78600.73"/>
    <x v="6112"/>
    <x v="0"/>
    <x v="1"/>
    <s v="Vikas"/>
    <x v="1"/>
    <n v="10"/>
  </r>
  <r>
    <d v="2024-10-27T00:00:00"/>
    <s v="INV006125"/>
    <x v="3"/>
    <s v="Retail"/>
    <x v="1"/>
    <x v="1"/>
    <x v="2"/>
    <x v="5"/>
    <x v="0"/>
    <n v="3"/>
    <n v="15000"/>
    <n v="14"/>
    <x v="237"/>
    <n v="35330.379999999997"/>
    <x v="6113"/>
    <x v="1"/>
    <x v="0"/>
    <s v="Raj"/>
    <x v="1"/>
    <n v="10"/>
  </r>
  <r>
    <d v="2024-10-28T00:00:00"/>
    <s v="INV006126"/>
    <x v="5"/>
    <s v="Wholesale"/>
    <x v="0"/>
    <x v="8"/>
    <x v="1"/>
    <x v="1"/>
    <x v="1"/>
    <n v="13"/>
    <n v="2500"/>
    <n v="18"/>
    <x v="2283"/>
    <n v="20038.96"/>
    <x v="6114"/>
    <x v="3"/>
    <x v="3"/>
    <s v="Sneha"/>
    <x v="1"/>
    <n v="10"/>
  </r>
  <r>
    <d v="2024-10-29T00:00:00"/>
    <s v="INV006127"/>
    <x v="3"/>
    <s v="Retail"/>
    <x v="1"/>
    <x v="1"/>
    <x v="1"/>
    <x v="1"/>
    <x v="1"/>
    <n v="13"/>
    <n v="2500"/>
    <n v="0"/>
    <x v="267"/>
    <n v="30206.48"/>
    <x v="6115"/>
    <x v="4"/>
    <x v="2"/>
    <s v="Priya"/>
    <x v="1"/>
    <n v="10"/>
  </r>
  <r>
    <d v="2024-10-30T00:00:00"/>
    <s v="INV006128"/>
    <x v="9"/>
    <s v="Wholesale"/>
    <x v="3"/>
    <x v="7"/>
    <x v="0"/>
    <x v="6"/>
    <x v="0"/>
    <n v="3"/>
    <n v="3500"/>
    <n v="12"/>
    <x v="131"/>
    <n v="8610.89"/>
    <x v="6116"/>
    <x v="4"/>
    <x v="2"/>
    <s v="Karan"/>
    <x v="1"/>
    <n v="10"/>
  </r>
  <r>
    <d v="2024-10-31T00:00:00"/>
    <s v="INV006129"/>
    <x v="7"/>
    <s v="Corporate"/>
    <x v="3"/>
    <x v="3"/>
    <x v="1"/>
    <x v="5"/>
    <x v="0"/>
    <n v="9"/>
    <n v="15000"/>
    <n v="8"/>
    <x v="1060"/>
    <n v="107204.89"/>
    <x v="6117"/>
    <x v="1"/>
    <x v="0"/>
    <s v="Priya"/>
    <x v="1"/>
    <n v="10"/>
  </r>
  <r>
    <d v="2024-11-01T00:00:00"/>
    <s v="INV006130"/>
    <x v="0"/>
    <s v="Corporate"/>
    <x v="3"/>
    <x v="3"/>
    <x v="3"/>
    <x v="2"/>
    <x v="2"/>
    <n v="11"/>
    <n v="4500"/>
    <n v="8"/>
    <x v="2284"/>
    <n v="39852.660000000003"/>
    <x v="6118"/>
    <x v="3"/>
    <x v="3"/>
    <s v="Sneha"/>
    <x v="1"/>
    <n v="11"/>
  </r>
  <r>
    <d v="2024-11-02T00:00:00"/>
    <s v="INV006131"/>
    <x v="11"/>
    <s v="Retail"/>
    <x v="0"/>
    <x v="4"/>
    <x v="1"/>
    <x v="4"/>
    <x v="0"/>
    <n v="16"/>
    <n v="12000"/>
    <n v="1"/>
    <x v="1557"/>
    <n v="153278.31"/>
    <x v="6119"/>
    <x v="4"/>
    <x v="1"/>
    <s v="Sneha"/>
    <x v="1"/>
    <n v="11"/>
  </r>
  <r>
    <d v="2024-11-03T00:00:00"/>
    <s v="INV006132"/>
    <x v="4"/>
    <s v="Retail"/>
    <x v="0"/>
    <x v="0"/>
    <x v="3"/>
    <x v="4"/>
    <x v="0"/>
    <n v="19"/>
    <n v="12000"/>
    <n v="7"/>
    <x v="1415"/>
    <n v="176570.11"/>
    <x v="6120"/>
    <x v="3"/>
    <x v="3"/>
    <s v="Vikas"/>
    <x v="1"/>
    <n v="11"/>
  </r>
  <r>
    <d v="2024-11-04T00:00:00"/>
    <s v="INV006133"/>
    <x v="11"/>
    <s v="Wholesale"/>
    <x v="0"/>
    <x v="4"/>
    <x v="3"/>
    <x v="6"/>
    <x v="0"/>
    <n v="18"/>
    <n v="3500"/>
    <n v="8"/>
    <x v="1545"/>
    <n v="47706.07"/>
    <x v="6121"/>
    <x v="3"/>
    <x v="0"/>
    <s v="Vikas"/>
    <x v="1"/>
    <n v="11"/>
  </r>
  <r>
    <d v="2024-11-05T00:00:00"/>
    <s v="INV006134"/>
    <x v="8"/>
    <s v="Corporate"/>
    <x v="1"/>
    <x v="1"/>
    <x v="0"/>
    <x v="6"/>
    <x v="0"/>
    <n v="12"/>
    <n v="3500"/>
    <n v="18"/>
    <x v="408"/>
    <n v="27411.65"/>
    <x v="6122"/>
    <x v="4"/>
    <x v="1"/>
    <s v="Amit"/>
    <x v="1"/>
    <n v="11"/>
  </r>
  <r>
    <d v="2024-11-06T00:00:00"/>
    <s v="INV006135"/>
    <x v="1"/>
    <s v="Retail"/>
    <x v="1"/>
    <x v="1"/>
    <x v="3"/>
    <x v="7"/>
    <x v="3"/>
    <n v="5"/>
    <n v="900"/>
    <n v="0"/>
    <x v="188"/>
    <n v="3724.85"/>
    <x v="6123"/>
    <x v="1"/>
    <x v="0"/>
    <s v="Priya"/>
    <x v="1"/>
    <n v="11"/>
  </r>
  <r>
    <d v="2024-11-07T00:00:00"/>
    <s v="INV006136"/>
    <x v="2"/>
    <s v="Retail"/>
    <x v="2"/>
    <x v="2"/>
    <x v="1"/>
    <x v="1"/>
    <x v="1"/>
    <n v="14"/>
    <n v="2500"/>
    <n v="8"/>
    <x v="1643"/>
    <n v="28405.3"/>
    <x v="6124"/>
    <x v="1"/>
    <x v="2"/>
    <s v="Priya"/>
    <x v="1"/>
    <n v="11"/>
  </r>
  <r>
    <d v="2024-11-08T00:00:00"/>
    <s v="INV006137"/>
    <x v="11"/>
    <s v="Retail"/>
    <x v="0"/>
    <x v="0"/>
    <x v="3"/>
    <x v="5"/>
    <x v="0"/>
    <n v="12"/>
    <n v="15000"/>
    <n v="14"/>
    <x v="1304"/>
    <n v="122050.4"/>
    <x v="6125"/>
    <x v="2"/>
    <x v="1"/>
    <s v="Pooja"/>
    <x v="1"/>
    <n v="11"/>
  </r>
  <r>
    <d v="2024-11-09T00:00:00"/>
    <s v="INV006138"/>
    <x v="5"/>
    <s v="Corporate"/>
    <x v="0"/>
    <x v="0"/>
    <x v="3"/>
    <x v="3"/>
    <x v="3"/>
    <n v="2"/>
    <n v="600"/>
    <n v="19"/>
    <x v="2285"/>
    <n v="825.28"/>
    <x v="6126"/>
    <x v="1"/>
    <x v="1"/>
    <s v="Vikas"/>
    <x v="1"/>
    <n v="11"/>
  </r>
  <r>
    <d v="2024-11-10T00:00:00"/>
    <s v="INV006139"/>
    <x v="2"/>
    <s v="Corporate"/>
    <x v="3"/>
    <x v="5"/>
    <x v="3"/>
    <x v="7"/>
    <x v="3"/>
    <n v="8"/>
    <n v="900"/>
    <n v="19"/>
    <x v="1638"/>
    <n v="4619.59"/>
    <x v="6127"/>
    <x v="1"/>
    <x v="3"/>
    <s v="Raj"/>
    <x v="1"/>
    <n v="11"/>
  </r>
  <r>
    <d v="2024-11-11T00:00:00"/>
    <s v="INV006140"/>
    <x v="9"/>
    <s v="Retail"/>
    <x v="1"/>
    <x v="1"/>
    <x v="2"/>
    <x v="3"/>
    <x v="3"/>
    <n v="11"/>
    <n v="600"/>
    <n v="10"/>
    <x v="793"/>
    <n v="4746.75"/>
    <x v="6128"/>
    <x v="4"/>
    <x v="1"/>
    <s v="Neha"/>
    <x v="1"/>
    <n v="11"/>
  </r>
  <r>
    <d v="2024-11-12T00:00:00"/>
    <s v="INV006141"/>
    <x v="9"/>
    <s v="Wholesale"/>
    <x v="0"/>
    <x v="0"/>
    <x v="3"/>
    <x v="6"/>
    <x v="0"/>
    <n v="22"/>
    <n v="3500"/>
    <n v="9"/>
    <x v="2286"/>
    <n v="60466.48"/>
    <x v="6129"/>
    <x v="1"/>
    <x v="3"/>
    <s v="Raj"/>
    <x v="1"/>
    <n v="11"/>
  </r>
  <r>
    <d v="2024-11-13T00:00:00"/>
    <s v="INV006142"/>
    <x v="8"/>
    <s v="Wholesale"/>
    <x v="3"/>
    <x v="7"/>
    <x v="2"/>
    <x v="3"/>
    <x v="3"/>
    <n v="24"/>
    <n v="600"/>
    <n v="11"/>
    <x v="425"/>
    <n v="10586.09"/>
    <x v="6130"/>
    <x v="4"/>
    <x v="2"/>
    <s v="Priya"/>
    <x v="1"/>
    <n v="11"/>
  </r>
  <r>
    <d v="2024-11-14T00:00:00"/>
    <s v="INV006143"/>
    <x v="6"/>
    <s v="Wholesale"/>
    <x v="2"/>
    <x v="6"/>
    <x v="1"/>
    <x v="3"/>
    <x v="3"/>
    <n v="19"/>
    <n v="600"/>
    <n v="0"/>
    <x v="526"/>
    <n v="10299.08"/>
    <x v="6131"/>
    <x v="0"/>
    <x v="0"/>
    <s v="Sneha"/>
    <x v="1"/>
    <n v="11"/>
  </r>
  <r>
    <d v="2024-11-15T00:00:00"/>
    <s v="INV006144"/>
    <x v="3"/>
    <s v="Corporate"/>
    <x v="2"/>
    <x v="2"/>
    <x v="0"/>
    <x v="3"/>
    <x v="3"/>
    <n v="20"/>
    <n v="600"/>
    <n v="14"/>
    <x v="1061"/>
    <n v="8148.32"/>
    <x v="6132"/>
    <x v="4"/>
    <x v="0"/>
    <s v="Pooja"/>
    <x v="1"/>
    <n v="11"/>
  </r>
  <r>
    <d v="2024-11-16T00:00:00"/>
    <s v="INV006145"/>
    <x v="0"/>
    <s v="Wholesale"/>
    <x v="2"/>
    <x v="6"/>
    <x v="3"/>
    <x v="3"/>
    <x v="3"/>
    <n v="14"/>
    <n v="600"/>
    <n v="5"/>
    <x v="1619"/>
    <n v="6026.94"/>
    <x v="6133"/>
    <x v="0"/>
    <x v="0"/>
    <s v="Karan"/>
    <x v="1"/>
    <n v="11"/>
  </r>
  <r>
    <d v="2024-11-17T00:00:00"/>
    <s v="INV006146"/>
    <x v="11"/>
    <s v="Wholesale"/>
    <x v="1"/>
    <x v="1"/>
    <x v="3"/>
    <x v="7"/>
    <x v="3"/>
    <n v="18"/>
    <n v="900"/>
    <n v="5"/>
    <x v="622"/>
    <n v="12355.15"/>
    <x v="6134"/>
    <x v="2"/>
    <x v="3"/>
    <s v="Priya"/>
    <x v="1"/>
    <n v="11"/>
  </r>
  <r>
    <d v="2024-11-18T00:00:00"/>
    <s v="INV006147"/>
    <x v="0"/>
    <s v="Retail"/>
    <x v="1"/>
    <x v="1"/>
    <x v="0"/>
    <x v="2"/>
    <x v="2"/>
    <n v="11"/>
    <n v="4500"/>
    <n v="9"/>
    <x v="1960"/>
    <n v="32947.050000000003"/>
    <x v="6135"/>
    <x v="2"/>
    <x v="3"/>
    <s v="Pooja"/>
    <x v="1"/>
    <n v="11"/>
  </r>
  <r>
    <d v="2024-11-19T00:00:00"/>
    <s v="INV006148"/>
    <x v="11"/>
    <s v="Corporate"/>
    <x v="0"/>
    <x v="0"/>
    <x v="3"/>
    <x v="3"/>
    <x v="3"/>
    <n v="22"/>
    <n v="600"/>
    <n v="11"/>
    <x v="1837"/>
    <n v="10911.37"/>
    <x v="6136"/>
    <x v="0"/>
    <x v="3"/>
    <s v="Amit"/>
    <x v="1"/>
    <n v="11"/>
  </r>
  <r>
    <d v="2024-11-20T00:00:00"/>
    <s v="INV006149"/>
    <x v="1"/>
    <s v="Retail"/>
    <x v="0"/>
    <x v="4"/>
    <x v="1"/>
    <x v="0"/>
    <x v="0"/>
    <n v="17"/>
    <n v="45000"/>
    <n v="19"/>
    <x v="1925"/>
    <n v="448433.24"/>
    <x v="6137"/>
    <x v="4"/>
    <x v="1"/>
    <s v="Pooja"/>
    <x v="1"/>
    <n v="11"/>
  </r>
  <r>
    <d v="2024-11-21T00:00:00"/>
    <s v="INV006150"/>
    <x v="10"/>
    <s v="Retail"/>
    <x v="3"/>
    <x v="5"/>
    <x v="1"/>
    <x v="1"/>
    <x v="1"/>
    <n v="14"/>
    <n v="2500"/>
    <n v="10"/>
    <x v="103"/>
    <n v="25920.87"/>
    <x v="6138"/>
    <x v="1"/>
    <x v="2"/>
    <s v="Neha"/>
    <x v="1"/>
    <n v="11"/>
  </r>
  <r>
    <d v="2024-11-22T00:00:00"/>
    <s v="INV006151"/>
    <x v="6"/>
    <s v="Retail"/>
    <x v="0"/>
    <x v="8"/>
    <x v="2"/>
    <x v="6"/>
    <x v="0"/>
    <n v="18"/>
    <n v="3500"/>
    <n v="13"/>
    <x v="1789"/>
    <n v="47352.480000000003"/>
    <x v="6139"/>
    <x v="4"/>
    <x v="3"/>
    <s v="Pooja"/>
    <x v="1"/>
    <n v="11"/>
  </r>
  <r>
    <d v="2024-11-23T00:00:00"/>
    <s v="INV006152"/>
    <x v="6"/>
    <s v="Retail"/>
    <x v="2"/>
    <x v="6"/>
    <x v="3"/>
    <x v="6"/>
    <x v="0"/>
    <n v="23"/>
    <n v="3500"/>
    <n v="6"/>
    <x v="1377"/>
    <n v="59966.54"/>
    <x v="6140"/>
    <x v="2"/>
    <x v="2"/>
    <s v="Amit"/>
    <x v="1"/>
    <n v="11"/>
  </r>
  <r>
    <d v="2024-11-24T00:00:00"/>
    <s v="INV006153"/>
    <x v="0"/>
    <s v="Retail"/>
    <x v="2"/>
    <x v="6"/>
    <x v="2"/>
    <x v="0"/>
    <x v="0"/>
    <n v="25"/>
    <n v="45000"/>
    <n v="12"/>
    <x v="2143"/>
    <n v="888174.35"/>
    <x v="6141"/>
    <x v="4"/>
    <x v="2"/>
    <s v="Sneha"/>
    <x v="1"/>
    <n v="11"/>
  </r>
  <r>
    <d v="2024-11-25T00:00:00"/>
    <s v="INV006154"/>
    <x v="10"/>
    <s v="Corporate"/>
    <x v="3"/>
    <x v="3"/>
    <x v="3"/>
    <x v="1"/>
    <x v="1"/>
    <n v="15"/>
    <n v="2500"/>
    <n v="3"/>
    <x v="2287"/>
    <n v="26969.26"/>
    <x v="6142"/>
    <x v="4"/>
    <x v="1"/>
    <s v="Priya"/>
    <x v="1"/>
    <n v="11"/>
  </r>
  <r>
    <d v="2024-11-26T00:00:00"/>
    <s v="INV006155"/>
    <x v="3"/>
    <s v="Corporate"/>
    <x v="1"/>
    <x v="1"/>
    <x v="0"/>
    <x v="2"/>
    <x v="2"/>
    <n v="20"/>
    <n v="4500"/>
    <n v="20"/>
    <x v="235"/>
    <n v="55665.75"/>
    <x v="6143"/>
    <x v="3"/>
    <x v="1"/>
    <s v="Raj"/>
    <x v="1"/>
    <n v="11"/>
  </r>
  <r>
    <d v="2024-11-27T00:00:00"/>
    <s v="INV006156"/>
    <x v="11"/>
    <s v="Wholesale"/>
    <x v="2"/>
    <x v="2"/>
    <x v="1"/>
    <x v="4"/>
    <x v="0"/>
    <n v="24"/>
    <n v="12000"/>
    <n v="4"/>
    <x v="1865"/>
    <n v="254107.31"/>
    <x v="6144"/>
    <x v="4"/>
    <x v="2"/>
    <s v="Amit"/>
    <x v="1"/>
    <n v="11"/>
  </r>
  <r>
    <d v="2024-11-28T00:00:00"/>
    <s v="INV006157"/>
    <x v="6"/>
    <s v="Retail"/>
    <x v="2"/>
    <x v="2"/>
    <x v="2"/>
    <x v="1"/>
    <x v="1"/>
    <n v="24"/>
    <n v="2500"/>
    <n v="16"/>
    <x v="911"/>
    <n v="45929.33"/>
    <x v="6145"/>
    <x v="2"/>
    <x v="2"/>
    <s v="Neha"/>
    <x v="1"/>
    <n v="11"/>
  </r>
  <r>
    <d v="2024-11-29T00:00:00"/>
    <s v="INV006158"/>
    <x v="6"/>
    <s v="Retail"/>
    <x v="1"/>
    <x v="1"/>
    <x v="2"/>
    <x v="4"/>
    <x v="0"/>
    <n v="20"/>
    <n v="12000"/>
    <n v="8"/>
    <x v="1168"/>
    <n v="195448.04"/>
    <x v="6146"/>
    <x v="0"/>
    <x v="2"/>
    <s v="Karan"/>
    <x v="1"/>
    <n v="11"/>
  </r>
  <r>
    <d v="2024-11-30T00:00:00"/>
    <s v="INV006159"/>
    <x v="5"/>
    <s v="Corporate"/>
    <x v="3"/>
    <x v="5"/>
    <x v="2"/>
    <x v="0"/>
    <x v="0"/>
    <n v="18"/>
    <n v="45000"/>
    <n v="20"/>
    <x v="912"/>
    <n v="507905.19"/>
    <x v="6147"/>
    <x v="3"/>
    <x v="2"/>
    <s v="Pooja"/>
    <x v="1"/>
    <n v="11"/>
  </r>
  <r>
    <d v="2024-12-01T00:00:00"/>
    <s v="INV006160"/>
    <x v="1"/>
    <s v="Wholesale"/>
    <x v="3"/>
    <x v="7"/>
    <x v="2"/>
    <x v="1"/>
    <x v="1"/>
    <n v="11"/>
    <n v="2500"/>
    <n v="10"/>
    <x v="1004"/>
    <n v="20455.060000000001"/>
    <x v="6148"/>
    <x v="4"/>
    <x v="3"/>
    <s v="Raj"/>
    <x v="1"/>
    <n v="12"/>
  </r>
  <r>
    <d v="2024-12-02T00:00:00"/>
    <s v="INV006161"/>
    <x v="11"/>
    <s v="Retail"/>
    <x v="0"/>
    <x v="4"/>
    <x v="2"/>
    <x v="7"/>
    <x v="3"/>
    <n v="21"/>
    <n v="900"/>
    <n v="19"/>
    <x v="91"/>
    <n v="13848.58"/>
    <x v="6149"/>
    <x v="1"/>
    <x v="3"/>
    <s v="Vikas"/>
    <x v="1"/>
    <n v="12"/>
  </r>
  <r>
    <d v="2024-12-03T00:00:00"/>
    <s v="INV006162"/>
    <x v="1"/>
    <s v="Wholesale"/>
    <x v="3"/>
    <x v="9"/>
    <x v="1"/>
    <x v="5"/>
    <x v="0"/>
    <n v="2"/>
    <n v="15000"/>
    <n v="3"/>
    <x v="377"/>
    <n v="26827.41"/>
    <x v="6150"/>
    <x v="3"/>
    <x v="0"/>
    <s v="Pooja"/>
    <x v="1"/>
    <n v="12"/>
  </r>
  <r>
    <d v="2024-12-04T00:00:00"/>
    <s v="INV006163"/>
    <x v="10"/>
    <s v="Wholesale"/>
    <x v="1"/>
    <x v="1"/>
    <x v="2"/>
    <x v="2"/>
    <x v="2"/>
    <n v="4"/>
    <n v="4500"/>
    <n v="7"/>
    <x v="1172"/>
    <n v="13960.33"/>
    <x v="6151"/>
    <x v="1"/>
    <x v="1"/>
    <s v="Sneha"/>
    <x v="1"/>
    <n v="12"/>
  </r>
  <r>
    <d v="2024-12-05T00:00:00"/>
    <s v="INV006164"/>
    <x v="0"/>
    <s v="Corporate"/>
    <x v="2"/>
    <x v="2"/>
    <x v="0"/>
    <x v="4"/>
    <x v="0"/>
    <n v="3"/>
    <n v="12000"/>
    <n v="17"/>
    <x v="402"/>
    <n v="22544.93"/>
    <x v="6152"/>
    <x v="2"/>
    <x v="3"/>
    <s v="Karan"/>
    <x v="1"/>
    <n v="12"/>
  </r>
  <r>
    <d v="2024-12-06T00:00:00"/>
    <s v="INV006165"/>
    <x v="10"/>
    <s v="Retail"/>
    <x v="1"/>
    <x v="1"/>
    <x v="2"/>
    <x v="4"/>
    <x v="0"/>
    <n v="7"/>
    <n v="12000"/>
    <n v="3"/>
    <x v="1230"/>
    <n v="70131.350000000006"/>
    <x v="6153"/>
    <x v="0"/>
    <x v="3"/>
    <s v="Vikas"/>
    <x v="1"/>
    <n v="12"/>
  </r>
  <r>
    <d v="2024-12-07T00:00:00"/>
    <s v="INV006166"/>
    <x v="6"/>
    <s v="Wholesale"/>
    <x v="3"/>
    <x v="7"/>
    <x v="0"/>
    <x v="7"/>
    <x v="3"/>
    <n v="20"/>
    <n v="900"/>
    <n v="9"/>
    <x v="1919"/>
    <n v="14293.99"/>
    <x v="6154"/>
    <x v="0"/>
    <x v="0"/>
    <s v="Raj"/>
    <x v="1"/>
    <n v="12"/>
  </r>
  <r>
    <d v="2024-12-08T00:00:00"/>
    <s v="INV006167"/>
    <x v="4"/>
    <s v="Wholesale"/>
    <x v="0"/>
    <x v="0"/>
    <x v="2"/>
    <x v="2"/>
    <x v="2"/>
    <n v="13"/>
    <n v="4500"/>
    <n v="0"/>
    <x v="1630"/>
    <n v="50151.199999999997"/>
    <x v="6155"/>
    <x v="3"/>
    <x v="2"/>
    <s v="Raj"/>
    <x v="1"/>
    <n v="12"/>
  </r>
  <r>
    <d v="2024-12-09T00:00:00"/>
    <s v="INV006168"/>
    <x v="11"/>
    <s v="Wholesale"/>
    <x v="1"/>
    <x v="1"/>
    <x v="3"/>
    <x v="5"/>
    <x v="0"/>
    <n v="21"/>
    <n v="15000"/>
    <n v="1"/>
    <x v="683"/>
    <n v="249814.39"/>
    <x v="6156"/>
    <x v="0"/>
    <x v="2"/>
    <s v="Raj"/>
    <x v="1"/>
    <n v="12"/>
  </r>
  <r>
    <d v="2024-12-10T00:00:00"/>
    <s v="INV006169"/>
    <x v="9"/>
    <s v="Retail"/>
    <x v="0"/>
    <x v="0"/>
    <x v="0"/>
    <x v="5"/>
    <x v="0"/>
    <n v="11"/>
    <n v="15000"/>
    <n v="1"/>
    <x v="870"/>
    <n v="139042.48000000001"/>
    <x v="6157"/>
    <x v="3"/>
    <x v="2"/>
    <s v="Karan"/>
    <x v="1"/>
    <n v="12"/>
  </r>
  <r>
    <d v="2024-12-11T00:00:00"/>
    <s v="INV006170"/>
    <x v="3"/>
    <s v="Retail"/>
    <x v="2"/>
    <x v="6"/>
    <x v="3"/>
    <x v="0"/>
    <x v="0"/>
    <n v="18"/>
    <n v="45000"/>
    <n v="2"/>
    <x v="1359"/>
    <n v="687227.71"/>
    <x v="6158"/>
    <x v="3"/>
    <x v="0"/>
    <s v="Pooja"/>
    <x v="1"/>
    <n v="12"/>
  </r>
  <r>
    <d v="2024-12-12T00:00:00"/>
    <s v="INV006171"/>
    <x v="7"/>
    <s v="Retail"/>
    <x v="1"/>
    <x v="1"/>
    <x v="2"/>
    <x v="0"/>
    <x v="0"/>
    <n v="16"/>
    <n v="45000"/>
    <n v="18"/>
    <x v="1728"/>
    <n v="434146.72"/>
    <x v="6159"/>
    <x v="3"/>
    <x v="0"/>
    <s v="Amit"/>
    <x v="1"/>
    <n v="12"/>
  </r>
  <r>
    <d v="2024-12-13T00:00:00"/>
    <s v="INV006172"/>
    <x v="2"/>
    <s v="Corporate"/>
    <x v="2"/>
    <x v="2"/>
    <x v="3"/>
    <x v="1"/>
    <x v="1"/>
    <n v="2"/>
    <n v="2500"/>
    <n v="13"/>
    <x v="1900"/>
    <n v="3183.31"/>
    <x v="6160"/>
    <x v="2"/>
    <x v="2"/>
    <s v="Amit"/>
    <x v="1"/>
    <n v="12"/>
  </r>
  <r>
    <d v="2024-12-14T00:00:00"/>
    <s v="INV006173"/>
    <x v="6"/>
    <s v="Corporate"/>
    <x v="1"/>
    <x v="1"/>
    <x v="1"/>
    <x v="0"/>
    <x v="0"/>
    <n v="5"/>
    <n v="45000"/>
    <n v="17"/>
    <x v="968"/>
    <n v="169511.66"/>
    <x v="6161"/>
    <x v="2"/>
    <x v="0"/>
    <s v="Karan"/>
    <x v="1"/>
    <n v="12"/>
  </r>
  <r>
    <d v="2024-12-15T00:00:00"/>
    <s v="INV006174"/>
    <x v="10"/>
    <s v="Retail"/>
    <x v="0"/>
    <x v="0"/>
    <x v="0"/>
    <x v="3"/>
    <x v="3"/>
    <n v="20"/>
    <n v="600"/>
    <n v="11"/>
    <x v="1296"/>
    <n v="10023.09"/>
    <x v="6162"/>
    <x v="4"/>
    <x v="3"/>
    <s v="Karan"/>
    <x v="1"/>
    <n v="12"/>
  </r>
  <r>
    <d v="2024-12-16T00:00:00"/>
    <s v="INV006175"/>
    <x v="3"/>
    <s v="Retail"/>
    <x v="2"/>
    <x v="2"/>
    <x v="3"/>
    <x v="6"/>
    <x v="0"/>
    <n v="5"/>
    <n v="3500"/>
    <n v="16"/>
    <x v="1954"/>
    <n v="10631.28"/>
    <x v="6163"/>
    <x v="1"/>
    <x v="3"/>
    <s v="Pooja"/>
    <x v="1"/>
    <n v="12"/>
  </r>
  <r>
    <d v="2024-12-17T00:00:00"/>
    <s v="INV006176"/>
    <x v="3"/>
    <s v="Corporate"/>
    <x v="1"/>
    <x v="1"/>
    <x v="2"/>
    <x v="4"/>
    <x v="0"/>
    <n v="5"/>
    <n v="12000"/>
    <n v="11"/>
    <x v="1667"/>
    <n v="49376.35"/>
    <x v="6164"/>
    <x v="1"/>
    <x v="2"/>
    <s v="Sneha"/>
    <x v="1"/>
    <n v="12"/>
  </r>
  <r>
    <d v="2024-12-18T00:00:00"/>
    <s v="INV006177"/>
    <x v="10"/>
    <s v="Wholesale"/>
    <x v="0"/>
    <x v="4"/>
    <x v="1"/>
    <x v="4"/>
    <x v="0"/>
    <n v="2"/>
    <n v="12000"/>
    <n v="5"/>
    <x v="1366"/>
    <n v="17521.72"/>
    <x v="6165"/>
    <x v="1"/>
    <x v="2"/>
    <s v="Karan"/>
    <x v="1"/>
    <n v="12"/>
  </r>
  <r>
    <d v="2024-12-19T00:00:00"/>
    <s v="INV006178"/>
    <x v="7"/>
    <s v="Wholesale"/>
    <x v="2"/>
    <x v="2"/>
    <x v="3"/>
    <x v="1"/>
    <x v="1"/>
    <n v="11"/>
    <n v="2500"/>
    <n v="10"/>
    <x v="1004"/>
    <n v="19210.29"/>
    <x v="6166"/>
    <x v="4"/>
    <x v="2"/>
    <s v="Sneha"/>
    <x v="1"/>
    <n v="12"/>
  </r>
  <r>
    <d v="2024-12-20T00:00:00"/>
    <s v="INV006179"/>
    <x v="4"/>
    <s v="Corporate"/>
    <x v="1"/>
    <x v="1"/>
    <x v="0"/>
    <x v="5"/>
    <x v="0"/>
    <n v="9"/>
    <n v="15000"/>
    <n v="6"/>
    <x v="2288"/>
    <n v="111337.71"/>
    <x v="6167"/>
    <x v="2"/>
    <x v="0"/>
    <s v="Raj"/>
    <x v="1"/>
    <n v="12"/>
  </r>
  <r>
    <d v="2024-12-21T00:00:00"/>
    <s v="INV006180"/>
    <x v="5"/>
    <s v="Wholesale"/>
    <x v="0"/>
    <x v="4"/>
    <x v="1"/>
    <x v="4"/>
    <x v="0"/>
    <n v="20"/>
    <n v="12000"/>
    <n v="13"/>
    <x v="1517"/>
    <n v="178560.32"/>
    <x v="6168"/>
    <x v="0"/>
    <x v="0"/>
    <s v="Sneha"/>
    <x v="1"/>
    <n v="12"/>
  </r>
  <r>
    <d v="2024-12-22T00:00:00"/>
    <s v="INV006181"/>
    <x v="1"/>
    <s v="Corporate"/>
    <x v="3"/>
    <x v="3"/>
    <x v="1"/>
    <x v="6"/>
    <x v="0"/>
    <n v="18"/>
    <n v="3500"/>
    <n v="0"/>
    <x v="245"/>
    <n v="47023.839999999997"/>
    <x v="6169"/>
    <x v="2"/>
    <x v="0"/>
    <s v="Vikas"/>
    <x v="1"/>
    <n v="12"/>
  </r>
  <r>
    <d v="2024-12-23T00:00:00"/>
    <s v="INV006182"/>
    <x v="1"/>
    <s v="Retail"/>
    <x v="0"/>
    <x v="0"/>
    <x v="3"/>
    <x v="1"/>
    <x v="1"/>
    <n v="2"/>
    <n v="2500"/>
    <n v="4"/>
    <x v="946"/>
    <n v="3854.53"/>
    <x v="6170"/>
    <x v="4"/>
    <x v="1"/>
    <s v="Sneha"/>
    <x v="1"/>
    <n v="12"/>
  </r>
  <r>
    <d v="2024-12-24T00:00:00"/>
    <s v="INV006183"/>
    <x v="9"/>
    <s v="Corporate"/>
    <x v="0"/>
    <x v="4"/>
    <x v="1"/>
    <x v="3"/>
    <x v="3"/>
    <n v="23"/>
    <n v="600"/>
    <n v="1"/>
    <x v="1495"/>
    <n v="12751.87"/>
    <x v="6171"/>
    <x v="1"/>
    <x v="3"/>
    <s v="Neha"/>
    <x v="1"/>
    <n v="12"/>
  </r>
  <r>
    <d v="2024-12-25T00:00:00"/>
    <s v="INV006184"/>
    <x v="9"/>
    <s v="Retail"/>
    <x v="3"/>
    <x v="9"/>
    <x v="0"/>
    <x v="2"/>
    <x v="2"/>
    <n v="2"/>
    <n v="4500"/>
    <n v="4"/>
    <x v="44"/>
    <n v="7683.19"/>
    <x v="6172"/>
    <x v="2"/>
    <x v="2"/>
    <s v="Pooja"/>
    <x v="1"/>
    <n v="12"/>
  </r>
  <r>
    <d v="2024-12-26T00:00:00"/>
    <s v="INV006185"/>
    <x v="4"/>
    <s v="Corporate"/>
    <x v="1"/>
    <x v="1"/>
    <x v="1"/>
    <x v="1"/>
    <x v="1"/>
    <n v="15"/>
    <n v="2500"/>
    <n v="1"/>
    <x v="2090"/>
    <n v="27050.47"/>
    <x v="6173"/>
    <x v="3"/>
    <x v="0"/>
    <s v="Priya"/>
    <x v="1"/>
    <n v="12"/>
  </r>
  <r>
    <d v="2024-12-27T00:00:00"/>
    <s v="INV006186"/>
    <x v="10"/>
    <s v="Corporate"/>
    <x v="1"/>
    <x v="1"/>
    <x v="3"/>
    <x v="1"/>
    <x v="1"/>
    <n v="9"/>
    <n v="2500"/>
    <n v="5"/>
    <x v="1016"/>
    <n v="19322.009999999998"/>
    <x v="6174"/>
    <x v="3"/>
    <x v="2"/>
    <s v="Raj"/>
    <x v="1"/>
    <n v="12"/>
  </r>
  <r>
    <d v="2024-12-28T00:00:00"/>
    <s v="INV006187"/>
    <x v="2"/>
    <s v="Wholesale"/>
    <x v="2"/>
    <x v="2"/>
    <x v="0"/>
    <x v="0"/>
    <x v="0"/>
    <n v="16"/>
    <n v="45000"/>
    <n v="8"/>
    <x v="341"/>
    <n v="571584.42000000004"/>
    <x v="6175"/>
    <x v="0"/>
    <x v="1"/>
    <s v="Amit"/>
    <x v="1"/>
    <n v="12"/>
  </r>
  <r>
    <d v="2024-12-29T00:00:00"/>
    <s v="INV006188"/>
    <x v="6"/>
    <s v="Retail"/>
    <x v="0"/>
    <x v="8"/>
    <x v="0"/>
    <x v="1"/>
    <x v="1"/>
    <n v="24"/>
    <n v="2500"/>
    <n v="8"/>
    <x v="221"/>
    <n v="40481.269999999997"/>
    <x v="6176"/>
    <x v="2"/>
    <x v="3"/>
    <s v="Neha"/>
    <x v="1"/>
    <n v="12"/>
  </r>
  <r>
    <d v="2024-12-30T00:00:00"/>
    <s v="INV006189"/>
    <x v="0"/>
    <s v="Corporate"/>
    <x v="0"/>
    <x v="8"/>
    <x v="1"/>
    <x v="6"/>
    <x v="0"/>
    <n v="5"/>
    <n v="3500"/>
    <n v="9"/>
    <x v="1256"/>
    <n v="13480.9"/>
    <x v="6177"/>
    <x v="0"/>
    <x v="0"/>
    <s v="Priya"/>
    <x v="1"/>
    <n v="12"/>
  </r>
  <r>
    <d v="2024-12-31T00:00:00"/>
    <s v="INV006190"/>
    <x v="10"/>
    <s v="Wholesale"/>
    <x v="1"/>
    <x v="1"/>
    <x v="1"/>
    <x v="5"/>
    <x v="0"/>
    <n v="18"/>
    <n v="15000"/>
    <n v="20"/>
    <x v="515"/>
    <n v="176544.43"/>
    <x v="6178"/>
    <x v="4"/>
    <x v="1"/>
    <s v="Pooja"/>
    <x v="1"/>
    <n v="12"/>
  </r>
  <r>
    <d v="2024-01-01T00:00:00"/>
    <s v="INV006191"/>
    <x v="6"/>
    <s v="Corporate"/>
    <x v="1"/>
    <x v="1"/>
    <x v="1"/>
    <x v="6"/>
    <x v="0"/>
    <n v="25"/>
    <n v="3500"/>
    <n v="11"/>
    <x v="33"/>
    <n v="68423.820000000007"/>
    <x v="6179"/>
    <x v="0"/>
    <x v="2"/>
    <s v="Neha"/>
    <x v="1"/>
    <n v="1"/>
  </r>
  <r>
    <d v="2024-01-02T00:00:00"/>
    <s v="INV006192"/>
    <x v="8"/>
    <s v="Wholesale"/>
    <x v="2"/>
    <x v="2"/>
    <x v="3"/>
    <x v="2"/>
    <x v="2"/>
    <n v="3"/>
    <n v="4500"/>
    <n v="16"/>
    <x v="940"/>
    <n v="8818.98"/>
    <x v="6180"/>
    <x v="4"/>
    <x v="1"/>
    <s v="Vikas"/>
    <x v="1"/>
    <n v="1"/>
  </r>
  <r>
    <d v="2024-01-03T00:00:00"/>
    <s v="INV006193"/>
    <x v="5"/>
    <s v="Retail"/>
    <x v="2"/>
    <x v="6"/>
    <x v="1"/>
    <x v="7"/>
    <x v="3"/>
    <n v="12"/>
    <n v="900"/>
    <n v="20"/>
    <x v="44"/>
    <n v="6244.05"/>
    <x v="6181"/>
    <x v="4"/>
    <x v="2"/>
    <s v="Amit"/>
    <x v="1"/>
    <n v="1"/>
  </r>
  <r>
    <d v="2024-01-04T00:00:00"/>
    <s v="INV006194"/>
    <x v="9"/>
    <s v="Corporate"/>
    <x v="1"/>
    <x v="1"/>
    <x v="2"/>
    <x v="6"/>
    <x v="0"/>
    <n v="9"/>
    <n v="3500"/>
    <n v="1"/>
    <x v="388"/>
    <n v="22555.33"/>
    <x v="6182"/>
    <x v="1"/>
    <x v="3"/>
    <s v="Amit"/>
    <x v="1"/>
    <n v="1"/>
  </r>
  <r>
    <d v="2024-01-05T00:00:00"/>
    <s v="INV006195"/>
    <x v="5"/>
    <s v="Corporate"/>
    <x v="1"/>
    <x v="1"/>
    <x v="1"/>
    <x v="3"/>
    <x v="3"/>
    <n v="15"/>
    <n v="600"/>
    <n v="12"/>
    <x v="463"/>
    <n v="6989.13"/>
    <x v="6183"/>
    <x v="1"/>
    <x v="2"/>
    <s v="Sneha"/>
    <x v="1"/>
    <n v="1"/>
  </r>
  <r>
    <d v="2024-01-06T00:00:00"/>
    <s v="INV006196"/>
    <x v="5"/>
    <s v="Corporate"/>
    <x v="0"/>
    <x v="8"/>
    <x v="3"/>
    <x v="2"/>
    <x v="2"/>
    <n v="6"/>
    <n v="4500"/>
    <n v="3"/>
    <x v="810"/>
    <n v="19601.55"/>
    <x v="6184"/>
    <x v="2"/>
    <x v="0"/>
    <s v="Priya"/>
    <x v="1"/>
    <n v="1"/>
  </r>
  <r>
    <d v="2024-01-07T00:00:00"/>
    <s v="INV006197"/>
    <x v="10"/>
    <s v="Wholesale"/>
    <x v="1"/>
    <x v="1"/>
    <x v="0"/>
    <x v="3"/>
    <x v="3"/>
    <n v="8"/>
    <n v="600"/>
    <n v="20"/>
    <x v="2289"/>
    <n v="3239"/>
    <x v="6185"/>
    <x v="1"/>
    <x v="1"/>
    <s v="Raj"/>
    <x v="1"/>
    <n v="1"/>
  </r>
  <r>
    <d v="2024-01-08T00:00:00"/>
    <s v="INV006198"/>
    <x v="8"/>
    <s v="Wholesale"/>
    <x v="1"/>
    <x v="1"/>
    <x v="1"/>
    <x v="4"/>
    <x v="0"/>
    <n v="22"/>
    <n v="12000"/>
    <n v="17"/>
    <x v="853"/>
    <n v="203769.46"/>
    <x v="6186"/>
    <x v="3"/>
    <x v="2"/>
    <s v="Amit"/>
    <x v="1"/>
    <n v="1"/>
  </r>
  <r>
    <d v="2024-01-09T00:00:00"/>
    <s v="INV006199"/>
    <x v="3"/>
    <s v="Wholesale"/>
    <x v="0"/>
    <x v="4"/>
    <x v="3"/>
    <x v="3"/>
    <x v="3"/>
    <n v="4"/>
    <n v="600"/>
    <n v="17"/>
    <x v="84"/>
    <n v="1575.59"/>
    <x v="6187"/>
    <x v="1"/>
    <x v="0"/>
    <s v="Raj"/>
    <x v="1"/>
    <n v="1"/>
  </r>
  <r>
    <d v="2024-01-10T00:00:00"/>
    <s v="INV006200"/>
    <x v="3"/>
    <s v="Retail"/>
    <x v="1"/>
    <x v="1"/>
    <x v="3"/>
    <x v="6"/>
    <x v="0"/>
    <n v="12"/>
    <n v="3500"/>
    <n v="13"/>
    <x v="1683"/>
    <n v="30554.21"/>
    <x v="6188"/>
    <x v="2"/>
    <x v="3"/>
    <s v="Sneha"/>
    <x v="1"/>
    <n v="1"/>
  </r>
  <r>
    <d v="2024-01-11T00:00:00"/>
    <s v="INV006201"/>
    <x v="8"/>
    <s v="Wholesale"/>
    <x v="0"/>
    <x v="8"/>
    <x v="2"/>
    <x v="4"/>
    <x v="0"/>
    <n v="25"/>
    <n v="12000"/>
    <n v="0"/>
    <x v="1745"/>
    <n v="253700.11"/>
    <x v="6189"/>
    <x v="4"/>
    <x v="2"/>
    <s v="Karan"/>
    <x v="1"/>
    <n v="1"/>
  </r>
  <r>
    <d v="2024-01-12T00:00:00"/>
    <s v="INV006202"/>
    <x v="8"/>
    <s v="Corporate"/>
    <x v="3"/>
    <x v="3"/>
    <x v="0"/>
    <x v="2"/>
    <x v="2"/>
    <n v="6"/>
    <n v="4500"/>
    <n v="20"/>
    <x v="2105"/>
    <n v="17214.900000000001"/>
    <x v="6190"/>
    <x v="2"/>
    <x v="0"/>
    <s v="Neha"/>
    <x v="1"/>
    <n v="1"/>
  </r>
  <r>
    <d v="2024-01-13T00:00:00"/>
    <s v="INV006203"/>
    <x v="8"/>
    <s v="Retail"/>
    <x v="2"/>
    <x v="6"/>
    <x v="1"/>
    <x v="3"/>
    <x v="3"/>
    <n v="16"/>
    <n v="600"/>
    <n v="19"/>
    <x v="1011"/>
    <n v="6468.41"/>
    <x v="6191"/>
    <x v="0"/>
    <x v="3"/>
    <s v="Neha"/>
    <x v="1"/>
    <n v="1"/>
  </r>
  <r>
    <d v="2024-01-14T00:00:00"/>
    <s v="INV006204"/>
    <x v="8"/>
    <s v="Retail"/>
    <x v="3"/>
    <x v="3"/>
    <x v="0"/>
    <x v="0"/>
    <x v="0"/>
    <n v="24"/>
    <n v="45000"/>
    <n v="8"/>
    <x v="1250"/>
    <n v="862330.81"/>
    <x v="6192"/>
    <x v="4"/>
    <x v="3"/>
    <s v="Vikas"/>
    <x v="1"/>
    <n v="1"/>
  </r>
  <r>
    <d v="2024-01-15T00:00:00"/>
    <s v="INV006205"/>
    <x v="5"/>
    <s v="Wholesale"/>
    <x v="0"/>
    <x v="0"/>
    <x v="2"/>
    <x v="0"/>
    <x v="0"/>
    <n v="12"/>
    <n v="45000"/>
    <n v="18"/>
    <x v="1449"/>
    <n v="330079.15999999997"/>
    <x v="6193"/>
    <x v="2"/>
    <x v="1"/>
    <s v="Neha"/>
    <x v="1"/>
    <n v="1"/>
  </r>
  <r>
    <d v="2024-01-16T00:00:00"/>
    <s v="INV006206"/>
    <x v="4"/>
    <s v="Wholesale"/>
    <x v="0"/>
    <x v="8"/>
    <x v="2"/>
    <x v="5"/>
    <x v="0"/>
    <n v="23"/>
    <n v="15000"/>
    <n v="6"/>
    <x v="727"/>
    <n v="271432.57"/>
    <x v="6194"/>
    <x v="3"/>
    <x v="3"/>
    <s v="Raj"/>
    <x v="1"/>
    <n v="1"/>
  </r>
  <r>
    <d v="2024-01-17T00:00:00"/>
    <s v="INV006207"/>
    <x v="8"/>
    <s v="Wholesale"/>
    <x v="0"/>
    <x v="0"/>
    <x v="1"/>
    <x v="7"/>
    <x v="3"/>
    <n v="1"/>
    <n v="900"/>
    <n v="3"/>
    <x v="507"/>
    <n v="732.35"/>
    <x v="6195"/>
    <x v="3"/>
    <x v="2"/>
    <s v="Priya"/>
    <x v="1"/>
    <n v="1"/>
  </r>
  <r>
    <d v="2024-01-18T00:00:00"/>
    <s v="INV006208"/>
    <x v="9"/>
    <s v="Retail"/>
    <x v="3"/>
    <x v="3"/>
    <x v="2"/>
    <x v="5"/>
    <x v="0"/>
    <n v="21"/>
    <n v="15000"/>
    <n v="14"/>
    <x v="1361"/>
    <n v="250801.42"/>
    <x v="6196"/>
    <x v="4"/>
    <x v="3"/>
    <s v="Priya"/>
    <x v="1"/>
    <n v="1"/>
  </r>
  <r>
    <d v="2024-01-19T00:00:00"/>
    <s v="INV006209"/>
    <x v="4"/>
    <s v="Retail"/>
    <x v="3"/>
    <x v="3"/>
    <x v="1"/>
    <x v="5"/>
    <x v="0"/>
    <n v="13"/>
    <n v="15000"/>
    <n v="5"/>
    <x v="1257"/>
    <n v="135301.37"/>
    <x v="6197"/>
    <x v="1"/>
    <x v="1"/>
    <s v="Raj"/>
    <x v="1"/>
    <n v="1"/>
  </r>
  <r>
    <d v="2024-01-20T00:00:00"/>
    <s v="INV006210"/>
    <x v="5"/>
    <s v="Retail"/>
    <x v="2"/>
    <x v="6"/>
    <x v="0"/>
    <x v="4"/>
    <x v="0"/>
    <n v="1"/>
    <n v="12000"/>
    <n v="15"/>
    <x v="1233"/>
    <n v="9280.27"/>
    <x v="6198"/>
    <x v="1"/>
    <x v="2"/>
    <s v="Sneha"/>
    <x v="1"/>
    <n v="1"/>
  </r>
  <r>
    <d v="2024-01-21T00:00:00"/>
    <s v="INV006211"/>
    <x v="3"/>
    <s v="Retail"/>
    <x v="0"/>
    <x v="0"/>
    <x v="3"/>
    <x v="6"/>
    <x v="0"/>
    <n v="24"/>
    <n v="3500"/>
    <n v="13"/>
    <x v="594"/>
    <n v="60717.74"/>
    <x v="6199"/>
    <x v="2"/>
    <x v="3"/>
    <s v="Neha"/>
    <x v="1"/>
    <n v="1"/>
  </r>
  <r>
    <d v="2024-01-22T00:00:00"/>
    <s v="INV006212"/>
    <x v="11"/>
    <s v="Retail"/>
    <x v="1"/>
    <x v="1"/>
    <x v="1"/>
    <x v="7"/>
    <x v="3"/>
    <n v="21"/>
    <n v="900"/>
    <n v="3"/>
    <x v="2290"/>
    <n v="13413.28"/>
    <x v="6200"/>
    <x v="2"/>
    <x v="0"/>
    <s v="Karan"/>
    <x v="1"/>
    <n v="1"/>
  </r>
  <r>
    <d v="2024-01-23T00:00:00"/>
    <s v="INV006213"/>
    <x v="10"/>
    <s v="Corporate"/>
    <x v="1"/>
    <x v="1"/>
    <x v="2"/>
    <x v="6"/>
    <x v="0"/>
    <n v="6"/>
    <n v="3500"/>
    <n v="2"/>
    <x v="2291"/>
    <n v="17667.150000000001"/>
    <x v="6201"/>
    <x v="3"/>
    <x v="3"/>
    <s v="Sneha"/>
    <x v="1"/>
    <n v="1"/>
  </r>
  <r>
    <d v="2024-01-24T00:00:00"/>
    <s v="INV006214"/>
    <x v="6"/>
    <s v="Retail"/>
    <x v="2"/>
    <x v="6"/>
    <x v="2"/>
    <x v="4"/>
    <x v="0"/>
    <n v="1"/>
    <n v="12000"/>
    <n v="9"/>
    <x v="291"/>
    <n v="10137.89"/>
    <x v="6202"/>
    <x v="2"/>
    <x v="2"/>
    <s v="Priya"/>
    <x v="1"/>
    <n v="1"/>
  </r>
  <r>
    <d v="2024-01-25T00:00:00"/>
    <s v="INV006215"/>
    <x v="4"/>
    <s v="Corporate"/>
    <x v="1"/>
    <x v="1"/>
    <x v="1"/>
    <x v="4"/>
    <x v="0"/>
    <n v="16"/>
    <n v="12000"/>
    <n v="3"/>
    <x v="1341"/>
    <n v="143414.85"/>
    <x v="6203"/>
    <x v="2"/>
    <x v="2"/>
    <s v="Neha"/>
    <x v="1"/>
    <n v="1"/>
  </r>
  <r>
    <d v="2024-01-26T00:00:00"/>
    <s v="INV006216"/>
    <x v="9"/>
    <s v="Wholesale"/>
    <x v="1"/>
    <x v="1"/>
    <x v="0"/>
    <x v="1"/>
    <x v="1"/>
    <n v="10"/>
    <n v="2500"/>
    <n v="16"/>
    <x v="64"/>
    <n v="16487.95"/>
    <x v="6204"/>
    <x v="4"/>
    <x v="3"/>
    <s v="Sneha"/>
    <x v="1"/>
    <n v="1"/>
  </r>
  <r>
    <d v="2024-01-27T00:00:00"/>
    <s v="INV006217"/>
    <x v="4"/>
    <s v="Retail"/>
    <x v="3"/>
    <x v="7"/>
    <x v="0"/>
    <x v="5"/>
    <x v="0"/>
    <n v="2"/>
    <n v="15000"/>
    <n v="13"/>
    <x v="2045"/>
    <n v="24039.1"/>
    <x v="6205"/>
    <x v="0"/>
    <x v="0"/>
    <s v="Vikas"/>
    <x v="1"/>
    <n v="1"/>
  </r>
  <r>
    <d v="2024-01-28T00:00:00"/>
    <s v="INV006218"/>
    <x v="6"/>
    <s v="Wholesale"/>
    <x v="3"/>
    <x v="7"/>
    <x v="0"/>
    <x v="7"/>
    <x v="3"/>
    <n v="8"/>
    <n v="900"/>
    <n v="12"/>
    <x v="1717"/>
    <n v="5258.37"/>
    <x v="6206"/>
    <x v="2"/>
    <x v="0"/>
    <s v="Raj"/>
    <x v="1"/>
    <n v="1"/>
  </r>
  <r>
    <d v="2024-01-29T00:00:00"/>
    <s v="INV006219"/>
    <x v="2"/>
    <s v="Corporate"/>
    <x v="0"/>
    <x v="4"/>
    <x v="0"/>
    <x v="5"/>
    <x v="0"/>
    <n v="15"/>
    <n v="15000"/>
    <n v="0"/>
    <x v="1887"/>
    <n v="183191.94"/>
    <x v="6207"/>
    <x v="3"/>
    <x v="0"/>
    <s v="Sneha"/>
    <x v="1"/>
    <n v="1"/>
  </r>
  <r>
    <d v="2024-01-30T00:00:00"/>
    <s v="INV006220"/>
    <x v="2"/>
    <s v="Retail"/>
    <x v="2"/>
    <x v="2"/>
    <x v="0"/>
    <x v="0"/>
    <x v="0"/>
    <n v="2"/>
    <n v="45000"/>
    <n v="13"/>
    <x v="1169"/>
    <n v="57307.75"/>
    <x v="6208"/>
    <x v="3"/>
    <x v="2"/>
    <s v="Amit"/>
    <x v="1"/>
    <n v="1"/>
  </r>
  <r>
    <d v="2024-01-31T00:00:00"/>
    <s v="INV006221"/>
    <x v="0"/>
    <s v="Wholesale"/>
    <x v="1"/>
    <x v="1"/>
    <x v="0"/>
    <x v="7"/>
    <x v="3"/>
    <n v="6"/>
    <n v="900"/>
    <n v="18"/>
    <x v="1369"/>
    <n v="3934.41"/>
    <x v="6209"/>
    <x v="3"/>
    <x v="1"/>
    <s v="Priya"/>
    <x v="1"/>
    <n v="1"/>
  </r>
  <r>
    <d v="2024-02-01T00:00:00"/>
    <s v="INV006222"/>
    <x v="1"/>
    <s v="Wholesale"/>
    <x v="0"/>
    <x v="0"/>
    <x v="1"/>
    <x v="7"/>
    <x v="3"/>
    <n v="23"/>
    <n v="900"/>
    <n v="5"/>
    <x v="2020"/>
    <n v="17506.939999999999"/>
    <x v="6210"/>
    <x v="2"/>
    <x v="2"/>
    <s v="Amit"/>
    <x v="1"/>
    <n v="2"/>
  </r>
  <r>
    <d v="2024-02-02T00:00:00"/>
    <s v="INV006223"/>
    <x v="5"/>
    <s v="Wholesale"/>
    <x v="2"/>
    <x v="6"/>
    <x v="3"/>
    <x v="7"/>
    <x v="3"/>
    <n v="6"/>
    <n v="900"/>
    <n v="16"/>
    <x v="1247"/>
    <n v="3900.28"/>
    <x v="6211"/>
    <x v="0"/>
    <x v="0"/>
    <s v="Sneha"/>
    <x v="1"/>
    <n v="2"/>
  </r>
  <r>
    <d v="2024-02-03T00:00:00"/>
    <s v="INV006224"/>
    <x v="11"/>
    <s v="Retail"/>
    <x v="1"/>
    <x v="1"/>
    <x v="3"/>
    <x v="3"/>
    <x v="3"/>
    <n v="2"/>
    <n v="600"/>
    <n v="1"/>
    <x v="1270"/>
    <n v="1088.19"/>
    <x v="6212"/>
    <x v="0"/>
    <x v="3"/>
    <s v="Neha"/>
    <x v="1"/>
    <n v="2"/>
  </r>
  <r>
    <d v="2024-02-04T00:00:00"/>
    <s v="INV006225"/>
    <x v="6"/>
    <s v="Wholesale"/>
    <x v="2"/>
    <x v="6"/>
    <x v="3"/>
    <x v="6"/>
    <x v="0"/>
    <n v="12"/>
    <n v="3500"/>
    <n v="11"/>
    <x v="34"/>
    <n v="34231.39"/>
    <x v="6213"/>
    <x v="1"/>
    <x v="0"/>
    <s v="Priya"/>
    <x v="1"/>
    <n v="2"/>
  </r>
  <r>
    <d v="2024-02-05T00:00:00"/>
    <s v="INV006226"/>
    <x v="6"/>
    <s v="Wholesale"/>
    <x v="2"/>
    <x v="6"/>
    <x v="0"/>
    <x v="1"/>
    <x v="1"/>
    <n v="25"/>
    <n v="2500"/>
    <n v="9"/>
    <x v="2292"/>
    <n v="45258"/>
    <x v="6214"/>
    <x v="4"/>
    <x v="2"/>
    <s v="Sneha"/>
    <x v="1"/>
    <n v="2"/>
  </r>
  <r>
    <d v="2024-02-06T00:00:00"/>
    <s v="INV006227"/>
    <x v="11"/>
    <s v="Corporate"/>
    <x v="1"/>
    <x v="1"/>
    <x v="1"/>
    <x v="6"/>
    <x v="0"/>
    <n v="14"/>
    <n v="3500"/>
    <n v="9"/>
    <x v="1302"/>
    <n v="35148.26"/>
    <x v="6215"/>
    <x v="0"/>
    <x v="1"/>
    <s v="Karan"/>
    <x v="1"/>
    <n v="2"/>
  </r>
  <r>
    <d v="2024-02-07T00:00:00"/>
    <s v="INV006228"/>
    <x v="8"/>
    <s v="Corporate"/>
    <x v="3"/>
    <x v="9"/>
    <x v="3"/>
    <x v="7"/>
    <x v="3"/>
    <n v="1"/>
    <n v="900"/>
    <n v="20"/>
    <x v="1176"/>
    <n v="635.07000000000005"/>
    <x v="6216"/>
    <x v="1"/>
    <x v="3"/>
    <s v="Pooja"/>
    <x v="1"/>
    <n v="2"/>
  </r>
  <r>
    <d v="2024-02-08T00:00:00"/>
    <s v="INV006229"/>
    <x v="3"/>
    <s v="Retail"/>
    <x v="1"/>
    <x v="1"/>
    <x v="3"/>
    <x v="4"/>
    <x v="0"/>
    <n v="9"/>
    <n v="12000"/>
    <n v="1"/>
    <x v="2126"/>
    <n v="96631.18"/>
    <x v="6217"/>
    <x v="4"/>
    <x v="2"/>
    <s v="Pooja"/>
    <x v="1"/>
    <n v="2"/>
  </r>
  <r>
    <d v="2024-02-09T00:00:00"/>
    <s v="INV006230"/>
    <x v="3"/>
    <s v="Wholesale"/>
    <x v="3"/>
    <x v="9"/>
    <x v="3"/>
    <x v="5"/>
    <x v="0"/>
    <n v="25"/>
    <n v="15000"/>
    <n v="3"/>
    <x v="1435"/>
    <n v="326757.55"/>
    <x v="6218"/>
    <x v="0"/>
    <x v="2"/>
    <s v="Amit"/>
    <x v="1"/>
    <n v="2"/>
  </r>
  <r>
    <d v="2024-02-10T00:00:00"/>
    <s v="INV006231"/>
    <x v="6"/>
    <s v="Wholesale"/>
    <x v="1"/>
    <x v="1"/>
    <x v="2"/>
    <x v="4"/>
    <x v="0"/>
    <n v="8"/>
    <n v="12000"/>
    <n v="1"/>
    <x v="690"/>
    <n v="77380.509999999995"/>
    <x v="6219"/>
    <x v="0"/>
    <x v="0"/>
    <s v="Amit"/>
    <x v="1"/>
    <n v="2"/>
  </r>
  <r>
    <d v="2024-02-11T00:00:00"/>
    <s v="INV006232"/>
    <x v="2"/>
    <s v="Retail"/>
    <x v="1"/>
    <x v="1"/>
    <x v="1"/>
    <x v="6"/>
    <x v="0"/>
    <n v="25"/>
    <n v="3500"/>
    <n v="16"/>
    <x v="529"/>
    <n v="62568.67"/>
    <x v="6220"/>
    <x v="2"/>
    <x v="2"/>
    <s v="Priya"/>
    <x v="1"/>
    <n v="2"/>
  </r>
  <r>
    <d v="2024-02-12T00:00:00"/>
    <s v="INV006233"/>
    <x v="7"/>
    <s v="Corporate"/>
    <x v="1"/>
    <x v="1"/>
    <x v="3"/>
    <x v="0"/>
    <x v="0"/>
    <n v="2"/>
    <n v="45000"/>
    <n v="12"/>
    <x v="703"/>
    <n v="60002.36"/>
    <x v="6221"/>
    <x v="2"/>
    <x v="0"/>
    <s v="Pooja"/>
    <x v="1"/>
    <n v="2"/>
  </r>
  <r>
    <d v="2024-02-13T00:00:00"/>
    <s v="INV006234"/>
    <x v="5"/>
    <s v="Retail"/>
    <x v="0"/>
    <x v="0"/>
    <x v="3"/>
    <x v="4"/>
    <x v="0"/>
    <n v="20"/>
    <n v="12000"/>
    <n v="5"/>
    <x v="1182"/>
    <n v="176201.24"/>
    <x v="6222"/>
    <x v="0"/>
    <x v="0"/>
    <s v="Raj"/>
    <x v="1"/>
    <n v="2"/>
  </r>
  <r>
    <d v="2024-02-14T00:00:00"/>
    <s v="INV006235"/>
    <x v="3"/>
    <s v="Retail"/>
    <x v="2"/>
    <x v="2"/>
    <x v="0"/>
    <x v="5"/>
    <x v="0"/>
    <n v="6"/>
    <n v="15000"/>
    <n v="15"/>
    <x v="1292"/>
    <n v="63308.45"/>
    <x v="6223"/>
    <x v="2"/>
    <x v="2"/>
    <s v="Vikas"/>
    <x v="1"/>
    <n v="2"/>
  </r>
  <r>
    <d v="2024-02-15T00:00:00"/>
    <s v="INV006236"/>
    <x v="11"/>
    <s v="Retail"/>
    <x v="2"/>
    <x v="6"/>
    <x v="1"/>
    <x v="6"/>
    <x v="0"/>
    <n v="5"/>
    <n v="3500"/>
    <n v="9"/>
    <x v="1256"/>
    <n v="11861.49"/>
    <x v="6224"/>
    <x v="3"/>
    <x v="2"/>
    <s v="Vikas"/>
    <x v="1"/>
    <n v="2"/>
  </r>
  <r>
    <d v="2024-02-16T00:00:00"/>
    <s v="INV006237"/>
    <x v="7"/>
    <s v="Corporate"/>
    <x v="3"/>
    <x v="7"/>
    <x v="3"/>
    <x v="7"/>
    <x v="3"/>
    <n v="1"/>
    <n v="900"/>
    <n v="4"/>
    <x v="1877"/>
    <n v="698.37"/>
    <x v="6225"/>
    <x v="0"/>
    <x v="1"/>
    <s v="Neha"/>
    <x v="1"/>
    <n v="2"/>
  </r>
  <r>
    <d v="2024-02-17T00:00:00"/>
    <s v="INV006238"/>
    <x v="8"/>
    <s v="Corporate"/>
    <x v="2"/>
    <x v="2"/>
    <x v="1"/>
    <x v="5"/>
    <x v="0"/>
    <n v="8"/>
    <n v="15000"/>
    <n v="2"/>
    <x v="973"/>
    <n v="101984.29"/>
    <x v="6226"/>
    <x v="0"/>
    <x v="3"/>
    <s v="Raj"/>
    <x v="1"/>
    <n v="2"/>
  </r>
  <r>
    <d v="2024-02-18T00:00:00"/>
    <s v="INV006239"/>
    <x v="1"/>
    <s v="Wholesale"/>
    <x v="2"/>
    <x v="2"/>
    <x v="1"/>
    <x v="1"/>
    <x v="1"/>
    <n v="3"/>
    <n v="2500"/>
    <n v="6"/>
    <x v="1151"/>
    <n v="6272.25"/>
    <x v="6227"/>
    <x v="0"/>
    <x v="3"/>
    <s v="Sneha"/>
    <x v="1"/>
    <n v="2"/>
  </r>
  <r>
    <d v="2024-02-19T00:00:00"/>
    <s v="INV006240"/>
    <x v="1"/>
    <s v="Wholesale"/>
    <x v="1"/>
    <x v="1"/>
    <x v="2"/>
    <x v="7"/>
    <x v="3"/>
    <n v="7"/>
    <n v="900"/>
    <n v="9"/>
    <x v="1932"/>
    <n v="4539.8100000000004"/>
    <x v="6228"/>
    <x v="1"/>
    <x v="1"/>
    <s v="Neha"/>
    <x v="1"/>
    <n v="2"/>
  </r>
  <r>
    <d v="2024-02-20T00:00:00"/>
    <s v="INV006241"/>
    <x v="9"/>
    <s v="Retail"/>
    <x v="2"/>
    <x v="2"/>
    <x v="3"/>
    <x v="6"/>
    <x v="0"/>
    <n v="15"/>
    <n v="3500"/>
    <n v="4"/>
    <x v="911"/>
    <n v="43872.37"/>
    <x v="6229"/>
    <x v="0"/>
    <x v="1"/>
    <s v="Priya"/>
    <x v="1"/>
    <n v="2"/>
  </r>
  <r>
    <d v="2024-02-21T00:00:00"/>
    <s v="INV006242"/>
    <x v="10"/>
    <s v="Corporate"/>
    <x v="1"/>
    <x v="1"/>
    <x v="1"/>
    <x v="5"/>
    <x v="0"/>
    <n v="7"/>
    <n v="15000"/>
    <n v="15"/>
    <x v="667"/>
    <n v="65914.42"/>
    <x v="6230"/>
    <x v="0"/>
    <x v="0"/>
    <s v="Amit"/>
    <x v="1"/>
    <n v="2"/>
  </r>
  <r>
    <d v="2024-02-22T00:00:00"/>
    <s v="INV006243"/>
    <x v="0"/>
    <s v="Corporate"/>
    <x v="2"/>
    <x v="6"/>
    <x v="2"/>
    <x v="4"/>
    <x v="0"/>
    <n v="20"/>
    <n v="12000"/>
    <n v="12"/>
    <x v="1766"/>
    <n v="169411.23"/>
    <x v="6231"/>
    <x v="0"/>
    <x v="2"/>
    <s v="Pooja"/>
    <x v="1"/>
    <n v="2"/>
  </r>
  <r>
    <d v="2024-02-23T00:00:00"/>
    <s v="INV006244"/>
    <x v="9"/>
    <s v="Wholesale"/>
    <x v="2"/>
    <x v="6"/>
    <x v="2"/>
    <x v="3"/>
    <x v="3"/>
    <n v="3"/>
    <n v="600"/>
    <n v="3"/>
    <x v="1027"/>
    <n v="1512.26"/>
    <x v="6232"/>
    <x v="2"/>
    <x v="3"/>
    <s v="Priya"/>
    <x v="1"/>
    <n v="2"/>
  </r>
  <r>
    <d v="2024-02-24T00:00:00"/>
    <s v="INV006245"/>
    <x v="8"/>
    <s v="Retail"/>
    <x v="0"/>
    <x v="8"/>
    <x v="3"/>
    <x v="2"/>
    <x v="2"/>
    <n v="9"/>
    <n v="4500"/>
    <n v="2"/>
    <x v="1708"/>
    <n v="28641.81"/>
    <x v="6233"/>
    <x v="1"/>
    <x v="3"/>
    <s v="Neha"/>
    <x v="1"/>
    <n v="2"/>
  </r>
  <r>
    <d v="2024-02-25T00:00:00"/>
    <s v="INV006246"/>
    <x v="5"/>
    <s v="Retail"/>
    <x v="0"/>
    <x v="0"/>
    <x v="0"/>
    <x v="4"/>
    <x v="0"/>
    <n v="4"/>
    <n v="12000"/>
    <n v="0"/>
    <x v="261"/>
    <n v="35658.080000000002"/>
    <x v="6234"/>
    <x v="3"/>
    <x v="2"/>
    <s v="Amit"/>
    <x v="1"/>
    <n v="2"/>
  </r>
  <r>
    <d v="2024-02-26T00:00:00"/>
    <s v="INV006247"/>
    <x v="11"/>
    <s v="Retail"/>
    <x v="3"/>
    <x v="5"/>
    <x v="0"/>
    <x v="3"/>
    <x v="3"/>
    <n v="1"/>
    <n v="600"/>
    <n v="8"/>
    <x v="922"/>
    <n v="494.66"/>
    <x v="6235"/>
    <x v="2"/>
    <x v="0"/>
    <s v="Neha"/>
    <x v="1"/>
    <n v="2"/>
  </r>
  <r>
    <d v="2024-02-27T00:00:00"/>
    <s v="INV006248"/>
    <x v="5"/>
    <s v="Retail"/>
    <x v="1"/>
    <x v="1"/>
    <x v="3"/>
    <x v="0"/>
    <x v="0"/>
    <n v="4"/>
    <n v="45000"/>
    <n v="6"/>
    <x v="484"/>
    <n v="150231.85999999999"/>
    <x v="6236"/>
    <x v="3"/>
    <x v="3"/>
    <s v="Sneha"/>
    <x v="1"/>
    <n v="2"/>
  </r>
  <r>
    <d v="2024-02-28T00:00:00"/>
    <s v="INV006249"/>
    <x v="10"/>
    <s v="Retail"/>
    <x v="2"/>
    <x v="6"/>
    <x v="1"/>
    <x v="1"/>
    <x v="1"/>
    <n v="8"/>
    <n v="2500"/>
    <n v="7"/>
    <x v="2054"/>
    <n v="13420.55"/>
    <x v="6237"/>
    <x v="4"/>
    <x v="0"/>
    <s v="Raj"/>
    <x v="1"/>
    <n v="2"/>
  </r>
  <r>
    <d v="2024-02-29T00:00:00"/>
    <s v="INV006250"/>
    <x v="6"/>
    <s v="Retail"/>
    <x v="1"/>
    <x v="1"/>
    <x v="1"/>
    <x v="1"/>
    <x v="1"/>
    <n v="23"/>
    <n v="2500"/>
    <n v="17"/>
    <x v="1428"/>
    <n v="38945.440000000002"/>
    <x v="6238"/>
    <x v="4"/>
    <x v="3"/>
    <s v="Priya"/>
    <x v="1"/>
    <n v="2"/>
  </r>
  <r>
    <d v="2024-03-01T00:00:00"/>
    <s v="INV006251"/>
    <x v="9"/>
    <s v="Corporate"/>
    <x v="2"/>
    <x v="6"/>
    <x v="0"/>
    <x v="6"/>
    <x v="0"/>
    <n v="7"/>
    <n v="3500"/>
    <n v="14"/>
    <x v="2293"/>
    <n v="19594.91"/>
    <x v="6239"/>
    <x v="1"/>
    <x v="1"/>
    <s v="Karan"/>
    <x v="1"/>
    <n v="3"/>
  </r>
  <r>
    <d v="2024-03-02T00:00:00"/>
    <s v="INV006252"/>
    <x v="10"/>
    <s v="Retail"/>
    <x v="3"/>
    <x v="7"/>
    <x v="0"/>
    <x v="2"/>
    <x v="2"/>
    <n v="23"/>
    <n v="4500"/>
    <n v="5"/>
    <x v="1957"/>
    <n v="74870.64"/>
    <x v="6240"/>
    <x v="3"/>
    <x v="3"/>
    <s v="Amit"/>
    <x v="1"/>
    <n v="3"/>
  </r>
  <r>
    <d v="2024-03-03T00:00:00"/>
    <s v="INV006253"/>
    <x v="2"/>
    <s v="Corporate"/>
    <x v="0"/>
    <x v="0"/>
    <x v="2"/>
    <x v="5"/>
    <x v="0"/>
    <n v="4"/>
    <n v="15000"/>
    <n v="8"/>
    <x v="221"/>
    <n v="47867.79"/>
    <x v="6241"/>
    <x v="3"/>
    <x v="0"/>
    <s v="Pooja"/>
    <x v="1"/>
    <n v="3"/>
  </r>
  <r>
    <d v="2024-03-04T00:00:00"/>
    <s v="INV006254"/>
    <x v="6"/>
    <s v="Corporate"/>
    <x v="3"/>
    <x v="7"/>
    <x v="0"/>
    <x v="3"/>
    <x v="3"/>
    <n v="20"/>
    <n v="600"/>
    <n v="2"/>
    <x v="1543"/>
    <n v="10479.19"/>
    <x v="6242"/>
    <x v="3"/>
    <x v="2"/>
    <s v="Priya"/>
    <x v="1"/>
    <n v="3"/>
  </r>
  <r>
    <d v="2024-03-05T00:00:00"/>
    <s v="INV006255"/>
    <x v="6"/>
    <s v="Retail"/>
    <x v="3"/>
    <x v="3"/>
    <x v="3"/>
    <x v="1"/>
    <x v="1"/>
    <n v="22"/>
    <n v="2500"/>
    <n v="5"/>
    <x v="2168"/>
    <n v="38704.1"/>
    <x v="6243"/>
    <x v="1"/>
    <x v="2"/>
    <s v="Neha"/>
    <x v="1"/>
    <n v="3"/>
  </r>
  <r>
    <d v="2024-03-06T00:00:00"/>
    <s v="INV006256"/>
    <x v="5"/>
    <s v="Retail"/>
    <x v="1"/>
    <x v="1"/>
    <x v="0"/>
    <x v="5"/>
    <x v="0"/>
    <n v="4"/>
    <n v="15000"/>
    <n v="15"/>
    <x v="2086"/>
    <n v="43482.58"/>
    <x v="6244"/>
    <x v="4"/>
    <x v="0"/>
    <s v="Neha"/>
    <x v="1"/>
    <n v="3"/>
  </r>
  <r>
    <d v="2024-03-07T00:00:00"/>
    <s v="INV006257"/>
    <x v="8"/>
    <s v="Retail"/>
    <x v="0"/>
    <x v="8"/>
    <x v="3"/>
    <x v="3"/>
    <x v="3"/>
    <n v="1"/>
    <n v="600"/>
    <n v="19"/>
    <x v="337"/>
    <n v="361.61"/>
    <x v="6245"/>
    <x v="0"/>
    <x v="3"/>
    <s v="Sneha"/>
    <x v="1"/>
    <n v="3"/>
  </r>
  <r>
    <d v="2024-03-08T00:00:00"/>
    <s v="INV006258"/>
    <x v="2"/>
    <s v="Corporate"/>
    <x v="1"/>
    <x v="1"/>
    <x v="3"/>
    <x v="1"/>
    <x v="1"/>
    <n v="5"/>
    <n v="2500"/>
    <n v="2"/>
    <x v="347"/>
    <n v="9957.93"/>
    <x v="6246"/>
    <x v="3"/>
    <x v="0"/>
    <s v="Sneha"/>
    <x v="1"/>
    <n v="3"/>
  </r>
  <r>
    <d v="2024-03-09T00:00:00"/>
    <s v="INV006259"/>
    <x v="7"/>
    <s v="Retail"/>
    <x v="3"/>
    <x v="5"/>
    <x v="3"/>
    <x v="1"/>
    <x v="1"/>
    <n v="17"/>
    <n v="2500"/>
    <n v="19"/>
    <x v="294"/>
    <n v="27035.75"/>
    <x v="6247"/>
    <x v="0"/>
    <x v="3"/>
    <s v="Pooja"/>
    <x v="1"/>
    <n v="3"/>
  </r>
  <r>
    <d v="2024-03-10T00:00:00"/>
    <s v="INV006260"/>
    <x v="1"/>
    <s v="Corporate"/>
    <x v="1"/>
    <x v="1"/>
    <x v="2"/>
    <x v="0"/>
    <x v="0"/>
    <n v="6"/>
    <n v="45000"/>
    <n v="15"/>
    <x v="209"/>
    <n v="208864.46"/>
    <x v="6248"/>
    <x v="3"/>
    <x v="1"/>
    <s v="Neha"/>
    <x v="1"/>
    <n v="3"/>
  </r>
  <r>
    <d v="2024-03-11T00:00:00"/>
    <s v="INV006261"/>
    <x v="0"/>
    <s v="Corporate"/>
    <x v="0"/>
    <x v="4"/>
    <x v="1"/>
    <x v="4"/>
    <x v="0"/>
    <n v="21"/>
    <n v="12000"/>
    <n v="14"/>
    <x v="95"/>
    <n v="195982.15"/>
    <x v="6249"/>
    <x v="3"/>
    <x v="1"/>
    <s v="Priya"/>
    <x v="1"/>
    <n v="3"/>
  </r>
  <r>
    <d v="2024-03-12T00:00:00"/>
    <s v="INV006262"/>
    <x v="5"/>
    <s v="Retail"/>
    <x v="1"/>
    <x v="1"/>
    <x v="1"/>
    <x v="7"/>
    <x v="3"/>
    <n v="1"/>
    <n v="900"/>
    <n v="13"/>
    <x v="1220"/>
    <n v="723.95"/>
    <x v="6250"/>
    <x v="2"/>
    <x v="3"/>
    <s v="Pooja"/>
    <x v="1"/>
    <n v="3"/>
  </r>
  <r>
    <d v="2024-03-13T00:00:00"/>
    <s v="INV006263"/>
    <x v="1"/>
    <s v="Corporate"/>
    <x v="0"/>
    <x v="4"/>
    <x v="2"/>
    <x v="7"/>
    <x v="3"/>
    <n v="14"/>
    <n v="900"/>
    <n v="4"/>
    <x v="963"/>
    <n v="10606.31"/>
    <x v="6251"/>
    <x v="0"/>
    <x v="2"/>
    <s v="Pooja"/>
    <x v="1"/>
    <n v="3"/>
  </r>
  <r>
    <d v="2024-03-14T00:00:00"/>
    <s v="INV006264"/>
    <x v="4"/>
    <s v="Retail"/>
    <x v="3"/>
    <x v="5"/>
    <x v="3"/>
    <x v="5"/>
    <x v="0"/>
    <n v="23"/>
    <n v="15000"/>
    <n v="9"/>
    <x v="2294"/>
    <n v="254117.27"/>
    <x v="6252"/>
    <x v="1"/>
    <x v="2"/>
    <s v="Sneha"/>
    <x v="1"/>
    <n v="3"/>
  </r>
  <r>
    <d v="2024-03-15T00:00:00"/>
    <s v="INV006265"/>
    <x v="0"/>
    <s v="Retail"/>
    <x v="0"/>
    <x v="0"/>
    <x v="0"/>
    <x v="6"/>
    <x v="0"/>
    <n v="20"/>
    <n v="3500"/>
    <n v="6"/>
    <x v="53"/>
    <n v="49732.26"/>
    <x v="6253"/>
    <x v="4"/>
    <x v="0"/>
    <s v="Karan"/>
    <x v="1"/>
    <n v="3"/>
  </r>
  <r>
    <d v="2024-03-16T00:00:00"/>
    <s v="INV006266"/>
    <x v="8"/>
    <s v="Wholesale"/>
    <x v="3"/>
    <x v="3"/>
    <x v="1"/>
    <x v="7"/>
    <x v="3"/>
    <n v="17"/>
    <n v="900"/>
    <n v="11"/>
    <x v="2295"/>
    <n v="11206.73"/>
    <x v="6254"/>
    <x v="2"/>
    <x v="0"/>
    <s v="Amit"/>
    <x v="1"/>
    <n v="3"/>
  </r>
  <r>
    <d v="2024-03-17T00:00:00"/>
    <s v="INV006267"/>
    <x v="11"/>
    <s v="Corporate"/>
    <x v="1"/>
    <x v="1"/>
    <x v="1"/>
    <x v="6"/>
    <x v="0"/>
    <n v="8"/>
    <n v="3500"/>
    <n v="20"/>
    <x v="2296"/>
    <n v="17825.63"/>
    <x v="6255"/>
    <x v="2"/>
    <x v="0"/>
    <s v="Karan"/>
    <x v="1"/>
    <n v="3"/>
  </r>
  <r>
    <d v="2024-03-18T00:00:00"/>
    <s v="INV006268"/>
    <x v="11"/>
    <s v="Retail"/>
    <x v="0"/>
    <x v="0"/>
    <x v="0"/>
    <x v="6"/>
    <x v="0"/>
    <n v="15"/>
    <n v="3500"/>
    <n v="10"/>
    <x v="2297"/>
    <n v="40882.65"/>
    <x v="6256"/>
    <x v="4"/>
    <x v="2"/>
    <s v="Sneha"/>
    <x v="1"/>
    <n v="3"/>
  </r>
  <r>
    <d v="2024-03-19T00:00:00"/>
    <s v="INV006269"/>
    <x v="10"/>
    <s v="Corporate"/>
    <x v="2"/>
    <x v="6"/>
    <x v="2"/>
    <x v="1"/>
    <x v="1"/>
    <n v="1"/>
    <n v="2500"/>
    <n v="19"/>
    <x v="2298"/>
    <n v="1698.89"/>
    <x v="6257"/>
    <x v="1"/>
    <x v="2"/>
    <s v="Raj"/>
    <x v="1"/>
    <n v="3"/>
  </r>
  <r>
    <d v="2024-03-20T00:00:00"/>
    <s v="INV006270"/>
    <x v="5"/>
    <s v="Retail"/>
    <x v="2"/>
    <x v="2"/>
    <x v="3"/>
    <x v="4"/>
    <x v="0"/>
    <n v="18"/>
    <n v="12000"/>
    <n v="2"/>
    <x v="328"/>
    <n v="153505.95000000001"/>
    <x v="6258"/>
    <x v="4"/>
    <x v="0"/>
    <s v="Karan"/>
    <x v="1"/>
    <n v="3"/>
  </r>
  <r>
    <d v="2024-03-21T00:00:00"/>
    <s v="INV006271"/>
    <x v="5"/>
    <s v="Wholesale"/>
    <x v="3"/>
    <x v="7"/>
    <x v="0"/>
    <x v="1"/>
    <x v="1"/>
    <n v="9"/>
    <n v="2500"/>
    <n v="19"/>
    <x v="362"/>
    <n v="14189.94"/>
    <x v="6259"/>
    <x v="2"/>
    <x v="0"/>
    <s v="Karan"/>
    <x v="1"/>
    <n v="3"/>
  </r>
  <r>
    <d v="2024-03-22T00:00:00"/>
    <s v="INV006272"/>
    <x v="2"/>
    <s v="Retail"/>
    <x v="2"/>
    <x v="2"/>
    <x v="1"/>
    <x v="6"/>
    <x v="0"/>
    <n v="10"/>
    <n v="3500"/>
    <n v="18"/>
    <x v="1825"/>
    <n v="25939.67"/>
    <x v="6260"/>
    <x v="3"/>
    <x v="0"/>
    <s v="Amit"/>
    <x v="1"/>
    <n v="3"/>
  </r>
  <r>
    <d v="2024-03-23T00:00:00"/>
    <s v="INV006273"/>
    <x v="3"/>
    <s v="Retail"/>
    <x v="0"/>
    <x v="0"/>
    <x v="0"/>
    <x v="5"/>
    <x v="0"/>
    <n v="16"/>
    <n v="15000"/>
    <n v="16"/>
    <x v="818"/>
    <n v="151936.03"/>
    <x v="6261"/>
    <x v="4"/>
    <x v="1"/>
    <s v="Amit"/>
    <x v="1"/>
    <n v="3"/>
  </r>
  <r>
    <d v="2024-03-24T00:00:00"/>
    <s v="INV006274"/>
    <x v="11"/>
    <s v="Wholesale"/>
    <x v="2"/>
    <x v="6"/>
    <x v="1"/>
    <x v="4"/>
    <x v="0"/>
    <n v="15"/>
    <n v="12000"/>
    <n v="16"/>
    <x v="1101"/>
    <n v="141841.39000000001"/>
    <x v="6262"/>
    <x v="1"/>
    <x v="2"/>
    <s v="Karan"/>
    <x v="1"/>
    <n v="3"/>
  </r>
  <r>
    <d v="2024-03-25T00:00:00"/>
    <s v="INV006275"/>
    <x v="0"/>
    <s v="Corporate"/>
    <x v="0"/>
    <x v="8"/>
    <x v="3"/>
    <x v="3"/>
    <x v="3"/>
    <n v="8"/>
    <n v="600"/>
    <n v="20"/>
    <x v="2289"/>
    <n v="3217.79"/>
    <x v="6263"/>
    <x v="2"/>
    <x v="3"/>
    <s v="Vikas"/>
    <x v="1"/>
    <n v="3"/>
  </r>
  <r>
    <d v="2024-03-26T00:00:00"/>
    <s v="INV006276"/>
    <x v="8"/>
    <s v="Corporate"/>
    <x v="1"/>
    <x v="1"/>
    <x v="1"/>
    <x v="0"/>
    <x v="0"/>
    <n v="14"/>
    <n v="45000"/>
    <n v="7"/>
    <x v="1819"/>
    <n v="525618.16"/>
    <x v="6264"/>
    <x v="1"/>
    <x v="2"/>
    <s v="Karan"/>
    <x v="1"/>
    <n v="3"/>
  </r>
  <r>
    <d v="2024-03-27T00:00:00"/>
    <s v="INV006277"/>
    <x v="3"/>
    <s v="Wholesale"/>
    <x v="0"/>
    <x v="0"/>
    <x v="1"/>
    <x v="7"/>
    <x v="3"/>
    <n v="19"/>
    <n v="900"/>
    <n v="7"/>
    <x v="571"/>
    <n v="14706.35"/>
    <x v="6265"/>
    <x v="1"/>
    <x v="0"/>
    <s v="Pooja"/>
    <x v="1"/>
    <n v="3"/>
  </r>
  <r>
    <d v="2024-03-28T00:00:00"/>
    <s v="INV006278"/>
    <x v="10"/>
    <s v="Corporate"/>
    <x v="0"/>
    <x v="8"/>
    <x v="2"/>
    <x v="4"/>
    <x v="0"/>
    <n v="3"/>
    <n v="12000"/>
    <n v="0"/>
    <x v="277"/>
    <n v="33382.769999999997"/>
    <x v="6266"/>
    <x v="2"/>
    <x v="3"/>
    <s v="Priya"/>
    <x v="1"/>
    <n v="3"/>
  </r>
  <r>
    <d v="2024-03-29T00:00:00"/>
    <s v="INV006279"/>
    <x v="6"/>
    <s v="Retail"/>
    <x v="2"/>
    <x v="2"/>
    <x v="2"/>
    <x v="3"/>
    <x v="3"/>
    <n v="24"/>
    <n v="600"/>
    <n v="17"/>
    <x v="636"/>
    <n v="9071.0300000000007"/>
    <x v="6267"/>
    <x v="4"/>
    <x v="1"/>
    <s v="Karan"/>
    <x v="1"/>
    <n v="3"/>
  </r>
  <r>
    <d v="2024-03-30T00:00:00"/>
    <s v="INV006280"/>
    <x v="0"/>
    <s v="Corporate"/>
    <x v="1"/>
    <x v="1"/>
    <x v="0"/>
    <x v="3"/>
    <x v="3"/>
    <n v="24"/>
    <n v="600"/>
    <n v="3"/>
    <x v="1765"/>
    <n v="12890.08"/>
    <x v="6268"/>
    <x v="1"/>
    <x v="2"/>
    <s v="Karan"/>
    <x v="1"/>
    <n v="3"/>
  </r>
  <r>
    <d v="2024-03-31T00:00:00"/>
    <s v="INV006281"/>
    <x v="7"/>
    <s v="Wholesale"/>
    <x v="3"/>
    <x v="9"/>
    <x v="2"/>
    <x v="3"/>
    <x v="3"/>
    <n v="13"/>
    <n v="600"/>
    <n v="19"/>
    <x v="1991"/>
    <n v="4868.1000000000004"/>
    <x v="6269"/>
    <x v="0"/>
    <x v="2"/>
    <s v="Neha"/>
    <x v="1"/>
    <n v="3"/>
  </r>
  <r>
    <d v="2024-04-01T00:00:00"/>
    <s v="INV006282"/>
    <x v="0"/>
    <s v="Retail"/>
    <x v="3"/>
    <x v="3"/>
    <x v="0"/>
    <x v="1"/>
    <x v="1"/>
    <n v="15"/>
    <n v="2500"/>
    <n v="7"/>
    <x v="672"/>
    <n v="27804.26"/>
    <x v="6270"/>
    <x v="2"/>
    <x v="3"/>
    <s v="Sneha"/>
    <x v="1"/>
    <n v="4"/>
  </r>
  <r>
    <d v="2024-04-02T00:00:00"/>
    <s v="INV006283"/>
    <x v="2"/>
    <s v="Retail"/>
    <x v="1"/>
    <x v="1"/>
    <x v="1"/>
    <x v="5"/>
    <x v="0"/>
    <n v="6"/>
    <n v="15000"/>
    <n v="17"/>
    <x v="114"/>
    <n v="60041.7"/>
    <x v="6271"/>
    <x v="0"/>
    <x v="3"/>
    <s v="Karan"/>
    <x v="1"/>
    <n v="4"/>
  </r>
  <r>
    <d v="2024-04-03T00:00:00"/>
    <s v="INV006284"/>
    <x v="6"/>
    <s v="Retail"/>
    <x v="1"/>
    <x v="1"/>
    <x v="0"/>
    <x v="7"/>
    <x v="3"/>
    <n v="21"/>
    <n v="900"/>
    <n v="20"/>
    <x v="450"/>
    <n v="12245.03"/>
    <x v="6272"/>
    <x v="2"/>
    <x v="0"/>
    <s v="Raj"/>
    <x v="1"/>
    <n v="4"/>
  </r>
  <r>
    <d v="2024-04-04T00:00:00"/>
    <s v="INV006285"/>
    <x v="0"/>
    <s v="Wholesale"/>
    <x v="1"/>
    <x v="1"/>
    <x v="3"/>
    <x v="1"/>
    <x v="1"/>
    <n v="18"/>
    <n v="2500"/>
    <n v="11"/>
    <x v="600"/>
    <n v="35789.39"/>
    <x v="6273"/>
    <x v="4"/>
    <x v="0"/>
    <s v="Sneha"/>
    <x v="1"/>
    <n v="4"/>
  </r>
  <r>
    <d v="2024-04-05T00:00:00"/>
    <s v="INV006286"/>
    <x v="3"/>
    <s v="Retail"/>
    <x v="3"/>
    <x v="5"/>
    <x v="2"/>
    <x v="7"/>
    <x v="3"/>
    <n v="10"/>
    <n v="900"/>
    <n v="19"/>
    <x v="1726"/>
    <n v="6150.53"/>
    <x v="6274"/>
    <x v="4"/>
    <x v="2"/>
    <s v="Priya"/>
    <x v="1"/>
    <n v="4"/>
  </r>
  <r>
    <d v="2024-04-06T00:00:00"/>
    <s v="INV006287"/>
    <x v="2"/>
    <s v="Wholesale"/>
    <x v="0"/>
    <x v="8"/>
    <x v="3"/>
    <x v="7"/>
    <x v="3"/>
    <n v="25"/>
    <n v="900"/>
    <n v="20"/>
    <x v="1281"/>
    <n v="16176.81"/>
    <x v="6275"/>
    <x v="1"/>
    <x v="3"/>
    <s v="Amit"/>
    <x v="1"/>
    <n v="4"/>
  </r>
  <r>
    <d v="2024-04-07T00:00:00"/>
    <s v="INV006288"/>
    <x v="6"/>
    <s v="Corporate"/>
    <x v="0"/>
    <x v="8"/>
    <x v="2"/>
    <x v="3"/>
    <x v="3"/>
    <n v="16"/>
    <n v="600"/>
    <n v="9"/>
    <x v="1556"/>
    <n v="7870.05"/>
    <x v="6276"/>
    <x v="4"/>
    <x v="3"/>
    <s v="Pooja"/>
    <x v="1"/>
    <n v="4"/>
  </r>
  <r>
    <d v="2024-04-08T00:00:00"/>
    <s v="INV006289"/>
    <x v="0"/>
    <s v="Wholesale"/>
    <x v="0"/>
    <x v="8"/>
    <x v="2"/>
    <x v="2"/>
    <x v="2"/>
    <n v="23"/>
    <n v="4500"/>
    <n v="13"/>
    <x v="2144"/>
    <n v="68682.59"/>
    <x v="6277"/>
    <x v="3"/>
    <x v="0"/>
    <s v="Priya"/>
    <x v="1"/>
    <n v="4"/>
  </r>
  <r>
    <d v="2024-04-09T00:00:00"/>
    <s v="INV006290"/>
    <x v="9"/>
    <s v="Corporate"/>
    <x v="0"/>
    <x v="4"/>
    <x v="3"/>
    <x v="5"/>
    <x v="0"/>
    <n v="13"/>
    <n v="15000"/>
    <n v="17"/>
    <x v="1709"/>
    <n v="148578.48000000001"/>
    <x v="6278"/>
    <x v="0"/>
    <x v="3"/>
    <s v="Karan"/>
    <x v="1"/>
    <n v="4"/>
  </r>
  <r>
    <d v="2024-04-10T00:00:00"/>
    <s v="INV006291"/>
    <x v="2"/>
    <s v="Corporate"/>
    <x v="2"/>
    <x v="6"/>
    <x v="2"/>
    <x v="7"/>
    <x v="3"/>
    <n v="15"/>
    <n v="900"/>
    <n v="7"/>
    <x v="1936"/>
    <n v="10723.9"/>
    <x v="6279"/>
    <x v="3"/>
    <x v="1"/>
    <s v="Neha"/>
    <x v="1"/>
    <n v="4"/>
  </r>
  <r>
    <d v="2024-04-11T00:00:00"/>
    <s v="INV006292"/>
    <x v="11"/>
    <s v="Corporate"/>
    <x v="0"/>
    <x v="4"/>
    <x v="0"/>
    <x v="2"/>
    <x v="2"/>
    <n v="24"/>
    <n v="4500"/>
    <n v="18"/>
    <x v="1763"/>
    <n v="80974.25"/>
    <x v="6280"/>
    <x v="0"/>
    <x v="0"/>
    <s v="Sneha"/>
    <x v="1"/>
    <n v="4"/>
  </r>
  <r>
    <d v="2024-04-12T00:00:00"/>
    <s v="INV006293"/>
    <x v="3"/>
    <s v="Retail"/>
    <x v="3"/>
    <x v="7"/>
    <x v="1"/>
    <x v="3"/>
    <x v="3"/>
    <n v="11"/>
    <n v="600"/>
    <n v="4"/>
    <x v="1717"/>
    <n v="5058"/>
    <x v="6281"/>
    <x v="3"/>
    <x v="0"/>
    <s v="Raj"/>
    <x v="1"/>
    <n v="4"/>
  </r>
  <r>
    <d v="2024-04-13T00:00:00"/>
    <s v="INV006294"/>
    <x v="5"/>
    <s v="Corporate"/>
    <x v="3"/>
    <x v="7"/>
    <x v="0"/>
    <x v="4"/>
    <x v="0"/>
    <n v="2"/>
    <n v="12000"/>
    <n v="19"/>
    <x v="2000"/>
    <n v="14326.19"/>
    <x v="6282"/>
    <x v="2"/>
    <x v="0"/>
    <s v="Pooja"/>
    <x v="1"/>
    <n v="4"/>
  </r>
  <r>
    <d v="2024-04-14T00:00:00"/>
    <s v="INV006295"/>
    <x v="1"/>
    <s v="Retail"/>
    <x v="1"/>
    <x v="1"/>
    <x v="2"/>
    <x v="4"/>
    <x v="0"/>
    <n v="6"/>
    <n v="12000"/>
    <n v="14"/>
    <x v="2127"/>
    <n v="50203.65"/>
    <x v="6283"/>
    <x v="1"/>
    <x v="2"/>
    <s v="Sneha"/>
    <x v="1"/>
    <n v="4"/>
  </r>
  <r>
    <d v="2024-04-15T00:00:00"/>
    <s v="INV006296"/>
    <x v="2"/>
    <s v="Corporate"/>
    <x v="0"/>
    <x v="8"/>
    <x v="0"/>
    <x v="3"/>
    <x v="3"/>
    <n v="23"/>
    <n v="600"/>
    <n v="19"/>
    <x v="1142"/>
    <n v="8224.01"/>
    <x v="6284"/>
    <x v="2"/>
    <x v="1"/>
    <s v="Priya"/>
    <x v="1"/>
    <n v="4"/>
  </r>
  <r>
    <d v="2024-04-16T00:00:00"/>
    <s v="INV006297"/>
    <x v="0"/>
    <s v="Wholesale"/>
    <x v="0"/>
    <x v="0"/>
    <x v="2"/>
    <x v="1"/>
    <x v="1"/>
    <n v="2"/>
    <n v="2500"/>
    <n v="19"/>
    <x v="964"/>
    <n v="3246.03"/>
    <x v="6285"/>
    <x v="1"/>
    <x v="1"/>
    <s v="Priya"/>
    <x v="1"/>
    <n v="4"/>
  </r>
  <r>
    <d v="2024-04-17T00:00:00"/>
    <s v="INV006298"/>
    <x v="6"/>
    <s v="Retail"/>
    <x v="1"/>
    <x v="1"/>
    <x v="3"/>
    <x v="0"/>
    <x v="0"/>
    <n v="2"/>
    <n v="45000"/>
    <n v="9"/>
    <x v="96"/>
    <n v="68067.63"/>
    <x v="6286"/>
    <x v="3"/>
    <x v="0"/>
    <s v="Pooja"/>
    <x v="1"/>
    <n v="4"/>
  </r>
  <r>
    <d v="2024-04-18T00:00:00"/>
    <s v="INV006299"/>
    <x v="2"/>
    <s v="Corporate"/>
    <x v="2"/>
    <x v="2"/>
    <x v="3"/>
    <x v="2"/>
    <x v="2"/>
    <n v="7"/>
    <n v="4500"/>
    <n v="19"/>
    <x v="1273"/>
    <n v="18457.669999999998"/>
    <x v="6287"/>
    <x v="4"/>
    <x v="1"/>
    <s v="Pooja"/>
    <x v="1"/>
    <n v="4"/>
  </r>
  <r>
    <d v="2024-04-19T00:00:00"/>
    <s v="INV006300"/>
    <x v="8"/>
    <s v="Wholesale"/>
    <x v="3"/>
    <x v="3"/>
    <x v="2"/>
    <x v="7"/>
    <x v="3"/>
    <n v="17"/>
    <n v="900"/>
    <n v="2"/>
    <x v="461"/>
    <n v="12588.31"/>
    <x v="6288"/>
    <x v="2"/>
    <x v="3"/>
    <s v="Priya"/>
    <x v="1"/>
    <n v="4"/>
  </r>
  <r>
    <d v="2024-04-20T00:00:00"/>
    <s v="INV006301"/>
    <x v="4"/>
    <s v="Wholesale"/>
    <x v="1"/>
    <x v="1"/>
    <x v="0"/>
    <x v="6"/>
    <x v="0"/>
    <n v="3"/>
    <n v="3500"/>
    <n v="20"/>
    <x v="118"/>
    <n v="7648.16"/>
    <x v="6289"/>
    <x v="2"/>
    <x v="2"/>
    <s v="Karan"/>
    <x v="1"/>
    <n v="4"/>
  </r>
  <r>
    <d v="2024-04-21T00:00:00"/>
    <s v="INV006302"/>
    <x v="1"/>
    <s v="Corporate"/>
    <x v="3"/>
    <x v="7"/>
    <x v="1"/>
    <x v="6"/>
    <x v="0"/>
    <n v="22"/>
    <n v="3500"/>
    <n v="6"/>
    <x v="798"/>
    <n v="64496.95"/>
    <x v="6290"/>
    <x v="3"/>
    <x v="2"/>
    <s v="Neha"/>
    <x v="1"/>
    <n v="4"/>
  </r>
  <r>
    <d v="2024-04-22T00:00:00"/>
    <s v="INV006303"/>
    <x v="6"/>
    <s v="Corporate"/>
    <x v="3"/>
    <x v="5"/>
    <x v="0"/>
    <x v="0"/>
    <x v="0"/>
    <n v="21"/>
    <n v="45000"/>
    <n v="6"/>
    <x v="2299"/>
    <n v="666766.73"/>
    <x v="6291"/>
    <x v="1"/>
    <x v="2"/>
    <s v="Neha"/>
    <x v="1"/>
    <n v="4"/>
  </r>
  <r>
    <d v="2024-04-23T00:00:00"/>
    <s v="INV006304"/>
    <x v="1"/>
    <s v="Retail"/>
    <x v="1"/>
    <x v="1"/>
    <x v="1"/>
    <x v="0"/>
    <x v="0"/>
    <n v="11"/>
    <n v="45000"/>
    <n v="5"/>
    <x v="550"/>
    <n v="417080.27"/>
    <x v="6292"/>
    <x v="3"/>
    <x v="3"/>
    <s v="Neha"/>
    <x v="1"/>
    <n v="4"/>
  </r>
  <r>
    <d v="2024-04-24T00:00:00"/>
    <s v="INV006305"/>
    <x v="0"/>
    <s v="Corporate"/>
    <x v="0"/>
    <x v="0"/>
    <x v="0"/>
    <x v="6"/>
    <x v="0"/>
    <n v="14"/>
    <n v="3500"/>
    <n v="7"/>
    <x v="2213"/>
    <n v="34510.629999999997"/>
    <x v="6293"/>
    <x v="2"/>
    <x v="3"/>
    <s v="Karan"/>
    <x v="1"/>
    <n v="4"/>
  </r>
  <r>
    <d v="2024-04-25T00:00:00"/>
    <s v="INV006306"/>
    <x v="8"/>
    <s v="Retail"/>
    <x v="2"/>
    <x v="6"/>
    <x v="2"/>
    <x v="1"/>
    <x v="1"/>
    <n v="12"/>
    <n v="2500"/>
    <n v="19"/>
    <x v="490"/>
    <n v="18330.810000000001"/>
    <x v="6294"/>
    <x v="4"/>
    <x v="3"/>
    <s v="Neha"/>
    <x v="1"/>
    <n v="4"/>
  </r>
  <r>
    <d v="2024-04-26T00:00:00"/>
    <s v="INV006307"/>
    <x v="11"/>
    <s v="Retail"/>
    <x v="1"/>
    <x v="1"/>
    <x v="2"/>
    <x v="1"/>
    <x v="1"/>
    <n v="17"/>
    <n v="2500"/>
    <n v="3"/>
    <x v="1155"/>
    <n v="38225.75"/>
    <x v="6295"/>
    <x v="1"/>
    <x v="3"/>
    <s v="Karan"/>
    <x v="1"/>
    <n v="4"/>
  </r>
  <r>
    <d v="2024-04-27T00:00:00"/>
    <s v="INV006308"/>
    <x v="0"/>
    <s v="Wholesale"/>
    <x v="3"/>
    <x v="3"/>
    <x v="2"/>
    <x v="1"/>
    <x v="1"/>
    <n v="1"/>
    <n v="2500"/>
    <n v="16"/>
    <x v="524"/>
    <n v="1678.89"/>
    <x v="6296"/>
    <x v="4"/>
    <x v="3"/>
    <s v="Raj"/>
    <x v="1"/>
    <n v="4"/>
  </r>
  <r>
    <d v="2024-04-28T00:00:00"/>
    <s v="INV006309"/>
    <x v="10"/>
    <s v="Retail"/>
    <x v="3"/>
    <x v="9"/>
    <x v="3"/>
    <x v="4"/>
    <x v="0"/>
    <n v="11"/>
    <n v="12000"/>
    <n v="5"/>
    <x v="2300"/>
    <n v="105738.67"/>
    <x v="6297"/>
    <x v="0"/>
    <x v="0"/>
    <s v="Karan"/>
    <x v="1"/>
    <n v="4"/>
  </r>
  <r>
    <d v="2024-04-29T00:00:00"/>
    <s v="INV006310"/>
    <x v="6"/>
    <s v="Wholesale"/>
    <x v="2"/>
    <x v="6"/>
    <x v="1"/>
    <x v="2"/>
    <x v="2"/>
    <n v="23"/>
    <n v="4500"/>
    <n v="8"/>
    <x v="1935"/>
    <n v="76593.460000000006"/>
    <x v="6298"/>
    <x v="3"/>
    <x v="0"/>
    <s v="Vikas"/>
    <x v="1"/>
    <n v="4"/>
  </r>
  <r>
    <d v="2024-04-30T00:00:00"/>
    <s v="INV006311"/>
    <x v="4"/>
    <s v="Corporate"/>
    <x v="3"/>
    <x v="3"/>
    <x v="1"/>
    <x v="5"/>
    <x v="0"/>
    <n v="18"/>
    <n v="15000"/>
    <n v="17"/>
    <x v="733"/>
    <n v="184537.9"/>
    <x v="6299"/>
    <x v="1"/>
    <x v="2"/>
    <s v="Raj"/>
    <x v="1"/>
    <n v="4"/>
  </r>
  <r>
    <d v="2024-05-01T00:00:00"/>
    <s v="INV006312"/>
    <x v="5"/>
    <s v="Retail"/>
    <x v="0"/>
    <x v="4"/>
    <x v="1"/>
    <x v="7"/>
    <x v="3"/>
    <n v="16"/>
    <n v="900"/>
    <n v="12"/>
    <x v="889"/>
    <n v="9908.15"/>
    <x v="6300"/>
    <x v="4"/>
    <x v="0"/>
    <s v="Pooja"/>
    <x v="1"/>
    <n v="5"/>
  </r>
  <r>
    <d v="2024-05-02T00:00:00"/>
    <s v="INV006313"/>
    <x v="11"/>
    <s v="Retail"/>
    <x v="2"/>
    <x v="2"/>
    <x v="0"/>
    <x v="0"/>
    <x v="0"/>
    <n v="23"/>
    <n v="45000"/>
    <n v="7"/>
    <x v="485"/>
    <n v="760990.55"/>
    <x v="6301"/>
    <x v="0"/>
    <x v="2"/>
    <s v="Vikas"/>
    <x v="1"/>
    <n v="5"/>
  </r>
  <r>
    <d v="2024-05-03T00:00:00"/>
    <s v="INV006314"/>
    <x v="10"/>
    <s v="Wholesale"/>
    <x v="1"/>
    <x v="1"/>
    <x v="0"/>
    <x v="1"/>
    <x v="1"/>
    <n v="10"/>
    <n v="2500"/>
    <n v="0"/>
    <x v="2107"/>
    <n v="21879.75"/>
    <x v="6302"/>
    <x v="3"/>
    <x v="1"/>
    <s v="Karan"/>
    <x v="1"/>
    <n v="5"/>
  </r>
  <r>
    <d v="2024-05-04T00:00:00"/>
    <s v="INV006315"/>
    <x v="4"/>
    <s v="Wholesale"/>
    <x v="3"/>
    <x v="3"/>
    <x v="3"/>
    <x v="6"/>
    <x v="0"/>
    <n v="10"/>
    <n v="3500"/>
    <n v="19"/>
    <x v="469"/>
    <n v="25628.12"/>
    <x v="6303"/>
    <x v="0"/>
    <x v="3"/>
    <s v="Karan"/>
    <x v="1"/>
    <n v="5"/>
  </r>
  <r>
    <d v="2024-05-05T00:00:00"/>
    <s v="INV006316"/>
    <x v="0"/>
    <s v="Wholesale"/>
    <x v="0"/>
    <x v="0"/>
    <x v="3"/>
    <x v="1"/>
    <x v="1"/>
    <n v="4"/>
    <n v="2500"/>
    <n v="2"/>
    <x v="2069"/>
    <n v="9207.7000000000007"/>
    <x v="6304"/>
    <x v="1"/>
    <x v="3"/>
    <s v="Neha"/>
    <x v="1"/>
    <n v="5"/>
  </r>
  <r>
    <d v="2024-05-06T00:00:00"/>
    <s v="INV006317"/>
    <x v="9"/>
    <s v="Corporate"/>
    <x v="0"/>
    <x v="4"/>
    <x v="1"/>
    <x v="3"/>
    <x v="3"/>
    <n v="17"/>
    <n v="600"/>
    <n v="14"/>
    <x v="1026"/>
    <n v="8040.83"/>
    <x v="6305"/>
    <x v="0"/>
    <x v="2"/>
    <s v="Vikas"/>
    <x v="1"/>
    <n v="5"/>
  </r>
  <r>
    <d v="2024-05-07T00:00:00"/>
    <s v="INV006318"/>
    <x v="9"/>
    <s v="Retail"/>
    <x v="3"/>
    <x v="7"/>
    <x v="1"/>
    <x v="2"/>
    <x v="2"/>
    <n v="19"/>
    <n v="4500"/>
    <n v="8"/>
    <x v="2241"/>
    <n v="70359.62"/>
    <x v="6306"/>
    <x v="4"/>
    <x v="1"/>
    <s v="Amit"/>
    <x v="1"/>
    <n v="5"/>
  </r>
  <r>
    <d v="2024-05-08T00:00:00"/>
    <s v="INV006319"/>
    <x v="1"/>
    <s v="Retail"/>
    <x v="1"/>
    <x v="1"/>
    <x v="2"/>
    <x v="0"/>
    <x v="0"/>
    <n v="25"/>
    <n v="45000"/>
    <n v="11"/>
    <x v="1959"/>
    <n v="824311.21"/>
    <x v="6307"/>
    <x v="2"/>
    <x v="3"/>
    <s v="Amit"/>
    <x v="1"/>
    <n v="5"/>
  </r>
  <r>
    <d v="2024-05-09T00:00:00"/>
    <s v="INV006320"/>
    <x v="2"/>
    <s v="Corporate"/>
    <x v="1"/>
    <x v="1"/>
    <x v="1"/>
    <x v="5"/>
    <x v="0"/>
    <n v="1"/>
    <n v="15000"/>
    <n v="12"/>
    <x v="1399"/>
    <n v="10443.07"/>
    <x v="6308"/>
    <x v="1"/>
    <x v="3"/>
    <s v="Vikas"/>
    <x v="1"/>
    <n v="5"/>
  </r>
  <r>
    <d v="2024-05-10T00:00:00"/>
    <s v="INV006321"/>
    <x v="2"/>
    <s v="Retail"/>
    <x v="3"/>
    <x v="9"/>
    <x v="0"/>
    <x v="7"/>
    <x v="3"/>
    <n v="9"/>
    <n v="900"/>
    <n v="18"/>
    <x v="1084"/>
    <n v="5721.66"/>
    <x v="6309"/>
    <x v="0"/>
    <x v="1"/>
    <s v="Karan"/>
    <x v="1"/>
    <n v="5"/>
  </r>
  <r>
    <d v="2024-05-11T00:00:00"/>
    <s v="INV006322"/>
    <x v="0"/>
    <s v="Corporate"/>
    <x v="0"/>
    <x v="0"/>
    <x v="3"/>
    <x v="1"/>
    <x v="1"/>
    <n v="8"/>
    <n v="2500"/>
    <n v="2"/>
    <x v="753"/>
    <n v="17273.060000000001"/>
    <x v="6310"/>
    <x v="3"/>
    <x v="1"/>
    <s v="Karan"/>
    <x v="1"/>
    <n v="5"/>
  </r>
  <r>
    <d v="2024-05-12T00:00:00"/>
    <s v="INV006323"/>
    <x v="8"/>
    <s v="Retail"/>
    <x v="3"/>
    <x v="9"/>
    <x v="1"/>
    <x v="0"/>
    <x v="0"/>
    <n v="20"/>
    <n v="45000"/>
    <n v="7"/>
    <x v="987"/>
    <n v="720677.43"/>
    <x v="6311"/>
    <x v="3"/>
    <x v="1"/>
    <s v="Amit"/>
    <x v="1"/>
    <n v="5"/>
  </r>
  <r>
    <d v="2024-05-13T00:00:00"/>
    <s v="INV006324"/>
    <x v="3"/>
    <s v="Corporate"/>
    <x v="1"/>
    <x v="1"/>
    <x v="3"/>
    <x v="0"/>
    <x v="0"/>
    <n v="18"/>
    <n v="45000"/>
    <n v="13"/>
    <x v="2301"/>
    <n v="600205.76"/>
    <x v="6312"/>
    <x v="0"/>
    <x v="3"/>
    <s v="Raj"/>
    <x v="1"/>
    <n v="5"/>
  </r>
  <r>
    <d v="2024-05-14T00:00:00"/>
    <s v="INV006325"/>
    <x v="4"/>
    <s v="Wholesale"/>
    <x v="1"/>
    <x v="1"/>
    <x v="0"/>
    <x v="0"/>
    <x v="0"/>
    <n v="9"/>
    <n v="45000"/>
    <n v="2"/>
    <x v="2302"/>
    <n v="366256.33"/>
    <x v="6313"/>
    <x v="4"/>
    <x v="3"/>
    <s v="Pooja"/>
    <x v="1"/>
    <n v="5"/>
  </r>
  <r>
    <d v="2024-05-15T00:00:00"/>
    <s v="INV006326"/>
    <x v="5"/>
    <s v="Retail"/>
    <x v="1"/>
    <x v="1"/>
    <x v="2"/>
    <x v="6"/>
    <x v="0"/>
    <n v="18"/>
    <n v="3500"/>
    <n v="16"/>
    <x v="242"/>
    <n v="45070.83"/>
    <x v="6314"/>
    <x v="2"/>
    <x v="2"/>
    <s v="Neha"/>
    <x v="1"/>
    <n v="5"/>
  </r>
  <r>
    <d v="2024-05-16T00:00:00"/>
    <s v="INV006327"/>
    <x v="0"/>
    <s v="Corporate"/>
    <x v="2"/>
    <x v="6"/>
    <x v="2"/>
    <x v="1"/>
    <x v="1"/>
    <n v="9"/>
    <n v="2500"/>
    <n v="4"/>
    <x v="2105"/>
    <n v="15854.67"/>
    <x v="6315"/>
    <x v="3"/>
    <x v="3"/>
    <s v="Sneha"/>
    <x v="1"/>
    <n v="5"/>
  </r>
  <r>
    <d v="2024-05-17T00:00:00"/>
    <s v="INV006328"/>
    <x v="11"/>
    <s v="Retail"/>
    <x v="3"/>
    <x v="9"/>
    <x v="1"/>
    <x v="1"/>
    <x v="1"/>
    <n v="7"/>
    <n v="2500"/>
    <n v="2"/>
    <x v="24"/>
    <n v="14091.47"/>
    <x v="6316"/>
    <x v="3"/>
    <x v="0"/>
    <s v="Vikas"/>
    <x v="1"/>
    <n v="5"/>
  </r>
  <r>
    <d v="2024-05-18T00:00:00"/>
    <s v="INV006329"/>
    <x v="10"/>
    <s v="Retail"/>
    <x v="0"/>
    <x v="0"/>
    <x v="0"/>
    <x v="3"/>
    <x v="3"/>
    <n v="5"/>
    <n v="600"/>
    <n v="9"/>
    <x v="794"/>
    <n v="2536.39"/>
    <x v="6317"/>
    <x v="2"/>
    <x v="3"/>
    <s v="Pooja"/>
    <x v="1"/>
    <n v="5"/>
  </r>
  <r>
    <d v="2024-05-19T00:00:00"/>
    <s v="INV006330"/>
    <x v="9"/>
    <s v="Corporate"/>
    <x v="0"/>
    <x v="0"/>
    <x v="2"/>
    <x v="1"/>
    <x v="1"/>
    <n v="14"/>
    <n v="2500"/>
    <n v="2"/>
    <x v="1897"/>
    <n v="28995.4"/>
    <x v="6318"/>
    <x v="2"/>
    <x v="3"/>
    <s v="Karan"/>
    <x v="1"/>
    <n v="5"/>
  </r>
  <r>
    <d v="2024-05-20T00:00:00"/>
    <s v="INV006331"/>
    <x v="9"/>
    <s v="Wholesale"/>
    <x v="2"/>
    <x v="6"/>
    <x v="3"/>
    <x v="6"/>
    <x v="0"/>
    <n v="5"/>
    <n v="3500"/>
    <n v="17"/>
    <x v="1047"/>
    <n v="11998.4"/>
    <x v="6319"/>
    <x v="3"/>
    <x v="3"/>
    <s v="Amit"/>
    <x v="1"/>
    <n v="5"/>
  </r>
  <r>
    <d v="2024-05-21T00:00:00"/>
    <s v="INV006332"/>
    <x v="10"/>
    <s v="Wholesale"/>
    <x v="2"/>
    <x v="2"/>
    <x v="1"/>
    <x v="7"/>
    <x v="3"/>
    <n v="1"/>
    <n v="900"/>
    <n v="2"/>
    <x v="284"/>
    <n v="807.48"/>
    <x v="6320"/>
    <x v="2"/>
    <x v="1"/>
    <s v="Sneha"/>
    <x v="1"/>
    <n v="5"/>
  </r>
  <r>
    <d v="2024-05-22T00:00:00"/>
    <s v="INV006333"/>
    <x v="5"/>
    <s v="Wholesale"/>
    <x v="0"/>
    <x v="8"/>
    <x v="3"/>
    <x v="2"/>
    <x v="2"/>
    <n v="6"/>
    <n v="4500"/>
    <n v="0"/>
    <x v="2092"/>
    <n v="20343.060000000001"/>
    <x v="6321"/>
    <x v="4"/>
    <x v="0"/>
    <s v="Karan"/>
    <x v="1"/>
    <n v="5"/>
  </r>
  <r>
    <d v="2024-05-23T00:00:00"/>
    <s v="INV006334"/>
    <x v="3"/>
    <s v="Wholesale"/>
    <x v="1"/>
    <x v="1"/>
    <x v="3"/>
    <x v="2"/>
    <x v="2"/>
    <n v="23"/>
    <n v="4500"/>
    <n v="10"/>
    <x v="799"/>
    <n v="70908.02"/>
    <x v="6322"/>
    <x v="3"/>
    <x v="2"/>
    <s v="Priya"/>
    <x v="1"/>
    <n v="5"/>
  </r>
  <r>
    <d v="2024-05-24T00:00:00"/>
    <s v="INV006335"/>
    <x v="2"/>
    <s v="Retail"/>
    <x v="1"/>
    <x v="1"/>
    <x v="2"/>
    <x v="3"/>
    <x v="3"/>
    <n v="3"/>
    <n v="600"/>
    <n v="7"/>
    <x v="1992"/>
    <n v="1559.29"/>
    <x v="6323"/>
    <x v="0"/>
    <x v="3"/>
    <s v="Neha"/>
    <x v="1"/>
    <n v="5"/>
  </r>
  <r>
    <d v="2024-05-25T00:00:00"/>
    <s v="INV006336"/>
    <x v="4"/>
    <s v="Retail"/>
    <x v="1"/>
    <x v="1"/>
    <x v="0"/>
    <x v="0"/>
    <x v="0"/>
    <n v="11"/>
    <n v="45000"/>
    <n v="3"/>
    <x v="2303"/>
    <n v="447173.01"/>
    <x v="6324"/>
    <x v="1"/>
    <x v="0"/>
    <s v="Sneha"/>
    <x v="1"/>
    <n v="5"/>
  </r>
  <r>
    <d v="2024-05-26T00:00:00"/>
    <s v="INV006337"/>
    <x v="1"/>
    <s v="Corporate"/>
    <x v="0"/>
    <x v="8"/>
    <x v="3"/>
    <x v="2"/>
    <x v="2"/>
    <n v="3"/>
    <n v="4500"/>
    <n v="7"/>
    <x v="1936"/>
    <n v="10430.9"/>
    <x v="6325"/>
    <x v="3"/>
    <x v="0"/>
    <s v="Priya"/>
    <x v="1"/>
    <n v="5"/>
  </r>
  <r>
    <d v="2024-05-27T00:00:00"/>
    <s v="INV006338"/>
    <x v="3"/>
    <s v="Wholesale"/>
    <x v="2"/>
    <x v="2"/>
    <x v="2"/>
    <x v="0"/>
    <x v="0"/>
    <n v="20"/>
    <n v="45000"/>
    <n v="16"/>
    <x v="1042"/>
    <n v="594437.07999999996"/>
    <x v="6326"/>
    <x v="3"/>
    <x v="0"/>
    <s v="Priya"/>
    <x v="1"/>
    <n v="5"/>
  </r>
  <r>
    <d v="2024-05-28T00:00:00"/>
    <s v="INV006339"/>
    <x v="5"/>
    <s v="Corporate"/>
    <x v="1"/>
    <x v="1"/>
    <x v="3"/>
    <x v="7"/>
    <x v="3"/>
    <n v="16"/>
    <n v="900"/>
    <n v="4"/>
    <x v="424"/>
    <n v="12439.73"/>
    <x v="6327"/>
    <x v="1"/>
    <x v="3"/>
    <s v="Sneha"/>
    <x v="1"/>
    <n v="5"/>
  </r>
  <r>
    <d v="2024-05-29T00:00:00"/>
    <s v="INV006340"/>
    <x v="7"/>
    <s v="Corporate"/>
    <x v="1"/>
    <x v="1"/>
    <x v="2"/>
    <x v="7"/>
    <x v="3"/>
    <n v="21"/>
    <n v="900"/>
    <n v="10"/>
    <x v="1903"/>
    <n v="15085.37"/>
    <x v="6328"/>
    <x v="2"/>
    <x v="0"/>
    <s v="Vikas"/>
    <x v="1"/>
    <n v="5"/>
  </r>
  <r>
    <d v="2024-05-30T00:00:00"/>
    <s v="INV006341"/>
    <x v="6"/>
    <s v="Retail"/>
    <x v="1"/>
    <x v="1"/>
    <x v="2"/>
    <x v="5"/>
    <x v="0"/>
    <n v="24"/>
    <n v="15000"/>
    <n v="6"/>
    <x v="367"/>
    <n v="305224.27"/>
    <x v="6329"/>
    <x v="2"/>
    <x v="2"/>
    <s v="Raj"/>
    <x v="1"/>
    <n v="5"/>
  </r>
  <r>
    <d v="2024-05-31T00:00:00"/>
    <s v="INV006342"/>
    <x v="2"/>
    <s v="Retail"/>
    <x v="2"/>
    <x v="6"/>
    <x v="1"/>
    <x v="0"/>
    <x v="0"/>
    <n v="19"/>
    <n v="45000"/>
    <n v="17"/>
    <x v="2304"/>
    <n v="587038.73"/>
    <x v="6330"/>
    <x v="0"/>
    <x v="1"/>
    <s v="Sneha"/>
    <x v="1"/>
    <n v="5"/>
  </r>
  <r>
    <d v="2024-06-01T00:00:00"/>
    <s v="INV006343"/>
    <x v="0"/>
    <s v="Retail"/>
    <x v="3"/>
    <x v="7"/>
    <x v="1"/>
    <x v="4"/>
    <x v="0"/>
    <n v="25"/>
    <n v="12000"/>
    <n v="0"/>
    <x v="1745"/>
    <n v="253212.72"/>
    <x v="6331"/>
    <x v="1"/>
    <x v="2"/>
    <s v="Amit"/>
    <x v="1"/>
    <n v="6"/>
  </r>
  <r>
    <d v="2024-06-02T00:00:00"/>
    <s v="INV006344"/>
    <x v="7"/>
    <s v="Wholesale"/>
    <x v="0"/>
    <x v="0"/>
    <x v="1"/>
    <x v="6"/>
    <x v="0"/>
    <n v="4"/>
    <n v="3500"/>
    <n v="2"/>
    <x v="610"/>
    <n v="11099.19"/>
    <x v="6332"/>
    <x v="0"/>
    <x v="0"/>
    <s v="Vikas"/>
    <x v="1"/>
    <n v="6"/>
  </r>
  <r>
    <d v="2024-06-03T00:00:00"/>
    <s v="INV006345"/>
    <x v="0"/>
    <s v="Retail"/>
    <x v="3"/>
    <x v="9"/>
    <x v="3"/>
    <x v="3"/>
    <x v="3"/>
    <n v="23"/>
    <n v="600"/>
    <n v="12"/>
    <x v="177"/>
    <n v="9164.01"/>
    <x v="6333"/>
    <x v="1"/>
    <x v="0"/>
    <s v="Pooja"/>
    <x v="1"/>
    <n v="6"/>
  </r>
  <r>
    <d v="2024-06-04T00:00:00"/>
    <s v="INV006346"/>
    <x v="6"/>
    <s v="Corporate"/>
    <x v="3"/>
    <x v="5"/>
    <x v="3"/>
    <x v="6"/>
    <x v="0"/>
    <n v="10"/>
    <n v="3500"/>
    <n v="18"/>
    <x v="1825"/>
    <n v="25642.54"/>
    <x v="6334"/>
    <x v="1"/>
    <x v="1"/>
    <s v="Neha"/>
    <x v="1"/>
    <n v="6"/>
  </r>
  <r>
    <d v="2024-06-05T00:00:00"/>
    <s v="INV006347"/>
    <x v="7"/>
    <s v="Retail"/>
    <x v="3"/>
    <x v="3"/>
    <x v="0"/>
    <x v="2"/>
    <x v="2"/>
    <n v="14"/>
    <n v="4500"/>
    <n v="6"/>
    <x v="1245"/>
    <n v="46282.080000000002"/>
    <x v="6335"/>
    <x v="4"/>
    <x v="1"/>
    <s v="Sneha"/>
    <x v="1"/>
    <n v="6"/>
  </r>
  <r>
    <d v="2024-06-06T00:00:00"/>
    <s v="INV006348"/>
    <x v="4"/>
    <s v="Corporate"/>
    <x v="1"/>
    <x v="1"/>
    <x v="1"/>
    <x v="0"/>
    <x v="0"/>
    <n v="5"/>
    <n v="45000"/>
    <n v="6"/>
    <x v="554"/>
    <n v="157509.99"/>
    <x v="6336"/>
    <x v="2"/>
    <x v="1"/>
    <s v="Sneha"/>
    <x v="1"/>
    <n v="6"/>
  </r>
  <r>
    <d v="2024-06-07T00:00:00"/>
    <s v="INV006349"/>
    <x v="6"/>
    <s v="Corporate"/>
    <x v="1"/>
    <x v="1"/>
    <x v="3"/>
    <x v="0"/>
    <x v="0"/>
    <n v="6"/>
    <n v="45000"/>
    <n v="0"/>
    <x v="863"/>
    <n v="247767.51"/>
    <x v="6337"/>
    <x v="2"/>
    <x v="0"/>
    <s v="Vikas"/>
    <x v="1"/>
    <n v="6"/>
  </r>
  <r>
    <d v="2024-06-08T00:00:00"/>
    <s v="INV006350"/>
    <x v="7"/>
    <s v="Retail"/>
    <x v="1"/>
    <x v="1"/>
    <x v="3"/>
    <x v="2"/>
    <x v="2"/>
    <n v="2"/>
    <n v="4500"/>
    <n v="7"/>
    <x v="595"/>
    <n v="6732.7"/>
    <x v="6338"/>
    <x v="0"/>
    <x v="1"/>
    <s v="Priya"/>
    <x v="1"/>
    <n v="6"/>
  </r>
  <r>
    <d v="2024-06-09T00:00:00"/>
    <s v="INV006351"/>
    <x v="11"/>
    <s v="Corporate"/>
    <x v="3"/>
    <x v="5"/>
    <x v="2"/>
    <x v="1"/>
    <x v="1"/>
    <n v="22"/>
    <n v="2500"/>
    <n v="8"/>
    <x v="2305"/>
    <n v="37010.269999999997"/>
    <x v="6339"/>
    <x v="4"/>
    <x v="2"/>
    <s v="Priya"/>
    <x v="1"/>
    <n v="6"/>
  </r>
  <r>
    <d v="2024-06-10T00:00:00"/>
    <s v="INV006352"/>
    <x v="6"/>
    <s v="Wholesale"/>
    <x v="0"/>
    <x v="0"/>
    <x v="3"/>
    <x v="6"/>
    <x v="0"/>
    <n v="20"/>
    <n v="3500"/>
    <n v="7"/>
    <x v="130"/>
    <n v="47689.65"/>
    <x v="6340"/>
    <x v="1"/>
    <x v="1"/>
    <s v="Neha"/>
    <x v="1"/>
    <n v="6"/>
  </r>
  <r>
    <d v="2024-06-11T00:00:00"/>
    <s v="INV006353"/>
    <x v="3"/>
    <s v="Corporate"/>
    <x v="2"/>
    <x v="2"/>
    <x v="1"/>
    <x v="0"/>
    <x v="0"/>
    <n v="3"/>
    <n v="45000"/>
    <n v="15"/>
    <x v="226"/>
    <n v="87042.46"/>
    <x v="6341"/>
    <x v="3"/>
    <x v="3"/>
    <s v="Priya"/>
    <x v="1"/>
    <n v="6"/>
  </r>
  <r>
    <d v="2024-06-12T00:00:00"/>
    <s v="INV006354"/>
    <x v="9"/>
    <s v="Wholesale"/>
    <x v="1"/>
    <x v="1"/>
    <x v="1"/>
    <x v="4"/>
    <x v="0"/>
    <n v="13"/>
    <n v="12000"/>
    <n v="6"/>
    <x v="2306"/>
    <n v="106512.59"/>
    <x v="6342"/>
    <x v="2"/>
    <x v="1"/>
    <s v="Sneha"/>
    <x v="1"/>
    <n v="6"/>
  </r>
  <r>
    <d v="2024-06-13T00:00:00"/>
    <s v="INV006355"/>
    <x v="6"/>
    <s v="Retail"/>
    <x v="2"/>
    <x v="2"/>
    <x v="0"/>
    <x v="6"/>
    <x v="0"/>
    <n v="9"/>
    <n v="3500"/>
    <n v="14"/>
    <x v="1608"/>
    <n v="22690.81"/>
    <x v="6343"/>
    <x v="2"/>
    <x v="0"/>
    <s v="Pooja"/>
    <x v="1"/>
    <n v="6"/>
  </r>
  <r>
    <d v="2024-06-14T00:00:00"/>
    <s v="INV006356"/>
    <x v="7"/>
    <s v="Corporate"/>
    <x v="0"/>
    <x v="8"/>
    <x v="1"/>
    <x v="2"/>
    <x v="2"/>
    <n v="20"/>
    <n v="4500"/>
    <n v="5"/>
    <x v="4"/>
    <n v="74946.59"/>
    <x v="6344"/>
    <x v="1"/>
    <x v="1"/>
    <s v="Sneha"/>
    <x v="1"/>
    <n v="6"/>
  </r>
  <r>
    <d v="2024-06-15T00:00:00"/>
    <s v="INV006357"/>
    <x v="8"/>
    <s v="Corporate"/>
    <x v="3"/>
    <x v="7"/>
    <x v="0"/>
    <x v="7"/>
    <x v="3"/>
    <n v="14"/>
    <n v="900"/>
    <n v="9"/>
    <x v="1235"/>
    <n v="9888.0400000000009"/>
    <x v="6345"/>
    <x v="0"/>
    <x v="1"/>
    <s v="Karan"/>
    <x v="1"/>
    <n v="6"/>
  </r>
  <r>
    <d v="2024-06-16T00:00:00"/>
    <s v="INV006358"/>
    <x v="7"/>
    <s v="Wholesale"/>
    <x v="2"/>
    <x v="6"/>
    <x v="2"/>
    <x v="0"/>
    <x v="0"/>
    <n v="7"/>
    <n v="45000"/>
    <n v="7"/>
    <x v="1133"/>
    <n v="219380.38"/>
    <x v="6346"/>
    <x v="2"/>
    <x v="0"/>
    <s v="Amit"/>
    <x v="1"/>
    <n v="6"/>
  </r>
  <r>
    <d v="2024-06-17T00:00:00"/>
    <s v="INV006359"/>
    <x v="11"/>
    <s v="Wholesale"/>
    <x v="3"/>
    <x v="5"/>
    <x v="2"/>
    <x v="5"/>
    <x v="0"/>
    <n v="6"/>
    <n v="15000"/>
    <n v="20"/>
    <x v="235"/>
    <n v="63288.63"/>
    <x v="6347"/>
    <x v="3"/>
    <x v="2"/>
    <s v="Sneha"/>
    <x v="1"/>
    <n v="6"/>
  </r>
  <r>
    <d v="2024-06-18T00:00:00"/>
    <s v="INV006360"/>
    <x v="8"/>
    <s v="Corporate"/>
    <x v="2"/>
    <x v="2"/>
    <x v="3"/>
    <x v="5"/>
    <x v="0"/>
    <n v="1"/>
    <n v="15000"/>
    <n v="3"/>
    <x v="187"/>
    <n v="13185.59"/>
    <x v="6348"/>
    <x v="0"/>
    <x v="3"/>
    <s v="Raj"/>
    <x v="1"/>
    <n v="6"/>
  </r>
  <r>
    <d v="2024-06-19T00:00:00"/>
    <s v="INV006361"/>
    <x v="10"/>
    <s v="Corporate"/>
    <x v="0"/>
    <x v="0"/>
    <x v="2"/>
    <x v="7"/>
    <x v="3"/>
    <n v="1"/>
    <n v="900"/>
    <n v="16"/>
    <x v="2175"/>
    <n v="657.53"/>
    <x v="6349"/>
    <x v="1"/>
    <x v="1"/>
    <s v="Priya"/>
    <x v="1"/>
    <n v="6"/>
  </r>
  <r>
    <d v="2024-06-20T00:00:00"/>
    <s v="INV006362"/>
    <x v="7"/>
    <s v="Wholesale"/>
    <x v="2"/>
    <x v="6"/>
    <x v="2"/>
    <x v="3"/>
    <x v="3"/>
    <n v="5"/>
    <n v="600"/>
    <n v="3"/>
    <x v="2307"/>
    <n v="2432.17"/>
    <x v="6350"/>
    <x v="1"/>
    <x v="2"/>
    <s v="Karan"/>
    <x v="1"/>
    <n v="6"/>
  </r>
  <r>
    <d v="2024-06-21T00:00:00"/>
    <s v="INV006363"/>
    <x v="0"/>
    <s v="Corporate"/>
    <x v="1"/>
    <x v="1"/>
    <x v="1"/>
    <x v="3"/>
    <x v="3"/>
    <n v="16"/>
    <n v="600"/>
    <n v="12"/>
    <x v="2308"/>
    <n v="6123.46"/>
    <x v="6351"/>
    <x v="0"/>
    <x v="3"/>
    <s v="Vikas"/>
    <x v="1"/>
    <n v="6"/>
  </r>
  <r>
    <d v="2024-06-22T00:00:00"/>
    <s v="INV006364"/>
    <x v="10"/>
    <s v="Wholesale"/>
    <x v="1"/>
    <x v="1"/>
    <x v="3"/>
    <x v="5"/>
    <x v="0"/>
    <n v="15"/>
    <n v="15000"/>
    <n v="18"/>
    <x v="193"/>
    <n v="169679.56"/>
    <x v="6352"/>
    <x v="0"/>
    <x v="3"/>
    <s v="Pooja"/>
    <x v="1"/>
    <n v="6"/>
  </r>
  <r>
    <d v="2024-06-23T00:00:00"/>
    <s v="INV006365"/>
    <x v="2"/>
    <s v="Retail"/>
    <x v="1"/>
    <x v="1"/>
    <x v="1"/>
    <x v="2"/>
    <x v="2"/>
    <n v="20"/>
    <n v="4500"/>
    <n v="0"/>
    <x v="1452"/>
    <n v="74005.399999999994"/>
    <x v="6353"/>
    <x v="4"/>
    <x v="3"/>
    <s v="Raj"/>
    <x v="1"/>
    <n v="6"/>
  </r>
  <r>
    <d v="2024-06-24T00:00:00"/>
    <s v="INV006366"/>
    <x v="3"/>
    <s v="Retail"/>
    <x v="0"/>
    <x v="4"/>
    <x v="2"/>
    <x v="6"/>
    <x v="0"/>
    <n v="8"/>
    <n v="3500"/>
    <n v="10"/>
    <x v="933"/>
    <n v="21072.07"/>
    <x v="6354"/>
    <x v="2"/>
    <x v="1"/>
    <s v="Sneha"/>
    <x v="1"/>
    <n v="6"/>
  </r>
  <r>
    <d v="2024-06-25T00:00:00"/>
    <s v="INV006367"/>
    <x v="4"/>
    <s v="Retail"/>
    <x v="0"/>
    <x v="8"/>
    <x v="0"/>
    <x v="2"/>
    <x v="2"/>
    <n v="15"/>
    <n v="4500"/>
    <n v="15"/>
    <x v="2037"/>
    <n v="44193.33"/>
    <x v="6355"/>
    <x v="3"/>
    <x v="3"/>
    <s v="Vikas"/>
    <x v="1"/>
    <n v="6"/>
  </r>
  <r>
    <d v="2024-06-26T00:00:00"/>
    <s v="INV006368"/>
    <x v="0"/>
    <s v="Wholesale"/>
    <x v="2"/>
    <x v="2"/>
    <x v="3"/>
    <x v="6"/>
    <x v="0"/>
    <n v="15"/>
    <n v="3500"/>
    <n v="19"/>
    <x v="1678"/>
    <n v="39789.25"/>
    <x v="6356"/>
    <x v="3"/>
    <x v="2"/>
    <s v="Raj"/>
    <x v="1"/>
    <n v="6"/>
  </r>
  <r>
    <d v="2024-06-27T00:00:00"/>
    <s v="INV006369"/>
    <x v="0"/>
    <s v="Corporate"/>
    <x v="3"/>
    <x v="5"/>
    <x v="1"/>
    <x v="3"/>
    <x v="3"/>
    <n v="9"/>
    <n v="600"/>
    <n v="4"/>
    <x v="1999"/>
    <n v="3993.12"/>
    <x v="6357"/>
    <x v="1"/>
    <x v="2"/>
    <s v="Amit"/>
    <x v="1"/>
    <n v="6"/>
  </r>
  <r>
    <d v="2024-06-28T00:00:00"/>
    <s v="INV006370"/>
    <x v="6"/>
    <s v="Corporate"/>
    <x v="3"/>
    <x v="7"/>
    <x v="3"/>
    <x v="7"/>
    <x v="3"/>
    <n v="13"/>
    <n v="900"/>
    <n v="4"/>
    <x v="2309"/>
    <n v="9955.27"/>
    <x v="6358"/>
    <x v="4"/>
    <x v="3"/>
    <s v="Pooja"/>
    <x v="1"/>
    <n v="6"/>
  </r>
  <r>
    <d v="2024-06-29T00:00:00"/>
    <s v="INV006371"/>
    <x v="8"/>
    <s v="Corporate"/>
    <x v="2"/>
    <x v="6"/>
    <x v="0"/>
    <x v="6"/>
    <x v="0"/>
    <n v="24"/>
    <n v="3500"/>
    <n v="13"/>
    <x v="594"/>
    <n v="58835.57"/>
    <x v="6359"/>
    <x v="0"/>
    <x v="0"/>
    <s v="Sneha"/>
    <x v="1"/>
    <n v="6"/>
  </r>
  <r>
    <d v="2024-06-30T00:00:00"/>
    <s v="INV006372"/>
    <x v="5"/>
    <s v="Corporate"/>
    <x v="3"/>
    <x v="5"/>
    <x v="0"/>
    <x v="6"/>
    <x v="0"/>
    <n v="14"/>
    <n v="3500"/>
    <n v="1"/>
    <x v="2135"/>
    <n v="44850.35"/>
    <x v="6360"/>
    <x v="4"/>
    <x v="0"/>
    <s v="Raj"/>
    <x v="1"/>
    <n v="6"/>
  </r>
  <r>
    <d v="2024-07-01T00:00:00"/>
    <s v="INV006373"/>
    <x v="11"/>
    <s v="Wholesale"/>
    <x v="1"/>
    <x v="1"/>
    <x v="0"/>
    <x v="1"/>
    <x v="1"/>
    <n v="14"/>
    <n v="2500"/>
    <n v="12"/>
    <x v="38"/>
    <n v="24141.86"/>
    <x v="6361"/>
    <x v="0"/>
    <x v="0"/>
    <s v="Priya"/>
    <x v="1"/>
    <n v="7"/>
  </r>
  <r>
    <d v="2024-07-02T00:00:00"/>
    <s v="INV006374"/>
    <x v="0"/>
    <s v="Retail"/>
    <x v="2"/>
    <x v="6"/>
    <x v="3"/>
    <x v="2"/>
    <x v="2"/>
    <n v="25"/>
    <n v="4500"/>
    <n v="13"/>
    <x v="655"/>
    <n v="79782.17"/>
    <x v="6362"/>
    <x v="1"/>
    <x v="3"/>
    <s v="Pooja"/>
    <x v="1"/>
    <n v="7"/>
  </r>
  <r>
    <d v="2024-07-03T00:00:00"/>
    <s v="INV006375"/>
    <x v="0"/>
    <s v="Retail"/>
    <x v="3"/>
    <x v="7"/>
    <x v="3"/>
    <x v="1"/>
    <x v="1"/>
    <n v="22"/>
    <n v="2500"/>
    <n v="11"/>
    <x v="2310"/>
    <n v="41960.54"/>
    <x v="6363"/>
    <x v="0"/>
    <x v="0"/>
    <s v="Vikas"/>
    <x v="1"/>
    <n v="7"/>
  </r>
  <r>
    <d v="2024-07-04T00:00:00"/>
    <s v="INV006376"/>
    <x v="4"/>
    <s v="Wholesale"/>
    <x v="3"/>
    <x v="3"/>
    <x v="2"/>
    <x v="7"/>
    <x v="3"/>
    <n v="19"/>
    <n v="900"/>
    <n v="4"/>
    <x v="1437"/>
    <n v="12595.21"/>
    <x v="6364"/>
    <x v="4"/>
    <x v="0"/>
    <s v="Sneha"/>
    <x v="1"/>
    <n v="7"/>
  </r>
  <r>
    <d v="2024-07-05T00:00:00"/>
    <s v="INV006377"/>
    <x v="0"/>
    <s v="Wholesale"/>
    <x v="2"/>
    <x v="6"/>
    <x v="2"/>
    <x v="2"/>
    <x v="2"/>
    <n v="11"/>
    <n v="4500"/>
    <n v="4"/>
    <x v="278"/>
    <n v="34388.800000000003"/>
    <x v="6365"/>
    <x v="0"/>
    <x v="0"/>
    <s v="Amit"/>
    <x v="1"/>
    <n v="7"/>
  </r>
  <r>
    <d v="2024-07-06T00:00:00"/>
    <s v="INV006378"/>
    <x v="2"/>
    <s v="Retail"/>
    <x v="3"/>
    <x v="5"/>
    <x v="3"/>
    <x v="5"/>
    <x v="0"/>
    <n v="8"/>
    <n v="15000"/>
    <n v="15"/>
    <x v="1911"/>
    <n v="85819.92"/>
    <x v="6366"/>
    <x v="2"/>
    <x v="1"/>
    <s v="Raj"/>
    <x v="1"/>
    <n v="7"/>
  </r>
  <r>
    <d v="2024-07-07T00:00:00"/>
    <s v="INV006379"/>
    <x v="4"/>
    <s v="Wholesale"/>
    <x v="3"/>
    <x v="3"/>
    <x v="3"/>
    <x v="5"/>
    <x v="0"/>
    <n v="11"/>
    <n v="15000"/>
    <n v="6"/>
    <x v="856"/>
    <n v="129426.54"/>
    <x v="6367"/>
    <x v="4"/>
    <x v="0"/>
    <s v="Sneha"/>
    <x v="1"/>
    <n v="7"/>
  </r>
  <r>
    <d v="2024-07-08T00:00:00"/>
    <s v="INV006380"/>
    <x v="7"/>
    <s v="Retail"/>
    <x v="2"/>
    <x v="2"/>
    <x v="1"/>
    <x v="7"/>
    <x v="3"/>
    <n v="14"/>
    <n v="900"/>
    <n v="8"/>
    <x v="1732"/>
    <n v="8386.07"/>
    <x v="6368"/>
    <x v="1"/>
    <x v="0"/>
    <s v="Raj"/>
    <x v="1"/>
    <n v="7"/>
  </r>
  <r>
    <d v="2024-07-09T00:00:00"/>
    <s v="INV006381"/>
    <x v="10"/>
    <s v="Corporate"/>
    <x v="3"/>
    <x v="7"/>
    <x v="3"/>
    <x v="3"/>
    <x v="3"/>
    <n v="16"/>
    <n v="600"/>
    <n v="10"/>
    <x v="44"/>
    <n v="7957.8"/>
    <x v="6369"/>
    <x v="3"/>
    <x v="0"/>
    <s v="Pooja"/>
    <x v="1"/>
    <n v="7"/>
  </r>
  <r>
    <d v="2024-07-10T00:00:00"/>
    <s v="INV006382"/>
    <x v="4"/>
    <s v="Retail"/>
    <x v="2"/>
    <x v="6"/>
    <x v="1"/>
    <x v="2"/>
    <x v="2"/>
    <n v="6"/>
    <n v="4500"/>
    <n v="3"/>
    <x v="810"/>
    <n v="18994.810000000001"/>
    <x v="6370"/>
    <x v="0"/>
    <x v="1"/>
    <s v="Neha"/>
    <x v="1"/>
    <n v="7"/>
  </r>
  <r>
    <d v="2024-07-11T00:00:00"/>
    <s v="INV006383"/>
    <x v="5"/>
    <s v="Retail"/>
    <x v="0"/>
    <x v="0"/>
    <x v="3"/>
    <x v="2"/>
    <x v="2"/>
    <n v="2"/>
    <n v="4500"/>
    <n v="17"/>
    <x v="662"/>
    <n v="6487.7"/>
    <x v="6371"/>
    <x v="2"/>
    <x v="1"/>
    <s v="Pooja"/>
    <x v="1"/>
    <n v="7"/>
  </r>
  <r>
    <d v="2024-07-12T00:00:00"/>
    <s v="INV006384"/>
    <x v="10"/>
    <s v="Wholesale"/>
    <x v="0"/>
    <x v="8"/>
    <x v="2"/>
    <x v="5"/>
    <x v="0"/>
    <n v="22"/>
    <n v="15000"/>
    <n v="6"/>
    <x v="1672"/>
    <n v="258924.49"/>
    <x v="6372"/>
    <x v="2"/>
    <x v="0"/>
    <s v="Karan"/>
    <x v="1"/>
    <n v="7"/>
  </r>
  <r>
    <d v="2024-07-13T00:00:00"/>
    <s v="INV006385"/>
    <x v="1"/>
    <s v="Wholesale"/>
    <x v="0"/>
    <x v="8"/>
    <x v="2"/>
    <x v="7"/>
    <x v="3"/>
    <n v="17"/>
    <n v="900"/>
    <n v="14"/>
    <x v="2311"/>
    <n v="10226.77"/>
    <x v="6373"/>
    <x v="0"/>
    <x v="0"/>
    <s v="Sneha"/>
    <x v="1"/>
    <n v="7"/>
  </r>
  <r>
    <d v="2024-07-14T00:00:00"/>
    <s v="INV006386"/>
    <x v="2"/>
    <s v="Retail"/>
    <x v="1"/>
    <x v="1"/>
    <x v="0"/>
    <x v="2"/>
    <x v="2"/>
    <n v="18"/>
    <n v="4500"/>
    <n v="18"/>
    <x v="2312"/>
    <n v="62235.18"/>
    <x v="6374"/>
    <x v="3"/>
    <x v="1"/>
    <s v="Amit"/>
    <x v="1"/>
    <n v="7"/>
  </r>
  <r>
    <d v="2024-07-15T00:00:00"/>
    <s v="INV006387"/>
    <x v="11"/>
    <s v="Retail"/>
    <x v="0"/>
    <x v="4"/>
    <x v="3"/>
    <x v="3"/>
    <x v="3"/>
    <n v="11"/>
    <n v="600"/>
    <n v="14"/>
    <x v="1693"/>
    <n v="5257.63"/>
    <x v="6375"/>
    <x v="3"/>
    <x v="1"/>
    <s v="Raj"/>
    <x v="1"/>
    <n v="7"/>
  </r>
  <r>
    <d v="2024-07-16T00:00:00"/>
    <s v="INV006388"/>
    <x v="2"/>
    <s v="Wholesale"/>
    <x v="1"/>
    <x v="1"/>
    <x v="2"/>
    <x v="4"/>
    <x v="0"/>
    <n v="21"/>
    <n v="12000"/>
    <n v="20"/>
    <x v="818"/>
    <n v="171347.04"/>
    <x v="6376"/>
    <x v="2"/>
    <x v="2"/>
    <s v="Priya"/>
    <x v="1"/>
    <n v="7"/>
  </r>
  <r>
    <d v="2024-07-17T00:00:00"/>
    <s v="INV006389"/>
    <x v="0"/>
    <s v="Retail"/>
    <x v="0"/>
    <x v="0"/>
    <x v="0"/>
    <x v="4"/>
    <x v="0"/>
    <n v="20"/>
    <n v="12000"/>
    <n v="6"/>
    <x v="737"/>
    <n v="169570.37"/>
    <x v="6377"/>
    <x v="4"/>
    <x v="3"/>
    <s v="Pooja"/>
    <x v="1"/>
    <n v="7"/>
  </r>
  <r>
    <d v="2024-07-18T00:00:00"/>
    <s v="INV006390"/>
    <x v="2"/>
    <s v="Retail"/>
    <x v="3"/>
    <x v="7"/>
    <x v="1"/>
    <x v="4"/>
    <x v="0"/>
    <n v="7"/>
    <n v="12000"/>
    <n v="6"/>
    <x v="141"/>
    <n v="57084.24"/>
    <x v="6378"/>
    <x v="4"/>
    <x v="3"/>
    <s v="Amit"/>
    <x v="1"/>
    <n v="7"/>
  </r>
  <r>
    <d v="2024-07-19T00:00:00"/>
    <s v="INV006391"/>
    <x v="11"/>
    <s v="Retail"/>
    <x v="2"/>
    <x v="2"/>
    <x v="3"/>
    <x v="7"/>
    <x v="3"/>
    <n v="20"/>
    <n v="900"/>
    <n v="15"/>
    <x v="368"/>
    <n v="14025.75"/>
    <x v="6379"/>
    <x v="0"/>
    <x v="1"/>
    <s v="Vikas"/>
    <x v="1"/>
    <n v="7"/>
  </r>
  <r>
    <d v="2024-07-20T00:00:00"/>
    <s v="INV006392"/>
    <x v="7"/>
    <s v="Wholesale"/>
    <x v="3"/>
    <x v="5"/>
    <x v="3"/>
    <x v="6"/>
    <x v="0"/>
    <n v="23"/>
    <n v="3500"/>
    <n v="1"/>
    <x v="2313"/>
    <n v="62699.13"/>
    <x v="6380"/>
    <x v="4"/>
    <x v="1"/>
    <s v="Priya"/>
    <x v="1"/>
    <n v="7"/>
  </r>
  <r>
    <d v="2024-07-21T00:00:00"/>
    <s v="INV006393"/>
    <x v="2"/>
    <s v="Retail"/>
    <x v="1"/>
    <x v="1"/>
    <x v="3"/>
    <x v="7"/>
    <x v="3"/>
    <n v="1"/>
    <n v="900"/>
    <n v="20"/>
    <x v="1176"/>
    <n v="657.29"/>
    <x v="6381"/>
    <x v="4"/>
    <x v="0"/>
    <s v="Pooja"/>
    <x v="1"/>
    <n v="7"/>
  </r>
  <r>
    <d v="2024-07-22T00:00:00"/>
    <s v="INV006394"/>
    <x v="8"/>
    <s v="Wholesale"/>
    <x v="3"/>
    <x v="5"/>
    <x v="0"/>
    <x v="4"/>
    <x v="0"/>
    <n v="1"/>
    <n v="12000"/>
    <n v="4"/>
    <x v="1022"/>
    <n v="9801.3799999999992"/>
    <x v="6382"/>
    <x v="3"/>
    <x v="3"/>
    <s v="Pooja"/>
    <x v="1"/>
    <n v="7"/>
  </r>
  <r>
    <d v="2024-07-23T00:00:00"/>
    <s v="INV006395"/>
    <x v="1"/>
    <s v="Retail"/>
    <x v="2"/>
    <x v="2"/>
    <x v="3"/>
    <x v="3"/>
    <x v="3"/>
    <n v="9"/>
    <n v="600"/>
    <n v="9"/>
    <x v="164"/>
    <n v="4572.18"/>
    <x v="6383"/>
    <x v="1"/>
    <x v="3"/>
    <s v="Priya"/>
    <x v="1"/>
    <n v="7"/>
  </r>
  <r>
    <d v="2024-07-24T00:00:00"/>
    <s v="INV006396"/>
    <x v="9"/>
    <s v="Wholesale"/>
    <x v="1"/>
    <x v="1"/>
    <x v="0"/>
    <x v="4"/>
    <x v="0"/>
    <n v="5"/>
    <n v="12000"/>
    <n v="8"/>
    <x v="221"/>
    <n v="46944.31"/>
    <x v="6384"/>
    <x v="0"/>
    <x v="2"/>
    <s v="Priya"/>
    <x v="1"/>
    <n v="7"/>
  </r>
  <r>
    <d v="2024-07-25T00:00:00"/>
    <s v="INV006397"/>
    <x v="6"/>
    <s v="Wholesale"/>
    <x v="3"/>
    <x v="7"/>
    <x v="3"/>
    <x v="4"/>
    <x v="0"/>
    <n v="5"/>
    <n v="12000"/>
    <n v="14"/>
    <x v="366"/>
    <n v="44573.89"/>
    <x v="6385"/>
    <x v="4"/>
    <x v="0"/>
    <s v="Vikas"/>
    <x v="1"/>
    <n v="7"/>
  </r>
  <r>
    <d v="2024-07-26T00:00:00"/>
    <s v="INV006398"/>
    <x v="5"/>
    <s v="Retail"/>
    <x v="0"/>
    <x v="0"/>
    <x v="0"/>
    <x v="7"/>
    <x v="3"/>
    <n v="21"/>
    <n v="900"/>
    <n v="10"/>
    <x v="1903"/>
    <n v="14197.57"/>
    <x v="6386"/>
    <x v="1"/>
    <x v="1"/>
    <s v="Pooja"/>
    <x v="1"/>
    <n v="7"/>
  </r>
  <r>
    <d v="2024-07-27T00:00:00"/>
    <s v="INV006399"/>
    <x v="8"/>
    <s v="Retail"/>
    <x v="0"/>
    <x v="4"/>
    <x v="3"/>
    <x v="6"/>
    <x v="0"/>
    <n v="16"/>
    <n v="3500"/>
    <n v="16"/>
    <x v="1104"/>
    <n v="40421.440000000002"/>
    <x v="6387"/>
    <x v="1"/>
    <x v="0"/>
    <s v="Amit"/>
    <x v="1"/>
    <n v="7"/>
  </r>
  <r>
    <d v="2024-07-28T00:00:00"/>
    <s v="INV006400"/>
    <x v="10"/>
    <s v="Corporate"/>
    <x v="1"/>
    <x v="1"/>
    <x v="3"/>
    <x v="2"/>
    <x v="2"/>
    <n v="8"/>
    <n v="4500"/>
    <n v="3"/>
    <x v="1282"/>
    <n v="30349.56"/>
    <x v="6388"/>
    <x v="1"/>
    <x v="1"/>
    <s v="Pooja"/>
    <x v="1"/>
    <n v="7"/>
  </r>
  <r>
    <d v="2024-07-29T00:00:00"/>
    <s v="INV006401"/>
    <x v="1"/>
    <s v="Corporate"/>
    <x v="1"/>
    <x v="1"/>
    <x v="2"/>
    <x v="5"/>
    <x v="0"/>
    <n v="3"/>
    <n v="15000"/>
    <n v="19"/>
    <x v="132"/>
    <n v="28139.71"/>
    <x v="6389"/>
    <x v="0"/>
    <x v="3"/>
    <s v="Karan"/>
    <x v="1"/>
    <n v="7"/>
  </r>
  <r>
    <d v="2024-07-30T00:00:00"/>
    <s v="INV006402"/>
    <x v="6"/>
    <s v="Retail"/>
    <x v="0"/>
    <x v="0"/>
    <x v="0"/>
    <x v="3"/>
    <x v="3"/>
    <n v="20"/>
    <n v="600"/>
    <n v="2"/>
    <x v="1543"/>
    <n v="10852.53"/>
    <x v="6390"/>
    <x v="0"/>
    <x v="3"/>
    <s v="Pooja"/>
    <x v="1"/>
    <n v="7"/>
  </r>
  <r>
    <d v="2024-07-31T00:00:00"/>
    <s v="INV006403"/>
    <x v="0"/>
    <s v="Wholesale"/>
    <x v="3"/>
    <x v="3"/>
    <x v="2"/>
    <x v="4"/>
    <x v="0"/>
    <n v="6"/>
    <n v="12000"/>
    <n v="5"/>
    <x v="93"/>
    <n v="52594.34"/>
    <x v="6391"/>
    <x v="2"/>
    <x v="0"/>
    <s v="Sneha"/>
    <x v="1"/>
    <n v="7"/>
  </r>
  <r>
    <d v="2024-08-01T00:00:00"/>
    <s v="INV006404"/>
    <x v="1"/>
    <s v="Corporate"/>
    <x v="2"/>
    <x v="6"/>
    <x v="3"/>
    <x v="3"/>
    <x v="3"/>
    <n v="22"/>
    <n v="600"/>
    <n v="0"/>
    <x v="1399"/>
    <n v="11176.91"/>
    <x v="6392"/>
    <x v="2"/>
    <x v="0"/>
    <s v="Neha"/>
    <x v="1"/>
    <n v="8"/>
  </r>
  <r>
    <d v="2024-08-02T00:00:00"/>
    <s v="INV006405"/>
    <x v="2"/>
    <s v="Wholesale"/>
    <x v="0"/>
    <x v="0"/>
    <x v="0"/>
    <x v="2"/>
    <x v="2"/>
    <n v="3"/>
    <n v="4500"/>
    <n v="13"/>
    <x v="2314"/>
    <n v="8475.84"/>
    <x v="6393"/>
    <x v="3"/>
    <x v="0"/>
    <s v="Karan"/>
    <x v="1"/>
    <n v="8"/>
  </r>
  <r>
    <d v="2024-08-03T00:00:00"/>
    <s v="INV006406"/>
    <x v="9"/>
    <s v="Wholesale"/>
    <x v="3"/>
    <x v="5"/>
    <x v="3"/>
    <x v="7"/>
    <x v="3"/>
    <n v="12"/>
    <n v="900"/>
    <n v="7"/>
    <x v="2315"/>
    <n v="7632.96"/>
    <x v="6394"/>
    <x v="4"/>
    <x v="2"/>
    <s v="Sneha"/>
    <x v="1"/>
    <n v="8"/>
  </r>
  <r>
    <d v="2024-08-04T00:00:00"/>
    <s v="INV006407"/>
    <x v="10"/>
    <s v="Retail"/>
    <x v="1"/>
    <x v="1"/>
    <x v="2"/>
    <x v="6"/>
    <x v="0"/>
    <n v="3"/>
    <n v="3500"/>
    <n v="19"/>
    <x v="2316"/>
    <n v="7008.86"/>
    <x v="6395"/>
    <x v="1"/>
    <x v="2"/>
    <s v="Raj"/>
    <x v="1"/>
    <n v="8"/>
  </r>
  <r>
    <d v="2024-08-05T00:00:00"/>
    <s v="INV006408"/>
    <x v="11"/>
    <s v="Retail"/>
    <x v="2"/>
    <x v="6"/>
    <x v="3"/>
    <x v="7"/>
    <x v="3"/>
    <n v="15"/>
    <n v="900"/>
    <n v="6"/>
    <x v="1955"/>
    <n v="11480.67"/>
    <x v="6396"/>
    <x v="4"/>
    <x v="3"/>
    <s v="Sneha"/>
    <x v="1"/>
    <n v="8"/>
  </r>
  <r>
    <d v="2024-08-06T00:00:00"/>
    <s v="INV006409"/>
    <x v="7"/>
    <s v="Retail"/>
    <x v="0"/>
    <x v="0"/>
    <x v="1"/>
    <x v="4"/>
    <x v="0"/>
    <n v="1"/>
    <n v="12000"/>
    <n v="10"/>
    <x v="6"/>
    <n v="9021.61"/>
    <x v="6397"/>
    <x v="3"/>
    <x v="0"/>
    <s v="Vikas"/>
    <x v="1"/>
    <n v="8"/>
  </r>
  <r>
    <d v="2024-08-07T00:00:00"/>
    <s v="INV006410"/>
    <x v="10"/>
    <s v="Corporate"/>
    <x v="0"/>
    <x v="0"/>
    <x v="3"/>
    <x v="5"/>
    <x v="0"/>
    <n v="9"/>
    <n v="15000"/>
    <n v="9"/>
    <x v="1470"/>
    <n v="105149.05"/>
    <x v="6398"/>
    <x v="1"/>
    <x v="3"/>
    <s v="Sneha"/>
    <x v="1"/>
    <n v="8"/>
  </r>
  <r>
    <d v="2024-08-08T00:00:00"/>
    <s v="INV006411"/>
    <x v="10"/>
    <s v="Retail"/>
    <x v="3"/>
    <x v="7"/>
    <x v="2"/>
    <x v="6"/>
    <x v="0"/>
    <n v="19"/>
    <n v="3500"/>
    <n v="8"/>
    <x v="2008"/>
    <n v="44602.559999999998"/>
    <x v="6399"/>
    <x v="3"/>
    <x v="0"/>
    <s v="Karan"/>
    <x v="1"/>
    <n v="8"/>
  </r>
  <r>
    <d v="2024-08-09T00:00:00"/>
    <s v="INV006412"/>
    <x v="2"/>
    <s v="Corporate"/>
    <x v="3"/>
    <x v="5"/>
    <x v="3"/>
    <x v="7"/>
    <x v="3"/>
    <n v="10"/>
    <n v="900"/>
    <n v="16"/>
    <x v="2239"/>
    <n v="5815.07"/>
    <x v="6400"/>
    <x v="4"/>
    <x v="2"/>
    <s v="Priya"/>
    <x v="1"/>
    <n v="8"/>
  </r>
  <r>
    <d v="2024-08-10T00:00:00"/>
    <s v="INV006413"/>
    <x v="4"/>
    <s v="Wholesale"/>
    <x v="0"/>
    <x v="8"/>
    <x v="3"/>
    <x v="4"/>
    <x v="0"/>
    <n v="19"/>
    <n v="12000"/>
    <n v="9"/>
    <x v="2317"/>
    <n v="175864.27"/>
    <x v="6401"/>
    <x v="0"/>
    <x v="1"/>
    <s v="Neha"/>
    <x v="1"/>
    <n v="8"/>
  </r>
  <r>
    <d v="2024-08-11T00:00:00"/>
    <s v="INV006414"/>
    <x v="5"/>
    <s v="Wholesale"/>
    <x v="3"/>
    <x v="9"/>
    <x v="0"/>
    <x v="4"/>
    <x v="0"/>
    <n v="14"/>
    <n v="12000"/>
    <n v="19"/>
    <x v="2318"/>
    <n v="123285.38"/>
    <x v="6402"/>
    <x v="1"/>
    <x v="2"/>
    <s v="Pooja"/>
    <x v="1"/>
    <n v="8"/>
  </r>
  <r>
    <d v="2024-08-12T00:00:00"/>
    <s v="INV006415"/>
    <x v="3"/>
    <s v="Corporate"/>
    <x v="0"/>
    <x v="4"/>
    <x v="2"/>
    <x v="1"/>
    <x v="1"/>
    <n v="13"/>
    <n v="2500"/>
    <n v="17"/>
    <x v="923"/>
    <n v="21827.63"/>
    <x v="6403"/>
    <x v="0"/>
    <x v="0"/>
    <s v="Pooja"/>
    <x v="1"/>
    <n v="8"/>
  </r>
  <r>
    <d v="2024-08-13T00:00:00"/>
    <s v="INV006416"/>
    <x v="2"/>
    <s v="Wholesale"/>
    <x v="2"/>
    <x v="2"/>
    <x v="2"/>
    <x v="4"/>
    <x v="0"/>
    <n v="10"/>
    <n v="12000"/>
    <n v="2"/>
    <x v="973"/>
    <n v="103632.16"/>
    <x v="6404"/>
    <x v="4"/>
    <x v="0"/>
    <s v="Pooja"/>
    <x v="1"/>
    <n v="8"/>
  </r>
  <r>
    <d v="2024-08-14T00:00:00"/>
    <s v="INV006417"/>
    <x v="6"/>
    <s v="Retail"/>
    <x v="3"/>
    <x v="3"/>
    <x v="3"/>
    <x v="5"/>
    <x v="0"/>
    <n v="17"/>
    <n v="15000"/>
    <n v="15"/>
    <x v="2018"/>
    <n v="157743.38"/>
    <x v="6405"/>
    <x v="3"/>
    <x v="3"/>
    <s v="Sneha"/>
    <x v="1"/>
    <n v="8"/>
  </r>
  <r>
    <d v="2024-08-15T00:00:00"/>
    <s v="INV006418"/>
    <x v="4"/>
    <s v="Wholesale"/>
    <x v="0"/>
    <x v="4"/>
    <x v="1"/>
    <x v="5"/>
    <x v="0"/>
    <n v="18"/>
    <n v="15000"/>
    <n v="4"/>
    <x v="1331"/>
    <n v="198175.66"/>
    <x v="6406"/>
    <x v="0"/>
    <x v="1"/>
    <s v="Neha"/>
    <x v="1"/>
    <n v="8"/>
  </r>
  <r>
    <d v="2024-08-16T00:00:00"/>
    <s v="INV006419"/>
    <x v="0"/>
    <s v="Retail"/>
    <x v="2"/>
    <x v="2"/>
    <x v="2"/>
    <x v="6"/>
    <x v="0"/>
    <n v="17"/>
    <n v="3500"/>
    <n v="13"/>
    <x v="1418"/>
    <n v="38730.83"/>
    <x v="6407"/>
    <x v="3"/>
    <x v="3"/>
    <s v="Karan"/>
    <x v="1"/>
    <n v="8"/>
  </r>
  <r>
    <d v="2024-08-17T00:00:00"/>
    <s v="INV006420"/>
    <x v="9"/>
    <s v="Wholesale"/>
    <x v="0"/>
    <x v="8"/>
    <x v="2"/>
    <x v="2"/>
    <x v="2"/>
    <n v="20"/>
    <n v="4500"/>
    <n v="2"/>
    <x v="239"/>
    <n v="71851.42"/>
    <x v="6408"/>
    <x v="2"/>
    <x v="3"/>
    <s v="Vikas"/>
    <x v="1"/>
    <n v="8"/>
  </r>
  <r>
    <d v="2024-08-18T00:00:00"/>
    <s v="INV006421"/>
    <x v="7"/>
    <s v="Retail"/>
    <x v="1"/>
    <x v="1"/>
    <x v="3"/>
    <x v="4"/>
    <x v="0"/>
    <n v="2"/>
    <n v="12000"/>
    <n v="2"/>
    <x v="1186"/>
    <n v="16951.439999999999"/>
    <x v="6409"/>
    <x v="2"/>
    <x v="3"/>
    <s v="Priya"/>
    <x v="1"/>
    <n v="8"/>
  </r>
  <r>
    <d v="2024-08-19T00:00:00"/>
    <s v="INV006422"/>
    <x v="11"/>
    <s v="Corporate"/>
    <x v="0"/>
    <x v="0"/>
    <x v="1"/>
    <x v="0"/>
    <x v="0"/>
    <n v="15"/>
    <n v="45000"/>
    <n v="0"/>
    <x v="985"/>
    <n v="596927.57999999996"/>
    <x v="6410"/>
    <x v="3"/>
    <x v="2"/>
    <s v="Pooja"/>
    <x v="1"/>
    <n v="8"/>
  </r>
  <r>
    <d v="2024-08-20T00:00:00"/>
    <s v="INV006423"/>
    <x v="6"/>
    <s v="Corporate"/>
    <x v="2"/>
    <x v="2"/>
    <x v="3"/>
    <x v="6"/>
    <x v="0"/>
    <n v="19"/>
    <n v="3500"/>
    <n v="11"/>
    <x v="30"/>
    <n v="48279.31"/>
    <x v="6411"/>
    <x v="2"/>
    <x v="0"/>
    <s v="Karan"/>
    <x v="1"/>
    <n v="8"/>
  </r>
  <r>
    <d v="2024-08-21T00:00:00"/>
    <s v="INV006424"/>
    <x v="0"/>
    <s v="Retail"/>
    <x v="3"/>
    <x v="5"/>
    <x v="2"/>
    <x v="2"/>
    <x v="2"/>
    <n v="2"/>
    <n v="4500"/>
    <n v="19"/>
    <x v="1726"/>
    <n v="5566.09"/>
    <x v="6412"/>
    <x v="0"/>
    <x v="3"/>
    <s v="Pooja"/>
    <x v="1"/>
    <n v="8"/>
  </r>
  <r>
    <d v="2024-08-22T00:00:00"/>
    <s v="INV006425"/>
    <x v="11"/>
    <s v="Retail"/>
    <x v="2"/>
    <x v="6"/>
    <x v="0"/>
    <x v="7"/>
    <x v="3"/>
    <n v="24"/>
    <n v="900"/>
    <n v="7"/>
    <x v="1180"/>
    <n v="16916.57"/>
    <x v="6413"/>
    <x v="3"/>
    <x v="1"/>
    <s v="Sneha"/>
    <x v="1"/>
    <n v="8"/>
  </r>
  <r>
    <d v="2024-08-23T00:00:00"/>
    <s v="INV006426"/>
    <x v="4"/>
    <s v="Retail"/>
    <x v="0"/>
    <x v="8"/>
    <x v="0"/>
    <x v="1"/>
    <x v="1"/>
    <n v="18"/>
    <n v="2500"/>
    <n v="13"/>
    <x v="136"/>
    <n v="32170.32"/>
    <x v="6414"/>
    <x v="1"/>
    <x v="3"/>
    <s v="Vikas"/>
    <x v="1"/>
    <n v="8"/>
  </r>
  <r>
    <d v="2024-08-24T00:00:00"/>
    <s v="INV006427"/>
    <x v="2"/>
    <s v="Retail"/>
    <x v="3"/>
    <x v="7"/>
    <x v="1"/>
    <x v="4"/>
    <x v="0"/>
    <n v="8"/>
    <n v="12000"/>
    <n v="18"/>
    <x v="1593"/>
    <n v="73571.39"/>
    <x v="6415"/>
    <x v="1"/>
    <x v="3"/>
    <s v="Priya"/>
    <x v="1"/>
    <n v="8"/>
  </r>
  <r>
    <d v="2024-08-25T00:00:00"/>
    <s v="INV006428"/>
    <x v="7"/>
    <s v="Corporate"/>
    <x v="1"/>
    <x v="1"/>
    <x v="1"/>
    <x v="0"/>
    <x v="0"/>
    <n v="13"/>
    <n v="45000"/>
    <n v="10"/>
    <x v="2158"/>
    <n v="396850.02"/>
    <x v="6416"/>
    <x v="4"/>
    <x v="1"/>
    <s v="Raj"/>
    <x v="1"/>
    <n v="8"/>
  </r>
  <r>
    <d v="2024-08-26T00:00:00"/>
    <s v="INV006429"/>
    <x v="7"/>
    <s v="Corporate"/>
    <x v="1"/>
    <x v="1"/>
    <x v="2"/>
    <x v="5"/>
    <x v="0"/>
    <n v="2"/>
    <n v="15000"/>
    <n v="11"/>
    <x v="908"/>
    <n v="20001.5"/>
    <x v="6417"/>
    <x v="2"/>
    <x v="1"/>
    <s v="Amit"/>
    <x v="1"/>
    <n v="8"/>
  </r>
  <r>
    <d v="2024-08-27T00:00:00"/>
    <s v="INV006430"/>
    <x v="9"/>
    <s v="Corporate"/>
    <x v="3"/>
    <x v="3"/>
    <x v="3"/>
    <x v="4"/>
    <x v="0"/>
    <n v="17"/>
    <n v="12000"/>
    <n v="10"/>
    <x v="123"/>
    <n v="154756.93"/>
    <x v="6418"/>
    <x v="1"/>
    <x v="0"/>
    <s v="Karan"/>
    <x v="1"/>
    <n v="8"/>
  </r>
  <r>
    <d v="2024-08-28T00:00:00"/>
    <s v="INV006431"/>
    <x v="11"/>
    <s v="Retail"/>
    <x v="3"/>
    <x v="7"/>
    <x v="1"/>
    <x v="1"/>
    <x v="1"/>
    <n v="9"/>
    <n v="2500"/>
    <n v="9"/>
    <x v="800"/>
    <n v="15445.05"/>
    <x v="5692"/>
    <x v="1"/>
    <x v="1"/>
    <s v="Priya"/>
    <x v="1"/>
    <n v="8"/>
  </r>
  <r>
    <d v="2024-08-29T00:00:00"/>
    <s v="INV006432"/>
    <x v="10"/>
    <s v="Retail"/>
    <x v="2"/>
    <x v="6"/>
    <x v="0"/>
    <x v="5"/>
    <x v="0"/>
    <n v="8"/>
    <n v="15000"/>
    <n v="5"/>
    <x v="86"/>
    <n v="104683.42"/>
    <x v="6419"/>
    <x v="0"/>
    <x v="3"/>
    <s v="Sneha"/>
    <x v="1"/>
    <n v="8"/>
  </r>
  <r>
    <d v="2024-08-30T00:00:00"/>
    <s v="INV006433"/>
    <x v="10"/>
    <s v="Corporate"/>
    <x v="2"/>
    <x v="2"/>
    <x v="1"/>
    <x v="7"/>
    <x v="3"/>
    <n v="11"/>
    <n v="900"/>
    <n v="15"/>
    <x v="750"/>
    <n v="7330.76"/>
    <x v="6420"/>
    <x v="3"/>
    <x v="1"/>
    <s v="Neha"/>
    <x v="1"/>
    <n v="8"/>
  </r>
  <r>
    <d v="2024-08-31T00:00:00"/>
    <s v="INV006434"/>
    <x v="6"/>
    <s v="Wholesale"/>
    <x v="0"/>
    <x v="0"/>
    <x v="3"/>
    <x v="1"/>
    <x v="1"/>
    <n v="20"/>
    <n v="2500"/>
    <n v="17"/>
    <x v="2319"/>
    <n v="30797.64"/>
    <x v="6421"/>
    <x v="4"/>
    <x v="3"/>
    <s v="Vikas"/>
    <x v="1"/>
    <n v="8"/>
  </r>
  <r>
    <d v="2024-09-01T00:00:00"/>
    <s v="INV006435"/>
    <x v="4"/>
    <s v="Wholesale"/>
    <x v="0"/>
    <x v="8"/>
    <x v="1"/>
    <x v="7"/>
    <x v="3"/>
    <n v="6"/>
    <n v="900"/>
    <n v="3"/>
    <x v="333"/>
    <n v="4672.92"/>
    <x v="6422"/>
    <x v="3"/>
    <x v="1"/>
    <s v="Raj"/>
    <x v="1"/>
    <n v="9"/>
  </r>
  <r>
    <d v="2024-09-02T00:00:00"/>
    <s v="INV006436"/>
    <x v="11"/>
    <s v="Corporate"/>
    <x v="0"/>
    <x v="0"/>
    <x v="2"/>
    <x v="2"/>
    <x v="2"/>
    <n v="6"/>
    <n v="4500"/>
    <n v="9"/>
    <x v="1157"/>
    <n v="19123.77"/>
    <x v="6423"/>
    <x v="2"/>
    <x v="3"/>
    <s v="Vikas"/>
    <x v="1"/>
    <n v="9"/>
  </r>
  <r>
    <d v="2024-09-03T00:00:00"/>
    <s v="INV006437"/>
    <x v="6"/>
    <s v="Corporate"/>
    <x v="2"/>
    <x v="2"/>
    <x v="3"/>
    <x v="3"/>
    <x v="3"/>
    <n v="19"/>
    <n v="600"/>
    <n v="13"/>
    <x v="2087"/>
    <n v="8003.91"/>
    <x v="6424"/>
    <x v="1"/>
    <x v="3"/>
    <s v="Pooja"/>
    <x v="1"/>
    <n v="9"/>
  </r>
  <r>
    <d v="2024-09-04T00:00:00"/>
    <s v="INV006438"/>
    <x v="11"/>
    <s v="Corporate"/>
    <x v="0"/>
    <x v="8"/>
    <x v="1"/>
    <x v="6"/>
    <x v="0"/>
    <n v="10"/>
    <n v="3500"/>
    <n v="0"/>
    <x v="71"/>
    <n v="30052.93"/>
    <x v="6425"/>
    <x v="4"/>
    <x v="2"/>
    <s v="Karan"/>
    <x v="1"/>
    <n v="9"/>
  </r>
  <r>
    <d v="2024-09-05T00:00:00"/>
    <s v="INV006439"/>
    <x v="10"/>
    <s v="Corporate"/>
    <x v="3"/>
    <x v="5"/>
    <x v="0"/>
    <x v="5"/>
    <x v="0"/>
    <n v="16"/>
    <n v="15000"/>
    <n v="15"/>
    <x v="1088"/>
    <n v="180713.06"/>
    <x v="6426"/>
    <x v="2"/>
    <x v="0"/>
    <s v="Sneha"/>
    <x v="1"/>
    <n v="9"/>
  </r>
  <r>
    <d v="2024-09-06T00:00:00"/>
    <s v="INV006440"/>
    <x v="4"/>
    <s v="Retail"/>
    <x v="3"/>
    <x v="9"/>
    <x v="2"/>
    <x v="3"/>
    <x v="3"/>
    <n v="7"/>
    <n v="600"/>
    <n v="13"/>
    <x v="1189"/>
    <n v="3023.84"/>
    <x v="6427"/>
    <x v="4"/>
    <x v="3"/>
    <s v="Sneha"/>
    <x v="1"/>
    <n v="9"/>
  </r>
  <r>
    <d v="2024-09-07T00:00:00"/>
    <s v="INV006441"/>
    <x v="3"/>
    <s v="Retail"/>
    <x v="0"/>
    <x v="8"/>
    <x v="2"/>
    <x v="2"/>
    <x v="2"/>
    <n v="8"/>
    <n v="4500"/>
    <n v="20"/>
    <x v="712"/>
    <n v="25880.080000000002"/>
    <x v="6428"/>
    <x v="3"/>
    <x v="0"/>
    <s v="Karan"/>
    <x v="1"/>
    <n v="9"/>
  </r>
  <r>
    <d v="2024-09-08T00:00:00"/>
    <s v="INV006442"/>
    <x v="7"/>
    <s v="Retail"/>
    <x v="0"/>
    <x v="8"/>
    <x v="0"/>
    <x v="4"/>
    <x v="0"/>
    <n v="14"/>
    <n v="12000"/>
    <n v="13"/>
    <x v="2320"/>
    <n v="133909.98000000001"/>
    <x v="6429"/>
    <x v="2"/>
    <x v="0"/>
    <s v="Priya"/>
    <x v="1"/>
    <n v="9"/>
  </r>
  <r>
    <d v="2024-09-09T00:00:00"/>
    <s v="INV006443"/>
    <x v="5"/>
    <s v="Wholesale"/>
    <x v="0"/>
    <x v="0"/>
    <x v="1"/>
    <x v="3"/>
    <x v="3"/>
    <n v="5"/>
    <n v="600"/>
    <n v="12"/>
    <x v="124"/>
    <n v="1942.34"/>
    <x v="6430"/>
    <x v="2"/>
    <x v="0"/>
    <s v="Raj"/>
    <x v="1"/>
    <n v="9"/>
  </r>
  <r>
    <d v="2024-09-10T00:00:00"/>
    <s v="INV006444"/>
    <x v="6"/>
    <s v="Retail"/>
    <x v="3"/>
    <x v="9"/>
    <x v="1"/>
    <x v="5"/>
    <x v="0"/>
    <n v="7"/>
    <n v="15000"/>
    <n v="10"/>
    <x v="1066"/>
    <n v="77872"/>
    <x v="6431"/>
    <x v="3"/>
    <x v="3"/>
    <s v="Karan"/>
    <x v="1"/>
    <n v="9"/>
  </r>
  <r>
    <d v="2024-09-11T00:00:00"/>
    <s v="INV006445"/>
    <x v="11"/>
    <s v="Retail"/>
    <x v="2"/>
    <x v="6"/>
    <x v="1"/>
    <x v="6"/>
    <x v="0"/>
    <n v="1"/>
    <n v="3500"/>
    <n v="1"/>
    <x v="1715"/>
    <n v="2713.59"/>
    <x v="6432"/>
    <x v="4"/>
    <x v="3"/>
    <s v="Amit"/>
    <x v="1"/>
    <n v="9"/>
  </r>
  <r>
    <d v="2024-09-12T00:00:00"/>
    <s v="INV006446"/>
    <x v="8"/>
    <s v="Wholesale"/>
    <x v="2"/>
    <x v="6"/>
    <x v="1"/>
    <x v="2"/>
    <x v="2"/>
    <n v="15"/>
    <n v="4500"/>
    <n v="1"/>
    <x v="1497"/>
    <n v="58339.64"/>
    <x v="6433"/>
    <x v="0"/>
    <x v="3"/>
    <s v="Amit"/>
    <x v="1"/>
    <n v="9"/>
  </r>
  <r>
    <d v="2024-09-13T00:00:00"/>
    <s v="INV006447"/>
    <x v="2"/>
    <s v="Wholesale"/>
    <x v="0"/>
    <x v="4"/>
    <x v="0"/>
    <x v="3"/>
    <x v="3"/>
    <n v="20"/>
    <n v="600"/>
    <n v="13"/>
    <x v="833"/>
    <n v="8618.91"/>
    <x v="6434"/>
    <x v="2"/>
    <x v="0"/>
    <s v="Amit"/>
    <x v="1"/>
    <n v="9"/>
  </r>
  <r>
    <d v="2024-09-14T00:00:00"/>
    <s v="INV006448"/>
    <x v="1"/>
    <s v="Retail"/>
    <x v="3"/>
    <x v="5"/>
    <x v="1"/>
    <x v="3"/>
    <x v="3"/>
    <n v="14"/>
    <n v="600"/>
    <n v="2"/>
    <x v="2321"/>
    <n v="5935.58"/>
    <x v="6435"/>
    <x v="1"/>
    <x v="3"/>
    <s v="Priya"/>
    <x v="1"/>
    <n v="9"/>
  </r>
  <r>
    <d v="2024-09-15T00:00:00"/>
    <s v="INV006449"/>
    <x v="6"/>
    <s v="Corporate"/>
    <x v="2"/>
    <x v="2"/>
    <x v="0"/>
    <x v="3"/>
    <x v="3"/>
    <n v="24"/>
    <n v="600"/>
    <n v="15"/>
    <x v="742"/>
    <n v="10977.76"/>
    <x v="6436"/>
    <x v="1"/>
    <x v="1"/>
    <s v="Karan"/>
    <x v="1"/>
    <n v="9"/>
  </r>
  <r>
    <d v="2024-09-16T00:00:00"/>
    <s v="INV006450"/>
    <x v="5"/>
    <s v="Retail"/>
    <x v="1"/>
    <x v="1"/>
    <x v="2"/>
    <x v="4"/>
    <x v="0"/>
    <n v="14"/>
    <n v="12000"/>
    <n v="19"/>
    <x v="2318"/>
    <n v="116907.99"/>
    <x v="6437"/>
    <x v="4"/>
    <x v="2"/>
    <s v="Amit"/>
    <x v="1"/>
    <n v="9"/>
  </r>
  <r>
    <d v="2024-09-17T00:00:00"/>
    <s v="INV006451"/>
    <x v="5"/>
    <s v="Retail"/>
    <x v="1"/>
    <x v="1"/>
    <x v="2"/>
    <x v="6"/>
    <x v="0"/>
    <n v="11"/>
    <n v="3500"/>
    <n v="16"/>
    <x v="2322"/>
    <n v="28092.86"/>
    <x v="6438"/>
    <x v="0"/>
    <x v="2"/>
    <s v="Karan"/>
    <x v="1"/>
    <n v="9"/>
  </r>
  <r>
    <d v="2024-09-18T00:00:00"/>
    <s v="INV006452"/>
    <x v="5"/>
    <s v="Corporate"/>
    <x v="3"/>
    <x v="7"/>
    <x v="0"/>
    <x v="7"/>
    <x v="3"/>
    <n v="10"/>
    <n v="900"/>
    <n v="7"/>
    <x v="595"/>
    <n v="7637.58"/>
    <x v="6439"/>
    <x v="0"/>
    <x v="1"/>
    <s v="Karan"/>
    <x v="1"/>
    <n v="9"/>
  </r>
  <r>
    <d v="2024-09-19T00:00:00"/>
    <s v="INV006453"/>
    <x v="0"/>
    <s v="Retail"/>
    <x v="1"/>
    <x v="1"/>
    <x v="1"/>
    <x v="6"/>
    <x v="0"/>
    <n v="6"/>
    <n v="3500"/>
    <n v="18"/>
    <x v="1853"/>
    <n v="14033.52"/>
    <x v="6440"/>
    <x v="2"/>
    <x v="3"/>
    <s v="Vikas"/>
    <x v="1"/>
    <n v="9"/>
  </r>
  <r>
    <d v="2024-09-20T00:00:00"/>
    <s v="INV006454"/>
    <x v="9"/>
    <s v="Wholesale"/>
    <x v="2"/>
    <x v="6"/>
    <x v="3"/>
    <x v="2"/>
    <x v="2"/>
    <n v="4"/>
    <n v="4500"/>
    <n v="13"/>
    <x v="369"/>
    <n v="12908.51"/>
    <x v="6441"/>
    <x v="2"/>
    <x v="2"/>
    <s v="Neha"/>
    <x v="1"/>
    <n v="9"/>
  </r>
  <r>
    <d v="2024-09-21T00:00:00"/>
    <s v="INV006455"/>
    <x v="9"/>
    <s v="Wholesale"/>
    <x v="1"/>
    <x v="1"/>
    <x v="0"/>
    <x v="4"/>
    <x v="0"/>
    <n v="2"/>
    <n v="12000"/>
    <n v="16"/>
    <x v="262"/>
    <n v="14994.9"/>
    <x v="6442"/>
    <x v="3"/>
    <x v="2"/>
    <s v="Vikas"/>
    <x v="1"/>
    <n v="9"/>
  </r>
  <r>
    <d v="2024-09-22T00:00:00"/>
    <s v="INV006456"/>
    <x v="0"/>
    <s v="Wholesale"/>
    <x v="0"/>
    <x v="0"/>
    <x v="3"/>
    <x v="1"/>
    <x v="1"/>
    <n v="4"/>
    <n v="2500"/>
    <n v="7"/>
    <x v="1923"/>
    <n v="7050.04"/>
    <x v="6443"/>
    <x v="3"/>
    <x v="3"/>
    <s v="Sneha"/>
    <x v="1"/>
    <n v="9"/>
  </r>
  <r>
    <d v="2024-09-23T00:00:00"/>
    <s v="INV006457"/>
    <x v="6"/>
    <s v="Wholesale"/>
    <x v="2"/>
    <x v="6"/>
    <x v="3"/>
    <x v="2"/>
    <x v="2"/>
    <n v="22"/>
    <n v="4500"/>
    <n v="16"/>
    <x v="80"/>
    <n v="67733.679999999993"/>
    <x v="6444"/>
    <x v="4"/>
    <x v="2"/>
    <s v="Karan"/>
    <x v="1"/>
    <n v="9"/>
  </r>
  <r>
    <d v="2024-09-24T00:00:00"/>
    <s v="INV006458"/>
    <x v="9"/>
    <s v="Retail"/>
    <x v="0"/>
    <x v="8"/>
    <x v="1"/>
    <x v="1"/>
    <x v="1"/>
    <n v="6"/>
    <n v="2500"/>
    <n v="3"/>
    <x v="187"/>
    <n v="13420.93"/>
    <x v="6445"/>
    <x v="1"/>
    <x v="2"/>
    <s v="Sneha"/>
    <x v="1"/>
    <n v="9"/>
  </r>
  <r>
    <d v="2024-09-25T00:00:00"/>
    <s v="INV006459"/>
    <x v="11"/>
    <s v="Corporate"/>
    <x v="2"/>
    <x v="2"/>
    <x v="2"/>
    <x v="4"/>
    <x v="0"/>
    <n v="11"/>
    <n v="12000"/>
    <n v="6"/>
    <x v="1127"/>
    <n v="105266.58"/>
    <x v="6446"/>
    <x v="0"/>
    <x v="3"/>
    <s v="Priya"/>
    <x v="1"/>
    <n v="9"/>
  </r>
  <r>
    <d v="2024-09-26T00:00:00"/>
    <s v="INV006460"/>
    <x v="9"/>
    <s v="Wholesale"/>
    <x v="0"/>
    <x v="8"/>
    <x v="2"/>
    <x v="0"/>
    <x v="0"/>
    <n v="7"/>
    <n v="45000"/>
    <n v="8"/>
    <x v="1376"/>
    <n v="214091.1"/>
    <x v="6447"/>
    <x v="0"/>
    <x v="1"/>
    <s v="Karan"/>
    <x v="1"/>
    <n v="9"/>
  </r>
  <r>
    <d v="2024-09-27T00:00:00"/>
    <s v="INV006461"/>
    <x v="9"/>
    <s v="Retail"/>
    <x v="1"/>
    <x v="1"/>
    <x v="1"/>
    <x v="3"/>
    <x v="3"/>
    <n v="3"/>
    <n v="600"/>
    <n v="14"/>
    <x v="502"/>
    <n v="1250.9000000000001"/>
    <x v="6448"/>
    <x v="4"/>
    <x v="3"/>
    <s v="Sneha"/>
    <x v="1"/>
    <n v="9"/>
  </r>
  <r>
    <d v="2024-09-28T00:00:00"/>
    <s v="INV006462"/>
    <x v="6"/>
    <s v="Retail"/>
    <x v="1"/>
    <x v="1"/>
    <x v="2"/>
    <x v="5"/>
    <x v="0"/>
    <n v="4"/>
    <n v="15000"/>
    <n v="20"/>
    <x v="261"/>
    <n v="35233.519999999997"/>
    <x v="6449"/>
    <x v="2"/>
    <x v="3"/>
    <s v="Neha"/>
    <x v="1"/>
    <n v="9"/>
  </r>
  <r>
    <d v="2024-09-29T00:00:00"/>
    <s v="INV006463"/>
    <x v="0"/>
    <s v="Retail"/>
    <x v="3"/>
    <x v="7"/>
    <x v="1"/>
    <x v="3"/>
    <x v="3"/>
    <n v="7"/>
    <n v="600"/>
    <n v="19"/>
    <x v="476"/>
    <n v="2936.59"/>
    <x v="6450"/>
    <x v="1"/>
    <x v="2"/>
    <s v="Sneha"/>
    <x v="1"/>
    <n v="9"/>
  </r>
  <r>
    <d v="2024-09-30T00:00:00"/>
    <s v="INV006464"/>
    <x v="4"/>
    <s v="Wholesale"/>
    <x v="0"/>
    <x v="8"/>
    <x v="2"/>
    <x v="5"/>
    <x v="0"/>
    <n v="22"/>
    <n v="15000"/>
    <n v="8"/>
    <x v="1479"/>
    <n v="225799.92"/>
    <x v="6451"/>
    <x v="0"/>
    <x v="1"/>
    <s v="Amit"/>
    <x v="1"/>
    <n v="9"/>
  </r>
  <r>
    <d v="2024-10-01T00:00:00"/>
    <s v="INV006465"/>
    <x v="0"/>
    <s v="Corporate"/>
    <x v="3"/>
    <x v="7"/>
    <x v="3"/>
    <x v="2"/>
    <x v="2"/>
    <n v="8"/>
    <n v="4500"/>
    <n v="12"/>
    <x v="1139"/>
    <n v="26358.45"/>
    <x v="6452"/>
    <x v="3"/>
    <x v="3"/>
    <s v="Neha"/>
    <x v="1"/>
    <n v="10"/>
  </r>
  <r>
    <d v="2024-10-02T00:00:00"/>
    <s v="INV006466"/>
    <x v="6"/>
    <s v="Retail"/>
    <x v="1"/>
    <x v="1"/>
    <x v="1"/>
    <x v="7"/>
    <x v="3"/>
    <n v="9"/>
    <n v="900"/>
    <n v="6"/>
    <x v="161"/>
    <n v="5730.52"/>
    <x v="6453"/>
    <x v="2"/>
    <x v="2"/>
    <s v="Neha"/>
    <x v="1"/>
    <n v="10"/>
  </r>
  <r>
    <d v="2024-10-03T00:00:00"/>
    <s v="INV006467"/>
    <x v="2"/>
    <s v="Retail"/>
    <x v="2"/>
    <x v="2"/>
    <x v="1"/>
    <x v="5"/>
    <x v="0"/>
    <n v="1"/>
    <n v="15000"/>
    <n v="13"/>
    <x v="658"/>
    <n v="11882.53"/>
    <x v="6454"/>
    <x v="1"/>
    <x v="0"/>
    <s v="Vikas"/>
    <x v="1"/>
    <n v="10"/>
  </r>
  <r>
    <d v="2024-10-04T00:00:00"/>
    <s v="INV006468"/>
    <x v="9"/>
    <s v="Corporate"/>
    <x v="3"/>
    <x v="3"/>
    <x v="1"/>
    <x v="1"/>
    <x v="1"/>
    <n v="6"/>
    <n v="2500"/>
    <n v="0"/>
    <x v="317"/>
    <n v="11158.45"/>
    <x v="6455"/>
    <x v="2"/>
    <x v="1"/>
    <s v="Priya"/>
    <x v="1"/>
    <n v="10"/>
  </r>
  <r>
    <d v="2024-10-05T00:00:00"/>
    <s v="INV006469"/>
    <x v="1"/>
    <s v="Corporate"/>
    <x v="3"/>
    <x v="5"/>
    <x v="1"/>
    <x v="0"/>
    <x v="0"/>
    <n v="23"/>
    <n v="45000"/>
    <n v="7"/>
    <x v="485"/>
    <n v="706948.62"/>
    <x v="6456"/>
    <x v="0"/>
    <x v="0"/>
    <s v="Sneha"/>
    <x v="1"/>
    <n v="10"/>
  </r>
  <r>
    <d v="2024-10-06T00:00:00"/>
    <s v="INV006470"/>
    <x v="7"/>
    <s v="Retail"/>
    <x v="1"/>
    <x v="1"/>
    <x v="3"/>
    <x v="0"/>
    <x v="0"/>
    <n v="24"/>
    <n v="45000"/>
    <n v="16"/>
    <x v="708"/>
    <n v="842423.22"/>
    <x v="6457"/>
    <x v="1"/>
    <x v="2"/>
    <s v="Raj"/>
    <x v="1"/>
    <n v="10"/>
  </r>
  <r>
    <d v="2024-10-07T00:00:00"/>
    <s v="INV006471"/>
    <x v="2"/>
    <s v="Corporate"/>
    <x v="1"/>
    <x v="1"/>
    <x v="1"/>
    <x v="2"/>
    <x v="2"/>
    <n v="16"/>
    <n v="4500"/>
    <n v="8"/>
    <x v="319"/>
    <n v="54821.19"/>
    <x v="6458"/>
    <x v="1"/>
    <x v="1"/>
    <s v="Sneha"/>
    <x v="1"/>
    <n v="10"/>
  </r>
  <r>
    <d v="2024-10-08T00:00:00"/>
    <s v="INV006472"/>
    <x v="6"/>
    <s v="Wholesale"/>
    <x v="2"/>
    <x v="2"/>
    <x v="3"/>
    <x v="2"/>
    <x v="2"/>
    <n v="1"/>
    <n v="4500"/>
    <n v="19"/>
    <x v="445"/>
    <n v="3087.48"/>
    <x v="6459"/>
    <x v="2"/>
    <x v="0"/>
    <s v="Amit"/>
    <x v="1"/>
    <n v="10"/>
  </r>
  <r>
    <d v="2024-10-09T00:00:00"/>
    <s v="INV006473"/>
    <x v="5"/>
    <s v="Corporate"/>
    <x v="0"/>
    <x v="8"/>
    <x v="2"/>
    <x v="3"/>
    <x v="3"/>
    <n v="20"/>
    <n v="600"/>
    <n v="12"/>
    <x v="499"/>
    <n v="8406.5"/>
    <x v="6460"/>
    <x v="1"/>
    <x v="2"/>
    <s v="Pooja"/>
    <x v="1"/>
    <n v="10"/>
  </r>
  <r>
    <d v="2024-10-10T00:00:00"/>
    <s v="INV006474"/>
    <x v="8"/>
    <s v="Corporate"/>
    <x v="3"/>
    <x v="9"/>
    <x v="1"/>
    <x v="5"/>
    <x v="0"/>
    <n v="13"/>
    <n v="15000"/>
    <n v="20"/>
    <x v="840"/>
    <n v="139715.85999999999"/>
    <x v="6461"/>
    <x v="3"/>
    <x v="1"/>
    <s v="Pooja"/>
    <x v="1"/>
    <n v="10"/>
  </r>
  <r>
    <d v="2024-10-11T00:00:00"/>
    <s v="INV006475"/>
    <x v="5"/>
    <s v="Corporate"/>
    <x v="0"/>
    <x v="0"/>
    <x v="1"/>
    <x v="6"/>
    <x v="0"/>
    <n v="11"/>
    <n v="3500"/>
    <n v="9"/>
    <x v="2323"/>
    <n v="29456.82"/>
    <x v="6462"/>
    <x v="0"/>
    <x v="0"/>
    <s v="Amit"/>
    <x v="1"/>
    <n v="10"/>
  </r>
  <r>
    <d v="2024-10-12T00:00:00"/>
    <s v="INV006476"/>
    <x v="4"/>
    <s v="Retail"/>
    <x v="1"/>
    <x v="1"/>
    <x v="1"/>
    <x v="4"/>
    <x v="0"/>
    <n v="23"/>
    <n v="12000"/>
    <n v="13"/>
    <x v="2264"/>
    <n v="190595.84"/>
    <x v="6463"/>
    <x v="0"/>
    <x v="3"/>
    <s v="Raj"/>
    <x v="1"/>
    <n v="10"/>
  </r>
  <r>
    <d v="2024-10-13T00:00:00"/>
    <s v="INV006477"/>
    <x v="10"/>
    <s v="Corporate"/>
    <x v="3"/>
    <x v="3"/>
    <x v="1"/>
    <x v="1"/>
    <x v="1"/>
    <n v="9"/>
    <n v="2500"/>
    <n v="1"/>
    <x v="1570"/>
    <n v="16241.15"/>
    <x v="6464"/>
    <x v="4"/>
    <x v="2"/>
    <s v="Pooja"/>
    <x v="1"/>
    <n v="10"/>
  </r>
  <r>
    <d v="2024-10-14T00:00:00"/>
    <s v="INV006478"/>
    <x v="9"/>
    <s v="Retail"/>
    <x v="3"/>
    <x v="5"/>
    <x v="1"/>
    <x v="0"/>
    <x v="0"/>
    <n v="3"/>
    <n v="45000"/>
    <n v="10"/>
    <x v="1205"/>
    <n v="102052.98"/>
    <x v="6465"/>
    <x v="1"/>
    <x v="1"/>
    <s v="Amit"/>
    <x v="1"/>
    <n v="10"/>
  </r>
  <r>
    <d v="2024-10-15T00:00:00"/>
    <s v="INV006479"/>
    <x v="0"/>
    <s v="Retail"/>
    <x v="3"/>
    <x v="3"/>
    <x v="0"/>
    <x v="0"/>
    <x v="0"/>
    <n v="23"/>
    <n v="45000"/>
    <n v="1"/>
    <x v="1383"/>
    <n v="881074.11"/>
    <x v="6466"/>
    <x v="1"/>
    <x v="1"/>
    <s v="Karan"/>
    <x v="1"/>
    <n v="10"/>
  </r>
  <r>
    <d v="2024-10-16T00:00:00"/>
    <s v="INV006480"/>
    <x v="9"/>
    <s v="Wholesale"/>
    <x v="1"/>
    <x v="1"/>
    <x v="0"/>
    <x v="5"/>
    <x v="0"/>
    <n v="5"/>
    <n v="15000"/>
    <n v="20"/>
    <x v="1187"/>
    <n v="55980.32"/>
    <x v="6467"/>
    <x v="4"/>
    <x v="3"/>
    <s v="Pooja"/>
    <x v="1"/>
    <n v="10"/>
  </r>
  <r>
    <d v="2024-10-17T00:00:00"/>
    <s v="INV006481"/>
    <x v="0"/>
    <s v="Wholesale"/>
    <x v="2"/>
    <x v="2"/>
    <x v="0"/>
    <x v="1"/>
    <x v="1"/>
    <n v="24"/>
    <n v="2500"/>
    <n v="11"/>
    <x v="1667"/>
    <n v="39393.15"/>
    <x v="6468"/>
    <x v="4"/>
    <x v="3"/>
    <s v="Amit"/>
    <x v="1"/>
    <n v="10"/>
  </r>
  <r>
    <d v="2024-10-18T00:00:00"/>
    <s v="INV006482"/>
    <x v="3"/>
    <s v="Retail"/>
    <x v="2"/>
    <x v="2"/>
    <x v="3"/>
    <x v="7"/>
    <x v="3"/>
    <n v="14"/>
    <n v="900"/>
    <n v="3"/>
    <x v="1332"/>
    <n v="10628.65"/>
    <x v="6469"/>
    <x v="0"/>
    <x v="3"/>
    <s v="Priya"/>
    <x v="1"/>
    <n v="10"/>
  </r>
  <r>
    <d v="2024-10-19T00:00:00"/>
    <s v="INV006483"/>
    <x v="3"/>
    <s v="Retail"/>
    <x v="1"/>
    <x v="1"/>
    <x v="1"/>
    <x v="7"/>
    <x v="3"/>
    <n v="8"/>
    <n v="900"/>
    <n v="6"/>
    <x v="816"/>
    <n v="5364.05"/>
    <x v="6470"/>
    <x v="1"/>
    <x v="2"/>
    <s v="Neha"/>
    <x v="1"/>
    <n v="10"/>
  </r>
  <r>
    <d v="2024-10-20T00:00:00"/>
    <s v="INV006484"/>
    <x v="3"/>
    <s v="Retail"/>
    <x v="0"/>
    <x v="4"/>
    <x v="1"/>
    <x v="5"/>
    <x v="0"/>
    <n v="16"/>
    <n v="15000"/>
    <n v="6"/>
    <x v="737"/>
    <n v="177811.38"/>
    <x v="6471"/>
    <x v="1"/>
    <x v="0"/>
    <s v="Sneha"/>
    <x v="1"/>
    <n v="10"/>
  </r>
  <r>
    <d v="2024-10-21T00:00:00"/>
    <s v="INV006485"/>
    <x v="9"/>
    <s v="Retail"/>
    <x v="0"/>
    <x v="0"/>
    <x v="0"/>
    <x v="0"/>
    <x v="0"/>
    <n v="23"/>
    <n v="45000"/>
    <n v="17"/>
    <x v="1049"/>
    <n v="659331.68000000005"/>
    <x v="6472"/>
    <x v="2"/>
    <x v="2"/>
    <s v="Neha"/>
    <x v="1"/>
    <n v="10"/>
  </r>
  <r>
    <d v="2024-10-22T00:00:00"/>
    <s v="INV006486"/>
    <x v="1"/>
    <s v="Wholesale"/>
    <x v="2"/>
    <x v="6"/>
    <x v="3"/>
    <x v="3"/>
    <x v="3"/>
    <n v="16"/>
    <n v="600"/>
    <n v="7"/>
    <x v="988"/>
    <n v="6619.61"/>
    <x v="6473"/>
    <x v="2"/>
    <x v="0"/>
    <s v="Amit"/>
    <x v="1"/>
    <n v="10"/>
  </r>
  <r>
    <d v="2024-10-23T00:00:00"/>
    <s v="INV006487"/>
    <x v="8"/>
    <s v="Wholesale"/>
    <x v="1"/>
    <x v="1"/>
    <x v="3"/>
    <x v="0"/>
    <x v="0"/>
    <n v="8"/>
    <n v="45000"/>
    <n v="3"/>
    <x v="1573"/>
    <n v="295034.58"/>
    <x v="6474"/>
    <x v="2"/>
    <x v="3"/>
    <s v="Raj"/>
    <x v="1"/>
    <n v="10"/>
  </r>
  <r>
    <d v="2024-10-24T00:00:00"/>
    <s v="INV006488"/>
    <x v="3"/>
    <s v="Retail"/>
    <x v="2"/>
    <x v="6"/>
    <x v="2"/>
    <x v="6"/>
    <x v="0"/>
    <n v="5"/>
    <n v="3500"/>
    <n v="0"/>
    <x v="944"/>
    <n v="14159.71"/>
    <x v="6475"/>
    <x v="1"/>
    <x v="1"/>
    <s v="Priya"/>
    <x v="1"/>
    <n v="10"/>
  </r>
  <r>
    <d v="2024-10-25T00:00:00"/>
    <s v="INV006489"/>
    <x v="6"/>
    <s v="Retail"/>
    <x v="2"/>
    <x v="6"/>
    <x v="2"/>
    <x v="7"/>
    <x v="3"/>
    <n v="10"/>
    <n v="900"/>
    <n v="13"/>
    <x v="717"/>
    <n v="6087.6"/>
    <x v="6476"/>
    <x v="0"/>
    <x v="3"/>
    <s v="Karan"/>
    <x v="1"/>
    <n v="10"/>
  </r>
  <r>
    <d v="2024-10-26T00:00:00"/>
    <s v="INV006490"/>
    <x v="1"/>
    <s v="Wholesale"/>
    <x v="1"/>
    <x v="1"/>
    <x v="2"/>
    <x v="6"/>
    <x v="0"/>
    <n v="1"/>
    <n v="3500"/>
    <n v="9"/>
    <x v="1226"/>
    <n v="2592.7399999999998"/>
    <x v="6477"/>
    <x v="1"/>
    <x v="0"/>
    <s v="Karan"/>
    <x v="1"/>
    <n v="10"/>
  </r>
  <r>
    <d v="2024-10-27T00:00:00"/>
    <s v="INV006491"/>
    <x v="1"/>
    <s v="Corporate"/>
    <x v="0"/>
    <x v="4"/>
    <x v="3"/>
    <x v="7"/>
    <x v="3"/>
    <n v="7"/>
    <n v="900"/>
    <n v="15"/>
    <x v="2324"/>
    <n v="4342.29"/>
    <x v="6478"/>
    <x v="2"/>
    <x v="0"/>
    <s v="Amit"/>
    <x v="1"/>
    <n v="10"/>
  </r>
  <r>
    <d v="2024-10-28T00:00:00"/>
    <s v="INV006492"/>
    <x v="9"/>
    <s v="Retail"/>
    <x v="3"/>
    <x v="9"/>
    <x v="3"/>
    <x v="3"/>
    <x v="3"/>
    <n v="25"/>
    <n v="600"/>
    <n v="19"/>
    <x v="537"/>
    <n v="10660.37"/>
    <x v="6479"/>
    <x v="4"/>
    <x v="1"/>
    <s v="Priya"/>
    <x v="1"/>
    <n v="10"/>
  </r>
  <r>
    <d v="2024-10-29T00:00:00"/>
    <s v="INV006493"/>
    <x v="1"/>
    <s v="Wholesale"/>
    <x v="1"/>
    <x v="1"/>
    <x v="3"/>
    <x v="2"/>
    <x v="2"/>
    <n v="18"/>
    <n v="4500"/>
    <n v="20"/>
    <x v="169"/>
    <n v="59838.080000000002"/>
    <x v="6480"/>
    <x v="4"/>
    <x v="1"/>
    <s v="Pooja"/>
    <x v="1"/>
    <n v="10"/>
  </r>
  <r>
    <d v="2024-10-30T00:00:00"/>
    <s v="INV006494"/>
    <x v="11"/>
    <s v="Retail"/>
    <x v="0"/>
    <x v="4"/>
    <x v="2"/>
    <x v="5"/>
    <x v="0"/>
    <n v="25"/>
    <n v="15000"/>
    <n v="17"/>
    <x v="543"/>
    <n v="256786.93"/>
    <x v="6481"/>
    <x v="3"/>
    <x v="2"/>
    <s v="Priya"/>
    <x v="1"/>
    <n v="10"/>
  </r>
  <r>
    <d v="2024-10-31T00:00:00"/>
    <s v="INV006495"/>
    <x v="5"/>
    <s v="Wholesale"/>
    <x v="0"/>
    <x v="4"/>
    <x v="3"/>
    <x v="0"/>
    <x v="0"/>
    <n v="16"/>
    <n v="45000"/>
    <n v="8"/>
    <x v="341"/>
    <n v="486546.46"/>
    <x v="6482"/>
    <x v="1"/>
    <x v="2"/>
    <s v="Sneha"/>
    <x v="1"/>
    <n v="10"/>
  </r>
  <r>
    <d v="2024-11-01T00:00:00"/>
    <s v="INV006496"/>
    <x v="6"/>
    <s v="Wholesale"/>
    <x v="3"/>
    <x v="9"/>
    <x v="2"/>
    <x v="4"/>
    <x v="0"/>
    <n v="13"/>
    <n v="12000"/>
    <n v="3"/>
    <x v="1450"/>
    <n v="135253.01999999999"/>
    <x v="6483"/>
    <x v="1"/>
    <x v="3"/>
    <s v="Karan"/>
    <x v="1"/>
    <n v="11"/>
  </r>
  <r>
    <d v="2024-11-02T00:00:00"/>
    <s v="INV006497"/>
    <x v="5"/>
    <s v="Wholesale"/>
    <x v="0"/>
    <x v="4"/>
    <x v="3"/>
    <x v="0"/>
    <x v="0"/>
    <n v="18"/>
    <n v="45000"/>
    <n v="0"/>
    <x v="503"/>
    <n v="747350.4"/>
    <x v="6484"/>
    <x v="2"/>
    <x v="1"/>
    <s v="Karan"/>
    <x v="1"/>
    <n v="11"/>
  </r>
  <r>
    <d v="2024-11-03T00:00:00"/>
    <s v="INV006498"/>
    <x v="11"/>
    <s v="Wholesale"/>
    <x v="3"/>
    <x v="5"/>
    <x v="2"/>
    <x v="5"/>
    <x v="0"/>
    <n v="10"/>
    <n v="15000"/>
    <n v="2"/>
    <x v="2325"/>
    <n v="114322.5"/>
    <x v="6485"/>
    <x v="1"/>
    <x v="0"/>
    <s v="Vikas"/>
    <x v="1"/>
    <n v="11"/>
  </r>
  <r>
    <d v="2024-11-04T00:00:00"/>
    <s v="INV006499"/>
    <x v="10"/>
    <s v="Wholesale"/>
    <x v="2"/>
    <x v="6"/>
    <x v="2"/>
    <x v="4"/>
    <x v="0"/>
    <n v="6"/>
    <n v="12000"/>
    <n v="16"/>
    <x v="335"/>
    <n v="43620.88"/>
    <x v="6486"/>
    <x v="0"/>
    <x v="0"/>
    <s v="Sneha"/>
    <x v="1"/>
    <n v="11"/>
  </r>
  <r>
    <d v="2024-11-05T00:00:00"/>
    <s v="INV006500"/>
    <x v="1"/>
    <s v="Retail"/>
    <x v="1"/>
    <x v="1"/>
    <x v="3"/>
    <x v="2"/>
    <x v="2"/>
    <n v="23"/>
    <n v="4500"/>
    <n v="15"/>
    <x v="960"/>
    <n v="76597.47"/>
    <x v="6487"/>
    <x v="3"/>
    <x v="3"/>
    <s v="Vikas"/>
    <x v="1"/>
    <n v="11"/>
  </r>
  <r>
    <d v="2024-11-06T00:00:00"/>
    <s v="INV006501"/>
    <x v="7"/>
    <s v="Wholesale"/>
    <x v="1"/>
    <x v="1"/>
    <x v="0"/>
    <x v="4"/>
    <x v="0"/>
    <n v="20"/>
    <n v="12000"/>
    <n v="20"/>
    <x v="1053"/>
    <n v="175279.67"/>
    <x v="6488"/>
    <x v="2"/>
    <x v="0"/>
    <s v="Amit"/>
    <x v="1"/>
    <n v="11"/>
  </r>
  <r>
    <d v="2024-11-07T00:00:00"/>
    <s v="INV006502"/>
    <x v="1"/>
    <s v="Retail"/>
    <x v="3"/>
    <x v="5"/>
    <x v="1"/>
    <x v="3"/>
    <x v="3"/>
    <n v="12"/>
    <n v="600"/>
    <n v="4"/>
    <x v="304"/>
    <n v="5417.33"/>
    <x v="6489"/>
    <x v="1"/>
    <x v="0"/>
    <s v="Sneha"/>
    <x v="1"/>
    <n v="11"/>
  </r>
  <r>
    <d v="2024-11-08T00:00:00"/>
    <s v="INV006503"/>
    <x v="10"/>
    <s v="Wholesale"/>
    <x v="3"/>
    <x v="5"/>
    <x v="1"/>
    <x v="1"/>
    <x v="1"/>
    <n v="14"/>
    <n v="2500"/>
    <n v="16"/>
    <x v="1595"/>
    <n v="27564.09"/>
    <x v="6490"/>
    <x v="3"/>
    <x v="1"/>
    <s v="Sneha"/>
    <x v="1"/>
    <n v="11"/>
  </r>
  <r>
    <d v="2024-11-09T00:00:00"/>
    <s v="INV006504"/>
    <x v="7"/>
    <s v="Corporate"/>
    <x v="0"/>
    <x v="4"/>
    <x v="3"/>
    <x v="1"/>
    <x v="1"/>
    <n v="2"/>
    <n v="2500"/>
    <n v="14"/>
    <x v="2260"/>
    <n v="3117.74"/>
    <x v="6491"/>
    <x v="3"/>
    <x v="1"/>
    <s v="Sneha"/>
    <x v="1"/>
    <n v="11"/>
  </r>
  <r>
    <d v="2024-11-10T00:00:00"/>
    <s v="INV006505"/>
    <x v="6"/>
    <s v="Corporate"/>
    <x v="2"/>
    <x v="6"/>
    <x v="1"/>
    <x v="5"/>
    <x v="0"/>
    <n v="22"/>
    <n v="15000"/>
    <n v="20"/>
    <x v="590"/>
    <n v="193250.1"/>
    <x v="6492"/>
    <x v="0"/>
    <x v="2"/>
    <s v="Amit"/>
    <x v="1"/>
    <n v="11"/>
  </r>
  <r>
    <d v="2024-11-11T00:00:00"/>
    <s v="INV006506"/>
    <x v="11"/>
    <s v="Corporate"/>
    <x v="2"/>
    <x v="2"/>
    <x v="0"/>
    <x v="4"/>
    <x v="0"/>
    <n v="6"/>
    <n v="12000"/>
    <n v="17"/>
    <x v="1723"/>
    <n v="48970.879999999997"/>
    <x v="6493"/>
    <x v="1"/>
    <x v="0"/>
    <s v="Pooja"/>
    <x v="1"/>
    <n v="11"/>
  </r>
  <r>
    <d v="2024-11-12T00:00:00"/>
    <s v="INV006507"/>
    <x v="8"/>
    <s v="Retail"/>
    <x v="0"/>
    <x v="0"/>
    <x v="0"/>
    <x v="4"/>
    <x v="0"/>
    <n v="24"/>
    <n v="12000"/>
    <n v="19"/>
    <x v="1357"/>
    <n v="214711.29"/>
    <x v="6494"/>
    <x v="1"/>
    <x v="3"/>
    <s v="Amit"/>
    <x v="1"/>
    <n v="11"/>
  </r>
  <r>
    <d v="2024-11-13T00:00:00"/>
    <s v="INV006508"/>
    <x v="11"/>
    <s v="Corporate"/>
    <x v="3"/>
    <x v="7"/>
    <x v="3"/>
    <x v="1"/>
    <x v="1"/>
    <n v="6"/>
    <n v="2500"/>
    <n v="6"/>
    <x v="906"/>
    <n v="11909.38"/>
    <x v="6495"/>
    <x v="0"/>
    <x v="1"/>
    <s v="Raj"/>
    <x v="1"/>
    <n v="11"/>
  </r>
  <r>
    <d v="2024-11-14T00:00:00"/>
    <s v="INV006509"/>
    <x v="3"/>
    <s v="Retail"/>
    <x v="1"/>
    <x v="1"/>
    <x v="3"/>
    <x v="5"/>
    <x v="0"/>
    <n v="24"/>
    <n v="15000"/>
    <n v="8"/>
    <x v="2128"/>
    <n v="295367.46999999997"/>
    <x v="6496"/>
    <x v="0"/>
    <x v="0"/>
    <s v="Priya"/>
    <x v="1"/>
    <n v="11"/>
  </r>
  <r>
    <d v="2024-11-15T00:00:00"/>
    <s v="INV006510"/>
    <x v="11"/>
    <s v="Retail"/>
    <x v="0"/>
    <x v="4"/>
    <x v="0"/>
    <x v="7"/>
    <x v="3"/>
    <n v="17"/>
    <n v="900"/>
    <n v="16"/>
    <x v="1770"/>
    <n v="11474.69"/>
    <x v="6497"/>
    <x v="2"/>
    <x v="1"/>
    <s v="Raj"/>
    <x v="1"/>
    <n v="11"/>
  </r>
  <r>
    <d v="2024-11-16T00:00:00"/>
    <s v="INV006511"/>
    <x v="9"/>
    <s v="Wholesale"/>
    <x v="0"/>
    <x v="0"/>
    <x v="2"/>
    <x v="2"/>
    <x v="2"/>
    <n v="14"/>
    <n v="4500"/>
    <n v="4"/>
    <x v="335"/>
    <n v="53848.07"/>
    <x v="6498"/>
    <x v="2"/>
    <x v="2"/>
    <s v="Raj"/>
    <x v="1"/>
    <n v="11"/>
  </r>
  <r>
    <d v="2024-11-17T00:00:00"/>
    <s v="INV006512"/>
    <x v="2"/>
    <s v="Wholesale"/>
    <x v="1"/>
    <x v="1"/>
    <x v="1"/>
    <x v="2"/>
    <x v="2"/>
    <n v="24"/>
    <n v="4500"/>
    <n v="12"/>
    <x v="690"/>
    <n v="78655.11"/>
    <x v="6499"/>
    <x v="0"/>
    <x v="0"/>
    <s v="Pooja"/>
    <x v="1"/>
    <n v="11"/>
  </r>
  <r>
    <d v="2024-11-18T00:00:00"/>
    <s v="INV006513"/>
    <x v="4"/>
    <s v="Corporate"/>
    <x v="3"/>
    <x v="5"/>
    <x v="2"/>
    <x v="4"/>
    <x v="0"/>
    <n v="22"/>
    <n v="12000"/>
    <n v="19"/>
    <x v="716"/>
    <n v="170469.53"/>
    <x v="6500"/>
    <x v="3"/>
    <x v="3"/>
    <s v="Raj"/>
    <x v="1"/>
    <n v="11"/>
  </r>
  <r>
    <d v="2024-11-19T00:00:00"/>
    <s v="INV006514"/>
    <x v="2"/>
    <s v="Retail"/>
    <x v="0"/>
    <x v="8"/>
    <x v="2"/>
    <x v="3"/>
    <x v="3"/>
    <n v="7"/>
    <n v="600"/>
    <n v="20"/>
    <x v="1076"/>
    <n v="2495.17"/>
    <x v="6501"/>
    <x v="0"/>
    <x v="3"/>
    <s v="Karan"/>
    <x v="1"/>
    <n v="11"/>
  </r>
  <r>
    <d v="2024-11-20T00:00:00"/>
    <s v="INV006515"/>
    <x v="10"/>
    <s v="Retail"/>
    <x v="1"/>
    <x v="1"/>
    <x v="2"/>
    <x v="6"/>
    <x v="0"/>
    <n v="11"/>
    <n v="3500"/>
    <n v="13"/>
    <x v="2134"/>
    <n v="28981.86"/>
    <x v="6502"/>
    <x v="1"/>
    <x v="1"/>
    <s v="Vikas"/>
    <x v="1"/>
    <n v="11"/>
  </r>
  <r>
    <d v="2024-11-21T00:00:00"/>
    <s v="INV006516"/>
    <x v="3"/>
    <s v="Corporate"/>
    <x v="0"/>
    <x v="0"/>
    <x v="2"/>
    <x v="2"/>
    <x v="2"/>
    <n v="6"/>
    <n v="4500"/>
    <n v="4"/>
    <x v="1161"/>
    <n v="22878.27"/>
    <x v="6503"/>
    <x v="0"/>
    <x v="0"/>
    <s v="Karan"/>
    <x v="1"/>
    <n v="11"/>
  </r>
  <r>
    <d v="2024-11-22T00:00:00"/>
    <s v="INV006517"/>
    <x v="4"/>
    <s v="Wholesale"/>
    <x v="0"/>
    <x v="8"/>
    <x v="2"/>
    <x v="4"/>
    <x v="0"/>
    <n v="4"/>
    <n v="12000"/>
    <n v="1"/>
    <x v="278"/>
    <n v="44039.62"/>
    <x v="6504"/>
    <x v="0"/>
    <x v="0"/>
    <s v="Vikas"/>
    <x v="1"/>
    <n v="11"/>
  </r>
  <r>
    <d v="2024-11-23T00:00:00"/>
    <s v="INV006518"/>
    <x v="7"/>
    <s v="Retail"/>
    <x v="0"/>
    <x v="8"/>
    <x v="2"/>
    <x v="5"/>
    <x v="0"/>
    <n v="9"/>
    <n v="15000"/>
    <n v="5"/>
    <x v="2003"/>
    <n v="114634.32"/>
    <x v="6505"/>
    <x v="0"/>
    <x v="3"/>
    <s v="Karan"/>
    <x v="1"/>
    <n v="11"/>
  </r>
  <r>
    <d v="2024-11-24T00:00:00"/>
    <s v="INV006519"/>
    <x v="8"/>
    <s v="Wholesale"/>
    <x v="1"/>
    <x v="1"/>
    <x v="3"/>
    <x v="0"/>
    <x v="0"/>
    <n v="24"/>
    <n v="45000"/>
    <n v="13"/>
    <x v="281"/>
    <n v="719690.45"/>
    <x v="6506"/>
    <x v="4"/>
    <x v="3"/>
    <s v="Karan"/>
    <x v="1"/>
    <n v="11"/>
  </r>
  <r>
    <d v="2024-11-25T00:00:00"/>
    <s v="INV006520"/>
    <x v="5"/>
    <s v="Retail"/>
    <x v="1"/>
    <x v="1"/>
    <x v="0"/>
    <x v="7"/>
    <x v="3"/>
    <n v="10"/>
    <n v="900"/>
    <n v="0"/>
    <x v="404"/>
    <n v="8238.5400000000009"/>
    <x v="6507"/>
    <x v="4"/>
    <x v="1"/>
    <s v="Priya"/>
    <x v="1"/>
    <n v="11"/>
  </r>
  <r>
    <d v="2024-11-26T00:00:00"/>
    <s v="INV006521"/>
    <x v="8"/>
    <s v="Retail"/>
    <x v="3"/>
    <x v="5"/>
    <x v="0"/>
    <x v="7"/>
    <x v="3"/>
    <n v="11"/>
    <n v="900"/>
    <n v="11"/>
    <x v="809"/>
    <n v="7696.6"/>
    <x v="6508"/>
    <x v="2"/>
    <x v="2"/>
    <s v="Vikas"/>
    <x v="1"/>
    <n v="11"/>
  </r>
  <r>
    <d v="2024-11-27T00:00:00"/>
    <s v="INV006522"/>
    <x v="2"/>
    <s v="Retail"/>
    <x v="0"/>
    <x v="0"/>
    <x v="1"/>
    <x v="1"/>
    <x v="1"/>
    <n v="3"/>
    <n v="2500"/>
    <n v="12"/>
    <x v="568"/>
    <n v="5303.31"/>
    <x v="6509"/>
    <x v="3"/>
    <x v="1"/>
    <s v="Neha"/>
    <x v="1"/>
    <n v="11"/>
  </r>
  <r>
    <d v="2024-11-28T00:00:00"/>
    <s v="INV006523"/>
    <x v="2"/>
    <s v="Corporate"/>
    <x v="0"/>
    <x v="0"/>
    <x v="3"/>
    <x v="2"/>
    <x v="2"/>
    <n v="23"/>
    <n v="4500"/>
    <n v="10"/>
    <x v="799"/>
    <n v="69900.070000000007"/>
    <x v="6510"/>
    <x v="3"/>
    <x v="3"/>
    <s v="Sneha"/>
    <x v="1"/>
    <n v="11"/>
  </r>
  <r>
    <d v="2024-11-29T00:00:00"/>
    <s v="INV006524"/>
    <x v="11"/>
    <s v="Corporate"/>
    <x v="1"/>
    <x v="1"/>
    <x v="0"/>
    <x v="0"/>
    <x v="0"/>
    <n v="24"/>
    <n v="45000"/>
    <n v="16"/>
    <x v="708"/>
    <n v="772735.84"/>
    <x v="6511"/>
    <x v="1"/>
    <x v="1"/>
    <s v="Neha"/>
    <x v="1"/>
    <n v="11"/>
  </r>
  <r>
    <d v="2024-11-30T00:00:00"/>
    <s v="INV006525"/>
    <x v="6"/>
    <s v="Retail"/>
    <x v="2"/>
    <x v="6"/>
    <x v="0"/>
    <x v="7"/>
    <x v="3"/>
    <n v="3"/>
    <n v="900"/>
    <n v="5"/>
    <x v="1153"/>
    <n v="2240.08"/>
    <x v="6512"/>
    <x v="2"/>
    <x v="2"/>
    <s v="Sneha"/>
    <x v="1"/>
    <n v="11"/>
  </r>
  <r>
    <d v="2024-12-01T00:00:00"/>
    <s v="INV006526"/>
    <x v="9"/>
    <s v="Retail"/>
    <x v="3"/>
    <x v="5"/>
    <x v="3"/>
    <x v="1"/>
    <x v="1"/>
    <n v="19"/>
    <n v="2500"/>
    <n v="18"/>
    <x v="1778"/>
    <n v="32306.07"/>
    <x v="6513"/>
    <x v="3"/>
    <x v="2"/>
    <s v="Sneha"/>
    <x v="1"/>
    <n v="12"/>
  </r>
  <r>
    <d v="2024-12-02T00:00:00"/>
    <s v="INV006527"/>
    <x v="9"/>
    <s v="Wholesale"/>
    <x v="3"/>
    <x v="5"/>
    <x v="2"/>
    <x v="7"/>
    <x v="3"/>
    <n v="25"/>
    <n v="900"/>
    <n v="12"/>
    <x v="292"/>
    <n v="14281.53"/>
    <x v="6514"/>
    <x v="4"/>
    <x v="3"/>
    <s v="Pooja"/>
    <x v="1"/>
    <n v="12"/>
  </r>
  <r>
    <d v="2024-12-03T00:00:00"/>
    <s v="INV006528"/>
    <x v="2"/>
    <s v="Corporate"/>
    <x v="3"/>
    <x v="5"/>
    <x v="3"/>
    <x v="4"/>
    <x v="0"/>
    <n v="10"/>
    <n v="12000"/>
    <n v="4"/>
    <x v="808"/>
    <n v="97245.36"/>
    <x v="6515"/>
    <x v="3"/>
    <x v="0"/>
    <s v="Raj"/>
    <x v="1"/>
    <n v="12"/>
  </r>
  <r>
    <d v="2024-12-04T00:00:00"/>
    <s v="INV006529"/>
    <x v="2"/>
    <s v="Retail"/>
    <x v="2"/>
    <x v="6"/>
    <x v="2"/>
    <x v="1"/>
    <x v="1"/>
    <n v="16"/>
    <n v="2500"/>
    <n v="13"/>
    <x v="1144"/>
    <n v="29384.31"/>
    <x v="6516"/>
    <x v="2"/>
    <x v="3"/>
    <s v="Pooja"/>
    <x v="1"/>
    <n v="12"/>
  </r>
  <r>
    <d v="2024-12-05T00:00:00"/>
    <s v="INV006530"/>
    <x v="9"/>
    <s v="Retail"/>
    <x v="1"/>
    <x v="1"/>
    <x v="3"/>
    <x v="0"/>
    <x v="0"/>
    <n v="6"/>
    <n v="45000"/>
    <n v="0"/>
    <x v="863"/>
    <n v="243608.4"/>
    <x v="6517"/>
    <x v="0"/>
    <x v="3"/>
    <s v="Priya"/>
    <x v="1"/>
    <n v="12"/>
  </r>
  <r>
    <d v="2024-12-06T00:00:00"/>
    <s v="INV006531"/>
    <x v="10"/>
    <s v="Corporate"/>
    <x v="0"/>
    <x v="8"/>
    <x v="0"/>
    <x v="2"/>
    <x v="2"/>
    <n v="20"/>
    <n v="4500"/>
    <n v="0"/>
    <x v="1452"/>
    <n v="78232.399999999994"/>
    <x v="6518"/>
    <x v="3"/>
    <x v="3"/>
    <s v="Amit"/>
    <x v="1"/>
    <n v="12"/>
  </r>
  <r>
    <d v="2024-12-07T00:00:00"/>
    <s v="INV006532"/>
    <x v="2"/>
    <s v="Wholesale"/>
    <x v="1"/>
    <x v="1"/>
    <x v="1"/>
    <x v="2"/>
    <x v="2"/>
    <n v="18"/>
    <n v="4500"/>
    <n v="17"/>
    <x v="1801"/>
    <n v="59275.8"/>
    <x v="6519"/>
    <x v="2"/>
    <x v="0"/>
    <s v="Karan"/>
    <x v="1"/>
    <n v="12"/>
  </r>
  <r>
    <d v="2024-12-08T00:00:00"/>
    <s v="INV006533"/>
    <x v="11"/>
    <s v="Corporate"/>
    <x v="1"/>
    <x v="1"/>
    <x v="0"/>
    <x v="5"/>
    <x v="0"/>
    <n v="1"/>
    <n v="15000"/>
    <n v="12"/>
    <x v="1399"/>
    <n v="10105.290000000001"/>
    <x v="6520"/>
    <x v="0"/>
    <x v="2"/>
    <s v="Raj"/>
    <x v="1"/>
    <n v="12"/>
  </r>
  <r>
    <d v="2024-12-09T00:00:00"/>
    <s v="INV006534"/>
    <x v="3"/>
    <s v="Retail"/>
    <x v="0"/>
    <x v="8"/>
    <x v="0"/>
    <x v="7"/>
    <x v="3"/>
    <n v="23"/>
    <n v="900"/>
    <n v="9"/>
    <x v="2148"/>
    <n v="13925.02"/>
    <x v="6521"/>
    <x v="0"/>
    <x v="1"/>
    <s v="Raj"/>
    <x v="1"/>
    <n v="12"/>
  </r>
  <r>
    <d v="2024-12-10T00:00:00"/>
    <s v="INV006535"/>
    <x v="3"/>
    <s v="Corporate"/>
    <x v="1"/>
    <x v="1"/>
    <x v="2"/>
    <x v="6"/>
    <x v="0"/>
    <n v="24"/>
    <n v="3500"/>
    <n v="18"/>
    <x v="176"/>
    <n v="56672.06"/>
    <x v="6522"/>
    <x v="1"/>
    <x v="0"/>
    <s v="Neha"/>
    <x v="1"/>
    <n v="12"/>
  </r>
  <r>
    <d v="2024-12-11T00:00:00"/>
    <s v="INV006536"/>
    <x v="7"/>
    <s v="Wholesale"/>
    <x v="3"/>
    <x v="9"/>
    <x v="3"/>
    <x v="4"/>
    <x v="0"/>
    <n v="4"/>
    <n v="12000"/>
    <n v="11"/>
    <x v="2326"/>
    <n v="30861.200000000001"/>
    <x v="6523"/>
    <x v="1"/>
    <x v="2"/>
    <s v="Neha"/>
    <x v="1"/>
    <n v="12"/>
  </r>
  <r>
    <d v="2024-12-12T00:00:00"/>
    <s v="INV006537"/>
    <x v="10"/>
    <s v="Retail"/>
    <x v="3"/>
    <x v="3"/>
    <x v="2"/>
    <x v="1"/>
    <x v="1"/>
    <n v="22"/>
    <n v="2500"/>
    <n v="1"/>
    <x v="2327"/>
    <n v="43619.7"/>
    <x v="6524"/>
    <x v="2"/>
    <x v="1"/>
    <s v="Vikas"/>
    <x v="1"/>
    <n v="12"/>
  </r>
  <r>
    <d v="2024-12-13T00:00:00"/>
    <s v="INV006538"/>
    <x v="0"/>
    <s v="Retail"/>
    <x v="3"/>
    <x v="7"/>
    <x v="1"/>
    <x v="7"/>
    <x v="3"/>
    <n v="3"/>
    <n v="900"/>
    <n v="10"/>
    <x v="1938"/>
    <n v="1815.17"/>
    <x v="6525"/>
    <x v="0"/>
    <x v="1"/>
    <s v="Vikas"/>
    <x v="1"/>
    <n v="12"/>
  </r>
  <r>
    <d v="2024-12-14T00:00:00"/>
    <s v="INV006539"/>
    <x v="0"/>
    <s v="Retail"/>
    <x v="3"/>
    <x v="5"/>
    <x v="0"/>
    <x v="3"/>
    <x v="3"/>
    <n v="16"/>
    <n v="600"/>
    <n v="10"/>
    <x v="44"/>
    <n v="6647.96"/>
    <x v="6526"/>
    <x v="2"/>
    <x v="3"/>
    <s v="Amit"/>
    <x v="1"/>
    <n v="12"/>
  </r>
  <r>
    <d v="2024-12-15T00:00:00"/>
    <s v="INV006540"/>
    <x v="6"/>
    <s v="Retail"/>
    <x v="2"/>
    <x v="6"/>
    <x v="2"/>
    <x v="0"/>
    <x v="0"/>
    <n v="7"/>
    <n v="45000"/>
    <n v="1"/>
    <x v="683"/>
    <n v="273680.76"/>
    <x v="6527"/>
    <x v="1"/>
    <x v="3"/>
    <s v="Karan"/>
    <x v="1"/>
    <n v="12"/>
  </r>
  <r>
    <d v="2024-12-16T00:00:00"/>
    <s v="INV006541"/>
    <x v="1"/>
    <s v="Corporate"/>
    <x v="0"/>
    <x v="0"/>
    <x v="2"/>
    <x v="7"/>
    <x v="3"/>
    <n v="13"/>
    <n v="900"/>
    <n v="14"/>
    <x v="1530"/>
    <n v="8551.61"/>
    <x v="6528"/>
    <x v="3"/>
    <x v="3"/>
    <s v="Karan"/>
    <x v="1"/>
    <n v="12"/>
  </r>
  <r>
    <d v="2024-12-17T00:00:00"/>
    <s v="INV006542"/>
    <x v="11"/>
    <s v="Wholesale"/>
    <x v="3"/>
    <x v="9"/>
    <x v="1"/>
    <x v="6"/>
    <x v="0"/>
    <n v="17"/>
    <n v="3500"/>
    <n v="6"/>
    <x v="822"/>
    <n v="42092.13"/>
    <x v="6529"/>
    <x v="4"/>
    <x v="0"/>
    <s v="Vikas"/>
    <x v="1"/>
    <n v="12"/>
  </r>
  <r>
    <d v="2024-12-18T00:00:00"/>
    <s v="INV006543"/>
    <x v="2"/>
    <s v="Corporate"/>
    <x v="0"/>
    <x v="0"/>
    <x v="3"/>
    <x v="1"/>
    <x v="1"/>
    <n v="12"/>
    <n v="2500"/>
    <n v="3"/>
    <x v="377"/>
    <n v="24800.49"/>
    <x v="6530"/>
    <x v="3"/>
    <x v="2"/>
    <s v="Pooja"/>
    <x v="1"/>
    <n v="12"/>
  </r>
  <r>
    <d v="2024-12-19T00:00:00"/>
    <s v="INV006544"/>
    <x v="3"/>
    <s v="Retail"/>
    <x v="0"/>
    <x v="0"/>
    <x v="2"/>
    <x v="0"/>
    <x v="0"/>
    <n v="24"/>
    <n v="45000"/>
    <n v="16"/>
    <x v="708"/>
    <n v="663310.34"/>
    <x v="6531"/>
    <x v="2"/>
    <x v="0"/>
    <s v="Sneha"/>
    <x v="1"/>
    <n v="12"/>
  </r>
  <r>
    <d v="2024-12-20T00:00:00"/>
    <s v="INV006545"/>
    <x v="8"/>
    <s v="Retail"/>
    <x v="2"/>
    <x v="2"/>
    <x v="2"/>
    <x v="7"/>
    <x v="3"/>
    <n v="18"/>
    <n v="900"/>
    <n v="14"/>
    <x v="407"/>
    <n v="11812.98"/>
    <x v="6532"/>
    <x v="0"/>
    <x v="3"/>
    <s v="Priya"/>
    <x v="1"/>
    <n v="12"/>
  </r>
  <r>
    <d v="2024-12-21T00:00:00"/>
    <s v="INV006546"/>
    <x v="2"/>
    <s v="Corporate"/>
    <x v="0"/>
    <x v="8"/>
    <x v="1"/>
    <x v="6"/>
    <x v="0"/>
    <n v="1"/>
    <n v="3500"/>
    <n v="1"/>
    <x v="1715"/>
    <n v="2864.16"/>
    <x v="6533"/>
    <x v="4"/>
    <x v="3"/>
    <s v="Karan"/>
    <x v="1"/>
    <n v="12"/>
  </r>
  <r>
    <d v="2024-12-22T00:00:00"/>
    <s v="INV006547"/>
    <x v="8"/>
    <s v="Corporate"/>
    <x v="3"/>
    <x v="9"/>
    <x v="0"/>
    <x v="7"/>
    <x v="3"/>
    <n v="6"/>
    <n v="900"/>
    <n v="17"/>
    <x v="1240"/>
    <n v="3242.89"/>
    <x v="6534"/>
    <x v="2"/>
    <x v="1"/>
    <s v="Neha"/>
    <x v="1"/>
    <n v="12"/>
  </r>
  <r>
    <d v="2024-12-23T00:00:00"/>
    <s v="INV006548"/>
    <x v="4"/>
    <s v="Corporate"/>
    <x v="3"/>
    <x v="3"/>
    <x v="3"/>
    <x v="5"/>
    <x v="0"/>
    <n v="10"/>
    <n v="15000"/>
    <n v="18"/>
    <x v="1290"/>
    <n v="88766.44"/>
    <x v="6535"/>
    <x v="4"/>
    <x v="2"/>
    <s v="Sneha"/>
    <x v="1"/>
    <n v="12"/>
  </r>
  <r>
    <d v="2024-12-24T00:00:00"/>
    <s v="INV006549"/>
    <x v="7"/>
    <s v="Corporate"/>
    <x v="3"/>
    <x v="5"/>
    <x v="2"/>
    <x v="7"/>
    <x v="3"/>
    <n v="23"/>
    <n v="900"/>
    <n v="20"/>
    <x v="496"/>
    <n v="14634.87"/>
    <x v="6536"/>
    <x v="4"/>
    <x v="0"/>
    <s v="Pooja"/>
    <x v="1"/>
    <n v="12"/>
  </r>
  <r>
    <d v="2024-12-25T00:00:00"/>
    <s v="INV006550"/>
    <x v="5"/>
    <s v="Corporate"/>
    <x v="0"/>
    <x v="8"/>
    <x v="1"/>
    <x v="4"/>
    <x v="0"/>
    <n v="17"/>
    <n v="12000"/>
    <n v="10"/>
    <x v="123"/>
    <n v="142143.97"/>
    <x v="6537"/>
    <x v="1"/>
    <x v="2"/>
    <s v="Karan"/>
    <x v="1"/>
    <n v="12"/>
  </r>
  <r>
    <d v="2024-12-26T00:00:00"/>
    <s v="INV006551"/>
    <x v="8"/>
    <s v="Wholesale"/>
    <x v="0"/>
    <x v="8"/>
    <x v="2"/>
    <x v="5"/>
    <x v="0"/>
    <n v="23"/>
    <n v="15000"/>
    <n v="2"/>
    <x v="2328"/>
    <n v="275236.03999999998"/>
    <x v="6538"/>
    <x v="1"/>
    <x v="3"/>
    <s v="Vikas"/>
    <x v="1"/>
    <n v="12"/>
  </r>
  <r>
    <d v="2024-12-27T00:00:00"/>
    <s v="INV006552"/>
    <x v="4"/>
    <s v="Corporate"/>
    <x v="0"/>
    <x v="4"/>
    <x v="3"/>
    <x v="0"/>
    <x v="0"/>
    <n v="6"/>
    <n v="45000"/>
    <n v="9"/>
    <x v="1234"/>
    <n v="192186.52"/>
    <x v="6539"/>
    <x v="1"/>
    <x v="2"/>
    <s v="Amit"/>
    <x v="1"/>
    <n v="12"/>
  </r>
  <r>
    <d v="2024-12-28T00:00:00"/>
    <s v="INV006553"/>
    <x v="2"/>
    <s v="Wholesale"/>
    <x v="2"/>
    <x v="6"/>
    <x v="3"/>
    <x v="5"/>
    <x v="0"/>
    <n v="13"/>
    <n v="15000"/>
    <n v="7"/>
    <x v="2329"/>
    <n v="165576.47"/>
    <x v="6540"/>
    <x v="3"/>
    <x v="3"/>
    <s v="Priya"/>
    <x v="1"/>
    <n v="12"/>
  </r>
  <r>
    <d v="2024-12-29T00:00:00"/>
    <s v="INV006554"/>
    <x v="1"/>
    <s v="Retail"/>
    <x v="2"/>
    <x v="2"/>
    <x v="0"/>
    <x v="6"/>
    <x v="0"/>
    <n v="4"/>
    <n v="3500"/>
    <n v="14"/>
    <x v="2330"/>
    <n v="9740.16"/>
    <x v="6541"/>
    <x v="2"/>
    <x v="2"/>
    <s v="Karan"/>
    <x v="1"/>
    <n v="12"/>
  </r>
  <r>
    <d v="2024-12-30T00:00:00"/>
    <s v="INV006555"/>
    <x v="8"/>
    <s v="Wholesale"/>
    <x v="3"/>
    <x v="5"/>
    <x v="2"/>
    <x v="7"/>
    <x v="3"/>
    <n v="22"/>
    <n v="900"/>
    <n v="5"/>
    <x v="182"/>
    <n v="15940.31"/>
    <x v="6542"/>
    <x v="1"/>
    <x v="2"/>
    <s v="Amit"/>
    <x v="1"/>
    <n v="12"/>
  </r>
  <r>
    <d v="2024-12-31T00:00:00"/>
    <s v="INV006556"/>
    <x v="1"/>
    <s v="Retail"/>
    <x v="3"/>
    <x v="5"/>
    <x v="1"/>
    <x v="4"/>
    <x v="0"/>
    <n v="19"/>
    <n v="12000"/>
    <n v="3"/>
    <x v="2331"/>
    <n v="163426.4"/>
    <x v="6543"/>
    <x v="4"/>
    <x v="2"/>
    <s v="Sneha"/>
    <x v="1"/>
    <n v="12"/>
  </r>
  <r>
    <d v="2024-01-01T00:00:00"/>
    <s v="INV006557"/>
    <x v="2"/>
    <s v="Wholesale"/>
    <x v="1"/>
    <x v="1"/>
    <x v="0"/>
    <x v="7"/>
    <x v="3"/>
    <n v="12"/>
    <n v="900"/>
    <n v="18"/>
    <x v="1421"/>
    <n v="7423.47"/>
    <x v="6544"/>
    <x v="3"/>
    <x v="1"/>
    <s v="Amit"/>
    <x v="1"/>
    <n v="1"/>
  </r>
  <r>
    <d v="2024-01-02T00:00:00"/>
    <s v="INV006558"/>
    <x v="10"/>
    <s v="Retail"/>
    <x v="0"/>
    <x v="0"/>
    <x v="3"/>
    <x v="7"/>
    <x v="3"/>
    <n v="17"/>
    <n v="900"/>
    <n v="20"/>
    <x v="742"/>
    <n v="10098.379999999999"/>
    <x v="6545"/>
    <x v="1"/>
    <x v="1"/>
    <s v="Amit"/>
    <x v="1"/>
    <n v="1"/>
  </r>
  <r>
    <d v="2024-01-03T00:00:00"/>
    <s v="INV006559"/>
    <x v="9"/>
    <s v="Retail"/>
    <x v="2"/>
    <x v="2"/>
    <x v="1"/>
    <x v="5"/>
    <x v="0"/>
    <n v="18"/>
    <n v="15000"/>
    <n v="20"/>
    <x v="515"/>
    <n v="157790.87"/>
    <x v="6546"/>
    <x v="4"/>
    <x v="0"/>
    <s v="Vikas"/>
    <x v="1"/>
    <n v="1"/>
  </r>
  <r>
    <d v="2024-01-04T00:00:00"/>
    <s v="INV006560"/>
    <x v="10"/>
    <s v="Retail"/>
    <x v="3"/>
    <x v="9"/>
    <x v="1"/>
    <x v="7"/>
    <x v="3"/>
    <n v="13"/>
    <n v="900"/>
    <n v="13"/>
    <x v="1442"/>
    <n v="8952.1299999999992"/>
    <x v="6547"/>
    <x v="0"/>
    <x v="0"/>
    <s v="Raj"/>
    <x v="1"/>
    <n v="1"/>
  </r>
  <r>
    <d v="2024-01-05T00:00:00"/>
    <s v="INV006561"/>
    <x v="8"/>
    <s v="Retail"/>
    <x v="1"/>
    <x v="1"/>
    <x v="3"/>
    <x v="1"/>
    <x v="1"/>
    <n v="16"/>
    <n v="2500"/>
    <n v="11"/>
    <x v="2332"/>
    <n v="29147.33"/>
    <x v="6548"/>
    <x v="2"/>
    <x v="1"/>
    <s v="Vikas"/>
    <x v="1"/>
    <n v="1"/>
  </r>
  <r>
    <d v="2024-01-06T00:00:00"/>
    <s v="INV006562"/>
    <x v="3"/>
    <s v="Retail"/>
    <x v="2"/>
    <x v="2"/>
    <x v="2"/>
    <x v="2"/>
    <x v="2"/>
    <n v="18"/>
    <n v="4500"/>
    <n v="5"/>
    <x v="787"/>
    <n v="65204.99"/>
    <x v="6549"/>
    <x v="3"/>
    <x v="1"/>
    <s v="Sneha"/>
    <x v="1"/>
    <n v="1"/>
  </r>
  <r>
    <d v="2024-01-07T00:00:00"/>
    <s v="INV006563"/>
    <x v="8"/>
    <s v="Wholesale"/>
    <x v="2"/>
    <x v="6"/>
    <x v="3"/>
    <x v="5"/>
    <x v="0"/>
    <n v="15"/>
    <n v="15000"/>
    <n v="3"/>
    <x v="1985"/>
    <n v="184105.56"/>
    <x v="6550"/>
    <x v="1"/>
    <x v="0"/>
    <s v="Vikas"/>
    <x v="1"/>
    <n v="1"/>
  </r>
  <r>
    <d v="2024-01-08T00:00:00"/>
    <s v="INV006564"/>
    <x v="2"/>
    <s v="Wholesale"/>
    <x v="1"/>
    <x v="1"/>
    <x v="3"/>
    <x v="2"/>
    <x v="2"/>
    <n v="17"/>
    <n v="4500"/>
    <n v="0"/>
    <x v="1292"/>
    <n v="56404.89"/>
    <x v="6551"/>
    <x v="2"/>
    <x v="2"/>
    <s v="Priya"/>
    <x v="1"/>
    <n v="1"/>
  </r>
  <r>
    <d v="2024-01-09T00:00:00"/>
    <s v="INV006565"/>
    <x v="1"/>
    <s v="Wholesale"/>
    <x v="0"/>
    <x v="4"/>
    <x v="0"/>
    <x v="0"/>
    <x v="0"/>
    <n v="15"/>
    <n v="45000"/>
    <n v="6"/>
    <x v="2058"/>
    <n v="554597.84"/>
    <x v="6552"/>
    <x v="1"/>
    <x v="1"/>
    <s v="Vikas"/>
    <x v="1"/>
    <n v="1"/>
  </r>
  <r>
    <d v="2024-01-10T00:00:00"/>
    <s v="INV006566"/>
    <x v="10"/>
    <s v="Wholesale"/>
    <x v="2"/>
    <x v="6"/>
    <x v="2"/>
    <x v="5"/>
    <x v="0"/>
    <n v="1"/>
    <n v="15000"/>
    <n v="14"/>
    <x v="539"/>
    <n v="10297.09"/>
    <x v="6553"/>
    <x v="4"/>
    <x v="3"/>
    <s v="Karan"/>
    <x v="1"/>
    <n v="1"/>
  </r>
  <r>
    <d v="2024-01-11T00:00:00"/>
    <s v="INV006567"/>
    <x v="2"/>
    <s v="Wholesale"/>
    <x v="0"/>
    <x v="8"/>
    <x v="0"/>
    <x v="4"/>
    <x v="0"/>
    <n v="18"/>
    <n v="12000"/>
    <n v="7"/>
    <x v="2141"/>
    <n v="161187.07"/>
    <x v="6554"/>
    <x v="3"/>
    <x v="0"/>
    <s v="Neha"/>
    <x v="1"/>
    <n v="1"/>
  </r>
  <r>
    <d v="2024-01-12T00:00:00"/>
    <s v="INV006568"/>
    <x v="3"/>
    <s v="Retail"/>
    <x v="3"/>
    <x v="3"/>
    <x v="0"/>
    <x v="3"/>
    <x v="3"/>
    <n v="23"/>
    <n v="600"/>
    <n v="8"/>
    <x v="2040"/>
    <n v="9892.7800000000007"/>
    <x v="6555"/>
    <x v="3"/>
    <x v="1"/>
    <s v="Karan"/>
    <x v="1"/>
    <n v="1"/>
  </r>
  <r>
    <d v="2024-01-13T00:00:00"/>
    <s v="INV006569"/>
    <x v="10"/>
    <s v="Retail"/>
    <x v="0"/>
    <x v="4"/>
    <x v="1"/>
    <x v="3"/>
    <x v="3"/>
    <n v="13"/>
    <n v="600"/>
    <n v="8"/>
    <x v="773"/>
    <n v="6563.88"/>
    <x v="6556"/>
    <x v="1"/>
    <x v="3"/>
    <s v="Priya"/>
    <x v="1"/>
    <n v="1"/>
  </r>
  <r>
    <d v="2024-01-14T00:00:00"/>
    <s v="INV006570"/>
    <x v="11"/>
    <s v="Wholesale"/>
    <x v="1"/>
    <x v="1"/>
    <x v="3"/>
    <x v="6"/>
    <x v="0"/>
    <n v="14"/>
    <n v="3500"/>
    <n v="19"/>
    <x v="1708"/>
    <n v="36597.74"/>
    <x v="6557"/>
    <x v="4"/>
    <x v="3"/>
    <s v="Neha"/>
    <x v="1"/>
    <n v="1"/>
  </r>
  <r>
    <d v="2024-01-15T00:00:00"/>
    <s v="INV006571"/>
    <x v="6"/>
    <s v="Retail"/>
    <x v="3"/>
    <x v="3"/>
    <x v="3"/>
    <x v="5"/>
    <x v="0"/>
    <n v="9"/>
    <n v="15000"/>
    <n v="8"/>
    <x v="1060"/>
    <n v="108698.12"/>
    <x v="6558"/>
    <x v="3"/>
    <x v="2"/>
    <s v="Neha"/>
    <x v="1"/>
    <n v="1"/>
  </r>
  <r>
    <d v="2024-01-16T00:00:00"/>
    <s v="INV006572"/>
    <x v="2"/>
    <s v="Wholesale"/>
    <x v="3"/>
    <x v="5"/>
    <x v="1"/>
    <x v="1"/>
    <x v="1"/>
    <n v="15"/>
    <n v="2500"/>
    <n v="6"/>
    <x v="346"/>
    <n v="28456.71"/>
    <x v="6559"/>
    <x v="3"/>
    <x v="0"/>
    <s v="Raj"/>
    <x v="1"/>
    <n v="1"/>
  </r>
  <r>
    <d v="2024-01-17T00:00:00"/>
    <s v="INV006573"/>
    <x v="3"/>
    <s v="Retail"/>
    <x v="2"/>
    <x v="2"/>
    <x v="2"/>
    <x v="1"/>
    <x v="1"/>
    <n v="7"/>
    <n v="2500"/>
    <n v="3"/>
    <x v="1561"/>
    <n v="15020.59"/>
    <x v="6560"/>
    <x v="3"/>
    <x v="0"/>
    <s v="Priya"/>
    <x v="1"/>
    <n v="1"/>
  </r>
  <r>
    <d v="2024-01-18T00:00:00"/>
    <s v="INV006574"/>
    <x v="8"/>
    <s v="Wholesale"/>
    <x v="0"/>
    <x v="8"/>
    <x v="3"/>
    <x v="3"/>
    <x v="3"/>
    <n v="2"/>
    <n v="600"/>
    <n v="9"/>
    <x v="2333"/>
    <n v="844.54"/>
    <x v="6561"/>
    <x v="0"/>
    <x v="2"/>
    <s v="Priya"/>
    <x v="1"/>
    <n v="1"/>
  </r>
  <r>
    <d v="2024-01-19T00:00:00"/>
    <s v="INV006575"/>
    <x v="9"/>
    <s v="Corporate"/>
    <x v="0"/>
    <x v="4"/>
    <x v="3"/>
    <x v="3"/>
    <x v="3"/>
    <n v="21"/>
    <n v="600"/>
    <n v="20"/>
    <x v="589"/>
    <n v="7466.08"/>
    <x v="6562"/>
    <x v="4"/>
    <x v="1"/>
    <s v="Neha"/>
    <x v="1"/>
    <n v="1"/>
  </r>
  <r>
    <d v="2024-01-20T00:00:00"/>
    <s v="INV006576"/>
    <x v="3"/>
    <s v="Retail"/>
    <x v="1"/>
    <x v="1"/>
    <x v="1"/>
    <x v="6"/>
    <x v="0"/>
    <n v="9"/>
    <n v="3500"/>
    <n v="20"/>
    <x v="933"/>
    <n v="20199.77"/>
    <x v="6563"/>
    <x v="4"/>
    <x v="3"/>
    <s v="Raj"/>
    <x v="1"/>
    <n v="1"/>
  </r>
  <r>
    <d v="2024-01-21T00:00:00"/>
    <s v="INV006577"/>
    <x v="10"/>
    <s v="Retail"/>
    <x v="0"/>
    <x v="8"/>
    <x v="2"/>
    <x v="2"/>
    <x v="2"/>
    <n v="20"/>
    <n v="4500"/>
    <n v="2"/>
    <x v="239"/>
    <n v="72967.679999999993"/>
    <x v="6564"/>
    <x v="4"/>
    <x v="3"/>
    <s v="Sneha"/>
    <x v="1"/>
    <n v="1"/>
  </r>
  <r>
    <d v="2024-01-22T00:00:00"/>
    <s v="INV006578"/>
    <x v="6"/>
    <s v="Wholesale"/>
    <x v="2"/>
    <x v="6"/>
    <x v="1"/>
    <x v="5"/>
    <x v="0"/>
    <n v="4"/>
    <n v="15000"/>
    <n v="14"/>
    <x v="366"/>
    <n v="39746.449999999997"/>
    <x v="6565"/>
    <x v="0"/>
    <x v="2"/>
    <s v="Vikas"/>
    <x v="1"/>
    <n v="1"/>
  </r>
  <r>
    <d v="2024-01-23T00:00:00"/>
    <s v="INV006579"/>
    <x v="9"/>
    <s v="Retail"/>
    <x v="3"/>
    <x v="5"/>
    <x v="1"/>
    <x v="0"/>
    <x v="0"/>
    <n v="1"/>
    <n v="45000"/>
    <n v="11"/>
    <x v="600"/>
    <n v="33263.550000000003"/>
    <x v="6566"/>
    <x v="0"/>
    <x v="2"/>
    <s v="Priya"/>
    <x v="1"/>
    <n v="1"/>
  </r>
  <r>
    <d v="2024-01-24T00:00:00"/>
    <s v="INV006580"/>
    <x v="4"/>
    <s v="Wholesale"/>
    <x v="2"/>
    <x v="6"/>
    <x v="2"/>
    <x v="4"/>
    <x v="0"/>
    <n v="24"/>
    <n v="12000"/>
    <n v="4"/>
    <x v="1865"/>
    <n v="212265.52"/>
    <x v="6567"/>
    <x v="4"/>
    <x v="3"/>
    <s v="Amit"/>
    <x v="1"/>
    <n v="1"/>
  </r>
  <r>
    <d v="2024-01-25T00:00:00"/>
    <s v="INV006581"/>
    <x v="10"/>
    <s v="Retail"/>
    <x v="0"/>
    <x v="4"/>
    <x v="1"/>
    <x v="5"/>
    <x v="0"/>
    <n v="10"/>
    <n v="15000"/>
    <n v="17"/>
    <x v="1966"/>
    <n v="93152.91"/>
    <x v="6568"/>
    <x v="1"/>
    <x v="2"/>
    <s v="Neha"/>
    <x v="1"/>
    <n v="1"/>
  </r>
  <r>
    <d v="2024-01-26T00:00:00"/>
    <s v="INV006582"/>
    <x v="11"/>
    <s v="Retail"/>
    <x v="2"/>
    <x v="2"/>
    <x v="2"/>
    <x v="6"/>
    <x v="0"/>
    <n v="12"/>
    <n v="3500"/>
    <n v="2"/>
    <x v="447"/>
    <n v="30946.07"/>
    <x v="6569"/>
    <x v="3"/>
    <x v="0"/>
    <s v="Priya"/>
    <x v="1"/>
    <n v="1"/>
  </r>
  <r>
    <d v="2024-01-27T00:00:00"/>
    <s v="INV006583"/>
    <x v="1"/>
    <s v="Wholesale"/>
    <x v="3"/>
    <x v="3"/>
    <x v="2"/>
    <x v="4"/>
    <x v="0"/>
    <n v="18"/>
    <n v="12000"/>
    <n v="3"/>
    <x v="1909"/>
    <n v="184167.86"/>
    <x v="6570"/>
    <x v="0"/>
    <x v="1"/>
    <s v="Amit"/>
    <x v="1"/>
    <n v="1"/>
  </r>
  <r>
    <d v="2024-01-28T00:00:00"/>
    <s v="INV006584"/>
    <x v="1"/>
    <s v="Wholesale"/>
    <x v="2"/>
    <x v="2"/>
    <x v="3"/>
    <x v="2"/>
    <x v="2"/>
    <n v="5"/>
    <n v="4500"/>
    <n v="2"/>
    <x v="3"/>
    <n v="20203.52"/>
    <x v="6571"/>
    <x v="4"/>
    <x v="0"/>
    <s v="Raj"/>
    <x v="1"/>
    <n v="1"/>
  </r>
  <r>
    <d v="2024-01-29T00:00:00"/>
    <s v="INV006585"/>
    <x v="0"/>
    <s v="Wholesale"/>
    <x v="2"/>
    <x v="6"/>
    <x v="0"/>
    <x v="1"/>
    <x v="1"/>
    <n v="8"/>
    <n v="2500"/>
    <n v="12"/>
    <x v="656"/>
    <n v="12984.72"/>
    <x v="6572"/>
    <x v="2"/>
    <x v="0"/>
    <s v="Vikas"/>
    <x v="1"/>
    <n v="1"/>
  </r>
  <r>
    <d v="2024-01-30T00:00:00"/>
    <s v="INV006586"/>
    <x v="1"/>
    <s v="Wholesale"/>
    <x v="3"/>
    <x v="9"/>
    <x v="1"/>
    <x v="4"/>
    <x v="0"/>
    <n v="24"/>
    <n v="12000"/>
    <n v="12"/>
    <x v="692"/>
    <n v="183572.22"/>
    <x v="6573"/>
    <x v="3"/>
    <x v="3"/>
    <s v="Pooja"/>
    <x v="1"/>
    <n v="1"/>
  </r>
  <r>
    <d v="2024-01-31T00:00:00"/>
    <s v="INV006587"/>
    <x v="11"/>
    <s v="Corporate"/>
    <x v="0"/>
    <x v="4"/>
    <x v="1"/>
    <x v="4"/>
    <x v="0"/>
    <n v="8"/>
    <n v="12000"/>
    <n v="11"/>
    <x v="2334"/>
    <n v="76205.09"/>
    <x v="6574"/>
    <x v="3"/>
    <x v="2"/>
    <s v="Vikas"/>
    <x v="1"/>
    <n v="1"/>
  </r>
  <r>
    <d v="2024-02-01T00:00:00"/>
    <s v="INV006588"/>
    <x v="10"/>
    <s v="Wholesale"/>
    <x v="1"/>
    <x v="1"/>
    <x v="1"/>
    <x v="4"/>
    <x v="0"/>
    <n v="9"/>
    <n v="12000"/>
    <n v="3"/>
    <x v="204"/>
    <n v="88661.99"/>
    <x v="6575"/>
    <x v="3"/>
    <x v="3"/>
    <s v="Amit"/>
    <x v="1"/>
    <n v="2"/>
  </r>
  <r>
    <d v="2024-02-02T00:00:00"/>
    <s v="INV006589"/>
    <x v="4"/>
    <s v="Wholesale"/>
    <x v="2"/>
    <x v="6"/>
    <x v="0"/>
    <x v="4"/>
    <x v="0"/>
    <n v="1"/>
    <n v="12000"/>
    <n v="15"/>
    <x v="1233"/>
    <n v="9240.6200000000008"/>
    <x v="6576"/>
    <x v="4"/>
    <x v="0"/>
    <s v="Neha"/>
    <x v="1"/>
    <n v="2"/>
  </r>
  <r>
    <d v="2024-02-03T00:00:00"/>
    <s v="INV006590"/>
    <x v="1"/>
    <s v="Retail"/>
    <x v="3"/>
    <x v="5"/>
    <x v="1"/>
    <x v="0"/>
    <x v="0"/>
    <n v="16"/>
    <n v="45000"/>
    <n v="0"/>
    <x v="1979"/>
    <n v="595724.35"/>
    <x v="6577"/>
    <x v="4"/>
    <x v="2"/>
    <s v="Raj"/>
    <x v="1"/>
    <n v="2"/>
  </r>
  <r>
    <d v="2024-02-04T00:00:00"/>
    <s v="INV006591"/>
    <x v="1"/>
    <s v="Corporate"/>
    <x v="0"/>
    <x v="8"/>
    <x v="0"/>
    <x v="7"/>
    <x v="3"/>
    <n v="17"/>
    <n v="900"/>
    <n v="7"/>
    <x v="1857"/>
    <n v="11247.44"/>
    <x v="6578"/>
    <x v="2"/>
    <x v="3"/>
    <s v="Raj"/>
    <x v="1"/>
    <n v="2"/>
  </r>
  <r>
    <d v="2024-02-05T00:00:00"/>
    <s v="INV006592"/>
    <x v="10"/>
    <s v="Wholesale"/>
    <x v="2"/>
    <x v="2"/>
    <x v="2"/>
    <x v="0"/>
    <x v="0"/>
    <n v="10"/>
    <n v="45000"/>
    <n v="2"/>
    <x v="1544"/>
    <n v="373196.95"/>
    <x v="6579"/>
    <x v="2"/>
    <x v="2"/>
    <s v="Pooja"/>
    <x v="1"/>
    <n v="2"/>
  </r>
  <r>
    <d v="2024-02-06T00:00:00"/>
    <s v="INV006593"/>
    <x v="4"/>
    <s v="Retail"/>
    <x v="2"/>
    <x v="6"/>
    <x v="0"/>
    <x v="2"/>
    <x v="2"/>
    <n v="23"/>
    <n v="4500"/>
    <n v="7"/>
    <x v="930"/>
    <n v="84522"/>
    <x v="6580"/>
    <x v="0"/>
    <x v="3"/>
    <s v="Amit"/>
    <x v="1"/>
    <n v="2"/>
  </r>
  <r>
    <d v="2024-02-07T00:00:00"/>
    <s v="INV006594"/>
    <x v="0"/>
    <s v="Retail"/>
    <x v="3"/>
    <x v="5"/>
    <x v="2"/>
    <x v="0"/>
    <x v="0"/>
    <n v="7"/>
    <n v="45000"/>
    <n v="15"/>
    <x v="429"/>
    <n v="213329.94"/>
    <x v="6581"/>
    <x v="2"/>
    <x v="3"/>
    <s v="Pooja"/>
    <x v="1"/>
    <n v="2"/>
  </r>
  <r>
    <d v="2024-02-08T00:00:00"/>
    <s v="INV006595"/>
    <x v="6"/>
    <s v="Retail"/>
    <x v="3"/>
    <x v="3"/>
    <x v="1"/>
    <x v="7"/>
    <x v="3"/>
    <n v="1"/>
    <n v="900"/>
    <n v="11"/>
    <x v="2335"/>
    <n v="740.46"/>
    <x v="6582"/>
    <x v="1"/>
    <x v="2"/>
    <s v="Pooja"/>
    <x v="1"/>
    <n v="2"/>
  </r>
  <r>
    <d v="2024-02-09T00:00:00"/>
    <s v="INV006596"/>
    <x v="10"/>
    <s v="Wholesale"/>
    <x v="0"/>
    <x v="0"/>
    <x v="1"/>
    <x v="0"/>
    <x v="0"/>
    <n v="8"/>
    <n v="45000"/>
    <n v="3"/>
    <x v="1573"/>
    <n v="264348.09000000003"/>
    <x v="6583"/>
    <x v="0"/>
    <x v="2"/>
    <s v="Sneha"/>
    <x v="1"/>
    <n v="2"/>
  </r>
  <r>
    <d v="2024-02-10T00:00:00"/>
    <s v="INV006597"/>
    <x v="4"/>
    <s v="Retail"/>
    <x v="0"/>
    <x v="0"/>
    <x v="0"/>
    <x v="6"/>
    <x v="0"/>
    <n v="1"/>
    <n v="3500"/>
    <n v="13"/>
    <x v="97"/>
    <n v="2431.08"/>
    <x v="6584"/>
    <x v="1"/>
    <x v="1"/>
    <s v="Vikas"/>
    <x v="1"/>
    <n v="2"/>
  </r>
  <r>
    <d v="2024-02-11T00:00:00"/>
    <s v="INV006598"/>
    <x v="3"/>
    <s v="Wholesale"/>
    <x v="0"/>
    <x v="4"/>
    <x v="0"/>
    <x v="6"/>
    <x v="0"/>
    <n v="16"/>
    <n v="3500"/>
    <n v="10"/>
    <x v="911"/>
    <n v="36961.54"/>
    <x v="6585"/>
    <x v="0"/>
    <x v="1"/>
    <s v="Sneha"/>
    <x v="1"/>
    <n v="2"/>
  </r>
  <r>
    <d v="2024-02-12T00:00:00"/>
    <s v="INV006599"/>
    <x v="1"/>
    <s v="Corporate"/>
    <x v="1"/>
    <x v="1"/>
    <x v="1"/>
    <x v="4"/>
    <x v="0"/>
    <n v="21"/>
    <n v="12000"/>
    <n v="12"/>
    <x v="465"/>
    <n v="205421.88"/>
    <x v="6586"/>
    <x v="4"/>
    <x v="2"/>
    <s v="Pooja"/>
    <x v="1"/>
    <n v="2"/>
  </r>
  <r>
    <d v="2024-02-13T00:00:00"/>
    <s v="INV006600"/>
    <x v="1"/>
    <s v="Retail"/>
    <x v="2"/>
    <x v="2"/>
    <x v="0"/>
    <x v="1"/>
    <x v="1"/>
    <n v="4"/>
    <n v="2500"/>
    <n v="6"/>
    <x v="1532"/>
    <n v="7854.18"/>
    <x v="6587"/>
    <x v="2"/>
    <x v="3"/>
    <s v="Pooja"/>
    <x v="1"/>
    <n v="2"/>
  </r>
  <r>
    <d v="2024-02-14T00:00:00"/>
    <s v="INV006601"/>
    <x v="9"/>
    <s v="Retail"/>
    <x v="0"/>
    <x v="0"/>
    <x v="1"/>
    <x v="6"/>
    <x v="0"/>
    <n v="25"/>
    <n v="3500"/>
    <n v="1"/>
    <x v="203"/>
    <n v="67410.42"/>
    <x v="6588"/>
    <x v="2"/>
    <x v="0"/>
    <s v="Pooja"/>
    <x v="1"/>
    <n v="2"/>
  </r>
  <r>
    <d v="2024-02-15T00:00:00"/>
    <s v="INV006602"/>
    <x v="4"/>
    <s v="Retail"/>
    <x v="3"/>
    <x v="3"/>
    <x v="0"/>
    <x v="3"/>
    <x v="3"/>
    <n v="11"/>
    <n v="600"/>
    <n v="13"/>
    <x v="2024"/>
    <n v="4384.7700000000004"/>
    <x v="6589"/>
    <x v="3"/>
    <x v="0"/>
    <s v="Sneha"/>
    <x v="1"/>
    <n v="2"/>
  </r>
  <r>
    <d v="2024-02-16T00:00:00"/>
    <s v="INV006603"/>
    <x v="9"/>
    <s v="Corporate"/>
    <x v="2"/>
    <x v="2"/>
    <x v="0"/>
    <x v="7"/>
    <x v="3"/>
    <n v="6"/>
    <n v="900"/>
    <n v="4"/>
    <x v="1999"/>
    <n v="4034.92"/>
    <x v="6590"/>
    <x v="3"/>
    <x v="3"/>
    <s v="Vikas"/>
    <x v="1"/>
    <n v="2"/>
  </r>
  <r>
    <d v="2024-02-17T00:00:00"/>
    <s v="INV006604"/>
    <x v="7"/>
    <s v="Retail"/>
    <x v="0"/>
    <x v="0"/>
    <x v="1"/>
    <x v="0"/>
    <x v="0"/>
    <n v="10"/>
    <n v="45000"/>
    <n v="14"/>
    <x v="1640"/>
    <n v="358181.02"/>
    <x v="6591"/>
    <x v="4"/>
    <x v="2"/>
    <s v="Priya"/>
    <x v="1"/>
    <n v="2"/>
  </r>
  <r>
    <d v="2024-02-18T00:00:00"/>
    <s v="INV006605"/>
    <x v="9"/>
    <s v="Corporate"/>
    <x v="1"/>
    <x v="1"/>
    <x v="2"/>
    <x v="5"/>
    <x v="0"/>
    <n v="1"/>
    <n v="15000"/>
    <n v="10"/>
    <x v="45"/>
    <n v="9784.6200000000008"/>
    <x v="6592"/>
    <x v="4"/>
    <x v="2"/>
    <s v="Amit"/>
    <x v="1"/>
    <n v="2"/>
  </r>
  <r>
    <d v="2024-02-19T00:00:00"/>
    <s v="INV006606"/>
    <x v="11"/>
    <s v="Retail"/>
    <x v="1"/>
    <x v="1"/>
    <x v="2"/>
    <x v="6"/>
    <x v="0"/>
    <n v="9"/>
    <n v="3500"/>
    <n v="16"/>
    <x v="214"/>
    <n v="24172.81"/>
    <x v="6593"/>
    <x v="4"/>
    <x v="3"/>
    <s v="Karan"/>
    <x v="1"/>
    <n v="2"/>
  </r>
  <r>
    <d v="2024-02-20T00:00:00"/>
    <s v="INV006607"/>
    <x v="1"/>
    <s v="Retail"/>
    <x v="1"/>
    <x v="1"/>
    <x v="2"/>
    <x v="1"/>
    <x v="1"/>
    <n v="13"/>
    <n v="2500"/>
    <n v="14"/>
    <x v="2278"/>
    <n v="22357.26"/>
    <x v="6594"/>
    <x v="4"/>
    <x v="1"/>
    <s v="Sneha"/>
    <x v="1"/>
    <n v="2"/>
  </r>
  <r>
    <d v="2024-02-21T00:00:00"/>
    <s v="INV006608"/>
    <x v="0"/>
    <s v="Wholesale"/>
    <x v="3"/>
    <x v="5"/>
    <x v="1"/>
    <x v="0"/>
    <x v="0"/>
    <n v="4"/>
    <n v="45000"/>
    <n v="3"/>
    <x v="466"/>
    <n v="128034.02"/>
    <x v="6595"/>
    <x v="4"/>
    <x v="3"/>
    <s v="Sneha"/>
    <x v="1"/>
    <n v="2"/>
  </r>
  <r>
    <d v="2024-02-22T00:00:00"/>
    <s v="INV006609"/>
    <x v="3"/>
    <s v="Wholesale"/>
    <x v="0"/>
    <x v="8"/>
    <x v="1"/>
    <x v="4"/>
    <x v="0"/>
    <n v="22"/>
    <n v="12000"/>
    <n v="9"/>
    <x v="1414"/>
    <n v="181112.4"/>
    <x v="6596"/>
    <x v="4"/>
    <x v="1"/>
    <s v="Pooja"/>
    <x v="1"/>
    <n v="2"/>
  </r>
  <r>
    <d v="2024-02-23T00:00:00"/>
    <s v="INV006610"/>
    <x v="7"/>
    <s v="Wholesale"/>
    <x v="3"/>
    <x v="5"/>
    <x v="2"/>
    <x v="7"/>
    <x v="3"/>
    <n v="12"/>
    <n v="900"/>
    <n v="7"/>
    <x v="2315"/>
    <n v="7351.03"/>
    <x v="6597"/>
    <x v="2"/>
    <x v="0"/>
    <s v="Sneha"/>
    <x v="1"/>
    <n v="2"/>
  </r>
  <r>
    <d v="2024-02-24T00:00:00"/>
    <s v="INV006611"/>
    <x v="1"/>
    <s v="Retail"/>
    <x v="3"/>
    <x v="9"/>
    <x v="3"/>
    <x v="5"/>
    <x v="0"/>
    <n v="22"/>
    <n v="15000"/>
    <n v="16"/>
    <x v="61"/>
    <n v="215363.20000000001"/>
    <x v="6598"/>
    <x v="1"/>
    <x v="1"/>
    <s v="Vikas"/>
    <x v="1"/>
    <n v="2"/>
  </r>
  <r>
    <d v="2024-02-25T00:00:00"/>
    <s v="INV006612"/>
    <x v="8"/>
    <s v="Corporate"/>
    <x v="3"/>
    <x v="7"/>
    <x v="0"/>
    <x v="6"/>
    <x v="0"/>
    <n v="15"/>
    <n v="3500"/>
    <n v="17"/>
    <x v="918"/>
    <n v="38994.230000000003"/>
    <x v="6599"/>
    <x v="3"/>
    <x v="0"/>
    <s v="Amit"/>
    <x v="1"/>
    <n v="2"/>
  </r>
  <r>
    <d v="2024-02-26T00:00:00"/>
    <s v="INV006613"/>
    <x v="4"/>
    <s v="Retail"/>
    <x v="3"/>
    <x v="7"/>
    <x v="3"/>
    <x v="7"/>
    <x v="3"/>
    <n v="3"/>
    <n v="900"/>
    <n v="15"/>
    <x v="2336"/>
    <n v="1994.68"/>
    <x v="6600"/>
    <x v="3"/>
    <x v="0"/>
    <s v="Sneha"/>
    <x v="1"/>
    <n v="2"/>
  </r>
  <r>
    <d v="2024-02-27T00:00:00"/>
    <s v="INV006614"/>
    <x v="7"/>
    <s v="Retail"/>
    <x v="0"/>
    <x v="8"/>
    <x v="0"/>
    <x v="3"/>
    <x v="3"/>
    <n v="16"/>
    <n v="600"/>
    <n v="0"/>
    <x v="2013"/>
    <n v="8531.01"/>
    <x v="6601"/>
    <x v="2"/>
    <x v="3"/>
    <s v="Raj"/>
    <x v="1"/>
    <n v="2"/>
  </r>
  <r>
    <d v="2024-02-28T00:00:00"/>
    <s v="INV006615"/>
    <x v="7"/>
    <s v="Retail"/>
    <x v="0"/>
    <x v="4"/>
    <x v="0"/>
    <x v="1"/>
    <x v="1"/>
    <n v="9"/>
    <n v="2500"/>
    <n v="20"/>
    <x v="1281"/>
    <n v="16591.88"/>
    <x v="6602"/>
    <x v="4"/>
    <x v="1"/>
    <s v="Karan"/>
    <x v="1"/>
    <n v="2"/>
  </r>
  <r>
    <d v="2024-02-29T00:00:00"/>
    <s v="INV006616"/>
    <x v="10"/>
    <s v="Corporate"/>
    <x v="3"/>
    <x v="9"/>
    <x v="3"/>
    <x v="4"/>
    <x v="0"/>
    <n v="21"/>
    <n v="12000"/>
    <n v="6"/>
    <x v="264"/>
    <n v="208614.6"/>
    <x v="6603"/>
    <x v="2"/>
    <x v="3"/>
    <s v="Sneha"/>
    <x v="1"/>
    <n v="2"/>
  </r>
  <r>
    <d v="2024-03-01T00:00:00"/>
    <s v="INV006617"/>
    <x v="10"/>
    <s v="Corporate"/>
    <x v="1"/>
    <x v="1"/>
    <x v="3"/>
    <x v="2"/>
    <x v="2"/>
    <n v="1"/>
    <n v="4500"/>
    <n v="13"/>
    <x v="222"/>
    <n v="3084.9"/>
    <x v="6604"/>
    <x v="3"/>
    <x v="2"/>
    <s v="Sneha"/>
    <x v="1"/>
    <n v="3"/>
  </r>
  <r>
    <d v="2024-03-02T00:00:00"/>
    <s v="INV006618"/>
    <x v="9"/>
    <s v="Corporate"/>
    <x v="2"/>
    <x v="2"/>
    <x v="0"/>
    <x v="4"/>
    <x v="0"/>
    <n v="9"/>
    <n v="12000"/>
    <n v="12"/>
    <x v="690"/>
    <n v="86961.68"/>
    <x v="6605"/>
    <x v="2"/>
    <x v="3"/>
    <s v="Sneha"/>
    <x v="1"/>
    <n v="3"/>
  </r>
  <r>
    <d v="2024-03-03T00:00:00"/>
    <s v="INV006619"/>
    <x v="3"/>
    <s v="Wholesale"/>
    <x v="2"/>
    <x v="6"/>
    <x v="2"/>
    <x v="3"/>
    <x v="3"/>
    <n v="13"/>
    <n v="600"/>
    <n v="12"/>
    <x v="2337"/>
    <n v="6211.63"/>
    <x v="6606"/>
    <x v="2"/>
    <x v="2"/>
    <s v="Sneha"/>
    <x v="1"/>
    <n v="3"/>
  </r>
  <r>
    <d v="2024-03-04T00:00:00"/>
    <s v="INV006620"/>
    <x v="8"/>
    <s v="Retail"/>
    <x v="0"/>
    <x v="0"/>
    <x v="1"/>
    <x v="0"/>
    <x v="0"/>
    <n v="21"/>
    <n v="45000"/>
    <n v="11"/>
    <x v="381"/>
    <n v="680021.48"/>
    <x v="6607"/>
    <x v="3"/>
    <x v="2"/>
    <s v="Karan"/>
    <x v="1"/>
    <n v="3"/>
  </r>
  <r>
    <d v="2024-03-05T00:00:00"/>
    <s v="INV006621"/>
    <x v="11"/>
    <s v="Corporate"/>
    <x v="2"/>
    <x v="6"/>
    <x v="2"/>
    <x v="1"/>
    <x v="1"/>
    <n v="11"/>
    <n v="2500"/>
    <n v="17"/>
    <x v="1528"/>
    <n v="19554.849999999999"/>
    <x v="6608"/>
    <x v="2"/>
    <x v="0"/>
    <s v="Sneha"/>
    <x v="1"/>
    <n v="3"/>
  </r>
  <r>
    <d v="2024-03-06T00:00:00"/>
    <s v="INV006622"/>
    <x v="0"/>
    <s v="Wholesale"/>
    <x v="0"/>
    <x v="8"/>
    <x v="2"/>
    <x v="7"/>
    <x v="3"/>
    <n v="25"/>
    <n v="900"/>
    <n v="0"/>
    <x v="675"/>
    <n v="18486.55"/>
    <x v="6609"/>
    <x v="1"/>
    <x v="1"/>
    <s v="Sneha"/>
    <x v="1"/>
    <n v="3"/>
  </r>
  <r>
    <d v="2024-03-07T00:00:00"/>
    <s v="INV006623"/>
    <x v="9"/>
    <s v="Wholesale"/>
    <x v="2"/>
    <x v="6"/>
    <x v="3"/>
    <x v="1"/>
    <x v="1"/>
    <n v="11"/>
    <n v="2500"/>
    <n v="15"/>
    <x v="449"/>
    <n v="20436.61"/>
    <x v="6610"/>
    <x v="4"/>
    <x v="1"/>
    <s v="Priya"/>
    <x v="1"/>
    <n v="3"/>
  </r>
  <r>
    <d v="2024-03-08T00:00:00"/>
    <s v="INV006624"/>
    <x v="9"/>
    <s v="Wholesale"/>
    <x v="2"/>
    <x v="6"/>
    <x v="2"/>
    <x v="3"/>
    <x v="3"/>
    <n v="1"/>
    <n v="600"/>
    <n v="15"/>
    <x v="2338"/>
    <n v="406.41"/>
    <x v="6611"/>
    <x v="1"/>
    <x v="0"/>
    <s v="Karan"/>
    <x v="1"/>
    <n v="3"/>
  </r>
  <r>
    <d v="2024-03-09T00:00:00"/>
    <s v="INV006625"/>
    <x v="5"/>
    <s v="Corporate"/>
    <x v="1"/>
    <x v="1"/>
    <x v="0"/>
    <x v="4"/>
    <x v="0"/>
    <n v="25"/>
    <n v="12000"/>
    <n v="12"/>
    <x v="590"/>
    <n v="215548.05"/>
    <x v="6612"/>
    <x v="1"/>
    <x v="1"/>
    <s v="Vikas"/>
    <x v="1"/>
    <n v="3"/>
  </r>
  <r>
    <d v="2024-03-10T00:00:00"/>
    <s v="INV006626"/>
    <x v="7"/>
    <s v="Wholesale"/>
    <x v="0"/>
    <x v="8"/>
    <x v="0"/>
    <x v="2"/>
    <x v="2"/>
    <n v="12"/>
    <n v="4500"/>
    <n v="12"/>
    <x v="278"/>
    <n v="41456.83"/>
    <x v="6613"/>
    <x v="4"/>
    <x v="1"/>
    <s v="Pooja"/>
    <x v="1"/>
    <n v="3"/>
  </r>
  <r>
    <d v="2024-03-11T00:00:00"/>
    <s v="INV006627"/>
    <x v="3"/>
    <s v="Retail"/>
    <x v="3"/>
    <x v="3"/>
    <x v="1"/>
    <x v="5"/>
    <x v="0"/>
    <n v="6"/>
    <n v="15000"/>
    <n v="8"/>
    <x v="1227"/>
    <n v="66420.2"/>
    <x v="6614"/>
    <x v="1"/>
    <x v="2"/>
    <s v="Raj"/>
    <x v="1"/>
    <n v="3"/>
  </r>
  <r>
    <d v="2024-03-12T00:00:00"/>
    <s v="INV006628"/>
    <x v="7"/>
    <s v="Retail"/>
    <x v="0"/>
    <x v="4"/>
    <x v="2"/>
    <x v="2"/>
    <x v="2"/>
    <n v="3"/>
    <n v="4500"/>
    <n v="12"/>
    <x v="1403"/>
    <n v="11076.22"/>
    <x v="6615"/>
    <x v="3"/>
    <x v="0"/>
    <s v="Amit"/>
    <x v="1"/>
    <n v="3"/>
  </r>
  <r>
    <d v="2024-03-13T00:00:00"/>
    <s v="INV006629"/>
    <x v="2"/>
    <s v="Corporate"/>
    <x v="0"/>
    <x v="8"/>
    <x v="3"/>
    <x v="2"/>
    <x v="2"/>
    <n v="13"/>
    <n v="4500"/>
    <n v="0"/>
    <x v="1630"/>
    <n v="50756.14"/>
    <x v="6616"/>
    <x v="4"/>
    <x v="3"/>
    <s v="Karan"/>
    <x v="1"/>
    <n v="3"/>
  </r>
  <r>
    <d v="2024-03-14T00:00:00"/>
    <s v="INV006630"/>
    <x v="3"/>
    <s v="Corporate"/>
    <x v="0"/>
    <x v="0"/>
    <x v="3"/>
    <x v="1"/>
    <x v="1"/>
    <n v="16"/>
    <n v="2500"/>
    <n v="0"/>
    <x v="629"/>
    <n v="29518.82"/>
    <x v="6617"/>
    <x v="0"/>
    <x v="3"/>
    <s v="Priya"/>
    <x v="1"/>
    <n v="3"/>
  </r>
  <r>
    <d v="2024-03-15T00:00:00"/>
    <s v="INV006631"/>
    <x v="1"/>
    <s v="Retail"/>
    <x v="1"/>
    <x v="1"/>
    <x v="2"/>
    <x v="4"/>
    <x v="0"/>
    <n v="11"/>
    <n v="12000"/>
    <n v="5"/>
    <x v="2300"/>
    <n v="108798.66"/>
    <x v="6618"/>
    <x v="3"/>
    <x v="0"/>
    <s v="Neha"/>
    <x v="1"/>
    <n v="3"/>
  </r>
  <r>
    <d v="2024-03-16T00:00:00"/>
    <s v="INV006632"/>
    <x v="10"/>
    <s v="Corporate"/>
    <x v="1"/>
    <x v="1"/>
    <x v="0"/>
    <x v="2"/>
    <x v="2"/>
    <n v="16"/>
    <n v="4500"/>
    <n v="5"/>
    <x v="93"/>
    <n v="52252.72"/>
    <x v="6619"/>
    <x v="0"/>
    <x v="1"/>
    <s v="Karan"/>
    <x v="1"/>
    <n v="3"/>
  </r>
  <r>
    <d v="2024-03-17T00:00:00"/>
    <s v="INV006633"/>
    <x v="7"/>
    <s v="Wholesale"/>
    <x v="0"/>
    <x v="0"/>
    <x v="2"/>
    <x v="6"/>
    <x v="0"/>
    <n v="16"/>
    <n v="3500"/>
    <n v="1"/>
    <x v="668"/>
    <n v="42623.99"/>
    <x v="6620"/>
    <x v="4"/>
    <x v="3"/>
    <s v="Vikas"/>
    <x v="1"/>
    <n v="3"/>
  </r>
  <r>
    <d v="2024-03-18T00:00:00"/>
    <s v="INV006634"/>
    <x v="10"/>
    <s v="Wholesale"/>
    <x v="0"/>
    <x v="0"/>
    <x v="3"/>
    <x v="2"/>
    <x v="2"/>
    <n v="3"/>
    <n v="4500"/>
    <n v="4"/>
    <x v="553"/>
    <n v="12160.42"/>
    <x v="6621"/>
    <x v="3"/>
    <x v="3"/>
    <s v="Amit"/>
    <x v="1"/>
    <n v="3"/>
  </r>
  <r>
    <d v="2024-03-19T00:00:00"/>
    <s v="INV006635"/>
    <x v="4"/>
    <s v="Corporate"/>
    <x v="2"/>
    <x v="2"/>
    <x v="1"/>
    <x v="5"/>
    <x v="0"/>
    <n v="18"/>
    <n v="15000"/>
    <n v="20"/>
    <x v="515"/>
    <n v="161168.32999999999"/>
    <x v="6622"/>
    <x v="4"/>
    <x v="0"/>
    <s v="Sneha"/>
    <x v="1"/>
    <n v="3"/>
  </r>
  <r>
    <d v="2024-03-20T00:00:00"/>
    <s v="INV006636"/>
    <x v="4"/>
    <s v="Retail"/>
    <x v="1"/>
    <x v="1"/>
    <x v="2"/>
    <x v="4"/>
    <x v="0"/>
    <n v="20"/>
    <n v="12000"/>
    <n v="3"/>
    <x v="2043"/>
    <n v="212125.88"/>
    <x v="6623"/>
    <x v="0"/>
    <x v="1"/>
    <s v="Amit"/>
    <x v="1"/>
    <n v="3"/>
  </r>
  <r>
    <d v="2024-03-21T00:00:00"/>
    <s v="INV006637"/>
    <x v="2"/>
    <s v="Wholesale"/>
    <x v="1"/>
    <x v="1"/>
    <x v="3"/>
    <x v="2"/>
    <x v="2"/>
    <n v="22"/>
    <n v="4500"/>
    <n v="11"/>
    <x v="2207"/>
    <n v="64884.84"/>
    <x v="6624"/>
    <x v="0"/>
    <x v="2"/>
    <s v="Karan"/>
    <x v="1"/>
    <n v="3"/>
  </r>
  <r>
    <d v="2024-03-22T00:00:00"/>
    <s v="INV006638"/>
    <x v="4"/>
    <s v="Wholesale"/>
    <x v="0"/>
    <x v="0"/>
    <x v="3"/>
    <x v="3"/>
    <x v="3"/>
    <n v="2"/>
    <n v="600"/>
    <n v="16"/>
    <x v="113"/>
    <n v="845.74"/>
    <x v="6625"/>
    <x v="2"/>
    <x v="2"/>
    <s v="Raj"/>
    <x v="1"/>
    <n v="3"/>
  </r>
  <r>
    <d v="2024-03-23T00:00:00"/>
    <s v="INV006639"/>
    <x v="1"/>
    <s v="Corporate"/>
    <x v="0"/>
    <x v="8"/>
    <x v="1"/>
    <x v="5"/>
    <x v="0"/>
    <n v="15"/>
    <n v="15000"/>
    <n v="1"/>
    <x v="228"/>
    <n v="202772.49"/>
    <x v="6626"/>
    <x v="4"/>
    <x v="3"/>
    <s v="Raj"/>
    <x v="1"/>
    <n v="3"/>
  </r>
  <r>
    <d v="2024-03-24T00:00:00"/>
    <s v="INV006640"/>
    <x v="1"/>
    <s v="Wholesale"/>
    <x v="1"/>
    <x v="1"/>
    <x v="2"/>
    <x v="3"/>
    <x v="3"/>
    <n v="21"/>
    <n v="600"/>
    <n v="8"/>
    <x v="1732"/>
    <n v="9928.33"/>
    <x v="6627"/>
    <x v="2"/>
    <x v="0"/>
    <s v="Karan"/>
    <x v="1"/>
    <n v="3"/>
  </r>
  <r>
    <d v="2024-03-25T00:00:00"/>
    <s v="INV006641"/>
    <x v="9"/>
    <s v="Corporate"/>
    <x v="0"/>
    <x v="4"/>
    <x v="1"/>
    <x v="7"/>
    <x v="3"/>
    <n v="11"/>
    <n v="900"/>
    <n v="7"/>
    <x v="2339"/>
    <n v="8303.2199999999993"/>
    <x v="6628"/>
    <x v="2"/>
    <x v="0"/>
    <s v="Raj"/>
    <x v="1"/>
    <n v="3"/>
  </r>
  <r>
    <d v="2024-03-26T00:00:00"/>
    <s v="INV006642"/>
    <x v="2"/>
    <s v="Corporate"/>
    <x v="2"/>
    <x v="6"/>
    <x v="3"/>
    <x v="7"/>
    <x v="3"/>
    <n v="22"/>
    <n v="900"/>
    <n v="11"/>
    <x v="2340"/>
    <n v="14293.67"/>
    <x v="6629"/>
    <x v="3"/>
    <x v="3"/>
    <s v="Priya"/>
    <x v="1"/>
    <n v="3"/>
  </r>
  <r>
    <d v="2024-03-27T00:00:00"/>
    <s v="INV006643"/>
    <x v="4"/>
    <s v="Wholesale"/>
    <x v="0"/>
    <x v="0"/>
    <x v="0"/>
    <x v="0"/>
    <x v="0"/>
    <n v="22"/>
    <n v="45000"/>
    <n v="1"/>
    <x v="1506"/>
    <n v="852029.01"/>
    <x v="6630"/>
    <x v="0"/>
    <x v="0"/>
    <s v="Pooja"/>
    <x v="1"/>
    <n v="3"/>
  </r>
  <r>
    <d v="2024-03-28T00:00:00"/>
    <s v="INV006644"/>
    <x v="8"/>
    <s v="Corporate"/>
    <x v="1"/>
    <x v="1"/>
    <x v="2"/>
    <x v="3"/>
    <x v="3"/>
    <n v="15"/>
    <n v="600"/>
    <n v="3"/>
    <x v="1519"/>
    <n v="7227.38"/>
    <x v="6631"/>
    <x v="0"/>
    <x v="2"/>
    <s v="Vikas"/>
    <x v="1"/>
    <n v="3"/>
  </r>
  <r>
    <d v="2024-03-29T00:00:00"/>
    <s v="INV006645"/>
    <x v="9"/>
    <s v="Wholesale"/>
    <x v="1"/>
    <x v="1"/>
    <x v="1"/>
    <x v="3"/>
    <x v="3"/>
    <n v="3"/>
    <n v="600"/>
    <n v="0"/>
    <x v="1012"/>
    <n v="1316.67"/>
    <x v="6632"/>
    <x v="0"/>
    <x v="1"/>
    <s v="Sneha"/>
    <x v="1"/>
    <n v="3"/>
  </r>
  <r>
    <d v="2024-03-30T00:00:00"/>
    <s v="INV006646"/>
    <x v="1"/>
    <s v="Corporate"/>
    <x v="1"/>
    <x v="1"/>
    <x v="3"/>
    <x v="4"/>
    <x v="0"/>
    <n v="19"/>
    <n v="12000"/>
    <n v="4"/>
    <x v="99"/>
    <n v="169544.57"/>
    <x v="6633"/>
    <x v="0"/>
    <x v="1"/>
    <s v="Raj"/>
    <x v="1"/>
    <n v="3"/>
  </r>
  <r>
    <d v="2024-03-31T00:00:00"/>
    <s v="INV006647"/>
    <x v="11"/>
    <s v="Wholesale"/>
    <x v="1"/>
    <x v="1"/>
    <x v="3"/>
    <x v="7"/>
    <x v="3"/>
    <n v="2"/>
    <n v="900"/>
    <n v="9"/>
    <x v="2238"/>
    <n v="1460.37"/>
    <x v="6634"/>
    <x v="0"/>
    <x v="2"/>
    <s v="Raj"/>
    <x v="1"/>
    <n v="3"/>
  </r>
  <r>
    <d v="2024-04-01T00:00:00"/>
    <s v="INV006648"/>
    <x v="10"/>
    <s v="Corporate"/>
    <x v="0"/>
    <x v="4"/>
    <x v="1"/>
    <x v="1"/>
    <x v="1"/>
    <n v="16"/>
    <n v="2500"/>
    <n v="12"/>
    <x v="2341"/>
    <n v="31459.01"/>
    <x v="6635"/>
    <x v="3"/>
    <x v="0"/>
    <s v="Pooja"/>
    <x v="1"/>
    <n v="4"/>
  </r>
  <r>
    <d v="2024-04-02T00:00:00"/>
    <s v="INV006649"/>
    <x v="1"/>
    <s v="Wholesale"/>
    <x v="2"/>
    <x v="2"/>
    <x v="3"/>
    <x v="3"/>
    <x v="3"/>
    <n v="9"/>
    <n v="600"/>
    <n v="7"/>
    <x v="1508"/>
    <n v="4220.67"/>
    <x v="6636"/>
    <x v="1"/>
    <x v="2"/>
    <s v="Amit"/>
    <x v="1"/>
    <n v="4"/>
  </r>
  <r>
    <d v="2024-04-03T00:00:00"/>
    <s v="INV006650"/>
    <x v="0"/>
    <s v="Wholesale"/>
    <x v="1"/>
    <x v="1"/>
    <x v="2"/>
    <x v="4"/>
    <x v="0"/>
    <n v="1"/>
    <n v="12000"/>
    <n v="1"/>
    <x v="1403"/>
    <n v="9122.1299999999992"/>
    <x v="6637"/>
    <x v="0"/>
    <x v="3"/>
    <s v="Sneha"/>
    <x v="1"/>
    <n v="4"/>
  </r>
  <r>
    <d v="2024-04-04T00:00:00"/>
    <s v="INV006651"/>
    <x v="10"/>
    <s v="Corporate"/>
    <x v="2"/>
    <x v="2"/>
    <x v="0"/>
    <x v="4"/>
    <x v="0"/>
    <n v="7"/>
    <n v="12000"/>
    <n v="2"/>
    <x v="767"/>
    <n v="67335.31"/>
    <x v="6638"/>
    <x v="0"/>
    <x v="1"/>
    <s v="Priya"/>
    <x v="1"/>
    <n v="4"/>
  </r>
  <r>
    <d v="2024-04-05T00:00:00"/>
    <s v="INV006652"/>
    <x v="7"/>
    <s v="Retail"/>
    <x v="0"/>
    <x v="8"/>
    <x v="1"/>
    <x v="1"/>
    <x v="1"/>
    <n v="9"/>
    <n v="2500"/>
    <n v="5"/>
    <x v="1016"/>
    <n v="15446.2"/>
    <x v="6639"/>
    <x v="2"/>
    <x v="3"/>
    <s v="Priya"/>
    <x v="1"/>
    <n v="4"/>
  </r>
  <r>
    <d v="2024-04-06T00:00:00"/>
    <s v="INV006653"/>
    <x v="5"/>
    <s v="Retail"/>
    <x v="1"/>
    <x v="1"/>
    <x v="2"/>
    <x v="3"/>
    <x v="3"/>
    <n v="17"/>
    <n v="600"/>
    <n v="17"/>
    <x v="541"/>
    <n v="7376.66"/>
    <x v="6640"/>
    <x v="3"/>
    <x v="2"/>
    <s v="Pooja"/>
    <x v="1"/>
    <n v="4"/>
  </r>
  <r>
    <d v="2024-04-07T00:00:00"/>
    <s v="INV006654"/>
    <x v="2"/>
    <s v="Retail"/>
    <x v="1"/>
    <x v="1"/>
    <x v="3"/>
    <x v="0"/>
    <x v="0"/>
    <n v="14"/>
    <n v="45000"/>
    <n v="15"/>
    <x v="2342"/>
    <n v="394089.1"/>
    <x v="6641"/>
    <x v="4"/>
    <x v="1"/>
    <s v="Vikas"/>
    <x v="1"/>
    <n v="4"/>
  </r>
  <r>
    <d v="2024-04-08T00:00:00"/>
    <s v="INV006655"/>
    <x v="4"/>
    <s v="Wholesale"/>
    <x v="3"/>
    <x v="9"/>
    <x v="0"/>
    <x v="5"/>
    <x v="0"/>
    <n v="25"/>
    <n v="15000"/>
    <n v="13"/>
    <x v="1550"/>
    <n v="292247.33"/>
    <x v="6642"/>
    <x v="1"/>
    <x v="2"/>
    <s v="Raj"/>
    <x v="1"/>
    <n v="4"/>
  </r>
  <r>
    <d v="2024-04-09T00:00:00"/>
    <s v="INV006656"/>
    <x v="9"/>
    <s v="Corporate"/>
    <x v="2"/>
    <x v="2"/>
    <x v="0"/>
    <x v="1"/>
    <x v="1"/>
    <n v="11"/>
    <n v="2500"/>
    <n v="6"/>
    <x v="2343"/>
    <n v="18911.05"/>
    <x v="6643"/>
    <x v="4"/>
    <x v="3"/>
    <s v="Priya"/>
    <x v="1"/>
    <n v="4"/>
  </r>
  <r>
    <d v="2024-04-10T00:00:00"/>
    <s v="INV006657"/>
    <x v="4"/>
    <s v="Corporate"/>
    <x v="1"/>
    <x v="1"/>
    <x v="1"/>
    <x v="1"/>
    <x v="1"/>
    <n v="19"/>
    <n v="2500"/>
    <n v="20"/>
    <x v="982"/>
    <n v="35092.410000000003"/>
    <x v="6644"/>
    <x v="4"/>
    <x v="0"/>
    <s v="Amit"/>
    <x v="1"/>
    <n v="4"/>
  </r>
  <r>
    <d v="2024-04-11T00:00:00"/>
    <s v="INV006658"/>
    <x v="1"/>
    <s v="Corporate"/>
    <x v="2"/>
    <x v="2"/>
    <x v="0"/>
    <x v="1"/>
    <x v="1"/>
    <n v="19"/>
    <n v="2500"/>
    <n v="18"/>
    <x v="1778"/>
    <n v="28722.1"/>
    <x v="6645"/>
    <x v="3"/>
    <x v="1"/>
    <s v="Pooja"/>
    <x v="1"/>
    <n v="4"/>
  </r>
  <r>
    <d v="2024-04-12T00:00:00"/>
    <s v="INV006659"/>
    <x v="1"/>
    <s v="Wholesale"/>
    <x v="3"/>
    <x v="7"/>
    <x v="0"/>
    <x v="4"/>
    <x v="0"/>
    <n v="5"/>
    <n v="12000"/>
    <n v="6"/>
    <x v="676"/>
    <n v="52686.69"/>
    <x v="6646"/>
    <x v="0"/>
    <x v="0"/>
    <s v="Neha"/>
    <x v="1"/>
    <n v="4"/>
  </r>
  <r>
    <d v="2024-04-13T00:00:00"/>
    <s v="INV006660"/>
    <x v="7"/>
    <s v="Retail"/>
    <x v="1"/>
    <x v="1"/>
    <x v="0"/>
    <x v="1"/>
    <x v="1"/>
    <n v="4"/>
    <n v="2500"/>
    <n v="4"/>
    <x v="2013"/>
    <n v="7361.85"/>
    <x v="6647"/>
    <x v="1"/>
    <x v="2"/>
    <s v="Neha"/>
    <x v="1"/>
    <n v="4"/>
  </r>
  <r>
    <d v="2024-04-14T00:00:00"/>
    <s v="INV006661"/>
    <x v="0"/>
    <s v="Wholesale"/>
    <x v="2"/>
    <x v="2"/>
    <x v="1"/>
    <x v="5"/>
    <x v="0"/>
    <n v="22"/>
    <n v="15000"/>
    <n v="10"/>
    <x v="8"/>
    <n v="246624.84"/>
    <x v="6648"/>
    <x v="2"/>
    <x v="2"/>
    <s v="Pooja"/>
    <x v="1"/>
    <n v="4"/>
  </r>
  <r>
    <d v="2024-04-15T00:00:00"/>
    <s v="INV006662"/>
    <x v="5"/>
    <s v="Retail"/>
    <x v="3"/>
    <x v="7"/>
    <x v="0"/>
    <x v="6"/>
    <x v="0"/>
    <n v="8"/>
    <n v="3500"/>
    <n v="8"/>
    <x v="2344"/>
    <n v="19260.21"/>
    <x v="6649"/>
    <x v="0"/>
    <x v="3"/>
    <s v="Karan"/>
    <x v="1"/>
    <n v="4"/>
  </r>
  <r>
    <d v="2024-04-16T00:00:00"/>
    <s v="INV006663"/>
    <x v="1"/>
    <s v="Corporate"/>
    <x v="2"/>
    <x v="2"/>
    <x v="1"/>
    <x v="6"/>
    <x v="0"/>
    <n v="19"/>
    <n v="3500"/>
    <n v="1"/>
    <x v="2140"/>
    <n v="47816.27"/>
    <x v="6650"/>
    <x v="2"/>
    <x v="0"/>
    <s v="Neha"/>
    <x v="1"/>
    <n v="4"/>
  </r>
  <r>
    <d v="2024-04-17T00:00:00"/>
    <s v="INV006664"/>
    <x v="1"/>
    <s v="Retail"/>
    <x v="1"/>
    <x v="1"/>
    <x v="1"/>
    <x v="3"/>
    <x v="3"/>
    <n v="20"/>
    <n v="600"/>
    <n v="10"/>
    <x v="6"/>
    <n v="7913.6"/>
    <x v="6651"/>
    <x v="2"/>
    <x v="1"/>
    <s v="Vikas"/>
    <x v="1"/>
    <n v="4"/>
  </r>
  <r>
    <d v="2024-04-18T00:00:00"/>
    <s v="INV006665"/>
    <x v="1"/>
    <s v="Wholesale"/>
    <x v="3"/>
    <x v="5"/>
    <x v="1"/>
    <x v="2"/>
    <x v="2"/>
    <n v="25"/>
    <n v="4500"/>
    <n v="18"/>
    <x v="189"/>
    <n v="74785.25"/>
    <x v="6652"/>
    <x v="4"/>
    <x v="1"/>
    <s v="Raj"/>
    <x v="1"/>
    <n v="4"/>
  </r>
  <r>
    <d v="2024-04-19T00:00:00"/>
    <s v="INV006666"/>
    <x v="8"/>
    <s v="Wholesale"/>
    <x v="1"/>
    <x v="1"/>
    <x v="3"/>
    <x v="5"/>
    <x v="0"/>
    <n v="12"/>
    <n v="15000"/>
    <n v="7"/>
    <x v="734"/>
    <n v="139497.66"/>
    <x v="6653"/>
    <x v="2"/>
    <x v="3"/>
    <s v="Pooja"/>
    <x v="1"/>
    <n v="4"/>
  </r>
  <r>
    <d v="2024-04-20T00:00:00"/>
    <s v="INV006667"/>
    <x v="7"/>
    <s v="Corporate"/>
    <x v="2"/>
    <x v="6"/>
    <x v="1"/>
    <x v="1"/>
    <x v="1"/>
    <n v="10"/>
    <n v="2500"/>
    <n v="14"/>
    <x v="1030"/>
    <n v="17393.98"/>
    <x v="6654"/>
    <x v="4"/>
    <x v="3"/>
    <s v="Raj"/>
    <x v="1"/>
    <n v="4"/>
  </r>
  <r>
    <d v="2024-04-21T00:00:00"/>
    <s v="INV006668"/>
    <x v="3"/>
    <s v="Corporate"/>
    <x v="2"/>
    <x v="6"/>
    <x v="0"/>
    <x v="1"/>
    <x v="1"/>
    <n v="6"/>
    <n v="2500"/>
    <n v="5"/>
    <x v="826"/>
    <n v="12209.6"/>
    <x v="6655"/>
    <x v="4"/>
    <x v="3"/>
    <s v="Pooja"/>
    <x v="1"/>
    <n v="4"/>
  </r>
  <r>
    <d v="2024-04-22T00:00:00"/>
    <s v="INV006669"/>
    <x v="2"/>
    <s v="Wholesale"/>
    <x v="2"/>
    <x v="6"/>
    <x v="0"/>
    <x v="1"/>
    <x v="1"/>
    <n v="4"/>
    <n v="2500"/>
    <n v="12"/>
    <x v="1775"/>
    <n v="6998.98"/>
    <x v="6656"/>
    <x v="0"/>
    <x v="1"/>
    <s v="Neha"/>
    <x v="1"/>
    <n v="4"/>
  </r>
  <r>
    <d v="2024-04-23T00:00:00"/>
    <s v="INV006670"/>
    <x v="7"/>
    <s v="Corporate"/>
    <x v="2"/>
    <x v="2"/>
    <x v="0"/>
    <x v="6"/>
    <x v="0"/>
    <n v="18"/>
    <n v="3500"/>
    <n v="15"/>
    <x v="689"/>
    <n v="48222.29"/>
    <x v="6657"/>
    <x v="2"/>
    <x v="0"/>
    <s v="Sneha"/>
    <x v="1"/>
    <n v="4"/>
  </r>
  <r>
    <d v="2024-04-24T00:00:00"/>
    <s v="INV006671"/>
    <x v="3"/>
    <s v="Wholesale"/>
    <x v="2"/>
    <x v="6"/>
    <x v="1"/>
    <x v="4"/>
    <x v="0"/>
    <n v="8"/>
    <n v="12000"/>
    <n v="11"/>
    <x v="2334"/>
    <n v="79885.320000000007"/>
    <x v="6658"/>
    <x v="4"/>
    <x v="2"/>
    <s v="Vikas"/>
    <x v="1"/>
    <n v="4"/>
  </r>
  <r>
    <d v="2024-04-25T00:00:00"/>
    <s v="INV006672"/>
    <x v="9"/>
    <s v="Corporate"/>
    <x v="0"/>
    <x v="0"/>
    <x v="3"/>
    <x v="1"/>
    <x v="1"/>
    <n v="3"/>
    <n v="2500"/>
    <n v="1"/>
    <x v="296"/>
    <n v="6678.76"/>
    <x v="6659"/>
    <x v="2"/>
    <x v="0"/>
    <s v="Neha"/>
    <x v="1"/>
    <n v="4"/>
  </r>
  <r>
    <d v="2024-04-26T00:00:00"/>
    <s v="INV006673"/>
    <x v="3"/>
    <s v="Wholesale"/>
    <x v="0"/>
    <x v="0"/>
    <x v="1"/>
    <x v="1"/>
    <x v="1"/>
    <n v="8"/>
    <n v="2500"/>
    <n v="14"/>
    <x v="1090"/>
    <n v="13758.85"/>
    <x v="6660"/>
    <x v="3"/>
    <x v="0"/>
    <s v="Raj"/>
    <x v="1"/>
    <n v="4"/>
  </r>
  <r>
    <d v="2024-04-27T00:00:00"/>
    <s v="INV006674"/>
    <x v="1"/>
    <s v="Corporate"/>
    <x v="1"/>
    <x v="1"/>
    <x v="3"/>
    <x v="0"/>
    <x v="0"/>
    <n v="5"/>
    <n v="45000"/>
    <n v="17"/>
    <x v="968"/>
    <n v="166729.29999999999"/>
    <x v="6661"/>
    <x v="1"/>
    <x v="1"/>
    <s v="Vikas"/>
    <x v="1"/>
    <n v="4"/>
  </r>
  <r>
    <d v="2024-04-28T00:00:00"/>
    <s v="INV006675"/>
    <x v="3"/>
    <s v="Corporate"/>
    <x v="1"/>
    <x v="1"/>
    <x v="2"/>
    <x v="1"/>
    <x v="1"/>
    <n v="21"/>
    <n v="2500"/>
    <n v="0"/>
    <x v="654"/>
    <n v="46964.21"/>
    <x v="6662"/>
    <x v="0"/>
    <x v="2"/>
    <s v="Raj"/>
    <x v="1"/>
    <n v="4"/>
  </r>
  <r>
    <d v="2024-04-29T00:00:00"/>
    <s v="INV006676"/>
    <x v="6"/>
    <s v="Corporate"/>
    <x v="2"/>
    <x v="2"/>
    <x v="0"/>
    <x v="1"/>
    <x v="1"/>
    <n v="23"/>
    <n v="2500"/>
    <n v="16"/>
    <x v="412"/>
    <n v="43965.38"/>
    <x v="6663"/>
    <x v="0"/>
    <x v="3"/>
    <s v="Priya"/>
    <x v="1"/>
    <n v="4"/>
  </r>
  <r>
    <d v="2024-04-30T00:00:00"/>
    <s v="INV006677"/>
    <x v="5"/>
    <s v="Wholesale"/>
    <x v="0"/>
    <x v="8"/>
    <x v="0"/>
    <x v="3"/>
    <x v="3"/>
    <n v="19"/>
    <n v="600"/>
    <n v="13"/>
    <x v="2087"/>
    <n v="8628.4599999999991"/>
    <x v="6664"/>
    <x v="0"/>
    <x v="1"/>
    <s v="Vikas"/>
    <x v="1"/>
    <n v="4"/>
  </r>
  <r>
    <d v="2024-05-01T00:00:00"/>
    <s v="INV006678"/>
    <x v="7"/>
    <s v="Retail"/>
    <x v="0"/>
    <x v="0"/>
    <x v="1"/>
    <x v="4"/>
    <x v="0"/>
    <n v="25"/>
    <n v="12000"/>
    <n v="8"/>
    <x v="1722"/>
    <n v="212329.36"/>
    <x v="6665"/>
    <x v="0"/>
    <x v="0"/>
    <s v="Amit"/>
    <x v="1"/>
    <n v="5"/>
  </r>
  <r>
    <d v="2024-05-02T00:00:00"/>
    <s v="INV006679"/>
    <x v="9"/>
    <s v="Wholesale"/>
    <x v="0"/>
    <x v="8"/>
    <x v="1"/>
    <x v="0"/>
    <x v="0"/>
    <n v="8"/>
    <n v="45000"/>
    <n v="16"/>
    <x v="216"/>
    <n v="219668.41"/>
    <x v="6666"/>
    <x v="2"/>
    <x v="2"/>
    <s v="Pooja"/>
    <x v="1"/>
    <n v="5"/>
  </r>
  <r>
    <d v="2024-05-03T00:00:00"/>
    <s v="INV006680"/>
    <x v="6"/>
    <s v="Wholesale"/>
    <x v="2"/>
    <x v="6"/>
    <x v="0"/>
    <x v="5"/>
    <x v="0"/>
    <n v="20"/>
    <n v="15000"/>
    <n v="8"/>
    <x v="1722"/>
    <n v="255480.14"/>
    <x v="6667"/>
    <x v="1"/>
    <x v="3"/>
    <s v="Amit"/>
    <x v="1"/>
    <n v="5"/>
  </r>
  <r>
    <d v="2024-05-04T00:00:00"/>
    <s v="INV006681"/>
    <x v="7"/>
    <s v="Wholesale"/>
    <x v="3"/>
    <x v="9"/>
    <x v="1"/>
    <x v="6"/>
    <x v="0"/>
    <n v="13"/>
    <n v="3500"/>
    <n v="15"/>
    <x v="1776"/>
    <n v="33198.720000000001"/>
    <x v="6668"/>
    <x v="4"/>
    <x v="2"/>
    <s v="Vikas"/>
    <x v="1"/>
    <n v="5"/>
  </r>
  <r>
    <d v="2024-05-05T00:00:00"/>
    <s v="INV006682"/>
    <x v="11"/>
    <s v="Retail"/>
    <x v="2"/>
    <x v="6"/>
    <x v="1"/>
    <x v="7"/>
    <x v="3"/>
    <n v="16"/>
    <n v="900"/>
    <n v="6"/>
    <x v="1236"/>
    <n v="11916.86"/>
    <x v="6669"/>
    <x v="0"/>
    <x v="0"/>
    <s v="Priya"/>
    <x v="1"/>
    <n v="5"/>
  </r>
  <r>
    <d v="2024-05-06T00:00:00"/>
    <s v="INV006683"/>
    <x v="11"/>
    <s v="Corporate"/>
    <x v="0"/>
    <x v="0"/>
    <x v="3"/>
    <x v="7"/>
    <x v="3"/>
    <n v="20"/>
    <n v="900"/>
    <n v="6"/>
    <x v="1735"/>
    <n v="13847.52"/>
    <x v="6670"/>
    <x v="1"/>
    <x v="2"/>
    <s v="Amit"/>
    <x v="1"/>
    <n v="5"/>
  </r>
  <r>
    <d v="2024-05-07T00:00:00"/>
    <s v="INV006684"/>
    <x v="5"/>
    <s v="Corporate"/>
    <x v="1"/>
    <x v="1"/>
    <x v="1"/>
    <x v="5"/>
    <x v="0"/>
    <n v="3"/>
    <n v="15000"/>
    <n v="20"/>
    <x v="277"/>
    <n v="32934.910000000003"/>
    <x v="6671"/>
    <x v="3"/>
    <x v="2"/>
    <s v="Raj"/>
    <x v="1"/>
    <n v="5"/>
  </r>
  <r>
    <d v="2024-05-08T00:00:00"/>
    <s v="INV006685"/>
    <x v="10"/>
    <s v="Wholesale"/>
    <x v="1"/>
    <x v="1"/>
    <x v="1"/>
    <x v="2"/>
    <x v="2"/>
    <n v="9"/>
    <n v="4500"/>
    <n v="17"/>
    <x v="2345"/>
    <n v="29055.25"/>
    <x v="6672"/>
    <x v="3"/>
    <x v="2"/>
    <s v="Karan"/>
    <x v="1"/>
    <n v="5"/>
  </r>
  <r>
    <d v="2024-05-09T00:00:00"/>
    <s v="INV006686"/>
    <x v="6"/>
    <s v="Corporate"/>
    <x v="3"/>
    <x v="5"/>
    <x v="3"/>
    <x v="5"/>
    <x v="0"/>
    <n v="13"/>
    <n v="15000"/>
    <n v="6"/>
    <x v="2346"/>
    <n v="164009.68"/>
    <x v="6673"/>
    <x v="2"/>
    <x v="3"/>
    <s v="Sneha"/>
    <x v="1"/>
    <n v="5"/>
  </r>
  <r>
    <d v="2024-05-10T00:00:00"/>
    <s v="INV006687"/>
    <x v="8"/>
    <s v="Wholesale"/>
    <x v="3"/>
    <x v="5"/>
    <x v="0"/>
    <x v="3"/>
    <x v="3"/>
    <n v="24"/>
    <n v="600"/>
    <n v="5"/>
    <x v="1000"/>
    <n v="10441.16"/>
    <x v="6674"/>
    <x v="1"/>
    <x v="0"/>
    <s v="Sneha"/>
    <x v="1"/>
    <n v="5"/>
  </r>
  <r>
    <d v="2024-05-11T00:00:00"/>
    <s v="INV006688"/>
    <x v="5"/>
    <s v="Wholesale"/>
    <x v="1"/>
    <x v="1"/>
    <x v="1"/>
    <x v="4"/>
    <x v="0"/>
    <n v="4"/>
    <n v="12000"/>
    <n v="9"/>
    <x v="1054"/>
    <n v="36232.49"/>
    <x v="6675"/>
    <x v="3"/>
    <x v="3"/>
    <s v="Raj"/>
    <x v="1"/>
    <n v="5"/>
  </r>
  <r>
    <d v="2024-05-12T00:00:00"/>
    <s v="INV006689"/>
    <x v="9"/>
    <s v="Corporate"/>
    <x v="1"/>
    <x v="1"/>
    <x v="2"/>
    <x v="3"/>
    <x v="3"/>
    <n v="5"/>
    <n v="600"/>
    <n v="9"/>
    <x v="794"/>
    <n v="2439.66"/>
    <x v="6676"/>
    <x v="4"/>
    <x v="1"/>
    <s v="Karan"/>
    <x v="1"/>
    <n v="5"/>
  </r>
  <r>
    <d v="2024-05-13T00:00:00"/>
    <s v="INV006690"/>
    <x v="0"/>
    <s v="Corporate"/>
    <x v="3"/>
    <x v="9"/>
    <x v="3"/>
    <x v="5"/>
    <x v="0"/>
    <n v="4"/>
    <n v="15000"/>
    <n v="18"/>
    <x v="1812"/>
    <n v="36713.79"/>
    <x v="6677"/>
    <x v="2"/>
    <x v="3"/>
    <s v="Raj"/>
    <x v="1"/>
    <n v="5"/>
  </r>
  <r>
    <d v="2024-05-14T00:00:00"/>
    <s v="INV006691"/>
    <x v="3"/>
    <s v="Wholesale"/>
    <x v="1"/>
    <x v="1"/>
    <x v="0"/>
    <x v="6"/>
    <x v="0"/>
    <n v="9"/>
    <n v="3500"/>
    <n v="17"/>
    <x v="857"/>
    <n v="19006.93"/>
    <x v="6678"/>
    <x v="2"/>
    <x v="1"/>
    <s v="Raj"/>
    <x v="1"/>
    <n v="5"/>
  </r>
  <r>
    <d v="2024-05-15T00:00:00"/>
    <s v="INV006692"/>
    <x v="3"/>
    <s v="Retail"/>
    <x v="1"/>
    <x v="1"/>
    <x v="1"/>
    <x v="4"/>
    <x v="0"/>
    <n v="25"/>
    <n v="12000"/>
    <n v="12"/>
    <x v="590"/>
    <n v="247358.48"/>
    <x v="6679"/>
    <x v="2"/>
    <x v="0"/>
    <s v="Pooja"/>
    <x v="1"/>
    <n v="5"/>
  </r>
  <r>
    <d v="2024-05-16T00:00:00"/>
    <s v="INV006693"/>
    <x v="4"/>
    <s v="Wholesale"/>
    <x v="2"/>
    <x v="6"/>
    <x v="2"/>
    <x v="5"/>
    <x v="0"/>
    <n v="1"/>
    <n v="15000"/>
    <n v="1"/>
    <x v="1339"/>
    <n v="11235.37"/>
    <x v="6680"/>
    <x v="0"/>
    <x v="3"/>
    <s v="Priya"/>
    <x v="1"/>
    <n v="5"/>
  </r>
  <r>
    <d v="2024-05-17T00:00:00"/>
    <s v="INV006694"/>
    <x v="9"/>
    <s v="Corporate"/>
    <x v="2"/>
    <x v="6"/>
    <x v="3"/>
    <x v="4"/>
    <x v="0"/>
    <n v="11"/>
    <n v="12000"/>
    <n v="8"/>
    <x v="2221"/>
    <n v="107445.75"/>
    <x v="6681"/>
    <x v="3"/>
    <x v="1"/>
    <s v="Pooja"/>
    <x v="1"/>
    <n v="5"/>
  </r>
  <r>
    <d v="2024-05-18T00:00:00"/>
    <s v="INV006695"/>
    <x v="10"/>
    <s v="Corporate"/>
    <x v="2"/>
    <x v="6"/>
    <x v="3"/>
    <x v="1"/>
    <x v="1"/>
    <n v="5"/>
    <n v="2500"/>
    <n v="15"/>
    <x v="163"/>
    <n v="8670.69"/>
    <x v="6682"/>
    <x v="0"/>
    <x v="1"/>
    <s v="Priya"/>
    <x v="1"/>
    <n v="5"/>
  </r>
  <r>
    <d v="2024-05-19T00:00:00"/>
    <s v="INV006696"/>
    <x v="5"/>
    <s v="Wholesale"/>
    <x v="0"/>
    <x v="4"/>
    <x v="3"/>
    <x v="6"/>
    <x v="0"/>
    <n v="21"/>
    <n v="3500"/>
    <n v="18"/>
    <x v="1251"/>
    <n v="44091.6"/>
    <x v="6683"/>
    <x v="4"/>
    <x v="0"/>
    <s v="Vikas"/>
    <x v="1"/>
    <n v="5"/>
  </r>
  <r>
    <d v="2024-05-20T00:00:00"/>
    <s v="INV006697"/>
    <x v="2"/>
    <s v="Wholesale"/>
    <x v="1"/>
    <x v="1"/>
    <x v="3"/>
    <x v="4"/>
    <x v="0"/>
    <n v="10"/>
    <n v="12000"/>
    <n v="20"/>
    <x v="614"/>
    <n v="86127.7"/>
    <x v="6684"/>
    <x v="4"/>
    <x v="3"/>
    <s v="Sneha"/>
    <x v="1"/>
    <n v="5"/>
  </r>
  <r>
    <d v="2024-05-21T00:00:00"/>
    <s v="INV006698"/>
    <x v="2"/>
    <s v="Retail"/>
    <x v="0"/>
    <x v="8"/>
    <x v="1"/>
    <x v="6"/>
    <x v="0"/>
    <n v="14"/>
    <n v="3500"/>
    <n v="18"/>
    <x v="1713"/>
    <n v="34550.19"/>
    <x v="6685"/>
    <x v="0"/>
    <x v="3"/>
    <s v="Raj"/>
    <x v="1"/>
    <n v="5"/>
  </r>
  <r>
    <d v="2024-05-22T00:00:00"/>
    <s v="INV006699"/>
    <x v="2"/>
    <s v="Corporate"/>
    <x v="3"/>
    <x v="3"/>
    <x v="0"/>
    <x v="1"/>
    <x v="1"/>
    <n v="8"/>
    <n v="2500"/>
    <n v="16"/>
    <x v="806"/>
    <n v="12612.12"/>
    <x v="6686"/>
    <x v="1"/>
    <x v="1"/>
    <s v="Pooja"/>
    <x v="1"/>
    <n v="5"/>
  </r>
  <r>
    <d v="2024-05-23T00:00:00"/>
    <s v="INV006700"/>
    <x v="8"/>
    <s v="Wholesale"/>
    <x v="2"/>
    <x v="6"/>
    <x v="0"/>
    <x v="1"/>
    <x v="1"/>
    <n v="22"/>
    <n v="2500"/>
    <n v="9"/>
    <x v="2010"/>
    <n v="41090.22"/>
    <x v="6687"/>
    <x v="4"/>
    <x v="2"/>
    <s v="Karan"/>
    <x v="1"/>
    <n v="5"/>
  </r>
  <r>
    <d v="2024-05-24T00:00:00"/>
    <s v="INV006701"/>
    <x v="6"/>
    <s v="Wholesale"/>
    <x v="0"/>
    <x v="4"/>
    <x v="0"/>
    <x v="5"/>
    <x v="0"/>
    <n v="3"/>
    <n v="15000"/>
    <n v="18"/>
    <x v="1814"/>
    <n v="27098.97"/>
    <x v="6688"/>
    <x v="3"/>
    <x v="3"/>
    <s v="Sneha"/>
    <x v="1"/>
    <n v="5"/>
  </r>
  <r>
    <d v="2024-05-25T00:00:00"/>
    <s v="INV006702"/>
    <x v="2"/>
    <s v="Retail"/>
    <x v="0"/>
    <x v="4"/>
    <x v="0"/>
    <x v="2"/>
    <x v="2"/>
    <n v="18"/>
    <n v="4500"/>
    <n v="16"/>
    <x v="691"/>
    <n v="56369.51"/>
    <x v="6689"/>
    <x v="3"/>
    <x v="1"/>
    <s v="Sneha"/>
    <x v="1"/>
    <n v="5"/>
  </r>
  <r>
    <d v="2024-05-26T00:00:00"/>
    <s v="INV006703"/>
    <x v="7"/>
    <s v="Corporate"/>
    <x v="2"/>
    <x v="2"/>
    <x v="1"/>
    <x v="2"/>
    <x v="2"/>
    <n v="21"/>
    <n v="4500"/>
    <n v="3"/>
    <x v="719"/>
    <n v="84951.92"/>
    <x v="6690"/>
    <x v="0"/>
    <x v="0"/>
    <s v="Priya"/>
    <x v="1"/>
    <n v="5"/>
  </r>
  <r>
    <d v="2024-05-27T00:00:00"/>
    <s v="INV006704"/>
    <x v="1"/>
    <s v="Corporate"/>
    <x v="2"/>
    <x v="2"/>
    <x v="0"/>
    <x v="6"/>
    <x v="0"/>
    <n v="10"/>
    <n v="3500"/>
    <n v="13"/>
    <x v="1743"/>
    <n v="21935.59"/>
    <x v="6691"/>
    <x v="1"/>
    <x v="1"/>
    <s v="Karan"/>
    <x v="1"/>
    <n v="5"/>
  </r>
  <r>
    <d v="2024-05-28T00:00:00"/>
    <s v="INV006705"/>
    <x v="8"/>
    <s v="Wholesale"/>
    <x v="1"/>
    <x v="1"/>
    <x v="1"/>
    <x v="3"/>
    <x v="3"/>
    <n v="15"/>
    <n v="600"/>
    <n v="13"/>
    <x v="717"/>
    <n v="6306.31"/>
    <x v="6692"/>
    <x v="3"/>
    <x v="2"/>
    <s v="Sneha"/>
    <x v="1"/>
    <n v="5"/>
  </r>
  <r>
    <d v="2024-05-29T00:00:00"/>
    <s v="INV006706"/>
    <x v="1"/>
    <s v="Wholesale"/>
    <x v="1"/>
    <x v="1"/>
    <x v="1"/>
    <x v="5"/>
    <x v="0"/>
    <n v="7"/>
    <n v="15000"/>
    <n v="6"/>
    <x v="1173"/>
    <n v="83715.759999999995"/>
    <x v="6693"/>
    <x v="1"/>
    <x v="3"/>
    <s v="Sneha"/>
    <x v="1"/>
    <n v="5"/>
  </r>
  <r>
    <d v="2024-05-30T00:00:00"/>
    <s v="INV006707"/>
    <x v="1"/>
    <s v="Retail"/>
    <x v="0"/>
    <x v="0"/>
    <x v="0"/>
    <x v="0"/>
    <x v="0"/>
    <n v="8"/>
    <n v="45000"/>
    <n v="4"/>
    <x v="1578"/>
    <n v="291388.94"/>
    <x v="6694"/>
    <x v="3"/>
    <x v="0"/>
    <s v="Vikas"/>
    <x v="1"/>
    <n v="5"/>
  </r>
  <r>
    <d v="2024-05-31T00:00:00"/>
    <s v="INV006708"/>
    <x v="1"/>
    <s v="Retail"/>
    <x v="3"/>
    <x v="7"/>
    <x v="3"/>
    <x v="5"/>
    <x v="0"/>
    <n v="22"/>
    <n v="15000"/>
    <n v="18"/>
    <x v="314"/>
    <n v="223264.11"/>
    <x v="6695"/>
    <x v="3"/>
    <x v="0"/>
    <s v="Amit"/>
    <x v="1"/>
    <n v="5"/>
  </r>
  <r>
    <d v="2024-06-01T00:00:00"/>
    <s v="INV006709"/>
    <x v="1"/>
    <s v="Corporate"/>
    <x v="1"/>
    <x v="1"/>
    <x v="3"/>
    <x v="6"/>
    <x v="0"/>
    <n v="24"/>
    <n v="3500"/>
    <n v="14"/>
    <x v="81"/>
    <n v="56553.2"/>
    <x v="6696"/>
    <x v="2"/>
    <x v="0"/>
    <s v="Sneha"/>
    <x v="1"/>
    <n v="6"/>
  </r>
  <r>
    <d v="2024-06-02T00:00:00"/>
    <s v="INV006710"/>
    <x v="3"/>
    <s v="Retail"/>
    <x v="0"/>
    <x v="8"/>
    <x v="0"/>
    <x v="7"/>
    <x v="3"/>
    <n v="24"/>
    <n v="900"/>
    <n v="19"/>
    <x v="2082"/>
    <n v="12624.36"/>
    <x v="6697"/>
    <x v="1"/>
    <x v="1"/>
    <s v="Amit"/>
    <x v="1"/>
    <n v="6"/>
  </r>
  <r>
    <d v="2024-06-03T00:00:00"/>
    <s v="INV006711"/>
    <x v="8"/>
    <s v="Retail"/>
    <x v="1"/>
    <x v="1"/>
    <x v="2"/>
    <x v="3"/>
    <x v="3"/>
    <n v="3"/>
    <n v="600"/>
    <n v="4"/>
    <x v="735"/>
    <n v="1392.27"/>
    <x v="6698"/>
    <x v="1"/>
    <x v="3"/>
    <s v="Neha"/>
    <x v="1"/>
    <n v="6"/>
  </r>
  <r>
    <d v="2024-06-04T00:00:00"/>
    <s v="INV006712"/>
    <x v="3"/>
    <s v="Retail"/>
    <x v="0"/>
    <x v="0"/>
    <x v="2"/>
    <x v="2"/>
    <x v="2"/>
    <n v="7"/>
    <n v="4500"/>
    <n v="17"/>
    <x v="857"/>
    <n v="20832.400000000001"/>
    <x v="6699"/>
    <x v="1"/>
    <x v="1"/>
    <s v="Raj"/>
    <x v="1"/>
    <n v="6"/>
  </r>
  <r>
    <d v="2024-06-05T00:00:00"/>
    <s v="INV006713"/>
    <x v="0"/>
    <s v="Wholesale"/>
    <x v="1"/>
    <x v="1"/>
    <x v="3"/>
    <x v="5"/>
    <x v="0"/>
    <n v="14"/>
    <n v="15000"/>
    <n v="13"/>
    <x v="359"/>
    <n v="138625.01"/>
    <x v="6700"/>
    <x v="4"/>
    <x v="1"/>
    <s v="Amit"/>
    <x v="1"/>
    <n v="6"/>
  </r>
  <r>
    <d v="2024-06-06T00:00:00"/>
    <s v="INV006714"/>
    <x v="3"/>
    <s v="Retail"/>
    <x v="1"/>
    <x v="1"/>
    <x v="0"/>
    <x v="7"/>
    <x v="3"/>
    <n v="18"/>
    <n v="900"/>
    <n v="17"/>
    <x v="1072"/>
    <n v="10655.14"/>
    <x v="6701"/>
    <x v="0"/>
    <x v="2"/>
    <s v="Vikas"/>
    <x v="1"/>
    <n v="6"/>
  </r>
  <r>
    <d v="2024-06-07T00:00:00"/>
    <s v="INV006715"/>
    <x v="2"/>
    <s v="Corporate"/>
    <x v="0"/>
    <x v="0"/>
    <x v="1"/>
    <x v="7"/>
    <x v="3"/>
    <n v="20"/>
    <n v="900"/>
    <n v="1"/>
    <x v="92"/>
    <n v="13892.67"/>
    <x v="6702"/>
    <x v="1"/>
    <x v="0"/>
    <s v="Priya"/>
    <x v="1"/>
    <n v="6"/>
  </r>
  <r>
    <d v="2024-06-08T00:00:00"/>
    <s v="INV006716"/>
    <x v="5"/>
    <s v="Retail"/>
    <x v="3"/>
    <x v="7"/>
    <x v="1"/>
    <x v="0"/>
    <x v="0"/>
    <n v="12"/>
    <n v="45000"/>
    <n v="11"/>
    <x v="1058"/>
    <n v="358680.15"/>
    <x v="6703"/>
    <x v="4"/>
    <x v="3"/>
    <s v="Priya"/>
    <x v="1"/>
    <n v="6"/>
  </r>
  <r>
    <d v="2024-06-09T00:00:00"/>
    <s v="INV006717"/>
    <x v="10"/>
    <s v="Retail"/>
    <x v="0"/>
    <x v="8"/>
    <x v="3"/>
    <x v="5"/>
    <x v="0"/>
    <n v="25"/>
    <n v="15000"/>
    <n v="15"/>
    <x v="2347"/>
    <n v="286512.78999999998"/>
    <x v="6704"/>
    <x v="4"/>
    <x v="1"/>
    <s v="Vikas"/>
    <x v="1"/>
    <n v="6"/>
  </r>
  <r>
    <d v="2024-06-10T00:00:00"/>
    <s v="INV006718"/>
    <x v="0"/>
    <s v="Wholesale"/>
    <x v="0"/>
    <x v="0"/>
    <x v="0"/>
    <x v="6"/>
    <x v="0"/>
    <n v="16"/>
    <n v="3500"/>
    <n v="15"/>
    <x v="715"/>
    <n v="37476.050000000003"/>
    <x v="6705"/>
    <x v="3"/>
    <x v="2"/>
    <s v="Amit"/>
    <x v="1"/>
    <n v="6"/>
  </r>
  <r>
    <d v="2024-06-11T00:00:00"/>
    <s v="INV006719"/>
    <x v="10"/>
    <s v="Retail"/>
    <x v="0"/>
    <x v="0"/>
    <x v="2"/>
    <x v="3"/>
    <x v="3"/>
    <n v="9"/>
    <n v="600"/>
    <n v="11"/>
    <x v="1739"/>
    <n v="3658.41"/>
    <x v="6706"/>
    <x v="2"/>
    <x v="3"/>
    <s v="Raj"/>
    <x v="1"/>
    <n v="6"/>
  </r>
  <r>
    <d v="2024-06-12T00:00:00"/>
    <s v="INV006720"/>
    <x v="5"/>
    <s v="Wholesale"/>
    <x v="2"/>
    <x v="6"/>
    <x v="2"/>
    <x v="7"/>
    <x v="3"/>
    <n v="4"/>
    <n v="900"/>
    <n v="2"/>
    <x v="704"/>
    <n v="3055.3"/>
    <x v="6707"/>
    <x v="3"/>
    <x v="1"/>
    <s v="Priya"/>
    <x v="1"/>
    <n v="6"/>
  </r>
  <r>
    <d v="2024-06-13T00:00:00"/>
    <s v="INV006721"/>
    <x v="9"/>
    <s v="Retail"/>
    <x v="3"/>
    <x v="5"/>
    <x v="2"/>
    <x v="5"/>
    <x v="0"/>
    <n v="12"/>
    <n v="15000"/>
    <n v="13"/>
    <x v="107"/>
    <n v="124975.12"/>
    <x v="6708"/>
    <x v="0"/>
    <x v="3"/>
    <s v="Raj"/>
    <x v="1"/>
    <n v="6"/>
  </r>
  <r>
    <d v="2024-06-14T00:00:00"/>
    <s v="INV006722"/>
    <x v="11"/>
    <s v="Corporate"/>
    <x v="3"/>
    <x v="7"/>
    <x v="3"/>
    <x v="3"/>
    <x v="3"/>
    <n v="25"/>
    <n v="600"/>
    <n v="14"/>
    <x v="539"/>
    <n v="10153.69"/>
    <x v="6709"/>
    <x v="1"/>
    <x v="1"/>
    <s v="Raj"/>
    <x v="1"/>
    <n v="6"/>
  </r>
  <r>
    <d v="2024-06-15T00:00:00"/>
    <s v="INV006723"/>
    <x v="8"/>
    <s v="Wholesale"/>
    <x v="1"/>
    <x v="1"/>
    <x v="2"/>
    <x v="1"/>
    <x v="1"/>
    <n v="7"/>
    <n v="2500"/>
    <n v="3"/>
    <x v="1561"/>
    <n v="14542.88"/>
    <x v="6710"/>
    <x v="2"/>
    <x v="2"/>
    <s v="Sneha"/>
    <x v="1"/>
    <n v="6"/>
  </r>
  <r>
    <d v="2024-06-16T00:00:00"/>
    <s v="INV006724"/>
    <x v="0"/>
    <s v="Corporate"/>
    <x v="1"/>
    <x v="1"/>
    <x v="1"/>
    <x v="6"/>
    <x v="0"/>
    <n v="7"/>
    <n v="3500"/>
    <n v="12"/>
    <x v="509"/>
    <n v="19119.18"/>
    <x v="6711"/>
    <x v="1"/>
    <x v="1"/>
    <s v="Sneha"/>
    <x v="1"/>
    <n v="6"/>
  </r>
  <r>
    <d v="2024-06-17T00:00:00"/>
    <s v="INV006725"/>
    <x v="3"/>
    <s v="Corporate"/>
    <x v="3"/>
    <x v="9"/>
    <x v="3"/>
    <x v="7"/>
    <x v="3"/>
    <n v="18"/>
    <n v="900"/>
    <n v="18"/>
    <x v="1997"/>
    <n v="10098.81"/>
    <x v="6712"/>
    <x v="0"/>
    <x v="2"/>
    <s v="Priya"/>
    <x v="1"/>
    <n v="6"/>
  </r>
  <r>
    <d v="2024-06-18T00:00:00"/>
    <s v="INV006726"/>
    <x v="10"/>
    <s v="Wholesale"/>
    <x v="2"/>
    <x v="6"/>
    <x v="3"/>
    <x v="2"/>
    <x v="2"/>
    <n v="3"/>
    <n v="4500"/>
    <n v="0"/>
    <x v="45"/>
    <n v="9782.57"/>
    <x v="6713"/>
    <x v="2"/>
    <x v="2"/>
    <s v="Vikas"/>
    <x v="1"/>
    <n v="6"/>
  </r>
  <r>
    <d v="2024-06-19T00:00:00"/>
    <s v="INV006727"/>
    <x v="6"/>
    <s v="Wholesale"/>
    <x v="0"/>
    <x v="0"/>
    <x v="0"/>
    <x v="4"/>
    <x v="0"/>
    <n v="7"/>
    <n v="12000"/>
    <n v="12"/>
    <x v="867"/>
    <n v="65900.460000000006"/>
    <x v="6714"/>
    <x v="2"/>
    <x v="2"/>
    <s v="Pooja"/>
    <x v="1"/>
    <n v="6"/>
  </r>
  <r>
    <d v="2024-06-20T00:00:00"/>
    <s v="INV006728"/>
    <x v="7"/>
    <s v="Corporate"/>
    <x v="1"/>
    <x v="1"/>
    <x v="3"/>
    <x v="4"/>
    <x v="0"/>
    <n v="19"/>
    <n v="12000"/>
    <n v="7"/>
    <x v="1415"/>
    <n v="159266.37"/>
    <x v="6715"/>
    <x v="3"/>
    <x v="2"/>
    <s v="Vikas"/>
    <x v="1"/>
    <n v="6"/>
  </r>
  <r>
    <d v="2024-06-21T00:00:00"/>
    <s v="INV006729"/>
    <x v="4"/>
    <s v="Retail"/>
    <x v="0"/>
    <x v="4"/>
    <x v="2"/>
    <x v="7"/>
    <x v="3"/>
    <n v="15"/>
    <n v="900"/>
    <n v="1"/>
    <x v="705"/>
    <n v="9710.2199999999993"/>
    <x v="6716"/>
    <x v="0"/>
    <x v="1"/>
    <s v="Raj"/>
    <x v="1"/>
    <n v="6"/>
  </r>
  <r>
    <d v="2024-06-22T00:00:00"/>
    <s v="INV006730"/>
    <x v="11"/>
    <s v="Wholesale"/>
    <x v="1"/>
    <x v="1"/>
    <x v="1"/>
    <x v="3"/>
    <x v="3"/>
    <n v="10"/>
    <n v="600"/>
    <n v="10"/>
    <x v="1371"/>
    <n v="3992.29"/>
    <x v="6717"/>
    <x v="3"/>
    <x v="0"/>
    <s v="Sneha"/>
    <x v="1"/>
    <n v="6"/>
  </r>
  <r>
    <d v="2024-06-23T00:00:00"/>
    <s v="INV006731"/>
    <x v="10"/>
    <s v="Retail"/>
    <x v="2"/>
    <x v="6"/>
    <x v="0"/>
    <x v="4"/>
    <x v="0"/>
    <n v="2"/>
    <n v="12000"/>
    <n v="4"/>
    <x v="266"/>
    <n v="17052.2"/>
    <x v="6718"/>
    <x v="2"/>
    <x v="0"/>
    <s v="Sneha"/>
    <x v="1"/>
    <n v="6"/>
  </r>
  <r>
    <d v="2024-06-24T00:00:00"/>
    <s v="INV006732"/>
    <x v="4"/>
    <s v="Wholesale"/>
    <x v="0"/>
    <x v="4"/>
    <x v="2"/>
    <x v="3"/>
    <x v="3"/>
    <n v="15"/>
    <n v="600"/>
    <n v="11"/>
    <x v="1963"/>
    <n v="6920.51"/>
    <x v="6719"/>
    <x v="2"/>
    <x v="2"/>
    <s v="Pooja"/>
    <x v="1"/>
    <n v="6"/>
  </r>
  <r>
    <d v="2024-06-25T00:00:00"/>
    <s v="INV006733"/>
    <x v="3"/>
    <s v="Corporate"/>
    <x v="3"/>
    <x v="3"/>
    <x v="2"/>
    <x v="6"/>
    <x v="0"/>
    <n v="7"/>
    <n v="3500"/>
    <n v="1"/>
    <x v="2348"/>
    <n v="18523.73"/>
    <x v="6720"/>
    <x v="3"/>
    <x v="2"/>
    <s v="Raj"/>
    <x v="1"/>
    <n v="6"/>
  </r>
  <r>
    <d v="2024-06-26T00:00:00"/>
    <s v="INV006734"/>
    <x v="7"/>
    <s v="Retail"/>
    <x v="1"/>
    <x v="1"/>
    <x v="2"/>
    <x v="4"/>
    <x v="0"/>
    <n v="10"/>
    <n v="12000"/>
    <n v="6"/>
    <x v="678"/>
    <n v="95860.6"/>
    <x v="6721"/>
    <x v="1"/>
    <x v="3"/>
    <s v="Sneha"/>
    <x v="1"/>
    <n v="6"/>
  </r>
  <r>
    <d v="2024-06-27T00:00:00"/>
    <s v="INV006735"/>
    <x v="1"/>
    <s v="Retail"/>
    <x v="1"/>
    <x v="1"/>
    <x v="0"/>
    <x v="0"/>
    <x v="0"/>
    <n v="2"/>
    <n v="45000"/>
    <n v="9"/>
    <x v="96"/>
    <n v="68692.350000000006"/>
    <x v="6722"/>
    <x v="3"/>
    <x v="0"/>
    <s v="Priya"/>
    <x v="1"/>
    <n v="6"/>
  </r>
  <r>
    <d v="2024-06-28T00:00:00"/>
    <s v="INV006736"/>
    <x v="0"/>
    <s v="Retail"/>
    <x v="1"/>
    <x v="1"/>
    <x v="1"/>
    <x v="2"/>
    <x v="2"/>
    <n v="24"/>
    <n v="4500"/>
    <n v="8"/>
    <x v="586"/>
    <n v="90390.76"/>
    <x v="6723"/>
    <x v="2"/>
    <x v="1"/>
    <s v="Vikas"/>
    <x v="1"/>
    <n v="6"/>
  </r>
  <r>
    <d v="2024-06-29T00:00:00"/>
    <s v="INV006737"/>
    <x v="5"/>
    <s v="Wholesale"/>
    <x v="1"/>
    <x v="1"/>
    <x v="1"/>
    <x v="1"/>
    <x v="1"/>
    <n v="16"/>
    <n v="2500"/>
    <n v="8"/>
    <x v="2349"/>
    <n v="28029.56"/>
    <x v="6724"/>
    <x v="1"/>
    <x v="0"/>
    <s v="Karan"/>
    <x v="1"/>
    <n v="6"/>
  </r>
  <r>
    <d v="2024-06-30T00:00:00"/>
    <s v="INV006738"/>
    <x v="6"/>
    <s v="Retail"/>
    <x v="3"/>
    <x v="5"/>
    <x v="3"/>
    <x v="7"/>
    <x v="3"/>
    <n v="24"/>
    <n v="900"/>
    <n v="9"/>
    <x v="855"/>
    <n v="16320.52"/>
    <x v="6725"/>
    <x v="2"/>
    <x v="1"/>
    <s v="Priya"/>
    <x v="1"/>
    <n v="6"/>
  </r>
  <r>
    <d v="2024-07-01T00:00:00"/>
    <s v="INV006739"/>
    <x v="4"/>
    <s v="Corporate"/>
    <x v="2"/>
    <x v="2"/>
    <x v="3"/>
    <x v="2"/>
    <x v="2"/>
    <n v="10"/>
    <n v="4500"/>
    <n v="15"/>
    <x v="73"/>
    <n v="32339.51"/>
    <x v="6726"/>
    <x v="1"/>
    <x v="1"/>
    <s v="Raj"/>
    <x v="1"/>
    <n v="7"/>
  </r>
  <r>
    <d v="2024-07-02T00:00:00"/>
    <s v="INV006740"/>
    <x v="7"/>
    <s v="Corporate"/>
    <x v="3"/>
    <x v="9"/>
    <x v="3"/>
    <x v="7"/>
    <x v="3"/>
    <n v="13"/>
    <n v="900"/>
    <n v="15"/>
    <x v="2350"/>
    <n v="8245.0499999999993"/>
    <x v="6727"/>
    <x v="2"/>
    <x v="0"/>
    <s v="Amit"/>
    <x v="1"/>
    <n v="7"/>
  </r>
  <r>
    <d v="2024-07-03T00:00:00"/>
    <s v="INV006741"/>
    <x v="3"/>
    <s v="Corporate"/>
    <x v="1"/>
    <x v="1"/>
    <x v="3"/>
    <x v="7"/>
    <x v="3"/>
    <n v="25"/>
    <n v="900"/>
    <n v="6"/>
    <x v="815"/>
    <n v="19054.03"/>
    <x v="6728"/>
    <x v="4"/>
    <x v="2"/>
    <s v="Sneha"/>
    <x v="1"/>
    <n v="7"/>
  </r>
  <r>
    <d v="2024-07-04T00:00:00"/>
    <s v="INV006742"/>
    <x v="10"/>
    <s v="Retail"/>
    <x v="0"/>
    <x v="4"/>
    <x v="1"/>
    <x v="2"/>
    <x v="2"/>
    <n v="17"/>
    <n v="4500"/>
    <n v="18"/>
    <x v="699"/>
    <n v="51497.32"/>
    <x v="6729"/>
    <x v="1"/>
    <x v="2"/>
    <s v="Sneha"/>
    <x v="1"/>
    <n v="7"/>
  </r>
  <r>
    <d v="2024-07-05T00:00:00"/>
    <s v="INV006743"/>
    <x v="11"/>
    <s v="Corporate"/>
    <x v="1"/>
    <x v="1"/>
    <x v="0"/>
    <x v="0"/>
    <x v="0"/>
    <n v="17"/>
    <n v="45000"/>
    <n v="6"/>
    <x v="1699"/>
    <n v="534174.47"/>
    <x v="6730"/>
    <x v="3"/>
    <x v="3"/>
    <s v="Neha"/>
    <x v="1"/>
    <n v="7"/>
  </r>
  <r>
    <d v="2024-07-06T00:00:00"/>
    <s v="INV006744"/>
    <x v="10"/>
    <s v="Wholesale"/>
    <x v="3"/>
    <x v="9"/>
    <x v="1"/>
    <x v="5"/>
    <x v="0"/>
    <n v="14"/>
    <n v="15000"/>
    <n v="19"/>
    <x v="2351"/>
    <n v="125222.51"/>
    <x v="6731"/>
    <x v="1"/>
    <x v="1"/>
    <s v="Amit"/>
    <x v="1"/>
    <n v="7"/>
  </r>
  <r>
    <d v="2024-07-07T00:00:00"/>
    <s v="INV006745"/>
    <x v="7"/>
    <s v="Corporate"/>
    <x v="2"/>
    <x v="6"/>
    <x v="1"/>
    <x v="4"/>
    <x v="0"/>
    <n v="17"/>
    <n v="12000"/>
    <n v="19"/>
    <x v="1454"/>
    <n v="133590.19"/>
    <x v="6732"/>
    <x v="0"/>
    <x v="0"/>
    <s v="Pooja"/>
    <x v="1"/>
    <n v="7"/>
  </r>
  <r>
    <d v="2024-07-08T00:00:00"/>
    <s v="INV006746"/>
    <x v="11"/>
    <s v="Corporate"/>
    <x v="2"/>
    <x v="2"/>
    <x v="0"/>
    <x v="0"/>
    <x v="0"/>
    <n v="11"/>
    <n v="45000"/>
    <n v="9"/>
    <x v="2352"/>
    <n v="348760.73"/>
    <x v="6733"/>
    <x v="2"/>
    <x v="2"/>
    <s v="Neha"/>
    <x v="1"/>
    <n v="7"/>
  </r>
  <r>
    <d v="2024-07-09T00:00:00"/>
    <s v="INV006747"/>
    <x v="5"/>
    <s v="Corporate"/>
    <x v="2"/>
    <x v="2"/>
    <x v="2"/>
    <x v="1"/>
    <x v="1"/>
    <n v="17"/>
    <n v="2500"/>
    <n v="9"/>
    <x v="1776"/>
    <n v="29104.58"/>
    <x v="6734"/>
    <x v="1"/>
    <x v="1"/>
    <s v="Amit"/>
    <x v="1"/>
    <n v="7"/>
  </r>
  <r>
    <d v="2024-07-10T00:00:00"/>
    <s v="INV006748"/>
    <x v="8"/>
    <s v="Retail"/>
    <x v="1"/>
    <x v="1"/>
    <x v="0"/>
    <x v="3"/>
    <x v="3"/>
    <n v="19"/>
    <n v="600"/>
    <n v="2"/>
    <x v="971"/>
    <n v="8665.23"/>
    <x v="6735"/>
    <x v="0"/>
    <x v="3"/>
    <s v="Pooja"/>
    <x v="1"/>
    <n v="7"/>
  </r>
  <r>
    <d v="2024-07-11T00:00:00"/>
    <s v="INV006749"/>
    <x v="0"/>
    <s v="Wholesale"/>
    <x v="0"/>
    <x v="4"/>
    <x v="1"/>
    <x v="2"/>
    <x v="2"/>
    <n v="25"/>
    <n v="4500"/>
    <n v="16"/>
    <x v="1066"/>
    <n v="79807.539999999994"/>
    <x v="6736"/>
    <x v="2"/>
    <x v="2"/>
    <s v="Pooja"/>
    <x v="1"/>
    <n v="7"/>
  </r>
  <r>
    <d v="2024-07-12T00:00:00"/>
    <s v="INV006750"/>
    <x v="8"/>
    <s v="Retail"/>
    <x v="1"/>
    <x v="1"/>
    <x v="1"/>
    <x v="1"/>
    <x v="1"/>
    <n v="5"/>
    <n v="2500"/>
    <n v="18"/>
    <x v="1217"/>
    <n v="7493.46"/>
    <x v="6737"/>
    <x v="0"/>
    <x v="3"/>
    <s v="Amit"/>
    <x v="1"/>
    <n v="7"/>
  </r>
  <r>
    <d v="2024-07-13T00:00:00"/>
    <s v="INV006751"/>
    <x v="10"/>
    <s v="Wholesale"/>
    <x v="0"/>
    <x v="4"/>
    <x v="1"/>
    <x v="1"/>
    <x v="1"/>
    <n v="5"/>
    <n v="2500"/>
    <n v="8"/>
    <x v="666"/>
    <n v="10610"/>
    <x v="6738"/>
    <x v="3"/>
    <x v="3"/>
    <s v="Priya"/>
    <x v="1"/>
    <n v="7"/>
  </r>
  <r>
    <d v="2024-07-14T00:00:00"/>
    <s v="INV006752"/>
    <x v="11"/>
    <s v="Wholesale"/>
    <x v="0"/>
    <x v="8"/>
    <x v="3"/>
    <x v="7"/>
    <x v="3"/>
    <n v="23"/>
    <n v="900"/>
    <n v="14"/>
    <x v="720"/>
    <n v="13801.5"/>
    <x v="6739"/>
    <x v="0"/>
    <x v="3"/>
    <s v="Vikas"/>
    <x v="1"/>
    <n v="7"/>
  </r>
  <r>
    <d v="2024-07-15T00:00:00"/>
    <s v="INV006753"/>
    <x v="1"/>
    <s v="Corporate"/>
    <x v="3"/>
    <x v="3"/>
    <x v="2"/>
    <x v="1"/>
    <x v="1"/>
    <n v="1"/>
    <n v="2500"/>
    <n v="5"/>
    <x v="2102"/>
    <n v="2012.91"/>
    <x v="6740"/>
    <x v="1"/>
    <x v="2"/>
    <s v="Priya"/>
    <x v="1"/>
    <n v="7"/>
  </r>
  <r>
    <d v="2024-07-16T00:00:00"/>
    <s v="INV006754"/>
    <x v="5"/>
    <s v="Corporate"/>
    <x v="2"/>
    <x v="2"/>
    <x v="2"/>
    <x v="1"/>
    <x v="1"/>
    <n v="18"/>
    <n v="2500"/>
    <n v="11"/>
    <x v="600"/>
    <n v="30872.59"/>
    <x v="6741"/>
    <x v="0"/>
    <x v="0"/>
    <s v="Pooja"/>
    <x v="1"/>
    <n v="7"/>
  </r>
  <r>
    <d v="2024-07-17T00:00:00"/>
    <s v="INV006755"/>
    <x v="11"/>
    <s v="Retail"/>
    <x v="3"/>
    <x v="3"/>
    <x v="3"/>
    <x v="2"/>
    <x v="2"/>
    <n v="10"/>
    <n v="4500"/>
    <n v="13"/>
    <x v="136"/>
    <n v="33203.15"/>
    <x v="6742"/>
    <x v="3"/>
    <x v="1"/>
    <s v="Neha"/>
    <x v="1"/>
    <n v="7"/>
  </r>
  <r>
    <d v="2024-07-18T00:00:00"/>
    <s v="INV006756"/>
    <x v="4"/>
    <s v="Retail"/>
    <x v="3"/>
    <x v="7"/>
    <x v="1"/>
    <x v="1"/>
    <x v="1"/>
    <n v="17"/>
    <n v="2500"/>
    <n v="6"/>
    <x v="1300"/>
    <n v="32403.63"/>
    <x v="6743"/>
    <x v="4"/>
    <x v="3"/>
    <s v="Raj"/>
    <x v="1"/>
    <n v="7"/>
  </r>
  <r>
    <d v="2024-07-19T00:00:00"/>
    <s v="INV006757"/>
    <x v="7"/>
    <s v="Retail"/>
    <x v="0"/>
    <x v="4"/>
    <x v="2"/>
    <x v="3"/>
    <x v="3"/>
    <n v="22"/>
    <n v="600"/>
    <n v="10"/>
    <x v="1403"/>
    <n v="9957.67"/>
    <x v="6744"/>
    <x v="2"/>
    <x v="2"/>
    <s v="Vikas"/>
    <x v="1"/>
    <n v="7"/>
  </r>
  <r>
    <d v="2024-07-20T00:00:00"/>
    <s v="INV006758"/>
    <x v="2"/>
    <s v="Wholesale"/>
    <x v="2"/>
    <x v="6"/>
    <x v="1"/>
    <x v="7"/>
    <x v="3"/>
    <n v="10"/>
    <n v="900"/>
    <n v="20"/>
    <x v="326"/>
    <n v="5744.84"/>
    <x v="6745"/>
    <x v="2"/>
    <x v="1"/>
    <s v="Karan"/>
    <x v="1"/>
    <n v="7"/>
  </r>
  <r>
    <d v="2024-07-21T00:00:00"/>
    <s v="INV006759"/>
    <x v="3"/>
    <s v="Corporate"/>
    <x v="3"/>
    <x v="3"/>
    <x v="3"/>
    <x v="7"/>
    <x v="3"/>
    <n v="1"/>
    <n v="900"/>
    <n v="14"/>
    <x v="1348"/>
    <n v="684.13"/>
    <x v="6746"/>
    <x v="4"/>
    <x v="0"/>
    <s v="Karan"/>
    <x v="1"/>
    <n v="7"/>
  </r>
  <r>
    <d v="2024-07-22T00:00:00"/>
    <s v="INV006760"/>
    <x v="0"/>
    <s v="Retail"/>
    <x v="2"/>
    <x v="6"/>
    <x v="0"/>
    <x v="4"/>
    <x v="0"/>
    <n v="13"/>
    <n v="12000"/>
    <n v="20"/>
    <x v="1724"/>
    <n v="90877.27"/>
    <x v="6747"/>
    <x v="3"/>
    <x v="0"/>
    <s v="Sneha"/>
    <x v="1"/>
    <n v="7"/>
  </r>
  <r>
    <d v="2024-07-23T00:00:00"/>
    <s v="INV006761"/>
    <x v="10"/>
    <s v="Corporate"/>
    <x v="2"/>
    <x v="2"/>
    <x v="0"/>
    <x v="1"/>
    <x v="1"/>
    <n v="25"/>
    <n v="2500"/>
    <n v="3"/>
    <x v="895"/>
    <n v="49066.53"/>
    <x v="6748"/>
    <x v="0"/>
    <x v="2"/>
    <s v="Karan"/>
    <x v="1"/>
    <n v="7"/>
  </r>
  <r>
    <d v="2024-07-24T00:00:00"/>
    <s v="INV006762"/>
    <x v="1"/>
    <s v="Wholesale"/>
    <x v="0"/>
    <x v="8"/>
    <x v="3"/>
    <x v="6"/>
    <x v="0"/>
    <n v="11"/>
    <n v="3500"/>
    <n v="1"/>
    <x v="1120"/>
    <n v="30647.62"/>
    <x v="6749"/>
    <x v="0"/>
    <x v="3"/>
    <s v="Amit"/>
    <x v="1"/>
    <n v="7"/>
  </r>
  <r>
    <d v="2024-07-25T00:00:00"/>
    <s v="INV006763"/>
    <x v="7"/>
    <s v="Corporate"/>
    <x v="3"/>
    <x v="3"/>
    <x v="3"/>
    <x v="7"/>
    <x v="3"/>
    <n v="17"/>
    <n v="900"/>
    <n v="0"/>
    <x v="368"/>
    <n v="13622.22"/>
    <x v="6750"/>
    <x v="2"/>
    <x v="3"/>
    <s v="Raj"/>
    <x v="1"/>
    <n v="7"/>
  </r>
  <r>
    <d v="2024-07-26T00:00:00"/>
    <s v="INV006764"/>
    <x v="4"/>
    <s v="Corporate"/>
    <x v="0"/>
    <x v="8"/>
    <x v="1"/>
    <x v="0"/>
    <x v="0"/>
    <n v="3"/>
    <n v="45000"/>
    <n v="7"/>
    <x v="144"/>
    <n v="104010.43"/>
    <x v="6751"/>
    <x v="2"/>
    <x v="2"/>
    <s v="Karan"/>
    <x v="1"/>
    <n v="7"/>
  </r>
  <r>
    <d v="2024-07-27T00:00:00"/>
    <s v="INV006765"/>
    <x v="0"/>
    <s v="Corporate"/>
    <x v="3"/>
    <x v="5"/>
    <x v="1"/>
    <x v="5"/>
    <x v="0"/>
    <n v="17"/>
    <n v="15000"/>
    <n v="17"/>
    <x v="2091"/>
    <n v="174755.95"/>
    <x v="6752"/>
    <x v="1"/>
    <x v="1"/>
    <s v="Sneha"/>
    <x v="1"/>
    <n v="7"/>
  </r>
  <r>
    <d v="2024-07-28T00:00:00"/>
    <s v="INV006766"/>
    <x v="7"/>
    <s v="Wholesale"/>
    <x v="3"/>
    <x v="9"/>
    <x v="1"/>
    <x v="3"/>
    <x v="3"/>
    <n v="17"/>
    <n v="600"/>
    <n v="19"/>
    <x v="1748"/>
    <n v="6989.9"/>
    <x v="6753"/>
    <x v="3"/>
    <x v="0"/>
    <s v="Priya"/>
    <x v="1"/>
    <n v="7"/>
  </r>
  <r>
    <d v="2024-07-29T00:00:00"/>
    <s v="INV006767"/>
    <x v="6"/>
    <s v="Retail"/>
    <x v="2"/>
    <x v="6"/>
    <x v="0"/>
    <x v="1"/>
    <x v="1"/>
    <n v="7"/>
    <n v="2500"/>
    <n v="8"/>
    <x v="201"/>
    <n v="13907.44"/>
    <x v="6754"/>
    <x v="0"/>
    <x v="0"/>
    <s v="Pooja"/>
    <x v="1"/>
    <n v="7"/>
  </r>
  <r>
    <d v="2024-07-30T00:00:00"/>
    <s v="INV006768"/>
    <x v="0"/>
    <s v="Retail"/>
    <x v="2"/>
    <x v="6"/>
    <x v="1"/>
    <x v="3"/>
    <x v="3"/>
    <n v="20"/>
    <n v="600"/>
    <n v="16"/>
    <x v="589"/>
    <n v="8883"/>
    <x v="6755"/>
    <x v="0"/>
    <x v="1"/>
    <s v="Raj"/>
    <x v="1"/>
    <n v="7"/>
  </r>
  <r>
    <d v="2024-07-31T00:00:00"/>
    <s v="INV006769"/>
    <x v="0"/>
    <s v="Retail"/>
    <x v="3"/>
    <x v="9"/>
    <x v="2"/>
    <x v="0"/>
    <x v="0"/>
    <n v="18"/>
    <n v="45000"/>
    <n v="12"/>
    <x v="821"/>
    <n v="649100.66"/>
    <x v="6756"/>
    <x v="1"/>
    <x v="0"/>
    <s v="Amit"/>
    <x v="1"/>
    <n v="7"/>
  </r>
  <r>
    <d v="2024-08-01T00:00:00"/>
    <s v="INV006770"/>
    <x v="5"/>
    <s v="Corporate"/>
    <x v="3"/>
    <x v="3"/>
    <x v="2"/>
    <x v="6"/>
    <x v="0"/>
    <n v="25"/>
    <n v="3500"/>
    <n v="8"/>
    <x v="42"/>
    <n v="67624.899999999994"/>
    <x v="6757"/>
    <x v="2"/>
    <x v="0"/>
    <s v="Vikas"/>
    <x v="1"/>
    <n v="8"/>
  </r>
  <r>
    <d v="2024-08-02T00:00:00"/>
    <s v="INV006771"/>
    <x v="11"/>
    <s v="Retail"/>
    <x v="0"/>
    <x v="0"/>
    <x v="1"/>
    <x v="4"/>
    <x v="0"/>
    <n v="3"/>
    <n v="12000"/>
    <n v="15"/>
    <x v="533"/>
    <n v="23481.88"/>
    <x v="6758"/>
    <x v="1"/>
    <x v="0"/>
    <s v="Priya"/>
    <x v="1"/>
    <n v="8"/>
  </r>
  <r>
    <d v="2024-08-03T00:00:00"/>
    <s v="INV006772"/>
    <x v="9"/>
    <s v="Retail"/>
    <x v="1"/>
    <x v="1"/>
    <x v="1"/>
    <x v="7"/>
    <x v="3"/>
    <n v="21"/>
    <n v="900"/>
    <n v="14"/>
    <x v="2353"/>
    <n v="14509.03"/>
    <x v="6759"/>
    <x v="3"/>
    <x v="2"/>
    <s v="Karan"/>
    <x v="1"/>
    <n v="8"/>
  </r>
  <r>
    <d v="2024-08-04T00:00:00"/>
    <s v="INV006773"/>
    <x v="8"/>
    <s v="Corporate"/>
    <x v="1"/>
    <x v="1"/>
    <x v="3"/>
    <x v="3"/>
    <x v="3"/>
    <n v="16"/>
    <n v="600"/>
    <n v="12"/>
    <x v="2308"/>
    <n v="7380.6"/>
    <x v="6760"/>
    <x v="2"/>
    <x v="3"/>
    <s v="Amit"/>
    <x v="1"/>
    <n v="8"/>
  </r>
  <r>
    <d v="2024-08-05T00:00:00"/>
    <s v="INV006774"/>
    <x v="2"/>
    <s v="Corporate"/>
    <x v="1"/>
    <x v="1"/>
    <x v="2"/>
    <x v="6"/>
    <x v="0"/>
    <n v="10"/>
    <n v="3500"/>
    <n v="9"/>
    <x v="760"/>
    <n v="24401.78"/>
    <x v="6761"/>
    <x v="1"/>
    <x v="2"/>
    <s v="Sneha"/>
    <x v="1"/>
    <n v="8"/>
  </r>
  <r>
    <d v="2024-08-06T00:00:00"/>
    <s v="INV006775"/>
    <x v="1"/>
    <s v="Retail"/>
    <x v="2"/>
    <x v="6"/>
    <x v="3"/>
    <x v="4"/>
    <x v="0"/>
    <n v="16"/>
    <n v="12000"/>
    <n v="15"/>
    <x v="625"/>
    <n v="128063.55"/>
    <x v="6762"/>
    <x v="1"/>
    <x v="2"/>
    <s v="Karan"/>
    <x v="1"/>
    <n v="8"/>
  </r>
  <r>
    <d v="2024-08-07T00:00:00"/>
    <s v="INV006776"/>
    <x v="2"/>
    <s v="Wholesale"/>
    <x v="1"/>
    <x v="1"/>
    <x v="0"/>
    <x v="6"/>
    <x v="0"/>
    <n v="5"/>
    <n v="3500"/>
    <n v="5"/>
    <x v="1108"/>
    <n v="15308.94"/>
    <x v="6763"/>
    <x v="1"/>
    <x v="3"/>
    <s v="Neha"/>
    <x v="1"/>
    <n v="8"/>
  </r>
  <r>
    <d v="2024-08-08T00:00:00"/>
    <s v="INV006777"/>
    <x v="5"/>
    <s v="Corporate"/>
    <x v="3"/>
    <x v="3"/>
    <x v="1"/>
    <x v="4"/>
    <x v="0"/>
    <n v="14"/>
    <n v="12000"/>
    <n v="9"/>
    <x v="389"/>
    <n v="123759.14"/>
    <x v="6764"/>
    <x v="1"/>
    <x v="2"/>
    <s v="Amit"/>
    <x v="1"/>
    <n v="8"/>
  </r>
  <r>
    <d v="2024-08-09T00:00:00"/>
    <s v="INV006778"/>
    <x v="6"/>
    <s v="Retail"/>
    <x v="1"/>
    <x v="1"/>
    <x v="0"/>
    <x v="4"/>
    <x v="0"/>
    <n v="5"/>
    <n v="12000"/>
    <n v="2"/>
    <x v="1306"/>
    <n v="46551.14"/>
    <x v="6765"/>
    <x v="0"/>
    <x v="3"/>
    <s v="Vikas"/>
    <x v="1"/>
    <n v="8"/>
  </r>
  <r>
    <d v="2024-08-10T00:00:00"/>
    <s v="INV006779"/>
    <x v="7"/>
    <s v="Corporate"/>
    <x v="2"/>
    <x v="2"/>
    <x v="2"/>
    <x v="1"/>
    <x v="1"/>
    <n v="11"/>
    <n v="2500"/>
    <n v="20"/>
    <x v="497"/>
    <n v="20133.88"/>
    <x v="6766"/>
    <x v="2"/>
    <x v="0"/>
    <s v="Neha"/>
    <x v="1"/>
    <n v="8"/>
  </r>
  <r>
    <d v="2024-08-11T00:00:00"/>
    <s v="INV006780"/>
    <x v="1"/>
    <s v="Wholesale"/>
    <x v="3"/>
    <x v="5"/>
    <x v="0"/>
    <x v="2"/>
    <x v="2"/>
    <n v="16"/>
    <n v="4500"/>
    <n v="2"/>
    <x v="43"/>
    <n v="50905.37"/>
    <x v="6767"/>
    <x v="4"/>
    <x v="1"/>
    <s v="Karan"/>
    <x v="1"/>
    <n v="8"/>
  </r>
  <r>
    <d v="2024-08-12T00:00:00"/>
    <s v="INV006781"/>
    <x v="9"/>
    <s v="Corporate"/>
    <x v="0"/>
    <x v="8"/>
    <x v="0"/>
    <x v="2"/>
    <x v="2"/>
    <n v="2"/>
    <n v="4500"/>
    <n v="10"/>
    <x v="79"/>
    <n v="7237.88"/>
    <x v="6768"/>
    <x v="3"/>
    <x v="1"/>
    <s v="Amit"/>
    <x v="1"/>
    <n v="8"/>
  </r>
  <r>
    <d v="2024-08-13T00:00:00"/>
    <s v="INV006782"/>
    <x v="9"/>
    <s v="Retail"/>
    <x v="0"/>
    <x v="8"/>
    <x v="2"/>
    <x v="1"/>
    <x v="1"/>
    <n v="2"/>
    <n v="2500"/>
    <n v="9"/>
    <x v="2061"/>
    <n v="3600.07"/>
    <x v="6769"/>
    <x v="2"/>
    <x v="3"/>
    <s v="Vikas"/>
    <x v="1"/>
    <n v="8"/>
  </r>
  <r>
    <d v="2024-08-14T00:00:00"/>
    <s v="INV006783"/>
    <x v="3"/>
    <s v="Retail"/>
    <x v="2"/>
    <x v="2"/>
    <x v="3"/>
    <x v="6"/>
    <x v="0"/>
    <n v="23"/>
    <n v="3500"/>
    <n v="0"/>
    <x v="42"/>
    <n v="67680.73"/>
    <x v="6770"/>
    <x v="3"/>
    <x v="1"/>
    <s v="Raj"/>
    <x v="1"/>
    <n v="8"/>
  </r>
  <r>
    <d v="2024-08-15T00:00:00"/>
    <s v="INV006784"/>
    <x v="2"/>
    <s v="Wholesale"/>
    <x v="2"/>
    <x v="6"/>
    <x v="2"/>
    <x v="2"/>
    <x v="2"/>
    <n v="7"/>
    <n v="4500"/>
    <n v="18"/>
    <x v="309"/>
    <n v="21887.919999999998"/>
    <x v="6771"/>
    <x v="4"/>
    <x v="3"/>
    <s v="Priya"/>
    <x v="1"/>
    <n v="8"/>
  </r>
  <r>
    <d v="2024-08-16T00:00:00"/>
    <s v="INV006785"/>
    <x v="8"/>
    <s v="Corporate"/>
    <x v="2"/>
    <x v="2"/>
    <x v="0"/>
    <x v="5"/>
    <x v="0"/>
    <n v="13"/>
    <n v="15000"/>
    <n v="9"/>
    <x v="205"/>
    <n v="132608.37"/>
    <x v="6772"/>
    <x v="3"/>
    <x v="2"/>
    <s v="Pooja"/>
    <x v="1"/>
    <n v="8"/>
  </r>
  <r>
    <d v="2024-08-17T00:00:00"/>
    <s v="INV006786"/>
    <x v="5"/>
    <s v="Corporate"/>
    <x v="2"/>
    <x v="6"/>
    <x v="1"/>
    <x v="3"/>
    <x v="3"/>
    <n v="10"/>
    <n v="600"/>
    <n v="13"/>
    <x v="2136"/>
    <n v="4571.68"/>
    <x v="6773"/>
    <x v="0"/>
    <x v="2"/>
    <s v="Vikas"/>
    <x v="1"/>
    <n v="8"/>
  </r>
  <r>
    <d v="2024-08-18T00:00:00"/>
    <s v="INV006787"/>
    <x v="2"/>
    <s v="Retail"/>
    <x v="1"/>
    <x v="1"/>
    <x v="3"/>
    <x v="4"/>
    <x v="0"/>
    <n v="1"/>
    <n v="12000"/>
    <n v="11"/>
    <x v="1296"/>
    <n v="8338.1299999999992"/>
    <x v="6774"/>
    <x v="2"/>
    <x v="2"/>
    <s v="Neha"/>
    <x v="1"/>
    <n v="8"/>
  </r>
  <r>
    <d v="2024-08-19T00:00:00"/>
    <s v="INV006788"/>
    <x v="11"/>
    <s v="Retail"/>
    <x v="0"/>
    <x v="4"/>
    <x v="2"/>
    <x v="3"/>
    <x v="3"/>
    <n v="6"/>
    <n v="600"/>
    <n v="8"/>
    <x v="1946"/>
    <n v="2470.54"/>
    <x v="6775"/>
    <x v="0"/>
    <x v="0"/>
    <s v="Amit"/>
    <x v="1"/>
    <n v="8"/>
  </r>
  <r>
    <d v="2024-08-20T00:00:00"/>
    <s v="INV006789"/>
    <x v="2"/>
    <s v="Retail"/>
    <x v="2"/>
    <x v="6"/>
    <x v="0"/>
    <x v="4"/>
    <x v="0"/>
    <n v="14"/>
    <n v="12000"/>
    <n v="11"/>
    <x v="2077"/>
    <n v="139199.25"/>
    <x v="6776"/>
    <x v="1"/>
    <x v="1"/>
    <s v="Vikas"/>
    <x v="1"/>
    <n v="8"/>
  </r>
  <r>
    <d v="2024-08-21T00:00:00"/>
    <s v="INV006790"/>
    <x v="7"/>
    <s v="Retail"/>
    <x v="3"/>
    <x v="5"/>
    <x v="1"/>
    <x v="6"/>
    <x v="0"/>
    <n v="9"/>
    <n v="3500"/>
    <n v="14"/>
    <x v="1608"/>
    <n v="22606.34"/>
    <x v="6777"/>
    <x v="3"/>
    <x v="1"/>
    <s v="Amit"/>
    <x v="1"/>
    <n v="8"/>
  </r>
  <r>
    <d v="2024-08-22T00:00:00"/>
    <s v="INV006791"/>
    <x v="1"/>
    <s v="Retail"/>
    <x v="0"/>
    <x v="4"/>
    <x v="1"/>
    <x v="7"/>
    <x v="3"/>
    <n v="10"/>
    <n v="900"/>
    <n v="0"/>
    <x v="404"/>
    <n v="8373.2099999999991"/>
    <x v="6778"/>
    <x v="0"/>
    <x v="0"/>
    <s v="Amit"/>
    <x v="1"/>
    <n v="8"/>
  </r>
  <r>
    <d v="2024-08-23T00:00:00"/>
    <s v="INV006792"/>
    <x v="3"/>
    <s v="Corporate"/>
    <x v="2"/>
    <x v="2"/>
    <x v="0"/>
    <x v="7"/>
    <x v="3"/>
    <n v="21"/>
    <n v="900"/>
    <n v="3"/>
    <x v="2290"/>
    <n v="13606.1"/>
    <x v="6779"/>
    <x v="4"/>
    <x v="0"/>
    <s v="Neha"/>
    <x v="1"/>
    <n v="8"/>
  </r>
  <r>
    <d v="2024-08-24T00:00:00"/>
    <s v="INV006793"/>
    <x v="1"/>
    <s v="Corporate"/>
    <x v="0"/>
    <x v="8"/>
    <x v="2"/>
    <x v="4"/>
    <x v="0"/>
    <n v="21"/>
    <n v="12000"/>
    <n v="7"/>
    <x v="63"/>
    <n v="169220.02"/>
    <x v="6780"/>
    <x v="0"/>
    <x v="0"/>
    <s v="Priya"/>
    <x v="1"/>
    <n v="8"/>
  </r>
  <r>
    <d v="2024-08-25T00:00:00"/>
    <s v="INV006794"/>
    <x v="7"/>
    <s v="Wholesale"/>
    <x v="3"/>
    <x v="5"/>
    <x v="0"/>
    <x v="2"/>
    <x v="2"/>
    <n v="16"/>
    <n v="4500"/>
    <n v="2"/>
    <x v="43"/>
    <n v="62889.91"/>
    <x v="6781"/>
    <x v="2"/>
    <x v="1"/>
    <s v="Karan"/>
    <x v="1"/>
    <n v="8"/>
  </r>
  <r>
    <d v="2024-08-26T00:00:00"/>
    <s v="INV006795"/>
    <x v="11"/>
    <s v="Retail"/>
    <x v="3"/>
    <x v="9"/>
    <x v="3"/>
    <x v="6"/>
    <x v="0"/>
    <n v="1"/>
    <n v="3500"/>
    <n v="10"/>
    <x v="1068"/>
    <n v="2501.65"/>
    <x v="6782"/>
    <x v="4"/>
    <x v="1"/>
    <s v="Pooja"/>
    <x v="1"/>
    <n v="8"/>
  </r>
  <r>
    <d v="2024-08-27T00:00:00"/>
    <s v="INV006796"/>
    <x v="6"/>
    <s v="Wholesale"/>
    <x v="2"/>
    <x v="2"/>
    <x v="0"/>
    <x v="7"/>
    <x v="3"/>
    <n v="19"/>
    <n v="900"/>
    <n v="12"/>
    <x v="1803"/>
    <n v="12420.55"/>
    <x v="6783"/>
    <x v="3"/>
    <x v="3"/>
    <s v="Amit"/>
    <x v="1"/>
    <n v="8"/>
  </r>
  <r>
    <d v="2024-08-28T00:00:00"/>
    <s v="INV006797"/>
    <x v="3"/>
    <s v="Corporate"/>
    <x v="3"/>
    <x v="5"/>
    <x v="0"/>
    <x v="7"/>
    <x v="3"/>
    <n v="2"/>
    <n v="900"/>
    <n v="18"/>
    <x v="340"/>
    <n v="1259.52"/>
    <x v="6784"/>
    <x v="1"/>
    <x v="1"/>
    <s v="Sneha"/>
    <x v="1"/>
    <n v="8"/>
  </r>
  <r>
    <d v="2024-08-29T00:00:00"/>
    <s v="INV006798"/>
    <x v="9"/>
    <s v="Retail"/>
    <x v="3"/>
    <x v="5"/>
    <x v="3"/>
    <x v="4"/>
    <x v="0"/>
    <n v="14"/>
    <n v="12000"/>
    <n v="8"/>
    <x v="1560"/>
    <n v="123107.24"/>
    <x v="6785"/>
    <x v="1"/>
    <x v="0"/>
    <s v="Neha"/>
    <x v="1"/>
    <n v="8"/>
  </r>
  <r>
    <d v="2024-08-30T00:00:00"/>
    <s v="INV006799"/>
    <x v="8"/>
    <s v="Retail"/>
    <x v="1"/>
    <x v="1"/>
    <x v="1"/>
    <x v="7"/>
    <x v="3"/>
    <n v="23"/>
    <n v="900"/>
    <n v="14"/>
    <x v="720"/>
    <n v="15534.28"/>
    <x v="6786"/>
    <x v="2"/>
    <x v="1"/>
    <s v="Vikas"/>
    <x v="1"/>
    <n v="8"/>
  </r>
  <r>
    <d v="2024-08-31T00:00:00"/>
    <s v="INV006800"/>
    <x v="4"/>
    <s v="Wholesale"/>
    <x v="0"/>
    <x v="8"/>
    <x v="0"/>
    <x v="0"/>
    <x v="0"/>
    <n v="12"/>
    <n v="45000"/>
    <n v="16"/>
    <x v="2354"/>
    <n v="361405.36"/>
    <x v="6787"/>
    <x v="4"/>
    <x v="1"/>
    <s v="Priya"/>
    <x v="1"/>
    <n v="8"/>
  </r>
  <r>
    <d v="2024-09-01T00:00:00"/>
    <s v="INV006801"/>
    <x v="1"/>
    <s v="Retail"/>
    <x v="1"/>
    <x v="1"/>
    <x v="1"/>
    <x v="7"/>
    <x v="3"/>
    <n v="21"/>
    <n v="900"/>
    <n v="10"/>
    <x v="1903"/>
    <n v="12723.01"/>
    <x v="6788"/>
    <x v="4"/>
    <x v="0"/>
    <s v="Vikas"/>
    <x v="1"/>
    <n v="9"/>
  </r>
  <r>
    <d v="2024-09-02T00:00:00"/>
    <s v="INV006802"/>
    <x v="2"/>
    <s v="Retail"/>
    <x v="2"/>
    <x v="6"/>
    <x v="3"/>
    <x v="2"/>
    <x v="2"/>
    <n v="18"/>
    <n v="4500"/>
    <n v="15"/>
    <x v="2016"/>
    <n v="64522.55"/>
    <x v="6789"/>
    <x v="0"/>
    <x v="2"/>
    <s v="Priya"/>
    <x v="1"/>
    <n v="9"/>
  </r>
  <r>
    <d v="2024-09-03T00:00:00"/>
    <s v="INV006803"/>
    <x v="8"/>
    <s v="Retail"/>
    <x v="0"/>
    <x v="4"/>
    <x v="3"/>
    <x v="3"/>
    <x v="3"/>
    <n v="12"/>
    <n v="600"/>
    <n v="16"/>
    <x v="929"/>
    <n v="5571.32"/>
    <x v="6790"/>
    <x v="1"/>
    <x v="1"/>
    <s v="Amit"/>
    <x v="1"/>
    <n v="9"/>
  </r>
  <r>
    <d v="2024-09-04T00:00:00"/>
    <s v="INV006804"/>
    <x v="11"/>
    <s v="Wholesale"/>
    <x v="3"/>
    <x v="9"/>
    <x v="2"/>
    <x v="6"/>
    <x v="0"/>
    <n v="18"/>
    <n v="3500"/>
    <n v="20"/>
    <x v="911"/>
    <n v="44057.279999999999"/>
    <x v="6791"/>
    <x v="0"/>
    <x v="1"/>
    <s v="Amit"/>
    <x v="1"/>
    <n v="9"/>
  </r>
  <r>
    <d v="2024-09-05T00:00:00"/>
    <s v="INV006805"/>
    <x v="4"/>
    <s v="Wholesale"/>
    <x v="1"/>
    <x v="1"/>
    <x v="3"/>
    <x v="4"/>
    <x v="0"/>
    <n v="13"/>
    <n v="12000"/>
    <n v="15"/>
    <x v="2355"/>
    <n v="109593.28"/>
    <x v="6792"/>
    <x v="3"/>
    <x v="1"/>
    <s v="Sneha"/>
    <x v="1"/>
    <n v="9"/>
  </r>
  <r>
    <d v="2024-09-06T00:00:00"/>
    <s v="INV006806"/>
    <x v="9"/>
    <s v="Corporate"/>
    <x v="3"/>
    <x v="9"/>
    <x v="0"/>
    <x v="4"/>
    <x v="0"/>
    <n v="2"/>
    <n v="12000"/>
    <n v="10"/>
    <x v="2105"/>
    <n v="18965.79"/>
    <x v="6793"/>
    <x v="2"/>
    <x v="2"/>
    <s v="Priya"/>
    <x v="1"/>
    <n v="9"/>
  </r>
  <r>
    <d v="2024-09-07T00:00:00"/>
    <s v="INV006807"/>
    <x v="6"/>
    <s v="Retail"/>
    <x v="2"/>
    <x v="6"/>
    <x v="3"/>
    <x v="1"/>
    <x v="1"/>
    <n v="8"/>
    <n v="2500"/>
    <n v="19"/>
    <x v="1417"/>
    <n v="12911.35"/>
    <x v="6794"/>
    <x v="4"/>
    <x v="1"/>
    <s v="Sneha"/>
    <x v="1"/>
    <n v="9"/>
  </r>
  <r>
    <d v="2024-09-08T00:00:00"/>
    <s v="INV006808"/>
    <x v="10"/>
    <s v="Corporate"/>
    <x v="0"/>
    <x v="0"/>
    <x v="2"/>
    <x v="0"/>
    <x v="0"/>
    <n v="19"/>
    <n v="45000"/>
    <n v="19"/>
    <x v="1527"/>
    <n v="536580.75"/>
    <x v="6795"/>
    <x v="1"/>
    <x v="1"/>
    <s v="Pooja"/>
    <x v="1"/>
    <n v="9"/>
  </r>
  <r>
    <d v="2024-09-09T00:00:00"/>
    <s v="INV006809"/>
    <x v="2"/>
    <s v="Retail"/>
    <x v="2"/>
    <x v="2"/>
    <x v="2"/>
    <x v="1"/>
    <x v="1"/>
    <n v="10"/>
    <n v="2500"/>
    <n v="12"/>
    <x v="497"/>
    <n v="18746.14"/>
    <x v="6796"/>
    <x v="2"/>
    <x v="1"/>
    <s v="Priya"/>
    <x v="1"/>
    <n v="9"/>
  </r>
  <r>
    <d v="2024-09-10T00:00:00"/>
    <s v="INV006810"/>
    <x v="7"/>
    <s v="Wholesale"/>
    <x v="0"/>
    <x v="8"/>
    <x v="1"/>
    <x v="6"/>
    <x v="0"/>
    <n v="5"/>
    <n v="3500"/>
    <n v="4"/>
    <x v="806"/>
    <n v="14781.45"/>
    <x v="6797"/>
    <x v="1"/>
    <x v="3"/>
    <s v="Karan"/>
    <x v="1"/>
    <n v="9"/>
  </r>
  <r>
    <d v="2024-09-11T00:00:00"/>
    <s v="INV006811"/>
    <x v="7"/>
    <s v="Wholesale"/>
    <x v="2"/>
    <x v="6"/>
    <x v="3"/>
    <x v="7"/>
    <x v="3"/>
    <n v="24"/>
    <n v="900"/>
    <n v="14"/>
    <x v="1342"/>
    <n v="13513.86"/>
    <x v="6798"/>
    <x v="0"/>
    <x v="0"/>
    <s v="Priya"/>
    <x v="1"/>
    <n v="9"/>
  </r>
  <r>
    <d v="2024-09-12T00:00:00"/>
    <s v="INV006812"/>
    <x v="5"/>
    <s v="Retail"/>
    <x v="2"/>
    <x v="6"/>
    <x v="0"/>
    <x v="0"/>
    <x v="0"/>
    <n v="10"/>
    <n v="45000"/>
    <n v="13"/>
    <x v="2356"/>
    <n v="290369.13"/>
    <x v="6799"/>
    <x v="0"/>
    <x v="3"/>
    <s v="Neha"/>
    <x v="1"/>
    <n v="9"/>
  </r>
  <r>
    <d v="2024-09-13T00:00:00"/>
    <s v="INV006813"/>
    <x v="5"/>
    <s v="Wholesale"/>
    <x v="0"/>
    <x v="0"/>
    <x v="0"/>
    <x v="5"/>
    <x v="0"/>
    <n v="22"/>
    <n v="15000"/>
    <n v="9"/>
    <x v="2357"/>
    <n v="237599.66"/>
    <x v="6800"/>
    <x v="1"/>
    <x v="0"/>
    <s v="Pooja"/>
    <x v="1"/>
    <n v="9"/>
  </r>
  <r>
    <d v="2024-09-14T00:00:00"/>
    <s v="INV006814"/>
    <x v="0"/>
    <s v="Wholesale"/>
    <x v="2"/>
    <x v="6"/>
    <x v="2"/>
    <x v="5"/>
    <x v="0"/>
    <n v="22"/>
    <n v="15000"/>
    <n v="6"/>
    <x v="1672"/>
    <n v="277360.14"/>
    <x v="6801"/>
    <x v="3"/>
    <x v="3"/>
    <s v="Priya"/>
    <x v="1"/>
    <n v="9"/>
  </r>
  <r>
    <d v="2024-09-15T00:00:00"/>
    <s v="INV006815"/>
    <x v="2"/>
    <s v="Retail"/>
    <x v="2"/>
    <x v="6"/>
    <x v="1"/>
    <x v="0"/>
    <x v="0"/>
    <n v="17"/>
    <n v="45000"/>
    <n v="3"/>
    <x v="1890"/>
    <n v="691666.55"/>
    <x v="6802"/>
    <x v="3"/>
    <x v="2"/>
    <s v="Karan"/>
    <x v="1"/>
    <n v="9"/>
  </r>
  <r>
    <d v="2024-09-16T00:00:00"/>
    <s v="INV006816"/>
    <x v="4"/>
    <s v="Corporate"/>
    <x v="0"/>
    <x v="0"/>
    <x v="2"/>
    <x v="1"/>
    <x v="1"/>
    <n v="7"/>
    <n v="2500"/>
    <n v="1"/>
    <x v="1303"/>
    <n v="15463.09"/>
    <x v="6803"/>
    <x v="4"/>
    <x v="1"/>
    <s v="Vikas"/>
    <x v="1"/>
    <n v="9"/>
  </r>
  <r>
    <d v="2024-09-17T00:00:00"/>
    <s v="INV006817"/>
    <x v="10"/>
    <s v="Retail"/>
    <x v="2"/>
    <x v="6"/>
    <x v="3"/>
    <x v="1"/>
    <x v="1"/>
    <n v="7"/>
    <n v="2500"/>
    <n v="7"/>
    <x v="1253"/>
    <n v="13178.06"/>
    <x v="6804"/>
    <x v="1"/>
    <x v="2"/>
    <s v="Vikas"/>
    <x v="1"/>
    <n v="9"/>
  </r>
  <r>
    <d v="2024-09-18T00:00:00"/>
    <s v="INV006818"/>
    <x v="2"/>
    <s v="Corporate"/>
    <x v="0"/>
    <x v="0"/>
    <x v="3"/>
    <x v="3"/>
    <x v="3"/>
    <n v="4"/>
    <n v="600"/>
    <n v="5"/>
    <x v="2358"/>
    <n v="1906.04"/>
    <x v="6805"/>
    <x v="3"/>
    <x v="3"/>
    <s v="Sneha"/>
    <x v="1"/>
    <n v="9"/>
  </r>
  <r>
    <d v="2024-09-19T00:00:00"/>
    <s v="INV006819"/>
    <x v="4"/>
    <s v="Retail"/>
    <x v="2"/>
    <x v="2"/>
    <x v="0"/>
    <x v="0"/>
    <x v="0"/>
    <n v="11"/>
    <n v="45000"/>
    <n v="17"/>
    <x v="494"/>
    <n v="374942.17"/>
    <x v="6806"/>
    <x v="4"/>
    <x v="1"/>
    <s v="Amit"/>
    <x v="1"/>
    <n v="9"/>
  </r>
  <r>
    <d v="2024-09-20T00:00:00"/>
    <s v="INV006820"/>
    <x v="3"/>
    <s v="Corporate"/>
    <x v="1"/>
    <x v="1"/>
    <x v="1"/>
    <x v="3"/>
    <x v="3"/>
    <n v="16"/>
    <n v="600"/>
    <n v="3"/>
    <x v="2359"/>
    <n v="8738.01"/>
    <x v="6807"/>
    <x v="3"/>
    <x v="1"/>
    <s v="Sneha"/>
    <x v="1"/>
    <n v="9"/>
  </r>
  <r>
    <d v="2024-09-21T00:00:00"/>
    <s v="INV006821"/>
    <x v="11"/>
    <s v="Wholesale"/>
    <x v="0"/>
    <x v="0"/>
    <x v="2"/>
    <x v="5"/>
    <x v="0"/>
    <n v="15"/>
    <n v="15000"/>
    <n v="8"/>
    <x v="2360"/>
    <n v="166722.53"/>
    <x v="6808"/>
    <x v="0"/>
    <x v="2"/>
    <s v="Karan"/>
    <x v="1"/>
    <n v="9"/>
  </r>
  <r>
    <d v="2024-09-22T00:00:00"/>
    <s v="INV006822"/>
    <x v="3"/>
    <s v="Retail"/>
    <x v="2"/>
    <x v="2"/>
    <x v="0"/>
    <x v="5"/>
    <x v="0"/>
    <n v="15"/>
    <n v="15000"/>
    <n v="10"/>
    <x v="1475"/>
    <n v="178397.1"/>
    <x v="6809"/>
    <x v="4"/>
    <x v="3"/>
    <s v="Pooja"/>
    <x v="1"/>
    <n v="9"/>
  </r>
  <r>
    <d v="2024-09-23T00:00:00"/>
    <s v="INV006823"/>
    <x v="4"/>
    <s v="Wholesale"/>
    <x v="1"/>
    <x v="1"/>
    <x v="0"/>
    <x v="5"/>
    <x v="0"/>
    <n v="22"/>
    <n v="15000"/>
    <n v="19"/>
    <x v="158"/>
    <n v="217270.47"/>
    <x v="6810"/>
    <x v="3"/>
    <x v="2"/>
    <s v="Sneha"/>
    <x v="1"/>
    <n v="9"/>
  </r>
  <r>
    <d v="2024-09-24T00:00:00"/>
    <s v="INV006824"/>
    <x v="1"/>
    <s v="Retail"/>
    <x v="0"/>
    <x v="0"/>
    <x v="3"/>
    <x v="7"/>
    <x v="3"/>
    <n v="4"/>
    <n v="900"/>
    <n v="4"/>
    <x v="1043"/>
    <n v="2686.84"/>
    <x v="6811"/>
    <x v="0"/>
    <x v="2"/>
    <s v="Karan"/>
    <x v="1"/>
    <n v="9"/>
  </r>
  <r>
    <d v="2024-09-25T00:00:00"/>
    <s v="INV006825"/>
    <x v="1"/>
    <s v="Wholesale"/>
    <x v="2"/>
    <x v="6"/>
    <x v="3"/>
    <x v="6"/>
    <x v="0"/>
    <n v="2"/>
    <n v="3500"/>
    <n v="6"/>
    <x v="127"/>
    <n v="5571.8"/>
    <x v="6812"/>
    <x v="3"/>
    <x v="2"/>
    <s v="Sneha"/>
    <x v="1"/>
    <n v="9"/>
  </r>
  <r>
    <d v="2024-09-26T00:00:00"/>
    <s v="INV006826"/>
    <x v="3"/>
    <s v="Retail"/>
    <x v="1"/>
    <x v="1"/>
    <x v="2"/>
    <x v="4"/>
    <x v="0"/>
    <n v="1"/>
    <n v="12000"/>
    <n v="8"/>
    <x v="2192"/>
    <n v="9351.24"/>
    <x v="6813"/>
    <x v="4"/>
    <x v="0"/>
    <s v="Pooja"/>
    <x v="1"/>
    <n v="9"/>
  </r>
  <r>
    <d v="2024-09-27T00:00:00"/>
    <s v="INV006827"/>
    <x v="1"/>
    <s v="Corporate"/>
    <x v="3"/>
    <x v="9"/>
    <x v="3"/>
    <x v="3"/>
    <x v="3"/>
    <n v="4"/>
    <n v="600"/>
    <n v="1"/>
    <x v="234"/>
    <n v="1982.15"/>
    <x v="6814"/>
    <x v="1"/>
    <x v="1"/>
    <s v="Pooja"/>
    <x v="1"/>
    <n v="9"/>
  </r>
  <r>
    <d v="2024-09-28T00:00:00"/>
    <s v="INV006828"/>
    <x v="4"/>
    <s v="Retail"/>
    <x v="0"/>
    <x v="0"/>
    <x v="2"/>
    <x v="1"/>
    <x v="1"/>
    <n v="7"/>
    <n v="2500"/>
    <n v="14"/>
    <x v="1661"/>
    <n v="13036.35"/>
    <x v="6815"/>
    <x v="0"/>
    <x v="0"/>
    <s v="Neha"/>
    <x v="1"/>
    <n v="9"/>
  </r>
  <r>
    <d v="2024-09-29T00:00:00"/>
    <s v="INV006829"/>
    <x v="3"/>
    <s v="Corporate"/>
    <x v="0"/>
    <x v="8"/>
    <x v="3"/>
    <x v="6"/>
    <x v="0"/>
    <n v="3"/>
    <n v="3500"/>
    <n v="2"/>
    <x v="2262"/>
    <n v="7933.9"/>
    <x v="6816"/>
    <x v="3"/>
    <x v="1"/>
    <s v="Raj"/>
    <x v="1"/>
    <n v="9"/>
  </r>
  <r>
    <d v="2024-09-30T00:00:00"/>
    <s v="INV006830"/>
    <x v="9"/>
    <s v="Wholesale"/>
    <x v="3"/>
    <x v="3"/>
    <x v="0"/>
    <x v="1"/>
    <x v="1"/>
    <n v="4"/>
    <n v="2500"/>
    <n v="0"/>
    <x v="638"/>
    <n v="8562.94"/>
    <x v="6817"/>
    <x v="1"/>
    <x v="2"/>
    <s v="Raj"/>
    <x v="1"/>
    <n v="9"/>
  </r>
  <r>
    <d v="2024-10-01T00:00:00"/>
    <s v="INV006831"/>
    <x v="9"/>
    <s v="Retail"/>
    <x v="3"/>
    <x v="7"/>
    <x v="2"/>
    <x v="1"/>
    <x v="1"/>
    <n v="5"/>
    <n v="2500"/>
    <n v="19"/>
    <x v="2361"/>
    <n v="9474.65"/>
    <x v="6818"/>
    <x v="4"/>
    <x v="1"/>
    <s v="Neha"/>
    <x v="1"/>
    <n v="10"/>
  </r>
  <r>
    <d v="2024-10-02T00:00:00"/>
    <s v="INV006832"/>
    <x v="8"/>
    <s v="Corporate"/>
    <x v="0"/>
    <x v="8"/>
    <x v="1"/>
    <x v="2"/>
    <x v="2"/>
    <n v="6"/>
    <n v="4500"/>
    <n v="19"/>
    <x v="233"/>
    <n v="17862.38"/>
    <x v="6819"/>
    <x v="4"/>
    <x v="1"/>
    <s v="Priya"/>
    <x v="1"/>
    <n v="10"/>
  </r>
  <r>
    <d v="2024-10-03T00:00:00"/>
    <s v="INV006833"/>
    <x v="6"/>
    <s v="Corporate"/>
    <x v="2"/>
    <x v="2"/>
    <x v="3"/>
    <x v="0"/>
    <x v="0"/>
    <n v="1"/>
    <n v="45000"/>
    <n v="3"/>
    <x v="258"/>
    <n v="39036.67"/>
    <x v="6820"/>
    <x v="1"/>
    <x v="2"/>
    <s v="Amit"/>
    <x v="1"/>
    <n v="10"/>
  </r>
  <r>
    <d v="2024-10-04T00:00:00"/>
    <s v="INV006834"/>
    <x v="11"/>
    <s v="Retail"/>
    <x v="3"/>
    <x v="9"/>
    <x v="2"/>
    <x v="6"/>
    <x v="0"/>
    <n v="18"/>
    <n v="3500"/>
    <n v="14"/>
    <x v="180"/>
    <n v="40147.86"/>
    <x v="6821"/>
    <x v="0"/>
    <x v="3"/>
    <s v="Priya"/>
    <x v="1"/>
    <n v="10"/>
  </r>
  <r>
    <d v="2024-10-05T00:00:00"/>
    <s v="INV006835"/>
    <x v="5"/>
    <s v="Wholesale"/>
    <x v="0"/>
    <x v="0"/>
    <x v="0"/>
    <x v="7"/>
    <x v="3"/>
    <n v="19"/>
    <n v="900"/>
    <n v="2"/>
    <x v="364"/>
    <n v="12110.19"/>
    <x v="6822"/>
    <x v="1"/>
    <x v="3"/>
    <s v="Karan"/>
    <x v="1"/>
    <n v="10"/>
  </r>
  <r>
    <d v="2024-10-06T00:00:00"/>
    <s v="INV006836"/>
    <x v="11"/>
    <s v="Wholesale"/>
    <x v="0"/>
    <x v="0"/>
    <x v="1"/>
    <x v="1"/>
    <x v="1"/>
    <n v="14"/>
    <n v="2500"/>
    <n v="3"/>
    <x v="2167"/>
    <n v="28366.13"/>
    <x v="6823"/>
    <x v="2"/>
    <x v="0"/>
    <s v="Raj"/>
    <x v="1"/>
    <n v="10"/>
  </r>
  <r>
    <d v="2024-10-07T00:00:00"/>
    <s v="INV006837"/>
    <x v="11"/>
    <s v="Retail"/>
    <x v="1"/>
    <x v="1"/>
    <x v="0"/>
    <x v="7"/>
    <x v="3"/>
    <n v="13"/>
    <n v="900"/>
    <n v="10"/>
    <x v="831"/>
    <n v="7850.94"/>
    <x v="6824"/>
    <x v="1"/>
    <x v="1"/>
    <s v="Amit"/>
    <x v="1"/>
    <n v="10"/>
  </r>
  <r>
    <d v="2024-10-08T00:00:00"/>
    <s v="INV006838"/>
    <x v="5"/>
    <s v="Retail"/>
    <x v="1"/>
    <x v="1"/>
    <x v="1"/>
    <x v="1"/>
    <x v="1"/>
    <n v="21"/>
    <n v="2500"/>
    <n v="11"/>
    <x v="1629"/>
    <n v="34260.47"/>
    <x v="6825"/>
    <x v="4"/>
    <x v="2"/>
    <s v="Raj"/>
    <x v="1"/>
    <n v="10"/>
  </r>
  <r>
    <d v="2024-10-09T00:00:00"/>
    <s v="INV006839"/>
    <x v="9"/>
    <s v="Corporate"/>
    <x v="3"/>
    <x v="9"/>
    <x v="3"/>
    <x v="2"/>
    <x v="2"/>
    <n v="8"/>
    <n v="4500"/>
    <n v="14"/>
    <x v="2362"/>
    <n v="25758.12"/>
    <x v="6826"/>
    <x v="4"/>
    <x v="2"/>
    <s v="Karan"/>
    <x v="1"/>
    <n v="10"/>
  </r>
  <r>
    <d v="2024-10-10T00:00:00"/>
    <s v="INV006840"/>
    <x v="8"/>
    <s v="Wholesale"/>
    <x v="2"/>
    <x v="6"/>
    <x v="3"/>
    <x v="7"/>
    <x v="3"/>
    <n v="8"/>
    <n v="900"/>
    <n v="5"/>
    <x v="501"/>
    <n v="5784.16"/>
    <x v="6827"/>
    <x v="4"/>
    <x v="1"/>
    <s v="Pooja"/>
    <x v="1"/>
    <n v="10"/>
  </r>
  <r>
    <d v="2024-10-11T00:00:00"/>
    <s v="INV006841"/>
    <x v="6"/>
    <s v="Retail"/>
    <x v="1"/>
    <x v="1"/>
    <x v="3"/>
    <x v="0"/>
    <x v="0"/>
    <n v="8"/>
    <n v="45000"/>
    <n v="12"/>
    <x v="68"/>
    <n v="295767.31"/>
    <x v="6828"/>
    <x v="0"/>
    <x v="2"/>
    <s v="Pooja"/>
    <x v="1"/>
    <n v="10"/>
  </r>
  <r>
    <d v="2024-10-12T00:00:00"/>
    <s v="INV006842"/>
    <x v="4"/>
    <s v="Wholesale"/>
    <x v="1"/>
    <x v="1"/>
    <x v="0"/>
    <x v="2"/>
    <x v="2"/>
    <n v="15"/>
    <n v="4500"/>
    <n v="9"/>
    <x v="1037"/>
    <n v="51704.9"/>
    <x v="6829"/>
    <x v="4"/>
    <x v="2"/>
    <s v="Vikas"/>
    <x v="1"/>
    <n v="10"/>
  </r>
  <r>
    <d v="2024-10-13T00:00:00"/>
    <s v="INV006843"/>
    <x v="9"/>
    <s v="Corporate"/>
    <x v="2"/>
    <x v="2"/>
    <x v="2"/>
    <x v="1"/>
    <x v="1"/>
    <n v="23"/>
    <n v="2500"/>
    <n v="8"/>
    <x v="525"/>
    <n v="40696.370000000003"/>
    <x v="6830"/>
    <x v="4"/>
    <x v="3"/>
    <s v="Vikas"/>
    <x v="1"/>
    <n v="10"/>
  </r>
  <r>
    <d v="2024-10-14T00:00:00"/>
    <s v="INV006844"/>
    <x v="0"/>
    <s v="Corporate"/>
    <x v="1"/>
    <x v="1"/>
    <x v="1"/>
    <x v="2"/>
    <x v="2"/>
    <n v="20"/>
    <n v="4500"/>
    <n v="14"/>
    <x v="2119"/>
    <n v="56521.04"/>
    <x v="6831"/>
    <x v="3"/>
    <x v="1"/>
    <s v="Karan"/>
    <x v="1"/>
    <n v="10"/>
  </r>
  <r>
    <d v="2024-10-15T00:00:00"/>
    <s v="INV006845"/>
    <x v="6"/>
    <s v="Wholesale"/>
    <x v="0"/>
    <x v="8"/>
    <x v="0"/>
    <x v="6"/>
    <x v="0"/>
    <n v="8"/>
    <n v="3500"/>
    <n v="10"/>
    <x v="933"/>
    <n v="20412.189999999999"/>
    <x v="6832"/>
    <x v="1"/>
    <x v="0"/>
    <s v="Neha"/>
    <x v="1"/>
    <n v="10"/>
  </r>
  <r>
    <d v="2024-10-16T00:00:00"/>
    <s v="INV006846"/>
    <x v="8"/>
    <s v="Corporate"/>
    <x v="3"/>
    <x v="7"/>
    <x v="0"/>
    <x v="6"/>
    <x v="0"/>
    <n v="14"/>
    <n v="3500"/>
    <n v="7"/>
    <x v="2213"/>
    <n v="35090.67"/>
    <x v="6833"/>
    <x v="4"/>
    <x v="3"/>
    <s v="Sneha"/>
    <x v="1"/>
    <n v="10"/>
  </r>
  <r>
    <d v="2024-10-17T00:00:00"/>
    <s v="INV006847"/>
    <x v="4"/>
    <s v="Corporate"/>
    <x v="3"/>
    <x v="5"/>
    <x v="1"/>
    <x v="1"/>
    <x v="1"/>
    <n v="8"/>
    <n v="2500"/>
    <n v="8"/>
    <x v="2075"/>
    <n v="13439.62"/>
    <x v="6834"/>
    <x v="0"/>
    <x v="1"/>
    <s v="Karan"/>
    <x v="1"/>
    <n v="10"/>
  </r>
  <r>
    <d v="2024-10-18T00:00:00"/>
    <s v="INV006848"/>
    <x v="1"/>
    <s v="Wholesale"/>
    <x v="3"/>
    <x v="3"/>
    <x v="3"/>
    <x v="4"/>
    <x v="0"/>
    <n v="6"/>
    <n v="12000"/>
    <n v="5"/>
    <x v="93"/>
    <n v="57500.36"/>
    <x v="6835"/>
    <x v="4"/>
    <x v="0"/>
    <s v="Sneha"/>
    <x v="1"/>
    <n v="10"/>
  </r>
  <r>
    <d v="2024-10-19T00:00:00"/>
    <s v="INV006849"/>
    <x v="4"/>
    <s v="Corporate"/>
    <x v="2"/>
    <x v="2"/>
    <x v="2"/>
    <x v="6"/>
    <x v="0"/>
    <n v="10"/>
    <n v="3500"/>
    <n v="19"/>
    <x v="469"/>
    <n v="23892.46"/>
    <x v="6836"/>
    <x v="0"/>
    <x v="1"/>
    <s v="Amit"/>
    <x v="1"/>
    <n v="10"/>
  </r>
  <r>
    <d v="2024-10-20T00:00:00"/>
    <s v="INV006850"/>
    <x v="10"/>
    <s v="Wholesale"/>
    <x v="0"/>
    <x v="4"/>
    <x v="3"/>
    <x v="0"/>
    <x v="0"/>
    <n v="13"/>
    <n v="45000"/>
    <n v="6"/>
    <x v="241"/>
    <n v="477556.74"/>
    <x v="6837"/>
    <x v="4"/>
    <x v="1"/>
    <s v="Priya"/>
    <x v="1"/>
    <n v="10"/>
  </r>
  <r>
    <d v="2024-10-21T00:00:00"/>
    <s v="INV006851"/>
    <x v="3"/>
    <s v="Retail"/>
    <x v="1"/>
    <x v="1"/>
    <x v="2"/>
    <x v="6"/>
    <x v="0"/>
    <n v="2"/>
    <n v="3500"/>
    <n v="13"/>
    <x v="179"/>
    <n v="5139.7"/>
    <x v="6838"/>
    <x v="0"/>
    <x v="2"/>
    <s v="Amit"/>
    <x v="1"/>
    <n v="10"/>
  </r>
  <r>
    <d v="2024-10-22T00:00:00"/>
    <s v="INV006852"/>
    <x v="10"/>
    <s v="Corporate"/>
    <x v="0"/>
    <x v="4"/>
    <x v="1"/>
    <x v="7"/>
    <x v="3"/>
    <n v="2"/>
    <n v="900"/>
    <n v="10"/>
    <x v="1931"/>
    <n v="1202.29"/>
    <x v="6839"/>
    <x v="2"/>
    <x v="2"/>
    <s v="Raj"/>
    <x v="1"/>
    <n v="10"/>
  </r>
  <r>
    <d v="2024-10-23T00:00:00"/>
    <s v="INV006853"/>
    <x v="1"/>
    <s v="Corporate"/>
    <x v="2"/>
    <x v="2"/>
    <x v="3"/>
    <x v="1"/>
    <x v="1"/>
    <n v="6"/>
    <n v="2500"/>
    <n v="10"/>
    <x v="45"/>
    <n v="9860.8799999999992"/>
    <x v="6840"/>
    <x v="3"/>
    <x v="0"/>
    <s v="Priya"/>
    <x v="1"/>
    <n v="10"/>
  </r>
  <r>
    <d v="2024-10-24T00:00:00"/>
    <s v="INV006854"/>
    <x v="6"/>
    <s v="Wholesale"/>
    <x v="0"/>
    <x v="4"/>
    <x v="1"/>
    <x v="3"/>
    <x v="3"/>
    <n v="23"/>
    <n v="600"/>
    <n v="6"/>
    <x v="2133"/>
    <n v="12041.22"/>
    <x v="6841"/>
    <x v="2"/>
    <x v="1"/>
    <s v="Amit"/>
    <x v="1"/>
    <n v="10"/>
  </r>
  <r>
    <d v="2024-10-25T00:00:00"/>
    <s v="INV006855"/>
    <x v="8"/>
    <s v="Retail"/>
    <x v="1"/>
    <x v="1"/>
    <x v="2"/>
    <x v="1"/>
    <x v="1"/>
    <n v="1"/>
    <n v="2500"/>
    <n v="7"/>
    <x v="701"/>
    <n v="1943.94"/>
    <x v="6842"/>
    <x v="0"/>
    <x v="0"/>
    <s v="Amit"/>
    <x v="1"/>
    <n v="10"/>
  </r>
  <r>
    <d v="2024-10-26T00:00:00"/>
    <s v="INV006856"/>
    <x v="10"/>
    <s v="Wholesale"/>
    <x v="3"/>
    <x v="5"/>
    <x v="2"/>
    <x v="6"/>
    <x v="0"/>
    <n v="22"/>
    <n v="3500"/>
    <n v="12"/>
    <x v="66"/>
    <n v="51439.66"/>
    <x v="6843"/>
    <x v="0"/>
    <x v="0"/>
    <s v="Vikas"/>
    <x v="1"/>
    <n v="10"/>
  </r>
  <r>
    <d v="2024-10-27T00:00:00"/>
    <s v="INV006857"/>
    <x v="10"/>
    <s v="Corporate"/>
    <x v="3"/>
    <x v="5"/>
    <x v="1"/>
    <x v="5"/>
    <x v="0"/>
    <n v="21"/>
    <n v="15000"/>
    <n v="11"/>
    <x v="457"/>
    <n v="251870.36"/>
    <x v="6844"/>
    <x v="0"/>
    <x v="3"/>
    <s v="Sneha"/>
    <x v="1"/>
    <n v="10"/>
  </r>
  <r>
    <d v="2024-10-28T00:00:00"/>
    <s v="INV006858"/>
    <x v="4"/>
    <s v="Wholesale"/>
    <x v="2"/>
    <x v="2"/>
    <x v="2"/>
    <x v="1"/>
    <x v="1"/>
    <n v="22"/>
    <n v="2500"/>
    <n v="14"/>
    <x v="344"/>
    <n v="41280.71"/>
    <x v="6845"/>
    <x v="1"/>
    <x v="0"/>
    <s v="Pooja"/>
    <x v="1"/>
    <n v="10"/>
  </r>
  <r>
    <d v="2024-10-29T00:00:00"/>
    <s v="INV006859"/>
    <x v="8"/>
    <s v="Wholesale"/>
    <x v="3"/>
    <x v="3"/>
    <x v="0"/>
    <x v="6"/>
    <x v="0"/>
    <n v="19"/>
    <n v="3500"/>
    <n v="9"/>
    <x v="62"/>
    <n v="52604.46"/>
    <x v="6846"/>
    <x v="0"/>
    <x v="2"/>
    <s v="Priya"/>
    <x v="1"/>
    <n v="10"/>
  </r>
  <r>
    <d v="2024-10-30T00:00:00"/>
    <s v="INV006860"/>
    <x v="1"/>
    <s v="Corporate"/>
    <x v="0"/>
    <x v="8"/>
    <x v="0"/>
    <x v="1"/>
    <x v="1"/>
    <n v="20"/>
    <n v="2500"/>
    <n v="7"/>
    <x v="1681"/>
    <n v="33522.47"/>
    <x v="6847"/>
    <x v="3"/>
    <x v="1"/>
    <s v="Sneha"/>
    <x v="1"/>
    <n v="10"/>
  </r>
  <r>
    <d v="2024-10-31T00:00:00"/>
    <s v="INV006861"/>
    <x v="1"/>
    <s v="Retail"/>
    <x v="0"/>
    <x v="8"/>
    <x v="0"/>
    <x v="3"/>
    <x v="3"/>
    <n v="24"/>
    <n v="600"/>
    <n v="18"/>
    <x v="1397"/>
    <n v="10625.69"/>
    <x v="6848"/>
    <x v="0"/>
    <x v="3"/>
    <s v="Neha"/>
    <x v="1"/>
    <n v="10"/>
  </r>
  <r>
    <d v="2024-11-01T00:00:00"/>
    <s v="INV006862"/>
    <x v="8"/>
    <s v="Retail"/>
    <x v="3"/>
    <x v="5"/>
    <x v="3"/>
    <x v="4"/>
    <x v="0"/>
    <n v="22"/>
    <n v="12000"/>
    <n v="4"/>
    <x v="692"/>
    <n v="224347.8"/>
    <x v="6849"/>
    <x v="0"/>
    <x v="1"/>
    <s v="Pooja"/>
    <x v="1"/>
    <n v="11"/>
  </r>
  <r>
    <d v="2024-11-02T00:00:00"/>
    <s v="INV006863"/>
    <x v="11"/>
    <s v="Retail"/>
    <x v="2"/>
    <x v="2"/>
    <x v="3"/>
    <x v="3"/>
    <x v="3"/>
    <n v="21"/>
    <n v="600"/>
    <n v="7"/>
    <x v="232"/>
    <n v="9961.59"/>
    <x v="6850"/>
    <x v="3"/>
    <x v="1"/>
    <s v="Vikas"/>
    <x v="1"/>
    <n v="11"/>
  </r>
  <r>
    <d v="2024-11-03T00:00:00"/>
    <s v="INV006864"/>
    <x v="11"/>
    <s v="Wholesale"/>
    <x v="1"/>
    <x v="1"/>
    <x v="2"/>
    <x v="1"/>
    <x v="1"/>
    <n v="5"/>
    <n v="2500"/>
    <n v="11"/>
    <x v="423"/>
    <n v="10248.42"/>
    <x v="6851"/>
    <x v="0"/>
    <x v="0"/>
    <s v="Priya"/>
    <x v="1"/>
    <n v="11"/>
  </r>
  <r>
    <d v="2024-11-04T00:00:00"/>
    <s v="INV006865"/>
    <x v="11"/>
    <s v="Wholesale"/>
    <x v="2"/>
    <x v="6"/>
    <x v="0"/>
    <x v="6"/>
    <x v="0"/>
    <n v="16"/>
    <n v="3500"/>
    <n v="13"/>
    <x v="149"/>
    <n v="40473.019999999997"/>
    <x v="6852"/>
    <x v="1"/>
    <x v="3"/>
    <s v="Sneha"/>
    <x v="1"/>
    <n v="11"/>
  </r>
  <r>
    <d v="2024-11-05T00:00:00"/>
    <s v="INV006866"/>
    <x v="1"/>
    <s v="Retail"/>
    <x v="2"/>
    <x v="6"/>
    <x v="3"/>
    <x v="7"/>
    <x v="3"/>
    <n v="9"/>
    <n v="900"/>
    <n v="9"/>
    <x v="1609"/>
    <n v="5371.47"/>
    <x v="6853"/>
    <x v="0"/>
    <x v="1"/>
    <s v="Priya"/>
    <x v="1"/>
    <n v="11"/>
  </r>
  <r>
    <d v="2024-11-06T00:00:00"/>
    <s v="INV006867"/>
    <x v="4"/>
    <s v="Retail"/>
    <x v="0"/>
    <x v="8"/>
    <x v="0"/>
    <x v="5"/>
    <x v="0"/>
    <n v="17"/>
    <n v="15000"/>
    <n v="4"/>
    <x v="706"/>
    <n v="215200.87"/>
    <x v="6854"/>
    <x v="1"/>
    <x v="2"/>
    <s v="Vikas"/>
    <x v="1"/>
    <n v="11"/>
  </r>
  <r>
    <d v="2024-11-07T00:00:00"/>
    <s v="INV006868"/>
    <x v="3"/>
    <s v="Corporate"/>
    <x v="2"/>
    <x v="6"/>
    <x v="2"/>
    <x v="4"/>
    <x v="0"/>
    <n v="24"/>
    <n v="12000"/>
    <n v="2"/>
    <x v="1033"/>
    <n v="231801.26"/>
    <x v="6855"/>
    <x v="3"/>
    <x v="3"/>
    <s v="Karan"/>
    <x v="1"/>
    <n v="11"/>
  </r>
  <r>
    <d v="2024-11-08T00:00:00"/>
    <s v="INV006869"/>
    <x v="9"/>
    <s v="Retail"/>
    <x v="1"/>
    <x v="1"/>
    <x v="1"/>
    <x v="5"/>
    <x v="0"/>
    <n v="13"/>
    <n v="15000"/>
    <n v="15"/>
    <x v="414"/>
    <n v="119703.37"/>
    <x v="6856"/>
    <x v="4"/>
    <x v="0"/>
    <s v="Sneha"/>
    <x v="1"/>
    <n v="11"/>
  </r>
  <r>
    <d v="2024-11-09T00:00:00"/>
    <s v="INV006870"/>
    <x v="8"/>
    <s v="Retail"/>
    <x v="3"/>
    <x v="9"/>
    <x v="1"/>
    <x v="2"/>
    <x v="2"/>
    <n v="25"/>
    <n v="4500"/>
    <n v="15"/>
    <x v="2180"/>
    <n v="75592.61"/>
    <x v="6857"/>
    <x v="3"/>
    <x v="1"/>
    <s v="Neha"/>
    <x v="1"/>
    <n v="11"/>
  </r>
  <r>
    <d v="2024-11-10T00:00:00"/>
    <s v="INV006871"/>
    <x v="9"/>
    <s v="Corporate"/>
    <x v="2"/>
    <x v="6"/>
    <x v="1"/>
    <x v="1"/>
    <x v="1"/>
    <n v="24"/>
    <n v="2500"/>
    <n v="3"/>
    <x v="1489"/>
    <n v="47969.56"/>
    <x v="6858"/>
    <x v="1"/>
    <x v="1"/>
    <s v="Karan"/>
    <x v="1"/>
    <n v="11"/>
  </r>
  <r>
    <d v="2024-11-11T00:00:00"/>
    <s v="INV006872"/>
    <x v="0"/>
    <s v="Retail"/>
    <x v="1"/>
    <x v="1"/>
    <x v="0"/>
    <x v="4"/>
    <x v="0"/>
    <n v="23"/>
    <n v="12000"/>
    <n v="6"/>
    <x v="453"/>
    <n v="197828.27"/>
    <x v="6859"/>
    <x v="0"/>
    <x v="1"/>
    <s v="Sneha"/>
    <x v="1"/>
    <n v="11"/>
  </r>
  <r>
    <d v="2024-11-12T00:00:00"/>
    <s v="INV006873"/>
    <x v="11"/>
    <s v="Corporate"/>
    <x v="3"/>
    <x v="7"/>
    <x v="0"/>
    <x v="1"/>
    <x v="1"/>
    <n v="7"/>
    <n v="2500"/>
    <n v="6"/>
    <x v="410"/>
    <n v="14256.12"/>
    <x v="6860"/>
    <x v="1"/>
    <x v="0"/>
    <s v="Vikas"/>
    <x v="1"/>
    <n v="11"/>
  </r>
  <r>
    <d v="2024-11-13T00:00:00"/>
    <s v="INV006874"/>
    <x v="0"/>
    <s v="Retail"/>
    <x v="2"/>
    <x v="2"/>
    <x v="2"/>
    <x v="7"/>
    <x v="3"/>
    <n v="21"/>
    <n v="900"/>
    <n v="11"/>
    <x v="1427"/>
    <n v="13608.01"/>
    <x v="6861"/>
    <x v="2"/>
    <x v="2"/>
    <s v="Vikas"/>
    <x v="1"/>
    <n v="11"/>
  </r>
  <r>
    <d v="2024-11-14T00:00:00"/>
    <s v="INV006875"/>
    <x v="2"/>
    <s v="Wholesale"/>
    <x v="0"/>
    <x v="0"/>
    <x v="1"/>
    <x v="3"/>
    <x v="3"/>
    <n v="11"/>
    <n v="600"/>
    <n v="16"/>
    <x v="713"/>
    <n v="4795.1000000000004"/>
    <x v="6862"/>
    <x v="2"/>
    <x v="3"/>
    <s v="Neha"/>
    <x v="1"/>
    <n v="11"/>
  </r>
  <r>
    <d v="2024-11-15T00:00:00"/>
    <s v="INV006876"/>
    <x v="6"/>
    <s v="Retail"/>
    <x v="3"/>
    <x v="5"/>
    <x v="1"/>
    <x v="4"/>
    <x v="0"/>
    <n v="2"/>
    <n v="12000"/>
    <n v="6"/>
    <x v="1807"/>
    <n v="16883.96"/>
    <x v="6863"/>
    <x v="2"/>
    <x v="1"/>
    <s v="Karan"/>
    <x v="1"/>
    <n v="11"/>
  </r>
  <r>
    <d v="2024-11-16T00:00:00"/>
    <s v="INV006877"/>
    <x v="0"/>
    <s v="Wholesale"/>
    <x v="1"/>
    <x v="1"/>
    <x v="1"/>
    <x v="0"/>
    <x v="0"/>
    <n v="5"/>
    <n v="45000"/>
    <n v="0"/>
    <x v="1887"/>
    <n v="172060.74"/>
    <x v="6864"/>
    <x v="3"/>
    <x v="2"/>
    <s v="Priya"/>
    <x v="1"/>
    <n v="11"/>
  </r>
  <r>
    <d v="2024-11-17T00:00:00"/>
    <s v="INV006878"/>
    <x v="10"/>
    <s v="Retail"/>
    <x v="3"/>
    <x v="5"/>
    <x v="3"/>
    <x v="5"/>
    <x v="0"/>
    <n v="16"/>
    <n v="15000"/>
    <n v="13"/>
    <x v="1517"/>
    <n v="174308.21"/>
    <x v="6865"/>
    <x v="0"/>
    <x v="0"/>
    <s v="Sneha"/>
    <x v="1"/>
    <n v="11"/>
  </r>
  <r>
    <d v="2024-11-18T00:00:00"/>
    <s v="INV006879"/>
    <x v="4"/>
    <s v="Retail"/>
    <x v="1"/>
    <x v="1"/>
    <x v="3"/>
    <x v="6"/>
    <x v="0"/>
    <n v="8"/>
    <n v="3500"/>
    <n v="0"/>
    <x v="1160"/>
    <n v="24595.919999999998"/>
    <x v="6866"/>
    <x v="0"/>
    <x v="0"/>
    <s v="Neha"/>
    <x v="1"/>
    <n v="11"/>
  </r>
  <r>
    <d v="2024-11-19T00:00:00"/>
    <s v="INV006880"/>
    <x v="10"/>
    <s v="Wholesale"/>
    <x v="3"/>
    <x v="3"/>
    <x v="1"/>
    <x v="6"/>
    <x v="0"/>
    <n v="15"/>
    <n v="3500"/>
    <n v="10"/>
    <x v="2297"/>
    <n v="41370.06"/>
    <x v="6867"/>
    <x v="4"/>
    <x v="0"/>
    <s v="Raj"/>
    <x v="1"/>
    <n v="11"/>
  </r>
  <r>
    <d v="2024-11-20T00:00:00"/>
    <s v="INV006881"/>
    <x v="8"/>
    <s v="Corporate"/>
    <x v="2"/>
    <x v="2"/>
    <x v="3"/>
    <x v="5"/>
    <x v="0"/>
    <n v="19"/>
    <n v="15000"/>
    <n v="9"/>
    <x v="854"/>
    <n v="243020.32"/>
    <x v="6868"/>
    <x v="1"/>
    <x v="2"/>
    <s v="Pooja"/>
    <x v="1"/>
    <n v="11"/>
  </r>
  <r>
    <d v="2024-11-21T00:00:00"/>
    <s v="INV006882"/>
    <x v="1"/>
    <s v="Corporate"/>
    <x v="1"/>
    <x v="1"/>
    <x v="1"/>
    <x v="0"/>
    <x v="0"/>
    <n v="12"/>
    <n v="45000"/>
    <n v="15"/>
    <x v="1324"/>
    <n v="395438.81"/>
    <x v="6869"/>
    <x v="2"/>
    <x v="0"/>
    <s v="Karan"/>
    <x v="1"/>
    <n v="11"/>
  </r>
  <r>
    <d v="2024-11-22T00:00:00"/>
    <s v="INV006883"/>
    <x v="11"/>
    <s v="Wholesale"/>
    <x v="0"/>
    <x v="4"/>
    <x v="0"/>
    <x v="4"/>
    <x v="0"/>
    <n v="9"/>
    <n v="12000"/>
    <n v="10"/>
    <x v="174"/>
    <n v="81929.509999999995"/>
    <x v="6870"/>
    <x v="0"/>
    <x v="2"/>
    <s v="Raj"/>
    <x v="1"/>
    <n v="11"/>
  </r>
  <r>
    <d v="2024-11-23T00:00:00"/>
    <s v="INV006884"/>
    <x v="8"/>
    <s v="Retail"/>
    <x v="1"/>
    <x v="1"/>
    <x v="1"/>
    <x v="7"/>
    <x v="3"/>
    <n v="11"/>
    <n v="900"/>
    <n v="14"/>
    <x v="952"/>
    <n v="7150.68"/>
    <x v="6871"/>
    <x v="2"/>
    <x v="2"/>
    <s v="Karan"/>
    <x v="1"/>
    <n v="11"/>
  </r>
  <r>
    <d v="2024-11-24T00:00:00"/>
    <s v="INV006885"/>
    <x v="5"/>
    <s v="Corporate"/>
    <x v="2"/>
    <x v="6"/>
    <x v="2"/>
    <x v="2"/>
    <x v="2"/>
    <n v="12"/>
    <n v="4500"/>
    <n v="11"/>
    <x v="168"/>
    <n v="36222.17"/>
    <x v="6872"/>
    <x v="2"/>
    <x v="3"/>
    <s v="Neha"/>
    <x v="1"/>
    <n v="11"/>
  </r>
  <r>
    <d v="2024-11-25T00:00:00"/>
    <s v="INV006886"/>
    <x v="2"/>
    <s v="Corporate"/>
    <x v="2"/>
    <x v="2"/>
    <x v="3"/>
    <x v="6"/>
    <x v="0"/>
    <n v="9"/>
    <n v="3500"/>
    <n v="11"/>
    <x v="342"/>
    <n v="22355.81"/>
    <x v="6873"/>
    <x v="3"/>
    <x v="0"/>
    <s v="Pooja"/>
    <x v="1"/>
    <n v="11"/>
  </r>
  <r>
    <d v="2024-11-26T00:00:00"/>
    <s v="INV006887"/>
    <x v="7"/>
    <s v="Corporate"/>
    <x v="1"/>
    <x v="1"/>
    <x v="1"/>
    <x v="7"/>
    <x v="3"/>
    <n v="8"/>
    <n v="900"/>
    <n v="13"/>
    <x v="480"/>
    <n v="5453.64"/>
    <x v="6874"/>
    <x v="2"/>
    <x v="0"/>
    <s v="Neha"/>
    <x v="1"/>
    <n v="11"/>
  </r>
  <r>
    <d v="2024-11-27T00:00:00"/>
    <s v="INV006888"/>
    <x v="1"/>
    <s v="Retail"/>
    <x v="1"/>
    <x v="1"/>
    <x v="2"/>
    <x v="5"/>
    <x v="0"/>
    <n v="5"/>
    <n v="15000"/>
    <n v="0"/>
    <x v="2184"/>
    <n v="57345.26"/>
    <x v="6875"/>
    <x v="0"/>
    <x v="2"/>
    <s v="Raj"/>
    <x v="1"/>
    <n v="11"/>
  </r>
  <r>
    <d v="2024-11-28T00:00:00"/>
    <s v="INV006889"/>
    <x v="5"/>
    <s v="Wholesale"/>
    <x v="2"/>
    <x v="6"/>
    <x v="3"/>
    <x v="0"/>
    <x v="0"/>
    <n v="12"/>
    <n v="45000"/>
    <n v="20"/>
    <x v="1174"/>
    <n v="364657.93"/>
    <x v="6876"/>
    <x v="2"/>
    <x v="0"/>
    <s v="Priya"/>
    <x v="1"/>
    <n v="11"/>
  </r>
  <r>
    <d v="2024-11-29T00:00:00"/>
    <s v="INV006890"/>
    <x v="3"/>
    <s v="Wholesale"/>
    <x v="2"/>
    <x v="6"/>
    <x v="0"/>
    <x v="7"/>
    <x v="3"/>
    <n v="2"/>
    <n v="900"/>
    <n v="17"/>
    <x v="1834"/>
    <n v="1368.52"/>
    <x v="6877"/>
    <x v="4"/>
    <x v="2"/>
    <s v="Sneha"/>
    <x v="1"/>
    <n v="11"/>
  </r>
  <r>
    <d v="2024-11-30T00:00:00"/>
    <s v="INV006891"/>
    <x v="7"/>
    <s v="Wholesale"/>
    <x v="3"/>
    <x v="9"/>
    <x v="3"/>
    <x v="1"/>
    <x v="1"/>
    <n v="7"/>
    <n v="2500"/>
    <n v="18"/>
    <x v="1481"/>
    <n v="13009.82"/>
    <x v="6878"/>
    <x v="4"/>
    <x v="0"/>
    <s v="Karan"/>
    <x v="1"/>
    <n v="11"/>
  </r>
  <r>
    <d v="2024-12-01T00:00:00"/>
    <s v="INV006892"/>
    <x v="9"/>
    <s v="Retail"/>
    <x v="3"/>
    <x v="3"/>
    <x v="3"/>
    <x v="5"/>
    <x v="0"/>
    <n v="16"/>
    <n v="15000"/>
    <n v="8"/>
    <x v="1168"/>
    <n v="186444.6"/>
    <x v="6879"/>
    <x v="3"/>
    <x v="0"/>
    <s v="Karan"/>
    <x v="1"/>
    <n v="12"/>
  </r>
  <r>
    <d v="2024-12-02T00:00:00"/>
    <s v="INV006893"/>
    <x v="3"/>
    <s v="Corporate"/>
    <x v="1"/>
    <x v="1"/>
    <x v="3"/>
    <x v="2"/>
    <x v="2"/>
    <n v="20"/>
    <n v="4500"/>
    <n v="8"/>
    <x v="1227"/>
    <n v="60672.36"/>
    <x v="6880"/>
    <x v="1"/>
    <x v="0"/>
    <s v="Raj"/>
    <x v="1"/>
    <n v="12"/>
  </r>
  <r>
    <d v="2024-12-03T00:00:00"/>
    <s v="INV006894"/>
    <x v="7"/>
    <s v="Retail"/>
    <x v="2"/>
    <x v="2"/>
    <x v="1"/>
    <x v="5"/>
    <x v="0"/>
    <n v="15"/>
    <n v="15000"/>
    <n v="3"/>
    <x v="1985"/>
    <n v="203890.11"/>
    <x v="6881"/>
    <x v="4"/>
    <x v="1"/>
    <s v="Priya"/>
    <x v="1"/>
    <n v="12"/>
  </r>
  <r>
    <d v="2024-12-04T00:00:00"/>
    <s v="INV006895"/>
    <x v="5"/>
    <s v="Corporate"/>
    <x v="1"/>
    <x v="1"/>
    <x v="1"/>
    <x v="1"/>
    <x v="1"/>
    <n v="13"/>
    <n v="2500"/>
    <n v="1"/>
    <x v="2268"/>
    <n v="29015.51"/>
    <x v="6882"/>
    <x v="1"/>
    <x v="1"/>
    <s v="Karan"/>
    <x v="1"/>
    <n v="12"/>
  </r>
  <r>
    <d v="2024-12-05T00:00:00"/>
    <s v="INV006896"/>
    <x v="8"/>
    <s v="Wholesale"/>
    <x v="1"/>
    <x v="1"/>
    <x v="3"/>
    <x v="1"/>
    <x v="1"/>
    <n v="22"/>
    <n v="2500"/>
    <n v="11"/>
    <x v="2310"/>
    <n v="38201"/>
    <x v="6883"/>
    <x v="4"/>
    <x v="3"/>
    <s v="Raj"/>
    <x v="1"/>
    <n v="12"/>
  </r>
  <r>
    <d v="2024-12-06T00:00:00"/>
    <s v="INV006897"/>
    <x v="9"/>
    <s v="Retail"/>
    <x v="2"/>
    <x v="2"/>
    <x v="1"/>
    <x v="3"/>
    <x v="3"/>
    <n v="5"/>
    <n v="600"/>
    <n v="10"/>
    <x v="1483"/>
    <n v="2182.9899999999998"/>
    <x v="6884"/>
    <x v="2"/>
    <x v="2"/>
    <s v="Sneha"/>
    <x v="1"/>
    <n v="12"/>
  </r>
  <r>
    <d v="2024-12-07T00:00:00"/>
    <s v="INV006898"/>
    <x v="1"/>
    <s v="Wholesale"/>
    <x v="1"/>
    <x v="1"/>
    <x v="0"/>
    <x v="1"/>
    <x v="1"/>
    <n v="14"/>
    <n v="2500"/>
    <n v="19"/>
    <x v="469"/>
    <n v="25935.55"/>
    <x v="6885"/>
    <x v="1"/>
    <x v="2"/>
    <s v="Karan"/>
    <x v="1"/>
    <n v="12"/>
  </r>
  <r>
    <d v="2024-12-08T00:00:00"/>
    <s v="INV006899"/>
    <x v="5"/>
    <s v="Retail"/>
    <x v="2"/>
    <x v="6"/>
    <x v="2"/>
    <x v="3"/>
    <x v="3"/>
    <n v="10"/>
    <n v="600"/>
    <n v="0"/>
    <x v="780"/>
    <n v="4441.3900000000003"/>
    <x v="6886"/>
    <x v="3"/>
    <x v="3"/>
    <s v="Neha"/>
    <x v="1"/>
    <n v="12"/>
  </r>
  <r>
    <d v="2024-12-09T00:00:00"/>
    <s v="INV006900"/>
    <x v="0"/>
    <s v="Retail"/>
    <x v="3"/>
    <x v="7"/>
    <x v="2"/>
    <x v="2"/>
    <x v="2"/>
    <n v="16"/>
    <n v="4500"/>
    <n v="16"/>
    <x v="335"/>
    <n v="46354.35"/>
    <x v="6887"/>
    <x v="3"/>
    <x v="0"/>
    <s v="Vikas"/>
    <x v="1"/>
    <n v="12"/>
  </r>
  <r>
    <d v="2024-12-10T00:00:00"/>
    <s v="INV006901"/>
    <x v="10"/>
    <s v="Corporate"/>
    <x v="3"/>
    <x v="7"/>
    <x v="1"/>
    <x v="0"/>
    <x v="0"/>
    <n v="1"/>
    <n v="45000"/>
    <n v="3"/>
    <x v="258"/>
    <n v="33707.29"/>
    <x v="6888"/>
    <x v="1"/>
    <x v="0"/>
    <s v="Raj"/>
    <x v="1"/>
    <n v="12"/>
  </r>
  <r>
    <d v="2024-12-11T00:00:00"/>
    <s v="INV006902"/>
    <x v="9"/>
    <s v="Corporate"/>
    <x v="0"/>
    <x v="4"/>
    <x v="0"/>
    <x v="1"/>
    <x v="1"/>
    <n v="19"/>
    <n v="2500"/>
    <n v="4"/>
    <x v="1482"/>
    <n v="35750.42"/>
    <x v="6889"/>
    <x v="1"/>
    <x v="1"/>
    <s v="Karan"/>
    <x v="1"/>
    <n v="12"/>
  </r>
  <r>
    <d v="2024-12-12T00:00:00"/>
    <s v="INV006903"/>
    <x v="3"/>
    <s v="Wholesale"/>
    <x v="0"/>
    <x v="0"/>
    <x v="2"/>
    <x v="5"/>
    <x v="0"/>
    <n v="1"/>
    <n v="15000"/>
    <n v="6"/>
    <x v="906"/>
    <n v="10532.92"/>
    <x v="6890"/>
    <x v="4"/>
    <x v="0"/>
    <s v="Pooja"/>
    <x v="1"/>
    <n v="12"/>
  </r>
  <r>
    <d v="2024-12-13T00:00:00"/>
    <s v="INV006904"/>
    <x v="10"/>
    <s v="Retail"/>
    <x v="0"/>
    <x v="8"/>
    <x v="2"/>
    <x v="3"/>
    <x v="3"/>
    <n v="20"/>
    <n v="600"/>
    <n v="16"/>
    <x v="589"/>
    <n v="7321.73"/>
    <x v="6891"/>
    <x v="1"/>
    <x v="3"/>
    <s v="Pooja"/>
    <x v="1"/>
    <n v="12"/>
  </r>
  <r>
    <d v="2024-12-14T00:00:00"/>
    <s v="INV006905"/>
    <x v="2"/>
    <s v="Retail"/>
    <x v="3"/>
    <x v="3"/>
    <x v="3"/>
    <x v="6"/>
    <x v="0"/>
    <n v="20"/>
    <n v="3500"/>
    <n v="8"/>
    <x v="1268"/>
    <n v="60080.28"/>
    <x v="6892"/>
    <x v="2"/>
    <x v="1"/>
    <s v="Karan"/>
    <x v="1"/>
    <n v="12"/>
  </r>
  <r>
    <d v="2024-12-15T00:00:00"/>
    <s v="INV006906"/>
    <x v="2"/>
    <s v="Retail"/>
    <x v="2"/>
    <x v="6"/>
    <x v="0"/>
    <x v="5"/>
    <x v="0"/>
    <n v="15"/>
    <n v="15000"/>
    <n v="1"/>
    <x v="228"/>
    <n v="162716.78"/>
    <x v="6893"/>
    <x v="4"/>
    <x v="2"/>
    <s v="Vikas"/>
    <x v="1"/>
    <n v="12"/>
  </r>
  <r>
    <d v="2024-12-16T00:00:00"/>
    <s v="INV006907"/>
    <x v="7"/>
    <s v="Corporate"/>
    <x v="2"/>
    <x v="6"/>
    <x v="0"/>
    <x v="7"/>
    <x v="3"/>
    <n v="1"/>
    <n v="900"/>
    <n v="6"/>
    <x v="1503"/>
    <n v="789.25"/>
    <x v="6894"/>
    <x v="1"/>
    <x v="0"/>
    <s v="Sneha"/>
    <x v="1"/>
    <n v="12"/>
  </r>
  <r>
    <d v="2024-12-17T00:00:00"/>
    <s v="INV006908"/>
    <x v="7"/>
    <s v="Retail"/>
    <x v="2"/>
    <x v="6"/>
    <x v="2"/>
    <x v="0"/>
    <x v="0"/>
    <n v="12"/>
    <n v="45000"/>
    <n v="11"/>
    <x v="1058"/>
    <n v="435658.71"/>
    <x v="6895"/>
    <x v="4"/>
    <x v="2"/>
    <s v="Karan"/>
    <x v="1"/>
    <n v="12"/>
  </r>
  <r>
    <d v="2024-12-18T00:00:00"/>
    <s v="INV006909"/>
    <x v="10"/>
    <s v="Wholesale"/>
    <x v="0"/>
    <x v="0"/>
    <x v="0"/>
    <x v="5"/>
    <x v="0"/>
    <n v="8"/>
    <n v="15000"/>
    <n v="1"/>
    <x v="575"/>
    <n v="103060.23"/>
    <x v="6896"/>
    <x v="4"/>
    <x v="1"/>
    <s v="Neha"/>
    <x v="1"/>
    <n v="12"/>
  </r>
  <r>
    <d v="2024-12-19T00:00:00"/>
    <s v="INV006910"/>
    <x v="11"/>
    <s v="Corporate"/>
    <x v="3"/>
    <x v="3"/>
    <x v="3"/>
    <x v="3"/>
    <x v="3"/>
    <n v="3"/>
    <n v="600"/>
    <n v="10"/>
    <x v="1931"/>
    <n v="1454.47"/>
    <x v="6897"/>
    <x v="3"/>
    <x v="1"/>
    <s v="Neha"/>
    <x v="1"/>
    <n v="12"/>
  </r>
  <r>
    <d v="2024-12-20T00:00:00"/>
    <s v="INV006911"/>
    <x v="1"/>
    <s v="Retail"/>
    <x v="2"/>
    <x v="6"/>
    <x v="0"/>
    <x v="7"/>
    <x v="3"/>
    <n v="6"/>
    <n v="900"/>
    <n v="7"/>
    <x v="1508"/>
    <n v="4415.53"/>
    <x v="6898"/>
    <x v="0"/>
    <x v="2"/>
    <s v="Vikas"/>
    <x v="1"/>
    <n v="12"/>
  </r>
  <r>
    <d v="2024-12-21T00:00:00"/>
    <s v="INV006912"/>
    <x v="6"/>
    <s v="Corporate"/>
    <x v="2"/>
    <x v="6"/>
    <x v="0"/>
    <x v="2"/>
    <x v="2"/>
    <n v="23"/>
    <n v="4500"/>
    <n v="1"/>
    <x v="1558"/>
    <n v="86053.83"/>
    <x v="6899"/>
    <x v="2"/>
    <x v="1"/>
    <s v="Raj"/>
    <x v="1"/>
    <n v="12"/>
  </r>
  <r>
    <d v="2024-12-22T00:00:00"/>
    <s v="INV006913"/>
    <x v="10"/>
    <s v="Corporate"/>
    <x v="0"/>
    <x v="0"/>
    <x v="0"/>
    <x v="0"/>
    <x v="0"/>
    <n v="4"/>
    <n v="45000"/>
    <n v="2"/>
    <x v="1269"/>
    <n v="147910.59"/>
    <x v="6900"/>
    <x v="2"/>
    <x v="1"/>
    <s v="Raj"/>
    <x v="1"/>
    <n v="12"/>
  </r>
  <r>
    <d v="2024-12-23T00:00:00"/>
    <s v="INV006914"/>
    <x v="3"/>
    <s v="Corporate"/>
    <x v="1"/>
    <x v="1"/>
    <x v="1"/>
    <x v="2"/>
    <x v="2"/>
    <n v="15"/>
    <n v="4500"/>
    <n v="20"/>
    <x v="1242"/>
    <n v="44778.8"/>
    <x v="6901"/>
    <x v="4"/>
    <x v="2"/>
    <s v="Sneha"/>
    <x v="1"/>
    <n v="12"/>
  </r>
  <r>
    <d v="2024-12-24T00:00:00"/>
    <s v="INV006915"/>
    <x v="7"/>
    <s v="Retail"/>
    <x v="3"/>
    <x v="3"/>
    <x v="0"/>
    <x v="3"/>
    <x v="3"/>
    <n v="4"/>
    <n v="600"/>
    <n v="11"/>
    <x v="510"/>
    <n v="1710.65"/>
    <x v="6902"/>
    <x v="1"/>
    <x v="1"/>
    <s v="Raj"/>
    <x v="1"/>
    <n v="12"/>
  </r>
  <r>
    <d v="2024-12-25T00:00:00"/>
    <s v="INV006916"/>
    <x v="6"/>
    <s v="Corporate"/>
    <x v="1"/>
    <x v="1"/>
    <x v="1"/>
    <x v="7"/>
    <x v="3"/>
    <n v="5"/>
    <n v="900"/>
    <n v="20"/>
    <x v="582"/>
    <n v="2893.71"/>
    <x v="6903"/>
    <x v="0"/>
    <x v="1"/>
    <s v="Amit"/>
    <x v="1"/>
    <n v="12"/>
  </r>
  <r>
    <d v="2024-12-26T00:00:00"/>
    <s v="INV006917"/>
    <x v="4"/>
    <s v="Retail"/>
    <x v="0"/>
    <x v="8"/>
    <x v="1"/>
    <x v="7"/>
    <x v="3"/>
    <n v="5"/>
    <n v="900"/>
    <n v="7"/>
    <x v="208"/>
    <n v="3314.93"/>
    <x v="6904"/>
    <x v="4"/>
    <x v="2"/>
    <s v="Sneha"/>
    <x v="1"/>
    <n v="12"/>
  </r>
  <r>
    <d v="2024-12-27T00:00:00"/>
    <s v="INV006918"/>
    <x v="5"/>
    <s v="Wholesale"/>
    <x v="0"/>
    <x v="4"/>
    <x v="1"/>
    <x v="7"/>
    <x v="3"/>
    <n v="18"/>
    <n v="900"/>
    <n v="16"/>
    <x v="192"/>
    <n v="11604.36"/>
    <x v="6905"/>
    <x v="2"/>
    <x v="2"/>
    <s v="Neha"/>
    <x v="1"/>
    <n v="12"/>
  </r>
  <r>
    <d v="2024-12-28T00:00:00"/>
    <s v="INV006919"/>
    <x v="3"/>
    <s v="Wholesale"/>
    <x v="2"/>
    <x v="2"/>
    <x v="0"/>
    <x v="2"/>
    <x v="2"/>
    <n v="6"/>
    <n v="4500"/>
    <n v="8"/>
    <x v="2363"/>
    <n v="21952.25"/>
    <x v="6906"/>
    <x v="1"/>
    <x v="2"/>
    <s v="Neha"/>
    <x v="1"/>
    <n v="12"/>
  </r>
  <r>
    <d v="2024-12-29T00:00:00"/>
    <s v="INV006920"/>
    <x v="5"/>
    <s v="Corporate"/>
    <x v="1"/>
    <x v="1"/>
    <x v="0"/>
    <x v="7"/>
    <x v="3"/>
    <n v="18"/>
    <n v="900"/>
    <n v="0"/>
    <x v="1417"/>
    <n v="13630.61"/>
    <x v="6907"/>
    <x v="1"/>
    <x v="1"/>
    <s v="Karan"/>
    <x v="1"/>
    <n v="12"/>
  </r>
  <r>
    <d v="2024-12-30T00:00:00"/>
    <s v="INV006921"/>
    <x v="1"/>
    <s v="Corporate"/>
    <x v="2"/>
    <x v="2"/>
    <x v="0"/>
    <x v="2"/>
    <x v="2"/>
    <n v="16"/>
    <n v="4500"/>
    <n v="8"/>
    <x v="319"/>
    <n v="50424.959999999999"/>
    <x v="6908"/>
    <x v="1"/>
    <x v="3"/>
    <s v="Sneha"/>
    <x v="1"/>
    <n v="12"/>
  </r>
  <r>
    <d v="2024-12-31T00:00:00"/>
    <s v="INV006922"/>
    <x v="10"/>
    <s v="Retail"/>
    <x v="3"/>
    <x v="5"/>
    <x v="0"/>
    <x v="3"/>
    <x v="3"/>
    <n v="9"/>
    <n v="600"/>
    <n v="12"/>
    <x v="615"/>
    <n v="4353.58"/>
    <x v="6909"/>
    <x v="1"/>
    <x v="1"/>
    <s v="Priya"/>
    <x v="1"/>
    <n v="12"/>
  </r>
  <r>
    <d v="2024-01-01T00:00:00"/>
    <s v="INV006923"/>
    <x v="9"/>
    <s v="Corporate"/>
    <x v="2"/>
    <x v="2"/>
    <x v="2"/>
    <x v="5"/>
    <x v="0"/>
    <n v="22"/>
    <n v="15000"/>
    <n v="1"/>
    <x v="1840"/>
    <n v="301371.71999999997"/>
    <x v="6910"/>
    <x v="0"/>
    <x v="3"/>
    <s v="Raj"/>
    <x v="1"/>
    <n v="1"/>
  </r>
  <r>
    <d v="2024-01-02T00:00:00"/>
    <s v="INV006924"/>
    <x v="10"/>
    <s v="Wholesale"/>
    <x v="0"/>
    <x v="4"/>
    <x v="1"/>
    <x v="6"/>
    <x v="0"/>
    <n v="25"/>
    <n v="3500"/>
    <n v="5"/>
    <x v="1651"/>
    <n v="65515.29"/>
    <x v="6911"/>
    <x v="1"/>
    <x v="3"/>
    <s v="Raj"/>
    <x v="1"/>
    <n v="1"/>
  </r>
  <r>
    <d v="2024-01-03T00:00:00"/>
    <s v="INV006925"/>
    <x v="9"/>
    <s v="Corporate"/>
    <x v="0"/>
    <x v="4"/>
    <x v="2"/>
    <x v="2"/>
    <x v="2"/>
    <n v="6"/>
    <n v="4500"/>
    <n v="10"/>
    <x v="490"/>
    <n v="21448.45"/>
    <x v="6912"/>
    <x v="3"/>
    <x v="0"/>
    <s v="Vikas"/>
    <x v="1"/>
    <n v="1"/>
  </r>
  <r>
    <d v="2024-01-04T00:00:00"/>
    <s v="INV006926"/>
    <x v="2"/>
    <s v="Wholesale"/>
    <x v="3"/>
    <x v="5"/>
    <x v="2"/>
    <x v="2"/>
    <x v="2"/>
    <n v="24"/>
    <n v="4500"/>
    <n v="4"/>
    <x v="819"/>
    <n v="92843.53"/>
    <x v="6913"/>
    <x v="1"/>
    <x v="3"/>
    <s v="Priya"/>
    <x v="1"/>
    <n v="1"/>
  </r>
  <r>
    <d v="2024-01-05T00:00:00"/>
    <s v="INV006927"/>
    <x v="5"/>
    <s v="Wholesale"/>
    <x v="0"/>
    <x v="0"/>
    <x v="2"/>
    <x v="7"/>
    <x v="3"/>
    <n v="21"/>
    <n v="900"/>
    <n v="14"/>
    <x v="2353"/>
    <n v="12521.42"/>
    <x v="6914"/>
    <x v="2"/>
    <x v="2"/>
    <s v="Pooja"/>
    <x v="1"/>
    <n v="1"/>
  </r>
  <r>
    <d v="2024-01-06T00:00:00"/>
    <s v="INV006928"/>
    <x v="0"/>
    <s v="Wholesale"/>
    <x v="2"/>
    <x v="6"/>
    <x v="3"/>
    <x v="0"/>
    <x v="0"/>
    <n v="24"/>
    <n v="45000"/>
    <n v="7"/>
    <x v="345"/>
    <n v="884196.32"/>
    <x v="6915"/>
    <x v="3"/>
    <x v="1"/>
    <s v="Sneha"/>
    <x v="1"/>
    <n v="1"/>
  </r>
  <r>
    <d v="2024-01-07T00:00:00"/>
    <s v="INV006929"/>
    <x v="8"/>
    <s v="Wholesale"/>
    <x v="1"/>
    <x v="1"/>
    <x v="1"/>
    <x v="3"/>
    <x v="3"/>
    <n v="12"/>
    <n v="600"/>
    <n v="8"/>
    <x v="365"/>
    <n v="4773.12"/>
    <x v="6916"/>
    <x v="3"/>
    <x v="3"/>
    <s v="Amit"/>
    <x v="1"/>
    <n v="1"/>
  </r>
  <r>
    <d v="2024-01-08T00:00:00"/>
    <s v="INV006930"/>
    <x v="4"/>
    <s v="Wholesale"/>
    <x v="1"/>
    <x v="1"/>
    <x v="3"/>
    <x v="3"/>
    <x v="3"/>
    <n v="20"/>
    <n v="600"/>
    <n v="13"/>
    <x v="833"/>
    <n v="7969.44"/>
    <x v="6917"/>
    <x v="4"/>
    <x v="3"/>
    <s v="Priya"/>
    <x v="1"/>
    <n v="1"/>
  </r>
  <r>
    <d v="2024-01-09T00:00:00"/>
    <s v="INV006931"/>
    <x v="10"/>
    <s v="Corporate"/>
    <x v="0"/>
    <x v="0"/>
    <x v="1"/>
    <x v="2"/>
    <x v="2"/>
    <n v="16"/>
    <n v="4500"/>
    <n v="12"/>
    <x v="599"/>
    <n v="57747.69"/>
    <x v="6918"/>
    <x v="2"/>
    <x v="0"/>
    <s v="Neha"/>
    <x v="1"/>
    <n v="1"/>
  </r>
  <r>
    <d v="2024-01-10T00:00:00"/>
    <s v="INV006932"/>
    <x v="2"/>
    <s v="Retail"/>
    <x v="1"/>
    <x v="1"/>
    <x v="0"/>
    <x v="3"/>
    <x v="3"/>
    <n v="20"/>
    <n v="600"/>
    <n v="2"/>
    <x v="1543"/>
    <n v="8667.76"/>
    <x v="6919"/>
    <x v="1"/>
    <x v="1"/>
    <s v="Amit"/>
    <x v="1"/>
    <n v="1"/>
  </r>
  <r>
    <d v="2024-01-11T00:00:00"/>
    <s v="INV006933"/>
    <x v="5"/>
    <s v="Corporate"/>
    <x v="2"/>
    <x v="2"/>
    <x v="0"/>
    <x v="3"/>
    <x v="3"/>
    <n v="12"/>
    <n v="600"/>
    <n v="11"/>
    <x v="1314"/>
    <n v="5854.13"/>
    <x v="6920"/>
    <x v="0"/>
    <x v="0"/>
    <s v="Raj"/>
    <x v="1"/>
    <n v="1"/>
  </r>
  <r>
    <d v="2024-01-12T00:00:00"/>
    <s v="INV006934"/>
    <x v="7"/>
    <s v="Corporate"/>
    <x v="1"/>
    <x v="1"/>
    <x v="3"/>
    <x v="3"/>
    <x v="3"/>
    <n v="16"/>
    <n v="600"/>
    <n v="15"/>
    <x v="1553"/>
    <n v="7316.19"/>
    <x v="6921"/>
    <x v="2"/>
    <x v="2"/>
    <s v="Neha"/>
    <x v="1"/>
    <n v="1"/>
  </r>
  <r>
    <d v="2024-01-13T00:00:00"/>
    <s v="INV006935"/>
    <x v="3"/>
    <s v="Corporate"/>
    <x v="1"/>
    <x v="1"/>
    <x v="3"/>
    <x v="1"/>
    <x v="1"/>
    <n v="18"/>
    <n v="2500"/>
    <n v="13"/>
    <x v="136"/>
    <n v="35707.22"/>
    <x v="6922"/>
    <x v="0"/>
    <x v="2"/>
    <s v="Vikas"/>
    <x v="1"/>
    <n v="1"/>
  </r>
  <r>
    <d v="2024-01-14T00:00:00"/>
    <s v="INV006936"/>
    <x v="6"/>
    <s v="Wholesale"/>
    <x v="0"/>
    <x v="4"/>
    <x v="0"/>
    <x v="1"/>
    <x v="1"/>
    <n v="20"/>
    <n v="2500"/>
    <n v="11"/>
    <x v="2274"/>
    <n v="38886.239999999998"/>
    <x v="6923"/>
    <x v="4"/>
    <x v="3"/>
    <s v="Pooja"/>
    <x v="1"/>
    <n v="1"/>
  </r>
  <r>
    <d v="2024-01-15T00:00:00"/>
    <s v="INV006937"/>
    <x v="6"/>
    <s v="Retail"/>
    <x v="3"/>
    <x v="9"/>
    <x v="2"/>
    <x v="5"/>
    <x v="0"/>
    <n v="17"/>
    <n v="15000"/>
    <n v="16"/>
    <x v="1972"/>
    <n v="161892.81"/>
    <x v="6924"/>
    <x v="1"/>
    <x v="0"/>
    <s v="Sneha"/>
    <x v="1"/>
    <n v="1"/>
  </r>
  <r>
    <d v="2024-01-16T00:00:00"/>
    <s v="INV006938"/>
    <x v="2"/>
    <s v="Corporate"/>
    <x v="3"/>
    <x v="3"/>
    <x v="3"/>
    <x v="5"/>
    <x v="0"/>
    <n v="15"/>
    <n v="15000"/>
    <n v="17"/>
    <x v="968"/>
    <n v="164944.54"/>
    <x v="6925"/>
    <x v="0"/>
    <x v="3"/>
    <s v="Sneha"/>
    <x v="1"/>
    <n v="1"/>
  </r>
  <r>
    <d v="2024-01-17T00:00:00"/>
    <s v="INV006939"/>
    <x v="8"/>
    <s v="Retail"/>
    <x v="1"/>
    <x v="1"/>
    <x v="2"/>
    <x v="3"/>
    <x v="3"/>
    <n v="19"/>
    <n v="600"/>
    <n v="18"/>
    <x v="2005"/>
    <n v="8557.64"/>
    <x v="6926"/>
    <x v="2"/>
    <x v="2"/>
    <s v="Karan"/>
    <x v="1"/>
    <n v="1"/>
  </r>
  <r>
    <d v="2024-01-18T00:00:00"/>
    <s v="INV006940"/>
    <x v="2"/>
    <s v="Corporate"/>
    <x v="3"/>
    <x v="9"/>
    <x v="0"/>
    <x v="6"/>
    <x v="0"/>
    <n v="12"/>
    <n v="3500"/>
    <n v="6"/>
    <x v="1375"/>
    <n v="30971.11"/>
    <x v="6927"/>
    <x v="0"/>
    <x v="0"/>
    <s v="Raj"/>
    <x v="1"/>
    <n v="1"/>
  </r>
  <r>
    <d v="2024-01-19T00:00:00"/>
    <s v="INV006941"/>
    <x v="0"/>
    <s v="Corporate"/>
    <x v="3"/>
    <x v="3"/>
    <x v="0"/>
    <x v="5"/>
    <x v="0"/>
    <n v="15"/>
    <n v="15000"/>
    <n v="17"/>
    <x v="968"/>
    <n v="159203.96"/>
    <x v="6928"/>
    <x v="2"/>
    <x v="1"/>
    <s v="Amit"/>
    <x v="1"/>
    <n v="1"/>
  </r>
  <r>
    <d v="2024-01-20T00:00:00"/>
    <s v="INV006942"/>
    <x v="4"/>
    <s v="Retail"/>
    <x v="3"/>
    <x v="9"/>
    <x v="0"/>
    <x v="0"/>
    <x v="0"/>
    <n v="18"/>
    <n v="45000"/>
    <n v="11"/>
    <x v="1433"/>
    <n v="519224.87"/>
    <x v="6929"/>
    <x v="3"/>
    <x v="0"/>
    <s v="Raj"/>
    <x v="1"/>
    <n v="1"/>
  </r>
  <r>
    <d v="2024-01-21T00:00:00"/>
    <s v="INV006943"/>
    <x v="10"/>
    <s v="Wholesale"/>
    <x v="2"/>
    <x v="6"/>
    <x v="1"/>
    <x v="7"/>
    <x v="3"/>
    <n v="19"/>
    <n v="900"/>
    <n v="12"/>
    <x v="1803"/>
    <n v="12800.76"/>
    <x v="6930"/>
    <x v="0"/>
    <x v="2"/>
    <s v="Karan"/>
    <x v="1"/>
    <n v="1"/>
  </r>
  <r>
    <d v="2024-01-22T00:00:00"/>
    <s v="INV006944"/>
    <x v="2"/>
    <s v="Corporate"/>
    <x v="2"/>
    <x v="2"/>
    <x v="0"/>
    <x v="7"/>
    <x v="3"/>
    <n v="14"/>
    <n v="900"/>
    <n v="8"/>
    <x v="1732"/>
    <n v="9587.19"/>
    <x v="6931"/>
    <x v="2"/>
    <x v="2"/>
    <s v="Raj"/>
    <x v="1"/>
    <n v="1"/>
  </r>
  <r>
    <d v="2024-01-23T00:00:00"/>
    <s v="INV006945"/>
    <x v="6"/>
    <s v="Retail"/>
    <x v="0"/>
    <x v="4"/>
    <x v="3"/>
    <x v="0"/>
    <x v="0"/>
    <n v="19"/>
    <n v="45000"/>
    <n v="15"/>
    <x v="295"/>
    <n v="547714.21"/>
    <x v="6932"/>
    <x v="3"/>
    <x v="0"/>
    <s v="Raj"/>
    <x v="1"/>
    <n v="1"/>
  </r>
  <r>
    <d v="2024-01-24T00:00:00"/>
    <s v="INV006946"/>
    <x v="2"/>
    <s v="Corporate"/>
    <x v="0"/>
    <x v="4"/>
    <x v="0"/>
    <x v="0"/>
    <x v="0"/>
    <n v="19"/>
    <n v="45000"/>
    <n v="15"/>
    <x v="295"/>
    <n v="591112.06999999995"/>
    <x v="6933"/>
    <x v="1"/>
    <x v="0"/>
    <s v="Sneha"/>
    <x v="1"/>
    <n v="1"/>
  </r>
  <r>
    <d v="2024-01-25T00:00:00"/>
    <s v="INV006947"/>
    <x v="0"/>
    <s v="Wholesale"/>
    <x v="0"/>
    <x v="4"/>
    <x v="1"/>
    <x v="6"/>
    <x v="0"/>
    <n v="23"/>
    <n v="3500"/>
    <n v="19"/>
    <x v="2234"/>
    <n v="57831.3"/>
    <x v="6934"/>
    <x v="0"/>
    <x v="3"/>
    <s v="Raj"/>
    <x v="1"/>
    <n v="1"/>
  </r>
  <r>
    <d v="2024-01-26T00:00:00"/>
    <s v="INV006948"/>
    <x v="2"/>
    <s v="Wholesale"/>
    <x v="1"/>
    <x v="1"/>
    <x v="0"/>
    <x v="4"/>
    <x v="0"/>
    <n v="7"/>
    <n v="12000"/>
    <n v="17"/>
    <x v="2059"/>
    <n v="62260.95"/>
    <x v="6935"/>
    <x v="0"/>
    <x v="2"/>
    <s v="Neha"/>
    <x v="1"/>
    <n v="1"/>
  </r>
  <r>
    <d v="2024-01-27T00:00:00"/>
    <s v="INV006949"/>
    <x v="1"/>
    <s v="Retail"/>
    <x v="2"/>
    <x v="2"/>
    <x v="2"/>
    <x v="7"/>
    <x v="3"/>
    <n v="7"/>
    <n v="900"/>
    <n v="18"/>
    <x v="2129"/>
    <n v="3795.31"/>
    <x v="6936"/>
    <x v="1"/>
    <x v="2"/>
    <s v="Vikas"/>
    <x v="1"/>
    <n v="1"/>
  </r>
  <r>
    <d v="2024-01-28T00:00:00"/>
    <s v="INV006950"/>
    <x v="10"/>
    <s v="Corporate"/>
    <x v="3"/>
    <x v="7"/>
    <x v="0"/>
    <x v="6"/>
    <x v="0"/>
    <n v="4"/>
    <n v="3500"/>
    <n v="15"/>
    <x v="1163"/>
    <n v="10290.629999999999"/>
    <x v="6937"/>
    <x v="4"/>
    <x v="1"/>
    <s v="Vikas"/>
    <x v="1"/>
    <n v="1"/>
  </r>
  <r>
    <d v="2024-01-29T00:00:00"/>
    <s v="INV006951"/>
    <x v="0"/>
    <s v="Wholesale"/>
    <x v="0"/>
    <x v="4"/>
    <x v="2"/>
    <x v="7"/>
    <x v="3"/>
    <n v="16"/>
    <n v="900"/>
    <n v="12"/>
    <x v="889"/>
    <n v="10315.9"/>
    <x v="6816"/>
    <x v="1"/>
    <x v="3"/>
    <s v="Vikas"/>
    <x v="1"/>
    <n v="1"/>
  </r>
  <r>
    <d v="2024-01-30T00:00:00"/>
    <s v="INV006952"/>
    <x v="1"/>
    <s v="Wholesale"/>
    <x v="3"/>
    <x v="3"/>
    <x v="0"/>
    <x v="7"/>
    <x v="3"/>
    <n v="7"/>
    <n v="900"/>
    <n v="16"/>
    <x v="1146"/>
    <n v="4677.6400000000003"/>
    <x v="6938"/>
    <x v="2"/>
    <x v="0"/>
    <s v="Amit"/>
    <x v="1"/>
    <n v="1"/>
  </r>
  <r>
    <d v="2024-01-31T00:00:00"/>
    <s v="INV006953"/>
    <x v="9"/>
    <s v="Wholesale"/>
    <x v="0"/>
    <x v="4"/>
    <x v="3"/>
    <x v="5"/>
    <x v="0"/>
    <n v="8"/>
    <n v="15000"/>
    <n v="17"/>
    <x v="1113"/>
    <n v="80192.100000000006"/>
    <x v="6939"/>
    <x v="2"/>
    <x v="0"/>
    <s v="Karan"/>
    <x v="1"/>
    <n v="1"/>
  </r>
  <r>
    <d v="2024-02-01T00:00:00"/>
    <s v="INV006954"/>
    <x v="10"/>
    <s v="Wholesale"/>
    <x v="3"/>
    <x v="7"/>
    <x v="2"/>
    <x v="4"/>
    <x v="0"/>
    <n v="3"/>
    <n v="12000"/>
    <n v="5"/>
    <x v="1310"/>
    <n v="30739.66"/>
    <x v="6940"/>
    <x v="2"/>
    <x v="0"/>
    <s v="Priya"/>
    <x v="1"/>
    <n v="2"/>
  </r>
  <r>
    <d v="2024-02-02T00:00:00"/>
    <s v="INV006955"/>
    <x v="7"/>
    <s v="Retail"/>
    <x v="0"/>
    <x v="4"/>
    <x v="3"/>
    <x v="4"/>
    <x v="0"/>
    <n v="23"/>
    <n v="12000"/>
    <n v="13"/>
    <x v="2264"/>
    <n v="212278.42"/>
    <x v="6941"/>
    <x v="3"/>
    <x v="1"/>
    <s v="Vikas"/>
    <x v="1"/>
    <n v="2"/>
  </r>
  <r>
    <d v="2024-02-03T00:00:00"/>
    <s v="INV006956"/>
    <x v="4"/>
    <s v="Corporate"/>
    <x v="2"/>
    <x v="2"/>
    <x v="1"/>
    <x v="4"/>
    <x v="0"/>
    <n v="12"/>
    <n v="12000"/>
    <n v="15"/>
    <x v="2364"/>
    <n v="89096.27"/>
    <x v="6942"/>
    <x v="4"/>
    <x v="3"/>
    <s v="Neha"/>
    <x v="1"/>
    <n v="2"/>
  </r>
  <r>
    <d v="2024-02-04T00:00:00"/>
    <s v="INV006957"/>
    <x v="7"/>
    <s v="Wholesale"/>
    <x v="1"/>
    <x v="1"/>
    <x v="2"/>
    <x v="4"/>
    <x v="0"/>
    <n v="6"/>
    <n v="12000"/>
    <n v="20"/>
    <x v="851"/>
    <n v="44243.44"/>
    <x v="6943"/>
    <x v="2"/>
    <x v="3"/>
    <s v="Karan"/>
    <x v="1"/>
    <n v="2"/>
  </r>
  <r>
    <d v="2024-02-05T00:00:00"/>
    <s v="INV006958"/>
    <x v="9"/>
    <s v="Retail"/>
    <x v="1"/>
    <x v="1"/>
    <x v="3"/>
    <x v="5"/>
    <x v="0"/>
    <n v="6"/>
    <n v="15000"/>
    <n v="2"/>
    <x v="239"/>
    <n v="75245.19"/>
    <x v="6944"/>
    <x v="3"/>
    <x v="2"/>
    <s v="Neha"/>
    <x v="1"/>
    <n v="2"/>
  </r>
  <r>
    <d v="2024-02-06T00:00:00"/>
    <s v="INV006959"/>
    <x v="0"/>
    <s v="Wholesale"/>
    <x v="0"/>
    <x v="4"/>
    <x v="2"/>
    <x v="2"/>
    <x v="2"/>
    <n v="12"/>
    <n v="4500"/>
    <n v="20"/>
    <x v="56"/>
    <n v="38977.78"/>
    <x v="6945"/>
    <x v="2"/>
    <x v="0"/>
    <s v="Raj"/>
    <x v="1"/>
    <n v="2"/>
  </r>
  <r>
    <d v="2024-02-07T00:00:00"/>
    <s v="INV006960"/>
    <x v="5"/>
    <s v="Corporate"/>
    <x v="0"/>
    <x v="0"/>
    <x v="1"/>
    <x v="1"/>
    <x v="1"/>
    <n v="5"/>
    <n v="2500"/>
    <n v="1"/>
    <x v="452"/>
    <n v="9878.51"/>
    <x v="6946"/>
    <x v="4"/>
    <x v="2"/>
    <s v="Pooja"/>
    <x v="1"/>
    <n v="2"/>
  </r>
  <r>
    <d v="2024-02-08T00:00:00"/>
    <s v="INV006961"/>
    <x v="8"/>
    <s v="Corporate"/>
    <x v="3"/>
    <x v="3"/>
    <x v="0"/>
    <x v="6"/>
    <x v="0"/>
    <n v="9"/>
    <n v="3500"/>
    <n v="8"/>
    <x v="436"/>
    <n v="24228.32"/>
    <x v="6947"/>
    <x v="2"/>
    <x v="0"/>
    <s v="Priya"/>
    <x v="1"/>
    <n v="2"/>
  </r>
  <r>
    <d v="2024-02-09T00:00:00"/>
    <s v="INV006962"/>
    <x v="0"/>
    <s v="Corporate"/>
    <x v="3"/>
    <x v="7"/>
    <x v="2"/>
    <x v="2"/>
    <x v="2"/>
    <n v="2"/>
    <n v="4500"/>
    <n v="5"/>
    <x v="1956"/>
    <n v="6679.63"/>
    <x v="6948"/>
    <x v="1"/>
    <x v="2"/>
    <s v="Priya"/>
    <x v="1"/>
    <n v="2"/>
  </r>
  <r>
    <d v="2024-02-10T00:00:00"/>
    <s v="INV006963"/>
    <x v="1"/>
    <s v="Retail"/>
    <x v="0"/>
    <x v="0"/>
    <x v="2"/>
    <x v="1"/>
    <x v="1"/>
    <n v="17"/>
    <n v="2500"/>
    <n v="2"/>
    <x v="1447"/>
    <n v="33104.080000000002"/>
    <x v="6949"/>
    <x v="3"/>
    <x v="1"/>
    <s v="Pooja"/>
    <x v="1"/>
    <n v="2"/>
  </r>
  <r>
    <d v="2024-02-11T00:00:00"/>
    <s v="INV006964"/>
    <x v="6"/>
    <s v="Corporate"/>
    <x v="1"/>
    <x v="1"/>
    <x v="3"/>
    <x v="7"/>
    <x v="3"/>
    <n v="24"/>
    <n v="900"/>
    <n v="20"/>
    <x v="1471"/>
    <n v="13087.36"/>
    <x v="6950"/>
    <x v="3"/>
    <x v="1"/>
    <s v="Sneha"/>
    <x v="1"/>
    <n v="2"/>
  </r>
  <r>
    <d v="2024-02-12T00:00:00"/>
    <s v="INV006965"/>
    <x v="5"/>
    <s v="Retail"/>
    <x v="0"/>
    <x v="4"/>
    <x v="3"/>
    <x v="3"/>
    <x v="3"/>
    <n v="14"/>
    <n v="600"/>
    <n v="7"/>
    <x v="2365"/>
    <n v="6604.49"/>
    <x v="6951"/>
    <x v="3"/>
    <x v="2"/>
    <s v="Amit"/>
    <x v="1"/>
    <n v="2"/>
  </r>
  <r>
    <d v="2024-02-13T00:00:00"/>
    <s v="INV006966"/>
    <x v="2"/>
    <s v="Retail"/>
    <x v="0"/>
    <x v="0"/>
    <x v="2"/>
    <x v="7"/>
    <x v="3"/>
    <n v="25"/>
    <n v="900"/>
    <n v="3"/>
    <x v="825"/>
    <n v="17148.72"/>
    <x v="6952"/>
    <x v="2"/>
    <x v="0"/>
    <s v="Amit"/>
    <x v="1"/>
    <n v="2"/>
  </r>
  <r>
    <d v="2024-02-14T00:00:00"/>
    <s v="INV006967"/>
    <x v="9"/>
    <s v="Retail"/>
    <x v="3"/>
    <x v="3"/>
    <x v="2"/>
    <x v="7"/>
    <x v="3"/>
    <n v="6"/>
    <n v="900"/>
    <n v="19"/>
    <x v="771"/>
    <n v="3944.62"/>
    <x v="6953"/>
    <x v="2"/>
    <x v="0"/>
    <s v="Vikas"/>
    <x v="1"/>
    <n v="2"/>
  </r>
  <r>
    <d v="2024-02-15T00:00:00"/>
    <s v="INV006968"/>
    <x v="7"/>
    <s v="Retail"/>
    <x v="3"/>
    <x v="7"/>
    <x v="2"/>
    <x v="6"/>
    <x v="0"/>
    <n v="4"/>
    <n v="3500"/>
    <n v="15"/>
    <x v="1163"/>
    <n v="10616.62"/>
    <x v="6954"/>
    <x v="2"/>
    <x v="1"/>
    <s v="Amit"/>
    <x v="1"/>
    <n v="2"/>
  </r>
  <r>
    <d v="2024-02-16T00:00:00"/>
    <s v="INV006969"/>
    <x v="10"/>
    <s v="Wholesale"/>
    <x v="0"/>
    <x v="0"/>
    <x v="2"/>
    <x v="0"/>
    <x v="0"/>
    <n v="22"/>
    <n v="45000"/>
    <n v="20"/>
    <x v="1749"/>
    <n v="589867.93000000005"/>
    <x v="6955"/>
    <x v="2"/>
    <x v="0"/>
    <s v="Sneha"/>
    <x v="1"/>
    <n v="2"/>
  </r>
  <r>
    <d v="2024-02-17T00:00:00"/>
    <s v="INV006970"/>
    <x v="0"/>
    <s v="Wholesale"/>
    <x v="3"/>
    <x v="3"/>
    <x v="2"/>
    <x v="4"/>
    <x v="0"/>
    <n v="24"/>
    <n v="12000"/>
    <n v="19"/>
    <x v="1357"/>
    <n v="173268.23"/>
    <x v="6956"/>
    <x v="3"/>
    <x v="0"/>
    <s v="Amit"/>
    <x v="1"/>
    <n v="2"/>
  </r>
  <r>
    <d v="2024-02-18T00:00:00"/>
    <s v="INV006971"/>
    <x v="11"/>
    <s v="Wholesale"/>
    <x v="0"/>
    <x v="8"/>
    <x v="0"/>
    <x v="7"/>
    <x v="3"/>
    <n v="23"/>
    <n v="900"/>
    <n v="1"/>
    <x v="2366"/>
    <n v="18331.830000000002"/>
    <x v="6957"/>
    <x v="3"/>
    <x v="1"/>
    <s v="Neha"/>
    <x v="1"/>
    <n v="2"/>
  </r>
  <r>
    <d v="2024-02-19T00:00:00"/>
    <s v="INV006972"/>
    <x v="8"/>
    <s v="Retail"/>
    <x v="1"/>
    <x v="1"/>
    <x v="2"/>
    <x v="6"/>
    <x v="0"/>
    <n v="16"/>
    <n v="3500"/>
    <n v="12"/>
    <x v="2093"/>
    <n v="40733.26"/>
    <x v="6958"/>
    <x v="1"/>
    <x v="2"/>
    <s v="Pooja"/>
    <x v="1"/>
    <n v="2"/>
  </r>
  <r>
    <d v="2024-02-20T00:00:00"/>
    <s v="INV006973"/>
    <x v="5"/>
    <s v="Corporate"/>
    <x v="0"/>
    <x v="8"/>
    <x v="2"/>
    <x v="2"/>
    <x v="2"/>
    <n v="3"/>
    <n v="4500"/>
    <n v="9"/>
    <x v="1939"/>
    <n v="9931.7900000000009"/>
    <x v="6959"/>
    <x v="1"/>
    <x v="0"/>
    <s v="Vikas"/>
    <x v="1"/>
    <n v="2"/>
  </r>
  <r>
    <d v="2024-02-21T00:00:00"/>
    <s v="INV006974"/>
    <x v="7"/>
    <s v="Retail"/>
    <x v="3"/>
    <x v="3"/>
    <x v="1"/>
    <x v="7"/>
    <x v="3"/>
    <n v="9"/>
    <n v="900"/>
    <n v="11"/>
    <x v="679"/>
    <n v="5720.44"/>
    <x v="6960"/>
    <x v="1"/>
    <x v="2"/>
    <s v="Vikas"/>
    <x v="1"/>
    <n v="2"/>
  </r>
  <r>
    <d v="2024-02-22T00:00:00"/>
    <s v="INV006975"/>
    <x v="3"/>
    <s v="Wholesale"/>
    <x v="0"/>
    <x v="8"/>
    <x v="1"/>
    <x v="5"/>
    <x v="0"/>
    <n v="15"/>
    <n v="15000"/>
    <n v="11"/>
    <x v="271"/>
    <n v="164306.49"/>
    <x v="6961"/>
    <x v="1"/>
    <x v="0"/>
    <s v="Neha"/>
    <x v="1"/>
    <n v="2"/>
  </r>
  <r>
    <d v="2024-02-23T00:00:00"/>
    <s v="INV006976"/>
    <x v="2"/>
    <s v="Retail"/>
    <x v="0"/>
    <x v="8"/>
    <x v="1"/>
    <x v="4"/>
    <x v="0"/>
    <n v="10"/>
    <n v="12000"/>
    <n v="11"/>
    <x v="1777"/>
    <n v="92149.6"/>
    <x v="6962"/>
    <x v="0"/>
    <x v="0"/>
    <s v="Pooja"/>
    <x v="1"/>
    <n v="2"/>
  </r>
  <r>
    <d v="2024-02-24T00:00:00"/>
    <s v="INV006977"/>
    <x v="7"/>
    <s v="Wholesale"/>
    <x v="3"/>
    <x v="7"/>
    <x v="3"/>
    <x v="0"/>
    <x v="0"/>
    <n v="4"/>
    <n v="45000"/>
    <n v="0"/>
    <x v="272"/>
    <n v="164674.29999999999"/>
    <x v="6963"/>
    <x v="1"/>
    <x v="0"/>
    <s v="Sneha"/>
    <x v="1"/>
    <n v="2"/>
  </r>
  <r>
    <d v="2024-02-25T00:00:00"/>
    <s v="INV006978"/>
    <x v="5"/>
    <s v="Corporate"/>
    <x v="0"/>
    <x v="4"/>
    <x v="3"/>
    <x v="7"/>
    <x v="3"/>
    <n v="19"/>
    <n v="900"/>
    <n v="8"/>
    <x v="1552"/>
    <n v="12047.98"/>
    <x v="6964"/>
    <x v="2"/>
    <x v="3"/>
    <s v="Neha"/>
    <x v="1"/>
    <n v="2"/>
  </r>
  <r>
    <d v="2024-02-26T00:00:00"/>
    <s v="INV006979"/>
    <x v="7"/>
    <s v="Corporate"/>
    <x v="0"/>
    <x v="4"/>
    <x v="0"/>
    <x v="3"/>
    <x v="3"/>
    <n v="21"/>
    <n v="600"/>
    <n v="5"/>
    <x v="2190"/>
    <n v="9058.83"/>
    <x v="6965"/>
    <x v="4"/>
    <x v="2"/>
    <s v="Priya"/>
    <x v="1"/>
    <n v="2"/>
  </r>
  <r>
    <d v="2024-02-27T00:00:00"/>
    <s v="INV006980"/>
    <x v="3"/>
    <s v="Retail"/>
    <x v="2"/>
    <x v="2"/>
    <x v="0"/>
    <x v="4"/>
    <x v="0"/>
    <n v="25"/>
    <n v="12000"/>
    <n v="18"/>
    <x v="1017"/>
    <n v="177773.24"/>
    <x v="6966"/>
    <x v="2"/>
    <x v="1"/>
    <s v="Amit"/>
    <x v="1"/>
    <n v="2"/>
  </r>
  <r>
    <d v="2024-02-28T00:00:00"/>
    <s v="INV006981"/>
    <x v="9"/>
    <s v="Corporate"/>
    <x v="2"/>
    <x v="2"/>
    <x v="2"/>
    <x v="0"/>
    <x v="0"/>
    <n v="24"/>
    <n v="45000"/>
    <n v="13"/>
    <x v="281"/>
    <n v="879399.62"/>
    <x v="6967"/>
    <x v="4"/>
    <x v="1"/>
    <s v="Priya"/>
    <x v="1"/>
    <n v="2"/>
  </r>
  <r>
    <d v="2024-02-29T00:00:00"/>
    <s v="INV006982"/>
    <x v="5"/>
    <s v="Retail"/>
    <x v="3"/>
    <x v="9"/>
    <x v="2"/>
    <x v="4"/>
    <x v="0"/>
    <n v="15"/>
    <n v="12000"/>
    <n v="13"/>
    <x v="107"/>
    <n v="113114.35"/>
    <x v="6968"/>
    <x v="3"/>
    <x v="1"/>
    <s v="Pooja"/>
    <x v="1"/>
    <n v="2"/>
  </r>
  <r>
    <d v="2024-03-01T00:00:00"/>
    <s v="INV006983"/>
    <x v="6"/>
    <s v="Wholesale"/>
    <x v="1"/>
    <x v="1"/>
    <x v="2"/>
    <x v="5"/>
    <x v="0"/>
    <n v="25"/>
    <n v="15000"/>
    <n v="0"/>
    <x v="1685"/>
    <n v="274926.21999999997"/>
    <x v="6969"/>
    <x v="2"/>
    <x v="1"/>
    <s v="Vikas"/>
    <x v="1"/>
    <n v="3"/>
  </r>
  <r>
    <d v="2024-03-02T00:00:00"/>
    <s v="INV006984"/>
    <x v="10"/>
    <s v="Wholesale"/>
    <x v="1"/>
    <x v="1"/>
    <x v="0"/>
    <x v="0"/>
    <x v="0"/>
    <n v="4"/>
    <n v="45000"/>
    <n v="12"/>
    <x v="603"/>
    <n v="137927.26999999999"/>
    <x v="6970"/>
    <x v="1"/>
    <x v="0"/>
    <s v="Amit"/>
    <x v="1"/>
    <n v="3"/>
  </r>
  <r>
    <d v="2024-03-03T00:00:00"/>
    <s v="INV006985"/>
    <x v="8"/>
    <s v="Wholesale"/>
    <x v="0"/>
    <x v="4"/>
    <x v="0"/>
    <x v="7"/>
    <x v="3"/>
    <n v="1"/>
    <n v="900"/>
    <n v="9"/>
    <x v="601"/>
    <n v="739.73"/>
    <x v="6971"/>
    <x v="4"/>
    <x v="3"/>
    <s v="Amit"/>
    <x v="1"/>
    <n v="3"/>
  </r>
  <r>
    <d v="2024-03-04T00:00:00"/>
    <s v="INV006986"/>
    <x v="8"/>
    <s v="Wholesale"/>
    <x v="3"/>
    <x v="3"/>
    <x v="1"/>
    <x v="4"/>
    <x v="0"/>
    <n v="7"/>
    <n v="12000"/>
    <n v="13"/>
    <x v="594"/>
    <n v="54249.4"/>
    <x v="6972"/>
    <x v="3"/>
    <x v="0"/>
    <s v="Karan"/>
    <x v="1"/>
    <n v="3"/>
  </r>
  <r>
    <d v="2024-03-05T00:00:00"/>
    <s v="INV006987"/>
    <x v="7"/>
    <s v="Corporate"/>
    <x v="2"/>
    <x v="6"/>
    <x v="1"/>
    <x v="6"/>
    <x v="0"/>
    <n v="6"/>
    <n v="3500"/>
    <n v="6"/>
    <x v="259"/>
    <n v="18151.849999999999"/>
    <x v="6973"/>
    <x v="4"/>
    <x v="2"/>
    <s v="Priya"/>
    <x v="1"/>
    <n v="3"/>
  </r>
  <r>
    <d v="2024-03-06T00:00:00"/>
    <s v="INV006988"/>
    <x v="7"/>
    <s v="Corporate"/>
    <x v="0"/>
    <x v="0"/>
    <x v="3"/>
    <x v="3"/>
    <x v="3"/>
    <n v="2"/>
    <n v="600"/>
    <n v="13"/>
    <x v="2179"/>
    <n v="855.91"/>
    <x v="6974"/>
    <x v="3"/>
    <x v="0"/>
    <s v="Sneha"/>
    <x v="1"/>
    <n v="3"/>
  </r>
  <r>
    <d v="2024-03-07T00:00:00"/>
    <s v="INV006989"/>
    <x v="3"/>
    <s v="Wholesale"/>
    <x v="1"/>
    <x v="1"/>
    <x v="0"/>
    <x v="0"/>
    <x v="0"/>
    <n v="11"/>
    <n v="45000"/>
    <n v="5"/>
    <x v="550"/>
    <n v="414604.5"/>
    <x v="6975"/>
    <x v="2"/>
    <x v="1"/>
    <s v="Neha"/>
    <x v="1"/>
    <n v="3"/>
  </r>
  <r>
    <d v="2024-03-08T00:00:00"/>
    <s v="INV006990"/>
    <x v="7"/>
    <s v="Wholesale"/>
    <x v="0"/>
    <x v="0"/>
    <x v="2"/>
    <x v="5"/>
    <x v="0"/>
    <n v="14"/>
    <n v="15000"/>
    <n v="19"/>
    <x v="2351"/>
    <n v="146827.76"/>
    <x v="6976"/>
    <x v="1"/>
    <x v="3"/>
    <s v="Vikas"/>
    <x v="1"/>
    <n v="3"/>
  </r>
  <r>
    <d v="2024-03-09T00:00:00"/>
    <s v="INV006991"/>
    <x v="7"/>
    <s v="Retail"/>
    <x v="2"/>
    <x v="6"/>
    <x v="0"/>
    <x v="1"/>
    <x v="1"/>
    <n v="15"/>
    <n v="2500"/>
    <n v="19"/>
    <x v="2367"/>
    <n v="22484.080000000002"/>
    <x v="6977"/>
    <x v="0"/>
    <x v="0"/>
    <s v="Amit"/>
    <x v="1"/>
    <n v="3"/>
  </r>
  <r>
    <d v="2024-03-10T00:00:00"/>
    <s v="INV006992"/>
    <x v="2"/>
    <s v="Wholesale"/>
    <x v="0"/>
    <x v="0"/>
    <x v="1"/>
    <x v="2"/>
    <x v="2"/>
    <n v="9"/>
    <n v="4500"/>
    <n v="15"/>
    <x v="294"/>
    <n v="29850.09"/>
    <x v="6978"/>
    <x v="3"/>
    <x v="2"/>
    <s v="Pooja"/>
    <x v="1"/>
    <n v="3"/>
  </r>
  <r>
    <d v="2024-03-11T00:00:00"/>
    <s v="INV006993"/>
    <x v="0"/>
    <s v="Corporate"/>
    <x v="1"/>
    <x v="1"/>
    <x v="2"/>
    <x v="2"/>
    <x v="2"/>
    <n v="4"/>
    <n v="4500"/>
    <n v="10"/>
    <x v="1417"/>
    <n v="13917.5"/>
    <x v="6979"/>
    <x v="1"/>
    <x v="0"/>
    <s v="Sneha"/>
    <x v="1"/>
    <n v="3"/>
  </r>
  <r>
    <d v="2024-03-12T00:00:00"/>
    <s v="INV006994"/>
    <x v="9"/>
    <s v="Wholesale"/>
    <x v="0"/>
    <x v="0"/>
    <x v="1"/>
    <x v="0"/>
    <x v="0"/>
    <n v="18"/>
    <n v="45000"/>
    <n v="4"/>
    <x v="2368"/>
    <n v="566876.30000000005"/>
    <x v="6980"/>
    <x v="2"/>
    <x v="0"/>
    <s v="Amit"/>
    <x v="1"/>
    <n v="3"/>
  </r>
  <r>
    <d v="2024-03-13T00:00:00"/>
    <s v="INV006995"/>
    <x v="7"/>
    <s v="Retail"/>
    <x v="1"/>
    <x v="1"/>
    <x v="2"/>
    <x v="3"/>
    <x v="3"/>
    <n v="20"/>
    <n v="600"/>
    <n v="8"/>
    <x v="2192"/>
    <n v="9314.41"/>
    <x v="6981"/>
    <x v="3"/>
    <x v="1"/>
    <s v="Raj"/>
    <x v="1"/>
    <n v="3"/>
  </r>
  <r>
    <d v="2024-03-14T00:00:00"/>
    <s v="INV006996"/>
    <x v="2"/>
    <s v="Corporate"/>
    <x v="1"/>
    <x v="1"/>
    <x v="2"/>
    <x v="1"/>
    <x v="1"/>
    <n v="10"/>
    <n v="2500"/>
    <n v="17"/>
    <x v="2369"/>
    <n v="16524.2"/>
    <x v="6982"/>
    <x v="4"/>
    <x v="0"/>
    <s v="Raj"/>
    <x v="1"/>
    <n v="3"/>
  </r>
  <r>
    <d v="2024-03-15T00:00:00"/>
    <s v="INV006997"/>
    <x v="1"/>
    <s v="Wholesale"/>
    <x v="3"/>
    <x v="9"/>
    <x v="1"/>
    <x v="7"/>
    <x v="3"/>
    <n v="6"/>
    <n v="900"/>
    <n v="14"/>
    <x v="1859"/>
    <n v="4310.7700000000004"/>
    <x v="6983"/>
    <x v="2"/>
    <x v="1"/>
    <s v="Raj"/>
    <x v="1"/>
    <n v="3"/>
  </r>
  <r>
    <d v="2024-03-16T00:00:00"/>
    <s v="INV006998"/>
    <x v="8"/>
    <s v="Retail"/>
    <x v="2"/>
    <x v="6"/>
    <x v="0"/>
    <x v="7"/>
    <x v="3"/>
    <n v="21"/>
    <n v="900"/>
    <n v="14"/>
    <x v="2353"/>
    <n v="14899.01"/>
    <x v="6984"/>
    <x v="4"/>
    <x v="2"/>
    <s v="Neha"/>
    <x v="1"/>
    <n v="3"/>
  </r>
  <r>
    <d v="2024-03-17T00:00:00"/>
    <s v="INV006999"/>
    <x v="6"/>
    <s v="Retail"/>
    <x v="0"/>
    <x v="0"/>
    <x v="0"/>
    <x v="4"/>
    <x v="0"/>
    <n v="11"/>
    <n v="12000"/>
    <n v="4"/>
    <x v="1774"/>
    <n v="94683.92"/>
    <x v="6985"/>
    <x v="4"/>
    <x v="1"/>
    <s v="Neha"/>
    <x v="1"/>
    <n v="3"/>
  </r>
  <r>
    <d v="2024-03-18T00:00:00"/>
    <s v="INV007000"/>
    <x v="7"/>
    <s v="Corporate"/>
    <x v="0"/>
    <x v="8"/>
    <x v="0"/>
    <x v="3"/>
    <x v="3"/>
    <n v="18"/>
    <n v="600"/>
    <n v="12"/>
    <x v="170"/>
    <n v="7241.47"/>
    <x v="6986"/>
    <x v="4"/>
    <x v="1"/>
    <s v="Raj"/>
    <x v="1"/>
    <n v="3"/>
  </r>
  <r>
    <d v="2024-03-19T00:00:00"/>
    <s v="INV007001"/>
    <x v="11"/>
    <s v="Retail"/>
    <x v="2"/>
    <x v="6"/>
    <x v="2"/>
    <x v="5"/>
    <x v="0"/>
    <n v="4"/>
    <n v="15000"/>
    <n v="20"/>
    <x v="261"/>
    <n v="35797.379999999997"/>
    <x v="6987"/>
    <x v="4"/>
    <x v="0"/>
    <s v="Pooja"/>
    <x v="1"/>
    <n v="3"/>
  </r>
  <r>
    <d v="2024-03-20T00:00:00"/>
    <s v="INV007002"/>
    <x v="1"/>
    <s v="Retail"/>
    <x v="2"/>
    <x v="6"/>
    <x v="3"/>
    <x v="5"/>
    <x v="0"/>
    <n v="13"/>
    <n v="15000"/>
    <n v="15"/>
    <x v="414"/>
    <n v="132362.85999999999"/>
    <x v="6988"/>
    <x v="1"/>
    <x v="2"/>
    <s v="Raj"/>
    <x v="1"/>
    <n v="3"/>
  </r>
  <r>
    <d v="2024-03-21T00:00:00"/>
    <s v="INV007003"/>
    <x v="5"/>
    <s v="Retail"/>
    <x v="1"/>
    <x v="1"/>
    <x v="2"/>
    <x v="5"/>
    <x v="0"/>
    <n v="25"/>
    <n v="15000"/>
    <n v="20"/>
    <x v="1745"/>
    <n v="274316.99"/>
    <x v="6989"/>
    <x v="1"/>
    <x v="1"/>
    <s v="Raj"/>
    <x v="1"/>
    <n v="3"/>
  </r>
  <r>
    <d v="2024-03-22T00:00:00"/>
    <s v="INV007004"/>
    <x v="2"/>
    <s v="Wholesale"/>
    <x v="1"/>
    <x v="1"/>
    <x v="2"/>
    <x v="4"/>
    <x v="0"/>
    <n v="18"/>
    <n v="12000"/>
    <n v="5"/>
    <x v="1009"/>
    <n v="170151.43"/>
    <x v="6990"/>
    <x v="0"/>
    <x v="2"/>
    <s v="Priya"/>
    <x v="1"/>
    <n v="3"/>
  </r>
  <r>
    <d v="2024-03-23T00:00:00"/>
    <s v="INV007005"/>
    <x v="2"/>
    <s v="Corporate"/>
    <x v="2"/>
    <x v="6"/>
    <x v="2"/>
    <x v="6"/>
    <x v="0"/>
    <n v="10"/>
    <n v="3500"/>
    <n v="19"/>
    <x v="469"/>
    <n v="21341.85"/>
    <x v="6991"/>
    <x v="1"/>
    <x v="1"/>
    <s v="Karan"/>
    <x v="1"/>
    <n v="3"/>
  </r>
  <r>
    <d v="2024-03-24T00:00:00"/>
    <s v="INV007006"/>
    <x v="2"/>
    <s v="Corporate"/>
    <x v="0"/>
    <x v="0"/>
    <x v="2"/>
    <x v="1"/>
    <x v="1"/>
    <n v="21"/>
    <n v="2500"/>
    <n v="11"/>
    <x v="1629"/>
    <n v="35209.480000000003"/>
    <x v="6992"/>
    <x v="4"/>
    <x v="1"/>
    <s v="Vikas"/>
    <x v="1"/>
    <n v="3"/>
  </r>
  <r>
    <d v="2024-03-25T00:00:00"/>
    <s v="INV007007"/>
    <x v="5"/>
    <s v="Wholesale"/>
    <x v="2"/>
    <x v="2"/>
    <x v="3"/>
    <x v="7"/>
    <x v="3"/>
    <n v="9"/>
    <n v="900"/>
    <n v="14"/>
    <x v="1951"/>
    <n v="6015.47"/>
    <x v="6993"/>
    <x v="1"/>
    <x v="1"/>
    <s v="Karan"/>
    <x v="1"/>
    <n v="3"/>
  </r>
  <r>
    <d v="2024-03-26T00:00:00"/>
    <s v="INV007008"/>
    <x v="4"/>
    <s v="Wholesale"/>
    <x v="2"/>
    <x v="6"/>
    <x v="1"/>
    <x v="6"/>
    <x v="0"/>
    <n v="5"/>
    <n v="3500"/>
    <n v="7"/>
    <x v="1253"/>
    <n v="12987.72"/>
    <x v="6994"/>
    <x v="1"/>
    <x v="0"/>
    <s v="Vikas"/>
    <x v="1"/>
    <n v="3"/>
  </r>
  <r>
    <d v="2024-03-27T00:00:00"/>
    <s v="INV007009"/>
    <x v="11"/>
    <s v="Retail"/>
    <x v="0"/>
    <x v="8"/>
    <x v="3"/>
    <x v="2"/>
    <x v="2"/>
    <n v="14"/>
    <n v="4500"/>
    <n v="18"/>
    <x v="2116"/>
    <n v="40267.370000000003"/>
    <x v="6995"/>
    <x v="0"/>
    <x v="1"/>
    <s v="Raj"/>
    <x v="1"/>
    <n v="3"/>
  </r>
  <r>
    <d v="2024-03-28T00:00:00"/>
    <s v="INV007010"/>
    <x v="2"/>
    <s v="Retail"/>
    <x v="2"/>
    <x v="2"/>
    <x v="2"/>
    <x v="4"/>
    <x v="0"/>
    <n v="16"/>
    <n v="12000"/>
    <n v="19"/>
    <x v="376"/>
    <n v="116545"/>
    <x v="6996"/>
    <x v="1"/>
    <x v="3"/>
    <s v="Amit"/>
    <x v="1"/>
    <n v="3"/>
  </r>
  <r>
    <d v="2024-03-29T00:00:00"/>
    <s v="INV007011"/>
    <x v="10"/>
    <s v="Corporate"/>
    <x v="1"/>
    <x v="1"/>
    <x v="3"/>
    <x v="2"/>
    <x v="2"/>
    <n v="5"/>
    <n v="4500"/>
    <n v="3"/>
    <x v="825"/>
    <n v="19185.64"/>
    <x v="6997"/>
    <x v="1"/>
    <x v="2"/>
    <s v="Karan"/>
    <x v="1"/>
    <n v="3"/>
  </r>
  <r>
    <d v="2024-03-30T00:00:00"/>
    <s v="INV007012"/>
    <x v="3"/>
    <s v="Corporate"/>
    <x v="3"/>
    <x v="3"/>
    <x v="1"/>
    <x v="2"/>
    <x v="2"/>
    <n v="1"/>
    <n v="4500"/>
    <n v="4"/>
    <x v="125"/>
    <n v="3444.52"/>
    <x v="6998"/>
    <x v="3"/>
    <x v="0"/>
    <s v="Karan"/>
    <x v="1"/>
    <n v="3"/>
  </r>
  <r>
    <d v="2024-03-31T00:00:00"/>
    <s v="INV007013"/>
    <x v="5"/>
    <s v="Corporate"/>
    <x v="1"/>
    <x v="1"/>
    <x v="3"/>
    <x v="5"/>
    <x v="0"/>
    <n v="5"/>
    <n v="15000"/>
    <n v="9"/>
    <x v="2370"/>
    <n v="53197.38"/>
    <x v="6999"/>
    <x v="2"/>
    <x v="0"/>
    <s v="Neha"/>
    <x v="1"/>
    <n v="3"/>
  </r>
  <r>
    <d v="2024-04-01T00:00:00"/>
    <s v="INV007014"/>
    <x v="8"/>
    <s v="Retail"/>
    <x v="0"/>
    <x v="0"/>
    <x v="3"/>
    <x v="4"/>
    <x v="0"/>
    <n v="4"/>
    <n v="12000"/>
    <n v="15"/>
    <x v="1505"/>
    <n v="37412.9"/>
    <x v="7000"/>
    <x v="3"/>
    <x v="1"/>
    <s v="Amit"/>
    <x v="1"/>
    <n v="4"/>
  </r>
  <r>
    <d v="2024-04-02T00:00:00"/>
    <s v="INV007015"/>
    <x v="4"/>
    <s v="Corporate"/>
    <x v="3"/>
    <x v="7"/>
    <x v="2"/>
    <x v="7"/>
    <x v="3"/>
    <n v="11"/>
    <n v="900"/>
    <n v="11"/>
    <x v="809"/>
    <n v="6787.78"/>
    <x v="7001"/>
    <x v="2"/>
    <x v="1"/>
    <s v="Sneha"/>
    <x v="1"/>
    <n v="4"/>
  </r>
  <r>
    <d v="2024-04-03T00:00:00"/>
    <s v="INV007016"/>
    <x v="8"/>
    <s v="Corporate"/>
    <x v="2"/>
    <x v="6"/>
    <x v="1"/>
    <x v="4"/>
    <x v="0"/>
    <n v="21"/>
    <n v="12000"/>
    <n v="5"/>
    <x v="1048"/>
    <n v="180140.98"/>
    <x v="7002"/>
    <x v="1"/>
    <x v="3"/>
    <s v="Vikas"/>
    <x v="1"/>
    <n v="4"/>
  </r>
  <r>
    <d v="2024-04-04T00:00:00"/>
    <s v="INV007017"/>
    <x v="0"/>
    <s v="Wholesale"/>
    <x v="3"/>
    <x v="3"/>
    <x v="3"/>
    <x v="2"/>
    <x v="2"/>
    <n v="11"/>
    <n v="4500"/>
    <n v="1"/>
    <x v="421"/>
    <n v="39430.01"/>
    <x v="7003"/>
    <x v="4"/>
    <x v="2"/>
    <s v="Sneha"/>
    <x v="1"/>
    <n v="4"/>
  </r>
  <r>
    <d v="2024-04-05T00:00:00"/>
    <s v="INV007018"/>
    <x v="3"/>
    <s v="Corporate"/>
    <x v="3"/>
    <x v="3"/>
    <x v="3"/>
    <x v="0"/>
    <x v="0"/>
    <n v="18"/>
    <n v="45000"/>
    <n v="16"/>
    <x v="202"/>
    <n v="627592.97"/>
    <x v="7004"/>
    <x v="4"/>
    <x v="2"/>
    <s v="Neha"/>
    <x v="1"/>
    <n v="4"/>
  </r>
  <r>
    <d v="2024-04-06T00:00:00"/>
    <s v="INV007019"/>
    <x v="2"/>
    <s v="Corporate"/>
    <x v="3"/>
    <x v="5"/>
    <x v="2"/>
    <x v="0"/>
    <x v="0"/>
    <n v="23"/>
    <n v="45000"/>
    <n v="16"/>
    <x v="749"/>
    <n v="806819.57"/>
    <x v="7005"/>
    <x v="2"/>
    <x v="1"/>
    <s v="Raj"/>
    <x v="1"/>
    <n v="4"/>
  </r>
  <r>
    <d v="2024-04-07T00:00:00"/>
    <s v="INV007020"/>
    <x v="11"/>
    <s v="Corporate"/>
    <x v="3"/>
    <x v="9"/>
    <x v="2"/>
    <x v="2"/>
    <x v="2"/>
    <n v="12"/>
    <n v="4500"/>
    <n v="1"/>
    <x v="2371"/>
    <n v="47072.3"/>
    <x v="7006"/>
    <x v="3"/>
    <x v="3"/>
    <s v="Neha"/>
    <x v="1"/>
    <n v="4"/>
  </r>
  <r>
    <d v="2024-04-08T00:00:00"/>
    <s v="INV007021"/>
    <x v="4"/>
    <s v="Corporate"/>
    <x v="2"/>
    <x v="6"/>
    <x v="0"/>
    <x v="2"/>
    <x v="2"/>
    <n v="9"/>
    <n v="4500"/>
    <n v="17"/>
    <x v="2345"/>
    <n v="29178.92"/>
    <x v="7007"/>
    <x v="2"/>
    <x v="0"/>
    <s v="Karan"/>
    <x v="1"/>
    <n v="4"/>
  </r>
  <r>
    <d v="2024-04-09T00:00:00"/>
    <s v="INV007022"/>
    <x v="0"/>
    <s v="Wholesale"/>
    <x v="3"/>
    <x v="3"/>
    <x v="2"/>
    <x v="2"/>
    <x v="2"/>
    <n v="9"/>
    <n v="4500"/>
    <n v="0"/>
    <x v="172"/>
    <n v="32852.120000000003"/>
    <x v="7008"/>
    <x v="4"/>
    <x v="2"/>
    <s v="Karan"/>
    <x v="1"/>
    <n v="4"/>
  </r>
  <r>
    <d v="2024-04-10T00:00:00"/>
    <s v="INV007023"/>
    <x v="8"/>
    <s v="Corporate"/>
    <x v="3"/>
    <x v="5"/>
    <x v="1"/>
    <x v="4"/>
    <x v="0"/>
    <n v="6"/>
    <n v="12000"/>
    <n v="0"/>
    <x v="235"/>
    <n v="59113.8"/>
    <x v="7009"/>
    <x v="1"/>
    <x v="0"/>
    <s v="Priya"/>
    <x v="1"/>
    <n v="4"/>
  </r>
  <r>
    <d v="2024-04-11T00:00:00"/>
    <s v="INV007024"/>
    <x v="2"/>
    <s v="Retail"/>
    <x v="3"/>
    <x v="3"/>
    <x v="1"/>
    <x v="0"/>
    <x v="0"/>
    <n v="21"/>
    <n v="45000"/>
    <n v="12"/>
    <x v="1097"/>
    <n v="607836.1"/>
    <x v="7010"/>
    <x v="1"/>
    <x v="3"/>
    <s v="Sneha"/>
    <x v="1"/>
    <n v="4"/>
  </r>
  <r>
    <d v="2024-04-12T00:00:00"/>
    <s v="INV007025"/>
    <x v="0"/>
    <s v="Wholesale"/>
    <x v="3"/>
    <x v="5"/>
    <x v="3"/>
    <x v="3"/>
    <x v="3"/>
    <n v="7"/>
    <n v="600"/>
    <n v="4"/>
    <x v="495"/>
    <n v="3096.94"/>
    <x v="7011"/>
    <x v="2"/>
    <x v="1"/>
    <s v="Karan"/>
    <x v="1"/>
    <n v="4"/>
  </r>
  <r>
    <d v="2024-04-13T00:00:00"/>
    <s v="INV007026"/>
    <x v="10"/>
    <s v="Wholesale"/>
    <x v="0"/>
    <x v="8"/>
    <x v="3"/>
    <x v="5"/>
    <x v="0"/>
    <n v="4"/>
    <n v="15000"/>
    <n v="6"/>
    <x v="676"/>
    <n v="50890.25"/>
    <x v="7012"/>
    <x v="3"/>
    <x v="0"/>
    <s v="Vikas"/>
    <x v="1"/>
    <n v="4"/>
  </r>
  <r>
    <d v="2024-04-14T00:00:00"/>
    <s v="INV007027"/>
    <x v="1"/>
    <s v="Wholesale"/>
    <x v="0"/>
    <x v="0"/>
    <x v="1"/>
    <x v="6"/>
    <x v="0"/>
    <n v="13"/>
    <n v="3500"/>
    <n v="19"/>
    <x v="1687"/>
    <n v="32609.29"/>
    <x v="7013"/>
    <x v="1"/>
    <x v="1"/>
    <s v="Sneha"/>
    <x v="1"/>
    <n v="4"/>
  </r>
  <r>
    <d v="2024-04-15T00:00:00"/>
    <s v="INV007028"/>
    <x v="0"/>
    <s v="Wholesale"/>
    <x v="1"/>
    <x v="1"/>
    <x v="0"/>
    <x v="2"/>
    <x v="2"/>
    <n v="20"/>
    <n v="4500"/>
    <n v="15"/>
    <x v="1292"/>
    <n v="60582.76"/>
    <x v="7014"/>
    <x v="2"/>
    <x v="3"/>
    <s v="Neha"/>
    <x v="1"/>
    <n v="4"/>
  </r>
  <r>
    <d v="2024-04-16T00:00:00"/>
    <s v="INV007029"/>
    <x v="3"/>
    <s v="Retail"/>
    <x v="0"/>
    <x v="8"/>
    <x v="0"/>
    <x v="1"/>
    <x v="1"/>
    <n v="18"/>
    <n v="2500"/>
    <n v="16"/>
    <x v="474"/>
    <n v="35289.379999999997"/>
    <x v="7015"/>
    <x v="4"/>
    <x v="1"/>
    <s v="Vikas"/>
    <x v="1"/>
    <n v="4"/>
  </r>
  <r>
    <d v="2024-04-17T00:00:00"/>
    <s v="INV007030"/>
    <x v="10"/>
    <s v="Corporate"/>
    <x v="1"/>
    <x v="1"/>
    <x v="3"/>
    <x v="6"/>
    <x v="0"/>
    <n v="14"/>
    <n v="3500"/>
    <n v="7"/>
    <x v="2213"/>
    <n v="41030.58"/>
    <x v="7016"/>
    <x v="4"/>
    <x v="1"/>
    <s v="Karan"/>
    <x v="1"/>
    <n v="4"/>
  </r>
  <r>
    <d v="2024-04-18T00:00:00"/>
    <s v="INV007031"/>
    <x v="6"/>
    <s v="Wholesale"/>
    <x v="0"/>
    <x v="8"/>
    <x v="1"/>
    <x v="1"/>
    <x v="1"/>
    <n v="9"/>
    <n v="2500"/>
    <n v="12"/>
    <x v="292"/>
    <n v="18168.03"/>
    <x v="7017"/>
    <x v="3"/>
    <x v="1"/>
    <s v="Raj"/>
    <x v="1"/>
    <n v="4"/>
  </r>
  <r>
    <d v="2024-04-19T00:00:00"/>
    <s v="INV007032"/>
    <x v="11"/>
    <s v="Wholesale"/>
    <x v="3"/>
    <x v="5"/>
    <x v="0"/>
    <x v="0"/>
    <x v="0"/>
    <n v="2"/>
    <n v="45000"/>
    <n v="5"/>
    <x v="4"/>
    <n v="64790.17"/>
    <x v="7018"/>
    <x v="1"/>
    <x v="1"/>
    <s v="Karan"/>
    <x v="1"/>
    <n v="4"/>
  </r>
  <r>
    <d v="2024-04-20T00:00:00"/>
    <s v="INV007033"/>
    <x v="8"/>
    <s v="Corporate"/>
    <x v="2"/>
    <x v="6"/>
    <x v="1"/>
    <x v="3"/>
    <x v="3"/>
    <n v="14"/>
    <n v="600"/>
    <n v="2"/>
    <x v="2321"/>
    <n v="7328.51"/>
    <x v="7019"/>
    <x v="2"/>
    <x v="3"/>
    <s v="Pooja"/>
    <x v="1"/>
    <n v="4"/>
  </r>
  <r>
    <d v="2024-04-21T00:00:00"/>
    <s v="INV007034"/>
    <x v="4"/>
    <s v="Corporate"/>
    <x v="0"/>
    <x v="0"/>
    <x v="2"/>
    <x v="0"/>
    <x v="0"/>
    <n v="25"/>
    <n v="45000"/>
    <n v="12"/>
    <x v="2143"/>
    <n v="867144.02"/>
    <x v="7020"/>
    <x v="1"/>
    <x v="2"/>
    <s v="Sneha"/>
    <x v="1"/>
    <n v="4"/>
  </r>
  <r>
    <d v="2024-04-22T00:00:00"/>
    <s v="INV007035"/>
    <x v="8"/>
    <s v="Retail"/>
    <x v="0"/>
    <x v="0"/>
    <x v="3"/>
    <x v="4"/>
    <x v="0"/>
    <n v="1"/>
    <n v="12000"/>
    <n v="12"/>
    <x v="499"/>
    <n v="8086.1"/>
    <x v="7021"/>
    <x v="1"/>
    <x v="0"/>
    <s v="Amit"/>
    <x v="1"/>
    <n v="4"/>
  </r>
  <r>
    <d v="2024-04-23T00:00:00"/>
    <s v="INV007036"/>
    <x v="11"/>
    <s v="Wholesale"/>
    <x v="0"/>
    <x v="8"/>
    <x v="2"/>
    <x v="6"/>
    <x v="0"/>
    <n v="13"/>
    <n v="3500"/>
    <n v="7"/>
    <x v="873"/>
    <n v="35095.65"/>
    <x v="7022"/>
    <x v="2"/>
    <x v="1"/>
    <s v="Vikas"/>
    <x v="1"/>
    <n v="4"/>
  </r>
  <r>
    <d v="2024-04-24T00:00:00"/>
    <s v="INV007037"/>
    <x v="6"/>
    <s v="Retail"/>
    <x v="3"/>
    <x v="5"/>
    <x v="0"/>
    <x v="6"/>
    <x v="0"/>
    <n v="7"/>
    <n v="3500"/>
    <n v="11"/>
    <x v="1592"/>
    <n v="18440.32"/>
    <x v="7023"/>
    <x v="1"/>
    <x v="1"/>
    <s v="Neha"/>
    <x v="1"/>
    <n v="4"/>
  </r>
  <r>
    <d v="2024-04-25T00:00:00"/>
    <s v="INV007038"/>
    <x v="0"/>
    <s v="Corporate"/>
    <x v="3"/>
    <x v="9"/>
    <x v="1"/>
    <x v="7"/>
    <x v="3"/>
    <n v="12"/>
    <n v="900"/>
    <n v="10"/>
    <x v="861"/>
    <n v="7355.93"/>
    <x v="7024"/>
    <x v="0"/>
    <x v="1"/>
    <s v="Sneha"/>
    <x v="1"/>
    <n v="4"/>
  </r>
  <r>
    <d v="2024-04-26T00:00:00"/>
    <s v="INV007039"/>
    <x v="2"/>
    <s v="Corporate"/>
    <x v="2"/>
    <x v="6"/>
    <x v="1"/>
    <x v="6"/>
    <x v="0"/>
    <n v="15"/>
    <n v="3500"/>
    <n v="11"/>
    <x v="1629"/>
    <n v="43249.3"/>
    <x v="7025"/>
    <x v="2"/>
    <x v="3"/>
    <s v="Neha"/>
    <x v="1"/>
    <n v="4"/>
  </r>
  <r>
    <d v="2024-04-27T00:00:00"/>
    <s v="INV007040"/>
    <x v="11"/>
    <s v="Wholesale"/>
    <x v="1"/>
    <x v="1"/>
    <x v="3"/>
    <x v="2"/>
    <x v="2"/>
    <n v="11"/>
    <n v="4500"/>
    <n v="12"/>
    <x v="2243"/>
    <n v="35664.15"/>
    <x v="7026"/>
    <x v="2"/>
    <x v="3"/>
    <s v="Karan"/>
    <x v="1"/>
    <n v="4"/>
  </r>
  <r>
    <d v="2024-04-28T00:00:00"/>
    <s v="INV007041"/>
    <x v="6"/>
    <s v="Wholesale"/>
    <x v="3"/>
    <x v="5"/>
    <x v="1"/>
    <x v="0"/>
    <x v="0"/>
    <n v="5"/>
    <n v="45000"/>
    <n v="3"/>
    <x v="1985"/>
    <n v="203127.22"/>
    <x v="7027"/>
    <x v="1"/>
    <x v="0"/>
    <s v="Priya"/>
    <x v="1"/>
    <n v="4"/>
  </r>
  <r>
    <d v="2024-04-29T00:00:00"/>
    <s v="INV007042"/>
    <x v="4"/>
    <s v="Wholesale"/>
    <x v="2"/>
    <x v="2"/>
    <x v="3"/>
    <x v="2"/>
    <x v="2"/>
    <n v="4"/>
    <n v="4500"/>
    <n v="19"/>
    <x v="229"/>
    <n v="10852.22"/>
    <x v="7028"/>
    <x v="0"/>
    <x v="3"/>
    <s v="Vikas"/>
    <x v="1"/>
    <n v="4"/>
  </r>
  <r>
    <d v="2024-04-30T00:00:00"/>
    <s v="INV007043"/>
    <x v="8"/>
    <s v="Wholesale"/>
    <x v="2"/>
    <x v="6"/>
    <x v="1"/>
    <x v="7"/>
    <x v="3"/>
    <n v="3"/>
    <n v="900"/>
    <n v="11"/>
    <x v="1559"/>
    <n v="2195.19"/>
    <x v="7029"/>
    <x v="2"/>
    <x v="3"/>
    <s v="Amit"/>
    <x v="1"/>
    <n v="4"/>
  </r>
  <r>
    <d v="2024-05-01T00:00:00"/>
    <s v="INV007044"/>
    <x v="7"/>
    <s v="Corporate"/>
    <x v="3"/>
    <x v="9"/>
    <x v="1"/>
    <x v="4"/>
    <x v="0"/>
    <n v="7"/>
    <n v="12000"/>
    <n v="0"/>
    <x v="90"/>
    <n v="63452"/>
    <x v="7030"/>
    <x v="2"/>
    <x v="0"/>
    <s v="Neha"/>
    <x v="1"/>
    <n v="5"/>
  </r>
  <r>
    <d v="2024-05-02T00:00:00"/>
    <s v="INV007045"/>
    <x v="6"/>
    <s v="Corporate"/>
    <x v="3"/>
    <x v="9"/>
    <x v="2"/>
    <x v="1"/>
    <x v="1"/>
    <n v="10"/>
    <n v="2500"/>
    <n v="17"/>
    <x v="2369"/>
    <n v="19367.18"/>
    <x v="7031"/>
    <x v="2"/>
    <x v="2"/>
    <s v="Pooja"/>
    <x v="1"/>
    <n v="5"/>
  </r>
  <r>
    <d v="2024-05-03T00:00:00"/>
    <s v="INV007046"/>
    <x v="3"/>
    <s v="Corporate"/>
    <x v="0"/>
    <x v="0"/>
    <x v="3"/>
    <x v="2"/>
    <x v="2"/>
    <n v="14"/>
    <n v="4500"/>
    <n v="19"/>
    <x v="166"/>
    <n v="37898.839999999997"/>
    <x v="7032"/>
    <x v="4"/>
    <x v="0"/>
    <s v="Neha"/>
    <x v="1"/>
    <n v="5"/>
  </r>
  <r>
    <d v="2024-05-04T00:00:00"/>
    <s v="INV007047"/>
    <x v="0"/>
    <s v="Corporate"/>
    <x v="0"/>
    <x v="0"/>
    <x v="3"/>
    <x v="4"/>
    <x v="0"/>
    <n v="16"/>
    <n v="12000"/>
    <n v="4"/>
    <x v="87"/>
    <n v="167938.71"/>
    <x v="7033"/>
    <x v="2"/>
    <x v="3"/>
    <s v="Neha"/>
    <x v="1"/>
    <n v="5"/>
  </r>
  <r>
    <d v="2024-05-05T00:00:00"/>
    <s v="INV007048"/>
    <x v="0"/>
    <s v="Corporate"/>
    <x v="0"/>
    <x v="0"/>
    <x v="1"/>
    <x v="3"/>
    <x v="3"/>
    <n v="22"/>
    <n v="600"/>
    <n v="7"/>
    <x v="2372"/>
    <n v="10266.48"/>
    <x v="7034"/>
    <x v="1"/>
    <x v="0"/>
    <s v="Raj"/>
    <x v="1"/>
    <n v="5"/>
  </r>
  <r>
    <d v="2024-05-06T00:00:00"/>
    <s v="INV007049"/>
    <x v="2"/>
    <s v="Corporate"/>
    <x v="3"/>
    <x v="9"/>
    <x v="2"/>
    <x v="4"/>
    <x v="0"/>
    <n v="4"/>
    <n v="12000"/>
    <n v="8"/>
    <x v="1565"/>
    <n v="34921.919999999998"/>
    <x v="7035"/>
    <x v="1"/>
    <x v="0"/>
    <s v="Pooja"/>
    <x v="1"/>
    <n v="5"/>
  </r>
  <r>
    <d v="2024-05-07T00:00:00"/>
    <s v="INV007050"/>
    <x v="9"/>
    <s v="Retail"/>
    <x v="2"/>
    <x v="2"/>
    <x v="0"/>
    <x v="2"/>
    <x v="2"/>
    <n v="21"/>
    <n v="4500"/>
    <n v="12"/>
    <x v="80"/>
    <n v="60639.54"/>
    <x v="7036"/>
    <x v="4"/>
    <x v="1"/>
    <s v="Sneha"/>
    <x v="1"/>
    <n v="5"/>
  </r>
  <r>
    <d v="2024-05-08T00:00:00"/>
    <s v="INV007051"/>
    <x v="6"/>
    <s v="Corporate"/>
    <x v="2"/>
    <x v="2"/>
    <x v="2"/>
    <x v="5"/>
    <x v="0"/>
    <n v="22"/>
    <n v="15000"/>
    <n v="14"/>
    <x v="1688"/>
    <n v="207141.79"/>
    <x v="7037"/>
    <x v="1"/>
    <x v="3"/>
    <s v="Priya"/>
    <x v="1"/>
    <n v="5"/>
  </r>
  <r>
    <d v="2024-05-09T00:00:00"/>
    <s v="INV007052"/>
    <x v="3"/>
    <s v="Corporate"/>
    <x v="1"/>
    <x v="1"/>
    <x v="1"/>
    <x v="5"/>
    <x v="0"/>
    <n v="6"/>
    <n v="15000"/>
    <n v="20"/>
    <x v="235"/>
    <n v="60749.14"/>
    <x v="7038"/>
    <x v="4"/>
    <x v="0"/>
    <s v="Neha"/>
    <x v="1"/>
    <n v="5"/>
  </r>
  <r>
    <d v="2024-05-10T00:00:00"/>
    <s v="INV007053"/>
    <x v="4"/>
    <s v="Wholesale"/>
    <x v="1"/>
    <x v="1"/>
    <x v="0"/>
    <x v="2"/>
    <x v="2"/>
    <n v="22"/>
    <n v="4500"/>
    <n v="5"/>
    <x v="2373"/>
    <n v="87851.03"/>
    <x v="7039"/>
    <x v="4"/>
    <x v="0"/>
    <s v="Neha"/>
    <x v="1"/>
    <n v="5"/>
  </r>
  <r>
    <d v="2024-05-11T00:00:00"/>
    <s v="INV007054"/>
    <x v="3"/>
    <s v="Retail"/>
    <x v="3"/>
    <x v="3"/>
    <x v="2"/>
    <x v="6"/>
    <x v="0"/>
    <n v="6"/>
    <n v="3500"/>
    <n v="2"/>
    <x v="2291"/>
    <n v="18512.169999999998"/>
    <x v="7040"/>
    <x v="4"/>
    <x v="2"/>
    <s v="Priya"/>
    <x v="1"/>
    <n v="5"/>
  </r>
  <r>
    <d v="2024-05-12T00:00:00"/>
    <s v="INV007055"/>
    <x v="2"/>
    <s v="Retail"/>
    <x v="1"/>
    <x v="1"/>
    <x v="3"/>
    <x v="1"/>
    <x v="1"/>
    <n v="7"/>
    <n v="2500"/>
    <n v="4"/>
    <x v="806"/>
    <n v="13468.74"/>
    <x v="7041"/>
    <x v="2"/>
    <x v="3"/>
    <s v="Raj"/>
    <x v="1"/>
    <n v="5"/>
  </r>
  <r>
    <d v="2024-05-13T00:00:00"/>
    <s v="INV007056"/>
    <x v="11"/>
    <s v="Retail"/>
    <x v="3"/>
    <x v="3"/>
    <x v="0"/>
    <x v="4"/>
    <x v="0"/>
    <n v="12"/>
    <n v="12000"/>
    <n v="20"/>
    <x v="808"/>
    <n v="87989.64"/>
    <x v="7042"/>
    <x v="3"/>
    <x v="2"/>
    <s v="Vikas"/>
    <x v="1"/>
    <n v="5"/>
  </r>
  <r>
    <d v="2024-05-14T00:00:00"/>
    <s v="INV007057"/>
    <x v="6"/>
    <s v="Corporate"/>
    <x v="3"/>
    <x v="7"/>
    <x v="2"/>
    <x v="0"/>
    <x v="0"/>
    <n v="10"/>
    <n v="45000"/>
    <n v="6"/>
    <x v="2374"/>
    <n v="359387.93"/>
    <x v="7043"/>
    <x v="2"/>
    <x v="0"/>
    <s v="Amit"/>
    <x v="1"/>
    <n v="5"/>
  </r>
  <r>
    <d v="2024-05-15T00:00:00"/>
    <s v="INV007058"/>
    <x v="10"/>
    <s v="Corporate"/>
    <x v="0"/>
    <x v="0"/>
    <x v="0"/>
    <x v="4"/>
    <x v="0"/>
    <n v="17"/>
    <n v="12000"/>
    <n v="12"/>
    <x v="2120"/>
    <n v="136713.82"/>
    <x v="7044"/>
    <x v="4"/>
    <x v="1"/>
    <s v="Priya"/>
    <x v="1"/>
    <n v="5"/>
  </r>
  <r>
    <d v="2024-05-16T00:00:00"/>
    <s v="INV007059"/>
    <x v="5"/>
    <s v="Retail"/>
    <x v="0"/>
    <x v="8"/>
    <x v="1"/>
    <x v="7"/>
    <x v="3"/>
    <n v="6"/>
    <n v="900"/>
    <n v="5"/>
    <x v="1511"/>
    <n v="3696.07"/>
    <x v="7045"/>
    <x v="2"/>
    <x v="3"/>
    <s v="Karan"/>
    <x v="1"/>
    <n v="5"/>
  </r>
  <r>
    <d v="2024-05-17T00:00:00"/>
    <s v="INV007060"/>
    <x v="9"/>
    <s v="Wholesale"/>
    <x v="0"/>
    <x v="8"/>
    <x v="3"/>
    <x v="4"/>
    <x v="0"/>
    <n v="13"/>
    <n v="12000"/>
    <n v="6"/>
    <x v="2306"/>
    <n v="136596.17000000001"/>
    <x v="7046"/>
    <x v="4"/>
    <x v="0"/>
    <s v="Sneha"/>
    <x v="1"/>
    <n v="5"/>
  </r>
  <r>
    <d v="2024-05-18T00:00:00"/>
    <s v="INV007061"/>
    <x v="9"/>
    <s v="Retail"/>
    <x v="1"/>
    <x v="1"/>
    <x v="1"/>
    <x v="2"/>
    <x v="2"/>
    <n v="8"/>
    <n v="4500"/>
    <n v="12"/>
    <x v="1139"/>
    <n v="22886.41"/>
    <x v="7047"/>
    <x v="1"/>
    <x v="1"/>
    <s v="Amit"/>
    <x v="1"/>
    <n v="5"/>
  </r>
  <r>
    <d v="2024-05-19T00:00:00"/>
    <s v="INV007062"/>
    <x v="0"/>
    <s v="Corporate"/>
    <x v="1"/>
    <x v="1"/>
    <x v="2"/>
    <x v="2"/>
    <x v="2"/>
    <n v="4"/>
    <n v="4500"/>
    <n v="7"/>
    <x v="1172"/>
    <n v="13140.93"/>
    <x v="7048"/>
    <x v="1"/>
    <x v="2"/>
    <s v="Vikas"/>
    <x v="1"/>
    <n v="5"/>
  </r>
  <r>
    <d v="2024-05-20T00:00:00"/>
    <s v="INV007063"/>
    <x v="1"/>
    <s v="Wholesale"/>
    <x v="1"/>
    <x v="1"/>
    <x v="1"/>
    <x v="0"/>
    <x v="0"/>
    <n v="12"/>
    <n v="45000"/>
    <n v="10"/>
    <x v="1849"/>
    <n v="416240.22"/>
    <x v="7049"/>
    <x v="3"/>
    <x v="0"/>
    <s v="Vikas"/>
    <x v="1"/>
    <n v="5"/>
  </r>
  <r>
    <d v="2024-05-21T00:00:00"/>
    <s v="INV007064"/>
    <x v="8"/>
    <s v="Corporate"/>
    <x v="3"/>
    <x v="7"/>
    <x v="2"/>
    <x v="7"/>
    <x v="3"/>
    <n v="15"/>
    <n v="900"/>
    <n v="20"/>
    <x v="6"/>
    <n v="8326.17"/>
    <x v="7050"/>
    <x v="0"/>
    <x v="0"/>
    <s v="Vikas"/>
    <x v="1"/>
    <n v="5"/>
  </r>
  <r>
    <d v="2024-05-22T00:00:00"/>
    <s v="INV007065"/>
    <x v="11"/>
    <s v="Corporate"/>
    <x v="0"/>
    <x v="8"/>
    <x v="1"/>
    <x v="7"/>
    <x v="3"/>
    <n v="15"/>
    <n v="900"/>
    <n v="18"/>
    <x v="321"/>
    <n v="8113.73"/>
    <x v="7051"/>
    <x v="3"/>
    <x v="3"/>
    <s v="Neha"/>
    <x v="1"/>
    <n v="5"/>
  </r>
  <r>
    <d v="2024-05-23T00:00:00"/>
    <s v="INV007066"/>
    <x v="7"/>
    <s v="Retail"/>
    <x v="3"/>
    <x v="7"/>
    <x v="1"/>
    <x v="3"/>
    <x v="3"/>
    <n v="22"/>
    <n v="600"/>
    <n v="11"/>
    <x v="1837"/>
    <n v="10249.469999999999"/>
    <x v="7052"/>
    <x v="1"/>
    <x v="1"/>
    <s v="Priya"/>
    <x v="1"/>
    <n v="5"/>
  </r>
  <r>
    <d v="2024-05-24T00:00:00"/>
    <s v="INV007067"/>
    <x v="9"/>
    <s v="Wholesale"/>
    <x v="1"/>
    <x v="1"/>
    <x v="1"/>
    <x v="0"/>
    <x v="0"/>
    <n v="21"/>
    <n v="45000"/>
    <n v="5"/>
    <x v="2375"/>
    <n v="780909.84"/>
    <x v="7053"/>
    <x v="0"/>
    <x v="1"/>
    <s v="Amit"/>
    <x v="1"/>
    <n v="5"/>
  </r>
  <r>
    <d v="2024-05-25T00:00:00"/>
    <s v="INV007068"/>
    <x v="7"/>
    <s v="Wholesale"/>
    <x v="0"/>
    <x v="4"/>
    <x v="3"/>
    <x v="7"/>
    <x v="3"/>
    <n v="12"/>
    <n v="900"/>
    <n v="1"/>
    <x v="644"/>
    <n v="9482.33"/>
    <x v="7054"/>
    <x v="3"/>
    <x v="0"/>
    <s v="Sneha"/>
    <x v="1"/>
    <n v="5"/>
  </r>
  <r>
    <d v="2024-05-26T00:00:00"/>
    <s v="INV007069"/>
    <x v="10"/>
    <s v="Retail"/>
    <x v="3"/>
    <x v="9"/>
    <x v="0"/>
    <x v="0"/>
    <x v="0"/>
    <n v="8"/>
    <n v="45000"/>
    <n v="3"/>
    <x v="1573"/>
    <n v="254689.63"/>
    <x v="7055"/>
    <x v="1"/>
    <x v="0"/>
    <s v="Karan"/>
    <x v="1"/>
    <n v="5"/>
  </r>
  <r>
    <d v="2024-05-27T00:00:00"/>
    <s v="INV007070"/>
    <x v="7"/>
    <s v="Corporate"/>
    <x v="3"/>
    <x v="5"/>
    <x v="1"/>
    <x v="0"/>
    <x v="0"/>
    <n v="21"/>
    <n v="45000"/>
    <n v="7"/>
    <x v="21"/>
    <n v="713604.12"/>
    <x v="7056"/>
    <x v="3"/>
    <x v="2"/>
    <s v="Amit"/>
    <x v="1"/>
    <n v="5"/>
  </r>
  <r>
    <d v="2024-05-28T00:00:00"/>
    <s v="INV007071"/>
    <x v="3"/>
    <s v="Corporate"/>
    <x v="1"/>
    <x v="1"/>
    <x v="1"/>
    <x v="4"/>
    <x v="0"/>
    <n v="11"/>
    <n v="12000"/>
    <n v="16"/>
    <x v="1255"/>
    <n v="85188.38"/>
    <x v="7057"/>
    <x v="1"/>
    <x v="3"/>
    <s v="Karan"/>
    <x v="1"/>
    <n v="5"/>
  </r>
  <r>
    <d v="2024-05-29T00:00:00"/>
    <s v="INV007072"/>
    <x v="8"/>
    <s v="Corporate"/>
    <x v="2"/>
    <x v="6"/>
    <x v="0"/>
    <x v="5"/>
    <x v="0"/>
    <n v="4"/>
    <n v="15000"/>
    <n v="14"/>
    <x v="366"/>
    <n v="42384.39"/>
    <x v="7058"/>
    <x v="4"/>
    <x v="2"/>
    <s v="Priya"/>
    <x v="1"/>
    <n v="5"/>
  </r>
  <r>
    <d v="2024-05-30T00:00:00"/>
    <s v="INV007073"/>
    <x v="11"/>
    <s v="Retail"/>
    <x v="1"/>
    <x v="1"/>
    <x v="1"/>
    <x v="7"/>
    <x v="3"/>
    <n v="24"/>
    <n v="900"/>
    <n v="14"/>
    <x v="1342"/>
    <n v="14160.35"/>
    <x v="7059"/>
    <x v="1"/>
    <x v="2"/>
    <s v="Vikas"/>
    <x v="1"/>
    <n v="5"/>
  </r>
  <r>
    <d v="2024-05-31T00:00:00"/>
    <s v="INV007074"/>
    <x v="9"/>
    <s v="Corporate"/>
    <x v="0"/>
    <x v="8"/>
    <x v="0"/>
    <x v="2"/>
    <x v="2"/>
    <n v="11"/>
    <n v="4500"/>
    <n v="6"/>
    <x v="2267"/>
    <n v="42272.32"/>
    <x v="7060"/>
    <x v="2"/>
    <x v="1"/>
    <s v="Sneha"/>
    <x v="1"/>
    <n v="5"/>
  </r>
  <r>
    <d v="2024-06-01T00:00:00"/>
    <s v="INV007075"/>
    <x v="2"/>
    <s v="Wholesale"/>
    <x v="2"/>
    <x v="6"/>
    <x v="1"/>
    <x v="0"/>
    <x v="0"/>
    <n v="5"/>
    <n v="45000"/>
    <n v="7"/>
    <x v="1855"/>
    <n v="179151.01"/>
    <x v="7061"/>
    <x v="2"/>
    <x v="2"/>
    <s v="Neha"/>
    <x v="1"/>
    <n v="6"/>
  </r>
  <r>
    <d v="2024-06-02T00:00:00"/>
    <s v="INV007076"/>
    <x v="3"/>
    <s v="Retail"/>
    <x v="2"/>
    <x v="2"/>
    <x v="0"/>
    <x v="4"/>
    <x v="0"/>
    <n v="17"/>
    <n v="12000"/>
    <n v="20"/>
    <x v="625"/>
    <n v="145097.32"/>
    <x v="7062"/>
    <x v="3"/>
    <x v="0"/>
    <s v="Raj"/>
    <x v="1"/>
    <n v="6"/>
  </r>
  <r>
    <d v="2024-06-03T00:00:00"/>
    <s v="INV007077"/>
    <x v="1"/>
    <s v="Corporate"/>
    <x v="2"/>
    <x v="6"/>
    <x v="2"/>
    <x v="5"/>
    <x v="0"/>
    <n v="2"/>
    <n v="15000"/>
    <n v="12"/>
    <x v="37"/>
    <n v="20803.25"/>
    <x v="7063"/>
    <x v="0"/>
    <x v="2"/>
    <s v="Raj"/>
    <x v="1"/>
    <n v="6"/>
  </r>
  <r>
    <d v="2024-06-04T00:00:00"/>
    <s v="INV007078"/>
    <x v="9"/>
    <s v="Retail"/>
    <x v="3"/>
    <x v="9"/>
    <x v="0"/>
    <x v="6"/>
    <x v="0"/>
    <n v="22"/>
    <n v="3500"/>
    <n v="16"/>
    <x v="1394"/>
    <n v="46701.84"/>
    <x v="7064"/>
    <x v="2"/>
    <x v="0"/>
    <s v="Pooja"/>
    <x v="1"/>
    <n v="6"/>
  </r>
  <r>
    <d v="2024-06-05T00:00:00"/>
    <s v="INV007079"/>
    <x v="1"/>
    <s v="Wholesale"/>
    <x v="2"/>
    <x v="6"/>
    <x v="3"/>
    <x v="7"/>
    <x v="3"/>
    <n v="23"/>
    <n v="900"/>
    <n v="5"/>
    <x v="2020"/>
    <n v="17280.37"/>
    <x v="7065"/>
    <x v="3"/>
    <x v="2"/>
    <s v="Vikas"/>
    <x v="1"/>
    <n v="6"/>
  </r>
  <r>
    <d v="2024-06-06T00:00:00"/>
    <s v="INV007080"/>
    <x v="3"/>
    <s v="Corporate"/>
    <x v="1"/>
    <x v="1"/>
    <x v="3"/>
    <x v="5"/>
    <x v="0"/>
    <n v="22"/>
    <n v="15000"/>
    <n v="12"/>
    <x v="154"/>
    <n v="239824.67"/>
    <x v="7066"/>
    <x v="0"/>
    <x v="1"/>
    <s v="Neha"/>
    <x v="1"/>
    <n v="6"/>
  </r>
  <r>
    <d v="2024-06-07T00:00:00"/>
    <s v="INV007081"/>
    <x v="11"/>
    <s v="Corporate"/>
    <x v="3"/>
    <x v="5"/>
    <x v="3"/>
    <x v="6"/>
    <x v="0"/>
    <n v="2"/>
    <n v="3500"/>
    <n v="19"/>
    <x v="659"/>
    <n v="4388.2"/>
    <x v="7067"/>
    <x v="4"/>
    <x v="0"/>
    <s v="Amit"/>
    <x v="1"/>
    <n v="6"/>
  </r>
  <r>
    <d v="2024-06-08T00:00:00"/>
    <s v="INV007082"/>
    <x v="5"/>
    <s v="Corporate"/>
    <x v="2"/>
    <x v="6"/>
    <x v="2"/>
    <x v="3"/>
    <x v="3"/>
    <n v="23"/>
    <n v="600"/>
    <n v="0"/>
    <x v="329"/>
    <n v="11607.36"/>
    <x v="7068"/>
    <x v="0"/>
    <x v="3"/>
    <s v="Sneha"/>
    <x v="1"/>
    <n v="6"/>
  </r>
  <r>
    <d v="2024-06-09T00:00:00"/>
    <s v="INV007083"/>
    <x v="6"/>
    <s v="Retail"/>
    <x v="0"/>
    <x v="4"/>
    <x v="0"/>
    <x v="3"/>
    <x v="3"/>
    <n v="10"/>
    <n v="600"/>
    <n v="8"/>
    <x v="2376"/>
    <n v="4742.8599999999997"/>
    <x v="7069"/>
    <x v="2"/>
    <x v="3"/>
    <s v="Neha"/>
    <x v="1"/>
    <n v="6"/>
  </r>
  <r>
    <d v="2024-06-10T00:00:00"/>
    <s v="INV007084"/>
    <x v="11"/>
    <s v="Corporate"/>
    <x v="1"/>
    <x v="1"/>
    <x v="1"/>
    <x v="4"/>
    <x v="0"/>
    <n v="8"/>
    <n v="12000"/>
    <n v="7"/>
    <x v="2377"/>
    <n v="82654.19"/>
    <x v="7070"/>
    <x v="4"/>
    <x v="2"/>
    <s v="Vikas"/>
    <x v="1"/>
    <n v="6"/>
  </r>
  <r>
    <d v="2024-06-11T00:00:00"/>
    <s v="INV007085"/>
    <x v="6"/>
    <s v="Wholesale"/>
    <x v="2"/>
    <x v="2"/>
    <x v="3"/>
    <x v="3"/>
    <x v="3"/>
    <n v="9"/>
    <n v="600"/>
    <n v="18"/>
    <x v="1369"/>
    <n v="3398.61"/>
    <x v="7071"/>
    <x v="4"/>
    <x v="1"/>
    <s v="Amit"/>
    <x v="1"/>
    <n v="6"/>
  </r>
  <r>
    <d v="2024-06-12T00:00:00"/>
    <s v="INV007086"/>
    <x v="3"/>
    <s v="Corporate"/>
    <x v="0"/>
    <x v="4"/>
    <x v="2"/>
    <x v="3"/>
    <x v="3"/>
    <n v="5"/>
    <n v="600"/>
    <n v="17"/>
    <x v="2266"/>
    <n v="2276.71"/>
    <x v="7072"/>
    <x v="1"/>
    <x v="2"/>
    <s v="Raj"/>
    <x v="1"/>
    <n v="6"/>
  </r>
  <r>
    <d v="2024-06-13T00:00:00"/>
    <s v="INV007087"/>
    <x v="8"/>
    <s v="Retail"/>
    <x v="2"/>
    <x v="6"/>
    <x v="2"/>
    <x v="7"/>
    <x v="3"/>
    <n v="17"/>
    <n v="900"/>
    <n v="6"/>
    <x v="191"/>
    <n v="10375.459999999999"/>
    <x v="7073"/>
    <x v="1"/>
    <x v="3"/>
    <s v="Raj"/>
    <x v="1"/>
    <n v="6"/>
  </r>
  <r>
    <d v="2024-06-14T00:00:00"/>
    <s v="INV007088"/>
    <x v="3"/>
    <s v="Retail"/>
    <x v="3"/>
    <x v="3"/>
    <x v="1"/>
    <x v="0"/>
    <x v="0"/>
    <n v="20"/>
    <n v="45000"/>
    <n v="14"/>
    <x v="59"/>
    <n v="629298.93000000005"/>
    <x v="7074"/>
    <x v="1"/>
    <x v="2"/>
    <s v="Neha"/>
    <x v="1"/>
    <n v="6"/>
  </r>
  <r>
    <d v="2024-06-15T00:00:00"/>
    <s v="INV007089"/>
    <x v="1"/>
    <s v="Corporate"/>
    <x v="0"/>
    <x v="4"/>
    <x v="0"/>
    <x v="4"/>
    <x v="0"/>
    <n v="25"/>
    <n v="12000"/>
    <n v="4"/>
    <x v="567"/>
    <n v="262436.90999999997"/>
    <x v="7075"/>
    <x v="3"/>
    <x v="2"/>
    <s v="Karan"/>
    <x v="1"/>
    <n v="6"/>
  </r>
  <r>
    <d v="2024-06-16T00:00:00"/>
    <s v="INV007090"/>
    <x v="10"/>
    <s v="Corporate"/>
    <x v="0"/>
    <x v="8"/>
    <x v="0"/>
    <x v="3"/>
    <x v="3"/>
    <n v="8"/>
    <n v="600"/>
    <n v="4"/>
    <x v="1832"/>
    <n v="4124.8999999999996"/>
    <x v="7076"/>
    <x v="4"/>
    <x v="3"/>
    <s v="Vikas"/>
    <x v="1"/>
    <n v="6"/>
  </r>
  <r>
    <d v="2024-06-17T00:00:00"/>
    <s v="INV007091"/>
    <x v="9"/>
    <s v="Wholesale"/>
    <x v="2"/>
    <x v="2"/>
    <x v="2"/>
    <x v="4"/>
    <x v="0"/>
    <n v="25"/>
    <n v="12000"/>
    <n v="2"/>
    <x v="1237"/>
    <n v="229787.12"/>
    <x v="7077"/>
    <x v="3"/>
    <x v="0"/>
    <s v="Priya"/>
    <x v="1"/>
    <n v="6"/>
  </r>
  <r>
    <d v="2024-06-18T00:00:00"/>
    <s v="INV007092"/>
    <x v="10"/>
    <s v="Wholesale"/>
    <x v="1"/>
    <x v="1"/>
    <x v="3"/>
    <x v="3"/>
    <x v="3"/>
    <n v="4"/>
    <n v="600"/>
    <n v="19"/>
    <x v="240"/>
    <n v="1480.89"/>
    <x v="7078"/>
    <x v="0"/>
    <x v="3"/>
    <s v="Raj"/>
    <x v="1"/>
    <n v="6"/>
  </r>
  <r>
    <d v="2024-06-19T00:00:00"/>
    <s v="INV007093"/>
    <x v="6"/>
    <s v="Retail"/>
    <x v="3"/>
    <x v="7"/>
    <x v="3"/>
    <x v="7"/>
    <x v="3"/>
    <n v="22"/>
    <n v="900"/>
    <n v="3"/>
    <x v="2165"/>
    <n v="15687.67"/>
    <x v="7079"/>
    <x v="4"/>
    <x v="0"/>
    <s v="Neha"/>
    <x v="1"/>
    <n v="6"/>
  </r>
  <r>
    <d v="2024-06-20T00:00:00"/>
    <s v="INV007094"/>
    <x v="9"/>
    <s v="Corporate"/>
    <x v="0"/>
    <x v="0"/>
    <x v="1"/>
    <x v="1"/>
    <x v="1"/>
    <n v="15"/>
    <n v="2500"/>
    <n v="9"/>
    <x v="617"/>
    <n v="26348.720000000001"/>
    <x v="7080"/>
    <x v="2"/>
    <x v="3"/>
    <s v="Pooja"/>
    <x v="1"/>
    <n v="6"/>
  </r>
  <r>
    <d v="2024-06-21T00:00:00"/>
    <s v="INV007095"/>
    <x v="11"/>
    <s v="Corporate"/>
    <x v="2"/>
    <x v="2"/>
    <x v="3"/>
    <x v="0"/>
    <x v="0"/>
    <n v="18"/>
    <n v="45000"/>
    <n v="11"/>
    <x v="1433"/>
    <n v="555377.01"/>
    <x v="7081"/>
    <x v="4"/>
    <x v="1"/>
    <s v="Pooja"/>
    <x v="1"/>
    <n v="6"/>
  </r>
  <r>
    <d v="2024-06-22T00:00:00"/>
    <s v="INV007096"/>
    <x v="11"/>
    <s v="Corporate"/>
    <x v="1"/>
    <x v="1"/>
    <x v="1"/>
    <x v="7"/>
    <x v="3"/>
    <n v="9"/>
    <n v="900"/>
    <n v="11"/>
    <x v="679"/>
    <n v="5753.18"/>
    <x v="7082"/>
    <x v="2"/>
    <x v="1"/>
    <s v="Neha"/>
    <x v="1"/>
    <n v="6"/>
  </r>
  <r>
    <d v="2024-06-23T00:00:00"/>
    <s v="INV007097"/>
    <x v="3"/>
    <s v="Corporate"/>
    <x v="0"/>
    <x v="8"/>
    <x v="1"/>
    <x v="2"/>
    <x v="2"/>
    <n v="17"/>
    <n v="4500"/>
    <n v="7"/>
    <x v="1546"/>
    <n v="56778"/>
    <x v="7083"/>
    <x v="1"/>
    <x v="2"/>
    <s v="Priya"/>
    <x v="1"/>
    <n v="6"/>
  </r>
  <r>
    <d v="2024-06-24T00:00:00"/>
    <s v="INV007098"/>
    <x v="5"/>
    <s v="Wholesale"/>
    <x v="3"/>
    <x v="3"/>
    <x v="3"/>
    <x v="6"/>
    <x v="0"/>
    <n v="3"/>
    <n v="3500"/>
    <n v="19"/>
    <x v="2316"/>
    <n v="6893.65"/>
    <x v="7084"/>
    <x v="1"/>
    <x v="1"/>
    <s v="Amit"/>
    <x v="1"/>
    <n v="6"/>
  </r>
  <r>
    <d v="2024-06-25T00:00:00"/>
    <s v="INV007099"/>
    <x v="7"/>
    <s v="Wholesale"/>
    <x v="1"/>
    <x v="1"/>
    <x v="2"/>
    <x v="2"/>
    <x v="2"/>
    <n v="6"/>
    <n v="4500"/>
    <n v="19"/>
    <x v="233"/>
    <n v="19141.82"/>
    <x v="7085"/>
    <x v="4"/>
    <x v="1"/>
    <s v="Sneha"/>
    <x v="1"/>
    <n v="6"/>
  </r>
  <r>
    <d v="2024-06-26T00:00:00"/>
    <s v="INV007100"/>
    <x v="11"/>
    <s v="Retail"/>
    <x v="0"/>
    <x v="0"/>
    <x v="1"/>
    <x v="4"/>
    <x v="0"/>
    <n v="16"/>
    <n v="12000"/>
    <n v="6"/>
    <x v="2017"/>
    <n v="147269.73000000001"/>
    <x v="7086"/>
    <x v="4"/>
    <x v="1"/>
    <s v="Vikas"/>
    <x v="1"/>
    <n v="6"/>
  </r>
  <r>
    <d v="2024-06-27T00:00:00"/>
    <s v="INV007101"/>
    <x v="1"/>
    <s v="Retail"/>
    <x v="3"/>
    <x v="9"/>
    <x v="2"/>
    <x v="0"/>
    <x v="0"/>
    <n v="22"/>
    <n v="45000"/>
    <n v="4"/>
    <x v="1484"/>
    <n v="684866.01"/>
    <x v="7087"/>
    <x v="3"/>
    <x v="0"/>
    <s v="Neha"/>
    <x v="1"/>
    <n v="6"/>
  </r>
  <r>
    <d v="2024-06-28T00:00:00"/>
    <s v="INV007102"/>
    <x v="8"/>
    <s v="Corporate"/>
    <x v="1"/>
    <x v="1"/>
    <x v="1"/>
    <x v="6"/>
    <x v="0"/>
    <n v="22"/>
    <n v="3500"/>
    <n v="14"/>
    <x v="1522"/>
    <n v="57497.01"/>
    <x v="7088"/>
    <x v="1"/>
    <x v="1"/>
    <s v="Vikas"/>
    <x v="1"/>
    <n v="6"/>
  </r>
  <r>
    <d v="2024-06-29T00:00:00"/>
    <s v="INV007103"/>
    <x v="10"/>
    <s v="Retail"/>
    <x v="1"/>
    <x v="1"/>
    <x v="1"/>
    <x v="4"/>
    <x v="0"/>
    <n v="3"/>
    <n v="12000"/>
    <n v="19"/>
    <x v="1221"/>
    <n v="21863.94"/>
    <x v="7089"/>
    <x v="0"/>
    <x v="1"/>
    <s v="Sneha"/>
    <x v="1"/>
    <n v="6"/>
  </r>
  <r>
    <d v="2024-06-30T00:00:00"/>
    <s v="INV007104"/>
    <x v="6"/>
    <s v="Retail"/>
    <x v="1"/>
    <x v="1"/>
    <x v="1"/>
    <x v="0"/>
    <x v="0"/>
    <n v="13"/>
    <n v="45000"/>
    <n v="16"/>
    <x v="967"/>
    <n v="406539.67"/>
    <x v="7090"/>
    <x v="4"/>
    <x v="1"/>
    <s v="Raj"/>
    <x v="1"/>
    <n v="6"/>
  </r>
  <r>
    <d v="2024-07-01T00:00:00"/>
    <s v="INV007105"/>
    <x v="0"/>
    <s v="Corporate"/>
    <x v="0"/>
    <x v="8"/>
    <x v="1"/>
    <x v="1"/>
    <x v="1"/>
    <n v="5"/>
    <n v="2500"/>
    <n v="14"/>
    <x v="1432"/>
    <n v="7865.68"/>
    <x v="7091"/>
    <x v="0"/>
    <x v="0"/>
    <s v="Karan"/>
    <x v="1"/>
    <n v="7"/>
  </r>
  <r>
    <d v="2024-07-02T00:00:00"/>
    <s v="INV007106"/>
    <x v="5"/>
    <s v="Corporate"/>
    <x v="2"/>
    <x v="2"/>
    <x v="0"/>
    <x v="3"/>
    <x v="3"/>
    <n v="23"/>
    <n v="600"/>
    <n v="15"/>
    <x v="2378"/>
    <n v="9568.5"/>
    <x v="7092"/>
    <x v="1"/>
    <x v="2"/>
    <s v="Sneha"/>
    <x v="1"/>
    <n v="7"/>
  </r>
  <r>
    <d v="2024-07-03T00:00:00"/>
    <s v="INV007107"/>
    <x v="10"/>
    <s v="Wholesale"/>
    <x v="1"/>
    <x v="1"/>
    <x v="1"/>
    <x v="7"/>
    <x v="3"/>
    <n v="1"/>
    <n v="900"/>
    <n v="0"/>
    <x v="1538"/>
    <n v="656.46"/>
    <x v="7093"/>
    <x v="0"/>
    <x v="3"/>
    <s v="Neha"/>
    <x v="1"/>
    <n v="7"/>
  </r>
  <r>
    <d v="2024-07-04T00:00:00"/>
    <s v="INV007108"/>
    <x v="1"/>
    <s v="Retail"/>
    <x v="1"/>
    <x v="1"/>
    <x v="3"/>
    <x v="4"/>
    <x v="0"/>
    <n v="11"/>
    <n v="12000"/>
    <n v="0"/>
    <x v="882"/>
    <n v="112851.04"/>
    <x v="7094"/>
    <x v="2"/>
    <x v="1"/>
    <s v="Amit"/>
    <x v="1"/>
    <n v="7"/>
  </r>
  <r>
    <d v="2024-07-05T00:00:00"/>
    <s v="INV007109"/>
    <x v="7"/>
    <s v="Wholesale"/>
    <x v="2"/>
    <x v="6"/>
    <x v="3"/>
    <x v="6"/>
    <x v="0"/>
    <n v="11"/>
    <n v="3500"/>
    <n v="5"/>
    <x v="2130"/>
    <n v="33012.449999999997"/>
    <x v="7095"/>
    <x v="1"/>
    <x v="3"/>
    <s v="Karan"/>
    <x v="1"/>
    <n v="7"/>
  </r>
  <r>
    <d v="2024-07-06T00:00:00"/>
    <s v="INV007110"/>
    <x v="2"/>
    <s v="Wholesale"/>
    <x v="2"/>
    <x v="6"/>
    <x v="2"/>
    <x v="5"/>
    <x v="0"/>
    <n v="5"/>
    <n v="15000"/>
    <n v="10"/>
    <x v="616"/>
    <n v="55195.3"/>
    <x v="7096"/>
    <x v="3"/>
    <x v="0"/>
    <s v="Sneha"/>
    <x v="1"/>
    <n v="7"/>
  </r>
  <r>
    <d v="2024-07-07T00:00:00"/>
    <s v="INV007111"/>
    <x v="4"/>
    <s v="Retail"/>
    <x v="2"/>
    <x v="2"/>
    <x v="0"/>
    <x v="0"/>
    <x v="0"/>
    <n v="20"/>
    <n v="45000"/>
    <n v="14"/>
    <x v="59"/>
    <n v="682062.86"/>
    <x v="7097"/>
    <x v="2"/>
    <x v="0"/>
    <s v="Sneha"/>
    <x v="1"/>
    <n v="7"/>
  </r>
  <r>
    <d v="2024-07-08T00:00:00"/>
    <s v="INV007112"/>
    <x v="4"/>
    <s v="Corporate"/>
    <x v="1"/>
    <x v="1"/>
    <x v="1"/>
    <x v="7"/>
    <x v="3"/>
    <n v="7"/>
    <n v="900"/>
    <n v="10"/>
    <x v="659"/>
    <n v="5284.6"/>
    <x v="7098"/>
    <x v="3"/>
    <x v="1"/>
    <s v="Sneha"/>
    <x v="1"/>
    <n v="7"/>
  </r>
  <r>
    <d v="2024-07-09T00:00:00"/>
    <s v="INV007113"/>
    <x v="1"/>
    <s v="Retail"/>
    <x v="1"/>
    <x v="1"/>
    <x v="0"/>
    <x v="7"/>
    <x v="3"/>
    <n v="18"/>
    <n v="900"/>
    <n v="15"/>
    <x v="1074"/>
    <n v="11023.62"/>
    <x v="7099"/>
    <x v="4"/>
    <x v="3"/>
    <s v="Sneha"/>
    <x v="1"/>
    <n v="7"/>
  </r>
  <r>
    <d v="2024-07-10T00:00:00"/>
    <s v="INV007114"/>
    <x v="5"/>
    <s v="Retail"/>
    <x v="3"/>
    <x v="7"/>
    <x v="3"/>
    <x v="2"/>
    <x v="2"/>
    <n v="4"/>
    <n v="4500"/>
    <n v="20"/>
    <x v="7"/>
    <n v="13182.52"/>
    <x v="7100"/>
    <x v="1"/>
    <x v="1"/>
    <s v="Priya"/>
    <x v="1"/>
    <n v="7"/>
  </r>
  <r>
    <d v="2024-07-11T00:00:00"/>
    <s v="INV007115"/>
    <x v="8"/>
    <s v="Retail"/>
    <x v="1"/>
    <x v="1"/>
    <x v="1"/>
    <x v="6"/>
    <x v="0"/>
    <n v="13"/>
    <n v="3500"/>
    <n v="1"/>
    <x v="1960"/>
    <n v="33796.69"/>
    <x v="7101"/>
    <x v="3"/>
    <x v="2"/>
    <s v="Vikas"/>
    <x v="1"/>
    <n v="7"/>
  </r>
  <r>
    <d v="2024-07-12T00:00:00"/>
    <s v="INV007116"/>
    <x v="1"/>
    <s v="Retail"/>
    <x v="1"/>
    <x v="1"/>
    <x v="0"/>
    <x v="5"/>
    <x v="0"/>
    <n v="10"/>
    <n v="15000"/>
    <n v="7"/>
    <x v="2379"/>
    <n v="115186.65"/>
    <x v="7102"/>
    <x v="2"/>
    <x v="2"/>
    <s v="Raj"/>
    <x v="1"/>
    <n v="7"/>
  </r>
  <r>
    <d v="2024-07-13T00:00:00"/>
    <s v="INV007117"/>
    <x v="0"/>
    <s v="Corporate"/>
    <x v="2"/>
    <x v="6"/>
    <x v="2"/>
    <x v="4"/>
    <x v="0"/>
    <n v="24"/>
    <n v="12000"/>
    <n v="8"/>
    <x v="1916"/>
    <n v="238717.67"/>
    <x v="7103"/>
    <x v="3"/>
    <x v="1"/>
    <s v="Karan"/>
    <x v="1"/>
    <n v="7"/>
  </r>
  <r>
    <d v="2024-07-14T00:00:00"/>
    <s v="INV007118"/>
    <x v="2"/>
    <s v="Corporate"/>
    <x v="0"/>
    <x v="8"/>
    <x v="0"/>
    <x v="3"/>
    <x v="3"/>
    <n v="10"/>
    <n v="600"/>
    <n v="1"/>
    <x v="793"/>
    <n v="5470.3"/>
    <x v="7104"/>
    <x v="4"/>
    <x v="0"/>
    <s v="Karan"/>
    <x v="1"/>
    <n v="7"/>
  </r>
  <r>
    <d v="2024-07-15T00:00:00"/>
    <s v="INV007119"/>
    <x v="0"/>
    <s v="Retail"/>
    <x v="1"/>
    <x v="1"/>
    <x v="2"/>
    <x v="4"/>
    <x v="0"/>
    <n v="6"/>
    <n v="12000"/>
    <n v="19"/>
    <x v="1725"/>
    <n v="48164.47"/>
    <x v="7105"/>
    <x v="3"/>
    <x v="1"/>
    <s v="Vikas"/>
    <x v="1"/>
    <n v="7"/>
  </r>
  <r>
    <d v="2024-07-16T00:00:00"/>
    <s v="INV007120"/>
    <x v="0"/>
    <s v="Corporate"/>
    <x v="2"/>
    <x v="6"/>
    <x v="1"/>
    <x v="3"/>
    <x v="3"/>
    <n v="10"/>
    <n v="600"/>
    <n v="13"/>
    <x v="2136"/>
    <n v="4131.41"/>
    <x v="7106"/>
    <x v="0"/>
    <x v="2"/>
    <s v="Priya"/>
    <x v="1"/>
    <n v="7"/>
  </r>
  <r>
    <d v="2024-07-17T00:00:00"/>
    <s v="INV007121"/>
    <x v="9"/>
    <s v="Corporate"/>
    <x v="1"/>
    <x v="1"/>
    <x v="2"/>
    <x v="1"/>
    <x v="1"/>
    <n v="13"/>
    <n v="2500"/>
    <n v="20"/>
    <x v="135"/>
    <n v="23320.37"/>
    <x v="7107"/>
    <x v="2"/>
    <x v="1"/>
    <s v="Neha"/>
    <x v="1"/>
    <n v="7"/>
  </r>
  <r>
    <d v="2024-07-18T00:00:00"/>
    <s v="INV007122"/>
    <x v="3"/>
    <s v="Retail"/>
    <x v="1"/>
    <x v="1"/>
    <x v="1"/>
    <x v="7"/>
    <x v="3"/>
    <n v="2"/>
    <n v="900"/>
    <n v="19"/>
    <x v="152"/>
    <n v="1070.73"/>
    <x v="7108"/>
    <x v="3"/>
    <x v="0"/>
    <s v="Neha"/>
    <x v="1"/>
    <n v="7"/>
  </r>
  <r>
    <d v="2024-07-19T00:00:00"/>
    <s v="INV007123"/>
    <x v="6"/>
    <s v="Corporate"/>
    <x v="0"/>
    <x v="0"/>
    <x v="0"/>
    <x v="2"/>
    <x v="2"/>
    <n v="1"/>
    <n v="4500"/>
    <n v="12"/>
    <x v="756"/>
    <n v="3385.81"/>
    <x v="7109"/>
    <x v="4"/>
    <x v="1"/>
    <s v="Sneha"/>
    <x v="1"/>
    <n v="7"/>
  </r>
  <r>
    <d v="2024-07-20T00:00:00"/>
    <s v="INV007124"/>
    <x v="8"/>
    <s v="Wholesale"/>
    <x v="1"/>
    <x v="1"/>
    <x v="2"/>
    <x v="2"/>
    <x v="2"/>
    <n v="16"/>
    <n v="4500"/>
    <n v="16"/>
    <x v="335"/>
    <n v="44253.84"/>
    <x v="7110"/>
    <x v="3"/>
    <x v="1"/>
    <s v="Vikas"/>
    <x v="1"/>
    <n v="7"/>
  </r>
  <r>
    <d v="2024-07-21T00:00:00"/>
    <s v="INV007125"/>
    <x v="8"/>
    <s v="Wholesale"/>
    <x v="1"/>
    <x v="1"/>
    <x v="3"/>
    <x v="5"/>
    <x v="0"/>
    <n v="20"/>
    <n v="15000"/>
    <n v="20"/>
    <x v="2380"/>
    <n v="219548.56"/>
    <x v="7111"/>
    <x v="0"/>
    <x v="0"/>
    <s v="Priya"/>
    <x v="1"/>
    <n v="7"/>
  </r>
  <r>
    <d v="2024-07-22T00:00:00"/>
    <s v="INV007126"/>
    <x v="7"/>
    <s v="Wholesale"/>
    <x v="1"/>
    <x v="1"/>
    <x v="2"/>
    <x v="0"/>
    <x v="0"/>
    <n v="19"/>
    <n v="45000"/>
    <n v="10"/>
    <x v="1746"/>
    <n v="694998.94"/>
    <x v="7112"/>
    <x v="4"/>
    <x v="1"/>
    <s v="Vikas"/>
    <x v="1"/>
    <n v="7"/>
  </r>
  <r>
    <d v="2024-07-23T00:00:00"/>
    <s v="INV007127"/>
    <x v="7"/>
    <s v="Retail"/>
    <x v="1"/>
    <x v="1"/>
    <x v="0"/>
    <x v="1"/>
    <x v="1"/>
    <n v="20"/>
    <n v="2500"/>
    <n v="1"/>
    <x v="1393"/>
    <n v="40862.080000000002"/>
    <x v="7113"/>
    <x v="4"/>
    <x v="3"/>
    <s v="Priya"/>
    <x v="1"/>
    <n v="7"/>
  </r>
  <r>
    <d v="2024-07-24T00:00:00"/>
    <s v="INV007128"/>
    <x v="0"/>
    <s v="Retail"/>
    <x v="1"/>
    <x v="1"/>
    <x v="3"/>
    <x v="0"/>
    <x v="0"/>
    <n v="7"/>
    <n v="45000"/>
    <n v="1"/>
    <x v="683"/>
    <n v="277588.8"/>
    <x v="7114"/>
    <x v="0"/>
    <x v="3"/>
    <s v="Priya"/>
    <x v="1"/>
    <n v="7"/>
  </r>
  <r>
    <d v="2024-07-25T00:00:00"/>
    <s v="INV007129"/>
    <x v="4"/>
    <s v="Corporate"/>
    <x v="3"/>
    <x v="7"/>
    <x v="1"/>
    <x v="1"/>
    <x v="1"/>
    <n v="7"/>
    <n v="2500"/>
    <n v="7"/>
    <x v="1253"/>
    <n v="14657.41"/>
    <x v="7115"/>
    <x v="1"/>
    <x v="2"/>
    <s v="Vikas"/>
    <x v="1"/>
    <n v="7"/>
  </r>
  <r>
    <d v="2024-07-26T00:00:00"/>
    <s v="INV007130"/>
    <x v="8"/>
    <s v="Retail"/>
    <x v="3"/>
    <x v="9"/>
    <x v="0"/>
    <x v="0"/>
    <x v="0"/>
    <n v="4"/>
    <n v="45000"/>
    <n v="12"/>
    <x v="603"/>
    <n v="130632.3"/>
    <x v="7116"/>
    <x v="4"/>
    <x v="1"/>
    <s v="Sneha"/>
    <x v="1"/>
    <n v="7"/>
  </r>
  <r>
    <d v="2024-07-27T00:00:00"/>
    <s v="INV007131"/>
    <x v="3"/>
    <s v="Retail"/>
    <x v="0"/>
    <x v="8"/>
    <x v="1"/>
    <x v="4"/>
    <x v="0"/>
    <n v="19"/>
    <n v="12000"/>
    <n v="14"/>
    <x v="1704"/>
    <n v="159092.38"/>
    <x v="7117"/>
    <x v="0"/>
    <x v="3"/>
    <s v="Sneha"/>
    <x v="1"/>
    <n v="7"/>
  </r>
  <r>
    <d v="2024-07-28T00:00:00"/>
    <s v="INV007132"/>
    <x v="8"/>
    <s v="Retail"/>
    <x v="3"/>
    <x v="9"/>
    <x v="0"/>
    <x v="3"/>
    <x v="3"/>
    <n v="22"/>
    <n v="600"/>
    <n v="2"/>
    <x v="2245"/>
    <n v="10633.9"/>
    <x v="7118"/>
    <x v="1"/>
    <x v="1"/>
    <s v="Neha"/>
    <x v="1"/>
    <n v="7"/>
  </r>
  <r>
    <d v="2024-07-29T00:00:00"/>
    <s v="INV007133"/>
    <x v="2"/>
    <s v="Wholesale"/>
    <x v="0"/>
    <x v="4"/>
    <x v="0"/>
    <x v="4"/>
    <x v="0"/>
    <n v="10"/>
    <n v="12000"/>
    <n v="9"/>
    <x v="1753"/>
    <n v="87027.7"/>
    <x v="7119"/>
    <x v="4"/>
    <x v="1"/>
    <s v="Priya"/>
    <x v="1"/>
    <n v="7"/>
  </r>
  <r>
    <d v="2024-07-30T00:00:00"/>
    <s v="INV007134"/>
    <x v="2"/>
    <s v="Wholesale"/>
    <x v="0"/>
    <x v="4"/>
    <x v="3"/>
    <x v="7"/>
    <x v="3"/>
    <n v="2"/>
    <n v="900"/>
    <n v="4"/>
    <x v="735"/>
    <n v="1290.1600000000001"/>
    <x v="7120"/>
    <x v="0"/>
    <x v="1"/>
    <s v="Sneha"/>
    <x v="1"/>
    <n v="7"/>
  </r>
  <r>
    <d v="2024-07-31T00:00:00"/>
    <s v="INV007135"/>
    <x v="1"/>
    <s v="Wholesale"/>
    <x v="2"/>
    <x v="2"/>
    <x v="1"/>
    <x v="3"/>
    <x v="3"/>
    <n v="14"/>
    <n v="600"/>
    <n v="14"/>
    <x v="646"/>
    <n v="5866.89"/>
    <x v="7121"/>
    <x v="1"/>
    <x v="1"/>
    <s v="Amit"/>
    <x v="1"/>
    <n v="7"/>
  </r>
  <r>
    <d v="2024-08-01T00:00:00"/>
    <s v="INV007136"/>
    <x v="9"/>
    <s v="Retail"/>
    <x v="0"/>
    <x v="0"/>
    <x v="1"/>
    <x v="0"/>
    <x v="0"/>
    <n v="14"/>
    <n v="45000"/>
    <n v="9"/>
    <x v="1243"/>
    <n v="531209.43000000005"/>
    <x v="7122"/>
    <x v="4"/>
    <x v="1"/>
    <s v="Neha"/>
    <x v="1"/>
    <n v="8"/>
  </r>
  <r>
    <d v="2024-08-02T00:00:00"/>
    <s v="INV007137"/>
    <x v="5"/>
    <s v="Wholesale"/>
    <x v="1"/>
    <x v="1"/>
    <x v="1"/>
    <x v="0"/>
    <x v="0"/>
    <n v="7"/>
    <n v="45000"/>
    <n v="2"/>
    <x v="1069"/>
    <n v="270439.67999999999"/>
    <x v="7123"/>
    <x v="3"/>
    <x v="0"/>
    <s v="Priya"/>
    <x v="1"/>
    <n v="8"/>
  </r>
  <r>
    <d v="2024-08-03T00:00:00"/>
    <s v="INV007138"/>
    <x v="3"/>
    <s v="Corporate"/>
    <x v="1"/>
    <x v="1"/>
    <x v="0"/>
    <x v="1"/>
    <x v="1"/>
    <n v="14"/>
    <n v="2500"/>
    <n v="16"/>
    <x v="1595"/>
    <n v="21249.279999999999"/>
    <x v="7124"/>
    <x v="4"/>
    <x v="2"/>
    <s v="Karan"/>
    <x v="1"/>
    <n v="8"/>
  </r>
  <r>
    <d v="2024-08-04T00:00:00"/>
    <s v="INV007139"/>
    <x v="7"/>
    <s v="Corporate"/>
    <x v="3"/>
    <x v="9"/>
    <x v="2"/>
    <x v="1"/>
    <x v="1"/>
    <n v="19"/>
    <n v="2500"/>
    <n v="9"/>
    <x v="88"/>
    <n v="32598.82"/>
    <x v="7125"/>
    <x v="3"/>
    <x v="1"/>
    <s v="Karan"/>
    <x v="1"/>
    <n v="8"/>
  </r>
  <r>
    <d v="2024-08-05T00:00:00"/>
    <s v="INV007140"/>
    <x v="1"/>
    <s v="Corporate"/>
    <x v="3"/>
    <x v="7"/>
    <x v="2"/>
    <x v="5"/>
    <x v="0"/>
    <n v="10"/>
    <n v="15000"/>
    <n v="10"/>
    <x v="1028"/>
    <n v="97984.51"/>
    <x v="7126"/>
    <x v="3"/>
    <x v="1"/>
    <s v="Amit"/>
    <x v="1"/>
    <n v="8"/>
  </r>
  <r>
    <d v="2024-08-06T00:00:00"/>
    <s v="INV007141"/>
    <x v="0"/>
    <s v="Wholesale"/>
    <x v="0"/>
    <x v="4"/>
    <x v="3"/>
    <x v="3"/>
    <x v="3"/>
    <n v="18"/>
    <n v="600"/>
    <n v="0"/>
    <x v="6"/>
    <n v="7993.48"/>
    <x v="7127"/>
    <x v="1"/>
    <x v="0"/>
    <s v="Pooja"/>
    <x v="1"/>
    <n v="8"/>
  </r>
  <r>
    <d v="2024-08-07T00:00:00"/>
    <s v="INV007142"/>
    <x v="8"/>
    <s v="Retail"/>
    <x v="1"/>
    <x v="1"/>
    <x v="2"/>
    <x v="6"/>
    <x v="0"/>
    <n v="8"/>
    <n v="3500"/>
    <n v="1"/>
    <x v="779"/>
    <n v="25996.02"/>
    <x v="7128"/>
    <x v="1"/>
    <x v="1"/>
    <s v="Pooja"/>
    <x v="1"/>
    <n v="8"/>
  </r>
  <r>
    <d v="2024-08-08T00:00:00"/>
    <s v="INV007143"/>
    <x v="8"/>
    <s v="Retail"/>
    <x v="1"/>
    <x v="1"/>
    <x v="0"/>
    <x v="1"/>
    <x v="1"/>
    <n v="1"/>
    <n v="2500"/>
    <n v="11"/>
    <x v="1891"/>
    <n v="1837.06"/>
    <x v="7129"/>
    <x v="3"/>
    <x v="1"/>
    <s v="Karan"/>
    <x v="1"/>
    <n v="8"/>
  </r>
  <r>
    <d v="2024-08-09T00:00:00"/>
    <s v="INV007144"/>
    <x v="0"/>
    <s v="Wholesale"/>
    <x v="3"/>
    <x v="5"/>
    <x v="2"/>
    <x v="2"/>
    <x v="2"/>
    <n v="8"/>
    <n v="4500"/>
    <n v="0"/>
    <x v="277"/>
    <n v="27533.88"/>
    <x v="7130"/>
    <x v="0"/>
    <x v="1"/>
    <s v="Neha"/>
    <x v="1"/>
    <n v="8"/>
  </r>
  <r>
    <d v="2024-08-10T00:00:00"/>
    <s v="INV007145"/>
    <x v="11"/>
    <s v="Retail"/>
    <x v="3"/>
    <x v="7"/>
    <x v="2"/>
    <x v="5"/>
    <x v="0"/>
    <n v="11"/>
    <n v="15000"/>
    <n v="10"/>
    <x v="1231"/>
    <n v="122480.09"/>
    <x v="7131"/>
    <x v="1"/>
    <x v="1"/>
    <s v="Karan"/>
    <x v="1"/>
    <n v="8"/>
  </r>
  <r>
    <d v="2024-08-11T00:00:00"/>
    <s v="INV007146"/>
    <x v="1"/>
    <s v="Retail"/>
    <x v="2"/>
    <x v="6"/>
    <x v="2"/>
    <x v="5"/>
    <x v="0"/>
    <n v="16"/>
    <n v="15000"/>
    <n v="8"/>
    <x v="1168"/>
    <n v="190814.29"/>
    <x v="7132"/>
    <x v="4"/>
    <x v="3"/>
    <s v="Sneha"/>
    <x v="1"/>
    <n v="8"/>
  </r>
  <r>
    <d v="2024-08-12T00:00:00"/>
    <s v="INV007147"/>
    <x v="7"/>
    <s v="Wholesale"/>
    <x v="0"/>
    <x v="4"/>
    <x v="2"/>
    <x v="3"/>
    <x v="3"/>
    <n v="23"/>
    <n v="600"/>
    <n v="16"/>
    <x v="1732"/>
    <n v="10823.31"/>
    <x v="7133"/>
    <x v="4"/>
    <x v="2"/>
    <s v="Pooja"/>
    <x v="1"/>
    <n v="8"/>
  </r>
  <r>
    <d v="2024-08-13T00:00:00"/>
    <s v="INV007148"/>
    <x v="4"/>
    <s v="Wholesale"/>
    <x v="2"/>
    <x v="6"/>
    <x v="2"/>
    <x v="6"/>
    <x v="0"/>
    <n v="13"/>
    <n v="3500"/>
    <n v="10"/>
    <x v="416"/>
    <n v="35727.99"/>
    <x v="7134"/>
    <x v="1"/>
    <x v="1"/>
    <s v="Priya"/>
    <x v="1"/>
    <n v="8"/>
  </r>
  <r>
    <d v="2024-08-14T00:00:00"/>
    <s v="INV007149"/>
    <x v="0"/>
    <s v="Wholesale"/>
    <x v="1"/>
    <x v="1"/>
    <x v="3"/>
    <x v="2"/>
    <x v="2"/>
    <n v="5"/>
    <n v="4500"/>
    <n v="9"/>
    <x v="800"/>
    <n v="17278.939999999999"/>
    <x v="7135"/>
    <x v="3"/>
    <x v="3"/>
    <s v="Raj"/>
    <x v="1"/>
    <n v="8"/>
  </r>
  <r>
    <d v="2024-08-15T00:00:00"/>
    <s v="INV007150"/>
    <x v="8"/>
    <s v="Retail"/>
    <x v="1"/>
    <x v="1"/>
    <x v="0"/>
    <x v="2"/>
    <x v="2"/>
    <n v="22"/>
    <n v="4500"/>
    <n v="4"/>
    <x v="690"/>
    <n v="82593.17"/>
    <x v="7136"/>
    <x v="3"/>
    <x v="0"/>
    <s v="Pooja"/>
    <x v="1"/>
    <n v="8"/>
  </r>
  <r>
    <d v="2024-08-16T00:00:00"/>
    <s v="INV007151"/>
    <x v="7"/>
    <s v="Wholesale"/>
    <x v="3"/>
    <x v="3"/>
    <x v="0"/>
    <x v="6"/>
    <x v="0"/>
    <n v="11"/>
    <n v="3500"/>
    <n v="6"/>
    <x v="2381"/>
    <n v="32466.43"/>
    <x v="7137"/>
    <x v="2"/>
    <x v="0"/>
    <s v="Karan"/>
    <x v="1"/>
    <n v="8"/>
  </r>
  <r>
    <d v="2024-08-17T00:00:00"/>
    <s v="INV007152"/>
    <x v="1"/>
    <s v="Wholesale"/>
    <x v="3"/>
    <x v="3"/>
    <x v="1"/>
    <x v="4"/>
    <x v="0"/>
    <n v="6"/>
    <n v="12000"/>
    <n v="0"/>
    <x v="235"/>
    <n v="60692.08"/>
    <x v="7138"/>
    <x v="3"/>
    <x v="0"/>
    <s v="Neha"/>
    <x v="1"/>
    <n v="8"/>
  </r>
  <r>
    <d v="2024-08-18T00:00:00"/>
    <s v="INV007153"/>
    <x v="8"/>
    <s v="Retail"/>
    <x v="2"/>
    <x v="6"/>
    <x v="0"/>
    <x v="1"/>
    <x v="1"/>
    <n v="9"/>
    <n v="2500"/>
    <n v="20"/>
    <x v="1281"/>
    <n v="14530.77"/>
    <x v="7139"/>
    <x v="3"/>
    <x v="1"/>
    <s v="Karan"/>
    <x v="1"/>
    <n v="8"/>
  </r>
  <r>
    <d v="2024-08-19T00:00:00"/>
    <s v="INV007154"/>
    <x v="2"/>
    <s v="Retail"/>
    <x v="1"/>
    <x v="1"/>
    <x v="3"/>
    <x v="4"/>
    <x v="0"/>
    <n v="7"/>
    <n v="12000"/>
    <n v="10"/>
    <x v="102"/>
    <n v="69311.350000000006"/>
    <x v="7140"/>
    <x v="1"/>
    <x v="3"/>
    <s v="Vikas"/>
    <x v="1"/>
    <n v="8"/>
  </r>
  <r>
    <d v="2024-08-20T00:00:00"/>
    <s v="INV007155"/>
    <x v="0"/>
    <s v="Retail"/>
    <x v="1"/>
    <x v="1"/>
    <x v="2"/>
    <x v="5"/>
    <x v="0"/>
    <n v="18"/>
    <n v="15000"/>
    <n v="19"/>
    <x v="647"/>
    <n v="205332.81"/>
    <x v="7141"/>
    <x v="3"/>
    <x v="3"/>
    <s v="Neha"/>
    <x v="1"/>
    <n v="8"/>
  </r>
  <r>
    <d v="2024-08-21T00:00:00"/>
    <s v="INV007156"/>
    <x v="0"/>
    <s v="Wholesale"/>
    <x v="2"/>
    <x v="2"/>
    <x v="2"/>
    <x v="0"/>
    <x v="0"/>
    <n v="2"/>
    <n v="45000"/>
    <n v="20"/>
    <x v="235"/>
    <n v="57420.23"/>
    <x v="7142"/>
    <x v="4"/>
    <x v="3"/>
    <s v="Neha"/>
    <x v="1"/>
    <n v="8"/>
  </r>
  <r>
    <d v="2024-08-22T00:00:00"/>
    <s v="INV007157"/>
    <x v="0"/>
    <s v="Retail"/>
    <x v="3"/>
    <x v="7"/>
    <x v="1"/>
    <x v="2"/>
    <x v="2"/>
    <n v="24"/>
    <n v="4500"/>
    <n v="4"/>
    <x v="819"/>
    <n v="81901.179999999993"/>
    <x v="7143"/>
    <x v="1"/>
    <x v="1"/>
    <s v="Sneha"/>
    <x v="1"/>
    <n v="8"/>
  </r>
  <r>
    <d v="2024-08-23T00:00:00"/>
    <s v="INV007158"/>
    <x v="10"/>
    <s v="Retail"/>
    <x v="1"/>
    <x v="1"/>
    <x v="1"/>
    <x v="5"/>
    <x v="0"/>
    <n v="21"/>
    <n v="15000"/>
    <n v="4"/>
    <x v="216"/>
    <n v="263712.25"/>
    <x v="7144"/>
    <x v="1"/>
    <x v="1"/>
    <s v="Amit"/>
    <x v="1"/>
    <n v="8"/>
  </r>
  <r>
    <d v="2024-08-24T00:00:00"/>
    <s v="INV007159"/>
    <x v="6"/>
    <s v="Wholesale"/>
    <x v="3"/>
    <x v="9"/>
    <x v="2"/>
    <x v="1"/>
    <x v="1"/>
    <n v="13"/>
    <n v="2500"/>
    <n v="3"/>
    <x v="2382"/>
    <n v="24895.99"/>
    <x v="7145"/>
    <x v="1"/>
    <x v="3"/>
    <s v="Amit"/>
    <x v="1"/>
    <n v="8"/>
  </r>
  <r>
    <d v="2024-08-25T00:00:00"/>
    <s v="INV007160"/>
    <x v="7"/>
    <s v="Corporate"/>
    <x v="0"/>
    <x v="0"/>
    <x v="3"/>
    <x v="5"/>
    <x v="0"/>
    <n v="10"/>
    <n v="15000"/>
    <n v="1"/>
    <x v="1231"/>
    <n v="125264.02"/>
    <x v="7146"/>
    <x v="0"/>
    <x v="0"/>
    <s v="Karan"/>
    <x v="1"/>
    <n v="8"/>
  </r>
  <r>
    <d v="2024-08-26T00:00:00"/>
    <s v="INV007161"/>
    <x v="9"/>
    <s v="Wholesale"/>
    <x v="2"/>
    <x v="6"/>
    <x v="2"/>
    <x v="0"/>
    <x v="0"/>
    <n v="19"/>
    <n v="45000"/>
    <n v="11"/>
    <x v="2383"/>
    <n v="648574.9"/>
    <x v="7147"/>
    <x v="1"/>
    <x v="0"/>
    <s v="Amit"/>
    <x v="1"/>
    <n v="8"/>
  </r>
  <r>
    <d v="2024-08-27T00:00:00"/>
    <s v="INV007162"/>
    <x v="1"/>
    <s v="Retail"/>
    <x v="0"/>
    <x v="8"/>
    <x v="0"/>
    <x v="0"/>
    <x v="0"/>
    <n v="9"/>
    <n v="45000"/>
    <n v="19"/>
    <x v="970"/>
    <n v="294575.3"/>
    <x v="7148"/>
    <x v="4"/>
    <x v="3"/>
    <s v="Sneha"/>
    <x v="1"/>
    <n v="8"/>
  </r>
  <r>
    <d v="2024-08-28T00:00:00"/>
    <s v="INV007163"/>
    <x v="2"/>
    <s v="Wholesale"/>
    <x v="2"/>
    <x v="6"/>
    <x v="3"/>
    <x v="7"/>
    <x v="3"/>
    <n v="19"/>
    <n v="900"/>
    <n v="3"/>
    <x v="1843"/>
    <n v="14385.6"/>
    <x v="7149"/>
    <x v="2"/>
    <x v="0"/>
    <s v="Amit"/>
    <x v="1"/>
    <n v="8"/>
  </r>
  <r>
    <d v="2024-08-29T00:00:00"/>
    <s v="INV007164"/>
    <x v="3"/>
    <s v="Retail"/>
    <x v="0"/>
    <x v="0"/>
    <x v="0"/>
    <x v="4"/>
    <x v="0"/>
    <n v="15"/>
    <n v="12000"/>
    <n v="3"/>
    <x v="466"/>
    <n v="130959.99"/>
    <x v="7150"/>
    <x v="0"/>
    <x v="2"/>
    <s v="Neha"/>
    <x v="1"/>
    <n v="8"/>
  </r>
  <r>
    <d v="2024-08-30T00:00:00"/>
    <s v="INV007165"/>
    <x v="4"/>
    <s v="Corporate"/>
    <x v="3"/>
    <x v="3"/>
    <x v="0"/>
    <x v="6"/>
    <x v="0"/>
    <n v="11"/>
    <n v="3500"/>
    <n v="12"/>
    <x v="1633"/>
    <n v="24845.23"/>
    <x v="7151"/>
    <x v="0"/>
    <x v="2"/>
    <s v="Amit"/>
    <x v="1"/>
    <n v="8"/>
  </r>
  <r>
    <d v="2024-08-31T00:00:00"/>
    <s v="INV007166"/>
    <x v="11"/>
    <s v="Wholesale"/>
    <x v="2"/>
    <x v="2"/>
    <x v="2"/>
    <x v="0"/>
    <x v="0"/>
    <n v="18"/>
    <n v="45000"/>
    <n v="16"/>
    <x v="202"/>
    <n v="551213.87"/>
    <x v="7152"/>
    <x v="1"/>
    <x v="1"/>
    <s v="Karan"/>
    <x v="1"/>
    <n v="8"/>
  </r>
  <r>
    <d v="2024-09-01T00:00:00"/>
    <s v="INV007167"/>
    <x v="8"/>
    <s v="Corporate"/>
    <x v="3"/>
    <x v="9"/>
    <x v="0"/>
    <x v="0"/>
    <x v="0"/>
    <n v="12"/>
    <n v="45000"/>
    <n v="4"/>
    <x v="197"/>
    <n v="448578.21"/>
    <x v="7153"/>
    <x v="2"/>
    <x v="2"/>
    <s v="Neha"/>
    <x v="1"/>
    <n v="9"/>
  </r>
  <r>
    <d v="2024-09-02T00:00:00"/>
    <s v="INV007168"/>
    <x v="0"/>
    <s v="Retail"/>
    <x v="3"/>
    <x v="3"/>
    <x v="1"/>
    <x v="4"/>
    <x v="0"/>
    <n v="22"/>
    <n v="12000"/>
    <n v="11"/>
    <x v="1070"/>
    <n v="199165.88"/>
    <x v="7154"/>
    <x v="3"/>
    <x v="2"/>
    <s v="Vikas"/>
    <x v="1"/>
    <n v="9"/>
  </r>
  <r>
    <d v="2024-09-03T00:00:00"/>
    <s v="INV007169"/>
    <x v="9"/>
    <s v="Wholesale"/>
    <x v="1"/>
    <x v="1"/>
    <x v="3"/>
    <x v="7"/>
    <x v="3"/>
    <n v="19"/>
    <n v="900"/>
    <n v="19"/>
    <x v="2002"/>
    <n v="12926.12"/>
    <x v="7155"/>
    <x v="4"/>
    <x v="3"/>
    <s v="Vikas"/>
    <x v="1"/>
    <n v="9"/>
  </r>
  <r>
    <d v="2024-09-04T00:00:00"/>
    <s v="INV007170"/>
    <x v="5"/>
    <s v="Wholesale"/>
    <x v="0"/>
    <x v="4"/>
    <x v="0"/>
    <x v="0"/>
    <x v="0"/>
    <n v="21"/>
    <n v="45000"/>
    <n v="20"/>
    <x v="1042"/>
    <n v="588557.32999999996"/>
    <x v="7156"/>
    <x v="3"/>
    <x v="1"/>
    <s v="Amit"/>
    <x v="1"/>
    <n v="9"/>
  </r>
  <r>
    <d v="2024-09-05T00:00:00"/>
    <s v="INV007171"/>
    <x v="8"/>
    <s v="Retail"/>
    <x v="2"/>
    <x v="2"/>
    <x v="0"/>
    <x v="7"/>
    <x v="3"/>
    <n v="20"/>
    <n v="900"/>
    <n v="0"/>
    <x v="1281"/>
    <n v="16304.02"/>
    <x v="7157"/>
    <x v="0"/>
    <x v="3"/>
    <s v="Pooja"/>
    <x v="1"/>
    <n v="9"/>
  </r>
  <r>
    <d v="2024-09-06T00:00:00"/>
    <s v="INV007172"/>
    <x v="10"/>
    <s v="Retail"/>
    <x v="3"/>
    <x v="9"/>
    <x v="1"/>
    <x v="4"/>
    <x v="0"/>
    <n v="18"/>
    <n v="12000"/>
    <n v="13"/>
    <x v="2249"/>
    <n v="143345.69"/>
    <x v="7158"/>
    <x v="1"/>
    <x v="3"/>
    <s v="Sneha"/>
    <x v="1"/>
    <n v="9"/>
  </r>
  <r>
    <d v="2024-09-07T00:00:00"/>
    <s v="INV007173"/>
    <x v="2"/>
    <s v="Wholesale"/>
    <x v="2"/>
    <x v="2"/>
    <x v="3"/>
    <x v="4"/>
    <x v="0"/>
    <n v="1"/>
    <n v="12000"/>
    <n v="5"/>
    <x v="526"/>
    <n v="9560.9699999999993"/>
    <x v="7159"/>
    <x v="0"/>
    <x v="3"/>
    <s v="Neha"/>
    <x v="1"/>
    <n v="9"/>
  </r>
  <r>
    <d v="2024-09-08T00:00:00"/>
    <s v="INV007174"/>
    <x v="9"/>
    <s v="Retail"/>
    <x v="3"/>
    <x v="5"/>
    <x v="2"/>
    <x v="6"/>
    <x v="0"/>
    <n v="11"/>
    <n v="3500"/>
    <n v="15"/>
    <x v="1616"/>
    <n v="23840.78"/>
    <x v="7160"/>
    <x v="0"/>
    <x v="1"/>
    <s v="Amit"/>
    <x v="1"/>
    <n v="9"/>
  </r>
  <r>
    <d v="2024-09-09T00:00:00"/>
    <s v="INV007175"/>
    <x v="5"/>
    <s v="Corporate"/>
    <x v="1"/>
    <x v="1"/>
    <x v="2"/>
    <x v="5"/>
    <x v="0"/>
    <n v="3"/>
    <n v="15000"/>
    <n v="0"/>
    <x v="19"/>
    <n v="33983.47"/>
    <x v="7161"/>
    <x v="3"/>
    <x v="0"/>
    <s v="Amit"/>
    <x v="1"/>
    <n v="9"/>
  </r>
  <r>
    <d v="2024-09-10T00:00:00"/>
    <s v="INV007176"/>
    <x v="10"/>
    <s v="Wholesale"/>
    <x v="3"/>
    <x v="5"/>
    <x v="0"/>
    <x v="2"/>
    <x v="2"/>
    <n v="10"/>
    <n v="4500"/>
    <n v="9"/>
    <x v="416"/>
    <n v="34832.199999999997"/>
    <x v="7162"/>
    <x v="3"/>
    <x v="1"/>
    <s v="Pooja"/>
    <x v="1"/>
    <n v="9"/>
  </r>
  <r>
    <d v="2024-09-11T00:00:00"/>
    <s v="INV007177"/>
    <x v="9"/>
    <s v="Retail"/>
    <x v="1"/>
    <x v="1"/>
    <x v="0"/>
    <x v="4"/>
    <x v="0"/>
    <n v="18"/>
    <n v="12000"/>
    <n v="16"/>
    <x v="902"/>
    <n v="161949.71"/>
    <x v="7163"/>
    <x v="3"/>
    <x v="3"/>
    <s v="Priya"/>
    <x v="1"/>
    <n v="9"/>
  </r>
  <r>
    <d v="2024-09-12T00:00:00"/>
    <s v="INV007178"/>
    <x v="5"/>
    <s v="Wholesale"/>
    <x v="2"/>
    <x v="6"/>
    <x v="1"/>
    <x v="5"/>
    <x v="0"/>
    <n v="18"/>
    <n v="15000"/>
    <n v="4"/>
    <x v="1331"/>
    <n v="194643.99"/>
    <x v="7164"/>
    <x v="3"/>
    <x v="0"/>
    <s v="Pooja"/>
    <x v="1"/>
    <n v="9"/>
  </r>
  <r>
    <d v="2024-09-13T00:00:00"/>
    <s v="INV007179"/>
    <x v="9"/>
    <s v="Retail"/>
    <x v="1"/>
    <x v="1"/>
    <x v="2"/>
    <x v="0"/>
    <x v="0"/>
    <n v="5"/>
    <n v="45000"/>
    <n v="18"/>
    <x v="193"/>
    <n v="158347.63"/>
    <x v="7165"/>
    <x v="2"/>
    <x v="3"/>
    <s v="Vikas"/>
    <x v="1"/>
    <n v="9"/>
  </r>
  <r>
    <d v="2024-09-14T00:00:00"/>
    <s v="INV007180"/>
    <x v="8"/>
    <s v="Retail"/>
    <x v="3"/>
    <x v="5"/>
    <x v="3"/>
    <x v="1"/>
    <x v="1"/>
    <n v="3"/>
    <n v="2500"/>
    <n v="9"/>
    <x v="1830"/>
    <n v="5154.1499999999996"/>
    <x v="7166"/>
    <x v="4"/>
    <x v="3"/>
    <s v="Pooja"/>
    <x v="1"/>
    <n v="9"/>
  </r>
  <r>
    <d v="2024-09-15T00:00:00"/>
    <s v="INV007181"/>
    <x v="6"/>
    <s v="Wholesale"/>
    <x v="1"/>
    <x v="1"/>
    <x v="1"/>
    <x v="0"/>
    <x v="0"/>
    <n v="12"/>
    <n v="45000"/>
    <n v="14"/>
    <x v="785"/>
    <n v="421013.42"/>
    <x v="7167"/>
    <x v="4"/>
    <x v="3"/>
    <s v="Amit"/>
    <x v="1"/>
    <n v="9"/>
  </r>
  <r>
    <d v="2024-09-16T00:00:00"/>
    <s v="INV007182"/>
    <x v="6"/>
    <s v="Corporate"/>
    <x v="3"/>
    <x v="9"/>
    <x v="3"/>
    <x v="0"/>
    <x v="0"/>
    <n v="2"/>
    <n v="45000"/>
    <n v="3"/>
    <x v="1197"/>
    <n v="77555.09"/>
    <x v="7168"/>
    <x v="3"/>
    <x v="0"/>
    <s v="Sneha"/>
    <x v="1"/>
    <n v="9"/>
  </r>
  <r>
    <d v="2024-09-17T00:00:00"/>
    <s v="INV007183"/>
    <x v="0"/>
    <s v="Corporate"/>
    <x v="1"/>
    <x v="1"/>
    <x v="0"/>
    <x v="3"/>
    <x v="3"/>
    <n v="10"/>
    <n v="600"/>
    <n v="7"/>
    <x v="2275"/>
    <n v="5153.08"/>
    <x v="7169"/>
    <x v="0"/>
    <x v="3"/>
    <s v="Vikas"/>
    <x v="1"/>
    <n v="9"/>
  </r>
  <r>
    <d v="2024-09-18T00:00:00"/>
    <s v="INV007184"/>
    <x v="0"/>
    <s v="Wholesale"/>
    <x v="0"/>
    <x v="8"/>
    <x v="2"/>
    <x v="7"/>
    <x v="3"/>
    <n v="20"/>
    <n v="900"/>
    <n v="6"/>
    <x v="1735"/>
    <n v="12986.51"/>
    <x v="7170"/>
    <x v="2"/>
    <x v="3"/>
    <s v="Sneha"/>
    <x v="1"/>
    <n v="9"/>
  </r>
  <r>
    <d v="2024-09-19T00:00:00"/>
    <s v="INV007185"/>
    <x v="6"/>
    <s v="Retail"/>
    <x v="2"/>
    <x v="6"/>
    <x v="1"/>
    <x v="5"/>
    <x v="0"/>
    <n v="16"/>
    <n v="15000"/>
    <n v="7"/>
    <x v="2066"/>
    <n v="163161.76"/>
    <x v="7171"/>
    <x v="1"/>
    <x v="2"/>
    <s v="Sneha"/>
    <x v="1"/>
    <n v="9"/>
  </r>
  <r>
    <d v="2024-09-20T00:00:00"/>
    <s v="INV007186"/>
    <x v="5"/>
    <s v="Retail"/>
    <x v="2"/>
    <x v="6"/>
    <x v="1"/>
    <x v="4"/>
    <x v="0"/>
    <n v="24"/>
    <n v="12000"/>
    <n v="9"/>
    <x v="2015"/>
    <n v="192177.46"/>
    <x v="7172"/>
    <x v="4"/>
    <x v="0"/>
    <s v="Vikas"/>
    <x v="1"/>
    <n v="9"/>
  </r>
  <r>
    <d v="2024-09-21T00:00:00"/>
    <s v="INV007187"/>
    <x v="9"/>
    <s v="Wholesale"/>
    <x v="1"/>
    <x v="1"/>
    <x v="3"/>
    <x v="4"/>
    <x v="0"/>
    <n v="18"/>
    <n v="12000"/>
    <n v="3"/>
    <x v="1909"/>
    <n v="181456.88"/>
    <x v="7173"/>
    <x v="3"/>
    <x v="1"/>
    <s v="Neha"/>
    <x v="1"/>
    <n v="9"/>
  </r>
  <r>
    <d v="2024-09-22T00:00:00"/>
    <s v="INV007188"/>
    <x v="7"/>
    <s v="Retail"/>
    <x v="2"/>
    <x v="2"/>
    <x v="3"/>
    <x v="1"/>
    <x v="1"/>
    <n v="10"/>
    <n v="2500"/>
    <n v="16"/>
    <x v="64"/>
    <n v="18138.61"/>
    <x v="7174"/>
    <x v="1"/>
    <x v="3"/>
    <s v="Sneha"/>
    <x v="1"/>
    <n v="9"/>
  </r>
  <r>
    <d v="2024-09-23T00:00:00"/>
    <s v="INV007189"/>
    <x v="6"/>
    <s v="Retail"/>
    <x v="3"/>
    <x v="9"/>
    <x v="3"/>
    <x v="2"/>
    <x v="2"/>
    <n v="21"/>
    <n v="4500"/>
    <n v="17"/>
    <x v="2384"/>
    <n v="71332.75"/>
    <x v="7175"/>
    <x v="2"/>
    <x v="0"/>
    <s v="Pooja"/>
    <x v="1"/>
    <n v="9"/>
  </r>
  <r>
    <d v="2024-09-24T00:00:00"/>
    <s v="INV007190"/>
    <x v="4"/>
    <s v="Wholesale"/>
    <x v="0"/>
    <x v="4"/>
    <x v="2"/>
    <x v="1"/>
    <x v="1"/>
    <n v="24"/>
    <n v="2500"/>
    <n v="15"/>
    <x v="2086"/>
    <n v="38368.269999999997"/>
    <x v="7176"/>
    <x v="3"/>
    <x v="1"/>
    <s v="Vikas"/>
    <x v="1"/>
    <n v="9"/>
  </r>
  <r>
    <d v="2024-09-25T00:00:00"/>
    <s v="INV007191"/>
    <x v="6"/>
    <s v="Corporate"/>
    <x v="2"/>
    <x v="6"/>
    <x v="1"/>
    <x v="2"/>
    <x v="2"/>
    <n v="1"/>
    <n v="4500"/>
    <n v="5"/>
    <x v="1703"/>
    <n v="3718.67"/>
    <x v="7177"/>
    <x v="4"/>
    <x v="2"/>
    <s v="Vikas"/>
    <x v="1"/>
    <n v="9"/>
  </r>
  <r>
    <d v="2024-09-26T00:00:00"/>
    <s v="INV007192"/>
    <x v="11"/>
    <s v="Corporate"/>
    <x v="3"/>
    <x v="7"/>
    <x v="1"/>
    <x v="0"/>
    <x v="0"/>
    <n v="18"/>
    <n v="45000"/>
    <n v="11"/>
    <x v="1433"/>
    <n v="525738.81000000006"/>
    <x v="7178"/>
    <x v="2"/>
    <x v="2"/>
    <s v="Vikas"/>
    <x v="1"/>
    <n v="9"/>
  </r>
  <r>
    <d v="2024-09-27T00:00:00"/>
    <s v="INV007193"/>
    <x v="6"/>
    <s v="Wholesale"/>
    <x v="2"/>
    <x v="2"/>
    <x v="2"/>
    <x v="1"/>
    <x v="1"/>
    <n v="25"/>
    <n v="2500"/>
    <n v="16"/>
    <x v="654"/>
    <n v="47397.69"/>
    <x v="7179"/>
    <x v="4"/>
    <x v="2"/>
    <s v="Amit"/>
    <x v="1"/>
    <n v="9"/>
  </r>
  <r>
    <d v="2024-09-28T00:00:00"/>
    <s v="INV007194"/>
    <x v="9"/>
    <s v="Retail"/>
    <x v="0"/>
    <x v="0"/>
    <x v="3"/>
    <x v="7"/>
    <x v="3"/>
    <n v="16"/>
    <n v="900"/>
    <n v="18"/>
    <x v="1397"/>
    <n v="9649.89"/>
    <x v="7180"/>
    <x v="2"/>
    <x v="3"/>
    <s v="Neha"/>
    <x v="1"/>
    <n v="9"/>
  </r>
  <r>
    <d v="2024-09-29T00:00:00"/>
    <s v="INV007195"/>
    <x v="5"/>
    <s v="Retail"/>
    <x v="3"/>
    <x v="7"/>
    <x v="1"/>
    <x v="5"/>
    <x v="0"/>
    <n v="4"/>
    <n v="15000"/>
    <n v="13"/>
    <x v="702"/>
    <n v="44193.54"/>
    <x v="7181"/>
    <x v="3"/>
    <x v="1"/>
    <s v="Amit"/>
    <x v="1"/>
    <n v="9"/>
  </r>
  <r>
    <d v="2024-09-30T00:00:00"/>
    <s v="INV007196"/>
    <x v="7"/>
    <s v="Wholesale"/>
    <x v="0"/>
    <x v="4"/>
    <x v="1"/>
    <x v="3"/>
    <x v="3"/>
    <n v="18"/>
    <n v="600"/>
    <n v="1"/>
    <x v="644"/>
    <n v="8359.33"/>
    <x v="7182"/>
    <x v="1"/>
    <x v="2"/>
    <s v="Raj"/>
    <x v="1"/>
    <n v="9"/>
  </r>
  <r>
    <d v="2024-10-01T00:00:00"/>
    <s v="INV007197"/>
    <x v="6"/>
    <s v="Corporate"/>
    <x v="2"/>
    <x v="2"/>
    <x v="3"/>
    <x v="4"/>
    <x v="0"/>
    <n v="21"/>
    <n v="12000"/>
    <n v="6"/>
    <x v="264"/>
    <n v="211031.5"/>
    <x v="7183"/>
    <x v="3"/>
    <x v="3"/>
    <s v="Amit"/>
    <x v="1"/>
    <n v="10"/>
  </r>
  <r>
    <d v="2024-10-02T00:00:00"/>
    <s v="INV007198"/>
    <x v="2"/>
    <s v="Wholesale"/>
    <x v="3"/>
    <x v="7"/>
    <x v="0"/>
    <x v="4"/>
    <x v="0"/>
    <n v="9"/>
    <n v="12000"/>
    <n v="12"/>
    <x v="690"/>
    <n v="84523.21"/>
    <x v="7184"/>
    <x v="0"/>
    <x v="3"/>
    <s v="Neha"/>
    <x v="1"/>
    <n v="10"/>
  </r>
  <r>
    <d v="2024-10-03T00:00:00"/>
    <s v="INV007199"/>
    <x v="6"/>
    <s v="Retail"/>
    <x v="0"/>
    <x v="8"/>
    <x v="3"/>
    <x v="2"/>
    <x v="2"/>
    <n v="21"/>
    <n v="4500"/>
    <n v="3"/>
    <x v="719"/>
    <n v="81943.78"/>
    <x v="7185"/>
    <x v="3"/>
    <x v="3"/>
    <s v="Karan"/>
    <x v="1"/>
    <n v="10"/>
  </r>
  <r>
    <d v="2024-10-04T00:00:00"/>
    <s v="INV007200"/>
    <x v="1"/>
    <s v="Retail"/>
    <x v="0"/>
    <x v="8"/>
    <x v="2"/>
    <x v="7"/>
    <x v="3"/>
    <n v="17"/>
    <n v="900"/>
    <n v="19"/>
    <x v="1278"/>
    <n v="8953.25"/>
    <x v="7186"/>
    <x v="1"/>
    <x v="1"/>
    <s v="Pooja"/>
    <x v="1"/>
    <n v="10"/>
  </r>
  <r>
    <d v="2024-10-05T00:00:00"/>
    <s v="INV007201"/>
    <x v="8"/>
    <s v="Wholesale"/>
    <x v="0"/>
    <x v="0"/>
    <x v="2"/>
    <x v="2"/>
    <x v="2"/>
    <n v="25"/>
    <n v="4500"/>
    <n v="19"/>
    <x v="2385"/>
    <n v="65831.429999999993"/>
    <x v="7187"/>
    <x v="4"/>
    <x v="3"/>
    <s v="Pooja"/>
    <x v="1"/>
    <n v="10"/>
  </r>
  <r>
    <d v="2024-10-06T00:00:00"/>
    <s v="INV007202"/>
    <x v="8"/>
    <s v="Wholesale"/>
    <x v="3"/>
    <x v="7"/>
    <x v="2"/>
    <x v="7"/>
    <x v="3"/>
    <n v="21"/>
    <n v="900"/>
    <n v="13"/>
    <x v="1665"/>
    <n v="14702.21"/>
    <x v="7188"/>
    <x v="3"/>
    <x v="2"/>
    <s v="Karan"/>
    <x v="1"/>
    <n v="10"/>
  </r>
  <r>
    <d v="2024-10-07T00:00:00"/>
    <s v="INV007203"/>
    <x v="2"/>
    <s v="Wholesale"/>
    <x v="2"/>
    <x v="2"/>
    <x v="3"/>
    <x v="2"/>
    <x v="2"/>
    <n v="15"/>
    <n v="4500"/>
    <n v="3"/>
    <x v="693"/>
    <n v="56524.81"/>
    <x v="7189"/>
    <x v="2"/>
    <x v="3"/>
    <s v="Sneha"/>
    <x v="1"/>
    <n v="10"/>
  </r>
  <r>
    <d v="2024-10-08T00:00:00"/>
    <s v="INV007204"/>
    <x v="6"/>
    <s v="Wholesale"/>
    <x v="3"/>
    <x v="9"/>
    <x v="2"/>
    <x v="7"/>
    <x v="3"/>
    <n v="10"/>
    <n v="900"/>
    <n v="13"/>
    <x v="717"/>
    <n v="6736.65"/>
    <x v="7190"/>
    <x v="4"/>
    <x v="2"/>
    <s v="Sneha"/>
    <x v="1"/>
    <n v="10"/>
  </r>
  <r>
    <d v="2024-10-09T00:00:00"/>
    <s v="INV007205"/>
    <x v="8"/>
    <s v="Retail"/>
    <x v="0"/>
    <x v="8"/>
    <x v="1"/>
    <x v="1"/>
    <x v="1"/>
    <n v="20"/>
    <n v="2500"/>
    <n v="11"/>
    <x v="2274"/>
    <n v="32201.18"/>
    <x v="7191"/>
    <x v="3"/>
    <x v="0"/>
    <s v="Neha"/>
    <x v="1"/>
    <n v="10"/>
  </r>
  <r>
    <d v="2024-10-10T00:00:00"/>
    <s v="INV007206"/>
    <x v="5"/>
    <s v="Corporate"/>
    <x v="1"/>
    <x v="1"/>
    <x v="3"/>
    <x v="7"/>
    <x v="3"/>
    <n v="13"/>
    <n v="900"/>
    <n v="6"/>
    <x v="1131"/>
    <n v="10120.5"/>
    <x v="7192"/>
    <x v="2"/>
    <x v="0"/>
    <s v="Karan"/>
    <x v="1"/>
    <n v="10"/>
  </r>
  <r>
    <d v="2024-10-11T00:00:00"/>
    <s v="INV007207"/>
    <x v="6"/>
    <s v="Corporate"/>
    <x v="1"/>
    <x v="1"/>
    <x v="3"/>
    <x v="6"/>
    <x v="0"/>
    <n v="10"/>
    <n v="3500"/>
    <n v="19"/>
    <x v="469"/>
    <n v="20869.580000000002"/>
    <x v="7193"/>
    <x v="3"/>
    <x v="3"/>
    <s v="Amit"/>
    <x v="1"/>
    <n v="10"/>
  </r>
  <r>
    <d v="2024-10-12T00:00:00"/>
    <s v="INV007208"/>
    <x v="4"/>
    <s v="Wholesale"/>
    <x v="0"/>
    <x v="8"/>
    <x v="1"/>
    <x v="6"/>
    <x v="0"/>
    <n v="9"/>
    <n v="3500"/>
    <n v="20"/>
    <x v="933"/>
    <n v="22264.58"/>
    <x v="7194"/>
    <x v="1"/>
    <x v="3"/>
    <s v="Priya"/>
    <x v="1"/>
    <n v="10"/>
  </r>
  <r>
    <d v="2024-10-13T00:00:00"/>
    <s v="INV007209"/>
    <x v="2"/>
    <s v="Wholesale"/>
    <x v="1"/>
    <x v="1"/>
    <x v="3"/>
    <x v="2"/>
    <x v="2"/>
    <n v="20"/>
    <n v="4500"/>
    <n v="12"/>
    <x v="703"/>
    <n v="73838.27"/>
    <x v="7195"/>
    <x v="4"/>
    <x v="3"/>
    <s v="Priya"/>
    <x v="1"/>
    <n v="10"/>
  </r>
  <r>
    <d v="2024-10-14T00:00:00"/>
    <s v="INV007210"/>
    <x v="7"/>
    <s v="Retail"/>
    <x v="0"/>
    <x v="0"/>
    <x v="3"/>
    <x v="2"/>
    <x v="2"/>
    <n v="21"/>
    <n v="4500"/>
    <n v="12"/>
    <x v="80"/>
    <n v="69249.19"/>
    <x v="7196"/>
    <x v="2"/>
    <x v="2"/>
    <s v="Raj"/>
    <x v="1"/>
    <n v="10"/>
  </r>
  <r>
    <d v="2024-10-15T00:00:00"/>
    <s v="INV007211"/>
    <x v="6"/>
    <s v="Corporate"/>
    <x v="3"/>
    <x v="5"/>
    <x v="2"/>
    <x v="4"/>
    <x v="0"/>
    <n v="5"/>
    <n v="12000"/>
    <n v="18"/>
    <x v="1812"/>
    <n v="45856.31"/>
    <x v="7197"/>
    <x v="3"/>
    <x v="2"/>
    <s v="Neha"/>
    <x v="1"/>
    <n v="10"/>
  </r>
  <r>
    <d v="2024-10-16T00:00:00"/>
    <s v="INV007212"/>
    <x v="10"/>
    <s v="Retail"/>
    <x v="3"/>
    <x v="3"/>
    <x v="1"/>
    <x v="3"/>
    <x v="3"/>
    <n v="16"/>
    <n v="600"/>
    <n v="6"/>
    <x v="350"/>
    <n v="7163.9"/>
    <x v="7198"/>
    <x v="1"/>
    <x v="1"/>
    <s v="Priya"/>
    <x v="1"/>
    <n v="10"/>
  </r>
  <r>
    <d v="2024-10-17T00:00:00"/>
    <s v="INV007213"/>
    <x v="5"/>
    <s v="Corporate"/>
    <x v="0"/>
    <x v="8"/>
    <x v="0"/>
    <x v="3"/>
    <x v="3"/>
    <n v="20"/>
    <n v="600"/>
    <n v="2"/>
    <x v="1543"/>
    <n v="8708.67"/>
    <x v="7199"/>
    <x v="4"/>
    <x v="2"/>
    <s v="Karan"/>
    <x v="1"/>
    <n v="10"/>
  </r>
  <r>
    <d v="2024-10-18T00:00:00"/>
    <s v="INV007214"/>
    <x v="3"/>
    <s v="Corporate"/>
    <x v="1"/>
    <x v="1"/>
    <x v="0"/>
    <x v="2"/>
    <x v="2"/>
    <n v="24"/>
    <n v="4500"/>
    <n v="19"/>
    <x v="1013"/>
    <n v="79552.639999999999"/>
    <x v="7200"/>
    <x v="2"/>
    <x v="2"/>
    <s v="Vikas"/>
    <x v="1"/>
    <n v="10"/>
  </r>
  <r>
    <d v="2024-10-19T00:00:00"/>
    <s v="INV007215"/>
    <x v="5"/>
    <s v="Retail"/>
    <x v="3"/>
    <x v="5"/>
    <x v="2"/>
    <x v="2"/>
    <x v="2"/>
    <n v="22"/>
    <n v="4500"/>
    <n v="4"/>
    <x v="690"/>
    <n v="78711.47"/>
    <x v="7201"/>
    <x v="4"/>
    <x v="3"/>
    <s v="Raj"/>
    <x v="1"/>
    <n v="10"/>
  </r>
  <r>
    <d v="2024-10-20T00:00:00"/>
    <s v="INV007216"/>
    <x v="9"/>
    <s v="Wholesale"/>
    <x v="3"/>
    <x v="5"/>
    <x v="2"/>
    <x v="2"/>
    <x v="2"/>
    <n v="6"/>
    <n v="4500"/>
    <n v="17"/>
    <x v="665"/>
    <n v="20656.63"/>
    <x v="7202"/>
    <x v="1"/>
    <x v="3"/>
    <s v="Priya"/>
    <x v="1"/>
    <n v="10"/>
  </r>
  <r>
    <d v="2024-10-21T00:00:00"/>
    <s v="INV007217"/>
    <x v="4"/>
    <s v="Wholesale"/>
    <x v="2"/>
    <x v="6"/>
    <x v="3"/>
    <x v="2"/>
    <x v="2"/>
    <n v="17"/>
    <n v="4500"/>
    <n v="3"/>
    <x v="2386"/>
    <n v="67919.81"/>
    <x v="7203"/>
    <x v="1"/>
    <x v="0"/>
    <s v="Vikas"/>
    <x v="1"/>
    <n v="10"/>
  </r>
  <r>
    <d v="2024-10-22T00:00:00"/>
    <s v="INV007218"/>
    <x v="8"/>
    <s v="Corporate"/>
    <x v="2"/>
    <x v="6"/>
    <x v="3"/>
    <x v="1"/>
    <x v="1"/>
    <n v="25"/>
    <n v="2500"/>
    <n v="10"/>
    <x v="2387"/>
    <n v="45614.59"/>
    <x v="7204"/>
    <x v="3"/>
    <x v="2"/>
    <s v="Sneha"/>
    <x v="1"/>
    <n v="10"/>
  </r>
  <r>
    <d v="2024-10-23T00:00:00"/>
    <s v="INV007219"/>
    <x v="6"/>
    <s v="Corporate"/>
    <x v="2"/>
    <x v="6"/>
    <x v="0"/>
    <x v="7"/>
    <x v="3"/>
    <n v="20"/>
    <n v="900"/>
    <n v="9"/>
    <x v="1919"/>
    <n v="13876.02"/>
    <x v="7205"/>
    <x v="0"/>
    <x v="1"/>
    <s v="Pooja"/>
    <x v="1"/>
    <n v="10"/>
  </r>
  <r>
    <d v="2024-10-24T00:00:00"/>
    <s v="INV007220"/>
    <x v="10"/>
    <s v="Corporate"/>
    <x v="3"/>
    <x v="7"/>
    <x v="3"/>
    <x v="2"/>
    <x v="2"/>
    <n v="24"/>
    <n v="4500"/>
    <n v="11"/>
    <x v="101"/>
    <n v="73185.45"/>
    <x v="7206"/>
    <x v="0"/>
    <x v="1"/>
    <s v="Sneha"/>
    <x v="1"/>
    <n v="10"/>
  </r>
  <r>
    <d v="2024-10-25T00:00:00"/>
    <s v="INV007221"/>
    <x v="6"/>
    <s v="Wholesale"/>
    <x v="2"/>
    <x v="2"/>
    <x v="1"/>
    <x v="3"/>
    <x v="3"/>
    <n v="11"/>
    <n v="600"/>
    <n v="18"/>
    <x v="2388"/>
    <n v="4908.88"/>
    <x v="7207"/>
    <x v="2"/>
    <x v="0"/>
    <s v="Priya"/>
    <x v="1"/>
    <n v="10"/>
  </r>
  <r>
    <d v="2024-10-26T00:00:00"/>
    <s v="INV007222"/>
    <x v="10"/>
    <s v="Corporate"/>
    <x v="3"/>
    <x v="9"/>
    <x v="0"/>
    <x v="0"/>
    <x v="0"/>
    <n v="11"/>
    <n v="45000"/>
    <n v="8"/>
    <x v="2259"/>
    <n v="332779.93"/>
    <x v="7208"/>
    <x v="4"/>
    <x v="2"/>
    <s v="Raj"/>
    <x v="1"/>
    <n v="10"/>
  </r>
  <r>
    <d v="2024-10-27T00:00:00"/>
    <s v="INV007223"/>
    <x v="6"/>
    <s v="Corporate"/>
    <x v="2"/>
    <x v="2"/>
    <x v="2"/>
    <x v="3"/>
    <x v="3"/>
    <n v="1"/>
    <n v="600"/>
    <n v="4"/>
    <x v="2389"/>
    <n v="442.76"/>
    <x v="7209"/>
    <x v="2"/>
    <x v="3"/>
    <s v="Sneha"/>
    <x v="1"/>
    <n v="10"/>
  </r>
  <r>
    <d v="2024-10-28T00:00:00"/>
    <s v="INV007224"/>
    <x v="7"/>
    <s v="Wholesale"/>
    <x v="1"/>
    <x v="1"/>
    <x v="0"/>
    <x v="4"/>
    <x v="0"/>
    <n v="21"/>
    <n v="12000"/>
    <n v="18"/>
    <x v="2390"/>
    <n v="152495.71"/>
    <x v="7210"/>
    <x v="4"/>
    <x v="3"/>
    <s v="Raj"/>
    <x v="1"/>
    <n v="10"/>
  </r>
  <r>
    <d v="2024-10-29T00:00:00"/>
    <s v="INV007225"/>
    <x v="9"/>
    <s v="Retail"/>
    <x v="2"/>
    <x v="6"/>
    <x v="3"/>
    <x v="2"/>
    <x v="2"/>
    <n v="12"/>
    <n v="4500"/>
    <n v="8"/>
    <x v="1185"/>
    <n v="37022.9"/>
    <x v="7211"/>
    <x v="2"/>
    <x v="0"/>
    <s v="Sneha"/>
    <x v="1"/>
    <n v="10"/>
  </r>
  <r>
    <d v="2024-10-30T00:00:00"/>
    <s v="INV007226"/>
    <x v="10"/>
    <s v="Retail"/>
    <x v="0"/>
    <x v="8"/>
    <x v="1"/>
    <x v="5"/>
    <x v="0"/>
    <n v="19"/>
    <n v="15000"/>
    <n v="20"/>
    <x v="1182"/>
    <n v="173825.15"/>
    <x v="7212"/>
    <x v="2"/>
    <x v="2"/>
    <s v="Amit"/>
    <x v="1"/>
    <n v="10"/>
  </r>
  <r>
    <d v="2024-10-31T00:00:00"/>
    <s v="INV007227"/>
    <x v="10"/>
    <s v="Retail"/>
    <x v="3"/>
    <x v="9"/>
    <x v="3"/>
    <x v="5"/>
    <x v="0"/>
    <n v="22"/>
    <n v="15000"/>
    <n v="16"/>
    <x v="61"/>
    <n v="203441.57"/>
    <x v="7213"/>
    <x v="1"/>
    <x v="2"/>
    <s v="Neha"/>
    <x v="1"/>
    <n v="10"/>
  </r>
  <r>
    <d v="2024-11-01T00:00:00"/>
    <s v="INV007228"/>
    <x v="5"/>
    <s v="Corporate"/>
    <x v="3"/>
    <x v="5"/>
    <x v="3"/>
    <x v="0"/>
    <x v="0"/>
    <n v="10"/>
    <n v="45000"/>
    <n v="4"/>
    <x v="1174"/>
    <n v="364251.72"/>
    <x v="7214"/>
    <x v="1"/>
    <x v="1"/>
    <s v="Priya"/>
    <x v="1"/>
    <n v="11"/>
  </r>
  <r>
    <d v="2024-11-02T00:00:00"/>
    <s v="INV007229"/>
    <x v="3"/>
    <s v="Wholesale"/>
    <x v="1"/>
    <x v="1"/>
    <x v="2"/>
    <x v="0"/>
    <x v="0"/>
    <n v="2"/>
    <n v="45000"/>
    <n v="17"/>
    <x v="114"/>
    <n v="55874.33"/>
    <x v="7215"/>
    <x v="1"/>
    <x v="0"/>
    <s v="Vikas"/>
    <x v="1"/>
    <n v="11"/>
  </r>
  <r>
    <d v="2024-11-03T00:00:00"/>
    <s v="INV007230"/>
    <x v="1"/>
    <s v="Corporate"/>
    <x v="1"/>
    <x v="1"/>
    <x v="0"/>
    <x v="0"/>
    <x v="0"/>
    <n v="20"/>
    <n v="45000"/>
    <n v="6"/>
    <x v="2391"/>
    <n v="658972.26"/>
    <x v="7216"/>
    <x v="1"/>
    <x v="1"/>
    <s v="Raj"/>
    <x v="1"/>
    <n v="11"/>
  </r>
  <r>
    <d v="2024-11-04T00:00:00"/>
    <s v="INV007231"/>
    <x v="1"/>
    <s v="Corporate"/>
    <x v="0"/>
    <x v="8"/>
    <x v="1"/>
    <x v="0"/>
    <x v="0"/>
    <n v="20"/>
    <n v="45000"/>
    <n v="13"/>
    <x v="2392"/>
    <n v="612734.71"/>
    <x v="7217"/>
    <x v="1"/>
    <x v="0"/>
    <s v="Sneha"/>
    <x v="1"/>
    <n v="11"/>
  </r>
  <r>
    <d v="2024-11-05T00:00:00"/>
    <s v="INV007232"/>
    <x v="11"/>
    <s v="Retail"/>
    <x v="1"/>
    <x v="1"/>
    <x v="1"/>
    <x v="2"/>
    <x v="2"/>
    <n v="11"/>
    <n v="4500"/>
    <n v="0"/>
    <x v="1393"/>
    <n v="45784.29"/>
    <x v="7218"/>
    <x v="4"/>
    <x v="3"/>
    <s v="Priya"/>
    <x v="1"/>
    <n v="11"/>
  </r>
  <r>
    <d v="2024-11-06T00:00:00"/>
    <s v="INV007233"/>
    <x v="1"/>
    <s v="Wholesale"/>
    <x v="1"/>
    <x v="1"/>
    <x v="3"/>
    <x v="1"/>
    <x v="1"/>
    <n v="23"/>
    <n v="2500"/>
    <n v="1"/>
    <x v="2161"/>
    <n v="46158.61"/>
    <x v="7219"/>
    <x v="1"/>
    <x v="1"/>
    <s v="Raj"/>
    <x v="1"/>
    <n v="11"/>
  </r>
  <r>
    <d v="2024-11-07T00:00:00"/>
    <s v="INV007234"/>
    <x v="3"/>
    <s v="Corporate"/>
    <x v="0"/>
    <x v="0"/>
    <x v="2"/>
    <x v="3"/>
    <x v="3"/>
    <n v="19"/>
    <n v="600"/>
    <n v="10"/>
    <x v="1091"/>
    <n v="9128.32"/>
    <x v="7220"/>
    <x v="2"/>
    <x v="2"/>
    <s v="Neha"/>
    <x v="1"/>
    <n v="11"/>
  </r>
  <r>
    <d v="2024-11-08T00:00:00"/>
    <s v="INV007235"/>
    <x v="0"/>
    <s v="Corporate"/>
    <x v="3"/>
    <x v="9"/>
    <x v="2"/>
    <x v="1"/>
    <x v="1"/>
    <n v="15"/>
    <n v="2500"/>
    <n v="11"/>
    <x v="286"/>
    <n v="29986.04"/>
    <x v="7221"/>
    <x v="1"/>
    <x v="3"/>
    <s v="Sneha"/>
    <x v="1"/>
    <n v="11"/>
  </r>
  <r>
    <d v="2024-11-09T00:00:00"/>
    <s v="INV007236"/>
    <x v="6"/>
    <s v="Retail"/>
    <x v="2"/>
    <x v="2"/>
    <x v="2"/>
    <x v="4"/>
    <x v="0"/>
    <n v="7"/>
    <n v="12000"/>
    <n v="7"/>
    <x v="148"/>
    <n v="65627.58"/>
    <x v="7222"/>
    <x v="2"/>
    <x v="3"/>
    <s v="Pooja"/>
    <x v="1"/>
    <n v="11"/>
  </r>
  <r>
    <d v="2024-11-10T00:00:00"/>
    <s v="INV007237"/>
    <x v="8"/>
    <s v="Retail"/>
    <x v="1"/>
    <x v="1"/>
    <x v="0"/>
    <x v="1"/>
    <x v="1"/>
    <n v="12"/>
    <n v="2500"/>
    <n v="17"/>
    <x v="1149"/>
    <n v="21210.41"/>
    <x v="7223"/>
    <x v="1"/>
    <x v="2"/>
    <s v="Neha"/>
    <x v="1"/>
    <n v="11"/>
  </r>
  <r>
    <d v="2024-11-11T00:00:00"/>
    <s v="INV007238"/>
    <x v="6"/>
    <s v="Wholesale"/>
    <x v="1"/>
    <x v="1"/>
    <x v="2"/>
    <x v="0"/>
    <x v="0"/>
    <n v="22"/>
    <n v="45000"/>
    <n v="4"/>
    <x v="1484"/>
    <n v="781399.54"/>
    <x v="7224"/>
    <x v="2"/>
    <x v="1"/>
    <s v="Pooja"/>
    <x v="1"/>
    <n v="11"/>
  </r>
  <r>
    <d v="2024-11-12T00:00:00"/>
    <s v="INV007239"/>
    <x v="5"/>
    <s v="Corporate"/>
    <x v="1"/>
    <x v="1"/>
    <x v="2"/>
    <x v="7"/>
    <x v="3"/>
    <n v="13"/>
    <n v="900"/>
    <n v="10"/>
    <x v="831"/>
    <n v="8452.77"/>
    <x v="7225"/>
    <x v="3"/>
    <x v="1"/>
    <s v="Vikas"/>
    <x v="1"/>
    <n v="11"/>
  </r>
  <r>
    <d v="2024-11-13T00:00:00"/>
    <s v="INV007240"/>
    <x v="4"/>
    <s v="Wholesale"/>
    <x v="1"/>
    <x v="1"/>
    <x v="2"/>
    <x v="1"/>
    <x v="1"/>
    <n v="19"/>
    <n v="2500"/>
    <n v="20"/>
    <x v="982"/>
    <n v="34347.17"/>
    <x v="7226"/>
    <x v="1"/>
    <x v="1"/>
    <s v="Priya"/>
    <x v="1"/>
    <n v="11"/>
  </r>
  <r>
    <d v="2024-11-14T00:00:00"/>
    <s v="INV007241"/>
    <x v="1"/>
    <s v="Corporate"/>
    <x v="3"/>
    <x v="9"/>
    <x v="1"/>
    <x v="0"/>
    <x v="0"/>
    <n v="22"/>
    <n v="45000"/>
    <n v="1"/>
    <x v="1506"/>
    <n v="870092.76"/>
    <x v="7227"/>
    <x v="3"/>
    <x v="0"/>
    <s v="Vikas"/>
    <x v="1"/>
    <n v="11"/>
  </r>
  <r>
    <d v="2024-11-15T00:00:00"/>
    <s v="INV007242"/>
    <x v="0"/>
    <s v="Wholesale"/>
    <x v="3"/>
    <x v="3"/>
    <x v="3"/>
    <x v="7"/>
    <x v="3"/>
    <n v="5"/>
    <n v="900"/>
    <n v="16"/>
    <x v="1062"/>
    <n v="3242.18"/>
    <x v="7228"/>
    <x v="3"/>
    <x v="2"/>
    <s v="Sneha"/>
    <x v="1"/>
    <n v="11"/>
  </r>
  <r>
    <d v="2024-11-16T00:00:00"/>
    <s v="INV007243"/>
    <x v="6"/>
    <s v="Retail"/>
    <x v="1"/>
    <x v="1"/>
    <x v="0"/>
    <x v="5"/>
    <x v="0"/>
    <n v="20"/>
    <n v="15000"/>
    <n v="19"/>
    <x v="711"/>
    <n v="198423.95"/>
    <x v="7229"/>
    <x v="4"/>
    <x v="3"/>
    <s v="Sneha"/>
    <x v="1"/>
    <n v="11"/>
  </r>
  <r>
    <d v="2024-11-17T00:00:00"/>
    <s v="INV007244"/>
    <x v="9"/>
    <s v="Retail"/>
    <x v="3"/>
    <x v="3"/>
    <x v="2"/>
    <x v="5"/>
    <x v="0"/>
    <n v="23"/>
    <n v="15000"/>
    <n v="12"/>
    <x v="1479"/>
    <n v="248790.88"/>
    <x v="7230"/>
    <x v="3"/>
    <x v="2"/>
    <s v="Amit"/>
    <x v="1"/>
    <n v="11"/>
  </r>
  <r>
    <d v="2024-11-18T00:00:00"/>
    <s v="INV007245"/>
    <x v="7"/>
    <s v="Corporate"/>
    <x v="0"/>
    <x v="8"/>
    <x v="0"/>
    <x v="3"/>
    <x v="3"/>
    <n v="20"/>
    <n v="600"/>
    <n v="6"/>
    <x v="105"/>
    <n v="10045.23"/>
    <x v="7231"/>
    <x v="1"/>
    <x v="2"/>
    <s v="Pooja"/>
    <x v="1"/>
    <n v="11"/>
  </r>
  <r>
    <d v="2024-11-19T00:00:00"/>
    <s v="INV007246"/>
    <x v="10"/>
    <s v="Corporate"/>
    <x v="0"/>
    <x v="8"/>
    <x v="2"/>
    <x v="5"/>
    <x v="0"/>
    <n v="4"/>
    <n v="15000"/>
    <n v="4"/>
    <x v="851"/>
    <n v="54105.26"/>
    <x v="7232"/>
    <x v="0"/>
    <x v="1"/>
    <s v="Karan"/>
    <x v="1"/>
    <n v="11"/>
  </r>
  <r>
    <d v="2024-11-20T00:00:00"/>
    <s v="INV007247"/>
    <x v="5"/>
    <s v="Retail"/>
    <x v="2"/>
    <x v="2"/>
    <x v="0"/>
    <x v="2"/>
    <x v="2"/>
    <n v="23"/>
    <n v="4500"/>
    <n v="15"/>
    <x v="960"/>
    <n v="80247.679999999993"/>
    <x v="7233"/>
    <x v="0"/>
    <x v="0"/>
    <s v="Priya"/>
    <x v="1"/>
    <n v="11"/>
  </r>
  <r>
    <d v="2024-11-21T00:00:00"/>
    <s v="INV007248"/>
    <x v="7"/>
    <s v="Wholesale"/>
    <x v="2"/>
    <x v="2"/>
    <x v="1"/>
    <x v="7"/>
    <x v="3"/>
    <n v="10"/>
    <n v="900"/>
    <n v="1"/>
    <x v="417"/>
    <n v="6703.56"/>
    <x v="7234"/>
    <x v="1"/>
    <x v="0"/>
    <s v="Amit"/>
    <x v="1"/>
    <n v="11"/>
  </r>
  <r>
    <d v="2024-11-22T00:00:00"/>
    <s v="INV007249"/>
    <x v="4"/>
    <s v="Retail"/>
    <x v="3"/>
    <x v="9"/>
    <x v="3"/>
    <x v="6"/>
    <x v="0"/>
    <n v="15"/>
    <n v="3500"/>
    <n v="18"/>
    <x v="789"/>
    <n v="39748.99"/>
    <x v="7235"/>
    <x v="0"/>
    <x v="3"/>
    <s v="Vikas"/>
    <x v="1"/>
    <n v="11"/>
  </r>
  <r>
    <d v="2024-11-23T00:00:00"/>
    <s v="INV007250"/>
    <x v="9"/>
    <s v="Corporate"/>
    <x v="3"/>
    <x v="3"/>
    <x v="1"/>
    <x v="7"/>
    <x v="3"/>
    <n v="2"/>
    <n v="900"/>
    <n v="12"/>
    <x v="405"/>
    <n v="1256.17"/>
    <x v="7236"/>
    <x v="1"/>
    <x v="0"/>
    <s v="Pooja"/>
    <x v="1"/>
    <n v="11"/>
  </r>
  <r>
    <d v="2024-11-24T00:00:00"/>
    <s v="INV007251"/>
    <x v="9"/>
    <s v="Retail"/>
    <x v="3"/>
    <x v="5"/>
    <x v="2"/>
    <x v="2"/>
    <x v="2"/>
    <n v="18"/>
    <n v="4500"/>
    <n v="2"/>
    <x v="198"/>
    <n v="66869.77"/>
    <x v="7237"/>
    <x v="0"/>
    <x v="2"/>
    <s v="Karan"/>
    <x v="1"/>
    <n v="11"/>
  </r>
  <r>
    <d v="2024-11-25T00:00:00"/>
    <s v="INV007252"/>
    <x v="8"/>
    <s v="Wholesale"/>
    <x v="1"/>
    <x v="1"/>
    <x v="0"/>
    <x v="2"/>
    <x v="2"/>
    <n v="3"/>
    <n v="4500"/>
    <n v="19"/>
    <x v="1038"/>
    <n v="10140.64"/>
    <x v="7238"/>
    <x v="1"/>
    <x v="3"/>
    <s v="Neha"/>
    <x v="1"/>
    <n v="11"/>
  </r>
  <r>
    <d v="2024-11-26T00:00:00"/>
    <s v="INV007253"/>
    <x v="10"/>
    <s v="Wholesale"/>
    <x v="0"/>
    <x v="4"/>
    <x v="2"/>
    <x v="3"/>
    <x v="3"/>
    <n v="10"/>
    <n v="600"/>
    <n v="12"/>
    <x v="1337"/>
    <n v="4579.3999999999996"/>
    <x v="7239"/>
    <x v="0"/>
    <x v="3"/>
    <s v="Priya"/>
    <x v="1"/>
    <n v="11"/>
  </r>
  <r>
    <d v="2024-11-27T00:00:00"/>
    <s v="INV007254"/>
    <x v="3"/>
    <s v="Retail"/>
    <x v="3"/>
    <x v="7"/>
    <x v="2"/>
    <x v="2"/>
    <x v="2"/>
    <n v="22"/>
    <n v="4500"/>
    <n v="20"/>
    <x v="703"/>
    <n v="66767.63"/>
    <x v="7240"/>
    <x v="0"/>
    <x v="0"/>
    <s v="Pooja"/>
    <x v="1"/>
    <n v="11"/>
  </r>
  <r>
    <d v="2024-11-28T00:00:00"/>
    <s v="INV007255"/>
    <x v="11"/>
    <s v="Wholesale"/>
    <x v="2"/>
    <x v="2"/>
    <x v="1"/>
    <x v="5"/>
    <x v="0"/>
    <n v="22"/>
    <n v="15000"/>
    <n v="7"/>
    <x v="915"/>
    <n v="255085.66"/>
    <x v="7241"/>
    <x v="3"/>
    <x v="0"/>
    <s v="Pooja"/>
    <x v="1"/>
    <n v="11"/>
  </r>
  <r>
    <d v="2024-11-29T00:00:00"/>
    <s v="INV007256"/>
    <x v="2"/>
    <s v="Retail"/>
    <x v="0"/>
    <x v="0"/>
    <x v="0"/>
    <x v="7"/>
    <x v="3"/>
    <n v="5"/>
    <n v="900"/>
    <n v="8"/>
    <x v="1698"/>
    <n v="3032.68"/>
    <x v="7242"/>
    <x v="2"/>
    <x v="1"/>
    <s v="Raj"/>
    <x v="1"/>
    <n v="11"/>
  </r>
  <r>
    <d v="2024-11-30T00:00:00"/>
    <s v="INV007257"/>
    <x v="0"/>
    <s v="Corporate"/>
    <x v="3"/>
    <x v="5"/>
    <x v="3"/>
    <x v="4"/>
    <x v="0"/>
    <n v="6"/>
    <n v="12000"/>
    <n v="14"/>
    <x v="2127"/>
    <n v="46838.21"/>
    <x v="7243"/>
    <x v="2"/>
    <x v="2"/>
    <s v="Vikas"/>
    <x v="1"/>
    <n v="11"/>
  </r>
  <r>
    <d v="2024-12-01T00:00:00"/>
    <s v="INV007258"/>
    <x v="1"/>
    <s v="Wholesale"/>
    <x v="1"/>
    <x v="1"/>
    <x v="2"/>
    <x v="1"/>
    <x v="1"/>
    <n v="10"/>
    <n v="2500"/>
    <n v="0"/>
    <x v="2107"/>
    <n v="22459.4"/>
    <x v="7244"/>
    <x v="2"/>
    <x v="3"/>
    <s v="Raj"/>
    <x v="1"/>
    <n v="12"/>
  </r>
  <r>
    <d v="2024-12-02T00:00:00"/>
    <s v="INV007259"/>
    <x v="8"/>
    <s v="Wholesale"/>
    <x v="2"/>
    <x v="6"/>
    <x v="3"/>
    <x v="7"/>
    <x v="3"/>
    <n v="22"/>
    <n v="900"/>
    <n v="2"/>
    <x v="481"/>
    <n v="16490.52"/>
    <x v="7245"/>
    <x v="0"/>
    <x v="3"/>
    <s v="Neha"/>
    <x v="1"/>
    <n v="12"/>
  </r>
  <r>
    <d v="2024-12-03T00:00:00"/>
    <s v="INV007260"/>
    <x v="1"/>
    <s v="Wholesale"/>
    <x v="3"/>
    <x v="3"/>
    <x v="2"/>
    <x v="0"/>
    <x v="0"/>
    <n v="8"/>
    <n v="45000"/>
    <n v="10"/>
    <x v="140"/>
    <n v="246219.59"/>
    <x v="7246"/>
    <x v="3"/>
    <x v="1"/>
    <s v="Pooja"/>
    <x v="1"/>
    <n v="12"/>
  </r>
  <r>
    <d v="2024-12-04T00:00:00"/>
    <s v="INV007261"/>
    <x v="9"/>
    <s v="Retail"/>
    <x v="3"/>
    <x v="7"/>
    <x v="0"/>
    <x v="2"/>
    <x v="2"/>
    <n v="16"/>
    <n v="4500"/>
    <n v="1"/>
    <x v="1201"/>
    <n v="54439.29"/>
    <x v="7247"/>
    <x v="2"/>
    <x v="3"/>
    <s v="Priya"/>
    <x v="1"/>
    <n v="12"/>
  </r>
  <r>
    <d v="2024-12-05T00:00:00"/>
    <s v="INV007262"/>
    <x v="0"/>
    <s v="Retail"/>
    <x v="0"/>
    <x v="0"/>
    <x v="0"/>
    <x v="1"/>
    <x v="1"/>
    <n v="16"/>
    <n v="2500"/>
    <n v="19"/>
    <x v="695"/>
    <n v="25665.31"/>
    <x v="7248"/>
    <x v="0"/>
    <x v="0"/>
    <s v="Amit"/>
    <x v="1"/>
    <n v="12"/>
  </r>
  <r>
    <d v="2024-12-06T00:00:00"/>
    <s v="INV007263"/>
    <x v="9"/>
    <s v="Corporate"/>
    <x v="2"/>
    <x v="6"/>
    <x v="1"/>
    <x v="2"/>
    <x v="2"/>
    <n v="19"/>
    <n v="4500"/>
    <n v="11"/>
    <x v="470"/>
    <n v="68429.81"/>
    <x v="7249"/>
    <x v="2"/>
    <x v="1"/>
    <s v="Neha"/>
    <x v="1"/>
    <n v="12"/>
  </r>
  <r>
    <d v="2024-12-07T00:00:00"/>
    <s v="INV007264"/>
    <x v="7"/>
    <s v="Corporate"/>
    <x v="0"/>
    <x v="0"/>
    <x v="3"/>
    <x v="5"/>
    <x v="0"/>
    <n v="14"/>
    <n v="15000"/>
    <n v="6"/>
    <x v="2393"/>
    <n v="153692.76999999999"/>
    <x v="7250"/>
    <x v="2"/>
    <x v="2"/>
    <s v="Karan"/>
    <x v="1"/>
    <n v="12"/>
  </r>
  <r>
    <d v="2024-12-08T00:00:00"/>
    <s v="INV007265"/>
    <x v="10"/>
    <s v="Corporate"/>
    <x v="0"/>
    <x v="8"/>
    <x v="2"/>
    <x v="5"/>
    <x v="0"/>
    <n v="6"/>
    <n v="15000"/>
    <n v="1"/>
    <x v="156"/>
    <n v="80722.13"/>
    <x v="7251"/>
    <x v="0"/>
    <x v="2"/>
    <s v="Sneha"/>
    <x v="1"/>
    <n v="12"/>
  </r>
  <r>
    <d v="2024-12-09T00:00:00"/>
    <s v="INV007266"/>
    <x v="5"/>
    <s v="Corporate"/>
    <x v="1"/>
    <x v="1"/>
    <x v="0"/>
    <x v="5"/>
    <x v="0"/>
    <n v="13"/>
    <n v="15000"/>
    <n v="8"/>
    <x v="1019"/>
    <n v="134175.24"/>
    <x v="7252"/>
    <x v="0"/>
    <x v="3"/>
    <s v="Priya"/>
    <x v="1"/>
    <n v="12"/>
  </r>
  <r>
    <d v="2024-12-10T00:00:00"/>
    <s v="INV007267"/>
    <x v="1"/>
    <s v="Retail"/>
    <x v="0"/>
    <x v="8"/>
    <x v="3"/>
    <x v="5"/>
    <x v="0"/>
    <n v="9"/>
    <n v="15000"/>
    <n v="18"/>
    <x v="444"/>
    <n v="89655.51"/>
    <x v="7253"/>
    <x v="4"/>
    <x v="0"/>
    <s v="Vikas"/>
    <x v="1"/>
    <n v="12"/>
  </r>
  <r>
    <d v="2024-12-11T00:00:00"/>
    <s v="INV007268"/>
    <x v="7"/>
    <s v="Retail"/>
    <x v="0"/>
    <x v="8"/>
    <x v="0"/>
    <x v="3"/>
    <x v="3"/>
    <n v="4"/>
    <n v="600"/>
    <n v="7"/>
    <x v="2394"/>
    <n v="1626.55"/>
    <x v="7254"/>
    <x v="4"/>
    <x v="0"/>
    <s v="Vikas"/>
    <x v="1"/>
    <n v="12"/>
  </r>
  <r>
    <d v="2024-12-12T00:00:00"/>
    <s v="INV007269"/>
    <x v="5"/>
    <s v="Retail"/>
    <x v="0"/>
    <x v="4"/>
    <x v="0"/>
    <x v="0"/>
    <x v="0"/>
    <n v="9"/>
    <n v="45000"/>
    <n v="3"/>
    <x v="564"/>
    <n v="283814.40999999997"/>
    <x v="7255"/>
    <x v="2"/>
    <x v="0"/>
    <s v="Raj"/>
    <x v="1"/>
    <n v="12"/>
  </r>
  <r>
    <d v="2024-12-13T00:00:00"/>
    <s v="INV007270"/>
    <x v="7"/>
    <s v="Corporate"/>
    <x v="0"/>
    <x v="8"/>
    <x v="2"/>
    <x v="7"/>
    <x v="3"/>
    <n v="7"/>
    <n v="900"/>
    <n v="18"/>
    <x v="2129"/>
    <n v="4790.74"/>
    <x v="7256"/>
    <x v="2"/>
    <x v="3"/>
    <s v="Vikas"/>
    <x v="1"/>
    <n v="12"/>
  </r>
  <r>
    <d v="2024-12-14T00:00:00"/>
    <s v="INV007271"/>
    <x v="4"/>
    <s v="Retail"/>
    <x v="0"/>
    <x v="0"/>
    <x v="2"/>
    <x v="1"/>
    <x v="1"/>
    <n v="16"/>
    <n v="2500"/>
    <n v="16"/>
    <x v="167"/>
    <n v="25534.57"/>
    <x v="7257"/>
    <x v="4"/>
    <x v="1"/>
    <s v="Pooja"/>
    <x v="1"/>
    <n v="12"/>
  </r>
  <r>
    <d v="2024-12-15T00:00:00"/>
    <s v="INV007272"/>
    <x v="2"/>
    <s v="Corporate"/>
    <x v="0"/>
    <x v="8"/>
    <x v="0"/>
    <x v="1"/>
    <x v="1"/>
    <n v="8"/>
    <n v="2500"/>
    <n v="4"/>
    <x v="1838"/>
    <n v="14285.14"/>
    <x v="7258"/>
    <x v="3"/>
    <x v="2"/>
    <s v="Pooja"/>
    <x v="1"/>
    <n v="12"/>
  </r>
  <r>
    <d v="2024-12-16T00:00:00"/>
    <s v="INV007273"/>
    <x v="1"/>
    <s v="Corporate"/>
    <x v="0"/>
    <x v="8"/>
    <x v="3"/>
    <x v="2"/>
    <x v="2"/>
    <n v="18"/>
    <n v="4500"/>
    <n v="10"/>
    <x v="1769"/>
    <n v="60170.31"/>
    <x v="7259"/>
    <x v="1"/>
    <x v="3"/>
    <s v="Sneha"/>
    <x v="1"/>
    <n v="12"/>
  </r>
  <r>
    <d v="2024-12-17T00:00:00"/>
    <s v="INV007274"/>
    <x v="11"/>
    <s v="Retail"/>
    <x v="0"/>
    <x v="8"/>
    <x v="2"/>
    <x v="0"/>
    <x v="0"/>
    <n v="17"/>
    <n v="45000"/>
    <n v="0"/>
    <x v="1485"/>
    <n v="638639.52"/>
    <x v="7260"/>
    <x v="2"/>
    <x v="3"/>
    <s v="Amit"/>
    <x v="1"/>
    <n v="12"/>
  </r>
  <r>
    <d v="2024-12-18T00:00:00"/>
    <s v="INV007275"/>
    <x v="1"/>
    <s v="Wholesale"/>
    <x v="0"/>
    <x v="0"/>
    <x v="2"/>
    <x v="5"/>
    <x v="0"/>
    <n v="20"/>
    <n v="15000"/>
    <n v="13"/>
    <x v="2395"/>
    <n v="216556.65"/>
    <x v="7261"/>
    <x v="0"/>
    <x v="0"/>
    <s v="Priya"/>
    <x v="1"/>
    <n v="12"/>
  </r>
  <r>
    <d v="2024-12-19T00:00:00"/>
    <s v="INV007276"/>
    <x v="8"/>
    <s v="Wholesale"/>
    <x v="1"/>
    <x v="1"/>
    <x v="2"/>
    <x v="2"/>
    <x v="2"/>
    <n v="12"/>
    <n v="4500"/>
    <n v="20"/>
    <x v="56"/>
    <n v="40017.980000000003"/>
    <x v="7262"/>
    <x v="0"/>
    <x v="3"/>
    <s v="Priya"/>
    <x v="1"/>
    <n v="12"/>
  </r>
  <r>
    <d v="2024-12-20T00:00:00"/>
    <s v="INV007277"/>
    <x v="5"/>
    <s v="Retail"/>
    <x v="1"/>
    <x v="1"/>
    <x v="3"/>
    <x v="7"/>
    <x v="3"/>
    <n v="18"/>
    <n v="900"/>
    <n v="2"/>
    <x v="2396"/>
    <n v="13701.73"/>
    <x v="7263"/>
    <x v="2"/>
    <x v="3"/>
    <s v="Neha"/>
    <x v="1"/>
    <n v="12"/>
  </r>
  <r>
    <d v="2024-12-21T00:00:00"/>
    <s v="INV007278"/>
    <x v="6"/>
    <s v="Wholesale"/>
    <x v="3"/>
    <x v="3"/>
    <x v="3"/>
    <x v="0"/>
    <x v="0"/>
    <n v="6"/>
    <n v="45000"/>
    <n v="2"/>
    <x v="112"/>
    <n v="212503.01"/>
    <x v="7264"/>
    <x v="1"/>
    <x v="3"/>
    <s v="Raj"/>
    <x v="1"/>
    <n v="12"/>
  </r>
  <r>
    <d v="2024-12-22T00:00:00"/>
    <s v="INV007279"/>
    <x v="5"/>
    <s v="Wholesale"/>
    <x v="0"/>
    <x v="4"/>
    <x v="3"/>
    <x v="5"/>
    <x v="0"/>
    <n v="8"/>
    <n v="15000"/>
    <n v="19"/>
    <x v="174"/>
    <n v="73620.44"/>
    <x v="7265"/>
    <x v="0"/>
    <x v="1"/>
    <s v="Raj"/>
    <x v="1"/>
    <n v="12"/>
  </r>
  <r>
    <d v="2024-12-23T00:00:00"/>
    <s v="INV007280"/>
    <x v="0"/>
    <s v="Wholesale"/>
    <x v="3"/>
    <x v="9"/>
    <x v="1"/>
    <x v="2"/>
    <x v="2"/>
    <n v="21"/>
    <n v="4500"/>
    <n v="3"/>
    <x v="719"/>
    <n v="78674"/>
    <x v="7266"/>
    <x v="3"/>
    <x v="1"/>
    <s v="Pooja"/>
    <x v="1"/>
    <n v="12"/>
  </r>
  <r>
    <d v="2024-12-24T00:00:00"/>
    <s v="INV007281"/>
    <x v="0"/>
    <s v="Wholesale"/>
    <x v="0"/>
    <x v="0"/>
    <x v="2"/>
    <x v="6"/>
    <x v="0"/>
    <n v="8"/>
    <n v="3500"/>
    <n v="20"/>
    <x v="2296"/>
    <n v="18428.490000000002"/>
    <x v="7267"/>
    <x v="0"/>
    <x v="3"/>
    <s v="Amit"/>
    <x v="1"/>
    <n v="12"/>
  </r>
  <r>
    <d v="2024-12-25T00:00:00"/>
    <s v="INV007282"/>
    <x v="8"/>
    <s v="Retail"/>
    <x v="3"/>
    <x v="3"/>
    <x v="2"/>
    <x v="6"/>
    <x v="0"/>
    <n v="23"/>
    <n v="3500"/>
    <n v="7"/>
    <x v="2397"/>
    <n v="65903.31"/>
    <x v="7268"/>
    <x v="2"/>
    <x v="1"/>
    <s v="Raj"/>
    <x v="1"/>
    <n v="12"/>
  </r>
  <r>
    <d v="2024-12-26T00:00:00"/>
    <s v="INV007283"/>
    <x v="3"/>
    <s v="Wholesale"/>
    <x v="1"/>
    <x v="1"/>
    <x v="1"/>
    <x v="0"/>
    <x v="0"/>
    <n v="25"/>
    <n v="45000"/>
    <n v="14"/>
    <x v="2258"/>
    <n v="838436.71"/>
    <x v="7269"/>
    <x v="4"/>
    <x v="3"/>
    <s v="Priya"/>
    <x v="1"/>
    <n v="12"/>
  </r>
  <r>
    <d v="2024-12-27T00:00:00"/>
    <s v="INV007284"/>
    <x v="10"/>
    <s v="Retail"/>
    <x v="1"/>
    <x v="1"/>
    <x v="0"/>
    <x v="3"/>
    <x v="3"/>
    <n v="12"/>
    <n v="600"/>
    <n v="18"/>
    <x v="677"/>
    <n v="5024.6899999999996"/>
    <x v="7270"/>
    <x v="0"/>
    <x v="3"/>
    <s v="Priya"/>
    <x v="1"/>
    <n v="12"/>
  </r>
  <r>
    <d v="2024-12-28T00:00:00"/>
    <s v="INV007285"/>
    <x v="11"/>
    <s v="Wholesale"/>
    <x v="1"/>
    <x v="1"/>
    <x v="2"/>
    <x v="6"/>
    <x v="0"/>
    <n v="16"/>
    <n v="3500"/>
    <n v="20"/>
    <x v="2398"/>
    <n v="36924.449999999997"/>
    <x v="7271"/>
    <x v="2"/>
    <x v="2"/>
    <s v="Amit"/>
    <x v="1"/>
    <n v="12"/>
  </r>
  <r>
    <d v="2024-12-29T00:00:00"/>
    <s v="INV007286"/>
    <x v="10"/>
    <s v="Wholesale"/>
    <x v="3"/>
    <x v="9"/>
    <x v="2"/>
    <x v="1"/>
    <x v="1"/>
    <n v="17"/>
    <n v="2500"/>
    <n v="6"/>
    <x v="1300"/>
    <n v="35989.33"/>
    <x v="7272"/>
    <x v="2"/>
    <x v="1"/>
    <s v="Karan"/>
    <x v="1"/>
    <n v="12"/>
  </r>
  <r>
    <d v="2024-12-30T00:00:00"/>
    <s v="INV007287"/>
    <x v="4"/>
    <s v="Corporate"/>
    <x v="2"/>
    <x v="2"/>
    <x v="3"/>
    <x v="6"/>
    <x v="0"/>
    <n v="19"/>
    <n v="3500"/>
    <n v="18"/>
    <x v="632"/>
    <n v="45067.61"/>
    <x v="7273"/>
    <x v="1"/>
    <x v="2"/>
    <s v="Neha"/>
    <x v="1"/>
    <n v="12"/>
  </r>
  <r>
    <d v="2024-12-31T00:00:00"/>
    <s v="INV007288"/>
    <x v="10"/>
    <s v="Corporate"/>
    <x v="1"/>
    <x v="1"/>
    <x v="1"/>
    <x v="2"/>
    <x v="2"/>
    <n v="6"/>
    <n v="4500"/>
    <n v="13"/>
    <x v="2399"/>
    <n v="21596.26"/>
    <x v="7274"/>
    <x v="4"/>
    <x v="0"/>
    <s v="Raj"/>
    <x v="1"/>
    <n v="12"/>
  </r>
  <r>
    <d v="2024-01-01T00:00:00"/>
    <s v="INV007289"/>
    <x v="4"/>
    <s v="Wholesale"/>
    <x v="0"/>
    <x v="8"/>
    <x v="1"/>
    <x v="1"/>
    <x v="1"/>
    <n v="17"/>
    <n v="2500"/>
    <n v="17"/>
    <x v="1879"/>
    <n v="26444.6"/>
    <x v="7275"/>
    <x v="1"/>
    <x v="3"/>
    <s v="Pooja"/>
    <x v="1"/>
    <n v="1"/>
  </r>
  <r>
    <d v="2024-01-02T00:00:00"/>
    <s v="INV007290"/>
    <x v="6"/>
    <s v="Retail"/>
    <x v="3"/>
    <x v="9"/>
    <x v="0"/>
    <x v="0"/>
    <x v="0"/>
    <n v="11"/>
    <n v="45000"/>
    <n v="19"/>
    <x v="1334"/>
    <n v="353959.73"/>
    <x v="7276"/>
    <x v="4"/>
    <x v="0"/>
    <s v="Pooja"/>
    <x v="1"/>
    <n v="1"/>
  </r>
  <r>
    <d v="2024-01-03T00:00:00"/>
    <s v="INV007291"/>
    <x v="9"/>
    <s v="Corporate"/>
    <x v="1"/>
    <x v="1"/>
    <x v="0"/>
    <x v="5"/>
    <x v="0"/>
    <n v="23"/>
    <n v="15000"/>
    <n v="12"/>
    <x v="1479"/>
    <n v="259602.77"/>
    <x v="7277"/>
    <x v="4"/>
    <x v="0"/>
    <s v="Amit"/>
    <x v="1"/>
    <n v="1"/>
  </r>
  <r>
    <d v="2024-01-04T00:00:00"/>
    <s v="INV007292"/>
    <x v="4"/>
    <s v="Wholesale"/>
    <x v="3"/>
    <x v="9"/>
    <x v="2"/>
    <x v="1"/>
    <x v="1"/>
    <n v="11"/>
    <n v="2500"/>
    <n v="7"/>
    <x v="486"/>
    <n v="21076.18"/>
    <x v="7278"/>
    <x v="2"/>
    <x v="0"/>
    <s v="Neha"/>
    <x v="1"/>
    <n v="1"/>
  </r>
  <r>
    <d v="2024-01-05T00:00:00"/>
    <s v="INV007293"/>
    <x v="4"/>
    <s v="Wholesale"/>
    <x v="2"/>
    <x v="6"/>
    <x v="3"/>
    <x v="6"/>
    <x v="0"/>
    <n v="14"/>
    <n v="3500"/>
    <n v="3"/>
    <x v="830"/>
    <n v="43619.519999999997"/>
    <x v="7279"/>
    <x v="1"/>
    <x v="0"/>
    <s v="Sneha"/>
    <x v="1"/>
    <n v="1"/>
  </r>
  <r>
    <d v="2024-01-06T00:00:00"/>
    <s v="INV007294"/>
    <x v="9"/>
    <s v="Wholesale"/>
    <x v="0"/>
    <x v="8"/>
    <x v="1"/>
    <x v="5"/>
    <x v="0"/>
    <n v="9"/>
    <n v="15000"/>
    <n v="6"/>
    <x v="2288"/>
    <n v="106116.08"/>
    <x v="7280"/>
    <x v="4"/>
    <x v="0"/>
    <s v="Priya"/>
    <x v="1"/>
    <n v="1"/>
  </r>
  <r>
    <d v="2024-01-07T00:00:00"/>
    <s v="INV007295"/>
    <x v="5"/>
    <s v="Corporate"/>
    <x v="1"/>
    <x v="1"/>
    <x v="0"/>
    <x v="6"/>
    <x v="0"/>
    <n v="10"/>
    <n v="3500"/>
    <n v="8"/>
    <x v="1643"/>
    <n v="26997.77"/>
    <x v="7281"/>
    <x v="0"/>
    <x v="0"/>
    <s v="Raj"/>
    <x v="1"/>
    <n v="1"/>
  </r>
  <r>
    <d v="2024-01-08T00:00:00"/>
    <s v="INV007296"/>
    <x v="6"/>
    <s v="Corporate"/>
    <x v="1"/>
    <x v="1"/>
    <x v="0"/>
    <x v="2"/>
    <x v="2"/>
    <n v="19"/>
    <n v="4500"/>
    <n v="4"/>
    <x v="611"/>
    <n v="67205.45"/>
    <x v="7282"/>
    <x v="3"/>
    <x v="1"/>
    <s v="Karan"/>
    <x v="1"/>
    <n v="1"/>
  </r>
  <r>
    <d v="2024-01-09T00:00:00"/>
    <s v="INV007297"/>
    <x v="11"/>
    <s v="Retail"/>
    <x v="3"/>
    <x v="7"/>
    <x v="3"/>
    <x v="5"/>
    <x v="0"/>
    <n v="17"/>
    <n v="15000"/>
    <n v="9"/>
    <x v="1307"/>
    <n v="207791.89"/>
    <x v="7283"/>
    <x v="0"/>
    <x v="3"/>
    <s v="Vikas"/>
    <x v="1"/>
    <n v="1"/>
  </r>
  <r>
    <d v="2024-01-10T00:00:00"/>
    <s v="INV007298"/>
    <x v="7"/>
    <s v="Retail"/>
    <x v="1"/>
    <x v="1"/>
    <x v="0"/>
    <x v="2"/>
    <x v="2"/>
    <n v="22"/>
    <n v="4500"/>
    <n v="8"/>
    <x v="634"/>
    <n v="69983.570000000007"/>
    <x v="7284"/>
    <x v="3"/>
    <x v="3"/>
    <s v="Amit"/>
    <x v="1"/>
    <n v="1"/>
  </r>
  <r>
    <d v="2024-01-11T00:00:00"/>
    <s v="INV007299"/>
    <x v="3"/>
    <s v="Corporate"/>
    <x v="3"/>
    <x v="9"/>
    <x v="3"/>
    <x v="4"/>
    <x v="0"/>
    <n v="1"/>
    <n v="12000"/>
    <n v="3"/>
    <x v="1820"/>
    <n v="9333.85"/>
    <x v="7285"/>
    <x v="0"/>
    <x v="1"/>
    <s v="Neha"/>
    <x v="1"/>
    <n v="1"/>
  </r>
  <r>
    <d v="2024-01-12T00:00:00"/>
    <s v="INV007300"/>
    <x v="3"/>
    <s v="Retail"/>
    <x v="1"/>
    <x v="1"/>
    <x v="3"/>
    <x v="2"/>
    <x v="2"/>
    <n v="17"/>
    <n v="4500"/>
    <n v="16"/>
    <x v="1968"/>
    <n v="56395.59"/>
    <x v="7286"/>
    <x v="1"/>
    <x v="3"/>
    <s v="Neha"/>
    <x v="1"/>
    <n v="1"/>
  </r>
  <r>
    <d v="2024-01-13T00:00:00"/>
    <s v="INV007301"/>
    <x v="10"/>
    <s v="Wholesale"/>
    <x v="3"/>
    <x v="9"/>
    <x v="1"/>
    <x v="3"/>
    <x v="3"/>
    <n v="12"/>
    <n v="600"/>
    <n v="7"/>
    <x v="1975"/>
    <n v="4941.32"/>
    <x v="3487"/>
    <x v="3"/>
    <x v="1"/>
    <s v="Pooja"/>
    <x v="1"/>
    <n v="1"/>
  </r>
  <r>
    <d v="2024-01-14T00:00:00"/>
    <s v="INV007302"/>
    <x v="10"/>
    <s v="Retail"/>
    <x v="3"/>
    <x v="5"/>
    <x v="0"/>
    <x v="4"/>
    <x v="0"/>
    <n v="10"/>
    <n v="12000"/>
    <n v="8"/>
    <x v="370"/>
    <n v="85410.53"/>
    <x v="7287"/>
    <x v="2"/>
    <x v="3"/>
    <s v="Priya"/>
    <x v="1"/>
    <n v="1"/>
  </r>
  <r>
    <d v="2024-01-15T00:00:00"/>
    <s v="INV007303"/>
    <x v="4"/>
    <s v="Retail"/>
    <x v="2"/>
    <x v="6"/>
    <x v="3"/>
    <x v="2"/>
    <x v="2"/>
    <n v="11"/>
    <n v="4500"/>
    <n v="4"/>
    <x v="278"/>
    <n v="34910.15"/>
    <x v="7288"/>
    <x v="0"/>
    <x v="3"/>
    <s v="Pooja"/>
    <x v="1"/>
    <n v="1"/>
  </r>
  <r>
    <d v="2024-01-16T00:00:00"/>
    <s v="INV007304"/>
    <x v="0"/>
    <s v="Wholesale"/>
    <x v="0"/>
    <x v="4"/>
    <x v="3"/>
    <x v="4"/>
    <x v="0"/>
    <n v="4"/>
    <n v="12000"/>
    <n v="7"/>
    <x v="1526"/>
    <n v="38749.42"/>
    <x v="7289"/>
    <x v="1"/>
    <x v="0"/>
    <s v="Priya"/>
    <x v="1"/>
    <n v="1"/>
  </r>
  <r>
    <d v="2024-01-17T00:00:00"/>
    <s v="INV007305"/>
    <x v="11"/>
    <s v="Corporate"/>
    <x v="1"/>
    <x v="1"/>
    <x v="2"/>
    <x v="7"/>
    <x v="3"/>
    <n v="16"/>
    <n v="900"/>
    <n v="11"/>
    <x v="425"/>
    <n v="9690.2199999999993"/>
    <x v="7290"/>
    <x v="0"/>
    <x v="2"/>
    <s v="Pooja"/>
    <x v="1"/>
    <n v="1"/>
  </r>
  <r>
    <d v="2024-01-18T00:00:00"/>
    <s v="INV007306"/>
    <x v="7"/>
    <s v="Wholesale"/>
    <x v="0"/>
    <x v="0"/>
    <x v="0"/>
    <x v="2"/>
    <x v="2"/>
    <n v="9"/>
    <n v="4500"/>
    <n v="9"/>
    <x v="1687"/>
    <n v="29385.42"/>
    <x v="7291"/>
    <x v="3"/>
    <x v="2"/>
    <s v="Karan"/>
    <x v="1"/>
    <n v="1"/>
  </r>
  <r>
    <d v="2024-01-19T00:00:00"/>
    <s v="INV007307"/>
    <x v="7"/>
    <s v="Wholesale"/>
    <x v="2"/>
    <x v="6"/>
    <x v="0"/>
    <x v="1"/>
    <x v="1"/>
    <n v="24"/>
    <n v="2500"/>
    <n v="9"/>
    <x v="181"/>
    <n v="49375.64"/>
    <x v="7292"/>
    <x v="3"/>
    <x v="2"/>
    <s v="Priya"/>
    <x v="1"/>
    <n v="1"/>
  </r>
  <r>
    <d v="2024-01-20T00:00:00"/>
    <s v="INV007308"/>
    <x v="10"/>
    <s v="Wholesale"/>
    <x v="1"/>
    <x v="1"/>
    <x v="2"/>
    <x v="3"/>
    <x v="3"/>
    <n v="1"/>
    <n v="600"/>
    <n v="1"/>
    <x v="1826"/>
    <n v="475.09"/>
    <x v="7293"/>
    <x v="2"/>
    <x v="1"/>
    <s v="Raj"/>
    <x v="1"/>
    <n v="1"/>
  </r>
  <r>
    <d v="2024-01-21T00:00:00"/>
    <s v="INV007309"/>
    <x v="4"/>
    <s v="Retail"/>
    <x v="0"/>
    <x v="8"/>
    <x v="1"/>
    <x v="1"/>
    <x v="1"/>
    <n v="14"/>
    <n v="2500"/>
    <n v="7"/>
    <x v="2217"/>
    <n v="27341.05"/>
    <x v="7294"/>
    <x v="4"/>
    <x v="3"/>
    <s v="Pooja"/>
    <x v="1"/>
    <n v="1"/>
  </r>
  <r>
    <d v="2024-01-22T00:00:00"/>
    <s v="INV007310"/>
    <x v="8"/>
    <s v="Wholesale"/>
    <x v="1"/>
    <x v="1"/>
    <x v="0"/>
    <x v="6"/>
    <x v="0"/>
    <n v="4"/>
    <n v="3500"/>
    <n v="15"/>
    <x v="1163"/>
    <n v="10763.96"/>
    <x v="7295"/>
    <x v="3"/>
    <x v="3"/>
    <s v="Amit"/>
    <x v="1"/>
    <n v="1"/>
  </r>
  <r>
    <d v="2024-01-23T00:00:00"/>
    <s v="INV007311"/>
    <x v="5"/>
    <s v="Retail"/>
    <x v="0"/>
    <x v="8"/>
    <x v="3"/>
    <x v="0"/>
    <x v="0"/>
    <n v="9"/>
    <n v="45000"/>
    <n v="11"/>
    <x v="2400"/>
    <n v="317266.34999999998"/>
    <x v="7296"/>
    <x v="3"/>
    <x v="3"/>
    <s v="Pooja"/>
    <x v="1"/>
    <n v="1"/>
  </r>
  <r>
    <d v="2024-01-24T00:00:00"/>
    <s v="INV007312"/>
    <x v="10"/>
    <s v="Corporate"/>
    <x v="2"/>
    <x v="2"/>
    <x v="0"/>
    <x v="4"/>
    <x v="0"/>
    <n v="9"/>
    <n v="12000"/>
    <n v="17"/>
    <x v="1202"/>
    <n v="66562.350000000006"/>
    <x v="7297"/>
    <x v="0"/>
    <x v="2"/>
    <s v="Karan"/>
    <x v="1"/>
    <n v="1"/>
  </r>
  <r>
    <d v="2024-01-25T00:00:00"/>
    <s v="INV007313"/>
    <x v="8"/>
    <s v="Retail"/>
    <x v="0"/>
    <x v="4"/>
    <x v="3"/>
    <x v="1"/>
    <x v="1"/>
    <n v="20"/>
    <n v="2500"/>
    <n v="7"/>
    <x v="1681"/>
    <n v="35560.559999999998"/>
    <x v="7298"/>
    <x v="0"/>
    <x v="0"/>
    <s v="Neha"/>
    <x v="1"/>
    <n v="1"/>
  </r>
  <r>
    <d v="2024-01-26T00:00:00"/>
    <s v="INV007314"/>
    <x v="2"/>
    <s v="Retail"/>
    <x v="3"/>
    <x v="5"/>
    <x v="2"/>
    <x v="0"/>
    <x v="0"/>
    <n v="23"/>
    <n v="45000"/>
    <n v="6"/>
    <x v="2062"/>
    <n v="747689.33"/>
    <x v="7299"/>
    <x v="0"/>
    <x v="2"/>
    <s v="Amit"/>
    <x v="1"/>
    <n v="1"/>
  </r>
  <r>
    <d v="2024-01-27T00:00:00"/>
    <s v="INV007315"/>
    <x v="2"/>
    <s v="Wholesale"/>
    <x v="2"/>
    <x v="6"/>
    <x v="0"/>
    <x v="4"/>
    <x v="0"/>
    <n v="11"/>
    <n v="12000"/>
    <n v="13"/>
    <x v="2401"/>
    <n v="95252.52"/>
    <x v="7300"/>
    <x v="1"/>
    <x v="3"/>
    <s v="Pooja"/>
    <x v="1"/>
    <n v="1"/>
  </r>
  <r>
    <d v="2024-01-28T00:00:00"/>
    <s v="INV007316"/>
    <x v="2"/>
    <s v="Corporate"/>
    <x v="1"/>
    <x v="1"/>
    <x v="2"/>
    <x v="3"/>
    <x v="3"/>
    <n v="13"/>
    <n v="600"/>
    <n v="4"/>
    <x v="1764"/>
    <n v="6548.74"/>
    <x v="7301"/>
    <x v="0"/>
    <x v="0"/>
    <s v="Amit"/>
    <x v="1"/>
    <n v="1"/>
  </r>
  <r>
    <d v="2024-01-29T00:00:00"/>
    <s v="INV007317"/>
    <x v="9"/>
    <s v="Retail"/>
    <x v="2"/>
    <x v="2"/>
    <x v="1"/>
    <x v="2"/>
    <x v="2"/>
    <n v="20"/>
    <n v="4500"/>
    <n v="18"/>
    <x v="913"/>
    <n v="68186.179999999993"/>
    <x v="7302"/>
    <x v="4"/>
    <x v="3"/>
    <s v="Vikas"/>
    <x v="1"/>
    <n v="1"/>
  </r>
  <r>
    <d v="2024-01-30T00:00:00"/>
    <s v="INV007318"/>
    <x v="2"/>
    <s v="Corporate"/>
    <x v="3"/>
    <x v="3"/>
    <x v="0"/>
    <x v="2"/>
    <x v="2"/>
    <n v="2"/>
    <n v="4500"/>
    <n v="1"/>
    <x v="417"/>
    <n v="7386.58"/>
    <x v="7303"/>
    <x v="0"/>
    <x v="3"/>
    <s v="Sneha"/>
    <x v="1"/>
    <n v="1"/>
  </r>
  <r>
    <d v="2024-01-31T00:00:00"/>
    <s v="INV007319"/>
    <x v="7"/>
    <s v="Wholesale"/>
    <x v="3"/>
    <x v="3"/>
    <x v="0"/>
    <x v="6"/>
    <x v="0"/>
    <n v="22"/>
    <n v="3500"/>
    <n v="13"/>
    <x v="962"/>
    <n v="53739.62"/>
    <x v="7304"/>
    <x v="1"/>
    <x v="2"/>
    <s v="Priya"/>
    <x v="1"/>
    <n v="1"/>
  </r>
  <r>
    <d v="2024-02-01T00:00:00"/>
    <s v="INV007320"/>
    <x v="0"/>
    <s v="Retail"/>
    <x v="3"/>
    <x v="3"/>
    <x v="2"/>
    <x v="5"/>
    <x v="0"/>
    <n v="3"/>
    <n v="15000"/>
    <n v="11"/>
    <x v="600"/>
    <n v="36037.78"/>
    <x v="7305"/>
    <x v="4"/>
    <x v="1"/>
    <s v="Neha"/>
    <x v="1"/>
    <n v="2"/>
  </r>
  <r>
    <d v="2024-02-02T00:00:00"/>
    <s v="INV007321"/>
    <x v="2"/>
    <s v="Retail"/>
    <x v="2"/>
    <x v="6"/>
    <x v="2"/>
    <x v="3"/>
    <x v="3"/>
    <n v="20"/>
    <n v="600"/>
    <n v="0"/>
    <x v="183"/>
    <n v="8952.43"/>
    <x v="7306"/>
    <x v="1"/>
    <x v="2"/>
    <s v="Vikas"/>
    <x v="1"/>
    <n v="2"/>
  </r>
  <r>
    <d v="2024-02-03T00:00:00"/>
    <s v="INV007322"/>
    <x v="1"/>
    <s v="Wholesale"/>
    <x v="3"/>
    <x v="9"/>
    <x v="3"/>
    <x v="0"/>
    <x v="0"/>
    <n v="23"/>
    <n v="45000"/>
    <n v="1"/>
    <x v="1383"/>
    <n v="779955.1"/>
    <x v="7307"/>
    <x v="0"/>
    <x v="2"/>
    <s v="Amit"/>
    <x v="1"/>
    <n v="2"/>
  </r>
  <r>
    <d v="2024-02-04T00:00:00"/>
    <s v="INV007323"/>
    <x v="10"/>
    <s v="Retail"/>
    <x v="2"/>
    <x v="6"/>
    <x v="0"/>
    <x v="7"/>
    <x v="3"/>
    <n v="10"/>
    <n v="900"/>
    <n v="5"/>
    <x v="1956"/>
    <n v="6703.89"/>
    <x v="7308"/>
    <x v="4"/>
    <x v="1"/>
    <s v="Karan"/>
    <x v="1"/>
    <n v="2"/>
  </r>
  <r>
    <d v="2024-02-05T00:00:00"/>
    <s v="INV007324"/>
    <x v="0"/>
    <s v="Wholesale"/>
    <x v="2"/>
    <x v="2"/>
    <x v="2"/>
    <x v="3"/>
    <x v="3"/>
    <n v="3"/>
    <n v="600"/>
    <n v="6"/>
    <x v="1971"/>
    <n v="1554.88"/>
    <x v="7309"/>
    <x v="4"/>
    <x v="1"/>
    <s v="Raj"/>
    <x v="1"/>
    <n v="2"/>
  </r>
  <r>
    <d v="2024-02-06T00:00:00"/>
    <s v="INV007325"/>
    <x v="11"/>
    <s v="Corporate"/>
    <x v="0"/>
    <x v="0"/>
    <x v="1"/>
    <x v="0"/>
    <x v="0"/>
    <n v="19"/>
    <n v="45000"/>
    <n v="2"/>
    <x v="397"/>
    <n v="751430.99"/>
    <x v="7310"/>
    <x v="3"/>
    <x v="3"/>
    <s v="Neha"/>
    <x v="1"/>
    <n v="2"/>
  </r>
  <r>
    <d v="2024-02-07T00:00:00"/>
    <s v="INV007326"/>
    <x v="5"/>
    <s v="Wholesale"/>
    <x v="0"/>
    <x v="4"/>
    <x v="1"/>
    <x v="5"/>
    <x v="0"/>
    <n v="18"/>
    <n v="15000"/>
    <n v="0"/>
    <x v="863"/>
    <n v="234213.3"/>
    <x v="7311"/>
    <x v="0"/>
    <x v="0"/>
    <s v="Amit"/>
    <x v="1"/>
    <n v="2"/>
  </r>
  <r>
    <d v="2024-02-08T00:00:00"/>
    <s v="INV007327"/>
    <x v="2"/>
    <s v="Corporate"/>
    <x v="2"/>
    <x v="6"/>
    <x v="2"/>
    <x v="1"/>
    <x v="1"/>
    <n v="12"/>
    <n v="2500"/>
    <n v="14"/>
    <x v="2402"/>
    <n v="19942.18"/>
    <x v="7312"/>
    <x v="2"/>
    <x v="3"/>
    <s v="Karan"/>
    <x v="1"/>
    <n v="2"/>
  </r>
  <r>
    <d v="2024-02-09T00:00:00"/>
    <s v="INV007328"/>
    <x v="2"/>
    <s v="Corporate"/>
    <x v="1"/>
    <x v="1"/>
    <x v="1"/>
    <x v="5"/>
    <x v="0"/>
    <n v="25"/>
    <n v="15000"/>
    <n v="7"/>
    <x v="630"/>
    <n v="311901.55"/>
    <x v="7313"/>
    <x v="1"/>
    <x v="2"/>
    <s v="Neha"/>
    <x v="1"/>
    <n v="2"/>
  </r>
  <r>
    <d v="2024-02-10T00:00:00"/>
    <s v="INV007329"/>
    <x v="0"/>
    <s v="Corporate"/>
    <x v="1"/>
    <x v="1"/>
    <x v="2"/>
    <x v="2"/>
    <x v="2"/>
    <n v="17"/>
    <n v="4500"/>
    <n v="7"/>
    <x v="1546"/>
    <n v="58985.919999999998"/>
    <x v="7314"/>
    <x v="1"/>
    <x v="0"/>
    <s v="Vikas"/>
    <x v="1"/>
    <n v="2"/>
  </r>
  <r>
    <d v="2024-02-11T00:00:00"/>
    <s v="INV007330"/>
    <x v="9"/>
    <s v="Corporate"/>
    <x v="0"/>
    <x v="4"/>
    <x v="0"/>
    <x v="6"/>
    <x v="0"/>
    <n v="8"/>
    <n v="3500"/>
    <n v="12"/>
    <x v="1362"/>
    <n v="19584.62"/>
    <x v="7315"/>
    <x v="1"/>
    <x v="0"/>
    <s v="Sneha"/>
    <x v="1"/>
    <n v="2"/>
  </r>
  <r>
    <d v="2024-02-12T00:00:00"/>
    <s v="INV007331"/>
    <x v="9"/>
    <s v="Corporate"/>
    <x v="2"/>
    <x v="6"/>
    <x v="1"/>
    <x v="2"/>
    <x v="2"/>
    <n v="17"/>
    <n v="4500"/>
    <n v="6"/>
    <x v="1200"/>
    <n v="55959.35"/>
    <x v="7316"/>
    <x v="0"/>
    <x v="0"/>
    <s v="Raj"/>
    <x v="1"/>
    <n v="2"/>
  </r>
  <r>
    <d v="2024-02-13T00:00:00"/>
    <s v="INV007332"/>
    <x v="4"/>
    <s v="Wholesale"/>
    <x v="3"/>
    <x v="9"/>
    <x v="3"/>
    <x v="0"/>
    <x v="0"/>
    <n v="7"/>
    <n v="45000"/>
    <n v="9"/>
    <x v="596"/>
    <n v="213786.02"/>
    <x v="7317"/>
    <x v="3"/>
    <x v="0"/>
    <s v="Pooja"/>
    <x v="1"/>
    <n v="2"/>
  </r>
  <r>
    <d v="2024-02-14T00:00:00"/>
    <s v="INV007333"/>
    <x v="8"/>
    <s v="Corporate"/>
    <x v="3"/>
    <x v="9"/>
    <x v="2"/>
    <x v="3"/>
    <x v="3"/>
    <n v="13"/>
    <n v="600"/>
    <n v="12"/>
    <x v="2337"/>
    <n v="6449.68"/>
    <x v="7318"/>
    <x v="1"/>
    <x v="1"/>
    <s v="Karan"/>
    <x v="1"/>
    <n v="2"/>
  </r>
  <r>
    <d v="2024-02-15T00:00:00"/>
    <s v="INV007334"/>
    <x v="11"/>
    <s v="Retail"/>
    <x v="0"/>
    <x v="4"/>
    <x v="0"/>
    <x v="5"/>
    <x v="0"/>
    <n v="10"/>
    <n v="15000"/>
    <n v="4"/>
    <x v="398"/>
    <n v="133052.29"/>
    <x v="7319"/>
    <x v="0"/>
    <x v="2"/>
    <s v="Karan"/>
    <x v="1"/>
    <n v="2"/>
  </r>
  <r>
    <d v="2024-02-16T00:00:00"/>
    <s v="INV007335"/>
    <x v="9"/>
    <s v="Corporate"/>
    <x v="0"/>
    <x v="0"/>
    <x v="2"/>
    <x v="4"/>
    <x v="0"/>
    <n v="16"/>
    <n v="12000"/>
    <n v="0"/>
    <x v="1053"/>
    <n v="156936"/>
    <x v="7320"/>
    <x v="4"/>
    <x v="3"/>
    <s v="Sneha"/>
    <x v="1"/>
    <n v="2"/>
  </r>
  <r>
    <d v="2024-02-17T00:00:00"/>
    <s v="INV007336"/>
    <x v="6"/>
    <s v="Wholesale"/>
    <x v="1"/>
    <x v="1"/>
    <x v="1"/>
    <x v="1"/>
    <x v="1"/>
    <n v="23"/>
    <n v="2500"/>
    <n v="7"/>
    <x v="2403"/>
    <n v="42163.11"/>
    <x v="7321"/>
    <x v="2"/>
    <x v="2"/>
    <s v="Sneha"/>
    <x v="1"/>
    <n v="2"/>
  </r>
  <r>
    <d v="2024-02-18T00:00:00"/>
    <s v="INV007337"/>
    <x v="1"/>
    <s v="Wholesale"/>
    <x v="2"/>
    <x v="2"/>
    <x v="1"/>
    <x v="5"/>
    <x v="0"/>
    <n v="5"/>
    <n v="15000"/>
    <n v="0"/>
    <x v="2184"/>
    <n v="59293.46"/>
    <x v="7322"/>
    <x v="1"/>
    <x v="2"/>
    <s v="Karan"/>
    <x v="1"/>
    <n v="2"/>
  </r>
  <r>
    <d v="2024-02-19T00:00:00"/>
    <s v="INV007338"/>
    <x v="1"/>
    <s v="Wholesale"/>
    <x v="0"/>
    <x v="8"/>
    <x v="2"/>
    <x v="1"/>
    <x v="1"/>
    <n v="7"/>
    <n v="2500"/>
    <n v="8"/>
    <x v="201"/>
    <n v="12592"/>
    <x v="7323"/>
    <x v="1"/>
    <x v="3"/>
    <s v="Priya"/>
    <x v="1"/>
    <n v="2"/>
  </r>
  <r>
    <d v="2024-02-20T00:00:00"/>
    <s v="INV007339"/>
    <x v="3"/>
    <s v="Corporate"/>
    <x v="3"/>
    <x v="7"/>
    <x v="1"/>
    <x v="4"/>
    <x v="0"/>
    <n v="4"/>
    <n v="12000"/>
    <n v="17"/>
    <x v="605"/>
    <n v="35188.769999999997"/>
    <x v="7324"/>
    <x v="2"/>
    <x v="3"/>
    <s v="Neha"/>
    <x v="1"/>
    <n v="2"/>
  </r>
  <r>
    <d v="2024-02-21T00:00:00"/>
    <s v="INV007340"/>
    <x v="8"/>
    <s v="Wholesale"/>
    <x v="1"/>
    <x v="1"/>
    <x v="2"/>
    <x v="3"/>
    <x v="3"/>
    <n v="12"/>
    <n v="600"/>
    <n v="19"/>
    <x v="1638"/>
    <n v="5208.37"/>
    <x v="7325"/>
    <x v="3"/>
    <x v="1"/>
    <s v="Pooja"/>
    <x v="1"/>
    <n v="2"/>
  </r>
  <r>
    <d v="2024-02-22T00:00:00"/>
    <s v="INV007341"/>
    <x v="8"/>
    <s v="Wholesale"/>
    <x v="2"/>
    <x v="2"/>
    <x v="3"/>
    <x v="1"/>
    <x v="1"/>
    <n v="1"/>
    <n v="2500"/>
    <n v="19"/>
    <x v="2298"/>
    <n v="1701.4"/>
    <x v="7326"/>
    <x v="4"/>
    <x v="3"/>
    <s v="Raj"/>
    <x v="1"/>
    <n v="2"/>
  </r>
  <r>
    <d v="2024-02-23T00:00:00"/>
    <s v="INV007342"/>
    <x v="2"/>
    <s v="Wholesale"/>
    <x v="1"/>
    <x v="1"/>
    <x v="1"/>
    <x v="7"/>
    <x v="3"/>
    <n v="14"/>
    <n v="900"/>
    <n v="18"/>
    <x v="732"/>
    <n v="9279.11"/>
    <x v="7327"/>
    <x v="2"/>
    <x v="3"/>
    <s v="Pooja"/>
    <x v="1"/>
    <n v="2"/>
  </r>
  <r>
    <d v="2024-02-24T00:00:00"/>
    <s v="INV007343"/>
    <x v="3"/>
    <s v="Retail"/>
    <x v="1"/>
    <x v="1"/>
    <x v="1"/>
    <x v="5"/>
    <x v="0"/>
    <n v="23"/>
    <n v="15000"/>
    <n v="0"/>
    <x v="521"/>
    <n v="281948.62"/>
    <x v="7328"/>
    <x v="3"/>
    <x v="3"/>
    <s v="Raj"/>
    <x v="1"/>
    <n v="2"/>
  </r>
  <r>
    <d v="2024-02-25T00:00:00"/>
    <s v="INV007344"/>
    <x v="1"/>
    <s v="Retail"/>
    <x v="0"/>
    <x v="8"/>
    <x v="1"/>
    <x v="4"/>
    <x v="0"/>
    <n v="11"/>
    <n v="12000"/>
    <n v="19"/>
    <x v="2126"/>
    <n v="93934.46"/>
    <x v="7329"/>
    <x v="2"/>
    <x v="3"/>
    <s v="Amit"/>
    <x v="1"/>
    <n v="2"/>
  </r>
  <r>
    <d v="2024-02-26T00:00:00"/>
    <s v="INV007345"/>
    <x v="7"/>
    <s v="Corporate"/>
    <x v="3"/>
    <x v="3"/>
    <x v="3"/>
    <x v="2"/>
    <x v="2"/>
    <n v="20"/>
    <n v="4500"/>
    <n v="12"/>
    <x v="703"/>
    <n v="66263.570000000007"/>
    <x v="7330"/>
    <x v="4"/>
    <x v="0"/>
    <s v="Sneha"/>
    <x v="1"/>
    <n v="2"/>
  </r>
  <r>
    <d v="2024-02-27T00:00:00"/>
    <s v="INV007346"/>
    <x v="8"/>
    <s v="Wholesale"/>
    <x v="2"/>
    <x v="6"/>
    <x v="1"/>
    <x v="2"/>
    <x v="2"/>
    <n v="22"/>
    <n v="4500"/>
    <n v="19"/>
    <x v="1692"/>
    <n v="60297.08"/>
    <x v="7331"/>
    <x v="1"/>
    <x v="3"/>
    <s v="Karan"/>
    <x v="1"/>
    <n v="2"/>
  </r>
  <r>
    <d v="2024-02-28T00:00:00"/>
    <s v="INV007347"/>
    <x v="5"/>
    <s v="Retail"/>
    <x v="2"/>
    <x v="6"/>
    <x v="2"/>
    <x v="4"/>
    <x v="0"/>
    <n v="6"/>
    <n v="12000"/>
    <n v="6"/>
    <x v="137"/>
    <n v="55282.79"/>
    <x v="7332"/>
    <x v="3"/>
    <x v="2"/>
    <s v="Karan"/>
    <x v="1"/>
    <n v="2"/>
  </r>
  <r>
    <d v="2024-02-29T00:00:00"/>
    <s v="INV007348"/>
    <x v="0"/>
    <s v="Corporate"/>
    <x v="0"/>
    <x v="8"/>
    <x v="1"/>
    <x v="6"/>
    <x v="0"/>
    <n v="17"/>
    <n v="3500"/>
    <n v="16"/>
    <x v="219"/>
    <n v="38165.85"/>
    <x v="7333"/>
    <x v="3"/>
    <x v="1"/>
    <s v="Sneha"/>
    <x v="1"/>
    <n v="2"/>
  </r>
  <r>
    <d v="2024-03-01T00:00:00"/>
    <s v="INV007349"/>
    <x v="5"/>
    <s v="Wholesale"/>
    <x v="1"/>
    <x v="1"/>
    <x v="3"/>
    <x v="4"/>
    <x v="0"/>
    <n v="5"/>
    <n v="12000"/>
    <n v="10"/>
    <x v="1242"/>
    <n v="47448.46"/>
    <x v="7334"/>
    <x v="3"/>
    <x v="0"/>
    <s v="Neha"/>
    <x v="1"/>
    <n v="3"/>
  </r>
  <r>
    <d v="2024-03-02T00:00:00"/>
    <s v="INV007350"/>
    <x v="4"/>
    <s v="Wholesale"/>
    <x v="0"/>
    <x v="0"/>
    <x v="0"/>
    <x v="6"/>
    <x v="0"/>
    <n v="17"/>
    <n v="3500"/>
    <n v="2"/>
    <x v="2032"/>
    <n v="44547.29"/>
    <x v="7335"/>
    <x v="4"/>
    <x v="3"/>
    <s v="Pooja"/>
    <x v="1"/>
    <n v="3"/>
  </r>
  <r>
    <d v="2024-03-03T00:00:00"/>
    <s v="INV007351"/>
    <x v="4"/>
    <s v="Corporate"/>
    <x v="1"/>
    <x v="1"/>
    <x v="2"/>
    <x v="6"/>
    <x v="0"/>
    <n v="17"/>
    <n v="3500"/>
    <n v="11"/>
    <x v="361"/>
    <n v="45550.36"/>
    <x v="7336"/>
    <x v="2"/>
    <x v="3"/>
    <s v="Vikas"/>
    <x v="1"/>
    <n v="3"/>
  </r>
  <r>
    <d v="2024-03-04T00:00:00"/>
    <s v="INV007352"/>
    <x v="3"/>
    <s v="Wholesale"/>
    <x v="0"/>
    <x v="0"/>
    <x v="0"/>
    <x v="2"/>
    <x v="2"/>
    <n v="17"/>
    <n v="4500"/>
    <n v="10"/>
    <x v="2016"/>
    <n v="64524.13"/>
    <x v="7337"/>
    <x v="1"/>
    <x v="0"/>
    <s v="Priya"/>
    <x v="1"/>
    <n v="3"/>
  </r>
  <r>
    <d v="2024-03-05T00:00:00"/>
    <s v="INV007353"/>
    <x v="9"/>
    <s v="Retail"/>
    <x v="1"/>
    <x v="1"/>
    <x v="2"/>
    <x v="0"/>
    <x v="0"/>
    <n v="24"/>
    <n v="45000"/>
    <n v="9"/>
    <x v="2206"/>
    <n v="814148.98"/>
    <x v="7338"/>
    <x v="0"/>
    <x v="0"/>
    <s v="Vikas"/>
    <x v="1"/>
    <n v="3"/>
  </r>
  <r>
    <d v="2024-03-06T00:00:00"/>
    <s v="INV007354"/>
    <x v="7"/>
    <s v="Corporate"/>
    <x v="2"/>
    <x v="6"/>
    <x v="2"/>
    <x v="0"/>
    <x v="0"/>
    <n v="11"/>
    <n v="45000"/>
    <n v="12"/>
    <x v="2"/>
    <n v="373018.46"/>
    <x v="7339"/>
    <x v="2"/>
    <x v="3"/>
    <s v="Karan"/>
    <x v="1"/>
    <n v="3"/>
  </r>
  <r>
    <d v="2024-03-07T00:00:00"/>
    <s v="INV007355"/>
    <x v="10"/>
    <s v="Wholesale"/>
    <x v="2"/>
    <x v="2"/>
    <x v="0"/>
    <x v="2"/>
    <x v="2"/>
    <n v="15"/>
    <n v="4500"/>
    <n v="14"/>
    <x v="1360"/>
    <n v="48569.33"/>
    <x v="7340"/>
    <x v="0"/>
    <x v="2"/>
    <s v="Pooja"/>
    <x v="1"/>
    <n v="3"/>
  </r>
  <r>
    <d v="2024-03-08T00:00:00"/>
    <s v="INV007356"/>
    <x v="4"/>
    <s v="Retail"/>
    <x v="0"/>
    <x v="8"/>
    <x v="3"/>
    <x v="4"/>
    <x v="0"/>
    <n v="6"/>
    <n v="12000"/>
    <n v="5"/>
    <x v="93"/>
    <n v="53567.53"/>
    <x v="7341"/>
    <x v="0"/>
    <x v="2"/>
    <s v="Sneha"/>
    <x v="1"/>
    <n v="3"/>
  </r>
  <r>
    <d v="2024-03-09T00:00:00"/>
    <s v="INV007357"/>
    <x v="10"/>
    <s v="Retail"/>
    <x v="1"/>
    <x v="1"/>
    <x v="3"/>
    <x v="1"/>
    <x v="1"/>
    <n v="6"/>
    <n v="2500"/>
    <n v="10"/>
    <x v="45"/>
    <n v="10802.58"/>
    <x v="7342"/>
    <x v="3"/>
    <x v="1"/>
    <s v="Neha"/>
    <x v="1"/>
    <n v="3"/>
  </r>
  <r>
    <d v="2024-03-10T00:00:00"/>
    <s v="INV007358"/>
    <x v="11"/>
    <s v="Retail"/>
    <x v="3"/>
    <x v="3"/>
    <x v="2"/>
    <x v="6"/>
    <x v="0"/>
    <n v="10"/>
    <n v="3500"/>
    <n v="19"/>
    <x v="469"/>
    <n v="22859.95"/>
    <x v="7343"/>
    <x v="3"/>
    <x v="0"/>
    <s v="Pooja"/>
    <x v="1"/>
    <n v="3"/>
  </r>
  <r>
    <d v="2024-03-11T00:00:00"/>
    <s v="INV007359"/>
    <x v="10"/>
    <s v="Retail"/>
    <x v="2"/>
    <x v="2"/>
    <x v="2"/>
    <x v="0"/>
    <x v="0"/>
    <n v="19"/>
    <n v="45000"/>
    <n v="4"/>
    <x v="1549"/>
    <n v="620490.76"/>
    <x v="7344"/>
    <x v="0"/>
    <x v="0"/>
    <s v="Sneha"/>
    <x v="1"/>
    <n v="3"/>
  </r>
  <r>
    <d v="2024-03-12T00:00:00"/>
    <s v="INV007360"/>
    <x v="11"/>
    <s v="Retail"/>
    <x v="3"/>
    <x v="3"/>
    <x v="2"/>
    <x v="4"/>
    <x v="0"/>
    <n v="14"/>
    <n v="12000"/>
    <n v="6"/>
    <x v="390"/>
    <n v="140613.04999999999"/>
    <x v="7345"/>
    <x v="3"/>
    <x v="0"/>
    <s v="Karan"/>
    <x v="1"/>
    <n v="3"/>
  </r>
  <r>
    <d v="2024-03-13T00:00:00"/>
    <s v="INV007361"/>
    <x v="5"/>
    <s v="Wholesale"/>
    <x v="3"/>
    <x v="3"/>
    <x v="0"/>
    <x v="6"/>
    <x v="0"/>
    <n v="1"/>
    <n v="3500"/>
    <n v="1"/>
    <x v="1715"/>
    <n v="2747.54"/>
    <x v="7346"/>
    <x v="3"/>
    <x v="2"/>
    <s v="Amit"/>
    <x v="1"/>
    <n v="3"/>
  </r>
  <r>
    <d v="2024-03-14T00:00:00"/>
    <s v="INV007362"/>
    <x v="7"/>
    <s v="Retail"/>
    <x v="2"/>
    <x v="6"/>
    <x v="3"/>
    <x v="3"/>
    <x v="3"/>
    <n v="18"/>
    <n v="600"/>
    <n v="5"/>
    <x v="1091"/>
    <n v="8769.66"/>
    <x v="7347"/>
    <x v="3"/>
    <x v="2"/>
    <s v="Pooja"/>
    <x v="1"/>
    <n v="3"/>
  </r>
  <r>
    <d v="2024-03-15T00:00:00"/>
    <s v="INV007363"/>
    <x v="1"/>
    <s v="Corporate"/>
    <x v="1"/>
    <x v="1"/>
    <x v="3"/>
    <x v="3"/>
    <x v="3"/>
    <n v="24"/>
    <n v="600"/>
    <n v="5"/>
    <x v="1000"/>
    <n v="10720.84"/>
    <x v="7348"/>
    <x v="2"/>
    <x v="1"/>
    <s v="Pooja"/>
    <x v="1"/>
    <n v="3"/>
  </r>
  <r>
    <d v="2024-03-16T00:00:00"/>
    <s v="INV007364"/>
    <x v="11"/>
    <s v="Retail"/>
    <x v="0"/>
    <x v="4"/>
    <x v="0"/>
    <x v="4"/>
    <x v="0"/>
    <n v="18"/>
    <n v="12000"/>
    <n v="1"/>
    <x v="716"/>
    <n v="180541.23"/>
    <x v="7349"/>
    <x v="3"/>
    <x v="3"/>
    <s v="Raj"/>
    <x v="1"/>
    <n v="3"/>
  </r>
  <r>
    <d v="2024-03-17T00:00:00"/>
    <s v="INV007365"/>
    <x v="10"/>
    <s v="Corporate"/>
    <x v="2"/>
    <x v="6"/>
    <x v="1"/>
    <x v="3"/>
    <x v="3"/>
    <n v="16"/>
    <n v="600"/>
    <n v="13"/>
    <x v="2030"/>
    <n v="7564.58"/>
    <x v="7350"/>
    <x v="0"/>
    <x v="3"/>
    <s v="Raj"/>
    <x v="1"/>
    <n v="3"/>
  </r>
  <r>
    <d v="2024-03-18T00:00:00"/>
    <s v="INV007366"/>
    <x v="3"/>
    <s v="Wholesale"/>
    <x v="3"/>
    <x v="5"/>
    <x v="3"/>
    <x v="0"/>
    <x v="0"/>
    <n v="20"/>
    <n v="45000"/>
    <n v="13"/>
    <x v="2392"/>
    <n v="685247.17"/>
    <x v="7351"/>
    <x v="2"/>
    <x v="0"/>
    <s v="Pooja"/>
    <x v="1"/>
    <n v="3"/>
  </r>
  <r>
    <d v="2024-03-19T00:00:00"/>
    <s v="INV007367"/>
    <x v="1"/>
    <s v="Retail"/>
    <x v="3"/>
    <x v="9"/>
    <x v="1"/>
    <x v="1"/>
    <x v="1"/>
    <n v="21"/>
    <n v="2500"/>
    <n v="1"/>
    <x v="303"/>
    <n v="46217.56"/>
    <x v="7352"/>
    <x v="3"/>
    <x v="3"/>
    <s v="Raj"/>
    <x v="1"/>
    <n v="3"/>
  </r>
  <r>
    <d v="2024-03-20T00:00:00"/>
    <s v="INV007368"/>
    <x v="8"/>
    <s v="Corporate"/>
    <x v="1"/>
    <x v="1"/>
    <x v="0"/>
    <x v="7"/>
    <x v="3"/>
    <n v="22"/>
    <n v="900"/>
    <n v="17"/>
    <x v="1650"/>
    <n v="14643.61"/>
    <x v="7353"/>
    <x v="0"/>
    <x v="0"/>
    <s v="Neha"/>
    <x v="1"/>
    <n v="3"/>
  </r>
  <r>
    <d v="2024-03-21T00:00:00"/>
    <s v="INV007369"/>
    <x v="2"/>
    <s v="Corporate"/>
    <x v="0"/>
    <x v="8"/>
    <x v="2"/>
    <x v="7"/>
    <x v="3"/>
    <n v="6"/>
    <n v="900"/>
    <n v="15"/>
    <x v="2157"/>
    <n v="3719.24"/>
    <x v="7354"/>
    <x v="3"/>
    <x v="2"/>
    <s v="Pooja"/>
    <x v="1"/>
    <n v="3"/>
  </r>
  <r>
    <d v="2024-03-22T00:00:00"/>
    <s v="INV007370"/>
    <x v="9"/>
    <s v="Corporate"/>
    <x v="3"/>
    <x v="5"/>
    <x v="2"/>
    <x v="6"/>
    <x v="0"/>
    <n v="7"/>
    <n v="3500"/>
    <n v="17"/>
    <x v="2121"/>
    <n v="17397.849999999999"/>
    <x v="7355"/>
    <x v="1"/>
    <x v="2"/>
    <s v="Neha"/>
    <x v="1"/>
    <n v="3"/>
  </r>
  <r>
    <d v="2024-03-23T00:00:00"/>
    <s v="INV007371"/>
    <x v="2"/>
    <s v="Wholesale"/>
    <x v="0"/>
    <x v="4"/>
    <x v="1"/>
    <x v="4"/>
    <x v="0"/>
    <n v="8"/>
    <n v="12000"/>
    <n v="2"/>
    <x v="1833"/>
    <n v="72221.460000000006"/>
    <x v="7356"/>
    <x v="1"/>
    <x v="1"/>
    <s v="Raj"/>
    <x v="1"/>
    <n v="3"/>
  </r>
  <r>
    <d v="2024-03-24T00:00:00"/>
    <s v="INV007372"/>
    <x v="8"/>
    <s v="Corporate"/>
    <x v="3"/>
    <x v="7"/>
    <x v="2"/>
    <x v="4"/>
    <x v="0"/>
    <n v="2"/>
    <n v="12000"/>
    <n v="0"/>
    <x v="1581"/>
    <n v="21910.77"/>
    <x v="7357"/>
    <x v="1"/>
    <x v="2"/>
    <s v="Karan"/>
    <x v="1"/>
    <n v="3"/>
  </r>
  <r>
    <d v="2024-03-25T00:00:00"/>
    <s v="INV007373"/>
    <x v="2"/>
    <s v="Retail"/>
    <x v="0"/>
    <x v="8"/>
    <x v="0"/>
    <x v="5"/>
    <x v="0"/>
    <n v="16"/>
    <n v="15000"/>
    <n v="9"/>
    <x v="1385"/>
    <n v="165205.62"/>
    <x v="7358"/>
    <x v="3"/>
    <x v="0"/>
    <s v="Amit"/>
    <x v="1"/>
    <n v="3"/>
  </r>
  <r>
    <d v="2024-03-26T00:00:00"/>
    <s v="INV007374"/>
    <x v="7"/>
    <s v="Corporate"/>
    <x v="3"/>
    <x v="5"/>
    <x v="1"/>
    <x v="3"/>
    <x v="3"/>
    <n v="8"/>
    <n v="600"/>
    <n v="2"/>
    <x v="1214"/>
    <n v="3687.09"/>
    <x v="7359"/>
    <x v="4"/>
    <x v="0"/>
    <s v="Karan"/>
    <x v="1"/>
    <n v="3"/>
  </r>
  <r>
    <d v="2024-03-27T00:00:00"/>
    <s v="INV007375"/>
    <x v="6"/>
    <s v="Corporate"/>
    <x v="3"/>
    <x v="5"/>
    <x v="3"/>
    <x v="3"/>
    <x v="3"/>
    <n v="4"/>
    <n v="600"/>
    <n v="19"/>
    <x v="240"/>
    <n v="1495.02"/>
    <x v="7360"/>
    <x v="3"/>
    <x v="0"/>
    <s v="Neha"/>
    <x v="1"/>
    <n v="3"/>
  </r>
  <r>
    <d v="2024-03-28T00:00:00"/>
    <s v="INV007376"/>
    <x v="4"/>
    <s v="Wholesale"/>
    <x v="3"/>
    <x v="5"/>
    <x v="1"/>
    <x v="3"/>
    <x v="3"/>
    <n v="3"/>
    <n v="600"/>
    <n v="13"/>
    <x v="455"/>
    <n v="1323.84"/>
    <x v="7361"/>
    <x v="4"/>
    <x v="3"/>
    <s v="Priya"/>
    <x v="1"/>
    <n v="3"/>
  </r>
  <r>
    <d v="2024-03-29T00:00:00"/>
    <s v="INV007377"/>
    <x v="11"/>
    <s v="Retail"/>
    <x v="2"/>
    <x v="2"/>
    <x v="3"/>
    <x v="1"/>
    <x v="1"/>
    <n v="20"/>
    <n v="2500"/>
    <n v="16"/>
    <x v="1093"/>
    <n v="34985.800000000003"/>
    <x v="7362"/>
    <x v="1"/>
    <x v="3"/>
    <s v="Amit"/>
    <x v="1"/>
    <n v="3"/>
  </r>
  <r>
    <d v="2024-03-30T00:00:00"/>
    <s v="INV007378"/>
    <x v="1"/>
    <s v="Wholesale"/>
    <x v="3"/>
    <x v="3"/>
    <x v="2"/>
    <x v="4"/>
    <x v="0"/>
    <n v="19"/>
    <n v="12000"/>
    <n v="4"/>
    <x v="99"/>
    <n v="189203.20000000001"/>
    <x v="7363"/>
    <x v="2"/>
    <x v="1"/>
    <s v="Sneha"/>
    <x v="1"/>
    <n v="3"/>
  </r>
  <r>
    <d v="2024-03-31T00:00:00"/>
    <s v="INV007379"/>
    <x v="6"/>
    <s v="Wholesale"/>
    <x v="2"/>
    <x v="2"/>
    <x v="2"/>
    <x v="1"/>
    <x v="1"/>
    <n v="11"/>
    <n v="2500"/>
    <n v="19"/>
    <x v="1570"/>
    <n v="20675.04"/>
    <x v="7364"/>
    <x v="1"/>
    <x v="2"/>
    <s v="Priya"/>
    <x v="1"/>
    <n v="3"/>
  </r>
  <r>
    <d v="2024-04-01T00:00:00"/>
    <s v="INV007380"/>
    <x v="3"/>
    <s v="Wholesale"/>
    <x v="0"/>
    <x v="4"/>
    <x v="0"/>
    <x v="7"/>
    <x v="3"/>
    <n v="16"/>
    <n v="900"/>
    <n v="20"/>
    <x v="1022"/>
    <n v="10212.26"/>
    <x v="7365"/>
    <x v="2"/>
    <x v="0"/>
    <s v="Amit"/>
    <x v="1"/>
    <n v="4"/>
  </r>
  <r>
    <d v="2024-04-02T00:00:00"/>
    <s v="INV007381"/>
    <x v="1"/>
    <s v="Retail"/>
    <x v="1"/>
    <x v="1"/>
    <x v="2"/>
    <x v="7"/>
    <x v="3"/>
    <n v="1"/>
    <n v="900"/>
    <n v="9"/>
    <x v="601"/>
    <n v="664.27"/>
    <x v="7366"/>
    <x v="0"/>
    <x v="1"/>
    <s v="Vikas"/>
    <x v="1"/>
    <n v="4"/>
  </r>
  <r>
    <d v="2024-04-03T00:00:00"/>
    <s v="INV007382"/>
    <x v="0"/>
    <s v="Retail"/>
    <x v="3"/>
    <x v="7"/>
    <x v="2"/>
    <x v="3"/>
    <x v="3"/>
    <n v="6"/>
    <n v="600"/>
    <n v="11"/>
    <x v="1008"/>
    <n v="2860.68"/>
    <x v="7367"/>
    <x v="1"/>
    <x v="3"/>
    <s v="Pooja"/>
    <x v="1"/>
    <n v="4"/>
  </r>
  <r>
    <d v="2024-04-04T00:00:00"/>
    <s v="INV007383"/>
    <x v="3"/>
    <s v="Wholesale"/>
    <x v="3"/>
    <x v="9"/>
    <x v="0"/>
    <x v="7"/>
    <x v="3"/>
    <n v="17"/>
    <n v="900"/>
    <n v="2"/>
    <x v="461"/>
    <n v="13840.23"/>
    <x v="7368"/>
    <x v="3"/>
    <x v="3"/>
    <s v="Karan"/>
    <x v="1"/>
    <n v="4"/>
  </r>
  <r>
    <d v="2024-04-05T00:00:00"/>
    <s v="INV007384"/>
    <x v="2"/>
    <s v="Corporate"/>
    <x v="1"/>
    <x v="1"/>
    <x v="2"/>
    <x v="2"/>
    <x v="2"/>
    <n v="4"/>
    <n v="4500"/>
    <n v="0"/>
    <x v="1281"/>
    <n v="16039.32"/>
    <x v="7369"/>
    <x v="1"/>
    <x v="2"/>
    <s v="Amit"/>
    <x v="1"/>
    <n v="4"/>
  </r>
  <r>
    <d v="2024-04-06T00:00:00"/>
    <s v="INV007385"/>
    <x v="2"/>
    <s v="Retail"/>
    <x v="2"/>
    <x v="6"/>
    <x v="1"/>
    <x v="4"/>
    <x v="0"/>
    <n v="21"/>
    <n v="12000"/>
    <n v="4"/>
    <x v="11"/>
    <n v="197480.42"/>
    <x v="7370"/>
    <x v="0"/>
    <x v="0"/>
    <s v="Neha"/>
    <x v="1"/>
    <n v="4"/>
  </r>
  <r>
    <d v="2024-04-07T00:00:00"/>
    <s v="INV007386"/>
    <x v="7"/>
    <s v="Retail"/>
    <x v="3"/>
    <x v="9"/>
    <x v="3"/>
    <x v="5"/>
    <x v="0"/>
    <n v="24"/>
    <n v="15000"/>
    <n v="11"/>
    <x v="1289"/>
    <n v="283674.84000000003"/>
    <x v="7371"/>
    <x v="3"/>
    <x v="0"/>
    <s v="Vikas"/>
    <x v="1"/>
    <n v="4"/>
  </r>
  <r>
    <d v="2024-04-08T00:00:00"/>
    <s v="INV007387"/>
    <x v="8"/>
    <s v="Wholesale"/>
    <x v="3"/>
    <x v="7"/>
    <x v="3"/>
    <x v="1"/>
    <x v="1"/>
    <n v="20"/>
    <n v="2500"/>
    <n v="11"/>
    <x v="2274"/>
    <n v="40165.1"/>
    <x v="7372"/>
    <x v="0"/>
    <x v="3"/>
    <s v="Pooja"/>
    <x v="1"/>
    <n v="4"/>
  </r>
  <r>
    <d v="2024-04-09T00:00:00"/>
    <s v="INV007388"/>
    <x v="1"/>
    <s v="Wholesale"/>
    <x v="2"/>
    <x v="6"/>
    <x v="1"/>
    <x v="2"/>
    <x v="2"/>
    <n v="3"/>
    <n v="4500"/>
    <n v="6"/>
    <x v="1955"/>
    <n v="9466.26"/>
    <x v="7373"/>
    <x v="2"/>
    <x v="0"/>
    <s v="Amit"/>
    <x v="1"/>
    <n v="4"/>
  </r>
  <r>
    <d v="2024-04-10T00:00:00"/>
    <s v="INV007389"/>
    <x v="1"/>
    <s v="Corporate"/>
    <x v="0"/>
    <x v="4"/>
    <x v="0"/>
    <x v="6"/>
    <x v="0"/>
    <n v="21"/>
    <n v="3500"/>
    <n v="9"/>
    <x v="2404"/>
    <n v="53663.92"/>
    <x v="7374"/>
    <x v="0"/>
    <x v="0"/>
    <s v="Sneha"/>
    <x v="1"/>
    <n v="4"/>
  </r>
  <r>
    <d v="2024-04-11T00:00:00"/>
    <s v="INV007390"/>
    <x v="11"/>
    <s v="Corporate"/>
    <x v="2"/>
    <x v="2"/>
    <x v="0"/>
    <x v="1"/>
    <x v="1"/>
    <n v="19"/>
    <n v="2500"/>
    <n v="18"/>
    <x v="1778"/>
    <n v="32272.65"/>
    <x v="7375"/>
    <x v="4"/>
    <x v="1"/>
    <s v="Sneha"/>
    <x v="1"/>
    <n v="4"/>
  </r>
  <r>
    <d v="2024-04-12T00:00:00"/>
    <s v="INV007391"/>
    <x v="11"/>
    <s v="Corporate"/>
    <x v="1"/>
    <x v="1"/>
    <x v="2"/>
    <x v="7"/>
    <x v="3"/>
    <n v="6"/>
    <n v="900"/>
    <n v="9"/>
    <x v="164"/>
    <n v="4092.63"/>
    <x v="7376"/>
    <x v="4"/>
    <x v="2"/>
    <s v="Pooja"/>
    <x v="1"/>
    <n v="4"/>
  </r>
  <r>
    <d v="2024-04-13T00:00:00"/>
    <s v="INV007392"/>
    <x v="8"/>
    <s v="Retail"/>
    <x v="0"/>
    <x v="8"/>
    <x v="1"/>
    <x v="5"/>
    <x v="0"/>
    <n v="21"/>
    <n v="15000"/>
    <n v="1"/>
    <x v="683"/>
    <n v="274655.23"/>
    <x v="7377"/>
    <x v="2"/>
    <x v="2"/>
    <s v="Raj"/>
    <x v="1"/>
    <n v="4"/>
  </r>
  <r>
    <d v="2024-04-14T00:00:00"/>
    <s v="INV007393"/>
    <x v="4"/>
    <s v="Corporate"/>
    <x v="1"/>
    <x v="1"/>
    <x v="0"/>
    <x v="7"/>
    <x v="3"/>
    <n v="18"/>
    <n v="900"/>
    <n v="19"/>
    <x v="1986"/>
    <n v="10699.55"/>
    <x v="7378"/>
    <x v="0"/>
    <x v="3"/>
    <s v="Pooja"/>
    <x v="1"/>
    <n v="4"/>
  </r>
  <r>
    <d v="2024-04-15T00:00:00"/>
    <s v="INV007394"/>
    <x v="9"/>
    <s v="Corporate"/>
    <x v="2"/>
    <x v="6"/>
    <x v="0"/>
    <x v="1"/>
    <x v="1"/>
    <n v="9"/>
    <n v="2500"/>
    <n v="11"/>
    <x v="483"/>
    <n v="14702.27"/>
    <x v="7379"/>
    <x v="2"/>
    <x v="1"/>
    <s v="Sneha"/>
    <x v="1"/>
    <n v="4"/>
  </r>
  <r>
    <d v="2024-04-16T00:00:00"/>
    <s v="INV007395"/>
    <x v="4"/>
    <s v="Retail"/>
    <x v="0"/>
    <x v="4"/>
    <x v="0"/>
    <x v="3"/>
    <x v="3"/>
    <n v="22"/>
    <n v="600"/>
    <n v="7"/>
    <x v="2372"/>
    <n v="10065.82"/>
    <x v="7380"/>
    <x v="1"/>
    <x v="0"/>
    <s v="Priya"/>
    <x v="1"/>
    <n v="4"/>
  </r>
  <r>
    <d v="2024-04-17T00:00:00"/>
    <s v="INV007396"/>
    <x v="9"/>
    <s v="Wholesale"/>
    <x v="1"/>
    <x v="1"/>
    <x v="1"/>
    <x v="4"/>
    <x v="0"/>
    <n v="24"/>
    <n v="12000"/>
    <n v="4"/>
    <x v="1865"/>
    <n v="225097.7"/>
    <x v="7381"/>
    <x v="0"/>
    <x v="2"/>
    <s v="Sneha"/>
    <x v="1"/>
    <n v="4"/>
  </r>
  <r>
    <d v="2024-04-18T00:00:00"/>
    <s v="INV007397"/>
    <x v="8"/>
    <s v="Corporate"/>
    <x v="2"/>
    <x v="2"/>
    <x v="3"/>
    <x v="3"/>
    <x v="3"/>
    <n v="23"/>
    <n v="600"/>
    <n v="1"/>
    <x v="1495"/>
    <n v="11814.62"/>
    <x v="7382"/>
    <x v="4"/>
    <x v="2"/>
    <s v="Karan"/>
    <x v="1"/>
    <n v="4"/>
  </r>
  <r>
    <d v="2024-04-19T00:00:00"/>
    <s v="INV007398"/>
    <x v="11"/>
    <s v="Wholesale"/>
    <x v="2"/>
    <x v="2"/>
    <x v="2"/>
    <x v="3"/>
    <x v="3"/>
    <n v="20"/>
    <n v="600"/>
    <n v="16"/>
    <x v="589"/>
    <n v="8197.5400000000009"/>
    <x v="7383"/>
    <x v="2"/>
    <x v="2"/>
    <s v="Amit"/>
    <x v="1"/>
    <n v="4"/>
  </r>
  <r>
    <d v="2024-04-20T00:00:00"/>
    <s v="INV007399"/>
    <x v="9"/>
    <s v="Wholesale"/>
    <x v="1"/>
    <x v="1"/>
    <x v="0"/>
    <x v="5"/>
    <x v="0"/>
    <n v="21"/>
    <n v="15000"/>
    <n v="13"/>
    <x v="1426"/>
    <n v="236184.88"/>
    <x v="7384"/>
    <x v="4"/>
    <x v="3"/>
    <s v="Sneha"/>
    <x v="1"/>
    <n v="4"/>
  </r>
  <r>
    <d v="2024-04-21T00:00:00"/>
    <s v="INV007400"/>
    <x v="4"/>
    <s v="Corporate"/>
    <x v="0"/>
    <x v="4"/>
    <x v="0"/>
    <x v="0"/>
    <x v="0"/>
    <n v="16"/>
    <n v="45000"/>
    <n v="19"/>
    <x v="2174"/>
    <n v="485672.23"/>
    <x v="7385"/>
    <x v="4"/>
    <x v="3"/>
    <s v="Amit"/>
    <x v="1"/>
    <n v="4"/>
  </r>
  <r>
    <d v="2024-04-22T00:00:00"/>
    <s v="INV007401"/>
    <x v="0"/>
    <s v="Corporate"/>
    <x v="2"/>
    <x v="2"/>
    <x v="3"/>
    <x v="6"/>
    <x v="0"/>
    <n v="25"/>
    <n v="3500"/>
    <n v="16"/>
    <x v="529"/>
    <n v="64014.31"/>
    <x v="7386"/>
    <x v="3"/>
    <x v="2"/>
    <s v="Karan"/>
    <x v="1"/>
    <n v="4"/>
  </r>
  <r>
    <d v="2024-04-23T00:00:00"/>
    <s v="INV007402"/>
    <x v="6"/>
    <s v="Retail"/>
    <x v="2"/>
    <x v="6"/>
    <x v="2"/>
    <x v="7"/>
    <x v="3"/>
    <n v="24"/>
    <n v="900"/>
    <n v="8"/>
    <x v="1349"/>
    <n v="16517.060000000001"/>
    <x v="7387"/>
    <x v="4"/>
    <x v="3"/>
    <s v="Neha"/>
    <x v="1"/>
    <n v="4"/>
  </r>
  <r>
    <d v="2024-04-24T00:00:00"/>
    <s v="INV007403"/>
    <x v="0"/>
    <s v="Corporate"/>
    <x v="1"/>
    <x v="1"/>
    <x v="0"/>
    <x v="7"/>
    <x v="3"/>
    <n v="22"/>
    <n v="900"/>
    <n v="11"/>
    <x v="2340"/>
    <n v="14912.88"/>
    <x v="7388"/>
    <x v="2"/>
    <x v="3"/>
    <s v="Karan"/>
    <x v="1"/>
    <n v="4"/>
  </r>
  <r>
    <d v="2024-04-25T00:00:00"/>
    <s v="INV007404"/>
    <x v="8"/>
    <s v="Wholesale"/>
    <x v="0"/>
    <x v="0"/>
    <x v="2"/>
    <x v="7"/>
    <x v="3"/>
    <n v="17"/>
    <n v="900"/>
    <n v="13"/>
    <x v="1162"/>
    <n v="9912.85"/>
    <x v="7389"/>
    <x v="3"/>
    <x v="0"/>
    <s v="Karan"/>
    <x v="1"/>
    <n v="4"/>
  </r>
  <r>
    <d v="2024-04-26T00:00:00"/>
    <s v="INV007405"/>
    <x v="8"/>
    <s v="Retail"/>
    <x v="3"/>
    <x v="9"/>
    <x v="0"/>
    <x v="4"/>
    <x v="0"/>
    <n v="19"/>
    <n v="12000"/>
    <n v="1"/>
    <x v="1480"/>
    <n v="205242.48"/>
    <x v="7390"/>
    <x v="4"/>
    <x v="2"/>
    <s v="Priya"/>
    <x v="1"/>
    <n v="4"/>
  </r>
  <r>
    <d v="2024-04-27T00:00:00"/>
    <s v="INV007406"/>
    <x v="9"/>
    <s v="Wholesale"/>
    <x v="2"/>
    <x v="2"/>
    <x v="1"/>
    <x v="0"/>
    <x v="0"/>
    <n v="16"/>
    <n v="45000"/>
    <n v="8"/>
    <x v="341"/>
    <n v="579630.64"/>
    <x v="7391"/>
    <x v="3"/>
    <x v="1"/>
    <s v="Amit"/>
    <x v="1"/>
    <n v="4"/>
  </r>
  <r>
    <d v="2024-04-28T00:00:00"/>
    <s v="INV007407"/>
    <x v="8"/>
    <s v="Corporate"/>
    <x v="0"/>
    <x v="0"/>
    <x v="1"/>
    <x v="7"/>
    <x v="3"/>
    <n v="15"/>
    <n v="900"/>
    <n v="8"/>
    <x v="696"/>
    <n v="11490.1"/>
    <x v="7392"/>
    <x v="3"/>
    <x v="3"/>
    <s v="Vikas"/>
    <x v="1"/>
    <n v="4"/>
  </r>
  <r>
    <d v="2024-04-29T00:00:00"/>
    <s v="INV007408"/>
    <x v="1"/>
    <s v="Wholesale"/>
    <x v="3"/>
    <x v="9"/>
    <x v="3"/>
    <x v="2"/>
    <x v="2"/>
    <n v="22"/>
    <n v="4500"/>
    <n v="3"/>
    <x v="1924"/>
    <n v="71531.87"/>
    <x v="7393"/>
    <x v="1"/>
    <x v="3"/>
    <s v="Priya"/>
    <x v="1"/>
    <n v="4"/>
  </r>
  <r>
    <d v="2024-04-30T00:00:00"/>
    <s v="INV007409"/>
    <x v="10"/>
    <s v="Wholesale"/>
    <x v="0"/>
    <x v="0"/>
    <x v="2"/>
    <x v="2"/>
    <x v="2"/>
    <n v="20"/>
    <n v="4500"/>
    <n v="20"/>
    <x v="235"/>
    <n v="53023.53"/>
    <x v="7394"/>
    <x v="4"/>
    <x v="1"/>
    <s v="Raj"/>
    <x v="1"/>
    <n v="4"/>
  </r>
  <r>
    <d v="2024-05-01T00:00:00"/>
    <s v="INV007410"/>
    <x v="10"/>
    <s v="Retail"/>
    <x v="0"/>
    <x v="0"/>
    <x v="0"/>
    <x v="1"/>
    <x v="1"/>
    <n v="22"/>
    <n v="2500"/>
    <n v="16"/>
    <x v="1007"/>
    <n v="38450.449999999997"/>
    <x v="7395"/>
    <x v="4"/>
    <x v="0"/>
    <s v="Neha"/>
    <x v="1"/>
    <n v="5"/>
  </r>
  <r>
    <d v="2024-05-02T00:00:00"/>
    <s v="INV007411"/>
    <x v="9"/>
    <s v="Corporate"/>
    <x v="2"/>
    <x v="6"/>
    <x v="3"/>
    <x v="6"/>
    <x v="0"/>
    <n v="18"/>
    <n v="3500"/>
    <n v="10"/>
    <x v="797"/>
    <n v="48640.93"/>
    <x v="7396"/>
    <x v="0"/>
    <x v="1"/>
    <s v="Sneha"/>
    <x v="1"/>
    <n v="5"/>
  </r>
  <r>
    <d v="2024-05-03T00:00:00"/>
    <s v="INV007412"/>
    <x v="1"/>
    <s v="Wholesale"/>
    <x v="2"/>
    <x v="6"/>
    <x v="0"/>
    <x v="3"/>
    <x v="3"/>
    <n v="6"/>
    <n v="600"/>
    <n v="6"/>
    <x v="100"/>
    <n v="2899.93"/>
    <x v="7397"/>
    <x v="3"/>
    <x v="3"/>
    <s v="Pooja"/>
    <x v="1"/>
    <n v="5"/>
  </r>
  <r>
    <d v="2024-05-04T00:00:00"/>
    <s v="INV007413"/>
    <x v="1"/>
    <s v="Retail"/>
    <x v="3"/>
    <x v="5"/>
    <x v="1"/>
    <x v="5"/>
    <x v="0"/>
    <n v="22"/>
    <n v="15000"/>
    <n v="0"/>
    <x v="761"/>
    <n v="265448.96999999997"/>
    <x v="7398"/>
    <x v="1"/>
    <x v="0"/>
    <s v="Priya"/>
    <x v="1"/>
    <n v="5"/>
  </r>
  <r>
    <d v="2024-05-05T00:00:00"/>
    <s v="INV007414"/>
    <x v="0"/>
    <s v="Corporate"/>
    <x v="2"/>
    <x v="2"/>
    <x v="0"/>
    <x v="7"/>
    <x v="3"/>
    <n v="18"/>
    <n v="900"/>
    <n v="13"/>
    <x v="1159"/>
    <n v="12743.39"/>
    <x v="7399"/>
    <x v="1"/>
    <x v="0"/>
    <s v="Sneha"/>
    <x v="1"/>
    <n v="5"/>
  </r>
  <r>
    <d v="2024-05-06T00:00:00"/>
    <s v="INV007415"/>
    <x v="4"/>
    <s v="Retail"/>
    <x v="2"/>
    <x v="2"/>
    <x v="3"/>
    <x v="0"/>
    <x v="0"/>
    <n v="16"/>
    <n v="45000"/>
    <n v="13"/>
    <x v="2405"/>
    <n v="506699.46"/>
    <x v="7400"/>
    <x v="1"/>
    <x v="1"/>
    <s v="Karan"/>
    <x v="1"/>
    <n v="5"/>
  </r>
  <r>
    <d v="2024-05-07T00:00:00"/>
    <s v="INV007416"/>
    <x v="4"/>
    <s v="Corporate"/>
    <x v="1"/>
    <x v="1"/>
    <x v="1"/>
    <x v="2"/>
    <x v="2"/>
    <n v="17"/>
    <n v="4500"/>
    <n v="8"/>
    <x v="584"/>
    <n v="58532.06"/>
    <x v="7401"/>
    <x v="2"/>
    <x v="1"/>
    <s v="Karan"/>
    <x v="1"/>
    <n v="5"/>
  </r>
  <r>
    <d v="2024-05-08T00:00:00"/>
    <s v="INV007417"/>
    <x v="7"/>
    <s v="Wholesale"/>
    <x v="1"/>
    <x v="1"/>
    <x v="2"/>
    <x v="4"/>
    <x v="0"/>
    <n v="21"/>
    <n v="12000"/>
    <n v="4"/>
    <x v="11"/>
    <n v="181395.24"/>
    <x v="7402"/>
    <x v="0"/>
    <x v="3"/>
    <s v="Vikas"/>
    <x v="1"/>
    <n v="5"/>
  </r>
  <r>
    <d v="2024-05-09T00:00:00"/>
    <s v="INV007418"/>
    <x v="3"/>
    <s v="Retail"/>
    <x v="0"/>
    <x v="4"/>
    <x v="3"/>
    <x v="2"/>
    <x v="2"/>
    <n v="12"/>
    <n v="4500"/>
    <n v="12"/>
    <x v="278"/>
    <n v="40514.32"/>
    <x v="7403"/>
    <x v="3"/>
    <x v="3"/>
    <s v="Vikas"/>
    <x v="1"/>
    <n v="5"/>
  </r>
  <r>
    <d v="2024-05-10T00:00:00"/>
    <s v="INV007419"/>
    <x v="1"/>
    <s v="Retail"/>
    <x v="1"/>
    <x v="1"/>
    <x v="2"/>
    <x v="4"/>
    <x v="0"/>
    <n v="2"/>
    <n v="12000"/>
    <n v="4"/>
    <x v="266"/>
    <n v="21596.28"/>
    <x v="7404"/>
    <x v="1"/>
    <x v="3"/>
    <s v="Sneha"/>
    <x v="1"/>
    <n v="5"/>
  </r>
  <r>
    <d v="2024-05-11T00:00:00"/>
    <s v="INV007420"/>
    <x v="11"/>
    <s v="Corporate"/>
    <x v="3"/>
    <x v="3"/>
    <x v="2"/>
    <x v="1"/>
    <x v="1"/>
    <n v="4"/>
    <n v="2500"/>
    <n v="17"/>
    <x v="2406"/>
    <n v="7507.77"/>
    <x v="7405"/>
    <x v="3"/>
    <x v="2"/>
    <s v="Neha"/>
    <x v="1"/>
    <n v="5"/>
  </r>
  <r>
    <d v="2024-05-12T00:00:00"/>
    <s v="INV007421"/>
    <x v="8"/>
    <s v="Retail"/>
    <x v="1"/>
    <x v="1"/>
    <x v="3"/>
    <x v="4"/>
    <x v="0"/>
    <n v="15"/>
    <n v="12000"/>
    <n v="6"/>
    <x v="484"/>
    <n v="150571.59"/>
    <x v="7406"/>
    <x v="4"/>
    <x v="2"/>
    <s v="Pooja"/>
    <x v="1"/>
    <n v="5"/>
  </r>
  <r>
    <d v="2024-05-13T00:00:00"/>
    <s v="INV007422"/>
    <x v="9"/>
    <s v="Wholesale"/>
    <x v="3"/>
    <x v="9"/>
    <x v="0"/>
    <x v="0"/>
    <x v="0"/>
    <n v="21"/>
    <n v="45000"/>
    <n v="20"/>
    <x v="1042"/>
    <n v="588089.97"/>
    <x v="7407"/>
    <x v="0"/>
    <x v="1"/>
    <s v="Amit"/>
    <x v="1"/>
    <n v="5"/>
  </r>
  <r>
    <d v="2024-05-14T00:00:00"/>
    <s v="INV007423"/>
    <x v="7"/>
    <s v="Corporate"/>
    <x v="0"/>
    <x v="4"/>
    <x v="1"/>
    <x v="7"/>
    <x v="3"/>
    <n v="9"/>
    <n v="900"/>
    <n v="1"/>
    <x v="1566"/>
    <n v="6305.84"/>
    <x v="7408"/>
    <x v="3"/>
    <x v="3"/>
    <s v="Priya"/>
    <x v="1"/>
    <n v="5"/>
  </r>
  <r>
    <d v="2024-05-15T00:00:00"/>
    <s v="INV007424"/>
    <x v="11"/>
    <s v="Wholesale"/>
    <x v="2"/>
    <x v="2"/>
    <x v="0"/>
    <x v="0"/>
    <x v="0"/>
    <n v="14"/>
    <n v="45000"/>
    <n v="17"/>
    <x v="2407"/>
    <n v="483586.51"/>
    <x v="7409"/>
    <x v="3"/>
    <x v="2"/>
    <s v="Neha"/>
    <x v="1"/>
    <n v="5"/>
  </r>
  <r>
    <d v="2024-05-16T00:00:00"/>
    <s v="INV007425"/>
    <x v="3"/>
    <s v="Corporate"/>
    <x v="1"/>
    <x v="1"/>
    <x v="0"/>
    <x v="3"/>
    <x v="3"/>
    <n v="4"/>
    <n v="600"/>
    <n v="12"/>
    <x v="2408"/>
    <n v="1598.81"/>
    <x v="7410"/>
    <x v="0"/>
    <x v="2"/>
    <s v="Neha"/>
    <x v="1"/>
    <n v="5"/>
  </r>
  <r>
    <d v="2024-05-17T00:00:00"/>
    <s v="INV007426"/>
    <x v="9"/>
    <s v="Corporate"/>
    <x v="0"/>
    <x v="0"/>
    <x v="2"/>
    <x v="0"/>
    <x v="0"/>
    <n v="21"/>
    <n v="45000"/>
    <n v="8"/>
    <x v="749"/>
    <n v="784631.68"/>
    <x v="7411"/>
    <x v="1"/>
    <x v="2"/>
    <s v="Vikas"/>
    <x v="1"/>
    <n v="5"/>
  </r>
  <r>
    <d v="2024-05-18T00:00:00"/>
    <s v="INV007427"/>
    <x v="7"/>
    <s v="Wholesale"/>
    <x v="0"/>
    <x v="4"/>
    <x v="3"/>
    <x v="1"/>
    <x v="1"/>
    <n v="4"/>
    <n v="2500"/>
    <n v="20"/>
    <x v="2409"/>
    <n v="7062.04"/>
    <x v="7412"/>
    <x v="3"/>
    <x v="3"/>
    <s v="Pooja"/>
    <x v="1"/>
    <n v="5"/>
  </r>
  <r>
    <d v="2024-05-19T00:00:00"/>
    <s v="INV007428"/>
    <x v="1"/>
    <s v="Retail"/>
    <x v="0"/>
    <x v="8"/>
    <x v="1"/>
    <x v="1"/>
    <x v="1"/>
    <n v="2"/>
    <n v="2500"/>
    <n v="19"/>
    <x v="964"/>
    <n v="3359.33"/>
    <x v="7413"/>
    <x v="2"/>
    <x v="1"/>
    <s v="Amit"/>
    <x v="1"/>
    <n v="5"/>
  </r>
  <r>
    <d v="2024-05-20T00:00:00"/>
    <s v="INV007429"/>
    <x v="5"/>
    <s v="Retail"/>
    <x v="0"/>
    <x v="4"/>
    <x v="2"/>
    <x v="7"/>
    <x v="3"/>
    <n v="22"/>
    <n v="900"/>
    <n v="7"/>
    <x v="2001"/>
    <n v="16164.9"/>
    <x v="7414"/>
    <x v="4"/>
    <x v="2"/>
    <s v="Vikas"/>
    <x v="1"/>
    <n v="5"/>
  </r>
  <r>
    <d v="2024-05-21T00:00:00"/>
    <s v="INV007430"/>
    <x v="7"/>
    <s v="Corporate"/>
    <x v="1"/>
    <x v="1"/>
    <x v="0"/>
    <x v="7"/>
    <x v="3"/>
    <n v="10"/>
    <n v="900"/>
    <n v="7"/>
    <x v="595"/>
    <n v="6529.86"/>
    <x v="7415"/>
    <x v="1"/>
    <x v="0"/>
    <s v="Neha"/>
    <x v="1"/>
    <n v="5"/>
  </r>
  <r>
    <d v="2024-05-22T00:00:00"/>
    <s v="INV007431"/>
    <x v="10"/>
    <s v="Wholesale"/>
    <x v="0"/>
    <x v="0"/>
    <x v="1"/>
    <x v="3"/>
    <x v="3"/>
    <n v="24"/>
    <n v="600"/>
    <n v="11"/>
    <x v="425"/>
    <n v="11996.84"/>
    <x v="7416"/>
    <x v="0"/>
    <x v="3"/>
    <s v="Vikas"/>
    <x v="1"/>
    <n v="5"/>
  </r>
  <r>
    <d v="2024-05-23T00:00:00"/>
    <s v="INV007432"/>
    <x v="0"/>
    <s v="Corporate"/>
    <x v="0"/>
    <x v="4"/>
    <x v="1"/>
    <x v="1"/>
    <x v="1"/>
    <n v="2"/>
    <n v="2500"/>
    <n v="5"/>
    <x v="763"/>
    <n v="3599.58"/>
    <x v="7417"/>
    <x v="4"/>
    <x v="2"/>
    <s v="Vikas"/>
    <x v="1"/>
    <n v="5"/>
  </r>
  <r>
    <d v="2024-05-24T00:00:00"/>
    <s v="INV007433"/>
    <x v="7"/>
    <s v="Wholesale"/>
    <x v="3"/>
    <x v="3"/>
    <x v="1"/>
    <x v="4"/>
    <x v="0"/>
    <n v="7"/>
    <n v="12000"/>
    <n v="18"/>
    <x v="176"/>
    <n v="59968.32"/>
    <x v="7418"/>
    <x v="0"/>
    <x v="2"/>
    <s v="Amit"/>
    <x v="1"/>
    <n v="5"/>
  </r>
  <r>
    <d v="2024-05-25T00:00:00"/>
    <s v="INV007434"/>
    <x v="4"/>
    <s v="Retail"/>
    <x v="2"/>
    <x v="2"/>
    <x v="0"/>
    <x v="6"/>
    <x v="0"/>
    <n v="10"/>
    <n v="3500"/>
    <n v="4"/>
    <x v="167"/>
    <n v="28227.48"/>
    <x v="7419"/>
    <x v="0"/>
    <x v="3"/>
    <s v="Vikas"/>
    <x v="1"/>
    <n v="5"/>
  </r>
  <r>
    <d v="2024-05-26T00:00:00"/>
    <s v="INV007435"/>
    <x v="0"/>
    <s v="Corporate"/>
    <x v="3"/>
    <x v="3"/>
    <x v="3"/>
    <x v="7"/>
    <x v="3"/>
    <n v="11"/>
    <n v="900"/>
    <n v="0"/>
    <x v="1252"/>
    <n v="7363.04"/>
    <x v="7420"/>
    <x v="1"/>
    <x v="2"/>
    <s v="Karan"/>
    <x v="1"/>
    <n v="5"/>
  </r>
  <r>
    <d v="2024-05-27T00:00:00"/>
    <s v="INV007436"/>
    <x v="0"/>
    <s v="Wholesale"/>
    <x v="0"/>
    <x v="4"/>
    <x v="1"/>
    <x v="6"/>
    <x v="0"/>
    <n v="16"/>
    <n v="3500"/>
    <n v="19"/>
    <x v="2410"/>
    <n v="33056.81"/>
    <x v="7421"/>
    <x v="4"/>
    <x v="3"/>
    <s v="Neha"/>
    <x v="1"/>
    <n v="5"/>
  </r>
  <r>
    <d v="2024-05-28T00:00:00"/>
    <s v="INV007437"/>
    <x v="11"/>
    <s v="Retail"/>
    <x v="3"/>
    <x v="3"/>
    <x v="0"/>
    <x v="7"/>
    <x v="3"/>
    <n v="5"/>
    <n v="900"/>
    <n v="19"/>
    <x v="445"/>
    <n v="2962.26"/>
    <x v="7422"/>
    <x v="3"/>
    <x v="0"/>
    <s v="Amit"/>
    <x v="1"/>
    <n v="5"/>
  </r>
  <r>
    <d v="2024-05-29T00:00:00"/>
    <s v="INV007438"/>
    <x v="5"/>
    <s v="Wholesale"/>
    <x v="2"/>
    <x v="2"/>
    <x v="0"/>
    <x v="4"/>
    <x v="0"/>
    <n v="25"/>
    <n v="12000"/>
    <n v="17"/>
    <x v="1612"/>
    <n v="231345.16"/>
    <x v="7423"/>
    <x v="2"/>
    <x v="2"/>
    <s v="Raj"/>
    <x v="1"/>
    <n v="5"/>
  </r>
  <r>
    <d v="2024-05-30T00:00:00"/>
    <s v="INV007439"/>
    <x v="10"/>
    <s v="Corporate"/>
    <x v="2"/>
    <x v="6"/>
    <x v="2"/>
    <x v="5"/>
    <x v="0"/>
    <n v="17"/>
    <n v="15000"/>
    <n v="20"/>
    <x v="1088"/>
    <n v="191694.95"/>
    <x v="7424"/>
    <x v="0"/>
    <x v="1"/>
    <s v="Pooja"/>
    <x v="1"/>
    <n v="5"/>
  </r>
  <r>
    <d v="2024-05-31T00:00:00"/>
    <s v="INV007440"/>
    <x v="8"/>
    <s v="Wholesale"/>
    <x v="1"/>
    <x v="1"/>
    <x v="2"/>
    <x v="5"/>
    <x v="0"/>
    <n v="19"/>
    <n v="15000"/>
    <n v="12"/>
    <x v="1818"/>
    <n v="227523.07"/>
    <x v="7425"/>
    <x v="1"/>
    <x v="2"/>
    <s v="Vikas"/>
    <x v="1"/>
    <n v="5"/>
  </r>
  <r>
    <d v="2024-06-01T00:00:00"/>
    <s v="INV007441"/>
    <x v="0"/>
    <s v="Corporate"/>
    <x v="2"/>
    <x v="2"/>
    <x v="2"/>
    <x v="7"/>
    <x v="3"/>
    <n v="21"/>
    <n v="900"/>
    <n v="5"/>
    <x v="907"/>
    <n v="13756.68"/>
    <x v="7426"/>
    <x v="4"/>
    <x v="3"/>
    <s v="Vikas"/>
    <x v="1"/>
    <n v="6"/>
  </r>
  <r>
    <d v="2024-06-02T00:00:00"/>
    <s v="INV007442"/>
    <x v="11"/>
    <s v="Retail"/>
    <x v="0"/>
    <x v="0"/>
    <x v="1"/>
    <x v="6"/>
    <x v="0"/>
    <n v="10"/>
    <n v="3500"/>
    <n v="8"/>
    <x v="1643"/>
    <n v="28342.61"/>
    <x v="7427"/>
    <x v="1"/>
    <x v="0"/>
    <s v="Neha"/>
    <x v="1"/>
    <n v="6"/>
  </r>
  <r>
    <d v="2024-06-03T00:00:00"/>
    <s v="INV007443"/>
    <x v="2"/>
    <s v="Wholesale"/>
    <x v="3"/>
    <x v="9"/>
    <x v="3"/>
    <x v="5"/>
    <x v="0"/>
    <n v="10"/>
    <n v="15000"/>
    <n v="14"/>
    <x v="2036"/>
    <n v="118855.66"/>
    <x v="7428"/>
    <x v="1"/>
    <x v="2"/>
    <s v="Pooja"/>
    <x v="1"/>
    <n v="6"/>
  </r>
  <r>
    <d v="2024-06-04T00:00:00"/>
    <s v="INV007444"/>
    <x v="8"/>
    <s v="Corporate"/>
    <x v="2"/>
    <x v="2"/>
    <x v="3"/>
    <x v="5"/>
    <x v="0"/>
    <n v="18"/>
    <n v="15000"/>
    <n v="20"/>
    <x v="515"/>
    <n v="163835.38"/>
    <x v="7429"/>
    <x v="1"/>
    <x v="3"/>
    <s v="Sneha"/>
    <x v="1"/>
    <n v="6"/>
  </r>
  <r>
    <d v="2024-06-05T00:00:00"/>
    <s v="INV007445"/>
    <x v="1"/>
    <s v="Wholesale"/>
    <x v="2"/>
    <x v="2"/>
    <x v="1"/>
    <x v="7"/>
    <x v="3"/>
    <n v="25"/>
    <n v="900"/>
    <n v="19"/>
    <x v="362"/>
    <n v="15987.27"/>
    <x v="7430"/>
    <x v="3"/>
    <x v="1"/>
    <s v="Sneha"/>
    <x v="1"/>
    <n v="6"/>
  </r>
  <r>
    <d v="2024-06-06T00:00:00"/>
    <s v="INV007446"/>
    <x v="0"/>
    <s v="Wholesale"/>
    <x v="3"/>
    <x v="3"/>
    <x v="1"/>
    <x v="7"/>
    <x v="3"/>
    <n v="14"/>
    <n v="900"/>
    <n v="17"/>
    <x v="1356"/>
    <n v="8875.69"/>
    <x v="7431"/>
    <x v="4"/>
    <x v="0"/>
    <s v="Amit"/>
    <x v="1"/>
    <n v="6"/>
  </r>
  <r>
    <d v="2024-06-07T00:00:00"/>
    <s v="INV007447"/>
    <x v="8"/>
    <s v="Wholesale"/>
    <x v="2"/>
    <x v="2"/>
    <x v="3"/>
    <x v="4"/>
    <x v="0"/>
    <n v="10"/>
    <n v="12000"/>
    <n v="2"/>
    <x v="973"/>
    <n v="90182.86"/>
    <x v="7432"/>
    <x v="3"/>
    <x v="0"/>
    <s v="Raj"/>
    <x v="1"/>
    <n v="6"/>
  </r>
  <r>
    <d v="2024-06-08T00:00:00"/>
    <s v="INV007448"/>
    <x v="7"/>
    <s v="Corporate"/>
    <x v="0"/>
    <x v="4"/>
    <x v="0"/>
    <x v="4"/>
    <x v="0"/>
    <n v="11"/>
    <n v="12000"/>
    <n v="0"/>
    <x v="882"/>
    <n v="106421.23"/>
    <x v="7433"/>
    <x v="3"/>
    <x v="0"/>
    <s v="Raj"/>
    <x v="1"/>
    <n v="6"/>
  </r>
  <r>
    <d v="2024-06-09T00:00:00"/>
    <s v="INV007449"/>
    <x v="7"/>
    <s v="Corporate"/>
    <x v="0"/>
    <x v="8"/>
    <x v="0"/>
    <x v="7"/>
    <x v="3"/>
    <n v="14"/>
    <n v="900"/>
    <n v="11"/>
    <x v="224"/>
    <n v="9392.02"/>
    <x v="7434"/>
    <x v="0"/>
    <x v="2"/>
    <s v="Raj"/>
    <x v="1"/>
    <n v="6"/>
  </r>
  <r>
    <d v="2024-06-10T00:00:00"/>
    <s v="INV007450"/>
    <x v="9"/>
    <s v="Retail"/>
    <x v="1"/>
    <x v="1"/>
    <x v="3"/>
    <x v="5"/>
    <x v="0"/>
    <n v="12"/>
    <n v="15000"/>
    <n v="5"/>
    <x v="22"/>
    <n v="149558.49"/>
    <x v="7435"/>
    <x v="1"/>
    <x v="2"/>
    <s v="Raj"/>
    <x v="1"/>
    <n v="6"/>
  </r>
  <r>
    <d v="2024-06-11T00:00:00"/>
    <s v="INV007451"/>
    <x v="4"/>
    <s v="Corporate"/>
    <x v="2"/>
    <x v="6"/>
    <x v="1"/>
    <x v="5"/>
    <x v="0"/>
    <n v="21"/>
    <n v="15000"/>
    <n v="20"/>
    <x v="411"/>
    <n v="192499.52"/>
    <x v="7436"/>
    <x v="4"/>
    <x v="3"/>
    <s v="Pooja"/>
    <x v="1"/>
    <n v="6"/>
  </r>
  <r>
    <d v="2024-06-12T00:00:00"/>
    <s v="INV007452"/>
    <x v="6"/>
    <s v="Retail"/>
    <x v="2"/>
    <x v="2"/>
    <x v="3"/>
    <x v="5"/>
    <x v="0"/>
    <n v="12"/>
    <n v="15000"/>
    <n v="3"/>
    <x v="466"/>
    <n v="152742.38"/>
    <x v="7437"/>
    <x v="3"/>
    <x v="0"/>
    <s v="Sneha"/>
    <x v="1"/>
    <n v="6"/>
  </r>
  <r>
    <d v="2024-06-13T00:00:00"/>
    <s v="INV007453"/>
    <x v="8"/>
    <s v="Wholesale"/>
    <x v="3"/>
    <x v="7"/>
    <x v="2"/>
    <x v="4"/>
    <x v="0"/>
    <n v="10"/>
    <n v="12000"/>
    <n v="16"/>
    <x v="965"/>
    <n v="75778.320000000007"/>
    <x v="7438"/>
    <x v="4"/>
    <x v="3"/>
    <s v="Karan"/>
    <x v="1"/>
    <n v="6"/>
  </r>
  <r>
    <d v="2024-06-14T00:00:00"/>
    <s v="INV007454"/>
    <x v="9"/>
    <s v="Retail"/>
    <x v="0"/>
    <x v="8"/>
    <x v="0"/>
    <x v="0"/>
    <x v="0"/>
    <n v="6"/>
    <n v="45000"/>
    <n v="7"/>
    <x v="1663"/>
    <n v="203420.33"/>
    <x v="7439"/>
    <x v="4"/>
    <x v="1"/>
    <s v="Raj"/>
    <x v="1"/>
    <n v="6"/>
  </r>
  <r>
    <d v="2024-06-15T00:00:00"/>
    <s v="INV007455"/>
    <x v="4"/>
    <s v="Corporate"/>
    <x v="0"/>
    <x v="0"/>
    <x v="1"/>
    <x v="1"/>
    <x v="1"/>
    <n v="3"/>
    <n v="2500"/>
    <n v="2"/>
    <x v="2411"/>
    <n v="6041.44"/>
    <x v="7440"/>
    <x v="4"/>
    <x v="0"/>
    <s v="Sneha"/>
    <x v="1"/>
    <n v="6"/>
  </r>
  <r>
    <d v="2024-06-16T00:00:00"/>
    <s v="INV007456"/>
    <x v="2"/>
    <s v="Retail"/>
    <x v="1"/>
    <x v="1"/>
    <x v="0"/>
    <x v="1"/>
    <x v="1"/>
    <n v="17"/>
    <n v="2500"/>
    <n v="2"/>
    <x v="1447"/>
    <n v="37586.36"/>
    <x v="7441"/>
    <x v="1"/>
    <x v="3"/>
    <s v="Raj"/>
    <x v="1"/>
    <n v="6"/>
  </r>
  <r>
    <d v="2024-06-17T00:00:00"/>
    <s v="INV007457"/>
    <x v="6"/>
    <s v="Retail"/>
    <x v="3"/>
    <x v="7"/>
    <x v="0"/>
    <x v="3"/>
    <x v="3"/>
    <n v="14"/>
    <n v="600"/>
    <n v="4"/>
    <x v="519"/>
    <n v="6498.08"/>
    <x v="7442"/>
    <x v="2"/>
    <x v="2"/>
    <s v="Pooja"/>
    <x v="1"/>
    <n v="6"/>
  </r>
  <r>
    <d v="2024-06-18T00:00:00"/>
    <s v="INV007458"/>
    <x v="4"/>
    <s v="Corporate"/>
    <x v="3"/>
    <x v="7"/>
    <x v="2"/>
    <x v="0"/>
    <x v="0"/>
    <n v="22"/>
    <n v="45000"/>
    <n v="11"/>
    <x v="1780"/>
    <n v="677964.67"/>
    <x v="7443"/>
    <x v="0"/>
    <x v="0"/>
    <s v="Pooja"/>
    <x v="1"/>
    <n v="6"/>
  </r>
  <r>
    <d v="2024-06-19T00:00:00"/>
    <s v="INV007459"/>
    <x v="8"/>
    <s v="Retail"/>
    <x v="2"/>
    <x v="6"/>
    <x v="1"/>
    <x v="6"/>
    <x v="0"/>
    <n v="15"/>
    <n v="3500"/>
    <n v="3"/>
    <x v="884"/>
    <n v="39668.589999999997"/>
    <x v="7444"/>
    <x v="3"/>
    <x v="0"/>
    <s v="Amit"/>
    <x v="1"/>
    <n v="6"/>
  </r>
  <r>
    <d v="2024-06-20T00:00:00"/>
    <s v="INV007460"/>
    <x v="7"/>
    <s v="Retail"/>
    <x v="1"/>
    <x v="1"/>
    <x v="2"/>
    <x v="5"/>
    <x v="0"/>
    <n v="11"/>
    <n v="15000"/>
    <n v="0"/>
    <x v="1238"/>
    <n v="131660.10999999999"/>
    <x v="7445"/>
    <x v="0"/>
    <x v="1"/>
    <s v="Amit"/>
    <x v="1"/>
    <n v="6"/>
  </r>
  <r>
    <d v="2024-06-21T00:00:00"/>
    <s v="INV007461"/>
    <x v="9"/>
    <s v="Corporate"/>
    <x v="1"/>
    <x v="1"/>
    <x v="1"/>
    <x v="4"/>
    <x v="0"/>
    <n v="20"/>
    <n v="12000"/>
    <n v="14"/>
    <x v="415"/>
    <n v="174296.28"/>
    <x v="7446"/>
    <x v="1"/>
    <x v="2"/>
    <s v="Pooja"/>
    <x v="1"/>
    <n v="6"/>
  </r>
  <r>
    <d v="2024-06-22T00:00:00"/>
    <s v="INV007462"/>
    <x v="6"/>
    <s v="Wholesale"/>
    <x v="0"/>
    <x v="8"/>
    <x v="3"/>
    <x v="7"/>
    <x v="3"/>
    <n v="18"/>
    <n v="900"/>
    <n v="19"/>
    <x v="1986"/>
    <n v="10372.120000000001"/>
    <x v="7447"/>
    <x v="3"/>
    <x v="0"/>
    <s v="Amit"/>
    <x v="1"/>
    <n v="6"/>
  </r>
  <r>
    <d v="2024-06-23T00:00:00"/>
    <s v="INV007463"/>
    <x v="9"/>
    <s v="Corporate"/>
    <x v="1"/>
    <x v="1"/>
    <x v="1"/>
    <x v="5"/>
    <x v="0"/>
    <n v="4"/>
    <n v="15000"/>
    <n v="10"/>
    <x v="1242"/>
    <n v="40860.980000000003"/>
    <x v="7448"/>
    <x v="0"/>
    <x v="1"/>
    <s v="Priya"/>
    <x v="1"/>
    <n v="6"/>
  </r>
  <r>
    <d v="2024-06-24T00:00:00"/>
    <s v="INV007464"/>
    <x v="9"/>
    <s v="Retail"/>
    <x v="3"/>
    <x v="7"/>
    <x v="3"/>
    <x v="3"/>
    <x v="3"/>
    <n v="6"/>
    <n v="600"/>
    <n v="7"/>
    <x v="670"/>
    <n v="2605.2199999999998"/>
    <x v="7449"/>
    <x v="2"/>
    <x v="0"/>
    <s v="Amit"/>
    <x v="1"/>
    <n v="6"/>
  </r>
  <r>
    <d v="2024-06-25T00:00:00"/>
    <s v="INV007465"/>
    <x v="9"/>
    <s v="Retail"/>
    <x v="2"/>
    <x v="6"/>
    <x v="2"/>
    <x v="3"/>
    <x v="3"/>
    <n v="17"/>
    <n v="600"/>
    <n v="11"/>
    <x v="1542"/>
    <n v="7778.68"/>
    <x v="7450"/>
    <x v="2"/>
    <x v="3"/>
    <s v="Pooja"/>
    <x v="1"/>
    <n v="6"/>
  </r>
  <r>
    <d v="2024-06-26T00:00:00"/>
    <s v="INV007466"/>
    <x v="8"/>
    <s v="Wholesale"/>
    <x v="1"/>
    <x v="1"/>
    <x v="1"/>
    <x v="7"/>
    <x v="3"/>
    <n v="3"/>
    <n v="900"/>
    <n v="18"/>
    <x v="1730"/>
    <n v="1919.27"/>
    <x v="7451"/>
    <x v="1"/>
    <x v="0"/>
    <s v="Neha"/>
    <x v="1"/>
    <n v="6"/>
  </r>
  <r>
    <d v="2024-06-27T00:00:00"/>
    <s v="INV007467"/>
    <x v="8"/>
    <s v="Corporate"/>
    <x v="3"/>
    <x v="5"/>
    <x v="2"/>
    <x v="4"/>
    <x v="0"/>
    <n v="12"/>
    <n v="12000"/>
    <n v="7"/>
    <x v="1465"/>
    <n v="107628.23"/>
    <x v="7452"/>
    <x v="4"/>
    <x v="0"/>
    <s v="Karan"/>
    <x v="1"/>
    <n v="6"/>
  </r>
  <r>
    <d v="2024-06-28T00:00:00"/>
    <s v="INV007468"/>
    <x v="10"/>
    <s v="Retail"/>
    <x v="0"/>
    <x v="4"/>
    <x v="1"/>
    <x v="7"/>
    <x v="3"/>
    <n v="7"/>
    <n v="900"/>
    <n v="16"/>
    <x v="1146"/>
    <n v="4811.54"/>
    <x v="7453"/>
    <x v="0"/>
    <x v="2"/>
    <s v="Sneha"/>
    <x v="1"/>
    <n v="6"/>
  </r>
  <r>
    <d v="2024-06-29T00:00:00"/>
    <s v="INV007469"/>
    <x v="9"/>
    <s v="Corporate"/>
    <x v="0"/>
    <x v="4"/>
    <x v="0"/>
    <x v="2"/>
    <x v="2"/>
    <n v="4"/>
    <n v="4500"/>
    <n v="15"/>
    <x v="368"/>
    <n v="12467.48"/>
    <x v="7454"/>
    <x v="1"/>
    <x v="3"/>
    <s v="Raj"/>
    <x v="1"/>
    <n v="6"/>
  </r>
  <r>
    <d v="2024-06-30T00:00:00"/>
    <s v="INV007470"/>
    <x v="9"/>
    <s v="Retail"/>
    <x v="1"/>
    <x v="1"/>
    <x v="1"/>
    <x v="6"/>
    <x v="0"/>
    <n v="5"/>
    <n v="3500"/>
    <n v="18"/>
    <x v="1481"/>
    <n v="10365.469999999999"/>
    <x v="7455"/>
    <x v="4"/>
    <x v="1"/>
    <s v="Priya"/>
    <x v="1"/>
    <n v="6"/>
  </r>
  <r>
    <d v="2024-07-01T00:00:00"/>
    <s v="INV007471"/>
    <x v="1"/>
    <s v="Retail"/>
    <x v="0"/>
    <x v="4"/>
    <x v="3"/>
    <x v="4"/>
    <x v="0"/>
    <n v="19"/>
    <n v="12000"/>
    <n v="20"/>
    <x v="1327"/>
    <n v="167438.67000000001"/>
    <x v="7456"/>
    <x v="4"/>
    <x v="2"/>
    <s v="Pooja"/>
    <x v="1"/>
    <n v="7"/>
  </r>
  <r>
    <d v="2024-07-02T00:00:00"/>
    <s v="INV007472"/>
    <x v="9"/>
    <s v="Retail"/>
    <x v="2"/>
    <x v="2"/>
    <x v="2"/>
    <x v="3"/>
    <x v="3"/>
    <n v="14"/>
    <n v="600"/>
    <n v="8"/>
    <x v="254"/>
    <n v="5773.03"/>
    <x v="7457"/>
    <x v="1"/>
    <x v="2"/>
    <s v="Sneha"/>
    <x v="1"/>
    <n v="7"/>
  </r>
  <r>
    <d v="2024-07-03T00:00:00"/>
    <s v="INV007473"/>
    <x v="9"/>
    <s v="Retail"/>
    <x v="1"/>
    <x v="1"/>
    <x v="3"/>
    <x v="7"/>
    <x v="3"/>
    <n v="21"/>
    <n v="900"/>
    <n v="7"/>
    <x v="1904"/>
    <n v="15511.16"/>
    <x v="7458"/>
    <x v="0"/>
    <x v="2"/>
    <s v="Vikas"/>
    <x v="1"/>
    <n v="7"/>
  </r>
  <r>
    <d v="2024-07-04T00:00:00"/>
    <s v="INV007474"/>
    <x v="11"/>
    <s v="Wholesale"/>
    <x v="2"/>
    <x v="6"/>
    <x v="0"/>
    <x v="0"/>
    <x v="0"/>
    <n v="11"/>
    <n v="45000"/>
    <n v="17"/>
    <x v="494"/>
    <n v="339736.1"/>
    <x v="7459"/>
    <x v="3"/>
    <x v="3"/>
    <s v="Vikas"/>
    <x v="1"/>
    <n v="7"/>
  </r>
  <r>
    <d v="2024-07-05T00:00:00"/>
    <s v="INV007475"/>
    <x v="6"/>
    <s v="Wholesale"/>
    <x v="1"/>
    <x v="1"/>
    <x v="1"/>
    <x v="0"/>
    <x v="0"/>
    <n v="21"/>
    <n v="45000"/>
    <n v="20"/>
    <x v="1042"/>
    <n v="603959.92000000004"/>
    <x v="7460"/>
    <x v="3"/>
    <x v="0"/>
    <s v="Amit"/>
    <x v="1"/>
    <n v="7"/>
  </r>
  <r>
    <d v="2024-07-06T00:00:00"/>
    <s v="INV007476"/>
    <x v="2"/>
    <s v="Wholesale"/>
    <x v="1"/>
    <x v="1"/>
    <x v="2"/>
    <x v="2"/>
    <x v="2"/>
    <n v="6"/>
    <n v="4500"/>
    <n v="9"/>
    <x v="1157"/>
    <n v="21011.47"/>
    <x v="7461"/>
    <x v="0"/>
    <x v="2"/>
    <s v="Raj"/>
    <x v="1"/>
    <n v="7"/>
  </r>
  <r>
    <d v="2024-07-07T00:00:00"/>
    <s v="INV007477"/>
    <x v="4"/>
    <s v="Corporate"/>
    <x v="2"/>
    <x v="2"/>
    <x v="0"/>
    <x v="2"/>
    <x v="2"/>
    <n v="16"/>
    <n v="4500"/>
    <n v="5"/>
    <x v="93"/>
    <n v="52872.480000000003"/>
    <x v="7462"/>
    <x v="2"/>
    <x v="1"/>
    <s v="Raj"/>
    <x v="1"/>
    <n v="7"/>
  </r>
  <r>
    <d v="2024-07-08T00:00:00"/>
    <s v="INV007478"/>
    <x v="5"/>
    <s v="Retail"/>
    <x v="3"/>
    <x v="9"/>
    <x v="2"/>
    <x v="6"/>
    <x v="0"/>
    <n v="14"/>
    <n v="3500"/>
    <n v="11"/>
    <x v="1624"/>
    <n v="37576.25"/>
    <x v="7463"/>
    <x v="0"/>
    <x v="0"/>
    <s v="Neha"/>
    <x v="1"/>
    <n v="7"/>
  </r>
  <r>
    <d v="2024-07-09T00:00:00"/>
    <s v="INV007479"/>
    <x v="7"/>
    <s v="Corporate"/>
    <x v="3"/>
    <x v="3"/>
    <x v="2"/>
    <x v="7"/>
    <x v="3"/>
    <n v="15"/>
    <n v="900"/>
    <n v="5"/>
    <x v="976"/>
    <n v="10822.51"/>
    <x v="7464"/>
    <x v="3"/>
    <x v="0"/>
    <s v="Raj"/>
    <x v="1"/>
    <n v="7"/>
  </r>
  <r>
    <d v="2024-07-10T00:00:00"/>
    <s v="INV007480"/>
    <x v="6"/>
    <s v="Retail"/>
    <x v="3"/>
    <x v="5"/>
    <x v="3"/>
    <x v="2"/>
    <x v="2"/>
    <n v="18"/>
    <n v="4500"/>
    <n v="11"/>
    <x v="2412"/>
    <n v="54433.72"/>
    <x v="7465"/>
    <x v="4"/>
    <x v="2"/>
    <s v="Raj"/>
    <x v="1"/>
    <n v="7"/>
  </r>
  <r>
    <d v="2024-07-11T00:00:00"/>
    <s v="INV007481"/>
    <x v="0"/>
    <s v="Corporate"/>
    <x v="3"/>
    <x v="9"/>
    <x v="1"/>
    <x v="5"/>
    <x v="0"/>
    <n v="24"/>
    <n v="15000"/>
    <n v="12"/>
    <x v="68"/>
    <n v="243293.53"/>
    <x v="7466"/>
    <x v="4"/>
    <x v="2"/>
    <s v="Priya"/>
    <x v="1"/>
    <n v="7"/>
  </r>
  <r>
    <d v="2024-07-12T00:00:00"/>
    <s v="INV007482"/>
    <x v="10"/>
    <s v="Retail"/>
    <x v="0"/>
    <x v="4"/>
    <x v="1"/>
    <x v="5"/>
    <x v="0"/>
    <n v="10"/>
    <n v="15000"/>
    <n v="14"/>
    <x v="2036"/>
    <n v="108974.88"/>
    <x v="7467"/>
    <x v="2"/>
    <x v="3"/>
    <s v="Pooja"/>
    <x v="1"/>
    <n v="7"/>
  </r>
  <r>
    <d v="2024-07-13T00:00:00"/>
    <s v="INV007483"/>
    <x v="0"/>
    <s v="Retail"/>
    <x v="2"/>
    <x v="6"/>
    <x v="2"/>
    <x v="7"/>
    <x v="3"/>
    <n v="3"/>
    <n v="900"/>
    <n v="10"/>
    <x v="1938"/>
    <n v="2037.97"/>
    <x v="7468"/>
    <x v="1"/>
    <x v="0"/>
    <s v="Priya"/>
    <x v="1"/>
    <n v="7"/>
  </r>
  <r>
    <d v="2024-07-14T00:00:00"/>
    <s v="INV007484"/>
    <x v="1"/>
    <s v="Corporate"/>
    <x v="3"/>
    <x v="9"/>
    <x v="3"/>
    <x v="3"/>
    <x v="3"/>
    <n v="2"/>
    <n v="600"/>
    <n v="1"/>
    <x v="1270"/>
    <n v="970.2"/>
    <x v="7469"/>
    <x v="1"/>
    <x v="3"/>
    <s v="Karan"/>
    <x v="1"/>
    <n v="7"/>
  </r>
  <r>
    <d v="2024-07-15T00:00:00"/>
    <s v="INV007485"/>
    <x v="9"/>
    <s v="Corporate"/>
    <x v="3"/>
    <x v="5"/>
    <x v="1"/>
    <x v="4"/>
    <x v="0"/>
    <n v="23"/>
    <n v="12000"/>
    <n v="0"/>
    <x v="1722"/>
    <n v="233050.41"/>
    <x v="7470"/>
    <x v="4"/>
    <x v="2"/>
    <s v="Amit"/>
    <x v="1"/>
    <n v="7"/>
  </r>
  <r>
    <d v="2024-07-16T00:00:00"/>
    <s v="INV007486"/>
    <x v="2"/>
    <s v="Retail"/>
    <x v="0"/>
    <x v="4"/>
    <x v="3"/>
    <x v="3"/>
    <x v="3"/>
    <n v="3"/>
    <n v="600"/>
    <n v="14"/>
    <x v="502"/>
    <n v="1317.37"/>
    <x v="7471"/>
    <x v="1"/>
    <x v="0"/>
    <s v="Raj"/>
    <x v="1"/>
    <n v="7"/>
  </r>
  <r>
    <d v="2024-07-17T00:00:00"/>
    <s v="INV007487"/>
    <x v="1"/>
    <s v="Corporate"/>
    <x v="3"/>
    <x v="3"/>
    <x v="1"/>
    <x v="6"/>
    <x v="0"/>
    <n v="19"/>
    <n v="3500"/>
    <n v="10"/>
    <x v="279"/>
    <n v="54255.33"/>
    <x v="7472"/>
    <x v="2"/>
    <x v="0"/>
    <s v="Neha"/>
    <x v="1"/>
    <n v="7"/>
  </r>
  <r>
    <d v="2024-07-18T00:00:00"/>
    <s v="INV007488"/>
    <x v="1"/>
    <s v="Retail"/>
    <x v="3"/>
    <x v="3"/>
    <x v="3"/>
    <x v="7"/>
    <x v="3"/>
    <n v="11"/>
    <n v="900"/>
    <n v="15"/>
    <x v="750"/>
    <n v="6769.54"/>
    <x v="7473"/>
    <x v="3"/>
    <x v="0"/>
    <s v="Pooja"/>
    <x v="1"/>
    <n v="7"/>
  </r>
  <r>
    <d v="2024-07-19T00:00:00"/>
    <s v="INV007489"/>
    <x v="7"/>
    <s v="Wholesale"/>
    <x v="3"/>
    <x v="7"/>
    <x v="2"/>
    <x v="4"/>
    <x v="0"/>
    <n v="8"/>
    <n v="12000"/>
    <n v="6"/>
    <x v="997"/>
    <n v="66644.649999999994"/>
    <x v="7474"/>
    <x v="4"/>
    <x v="2"/>
    <s v="Pooja"/>
    <x v="1"/>
    <n v="7"/>
  </r>
  <r>
    <d v="2024-07-20T00:00:00"/>
    <s v="INV007490"/>
    <x v="5"/>
    <s v="Retail"/>
    <x v="3"/>
    <x v="7"/>
    <x v="3"/>
    <x v="1"/>
    <x v="1"/>
    <n v="21"/>
    <n v="2500"/>
    <n v="20"/>
    <x v="1093"/>
    <n v="35637.519999999997"/>
    <x v="7475"/>
    <x v="3"/>
    <x v="3"/>
    <s v="Pooja"/>
    <x v="1"/>
    <n v="7"/>
  </r>
  <r>
    <d v="2024-07-21T00:00:00"/>
    <s v="INV007491"/>
    <x v="3"/>
    <s v="Wholesale"/>
    <x v="0"/>
    <x v="4"/>
    <x v="1"/>
    <x v="0"/>
    <x v="0"/>
    <n v="14"/>
    <n v="45000"/>
    <n v="17"/>
    <x v="2407"/>
    <n v="464925.4"/>
    <x v="7476"/>
    <x v="1"/>
    <x v="0"/>
    <s v="Sneha"/>
    <x v="1"/>
    <n v="7"/>
  </r>
  <r>
    <d v="2024-07-22T00:00:00"/>
    <s v="INV007492"/>
    <x v="11"/>
    <s v="Corporate"/>
    <x v="3"/>
    <x v="7"/>
    <x v="0"/>
    <x v="7"/>
    <x v="3"/>
    <n v="9"/>
    <n v="900"/>
    <n v="11"/>
    <x v="679"/>
    <n v="5755.54"/>
    <x v="7477"/>
    <x v="3"/>
    <x v="2"/>
    <s v="Sneha"/>
    <x v="1"/>
    <n v="7"/>
  </r>
  <r>
    <d v="2024-07-23T00:00:00"/>
    <s v="INV007493"/>
    <x v="10"/>
    <s v="Retail"/>
    <x v="2"/>
    <x v="2"/>
    <x v="0"/>
    <x v="7"/>
    <x v="3"/>
    <n v="17"/>
    <n v="900"/>
    <n v="3"/>
    <x v="2413"/>
    <n v="12140.1"/>
    <x v="7478"/>
    <x v="4"/>
    <x v="0"/>
    <s v="Vikas"/>
    <x v="1"/>
    <n v="7"/>
  </r>
  <r>
    <d v="2024-07-24T00:00:00"/>
    <s v="INV007494"/>
    <x v="4"/>
    <s v="Retail"/>
    <x v="3"/>
    <x v="3"/>
    <x v="0"/>
    <x v="6"/>
    <x v="0"/>
    <n v="8"/>
    <n v="3500"/>
    <n v="8"/>
    <x v="2344"/>
    <n v="19921.14"/>
    <x v="7479"/>
    <x v="0"/>
    <x v="3"/>
    <s v="Vikas"/>
    <x v="1"/>
    <n v="7"/>
  </r>
  <r>
    <d v="2024-07-25T00:00:00"/>
    <s v="INV007495"/>
    <x v="4"/>
    <s v="Retail"/>
    <x v="3"/>
    <x v="5"/>
    <x v="2"/>
    <x v="7"/>
    <x v="3"/>
    <n v="22"/>
    <n v="900"/>
    <n v="7"/>
    <x v="2001"/>
    <n v="14671.55"/>
    <x v="7480"/>
    <x v="0"/>
    <x v="3"/>
    <s v="Raj"/>
    <x v="1"/>
    <n v="7"/>
  </r>
  <r>
    <d v="2024-07-26T00:00:00"/>
    <s v="INV007496"/>
    <x v="1"/>
    <s v="Corporate"/>
    <x v="2"/>
    <x v="6"/>
    <x v="3"/>
    <x v="2"/>
    <x v="2"/>
    <n v="17"/>
    <n v="4500"/>
    <n v="6"/>
    <x v="1200"/>
    <n v="60163.18"/>
    <x v="7481"/>
    <x v="0"/>
    <x v="2"/>
    <s v="Raj"/>
    <x v="1"/>
    <n v="7"/>
  </r>
  <r>
    <d v="2024-07-27T00:00:00"/>
    <s v="INV007497"/>
    <x v="2"/>
    <s v="Retail"/>
    <x v="1"/>
    <x v="1"/>
    <x v="1"/>
    <x v="3"/>
    <x v="3"/>
    <n v="1"/>
    <n v="600"/>
    <n v="16"/>
    <x v="1323"/>
    <n v="452.33"/>
    <x v="7482"/>
    <x v="2"/>
    <x v="0"/>
    <s v="Priya"/>
    <x v="1"/>
    <n v="7"/>
  </r>
  <r>
    <d v="2024-07-28T00:00:00"/>
    <s v="INV007498"/>
    <x v="9"/>
    <s v="Corporate"/>
    <x v="2"/>
    <x v="6"/>
    <x v="1"/>
    <x v="2"/>
    <x v="2"/>
    <n v="15"/>
    <n v="4500"/>
    <n v="0"/>
    <x v="616"/>
    <n v="53055.05"/>
    <x v="7483"/>
    <x v="1"/>
    <x v="2"/>
    <s v="Karan"/>
    <x v="1"/>
    <n v="7"/>
  </r>
  <r>
    <d v="2024-07-29T00:00:00"/>
    <s v="INV007499"/>
    <x v="10"/>
    <s v="Retail"/>
    <x v="1"/>
    <x v="1"/>
    <x v="2"/>
    <x v="7"/>
    <x v="3"/>
    <n v="12"/>
    <n v="900"/>
    <n v="11"/>
    <x v="984"/>
    <n v="8184.65"/>
    <x v="7484"/>
    <x v="1"/>
    <x v="3"/>
    <s v="Priya"/>
    <x v="1"/>
    <n v="7"/>
  </r>
  <r>
    <d v="2024-07-30T00:00:00"/>
    <s v="INV007500"/>
    <x v="10"/>
    <s v="Wholesale"/>
    <x v="3"/>
    <x v="5"/>
    <x v="2"/>
    <x v="0"/>
    <x v="0"/>
    <n v="13"/>
    <n v="45000"/>
    <n v="10"/>
    <x v="2158"/>
    <n v="424885.96"/>
    <x v="7485"/>
    <x v="2"/>
    <x v="3"/>
    <s v="Sneha"/>
    <x v="1"/>
    <n v="7"/>
  </r>
  <r>
    <d v="2024-07-31T00:00:00"/>
    <s v="INV007501"/>
    <x v="10"/>
    <s v="Corporate"/>
    <x v="0"/>
    <x v="0"/>
    <x v="2"/>
    <x v="4"/>
    <x v="0"/>
    <n v="20"/>
    <n v="12000"/>
    <n v="3"/>
    <x v="2043"/>
    <n v="200181.47"/>
    <x v="7486"/>
    <x v="2"/>
    <x v="2"/>
    <s v="Pooja"/>
    <x v="1"/>
    <n v="7"/>
  </r>
  <r>
    <d v="2024-08-01T00:00:00"/>
    <s v="INV007502"/>
    <x v="6"/>
    <s v="Corporate"/>
    <x v="0"/>
    <x v="8"/>
    <x v="3"/>
    <x v="2"/>
    <x v="2"/>
    <n v="5"/>
    <n v="4500"/>
    <n v="13"/>
    <x v="1006"/>
    <n v="15206.4"/>
    <x v="7487"/>
    <x v="0"/>
    <x v="2"/>
    <s v="Karan"/>
    <x v="1"/>
    <n v="8"/>
  </r>
  <r>
    <d v="2024-08-02T00:00:00"/>
    <s v="INV007503"/>
    <x v="7"/>
    <s v="Wholesale"/>
    <x v="1"/>
    <x v="1"/>
    <x v="1"/>
    <x v="6"/>
    <x v="0"/>
    <n v="21"/>
    <n v="3500"/>
    <n v="0"/>
    <x v="529"/>
    <n v="68865.210000000006"/>
    <x v="7488"/>
    <x v="4"/>
    <x v="1"/>
    <s v="Sneha"/>
    <x v="1"/>
    <n v="8"/>
  </r>
  <r>
    <d v="2024-08-03T00:00:00"/>
    <s v="INV007504"/>
    <x v="11"/>
    <s v="Retail"/>
    <x v="2"/>
    <x v="2"/>
    <x v="2"/>
    <x v="0"/>
    <x v="0"/>
    <n v="7"/>
    <n v="45000"/>
    <n v="11"/>
    <x v="457"/>
    <n v="238791.89"/>
    <x v="7489"/>
    <x v="3"/>
    <x v="0"/>
    <s v="Neha"/>
    <x v="1"/>
    <n v="8"/>
  </r>
  <r>
    <d v="2024-08-04T00:00:00"/>
    <s v="INV007505"/>
    <x v="7"/>
    <s v="Retail"/>
    <x v="0"/>
    <x v="4"/>
    <x v="0"/>
    <x v="6"/>
    <x v="0"/>
    <n v="18"/>
    <n v="3500"/>
    <n v="9"/>
    <x v="1388"/>
    <n v="50321.48"/>
    <x v="7490"/>
    <x v="3"/>
    <x v="2"/>
    <s v="Vikas"/>
    <x v="1"/>
    <n v="8"/>
  </r>
  <r>
    <d v="2024-08-05T00:00:00"/>
    <s v="INV007506"/>
    <x v="2"/>
    <s v="Wholesale"/>
    <x v="2"/>
    <x v="6"/>
    <x v="2"/>
    <x v="4"/>
    <x v="0"/>
    <n v="21"/>
    <n v="12000"/>
    <n v="15"/>
    <x v="1972"/>
    <n v="160847.13"/>
    <x v="7491"/>
    <x v="4"/>
    <x v="3"/>
    <s v="Sneha"/>
    <x v="1"/>
    <n v="8"/>
  </r>
  <r>
    <d v="2024-08-06T00:00:00"/>
    <s v="INV007507"/>
    <x v="2"/>
    <s v="Retail"/>
    <x v="2"/>
    <x v="6"/>
    <x v="1"/>
    <x v="5"/>
    <x v="0"/>
    <n v="4"/>
    <n v="15000"/>
    <n v="5"/>
    <x v="275"/>
    <n v="43212.45"/>
    <x v="7492"/>
    <x v="3"/>
    <x v="2"/>
    <s v="Amit"/>
    <x v="1"/>
    <n v="8"/>
  </r>
  <r>
    <d v="2024-08-07T00:00:00"/>
    <s v="INV007508"/>
    <x v="4"/>
    <s v="Corporate"/>
    <x v="3"/>
    <x v="5"/>
    <x v="3"/>
    <x v="2"/>
    <x v="2"/>
    <n v="15"/>
    <n v="4500"/>
    <n v="16"/>
    <x v="797"/>
    <n v="41938.839999999997"/>
    <x v="7493"/>
    <x v="4"/>
    <x v="1"/>
    <s v="Priya"/>
    <x v="1"/>
    <n v="8"/>
  </r>
  <r>
    <d v="2024-08-08T00:00:00"/>
    <s v="INV007509"/>
    <x v="6"/>
    <s v="Retail"/>
    <x v="0"/>
    <x v="0"/>
    <x v="2"/>
    <x v="7"/>
    <x v="3"/>
    <n v="5"/>
    <n v="900"/>
    <n v="10"/>
    <x v="964"/>
    <n v="3226.01"/>
    <x v="7494"/>
    <x v="0"/>
    <x v="2"/>
    <s v="Neha"/>
    <x v="1"/>
    <n v="8"/>
  </r>
  <r>
    <d v="2024-08-09T00:00:00"/>
    <s v="INV007510"/>
    <x v="8"/>
    <s v="Wholesale"/>
    <x v="0"/>
    <x v="4"/>
    <x v="3"/>
    <x v="5"/>
    <x v="0"/>
    <n v="8"/>
    <n v="15000"/>
    <n v="10"/>
    <x v="511"/>
    <n v="90214.09"/>
    <x v="7495"/>
    <x v="0"/>
    <x v="0"/>
    <s v="Amit"/>
    <x v="1"/>
    <n v="8"/>
  </r>
  <r>
    <d v="2024-08-10T00:00:00"/>
    <s v="INV007511"/>
    <x v="8"/>
    <s v="Wholesale"/>
    <x v="2"/>
    <x v="6"/>
    <x v="0"/>
    <x v="7"/>
    <x v="3"/>
    <n v="6"/>
    <n v="900"/>
    <n v="13"/>
    <x v="685"/>
    <n v="3692.76"/>
    <x v="7496"/>
    <x v="3"/>
    <x v="1"/>
    <s v="Sneha"/>
    <x v="1"/>
    <n v="8"/>
  </r>
  <r>
    <d v="2024-08-11T00:00:00"/>
    <s v="INV007512"/>
    <x v="10"/>
    <s v="Retail"/>
    <x v="3"/>
    <x v="3"/>
    <x v="2"/>
    <x v="4"/>
    <x v="0"/>
    <n v="5"/>
    <n v="12000"/>
    <n v="17"/>
    <x v="184"/>
    <n v="40052.9"/>
    <x v="7497"/>
    <x v="1"/>
    <x v="2"/>
    <s v="Raj"/>
    <x v="1"/>
    <n v="8"/>
  </r>
  <r>
    <d v="2024-08-12T00:00:00"/>
    <s v="INV007513"/>
    <x v="6"/>
    <s v="Corporate"/>
    <x v="0"/>
    <x v="0"/>
    <x v="2"/>
    <x v="1"/>
    <x v="1"/>
    <n v="6"/>
    <n v="2500"/>
    <n v="11"/>
    <x v="633"/>
    <n v="11467.26"/>
    <x v="7498"/>
    <x v="0"/>
    <x v="2"/>
    <s v="Priya"/>
    <x v="1"/>
    <n v="8"/>
  </r>
  <r>
    <d v="2024-08-13T00:00:00"/>
    <s v="INV007514"/>
    <x v="6"/>
    <s v="Wholesale"/>
    <x v="0"/>
    <x v="4"/>
    <x v="3"/>
    <x v="7"/>
    <x v="3"/>
    <n v="11"/>
    <n v="900"/>
    <n v="19"/>
    <x v="1566"/>
    <n v="7140.9"/>
    <x v="7499"/>
    <x v="2"/>
    <x v="1"/>
    <s v="Amit"/>
    <x v="1"/>
    <n v="8"/>
  </r>
  <r>
    <d v="2024-08-14T00:00:00"/>
    <s v="INV007515"/>
    <x v="2"/>
    <s v="Corporate"/>
    <x v="0"/>
    <x v="0"/>
    <x v="0"/>
    <x v="5"/>
    <x v="0"/>
    <n v="25"/>
    <n v="15000"/>
    <n v="17"/>
    <x v="543"/>
    <n v="263340.11"/>
    <x v="7500"/>
    <x v="1"/>
    <x v="0"/>
    <s v="Sneha"/>
    <x v="1"/>
    <n v="8"/>
  </r>
  <r>
    <d v="2024-08-15T00:00:00"/>
    <s v="INV007516"/>
    <x v="5"/>
    <s v="Retail"/>
    <x v="0"/>
    <x v="8"/>
    <x v="3"/>
    <x v="7"/>
    <x v="3"/>
    <n v="7"/>
    <n v="900"/>
    <n v="17"/>
    <x v="451"/>
    <n v="3941.06"/>
    <x v="7501"/>
    <x v="3"/>
    <x v="3"/>
    <s v="Raj"/>
    <x v="1"/>
    <n v="8"/>
  </r>
  <r>
    <d v="2024-08-16T00:00:00"/>
    <s v="INV007517"/>
    <x v="2"/>
    <s v="Retail"/>
    <x v="0"/>
    <x v="0"/>
    <x v="3"/>
    <x v="5"/>
    <x v="0"/>
    <n v="7"/>
    <n v="15000"/>
    <n v="8"/>
    <x v="47"/>
    <n v="74575.13"/>
    <x v="7502"/>
    <x v="4"/>
    <x v="1"/>
    <s v="Neha"/>
    <x v="1"/>
    <n v="8"/>
  </r>
  <r>
    <d v="2024-08-17T00:00:00"/>
    <s v="INV007518"/>
    <x v="9"/>
    <s v="Corporate"/>
    <x v="2"/>
    <x v="2"/>
    <x v="3"/>
    <x v="1"/>
    <x v="1"/>
    <n v="23"/>
    <n v="2500"/>
    <n v="19"/>
    <x v="1261"/>
    <n v="43007.99"/>
    <x v="7503"/>
    <x v="1"/>
    <x v="2"/>
    <s v="Vikas"/>
    <x v="1"/>
    <n v="8"/>
  </r>
  <r>
    <d v="2024-08-18T00:00:00"/>
    <s v="INV007519"/>
    <x v="9"/>
    <s v="Wholesale"/>
    <x v="3"/>
    <x v="5"/>
    <x v="1"/>
    <x v="3"/>
    <x v="3"/>
    <n v="25"/>
    <n v="600"/>
    <n v="9"/>
    <x v="513"/>
    <n v="11485.47"/>
    <x v="7504"/>
    <x v="4"/>
    <x v="3"/>
    <s v="Priya"/>
    <x v="1"/>
    <n v="8"/>
  </r>
  <r>
    <d v="2024-08-19T00:00:00"/>
    <s v="INV007520"/>
    <x v="5"/>
    <s v="Corporate"/>
    <x v="1"/>
    <x v="1"/>
    <x v="1"/>
    <x v="4"/>
    <x v="0"/>
    <n v="13"/>
    <n v="12000"/>
    <n v="10"/>
    <x v="1103"/>
    <n v="119636.08"/>
    <x v="7505"/>
    <x v="2"/>
    <x v="0"/>
    <s v="Raj"/>
    <x v="1"/>
    <n v="8"/>
  </r>
  <r>
    <d v="2024-08-20T00:00:00"/>
    <s v="INV007521"/>
    <x v="4"/>
    <s v="Wholesale"/>
    <x v="3"/>
    <x v="9"/>
    <x v="1"/>
    <x v="7"/>
    <x v="3"/>
    <n v="23"/>
    <n v="900"/>
    <n v="12"/>
    <x v="1996"/>
    <n v="14488.7"/>
    <x v="7506"/>
    <x v="1"/>
    <x v="0"/>
    <s v="Raj"/>
    <x v="1"/>
    <n v="8"/>
  </r>
  <r>
    <d v="2024-08-21T00:00:00"/>
    <s v="INV007522"/>
    <x v="10"/>
    <s v="Corporate"/>
    <x v="1"/>
    <x v="1"/>
    <x v="3"/>
    <x v="1"/>
    <x v="1"/>
    <n v="22"/>
    <n v="2500"/>
    <n v="7"/>
    <x v="1707"/>
    <n v="43731.14"/>
    <x v="7507"/>
    <x v="3"/>
    <x v="3"/>
    <s v="Vikas"/>
    <x v="1"/>
    <n v="8"/>
  </r>
  <r>
    <d v="2024-08-22T00:00:00"/>
    <s v="INV007523"/>
    <x v="5"/>
    <s v="Corporate"/>
    <x v="0"/>
    <x v="0"/>
    <x v="2"/>
    <x v="2"/>
    <x v="2"/>
    <n v="14"/>
    <n v="4500"/>
    <n v="14"/>
    <x v="180"/>
    <n v="42736.07"/>
    <x v="7508"/>
    <x v="2"/>
    <x v="3"/>
    <s v="Vikas"/>
    <x v="1"/>
    <n v="8"/>
  </r>
  <r>
    <d v="2024-08-23T00:00:00"/>
    <s v="INV007524"/>
    <x v="3"/>
    <s v="Retail"/>
    <x v="0"/>
    <x v="4"/>
    <x v="2"/>
    <x v="0"/>
    <x v="0"/>
    <n v="22"/>
    <n v="45000"/>
    <n v="2"/>
    <x v="2236"/>
    <n v="835457.92"/>
    <x v="7509"/>
    <x v="0"/>
    <x v="3"/>
    <s v="Neha"/>
    <x v="1"/>
    <n v="8"/>
  </r>
  <r>
    <d v="2024-08-24T00:00:00"/>
    <s v="INV007525"/>
    <x v="6"/>
    <s v="Retail"/>
    <x v="0"/>
    <x v="0"/>
    <x v="3"/>
    <x v="3"/>
    <x v="3"/>
    <n v="18"/>
    <n v="600"/>
    <n v="17"/>
    <x v="434"/>
    <n v="8386.65"/>
    <x v="7510"/>
    <x v="2"/>
    <x v="0"/>
    <s v="Pooja"/>
    <x v="1"/>
    <n v="8"/>
  </r>
  <r>
    <d v="2024-08-25T00:00:00"/>
    <s v="INV007526"/>
    <x v="5"/>
    <s v="Wholesale"/>
    <x v="3"/>
    <x v="3"/>
    <x v="2"/>
    <x v="5"/>
    <x v="0"/>
    <n v="6"/>
    <n v="15000"/>
    <n v="2"/>
    <x v="239"/>
    <n v="64080.44"/>
    <x v="7511"/>
    <x v="3"/>
    <x v="2"/>
    <s v="Pooja"/>
    <x v="1"/>
    <n v="8"/>
  </r>
  <r>
    <d v="2024-08-26T00:00:00"/>
    <s v="INV007527"/>
    <x v="1"/>
    <s v="Corporate"/>
    <x v="3"/>
    <x v="9"/>
    <x v="0"/>
    <x v="7"/>
    <x v="3"/>
    <n v="21"/>
    <n v="900"/>
    <n v="15"/>
    <x v="355"/>
    <n v="11718.51"/>
    <x v="7512"/>
    <x v="2"/>
    <x v="2"/>
    <s v="Neha"/>
    <x v="1"/>
    <n v="8"/>
  </r>
  <r>
    <d v="2024-08-27T00:00:00"/>
    <s v="INV007528"/>
    <x v="4"/>
    <s v="Wholesale"/>
    <x v="3"/>
    <x v="5"/>
    <x v="0"/>
    <x v="7"/>
    <x v="3"/>
    <n v="10"/>
    <n v="900"/>
    <n v="1"/>
    <x v="417"/>
    <n v="7391.91"/>
    <x v="7513"/>
    <x v="4"/>
    <x v="3"/>
    <s v="Pooja"/>
    <x v="1"/>
    <n v="8"/>
  </r>
  <r>
    <d v="2024-08-28T00:00:00"/>
    <s v="INV007529"/>
    <x v="4"/>
    <s v="Corporate"/>
    <x v="1"/>
    <x v="1"/>
    <x v="2"/>
    <x v="2"/>
    <x v="2"/>
    <n v="25"/>
    <n v="4500"/>
    <n v="20"/>
    <x v="1452"/>
    <n v="79871.490000000005"/>
    <x v="7514"/>
    <x v="1"/>
    <x v="0"/>
    <s v="Neha"/>
    <x v="1"/>
    <n v="8"/>
  </r>
  <r>
    <d v="2024-08-29T00:00:00"/>
    <s v="INV007530"/>
    <x v="7"/>
    <s v="Wholesale"/>
    <x v="1"/>
    <x v="1"/>
    <x v="0"/>
    <x v="1"/>
    <x v="1"/>
    <n v="24"/>
    <n v="2500"/>
    <n v="19"/>
    <x v="1664"/>
    <n v="35964.97"/>
    <x v="7515"/>
    <x v="2"/>
    <x v="2"/>
    <s v="Neha"/>
    <x v="1"/>
    <n v="8"/>
  </r>
  <r>
    <d v="2024-08-30T00:00:00"/>
    <s v="INV007531"/>
    <x v="1"/>
    <s v="Retail"/>
    <x v="2"/>
    <x v="2"/>
    <x v="3"/>
    <x v="2"/>
    <x v="2"/>
    <n v="9"/>
    <n v="4500"/>
    <n v="9"/>
    <x v="1687"/>
    <n v="27429.86"/>
    <x v="7516"/>
    <x v="1"/>
    <x v="1"/>
    <s v="Neha"/>
    <x v="1"/>
    <n v="8"/>
  </r>
  <r>
    <d v="2024-08-31T00:00:00"/>
    <s v="INV007532"/>
    <x v="1"/>
    <s v="Corporate"/>
    <x v="3"/>
    <x v="3"/>
    <x v="1"/>
    <x v="1"/>
    <x v="1"/>
    <n v="21"/>
    <n v="2500"/>
    <n v="16"/>
    <x v="538"/>
    <n v="33893.089999999997"/>
    <x v="7517"/>
    <x v="1"/>
    <x v="2"/>
    <s v="Amit"/>
    <x v="1"/>
    <n v="8"/>
  </r>
  <r>
    <d v="2024-09-01T00:00:00"/>
    <s v="INV007533"/>
    <x v="7"/>
    <s v="Retail"/>
    <x v="3"/>
    <x v="5"/>
    <x v="3"/>
    <x v="3"/>
    <x v="3"/>
    <n v="2"/>
    <n v="600"/>
    <n v="5"/>
    <x v="2414"/>
    <n v="942.33"/>
    <x v="7518"/>
    <x v="2"/>
    <x v="1"/>
    <s v="Vikas"/>
    <x v="1"/>
    <n v="9"/>
  </r>
  <r>
    <d v="2024-09-02T00:00:00"/>
    <s v="INV007534"/>
    <x v="0"/>
    <s v="Corporate"/>
    <x v="1"/>
    <x v="1"/>
    <x v="0"/>
    <x v="4"/>
    <x v="0"/>
    <n v="16"/>
    <n v="12000"/>
    <n v="5"/>
    <x v="1327"/>
    <n v="167652.28"/>
    <x v="7519"/>
    <x v="4"/>
    <x v="1"/>
    <s v="Sneha"/>
    <x v="1"/>
    <n v="9"/>
  </r>
  <r>
    <d v="2024-09-03T00:00:00"/>
    <s v="INV007535"/>
    <x v="7"/>
    <s v="Wholesale"/>
    <x v="2"/>
    <x v="6"/>
    <x v="1"/>
    <x v="0"/>
    <x v="0"/>
    <n v="8"/>
    <n v="45000"/>
    <n v="13"/>
    <x v="2415"/>
    <n v="288447.84000000003"/>
    <x v="7520"/>
    <x v="4"/>
    <x v="0"/>
    <s v="Neha"/>
    <x v="1"/>
    <n v="9"/>
  </r>
  <r>
    <d v="2024-09-04T00:00:00"/>
    <s v="INV007536"/>
    <x v="1"/>
    <s v="Retail"/>
    <x v="0"/>
    <x v="8"/>
    <x v="0"/>
    <x v="6"/>
    <x v="0"/>
    <n v="4"/>
    <n v="3500"/>
    <n v="9"/>
    <x v="2416"/>
    <n v="10932.26"/>
    <x v="7521"/>
    <x v="1"/>
    <x v="0"/>
    <s v="Amit"/>
    <x v="1"/>
    <n v="9"/>
  </r>
  <r>
    <d v="2024-09-05T00:00:00"/>
    <s v="INV007537"/>
    <x v="1"/>
    <s v="Retail"/>
    <x v="2"/>
    <x v="6"/>
    <x v="3"/>
    <x v="2"/>
    <x v="2"/>
    <n v="8"/>
    <n v="4500"/>
    <n v="4"/>
    <x v="802"/>
    <n v="28784.77"/>
    <x v="7522"/>
    <x v="0"/>
    <x v="0"/>
    <s v="Neha"/>
    <x v="1"/>
    <n v="9"/>
  </r>
  <r>
    <d v="2024-09-06T00:00:00"/>
    <s v="INV007538"/>
    <x v="7"/>
    <s v="Wholesale"/>
    <x v="3"/>
    <x v="9"/>
    <x v="1"/>
    <x v="5"/>
    <x v="0"/>
    <n v="2"/>
    <n v="15000"/>
    <n v="8"/>
    <x v="1922"/>
    <n v="24221.3"/>
    <x v="7523"/>
    <x v="3"/>
    <x v="2"/>
    <s v="Priya"/>
    <x v="1"/>
    <n v="9"/>
  </r>
  <r>
    <d v="2024-09-07T00:00:00"/>
    <s v="INV007539"/>
    <x v="3"/>
    <s v="Retail"/>
    <x v="0"/>
    <x v="4"/>
    <x v="3"/>
    <x v="3"/>
    <x v="3"/>
    <n v="23"/>
    <n v="600"/>
    <n v="0"/>
    <x v="329"/>
    <n v="11439.48"/>
    <x v="7524"/>
    <x v="2"/>
    <x v="0"/>
    <s v="Neha"/>
    <x v="1"/>
    <n v="9"/>
  </r>
  <r>
    <d v="2024-09-08T00:00:00"/>
    <s v="INV007540"/>
    <x v="0"/>
    <s v="Retail"/>
    <x v="3"/>
    <x v="7"/>
    <x v="1"/>
    <x v="2"/>
    <x v="2"/>
    <n v="17"/>
    <n v="4500"/>
    <n v="6"/>
    <x v="1200"/>
    <n v="57391.59"/>
    <x v="7525"/>
    <x v="0"/>
    <x v="0"/>
    <s v="Vikas"/>
    <x v="1"/>
    <n v="9"/>
  </r>
  <r>
    <d v="2024-09-09T00:00:00"/>
    <s v="INV007541"/>
    <x v="8"/>
    <s v="Retail"/>
    <x v="2"/>
    <x v="2"/>
    <x v="3"/>
    <x v="1"/>
    <x v="1"/>
    <n v="17"/>
    <n v="2500"/>
    <n v="6"/>
    <x v="1300"/>
    <n v="30795.75"/>
    <x v="7526"/>
    <x v="3"/>
    <x v="3"/>
    <s v="Neha"/>
    <x v="1"/>
    <n v="9"/>
  </r>
  <r>
    <d v="2024-09-10T00:00:00"/>
    <s v="INV007542"/>
    <x v="5"/>
    <s v="Wholesale"/>
    <x v="3"/>
    <x v="3"/>
    <x v="1"/>
    <x v="7"/>
    <x v="3"/>
    <n v="10"/>
    <n v="900"/>
    <n v="3"/>
    <x v="1519"/>
    <n v="8086.95"/>
    <x v="7527"/>
    <x v="2"/>
    <x v="3"/>
    <s v="Karan"/>
    <x v="1"/>
    <n v="9"/>
  </r>
  <r>
    <d v="2024-09-11T00:00:00"/>
    <s v="INV007543"/>
    <x v="8"/>
    <s v="Wholesale"/>
    <x v="0"/>
    <x v="8"/>
    <x v="0"/>
    <x v="7"/>
    <x v="3"/>
    <n v="5"/>
    <n v="900"/>
    <n v="12"/>
    <x v="756"/>
    <n v="3361.59"/>
    <x v="7528"/>
    <x v="3"/>
    <x v="0"/>
    <s v="Amit"/>
    <x v="1"/>
    <n v="9"/>
  </r>
  <r>
    <d v="2024-09-12T00:00:00"/>
    <s v="INV007544"/>
    <x v="8"/>
    <s v="Wholesale"/>
    <x v="2"/>
    <x v="6"/>
    <x v="3"/>
    <x v="6"/>
    <x v="0"/>
    <n v="22"/>
    <n v="3500"/>
    <n v="13"/>
    <x v="962"/>
    <n v="62793.2"/>
    <x v="7529"/>
    <x v="4"/>
    <x v="1"/>
    <s v="Amit"/>
    <x v="1"/>
    <n v="9"/>
  </r>
  <r>
    <d v="2024-09-13T00:00:00"/>
    <s v="INV007545"/>
    <x v="11"/>
    <s v="Corporate"/>
    <x v="2"/>
    <x v="2"/>
    <x v="1"/>
    <x v="1"/>
    <x v="1"/>
    <n v="20"/>
    <n v="2500"/>
    <n v="1"/>
    <x v="1393"/>
    <n v="39487.089999999997"/>
    <x v="7530"/>
    <x v="4"/>
    <x v="1"/>
    <s v="Sneha"/>
    <x v="1"/>
    <n v="9"/>
  </r>
  <r>
    <d v="2024-09-14T00:00:00"/>
    <s v="INV007546"/>
    <x v="6"/>
    <s v="Retail"/>
    <x v="1"/>
    <x v="1"/>
    <x v="2"/>
    <x v="2"/>
    <x v="2"/>
    <n v="5"/>
    <n v="4500"/>
    <n v="10"/>
    <x v="1067"/>
    <n v="15054.65"/>
    <x v="7531"/>
    <x v="1"/>
    <x v="2"/>
    <s v="Raj"/>
    <x v="1"/>
    <n v="9"/>
  </r>
  <r>
    <d v="2024-09-15T00:00:00"/>
    <s v="INV007547"/>
    <x v="11"/>
    <s v="Wholesale"/>
    <x v="1"/>
    <x v="1"/>
    <x v="1"/>
    <x v="0"/>
    <x v="0"/>
    <n v="20"/>
    <n v="45000"/>
    <n v="20"/>
    <x v="1979"/>
    <n v="570688.49"/>
    <x v="7532"/>
    <x v="3"/>
    <x v="3"/>
    <s v="Vikas"/>
    <x v="1"/>
    <n v="9"/>
  </r>
  <r>
    <d v="2024-09-16T00:00:00"/>
    <s v="INV007548"/>
    <x v="5"/>
    <s v="Retail"/>
    <x v="3"/>
    <x v="7"/>
    <x v="2"/>
    <x v="6"/>
    <x v="0"/>
    <n v="15"/>
    <n v="3500"/>
    <n v="18"/>
    <x v="789"/>
    <n v="40323.629999999997"/>
    <x v="7533"/>
    <x v="0"/>
    <x v="0"/>
    <s v="Priya"/>
    <x v="1"/>
    <n v="9"/>
  </r>
  <r>
    <d v="2024-09-17T00:00:00"/>
    <s v="INV007549"/>
    <x v="9"/>
    <s v="Wholesale"/>
    <x v="0"/>
    <x v="0"/>
    <x v="3"/>
    <x v="1"/>
    <x v="1"/>
    <n v="11"/>
    <n v="2500"/>
    <n v="16"/>
    <x v="2417"/>
    <n v="17814.66"/>
    <x v="7534"/>
    <x v="0"/>
    <x v="2"/>
    <s v="Raj"/>
    <x v="1"/>
    <n v="9"/>
  </r>
  <r>
    <d v="2024-09-18T00:00:00"/>
    <s v="INV007550"/>
    <x v="9"/>
    <s v="Wholesale"/>
    <x v="0"/>
    <x v="4"/>
    <x v="3"/>
    <x v="4"/>
    <x v="0"/>
    <n v="21"/>
    <n v="12000"/>
    <n v="0"/>
    <x v="411"/>
    <n v="213042.06"/>
    <x v="7535"/>
    <x v="2"/>
    <x v="0"/>
    <s v="Pooja"/>
    <x v="1"/>
    <n v="9"/>
  </r>
  <r>
    <d v="2024-09-19T00:00:00"/>
    <s v="INV007551"/>
    <x v="5"/>
    <s v="Corporate"/>
    <x v="0"/>
    <x v="8"/>
    <x v="0"/>
    <x v="2"/>
    <x v="2"/>
    <n v="9"/>
    <n v="4500"/>
    <n v="8"/>
    <x v="1400"/>
    <n v="29450.29"/>
    <x v="7536"/>
    <x v="0"/>
    <x v="0"/>
    <s v="Neha"/>
    <x v="1"/>
    <n v="9"/>
  </r>
  <r>
    <d v="2024-09-20T00:00:00"/>
    <s v="INV007552"/>
    <x v="7"/>
    <s v="Corporate"/>
    <x v="1"/>
    <x v="1"/>
    <x v="1"/>
    <x v="3"/>
    <x v="3"/>
    <n v="17"/>
    <n v="600"/>
    <n v="10"/>
    <x v="1322"/>
    <n v="6614.25"/>
    <x v="7537"/>
    <x v="2"/>
    <x v="3"/>
    <s v="Amit"/>
    <x v="1"/>
    <n v="9"/>
  </r>
  <r>
    <d v="2024-09-21T00:00:00"/>
    <s v="INV007553"/>
    <x v="4"/>
    <s v="Corporate"/>
    <x v="1"/>
    <x v="1"/>
    <x v="2"/>
    <x v="4"/>
    <x v="0"/>
    <n v="16"/>
    <n v="12000"/>
    <n v="7"/>
    <x v="1845"/>
    <n v="134558.31"/>
    <x v="7538"/>
    <x v="1"/>
    <x v="2"/>
    <s v="Pooja"/>
    <x v="1"/>
    <n v="9"/>
  </r>
  <r>
    <d v="2024-09-22T00:00:00"/>
    <s v="INV007554"/>
    <x v="10"/>
    <s v="Wholesale"/>
    <x v="1"/>
    <x v="1"/>
    <x v="3"/>
    <x v="4"/>
    <x v="0"/>
    <n v="15"/>
    <n v="12000"/>
    <n v="15"/>
    <x v="845"/>
    <n v="129230.31"/>
    <x v="7539"/>
    <x v="0"/>
    <x v="1"/>
    <s v="Amit"/>
    <x v="1"/>
    <n v="9"/>
  </r>
  <r>
    <d v="2024-09-23T00:00:00"/>
    <s v="INV007555"/>
    <x v="11"/>
    <s v="Retail"/>
    <x v="2"/>
    <x v="6"/>
    <x v="0"/>
    <x v="3"/>
    <x v="3"/>
    <n v="15"/>
    <n v="600"/>
    <n v="16"/>
    <x v="2239"/>
    <n v="5844.76"/>
    <x v="7540"/>
    <x v="4"/>
    <x v="2"/>
    <s v="Raj"/>
    <x v="1"/>
    <n v="9"/>
  </r>
  <r>
    <d v="2024-09-24T00:00:00"/>
    <s v="INV007556"/>
    <x v="6"/>
    <s v="Corporate"/>
    <x v="2"/>
    <x v="2"/>
    <x v="2"/>
    <x v="0"/>
    <x v="0"/>
    <n v="6"/>
    <n v="45000"/>
    <n v="19"/>
    <x v="647"/>
    <n v="200536.01"/>
    <x v="7541"/>
    <x v="1"/>
    <x v="1"/>
    <s v="Priya"/>
    <x v="1"/>
    <n v="9"/>
  </r>
  <r>
    <d v="2024-09-25T00:00:00"/>
    <s v="INV007557"/>
    <x v="6"/>
    <s v="Corporate"/>
    <x v="2"/>
    <x v="2"/>
    <x v="3"/>
    <x v="4"/>
    <x v="0"/>
    <n v="22"/>
    <n v="12000"/>
    <n v="10"/>
    <x v="196"/>
    <n v="198936.52"/>
    <x v="7542"/>
    <x v="1"/>
    <x v="3"/>
    <s v="Raj"/>
    <x v="1"/>
    <n v="9"/>
  </r>
  <r>
    <d v="2024-09-26T00:00:00"/>
    <s v="INV007558"/>
    <x v="5"/>
    <s v="Corporate"/>
    <x v="2"/>
    <x v="2"/>
    <x v="2"/>
    <x v="3"/>
    <x v="3"/>
    <n v="18"/>
    <n v="600"/>
    <n v="5"/>
    <x v="1091"/>
    <n v="7609.55"/>
    <x v="7543"/>
    <x v="0"/>
    <x v="0"/>
    <s v="Neha"/>
    <x v="1"/>
    <n v="9"/>
  </r>
  <r>
    <d v="2024-09-27T00:00:00"/>
    <s v="INV007559"/>
    <x v="5"/>
    <s v="Corporate"/>
    <x v="3"/>
    <x v="5"/>
    <x v="1"/>
    <x v="5"/>
    <x v="0"/>
    <n v="17"/>
    <n v="15000"/>
    <n v="15"/>
    <x v="2018"/>
    <n v="189490.74"/>
    <x v="7544"/>
    <x v="2"/>
    <x v="1"/>
    <s v="Vikas"/>
    <x v="1"/>
    <n v="9"/>
  </r>
  <r>
    <d v="2024-09-28T00:00:00"/>
    <s v="INV007560"/>
    <x v="10"/>
    <s v="Retail"/>
    <x v="2"/>
    <x v="6"/>
    <x v="2"/>
    <x v="7"/>
    <x v="3"/>
    <n v="12"/>
    <n v="900"/>
    <n v="1"/>
    <x v="644"/>
    <n v="8051.09"/>
    <x v="7545"/>
    <x v="0"/>
    <x v="1"/>
    <s v="Sneha"/>
    <x v="1"/>
    <n v="9"/>
  </r>
  <r>
    <d v="2024-09-29T00:00:00"/>
    <s v="INV007561"/>
    <x v="4"/>
    <s v="Wholesale"/>
    <x v="2"/>
    <x v="6"/>
    <x v="3"/>
    <x v="2"/>
    <x v="2"/>
    <n v="2"/>
    <n v="4500"/>
    <n v="11"/>
    <x v="1963"/>
    <n v="7376.38"/>
    <x v="7546"/>
    <x v="4"/>
    <x v="0"/>
    <s v="Sneha"/>
    <x v="1"/>
    <n v="9"/>
  </r>
  <r>
    <d v="2024-09-30T00:00:00"/>
    <s v="INV007562"/>
    <x v="1"/>
    <s v="Corporate"/>
    <x v="3"/>
    <x v="5"/>
    <x v="2"/>
    <x v="7"/>
    <x v="3"/>
    <n v="22"/>
    <n v="900"/>
    <n v="20"/>
    <x v="1584"/>
    <n v="13843.22"/>
    <x v="7547"/>
    <x v="3"/>
    <x v="3"/>
    <s v="Amit"/>
    <x v="1"/>
    <n v="9"/>
  </r>
  <r>
    <d v="2024-10-01T00:00:00"/>
    <s v="INV007563"/>
    <x v="11"/>
    <s v="Corporate"/>
    <x v="1"/>
    <x v="1"/>
    <x v="2"/>
    <x v="3"/>
    <x v="3"/>
    <n v="16"/>
    <n v="600"/>
    <n v="7"/>
    <x v="988"/>
    <n v="7226.35"/>
    <x v="7548"/>
    <x v="2"/>
    <x v="2"/>
    <s v="Priya"/>
    <x v="1"/>
    <n v="10"/>
  </r>
  <r>
    <d v="2024-10-02T00:00:00"/>
    <s v="INV007564"/>
    <x v="6"/>
    <s v="Wholesale"/>
    <x v="1"/>
    <x v="1"/>
    <x v="1"/>
    <x v="5"/>
    <x v="0"/>
    <n v="3"/>
    <n v="15000"/>
    <n v="13"/>
    <x v="136"/>
    <n v="28797.62"/>
    <x v="7549"/>
    <x v="4"/>
    <x v="0"/>
    <s v="Pooja"/>
    <x v="1"/>
    <n v="10"/>
  </r>
  <r>
    <d v="2024-10-03T00:00:00"/>
    <s v="INV007565"/>
    <x v="6"/>
    <s v="Wholesale"/>
    <x v="3"/>
    <x v="7"/>
    <x v="0"/>
    <x v="3"/>
    <x v="3"/>
    <n v="7"/>
    <n v="600"/>
    <n v="0"/>
    <x v="1637"/>
    <n v="3465.5"/>
    <x v="7550"/>
    <x v="3"/>
    <x v="3"/>
    <s v="Neha"/>
    <x v="1"/>
    <n v="10"/>
  </r>
  <r>
    <d v="2024-10-04T00:00:00"/>
    <s v="INV007566"/>
    <x v="9"/>
    <s v="Retail"/>
    <x v="1"/>
    <x v="1"/>
    <x v="0"/>
    <x v="6"/>
    <x v="0"/>
    <n v="5"/>
    <n v="3500"/>
    <n v="5"/>
    <x v="1108"/>
    <n v="13881.83"/>
    <x v="7551"/>
    <x v="3"/>
    <x v="1"/>
    <s v="Karan"/>
    <x v="1"/>
    <n v="10"/>
  </r>
  <r>
    <d v="2024-10-05T00:00:00"/>
    <s v="INV007567"/>
    <x v="2"/>
    <s v="Corporate"/>
    <x v="1"/>
    <x v="1"/>
    <x v="3"/>
    <x v="5"/>
    <x v="0"/>
    <n v="22"/>
    <n v="15000"/>
    <n v="12"/>
    <x v="154"/>
    <n v="236195.96"/>
    <x v="7552"/>
    <x v="3"/>
    <x v="2"/>
    <s v="Sneha"/>
    <x v="1"/>
    <n v="10"/>
  </r>
  <r>
    <d v="2024-10-06T00:00:00"/>
    <s v="INV007568"/>
    <x v="7"/>
    <s v="Corporate"/>
    <x v="2"/>
    <x v="6"/>
    <x v="1"/>
    <x v="1"/>
    <x v="1"/>
    <n v="17"/>
    <n v="2500"/>
    <n v="6"/>
    <x v="1300"/>
    <n v="29497.02"/>
    <x v="7553"/>
    <x v="3"/>
    <x v="2"/>
    <s v="Karan"/>
    <x v="1"/>
    <n v="10"/>
  </r>
  <r>
    <d v="2024-10-07T00:00:00"/>
    <s v="INV007569"/>
    <x v="8"/>
    <s v="Corporate"/>
    <x v="3"/>
    <x v="7"/>
    <x v="0"/>
    <x v="0"/>
    <x v="0"/>
    <n v="18"/>
    <n v="45000"/>
    <n v="20"/>
    <x v="912"/>
    <n v="515752.65"/>
    <x v="7554"/>
    <x v="3"/>
    <x v="1"/>
    <s v="Vikas"/>
    <x v="1"/>
    <n v="10"/>
  </r>
  <r>
    <d v="2024-10-08T00:00:00"/>
    <s v="INV007570"/>
    <x v="7"/>
    <s v="Wholesale"/>
    <x v="3"/>
    <x v="7"/>
    <x v="3"/>
    <x v="4"/>
    <x v="0"/>
    <n v="14"/>
    <n v="12000"/>
    <n v="3"/>
    <x v="829"/>
    <n v="132816.85999999999"/>
    <x v="7555"/>
    <x v="3"/>
    <x v="2"/>
    <s v="Neha"/>
    <x v="1"/>
    <n v="10"/>
  </r>
  <r>
    <d v="2024-10-09T00:00:00"/>
    <s v="INV007571"/>
    <x v="7"/>
    <s v="Corporate"/>
    <x v="2"/>
    <x v="6"/>
    <x v="0"/>
    <x v="6"/>
    <x v="0"/>
    <n v="14"/>
    <n v="3500"/>
    <n v="0"/>
    <x v="2155"/>
    <n v="38443.07"/>
    <x v="7556"/>
    <x v="0"/>
    <x v="1"/>
    <s v="Sneha"/>
    <x v="1"/>
    <n v="10"/>
  </r>
  <r>
    <d v="2024-10-10T00:00:00"/>
    <s v="INV007572"/>
    <x v="10"/>
    <s v="Corporate"/>
    <x v="2"/>
    <x v="6"/>
    <x v="0"/>
    <x v="0"/>
    <x v="0"/>
    <n v="11"/>
    <n v="45000"/>
    <n v="15"/>
    <x v="1539"/>
    <n v="372978.98"/>
    <x v="7557"/>
    <x v="3"/>
    <x v="1"/>
    <s v="Neha"/>
    <x v="1"/>
    <n v="10"/>
  </r>
  <r>
    <d v="2024-10-11T00:00:00"/>
    <s v="INV007573"/>
    <x v="7"/>
    <s v="Wholesale"/>
    <x v="2"/>
    <x v="2"/>
    <x v="1"/>
    <x v="0"/>
    <x v="0"/>
    <n v="7"/>
    <n v="45000"/>
    <n v="12"/>
    <x v="61"/>
    <n v="247722.81"/>
    <x v="7558"/>
    <x v="0"/>
    <x v="1"/>
    <s v="Karan"/>
    <x v="1"/>
    <n v="10"/>
  </r>
  <r>
    <d v="2024-10-12T00:00:00"/>
    <s v="INV007574"/>
    <x v="7"/>
    <s v="Wholesale"/>
    <x v="3"/>
    <x v="3"/>
    <x v="2"/>
    <x v="4"/>
    <x v="0"/>
    <n v="1"/>
    <n v="12000"/>
    <n v="14"/>
    <x v="1061"/>
    <n v="9362.84"/>
    <x v="7559"/>
    <x v="3"/>
    <x v="3"/>
    <s v="Karan"/>
    <x v="1"/>
    <n v="10"/>
  </r>
  <r>
    <d v="2024-10-13T00:00:00"/>
    <s v="INV007575"/>
    <x v="0"/>
    <s v="Corporate"/>
    <x v="3"/>
    <x v="5"/>
    <x v="1"/>
    <x v="0"/>
    <x v="0"/>
    <n v="13"/>
    <n v="45000"/>
    <n v="15"/>
    <x v="1793"/>
    <n v="364874.69"/>
    <x v="7560"/>
    <x v="2"/>
    <x v="1"/>
    <s v="Sneha"/>
    <x v="1"/>
    <n v="10"/>
  </r>
  <r>
    <d v="2024-10-14T00:00:00"/>
    <s v="INV007576"/>
    <x v="3"/>
    <s v="Wholesale"/>
    <x v="2"/>
    <x v="2"/>
    <x v="1"/>
    <x v="4"/>
    <x v="0"/>
    <n v="16"/>
    <n v="12000"/>
    <n v="17"/>
    <x v="1821"/>
    <n v="122235.48"/>
    <x v="7561"/>
    <x v="1"/>
    <x v="2"/>
    <s v="Neha"/>
    <x v="1"/>
    <n v="10"/>
  </r>
  <r>
    <d v="2024-10-15T00:00:00"/>
    <s v="INV007577"/>
    <x v="3"/>
    <s v="Retail"/>
    <x v="0"/>
    <x v="4"/>
    <x v="0"/>
    <x v="5"/>
    <x v="0"/>
    <n v="8"/>
    <n v="15000"/>
    <n v="4"/>
    <x v="808"/>
    <n v="87655.56"/>
    <x v="7562"/>
    <x v="2"/>
    <x v="0"/>
    <s v="Amit"/>
    <x v="1"/>
    <n v="10"/>
  </r>
  <r>
    <d v="2024-10-16T00:00:00"/>
    <s v="INV007578"/>
    <x v="6"/>
    <s v="Corporate"/>
    <x v="1"/>
    <x v="1"/>
    <x v="2"/>
    <x v="1"/>
    <x v="1"/>
    <n v="5"/>
    <n v="2500"/>
    <n v="13"/>
    <x v="1196"/>
    <n v="9075.99"/>
    <x v="7563"/>
    <x v="2"/>
    <x v="2"/>
    <s v="Neha"/>
    <x v="1"/>
    <n v="10"/>
  </r>
  <r>
    <d v="2024-10-17T00:00:00"/>
    <s v="INV007579"/>
    <x v="5"/>
    <s v="Retail"/>
    <x v="2"/>
    <x v="2"/>
    <x v="1"/>
    <x v="4"/>
    <x v="0"/>
    <n v="13"/>
    <n v="12000"/>
    <n v="10"/>
    <x v="1103"/>
    <n v="130239.2"/>
    <x v="7564"/>
    <x v="2"/>
    <x v="1"/>
    <s v="Pooja"/>
    <x v="1"/>
    <n v="10"/>
  </r>
  <r>
    <d v="2024-10-18T00:00:00"/>
    <s v="INV007580"/>
    <x v="8"/>
    <s v="Wholesale"/>
    <x v="2"/>
    <x v="6"/>
    <x v="3"/>
    <x v="3"/>
    <x v="3"/>
    <n v="4"/>
    <n v="600"/>
    <n v="3"/>
    <x v="1690"/>
    <n v="2049.4499999999998"/>
    <x v="7565"/>
    <x v="2"/>
    <x v="2"/>
    <s v="Raj"/>
    <x v="1"/>
    <n v="10"/>
  </r>
  <r>
    <d v="2024-10-19T00:00:00"/>
    <s v="INV007581"/>
    <x v="7"/>
    <s v="Wholesale"/>
    <x v="2"/>
    <x v="6"/>
    <x v="3"/>
    <x v="0"/>
    <x v="0"/>
    <n v="25"/>
    <n v="45000"/>
    <n v="10"/>
    <x v="2418"/>
    <n v="831023.75"/>
    <x v="7566"/>
    <x v="1"/>
    <x v="2"/>
    <s v="Amit"/>
    <x v="1"/>
    <n v="10"/>
  </r>
  <r>
    <d v="2024-10-20T00:00:00"/>
    <s v="INV007582"/>
    <x v="1"/>
    <s v="Wholesale"/>
    <x v="0"/>
    <x v="8"/>
    <x v="0"/>
    <x v="6"/>
    <x v="0"/>
    <n v="9"/>
    <n v="3500"/>
    <n v="18"/>
    <x v="309"/>
    <n v="22315.67"/>
    <x v="7567"/>
    <x v="0"/>
    <x v="2"/>
    <s v="Karan"/>
    <x v="1"/>
    <n v="10"/>
  </r>
  <r>
    <d v="2024-10-21T00:00:00"/>
    <s v="INV007583"/>
    <x v="9"/>
    <s v="Corporate"/>
    <x v="3"/>
    <x v="9"/>
    <x v="1"/>
    <x v="1"/>
    <x v="1"/>
    <n v="17"/>
    <n v="2500"/>
    <n v="0"/>
    <x v="1675"/>
    <n v="32891.269999999997"/>
    <x v="7568"/>
    <x v="3"/>
    <x v="3"/>
    <s v="Vikas"/>
    <x v="1"/>
    <n v="10"/>
  </r>
  <r>
    <d v="2024-10-22T00:00:00"/>
    <s v="INV007584"/>
    <x v="9"/>
    <s v="Corporate"/>
    <x v="3"/>
    <x v="3"/>
    <x v="3"/>
    <x v="5"/>
    <x v="0"/>
    <n v="14"/>
    <n v="15000"/>
    <n v="12"/>
    <x v="517"/>
    <n v="173640.5"/>
    <x v="7569"/>
    <x v="4"/>
    <x v="3"/>
    <s v="Vikas"/>
    <x v="1"/>
    <n v="10"/>
  </r>
  <r>
    <d v="2024-10-23T00:00:00"/>
    <s v="INV007585"/>
    <x v="3"/>
    <s v="Retail"/>
    <x v="0"/>
    <x v="4"/>
    <x v="1"/>
    <x v="7"/>
    <x v="3"/>
    <n v="15"/>
    <n v="900"/>
    <n v="1"/>
    <x v="705"/>
    <n v="11306.87"/>
    <x v="7570"/>
    <x v="0"/>
    <x v="3"/>
    <s v="Raj"/>
    <x v="1"/>
    <n v="10"/>
  </r>
  <r>
    <d v="2024-10-24T00:00:00"/>
    <s v="INV007586"/>
    <x v="2"/>
    <s v="Corporate"/>
    <x v="1"/>
    <x v="1"/>
    <x v="3"/>
    <x v="2"/>
    <x v="2"/>
    <n v="14"/>
    <n v="4500"/>
    <n v="1"/>
    <x v="1352"/>
    <n v="49780.98"/>
    <x v="7571"/>
    <x v="3"/>
    <x v="0"/>
    <s v="Raj"/>
    <x v="1"/>
    <n v="10"/>
  </r>
  <r>
    <d v="2024-10-25T00:00:00"/>
    <s v="INV007587"/>
    <x v="9"/>
    <s v="Retail"/>
    <x v="2"/>
    <x v="2"/>
    <x v="0"/>
    <x v="3"/>
    <x v="3"/>
    <n v="14"/>
    <n v="600"/>
    <n v="12"/>
    <x v="2023"/>
    <n v="6093.22"/>
    <x v="7572"/>
    <x v="0"/>
    <x v="3"/>
    <s v="Pooja"/>
    <x v="1"/>
    <n v="10"/>
  </r>
  <r>
    <d v="2024-10-26T00:00:00"/>
    <s v="INV007588"/>
    <x v="8"/>
    <s v="Corporate"/>
    <x v="0"/>
    <x v="4"/>
    <x v="3"/>
    <x v="6"/>
    <x v="0"/>
    <n v="11"/>
    <n v="3500"/>
    <n v="8"/>
    <x v="1854"/>
    <n v="28063.3"/>
    <x v="7573"/>
    <x v="3"/>
    <x v="2"/>
    <s v="Neha"/>
    <x v="1"/>
    <n v="10"/>
  </r>
  <r>
    <d v="2024-10-27T00:00:00"/>
    <s v="INV007589"/>
    <x v="6"/>
    <s v="Wholesale"/>
    <x v="3"/>
    <x v="7"/>
    <x v="2"/>
    <x v="0"/>
    <x v="0"/>
    <n v="21"/>
    <n v="45000"/>
    <n v="18"/>
    <x v="608"/>
    <n v="599476.4"/>
    <x v="7574"/>
    <x v="1"/>
    <x v="1"/>
    <s v="Raj"/>
    <x v="1"/>
    <n v="10"/>
  </r>
  <r>
    <d v="2024-10-28T00:00:00"/>
    <s v="INV007590"/>
    <x v="11"/>
    <s v="Retail"/>
    <x v="2"/>
    <x v="6"/>
    <x v="1"/>
    <x v="7"/>
    <x v="3"/>
    <n v="10"/>
    <n v="900"/>
    <n v="6"/>
    <x v="1285"/>
    <n v="6846.07"/>
    <x v="7575"/>
    <x v="4"/>
    <x v="0"/>
    <s v="Priya"/>
    <x v="1"/>
    <n v="10"/>
  </r>
  <r>
    <d v="2024-10-29T00:00:00"/>
    <s v="INV007591"/>
    <x v="4"/>
    <s v="Wholesale"/>
    <x v="0"/>
    <x v="4"/>
    <x v="1"/>
    <x v="0"/>
    <x v="0"/>
    <n v="1"/>
    <n v="45000"/>
    <n v="20"/>
    <x v="277"/>
    <n v="31039.41"/>
    <x v="7576"/>
    <x v="0"/>
    <x v="1"/>
    <s v="Vikas"/>
    <x v="1"/>
    <n v="10"/>
  </r>
  <r>
    <d v="2024-10-30T00:00:00"/>
    <s v="INV007592"/>
    <x v="0"/>
    <s v="Wholesale"/>
    <x v="2"/>
    <x v="6"/>
    <x v="0"/>
    <x v="7"/>
    <x v="3"/>
    <n v="15"/>
    <n v="900"/>
    <n v="14"/>
    <x v="18"/>
    <n v="9838.98"/>
    <x v="7577"/>
    <x v="4"/>
    <x v="3"/>
    <s v="Sneha"/>
    <x v="1"/>
    <n v="10"/>
  </r>
  <r>
    <d v="2024-10-31T00:00:00"/>
    <s v="INV007593"/>
    <x v="2"/>
    <s v="Corporate"/>
    <x v="0"/>
    <x v="8"/>
    <x v="1"/>
    <x v="7"/>
    <x v="3"/>
    <n v="19"/>
    <n v="900"/>
    <n v="7"/>
    <x v="571"/>
    <n v="11610.89"/>
    <x v="7578"/>
    <x v="0"/>
    <x v="3"/>
    <s v="Raj"/>
    <x v="1"/>
    <n v="10"/>
  </r>
  <r>
    <d v="2024-11-01T00:00:00"/>
    <s v="INV007594"/>
    <x v="4"/>
    <s v="Retail"/>
    <x v="0"/>
    <x v="8"/>
    <x v="0"/>
    <x v="7"/>
    <x v="3"/>
    <n v="7"/>
    <n v="900"/>
    <n v="2"/>
    <x v="2419"/>
    <n v="4587.71"/>
    <x v="7579"/>
    <x v="4"/>
    <x v="3"/>
    <s v="Pooja"/>
    <x v="1"/>
    <n v="11"/>
  </r>
  <r>
    <d v="2024-11-02T00:00:00"/>
    <s v="INV007595"/>
    <x v="0"/>
    <s v="Wholesale"/>
    <x v="2"/>
    <x v="6"/>
    <x v="0"/>
    <x v="0"/>
    <x v="0"/>
    <n v="15"/>
    <n v="45000"/>
    <n v="3"/>
    <x v="1"/>
    <n v="580728.51"/>
    <x v="7580"/>
    <x v="0"/>
    <x v="3"/>
    <s v="Amit"/>
    <x v="1"/>
    <n v="11"/>
  </r>
  <r>
    <d v="2024-11-03T00:00:00"/>
    <s v="INV007596"/>
    <x v="1"/>
    <s v="Retail"/>
    <x v="2"/>
    <x v="6"/>
    <x v="2"/>
    <x v="6"/>
    <x v="0"/>
    <n v="9"/>
    <n v="3500"/>
    <n v="3"/>
    <x v="2193"/>
    <n v="22323.75"/>
    <x v="7581"/>
    <x v="1"/>
    <x v="0"/>
    <s v="Karan"/>
    <x v="1"/>
    <n v="11"/>
  </r>
  <r>
    <d v="2024-11-04T00:00:00"/>
    <s v="INV007597"/>
    <x v="9"/>
    <s v="Corporate"/>
    <x v="2"/>
    <x v="2"/>
    <x v="3"/>
    <x v="5"/>
    <x v="0"/>
    <n v="25"/>
    <n v="15000"/>
    <n v="11"/>
    <x v="1193"/>
    <n v="281732.46999999997"/>
    <x v="7582"/>
    <x v="2"/>
    <x v="1"/>
    <s v="Pooja"/>
    <x v="1"/>
    <n v="11"/>
  </r>
  <r>
    <d v="2024-11-05T00:00:00"/>
    <s v="INV007598"/>
    <x v="7"/>
    <s v="Corporate"/>
    <x v="3"/>
    <x v="3"/>
    <x v="3"/>
    <x v="2"/>
    <x v="2"/>
    <n v="17"/>
    <n v="4500"/>
    <n v="16"/>
    <x v="1968"/>
    <n v="57418.01"/>
    <x v="7583"/>
    <x v="4"/>
    <x v="0"/>
    <s v="Raj"/>
    <x v="1"/>
    <n v="11"/>
  </r>
  <r>
    <d v="2024-11-06T00:00:00"/>
    <s v="INV007599"/>
    <x v="6"/>
    <s v="Corporate"/>
    <x v="2"/>
    <x v="2"/>
    <x v="0"/>
    <x v="5"/>
    <x v="0"/>
    <n v="18"/>
    <n v="15000"/>
    <n v="19"/>
    <x v="647"/>
    <n v="193366.17"/>
    <x v="7584"/>
    <x v="4"/>
    <x v="0"/>
    <s v="Vikas"/>
    <x v="1"/>
    <n v="11"/>
  </r>
  <r>
    <d v="2024-11-07T00:00:00"/>
    <s v="INV007600"/>
    <x v="0"/>
    <s v="Corporate"/>
    <x v="0"/>
    <x v="8"/>
    <x v="3"/>
    <x v="1"/>
    <x v="1"/>
    <n v="17"/>
    <n v="2500"/>
    <n v="18"/>
    <x v="2420"/>
    <n v="25313.439999999999"/>
    <x v="7585"/>
    <x v="2"/>
    <x v="3"/>
    <s v="Amit"/>
    <x v="1"/>
    <n v="11"/>
  </r>
  <r>
    <d v="2024-11-08T00:00:00"/>
    <s v="INV007601"/>
    <x v="7"/>
    <s v="Retail"/>
    <x v="3"/>
    <x v="7"/>
    <x v="0"/>
    <x v="1"/>
    <x v="1"/>
    <n v="11"/>
    <n v="2500"/>
    <n v="14"/>
    <x v="2421"/>
    <n v="20192.52"/>
    <x v="7586"/>
    <x v="1"/>
    <x v="3"/>
    <s v="Sneha"/>
    <x v="1"/>
    <n v="11"/>
  </r>
  <r>
    <d v="2024-11-09T00:00:00"/>
    <s v="INV007602"/>
    <x v="10"/>
    <s v="Retail"/>
    <x v="1"/>
    <x v="1"/>
    <x v="1"/>
    <x v="4"/>
    <x v="0"/>
    <n v="25"/>
    <n v="12000"/>
    <n v="4"/>
    <x v="567"/>
    <n v="209550.14"/>
    <x v="7587"/>
    <x v="1"/>
    <x v="2"/>
    <s v="Raj"/>
    <x v="1"/>
    <n v="11"/>
  </r>
  <r>
    <d v="2024-11-10T00:00:00"/>
    <s v="INV007603"/>
    <x v="9"/>
    <s v="Corporate"/>
    <x v="1"/>
    <x v="1"/>
    <x v="1"/>
    <x v="2"/>
    <x v="2"/>
    <n v="18"/>
    <n v="4500"/>
    <n v="4"/>
    <x v="943"/>
    <n v="72931.13"/>
    <x v="7588"/>
    <x v="0"/>
    <x v="3"/>
    <s v="Neha"/>
    <x v="1"/>
    <n v="11"/>
  </r>
  <r>
    <d v="2024-11-11T00:00:00"/>
    <s v="INV007604"/>
    <x v="1"/>
    <s v="Corporate"/>
    <x v="0"/>
    <x v="8"/>
    <x v="0"/>
    <x v="0"/>
    <x v="0"/>
    <n v="15"/>
    <n v="45000"/>
    <n v="2"/>
    <x v="119"/>
    <n v="516740.05"/>
    <x v="7589"/>
    <x v="0"/>
    <x v="0"/>
    <s v="Raj"/>
    <x v="1"/>
    <n v="11"/>
  </r>
  <r>
    <d v="2024-11-12T00:00:00"/>
    <s v="INV007605"/>
    <x v="7"/>
    <s v="Wholesale"/>
    <x v="0"/>
    <x v="0"/>
    <x v="3"/>
    <x v="0"/>
    <x v="0"/>
    <n v="24"/>
    <n v="45000"/>
    <n v="16"/>
    <x v="708"/>
    <n v="783553.48"/>
    <x v="7590"/>
    <x v="3"/>
    <x v="1"/>
    <s v="Karan"/>
    <x v="1"/>
    <n v="11"/>
  </r>
  <r>
    <d v="2024-11-13T00:00:00"/>
    <s v="INV007606"/>
    <x v="6"/>
    <s v="Retail"/>
    <x v="3"/>
    <x v="7"/>
    <x v="3"/>
    <x v="0"/>
    <x v="0"/>
    <n v="22"/>
    <n v="45000"/>
    <n v="15"/>
    <x v="2145"/>
    <n v="780462.2"/>
    <x v="7591"/>
    <x v="1"/>
    <x v="0"/>
    <s v="Raj"/>
    <x v="1"/>
    <n v="11"/>
  </r>
  <r>
    <d v="2024-11-14T00:00:00"/>
    <s v="INV007607"/>
    <x v="3"/>
    <s v="Corporate"/>
    <x v="0"/>
    <x v="0"/>
    <x v="1"/>
    <x v="2"/>
    <x v="2"/>
    <n v="23"/>
    <n v="4500"/>
    <n v="1"/>
    <x v="1558"/>
    <n v="79348.100000000006"/>
    <x v="7592"/>
    <x v="3"/>
    <x v="1"/>
    <s v="Raj"/>
    <x v="1"/>
    <n v="11"/>
  </r>
  <r>
    <d v="2024-11-15T00:00:00"/>
    <s v="INV007608"/>
    <x v="6"/>
    <s v="Corporate"/>
    <x v="3"/>
    <x v="9"/>
    <x v="2"/>
    <x v="6"/>
    <x v="0"/>
    <n v="17"/>
    <n v="3500"/>
    <n v="11"/>
    <x v="361"/>
    <n v="45149.03"/>
    <x v="7593"/>
    <x v="3"/>
    <x v="3"/>
    <s v="Karan"/>
    <x v="1"/>
    <n v="11"/>
  </r>
  <r>
    <d v="2024-11-16T00:00:00"/>
    <s v="INV007609"/>
    <x v="10"/>
    <s v="Corporate"/>
    <x v="0"/>
    <x v="8"/>
    <x v="3"/>
    <x v="7"/>
    <x v="3"/>
    <n v="12"/>
    <n v="900"/>
    <n v="3"/>
    <x v="462"/>
    <n v="8562.5"/>
    <x v="7594"/>
    <x v="3"/>
    <x v="3"/>
    <s v="Sneha"/>
    <x v="1"/>
    <n v="11"/>
  </r>
  <r>
    <d v="2024-11-17T00:00:00"/>
    <s v="INV007610"/>
    <x v="9"/>
    <s v="Wholesale"/>
    <x v="1"/>
    <x v="1"/>
    <x v="2"/>
    <x v="4"/>
    <x v="0"/>
    <n v="9"/>
    <n v="12000"/>
    <n v="13"/>
    <x v="29"/>
    <n v="76978.289999999994"/>
    <x v="7595"/>
    <x v="1"/>
    <x v="3"/>
    <s v="Amit"/>
    <x v="1"/>
    <n v="11"/>
  </r>
  <r>
    <d v="2024-11-18T00:00:00"/>
    <s v="INV007611"/>
    <x v="4"/>
    <s v="Retail"/>
    <x v="3"/>
    <x v="5"/>
    <x v="2"/>
    <x v="0"/>
    <x v="0"/>
    <n v="11"/>
    <n v="45000"/>
    <n v="10"/>
    <x v="1623"/>
    <n v="323390.49"/>
    <x v="7596"/>
    <x v="3"/>
    <x v="0"/>
    <s v="Sneha"/>
    <x v="1"/>
    <n v="11"/>
  </r>
  <r>
    <d v="2024-11-19T00:00:00"/>
    <s v="INV007612"/>
    <x v="10"/>
    <s v="Retail"/>
    <x v="2"/>
    <x v="6"/>
    <x v="3"/>
    <x v="3"/>
    <x v="3"/>
    <n v="7"/>
    <n v="600"/>
    <n v="10"/>
    <x v="1062"/>
    <n v="2745.41"/>
    <x v="7597"/>
    <x v="1"/>
    <x v="3"/>
    <s v="Raj"/>
    <x v="1"/>
    <n v="11"/>
  </r>
  <r>
    <d v="2024-11-20T00:00:00"/>
    <s v="INV007613"/>
    <x v="0"/>
    <s v="Corporate"/>
    <x v="2"/>
    <x v="6"/>
    <x v="1"/>
    <x v="4"/>
    <x v="0"/>
    <n v="11"/>
    <n v="12000"/>
    <n v="14"/>
    <x v="2132"/>
    <n v="103361.46"/>
    <x v="7598"/>
    <x v="2"/>
    <x v="1"/>
    <s v="Pooja"/>
    <x v="1"/>
    <n v="11"/>
  </r>
  <r>
    <d v="2024-11-21T00:00:00"/>
    <s v="INV007614"/>
    <x v="5"/>
    <s v="Corporate"/>
    <x v="3"/>
    <x v="7"/>
    <x v="2"/>
    <x v="1"/>
    <x v="1"/>
    <n v="8"/>
    <n v="2500"/>
    <n v="14"/>
    <x v="1090"/>
    <n v="16099.81"/>
    <x v="7599"/>
    <x v="4"/>
    <x v="3"/>
    <s v="Pooja"/>
    <x v="1"/>
    <n v="11"/>
  </r>
  <r>
    <d v="2024-11-22T00:00:00"/>
    <s v="INV007615"/>
    <x v="6"/>
    <s v="Retail"/>
    <x v="1"/>
    <x v="1"/>
    <x v="3"/>
    <x v="0"/>
    <x v="0"/>
    <n v="11"/>
    <n v="45000"/>
    <n v="11"/>
    <x v="1110"/>
    <n v="393868.98"/>
    <x v="7600"/>
    <x v="1"/>
    <x v="1"/>
    <s v="Vikas"/>
    <x v="1"/>
    <n v="11"/>
  </r>
  <r>
    <d v="2024-11-23T00:00:00"/>
    <s v="INV007616"/>
    <x v="9"/>
    <s v="Wholesale"/>
    <x v="0"/>
    <x v="4"/>
    <x v="0"/>
    <x v="1"/>
    <x v="1"/>
    <n v="12"/>
    <n v="2500"/>
    <n v="17"/>
    <x v="1149"/>
    <n v="21887.02"/>
    <x v="7601"/>
    <x v="4"/>
    <x v="3"/>
    <s v="Neha"/>
    <x v="1"/>
    <n v="11"/>
  </r>
  <r>
    <d v="2024-11-24T00:00:00"/>
    <s v="INV007617"/>
    <x v="3"/>
    <s v="Wholesale"/>
    <x v="2"/>
    <x v="6"/>
    <x v="2"/>
    <x v="7"/>
    <x v="3"/>
    <n v="20"/>
    <n v="900"/>
    <n v="17"/>
    <x v="1246"/>
    <n v="11978.1"/>
    <x v="7602"/>
    <x v="3"/>
    <x v="3"/>
    <s v="Sneha"/>
    <x v="1"/>
    <n v="11"/>
  </r>
  <r>
    <d v="2024-11-25T00:00:00"/>
    <s v="INV007618"/>
    <x v="6"/>
    <s v="Retail"/>
    <x v="1"/>
    <x v="1"/>
    <x v="1"/>
    <x v="7"/>
    <x v="3"/>
    <n v="17"/>
    <n v="900"/>
    <n v="20"/>
    <x v="742"/>
    <n v="11416.18"/>
    <x v="7603"/>
    <x v="0"/>
    <x v="1"/>
    <s v="Amit"/>
    <x v="1"/>
    <n v="11"/>
  </r>
  <r>
    <d v="2024-11-26T00:00:00"/>
    <s v="INV007619"/>
    <x v="10"/>
    <s v="Retail"/>
    <x v="2"/>
    <x v="2"/>
    <x v="1"/>
    <x v="3"/>
    <x v="3"/>
    <n v="18"/>
    <n v="600"/>
    <n v="18"/>
    <x v="1421"/>
    <n v="6937.39"/>
    <x v="7604"/>
    <x v="2"/>
    <x v="3"/>
    <s v="Sneha"/>
    <x v="1"/>
    <n v="11"/>
  </r>
  <r>
    <d v="2024-11-27T00:00:00"/>
    <s v="INV007620"/>
    <x v="10"/>
    <s v="Wholesale"/>
    <x v="1"/>
    <x v="1"/>
    <x v="2"/>
    <x v="4"/>
    <x v="0"/>
    <n v="8"/>
    <n v="12000"/>
    <n v="10"/>
    <x v="1800"/>
    <n v="76781.25"/>
    <x v="7605"/>
    <x v="2"/>
    <x v="2"/>
    <s v="Pooja"/>
    <x v="1"/>
    <n v="11"/>
  </r>
  <r>
    <d v="2024-11-28T00:00:00"/>
    <s v="INV007621"/>
    <x v="1"/>
    <s v="Retail"/>
    <x v="3"/>
    <x v="3"/>
    <x v="1"/>
    <x v="2"/>
    <x v="2"/>
    <n v="20"/>
    <n v="4500"/>
    <n v="1"/>
    <x v="156"/>
    <n v="75361.649999999994"/>
    <x v="7606"/>
    <x v="0"/>
    <x v="3"/>
    <s v="Amit"/>
    <x v="1"/>
    <n v="11"/>
  </r>
  <r>
    <d v="2024-11-29T00:00:00"/>
    <s v="INV007622"/>
    <x v="2"/>
    <s v="Retail"/>
    <x v="0"/>
    <x v="0"/>
    <x v="1"/>
    <x v="6"/>
    <x v="0"/>
    <n v="4"/>
    <n v="3500"/>
    <n v="17"/>
    <x v="1655"/>
    <n v="9395.44"/>
    <x v="7607"/>
    <x v="3"/>
    <x v="2"/>
    <s v="Sneha"/>
    <x v="1"/>
    <n v="11"/>
  </r>
  <r>
    <d v="2024-11-30T00:00:00"/>
    <s v="INV007623"/>
    <x v="7"/>
    <s v="Wholesale"/>
    <x v="0"/>
    <x v="0"/>
    <x v="1"/>
    <x v="6"/>
    <x v="0"/>
    <n v="13"/>
    <n v="3500"/>
    <n v="2"/>
    <x v="1302"/>
    <n v="39825.839999999997"/>
    <x v="7608"/>
    <x v="2"/>
    <x v="2"/>
    <s v="Neha"/>
    <x v="1"/>
    <n v="11"/>
  </r>
  <r>
    <d v="2024-12-01T00:00:00"/>
    <s v="INV007624"/>
    <x v="11"/>
    <s v="Wholesale"/>
    <x v="2"/>
    <x v="2"/>
    <x v="2"/>
    <x v="2"/>
    <x v="2"/>
    <n v="6"/>
    <n v="4500"/>
    <n v="16"/>
    <x v="401"/>
    <n v="19538.490000000002"/>
    <x v="7609"/>
    <x v="4"/>
    <x v="1"/>
    <s v="Raj"/>
    <x v="1"/>
    <n v="12"/>
  </r>
  <r>
    <d v="2024-12-02T00:00:00"/>
    <s v="INV007625"/>
    <x v="7"/>
    <s v="Corporate"/>
    <x v="3"/>
    <x v="5"/>
    <x v="1"/>
    <x v="2"/>
    <x v="2"/>
    <n v="23"/>
    <n v="4500"/>
    <n v="8"/>
    <x v="1935"/>
    <n v="88652.4"/>
    <x v="7610"/>
    <x v="3"/>
    <x v="1"/>
    <s v="Priya"/>
    <x v="1"/>
    <n v="12"/>
  </r>
  <r>
    <d v="2024-12-03T00:00:00"/>
    <s v="INV007626"/>
    <x v="4"/>
    <s v="Corporate"/>
    <x v="1"/>
    <x v="1"/>
    <x v="1"/>
    <x v="3"/>
    <x v="3"/>
    <n v="11"/>
    <n v="600"/>
    <n v="0"/>
    <x v="568"/>
    <n v="5195.75"/>
    <x v="7611"/>
    <x v="4"/>
    <x v="3"/>
    <s v="Karan"/>
    <x v="1"/>
    <n v="12"/>
  </r>
  <r>
    <d v="2024-12-04T00:00:00"/>
    <s v="INV007627"/>
    <x v="8"/>
    <s v="Corporate"/>
    <x v="3"/>
    <x v="9"/>
    <x v="3"/>
    <x v="6"/>
    <x v="0"/>
    <n v="16"/>
    <n v="3500"/>
    <n v="11"/>
    <x v="1691"/>
    <n v="37959.279999999999"/>
    <x v="7612"/>
    <x v="4"/>
    <x v="0"/>
    <s v="Vikas"/>
    <x v="1"/>
    <n v="12"/>
  </r>
  <r>
    <d v="2024-12-05T00:00:00"/>
    <s v="INV007628"/>
    <x v="9"/>
    <s v="Wholesale"/>
    <x v="3"/>
    <x v="9"/>
    <x v="1"/>
    <x v="1"/>
    <x v="1"/>
    <n v="19"/>
    <n v="2500"/>
    <n v="12"/>
    <x v="2422"/>
    <n v="35339.94"/>
    <x v="7613"/>
    <x v="0"/>
    <x v="3"/>
    <s v="Neha"/>
    <x v="1"/>
    <n v="12"/>
  </r>
  <r>
    <d v="2024-12-06T00:00:00"/>
    <s v="INV007629"/>
    <x v="9"/>
    <s v="Corporate"/>
    <x v="0"/>
    <x v="0"/>
    <x v="1"/>
    <x v="3"/>
    <x v="3"/>
    <n v="17"/>
    <n v="600"/>
    <n v="3"/>
    <x v="2230"/>
    <n v="7159.63"/>
    <x v="7614"/>
    <x v="4"/>
    <x v="3"/>
    <s v="Pooja"/>
    <x v="1"/>
    <n v="12"/>
  </r>
  <r>
    <d v="2024-12-07T00:00:00"/>
    <s v="INV007630"/>
    <x v="9"/>
    <s v="Retail"/>
    <x v="1"/>
    <x v="1"/>
    <x v="0"/>
    <x v="7"/>
    <x v="3"/>
    <n v="3"/>
    <n v="900"/>
    <n v="1"/>
    <x v="253"/>
    <n v="2301.39"/>
    <x v="7615"/>
    <x v="4"/>
    <x v="1"/>
    <s v="Raj"/>
    <x v="1"/>
    <n v="12"/>
  </r>
  <r>
    <d v="2024-12-08T00:00:00"/>
    <s v="INV007631"/>
    <x v="10"/>
    <s v="Retail"/>
    <x v="2"/>
    <x v="2"/>
    <x v="3"/>
    <x v="1"/>
    <x v="1"/>
    <n v="9"/>
    <n v="2500"/>
    <n v="10"/>
    <x v="1067"/>
    <n v="18864.46"/>
    <x v="7616"/>
    <x v="2"/>
    <x v="2"/>
    <s v="Sneha"/>
    <x v="1"/>
    <n v="12"/>
  </r>
  <r>
    <d v="2024-12-09T00:00:00"/>
    <s v="INV007632"/>
    <x v="7"/>
    <s v="Corporate"/>
    <x v="1"/>
    <x v="1"/>
    <x v="3"/>
    <x v="1"/>
    <x v="1"/>
    <n v="12"/>
    <n v="2500"/>
    <n v="17"/>
    <x v="1149"/>
    <n v="19467.310000000001"/>
    <x v="7617"/>
    <x v="2"/>
    <x v="3"/>
    <s v="Vikas"/>
    <x v="1"/>
    <n v="12"/>
  </r>
  <r>
    <d v="2024-12-10T00:00:00"/>
    <s v="INV007633"/>
    <x v="4"/>
    <s v="Wholesale"/>
    <x v="3"/>
    <x v="9"/>
    <x v="2"/>
    <x v="2"/>
    <x v="2"/>
    <n v="20"/>
    <n v="4500"/>
    <n v="7"/>
    <x v="903"/>
    <n v="68544.62"/>
    <x v="7618"/>
    <x v="3"/>
    <x v="0"/>
    <s v="Raj"/>
    <x v="1"/>
    <n v="12"/>
  </r>
  <r>
    <d v="2024-12-11T00:00:00"/>
    <s v="INV007634"/>
    <x v="5"/>
    <s v="Wholesale"/>
    <x v="2"/>
    <x v="6"/>
    <x v="0"/>
    <x v="0"/>
    <x v="0"/>
    <n v="22"/>
    <n v="45000"/>
    <n v="19"/>
    <x v="899"/>
    <n v="621074.18000000005"/>
    <x v="7619"/>
    <x v="0"/>
    <x v="0"/>
    <s v="Amit"/>
    <x v="1"/>
    <n v="12"/>
  </r>
  <r>
    <d v="2024-12-12T00:00:00"/>
    <s v="INV007635"/>
    <x v="2"/>
    <s v="Corporate"/>
    <x v="1"/>
    <x v="1"/>
    <x v="3"/>
    <x v="5"/>
    <x v="0"/>
    <n v="7"/>
    <n v="15000"/>
    <n v="18"/>
    <x v="2423"/>
    <n v="73694.679999999993"/>
    <x v="7620"/>
    <x v="1"/>
    <x v="0"/>
    <s v="Karan"/>
    <x v="1"/>
    <n v="12"/>
  </r>
  <r>
    <d v="2024-12-13T00:00:00"/>
    <s v="INV007636"/>
    <x v="10"/>
    <s v="Corporate"/>
    <x v="1"/>
    <x v="1"/>
    <x v="1"/>
    <x v="3"/>
    <x v="3"/>
    <n v="20"/>
    <n v="600"/>
    <n v="8"/>
    <x v="2192"/>
    <n v="10148.700000000001"/>
    <x v="7621"/>
    <x v="1"/>
    <x v="0"/>
    <s v="Amit"/>
    <x v="1"/>
    <n v="12"/>
  </r>
  <r>
    <d v="2024-12-14T00:00:00"/>
    <s v="INV007637"/>
    <x v="5"/>
    <s v="Corporate"/>
    <x v="0"/>
    <x v="8"/>
    <x v="2"/>
    <x v="7"/>
    <x v="3"/>
    <n v="1"/>
    <n v="900"/>
    <n v="14"/>
    <x v="1348"/>
    <n v="612.04"/>
    <x v="7622"/>
    <x v="1"/>
    <x v="3"/>
    <s v="Priya"/>
    <x v="1"/>
    <n v="12"/>
  </r>
  <r>
    <d v="2024-12-15T00:00:00"/>
    <s v="INV007638"/>
    <x v="11"/>
    <s v="Corporate"/>
    <x v="3"/>
    <x v="3"/>
    <x v="3"/>
    <x v="3"/>
    <x v="3"/>
    <n v="11"/>
    <n v="600"/>
    <n v="14"/>
    <x v="1693"/>
    <n v="4230.33"/>
    <x v="7623"/>
    <x v="4"/>
    <x v="2"/>
    <s v="Vikas"/>
    <x v="1"/>
    <n v="12"/>
  </r>
  <r>
    <d v="2024-12-16T00:00:00"/>
    <s v="INV007639"/>
    <x v="7"/>
    <s v="Corporate"/>
    <x v="3"/>
    <x v="7"/>
    <x v="3"/>
    <x v="4"/>
    <x v="0"/>
    <n v="3"/>
    <n v="12000"/>
    <n v="9"/>
    <x v="508"/>
    <n v="25187.98"/>
    <x v="7624"/>
    <x v="2"/>
    <x v="1"/>
    <s v="Neha"/>
    <x v="1"/>
    <n v="12"/>
  </r>
  <r>
    <d v="2024-12-17T00:00:00"/>
    <s v="INV007640"/>
    <x v="6"/>
    <s v="Retail"/>
    <x v="2"/>
    <x v="2"/>
    <x v="1"/>
    <x v="7"/>
    <x v="3"/>
    <n v="18"/>
    <n v="900"/>
    <n v="0"/>
    <x v="1417"/>
    <n v="12408.31"/>
    <x v="7625"/>
    <x v="0"/>
    <x v="1"/>
    <s v="Neha"/>
    <x v="1"/>
    <n v="12"/>
  </r>
  <r>
    <d v="2024-12-18T00:00:00"/>
    <s v="INV007641"/>
    <x v="1"/>
    <s v="Retail"/>
    <x v="3"/>
    <x v="9"/>
    <x v="1"/>
    <x v="1"/>
    <x v="1"/>
    <n v="10"/>
    <n v="2500"/>
    <n v="4"/>
    <x v="1581"/>
    <n v="20326.16"/>
    <x v="7626"/>
    <x v="0"/>
    <x v="2"/>
    <s v="Karan"/>
    <x v="1"/>
    <n v="12"/>
  </r>
  <r>
    <d v="2024-12-19T00:00:00"/>
    <s v="INV007642"/>
    <x v="0"/>
    <s v="Wholesale"/>
    <x v="2"/>
    <x v="6"/>
    <x v="3"/>
    <x v="0"/>
    <x v="0"/>
    <n v="6"/>
    <n v="45000"/>
    <n v="8"/>
    <x v="1073"/>
    <n v="195408.62"/>
    <x v="7627"/>
    <x v="3"/>
    <x v="2"/>
    <s v="Priya"/>
    <x v="1"/>
    <n v="12"/>
  </r>
  <r>
    <d v="2024-12-20T00:00:00"/>
    <s v="INV007643"/>
    <x v="0"/>
    <s v="Retail"/>
    <x v="3"/>
    <x v="5"/>
    <x v="2"/>
    <x v="3"/>
    <x v="3"/>
    <n v="11"/>
    <n v="600"/>
    <n v="9"/>
    <x v="1274"/>
    <n v="4573.5600000000004"/>
    <x v="7628"/>
    <x v="0"/>
    <x v="0"/>
    <s v="Pooja"/>
    <x v="1"/>
    <n v="12"/>
  </r>
  <r>
    <d v="2024-12-21T00:00:00"/>
    <s v="INV007644"/>
    <x v="11"/>
    <s v="Retail"/>
    <x v="3"/>
    <x v="5"/>
    <x v="3"/>
    <x v="2"/>
    <x v="2"/>
    <n v="10"/>
    <n v="4500"/>
    <n v="7"/>
    <x v="657"/>
    <n v="32296.67"/>
    <x v="7629"/>
    <x v="0"/>
    <x v="2"/>
    <s v="Sneha"/>
    <x v="1"/>
    <n v="12"/>
  </r>
  <r>
    <d v="2024-12-22T00:00:00"/>
    <s v="INV007645"/>
    <x v="0"/>
    <s v="Corporate"/>
    <x v="0"/>
    <x v="8"/>
    <x v="3"/>
    <x v="3"/>
    <x v="3"/>
    <n v="18"/>
    <n v="600"/>
    <n v="1"/>
    <x v="644"/>
    <n v="8502.06"/>
    <x v="7630"/>
    <x v="2"/>
    <x v="3"/>
    <s v="Pooja"/>
    <x v="1"/>
    <n v="12"/>
  </r>
  <r>
    <d v="2024-12-23T00:00:00"/>
    <s v="INV007646"/>
    <x v="9"/>
    <s v="Retail"/>
    <x v="1"/>
    <x v="1"/>
    <x v="0"/>
    <x v="6"/>
    <x v="0"/>
    <n v="20"/>
    <n v="3500"/>
    <n v="15"/>
    <x v="150"/>
    <n v="55187.79"/>
    <x v="7631"/>
    <x v="1"/>
    <x v="3"/>
    <s v="Karan"/>
    <x v="1"/>
    <n v="12"/>
  </r>
  <r>
    <d v="2024-12-24T00:00:00"/>
    <s v="INV007647"/>
    <x v="10"/>
    <s v="Corporate"/>
    <x v="1"/>
    <x v="1"/>
    <x v="2"/>
    <x v="6"/>
    <x v="0"/>
    <n v="10"/>
    <n v="3500"/>
    <n v="18"/>
    <x v="1825"/>
    <n v="22167.37"/>
    <x v="7632"/>
    <x v="0"/>
    <x v="0"/>
    <s v="Neha"/>
    <x v="1"/>
    <n v="12"/>
  </r>
  <r>
    <d v="2024-12-25T00:00:00"/>
    <s v="INV007648"/>
    <x v="6"/>
    <s v="Corporate"/>
    <x v="1"/>
    <x v="1"/>
    <x v="3"/>
    <x v="2"/>
    <x v="2"/>
    <n v="20"/>
    <n v="4500"/>
    <n v="5"/>
    <x v="4"/>
    <n v="74200.14"/>
    <x v="7633"/>
    <x v="2"/>
    <x v="0"/>
    <s v="Neha"/>
    <x v="1"/>
    <n v="12"/>
  </r>
  <r>
    <d v="2024-12-26T00:00:00"/>
    <s v="INV007649"/>
    <x v="11"/>
    <s v="Retail"/>
    <x v="1"/>
    <x v="1"/>
    <x v="0"/>
    <x v="3"/>
    <x v="3"/>
    <n v="5"/>
    <n v="600"/>
    <n v="17"/>
    <x v="2266"/>
    <n v="1880.66"/>
    <x v="7634"/>
    <x v="2"/>
    <x v="2"/>
    <s v="Sneha"/>
    <x v="1"/>
    <n v="12"/>
  </r>
  <r>
    <d v="2024-12-27T00:00:00"/>
    <s v="INV007650"/>
    <x v="6"/>
    <s v="Retail"/>
    <x v="1"/>
    <x v="1"/>
    <x v="0"/>
    <x v="1"/>
    <x v="1"/>
    <n v="10"/>
    <n v="2500"/>
    <n v="17"/>
    <x v="2369"/>
    <n v="15424.05"/>
    <x v="7635"/>
    <x v="4"/>
    <x v="3"/>
    <s v="Pooja"/>
    <x v="1"/>
    <n v="12"/>
  </r>
  <r>
    <d v="2024-12-28T00:00:00"/>
    <s v="INV007651"/>
    <x v="10"/>
    <s v="Wholesale"/>
    <x v="3"/>
    <x v="5"/>
    <x v="2"/>
    <x v="3"/>
    <x v="3"/>
    <n v="5"/>
    <n v="600"/>
    <n v="6"/>
    <x v="1125"/>
    <n v="2153.3000000000002"/>
    <x v="7636"/>
    <x v="1"/>
    <x v="3"/>
    <s v="Amit"/>
    <x v="1"/>
    <n v="12"/>
  </r>
  <r>
    <d v="2024-12-29T00:00:00"/>
    <s v="INV007652"/>
    <x v="3"/>
    <s v="Retail"/>
    <x v="1"/>
    <x v="1"/>
    <x v="3"/>
    <x v="7"/>
    <x v="3"/>
    <n v="2"/>
    <n v="900"/>
    <n v="19"/>
    <x v="152"/>
    <n v="1177.45"/>
    <x v="7637"/>
    <x v="2"/>
    <x v="0"/>
    <s v="Pooja"/>
    <x v="1"/>
    <n v="12"/>
  </r>
  <r>
    <d v="2024-12-30T00:00:00"/>
    <s v="INV007653"/>
    <x v="3"/>
    <s v="Corporate"/>
    <x v="1"/>
    <x v="1"/>
    <x v="2"/>
    <x v="3"/>
    <x v="3"/>
    <n v="7"/>
    <n v="600"/>
    <n v="17"/>
    <x v="1338"/>
    <n v="2598.8000000000002"/>
    <x v="7638"/>
    <x v="0"/>
    <x v="1"/>
    <s v="Vikas"/>
    <x v="1"/>
    <n v="12"/>
  </r>
  <r>
    <d v="2024-12-31T00:00:00"/>
    <s v="INV007654"/>
    <x v="9"/>
    <s v="Wholesale"/>
    <x v="3"/>
    <x v="3"/>
    <x v="0"/>
    <x v="2"/>
    <x v="2"/>
    <n v="15"/>
    <n v="4500"/>
    <n v="2"/>
    <x v="904"/>
    <n v="59622.92"/>
    <x v="7639"/>
    <x v="4"/>
    <x v="0"/>
    <s v="Sneha"/>
    <x v="1"/>
    <n v="12"/>
  </r>
  <r>
    <d v="2024-01-01T00:00:00"/>
    <s v="INV007655"/>
    <x v="1"/>
    <s v="Wholesale"/>
    <x v="3"/>
    <x v="5"/>
    <x v="2"/>
    <x v="7"/>
    <x v="3"/>
    <n v="25"/>
    <n v="900"/>
    <n v="16"/>
    <x v="448"/>
    <n v="14983.18"/>
    <x v="7640"/>
    <x v="1"/>
    <x v="2"/>
    <s v="Raj"/>
    <x v="1"/>
    <n v="1"/>
  </r>
  <r>
    <d v="2024-01-02T00:00:00"/>
    <s v="INV007656"/>
    <x v="7"/>
    <s v="Wholesale"/>
    <x v="1"/>
    <x v="1"/>
    <x v="2"/>
    <x v="4"/>
    <x v="0"/>
    <n v="5"/>
    <n v="12000"/>
    <n v="12"/>
    <x v="660"/>
    <n v="39257.08"/>
    <x v="7641"/>
    <x v="0"/>
    <x v="2"/>
    <s v="Pooja"/>
    <x v="1"/>
    <n v="1"/>
  </r>
  <r>
    <d v="2024-01-03T00:00:00"/>
    <s v="INV007657"/>
    <x v="8"/>
    <s v="Corporate"/>
    <x v="3"/>
    <x v="7"/>
    <x v="1"/>
    <x v="0"/>
    <x v="0"/>
    <n v="19"/>
    <n v="45000"/>
    <n v="2"/>
    <x v="397"/>
    <n v="691721.34"/>
    <x v="7642"/>
    <x v="1"/>
    <x v="3"/>
    <s v="Pooja"/>
    <x v="1"/>
    <n v="1"/>
  </r>
  <r>
    <d v="2024-01-04T00:00:00"/>
    <s v="INV007658"/>
    <x v="3"/>
    <s v="Wholesale"/>
    <x v="1"/>
    <x v="1"/>
    <x v="0"/>
    <x v="7"/>
    <x v="3"/>
    <n v="10"/>
    <n v="900"/>
    <n v="6"/>
    <x v="1285"/>
    <n v="7306.85"/>
    <x v="7643"/>
    <x v="0"/>
    <x v="3"/>
    <s v="Raj"/>
    <x v="1"/>
    <n v="1"/>
  </r>
  <r>
    <d v="2024-01-05T00:00:00"/>
    <s v="INV007659"/>
    <x v="3"/>
    <s v="Corporate"/>
    <x v="0"/>
    <x v="0"/>
    <x v="0"/>
    <x v="4"/>
    <x v="0"/>
    <n v="6"/>
    <n v="12000"/>
    <n v="12"/>
    <x v="599"/>
    <n v="50656.13"/>
    <x v="7644"/>
    <x v="3"/>
    <x v="0"/>
    <s v="Amit"/>
    <x v="1"/>
    <n v="1"/>
  </r>
  <r>
    <d v="2024-01-06T00:00:00"/>
    <s v="INV007660"/>
    <x v="2"/>
    <s v="Retail"/>
    <x v="3"/>
    <x v="7"/>
    <x v="0"/>
    <x v="5"/>
    <x v="0"/>
    <n v="16"/>
    <n v="15000"/>
    <n v="5"/>
    <x v="1182"/>
    <n v="213817.09"/>
    <x v="7645"/>
    <x v="0"/>
    <x v="1"/>
    <s v="Vikas"/>
    <x v="1"/>
    <n v="1"/>
  </r>
  <r>
    <d v="2024-01-07T00:00:00"/>
    <s v="INV007661"/>
    <x v="7"/>
    <s v="Wholesale"/>
    <x v="2"/>
    <x v="2"/>
    <x v="1"/>
    <x v="6"/>
    <x v="0"/>
    <n v="3"/>
    <n v="3500"/>
    <n v="1"/>
    <x v="1195"/>
    <n v="8407.7000000000007"/>
    <x v="7646"/>
    <x v="3"/>
    <x v="1"/>
    <s v="Sneha"/>
    <x v="1"/>
    <n v="1"/>
  </r>
  <r>
    <d v="2024-01-08T00:00:00"/>
    <s v="INV007662"/>
    <x v="7"/>
    <s v="Corporate"/>
    <x v="0"/>
    <x v="0"/>
    <x v="1"/>
    <x v="4"/>
    <x v="0"/>
    <n v="18"/>
    <n v="12000"/>
    <n v="6"/>
    <x v="1474"/>
    <n v="190716.49"/>
    <x v="7647"/>
    <x v="4"/>
    <x v="3"/>
    <s v="Neha"/>
    <x v="1"/>
    <n v="1"/>
  </r>
  <r>
    <d v="2024-01-09T00:00:00"/>
    <s v="INV007663"/>
    <x v="6"/>
    <s v="Wholesale"/>
    <x v="2"/>
    <x v="6"/>
    <x v="1"/>
    <x v="3"/>
    <x v="3"/>
    <n v="24"/>
    <n v="600"/>
    <n v="4"/>
    <x v="424"/>
    <n v="10530.69"/>
    <x v="7648"/>
    <x v="3"/>
    <x v="3"/>
    <s v="Neha"/>
    <x v="1"/>
    <n v="1"/>
  </r>
  <r>
    <d v="2024-01-10T00:00:00"/>
    <s v="INV007664"/>
    <x v="7"/>
    <s v="Corporate"/>
    <x v="1"/>
    <x v="1"/>
    <x v="3"/>
    <x v="4"/>
    <x v="0"/>
    <n v="5"/>
    <n v="12000"/>
    <n v="10"/>
    <x v="1242"/>
    <n v="45149.96"/>
    <x v="7649"/>
    <x v="3"/>
    <x v="2"/>
    <s v="Sneha"/>
    <x v="1"/>
    <n v="1"/>
  </r>
  <r>
    <d v="2024-01-11T00:00:00"/>
    <s v="INV007665"/>
    <x v="4"/>
    <s v="Wholesale"/>
    <x v="0"/>
    <x v="0"/>
    <x v="3"/>
    <x v="6"/>
    <x v="0"/>
    <n v="24"/>
    <n v="3500"/>
    <n v="2"/>
    <x v="767"/>
    <n v="67932.33"/>
    <x v="7650"/>
    <x v="2"/>
    <x v="0"/>
    <s v="Amit"/>
    <x v="1"/>
    <n v="1"/>
  </r>
  <r>
    <d v="2024-01-12T00:00:00"/>
    <s v="INV007666"/>
    <x v="9"/>
    <s v="Wholesale"/>
    <x v="3"/>
    <x v="7"/>
    <x v="0"/>
    <x v="6"/>
    <x v="0"/>
    <n v="11"/>
    <n v="3500"/>
    <n v="5"/>
    <x v="2130"/>
    <n v="27639.64"/>
    <x v="7651"/>
    <x v="3"/>
    <x v="0"/>
    <s v="Neha"/>
    <x v="1"/>
    <n v="1"/>
  </r>
  <r>
    <d v="2024-01-13T00:00:00"/>
    <s v="INV007667"/>
    <x v="6"/>
    <s v="Retail"/>
    <x v="3"/>
    <x v="9"/>
    <x v="2"/>
    <x v="5"/>
    <x v="0"/>
    <n v="13"/>
    <n v="15000"/>
    <n v="19"/>
    <x v="2114"/>
    <n v="123396.45"/>
    <x v="7652"/>
    <x v="4"/>
    <x v="2"/>
    <s v="Amit"/>
    <x v="1"/>
    <n v="1"/>
  </r>
  <r>
    <d v="2024-01-14T00:00:00"/>
    <s v="INV007668"/>
    <x v="5"/>
    <s v="Corporate"/>
    <x v="1"/>
    <x v="1"/>
    <x v="2"/>
    <x v="1"/>
    <x v="1"/>
    <n v="16"/>
    <n v="2500"/>
    <n v="15"/>
    <x v="420"/>
    <n v="29762.9"/>
    <x v="7653"/>
    <x v="2"/>
    <x v="0"/>
    <s v="Pooja"/>
    <x v="1"/>
    <n v="1"/>
  </r>
  <r>
    <d v="2024-01-15T00:00:00"/>
    <s v="INV007669"/>
    <x v="10"/>
    <s v="Retail"/>
    <x v="3"/>
    <x v="3"/>
    <x v="2"/>
    <x v="7"/>
    <x v="3"/>
    <n v="8"/>
    <n v="900"/>
    <n v="8"/>
    <x v="365"/>
    <n v="5132.1899999999996"/>
    <x v="7654"/>
    <x v="4"/>
    <x v="2"/>
    <s v="Karan"/>
    <x v="1"/>
    <n v="1"/>
  </r>
  <r>
    <d v="2024-01-16T00:00:00"/>
    <s v="INV007670"/>
    <x v="0"/>
    <s v="Corporate"/>
    <x v="2"/>
    <x v="6"/>
    <x v="2"/>
    <x v="4"/>
    <x v="0"/>
    <n v="17"/>
    <n v="12000"/>
    <n v="11"/>
    <x v="604"/>
    <n v="157775.1"/>
    <x v="7655"/>
    <x v="0"/>
    <x v="1"/>
    <s v="Raj"/>
    <x v="1"/>
    <n v="1"/>
  </r>
  <r>
    <d v="2024-01-17T00:00:00"/>
    <s v="INV007671"/>
    <x v="10"/>
    <s v="Retail"/>
    <x v="2"/>
    <x v="2"/>
    <x v="2"/>
    <x v="4"/>
    <x v="0"/>
    <n v="19"/>
    <n v="12000"/>
    <n v="1"/>
    <x v="1480"/>
    <n v="208672.98"/>
    <x v="7656"/>
    <x v="2"/>
    <x v="3"/>
    <s v="Priya"/>
    <x v="1"/>
    <n v="1"/>
  </r>
  <r>
    <d v="2024-01-18T00:00:00"/>
    <s v="INV007672"/>
    <x v="8"/>
    <s v="Corporate"/>
    <x v="0"/>
    <x v="8"/>
    <x v="1"/>
    <x v="4"/>
    <x v="0"/>
    <n v="18"/>
    <n v="12000"/>
    <n v="3"/>
    <x v="1909"/>
    <n v="152602.66"/>
    <x v="7657"/>
    <x v="0"/>
    <x v="1"/>
    <s v="Pooja"/>
    <x v="1"/>
    <n v="1"/>
  </r>
  <r>
    <d v="2024-01-19T00:00:00"/>
    <s v="INV007673"/>
    <x v="9"/>
    <s v="Wholesale"/>
    <x v="3"/>
    <x v="3"/>
    <x v="1"/>
    <x v="0"/>
    <x v="0"/>
    <n v="17"/>
    <n v="45000"/>
    <n v="10"/>
    <x v="1576"/>
    <n v="527451.78"/>
    <x v="7658"/>
    <x v="2"/>
    <x v="1"/>
    <s v="Priya"/>
    <x v="1"/>
    <n v="1"/>
  </r>
  <r>
    <d v="2024-01-20T00:00:00"/>
    <s v="INV007674"/>
    <x v="3"/>
    <s v="Corporate"/>
    <x v="2"/>
    <x v="2"/>
    <x v="2"/>
    <x v="4"/>
    <x v="0"/>
    <n v="5"/>
    <n v="12000"/>
    <n v="14"/>
    <x v="366"/>
    <n v="41690.81"/>
    <x v="7659"/>
    <x v="4"/>
    <x v="1"/>
    <s v="Amit"/>
    <x v="1"/>
    <n v="1"/>
  </r>
  <r>
    <d v="2024-01-21T00:00:00"/>
    <s v="INV007675"/>
    <x v="6"/>
    <s v="Corporate"/>
    <x v="1"/>
    <x v="1"/>
    <x v="2"/>
    <x v="4"/>
    <x v="0"/>
    <n v="1"/>
    <n v="12000"/>
    <n v="4"/>
    <x v="1022"/>
    <n v="10688.14"/>
    <x v="7660"/>
    <x v="0"/>
    <x v="2"/>
    <s v="Priya"/>
    <x v="1"/>
    <n v="1"/>
  </r>
  <r>
    <d v="2024-01-22T00:00:00"/>
    <s v="INV007676"/>
    <x v="9"/>
    <s v="Retail"/>
    <x v="3"/>
    <x v="3"/>
    <x v="3"/>
    <x v="6"/>
    <x v="0"/>
    <n v="23"/>
    <n v="3500"/>
    <n v="9"/>
    <x v="1601"/>
    <n v="54691.26"/>
    <x v="7661"/>
    <x v="0"/>
    <x v="3"/>
    <s v="Sneha"/>
    <x v="1"/>
    <n v="1"/>
  </r>
  <r>
    <d v="2024-01-23T00:00:00"/>
    <s v="INV007677"/>
    <x v="11"/>
    <s v="Retail"/>
    <x v="1"/>
    <x v="1"/>
    <x v="2"/>
    <x v="3"/>
    <x v="3"/>
    <n v="15"/>
    <n v="600"/>
    <n v="16"/>
    <x v="2239"/>
    <n v="6000.17"/>
    <x v="7662"/>
    <x v="3"/>
    <x v="1"/>
    <s v="Sneha"/>
    <x v="1"/>
    <n v="1"/>
  </r>
  <r>
    <d v="2024-01-24T00:00:00"/>
    <s v="INV007678"/>
    <x v="11"/>
    <s v="Corporate"/>
    <x v="3"/>
    <x v="5"/>
    <x v="2"/>
    <x v="1"/>
    <x v="1"/>
    <n v="10"/>
    <n v="2500"/>
    <n v="20"/>
    <x v="430"/>
    <n v="17055.79"/>
    <x v="7663"/>
    <x v="0"/>
    <x v="0"/>
    <s v="Pooja"/>
    <x v="1"/>
    <n v="1"/>
  </r>
  <r>
    <d v="2024-01-25T00:00:00"/>
    <s v="INV007679"/>
    <x v="11"/>
    <s v="Wholesale"/>
    <x v="2"/>
    <x v="6"/>
    <x v="2"/>
    <x v="3"/>
    <x v="3"/>
    <n v="24"/>
    <n v="600"/>
    <n v="15"/>
    <x v="742"/>
    <n v="9057.64"/>
    <x v="7664"/>
    <x v="4"/>
    <x v="2"/>
    <s v="Priya"/>
    <x v="1"/>
    <n v="1"/>
  </r>
  <r>
    <d v="2024-01-26T00:00:00"/>
    <s v="INV007680"/>
    <x v="9"/>
    <s v="Retail"/>
    <x v="0"/>
    <x v="8"/>
    <x v="3"/>
    <x v="0"/>
    <x v="0"/>
    <n v="25"/>
    <n v="45000"/>
    <n v="17"/>
    <x v="2256"/>
    <n v="708365.38"/>
    <x v="7665"/>
    <x v="3"/>
    <x v="3"/>
    <s v="Sneha"/>
    <x v="1"/>
    <n v="1"/>
  </r>
  <r>
    <d v="2024-01-27T00:00:00"/>
    <s v="INV007681"/>
    <x v="1"/>
    <s v="Wholesale"/>
    <x v="1"/>
    <x v="1"/>
    <x v="1"/>
    <x v="7"/>
    <x v="3"/>
    <n v="25"/>
    <n v="900"/>
    <n v="14"/>
    <x v="1486"/>
    <n v="16204.83"/>
    <x v="7666"/>
    <x v="1"/>
    <x v="2"/>
    <s v="Sneha"/>
    <x v="1"/>
    <n v="1"/>
  </r>
  <r>
    <d v="2024-01-28T00:00:00"/>
    <s v="INV007682"/>
    <x v="2"/>
    <s v="Corporate"/>
    <x v="3"/>
    <x v="5"/>
    <x v="0"/>
    <x v="7"/>
    <x v="3"/>
    <n v="21"/>
    <n v="900"/>
    <n v="10"/>
    <x v="1903"/>
    <n v="14911.52"/>
    <x v="7667"/>
    <x v="1"/>
    <x v="2"/>
    <s v="Sneha"/>
    <x v="1"/>
    <n v="1"/>
  </r>
  <r>
    <d v="2024-01-29T00:00:00"/>
    <s v="INV007683"/>
    <x v="1"/>
    <s v="Retail"/>
    <x v="3"/>
    <x v="7"/>
    <x v="3"/>
    <x v="0"/>
    <x v="0"/>
    <n v="3"/>
    <n v="45000"/>
    <n v="10"/>
    <x v="1205"/>
    <n v="108862.72"/>
    <x v="7668"/>
    <x v="1"/>
    <x v="3"/>
    <s v="Karan"/>
    <x v="1"/>
    <n v="1"/>
  </r>
  <r>
    <d v="2024-01-30T00:00:00"/>
    <s v="INV007684"/>
    <x v="1"/>
    <s v="Wholesale"/>
    <x v="2"/>
    <x v="6"/>
    <x v="2"/>
    <x v="0"/>
    <x v="0"/>
    <n v="18"/>
    <n v="45000"/>
    <n v="19"/>
    <x v="1784"/>
    <n v="586906.13"/>
    <x v="7669"/>
    <x v="1"/>
    <x v="2"/>
    <s v="Pooja"/>
    <x v="1"/>
    <n v="1"/>
  </r>
  <r>
    <d v="2024-01-31T00:00:00"/>
    <s v="INV007685"/>
    <x v="3"/>
    <s v="Retail"/>
    <x v="3"/>
    <x v="5"/>
    <x v="3"/>
    <x v="1"/>
    <x v="1"/>
    <n v="23"/>
    <n v="2500"/>
    <n v="19"/>
    <x v="1261"/>
    <n v="41107.64"/>
    <x v="7670"/>
    <x v="0"/>
    <x v="1"/>
    <s v="Pooja"/>
    <x v="1"/>
    <n v="1"/>
  </r>
  <r>
    <d v="2024-02-01T00:00:00"/>
    <s v="INV007686"/>
    <x v="10"/>
    <s v="Corporate"/>
    <x v="3"/>
    <x v="3"/>
    <x v="2"/>
    <x v="5"/>
    <x v="0"/>
    <n v="6"/>
    <n v="15000"/>
    <n v="17"/>
    <x v="114"/>
    <n v="69405.679999999993"/>
    <x v="7671"/>
    <x v="1"/>
    <x v="1"/>
    <s v="Priya"/>
    <x v="1"/>
    <n v="2"/>
  </r>
  <r>
    <d v="2024-02-02T00:00:00"/>
    <s v="INV007687"/>
    <x v="8"/>
    <s v="Retail"/>
    <x v="1"/>
    <x v="1"/>
    <x v="2"/>
    <x v="0"/>
    <x v="0"/>
    <n v="8"/>
    <n v="45000"/>
    <n v="2"/>
    <x v="992"/>
    <n v="305855.86"/>
    <x v="7672"/>
    <x v="4"/>
    <x v="1"/>
    <s v="Neha"/>
    <x v="1"/>
    <n v="2"/>
  </r>
  <r>
    <d v="2024-02-03T00:00:00"/>
    <s v="INV007688"/>
    <x v="1"/>
    <s v="Corporate"/>
    <x v="2"/>
    <x v="2"/>
    <x v="2"/>
    <x v="4"/>
    <x v="0"/>
    <n v="2"/>
    <n v="12000"/>
    <n v="13"/>
    <x v="577"/>
    <n v="18338.36"/>
    <x v="7673"/>
    <x v="0"/>
    <x v="0"/>
    <s v="Sneha"/>
    <x v="1"/>
    <n v="2"/>
  </r>
  <r>
    <d v="2024-02-04T00:00:00"/>
    <s v="INV007689"/>
    <x v="2"/>
    <s v="Retail"/>
    <x v="3"/>
    <x v="7"/>
    <x v="2"/>
    <x v="2"/>
    <x v="2"/>
    <n v="20"/>
    <n v="4500"/>
    <n v="17"/>
    <x v="114"/>
    <n v="65654.570000000007"/>
    <x v="7674"/>
    <x v="3"/>
    <x v="1"/>
    <s v="Karan"/>
    <x v="1"/>
    <n v="2"/>
  </r>
  <r>
    <d v="2024-02-05T00:00:00"/>
    <s v="INV007690"/>
    <x v="7"/>
    <s v="Corporate"/>
    <x v="0"/>
    <x v="4"/>
    <x v="3"/>
    <x v="2"/>
    <x v="2"/>
    <n v="24"/>
    <n v="4500"/>
    <n v="6"/>
    <x v="2424"/>
    <n v="92834.28"/>
    <x v="7675"/>
    <x v="2"/>
    <x v="0"/>
    <s v="Amit"/>
    <x v="1"/>
    <n v="2"/>
  </r>
  <r>
    <d v="2024-02-06T00:00:00"/>
    <s v="INV007691"/>
    <x v="5"/>
    <s v="Corporate"/>
    <x v="1"/>
    <x v="1"/>
    <x v="3"/>
    <x v="7"/>
    <x v="3"/>
    <n v="23"/>
    <n v="900"/>
    <n v="13"/>
    <x v="2425"/>
    <n v="13104.42"/>
    <x v="7676"/>
    <x v="4"/>
    <x v="2"/>
    <s v="Amit"/>
    <x v="1"/>
    <n v="2"/>
  </r>
  <r>
    <d v="2024-02-07T00:00:00"/>
    <s v="INV007692"/>
    <x v="11"/>
    <s v="Corporate"/>
    <x v="0"/>
    <x v="8"/>
    <x v="1"/>
    <x v="4"/>
    <x v="0"/>
    <n v="4"/>
    <n v="12000"/>
    <n v="18"/>
    <x v="1364"/>
    <n v="35728.199999999997"/>
    <x v="7677"/>
    <x v="3"/>
    <x v="3"/>
    <s v="Amit"/>
    <x v="1"/>
    <n v="2"/>
  </r>
  <r>
    <d v="2024-02-08T00:00:00"/>
    <s v="INV007693"/>
    <x v="6"/>
    <s v="Corporate"/>
    <x v="0"/>
    <x v="4"/>
    <x v="0"/>
    <x v="3"/>
    <x v="3"/>
    <n v="13"/>
    <n v="600"/>
    <n v="10"/>
    <x v="2426"/>
    <n v="6279.44"/>
    <x v="7678"/>
    <x v="1"/>
    <x v="1"/>
    <s v="Neha"/>
    <x v="1"/>
    <n v="2"/>
  </r>
  <r>
    <d v="2024-02-09T00:00:00"/>
    <s v="INV007694"/>
    <x v="8"/>
    <s v="Retail"/>
    <x v="2"/>
    <x v="2"/>
    <x v="3"/>
    <x v="1"/>
    <x v="1"/>
    <n v="7"/>
    <n v="2500"/>
    <n v="0"/>
    <x v="944"/>
    <n v="14696.99"/>
    <x v="7679"/>
    <x v="2"/>
    <x v="2"/>
    <s v="Karan"/>
    <x v="1"/>
    <n v="2"/>
  </r>
  <r>
    <d v="2024-02-10T00:00:00"/>
    <s v="INV007695"/>
    <x v="10"/>
    <s v="Corporate"/>
    <x v="2"/>
    <x v="2"/>
    <x v="3"/>
    <x v="1"/>
    <x v="1"/>
    <n v="25"/>
    <n v="2500"/>
    <n v="6"/>
    <x v="914"/>
    <n v="46676.56"/>
    <x v="7680"/>
    <x v="1"/>
    <x v="2"/>
    <s v="Sneha"/>
    <x v="1"/>
    <n v="2"/>
  </r>
  <r>
    <d v="2024-02-11T00:00:00"/>
    <s v="INV007696"/>
    <x v="1"/>
    <s v="Corporate"/>
    <x v="0"/>
    <x v="8"/>
    <x v="2"/>
    <x v="2"/>
    <x v="2"/>
    <n v="7"/>
    <n v="4500"/>
    <n v="6"/>
    <x v="561"/>
    <n v="24368.67"/>
    <x v="7681"/>
    <x v="1"/>
    <x v="3"/>
    <s v="Pooja"/>
    <x v="1"/>
    <n v="2"/>
  </r>
  <r>
    <d v="2024-02-12T00:00:00"/>
    <s v="INV007697"/>
    <x v="1"/>
    <s v="Wholesale"/>
    <x v="2"/>
    <x v="6"/>
    <x v="3"/>
    <x v="5"/>
    <x v="0"/>
    <n v="12"/>
    <n v="15000"/>
    <n v="10"/>
    <x v="1467"/>
    <n v="149262.79999999999"/>
    <x v="7682"/>
    <x v="1"/>
    <x v="1"/>
    <s v="Karan"/>
    <x v="1"/>
    <n v="2"/>
  </r>
  <r>
    <d v="2024-02-13T00:00:00"/>
    <s v="INV007698"/>
    <x v="10"/>
    <s v="Wholesale"/>
    <x v="2"/>
    <x v="2"/>
    <x v="3"/>
    <x v="2"/>
    <x v="2"/>
    <n v="13"/>
    <n v="4500"/>
    <n v="5"/>
    <x v="1075"/>
    <n v="42104.01"/>
    <x v="7683"/>
    <x v="3"/>
    <x v="0"/>
    <s v="Vikas"/>
    <x v="1"/>
    <n v="2"/>
  </r>
  <r>
    <d v="2024-02-14T00:00:00"/>
    <s v="INV007699"/>
    <x v="0"/>
    <s v="Corporate"/>
    <x v="3"/>
    <x v="7"/>
    <x v="3"/>
    <x v="0"/>
    <x v="0"/>
    <n v="7"/>
    <n v="45000"/>
    <n v="18"/>
    <x v="23"/>
    <n v="221632.74"/>
    <x v="7684"/>
    <x v="4"/>
    <x v="1"/>
    <s v="Vikas"/>
    <x v="1"/>
    <n v="2"/>
  </r>
  <r>
    <d v="2024-02-15T00:00:00"/>
    <s v="INV007700"/>
    <x v="0"/>
    <s v="Wholesale"/>
    <x v="0"/>
    <x v="0"/>
    <x v="3"/>
    <x v="6"/>
    <x v="0"/>
    <n v="2"/>
    <n v="3500"/>
    <n v="12"/>
    <x v="2427"/>
    <n v="4922.1499999999996"/>
    <x v="7685"/>
    <x v="1"/>
    <x v="2"/>
    <s v="Raj"/>
    <x v="1"/>
    <n v="2"/>
  </r>
  <r>
    <d v="2024-02-16T00:00:00"/>
    <s v="INV007701"/>
    <x v="6"/>
    <s v="Retail"/>
    <x v="2"/>
    <x v="6"/>
    <x v="1"/>
    <x v="0"/>
    <x v="0"/>
    <n v="3"/>
    <n v="45000"/>
    <n v="19"/>
    <x v="41"/>
    <n v="98178.19"/>
    <x v="7686"/>
    <x v="3"/>
    <x v="3"/>
    <s v="Pooja"/>
    <x v="1"/>
    <n v="2"/>
  </r>
  <r>
    <d v="2024-02-17T00:00:00"/>
    <s v="INV007702"/>
    <x v="4"/>
    <s v="Corporate"/>
    <x v="3"/>
    <x v="7"/>
    <x v="3"/>
    <x v="1"/>
    <x v="1"/>
    <n v="13"/>
    <n v="2500"/>
    <n v="14"/>
    <x v="2278"/>
    <n v="20325.63"/>
    <x v="7687"/>
    <x v="2"/>
    <x v="0"/>
    <s v="Priya"/>
    <x v="1"/>
    <n v="2"/>
  </r>
  <r>
    <d v="2024-02-18T00:00:00"/>
    <s v="INV007703"/>
    <x v="3"/>
    <s v="Wholesale"/>
    <x v="2"/>
    <x v="6"/>
    <x v="1"/>
    <x v="7"/>
    <x v="3"/>
    <n v="22"/>
    <n v="900"/>
    <n v="7"/>
    <x v="2001"/>
    <n v="13974.55"/>
    <x v="7688"/>
    <x v="1"/>
    <x v="2"/>
    <s v="Pooja"/>
    <x v="1"/>
    <n v="2"/>
  </r>
  <r>
    <d v="2024-02-19T00:00:00"/>
    <s v="INV007704"/>
    <x v="8"/>
    <s v="Corporate"/>
    <x v="3"/>
    <x v="9"/>
    <x v="0"/>
    <x v="4"/>
    <x v="0"/>
    <n v="23"/>
    <n v="12000"/>
    <n v="11"/>
    <x v="2212"/>
    <n v="185331.62"/>
    <x v="7689"/>
    <x v="4"/>
    <x v="2"/>
    <s v="Amit"/>
    <x v="1"/>
    <n v="2"/>
  </r>
  <r>
    <d v="2024-02-20T00:00:00"/>
    <s v="INV007705"/>
    <x v="0"/>
    <s v="Corporate"/>
    <x v="2"/>
    <x v="6"/>
    <x v="0"/>
    <x v="2"/>
    <x v="2"/>
    <n v="6"/>
    <n v="4500"/>
    <n v="19"/>
    <x v="233"/>
    <n v="17552.96"/>
    <x v="7690"/>
    <x v="1"/>
    <x v="2"/>
    <s v="Pooja"/>
    <x v="1"/>
    <n v="2"/>
  </r>
  <r>
    <d v="2024-02-21T00:00:00"/>
    <s v="INV007706"/>
    <x v="9"/>
    <s v="Corporate"/>
    <x v="1"/>
    <x v="1"/>
    <x v="2"/>
    <x v="2"/>
    <x v="2"/>
    <n v="4"/>
    <n v="4500"/>
    <n v="6"/>
    <x v="1735"/>
    <n v="13936.7"/>
    <x v="7691"/>
    <x v="0"/>
    <x v="2"/>
    <s v="Karan"/>
    <x v="1"/>
    <n v="2"/>
  </r>
  <r>
    <d v="2024-02-22T00:00:00"/>
    <s v="INV007707"/>
    <x v="3"/>
    <s v="Retail"/>
    <x v="3"/>
    <x v="5"/>
    <x v="0"/>
    <x v="4"/>
    <x v="0"/>
    <n v="19"/>
    <n v="12000"/>
    <n v="12"/>
    <x v="1014"/>
    <n v="177959.25"/>
    <x v="7692"/>
    <x v="1"/>
    <x v="1"/>
    <s v="Karan"/>
    <x v="1"/>
    <n v="2"/>
  </r>
  <r>
    <d v="2024-02-23T00:00:00"/>
    <s v="INV007708"/>
    <x v="8"/>
    <s v="Retail"/>
    <x v="1"/>
    <x v="1"/>
    <x v="3"/>
    <x v="7"/>
    <x v="3"/>
    <n v="22"/>
    <n v="900"/>
    <n v="1"/>
    <x v="2171"/>
    <n v="17323.03"/>
    <x v="7693"/>
    <x v="3"/>
    <x v="0"/>
    <s v="Raj"/>
    <x v="1"/>
    <n v="2"/>
  </r>
  <r>
    <d v="2024-02-24T00:00:00"/>
    <s v="INV007709"/>
    <x v="9"/>
    <s v="Wholesale"/>
    <x v="0"/>
    <x v="8"/>
    <x v="3"/>
    <x v="5"/>
    <x v="0"/>
    <n v="23"/>
    <n v="15000"/>
    <n v="14"/>
    <x v="2428"/>
    <n v="275891.40999999997"/>
    <x v="7694"/>
    <x v="2"/>
    <x v="1"/>
    <s v="Neha"/>
    <x v="1"/>
    <n v="2"/>
  </r>
  <r>
    <d v="2024-02-25T00:00:00"/>
    <s v="INV007710"/>
    <x v="8"/>
    <s v="Wholesale"/>
    <x v="3"/>
    <x v="3"/>
    <x v="0"/>
    <x v="4"/>
    <x v="0"/>
    <n v="5"/>
    <n v="12000"/>
    <n v="9"/>
    <x v="181"/>
    <n v="43367.75"/>
    <x v="7695"/>
    <x v="2"/>
    <x v="3"/>
    <s v="Vikas"/>
    <x v="1"/>
    <n v="2"/>
  </r>
  <r>
    <d v="2024-02-26T00:00:00"/>
    <s v="INV007711"/>
    <x v="11"/>
    <s v="Wholesale"/>
    <x v="0"/>
    <x v="8"/>
    <x v="0"/>
    <x v="2"/>
    <x v="2"/>
    <n v="13"/>
    <n v="4500"/>
    <n v="6"/>
    <x v="146"/>
    <n v="47387.7"/>
    <x v="7696"/>
    <x v="4"/>
    <x v="1"/>
    <s v="Pooja"/>
    <x v="1"/>
    <n v="2"/>
  </r>
  <r>
    <d v="2024-02-27T00:00:00"/>
    <s v="INV007712"/>
    <x v="6"/>
    <s v="Wholesale"/>
    <x v="1"/>
    <x v="1"/>
    <x v="3"/>
    <x v="2"/>
    <x v="2"/>
    <n v="10"/>
    <n v="4500"/>
    <n v="1"/>
    <x v="36"/>
    <n v="33905.769999999997"/>
    <x v="7697"/>
    <x v="4"/>
    <x v="0"/>
    <s v="Pooja"/>
    <x v="1"/>
    <n v="2"/>
  </r>
  <r>
    <d v="2024-02-28T00:00:00"/>
    <s v="INV007713"/>
    <x v="1"/>
    <s v="Retail"/>
    <x v="0"/>
    <x v="8"/>
    <x v="0"/>
    <x v="0"/>
    <x v="0"/>
    <n v="11"/>
    <n v="45000"/>
    <n v="16"/>
    <x v="2429"/>
    <n v="358244.03"/>
    <x v="7698"/>
    <x v="4"/>
    <x v="1"/>
    <s v="Vikas"/>
    <x v="1"/>
    <n v="2"/>
  </r>
  <r>
    <d v="2024-02-29T00:00:00"/>
    <s v="INV007714"/>
    <x v="2"/>
    <s v="Wholesale"/>
    <x v="1"/>
    <x v="1"/>
    <x v="3"/>
    <x v="2"/>
    <x v="2"/>
    <n v="12"/>
    <n v="4500"/>
    <n v="15"/>
    <x v="384"/>
    <n v="34638.480000000003"/>
    <x v="7699"/>
    <x v="2"/>
    <x v="2"/>
    <s v="Amit"/>
    <x v="1"/>
    <n v="2"/>
  </r>
  <r>
    <d v="2024-03-01T00:00:00"/>
    <s v="INV007715"/>
    <x v="9"/>
    <s v="Corporate"/>
    <x v="3"/>
    <x v="9"/>
    <x v="1"/>
    <x v="2"/>
    <x v="2"/>
    <n v="20"/>
    <n v="4500"/>
    <n v="6"/>
    <x v="682"/>
    <n v="63487.25"/>
    <x v="7700"/>
    <x v="4"/>
    <x v="1"/>
    <s v="Raj"/>
    <x v="1"/>
    <n v="3"/>
  </r>
  <r>
    <d v="2024-03-02T00:00:00"/>
    <s v="INV007716"/>
    <x v="8"/>
    <s v="Corporate"/>
    <x v="3"/>
    <x v="7"/>
    <x v="1"/>
    <x v="0"/>
    <x v="0"/>
    <n v="16"/>
    <n v="45000"/>
    <n v="0"/>
    <x v="1979"/>
    <n v="615575.54"/>
    <x v="7701"/>
    <x v="0"/>
    <x v="3"/>
    <s v="Vikas"/>
    <x v="1"/>
    <n v="3"/>
  </r>
  <r>
    <d v="2024-03-03T00:00:00"/>
    <s v="INV007717"/>
    <x v="11"/>
    <s v="Corporate"/>
    <x v="3"/>
    <x v="5"/>
    <x v="3"/>
    <x v="3"/>
    <x v="3"/>
    <n v="19"/>
    <n v="600"/>
    <n v="14"/>
    <x v="464"/>
    <n v="8595.69"/>
    <x v="7702"/>
    <x v="3"/>
    <x v="2"/>
    <s v="Vikas"/>
    <x v="1"/>
    <n v="3"/>
  </r>
  <r>
    <d v="2024-03-04T00:00:00"/>
    <s v="INV007718"/>
    <x v="4"/>
    <s v="Wholesale"/>
    <x v="1"/>
    <x v="1"/>
    <x v="1"/>
    <x v="3"/>
    <x v="3"/>
    <n v="4"/>
    <n v="600"/>
    <n v="4"/>
    <x v="2430"/>
    <n v="1681.39"/>
    <x v="7703"/>
    <x v="1"/>
    <x v="0"/>
    <s v="Priya"/>
    <x v="1"/>
    <n v="3"/>
  </r>
  <r>
    <d v="2024-03-05T00:00:00"/>
    <s v="INV007719"/>
    <x v="0"/>
    <s v="Corporate"/>
    <x v="2"/>
    <x v="2"/>
    <x v="1"/>
    <x v="5"/>
    <x v="0"/>
    <n v="17"/>
    <n v="15000"/>
    <n v="18"/>
    <x v="1894"/>
    <n v="193777.29"/>
    <x v="7704"/>
    <x v="4"/>
    <x v="0"/>
    <s v="Raj"/>
    <x v="1"/>
    <n v="3"/>
  </r>
  <r>
    <d v="2024-03-06T00:00:00"/>
    <s v="INV007720"/>
    <x v="3"/>
    <s v="Retail"/>
    <x v="2"/>
    <x v="2"/>
    <x v="2"/>
    <x v="3"/>
    <x v="3"/>
    <n v="24"/>
    <n v="600"/>
    <n v="16"/>
    <x v="963"/>
    <n v="9646.36"/>
    <x v="7705"/>
    <x v="0"/>
    <x v="2"/>
    <s v="Raj"/>
    <x v="1"/>
    <n v="3"/>
  </r>
  <r>
    <d v="2024-03-07T00:00:00"/>
    <s v="INV007721"/>
    <x v="3"/>
    <s v="Corporate"/>
    <x v="2"/>
    <x v="2"/>
    <x v="3"/>
    <x v="1"/>
    <x v="1"/>
    <n v="1"/>
    <n v="2500"/>
    <n v="20"/>
    <x v="865"/>
    <n v="1757.98"/>
    <x v="7706"/>
    <x v="4"/>
    <x v="2"/>
    <s v="Neha"/>
    <x v="1"/>
    <n v="3"/>
  </r>
  <r>
    <d v="2024-03-08T00:00:00"/>
    <s v="INV007722"/>
    <x v="1"/>
    <s v="Retail"/>
    <x v="3"/>
    <x v="3"/>
    <x v="1"/>
    <x v="3"/>
    <x v="3"/>
    <n v="9"/>
    <n v="600"/>
    <n v="14"/>
    <x v="1859"/>
    <n v="3680.04"/>
    <x v="7707"/>
    <x v="2"/>
    <x v="0"/>
    <s v="Amit"/>
    <x v="1"/>
    <n v="3"/>
  </r>
  <r>
    <d v="2024-03-09T00:00:00"/>
    <s v="INV007723"/>
    <x v="6"/>
    <s v="Corporate"/>
    <x v="1"/>
    <x v="1"/>
    <x v="1"/>
    <x v="1"/>
    <x v="1"/>
    <n v="12"/>
    <n v="2500"/>
    <n v="7"/>
    <x v="211"/>
    <n v="22161.98"/>
    <x v="7708"/>
    <x v="0"/>
    <x v="0"/>
    <s v="Raj"/>
    <x v="1"/>
    <n v="3"/>
  </r>
  <r>
    <d v="2024-03-10T00:00:00"/>
    <s v="INV007724"/>
    <x v="8"/>
    <s v="Wholesale"/>
    <x v="3"/>
    <x v="5"/>
    <x v="2"/>
    <x v="2"/>
    <x v="2"/>
    <n v="23"/>
    <n v="4500"/>
    <n v="2"/>
    <x v="225"/>
    <n v="83548.3"/>
    <x v="7709"/>
    <x v="4"/>
    <x v="0"/>
    <s v="Priya"/>
    <x v="1"/>
    <n v="3"/>
  </r>
  <r>
    <d v="2024-03-11T00:00:00"/>
    <s v="INV007725"/>
    <x v="4"/>
    <s v="Wholesale"/>
    <x v="1"/>
    <x v="1"/>
    <x v="2"/>
    <x v="1"/>
    <x v="1"/>
    <n v="15"/>
    <n v="2500"/>
    <n v="17"/>
    <x v="1659"/>
    <n v="27630.87"/>
    <x v="7710"/>
    <x v="0"/>
    <x v="3"/>
    <s v="Raj"/>
    <x v="1"/>
    <n v="3"/>
  </r>
  <r>
    <d v="2024-03-12T00:00:00"/>
    <s v="INV007726"/>
    <x v="0"/>
    <s v="Wholesale"/>
    <x v="3"/>
    <x v="7"/>
    <x v="3"/>
    <x v="0"/>
    <x v="0"/>
    <n v="12"/>
    <n v="45000"/>
    <n v="19"/>
    <x v="694"/>
    <n v="377509.33"/>
    <x v="7711"/>
    <x v="0"/>
    <x v="2"/>
    <s v="Sneha"/>
    <x v="1"/>
    <n v="3"/>
  </r>
  <r>
    <d v="2024-03-13T00:00:00"/>
    <s v="INV007727"/>
    <x v="10"/>
    <s v="Corporate"/>
    <x v="2"/>
    <x v="2"/>
    <x v="1"/>
    <x v="4"/>
    <x v="0"/>
    <n v="1"/>
    <n v="12000"/>
    <n v="9"/>
    <x v="291"/>
    <n v="9677.4599999999991"/>
    <x v="7712"/>
    <x v="2"/>
    <x v="1"/>
    <s v="Karan"/>
    <x v="1"/>
    <n v="3"/>
  </r>
  <r>
    <d v="2024-03-14T00:00:00"/>
    <s v="INV007728"/>
    <x v="9"/>
    <s v="Retail"/>
    <x v="0"/>
    <x v="8"/>
    <x v="0"/>
    <x v="3"/>
    <x v="3"/>
    <n v="14"/>
    <n v="600"/>
    <n v="3"/>
    <x v="2431"/>
    <n v="7042.44"/>
    <x v="7713"/>
    <x v="3"/>
    <x v="0"/>
    <s v="Pooja"/>
    <x v="1"/>
    <n v="3"/>
  </r>
  <r>
    <d v="2024-03-15T00:00:00"/>
    <s v="INV007729"/>
    <x v="4"/>
    <s v="Corporate"/>
    <x v="1"/>
    <x v="1"/>
    <x v="1"/>
    <x v="5"/>
    <x v="0"/>
    <n v="15"/>
    <n v="15000"/>
    <n v="10"/>
    <x v="1475"/>
    <n v="173173.1"/>
    <x v="7714"/>
    <x v="4"/>
    <x v="0"/>
    <s v="Neha"/>
    <x v="1"/>
    <n v="3"/>
  </r>
  <r>
    <d v="2024-03-16T00:00:00"/>
    <s v="INV007730"/>
    <x v="4"/>
    <s v="Wholesale"/>
    <x v="2"/>
    <x v="6"/>
    <x v="1"/>
    <x v="3"/>
    <x v="3"/>
    <n v="22"/>
    <n v="600"/>
    <n v="4"/>
    <x v="889"/>
    <n v="9377.59"/>
    <x v="7715"/>
    <x v="0"/>
    <x v="1"/>
    <s v="Sneha"/>
    <x v="1"/>
    <n v="3"/>
  </r>
  <r>
    <d v="2024-03-17T00:00:00"/>
    <s v="INV007731"/>
    <x v="11"/>
    <s v="Wholesale"/>
    <x v="2"/>
    <x v="2"/>
    <x v="3"/>
    <x v="7"/>
    <x v="3"/>
    <n v="3"/>
    <n v="900"/>
    <n v="20"/>
    <x v="1194"/>
    <n v="1875.08"/>
    <x v="7716"/>
    <x v="3"/>
    <x v="1"/>
    <s v="Priya"/>
    <x v="1"/>
    <n v="3"/>
  </r>
  <r>
    <d v="2024-03-18T00:00:00"/>
    <s v="INV007732"/>
    <x v="10"/>
    <s v="Corporate"/>
    <x v="1"/>
    <x v="1"/>
    <x v="3"/>
    <x v="1"/>
    <x v="1"/>
    <n v="17"/>
    <n v="2500"/>
    <n v="14"/>
    <x v="2109"/>
    <n v="34005.800000000003"/>
    <x v="7717"/>
    <x v="4"/>
    <x v="2"/>
    <s v="Neha"/>
    <x v="1"/>
    <n v="3"/>
  </r>
  <r>
    <d v="2024-03-19T00:00:00"/>
    <s v="INV007733"/>
    <x v="11"/>
    <s v="Retail"/>
    <x v="3"/>
    <x v="7"/>
    <x v="2"/>
    <x v="7"/>
    <x v="3"/>
    <n v="24"/>
    <n v="900"/>
    <n v="8"/>
    <x v="1349"/>
    <n v="18478.62"/>
    <x v="7718"/>
    <x v="0"/>
    <x v="1"/>
    <s v="Pooja"/>
    <x v="1"/>
    <n v="3"/>
  </r>
  <r>
    <d v="2024-03-20T00:00:00"/>
    <s v="INV007734"/>
    <x v="1"/>
    <s v="Retail"/>
    <x v="1"/>
    <x v="1"/>
    <x v="3"/>
    <x v="4"/>
    <x v="0"/>
    <n v="16"/>
    <n v="12000"/>
    <n v="0"/>
    <x v="1053"/>
    <n v="157426.06"/>
    <x v="7719"/>
    <x v="4"/>
    <x v="1"/>
    <s v="Pooja"/>
    <x v="1"/>
    <n v="3"/>
  </r>
  <r>
    <d v="2024-03-21T00:00:00"/>
    <s v="INV007735"/>
    <x v="11"/>
    <s v="Retail"/>
    <x v="2"/>
    <x v="2"/>
    <x v="0"/>
    <x v="6"/>
    <x v="0"/>
    <n v="19"/>
    <n v="3500"/>
    <n v="8"/>
    <x v="2008"/>
    <n v="56927.92"/>
    <x v="7720"/>
    <x v="3"/>
    <x v="2"/>
    <s v="Sneha"/>
    <x v="1"/>
    <n v="3"/>
  </r>
  <r>
    <d v="2024-03-22T00:00:00"/>
    <s v="INV007736"/>
    <x v="7"/>
    <s v="Retail"/>
    <x v="3"/>
    <x v="7"/>
    <x v="1"/>
    <x v="7"/>
    <x v="3"/>
    <n v="17"/>
    <n v="900"/>
    <n v="9"/>
    <x v="740"/>
    <n v="11255.32"/>
    <x v="7721"/>
    <x v="4"/>
    <x v="3"/>
    <s v="Amit"/>
    <x v="1"/>
    <n v="3"/>
  </r>
  <r>
    <d v="2024-03-23T00:00:00"/>
    <s v="INV007737"/>
    <x v="11"/>
    <s v="Wholesale"/>
    <x v="0"/>
    <x v="0"/>
    <x v="3"/>
    <x v="1"/>
    <x v="1"/>
    <n v="23"/>
    <n v="2500"/>
    <n v="0"/>
    <x v="959"/>
    <n v="46293.05"/>
    <x v="7722"/>
    <x v="3"/>
    <x v="1"/>
    <s v="Amit"/>
    <x v="1"/>
    <n v="3"/>
  </r>
  <r>
    <d v="2024-03-24T00:00:00"/>
    <s v="INV007738"/>
    <x v="4"/>
    <s v="Wholesale"/>
    <x v="2"/>
    <x v="2"/>
    <x v="1"/>
    <x v="6"/>
    <x v="0"/>
    <n v="22"/>
    <n v="3500"/>
    <n v="1"/>
    <x v="2079"/>
    <n v="68037.64"/>
    <x v="7723"/>
    <x v="4"/>
    <x v="1"/>
    <s v="Sneha"/>
    <x v="1"/>
    <n v="3"/>
  </r>
  <r>
    <d v="2024-03-25T00:00:00"/>
    <s v="INV007739"/>
    <x v="10"/>
    <s v="Retail"/>
    <x v="3"/>
    <x v="5"/>
    <x v="3"/>
    <x v="2"/>
    <x v="2"/>
    <n v="24"/>
    <n v="4500"/>
    <n v="19"/>
    <x v="1013"/>
    <n v="80124.92"/>
    <x v="7724"/>
    <x v="2"/>
    <x v="0"/>
    <s v="Priya"/>
    <x v="1"/>
    <n v="3"/>
  </r>
  <r>
    <d v="2024-03-26T00:00:00"/>
    <s v="INV007740"/>
    <x v="3"/>
    <s v="Retail"/>
    <x v="2"/>
    <x v="6"/>
    <x v="1"/>
    <x v="0"/>
    <x v="0"/>
    <n v="13"/>
    <n v="45000"/>
    <n v="5"/>
    <x v="1206"/>
    <n v="433666"/>
    <x v="7725"/>
    <x v="2"/>
    <x v="3"/>
    <s v="Sneha"/>
    <x v="1"/>
    <n v="3"/>
  </r>
  <r>
    <d v="2024-03-27T00:00:00"/>
    <s v="INV007741"/>
    <x v="6"/>
    <s v="Wholesale"/>
    <x v="3"/>
    <x v="5"/>
    <x v="0"/>
    <x v="1"/>
    <x v="1"/>
    <n v="9"/>
    <n v="2500"/>
    <n v="10"/>
    <x v="1067"/>
    <n v="17383.650000000001"/>
    <x v="7726"/>
    <x v="4"/>
    <x v="2"/>
    <s v="Vikas"/>
    <x v="1"/>
    <n v="3"/>
  </r>
  <r>
    <d v="2024-03-28T00:00:00"/>
    <s v="INV007742"/>
    <x v="10"/>
    <s v="Retail"/>
    <x v="1"/>
    <x v="1"/>
    <x v="0"/>
    <x v="4"/>
    <x v="0"/>
    <n v="3"/>
    <n v="12000"/>
    <n v="18"/>
    <x v="1412"/>
    <n v="27177.4"/>
    <x v="7727"/>
    <x v="2"/>
    <x v="3"/>
    <s v="Karan"/>
    <x v="1"/>
    <n v="3"/>
  </r>
  <r>
    <d v="2024-03-29T00:00:00"/>
    <s v="INV007743"/>
    <x v="8"/>
    <s v="Corporate"/>
    <x v="1"/>
    <x v="1"/>
    <x v="2"/>
    <x v="2"/>
    <x v="2"/>
    <n v="19"/>
    <n v="4500"/>
    <n v="10"/>
    <x v="787"/>
    <n v="63517.8"/>
    <x v="7728"/>
    <x v="2"/>
    <x v="3"/>
    <s v="Karan"/>
    <x v="1"/>
    <n v="3"/>
  </r>
  <r>
    <d v="2024-03-30T00:00:00"/>
    <s v="INV007744"/>
    <x v="10"/>
    <s v="Corporate"/>
    <x v="1"/>
    <x v="1"/>
    <x v="0"/>
    <x v="7"/>
    <x v="3"/>
    <n v="20"/>
    <n v="900"/>
    <n v="16"/>
    <x v="450"/>
    <n v="13612.15"/>
    <x v="7729"/>
    <x v="1"/>
    <x v="0"/>
    <s v="Raj"/>
    <x v="1"/>
    <n v="3"/>
  </r>
  <r>
    <d v="2024-03-31T00:00:00"/>
    <s v="INV007745"/>
    <x v="0"/>
    <s v="Retail"/>
    <x v="2"/>
    <x v="6"/>
    <x v="3"/>
    <x v="7"/>
    <x v="3"/>
    <n v="16"/>
    <n v="900"/>
    <n v="0"/>
    <x v="7"/>
    <n v="10605.49"/>
    <x v="7730"/>
    <x v="4"/>
    <x v="3"/>
    <s v="Raj"/>
    <x v="1"/>
    <n v="3"/>
  </r>
  <r>
    <d v="2024-04-01T00:00:00"/>
    <s v="INV007746"/>
    <x v="0"/>
    <s v="Retail"/>
    <x v="0"/>
    <x v="0"/>
    <x v="0"/>
    <x v="1"/>
    <x v="1"/>
    <n v="12"/>
    <n v="2500"/>
    <n v="0"/>
    <x v="282"/>
    <n v="26703.09"/>
    <x v="7731"/>
    <x v="1"/>
    <x v="2"/>
    <s v="Raj"/>
    <x v="1"/>
    <n v="4"/>
  </r>
  <r>
    <d v="2024-04-02T00:00:00"/>
    <s v="INV007747"/>
    <x v="3"/>
    <s v="Wholesale"/>
    <x v="2"/>
    <x v="2"/>
    <x v="0"/>
    <x v="1"/>
    <x v="1"/>
    <n v="9"/>
    <n v="2500"/>
    <n v="12"/>
    <x v="292"/>
    <n v="17411.740000000002"/>
    <x v="7732"/>
    <x v="3"/>
    <x v="2"/>
    <s v="Pooja"/>
    <x v="1"/>
    <n v="4"/>
  </r>
  <r>
    <d v="2024-04-03T00:00:00"/>
    <s v="INV007748"/>
    <x v="9"/>
    <s v="Corporate"/>
    <x v="1"/>
    <x v="1"/>
    <x v="1"/>
    <x v="1"/>
    <x v="1"/>
    <n v="8"/>
    <n v="2500"/>
    <n v="15"/>
    <x v="2432"/>
    <n v="14363.45"/>
    <x v="7733"/>
    <x v="2"/>
    <x v="1"/>
    <s v="Amit"/>
    <x v="1"/>
    <n v="4"/>
  </r>
  <r>
    <d v="2024-04-04T00:00:00"/>
    <s v="INV007749"/>
    <x v="6"/>
    <s v="Wholesale"/>
    <x v="3"/>
    <x v="5"/>
    <x v="2"/>
    <x v="6"/>
    <x v="0"/>
    <n v="16"/>
    <n v="3500"/>
    <n v="14"/>
    <x v="886"/>
    <n v="41354.550000000003"/>
    <x v="7734"/>
    <x v="1"/>
    <x v="2"/>
    <s v="Raj"/>
    <x v="1"/>
    <n v="4"/>
  </r>
  <r>
    <d v="2024-04-05T00:00:00"/>
    <s v="INV007750"/>
    <x v="2"/>
    <s v="Corporate"/>
    <x v="2"/>
    <x v="6"/>
    <x v="3"/>
    <x v="7"/>
    <x v="3"/>
    <n v="23"/>
    <n v="900"/>
    <n v="17"/>
    <x v="2433"/>
    <n v="13752.08"/>
    <x v="7735"/>
    <x v="4"/>
    <x v="2"/>
    <s v="Pooja"/>
    <x v="1"/>
    <n v="4"/>
  </r>
  <r>
    <d v="2024-04-06T00:00:00"/>
    <s v="INV007751"/>
    <x v="2"/>
    <s v="Corporate"/>
    <x v="1"/>
    <x v="1"/>
    <x v="1"/>
    <x v="0"/>
    <x v="0"/>
    <n v="22"/>
    <n v="45000"/>
    <n v="6"/>
    <x v="2434"/>
    <n v="858124.5"/>
    <x v="7736"/>
    <x v="3"/>
    <x v="2"/>
    <s v="Pooja"/>
    <x v="1"/>
    <n v="4"/>
  </r>
  <r>
    <d v="2024-04-07T00:00:00"/>
    <s v="INV007752"/>
    <x v="0"/>
    <s v="Retail"/>
    <x v="3"/>
    <x v="5"/>
    <x v="3"/>
    <x v="0"/>
    <x v="0"/>
    <n v="7"/>
    <n v="45000"/>
    <n v="1"/>
    <x v="683"/>
    <n v="289818.49"/>
    <x v="7737"/>
    <x v="1"/>
    <x v="0"/>
    <s v="Amit"/>
    <x v="1"/>
    <n v="4"/>
  </r>
  <r>
    <d v="2024-04-08T00:00:00"/>
    <s v="INV007753"/>
    <x v="8"/>
    <s v="Wholesale"/>
    <x v="0"/>
    <x v="0"/>
    <x v="2"/>
    <x v="3"/>
    <x v="3"/>
    <n v="4"/>
    <n v="600"/>
    <n v="18"/>
    <x v="1781"/>
    <n v="1543.15"/>
    <x v="7738"/>
    <x v="1"/>
    <x v="3"/>
    <s v="Pooja"/>
    <x v="1"/>
    <n v="4"/>
  </r>
  <r>
    <d v="2024-04-09T00:00:00"/>
    <s v="INV007754"/>
    <x v="0"/>
    <s v="Retail"/>
    <x v="1"/>
    <x v="1"/>
    <x v="1"/>
    <x v="1"/>
    <x v="1"/>
    <n v="14"/>
    <n v="2500"/>
    <n v="5"/>
    <x v="652"/>
    <n v="27542.39"/>
    <x v="7739"/>
    <x v="2"/>
    <x v="2"/>
    <s v="Raj"/>
    <x v="1"/>
    <n v="4"/>
  </r>
  <r>
    <d v="2024-04-10T00:00:00"/>
    <s v="INV007755"/>
    <x v="3"/>
    <s v="Retail"/>
    <x v="1"/>
    <x v="1"/>
    <x v="2"/>
    <x v="0"/>
    <x v="0"/>
    <n v="9"/>
    <n v="45000"/>
    <n v="6"/>
    <x v="1893"/>
    <n v="305206.37"/>
    <x v="7740"/>
    <x v="0"/>
    <x v="0"/>
    <s v="Raj"/>
    <x v="1"/>
    <n v="4"/>
  </r>
  <r>
    <d v="2024-04-11T00:00:00"/>
    <s v="INV007756"/>
    <x v="8"/>
    <s v="Retail"/>
    <x v="1"/>
    <x v="1"/>
    <x v="0"/>
    <x v="4"/>
    <x v="0"/>
    <n v="23"/>
    <n v="12000"/>
    <n v="13"/>
    <x v="2264"/>
    <n v="181511.83"/>
    <x v="7741"/>
    <x v="1"/>
    <x v="0"/>
    <s v="Vikas"/>
    <x v="1"/>
    <n v="4"/>
  </r>
  <r>
    <d v="2024-04-12T00:00:00"/>
    <s v="INV007757"/>
    <x v="0"/>
    <s v="Corporate"/>
    <x v="0"/>
    <x v="0"/>
    <x v="0"/>
    <x v="7"/>
    <x v="3"/>
    <n v="16"/>
    <n v="900"/>
    <n v="2"/>
    <x v="888"/>
    <n v="11356.51"/>
    <x v="7742"/>
    <x v="3"/>
    <x v="1"/>
    <s v="Sneha"/>
    <x v="1"/>
    <n v="4"/>
  </r>
  <r>
    <d v="2024-04-13T00:00:00"/>
    <s v="INV007758"/>
    <x v="8"/>
    <s v="Corporate"/>
    <x v="3"/>
    <x v="5"/>
    <x v="3"/>
    <x v="0"/>
    <x v="0"/>
    <n v="11"/>
    <n v="45000"/>
    <n v="10"/>
    <x v="1623"/>
    <n v="335225.3"/>
    <x v="7743"/>
    <x v="1"/>
    <x v="2"/>
    <s v="Neha"/>
    <x v="1"/>
    <n v="4"/>
  </r>
  <r>
    <d v="2024-04-14T00:00:00"/>
    <s v="INV007759"/>
    <x v="9"/>
    <s v="Wholesale"/>
    <x v="3"/>
    <x v="9"/>
    <x v="2"/>
    <x v="3"/>
    <x v="3"/>
    <n v="10"/>
    <n v="600"/>
    <n v="3"/>
    <x v="373"/>
    <n v="4412.75"/>
    <x v="7744"/>
    <x v="0"/>
    <x v="3"/>
    <s v="Sneha"/>
    <x v="1"/>
    <n v="4"/>
  </r>
  <r>
    <d v="2024-04-15T00:00:00"/>
    <s v="INV007760"/>
    <x v="8"/>
    <s v="Retail"/>
    <x v="3"/>
    <x v="3"/>
    <x v="3"/>
    <x v="4"/>
    <x v="0"/>
    <n v="22"/>
    <n v="12000"/>
    <n v="19"/>
    <x v="716"/>
    <n v="167445.81"/>
    <x v="7745"/>
    <x v="0"/>
    <x v="0"/>
    <s v="Priya"/>
    <x v="1"/>
    <n v="4"/>
  </r>
  <r>
    <d v="2024-04-16T00:00:00"/>
    <s v="INV007761"/>
    <x v="2"/>
    <s v="Retail"/>
    <x v="0"/>
    <x v="8"/>
    <x v="0"/>
    <x v="0"/>
    <x v="0"/>
    <n v="5"/>
    <n v="45000"/>
    <n v="17"/>
    <x v="968"/>
    <n v="173672.28"/>
    <x v="7746"/>
    <x v="0"/>
    <x v="0"/>
    <s v="Amit"/>
    <x v="1"/>
    <n v="4"/>
  </r>
  <r>
    <d v="2024-04-17T00:00:00"/>
    <s v="INV007762"/>
    <x v="7"/>
    <s v="Retail"/>
    <x v="3"/>
    <x v="7"/>
    <x v="2"/>
    <x v="0"/>
    <x v="0"/>
    <n v="7"/>
    <n v="45000"/>
    <n v="17"/>
    <x v="1010"/>
    <n v="213418.84"/>
    <x v="7747"/>
    <x v="0"/>
    <x v="2"/>
    <s v="Raj"/>
    <x v="1"/>
    <n v="4"/>
  </r>
  <r>
    <d v="2024-04-18T00:00:00"/>
    <s v="INV007763"/>
    <x v="8"/>
    <s v="Wholesale"/>
    <x v="1"/>
    <x v="1"/>
    <x v="2"/>
    <x v="5"/>
    <x v="0"/>
    <n v="20"/>
    <n v="15000"/>
    <n v="8"/>
    <x v="1722"/>
    <n v="240718.6"/>
    <x v="7748"/>
    <x v="1"/>
    <x v="2"/>
    <s v="Sneha"/>
    <x v="1"/>
    <n v="4"/>
  </r>
  <r>
    <d v="2024-04-19T00:00:00"/>
    <s v="INV007764"/>
    <x v="10"/>
    <s v="Retail"/>
    <x v="1"/>
    <x v="1"/>
    <x v="2"/>
    <x v="5"/>
    <x v="0"/>
    <n v="23"/>
    <n v="15000"/>
    <n v="14"/>
    <x v="2428"/>
    <n v="224272.41"/>
    <x v="7749"/>
    <x v="3"/>
    <x v="3"/>
    <s v="Amit"/>
    <x v="1"/>
    <n v="4"/>
  </r>
  <r>
    <d v="2024-04-20T00:00:00"/>
    <s v="INV007765"/>
    <x v="11"/>
    <s v="Corporate"/>
    <x v="3"/>
    <x v="9"/>
    <x v="2"/>
    <x v="6"/>
    <x v="0"/>
    <n v="10"/>
    <n v="3500"/>
    <n v="7"/>
    <x v="2217"/>
    <n v="27105.98"/>
    <x v="7750"/>
    <x v="0"/>
    <x v="1"/>
    <s v="Amit"/>
    <x v="1"/>
    <n v="4"/>
  </r>
  <r>
    <d v="2024-04-21T00:00:00"/>
    <s v="INV007766"/>
    <x v="11"/>
    <s v="Corporate"/>
    <x v="2"/>
    <x v="2"/>
    <x v="0"/>
    <x v="1"/>
    <x v="1"/>
    <n v="17"/>
    <n v="2500"/>
    <n v="8"/>
    <x v="217"/>
    <n v="30328.67"/>
    <x v="7751"/>
    <x v="2"/>
    <x v="2"/>
    <s v="Amit"/>
    <x v="1"/>
    <n v="4"/>
  </r>
  <r>
    <d v="2024-04-22T00:00:00"/>
    <s v="INV007767"/>
    <x v="0"/>
    <s v="Retail"/>
    <x v="3"/>
    <x v="7"/>
    <x v="3"/>
    <x v="0"/>
    <x v="0"/>
    <n v="19"/>
    <n v="45000"/>
    <n v="8"/>
    <x v="877"/>
    <n v="672722.36"/>
    <x v="7752"/>
    <x v="1"/>
    <x v="0"/>
    <s v="Sneha"/>
    <x v="1"/>
    <n v="4"/>
  </r>
  <r>
    <d v="2024-04-23T00:00:00"/>
    <s v="INV007768"/>
    <x v="2"/>
    <s v="Corporate"/>
    <x v="0"/>
    <x v="4"/>
    <x v="0"/>
    <x v="3"/>
    <x v="3"/>
    <n v="21"/>
    <n v="600"/>
    <n v="4"/>
    <x v="963"/>
    <n v="9660.75"/>
    <x v="7753"/>
    <x v="1"/>
    <x v="0"/>
    <s v="Priya"/>
    <x v="1"/>
    <n v="4"/>
  </r>
  <r>
    <d v="2024-04-24T00:00:00"/>
    <s v="INV007769"/>
    <x v="5"/>
    <s v="Retail"/>
    <x v="2"/>
    <x v="6"/>
    <x v="2"/>
    <x v="4"/>
    <x v="0"/>
    <n v="22"/>
    <n v="12000"/>
    <n v="16"/>
    <x v="465"/>
    <n v="195005.32"/>
    <x v="7754"/>
    <x v="2"/>
    <x v="2"/>
    <s v="Karan"/>
    <x v="1"/>
    <n v="4"/>
  </r>
  <r>
    <d v="2024-04-25T00:00:00"/>
    <s v="INV007770"/>
    <x v="0"/>
    <s v="Retail"/>
    <x v="0"/>
    <x v="4"/>
    <x v="3"/>
    <x v="4"/>
    <x v="0"/>
    <n v="19"/>
    <n v="12000"/>
    <n v="16"/>
    <x v="1002"/>
    <n v="147998.64000000001"/>
    <x v="7755"/>
    <x v="4"/>
    <x v="2"/>
    <s v="Neha"/>
    <x v="1"/>
    <n v="4"/>
  </r>
  <r>
    <d v="2024-04-26T00:00:00"/>
    <s v="INV007771"/>
    <x v="1"/>
    <s v="Retail"/>
    <x v="3"/>
    <x v="3"/>
    <x v="3"/>
    <x v="5"/>
    <x v="0"/>
    <n v="7"/>
    <n v="15000"/>
    <n v="12"/>
    <x v="2435"/>
    <n v="82609.600000000006"/>
    <x v="7756"/>
    <x v="4"/>
    <x v="0"/>
    <s v="Karan"/>
    <x v="1"/>
    <n v="4"/>
  </r>
  <r>
    <d v="2024-04-27T00:00:00"/>
    <s v="INV007772"/>
    <x v="3"/>
    <s v="Retail"/>
    <x v="1"/>
    <x v="1"/>
    <x v="1"/>
    <x v="6"/>
    <x v="0"/>
    <n v="20"/>
    <n v="3500"/>
    <n v="8"/>
    <x v="1268"/>
    <n v="50467.72"/>
    <x v="7757"/>
    <x v="4"/>
    <x v="0"/>
    <s v="Neha"/>
    <x v="1"/>
    <n v="4"/>
  </r>
  <r>
    <d v="2024-04-28T00:00:00"/>
    <s v="INV007773"/>
    <x v="11"/>
    <s v="Retail"/>
    <x v="1"/>
    <x v="1"/>
    <x v="0"/>
    <x v="6"/>
    <x v="0"/>
    <n v="24"/>
    <n v="3500"/>
    <n v="10"/>
    <x v="102"/>
    <n v="64662.3"/>
    <x v="7758"/>
    <x v="4"/>
    <x v="3"/>
    <s v="Priya"/>
    <x v="1"/>
    <n v="4"/>
  </r>
  <r>
    <d v="2024-04-29T00:00:00"/>
    <s v="INV007774"/>
    <x v="0"/>
    <s v="Retail"/>
    <x v="0"/>
    <x v="0"/>
    <x v="2"/>
    <x v="6"/>
    <x v="0"/>
    <n v="22"/>
    <n v="3500"/>
    <n v="10"/>
    <x v="133"/>
    <n v="61181.06"/>
    <x v="7759"/>
    <x v="3"/>
    <x v="1"/>
    <s v="Amit"/>
    <x v="1"/>
    <n v="4"/>
  </r>
  <r>
    <d v="2024-04-30T00:00:00"/>
    <s v="INV007775"/>
    <x v="9"/>
    <s v="Corporate"/>
    <x v="0"/>
    <x v="4"/>
    <x v="0"/>
    <x v="3"/>
    <x v="3"/>
    <n v="2"/>
    <n v="600"/>
    <n v="17"/>
    <x v="958"/>
    <n v="841.54"/>
    <x v="7760"/>
    <x v="2"/>
    <x v="2"/>
    <s v="Pooja"/>
    <x v="1"/>
    <n v="4"/>
  </r>
  <r>
    <d v="2024-05-01T00:00:00"/>
    <s v="INV007776"/>
    <x v="11"/>
    <s v="Wholesale"/>
    <x v="3"/>
    <x v="5"/>
    <x v="1"/>
    <x v="5"/>
    <x v="0"/>
    <n v="6"/>
    <n v="15000"/>
    <n v="15"/>
    <x v="1292"/>
    <n v="66534.429999999993"/>
    <x v="7761"/>
    <x v="0"/>
    <x v="2"/>
    <s v="Karan"/>
    <x v="1"/>
    <n v="5"/>
  </r>
  <r>
    <d v="2024-05-02T00:00:00"/>
    <s v="INV007777"/>
    <x v="7"/>
    <s v="Wholesale"/>
    <x v="0"/>
    <x v="8"/>
    <x v="3"/>
    <x v="6"/>
    <x v="0"/>
    <n v="2"/>
    <n v="3500"/>
    <n v="15"/>
    <x v="1298"/>
    <n v="5178.38"/>
    <x v="7762"/>
    <x v="2"/>
    <x v="0"/>
    <s v="Karan"/>
    <x v="1"/>
    <n v="5"/>
  </r>
  <r>
    <d v="2024-05-03T00:00:00"/>
    <s v="INV007778"/>
    <x v="2"/>
    <s v="Corporate"/>
    <x v="3"/>
    <x v="9"/>
    <x v="2"/>
    <x v="7"/>
    <x v="3"/>
    <n v="22"/>
    <n v="900"/>
    <n v="6"/>
    <x v="549"/>
    <n v="14208.59"/>
    <x v="7763"/>
    <x v="4"/>
    <x v="2"/>
    <s v="Amit"/>
    <x v="1"/>
    <n v="5"/>
  </r>
  <r>
    <d v="2024-05-04T00:00:00"/>
    <s v="INV007779"/>
    <x v="3"/>
    <s v="Retail"/>
    <x v="0"/>
    <x v="0"/>
    <x v="3"/>
    <x v="1"/>
    <x v="1"/>
    <n v="24"/>
    <n v="2500"/>
    <n v="5"/>
    <x v="275"/>
    <n v="50925.68"/>
    <x v="7764"/>
    <x v="3"/>
    <x v="0"/>
    <s v="Amit"/>
    <x v="1"/>
    <n v="5"/>
  </r>
  <r>
    <d v="2024-05-05T00:00:00"/>
    <s v="INV007780"/>
    <x v="4"/>
    <s v="Retail"/>
    <x v="2"/>
    <x v="6"/>
    <x v="2"/>
    <x v="7"/>
    <x v="3"/>
    <n v="7"/>
    <n v="900"/>
    <n v="12"/>
    <x v="713"/>
    <n v="5030.25"/>
    <x v="7765"/>
    <x v="1"/>
    <x v="3"/>
    <s v="Sneha"/>
    <x v="1"/>
    <n v="5"/>
  </r>
  <r>
    <d v="2024-05-06T00:00:00"/>
    <s v="INV007781"/>
    <x v="3"/>
    <s v="Retail"/>
    <x v="2"/>
    <x v="2"/>
    <x v="3"/>
    <x v="7"/>
    <x v="3"/>
    <n v="22"/>
    <n v="900"/>
    <n v="10"/>
    <x v="92"/>
    <n v="16325.84"/>
    <x v="7766"/>
    <x v="3"/>
    <x v="2"/>
    <s v="Raj"/>
    <x v="1"/>
    <n v="5"/>
  </r>
  <r>
    <d v="2024-05-07T00:00:00"/>
    <s v="INV007782"/>
    <x v="2"/>
    <s v="Corporate"/>
    <x v="1"/>
    <x v="1"/>
    <x v="2"/>
    <x v="2"/>
    <x v="2"/>
    <n v="8"/>
    <n v="4500"/>
    <n v="7"/>
    <x v="1617"/>
    <n v="28746.97"/>
    <x v="7767"/>
    <x v="3"/>
    <x v="2"/>
    <s v="Raj"/>
    <x v="1"/>
    <n v="5"/>
  </r>
  <r>
    <d v="2024-05-08T00:00:00"/>
    <s v="INV007783"/>
    <x v="3"/>
    <s v="Corporate"/>
    <x v="3"/>
    <x v="9"/>
    <x v="2"/>
    <x v="2"/>
    <x v="2"/>
    <n v="9"/>
    <n v="4500"/>
    <n v="4"/>
    <x v="2436"/>
    <n v="35975.43"/>
    <x v="7768"/>
    <x v="4"/>
    <x v="0"/>
    <s v="Amit"/>
    <x v="1"/>
    <n v="5"/>
  </r>
  <r>
    <d v="2024-05-09T00:00:00"/>
    <s v="INV007784"/>
    <x v="9"/>
    <s v="Corporate"/>
    <x v="1"/>
    <x v="1"/>
    <x v="1"/>
    <x v="0"/>
    <x v="0"/>
    <n v="22"/>
    <n v="45000"/>
    <n v="9"/>
    <x v="1569"/>
    <n v="824724.43"/>
    <x v="7769"/>
    <x v="2"/>
    <x v="1"/>
    <s v="Pooja"/>
    <x v="1"/>
    <n v="5"/>
  </r>
  <r>
    <d v="2024-05-10T00:00:00"/>
    <s v="INV007785"/>
    <x v="0"/>
    <s v="Corporate"/>
    <x v="2"/>
    <x v="2"/>
    <x v="3"/>
    <x v="1"/>
    <x v="1"/>
    <n v="23"/>
    <n v="2500"/>
    <n v="6"/>
    <x v="2437"/>
    <n v="47260.84"/>
    <x v="7770"/>
    <x v="2"/>
    <x v="1"/>
    <s v="Amit"/>
    <x v="1"/>
    <n v="5"/>
  </r>
  <r>
    <d v="2024-05-11T00:00:00"/>
    <s v="INV007786"/>
    <x v="0"/>
    <s v="Retail"/>
    <x v="0"/>
    <x v="4"/>
    <x v="1"/>
    <x v="6"/>
    <x v="0"/>
    <n v="6"/>
    <n v="3500"/>
    <n v="0"/>
    <x v="64"/>
    <n v="17683.080000000002"/>
    <x v="7771"/>
    <x v="1"/>
    <x v="2"/>
    <s v="Priya"/>
    <x v="1"/>
    <n v="5"/>
  </r>
  <r>
    <d v="2024-05-12T00:00:00"/>
    <s v="INV007787"/>
    <x v="7"/>
    <s v="Corporate"/>
    <x v="0"/>
    <x v="8"/>
    <x v="1"/>
    <x v="6"/>
    <x v="0"/>
    <n v="14"/>
    <n v="3500"/>
    <n v="11"/>
    <x v="1624"/>
    <n v="35633.47"/>
    <x v="7772"/>
    <x v="1"/>
    <x v="2"/>
    <s v="Pooja"/>
    <x v="1"/>
    <n v="5"/>
  </r>
  <r>
    <d v="2024-05-13T00:00:00"/>
    <s v="INV007788"/>
    <x v="1"/>
    <s v="Corporate"/>
    <x v="0"/>
    <x v="4"/>
    <x v="0"/>
    <x v="1"/>
    <x v="1"/>
    <n v="3"/>
    <n v="2500"/>
    <n v="17"/>
    <x v="2438"/>
    <n v="5568.06"/>
    <x v="7773"/>
    <x v="0"/>
    <x v="2"/>
    <s v="Raj"/>
    <x v="1"/>
    <n v="5"/>
  </r>
  <r>
    <d v="2024-05-14T00:00:00"/>
    <s v="INV007789"/>
    <x v="2"/>
    <s v="Wholesale"/>
    <x v="1"/>
    <x v="1"/>
    <x v="3"/>
    <x v="3"/>
    <x v="3"/>
    <n v="21"/>
    <n v="600"/>
    <n v="6"/>
    <x v="20"/>
    <n v="9943.61"/>
    <x v="7774"/>
    <x v="1"/>
    <x v="3"/>
    <s v="Vikas"/>
    <x v="1"/>
    <n v="5"/>
  </r>
  <r>
    <d v="2024-05-15T00:00:00"/>
    <s v="INV007790"/>
    <x v="9"/>
    <s v="Corporate"/>
    <x v="3"/>
    <x v="3"/>
    <x v="3"/>
    <x v="5"/>
    <x v="0"/>
    <n v="15"/>
    <n v="15000"/>
    <n v="20"/>
    <x v="272"/>
    <n v="161074.51"/>
    <x v="7775"/>
    <x v="3"/>
    <x v="2"/>
    <s v="Pooja"/>
    <x v="1"/>
    <n v="5"/>
  </r>
  <r>
    <d v="2024-05-16T00:00:00"/>
    <s v="INV007791"/>
    <x v="4"/>
    <s v="Wholesale"/>
    <x v="0"/>
    <x v="8"/>
    <x v="3"/>
    <x v="4"/>
    <x v="0"/>
    <n v="9"/>
    <n v="12000"/>
    <n v="1"/>
    <x v="2126"/>
    <n v="97352.42"/>
    <x v="7776"/>
    <x v="2"/>
    <x v="0"/>
    <s v="Vikas"/>
    <x v="1"/>
    <n v="5"/>
  </r>
  <r>
    <d v="2024-05-17T00:00:00"/>
    <s v="INV007792"/>
    <x v="9"/>
    <s v="Retail"/>
    <x v="2"/>
    <x v="6"/>
    <x v="3"/>
    <x v="7"/>
    <x v="3"/>
    <n v="17"/>
    <n v="900"/>
    <n v="2"/>
    <x v="461"/>
    <n v="13103.37"/>
    <x v="7777"/>
    <x v="3"/>
    <x v="3"/>
    <s v="Vikas"/>
    <x v="1"/>
    <n v="5"/>
  </r>
  <r>
    <d v="2024-05-18T00:00:00"/>
    <s v="INV007793"/>
    <x v="9"/>
    <s v="Corporate"/>
    <x v="3"/>
    <x v="5"/>
    <x v="3"/>
    <x v="0"/>
    <x v="0"/>
    <n v="10"/>
    <n v="45000"/>
    <n v="8"/>
    <x v="120"/>
    <n v="352534.91"/>
    <x v="7778"/>
    <x v="1"/>
    <x v="2"/>
    <s v="Pooja"/>
    <x v="1"/>
    <n v="5"/>
  </r>
  <r>
    <d v="2024-05-19T00:00:00"/>
    <s v="INV007794"/>
    <x v="6"/>
    <s v="Wholesale"/>
    <x v="1"/>
    <x v="1"/>
    <x v="3"/>
    <x v="7"/>
    <x v="3"/>
    <n v="16"/>
    <n v="900"/>
    <n v="4"/>
    <x v="424"/>
    <n v="11059.94"/>
    <x v="7779"/>
    <x v="4"/>
    <x v="2"/>
    <s v="Sneha"/>
    <x v="1"/>
    <n v="5"/>
  </r>
  <r>
    <d v="2024-05-20T00:00:00"/>
    <s v="INV007795"/>
    <x v="10"/>
    <s v="Corporate"/>
    <x v="2"/>
    <x v="6"/>
    <x v="3"/>
    <x v="1"/>
    <x v="1"/>
    <n v="1"/>
    <n v="2500"/>
    <n v="16"/>
    <x v="524"/>
    <n v="1577.16"/>
    <x v="7780"/>
    <x v="3"/>
    <x v="0"/>
    <s v="Sneha"/>
    <x v="1"/>
    <n v="5"/>
  </r>
  <r>
    <d v="2024-05-21T00:00:00"/>
    <s v="INV007796"/>
    <x v="7"/>
    <s v="Retail"/>
    <x v="1"/>
    <x v="1"/>
    <x v="3"/>
    <x v="2"/>
    <x v="2"/>
    <n v="16"/>
    <n v="4500"/>
    <n v="14"/>
    <x v="2127"/>
    <n v="57144.98"/>
    <x v="7781"/>
    <x v="4"/>
    <x v="1"/>
    <s v="Pooja"/>
    <x v="1"/>
    <n v="5"/>
  </r>
  <r>
    <d v="2024-05-22T00:00:00"/>
    <s v="INV007797"/>
    <x v="11"/>
    <s v="Corporate"/>
    <x v="3"/>
    <x v="3"/>
    <x v="3"/>
    <x v="1"/>
    <x v="1"/>
    <n v="14"/>
    <n v="2500"/>
    <n v="8"/>
    <x v="1643"/>
    <n v="30024.84"/>
    <x v="7782"/>
    <x v="0"/>
    <x v="2"/>
    <s v="Raj"/>
    <x v="1"/>
    <n v="5"/>
  </r>
  <r>
    <d v="2024-05-23T00:00:00"/>
    <s v="INV007798"/>
    <x v="6"/>
    <s v="Corporate"/>
    <x v="1"/>
    <x v="1"/>
    <x v="0"/>
    <x v="3"/>
    <x v="3"/>
    <n v="3"/>
    <n v="600"/>
    <n v="18"/>
    <x v="340"/>
    <n v="1314.46"/>
    <x v="7783"/>
    <x v="2"/>
    <x v="3"/>
    <s v="Neha"/>
    <x v="1"/>
    <n v="5"/>
  </r>
  <r>
    <d v="2024-05-24T00:00:00"/>
    <s v="INV007799"/>
    <x v="4"/>
    <s v="Wholesale"/>
    <x v="3"/>
    <x v="3"/>
    <x v="2"/>
    <x v="1"/>
    <x v="1"/>
    <n v="9"/>
    <n v="2500"/>
    <n v="12"/>
    <x v="292"/>
    <n v="16484.439999999999"/>
    <x v="7784"/>
    <x v="0"/>
    <x v="2"/>
    <s v="Pooja"/>
    <x v="1"/>
    <n v="5"/>
  </r>
  <r>
    <d v="2024-05-25T00:00:00"/>
    <s v="INV007800"/>
    <x v="7"/>
    <s v="Corporate"/>
    <x v="2"/>
    <x v="6"/>
    <x v="3"/>
    <x v="1"/>
    <x v="1"/>
    <n v="18"/>
    <n v="2500"/>
    <n v="6"/>
    <x v="1128"/>
    <n v="37346.58"/>
    <x v="7785"/>
    <x v="4"/>
    <x v="0"/>
    <s v="Karan"/>
    <x v="1"/>
    <n v="5"/>
  </r>
  <r>
    <d v="2024-05-26T00:00:00"/>
    <s v="INV007801"/>
    <x v="10"/>
    <s v="Wholesale"/>
    <x v="1"/>
    <x v="1"/>
    <x v="2"/>
    <x v="4"/>
    <x v="0"/>
    <n v="23"/>
    <n v="12000"/>
    <n v="0"/>
    <x v="1722"/>
    <n v="234534.98"/>
    <x v="7786"/>
    <x v="1"/>
    <x v="3"/>
    <s v="Raj"/>
    <x v="1"/>
    <n v="5"/>
  </r>
  <r>
    <d v="2024-05-27T00:00:00"/>
    <s v="INV007802"/>
    <x v="3"/>
    <s v="Corporate"/>
    <x v="3"/>
    <x v="3"/>
    <x v="2"/>
    <x v="2"/>
    <x v="2"/>
    <n v="2"/>
    <n v="4500"/>
    <n v="17"/>
    <x v="662"/>
    <n v="7017.77"/>
    <x v="7787"/>
    <x v="2"/>
    <x v="0"/>
    <s v="Pooja"/>
    <x v="1"/>
    <n v="5"/>
  </r>
  <r>
    <d v="2024-05-28T00:00:00"/>
    <s v="INV007803"/>
    <x v="9"/>
    <s v="Retail"/>
    <x v="3"/>
    <x v="7"/>
    <x v="1"/>
    <x v="3"/>
    <x v="3"/>
    <n v="22"/>
    <n v="600"/>
    <n v="20"/>
    <x v="499"/>
    <n v="8572.5499999999993"/>
    <x v="7788"/>
    <x v="1"/>
    <x v="2"/>
    <s v="Neha"/>
    <x v="1"/>
    <n v="5"/>
  </r>
  <r>
    <d v="2024-05-29T00:00:00"/>
    <s v="INV007804"/>
    <x v="1"/>
    <s v="Corporate"/>
    <x v="0"/>
    <x v="0"/>
    <x v="3"/>
    <x v="4"/>
    <x v="0"/>
    <n v="22"/>
    <n v="12000"/>
    <n v="6"/>
    <x v="731"/>
    <n v="225675.32"/>
    <x v="7789"/>
    <x v="1"/>
    <x v="2"/>
    <s v="Vikas"/>
    <x v="1"/>
    <n v="5"/>
  </r>
  <r>
    <d v="2024-05-30T00:00:00"/>
    <s v="INV007805"/>
    <x v="6"/>
    <s v="Wholesale"/>
    <x v="1"/>
    <x v="1"/>
    <x v="3"/>
    <x v="6"/>
    <x v="0"/>
    <n v="16"/>
    <n v="3500"/>
    <n v="4"/>
    <x v="936"/>
    <n v="44062.47"/>
    <x v="7790"/>
    <x v="3"/>
    <x v="3"/>
    <s v="Neha"/>
    <x v="1"/>
    <n v="5"/>
  </r>
  <r>
    <d v="2024-05-31T00:00:00"/>
    <s v="INV007806"/>
    <x v="10"/>
    <s v="Corporate"/>
    <x v="2"/>
    <x v="2"/>
    <x v="1"/>
    <x v="0"/>
    <x v="0"/>
    <n v="25"/>
    <n v="45000"/>
    <n v="13"/>
    <x v="70"/>
    <n v="871776.72"/>
    <x v="7791"/>
    <x v="3"/>
    <x v="3"/>
    <s v="Raj"/>
    <x v="1"/>
    <n v="5"/>
  </r>
  <r>
    <d v="2024-06-01T00:00:00"/>
    <s v="INV007807"/>
    <x v="4"/>
    <s v="Retail"/>
    <x v="1"/>
    <x v="1"/>
    <x v="0"/>
    <x v="4"/>
    <x v="0"/>
    <n v="8"/>
    <n v="12000"/>
    <n v="5"/>
    <x v="2170"/>
    <n v="77754.179999999993"/>
    <x v="7792"/>
    <x v="2"/>
    <x v="3"/>
    <s v="Neha"/>
    <x v="1"/>
    <n v="6"/>
  </r>
  <r>
    <d v="2024-06-02T00:00:00"/>
    <s v="INV007808"/>
    <x v="8"/>
    <s v="Wholesale"/>
    <x v="0"/>
    <x v="4"/>
    <x v="2"/>
    <x v="5"/>
    <x v="0"/>
    <n v="6"/>
    <n v="15000"/>
    <n v="19"/>
    <x v="1769"/>
    <n v="68199.92"/>
    <x v="7793"/>
    <x v="4"/>
    <x v="2"/>
    <s v="Neha"/>
    <x v="1"/>
    <n v="6"/>
  </r>
  <r>
    <d v="2024-06-03T00:00:00"/>
    <s v="INV007809"/>
    <x v="8"/>
    <s v="Wholesale"/>
    <x v="0"/>
    <x v="0"/>
    <x v="2"/>
    <x v="1"/>
    <x v="1"/>
    <n v="6"/>
    <n v="2500"/>
    <n v="16"/>
    <x v="354"/>
    <n v="10399.18"/>
    <x v="7794"/>
    <x v="4"/>
    <x v="0"/>
    <s v="Priya"/>
    <x v="1"/>
    <n v="6"/>
  </r>
  <r>
    <d v="2024-06-04T00:00:00"/>
    <s v="INV007810"/>
    <x v="4"/>
    <s v="Corporate"/>
    <x v="3"/>
    <x v="3"/>
    <x v="1"/>
    <x v="3"/>
    <x v="3"/>
    <n v="22"/>
    <n v="600"/>
    <n v="2"/>
    <x v="2245"/>
    <n v="11565.3"/>
    <x v="7795"/>
    <x v="0"/>
    <x v="0"/>
    <s v="Vikas"/>
    <x v="1"/>
    <n v="6"/>
  </r>
  <r>
    <d v="2024-06-05T00:00:00"/>
    <s v="INV007811"/>
    <x v="6"/>
    <s v="Wholesale"/>
    <x v="3"/>
    <x v="3"/>
    <x v="2"/>
    <x v="5"/>
    <x v="0"/>
    <n v="16"/>
    <n v="15000"/>
    <n v="5"/>
    <x v="1182"/>
    <n v="204451.11"/>
    <x v="7796"/>
    <x v="0"/>
    <x v="0"/>
    <s v="Priya"/>
    <x v="1"/>
    <n v="6"/>
  </r>
  <r>
    <d v="2024-06-06T00:00:00"/>
    <s v="INV007812"/>
    <x v="5"/>
    <s v="Wholesale"/>
    <x v="0"/>
    <x v="4"/>
    <x v="3"/>
    <x v="4"/>
    <x v="0"/>
    <n v="13"/>
    <n v="12000"/>
    <n v="13"/>
    <x v="1908"/>
    <n v="104501.92"/>
    <x v="7797"/>
    <x v="1"/>
    <x v="3"/>
    <s v="Sneha"/>
    <x v="1"/>
    <n v="6"/>
  </r>
  <r>
    <d v="2024-06-07T00:00:00"/>
    <s v="INV007813"/>
    <x v="5"/>
    <s v="Wholesale"/>
    <x v="0"/>
    <x v="4"/>
    <x v="1"/>
    <x v="5"/>
    <x v="0"/>
    <n v="14"/>
    <n v="15000"/>
    <n v="3"/>
    <x v="2439"/>
    <n v="176527.7"/>
    <x v="7798"/>
    <x v="0"/>
    <x v="3"/>
    <s v="Raj"/>
    <x v="1"/>
    <n v="6"/>
  </r>
  <r>
    <d v="2024-06-08T00:00:00"/>
    <s v="INV007814"/>
    <x v="4"/>
    <s v="Corporate"/>
    <x v="2"/>
    <x v="2"/>
    <x v="2"/>
    <x v="0"/>
    <x v="0"/>
    <n v="10"/>
    <n v="45000"/>
    <n v="13"/>
    <x v="2356"/>
    <n v="295827.23"/>
    <x v="7799"/>
    <x v="2"/>
    <x v="0"/>
    <s v="Neha"/>
    <x v="1"/>
    <n v="6"/>
  </r>
  <r>
    <d v="2024-06-09T00:00:00"/>
    <s v="INV007815"/>
    <x v="11"/>
    <s v="Retail"/>
    <x v="0"/>
    <x v="4"/>
    <x v="0"/>
    <x v="0"/>
    <x v="0"/>
    <n v="18"/>
    <n v="45000"/>
    <n v="7"/>
    <x v="995"/>
    <n v="627332.25"/>
    <x v="7800"/>
    <x v="2"/>
    <x v="1"/>
    <s v="Sneha"/>
    <x v="1"/>
    <n v="6"/>
  </r>
  <r>
    <d v="2024-06-10T00:00:00"/>
    <s v="INV007816"/>
    <x v="1"/>
    <s v="Corporate"/>
    <x v="1"/>
    <x v="1"/>
    <x v="0"/>
    <x v="4"/>
    <x v="0"/>
    <n v="23"/>
    <n v="12000"/>
    <n v="15"/>
    <x v="89"/>
    <n v="183573.33"/>
    <x v="7801"/>
    <x v="4"/>
    <x v="3"/>
    <s v="Neha"/>
    <x v="1"/>
    <n v="6"/>
  </r>
  <r>
    <d v="2024-06-11T00:00:00"/>
    <s v="INV007817"/>
    <x v="3"/>
    <s v="Corporate"/>
    <x v="3"/>
    <x v="9"/>
    <x v="1"/>
    <x v="3"/>
    <x v="3"/>
    <n v="13"/>
    <n v="600"/>
    <n v="19"/>
    <x v="1991"/>
    <n v="5703.63"/>
    <x v="7802"/>
    <x v="4"/>
    <x v="1"/>
    <s v="Sneha"/>
    <x v="1"/>
    <n v="6"/>
  </r>
  <r>
    <d v="2024-06-12T00:00:00"/>
    <s v="INV007818"/>
    <x v="8"/>
    <s v="Wholesale"/>
    <x v="2"/>
    <x v="6"/>
    <x v="0"/>
    <x v="1"/>
    <x v="1"/>
    <n v="7"/>
    <n v="2500"/>
    <n v="2"/>
    <x v="24"/>
    <n v="14127.17"/>
    <x v="7803"/>
    <x v="0"/>
    <x v="2"/>
    <s v="Vikas"/>
    <x v="1"/>
    <n v="6"/>
  </r>
  <r>
    <d v="2024-06-13T00:00:00"/>
    <s v="INV007819"/>
    <x v="3"/>
    <s v="Wholesale"/>
    <x v="0"/>
    <x v="0"/>
    <x v="3"/>
    <x v="7"/>
    <x v="3"/>
    <n v="18"/>
    <n v="900"/>
    <n v="3"/>
    <x v="1203"/>
    <n v="13477.43"/>
    <x v="7804"/>
    <x v="4"/>
    <x v="0"/>
    <s v="Sneha"/>
    <x v="1"/>
    <n v="6"/>
  </r>
  <r>
    <d v="2024-06-14T00:00:00"/>
    <s v="INV007820"/>
    <x v="5"/>
    <s v="Corporate"/>
    <x v="0"/>
    <x v="4"/>
    <x v="0"/>
    <x v="5"/>
    <x v="0"/>
    <n v="15"/>
    <n v="15000"/>
    <n v="15"/>
    <x v="1263"/>
    <n v="158646.19"/>
    <x v="7805"/>
    <x v="2"/>
    <x v="2"/>
    <s v="Amit"/>
    <x v="1"/>
    <n v="6"/>
  </r>
  <r>
    <d v="2024-06-15T00:00:00"/>
    <s v="INV007821"/>
    <x v="10"/>
    <s v="Corporate"/>
    <x v="0"/>
    <x v="8"/>
    <x v="1"/>
    <x v="7"/>
    <x v="3"/>
    <n v="22"/>
    <n v="900"/>
    <n v="15"/>
    <x v="2440"/>
    <n v="15599.73"/>
    <x v="7806"/>
    <x v="2"/>
    <x v="0"/>
    <s v="Sneha"/>
    <x v="1"/>
    <n v="6"/>
  </r>
  <r>
    <d v="2024-06-16T00:00:00"/>
    <s v="INV007822"/>
    <x v="11"/>
    <s v="Corporate"/>
    <x v="3"/>
    <x v="7"/>
    <x v="0"/>
    <x v="5"/>
    <x v="0"/>
    <n v="7"/>
    <n v="15000"/>
    <n v="11"/>
    <x v="1554"/>
    <n v="83201.14"/>
    <x v="7807"/>
    <x v="1"/>
    <x v="0"/>
    <s v="Neha"/>
    <x v="1"/>
    <n v="6"/>
  </r>
  <r>
    <d v="2024-06-17T00:00:00"/>
    <s v="INV007823"/>
    <x v="2"/>
    <s v="Wholesale"/>
    <x v="0"/>
    <x v="8"/>
    <x v="2"/>
    <x v="6"/>
    <x v="0"/>
    <n v="13"/>
    <n v="3500"/>
    <n v="18"/>
    <x v="1329"/>
    <n v="27671.46"/>
    <x v="7808"/>
    <x v="0"/>
    <x v="2"/>
    <s v="Vikas"/>
    <x v="1"/>
    <n v="6"/>
  </r>
  <r>
    <d v="2024-06-18T00:00:00"/>
    <s v="INV007824"/>
    <x v="0"/>
    <s v="Corporate"/>
    <x v="0"/>
    <x v="0"/>
    <x v="3"/>
    <x v="4"/>
    <x v="0"/>
    <n v="18"/>
    <n v="12000"/>
    <n v="2"/>
    <x v="328"/>
    <n v="187580.33"/>
    <x v="7809"/>
    <x v="2"/>
    <x v="2"/>
    <s v="Karan"/>
    <x v="1"/>
    <n v="6"/>
  </r>
  <r>
    <d v="2024-06-19T00:00:00"/>
    <s v="INV007825"/>
    <x v="2"/>
    <s v="Corporate"/>
    <x v="2"/>
    <x v="6"/>
    <x v="3"/>
    <x v="1"/>
    <x v="1"/>
    <n v="4"/>
    <n v="2500"/>
    <n v="15"/>
    <x v="2441"/>
    <n v="7569.47"/>
    <x v="7810"/>
    <x v="2"/>
    <x v="3"/>
    <s v="Pooja"/>
    <x v="1"/>
    <n v="6"/>
  </r>
  <r>
    <d v="2024-06-20T00:00:00"/>
    <s v="INV007826"/>
    <x v="3"/>
    <s v="Corporate"/>
    <x v="2"/>
    <x v="2"/>
    <x v="0"/>
    <x v="2"/>
    <x v="2"/>
    <n v="21"/>
    <n v="4500"/>
    <n v="17"/>
    <x v="2384"/>
    <n v="59699.73"/>
    <x v="7811"/>
    <x v="4"/>
    <x v="2"/>
    <s v="Karan"/>
    <x v="1"/>
    <n v="6"/>
  </r>
  <r>
    <d v="2024-06-21T00:00:00"/>
    <s v="INV007827"/>
    <x v="6"/>
    <s v="Corporate"/>
    <x v="3"/>
    <x v="7"/>
    <x v="3"/>
    <x v="5"/>
    <x v="0"/>
    <n v="2"/>
    <n v="15000"/>
    <n v="7"/>
    <x v="211"/>
    <n v="22381.18"/>
    <x v="7812"/>
    <x v="0"/>
    <x v="1"/>
    <s v="Priya"/>
    <x v="1"/>
    <n v="6"/>
  </r>
  <r>
    <d v="2024-06-22T00:00:00"/>
    <s v="INV007828"/>
    <x v="5"/>
    <s v="Wholesale"/>
    <x v="0"/>
    <x v="8"/>
    <x v="0"/>
    <x v="6"/>
    <x v="0"/>
    <n v="8"/>
    <n v="3500"/>
    <n v="10"/>
    <x v="933"/>
    <n v="18500.87"/>
    <x v="7813"/>
    <x v="3"/>
    <x v="0"/>
    <s v="Vikas"/>
    <x v="1"/>
    <n v="6"/>
  </r>
  <r>
    <d v="2024-06-23T00:00:00"/>
    <s v="INV007829"/>
    <x v="11"/>
    <s v="Wholesale"/>
    <x v="0"/>
    <x v="8"/>
    <x v="2"/>
    <x v="7"/>
    <x v="3"/>
    <n v="18"/>
    <n v="900"/>
    <n v="8"/>
    <x v="1973"/>
    <n v="11619.37"/>
    <x v="7814"/>
    <x v="0"/>
    <x v="0"/>
    <s v="Pooja"/>
    <x v="1"/>
    <n v="6"/>
  </r>
  <r>
    <d v="2024-06-24T00:00:00"/>
    <s v="INV007830"/>
    <x v="7"/>
    <s v="Wholesale"/>
    <x v="0"/>
    <x v="8"/>
    <x v="0"/>
    <x v="3"/>
    <x v="3"/>
    <n v="14"/>
    <n v="600"/>
    <n v="4"/>
    <x v="519"/>
    <n v="5818.57"/>
    <x v="7815"/>
    <x v="4"/>
    <x v="3"/>
    <s v="Vikas"/>
    <x v="1"/>
    <n v="6"/>
  </r>
  <r>
    <d v="2024-06-25T00:00:00"/>
    <s v="INV007831"/>
    <x v="6"/>
    <s v="Corporate"/>
    <x v="3"/>
    <x v="7"/>
    <x v="3"/>
    <x v="0"/>
    <x v="0"/>
    <n v="14"/>
    <n v="45000"/>
    <n v="2"/>
    <x v="2442"/>
    <n v="460307.1"/>
    <x v="7816"/>
    <x v="1"/>
    <x v="3"/>
    <s v="Neha"/>
    <x v="1"/>
    <n v="6"/>
  </r>
  <r>
    <d v="2024-06-26T00:00:00"/>
    <s v="INV007832"/>
    <x v="6"/>
    <s v="Wholesale"/>
    <x v="0"/>
    <x v="8"/>
    <x v="2"/>
    <x v="5"/>
    <x v="0"/>
    <n v="8"/>
    <n v="15000"/>
    <n v="6"/>
    <x v="678"/>
    <n v="90313.35"/>
    <x v="7817"/>
    <x v="1"/>
    <x v="1"/>
    <s v="Amit"/>
    <x v="1"/>
    <n v="6"/>
  </r>
  <r>
    <d v="2024-06-27T00:00:00"/>
    <s v="INV007833"/>
    <x v="11"/>
    <s v="Retail"/>
    <x v="1"/>
    <x v="1"/>
    <x v="2"/>
    <x v="7"/>
    <x v="3"/>
    <n v="6"/>
    <n v="900"/>
    <n v="15"/>
    <x v="2157"/>
    <n v="3705.59"/>
    <x v="7818"/>
    <x v="3"/>
    <x v="0"/>
    <s v="Sneha"/>
    <x v="1"/>
    <n v="6"/>
  </r>
  <r>
    <d v="2024-06-28T00:00:00"/>
    <s v="INV007834"/>
    <x v="8"/>
    <s v="Corporate"/>
    <x v="0"/>
    <x v="0"/>
    <x v="1"/>
    <x v="4"/>
    <x v="0"/>
    <n v="12"/>
    <n v="12000"/>
    <n v="3"/>
    <x v="273"/>
    <n v="128662.86"/>
    <x v="7819"/>
    <x v="4"/>
    <x v="1"/>
    <s v="Pooja"/>
    <x v="1"/>
    <n v="6"/>
  </r>
  <r>
    <d v="2024-06-29T00:00:00"/>
    <s v="INV007835"/>
    <x v="10"/>
    <s v="Wholesale"/>
    <x v="2"/>
    <x v="6"/>
    <x v="3"/>
    <x v="3"/>
    <x v="3"/>
    <n v="16"/>
    <n v="600"/>
    <n v="1"/>
    <x v="170"/>
    <n v="8083.67"/>
    <x v="7820"/>
    <x v="3"/>
    <x v="1"/>
    <s v="Sneha"/>
    <x v="1"/>
    <n v="6"/>
  </r>
  <r>
    <d v="2024-06-30T00:00:00"/>
    <s v="INV007836"/>
    <x v="7"/>
    <s v="Retail"/>
    <x v="0"/>
    <x v="0"/>
    <x v="1"/>
    <x v="5"/>
    <x v="0"/>
    <n v="17"/>
    <n v="15000"/>
    <n v="0"/>
    <x v="1078"/>
    <n v="189527.55"/>
    <x v="7821"/>
    <x v="1"/>
    <x v="0"/>
    <s v="Sneha"/>
    <x v="1"/>
    <n v="6"/>
  </r>
  <r>
    <d v="2024-07-01T00:00:00"/>
    <s v="INV007837"/>
    <x v="4"/>
    <s v="Corporate"/>
    <x v="2"/>
    <x v="2"/>
    <x v="2"/>
    <x v="0"/>
    <x v="0"/>
    <n v="8"/>
    <n v="45000"/>
    <n v="20"/>
    <x v="567"/>
    <n v="229331.7"/>
    <x v="7822"/>
    <x v="0"/>
    <x v="2"/>
    <s v="Vikas"/>
    <x v="1"/>
    <n v="7"/>
  </r>
  <r>
    <d v="2024-07-02T00:00:00"/>
    <s v="INV007838"/>
    <x v="5"/>
    <s v="Corporate"/>
    <x v="2"/>
    <x v="2"/>
    <x v="3"/>
    <x v="3"/>
    <x v="3"/>
    <n v="15"/>
    <n v="600"/>
    <n v="3"/>
    <x v="1519"/>
    <n v="6664.75"/>
    <x v="7823"/>
    <x v="2"/>
    <x v="1"/>
    <s v="Pooja"/>
    <x v="1"/>
    <n v="7"/>
  </r>
  <r>
    <d v="2024-07-03T00:00:00"/>
    <s v="INV007839"/>
    <x v="7"/>
    <s v="Wholesale"/>
    <x v="1"/>
    <x v="1"/>
    <x v="1"/>
    <x v="1"/>
    <x v="1"/>
    <n v="12"/>
    <n v="2500"/>
    <n v="17"/>
    <x v="1149"/>
    <n v="23353.56"/>
    <x v="7824"/>
    <x v="3"/>
    <x v="3"/>
    <s v="Vikas"/>
    <x v="1"/>
    <n v="7"/>
  </r>
  <r>
    <d v="2024-07-04T00:00:00"/>
    <s v="INV007840"/>
    <x v="3"/>
    <s v="Corporate"/>
    <x v="0"/>
    <x v="0"/>
    <x v="3"/>
    <x v="3"/>
    <x v="3"/>
    <n v="17"/>
    <n v="600"/>
    <n v="20"/>
    <x v="1553"/>
    <n v="6586.65"/>
    <x v="7825"/>
    <x v="3"/>
    <x v="0"/>
    <s v="Neha"/>
    <x v="1"/>
    <n v="7"/>
  </r>
  <r>
    <d v="2024-07-05T00:00:00"/>
    <s v="INV007841"/>
    <x v="10"/>
    <s v="Corporate"/>
    <x v="0"/>
    <x v="8"/>
    <x v="3"/>
    <x v="7"/>
    <x v="3"/>
    <n v="3"/>
    <n v="900"/>
    <n v="11"/>
    <x v="1559"/>
    <n v="1932.27"/>
    <x v="7826"/>
    <x v="3"/>
    <x v="3"/>
    <s v="Pooja"/>
    <x v="1"/>
    <n v="7"/>
  </r>
  <r>
    <d v="2024-07-06T00:00:00"/>
    <s v="INV007842"/>
    <x v="3"/>
    <s v="Retail"/>
    <x v="3"/>
    <x v="5"/>
    <x v="3"/>
    <x v="6"/>
    <x v="0"/>
    <n v="17"/>
    <n v="3500"/>
    <n v="9"/>
    <x v="2443"/>
    <n v="48248.73"/>
    <x v="7827"/>
    <x v="1"/>
    <x v="1"/>
    <s v="Karan"/>
    <x v="1"/>
    <n v="7"/>
  </r>
  <r>
    <d v="2024-07-07T00:00:00"/>
    <s v="INV007843"/>
    <x v="3"/>
    <s v="Retail"/>
    <x v="1"/>
    <x v="1"/>
    <x v="3"/>
    <x v="3"/>
    <x v="3"/>
    <n v="3"/>
    <n v="600"/>
    <n v="12"/>
    <x v="405"/>
    <n v="1331.84"/>
    <x v="7828"/>
    <x v="4"/>
    <x v="0"/>
    <s v="Priya"/>
    <x v="1"/>
    <n v="7"/>
  </r>
  <r>
    <d v="2024-07-08T00:00:00"/>
    <s v="INV007844"/>
    <x v="5"/>
    <s v="Retail"/>
    <x v="3"/>
    <x v="5"/>
    <x v="0"/>
    <x v="3"/>
    <x v="3"/>
    <n v="18"/>
    <n v="600"/>
    <n v="6"/>
    <x v="1579"/>
    <n v="8165.43"/>
    <x v="7829"/>
    <x v="4"/>
    <x v="0"/>
    <s v="Raj"/>
    <x v="1"/>
    <n v="7"/>
  </r>
  <r>
    <d v="2024-07-09T00:00:00"/>
    <s v="INV007845"/>
    <x v="5"/>
    <s v="Wholesale"/>
    <x v="3"/>
    <x v="9"/>
    <x v="3"/>
    <x v="4"/>
    <x v="0"/>
    <n v="1"/>
    <n v="12000"/>
    <n v="9"/>
    <x v="291"/>
    <n v="8999.86"/>
    <x v="7830"/>
    <x v="1"/>
    <x v="1"/>
    <s v="Priya"/>
    <x v="1"/>
    <n v="7"/>
  </r>
  <r>
    <d v="2024-07-10T00:00:00"/>
    <s v="INV007846"/>
    <x v="8"/>
    <s v="Wholesale"/>
    <x v="2"/>
    <x v="6"/>
    <x v="1"/>
    <x v="4"/>
    <x v="0"/>
    <n v="18"/>
    <n v="12000"/>
    <n v="5"/>
    <x v="1009"/>
    <n v="173034.74"/>
    <x v="7831"/>
    <x v="3"/>
    <x v="3"/>
    <s v="Vikas"/>
    <x v="1"/>
    <n v="7"/>
  </r>
  <r>
    <d v="2024-07-11T00:00:00"/>
    <s v="INV007847"/>
    <x v="0"/>
    <s v="Corporate"/>
    <x v="0"/>
    <x v="8"/>
    <x v="2"/>
    <x v="6"/>
    <x v="0"/>
    <n v="15"/>
    <n v="3500"/>
    <n v="2"/>
    <x v="619"/>
    <n v="46383.18"/>
    <x v="7832"/>
    <x v="3"/>
    <x v="1"/>
    <s v="Raj"/>
    <x v="1"/>
    <n v="7"/>
  </r>
  <r>
    <d v="2024-07-12T00:00:00"/>
    <s v="INV007848"/>
    <x v="11"/>
    <s v="Wholesale"/>
    <x v="2"/>
    <x v="2"/>
    <x v="2"/>
    <x v="5"/>
    <x v="0"/>
    <n v="8"/>
    <n v="15000"/>
    <n v="20"/>
    <x v="614"/>
    <n v="86362.09"/>
    <x v="7833"/>
    <x v="2"/>
    <x v="2"/>
    <s v="Priya"/>
    <x v="1"/>
    <n v="7"/>
  </r>
  <r>
    <d v="2024-07-13T00:00:00"/>
    <s v="INV007849"/>
    <x v="4"/>
    <s v="Retail"/>
    <x v="0"/>
    <x v="8"/>
    <x v="2"/>
    <x v="4"/>
    <x v="0"/>
    <n v="13"/>
    <n v="12000"/>
    <n v="11"/>
    <x v="1548"/>
    <n v="124566.61"/>
    <x v="7834"/>
    <x v="3"/>
    <x v="2"/>
    <s v="Vikas"/>
    <x v="1"/>
    <n v="7"/>
  </r>
  <r>
    <d v="2024-07-14T00:00:00"/>
    <s v="INV007850"/>
    <x v="0"/>
    <s v="Retail"/>
    <x v="3"/>
    <x v="5"/>
    <x v="3"/>
    <x v="3"/>
    <x v="3"/>
    <n v="3"/>
    <n v="600"/>
    <n v="15"/>
    <x v="1734"/>
    <n v="1204.45"/>
    <x v="7835"/>
    <x v="3"/>
    <x v="1"/>
    <s v="Vikas"/>
    <x v="1"/>
    <n v="7"/>
  </r>
  <r>
    <d v="2024-07-15T00:00:00"/>
    <s v="INV007851"/>
    <x v="8"/>
    <s v="Wholesale"/>
    <x v="1"/>
    <x v="1"/>
    <x v="2"/>
    <x v="6"/>
    <x v="0"/>
    <n v="12"/>
    <n v="3500"/>
    <n v="2"/>
    <x v="447"/>
    <n v="32992.83"/>
    <x v="7836"/>
    <x v="0"/>
    <x v="2"/>
    <s v="Raj"/>
    <x v="1"/>
    <n v="7"/>
  </r>
  <r>
    <d v="2024-07-16T00:00:00"/>
    <s v="INV007852"/>
    <x v="1"/>
    <s v="Wholesale"/>
    <x v="3"/>
    <x v="9"/>
    <x v="0"/>
    <x v="5"/>
    <x v="0"/>
    <n v="3"/>
    <n v="15000"/>
    <n v="3"/>
    <x v="258"/>
    <n v="34490.589999999997"/>
    <x v="7837"/>
    <x v="3"/>
    <x v="2"/>
    <s v="Neha"/>
    <x v="1"/>
    <n v="7"/>
  </r>
  <r>
    <d v="2024-07-17T00:00:00"/>
    <s v="INV007853"/>
    <x v="11"/>
    <s v="Corporate"/>
    <x v="3"/>
    <x v="3"/>
    <x v="0"/>
    <x v="7"/>
    <x v="3"/>
    <n v="2"/>
    <n v="900"/>
    <n v="0"/>
    <x v="1012"/>
    <n v="1387.11"/>
    <x v="7838"/>
    <x v="4"/>
    <x v="0"/>
    <s v="Sneha"/>
    <x v="1"/>
    <n v="7"/>
  </r>
  <r>
    <d v="2024-07-18T00:00:00"/>
    <s v="INV007854"/>
    <x v="8"/>
    <s v="Corporate"/>
    <x v="0"/>
    <x v="8"/>
    <x v="2"/>
    <x v="1"/>
    <x v="1"/>
    <n v="19"/>
    <n v="2500"/>
    <n v="8"/>
    <x v="147"/>
    <n v="37594.32"/>
    <x v="7839"/>
    <x v="0"/>
    <x v="1"/>
    <s v="Raj"/>
    <x v="1"/>
    <n v="7"/>
  </r>
  <r>
    <d v="2024-07-19T00:00:00"/>
    <s v="INV007855"/>
    <x v="11"/>
    <s v="Corporate"/>
    <x v="0"/>
    <x v="0"/>
    <x v="1"/>
    <x v="7"/>
    <x v="3"/>
    <n v="18"/>
    <n v="900"/>
    <n v="17"/>
    <x v="1072"/>
    <n v="12308.58"/>
    <x v="7840"/>
    <x v="1"/>
    <x v="2"/>
    <s v="Vikas"/>
    <x v="1"/>
    <n v="7"/>
  </r>
  <r>
    <d v="2024-07-20T00:00:00"/>
    <s v="INV007856"/>
    <x v="8"/>
    <s v="Wholesale"/>
    <x v="3"/>
    <x v="3"/>
    <x v="0"/>
    <x v="5"/>
    <x v="0"/>
    <n v="3"/>
    <n v="15000"/>
    <n v="15"/>
    <x v="73"/>
    <n v="30660.66"/>
    <x v="7841"/>
    <x v="3"/>
    <x v="3"/>
    <s v="Priya"/>
    <x v="1"/>
    <n v="7"/>
  </r>
  <r>
    <d v="2024-07-21T00:00:00"/>
    <s v="INV007857"/>
    <x v="7"/>
    <s v="Corporate"/>
    <x v="3"/>
    <x v="5"/>
    <x v="2"/>
    <x v="3"/>
    <x v="3"/>
    <n v="14"/>
    <n v="600"/>
    <n v="18"/>
    <x v="2444"/>
    <n v="4991.46"/>
    <x v="7842"/>
    <x v="1"/>
    <x v="3"/>
    <s v="Amit"/>
    <x v="1"/>
    <n v="7"/>
  </r>
  <r>
    <d v="2024-07-22T00:00:00"/>
    <s v="INV007858"/>
    <x v="5"/>
    <s v="Retail"/>
    <x v="1"/>
    <x v="1"/>
    <x v="1"/>
    <x v="3"/>
    <x v="3"/>
    <n v="23"/>
    <n v="600"/>
    <n v="14"/>
    <x v="1309"/>
    <n v="8586.16"/>
    <x v="7843"/>
    <x v="1"/>
    <x v="2"/>
    <s v="Vikas"/>
    <x v="1"/>
    <n v="7"/>
  </r>
  <r>
    <d v="2024-07-23T00:00:00"/>
    <s v="INV007859"/>
    <x v="0"/>
    <s v="Corporate"/>
    <x v="3"/>
    <x v="9"/>
    <x v="0"/>
    <x v="4"/>
    <x v="0"/>
    <n v="7"/>
    <n v="12000"/>
    <n v="9"/>
    <x v="290"/>
    <n v="67996.259999999995"/>
    <x v="7844"/>
    <x v="4"/>
    <x v="1"/>
    <s v="Amit"/>
    <x v="1"/>
    <n v="7"/>
  </r>
  <r>
    <d v="2024-07-24T00:00:00"/>
    <s v="INV007860"/>
    <x v="8"/>
    <s v="Retail"/>
    <x v="1"/>
    <x v="1"/>
    <x v="1"/>
    <x v="4"/>
    <x v="0"/>
    <n v="21"/>
    <n v="12000"/>
    <n v="5"/>
    <x v="1048"/>
    <n v="189609.74"/>
    <x v="7845"/>
    <x v="4"/>
    <x v="3"/>
    <s v="Raj"/>
    <x v="1"/>
    <n v="7"/>
  </r>
  <r>
    <d v="2024-07-25T00:00:00"/>
    <s v="INV007861"/>
    <x v="1"/>
    <s v="Retail"/>
    <x v="3"/>
    <x v="9"/>
    <x v="1"/>
    <x v="3"/>
    <x v="3"/>
    <n v="4"/>
    <n v="600"/>
    <n v="7"/>
    <x v="2394"/>
    <n v="2064.62"/>
    <x v="7846"/>
    <x v="1"/>
    <x v="3"/>
    <s v="Priya"/>
    <x v="1"/>
    <n v="7"/>
  </r>
  <r>
    <d v="2024-07-26T00:00:00"/>
    <s v="INV007862"/>
    <x v="5"/>
    <s v="Retail"/>
    <x v="1"/>
    <x v="1"/>
    <x v="2"/>
    <x v="2"/>
    <x v="2"/>
    <n v="4"/>
    <n v="4500"/>
    <n v="15"/>
    <x v="368"/>
    <n v="12006.27"/>
    <x v="7847"/>
    <x v="1"/>
    <x v="1"/>
    <s v="Priya"/>
    <x v="1"/>
    <n v="7"/>
  </r>
  <r>
    <d v="2024-07-27T00:00:00"/>
    <s v="INV007863"/>
    <x v="1"/>
    <s v="Wholesale"/>
    <x v="3"/>
    <x v="9"/>
    <x v="0"/>
    <x v="6"/>
    <x v="0"/>
    <n v="14"/>
    <n v="3500"/>
    <n v="9"/>
    <x v="1302"/>
    <n v="40524.97"/>
    <x v="7848"/>
    <x v="2"/>
    <x v="2"/>
    <s v="Priya"/>
    <x v="1"/>
    <n v="7"/>
  </r>
  <r>
    <d v="2024-07-28T00:00:00"/>
    <s v="INV007864"/>
    <x v="10"/>
    <s v="Wholesale"/>
    <x v="0"/>
    <x v="8"/>
    <x v="1"/>
    <x v="0"/>
    <x v="0"/>
    <n v="12"/>
    <n v="45000"/>
    <n v="15"/>
    <x v="1324"/>
    <n v="340753.6"/>
    <x v="7849"/>
    <x v="2"/>
    <x v="3"/>
    <s v="Vikas"/>
    <x v="1"/>
    <n v="7"/>
  </r>
  <r>
    <d v="2024-07-29T00:00:00"/>
    <s v="INV007865"/>
    <x v="11"/>
    <s v="Corporate"/>
    <x v="2"/>
    <x v="6"/>
    <x v="1"/>
    <x v="7"/>
    <x v="3"/>
    <n v="7"/>
    <n v="900"/>
    <n v="14"/>
    <x v="1844"/>
    <n v="4910.6400000000003"/>
    <x v="7850"/>
    <x v="4"/>
    <x v="0"/>
    <s v="Priya"/>
    <x v="1"/>
    <n v="7"/>
  </r>
  <r>
    <d v="2024-07-30T00:00:00"/>
    <s v="INV007866"/>
    <x v="2"/>
    <s v="Retail"/>
    <x v="2"/>
    <x v="2"/>
    <x v="0"/>
    <x v="7"/>
    <x v="3"/>
    <n v="14"/>
    <n v="900"/>
    <n v="5"/>
    <x v="2190"/>
    <n v="9129.17"/>
    <x v="7851"/>
    <x v="1"/>
    <x v="3"/>
    <s v="Karan"/>
    <x v="1"/>
    <n v="7"/>
  </r>
  <r>
    <d v="2024-07-31T00:00:00"/>
    <s v="INV007867"/>
    <x v="10"/>
    <s v="Corporate"/>
    <x v="2"/>
    <x v="6"/>
    <x v="1"/>
    <x v="2"/>
    <x v="2"/>
    <n v="5"/>
    <n v="4500"/>
    <n v="12"/>
    <x v="292"/>
    <n v="14634.57"/>
    <x v="7852"/>
    <x v="4"/>
    <x v="0"/>
    <s v="Pooja"/>
    <x v="1"/>
    <n v="7"/>
  </r>
  <r>
    <d v="2024-08-01T00:00:00"/>
    <s v="INV007868"/>
    <x v="10"/>
    <s v="Wholesale"/>
    <x v="2"/>
    <x v="6"/>
    <x v="2"/>
    <x v="3"/>
    <x v="3"/>
    <n v="13"/>
    <n v="600"/>
    <n v="0"/>
    <x v="592"/>
    <n v="6507.97"/>
    <x v="7853"/>
    <x v="3"/>
    <x v="3"/>
    <s v="Raj"/>
    <x v="1"/>
    <n v="8"/>
  </r>
  <r>
    <d v="2024-08-02T00:00:00"/>
    <s v="INV007869"/>
    <x v="7"/>
    <s v="Wholesale"/>
    <x v="0"/>
    <x v="4"/>
    <x v="2"/>
    <x v="4"/>
    <x v="0"/>
    <n v="4"/>
    <n v="12000"/>
    <n v="17"/>
    <x v="605"/>
    <n v="37268.85"/>
    <x v="7854"/>
    <x v="1"/>
    <x v="0"/>
    <s v="Sneha"/>
    <x v="1"/>
    <n v="8"/>
  </r>
  <r>
    <d v="2024-08-03T00:00:00"/>
    <s v="INV007870"/>
    <x v="7"/>
    <s v="Wholesale"/>
    <x v="2"/>
    <x v="2"/>
    <x v="0"/>
    <x v="3"/>
    <x v="3"/>
    <n v="25"/>
    <n v="600"/>
    <n v="19"/>
    <x v="537"/>
    <n v="9737.51"/>
    <x v="7855"/>
    <x v="4"/>
    <x v="0"/>
    <s v="Vikas"/>
    <x v="1"/>
    <n v="8"/>
  </r>
  <r>
    <d v="2024-08-04T00:00:00"/>
    <s v="INV007871"/>
    <x v="3"/>
    <s v="Wholesale"/>
    <x v="2"/>
    <x v="2"/>
    <x v="1"/>
    <x v="2"/>
    <x v="2"/>
    <n v="3"/>
    <n v="4500"/>
    <n v="20"/>
    <x v="6"/>
    <n v="8395.27"/>
    <x v="7856"/>
    <x v="4"/>
    <x v="1"/>
    <s v="Karan"/>
    <x v="1"/>
    <n v="8"/>
  </r>
  <r>
    <d v="2024-08-05T00:00:00"/>
    <s v="INV007872"/>
    <x v="11"/>
    <s v="Corporate"/>
    <x v="1"/>
    <x v="1"/>
    <x v="2"/>
    <x v="6"/>
    <x v="0"/>
    <n v="19"/>
    <n v="3500"/>
    <n v="0"/>
    <x v="1436"/>
    <n v="57619.98"/>
    <x v="7857"/>
    <x v="0"/>
    <x v="1"/>
    <s v="Neha"/>
    <x v="1"/>
    <n v="8"/>
  </r>
  <r>
    <d v="2024-08-06T00:00:00"/>
    <s v="INV007873"/>
    <x v="2"/>
    <s v="Retail"/>
    <x v="1"/>
    <x v="1"/>
    <x v="2"/>
    <x v="7"/>
    <x v="3"/>
    <n v="3"/>
    <n v="900"/>
    <n v="11"/>
    <x v="1559"/>
    <n v="1800.87"/>
    <x v="7858"/>
    <x v="0"/>
    <x v="3"/>
    <s v="Neha"/>
    <x v="1"/>
    <n v="8"/>
  </r>
  <r>
    <d v="2024-08-07T00:00:00"/>
    <s v="INV007874"/>
    <x v="1"/>
    <s v="Corporate"/>
    <x v="1"/>
    <x v="1"/>
    <x v="0"/>
    <x v="6"/>
    <x v="0"/>
    <n v="24"/>
    <n v="3500"/>
    <n v="5"/>
    <x v="1036"/>
    <n v="71741.8"/>
    <x v="7859"/>
    <x v="4"/>
    <x v="2"/>
    <s v="Priya"/>
    <x v="1"/>
    <n v="8"/>
  </r>
  <r>
    <d v="2024-08-08T00:00:00"/>
    <s v="INV007875"/>
    <x v="4"/>
    <s v="Retail"/>
    <x v="3"/>
    <x v="5"/>
    <x v="0"/>
    <x v="6"/>
    <x v="0"/>
    <n v="11"/>
    <n v="3500"/>
    <n v="5"/>
    <x v="2130"/>
    <n v="31782.84"/>
    <x v="7860"/>
    <x v="0"/>
    <x v="0"/>
    <s v="Sneha"/>
    <x v="1"/>
    <n v="8"/>
  </r>
  <r>
    <d v="2024-08-09T00:00:00"/>
    <s v="INV007876"/>
    <x v="1"/>
    <s v="Retail"/>
    <x v="0"/>
    <x v="8"/>
    <x v="1"/>
    <x v="1"/>
    <x v="1"/>
    <n v="6"/>
    <n v="2500"/>
    <n v="7"/>
    <x v="418"/>
    <n v="12036.23"/>
    <x v="7861"/>
    <x v="2"/>
    <x v="2"/>
    <s v="Raj"/>
    <x v="1"/>
    <n v="8"/>
  </r>
  <r>
    <d v="2024-08-10T00:00:00"/>
    <s v="INV007877"/>
    <x v="4"/>
    <s v="Retail"/>
    <x v="1"/>
    <x v="1"/>
    <x v="0"/>
    <x v="4"/>
    <x v="0"/>
    <n v="17"/>
    <n v="12000"/>
    <n v="1"/>
    <x v="2208"/>
    <n v="160357.43"/>
    <x v="7862"/>
    <x v="0"/>
    <x v="2"/>
    <s v="Vikas"/>
    <x v="1"/>
    <n v="8"/>
  </r>
  <r>
    <d v="2024-08-11T00:00:00"/>
    <s v="INV007878"/>
    <x v="4"/>
    <s v="Retail"/>
    <x v="3"/>
    <x v="9"/>
    <x v="2"/>
    <x v="1"/>
    <x v="1"/>
    <n v="4"/>
    <n v="2500"/>
    <n v="5"/>
    <x v="17"/>
    <n v="7663.6"/>
    <x v="7863"/>
    <x v="2"/>
    <x v="0"/>
    <s v="Pooja"/>
    <x v="1"/>
    <n v="8"/>
  </r>
  <r>
    <d v="2024-08-12T00:00:00"/>
    <s v="INV007879"/>
    <x v="0"/>
    <s v="Corporate"/>
    <x v="0"/>
    <x v="0"/>
    <x v="3"/>
    <x v="2"/>
    <x v="2"/>
    <n v="12"/>
    <n v="4500"/>
    <n v="20"/>
    <x v="56"/>
    <n v="38629.83"/>
    <x v="7864"/>
    <x v="4"/>
    <x v="0"/>
    <s v="Priya"/>
    <x v="1"/>
    <n v="8"/>
  </r>
  <r>
    <d v="2024-08-13T00:00:00"/>
    <s v="INV007880"/>
    <x v="11"/>
    <s v="Retail"/>
    <x v="0"/>
    <x v="4"/>
    <x v="1"/>
    <x v="4"/>
    <x v="0"/>
    <n v="7"/>
    <n v="12000"/>
    <n v="14"/>
    <x v="81"/>
    <n v="61368.69"/>
    <x v="7865"/>
    <x v="0"/>
    <x v="0"/>
    <s v="Vikas"/>
    <x v="1"/>
    <n v="8"/>
  </r>
  <r>
    <d v="2024-08-14T00:00:00"/>
    <s v="INV007881"/>
    <x v="0"/>
    <s v="Wholesale"/>
    <x v="1"/>
    <x v="1"/>
    <x v="2"/>
    <x v="6"/>
    <x v="0"/>
    <n v="18"/>
    <n v="3500"/>
    <n v="2"/>
    <x v="297"/>
    <n v="56610.78"/>
    <x v="7866"/>
    <x v="0"/>
    <x v="0"/>
    <s v="Sneha"/>
    <x v="1"/>
    <n v="8"/>
  </r>
  <r>
    <d v="2024-08-15T00:00:00"/>
    <s v="INV007882"/>
    <x v="1"/>
    <s v="Retail"/>
    <x v="0"/>
    <x v="4"/>
    <x v="2"/>
    <x v="7"/>
    <x v="3"/>
    <n v="5"/>
    <n v="900"/>
    <n v="12"/>
    <x v="756"/>
    <n v="3653.36"/>
    <x v="7867"/>
    <x v="3"/>
    <x v="3"/>
    <s v="Amit"/>
    <x v="1"/>
    <n v="8"/>
  </r>
  <r>
    <d v="2024-08-16T00:00:00"/>
    <s v="INV007883"/>
    <x v="4"/>
    <s v="Wholesale"/>
    <x v="2"/>
    <x v="2"/>
    <x v="0"/>
    <x v="1"/>
    <x v="1"/>
    <n v="14"/>
    <n v="2500"/>
    <n v="2"/>
    <x v="1897"/>
    <n v="29766.22"/>
    <x v="7868"/>
    <x v="2"/>
    <x v="1"/>
    <s v="Karan"/>
    <x v="1"/>
    <n v="8"/>
  </r>
  <r>
    <d v="2024-08-17T00:00:00"/>
    <s v="INV007884"/>
    <x v="1"/>
    <s v="Wholesale"/>
    <x v="2"/>
    <x v="2"/>
    <x v="1"/>
    <x v="6"/>
    <x v="0"/>
    <n v="2"/>
    <n v="3500"/>
    <n v="3"/>
    <x v="2445"/>
    <n v="5535.44"/>
    <x v="7869"/>
    <x v="3"/>
    <x v="3"/>
    <s v="Vikas"/>
    <x v="1"/>
    <n v="8"/>
  </r>
  <r>
    <d v="2024-08-18T00:00:00"/>
    <s v="INV007885"/>
    <x v="2"/>
    <s v="Corporate"/>
    <x v="1"/>
    <x v="1"/>
    <x v="3"/>
    <x v="0"/>
    <x v="0"/>
    <n v="9"/>
    <n v="45000"/>
    <n v="12"/>
    <x v="249"/>
    <n v="297318.38"/>
    <x v="7870"/>
    <x v="1"/>
    <x v="2"/>
    <s v="Raj"/>
    <x v="1"/>
    <n v="8"/>
  </r>
  <r>
    <d v="2024-08-19T00:00:00"/>
    <s v="INV007886"/>
    <x v="1"/>
    <s v="Retail"/>
    <x v="0"/>
    <x v="8"/>
    <x v="2"/>
    <x v="0"/>
    <x v="0"/>
    <n v="3"/>
    <n v="45000"/>
    <n v="7"/>
    <x v="144"/>
    <n v="97274.45"/>
    <x v="7871"/>
    <x v="2"/>
    <x v="3"/>
    <s v="Sneha"/>
    <x v="1"/>
    <n v="8"/>
  </r>
  <r>
    <d v="2024-08-20T00:00:00"/>
    <s v="INV007887"/>
    <x v="6"/>
    <s v="Retail"/>
    <x v="2"/>
    <x v="6"/>
    <x v="3"/>
    <x v="7"/>
    <x v="3"/>
    <n v="3"/>
    <n v="900"/>
    <n v="13"/>
    <x v="1089"/>
    <n v="1914.91"/>
    <x v="7872"/>
    <x v="4"/>
    <x v="2"/>
    <s v="Sneha"/>
    <x v="1"/>
    <n v="8"/>
  </r>
  <r>
    <d v="2024-08-21T00:00:00"/>
    <s v="INV007888"/>
    <x v="0"/>
    <s v="Corporate"/>
    <x v="1"/>
    <x v="1"/>
    <x v="2"/>
    <x v="0"/>
    <x v="0"/>
    <n v="24"/>
    <n v="45000"/>
    <n v="8"/>
    <x v="1250"/>
    <n v="800406.47"/>
    <x v="7873"/>
    <x v="0"/>
    <x v="0"/>
    <s v="Pooja"/>
    <x v="1"/>
    <n v="8"/>
  </r>
  <r>
    <d v="2024-08-22T00:00:00"/>
    <s v="INV007889"/>
    <x v="4"/>
    <s v="Wholesale"/>
    <x v="2"/>
    <x v="6"/>
    <x v="2"/>
    <x v="4"/>
    <x v="0"/>
    <n v="11"/>
    <n v="12000"/>
    <n v="12"/>
    <x v="2025"/>
    <n v="101342.23"/>
    <x v="7874"/>
    <x v="3"/>
    <x v="3"/>
    <s v="Amit"/>
    <x v="1"/>
    <n v="8"/>
  </r>
  <r>
    <d v="2024-08-23T00:00:00"/>
    <s v="INV007890"/>
    <x v="11"/>
    <s v="Corporate"/>
    <x v="3"/>
    <x v="9"/>
    <x v="0"/>
    <x v="1"/>
    <x v="1"/>
    <n v="16"/>
    <n v="2500"/>
    <n v="3"/>
    <x v="2446"/>
    <n v="32984.699999999997"/>
    <x v="7875"/>
    <x v="0"/>
    <x v="2"/>
    <s v="Vikas"/>
    <x v="1"/>
    <n v="8"/>
  </r>
  <r>
    <d v="2024-08-24T00:00:00"/>
    <s v="INV007891"/>
    <x v="3"/>
    <s v="Corporate"/>
    <x v="1"/>
    <x v="1"/>
    <x v="1"/>
    <x v="6"/>
    <x v="0"/>
    <n v="11"/>
    <n v="3500"/>
    <n v="8"/>
    <x v="1854"/>
    <n v="31308.1"/>
    <x v="7876"/>
    <x v="2"/>
    <x v="2"/>
    <s v="Pooja"/>
    <x v="1"/>
    <n v="8"/>
  </r>
  <r>
    <d v="2024-08-25T00:00:00"/>
    <s v="INV007892"/>
    <x v="2"/>
    <s v="Retail"/>
    <x v="1"/>
    <x v="1"/>
    <x v="2"/>
    <x v="6"/>
    <x v="0"/>
    <n v="9"/>
    <n v="3500"/>
    <n v="14"/>
    <x v="1608"/>
    <n v="21262.5"/>
    <x v="7877"/>
    <x v="4"/>
    <x v="0"/>
    <s v="Amit"/>
    <x v="1"/>
    <n v="8"/>
  </r>
  <r>
    <d v="2024-08-26T00:00:00"/>
    <s v="INV007893"/>
    <x v="9"/>
    <s v="Wholesale"/>
    <x v="2"/>
    <x v="6"/>
    <x v="3"/>
    <x v="0"/>
    <x v="0"/>
    <n v="24"/>
    <n v="45000"/>
    <n v="0"/>
    <x v="306"/>
    <n v="867631.14"/>
    <x v="7878"/>
    <x v="3"/>
    <x v="3"/>
    <s v="Karan"/>
    <x v="1"/>
    <n v="8"/>
  </r>
  <r>
    <d v="2024-08-27T00:00:00"/>
    <s v="INV007894"/>
    <x v="4"/>
    <s v="Corporate"/>
    <x v="2"/>
    <x v="2"/>
    <x v="0"/>
    <x v="7"/>
    <x v="3"/>
    <n v="23"/>
    <n v="900"/>
    <n v="4"/>
    <x v="1349"/>
    <n v="14881.4"/>
    <x v="7879"/>
    <x v="3"/>
    <x v="3"/>
    <s v="Raj"/>
    <x v="1"/>
    <n v="8"/>
  </r>
  <r>
    <d v="2024-08-28T00:00:00"/>
    <s v="INV007895"/>
    <x v="10"/>
    <s v="Wholesale"/>
    <x v="0"/>
    <x v="4"/>
    <x v="3"/>
    <x v="1"/>
    <x v="1"/>
    <n v="15"/>
    <n v="2500"/>
    <n v="12"/>
    <x v="2447"/>
    <n v="30029.58"/>
    <x v="7880"/>
    <x v="1"/>
    <x v="1"/>
    <s v="Sneha"/>
    <x v="1"/>
    <n v="8"/>
  </r>
  <r>
    <d v="2024-08-29T00:00:00"/>
    <s v="INV007896"/>
    <x v="8"/>
    <s v="Retail"/>
    <x v="1"/>
    <x v="1"/>
    <x v="1"/>
    <x v="2"/>
    <x v="2"/>
    <n v="4"/>
    <n v="4500"/>
    <n v="3"/>
    <x v="723"/>
    <n v="13695.29"/>
    <x v="7881"/>
    <x v="1"/>
    <x v="2"/>
    <s v="Pooja"/>
    <x v="1"/>
    <n v="8"/>
  </r>
  <r>
    <d v="2024-08-30T00:00:00"/>
    <s v="INV007897"/>
    <x v="9"/>
    <s v="Wholesale"/>
    <x v="3"/>
    <x v="9"/>
    <x v="2"/>
    <x v="7"/>
    <x v="3"/>
    <n v="19"/>
    <n v="900"/>
    <n v="10"/>
    <x v="622"/>
    <n v="11826.73"/>
    <x v="7882"/>
    <x v="0"/>
    <x v="3"/>
    <s v="Priya"/>
    <x v="1"/>
    <n v="8"/>
  </r>
  <r>
    <d v="2024-08-31T00:00:00"/>
    <s v="INV007898"/>
    <x v="10"/>
    <s v="Corporate"/>
    <x v="3"/>
    <x v="7"/>
    <x v="0"/>
    <x v="2"/>
    <x v="2"/>
    <n v="8"/>
    <n v="4500"/>
    <n v="15"/>
    <x v="533"/>
    <n v="22467.47"/>
    <x v="7883"/>
    <x v="3"/>
    <x v="0"/>
    <s v="Sneha"/>
    <x v="1"/>
    <n v="8"/>
  </r>
  <r>
    <d v="2024-09-01T00:00:00"/>
    <s v="INV007899"/>
    <x v="8"/>
    <s v="Corporate"/>
    <x v="3"/>
    <x v="5"/>
    <x v="0"/>
    <x v="4"/>
    <x v="0"/>
    <n v="24"/>
    <n v="12000"/>
    <n v="1"/>
    <x v="2448"/>
    <n v="246249.72"/>
    <x v="7884"/>
    <x v="3"/>
    <x v="0"/>
    <s v="Amit"/>
    <x v="1"/>
    <n v="9"/>
  </r>
  <r>
    <d v="2024-09-02T00:00:00"/>
    <s v="INV007900"/>
    <x v="8"/>
    <s v="Wholesale"/>
    <x v="2"/>
    <x v="2"/>
    <x v="2"/>
    <x v="2"/>
    <x v="2"/>
    <n v="13"/>
    <n v="4500"/>
    <n v="14"/>
    <x v="1254"/>
    <n v="42655.45"/>
    <x v="7885"/>
    <x v="1"/>
    <x v="0"/>
    <s v="Priya"/>
    <x v="1"/>
    <n v="9"/>
  </r>
  <r>
    <d v="2024-09-03T00:00:00"/>
    <s v="INV007901"/>
    <x v="4"/>
    <s v="Corporate"/>
    <x v="0"/>
    <x v="0"/>
    <x v="2"/>
    <x v="0"/>
    <x v="0"/>
    <n v="22"/>
    <n v="45000"/>
    <n v="4"/>
    <x v="1484"/>
    <n v="884407.39"/>
    <x v="7886"/>
    <x v="0"/>
    <x v="0"/>
    <s v="Vikas"/>
    <x v="1"/>
    <n v="9"/>
  </r>
  <r>
    <d v="2024-09-04T00:00:00"/>
    <s v="INV007902"/>
    <x v="6"/>
    <s v="Retail"/>
    <x v="3"/>
    <x v="7"/>
    <x v="1"/>
    <x v="6"/>
    <x v="0"/>
    <n v="1"/>
    <n v="3500"/>
    <n v="3"/>
    <x v="2449"/>
    <n v="2525.2800000000002"/>
    <x v="7887"/>
    <x v="3"/>
    <x v="1"/>
    <s v="Priya"/>
    <x v="1"/>
    <n v="9"/>
  </r>
  <r>
    <d v="2024-09-05T00:00:00"/>
    <s v="INV007903"/>
    <x v="10"/>
    <s v="Corporate"/>
    <x v="0"/>
    <x v="4"/>
    <x v="1"/>
    <x v="3"/>
    <x v="3"/>
    <n v="24"/>
    <n v="600"/>
    <n v="10"/>
    <x v="553"/>
    <n v="11741.63"/>
    <x v="7888"/>
    <x v="2"/>
    <x v="0"/>
    <s v="Raj"/>
    <x v="1"/>
    <n v="9"/>
  </r>
  <r>
    <d v="2024-09-06T00:00:00"/>
    <s v="INV007904"/>
    <x v="1"/>
    <s v="Retail"/>
    <x v="3"/>
    <x v="9"/>
    <x v="0"/>
    <x v="4"/>
    <x v="0"/>
    <n v="3"/>
    <n v="12000"/>
    <n v="19"/>
    <x v="1221"/>
    <n v="26280.62"/>
    <x v="7889"/>
    <x v="1"/>
    <x v="3"/>
    <s v="Sneha"/>
    <x v="1"/>
    <n v="9"/>
  </r>
  <r>
    <d v="2024-09-07T00:00:00"/>
    <s v="INV007905"/>
    <x v="6"/>
    <s v="Corporate"/>
    <x v="2"/>
    <x v="2"/>
    <x v="1"/>
    <x v="6"/>
    <x v="0"/>
    <n v="2"/>
    <n v="3500"/>
    <n v="19"/>
    <x v="659"/>
    <n v="5121.72"/>
    <x v="7890"/>
    <x v="0"/>
    <x v="3"/>
    <s v="Vikas"/>
    <x v="1"/>
    <n v="9"/>
  </r>
  <r>
    <d v="2024-09-08T00:00:00"/>
    <s v="INV007906"/>
    <x v="1"/>
    <s v="Wholesale"/>
    <x v="3"/>
    <x v="7"/>
    <x v="1"/>
    <x v="2"/>
    <x v="2"/>
    <n v="17"/>
    <n v="4500"/>
    <n v="20"/>
    <x v="231"/>
    <n v="49669.3"/>
    <x v="7891"/>
    <x v="3"/>
    <x v="1"/>
    <s v="Raj"/>
    <x v="1"/>
    <n v="9"/>
  </r>
  <r>
    <d v="2024-09-09T00:00:00"/>
    <s v="INV007907"/>
    <x v="11"/>
    <s v="Wholesale"/>
    <x v="3"/>
    <x v="3"/>
    <x v="3"/>
    <x v="0"/>
    <x v="0"/>
    <n v="5"/>
    <n v="45000"/>
    <n v="11"/>
    <x v="271"/>
    <n v="165141.35"/>
    <x v="7892"/>
    <x v="4"/>
    <x v="0"/>
    <s v="Amit"/>
    <x v="1"/>
    <n v="9"/>
  </r>
  <r>
    <d v="2024-09-10T00:00:00"/>
    <s v="INV007908"/>
    <x v="8"/>
    <s v="Retail"/>
    <x v="0"/>
    <x v="4"/>
    <x v="1"/>
    <x v="4"/>
    <x v="0"/>
    <n v="17"/>
    <n v="12000"/>
    <n v="13"/>
    <x v="801"/>
    <n v="165996.6"/>
    <x v="7893"/>
    <x v="1"/>
    <x v="0"/>
    <s v="Raj"/>
    <x v="1"/>
    <n v="9"/>
  </r>
  <r>
    <d v="2024-09-11T00:00:00"/>
    <s v="INV007909"/>
    <x v="11"/>
    <s v="Corporate"/>
    <x v="3"/>
    <x v="7"/>
    <x v="3"/>
    <x v="5"/>
    <x v="0"/>
    <n v="25"/>
    <n v="15000"/>
    <n v="18"/>
    <x v="1738"/>
    <n v="274387.43"/>
    <x v="7894"/>
    <x v="1"/>
    <x v="1"/>
    <s v="Priya"/>
    <x v="1"/>
    <n v="9"/>
  </r>
  <r>
    <d v="2024-09-12T00:00:00"/>
    <s v="INV007910"/>
    <x v="5"/>
    <s v="Retail"/>
    <x v="1"/>
    <x v="1"/>
    <x v="1"/>
    <x v="3"/>
    <x v="3"/>
    <n v="12"/>
    <n v="600"/>
    <n v="5"/>
    <x v="501"/>
    <n v="5515.9"/>
    <x v="7895"/>
    <x v="2"/>
    <x v="1"/>
    <s v="Sneha"/>
    <x v="1"/>
    <n v="9"/>
  </r>
  <r>
    <d v="2024-09-13T00:00:00"/>
    <s v="INV007911"/>
    <x v="5"/>
    <s v="Corporate"/>
    <x v="1"/>
    <x v="1"/>
    <x v="3"/>
    <x v="1"/>
    <x v="1"/>
    <n v="11"/>
    <n v="2500"/>
    <n v="0"/>
    <x v="2450"/>
    <n v="21769.84"/>
    <x v="7896"/>
    <x v="0"/>
    <x v="0"/>
    <s v="Raj"/>
    <x v="1"/>
    <n v="9"/>
  </r>
  <r>
    <d v="2024-09-14T00:00:00"/>
    <s v="INV007912"/>
    <x v="11"/>
    <s v="Corporate"/>
    <x v="1"/>
    <x v="1"/>
    <x v="1"/>
    <x v="5"/>
    <x v="0"/>
    <n v="11"/>
    <n v="15000"/>
    <n v="6"/>
    <x v="856"/>
    <n v="120532.61"/>
    <x v="7897"/>
    <x v="2"/>
    <x v="1"/>
    <s v="Neha"/>
    <x v="1"/>
    <n v="9"/>
  </r>
  <r>
    <d v="2024-09-15T00:00:00"/>
    <s v="INV007913"/>
    <x v="1"/>
    <s v="Corporate"/>
    <x v="2"/>
    <x v="2"/>
    <x v="0"/>
    <x v="3"/>
    <x v="3"/>
    <n v="22"/>
    <n v="600"/>
    <n v="17"/>
    <x v="1751"/>
    <n v="8127.81"/>
    <x v="7898"/>
    <x v="1"/>
    <x v="0"/>
    <s v="Amit"/>
    <x v="1"/>
    <n v="9"/>
  </r>
  <r>
    <d v="2024-09-16T00:00:00"/>
    <s v="INV007914"/>
    <x v="4"/>
    <s v="Corporate"/>
    <x v="3"/>
    <x v="9"/>
    <x v="0"/>
    <x v="1"/>
    <x v="1"/>
    <n v="2"/>
    <n v="2500"/>
    <n v="11"/>
    <x v="2271"/>
    <n v="3221.9"/>
    <x v="7899"/>
    <x v="0"/>
    <x v="3"/>
    <s v="Sneha"/>
    <x v="1"/>
    <n v="9"/>
  </r>
  <r>
    <d v="2024-09-17T00:00:00"/>
    <s v="INV007915"/>
    <x v="2"/>
    <s v="Wholesale"/>
    <x v="3"/>
    <x v="5"/>
    <x v="3"/>
    <x v="0"/>
    <x v="0"/>
    <n v="4"/>
    <n v="45000"/>
    <n v="18"/>
    <x v="338"/>
    <n v="125547.17"/>
    <x v="7900"/>
    <x v="2"/>
    <x v="0"/>
    <s v="Pooja"/>
    <x v="1"/>
    <n v="9"/>
  </r>
  <r>
    <d v="2024-09-18T00:00:00"/>
    <s v="INV007916"/>
    <x v="4"/>
    <s v="Corporate"/>
    <x v="0"/>
    <x v="8"/>
    <x v="0"/>
    <x v="3"/>
    <x v="3"/>
    <n v="1"/>
    <n v="600"/>
    <n v="17"/>
    <x v="2451"/>
    <n v="372.04"/>
    <x v="7901"/>
    <x v="0"/>
    <x v="2"/>
    <s v="Vikas"/>
    <x v="1"/>
    <n v="9"/>
  </r>
  <r>
    <d v="2024-09-19T00:00:00"/>
    <s v="INV007917"/>
    <x v="11"/>
    <s v="Corporate"/>
    <x v="0"/>
    <x v="0"/>
    <x v="3"/>
    <x v="4"/>
    <x v="0"/>
    <n v="4"/>
    <n v="12000"/>
    <n v="12"/>
    <x v="2044"/>
    <n v="32053.24"/>
    <x v="7902"/>
    <x v="0"/>
    <x v="0"/>
    <s v="Amit"/>
    <x v="1"/>
    <n v="9"/>
  </r>
  <r>
    <d v="2024-09-20T00:00:00"/>
    <s v="INV007918"/>
    <x v="5"/>
    <s v="Corporate"/>
    <x v="3"/>
    <x v="3"/>
    <x v="1"/>
    <x v="2"/>
    <x v="2"/>
    <n v="12"/>
    <n v="4500"/>
    <n v="10"/>
    <x v="1664"/>
    <n v="42738.8"/>
    <x v="7903"/>
    <x v="1"/>
    <x v="2"/>
    <s v="Amit"/>
    <x v="1"/>
    <n v="9"/>
  </r>
  <r>
    <d v="2024-09-21T00:00:00"/>
    <s v="INV007919"/>
    <x v="1"/>
    <s v="Wholesale"/>
    <x v="0"/>
    <x v="8"/>
    <x v="0"/>
    <x v="1"/>
    <x v="1"/>
    <n v="9"/>
    <n v="2500"/>
    <n v="3"/>
    <x v="825"/>
    <n v="18202.66"/>
    <x v="7904"/>
    <x v="1"/>
    <x v="3"/>
    <s v="Raj"/>
    <x v="1"/>
    <n v="9"/>
  </r>
  <r>
    <d v="2024-09-22T00:00:00"/>
    <s v="INV007920"/>
    <x v="10"/>
    <s v="Retail"/>
    <x v="2"/>
    <x v="6"/>
    <x v="3"/>
    <x v="6"/>
    <x v="0"/>
    <n v="4"/>
    <n v="3500"/>
    <n v="12"/>
    <x v="2229"/>
    <n v="9439.89"/>
    <x v="7905"/>
    <x v="1"/>
    <x v="2"/>
    <s v="Raj"/>
    <x v="1"/>
    <n v="9"/>
  </r>
  <r>
    <d v="2024-09-23T00:00:00"/>
    <s v="INV007921"/>
    <x v="11"/>
    <s v="Corporate"/>
    <x v="0"/>
    <x v="4"/>
    <x v="2"/>
    <x v="5"/>
    <x v="0"/>
    <n v="8"/>
    <n v="15000"/>
    <n v="14"/>
    <x v="1031"/>
    <n v="81760.820000000007"/>
    <x v="7906"/>
    <x v="4"/>
    <x v="0"/>
    <s v="Karan"/>
    <x v="1"/>
    <n v="9"/>
  </r>
  <r>
    <d v="2024-09-24T00:00:00"/>
    <s v="INV007922"/>
    <x v="5"/>
    <s v="Retail"/>
    <x v="3"/>
    <x v="3"/>
    <x v="0"/>
    <x v="3"/>
    <x v="3"/>
    <n v="19"/>
    <n v="600"/>
    <n v="12"/>
    <x v="741"/>
    <n v="8711.44"/>
    <x v="7907"/>
    <x v="4"/>
    <x v="0"/>
    <s v="Karan"/>
    <x v="1"/>
    <n v="9"/>
  </r>
  <r>
    <d v="2024-09-25T00:00:00"/>
    <s v="INV007923"/>
    <x v="11"/>
    <s v="Retail"/>
    <x v="1"/>
    <x v="1"/>
    <x v="1"/>
    <x v="5"/>
    <x v="0"/>
    <n v="13"/>
    <n v="15000"/>
    <n v="7"/>
    <x v="2329"/>
    <n v="131160.68"/>
    <x v="7908"/>
    <x v="3"/>
    <x v="0"/>
    <s v="Sneha"/>
    <x v="1"/>
    <n v="9"/>
  </r>
  <r>
    <d v="2024-09-26T00:00:00"/>
    <s v="INV007924"/>
    <x v="4"/>
    <s v="Corporate"/>
    <x v="2"/>
    <x v="2"/>
    <x v="1"/>
    <x v="4"/>
    <x v="0"/>
    <n v="6"/>
    <n v="12000"/>
    <n v="7"/>
    <x v="325"/>
    <n v="49788"/>
    <x v="7909"/>
    <x v="2"/>
    <x v="1"/>
    <s v="Sneha"/>
    <x v="1"/>
    <n v="9"/>
  </r>
  <r>
    <d v="2024-09-27T00:00:00"/>
    <s v="INV007925"/>
    <x v="8"/>
    <s v="Wholesale"/>
    <x v="3"/>
    <x v="3"/>
    <x v="1"/>
    <x v="7"/>
    <x v="3"/>
    <n v="12"/>
    <n v="900"/>
    <n v="13"/>
    <x v="891"/>
    <n v="7498.11"/>
    <x v="7910"/>
    <x v="1"/>
    <x v="0"/>
    <s v="Raj"/>
    <x v="1"/>
    <n v="9"/>
  </r>
  <r>
    <d v="2024-09-28T00:00:00"/>
    <s v="INV007926"/>
    <x v="11"/>
    <s v="Retail"/>
    <x v="1"/>
    <x v="1"/>
    <x v="3"/>
    <x v="7"/>
    <x v="3"/>
    <n v="23"/>
    <n v="900"/>
    <n v="20"/>
    <x v="496"/>
    <n v="12198.49"/>
    <x v="7911"/>
    <x v="4"/>
    <x v="3"/>
    <s v="Amit"/>
    <x v="1"/>
    <n v="9"/>
  </r>
  <r>
    <d v="2024-09-29T00:00:00"/>
    <s v="INV007927"/>
    <x v="10"/>
    <s v="Retail"/>
    <x v="3"/>
    <x v="3"/>
    <x v="1"/>
    <x v="4"/>
    <x v="0"/>
    <n v="4"/>
    <n v="12000"/>
    <n v="4"/>
    <x v="2452"/>
    <n v="39256.699999999997"/>
    <x v="7912"/>
    <x v="4"/>
    <x v="3"/>
    <s v="Karan"/>
    <x v="1"/>
    <n v="9"/>
  </r>
  <r>
    <d v="2024-09-30T00:00:00"/>
    <s v="INV007928"/>
    <x v="7"/>
    <s v="Retail"/>
    <x v="2"/>
    <x v="6"/>
    <x v="3"/>
    <x v="5"/>
    <x v="0"/>
    <n v="7"/>
    <n v="15000"/>
    <n v="19"/>
    <x v="762"/>
    <n v="75016.960000000006"/>
    <x v="7913"/>
    <x v="4"/>
    <x v="1"/>
    <s v="Raj"/>
    <x v="1"/>
    <n v="9"/>
  </r>
  <r>
    <d v="2024-10-01T00:00:00"/>
    <s v="INV007929"/>
    <x v="10"/>
    <s v="Corporate"/>
    <x v="3"/>
    <x v="9"/>
    <x v="1"/>
    <x v="0"/>
    <x v="0"/>
    <n v="3"/>
    <n v="45000"/>
    <n v="9"/>
    <x v="1470"/>
    <n v="111166.9"/>
    <x v="7914"/>
    <x v="3"/>
    <x v="2"/>
    <s v="Neha"/>
    <x v="1"/>
    <n v="10"/>
  </r>
  <r>
    <d v="2024-10-02T00:00:00"/>
    <s v="INV007930"/>
    <x v="0"/>
    <s v="Wholesale"/>
    <x v="3"/>
    <x v="3"/>
    <x v="1"/>
    <x v="0"/>
    <x v="0"/>
    <n v="21"/>
    <n v="45000"/>
    <n v="10"/>
    <x v="1563"/>
    <n v="632001.43999999994"/>
    <x v="7915"/>
    <x v="4"/>
    <x v="3"/>
    <s v="Raj"/>
    <x v="1"/>
    <n v="10"/>
  </r>
  <r>
    <d v="2024-10-03T00:00:00"/>
    <s v="INV007931"/>
    <x v="4"/>
    <s v="Retail"/>
    <x v="3"/>
    <x v="3"/>
    <x v="0"/>
    <x v="2"/>
    <x v="2"/>
    <n v="1"/>
    <n v="4500"/>
    <n v="9"/>
    <x v="244"/>
    <n v="3036.02"/>
    <x v="7916"/>
    <x v="2"/>
    <x v="0"/>
    <s v="Priya"/>
    <x v="1"/>
    <n v="10"/>
  </r>
  <r>
    <d v="2024-10-04T00:00:00"/>
    <s v="INV007932"/>
    <x v="11"/>
    <s v="Wholesale"/>
    <x v="2"/>
    <x v="6"/>
    <x v="2"/>
    <x v="7"/>
    <x v="3"/>
    <n v="18"/>
    <n v="900"/>
    <n v="19"/>
    <x v="1986"/>
    <n v="9589.0300000000007"/>
    <x v="7917"/>
    <x v="4"/>
    <x v="0"/>
    <s v="Karan"/>
    <x v="1"/>
    <n v="10"/>
  </r>
  <r>
    <d v="2024-10-05T00:00:00"/>
    <s v="INV007933"/>
    <x v="8"/>
    <s v="Retail"/>
    <x v="0"/>
    <x v="8"/>
    <x v="0"/>
    <x v="7"/>
    <x v="3"/>
    <n v="6"/>
    <n v="900"/>
    <n v="10"/>
    <x v="307"/>
    <n v="4311.29"/>
    <x v="7918"/>
    <x v="1"/>
    <x v="1"/>
    <s v="Raj"/>
    <x v="1"/>
    <n v="10"/>
  </r>
  <r>
    <d v="2024-10-06T00:00:00"/>
    <s v="INV007934"/>
    <x v="4"/>
    <s v="Corporate"/>
    <x v="3"/>
    <x v="7"/>
    <x v="3"/>
    <x v="1"/>
    <x v="1"/>
    <n v="8"/>
    <n v="2500"/>
    <n v="7"/>
    <x v="2054"/>
    <n v="14009.6"/>
    <x v="7919"/>
    <x v="2"/>
    <x v="2"/>
    <s v="Vikas"/>
    <x v="1"/>
    <n v="10"/>
  </r>
  <r>
    <d v="2024-10-07T00:00:00"/>
    <s v="INV007935"/>
    <x v="9"/>
    <s v="Retail"/>
    <x v="0"/>
    <x v="8"/>
    <x v="2"/>
    <x v="4"/>
    <x v="0"/>
    <n v="2"/>
    <n v="12000"/>
    <n v="10"/>
    <x v="2105"/>
    <n v="17589.89"/>
    <x v="7920"/>
    <x v="2"/>
    <x v="0"/>
    <s v="Neha"/>
    <x v="1"/>
    <n v="10"/>
  </r>
  <r>
    <d v="2024-10-08T00:00:00"/>
    <s v="INV007936"/>
    <x v="7"/>
    <s v="Corporate"/>
    <x v="3"/>
    <x v="3"/>
    <x v="0"/>
    <x v="6"/>
    <x v="0"/>
    <n v="16"/>
    <n v="3500"/>
    <n v="0"/>
    <x v="1536"/>
    <n v="41578.03"/>
    <x v="7921"/>
    <x v="2"/>
    <x v="2"/>
    <s v="Sneha"/>
    <x v="1"/>
    <n v="10"/>
  </r>
  <r>
    <d v="2024-10-09T00:00:00"/>
    <s v="INV007937"/>
    <x v="4"/>
    <s v="Wholesale"/>
    <x v="2"/>
    <x v="2"/>
    <x v="2"/>
    <x v="6"/>
    <x v="0"/>
    <n v="25"/>
    <n v="3500"/>
    <n v="13"/>
    <x v="1311"/>
    <n v="70868.94"/>
    <x v="7922"/>
    <x v="4"/>
    <x v="1"/>
    <s v="Sneha"/>
    <x v="1"/>
    <n v="10"/>
  </r>
  <r>
    <d v="2024-10-10T00:00:00"/>
    <s v="INV007938"/>
    <x v="10"/>
    <s v="Wholesale"/>
    <x v="2"/>
    <x v="2"/>
    <x v="0"/>
    <x v="1"/>
    <x v="1"/>
    <n v="6"/>
    <n v="2500"/>
    <n v="20"/>
    <x v="183"/>
    <n v="9389.1200000000008"/>
    <x v="7923"/>
    <x v="1"/>
    <x v="2"/>
    <s v="Vikas"/>
    <x v="1"/>
    <n v="10"/>
  </r>
  <r>
    <d v="2024-10-11T00:00:00"/>
    <s v="INV007939"/>
    <x v="1"/>
    <s v="Corporate"/>
    <x v="0"/>
    <x v="4"/>
    <x v="1"/>
    <x v="7"/>
    <x v="3"/>
    <n v="1"/>
    <n v="900"/>
    <n v="11"/>
    <x v="2335"/>
    <n v="699.45"/>
    <x v="7924"/>
    <x v="0"/>
    <x v="3"/>
    <s v="Neha"/>
    <x v="1"/>
    <n v="10"/>
  </r>
  <r>
    <d v="2024-10-12T00:00:00"/>
    <s v="INV007940"/>
    <x v="8"/>
    <s v="Corporate"/>
    <x v="3"/>
    <x v="5"/>
    <x v="0"/>
    <x v="3"/>
    <x v="3"/>
    <n v="20"/>
    <n v="600"/>
    <n v="13"/>
    <x v="833"/>
    <n v="8246.59"/>
    <x v="7925"/>
    <x v="0"/>
    <x v="2"/>
    <s v="Neha"/>
    <x v="1"/>
    <n v="10"/>
  </r>
  <r>
    <d v="2024-10-13T00:00:00"/>
    <s v="INV007941"/>
    <x v="5"/>
    <s v="Retail"/>
    <x v="0"/>
    <x v="8"/>
    <x v="3"/>
    <x v="7"/>
    <x v="3"/>
    <n v="2"/>
    <n v="900"/>
    <n v="6"/>
    <x v="1971"/>
    <n v="1305.42"/>
    <x v="7926"/>
    <x v="1"/>
    <x v="0"/>
    <s v="Karan"/>
    <x v="1"/>
    <n v="10"/>
  </r>
  <r>
    <d v="2024-10-14T00:00:00"/>
    <s v="INV007942"/>
    <x v="5"/>
    <s v="Corporate"/>
    <x v="1"/>
    <x v="1"/>
    <x v="2"/>
    <x v="2"/>
    <x v="2"/>
    <n v="11"/>
    <n v="4500"/>
    <n v="2"/>
    <x v="2135"/>
    <n v="40023.93"/>
    <x v="7927"/>
    <x v="3"/>
    <x v="0"/>
    <s v="Raj"/>
    <x v="1"/>
    <n v="10"/>
  </r>
  <r>
    <d v="2024-10-15T00:00:00"/>
    <s v="INV007943"/>
    <x v="10"/>
    <s v="Wholesale"/>
    <x v="3"/>
    <x v="7"/>
    <x v="1"/>
    <x v="5"/>
    <x v="0"/>
    <n v="9"/>
    <n v="15000"/>
    <n v="3"/>
    <x v="1952"/>
    <n v="107509.66"/>
    <x v="7928"/>
    <x v="3"/>
    <x v="0"/>
    <s v="Amit"/>
    <x v="1"/>
    <n v="10"/>
  </r>
  <r>
    <d v="2024-10-16T00:00:00"/>
    <s v="INV007944"/>
    <x v="11"/>
    <s v="Corporate"/>
    <x v="2"/>
    <x v="2"/>
    <x v="0"/>
    <x v="5"/>
    <x v="0"/>
    <n v="12"/>
    <n v="15000"/>
    <n v="5"/>
    <x v="22"/>
    <n v="127346.68"/>
    <x v="7929"/>
    <x v="0"/>
    <x v="2"/>
    <s v="Raj"/>
    <x v="1"/>
    <n v="10"/>
  </r>
  <r>
    <d v="2024-10-17T00:00:00"/>
    <s v="INV007945"/>
    <x v="1"/>
    <s v="Retail"/>
    <x v="1"/>
    <x v="1"/>
    <x v="1"/>
    <x v="2"/>
    <x v="2"/>
    <n v="4"/>
    <n v="4500"/>
    <n v="14"/>
    <x v="327"/>
    <n v="13017.79"/>
    <x v="7930"/>
    <x v="1"/>
    <x v="0"/>
    <s v="Pooja"/>
    <x v="1"/>
    <n v="10"/>
  </r>
  <r>
    <d v="2024-10-18T00:00:00"/>
    <s v="INV007946"/>
    <x v="6"/>
    <s v="Retail"/>
    <x v="2"/>
    <x v="6"/>
    <x v="0"/>
    <x v="3"/>
    <x v="3"/>
    <n v="21"/>
    <n v="600"/>
    <n v="1"/>
    <x v="471"/>
    <n v="11446.41"/>
    <x v="7931"/>
    <x v="2"/>
    <x v="0"/>
    <s v="Amit"/>
    <x v="1"/>
    <n v="10"/>
  </r>
  <r>
    <d v="2024-10-19T00:00:00"/>
    <s v="INV007947"/>
    <x v="5"/>
    <s v="Retail"/>
    <x v="3"/>
    <x v="5"/>
    <x v="1"/>
    <x v="7"/>
    <x v="3"/>
    <n v="12"/>
    <n v="900"/>
    <n v="0"/>
    <x v="6"/>
    <n v="9486.75"/>
    <x v="7932"/>
    <x v="1"/>
    <x v="3"/>
    <s v="Karan"/>
    <x v="1"/>
    <n v="10"/>
  </r>
  <r>
    <d v="2024-10-20T00:00:00"/>
    <s v="INV007948"/>
    <x v="10"/>
    <s v="Corporate"/>
    <x v="0"/>
    <x v="4"/>
    <x v="1"/>
    <x v="2"/>
    <x v="2"/>
    <n v="9"/>
    <n v="4500"/>
    <n v="9"/>
    <x v="1687"/>
    <n v="29535.16"/>
    <x v="7933"/>
    <x v="1"/>
    <x v="2"/>
    <s v="Priya"/>
    <x v="1"/>
    <n v="10"/>
  </r>
  <r>
    <d v="2024-10-21T00:00:00"/>
    <s v="INV007949"/>
    <x v="6"/>
    <s v="Wholesale"/>
    <x v="0"/>
    <x v="4"/>
    <x v="1"/>
    <x v="1"/>
    <x v="1"/>
    <n v="13"/>
    <n v="2500"/>
    <n v="17"/>
    <x v="923"/>
    <n v="23519.62"/>
    <x v="7934"/>
    <x v="0"/>
    <x v="1"/>
    <s v="Sneha"/>
    <x v="1"/>
    <n v="10"/>
  </r>
  <r>
    <d v="2024-10-22T00:00:00"/>
    <s v="INV007950"/>
    <x v="6"/>
    <s v="Corporate"/>
    <x v="1"/>
    <x v="1"/>
    <x v="0"/>
    <x v="5"/>
    <x v="0"/>
    <n v="16"/>
    <n v="15000"/>
    <n v="2"/>
    <x v="1712"/>
    <n v="200566.35"/>
    <x v="7935"/>
    <x v="0"/>
    <x v="1"/>
    <s v="Priya"/>
    <x v="1"/>
    <n v="10"/>
  </r>
  <r>
    <d v="2024-10-23T00:00:00"/>
    <s v="INV007951"/>
    <x v="10"/>
    <s v="Retail"/>
    <x v="1"/>
    <x v="1"/>
    <x v="1"/>
    <x v="6"/>
    <x v="0"/>
    <n v="25"/>
    <n v="3500"/>
    <n v="13"/>
    <x v="1311"/>
    <n v="70803.62"/>
    <x v="7936"/>
    <x v="2"/>
    <x v="2"/>
    <s v="Amit"/>
    <x v="1"/>
    <n v="10"/>
  </r>
  <r>
    <d v="2024-10-24T00:00:00"/>
    <s v="INV007952"/>
    <x v="2"/>
    <s v="Corporate"/>
    <x v="3"/>
    <x v="9"/>
    <x v="2"/>
    <x v="0"/>
    <x v="0"/>
    <n v="2"/>
    <n v="45000"/>
    <n v="16"/>
    <x v="102"/>
    <n v="67333.289999999994"/>
    <x v="7937"/>
    <x v="2"/>
    <x v="2"/>
    <s v="Amit"/>
    <x v="1"/>
    <n v="10"/>
  </r>
  <r>
    <d v="2024-10-25T00:00:00"/>
    <s v="INV007953"/>
    <x v="0"/>
    <s v="Retail"/>
    <x v="1"/>
    <x v="1"/>
    <x v="0"/>
    <x v="2"/>
    <x v="2"/>
    <n v="5"/>
    <n v="4500"/>
    <n v="7"/>
    <x v="1390"/>
    <n v="15214.76"/>
    <x v="7938"/>
    <x v="0"/>
    <x v="2"/>
    <s v="Neha"/>
    <x v="1"/>
    <n v="10"/>
  </r>
  <r>
    <d v="2024-10-26T00:00:00"/>
    <s v="INV007954"/>
    <x v="5"/>
    <s v="Wholesale"/>
    <x v="1"/>
    <x v="1"/>
    <x v="1"/>
    <x v="1"/>
    <x v="1"/>
    <n v="4"/>
    <n v="2500"/>
    <n v="0"/>
    <x v="638"/>
    <n v="9245.09"/>
    <x v="7939"/>
    <x v="4"/>
    <x v="1"/>
    <s v="Vikas"/>
    <x v="1"/>
    <n v="10"/>
  </r>
  <r>
    <d v="2024-10-27T00:00:00"/>
    <s v="INV007955"/>
    <x v="1"/>
    <s v="Retail"/>
    <x v="3"/>
    <x v="5"/>
    <x v="1"/>
    <x v="1"/>
    <x v="1"/>
    <n v="13"/>
    <n v="2500"/>
    <n v="20"/>
    <x v="135"/>
    <n v="23040.48"/>
    <x v="7940"/>
    <x v="2"/>
    <x v="0"/>
    <s v="Raj"/>
    <x v="1"/>
    <n v="10"/>
  </r>
  <r>
    <d v="2024-10-28T00:00:00"/>
    <s v="INV007956"/>
    <x v="11"/>
    <s v="Wholesale"/>
    <x v="3"/>
    <x v="3"/>
    <x v="0"/>
    <x v="6"/>
    <x v="0"/>
    <n v="25"/>
    <n v="3500"/>
    <n v="8"/>
    <x v="42"/>
    <n v="64941.13"/>
    <x v="7941"/>
    <x v="1"/>
    <x v="3"/>
    <s v="Priya"/>
    <x v="1"/>
    <n v="10"/>
  </r>
  <r>
    <d v="2024-10-29T00:00:00"/>
    <s v="INV007957"/>
    <x v="1"/>
    <s v="Wholesale"/>
    <x v="2"/>
    <x v="6"/>
    <x v="2"/>
    <x v="4"/>
    <x v="0"/>
    <n v="19"/>
    <n v="12000"/>
    <n v="20"/>
    <x v="1327"/>
    <n v="131403.38"/>
    <x v="7942"/>
    <x v="2"/>
    <x v="3"/>
    <s v="Karan"/>
    <x v="1"/>
    <n v="10"/>
  </r>
  <r>
    <d v="2024-10-30T00:00:00"/>
    <s v="INV007958"/>
    <x v="2"/>
    <s v="Retail"/>
    <x v="0"/>
    <x v="4"/>
    <x v="0"/>
    <x v="1"/>
    <x v="1"/>
    <n v="23"/>
    <n v="2500"/>
    <n v="19"/>
    <x v="1261"/>
    <n v="41419.980000000003"/>
    <x v="7943"/>
    <x v="2"/>
    <x v="3"/>
    <s v="Karan"/>
    <x v="1"/>
    <n v="10"/>
  </r>
  <r>
    <d v="2024-10-31T00:00:00"/>
    <s v="INV007959"/>
    <x v="9"/>
    <s v="Retail"/>
    <x v="0"/>
    <x v="0"/>
    <x v="0"/>
    <x v="4"/>
    <x v="0"/>
    <n v="4"/>
    <n v="12000"/>
    <n v="8"/>
    <x v="1565"/>
    <n v="31924.44"/>
    <x v="7944"/>
    <x v="2"/>
    <x v="0"/>
    <s v="Neha"/>
    <x v="1"/>
    <n v="10"/>
  </r>
  <r>
    <d v="2024-11-01T00:00:00"/>
    <s v="INV007960"/>
    <x v="2"/>
    <s v="Retail"/>
    <x v="1"/>
    <x v="1"/>
    <x v="3"/>
    <x v="7"/>
    <x v="3"/>
    <n v="5"/>
    <n v="900"/>
    <n v="20"/>
    <x v="582"/>
    <n v="2943.04"/>
    <x v="7945"/>
    <x v="4"/>
    <x v="2"/>
    <s v="Raj"/>
    <x v="1"/>
    <n v="11"/>
  </r>
  <r>
    <d v="2024-11-02T00:00:00"/>
    <s v="INV007961"/>
    <x v="0"/>
    <s v="Wholesale"/>
    <x v="1"/>
    <x v="1"/>
    <x v="1"/>
    <x v="0"/>
    <x v="0"/>
    <n v="11"/>
    <n v="45000"/>
    <n v="2"/>
    <x v="2118"/>
    <n v="428586.81"/>
    <x v="7946"/>
    <x v="3"/>
    <x v="0"/>
    <s v="Karan"/>
    <x v="1"/>
    <n v="11"/>
  </r>
  <r>
    <d v="2024-11-03T00:00:00"/>
    <s v="INV007962"/>
    <x v="5"/>
    <s v="Retail"/>
    <x v="0"/>
    <x v="0"/>
    <x v="3"/>
    <x v="2"/>
    <x v="2"/>
    <n v="4"/>
    <n v="4500"/>
    <n v="10"/>
    <x v="1417"/>
    <n v="12134.61"/>
    <x v="7947"/>
    <x v="3"/>
    <x v="1"/>
    <s v="Neha"/>
    <x v="1"/>
    <n v="11"/>
  </r>
  <r>
    <d v="2024-11-04T00:00:00"/>
    <s v="INV007963"/>
    <x v="2"/>
    <s v="Corporate"/>
    <x v="0"/>
    <x v="4"/>
    <x v="0"/>
    <x v="5"/>
    <x v="0"/>
    <n v="7"/>
    <n v="15000"/>
    <n v="9"/>
    <x v="2453"/>
    <n v="73221.73"/>
    <x v="7948"/>
    <x v="2"/>
    <x v="0"/>
    <s v="Vikas"/>
    <x v="1"/>
    <n v="11"/>
  </r>
  <r>
    <d v="2024-11-05T00:00:00"/>
    <s v="INV007964"/>
    <x v="8"/>
    <s v="Wholesale"/>
    <x v="0"/>
    <x v="4"/>
    <x v="3"/>
    <x v="2"/>
    <x v="2"/>
    <n v="15"/>
    <n v="4500"/>
    <n v="12"/>
    <x v="356"/>
    <n v="54486.91"/>
    <x v="7949"/>
    <x v="1"/>
    <x v="1"/>
    <s v="Priya"/>
    <x v="1"/>
    <n v="11"/>
  </r>
  <r>
    <d v="2024-11-06T00:00:00"/>
    <s v="INV007965"/>
    <x v="5"/>
    <s v="Wholesale"/>
    <x v="2"/>
    <x v="2"/>
    <x v="3"/>
    <x v="7"/>
    <x v="3"/>
    <n v="7"/>
    <n v="900"/>
    <n v="18"/>
    <x v="2129"/>
    <n v="4623.75"/>
    <x v="7950"/>
    <x v="1"/>
    <x v="1"/>
    <s v="Sneha"/>
    <x v="1"/>
    <n v="11"/>
  </r>
  <r>
    <d v="2024-11-07T00:00:00"/>
    <s v="INV007966"/>
    <x v="3"/>
    <s v="Wholesale"/>
    <x v="1"/>
    <x v="1"/>
    <x v="1"/>
    <x v="7"/>
    <x v="3"/>
    <n v="8"/>
    <n v="900"/>
    <n v="16"/>
    <x v="929"/>
    <n v="4668.13"/>
    <x v="7951"/>
    <x v="3"/>
    <x v="3"/>
    <s v="Pooja"/>
    <x v="1"/>
    <n v="11"/>
  </r>
  <r>
    <d v="2024-11-08T00:00:00"/>
    <s v="INV007967"/>
    <x v="1"/>
    <s v="Corporate"/>
    <x v="3"/>
    <x v="9"/>
    <x v="1"/>
    <x v="3"/>
    <x v="3"/>
    <n v="6"/>
    <n v="600"/>
    <n v="5"/>
    <x v="110"/>
    <n v="2613.7800000000002"/>
    <x v="7952"/>
    <x v="1"/>
    <x v="3"/>
    <s v="Sneha"/>
    <x v="1"/>
    <n v="11"/>
  </r>
  <r>
    <d v="2024-11-09T00:00:00"/>
    <s v="INV007968"/>
    <x v="7"/>
    <s v="Corporate"/>
    <x v="1"/>
    <x v="1"/>
    <x v="0"/>
    <x v="5"/>
    <x v="0"/>
    <n v="12"/>
    <n v="15000"/>
    <n v="5"/>
    <x v="22"/>
    <n v="153840.16"/>
    <x v="7953"/>
    <x v="3"/>
    <x v="2"/>
    <s v="Raj"/>
    <x v="1"/>
    <n v="11"/>
  </r>
  <r>
    <d v="2024-11-10T00:00:00"/>
    <s v="INV007969"/>
    <x v="6"/>
    <s v="Retail"/>
    <x v="2"/>
    <x v="6"/>
    <x v="3"/>
    <x v="3"/>
    <x v="3"/>
    <n v="6"/>
    <n v="600"/>
    <n v="8"/>
    <x v="1946"/>
    <n v="2677.65"/>
    <x v="7954"/>
    <x v="1"/>
    <x v="2"/>
    <s v="Pooja"/>
    <x v="1"/>
    <n v="11"/>
  </r>
  <r>
    <d v="2024-11-11T00:00:00"/>
    <s v="INV007970"/>
    <x v="11"/>
    <s v="Wholesale"/>
    <x v="3"/>
    <x v="5"/>
    <x v="0"/>
    <x v="4"/>
    <x v="0"/>
    <n v="1"/>
    <n v="12000"/>
    <n v="18"/>
    <x v="2454"/>
    <n v="9158.5"/>
    <x v="7955"/>
    <x v="0"/>
    <x v="2"/>
    <s v="Neha"/>
    <x v="1"/>
    <n v="11"/>
  </r>
  <r>
    <d v="2024-11-12T00:00:00"/>
    <s v="INV007971"/>
    <x v="6"/>
    <s v="Wholesale"/>
    <x v="0"/>
    <x v="4"/>
    <x v="3"/>
    <x v="0"/>
    <x v="0"/>
    <n v="8"/>
    <n v="45000"/>
    <n v="18"/>
    <x v="1134"/>
    <n v="245809.18"/>
    <x v="7956"/>
    <x v="0"/>
    <x v="2"/>
    <s v="Priya"/>
    <x v="1"/>
    <n v="11"/>
  </r>
  <r>
    <d v="2024-11-13T00:00:00"/>
    <s v="INV007972"/>
    <x v="6"/>
    <s v="Wholesale"/>
    <x v="1"/>
    <x v="1"/>
    <x v="1"/>
    <x v="7"/>
    <x v="3"/>
    <n v="20"/>
    <n v="900"/>
    <n v="11"/>
    <x v="1976"/>
    <n v="13109.67"/>
    <x v="7957"/>
    <x v="0"/>
    <x v="2"/>
    <s v="Priya"/>
    <x v="1"/>
    <n v="11"/>
  </r>
  <r>
    <d v="2024-11-14T00:00:00"/>
    <s v="INV007973"/>
    <x v="5"/>
    <s v="Retail"/>
    <x v="2"/>
    <x v="6"/>
    <x v="2"/>
    <x v="3"/>
    <x v="3"/>
    <n v="13"/>
    <n v="600"/>
    <n v="11"/>
    <x v="26"/>
    <n v="6176.76"/>
    <x v="7958"/>
    <x v="3"/>
    <x v="3"/>
    <s v="Neha"/>
    <x v="1"/>
    <n v="11"/>
  </r>
  <r>
    <d v="2024-11-15T00:00:00"/>
    <s v="INV007974"/>
    <x v="7"/>
    <s v="Corporate"/>
    <x v="3"/>
    <x v="9"/>
    <x v="2"/>
    <x v="1"/>
    <x v="1"/>
    <n v="8"/>
    <n v="2500"/>
    <n v="18"/>
    <x v="1706"/>
    <n v="14845.88"/>
    <x v="7959"/>
    <x v="1"/>
    <x v="2"/>
    <s v="Karan"/>
    <x v="1"/>
    <n v="11"/>
  </r>
  <r>
    <d v="2024-11-16T00:00:00"/>
    <s v="INV007975"/>
    <x v="4"/>
    <s v="Wholesale"/>
    <x v="2"/>
    <x v="2"/>
    <x v="0"/>
    <x v="2"/>
    <x v="2"/>
    <n v="24"/>
    <n v="4500"/>
    <n v="14"/>
    <x v="901"/>
    <n v="68841.919999999998"/>
    <x v="7960"/>
    <x v="3"/>
    <x v="2"/>
    <s v="Amit"/>
    <x v="1"/>
    <n v="11"/>
  </r>
  <r>
    <d v="2024-11-17T00:00:00"/>
    <s v="INV007976"/>
    <x v="11"/>
    <s v="Retail"/>
    <x v="0"/>
    <x v="4"/>
    <x v="3"/>
    <x v="2"/>
    <x v="2"/>
    <n v="11"/>
    <n v="4500"/>
    <n v="5"/>
    <x v="1141"/>
    <n v="43051.99"/>
    <x v="7961"/>
    <x v="0"/>
    <x v="3"/>
    <s v="Sneha"/>
    <x v="1"/>
    <n v="11"/>
  </r>
  <r>
    <d v="2024-11-18T00:00:00"/>
    <s v="INV007977"/>
    <x v="2"/>
    <s v="Corporate"/>
    <x v="0"/>
    <x v="8"/>
    <x v="3"/>
    <x v="2"/>
    <x v="2"/>
    <n v="17"/>
    <n v="4500"/>
    <n v="16"/>
    <x v="1968"/>
    <n v="57656.24"/>
    <x v="7962"/>
    <x v="4"/>
    <x v="3"/>
    <s v="Amit"/>
    <x v="1"/>
    <n v="11"/>
  </r>
  <r>
    <d v="2024-11-19T00:00:00"/>
    <s v="INV007978"/>
    <x v="9"/>
    <s v="Corporate"/>
    <x v="1"/>
    <x v="1"/>
    <x v="3"/>
    <x v="7"/>
    <x v="3"/>
    <n v="13"/>
    <n v="900"/>
    <n v="2"/>
    <x v="1235"/>
    <n v="9595.0400000000009"/>
    <x v="7963"/>
    <x v="2"/>
    <x v="3"/>
    <s v="Neha"/>
    <x v="1"/>
    <n v="11"/>
  </r>
  <r>
    <d v="2024-11-20T00:00:00"/>
    <s v="INV007979"/>
    <x v="2"/>
    <s v="Corporate"/>
    <x v="0"/>
    <x v="4"/>
    <x v="3"/>
    <x v="3"/>
    <x v="3"/>
    <n v="24"/>
    <n v="600"/>
    <n v="19"/>
    <x v="1340"/>
    <n v="9833.31"/>
    <x v="7964"/>
    <x v="0"/>
    <x v="2"/>
    <s v="Pooja"/>
    <x v="1"/>
    <n v="11"/>
  </r>
  <r>
    <d v="2024-11-21T00:00:00"/>
    <s v="INV007980"/>
    <x v="2"/>
    <s v="Wholesale"/>
    <x v="3"/>
    <x v="5"/>
    <x v="3"/>
    <x v="7"/>
    <x v="3"/>
    <n v="23"/>
    <n v="900"/>
    <n v="13"/>
    <x v="2425"/>
    <n v="15534.19"/>
    <x v="7965"/>
    <x v="1"/>
    <x v="2"/>
    <s v="Priya"/>
    <x v="1"/>
    <n v="11"/>
  </r>
  <r>
    <d v="2024-11-22T00:00:00"/>
    <s v="INV007981"/>
    <x v="10"/>
    <s v="Retail"/>
    <x v="1"/>
    <x v="1"/>
    <x v="0"/>
    <x v="1"/>
    <x v="1"/>
    <n v="13"/>
    <n v="2500"/>
    <n v="17"/>
    <x v="923"/>
    <n v="21468.27"/>
    <x v="7966"/>
    <x v="2"/>
    <x v="2"/>
    <s v="Neha"/>
    <x v="1"/>
    <n v="11"/>
  </r>
  <r>
    <d v="2024-11-23T00:00:00"/>
    <s v="INV007982"/>
    <x v="11"/>
    <s v="Corporate"/>
    <x v="2"/>
    <x v="2"/>
    <x v="1"/>
    <x v="2"/>
    <x v="2"/>
    <n v="6"/>
    <n v="4500"/>
    <n v="7"/>
    <x v="1831"/>
    <n v="21332.22"/>
    <x v="7967"/>
    <x v="2"/>
    <x v="0"/>
    <s v="Sneha"/>
    <x v="1"/>
    <n v="11"/>
  </r>
  <r>
    <d v="2024-11-24T00:00:00"/>
    <s v="INV007983"/>
    <x v="5"/>
    <s v="Corporate"/>
    <x v="3"/>
    <x v="7"/>
    <x v="3"/>
    <x v="1"/>
    <x v="1"/>
    <n v="6"/>
    <n v="2500"/>
    <n v="18"/>
    <x v="626"/>
    <n v="9850.9"/>
    <x v="7968"/>
    <x v="4"/>
    <x v="2"/>
    <s v="Vikas"/>
    <x v="1"/>
    <n v="11"/>
  </r>
  <r>
    <d v="2024-11-25T00:00:00"/>
    <s v="INV007984"/>
    <x v="5"/>
    <s v="Corporate"/>
    <x v="1"/>
    <x v="1"/>
    <x v="0"/>
    <x v="4"/>
    <x v="0"/>
    <n v="24"/>
    <n v="12000"/>
    <n v="5"/>
    <x v="383"/>
    <n v="239195.02"/>
    <x v="7969"/>
    <x v="3"/>
    <x v="1"/>
    <s v="Neha"/>
    <x v="1"/>
    <n v="11"/>
  </r>
  <r>
    <d v="2024-11-26T00:00:00"/>
    <s v="INV007985"/>
    <x v="1"/>
    <s v="Wholesale"/>
    <x v="1"/>
    <x v="1"/>
    <x v="2"/>
    <x v="6"/>
    <x v="0"/>
    <n v="1"/>
    <n v="3500"/>
    <n v="14"/>
    <x v="2455"/>
    <n v="2686.6"/>
    <x v="7970"/>
    <x v="1"/>
    <x v="0"/>
    <s v="Pooja"/>
    <x v="1"/>
    <n v="11"/>
  </r>
  <r>
    <d v="2024-11-27T00:00:00"/>
    <s v="INV007986"/>
    <x v="1"/>
    <s v="Corporate"/>
    <x v="2"/>
    <x v="2"/>
    <x v="3"/>
    <x v="1"/>
    <x v="1"/>
    <n v="16"/>
    <n v="2500"/>
    <n v="5"/>
    <x v="982"/>
    <n v="35668.839999999997"/>
    <x v="7971"/>
    <x v="0"/>
    <x v="1"/>
    <s v="Neha"/>
    <x v="1"/>
    <n v="11"/>
  </r>
  <r>
    <d v="2024-11-28T00:00:00"/>
    <s v="INV007987"/>
    <x v="9"/>
    <s v="Retail"/>
    <x v="2"/>
    <x v="6"/>
    <x v="0"/>
    <x v="2"/>
    <x v="2"/>
    <n v="24"/>
    <n v="4500"/>
    <n v="3"/>
    <x v="204"/>
    <n v="86736.1"/>
    <x v="7972"/>
    <x v="2"/>
    <x v="2"/>
    <s v="Amit"/>
    <x v="1"/>
    <n v="11"/>
  </r>
  <r>
    <d v="2024-11-29T00:00:00"/>
    <s v="INV007988"/>
    <x v="6"/>
    <s v="Retail"/>
    <x v="2"/>
    <x v="6"/>
    <x v="0"/>
    <x v="0"/>
    <x v="0"/>
    <n v="20"/>
    <n v="45000"/>
    <n v="20"/>
    <x v="1979"/>
    <n v="608419.87"/>
    <x v="7973"/>
    <x v="0"/>
    <x v="2"/>
    <s v="Raj"/>
    <x v="1"/>
    <n v="11"/>
  </r>
  <r>
    <d v="2024-11-30T00:00:00"/>
    <s v="INV007989"/>
    <x v="10"/>
    <s v="Retail"/>
    <x v="0"/>
    <x v="4"/>
    <x v="0"/>
    <x v="1"/>
    <x v="1"/>
    <n v="13"/>
    <n v="2500"/>
    <n v="6"/>
    <x v="206"/>
    <n v="26871.73"/>
    <x v="7974"/>
    <x v="4"/>
    <x v="1"/>
    <s v="Pooja"/>
    <x v="1"/>
    <n v="11"/>
  </r>
  <r>
    <d v="2024-12-01T00:00:00"/>
    <s v="INV007990"/>
    <x v="10"/>
    <s v="Corporate"/>
    <x v="2"/>
    <x v="6"/>
    <x v="3"/>
    <x v="2"/>
    <x v="2"/>
    <n v="14"/>
    <n v="4500"/>
    <n v="12"/>
    <x v="668"/>
    <n v="45145.59"/>
    <x v="7975"/>
    <x v="1"/>
    <x v="2"/>
    <s v="Raj"/>
    <x v="1"/>
    <n v="12"/>
  </r>
  <r>
    <d v="2024-12-02T00:00:00"/>
    <s v="INV007991"/>
    <x v="4"/>
    <s v="Corporate"/>
    <x v="3"/>
    <x v="9"/>
    <x v="1"/>
    <x v="0"/>
    <x v="0"/>
    <n v="4"/>
    <n v="45000"/>
    <n v="16"/>
    <x v="1101"/>
    <n v="135990.81"/>
    <x v="7976"/>
    <x v="1"/>
    <x v="0"/>
    <s v="Neha"/>
    <x v="1"/>
    <n v="12"/>
  </r>
  <r>
    <d v="2024-12-03T00:00:00"/>
    <s v="INV007992"/>
    <x v="4"/>
    <s v="Wholesale"/>
    <x v="1"/>
    <x v="1"/>
    <x v="3"/>
    <x v="6"/>
    <x v="0"/>
    <n v="10"/>
    <n v="3500"/>
    <n v="7"/>
    <x v="2217"/>
    <n v="26500.86"/>
    <x v="7977"/>
    <x v="4"/>
    <x v="0"/>
    <s v="Raj"/>
    <x v="1"/>
    <n v="12"/>
  </r>
  <r>
    <d v="2024-12-04T00:00:00"/>
    <s v="INV007993"/>
    <x v="8"/>
    <s v="Corporate"/>
    <x v="2"/>
    <x v="2"/>
    <x v="0"/>
    <x v="0"/>
    <x v="0"/>
    <n v="12"/>
    <n v="45000"/>
    <n v="17"/>
    <x v="1328"/>
    <n v="366677.37"/>
    <x v="7978"/>
    <x v="0"/>
    <x v="2"/>
    <s v="Pooja"/>
    <x v="1"/>
    <n v="12"/>
  </r>
  <r>
    <d v="2024-12-05T00:00:00"/>
    <s v="INV007994"/>
    <x v="9"/>
    <s v="Retail"/>
    <x v="1"/>
    <x v="1"/>
    <x v="0"/>
    <x v="4"/>
    <x v="0"/>
    <n v="23"/>
    <n v="12000"/>
    <n v="7"/>
    <x v="2456"/>
    <n v="225390.21"/>
    <x v="7979"/>
    <x v="0"/>
    <x v="1"/>
    <s v="Vikas"/>
    <x v="1"/>
    <n v="12"/>
  </r>
  <r>
    <d v="2024-12-06T00:00:00"/>
    <s v="INV007995"/>
    <x v="0"/>
    <s v="Wholesale"/>
    <x v="1"/>
    <x v="1"/>
    <x v="1"/>
    <x v="4"/>
    <x v="0"/>
    <n v="5"/>
    <n v="12000"/>
    <n v="12"/>
    <x v="660"/>
    <n v="46418.43"/>
    <x v="7980"/>
    <x v="0"/>
    <x v="2"/>
    <s v="Amit"/>
    <x v="1"/>
    <n v="12"/>
  </r>
  <r>
    <d v="2024-12-07T00:00:00"/>
    <s v="INV007996"/>
    <x v="11"/>
    <s v="Corporate"/>
    <x v="0"/>
    <x v="8"/>
    <x v="3"/>
    <x v="0"/>
    <x v="0"/>
    <n v="22"/>
    <n v="45000"/>
    <n v="14"/>
    <x v="2457"/>
    <n v="652505.56999999995"/>
    <x v="7981"/>
    <x v="2"/>
    <x v="0"/>
    <s v="Priya"/>
    <x v="1"/>
    <n v="12"/>
  </r>
  <r>
    <d v="2024-12-08T00:00:00"/>
    <s v="INV007997"/>
    <x v="6"/>
    <s v="Corporate"/>
    <x v="3"/>
    <x v="3"/>
    <x v="0"/>
    <x v="0"/>
    <x v="0"/>
    <n v="13"/>
    <n v="45000"/>
    <n v="5"/>
    <x v="1206"/>
    <n v="414727.49"/>
    <x v="7982"/>
    <x v="4"/>
    <x v="3"/>
    <s v="Sneha"/>
    <x v="1"/>
    <n v="12"/>
  </r>
  <r>
    <d v="2024-12-09T00:00:00"/>
    <s v="INV007998"/>
    <x v="5"/>
    <s v="Retail"/>
    <x v="3"/>
    <x v="3"/>
    <x v="0"/>
    <x v="0"/>
    <x v="0"/>
    <n v="5"/>
    <n v="45000"/>
    <n v="11"/>
    <x v="271"/>
    <n v="166584.32999999999"/>
    <x v="7983"/>
    <x v="4"/>
    <x v="2"/>
    <s v="Vikas"/>
    <x v="1"/>
    <n v="12"/>
  </r>
  <r>
    <d v="2024-12-10T00:00:00"/>
    <s v="INV007999"/>
    <x v="1"/>
    <s v="Wholesale"/>
    <x v="1"/>
    <x v="1"/>
    <x v="3"/>
    <x v="5"/>
    <x v="0"/>
    <n v="23"/>
    <n v="15000"/>
    <n v="9"/>
    <x v="2294"/>
    <n v="292411.46999999997"/>
    <x v="7984"/>
    <x v="2"/>
    <x v="2"/>
    <s v="Raj"/>
    <x v="1"/>
    <n v="12"/>
  </r>
  <r>
    <d v="2024-12-11T00:00:00"/>
    <s v="INV008000"/>
    <x v="7"/>
    <s v="Retail"/>
    <x v="3"/>
    <x v="5"/>
    <x v="0"/>
    <x v="2"/>
    <x v="2"/>
    <n v="19"/>
    <n v="4500"/>
    <n v="12"/>
    <x v="2458"/>
    <n v="62426.21"/>
    <x v="7985"/>
    <x v="0"/>
    <x v="1"/>
    <s v="Amit"/>
    <x v="1"/>
    <n v="12"/>
  </r>
  <r>
    <d v="2024-12-12T00:00:00"/>
    <s v="INV008001"/>
    <x v="10"/>
    <s v="Corporate"/>
    <x v="3"/>
    <x v="9"/>
    <x v="0"/>
    <x v="0"/>
    <x v="0"/>
    <n v="25"/>
    <n v="45000"/>
    <n v="10"/>
    <x v="2418"/>
    <n v="733756.78"/>
    <x v="7986"/>
    <x v="0"/>
    <x v="3"/>
    <s v="Pooja"/>
    <x v="1"/>
    <n v="12"/>
  </r>
  <r>
    <d v="2024-12-13T00:00:00"/>
    <s v="INV008002"/>
    <x v="0"/>
    <s v="Corporate"/>
    <x v="0"/>
    <x v="8"/>
    <x v="3"/>
    <x v="5"/>
    <x v="0"/>
    <n v="6"/>
    <n v="15000"/>
    <n v="10"/>
    <x v="1714"/>
    <n v="72185.48"/>
    <x v="7987"/>
    <x v="2"/>
    <x v="3"/>
    <s v="Raj"/>
    <x v="1"/>
    <n v="12"/>
  </r>
  <r>
    <d v="2024-12-14T00:00:00"/>
    <s v="INV008003"/>
    <x v="1"/>
    <s v="Wholesale"/>
    <x v="0"/>
    <x v="8"/>
    <x v="1"/>
    <x v="0"/>
    <x v="0"/>
    <n v="21"/>
    <n v="45000"/>
    <n v="8"/>
    <x v="749"/>
    <n v="774530.01"/>
    <x v="7988"/>
    <x v="2"/>
    <x v="0"/>
    <s v="Raj"/>
    <x v="1"/>
    <n v="12"/>
  </r>
  <r>
    <d v="2024-12-15T00:00:00"/>
    <s v="INV008004"/>
    <x v="9"/>
    <s v="Retail"/>
    <x v="0"/>
    <x v="4"/>
    <x v="2"/>
    <x v="2"/>
    <x v="2"/>
    <n v="1"/>
    <n v="4500"/>
    <n v="8"/>
    <x v="1698"/>
    <n v="3053.83"/>
    <x v="7989"/>
    <x v="1"/>
    <x v="3"/>
    <s v="Sneha"/>
    <x v="1"/>
    <n v="12"/>
  </r>
  <r>
    <d v="2024-12-16T00:00:00"/>
    <s v="INV008005"/>
    <x v="8"/>
    <s v="Retail"/>
    <x v="2"/>
    <x v="2"/>
    <x v="1"/>
    <x v="6"/>
    <x v="0"/>
    <n v="6"/>
    <n v="3500"/>
    <n v="19"/>
    <x v="1903"/>
    <n v="13052.6"/>
    <x v="7990"/>
    <x v="0"/>
    <x v="2"/>
    <s v="Karan"/>
    <x v="1"/>
    <n v="12"/>
  </r>
  <r>
    <d v="2024-12-17T00:00:00"/>
    <s v="INV008006"/>
    <x v="6"/>
    <s v="Corporate"/>
    <x v="0"/>
    <x v="4"/>
    <x v="2"/>
    <x v="4"/>
    <x v="0"/>
    <n v="1"/>
    <n v="12000"/>
    <n v="13"/>
    <x v="833"/>
    <n v="9398.89"/>
    <x v="7991"/>
    <x v="0"/>
    <x v="3"/>
    <s v="Pooja"/>
    <x v="1"/>
    <n v="12"/>
  </r>
  <r>
    <d v="2024-12-18T00:00:00"/>
    <s v="INV008007"/>
    <x v="3"/>
    <s v="Wholesale"/>
    <x v="2"/>
    <x v="2"/>
    <x v="3"/>
    <x v="6"/>
    <x v="0"/>
    <n v="5"/>
    <n v="3500"/>
    <n v="11"/>
    <x v="1387"/>
    <n v="12291.55"/>
    <x v="7992"/>
    <x v="3"/>
    <x v="2"/>
    <s v="Neha"/>
    <x v="1"/>
    <n v="12"/>
  </r>
  <r>
    <d v="2024-12-19T00:00:00"/>
    <s v="INV008008"/>
    <x v="8"/>
    <s v="Retail"/>
    <x v="1"/>
    <x v="1"/>
    <x v="3"/>
    <x v="4"/>
    <x v="0"/>
    <n v="20"/>
    <n v="12000"/>
    <n v="18"/>
    <x v="2039"/>
    <n v="174831.35"/>
    <x v="7993"/>
    <x v="2"/>
    <x v="0"/>
    <s v="Sneha"/>
    <x v="1"/>
    <n v="12"/>
  </r>
  <r>
    <d v="2024-12-20T00:00:00"/>
    <s v="INV008009"/>
    <x v="0"/>
    <s v="Retail"/>
    <x v="2"/>
    <x v="2"/>
    <x v="1"/>
    <x v="5"/>
    <x v="0"/>
    <n v="11"/>
    <n v="15000"/>
    <n v="1"/>
    <x v="870"/>
    <n v="131875.45000000001"/>
    <x v="7994"/>
    <x v="3"/>
    <x v="2"/>
    <s v="Vikas"/>
    <x v="1"/>
    <n v="12"/>
  </r>
  <r>
    <d v="2024-12-21T00:00:00"/>
    <s v="INV008010"/>
    <x v="1"/>
    <s v="Corporate"/>
    <x v="1"/>
    <x v="1"/>
    <x v="2"/>
    <x v="4"/>
    <x v="0"/>
    <n v="14"/>
    <n v="12000"/>
    <n v="11"/>
    <x v="2077"/>
    <n v="112916.93"/>
    <x v="7995"/>
    <x v="4"/>
    <x v="0"/>
    <s v="Pooja"/>
    <x v="1"/>
    <n v="12"/>
  </r>
  <r>
    <d v="2024-12-22T00:00:00"/>
    <s v="INV008011"/>
    <x v="10"/>
    <s v="Wholesale"/>
    <x v="3"/>
    <x v="3"/>
    <x v="3"/>
    <x v="1"/>
    <x v="1"/>
    <n v="13"/>
    <n v="2500"/>
    <n v="10"/>
    <x v="322"/>
    <n v="25319.27"/>
    <x v="7996"/>
    <x v="4"/>
    <x v="1"/>
    <s v="Amit"/>
    <x v="1"/>
    <n v="12"/>
  </r>
  <r>
    <d v="2024-12-23T00:00:00"/>
    <s v="INV008012"/>
    <x v="6"/>
    <s v="Corporate"/>
    <x v="1"/>
    <x v="1"/>
    <x v="2"/>
    <x v="5"/>
    <x v="0"/>
    <n v="4"/>
    <n v="15000"/>
    <n v="7"/>
    <x v="1805"/>
    <n v="45033.11"/>
    <x v="7997"/>
    <x v="0"/>
    <x v="3"/>
    <s v="Vikas"/>
    <x v="1"/>
    <n v="12"/>
  </r>
  <r>
    <d v="2024-12-24T00:00:00"/>
    <s v="INV008013"/>
    <x v="2"/>
    <s v="Retail"/>
    <x v="1"/>
    <x v="1"/>
    <x v="3"/>
    <x v="4"/>
    <x v="0"/>
    <n v="6"/>
    <n v="12000"/>
    <n v="2"/>
    <x v="43"/>
    <n v="52233.1"/>
    <x v="7998"/>
    <x v="0"/>
    <x v="1"/>
    <s v="Priya"/>
    <x v="1"/>
    <n v="12"/>
  </r>
  <r>
    <d v="2024-12-25T00:00:00"/>
    <s v="INV008014"/>
    <x v="11"/>
    <s v="Wholesale"/>
    <x v="3"/>
    <x v="3"/>
    <x v="2"/>
    <x v="0"/>
    <x v="0"/>
    <n v="15"/>
    <n v="45000"/>
    <n v="6"/>
    <x v="2058"/>
    <n v="484487.99"/>
    <x v="7999"/>
    <x v="0"/>
    <x v="0"/>
    <s v="Pooja"/>
    <x v="1"/>
    <n v="12"/>
  </r>
  <r>
    <d v="2024-12-26T00:00:00"/>
    <s v="INV008015"/>
    <x v="10"/>
    <s v="Wholesale"/>
    <x v="2"/>
    <x v="6"/>
    <x v="2"/>
    <x v="2"/>
    <x v="2"/>
    <n v="16"/>
    <n v="4500"/>
    <n v="8"/>
    <x v="319"/>
    <n v="54797.78"/>
    <x v="8000"/>
    <x v="3"/>
    <x v="2"/>
    <s v="Amit"/>
    <x v="1"/>
    <n v="12"/>
  </r>
  <r>
    <d v="2024-12-27T00:00:00"/>
    <s v="INV008016"/>
    <x v="5"/>
    <s v="Retail"/>
    <x v="0"/>
    <x v="4"/>
    <x v="2"/>
    <x v="2"/>
    <x v="2"/>
    <n v="10"/>
    <n v="4500"/>
    <n v="14"/>
    <x v="237"/>
    <n v="32106.85"/>
    <x v="8001"/>
    <x v="2"/>
    <x v="0"/>
    <s v="Karan"/>
    <x v="1"/>
    <n v="12"/>
  </r>
  <r>
    <d v="2024-12-28T00:00:00"/>
    <s v="INV008017"/>
    <x v="2"/>
    <s v="Corporate"/>
    <x v="2"/>
    <x v="2"/>
    <x v="1"/>
    <x v="5"/>
    <x v="0"/>
    <n v="20"/>
    <n v="15000"/>
    <n v="1"/>
    <x v="8"/>
    <n v="262601.09000000003"/>
    <x v="8002"/>
    <x v="2"/>
    <x v="0"/>
    <s v="Vikas"/>
    <x v="1"/>
    <n v="12"/>
  </r>
  <r>
    <d v="2024-12-29T00:00:00"/>
    <s v="INV008018"/>
    <x v="9"/>
    <s v="Corporate"/>
    <x v="1"/>
    <x v="1"/>
    <x v="3"/>
    <x v="1"/>
    <x v="1"/>
    <n v="1"/>
    <n v="2500"/>
    <n v="17"/>
    <x v="1787"/>
    <n v="1844.98"/>
    <x v="8003"/>
    <x v="0"/>
    <x v="2"/>
    <s v="Vikas"/>
    <x v="1"/>
    <n v="12"/>
  </r>
  <r>
    <d v="2024-12-30T00:00:00"/>
    <s v="INV008019"/>
    <x v="8"/>
    <s v="Wholesale"/>
    <x v="0"/>
    <x v="0"/>
    <x v="3"/>
    <x v="4"/>
    <x v="0"/>
    <n v="24"/>
    <n v="12000"/>
    <n v="4"/>
    <x v="1865"/>
    <n v="227371.48"/>
    <x v="8004"/>
    <x v="2"/>
    <x v="1"/>
    <s v="Neha"/>
    <x v="1"/>
    <n v="12"/>
  </r>
  <r>
    <d v="2024-12-31T00:00:00"/>
    <s v="INV008020"/>
    <x v="6"/>
    <s v="Retail"/>
    <x v="1"/>
    <x v="1"/>
    <x v="2"/>
    <x v="0"/>
    <x v="0"/>
    <n v="2"/>
    <n v="45000"/>
    <n v="12"/>
    <x v="703"/>
    <n v="58739.16"/>
    <x v="8005"/>
    <x v="3"/>
    <x v="0"/>
    <s v="Amit"/>
    <x v="1"/>
    <n v="12"/>
  </r>
  <r>
    <d v="2024-01-01T00:00:00"/>
    <s v="INV008021"/>
    <x v="5"/>
    <s v="Corporate"/>
    <x v="0"/>
    <x v="8"/>
    <x v="3"/>
    <x v="5"/>
    <x v="0"/>
    <n v="25"/>
    <n v="15000"/>
    <n v="7"/>
    <x v="630"/>
    <n v="260275.35"/>
    <x v="8006"/>
    <x v="2"/>
    <x v="2"/>
    <s v="Sneha"/>
    <x v="1"/>
    <n v="1"/>
  </r>
  <r>
    <d v="2024-01-02T00:00:00"/>
    <s v="INV008022"/>
    <x v="2"/>
    <s v="Corporate"/>
    <x v="2"/>
    <x v="6"/>
    <x v="3"/>
    <x v="2"/>
    <x v="2"/>
    <n v="11"/>
    <n v="4500"/>
    <n v="14"/>
    <x v="2006"/>
    <n v="36088.93"/>
    <x v="8007"/>
    <x v="4"/>
    <x v="2"/>
    <s v="Karan"/>
    <x v="1"/>
    <n v="1"/>
  </r>
  <r>
    <d v="2024-01-03T00:00:00"/>
    <s v="INV008023"/>
    <x v="5"/>
    <s v="Corporate"/>
    <x v="2"/>
    <x v="2"/>
    <x v="1"/>
    <x v="7"/>
    <x v="3"/>
    <n v="5"/>
    <n v="900"/>
    <n v="18"/>
    <x v="759"/>
    <n v="3342.54"/>
    <x v="8008"/>
    <x v="0"/>
    <x v="2"/>
    <s v="Raj"/>
    <x v="1"/>
    <n v="1"/>
  </r>
  <r>
    <d v="2024-01-04T00:00:00"/>
    <s v="INV008024"/>
    <x v="5"/>
    <s v="Corporate"/>
    <x v="1"/>
    <x v="1"/>
    <x v="1"/>
    <x v="0"/>
    <x v="0"/>
    <n v="3"/>
    <n v="45000"/>
    <n v="12"/>
    <x v="575"/>
    <n v="87903.33"/>
    <x v="8009"/>
    <x v="1"/>
    <x v="2"/>
    <s v="Sneha"/>
    <x v="1"/>
    <n v="1"/>
  </r>
  <r>
    <d v="2024-01-05T00:00:00"/>
    <s v="INV008025"/>
    <x v="0"/>
    <s v="Retail"/>
    <x v="1"/>
    <x v="1"/>
    <x v="3"/>
    <x v="1"/>
    <x v="1"/>
    <n v="3"/>
    <n v="2500"/>
    <n v="3"/>
    <x v="1287"/>
    <n v="6360.96"/>
    <x v="8010"/>
    <x v="4"/>
    <x v="2"/>
    <s v="Raj"/>
    <x v="1"/>
    <n v="1"/>
  </r>
  <r>
    <d v="2024-01-06T00:00:00"/>
    <s v="INV008026"/>
    <x v="10"/>
    <s v="Retail"/>
    <x v="2"/>
    <x v="6"/>
    <x v="1"/>
    <x v="0"/>
    <x v="0"/>
    <n v="14"/>
    <n v="45000"/>
    <n v="5"/>
    <x v="2459"/>
    <n v="494647"/>
    <x v="8011"/>
    <x v="0"/>
    <x v="2"/>
    <s v="Pooja"/>
    <x v="1"/>
    <n v="1"/>
  </r>
  <r>
    <d v="2024-01-07T00:00:00"/>
    <s v="INV008027"/>
    <x v="3"/>
    <s v="Wholesale"/>
    <x v="1"/>
    <x v="1"/>
    <x v="2"/>
    <x v="3"/>
    <x v="3"/>
    <n v="10"/>
    <n v="600"/>
    <n v="7"/>
    <x v="2275"/>
    <n v="4642.91"/>
    <x v="8012"/>
    <x v="4"/>
    <x v="0"/>
    <s v="Neha"/>
    <x v="1"/>
    <n v="1"/>
  </r>
  <r>
    <d v="2024-01-08T00:00:00"/>
    <s v="INV008028"/>
    <x v="10"/>
    <s v="Retail"/>
    <x v="2"/>
    <x v="2"/>
    <x v="1"/>
    <x v="0"/>
    <x v="0"/>
    <n v="24"/>
    <n v="45000"/>
    <n v="6"/>
    <x v="1431"/>
    <n v="952807.29"/>
    <x v="8013"/>
    <x v="1"/>
    <x v="3"/>
    <s v="Karan"/>
    <x v="1"/>
    <n v="1"/>
  </r>
  <r>
    <d v="2024-01-09T00:00:00"/>
    <s v="INV008029"/>
    <x v="5"/>
    <s v="Corporate"/>
    <x v="2"/>
    <x v="6"/>
    <x v="1"/>
    <x v="2"/>
    <x v="2"/>
    <n v="8"/>
    <n v="4500"/>
    <n v="0"/>
    <x v="277"/>
    <n v="27342.29"/>
    <x v="8014"/>
    <x v="1"/>
    <x v="0"/>
    <s v="Amit"/>
    <x v="1"/>
    <n v="1"/>
  </r>
  <r>
    <d v="2024-01-10T00:00:00"/>
    <s v="INV008030"/>
    <x v="11"/>
    <s v="Corporate"/>
    <x v="2"/>
    <x v="2"/>
    <x v="2"/>
    <x v="5"/>
    <x v="0"/>
    <n v="2"/>
    <n v="15000"/>
    <n v="2"/>
    <x v="1595"/>
    <n v="24027.439999999999"/>
    <x v="8015"/>
    <x v="1"/>
    <x v="1"/>
    <s v="Raj"/>
    <x v="1"/>
    <n v="1"/>
  </r>
  <r>
    <d v="2024-01-11T00:00:00"/>
    <s v="INV008031"/>
    <x v="8"/>
    <s v="Corporate"/>
    <x v="3"/>
    <x v="7"/>
    <x v="2"/>
    <x v="2"/>
    <x v="2"/>
    <n v="15"/>
    <n v="4500"/>
    <n v="4"/>
    <x v="169"/>
    <n v="47633.03"/>
    <x v="8016"/>
    <x v="3"/>
    <x v="2"/>
    <s v="Priya"/>
    <x v="1"/>
    <n v="1"/>
  </r>
  <r>
    <d v="2024-01-12T00:00:00"/>
    <s v="INV008032"/>
    <x v="11"/>
    <s v="Corporate"/>
    <x v="0"/>
    <x v="4"/>
    <x v="1"/>
    <x v="2"/>
    <x v="2"/>
    <n v="25"/>
    <n v="4500"/>
    <n v="11"/>
    <x v="406"/>
    <n v="87015.78"/>
    <x v="8017"/>
    <x v="0"/>
    <x v="3"/>
    <s v="Karan"/>
    <x v="1"/>
    <n v="1"/>
  </r>
  <r>
    <d v="2024-01-13T00:00:00"/>
    <s v="INV008033"/>
    <x v="5"/>
    <s v="Retail"/>
    <x v="2"/>
    <x v="2"/>
    <x v="3"/>
    <x v="2"/>
    <x v="2"/>
    <n v="14"/>
    <n v="4500"/>
    <n v="3"/>
    <x v="379"/>
    <n v="53614.68"/>
    <x v="8018"/>
    <x v="4"/>
    <x v="3"/>
    <s v="Priya"/>
    <x v="1"/>
    <n v="1"/>
  </r>
  <r>
    <d v="2024-01-14T00:00:00"/>
    <s v="INV008034"/>
    <x v="10"/>
    <s v="Wholesale"/>
    <x v="0"/>
    <x v="0"/>
    <x v="2"/>
    <x v="3"/>
    <x v="3"/>
    <n v="5"/>
    <n v="600"/>
    <n v="6"/>
    <x v="1125"/>
    <n v="2046.25"/>
    <x v="8019"/>
    <x v="1"/>
    <x v="1"/>
    <s v="Neha"/>
    <x v="1"/>
    <n v="1"/>
  </r>
  <r>
    <d v="2024-01-15T00:00:00"/>
    <s v="INV008035"/>
    <x v="9"/>
    <s v="Corporate"/>
    <x v="0"/>
    <x v="8"/>
    <x v="1"/>
    <x v="0"/>
    <x v="0"/>
    <n v="20"/>
    <n v="45000"/>
    <n v="12"/>
    <x v="1749"/>
    <n v="642742.66"/>
    <x v="8020"/>
    <x v="1"/>
    <x v="1"/>
    <s v="Priya"/>
    <x v="1"/>
    <n v="1"/>
  </r>
  <r>
    <d v="2024-01-16T00:00:00"/>
    <s v="INV008036"/>
    <x v="2"/>
    <s v="Corporate"/>
    <x v="2"/>
    <x v="6"/>
    <x v="3"/>
    <x v="4"/>
    <x v="0"/>
    <n v="1"/>
    <n v="12000"/>
    <n v="4"/>
    <x v="1022"/>
    <n v="8924.09"/>
    <x v="8021"/>
    <x v="1"/>
    <x v="0"/>
    <s v="Sneha"/>
    <x v="1"/>
    <n v="1"/>
  </r>
  <r>
    <d v="2024-01-17T00:00:00"/>
    <s v="INV008037"/>
    <x v="2"/>
    <s v="Retail"/>
    <x v="1"/>
    <x v="1"/>
    <x v="0"/>
    <x v="3"/>
    <x v="3"/>
    <n v="20"/>
    <n v="600"/>
    <n v="10"/>
    <x v="6"/>
    <n v="8164.12"/>
    <x v="8022"/>
    <x v="0"/>
    <x v="2"/>
    <s v="Karan"/>
    <x v="1"/>
    <n v="1"/>
  </r>
  <r>
    <d v="2024-01-18T00:00:00"/>
    <s v="INV008038"/>
    <x v="9"/>
    <s v="Corporate"/>
    <x v="2"/>
    <x v="6"/>
    <x v="3"/>
    <x v="2"/>
    <x v="2"/>
    <n v="15"/>
    <n v="4500"/>
    <n v="6"/>
    <x v="57"/>
    <n v="54896.62"/>
    <x v="8023"/>
    <x v="4"/>
    <x v="3"/>
    <s v="Raj"/>
    <x v="1"/>
    <n v="1"/>
  </r>
  <r>
    <d v="2024-01-19T00:00:00"/>
    <s v="INV008039"/>
    <x v="9"/>
    <s v="Corporate"/>
    <x v="0"/>
    <x v="4"/>
    <x v="0"/>
    <x v="4"/>
    <x v="0"/>
    <n v="24"/>
    <n v="12000"/>
    <n v="7"/>
    <x v="2460"/>
    <n v="205346.36"/>
    <x v="8024"/>
    <x v="2"/>
    <x v="0"/>
    <s v="Neha"/>
    <x v="1"/>
    <n v="1"/>
  </r>
  <r>
    <d v="2024-01-20T00:00:00"/>
    <s v="INV008040"/>
    <x v="4"/>
    <s v="Corporate"/>
    <x v="3"/>
    <x v="5"/>
    <x v="0"/>
    <x v="7"/>
    <x v="3"/>
    <n v="6"/>
    <n v="900"/>
    <n v="14"/>
    <x v="1859"/>
    <n v="4286.97"/>
    <x v="8025"/>
    <x v="4"/>
    <x v="0"/>
    <s v="Karan"/>
    <x v="1"/>
    <n v="1"/>
  </r>
  <r>
    <d v="2024-01-21T00:00:00"/>
    <s v="INV008041"/>
    <x v="1"/>
    <s v="Retail"/>
    <x v="1"/>
    <x v="1"/>
    <x v="2"/>
    <x v="5"/>
    <x v="0"/>
    <n v="5"/>
    <n v="15000"/>
    <n v="12"/>
    <x v="2461"/>
    <n v="50276.09"/>
    <x v="8026"/>
    <x v="2"/>
    <x v="0"/>
    <s v="Raj"/>
    <x v="1"/>
    <n v="1"/>
  </r>
  <r>
    <d v="2024-01-22T00:00:00"/>
    <s v="INV008042"/>
    <x v="7"/>
    <s v="Corporate"/>
    <x v="2"/>
    <x v="2"/>
    <x v="0"/>
    <x v="3"/>
    <x v="3"/>
    <n v="11"/>
    <n v="600"/>
    <n v="17"/>
    <x v="2219"/>
    <n v="4780.72"/>
    <x v="8027"/>
    <x v="2"/>
    <x v="0"/>
    <s v="Pooja"/>
    <x v="1"/>
    <n v="1"/>
  </r>
  <r>
    <d v="2024-01-23T00:00:00"/>
    <s v="INV008043"/>
    <x v="6"/>
    <s v="Retail"/>
    <x v="1"/>
    <x v="1"/>
    <x v="0"/>
    <x v="7"/>
    <x v="3"/>
    <n v="21"/>
    <n v="900"/>
    <n v="3"/>
    <x v="2290"/>
    <n v="15150.02"/>
    <x v="8028"/>
    <x v="2"/>
    <x v="3"/>
    <s v="Raj"/>
    <x v="1"/>
    <n v="1"/>
  </r>
  <r>
    <d v="2024-01-24T00:00:00"/>
    <s v="INV008044"/>
    <x v="5"/>
    <s v="Corporate"/>
    <x v="1"/>
    <x v="1"/>
    <x v="1"/>
    <x v="4"/>
    <x v="0"/>
    <n v="7"/>
    <n v="12000"/>
    <n v="15"/>
    <x v="1241"/>
    <n v="53579.08"/>
    <x v="8029"/>
    <x v="4"/>
    <x v="0"/>
    <s v="Amit"/>
    <x v="1"/>
    <n v="1"/>
  </r>
  <r>
    <d v="2024-01-25T00:00:00"/>
    <s v="INV008045"/>
    <x v="11"/>
    <s v="Corporate"/>
    <x v="0"/>
    <x v="8"/>
    <x v="0"/>
    <x v="1"/>
    <x v="1"/>
    <n v="8"/>
    <n v="2500"/>
    <n v="11"/>
    <x v="1132"/>
    <n v="15555.7"/>
    <x v="8030"/>
    <x v="0"/>
    <x v="3"/>
    <s v="Priya"/>
    <x v="1"/>
    <n v="1"/>
  </r>
  <r>
    <d v="2024-01-26T00:00:00"/>
    <s v="INV008046"/>
    <x v="1"/>
    <s v="Retail"/>
    <x v="3"/>
    <x v="3"/>
    <x v="3"/>
    <x v="1"/>
    <x v="1"/>
    <n v="22"/>
    <n v="2500"/>
    <n v="1"/>
    <x v="2327"/>
    <n v="39691"/>
    <x v="8031"/>
    <x v="4"/>
    <x v="1"/>
    <s v="Sneha"/>
    <x v="1"/>
    <n v="1"/>
  </r>
  <r>
    <d v="2024-01-27T00:00:00"/>
    <s v="INV008047"/>
    <x v="2"/>
    <s v="Retail"/>
    <x v="3"/>
    <x v="5"/>
    <x v="0"/>
    <x v="3"/>
    <x v="3"/>
    <n v="23"/>
    <n v="600"/>
    <n v="1"/>
    <x v="1495"/>
    <n v="12757.6"/>
    <x v="8032"/>
    <x v="2"/>
    <x v="3"/>
    <s v="Vikas"/>
    <x v="1"/>
    <n v="1"/>
  </r>
  <r>
    <d v="2024-01-28T00:00:00"/>
    <s v="INV008048"/>
    <x v="10"/>
    <s v="Wholesale"/>
    <x v="1"/>
    <x v="1"/>
    <x v="1"/>
    <x v="1"/>
    <x v="1"/>
    <n v="7"/>
    <n v="2500"/>
    <n v="12"/>
    <x v="1636"/>
    <n v="14034.26"/>
    <x v="8033"/>
    <x v="1"/>
    <x v="2"/>
    <s v="Sneha"/>
    <x v="1"/>
    <n v="1"/>
  </r>
  <r>
    <d v="2024-01-29T00:00:00"/>
    <s v="INV008049"/>
    <x v="5"/>
    <s v="Wholesale"/>
    <x v="2"/>
    <x v="6"/>
    <x v="1"/>
    <x v="4"/>
    <x v="0"/>
    <n v="25"/>
    <n v="12000"/>
    <n v="7"/>
    <x v="1907"/>
    <n v="211171.53"/>
    <x v="8034"/>
    <x v="1"/>
    <x v="3"/>
    <s v="Karan"/>
    <x v="1"/>
    <n v="1"/>
  </r>
  <r>
    <d v="2024-01-30T00:00:00"/>
    <s v="INV008050"/>
    <x v="4"/>
    <s v="Corporate"/>
    <x v="3"/>
    <x v="7"/>
    <x v="0"/>
    <x v="6"/>
    <x v="0"/>
    <n v="7"/>
    <n v="3500"/>
    <n v="13"/>
    <x v="1453"/>
    <n v="18808.89"/>
    <x v="8035"/>
    <x v="2"/>
    <x v="3"/>
    <s v="Neha"/>
    <x v="1"/>
    <n v="1"/>
  </r>
  <r>
    <d v="2024-01-31T00:00:00"/>
    <s v="INV008051"/>
    <x v="2"/>
    <s v="Retail"/>
    <x v="3"/>
    <x v="3"/>
    <x v="1"/>
    <x v="5"/>
    <x v="0"/>
    <n v="21"/>
    <n v="15000"/>
    <n v="18"/>
    <x v="23"/>
    <n v="197495.84"/>
    <x v="8036"/>
    <x v="3"/>
    <x v="1"/>
    <s v="Pooja"/>
    <x v="1"/>
    <n v="1"/>
  </r>
  <r>
    <d v="2024-02-01T00:00:00"/>
    <s v="INV008052"/>
    <x v="4"/>
    <s v="Retail"/>
    <x v="1"/>
    <x v="1"/>
    <x v="1"/>
    <x v="7"/>
    <x v="3"/>
    <n v="21"/>
    <n v="900"/>
    <n v="0"/>
    <x v="448"/>
    <n v="17345.41"/>
    <x v="8037"/>
    <x v="1"/>
    <x v="2"/>
    <s v="Pooja"/>
    <x v="1"/>
    <n v="2"/>
  </r>
  <r>
    <d v="2024-02-02T00:00:00"/>
    <s v="INV008053"/>
    <x v="1"/>
    <s v="Wholesale"/>
    <x v="2"/>
    <x v="2"/>
    <x v="1"/>
    <x v="6"/>
    <x v="0"/>
    <n v="22"/>
    <n v="3500"/>
    <n v="5"/>
    <x v="2272"/>
    <n v="54010.07"/>
    <x v="8038"/>
    <x v="2"/>
    <x v="2"/>
    <s v="Vikas"/>
    <x v="1"/>
    <n v="2"/>
  </r>
  <r>
    <d v="2024-02-03T00:00:00"/>
    <s v="INV008054"/>
    <x v="6"/>
    <s v="Wholesale"/>
    <x v="2"/>
    <x v="6"/>
    <x v="1"/>
    <x v="5"/>
    <x v="0"/>
    <n v="14"/>
    <n v="15000"/>
    <n v="8"/>
    <x v="2462"/>
    <n v="142580.41"/>
    <x v="8039"/>
    <x v="1"/>
    <x v="3"/>
    <s v="Karan"/>
    <x v="1"/>
    <n v="2"/>
  </r>
  <r>
    <d v="2024-02-04T00:00:00"/>
    <s v="INV008055"/>
    <x v="11"/>
    <s v="Corporate"/>
    <x v="3"/>
    <x v="5"/>
    <x v="3"/>
    <x v="3"/>
    <x v="3"/>
    <n v="1"/>
    <n v="600"/>
    <n v="8"/>
    <x v="922"/>
    <n v="444.33"/>
    <x v="8040"/>
    <x v="0"/>
    <x v="3"/>
    <s v="Vikas"/>
    <x v="1"/>
    <n v="2"/>
  </r>
  <r>
    <d v="2024-02-05T00:00:00"/>
    <s v="INV008056"/>
    <x v="7"/>
    <s v="Wholesale"/>
    <x v="3"/>
    <x v="7"/>
    <x v="2"/>
    <x v="5"/>
    <x v="0"/>
    <n v="16"/>
    <n v="15000"/>
    <n v="3"/>
    <x v="2043"/>
    <n v="192992.62"/>
    <x v="8041"/>
    <x v="3"/>
    <x v="0"/>
    <s v="Amit"/>
    <x v="1"/>
    <n v="2"/>
  </r>
  <r>
    <d v="2024-02-06T00:00:00"/>
    <s v="INV008057"/>
    <x v="2"/>
    <s v="Corporate"/>
    <x v="3"/>
    <x v="3"/>
    <x v="3"/>
    <x v="2"/>
    <x v="2"/>
    <n v="7"/>
    <n v="4500"/>
    <n v="7"/>
    <x v="260"/>
    <n v="26078.44"/>
    <x v="8042"/>
    <x v="0"/>
    <x v="1"/>
    <s v="Raj"/>
    <x v="1"/>
    <n v="2"/>
  </r>
  <r>
    <d v="2024-02-07T00:00:00"/>
    <s v="INV008058"/>
    <x v="3"/>
    <s v="Corporate"/>
    <x v="0"/>
    <x v="0"/>
    <x v="2"/>
    <x v="2"/>
    <x v="2"/>
    <n v="19"/>
    <n v="4500"/>
    <n v="7"/>
    <x v="2463"/>
    <n v="68427.95"/>
    <x v="8043"/>
    <x v="1"/>
    <x v="3"/>
    <s v="Neha"/>
    <x v="1"/>
    <n v="2"/>
  </r>
  <r>
    <d v="2024-02-08T00:00:00"/>
    <s v="INV008059"/>
    <x v="8"/>
    <s v="Retail"/>
    <x v="3"/>
    <x v="9"/>
    <x v="3"/>
    <x v="0"/>
    <x v="0"/>
    <n v="12"/>
    <n v="45000"/>
    <n v="7"/>
    <x v="2464"/>
    <n v="367718.49"/>
    <x v="8044"/>
    <x v="4"/>
    <x v="3"/>
    <s v="Vikas"/>
    <x v="1"/>
    <n v="2"/>
  </r>
  <r>
    <d v="2024-02-09T00:00:00"/>
    <s v="INV008060"/>
    <x v="1"/>
    <s v="Retail"/>
    <x v="2"/>
    <x v="6"/>
    <x v="3"/>
    <x v="3"/>
    <x v="3"/>
    <n v="21"/>
    <n v="600"/>
    <n v="4"/>
    <x v="963"/>
    <n v="10989.42"/>
    <x v="8045"/>
    <x v="2"/>
    <x v="3"/>
    <s v="Raj"/>
    <x v="1"/>
    <n v="2"/>
  </r>
  <r>
    <d v="2024-02-10T00:00:00"/>
    <s v="INV008061"/>
    <x v="11"/>
    <s v="Retail"/>
    <x v="1"/>
    <x v="1"/>
    <x v="2"/>
    <x v="0"/>
    <x v="0"/>
    <n v="24"/>
    <n v="45000"/>
    <n v="11"/>
    <x v="2160"/>
    <n v="743548.33"/>
    <x v="8046"/>
    <x v="3"/>
    <x v="2"/>
    <s v="Raj"/>
    <x v="1"/>
    <n v="2"/>
  </r>
  <r>
    <d v="2024-02-11T00:00:00"/>
    <s v="INV008062"/>
    <x v="0"/>
    <s v="Wholesale"/>
    <x v="1"/>
    <x v="1"/>
    <x v="3"/>
    <x v="4"/>
    <x v="0"/>
    <n v="18"/>
    <n v="12000"/>
    <n v="19"/>
    <x v="1702"/>
    <n v="158497.45000000001"/>
    <x v="8047"/>
    <x v="3"/>
    <x v="1"/>
    <s v="Amit"/>
    <x v="1"/>
    <n v="2"/>
  </r>
  <r>
    <d v="2024-02-12T00:00:00"/>
    <s v="INV008063"/>
    <x v="3"/>
    <s v="Wholesale"/>
    <x v="2"/>
    <x v="2"/>
    <x v="1"/>
    <x v="2"/>
    <x v="2"/>
    <n v="23"/>
    <n v="4500"/>
    <n v="12"/>
    <x v="634"/>
    <n v="82879.22"/>
    <x v="8048"/>
    <x v="1"/>
    <x v="3"/>
    <s v="Neha"/>
    <x v="1"/>
    <n v="2"/>
  </r>
  <r>
    <d v="2024-02-13T00:00:00"/>
    <s v="INV008064"/>
    <x v="8"/>
    <s v="Retail"/>
    <x v="0"/>
    <x v="8"/>
    <x v="1"/>
    <x v="4"/>
    <x v="0"/>
    <n v="14"/>
    <n v="12000"/>
    <n v="15"/>
    <x v="2131"/>
    <n v="128966.23"/>
    <x v="8049"/>
    <x v="1"/>
    <x v="1"/>
    <s v="Pooja"/>
    <x v="1"/>
    <n v="2"/>
  </r>
  <r>
    <d v="2024-02-14T00:00:00"/>
    <s v="INV008065"/>
    <x v="4"/>
    <s v="Corporate"/>
    <x v="3"/>
    <x v="3"/>
    <x v="2"/>
    <x v="0"/>
    <x v="0"/>
    <n v="23"/>
    <n v="45000"/>
    <n v="19"/>
    <x v="446"/>
    <n v="655927.72"/>
    <x v="8050"/>
    <x v="0"/>
    <x v="0"/>
    <s v="Neha"/>
    <x v="1"/>
    <n v="2"/>
  </r>
  <r>
    <d v="2024-02-15T00:00:00"/>
    <s v="INV008066"/>
    <x v="11"/>
    <s v="Corporate"/>
    <x v="1"/>
    <x v="1"/>
    <x v="2"/>
    <x v="3"/>
    <x v="3"/>
    <n v="10"/>
    <n v="600"/>
    <n v="4"/>
    <x v="27"/>
    <n v="4915.96"/>
    <x v="8051"/>
    <x v="1"/>
    <x v="2"/>
    <s v="Pooja"/>
    <x v="1"/>
    <n v="2"/>
  </r>
  <r>
    <d v="2024-02-16T00:00:00"/>
    <s v="INV008067"/>
    <x v="2"/>
    <s v="Retail"/>
    <x v="1"/>
    <x v="1"/>
    <x v="1"/>
    <x v="6"/>
    <x v="0"/>
    <n v="18"/>
    <n v="3500"/>
    <n v="10"/>
    <x v="797"/>
    <n v="46410.96"/>
    <x v="8052"/>
    <x v="3"/>
    <x v="0"/>
    <s v="Raj"/>
    <x v="1"/>
    <n v="2"/>
  </r>
  <r>
    <d v="2024-02-17T00:00:00"/>
    <s v="INV008068"/>
    <x v="7"/>
    <s v="Retail"/>
    <x v="1"/>
    <x v="1"/>
    <x v="0"/>
    <x v="7"/>
    <x v="3"/>
    <n v="4"/>
    <n v="900"/>
    <n v="9"/>
    <x v="218"/>
    <n v="2502.9"/>
    <x v="8053"/>
    <x v="0"/>
    <x v="3"/>
    <s v="Neha"/>
    <x v="1"/>
    <n v="2"/>
  </r>
  <r>
    <d v="2024-02-18T00:00:00"/>
    <s v="INV008069"/>
    <x v="10"/>
    <s v="Retail"/>
    <x v="3"/>
    <x v="9"/>
    <x v="0"/>
    <x v="0"/>
    <x v="0"/>
    <n v="10"/>
    <n v="45000"/>
    <n v="17"/>
    <x v="2465"/>
    <n v="282230.38"/>
    <x v="8054"/>
    <x v="1"/>
    <x v="2"/>
    <s v="Pooja"/>
    <x v="1"/>
    <n v="2"/>
  </r>
  <r>
    <d v="2024-02-19T00:00:00"/>
    <s v="INV008070"/>
    <x v="11"/>
    <s v="Corporate"/>
    <x v="3"/>
    <x v="5"/>
    <x v="0"/>
    <x v="7"/>
    <x v="3"/>
    <n v="20"/>
    <n v="900"/>
    <n v="6"/>
    <x v="1735"/>
    <n v="14295.73"/>
    <x v="8055"/>
    <x v="0"/>
    <x v="3"/>
    <s v="Pooja"/>
    <x v="1"/>
    <n v="2"/>
  </r>
  <r>
    <d v="2024-02-20T00:00:00"/>
    <s v="INV008071"/>
    <x v="10"/>
    <s v="Retail"/>
    <x v="1"/>
    <x v="1"/>
    <x v="0"/>
    <x v="1"/>
    <x v="1"/>
    <n v="13"/>
    <n v="2500"/>
    <n v="4"/>
    <x v="2466"/>
    <n v="26536.44"/>
    <x v="8056"/>
    <x v="1"/>
    <x v="2"/>
    <s v="Neha"/>
    <x v="1"/>
    <n v="2"/>
  </r>
  <r>
    <d v="2024-02-21T00:00:00"/>
    <s v="INV008072"/>
    <x v="10"/>
    <s v="Retail"/>
    <x v="1"/>
    <x v="1"/>
    <x v="2"/>
    <x v="7"/>
    <x v="3"/>
    <n v="23"/>
    <n v="900"/>
    <n v="14"/>
    <x v="720"/>
    <n v="16269.71"/>
    <x v="8057"/>
    <x v="2"/>
    <x v="0"/>
    <s v="Amit"/>
    <x v="1"/>
    <n v="2"/>
  </r>
  <r>
    <d v="2024-02-22T00:00:00"/>
    <s v="INV008073"/>
    <x v="11"/>
    <s v="Retail"/>
    <x v="0"/>
    <x v="8"/>
    <x v="0"/>
    <x v="5"/>
    <x v="0"/>
    <n v="4"/>
    <n v="15000"/>
    <n v="2"/>
    <x v="1306"/>
    <n v="46542.36"/>
    <x v="8058"/>
    <x v="3"/>
    <x v="1"/>
    <s v="Sneha"/>
    <x v="1"/>
    <n v="2"/>
  </r>
  <r>
    <d v="2024-02-23T00:00:00"/>
    <s v="INV008074"/>
    <x v="2"/>
    <s v="Wholesale"/>
    <x v="3"/>
    <x v="9"/>
    <x v="3"/>
    <x v="3"/>
    <x v="3"/>
    <n v="6"/>
    <n v="600"/>
    <n v="20"/>
    <x v="653"/>
    <n v="2547.66"/>
    <x v="8059"/>
    <x v="3"/>
    <x v="0"/>
    <s v="Raj"/>
    <x v="1"/>
    <n v="2"/>
  </r>
  <r>
    <d v="2024-02-24T00:00:00"/>
    <s v="INV008075"/>
    <x v="11"/>
    <s v="Retail"/>
    <x v="2"/>
    <x v="2"/>
    <x v="0"/>
    <x v="3"/>
    <x v="3"/>
    <n v="23"/>
    <n v="600"/>
    <n v="20"/>
    <x v="2192"/>
    <n v="8461.0400000000009"/>
    <x v="8060"/>
    <x v="4"/>
    <x v="0"/>
    <s v="Sneha"/>
    <x v="1"/>
    <n v="2"/>
  </r>
  <r>
    <d v="2024-02-25T00:00:00"/>
    <s v="INV008076"/>
    <x v="2"/>
    <s v="Retail"/>
    <x v="3"/>
    <x v="5"/>
    <x v="1"/>
    <x v="3"/>
    <x v="3"/>
    <n v="16"/>
    <n v="600"/>
    <n v="10"/>
    <x v="44"/>
    <n v="6499.3"/>
    <x v="8061"/>
    <x v="4"/>
    <x v="2"/>
    <s v="Pooja"/>
    <x v="1"/>
    <n v="2"/>
  </r>
  <r>
    <d v="2024-02-26T00:00:00"/>
    <s v="INV008077"/>
    <x v="0"/>
    <s v="Wholesale"/>
    <x v="2"/>
    <x v="2"/>
    <x v="3"/>
    <x v="3"/>
    <x v="3"/>
    <n v="5"/>
    <n v="600"/>
    <n v="1"/>
    <x v="1585"/>
    <n v="2144.6999999999998"/>
    <x v="8062"/>
    <x v="0"/>
    <x v="3"/>
    <s v="Raj"/>
    <x v="1"/>
    <n v="2"/>
  </r>
  <r>
    <d v="2024-02-27T00:00:00"/>
    <s v="INV008078"/>
    <x v="9"/>
    <s v="Corporate"/>
    <x v="3"/>
    <x v="3"/>
    <x v="0"/>
    <x v="6"/>
    <x v="0"/>
    <n v="19"/>
    <n v="3500"/>
    <n v="3"/>
    <x v="1455"/>
    <n v="50854.18"/>
    <x v="8063"/>
    <x v="0"/>
    <x v="3"/>
    <s v="Sneha"/>
    <x v="1"/>
    <n v="2"/>
  </r>
  <r>
    <d v="2024-02-28T00:00:00"/>
    <s v="INV008079"/>
    <x v="9"/>
    <s v="Retail"/>
    <x v="2"/>
    <x v="6"/>
    <x v="1"/>
    <x v="6"/>
    <x v="0"/>
    <n v="4"/>
    <n v="3500"/>
    <n v="1"/>
    <x v="1438"/>
    <n v="11283.18"/>
    <x v="8064"/>
    <x v="0"/>
    <x v="2"/>
    <s v="Amit"/>
    <x v="1"/>
    <n v="2"/>
  </r>
  <r>
    <d v="2024-02-29T00:00:00"/>
    <s v="INV008080"/>
    <x v="6"/>
    <s v="Corporate"/>
    <x v="0"/>
    <x v="0"/>
    <x v="0"/>
    <x v="4"/>
    <x v="0"/>
    <n v="18"/>
    <n v="12000"/>
    <n v="18"/>
    <x v="2163"/>
    <n v="133524.87"/>
    <x v="8065"/>
    <x v="0"/>
    <x v="2"/>
    <s v="Amit"/>
    <x v="1"/>
    <n v="2"/>
  </r>
  <r>
    <d v="2024-03-01T00:00:00"/>
    <s v="INV008081"/>
    <x v="2"/>
    <s v="Retail"/>
    <x v="3"/>
    <x v="9"/>
    <x v="2"/>
    <x v="1"/>
    <x v="1"/>
    <n v="20"/>
    <n v="2500"/>
    <n v="8"/>
    <x v="2204"/>
    <n v="34952.129999999997"/>
    <x v="8066"/>
    <x v="2"/>
    <x v="0"/>
    <s v="Karan"/>
    <x v="1"/>
    <n v="3"/>
  </r>
  <r>
    <d v="2024-03-02T00:00:00"/>
    <s v="INV008082"/>
    <x v="10"/>
    <s v="Corporate"/>
    <x v="3"/>
    <x v="7"/>
    <x v="0"/>
    <x v="6"/>
    <x v="0"/>
    <n v="21"/>
    <n v="3500"/>
    <n v="3"/>
    <x v="2467"/>
    <n v="60251.28"/>
    <x v="8067"/>
    <x v="1"/>
    <x v="3"/>
    <s v="Pooja"/>
    <x v="1"/>
    <n v="3"/>
  </r>
  <r>
    <d v="2024-03-03T00:00:00"/>
    <s v="INV008083"/>
    <x v="8"/>
    <s v="Corporate"/>
    <x v="2"/>
    <x v="6"/>
    <x v="1"/>
    <x v="2"/>
    <x v="2"/>
    <n v="20"/>
    <n v="4500"/>
    <n v="20"/>
    <x v="235"/>
    <n v="64905.48"/>
    <x v="8068"/>
    <x v="4"/>
    <x v="0"/>
    <s v="Amit"/>
    <x v="1"/>
    <n v="3"/>
  </r>
  <r>
    <d v="2024-03-04T00:00:00"/>
    <s v="INV008084"/>
    <x v="7"/>
    <s v="Corporate"/>
    <x v="2"/>
    <x v="6"/>
    <x v="1"/>
    <x v="2"/>
    <x v="2"/>
    <n v="3"/>
    <n v="4500"/>
    <n v="2"/>
    <x v="1099"/>
    <n v="12232.84"/>
    <x v="8069"/>
    <x v="2"/>
    <x v="1"/>
    <s v="Sneha"/>
    <x v="1"/>
    <n v="3"/>
  </r>
  <r>
    <d v="2024-03-05T00:00:00"/>
    <s v="INV008085"/>
    <x v="7"/>
    <s v="Wholesale"/>
    <x v="0"/>
    <x v="0"/>
    <x v="1"/>
    <x v="4"/>
    <x v="0"/>
    <n v="5"/>
    <n v="12000"/>
    <n v="4"/>
    <x v="851"/>
    <n v="43391.96"/>
    <x v="8070"/>
    <x v="4"/>
    <x v="2"/>
    <s v="Neha"/>
    <x v="1"/>
    <n v="3"/>
  </r>
  <r>
    <d v="2024-03-06T00:00:00"/>
    <s v="INV008086"/>
    <x v="11"/>
    <s v="Retail"/>
    <x v="0"/>
    <x v="4"/>
    <x v="1"/>
    <x v="2"/>
    <x v="2"/>
    <n v="8"/>
    <n v="4500"/>
    <n v="19"/>
    <x v="1221"/>
    <n v="25955.759999999998"/>
    <x v="8071"/>
    <x v="1"/>
    <x v="1"/>
    <s v="Karan"/>
    <x v="1"/>
    <n v="3"/>
  </r>
  <r>
    <d v="2024-03-07T00:00:00"/>
    <s v="INV008087"/>
    <x v="11"/>
    <s v="Corporate"/>
    <x v="0"/>
    <x v="4"/>
    <x v="0"/>
    <x v="1"/>
    <x v="1"/>
    <n v="5"/>
    <n v="2500"/>
    <n v="1"/>
    <x v="452"/>
    <n v="10877.42"/>
    <x v="8072"/>
    <x v="3"/>
    <x v="2"/>
    <s v="Vikas"/>
    <x v="1"/>
    <n v="3"/>
  </r>
  <r>
    <d v="2024-03-08T00:00:00"/>
    <s v="INV008088"/>
    <x v="8"/>
    <s v="Corporate"/>
    <x v="1"/>
    <x v="1"/>
    <x v="2"/>
    <x v="3"/>
    <x v="3"/>
    <n v="23"/>
    <n v="600"/>
    <n v="10"/>
    <x v="696"/>
    <n v="10659.06"/>
    <x v="8073"/>
    <x v="0"/>
    <x v="3"/>
    <s v="Karan"/>
    <x v="1"/>
    <n v="3"/>
  </r>
  <r>
    <d v="2024-03-09T00:00:00"/>
    <s v="INV008089"/>
    <x v="11"/>
    <s v="Corporate"/>
    <x v="1"/>
    <x v="1"/>
    <x v="0"/>
    <x v="0"/>
    <x v="0"/>
    <n v="25"/>
    <n v="45000"/>
    <n v="15"/>
    <x v="2188"/>
    <n v="846793.12"/>
    <x v="8074"/>
    <x v="2"/>
    <x v="2"/>
    <s v="Neha"/>
    <x v="1"/>
    <n v="3"/>
  </r>
  <r>
    <d v="2024-03-10T00:00:00"/>
    <s v="INV008090"/>
    <x v="10"/>
    <s v="Corporate"/>
    <x v="2"/>
    <x v="6"/>
    <x v="3"/>
    <x v="0"/>
    <x v="0"/>
    <n v="18"/>
    <n v="45000"/>
    <n v="5"/>
    <x v="1746"/>
    <n v="585628.79"/>
    <x v="8075"/>
    <x v="0"/>
    <x v="1"/>
    <s v="Neha"/>
    <x v="1"/>
    <n v="3"/>
  </r>
  <r>
    <d v="2024-03-11T00:00:00"/>
    <s v="INV008091"/>
    <x v="3"/>
    <s v="Wholesale"/>
    <x v="0"/>
    <x v="4"/>
    <x v="0"/>
    <x v="4"/>
    <x v="0"/>
    <n v="25"/>
    <n v="12000"/>
    <n v="7"/>
    <x v="1907"/>
    <n v="249822.87"/>
    <x v="8076"/>
    <x v="4"/>
    <x v="2"/>
    <s v="Amit"/>
    <x v="1"/>
    <n v="3"/>
  </r>
  <r>
    <d v="2024-03-12T00:00:00"/>
    <s v="INV008092"/>
    <x v="5"/>
    <s v="Corporate"/>
    <x v="0"/>
    <x v="4"/>
    <x v="0"/>
    <x v="6"/>
    <x v="0"/>
    <n v="12"/>
    <n v="3500"/>
    <n v="20"/>
    <x v="167"/>
    <n v="31183.95"/>
    <x v="8077"/>
    <x v="2"/>
    <x v="2"/>
    <s v="Priya"/>
    <x v="1"/>
    <n v="3"/>
  </r>
  <r>
    <d v="2024-03-13T00:00:00"/>
    <s v="INV008093"/>
    <x v="6"/>
    <s v="Retail"/>
    <x v="3"/>
    <x v="7"/>
    <x v="1"/>
    <x v="0"/>
    <x v="0"/>
    <n v="22"/>
    <n v="45000"/>
    <n v="3"/>
    <x v="2468"/>
    <n v="789728.28"/>
    <x v="8078"/>
    <x v="3"/>
    <x v="2"/>
    <s v="Raj"/>
    <x v="1"/>
    <n v="3"/>
  </r>
  <r>
    <d v="2024-03-14T00:00:00"/>
    <s v="INV008094"/>
    <x v="6"/>
    <s v="Wholesale"/>
    <x v="0"/>
    <x v="8"/>
    <x v="1"/>
    <x v="3"/>
    <x v="3"/>
    <n v="21"/>
    <n v="600"/>
    <n v="16"/>
    <x v="1658"/>
    <n v="8690.99"/>
    <x v="8079"/>
    <x v="1"/>
    <x v="1"/>
    <s v="Priya"/>
    <x v="1"/>
    <n v="3"/>
  </r>
  <r>
    <d v="2024-03-15T00:00:00"/>
    <s v="INV008095"/>
    <x v="2"/>
    <s v="Wholesale"/>
    <x v="2"/>
    <x v="6"/>
    <x v="2"/>
    <x v="0"/>
    <x v="0"/>
    <n v="22"/>
    <n v="45000"/>
    <n v="5"/>
    <x v="2469"/>
    <n v="709608.42"/>
    <x v="8080"/>
    <x v="3"/>
    <x v="2"/>
    <s v="Pooja"/>
    <x v="1"/>
    <n v="3"/>
  </r>
  <r>
    <d v="2024-03-16T00:00:00"/>
    <s v="INV008096"/>
    <x v="10"/>
    <s v="Corporate"/>
    <x v="0"/>
    <x v="8"/>
    <x v="2"/>
    <x v="7"/>
    <x v="3"/>
    <n v="5"/>
    <n v="900"/>
    <n v="16"/>
    <x v="1062"/>
    <n v="3363.98"/>
    <x v="8081"/>
    <x v="4"/>
    <x v="1"/>
    <s v="Raj"/>
    <x v="1"/>
    <n v="3"/>
  </r>
  <r>
    <d v="2024-03-17T00:00:00"/>
    <s v="INV008097"/>
    <x v="1"/>
    <s v="Retail"/>
    <x v="3"/>
    <x v="7"/>
    <x v="3"/>
    <x v="5"/>
    <x v="0"/>
    <n v="12"/>
    <n v="15000"/>
    <n v="11"/>
    <x v="1279"/>
    <n v="135925.82"/>
    <x v="8082"/>
    <x v="2"/>
    <x v="2"/>
    <s v="Priya"/>
    <x v="1"/>
    <n v="3"/>
  </r>
  <r>
    <d v="2024-03-18T00:00:00"/>
    <s v="INV008098"/>
    <x v="0"/>
    <s v="Wholesale"/>
    <x v="3"/>
    <x v="5"/>
    <x v="3"/>
    <x v="0"/>
    <x v="0"/>
    <n v="6"/>
    <n v="45000"/>
    <n v="0"/>
    <x v="863"/>
    <n v="228177.23"/>
    <x v="8083"/>
    <x v="2"/>
    <x v="3"/>
    <s v="Neha"/>
    <x v="1"/>
    <n v="3"/>
  </r>
  <r>
    <d v="2024-03-19T00:00:00"/>
    <s v="INV008099"/>
    <x v="9"/>
    <s v="Wholesale"/>
    <x v="3"/>
    <x v="3"/>
    <x v="0"/>
    <x v="5"/>
    <x v="0"/>
    <n v="14"/>
    <n v="15000"/>
    <n v="4"/>
    <x v="818"/>
    <n v="174611.34"/>
    <x v="8084"/>
    <x v="3"/>
    <x v="1"/>
    <s v="Raj"/>
    <x v="1"/>
    <n v="3"/>
  </r>
  <r>
    <d v="2024-03-20T00:00:00"/>
    <s v="INV008100"/>
    <x v="2"/>
    <s v="Retail"/>
    <x v="0"/>
    <x v="0"/>
    <x v="3"/>
    <x v="6"/>
    <x v="0"/>
    <n v="3"/>
    <n v="3500"/>
    <n v="16"/>
    <x v="269"/>
    <n v="7760.25"/>
    <x v="8085"/>
    <x v="3"/>
    <x v="3"/>
    <s v="Sneha"/>
    <x v="1"/>
    <n v="3"/>
  </r>
  <r>
    <d v="2024-03-21T00:00:00"/>
    <s v="INV008101"/>
    <x v="4"/>
    <s v="Wholesale"/>
    <x v="2"/>
    <x v="2"/>
    <x v="0"/>
    <x v="7"/>
    <x v="3"/>
    <n v="8"/>
    <n v="900"/>
    <n v="10"/>
    <x v="374"/>
    <n v="4912.72"/>
    <x v="8086"/>
    <x v="2"/>
    <x v="3"/>
    <s v="Vikas"/>
    <x v="1"/>
    <n v="3"/>
  </r>
  <r>
    <d v="2024-03-22T00:00:00"/>
    <s v="INV008102"/>
    <x v="1"/>
    <s v="Corporate"/>
    <x v="0"/>
    <x v="8"/>
    <x v="0"/>
    <x v="0"/>
    <x v="0"/>
    <n v="18"/>
    <n v="45000"/>
    <n v="18"/>
    <x v="812"/>
    <n v="487449.13"/>
    <x v="8087"/>
    <x v="2"/>
    <x v="1"/>
    <s v="Pooja"/>
    <x v="1"/>
    <n v="3"/>
  </r>
  <r>
    <d v="2024-03-23T00:00:00"/>
    <s v="INV008103"/>
    <x v="9"/>
    <s v="Retail"/>
    <x v="3"/>
    <x v="5"/>
    <x v="1"/>
    <x v="0"/>
    <x v="0"/>
    <n v="13"/>
    <n v="45000"/>
    <n v="0"/>
    <x v="2011"/>
    <n v="445941.49"/>
    <x v="8088"/>
    <x v="4"/>
    <x v="2"/>
    <s v="Vikas"/>
    <x v="1"/>
    <n v="3"/>
  </r>
  <r>
    <d v="2024-03-24T00:00:00"/>
    <s v="INV008104"/>
    <x v="7"/>
    <s v="Corporate"/>
    <x v="0"/>
    <x v="8"/>
    <x v="2"/>
    <x v="1"/>
    <x v="1"/>
    <n v="19"/>
    <n v="2500"/>
    <n v="19"/>
    <x v="1266"/>
    <n v="30899.24"/>
    <x v="8089"/>
    <x v="0"/>
    <x v="2"/>
    <s v="Pooja"/>
    <x v="1"/>
    <n v="3"/>
  </r>
  <r>
    <d v="2024-03-25T00:00:00"/>
    <s v="INV008105"/>
    <x v="8"/>
    <s v="Corporate"/>
    <x v="3"/>
    <x v="5"/>
    <x v="1"/>
    <x v="4"/>
    <x v="0"/>
    <n v="25"/>
    <n v="12000"/>
    <n v="5"/>
    <x v="530"/>
    <n v="264411.67"/>
    <x v="8090"/>
    <x v="4"/>
    <x v="3"/>
    <s v="Sneha"/>
    <x v="1"/>
    <n v="3"/>
  </r>
  <r>
    <d v="2024-03-26T00:00:00"/>
    <s v="INV008106"/>
    <x v="8"/>
    <s v="Corporate"/>
    <x v="1"/>
    <x v="1"/>
    <x v="2"/>
    <x v="2"/>
    <x v="2"/>
    <n v="1"/>
    <n v="4500"/>
    <n v="14"/>
    <x v="403"/>
    <n v="3077.62"/>
    <x v="8091"/>
    <x v="3"/>
    <x v="1"/>
    <s v="Raj"/>
    <x v="1"/>
    <n v="3"/>
  </r>
  <r>
    <d v="2024-03-27T00:00:00"/>
    <s v="INV008107"/>
    <x v="2"/>
    <s v="Retail"/>
    <x v="0"/>
    <x v="4"/>
    <x v="3"/>
    <x v="5"/>
    <x v="0"/>
    <n v="13"/>
    <n v="15000"/>
    <n v="13"/>
    <x v="996"/>
    <n v="127834.18"/>
    <x v="8092"/>
    <x v="1"/>
    <x v="0"/>
    <s v="Pooja"/>
    <x v="1"/>
    <n v="3"/>
  </r>
  <r>
    <d v="2024-03-28T00:00:00"/>
    <s v="INV008108"/>
    <x v="0"/>
    <s v="Corporate"/>
    <x v="1"/>
    <x v="1"/>
    <x v="3"/>
    <x v="1"/>
    <x v="1"/>
    <n v="7"/>
    <n v="2500"/>
    <n v="8"/>
    <x v="201"/>
    <n v="12457.43"/>
    <x v="8093"/>
    <x v="3"/>
    <x v="3"/>
    <s v="Neha"/>
    <x v="1"/>
    <n v="3"/>
  </r>
  <r>
    <d v="2024-03-29T00:00:00"/>
    <s v="INV008109"/>
    <x v="5"/>
    <s v="Corporate"/>
    <x v="3"/>
    <x v="9"/>
    <x v="0"/>
    <x v="2"/>
    <x v="2"/>
    <n v="22"/>
    <n v="4500"/>
    <n v="6"/>
    <x v="2470"/>
    <n v="82027.34"/>
    <x v="8094"/>
    <x v="0"/>
    <x v="2"/>
    <s v="Sneha"/>
    <x v="1"/>
    <n v="3"/>
  </r>
  <r>
    <d v="2024-03-30T00:00:00"/>
    <s v="INV008110"/>
    <x v="10"/>
    <s v="Wholesale"/>
    <x v="1"/>
    <x v="1"/>
    <x v="0"/>
    <x v="6"/>
    <x v="0"/>
    <n v="1"/>
    <n v="3500"/>
    <n v="19"/>
    <x v="1333"/>
    <n v="2128.0700000000002"/>
    <x v="8095"/>
    <x v="3"/>
    <x v="2"/>
    <s v="Pooja"/>
    <x v="1"/>
    <n v="3"/>
  </r>
  <r>
    <d v="2024-03-31T00:00:00"/>
    <s v="INV008111"/>
    <x v="5"/>
    <s v="Retail"/>
    <x v="0"/>
    <x v="4"/>
    <x v="3"/>
    <x v="3"/>
    <x v="3"/>
    <n v="18"/>
    <n v="600"/>
    <n v="18"/>
    <x v="1421"/>
    <n v="6711.93"/>
    <x v="8096"/>
    <x v="1"/>
    <x v="3"/>
    <s v="Karan"/>
    <x v="1"/>
    <n v="3"/>
  </r>
  <r>
    <d v="2024-04-01T00:00:00"/>
    <s v="INV008112"/>
    <x v="10"/>
    <s v="Wholesale"/>
    <x v="1"/>
    <x v="1"/>
    <x v="2"/>
    <x v="2"/>
    <x v="2"/>
    <n v="13"/>
    <n v="4500"/>
    <n v="10"/>
    <x v="1679"/>
    <n v="39655.980000000003"/>
    <x v="8097"/>
    <x v="1"/>
    <x v="3"/>
    <s v="Sneha"/>
    <x v="1"/>
    <n v="4"/>
  </r>
  <r>
    <d v="2024-04-02T00:00:00"/>
    <s v="INV008113"/>
    <x v="4"/>
    <s v="Corporate"/>
    <x v="0"/>
    <x v="8"/>
    <x v="0"/>
    <x v="5"/>
    <x v="0"/>
    <n v="20"/>
    <n v="15000"/>
    <n v="3"/>
    <x v="1990"/>
    <n v="213370.4"/>
    <x v="8098"/>
    <x v="4"/>
    <x v="2"/>
    <s v="Priya"/>
    <x v="1"/>
    <n v="4"/>
  </r>
  <r>
    <d v="2024-04-03T00:00:00"/>
    <s v="INV008114"/>
    <x v="6"/>
    <s v="Retail"/>
    <x v="3"/>
    <x v="7"/>
    <x v="3"/>
    <x v="3"/>
    <x v="3"/>
    <n v="7"/>
    <n v="600"/>
    <n v="11"/>
    <x v="1143"/>
    <n v="3143.86"/>
    <x v="8099"/>
    <x v="0"/>
    <x v="0"/>
    <s v="Amit"/>
    <x v="1"/>
    <n v="4"/>
  </r>
  <r>
    <d v="2024-04-04T00:00:00"/>
    <s v="INV008115"/>
    <x v="1"/>
    <s v="Corporate"/>
    <x v="3"/>
    <x v="9"/>
    <x v="1"/>
    <x v="5"/>
    <x v="0"/>
    <n v="7"/>
    <n v="15000"/>
    <n v="19"/>
    <x v="762"/>
    <n v="71985.89"/>
    <x v="8100"/>
    <x v="3"/>
    <x v="0"/>
    <s v="Karan"/>
    <x v="1"/>
    <n v="4"/>
  </r>
  <r>
    <d v="2024-04-05T00:00:00"/>
    <s v="INV008116"/>
    <x v="3"/>
    <s v="Wholesale"/>
    <x v="3"/>
    <x v="7"/>
    <x v="1"/>
    <x v="0"/>
    <x v="0"/>
    <n v="6"/>
    <n v="45000"/>
    <n v="2"/>
    <x v="112"/>
    <n v="242803.94"/>
    <x v="8101"/>
    <x v="0"/>
    <x v="0"/>
    <s v="Amit"/>
    <x v="1"/>
    <n v="4"/>
  </r>
  <r>
    <d v="2024-04-06T00:00:00"/>
    <s v="INV008117"/>
    <x v="5"/>
    <s v="Retail"/>
    <x v="2"/>
    <x v="6"/>
    <x v="2"/>
    <x v="6"/>
    <x v="0"/>
    <n v="22"/>
    <n v="3500"/>
    <n v="15"/>
    <x v="1984"/>
    <n v="55783.67"/>
    <x v="8102"/>
    <x v="0"/>
    <x v="1"/>
    <s v="Pooja"/>
    <x v="1"/>
    <n v="4"/>
  </r>
  <r>
    <d v="2024-04-07T00:00:00"/>
    <s v="INV008118"/>
    <x v="0"/>
    <s v="Wholesale"/>
    <x v="2"/>
    <x v="2"/>
    <x v="2"/>
    <x v="5"/>
    <x v="0"/>
    <n v="9"/>
    <n v="15000"/>
    <n v="7"/>
    <x v="144"/>
    <n v="100052.3"/>
    <x v="8103"/>
    <x v="0"/>
    <x v="2"/>
    <s v="Karan"/>
    <x v="1"/>
    <n v="4"/>
  </r>
  <r>
    <d v="2024-04-08T00:00:00"/>
    <s v="INV008119"/>
    <x v="1"/>
    <s v="Wholesale"/>
    <x v="3"/>
    <x v="7"/>
    <x v="1"/>
    <x v="3"/>
    <x v="3"/>
    <n v="5"/>
    <n v="600"/>
    <n v="5"/>
    <x v="803"/>
    <n v="2080.88"/>
    <x v="8104"/>
    <x v="0"/>
    <x v="2"/>
    <s v="Amit"/>
    <x v="1"/>
    <n v="4"/>
  </r>
  <r>
    <d v="2024-04-09T00:00:00"/>
    <s v="INV008120"/>
    <x v="1"/>
    <s v="Corporate"/>
    <x v="2"/>
    <x v="6"/>
    <x v="1"/>
    <x v="6"/>
    <x v="0"/>
    <n v="13"/>
    <n v="3500"/>
    <n v="0"/>
    <x v="834"/>
    <n v="37635.89"/>
    <x v="8105"/>
    <x v="3"/>
    <x v="1"/>
    <s v="Pooja"/>
    <x v="1"/>
    <n v="4"/>
  </r>
  <r>
    <d v="2024-04-10T00:00:00"/>
    <s v="INV008121"/>
    <x v="4"/>
    <s v="Corporate"/>
    <x v="0"/>
    <x v="8"/>
    <x v="1"/>
    <x v="6"/>
    <x v="0"/>
    <n v="17"/>
    <n v="3500"/>
    <n v="18"/>
    <x v="2471"/>
    <n v="44817.04"/>
    <x v="8106"/>
    <x v="3"/>
    <x v="0"/>
    <s v="Pooja"/>
    <x v="1"/>
    <n v="4"/>
  </r>
  <r>
    <d v="2024-04-11T00:00:00"/>
    <s v="INV008122"/>
    <x v="10"/>
    <s v="Wholesale"/>
    <x v="2"/>
    <x v="2"/>
    <x v="0"/>
    <x v="2"/>
    <x v="2"/>
    <n v="1"/>
    <n v="4500"/>
    <n v="8"/>
    <x v="1698"/>
    <n v="3143.57"/>
    <x v="8107"/>
    <x v="1"/>
    <x v="3"/>
    <s v="Neha"/>
    <x v="1"/>
    <n v="4"/>
  </r>
  <r>
    <d v="2024-04-12T00:00:00"/>
    <s v="INV008123"/>
    <x v="3"/>
    <s v="Retail"/>
    <x v="2"/>
    <x v="2"/>
    <x v="3"/>
    <x v="1"/>
    <x v="1"/>
    <n v="2"/>
    <n v="2500"/>
    <n v="1"/>
    <x v="74"/>
    <n v="4170.2700000000004"/>
    <x v="8108"/>
    <x v="4"/>
    <x v="2"/>
    <s v="Priya"/>
    <x v="1"/>
    <n v="4"/>
  </r>
  <r>
    <d v="2024-04-13T00:00:00"/>
    <s v="INV008124"/>
    <x v="5"/>
    <s v="Wholesale"/>
    <x v="0"/>
    <x v="0"/>
    <x v="3"/>
    <x v="7"/>
    <x v="3"/>
    <n v="19"/>
    <n v="900"/>
    <n v="8"/>
    <x v="1552"/>
    <n v="14442.72"/>
    <x v="8109"/>
    <x v="2"/>
    <x v="1"/>
    <s v="Pooja"/>
    <x v="1"/>
    <n v="4"/>
  </r>
  <r>
    <d v="2024-04-14T00:00:00"/>
    <s v="INV008125"/>
    <x v="7"/>
    <s v="Corporate"/>
    <x v="3"/>
    <x v="3"/>
    <x v="3"/>
    <x v="4"/>
    <x v="0"/>
    <n v="14"/>
    <n v="12000"/>
    <n v="13"/>
    <x v="2320"/>
    <n v="121243.94"/>
    <x v="8110"/>
    <x v="0"/>
    <x v="3"/>
    <s v="Raj"/>
    <x v="1"/>
    <n v="4"/>
  </r>
  <r>
    <d v="2024-04-15T00:00:00"/>
    <s v="INV008126"/>
    <x v="3"/>
    <s v="Wholesale"/>
    <x v="0"/>
    <x v="4"/>
    <x v="1"/>
    <x v="4"/>
    <x v="0"/>
    <n v="3"/>
    <n v="12000"/>
    <n v="0"/>
    <x v="277"/>
    <n v="33446.239999999998"/>
    <x v="8111"/>
    <x v="3"/>
    <x v="3"/>
    <s v="Vikas"/>
    <x v="1"/>
    <n v="4"/>
  </r>
  <r>
    <d v="2024-04-16T00:00:00"/>
    <s v="INV008127"/>
    <x v="7"/>
    <s v="Retail"/>
    <x v="2"/>
    <x v="2"/>
    <x v="1"/>
    <x v="7"/>
    <x v="3"/>
    <n v="1"/>
    <n v="900"/>
    <n v="6"/>
    <x v="1503"/>
    <n v="793.74"/>
    <x v="8112"/>
    <x v="3"/>
    <x v="3"/>
    <s v="Priya"/>
    <x v="1"/>
    <n v="4"/>
  </r>
  <r>
    <d v="2024-04-17T00:00:00"/>
    <s v="INV008128"/>
    <x v="6"/>
    <s v="Wholesale"/>
    <x v="1"/>
    <x v="1"/>
    <x v="2"/>
    <x v="1"/>
    <x v="1"/>
    <n v="12"/>
    <n v="2500"/>
    <n v="2"/>
    <x v="1595"/>
    <n v="22153.24"/>
    <x v="8113"/>
    <x v="0"/>
    <x v="1"/>
    <s v="Pooja"/>
    <x v="1"/>
    <n v="4"/>
  </r>
  <r>
    <d v="2024-04-18T00:00:00"/>
    <s v="INV008129"/>
    <x v="4"/>
    <s v="Wholesale"/>
    <x v="0"/>
    <x v="4"/>
    <x v="2"/>
    <x v="0"/>
    <x v="0"/>
    <n v="16"/>
    <n v="45000"/>
    <n v="18"/>
    <x v="1728"/>
    <n v="521812.61"/>
    <x v="8114"/>
    <x v="1"/>
    <x v="1"/>
    <s v="Sneha"/>
    <x v="1"/>
    <n v="4"/>
  </r>
  <r>
    <d v="2024-04-19T00:00:00"/>
    <s v="INV008130"/>
    <x v="0"/>
    <s v="Wholesale"/>
    <x v="2"/>
    <x v="6"/>
    <x v="1"/>
    <x v="2"/>
    <x v="2"/>
    <n v="18"/>
    <n v="4500"/>
    <n v="2"/>
    <x v="198"/>
    <n v="61737.1"/>
    <x v="8115"/>
    <x v="4"/>
    <x v="3"/>
    <s v="Raj"/>
    <x v="1"/>
    <n v="4"/>
  </r>
  <r>
    <d v="2024-04-20T00:00:00"/>
    <s v="INV008131"/>
    <x v="7"/>
    <s v="Corporate"/>
    <x v="0"/>
    <x v="0"/>
    <x v="0"/>
    <x v="4"/>
    <x v="0"/>
    <n v="19"/>
    <n v="12000"/>
    <n v="3"/>
    <x v="2331"/>
    <n v="193757.25"/>
    <x v="8116"/>
    <x v="2"/>
    <x v="3"/>
    <s v="Vikas"/>
    <x v="1"/>
    <n v="4"/>
  </r>
  <r>
    <d v="2024-04-21T00:00:00"/>
    <s v="INV008132"/>
    <x v="5"/>
    <s v="Wholesale"/>
    <x v="1"/>
    <x v="1"/>
    <x v="0"/>
    <x v="0"/>
    <x v="0"/>
    <n v="21"/>
    <n v="45000"/>
    <n v="12"/>
    <x v="1097"/>
    <n v="600161.71"/>
    <x v="8117"/>
    <x v="4"/>
    <x v="3"/>
    <s v="Pooja"/>
    <x v="1"/>
    <n v="4"/>
  </r>
  <r>
    <d v="2024-04-22T00:00:00"/>
    <s v="INV008133"/>
    <x v="3"/>
    <s v="Corporate"/>
    <x v="0"/>
    <x v="4"/>
    <x v="1"/>
    <x v="3"/>
    <x v="3"/>
    <n v="7"/>
    <n v="600"/>
    <n v="2"/>
    <x v="2472"/>
    <n v="3461.08"/>
    <x v="8118"/>
    <x v="0"/>
    <x v="0"/>
    <s v="Neha"/>
    <x v="1"/>
    <n v="4"/>
  </r>
  <r>
    <d v="2024-04-23T00:00:00"/>
    <s v="INV008134"/>
    <x v="0"/>
    <s v="Corporate"/>
    <x v="3"/>
    <x v="7"/>
    <x v="2"/>
    <x v="5"/>
    <x v="0"/>
    <n v="8"/>
    <n v="15000"/>
    <n v="4"/>
    <x v="808"/>
    <n v="103095.98"/>
    <x v="8119"/>
    <x v="2"/>
    <x v="1"/>
    <s v="Raj"/>
    <x v="1"/>
    <n v="4"/>
  </r>
  <r>
    <d v="2024-04-24T00:00:00"/>
    <s v="INV008135"/>
    <x v="10"/>
    <s v="Wholesale"/>
    <x v="3"/>
    <x v="5"/>
    <x v="3"/>
    <x v="6"/>
    <x v="0"/>
    <n v="4"/>
    <n v="3500"/>
    <n v="0"/>
    <x v="661"/>
    <n v="12042.12"/>
    <x v="8120"/>
    <x v="3"/>
    <x v="0"/>
    <s v="Vikas"/>
    <x v="1"/>
    <n v="4"/>
  </r>
  <r>
    <d v="2024-04-25T00:00:00"/>
    <s v="INV008136"/>
    <x v="7"/>
    <s v="Retail"/>
    <x v="3"/>
    <x v="3"/>
    <x v="2"/>
    <x v="2"/>
    <x v="2"/>
    <n v="21"/>
    <n v="4500"/>
    <n v="8"/>
    <x v="542"/>
    <n v="76806.66"/>
    <x v="8121"/>
    <x v="0"/>
    <x v="2"/>
    <s v="Sneha"/>
    <x v="1"/>
    <n v="4"/>
  </r>
  <r>
    <d v="2024-04-26T00:00:00"/>
    <s v="INV008137"/>
    <x v="3"/>
    <s v="Retail"/>
    <x v="2"/>
    <x v="6"/>
    <x v="1"/>
    <x v="4"/>
    <x v="0"/>
    <n v="17"/>
    <n v="12000"/>
    <n v="12"/>
    <x v="2120"/>
    <n v="168055.04000000001"/>
    <x v="8122"/>
    <x v="0"/>
    <x v="1"/>
    <s v="Pooja"/>
    <x v="1"/>
    <n v="4"/>
  </r>
  <r>
    <d v="2024-04-27T00:00:00"/>
    <s v="INV008138"/>
    <x v="0"/>
    <s v="Corporate"/>
    <x v="3"/>
    <x v="5"/>
    <x v="0"/>
    <x v="0"/>
    <x v="0"/>
    <n v="4"/>
    <n v="45000"/>
    <n v="15"/>
    <x v="845"/>
    <n v="137182.96"/>
    <x v="8123"/>
    <x v="1"/>
    <x v="3"/>
    <s v="Priya"/>
    <x v="1"/>
    <n v="4"/>
  </r>
  <r>
    <d v="2024-04-28T00:00:00"/>
    <s v="INV008139"/>
    <x v="7"/>
    <s v="Wholesale"/>
    <x v="0"/>
    <x v="0"/>
    <x v="0"/>
    <x v="5"/>
    <x v="0"/>
    <n v="18"/>
    <n v="15000"/>
    <n v="4"/>
    <x v="1331"/>
    <n v="241349.68"/>
    <x v="8124"/>
    <x v="0"/>
    <x v="3"/>
    <s v="Vikas"/>
    <x v="1"/>
    <n v="4"/>
  </r>
  <r>
    <d v="2024-04-29T00:00:00"/>
    <s v="INV008140"/>
    <x v="4"/>
    <s v="Retail"/>
    <x v="2"/>
    <x v="2"/>
    <x v="0"/>
    <x v="4"/>
    <x v="0"/>
    <n v="15"/>
    <n v="12000"/>
    <n v="10"/>
    <x v="1467"/>
    <n v="148693.15"/>
    <x v="8125"/>
    <x v="4"/>
    <x v="1"/>
    <s v="Karan"/>
    <x v="1"/>
    <n v="4"/>
  </r>
  <r>
    <d v="2024-04-30T00:00:00"/>
    <s v="INV008141"/>
    <x v="2"/>
    <s v="Retail"/>
    <x v="2"/>
    <x v="2"/>
    <x v="1"/>
    <x v="5"/>
    <x v="0"/>
    <n v="7"/>
    <n v="15000"/>
    <n v="19"/>
    <x v="762"/>
    <n v="76089.350000000006"/>
    <x v="8126"/>
    <x v="1"/>
    <x v="2"/>
    <s v="Amit"/>
    <x v="1"/>
    <n v="4"/>
  </r>
  <r>
    <d v="2024-05-01T00:00:00"/>
    <s v="INV008142"/>
    <x v="7"/>
    <s v="Retail"/>
    <x v="0"/>
    <x v="0"/>
    <x v="2"/>
    <x v="4"/>
    <x v="0"/>
    <n v="9"/>
    <n v="12000"/>
    <n v="19"/>
    <x v="1013"/>
    <n v="79623.3"/>
    <x v="8127"/>
    <x v="2"/>
    <x v="2"/>
    <s v="Sneha"/>
    <x v="1"/>
    <n v="5"/>
  </r>
  <r>
    <d v="2024-05-02T00:00:00"/>
    <s v="INV008143"/>
    <x v="1"/>
    <s v="Retail"/>
    <x v="1"/>
    <x v="1"/>
    <x v="0"/>
    <x v="5"/>
    <x v="0"/>
    <n v="7"/>
    <n v="15000"/>
    <n v="12"/>
    <x v="2435"/>
    <n v="67542.58"/>
    <x v="8128"/>
    <x v="0"/>
    <x v="0"/>
    <s v="Priya"/>
    <x v="1"/>
    <n v="5"/>
  </r>
  <r>
    <d v="2024-05-03T00:00:00"/>
    <s v="INV008144"/>
    <x v="10"/>
    <s v="Wholesale"/>
    <x v="3"/>
    <x v="5"/>
    <x v="2"/>
    <x v="0"/>
    <x v="0"/>
    <n v="17"/>
    <n v="45000"/>
    <n v="15"/>
    <x v="1267"/>
    <n v="513583.97"/>
    <x v="8129"/>
    <x v="1"/>
    <x v="2"/>
    <s v="Raj"/>
    <x v="1"/>
    <n v="5"/>
  </r>
  <r>
    <d v="2024-05-04T00:00:00"/>
    <s v="INV008145"/>
    <x v="6"/>
    <s v="Corporate"/>
    <x v="2"/>
    <x v="6"/>
    <x v="1"/>
    <x v="3"/>
    <x v="3"/>
    <n v="1"/>
    <n v="600"/>
    <n v="6"/>
    <x v="2473"/>
    <n v="477.22"/>
    <x v="8130"/>
    <x v="2"/>
    <x v="2"/>
    <s v="Vikas"/>
    <x v="1"/>
    <n v="5"/>
  </r>
  <r>
    <d v="2024-05-05T00:00:00"/>
    <s v="INV008146"/>
    <x v="6"/>
    <s v="Wholesale"/>
    <x v="0"/>
    <x v="0"/>
    <x v="2"/>
    <x v="7"/>
    <x v="3"/>
    <n v="21"/>
    <n v="900"/>
    <n v="5"/>
    <x v="907"/>
    <n v="15103.74"/>
    <x v="8131"/>
    <x v="0"/>
    <x v="0"/>
    <s v="Raj"/>
    <x v="1"/>
    <n v="5"/>
  </r>
  <r>
    <d v="2024-05-06T00:00:00"/>
    <s v="INV008147"/>
    <x v="7"/>
    <s v="Corporate"/>
    <x v="2"/>
    <x v="6"/>
    <x v="3"/>
    <x v="6"/>
    <x v="0"/>
    <n v="2"/>
    <n v="3500"/>
    <n v="0"/>
    <x v="2474"/>
    <n v="5832.53"/>
    <x v="6454"/>
    <x v="3"/>
    <x v="3"/>
    <s v="Amit"/>
    <x v="1"/>
    <n v="5"/>
  </r>
  <r>
    <d v="2024-05-07T00:00:00"/>
    <s v="INV008148"/>
    <x v="7"/>
    <s v="Corporate"/>
    <x v="2"/>
    <x v="2"/>
    <x v="3"/>
    <x v="0"/>
    <x v="0"/>
    <n v="13"/>
    <n v="45000"/>
    <n v="20"/>
    <x v="1889"/>
    <n v="414133.08"/>
    <x v="8132"/>
    <x v="3"/>
    <x v="3"/>
    <s v="Sneha"/>
    <x v="1"/>
    <n v="5"/>
  </r>
  <r>
    <d v="2024-05-08T00:00:00"/>
    <s v="INV008149"/>
    <x v="9"/>
    <s v="Retail"/>
    <x v="3"/>
    <x v="3"/>
    <x v="3"/>
    <x v="3"/>
    <x v="3"/>
    <n v="11"/>
    <n v="600"/>
    <n v="11"/>
    <x v="1492"/>
    <n v="4857.0200000000004"/>
    <x v="8133"/>
    <x v="1"/>
    <x v="0"/>
    <s v="Pooja"/>
    <x v="1"/>
    <n v="5"/>
  </r>
  <r>
    <d v="2024-05-09T00:00:00"/>
    <s v="INV008150"/>
    <x v="2"/>
    <s v="Wholesale"/>
    <x v="3"/>
    <x v="3"/>
    <x v="1"/>
    <x v="6"/>
    <x v="0"/>
    <n v="25"/>
    <n v="3500"/>
    <n v="2"/>
    <x v="2475"/>
    <n v="69188.289999999994"/>
    <x v="8134"/>
    <x v="4"/>
    <x v="1"/>
    <s v="Neha"/>
    <x v="1"/>
    <n v="5"/>
  </r>
  <r>
    <d v="2024-05-10T00:00:00"/>
    <s v="INV008151"/>
    <x v="7"/>
    <s v="Retail"/>
    <x v="3"/>
    <x v="3"/>
    <x v="2"/>
    <x v="4"/>
    <x v="0"/>
    <n v="9"/>
    <n v="12000"/>
    <n v="15"/>
    <x v="238"/>
    <n v="81838.45"/>
    <x v="8135"/>
    <x v="0"/>
    <x v="0"/>
    <s v="Priya"/>
    <x v="1"/>
    <n v="5"/>
  </r>
  <r>
    <d v="2024-05-11T00:00:00"/>
    <s v="INV008152"/>
    <x v="0"/>
    <s v="Retail"/>
    <x v="0"/>
    <x v="4"/>
    <x v="0"/>
    <x v="6"/>
    <x v="0"/>
    <n v="6"/>
    <n v="3500"/>
    <n v="17"/>
    <x v="1962"/>
    <n v="13712.08"/>
    <x v="8136"/>
    <x v="1"/>
    <x v="1"/>
    <s v="Amit"/>
    <x v="1"/>
    <n v="5"/>
  </r>
  <r>
    <d v="2024-05-12T00:00:00"/>
    <s v="INV008153"/>
    <x v="4"/>
    <s v="Corporate"/>
    <x v="2"/>
    <x v="2"/>
    <x v="0"/>
    <x v="4"/>
    <x v="0"/>
    <n v="10"/>
    <n v="12000"/>
    <n v="0"/>
    <x v="597"/>
    <n v="104364.19"/>
    <x v="8137"/>
    <x v="1"/>
    <x v="3"/>
    <s v="Sneha"/>
    <x v="1"/>
    <n v="5"/>
  </r>
  <r>
    <d v="2024-05-13T00:00:00"/>
    <s v="INV008154"/>
    <x v="6"/>
    <s v="Wholesale"/>
    <x v="0"/>
    <x v="4"/>
    <x v="2"/>
    <x v="5"/>
    <x v="0"/>
    <n v="7"/>
    <n v="15000"/>
    <n v="15"/>
    <x v="667"/>
    <n v="76417.66"/>
    <x v="8138"/>
    <x v="2"/>
    <x v="0"/>
    <s v="Pooja"/>
    <x v="1"/>
    <n v="5"/>
  </r>
  <r>
    <d v="2024-05-14T00:00:00"/>
    <s v="INV008155"/>
    <x v="11"/>
    <s v="Corporate"/>
    <x v="0"/>
    <x v="8"/>
    <x v="1"/>
    <x v="3"/>
    <x v="3"/>
    <n v="7"/>
    <n v="600"/>
    <n v="0"/>
    <x v="1637"/>
    <n v="3108.64"/>
    <x v="8139"/>
    <x v="0"/>
    <x v="0"/>
    <s v="Amit"/>
    <x v="1"/>
    <n v="5"/>
  </r>
  <r>
    <d v="2024-05-15T00:00:00"/>
    <s v="INV008156"/>
    <x v="9"/>
    <s v="Corporate"/>
    <x v="2"/>
    <x v="6"/>
    <x v="1"/>
    <x v="0"/>
    <x v="0"/>
    <n v="11"/>
    <n v="45000"/>
    <n v="16"/>
    <x v="2429"/>
    <n v="315904.83"/>
    <x v="8140"/>
    <x v="4"/>
    <x v="1"/>
    <s v="Raj"/>
    <x v="1"/>
    <n v="5"/>
  </r>
  <r>
    <d v="2024-05-16T00:00:00"/>
    <s v="INV008157"/>
    <x v="6"/>
    <s v="Retail"/>
    <x v="1"/>
    <x v="1"/>
    <x v="1"/>
    <x v="1"/>
    <x v="1"/>
    <n v="4"/>
    <n v="2500"/>
    <n v="19"/>
    <x v="79"/>
    <n v="6079.06"/>
    <x v="8141"/>
    <x v="2"/>
    <x v="1"/>
    <s v="Raj"/>
    <x v="1"/>
    <n v="5"/>
  </r>
  <r>
    <d v="2024-05-17T00:00:00"/>
    <s v="INV008158"/>
    <x v="9"/>
    <s v="Corporate"/>
    <x v="0"/>
    <x v="4"/>
    <x v="3"/>
    <x v="4"/>
    <x v="0"/>
    <n v="12"/>
    <n v="12000"/>
    <n v="18"/>
    <x v="1836"/>
    <n v="103509.19"/>
    <x v="8142"/>
    <x v="0"/>
    <x v="3"/>
    <s v="Raj"/>
    <x v="1"/>
    <n v="5"/>
  </r>
  <r>
    <d v="2024-05-18T00:00:00"/>
    <s v="INV008159"/>
    <x v="0"/>
    <s v="Retail"/>
    <x v="0"/>
    <x v="4"/>
    <x v="0"/>
    <x v="5"/>
    <x v="0"/>
    <n v="24"/>
    <n v="15000"/>
    <n v="2"/>
    <x v="992"/>
    <n v="319060.19"/>
    <x v="8143"/>
    <x v="3"/>
    <x v="2"/>
    <s v="Neha"/>
    <x v="1"/>
    <n v="5"/>
  </r>
  <r>
    <d v="2024-05-19T00:00:00"/>
    <s v="INV008160"/>
    <x v="1"/>
    <s v="Retail"/>
    <x v="1"/>
    <x v="1"/>
    <x v="3"/>
    <x v="1"/>
    <x v="1"/>
    <n v="23"/>
    <n v="2500"/>
    <n v="20"/>
    <x v="2204"/>
    <n v="41585.58"/>
    <x v="8144"/>
    <x v="3"/>
    <x v="3"/>
    <s v="Raj"/>
    <x v="1"/>
    <n v="5"/>
  </r>
  <r>
    <d v="2024-05-20T00:00:00"/>
    <s v="INV008161"/>
    <x v="8"/>
    <s v="Wholesale"/>
    <x v="1"/>
    <x v="1"/>
    <x v="2"/>
    <x v="2"/>
    <x v="2"/>
    <n v="5"/>
    <n v="4500"/>
    <n v="10"/>
    <x v="1067"/>
    <n v="17123.330000000002"/>
    <x v="8145"/>
    <x v="4"/>
    <x v="1"/>
    <s v="Vikas"/>
    <x v="1"/>
    <n v="5"/>
  </r>
  <r>
    <d v="2024-05-21T00:00:00"/>
    <s v="INV008162"/>
    <x v="9"/>
    <s v="Wholesale"/>
    <x v="2"/>
    <x v="6"/>
    <x v="0"/>
    <x v="2"/>
    <x v="2"/>
    <n v="10"/>
    <n v="4500"/>
    <n v="9"/>
    <x v="416"/>
    <n v="36875.879999999997"/>
    <x v="8146"/>
    <x v="0"/>
    <x v="3"/>
    <s v="Amit"/>
    <x v="1"/>
    <n v="5"/>
  </r>
  <r>
    <d v="2024-05-22T00:00:00"/>
    <s v="INV008163"/>
    <x v="9"/>
    <s v="Corporate"/>
    <x v="1"/>
    <x v="1"/>
    <x v="0"/>
    <x v="4"/>
    <x v="0"/>
    <n v="12"/>
    <n v="12000"/>
    <n v="7"/>
    <x v="1465"/>
    <n v="106613.27"/>
    <x v="8147"/>
    <x v="4"/>
    <x v="2"/>
    <s v="Neha"/>
    <x v="1"/>
    <n v="5"/>
  </r>
  <r>
    <d v="2024-05-23T00:00:00"/>
    <s v="INV008164"/>
    <x v="9"/>
    <s v="Retail"/>
    <x v="1"/>
    <x v="1"/>
    <x v="3"/>
    <x v="2"/>
    <x v="2"/>
    <n v="21"/>
    <n v="4500"/>
    <n v="1"/>
    <x v="1326"/>
    <n v="72871.09"/>
    <x v="8148"/>
    <x v="4"/>
    <x v="1"/>
    <s v="Vikas"/>
    <x v="1"/>
    <n v="5"/>
  </r>
  <r>
    <d v="2024-05-24T00:00:00"/>
    <s v="INV008165"/>
    <x v="2"/>
    <s v="Wholesale"/>
    <x v="1"/>
    <x v="1"/>
    <x v="2"/>
    <x v="6"/>
    <x v="0"/>
    <n v="24"/>
    <n v="3500"/>
    <n v="12"/>
    <x v="867"/>
    <n v="53877.1"/>
    <x v="8149"/>
    <x v="4"/>
    <x v="0"/>
    <s v="Karan"/>
    <x v="1"/>
    <n v="5"/>
  </r>
  <r>
    <d v="2024-05-25T00:00:00"/>
    <s v="INV008166"/>
    <x v="8"/>
    <s v="Corporate"/>
    <x v="1"/>
    <x v="1"/>
    <x v="1"/>
    <x v="3"/>
    <x v="3"/>
    <n v="23"/>
    <n v="600"/>
    <n v="17"/>
    <x v="725"/>
    <n v="10267.35"/>
    <x v="8150"/>
    <x v="4"/>
    <x v="2"/>
    <s v="Amit"/>
    <x v="1"/>
    <n v="5"/>
  </r>
  <r>
    <d v="2024-05-26T00:00:00"/>
    <s v="INV008167"/>
    <x v="4"/>
    <s v="Corporate"/>
    <x v="1"/>
    <x v="1"/>
    <x v="2"/>
    <x v="6"/>
    <x v="0"/>
    <n v="13"/>
    <n v="3500"/>
    <n v="7"/>
    <x v="873"/>
    <n v="34608.519999999997"/>
    <x v="8151"/>
    <x v="3"/>
    <x v="1"/>
    <s v="Sneha"/>
    <x v="1"/>
    <n v="5"/>
  </r>
  <r>
    <d v="2024-05-27T00:00:00"/>
    <s v="INV008168"/>
    <x v="0"/>
    <s v="Retail"/>
    <x v="3"/>
    <x v="3"/>
    <x v="0"/>
    <x v="7"/>
    <x v="3"/>
    <n v="18"/>
    <n v="900"/>
    <n v="18"/>
    <x v="1997"/>
    <n v="10393.870000000001"/>
    <x v="8152"/>
    <x v="1"/>
    <x v="0"/>
    <s v="Amit"/>
    <x v="1"/>
    <n v="5"/>
  </r>
  <r>
    <d v="2024-05-28T00:00:00"/>
    <s v="INV008169"/>
    <x v="10"/>
    <s v="Wholesale"/>
    <x v="3"/>
    <x v="7"/>
    <x v="3"/>
    <x v="5"/>
    <x v="0"/>
    <n v="19"/>
    <n v="15000"/>
    <n v="2"/>
    <x v="440"/>
    <n v="261997.9"/>
    <x v="8153"/>
    <x v="1"/>
    <x v="1"/>
    <s v="Neha"/>
    <x v="1"/>
    <n v="5"/>
  </r>
  <r>
    <d v="2024-05-29T00:00:00"/>
    <s v="INV008170"/>
    <x v="6"/>
    <s v="Retail"/>
    <x v="0"/>
    <x v="8"/>
    <x v="0"/>
    <x v="0"/>
    <x v="0"/>
    <n v="21"/>
    <n v="45000"/>
    <n v="9"/>
    <x v="2476"/>
    <n v="804169.83"/>
    <x v="8154"/>
    <x v="0"/>
    <x v="0"/>
    <s v="Neha"/>
    <x v="1"/>
    <n v="5"/>
  </r>
  <r>
    <d v="2024-05-30T00:00:00"/>
    <s v="INV008171"/>
    <x v="0"/>
    <s v="Retail"/>
    <x v="3"/>
    <x v="7"/>
    <x v="3"/>
    <x v="5"/>
    <x v="0"/>
    <n v="17"/>
    <n v="15000"/>
    <n v="12"/>
    <x v="270"/>
    <n v="208773.77"/>
    <x v="8155"/>
    <x v="2"/>
    <x v="1"/>
    <s v="Sneha"/>
    <x v="1"/>
    <n v="5"/>
  </r>
  <r>
    <d v="2024-05-31T00:00:00"/>
    <s v="INV008172"/>
    <x v="6"/>
    <s v="Corporate"/>
    <x v="3"/>
    <x v="5"/>
    <x v="0"/>
    <x v="0"/>
    <x v="0"/>
    <n v="10"/>
    <n v="45000"/>
    <n v="17"/>
    <x v="2465"/>
    <n v="308744.05"/>
    <x v="8156"/>
    <x v="0"/>
    <x v="0"/>
    <s v="Pooja"/>
    <x v="1"/>
    <n v="5"/>
  </r>
  <r>
    <d v="2024-06-01T00:00:00"/>
    <s v="INV008173"/>
    <x v="5"/>
    <s v="Wholesale"/>
    <x v="3"/>
    <x v="9"/>
    <x v="2"/>
    <x v="0"/>
    <x v="0"/>
    <n v="9"/>
    <n v="45000"/>
    <n v="19"/>
    <x v="970"/>
    <n v="255097.31"/>
    <x v="8157"/>
    <x v="2"/>
    <x v="1"/>
    <s v="Raj"/>
    <x v="1"/>
    <n v="6"/>
  </r>
  <r>
    <d v="2024-06-02T00:00:00"/>
    <s v="INV008174"/>
    <x v="3"/>
    <s v="Corporate"/>
    <x v="0"/>
    <x v="0"/>
    <x v="1"/>
    <x v="1"/>
    <x v="1"/>
    <n v="22"/>
    <n v="2500"/>
    <n v="10"/>
    <x v="1393"/>
    <n v="43521.34"/>
    <x v="8158"/>
    <x v="0"/>
    <x v="2"/>
    <s v="Sneha"/>
    <x v="1"/>
    <n v="6"/>
  </r>
  <r>
    <d v="2024-06-03T00:00:00"/>
    <s v="INV008175"/>
    <x v="1"/>
    <s v="Corporate"/>
    <x v="3"/>
    <x v="9"/>
    <x v="2"/>
    <x v="1"/>
    <x v="1"/>
    <n v="11"/>
    <n v="2500"/>
    <n v="17"/>
    <x v="1528"/>
    <n v="21165.64"/>
    <x v="8159"/>
    <x v="2"/>
    <x v="0"/>
    <s v="Neha"/>
    <x v="1"/>
    <n v="6"/>
  </r>
  <r>
    <d v="2024-06-04T00:00:00"/>
    <s v="INV008176"/>
    <x v="5"/>
    <s v="Corporate"/>
    <x v="3"/>
    <x v="9"/>
    <x v="1"/>
    <x v="2"/>
    <x v="2"/>
    <n v="19"/>
    <n v="4500"/>
    <n v="7"/>
    <x v="2463"/>
    <n v="73160.05"/>
    <x v="8160"/>
    <x v="3"/>
    <x v="0"/>
    <s v="Amit"/>
    <x v="1"/>
    <n v="6"/>
  </r>
  <r>
    <d v="2024-06-05T00:00:00"/>
    <s v="INV008177"/>
    <x v="5"/>
    <s v="Corporate"/>
    <x v="3"/>
    <x v="3"/>
    <x v="3"/>
    <x v="4"/>
    <x v="0"/>
    <n v="13"/>
    <n v="12000"/>
    <n v="7"/>
    <x v="493"/>
    <n v="127320.54"/>
    <x v="8161"/>
    <x v="2"/>
    <x v="0"/>
    <s v="Pooja"/>
    <x v="1"/>
    <n v="6"/>
  </r>
  <r>
    <d v="2024-06-06T00:00:00"/>
    <s v="INV008178"/>
    <x v="1"/>
    <s v="Corporate"/>
    <x v="1"/>
    <x v="1"/>
    <x v="0"/>
    <x v="3"/>
    <x v="3"/>
    <n v="19"/>
    <n v="600"/>
    <n v="9"/>
    <x v="1015"/>
    <n v="8913.44"/>
    <x v="8162"/>
    <x v="0"/>
    <x v="3"/>
    <s v="Karan"/>
    <x v="1"/>
    <n v="6"/>
  </r>
  <r>
    <d v="2024-06-07T00:00:00"/>
    <s v="INV008179"/>
    <x v="3"/>
    <s v="Corporate"/>
    <x v="0"/>
    <x v="0"/>
    <x v="0"/>
    <x v="1"/>
    <x v="1"/>
    <n v="9"/>
    <n v="2500"/>
    <n v="17"/>
    <x v="75"/>
    <n v="16434.759999999998"/>
    <x v="8163"/>
    <x v="3"/>
    <x v="3"/>
    <s v="Vikas"/>
    <x v="1"/>
    <n v="6"/>
  </r>
  <r>
    <d v="2024-06-08T00:00:00"/>
    <s v="INV008180"/>
    <x v="4"/>
    <s v="Wholesale"/>
    <x v="1"/>
    <x v="1"/>
    <x v="3"/>
    <x v="2"/>
    <x v="2"/>
    <n v="21"/>
    <n v="4500"/>
    <n v="9"/>
    <x v="2477"/>
    <n v="66143.34"/>
    <x v="8164"/>
    <x v="0"/>
    <x v="3"/>
    <s v="Priya"/>
    <x v="1"/>
    <n v="6"/>
  </r>
  <r>
    <d v="2024-06-09T00:00:00"/>
    <s v="INV008181"/>
    <x v="5"/>
    <s v="Corporate"/>
    <x v="0"/>
    <x v="8"/>
    <x v="2"/>
    <x v="0"/>
    <x v="0"/>
    <n v="3"/>
    <n v="45000"/>
    <n v="6"/>
    <x v="2288"/>
    <n v="105363.35"/>
    <x v="8165"/>
    <x v="3"/>
    <x v="0"/>
    <s v="Amit"/>
    <x v="1"/>
    <n v="6"/>
  </r>
  <r>
    <d v="2024-06-10T00:00:00"/>
    <s v="INV008182"/>
    <x v="10"/>
    <s v="Retail"/>
    <x v="0"/>
    <x v="4"/>
    <x v="3"/>
    <x v="6"/>
    <x v="0"/>
    <n v="15"/>
    <n v="3500"/>
    <n v="11"/>
    <x v="1629"/>
    <n v="43280.85"/>
    <x v="8166"/>
    <x v="2"/>
    <x v="3"/>
    <s v="Priya"/>
    <x v="1"/>
    <n v="6"/>
  </r>
  <r>
    <d v="2024-06-11T00:00:00"/>
    <s v="INV008183"/>
    <x v="2"/>
    <s v="Wholesale"/>
    <x v="3"/>
    <x v="7"/>
    <x v="0"/>
    <x v="1"/>
    <x v="1"/>
    <n v="16"/>
    <n v="2500"/>
    <n v="14"/>
    <x v="2276"/>
    <n v="28194.63"/>
    <x v="8167"/>
    <x v="3"/>
    <x v="2"/>
    <s v="Karan"/>
    <x v="1"/>
    <n v="6"/>
  </r>
  <r>
    <d v="2024-06-12T00:00:00"/>
    <s v="INV008184"/>
    <x v="3"/>
    <s v="Wholesale"/>
    <x v="1"/>
    <x v="1"/>
    <x v="0"/>
    <x v="5"/>
    <x v="0"/>
    <n v="9"/>
    <n v="15000"/>
    <n v="14"/>
    <x v="1171"/>
    <n v="108932.7"/>
    <x v="8168"/>
    <x v="2"/>
    <x v="3"/>
    <s v="Raj"/>
    <x v="1"/>
    <n v="6"/>
  </r>
  <r>
    <d v="2024-06-13T00:00:00"/>
    <s v="INV008185"/>
    <x v="8"/>
    <s v="Retail"/>
    <x v="2"/>
    <x v="6"/>
    <x v="3"/>
    <x v="5"/>
    <x v="0"/>
    <n v="11"/>
    <n v="15000"/>
    <n v="11"/>
    <x v="2478"/>
    <n v="136519.19"/>
    <x v="8169"/>
    <x v="0"/>
    <x v="2"/>
    <s v="Sneha"/>
    <x v="1"/>
    <n v="6"/>
  </r>
  <r>
    <d v="2024-06-14T00:00:00"/>
    <s v="INV008186"/>
    <x v="10"/>
    <s v="Corporate"/>
    <x v="1"/>
    <x v="1"/>
    <x v="3"/>
    <x v="5"/>
    <x v="0"/>
    <n v="1"/>
    <n v="15000"/>
    <n v="16"/>
    <x v="354"/>
    <n v="11438.37"/>
    <x v="8170"/>
    <x v="3"/>
    <x v="2"/>
    <s v="Amit"/>
    <x v="1"/>
    <n v="6"/>
  </r>
  <r>
    <d v="2024-06-15T00:00:00"/>
    <s v="INV008187"/>
    <x v="8"/>
    <s v="Retail"/>
    <x v="3"/>
    <x v="3"/>
    <x v="3"/>
    <x v="1"/>
    <x v="1"/>
    <n v="1"/>
    <n v="2500"/>
    <n v="11"/>
    <x v="1891"/>
    <n v="1646.05"/>
    <x v="8171"/>
    <x v="4"/>
    <x v="3"/>
    <s v="Priya"/>
    <x v="1"/>
    <n v="6"/>
  </r>
  <r>
    <d v="2024-06-16T00:00:00"/>
    <s v="INV008188"/>
    <x v="0"/>
    <s v="Corporate"/>
    <x v="0"/>
    <x v="0"/>
    <x v="3"/>
    <x v="5"/>
    <x v="0"/>
    <n v="1"/>
    <n v="15000"/>
    <n v="15"/>
    <x v="573"/>
    <n v="10731.96"/>
    <x v="8172"/>
    <x v="4"/>
    <x v="3"/>
    <s v="Sneha"/>
    <x v="1"/>
    <n v="6"/>
  </r>
  <r>
    <d v="2024-06-17T00:00:00"/>
    <s v="INV008189"/>
    <x v="11"/>
    <s v="Retail"/>
    <x v="1"/>
    <x v="1"/>
    <x v="1"/>
    <x v="5"/>
    <x v="0"/>
    <n v="25"/>
    <n v="15000"/>
    <n v="11"/>
    <x v="1193"/>
    <n v="299522.48"/>
    <x v="8173"/>
    <x v="2"/>
    <x v="2"/>
    <s v="Amit"/>
    <x v="1"/>
    <n v="6"/>
  </r>
  <r>
    <d v="2024-06-18T00:00:00"/>
    <s v="INV008190"/>
    <x v="11"/>
    <s v="Wholesale"/>
    <x v="3"/>
    <x v="5"/>
    <x v="1"/>
    <x v="3"/>
    <x v="3"/>
    <n v="14"/>
    <n v="600"/>
    <n v="4"/>
    <x v="519"/>
    <n v="5969.1"/>
    <x v="8174"/>
    <x v="2"/>
    <x v="0"/>
    <s v="Karan"/>
    <x v="1"/>
    <n v="6"/>
  </r>
  <r>
    <d v="2024-06-19T00:00:00"/>
    <s v="INV008191"/>
    <x v="6"/>
    <s v="Retail"/>
    <x v="0"/>
    <x v="4"/>
    <x v="1"/>
    <x v="2"/>
    <x v="2"/>
    <n v="3"/>
    <n v="4500"/>
    <n v="4"/>
    <x v="553"/>
    <n v="11861.5"/>
    <x v="8175"/>
    <x v="2"/>
    <x v="2"/>
    <s v="Amit"/>
    <x v="1"/>
    <n v="6"/>
  </r>
  <r>
    <d v="2024-06-20T00:00:00"/>
    <s v="INV008192"/>
    <x v="10"/>
    <s v="Corporate"/>
    <x v="3"/>
    <x v="5"/>
    <x v="3"/>
    <x v="6"/>
    <x v="0"/>
    <n v="13"/>
    <n v="3500"/>
    <n v="8"/>
    <x v="1446"/>
    <n v="37540.230000000003"/>
    <x v="8176"/>
    <x v="1"/>
    <x v="2"/>
    <s v="Amit"/>
    <x v="1"/>
    <n v="6"/>
  </r>
  <r>
    <d v="2024-06-21T00:00:00"/>
    <s v="INV008193"/>
    <x v="1"/>
    <s v="Corporate"/>
    <x v="1"/>
    <x v="1"/>
    <x v="2"/>
    <x v="3"/>
    <x v="3"/>
    <n v="4"/>
    <n v="600"/>
    <n v="12"/>
    <x v="2408"/>
    <n v="1845.44"/>
    <x v="8177"/>
    <x v="4"/>
    <x v="3"/>
    <s v="Sneha"/>
    <x v="1"/>
    <n v="6"/>
  </r>
  <r>
    <d v="2024-06-22T00:00:00"/>
    <s v="INV008194"/>
    <x v="3"/>
    <s v="Retail"/>
    <x v="3"/>
    <x v="5"/>
    <x v="3"/>
    <x v="5"/>
    <x v="0"/>
    <n v="6"/>
    <n v="15000"/>
    <n v="1"/>
    <x v="156"/>
    <n v="78549.42"/>
    <x v="8178"/>
    <x v="2"/>
    <x v="3"/>
    <s v="Vikas"/>
    <x v="1"/>
    <n v="6"/>
  </r>
  <r>
    <d v="2024-06-23T00:00:00"/>
    <s v="INV008195"/>
    <x v="3"/>
    <s v="Corporate"/>
    <x v="1"/>
    <x v="1"/>
    <x v="1"/>
    <x v="7"/>
    <x v="3"/>
    <n v="12"/>
    <n v="900"/>
    <n v="1"/>
    <x v="644"/>
    <n v="7896.43"/>
    <x v="8179"/>
    <x v="4"/>
    <x v="2"/>
    <s v="Karan"/>
    <x v="1"/>
    <n v="6"/>
  </r>
  <r>
    <d v="2024-06-24T00:00:00"/>
    <s v="INV008196"/>
    <x v="0"/>
    <s v="Retail"/>
    <x v="2"/>
    <x v="6"/>
    <x v="1"/>
    <x v="1"/>
    <x v="1"/>
    <n v="23"/>
    <n v="2500"/>
    <n v="3"/>
    <x v="213"/>
    <n v="41908.54"/>
    <x v="8180"/>
    <x v="3"/>
    <x v="2"/>
    <s v="Raj"/>
    <x v="1"/>
    <n v="6"/>
  </r>
  <r>
    <d v="2024-06-25T00:00:00"/>
    <s v="INV008197"/>
    <x v="0"/>
    <s v="Corporate"/>
    <x v="1"/>
    <x v="1"/>
    <x v="0"/>
    <x v="4"/>
    <x v="0"/>
    <n v="1"/>
    <n v="12000"/>
    <n v="9"/>
    <x v="291"/>
    <n v="7947.57"/>
    <x v="8181"/>
    <x v="1"/>
    <x v="0"/>
    <s v="Vikas"/>
    <x v="1"/>
    <n v="6"/>
  </r>
  <r>
    <d v="2024-06-26T00:00:00"/>
    <s v="INV008198"/>
    <x v="2"/>
    <s v="Retail"/>
    <x v="3"/>
    <x v="7"/>
    <x v="1"/>
    <x v="1"/>
    <x v="1"/>
    <n v="12"/>
    <n v="2500"/>
    <n v="0"/>
    <x v="282"/>
    <n v="27590.799999999999"/>
    <x v="8182"/>
    <x v="3"/>
    <x v="1"/>
    <s v="Sneha"/>
    <x v="1"/>
    <n v="6"/>
  </r>
  <r>
    <d v="2024-06-27T00:00:00"/>
    <s v="INV008199"/>
    <x v="7"/>
    <s v="Corporate"/>
    <x v="0"/>
    <x v="0"/>
    <x v="3"/>
    <x v="2"/>
    <x v="2"/>
    <n v="22"/>
    <n v="4500"/>
    <n v="7"/>
    <x v="178"/>
    <n v="85409.38"/>
    <x v="8183"/>
    <x v="3"/>
    <x v="0"/>
    <s v="Priya"/>
    <x v="1"/>
    <n v="6"/>
  </r>
  <r>
    <d v="2024-06-28T00:00:00"/>
    <s v="INV008200"/>
    <x v="0"/>
    <s v="Retail"/>
    <x v="3"/>
    <x v="5"/>
    <x v="3"/>
    <x v="3"/>
    <x v="3"/>
    <n v="24"/>
    <n v="600"/>
    <n v="4"/>
    <x v="424"/>
    <n v="10509.46"/>
    <x v="8184"/>
    <x v="0"/>
    <x v="3"/>
    <s v="Neha"/>
    <x v="1"/>
    <n v="6"/>
  </r>
  <r>
    <d v="2024-06-29T00:00:00"/>
    <s v="INV008201"/>
    <x v="3"/>
    <s v="Wholesale"/>
    <x v="0"/>
    <x v="8"/>
    <x v="1"/>
    <x v="5"/>
    <x v="0"/>
    <n v="3"/>
    <n v="15000"/>
    <n v="19"/>
    <x v="132"/>
    <n v="28909.38"/>
    <x v="8185"/>
    <x v="1"/>
    <x v="3"/>
    <s v="Amit"/>
    <x v="1"/>
    <n v="6"/>
  </r>
  <r>
    <d v="2024-06-30T00:00:00"/>
    <s v="INV008202"/>
    <x v="2"/>
    <s v="Wholesale"/>
    <x v="0"/>
    <x v="8"/>
    <x v="2"/>
    <x v="3"/>
    <x v="3"/>
    <n v="10"/>
    <n v="600"/>
    <n v="5"/>
    <x v="651"/>
    <n v="5085.58"/>
    <x v="8186"/>
    <x v="4"/>
    <x v="1"/>
    <s v="Raj"/>
    <x v="1"/>
    <n v="6"/>
  </r>
  <r>
    <d v="2024-07-01T00:00:00"/>
    <s v="INV008203"/>
    <x v="8"/>
    <s v="Wholesale"/>
    <x v="1"/>
    <x v="1"/>
    <x v="0"/>
    <x v="1"/>
    <x v="1"/>
    <n v="1"/>
    <n v="2500"/>
    <n v="14"/>
    <x v="2479"/>
    <n v="1723.79"/>
    <x v="8187"/>
    <x v="1"/>
    <x v="0"/>
    <s v="Raj"/>
    <x v="1"/>
    <n v="7"/>
  </r>
  <r>
    <d v="2024-07-02T00:00:00"/>
    <s v="INV008204"/>
    <x v="1"/>
    <s v="Retail"/>
    <x v="3"/>
    <x v="7"/>
    <x v="0"/>
    <x v="2"/>
    <x v="2"/>
    <n v="6"/>
    <n v="4500"/>
    <n v="13"/>
    <x v="2399"/>
    <n v="17271.96"/>
    <x v="8188"/>
    <x v="4"/>
    <x v="3"/>
    <s v="Neha"/>
    <x v="1"/>
    <n v="7"/>
  </r>
  <r>
    <d v="2024-07-03T00:00:00"/>
    <s v="INV008205"/>
    <x v="0"/>
    <s v="Corporate"/>
    <x v="2"/>
    <x v="6"/>
    <x v="3"/>
    <x v="1"/>
    <x v="1"/>
    <n v="10"/>
    <n v="2500"/>
    <n v="7"/>
    <x v="975"/>
    <n v="18132.03"/>
    <x v="8189"/>
    <x v="0"/>
    <x v="0"/>
    <s v="Priya"/>
    <x v="1"/>
    <n v="7"/>
  </r>
  <r>
    <d v="2024-07-04T00:00:00"/>
    <s v="INV008206"/>
    <x v="9"/>
    <s v="Corporate"/>
    <x v="0"/>
    <x v="0"/>
    <x v="0"/>
    <x v="3"/>
    <x v="3"/>
    <n v="15"/>
    <n v="600"/>
    <n v="6"/>
    <x v="1285"/>
    <n v="6313.83"/>
    <x v="8190"/>
    <x v="3"/>
    <x v="0"/>
    <s v="Neha"/>
    <x v="1"/>
    <n v="7"/>
  </r>
  <r>
    <d v="2024-07-05T00:00:00"/>
    <s v="INV008207"/>
    <x v="10"/>
    <s v="Wholesale"/>
    <x v="2"/>
    <x v="2"/>
    <x v="0"/>
    <x v="6"/>
    <x v="0"/>
    <n v="24"/>
    <n v="3500"/>
    <n v="19"/>
    <x v="691"/>
    <n v="51965.37"/>
    <x v="8191"/>
    <x v="3"/>
    <x v="1"/>
    <s v="Sneha"/>
    <x v="1"/>
    <n v="7"/>
  </r>
  <r>
    <d v="2024-07-06T00:00:00"/>
    <s v="INV008208"/>
    <x v="5"/>
    <s v="Retail"/>
    <x v="1"/>
    <x v="1"/>
    <x v="2"/>
    <x v="6"/>
    <x v="0"/>
    <n v="22"/>
    <n v="3500"/>
    <n v="14"/>
    <x v="1522"/>
    <n v="49307.22"/>
    <x v="8192"/>
    <x v="4"/>
    <x v="0"/>
    <s v="Amit"/>
    <x v="1"/>
    <n v="7"/>
  </r>
  <r>
    <d v="2024-07-07T00:00:00"/>
    <s v="INV008209"/>
    <x v="7"/>
    <s v="Wholesale"/>
    <x v="3"/>
    <x v="3"/>
    <x v="0"/>
    <x v="0"/>
    <x v="0"/>
    <n v="25"/>
    <n v="45000"/>
    <n v="6"/>
    <x v="40"/>
    <n v="845806.34"/>
    <x v="8193"/>
    <x v="0"/>
    <x v="0"/>
    <s v="Amit"/>
    <x v="1"/>
    <n v="7"/>
  </r>
  <r>
    <d v="2024-07-08T00:00:00"/>
    <s v="INV008210"/>
    <x v="3"/>
    <s v="Corporate"/>
    <x v="0"/>
    <x v="0"/>
    <x v="0"/>
    <x v="4"/>
    <x v="0"/>
    <n v="17"/>
    <n v="12000"/>
    <n v="17"/>
    <x v="409"/>
    <n v="129310.92"/>
    <x v="8194"/>
    <x v="3"/>
    <x v="3"/>
    <s v="Priya"/>
    <x v="1"/>
    <n v="7"/>
  </r>
  <r>
    <d v="2024-07-09T00:00:00"/>
    <s v="INV008211"/>
    <x v="2"/>
    <s v="Wholesale"/>
    <x v="3"/>
    <x v="5"/>
    <x v="3"/>
    <x v="0"/>
    <x v="0"/>
    <n v="4"/>
    <n v="45000"/>
    <n v="0"/>
    <x v="272"/>
    <n v="135978.98000000001"/>
    <x v="8195"/>
    <x v="3"/>
    <x v="2"/>
    <s v="Neha"/>
    <x v="1"/>
    <n v="7"/>
  </r>
  <r>
    <d v="2024-07-10T00:00:00"/>
    <s v="INV008212"/>
    <x v="0"/>
    <s v="Corporate"/>
    <x v="2"/>
    <x v="6"/>
    <x v="0"/>
    <x v="7"/>
    <x v="3"/>
    <n v="12"/>
    <n v="900"/>
    <n v="5"/>
    <x v="1091"/>
    <n v="9274.6299999999992"/>
    <x v="8196"/>
    <x v="1"/>
    <x v="3"/>
    <s v="Sneha"/>
    <x v="1"/>
    <n v="7"/>
  </r>
  <r>
    <d v="2024-07-11T00:00:00"/>
    <s v="INV008213"/>
    <x v="9"/>
    <s v="Corporate"/>
    <x v="0"/>
    <x v="4"/>
    <x v="0"/>
    <x v="0"/>
    <x v="0"/>
    <n v="9"/>
    <n v="45000"/>
    <n v="0"/>
    <x v="846"/>
    <n v="307371.78000000003"/>
    <x v="8197"/>
    <x v="0"/>
    <x v="2"/>
    <s v="Amit"/>
    <x v="1"/>
    <n v="7"/>
  </r>
  <r>
    <d v="2024-07-12T00:00:00"/>
    <s v="INV008214"/>
    <x v="11"/>
    <s v="Retail"/>
    <x v="1"/>
    <x v="1"/>
    <x v="2"/>
    <x v="2"/>
    <x v="2"/>
    <n v="4"/>
    <n v="4500"/>
    <n v="19"/>
    <x v="229"/>
    <n v="10909.58"/>
    <x v="8198"/>
    <x v="3"/>
    <x v="1"/>
    <s v="Raj"/>
    <x v="1"/>
    <n v="7"/>
  </r>
  <r>
    <d v="2024-07-13T00:00:00"/>
    <s v="INV008215"/>
    <x v="10"/>
    <s v="Wholesale"/>
    <x v="2"/>
    <x v="6"/>
    <x v="3"/>
    <x v="4"/>
    <x v="0"/>
    <n v="8"/>
    <n v="12000"/>
    <n v="4"/>
    <x v="697"/>
    <n v="85180.49"/>
    <x v="8199"/>
    <x v="2"/>
    <x v="1"/>
    <s v="Raj"/>
    <x v="1"/>
    <n v="7"/>
  </r>
  <r>
    <d v="2024-07-14T00:00:00"/>
    <s v="INV008216"/>
    <x v="3"/>
    <s v="Wholesale"/>
    <x v="1"/>
    <x v="1"/>
    <x v="2"/>
    <x v="2"/>
    <x v="2"/>
    <n v="8"/>
    <n v="4500"/>
    <n v="10"/>
    <x v="695"/>
    <n v="28542.43"/>
    <x v="8200"/>
    <x v="2"/>
    <x v="2"/>
    <s v="Sneha"/>
    <x v="1"/>
    <n v="7"/>
  </r>
  <r>
    <d v="2024-07-15T00:00:00"/>
    <s v="INV008217"/>
    <x v="5"/>
    <s v="Corporate"/>
    <x v="2"/>
    <x v="6"/>
    <x v="2"/>
    <x v="4"/>
    <x v="0"/>
    <n v="2"/>
    <n v="12000"/>
    <n v="17"/>
    <x v="1488"/>
    <n v="16436.509999999998"/>
    <x v="8201"/>
    <x v="1"/>
    <x v="1"/>
    <s v="Priya"/>
    <x v="1"/>
    <n v="7"/>
  </r>
  <r>
    <d v="2024-07-16T00:00:00"/>
    <s v="INV008218"/>
    <x v="9"/>
    <s v="Retail"/>
    <x v="2"/>
    <x v="6"/>
    <x v="3"/>
    <x v="6"/>
    <x v="0"/>
    <n v="21"/>
    <n v="3500"/>
    <n v="17"/>
    <x v="2480"/>
    <n v="55065.29"/>
    <x v="8202"/>
    <x v="4"/>
    <x v="0"/>
    <s v="Karan"/>
    <x v="1"/>
    <n v="7"/>
  </r>
  <r>
    <d v="2024-07-17T00:00:00"/>
    <s v="INV008219"/>
    <x v="3"/>
    <s v="Corporate"/>
    <x v="0"/>
    <x v="0"/>
    <x v="3"/>
    <x v="3"/>
    <x v="3"/>
    <n v="22"/>
    <n v="600"/>
    <n v="12"/>
    <x v="395"/>
    <n v="9709.51"/>
    <x v="8203"/>
    <x v="4"/>
    <x v="2"/>
    <s v="Karan"/>
    <x v="1"/>
    <n v="7"/>
  </r>
  <r>
    <d v="2024-07-18T00:00:00"/>
    <s v="INV008220"/>
    <x v="10"/>
    <s v="Retail"/>
    <x v="0"/>
    <x v="8"/>
    <x v="3"/>
    <x v="3"/>
    <x v="3"/>
    <n v="11"/>
    <n v="600"/>
    <n v="9"/>
    <x v="1274"/>
    <n v="4520.0200000000004"/>
    <x v="8204"/>
    <x v="1"/>
    <x v="3"/>
    <s v="Karan"/>
    <x v="1"/>
    <n v="7"/>
  </r>
  <r>
    <d v="2024-07-19T00:00:00"/>
    <s v="INV008221"/>
    <x v="8"/>
    <s v="Corporate"/>
    <x v="2"/>
    <x v="2"/>
    <x v="1"/>
    <x v="7"/>
    <x v="3"/>
    <n v="12"/>
    <n v="900"/>
    <n v="7"/>
    <x v="2315"/>
    <n v="9211.48"/>
    <x v="8205"/>
    <x v="2"/>
    <x v="1"/>
    <s v="Priya"/>
    <x v="1"/>
    <n v="7"/>
  </r>
  <r>
    <d v="2024-07-20T00:00:00"/>
    <s v="INV008222"/>
    <x v="11"/>
    <s v="Corporate"/>
    <x v="3"/>
    <x v="3"/>
    <x v="3"/>
    <x v="1"/>
    <x v="1"/>
    <n v="10"/>
    <n v="2500"/>
    <n v="0"/>
    <x v="2107"/>
    <n v="18640.16"/>
    <x v="8206"/>
    <x v="2"/>
    <x v="2"/>
    <s v="Karan"/>
    <x v="1"/>
    <n v="7"/>
  </r>
  <r>
    <d v="2024-07-21T00:00:00"/>
    <s v="INV008223"/>
    <x v="3"/>
    <s v="Wholesale"/>
    <x v="2"/>
    <x v="6"/>
    <x v="1"/>
    <x v="6"/>
    <x v="0"/>
    <n v="2"/>
    <n v="3500"/>
    <n v="8"/>
    <x v="1396"/>
    <n v="5102.3500000000004"/>
    <x v="8207"/>
    <x v="0"/>
    <x v="3"/>
    <s v="Pooja"/>
    <x v="1"/>
    <n v="7"/>
  </r>
  <r>
    <d v="2024-07-22T00:00:00"/>
    <s v="INV008224"/>
    <x v="0"/>
    <s v="Wholesale"/>
    <x v="1"/>
    <x v="1"/>
    <x v="2"/>
    <x v="7"/>
    <x v="3"/>
    <n v="22"/>
    <n v="900"/>
    <n v="4"/>
    <x v="624"/>
    <n v="15961.25"/>
    <x v="8208"/>
    <x v="1"/>
    <x v="1"/>
    <s v="Vikas"/>
    <x v="1"/>
    <n v="7"/>
  </r>
  <r>
    <d v="2024-07-23T00:00:00"/>
    <s v="INV008225"/>
    <x v="11"/>
    <s v="Corporate"/>
    <x v="3"/>
    <x v="9"/>
    <x v="3"/>
    <x v="4"/>
    <x v="0"/>
    <n v="3"/>
    <n v="12000"/>
    <n v="8"/>
    <x v="718"/>
    <n v="29312.28"/>
    <x v="8209"/>
    <x v="0"/>
    <x v="1"/>
    <s v="Vikas"/>
    <x v="1"/>
    <n v="7"/>
  </r>
  <r>
    <d v="2024-07-24T00:00:00"/>
    <s v="INV008226"/>
    <x v="11"/>
    <s v="Corporate"/>
    <x v="2"/>
    <x v="6"/>
    <x v="0"/>
    <x v="3"/>
    <x v="3"/>
    <n v="20"/>
    <n v="600"/>
    <n v="3"/>
    <x v="1820"/>
    <n v="10032.35"/>
    <x v="8210"/>
    <x v="4"/>
    <x v="0"/>
    <s v="Raj"/>
    <x v="1"/>
    <n v="7"/>
  </r>
  <r>
    <d v="2024-07-25T00:00:00"/>
    <s v="INV008227"/>
    <x v="11"/>
    <s v="Corporate"/>
    <x v="1"/>
    <x v="1"/>
    <x v="1"/>
    <x v="1"/>
    <x v="1"/>
    <n v="21"/>
    <n v="2500"/>
    <n v="12"/>
    <x v="1007"/>
    <n v="35779.33"/>
    <x v="8211"/>
    <x v="0"/>
    <x v="2"/>
    <s v="Karan"/>
    <x v="1"/>
    <n v="7"/>
  </r>
  <r>
    <d v="2024-07-26T00:00:00"/>
    <s v="INV008228"/>
    <x v="10"/>
    <s v="Corporate"/>
    <x v="2"/>
    <x v="6"/>
    <x v="2"/>
    <x v="2"/>
    <x v="2"/>
    <n v="11"/>
    <n v="4500"/>
    <n v="10"/>
    <x v="36"/>
    <n v="32825.29"/>
    <x v="8212"/>
    <x v="4"/>
    <x v="3"/>
    <s v="Pooja"/>
    <x v="1"/>
    <n v="7"/>
  </r>
  <r>
    <d v="2024-07-27T00:00:00"/>
    <s v="INV008229"/>
    <x v="3"/>
    <s v="Wholesale"/>
    <x v="2"/>
    <x v="6"/>
    <x v="3"/>
    <x v="0"/>
    <x v="0"/>
    <n v="18"/>
    <n v="45000"/>
    <n v="17"/>
    <x v="1370"/>
    <n v="592705.44999999995"/>
    <x v="8213"/>
    <x v="4"/>
    <x v="1"/>
    <s v="Raj"/>
    <x v="1"/>
    <n v="7"/>
  </r>
  <r>
    <d v="2024-07-28T00:00:00"/>
    <s v="INV008230"/>
    <x v="7"/>
    <s v="Retail"/>
    <x v="0"/>
    <x v="8"/>
    <x v="0"/>
    <x v="6"/>
    <x v="0"/>
    <n v="16"/>
    <n v="3500"/>
    <n v="20"/>
    <x v="2398"/>
    <n v="33854.76"/>
    <x v="8214"/>
    <x v="0"/>
    <x v="3"/>
    <s v="Raj"/>
    <x v="1"/>
    <n v="7"/>
  </r>
  <r>
    <d v="2024-07-29T00:00:00"/>
    <s v="INV008231"/>
    <x v="3"/>
    <s v="Wholesale"/>
    <x v="2"/>
    <x v="2"/>
    <x v="0"/>
    <x v="2"/>
    <x v="2"/>
    <n v="1"/>
    <n v="4500"/>
    <n v="3"/>
    <x v="1094"/>
    <n v="3472.6"/>
    <x v="8215"/>
    <x v="2"/>
    <x v="1"/>
    <s v="Neha"/>
    <x v="1"/>
    <n v="7"/>
  </r>
  <r>
    <d v="2024-07-30T00:00:00"/>
    <s v="INV008232"/>
    <x v="4"/>
    <s v="Wholesale"/>
    <x v="1"/>
    <x v="1"/>
    <x v="1"/>
    <x v="2"/>
    <x v="2"/>
    <n v="15"/>
    <n v="4500"/>
    <n v="4"/>
    <x v="169"/>
    <n v="57354.79"/>
    <x v="8216"/>
    <x v="2"/>
    <x v="3"/>
    <s v="Pooja"/>
    <x v="1"/>
    <n v="7"/>
  </r>
  <r>
    <d v="2024-07-31T00:00:00"/>
    <s v="INV008233"/>
    <x v="6"/>
    <s v="Retail"/>
    <x v="0"/>
    <x v="4"/>
    <x v="1"/>
    <x v="7"/>
    <x v="3"/>
    <n v="22"/>
    <n v="900"/>
    <n v="4"/>
    <x v="624"/>
    <n v="17060.21"/>
    <x v="8217"/>
    <x v="2"/>
    <x v="0"/>
    <s v="Pooja"/>
    <x v="1"/>
    <n v="7"/>
  </r>
  <r>
    <d v="2024-08-01T00:00:00"/>
    <s v="INV008234"/>
    <x v="8"/>
    <s v="Corporate"/>
    <x v="2"/>
    <x v="2"/>
    <x v="3"/>
    <x v="7"/>
    <x v="3"/>
    <n v="8"/>
    <n v="900"/>
    <n v="18"/>
    <x v="677"/>
    <n v="5221.1400000000003"/>
    <x v="8218"/>
    <x v="1"/>
    <x v="1"/>
    <s v="Raj"/>
    <x v="1"/>
    <n v="8"/>
  </r>
  <r>
    <d v="2024-08-02T00:00:00"/>
    <s v="INV008235"/>
    <x v="10"/>
    <s v="Wholesale"/>
    <x v="3"/>
    <x v="7"/>
    <x v="1"/>
    <x v="6"/>
    <x v="0"/>
    <n v="18"/>
    <n v="3500"/>
    <n v="15"/>
    <x v="689"/>
    <n v="41373.9"/>
    <x v="8219"/>
    <x v="4"/>
    <x v="3"/>
    <s v="Priya"/>
    <x v="1"/>
    <n v="8"/>
  </r>
  <r>
    <d v="2024-08-03T00:00:00"/>
    <s v="INV008236"/>
    <x v="4"/>
    <s v="Retail"/>
    <x v="1"/>
    <x v="1"/>
    <x v="3"/>
    <x v="4"/>
    <x v="0"/>
    <n v="6"/>
    <n v="12000"/>
    <n v="20"/>
    <x v="851"/>
    <n v="46152.43"/>
    <x v="8220"/>
    <x v="0"/>
    <x v="3"/>
    <s v="Karan"/>
    <x v="1"/>
    <n v="8"/>
  </r>
  <r>
    <d v="2024-08-04T00:00:00"/>
    <s v="INV008237"/>
    <x v="1"/>
    <s v="Corporate"/>
    <x v="1"/>
    <x v="1"/>
    <x v="0"/>
    <x v="2"/>
    <x v="2"/>
    <n v="8"/>
    <n v="4500"/>
    <n v="14"/>
    <x v="2362"/>
    <n v="28480.43"/>
    <x v="8221"/>
    <x v="2"/>
    <x v="0"/>
    <s v="Sneha"/>
    <x v="1"/>
    <n v="8"/>
  </r>
  <r>
    <d v="2024-08-05T00:00:00"/>
    <s v="INV008238"/>
    <x v="2"/>
    <s v="Retail"/>
    <x v="2"/>
    <x v="2"/>
    <x v="0"/>
    <x v="5"/>
    <x v="0"/>
    <n v="14"/>
    <n v="15000"/>
    <n v="4"/>
    <x v="818"/>
    <n v="157330.29"/>
    <x v="8222"/>
    <x v="0"/>
    <x v="3"/>
    <s v="Pooja"/>
    <x v="1"/>
    <n v="8"/>
  </r>
  <r>
    <d v="2024-08-06T00:00:00"/>
    <s v="INV008239"/>
    <x v="10"/>
    <s v="Corporate"/>
    <x v="2"/>
    <x v="6"/>
    <x v="0"/>
    <x v="3"/>
    <x v="3"/>
    <n v="12"/>
    <n v="600"/>
    <n v="16"/>
    <x v="929"/>
    <n v="4899.8100000000004"/>
    <x v="8223"/>
    <x v="2"/>
    <x v="0"/>
    <s v="Vikas"/>
    <x v="1"/>
    <n v="8"/>
  </r>
  <r>
    <d v="2024-08-07T00:00:00"/>
    <s v="INV008240"/>
    <x v="8"/>
    <s v="Corporate"/>
    <x v="3"/>
    <x v="5"/>
    <x v="0"/>
    <x v="4"/>
    <x v="0"/>
    <n v="24"/>
    <n v="12000"/>
    <n v="17"/>
    <x v="288"/>
    <n v="202343.94"/>
    <x v="8224"/>
    <x v="3"/>
    <x v="1"/>
    <s v="Neha"/>
    <x v="1"/>
    <n v="8"/>
  </r>
  <r>
    <d v="2024-08-08T00:00:00"/>
    <s v="INV008241"/>
    <x v="11"/>
    <s v="Corporate"/>
    <x v="1"/>
    <x v="1"/>
    <x v="2"/>
    <x v="1"/>
    <x v="1"/>
    <n v="11"/>
    <n v="2500"/>
    <n v="5"/>
    <x v="2216"/>
    <n v="19629.5"/>
    <x v="8225"/>
    <x v="3"/>
    <x v="0"/>
    <s v="Vikas"/>
    <x v="1"/>
    <n v="8"/>
  </r>
  <r>
    <d v="2024-08-09T00:00:00"/>
    <s v="INV008242"/>
    <x v="1"/>
    <s v="Retail"/>
    <x v="2"/>
    <x v="2"/>
    <x v="1"/>
    <x v="6"/>
    <x v="0"/>
    <n v="7"/>
    <n v="3500"/>
    <n v="7"/>
    <x v="312"/>
    <n v="18307.88"/>
    <x v="8226"/>
    <x v="0"/>
    <x v="3"/>
    <s v="Priya"/>
    <x v="1"/>
    <n v="8"/>
  </r>
  <r>
    <d v="2024-08-10T00:00:00"/>
    <s v="INV008243"/>
    <x v="6"/>
    <s v="Corporate"/>
    <x v="0"/>
    <x v="0"/>
    <x v="1"/>
    <x v="0"/>
    <x v="0"/>
    <n v="14"/>
    <n v="45000"/>
    <n v="5"/>
    <x v="2459"/>
    <n v="535206.84"/>
    <x v="8227"/>
    <x v="3"/>
    <x v="1"/>
    <s v="Raj"/>
    <x v="1"/>
    <n v="8"/>
  </r>
  <r>
    <d v="2024-08-11T00:00:00"/>
    <s v="INV008244"/>
    <x v="7"/>
    <s v="Wholesale"/>
    <x v="1"/>
    <x v="1"/>
    <x v="0"/>
    <x v="1"/>
    <x v="1"/>
    <n v="19"/>
    <n v="2500"/>
    <n v="11"/>
    <x v="2481"/>
    <n v="36296.949999999997"/>
    <x v="8228"/>
    <x v="2"/>
    <x v="0"/>
    <s v="Amit"/>
    <x v="1"/>
    <n v="8"/>
  </r>
  <r>
    <d v="2024-08-12T00:00:00"/>
    <s v="INV008245"/>
    <x v="0"/>
    <s v="Corporate"/>
    <x v="2"/>
    <x v="2"/>
    <x v="0"/>
    <x v="5"/>
    <x v="0"/>
    <n v="2"/>
    <n v="15000"/>
    <n v="7"/>
    <x v="211"/>
    <n v="24561.1"/>
    <x v="8229"/>
    <x v="4"/>
    <x v="3"/>
    <s v="Pooja"/>
    <x v="1"/>
    <n v="8"/>
  </r>
  <r>
    <d v="2024-08-13T00:00:00"/>
    <s v="INV008246"/>
    <x v="3"/>
    <s v="Retail"/>
    <x v="3"/>
    <x v="9"/>
    <x v="0"/>
    <x v="3"/>
    <x v="3"/>
    <n v="25"/>
    <n v="600"/>
    <n v="1"/>
    <x v="1339"/>
    <n v="13233.38"/>
    <x v="8230"/>
    <x v="1"/>
    <x v="3"/>
    <s v="Raj"/>
    <x v="1"/>
    <n v="8"/>
  </r>
  <r>
    <d v="2024-08-14T00:00:00"/>
    <s v="INV008247"/>
    <x v="2"/>
    <s v="Wholesale"/>
    <x v="2"/>
    <x v="2"/>
    <x v="2"/>
    <x v="0"/>
    <x v="0"/>
    <n v="18"/>
    <n v="45000"/>
    <n v="2"/>
    <x v="1359"/>
    <n v="731822.58"/>
    <x v="8231"/>
    <x v="3"/>
    <x v="1"/>
    <s v="Karan"/>
    <x v="1"/>
    <n v="8"/>
  </r>
  <r>
    <d v="2024-08-15T00:00:00"/>
    <s v="INV008248"/>
    <x v="1"/>
    <s v="Wholesale"/>
    <x v="1"/>
    <x v="1"/>
    <x v="3"/>
    <x v="3"/>
    <x v="3"/>
    <n v="12"/>
    <n v="600"/>
    <n v="6"/>
    <x v="816"/>
    <n v="6177.38"/>
    <x v="8232"/>
    <x v="3"/>
    <x v="0"/>
    <s v="Neha"/>
    <x v="1"/>
    <n v="8"/>
  </r>
  <r>
    <d v="2024-08-16T00:00:00"/>
    <s v="INV008249"/>
    <x v="2"/>
    <s v="Corporate"/>
    <x v="1"/>
    <x v="1"/>
    <x v="0"/>
    <x v="7"/>
    <x v="3"/>
    <n v="3"/>
    <n v="900"/>
    <n v="12"/>
    <x v="234"/>
    <n v="2202.98"/>
    <x v="8233"/>
    <x v="0"/>
    <x v="3"/>
    <s v="Sneha"/>
    <x v="1"/>
    <n v="8"/>
  </r>
  <r>
    <d v="2024-08-17T00:00:00"/>
    <s v="INV008250"/>
    <x v="7"/>
    <s v="Corporate"/>
    <x v="2"/>
    <x v="2"/>
    <x v="2"/>
    <x v="4"/>
    <x v="0"/>
    <n v="18"/>
    <n v="12000"/>
    <n v="13"/>
    <x v="2249"/>
    <n v="137158.25"/>
    <x v="8234"/>
    <x v="3"/>
    <x v="3"/>
    <s v="Karan"/>
    <x v="1"/>
    <n v="8"/>
  </r>
  <r>
    <d v="2024-08-18T00:00:00"/>
    <s v="INV008251"/>
    <x v="11"/>
    <s v="Wholesale"/>
    <x v="1"/>
    <x v="1"/>
    <x v="2"/>
    <x v="3"/>
    <x v="3"/>
    <n v="9"/>
    <n v="600"/>
    <n v="20"/>
    <x v="125"/>
    <n v="3976.87"/>
    <x v="8235"/>
    <x v="1"/>
    <x v="0"/>
    <s v="Sneha"/>
    <x v="1"/>
    <n v="8"/>
  </r>
  <r>
    <d v="2024-08-19T00:00:00"/>
    <s v="INV008252"/>
    <x v="8"/>
    <s v="Corporate"/>
    <x v="3"/>
    <x v="5"/>
    <x v="1"/>
    <x v="0"/>
    <x v="0"/>
    <n v="2"/>
    <n v="45000"/>
    <n v="14"/>
    <x v="2119"/>
    <n v="60628.85"/>
    <x v="8236"/>
    <x v="2"/>
    <x v="2"/>
    <s v="Raj"/>
    <x v="1"/>
    <n v="8"/>
  </r>
  <r>
    <d v="2024-08-20T00:00:00"/>
    <s v="INV008253"/>
    <x v="1"/>
    <s v="Corporate"/>
    <x v="0"/>
    <x v="8"/>
    <x v="1"/>
    <x v="6"/>
    <x v="0"/>
    <n v="15"/>
    <n v="3500"/>
    <n v="16"/>
    <x v="538"/>
    <n v="38242.400000000001"/>
    <x v="8237"/>
    <x v="3"/>
    <x v="0"/>
    <s v="Sneha"/>
    <x v="1"/>
    <n v="8"/>
  </r>
  <r>
    <d v="2024-08-21T00:00:00"/>
    <s v="INV008254"/>
    <x v="5"/>
    <s v="Retail"/>
    <x v="3"/>
    <x v="5"/>
    <x v="0"/>
    <x v="6"/>
    <x v="0"/>
    <n v="5"/>
    <n v="3500"/>
    <n v="12"/>
    <x v="1636"/>
    <n v="14331.7"/>
    <x v="8238"/>
    <x v="4"/>
    <x v="1"/>
    <s v="Karan"/>
    <x v="1"/>
    <n v="8"/>
  </r>
  <r>
    <d v="2024-08-22T00:00:00"/>
    <s v="INV008255"/>
    <x v="10"/>
    <s v="Retail"/>
    <x v="2"/>
    <x v="2"/>
    <x v="2"/>
    <x v="6"/>
    <x v="0"/>
    <n v="25"/>
    <n v="3500"/>
    <n v="0"/>
    <x v="246"/>
    <n v="82241.41"/>
    <x v="8239"/>
    <x v="4"/>
    <x v="0"/>
    <s v="Priya"/>
    <x v="1"/>
    <n v="8"/>
  </r>
  <r>
    <d v="2024-08-23T00:00:00"/>
    <s v="INV008256"/>
    <x v="3"/>
    <s v="Retail"/>
    <x v="0"/>
    <x v="0"/>
    <x v="3"/>
    <x v="7"/>
    <x v="3"/>
    <n v="22"/>
    <n v="900"/>
    <n v="16"/>
    <x v="2482"/>
    <n v="13672.06"/>
    <x v="8240"/>
    <x v="4"/>
    <x v="0"/>
    <s v="Raj"/>
    <x v="1"/>
    <n v="8"/>
  </r>
  <r>
    <d v="2024-08-24T00:00:00"/>
    <s v="INV008257"/>
    <x v="6"/>
    <s v="Retail"/>
    <x v="2"/>
    <x v="2"/>
    <x v="1"/>
    <x v="7"/>
    <x v="3"/>
    <n v="17"/>
    <n v="900"/>
    <n v="20"/>
    <x v="742"/>
    <n v="9349.49"/>
    <x v="8241"/>
    <x v="2"/>
    <x v="0"/>
    <s v="Raj"/>
    <x v="1"/>
    <n v="8"/>
  </r>
  <r>
    <d v="2024-08-25T00:00:00"/>
    <s v="INV008258"/>
    <x v="10"/>
    <s v="Retail"/>
    <x v="0"/>
    <x v="4"/>
    <x v="1"/>
    <x v="7"/>
    <x v="3"/>
    <n v="8"/>
    <n v="900"/>
    <n v="17"/>
    <x v="1846"/>
    <n v="5437.43"/>
    <x v="8242"/>
    <x v="4"/>
    <x v="2"/>
    <s v="Pooja"/>
    <x v="1"/>
    <n v="8"/>
  </r>
  <r>
    <d v="2024-08-26T00:00:00"/>
    <s v="INV008259"/>
    <x v="0"/>
    <s v="Retail"/>
    <x v="3"/>
    <x v="9"/>
    <x v="0"/>
    <x v="4"/>
    <x v="0"/>
    <n v="11"/>
    <n v="12000"/>
    <n v="3"/>
    <x v="2483"/>
    <n v="108031.34"/>
    <x v="8243"/>
    <x v="1"/>
    <x v="3"/>
    <s v="Neha"/>
    <x v="1"/>
    <n v="8"/>
  </r>
  <r>
    <d v="2024-08-27T00:00:00"/>
    <s v="INV008260"/>
    <x v="1"/>
    <s v="Corporate"/>
    <x v="2"/>
    <x v="2"/>
    <x v="2"/>
    <x v="4"/>
    <x v="0"/>
    <n v="7"/>
    <n v="12000"/>
    <n v="6"/>
    <x v="141"/>
    <n v="74145.84"/>
    <x v="8244"/>
    <x v="3"/>
    <x v="0"/>
    <s v="Neha"/>
    <x v="1"/>
    <n v="8"/>
  </r>
  <r>
    <d v="2024-08-28T00:00:00"/>
    <s v="INV008261"/>
    <x v="6"/>
    <s v="Retail"/>
    <x v="0"/>
    <x v="8"/>
    <x v="1"/>
    <x v="0"/>
    <x v="0"/>
    <n v="20"/>
    <n v="45000"/>
    <n v="7"/>
    <x v="987"/>
    <n v="713691.32"/>
    <x v="8245"/>
    <x v="0"/>
    <x v="0"/>
    <s v="Raj"/>
    <x v="1"/>
    <n v="8"/>
  </r>
  <r>
    <d v="2024-08-29T00:00:00"/>
    <s v="INV008262"/>
    <x v="7"/>
    <s v="Corporate"/>
    <x v="0"/>
    <x v="8"/>
    <x v="2"/>
    <x v="5"/>
    <x v="0"/>
    <n v="20"/>
    <n v="15000"/>
    <n v="18"/>
    <x v="1017"/>
    <n v="204300.24"/>
    <x v="8246"/>
    <x v="1"/>
    <x v="1"/>
    <s v="Vikas"/>
    <x v="1"/>
    <n v="8"/>
  </r>
  <r>
    <d v="2024-08-30T00:00:00"/>
    <s v="INV008263"/>
    <x v="5"/>
    <s v="Retail"/>
    <x v="2"/>
    <x v="6"/>
    <x v="0"/>
    <x v="3"/>
    <x v="3"/>
    <n v="9"/>
    <n v="600"/>
    <n v="8"/>
    <x v="2153"/>
    <n v="3728.25"/>
    <x v="8247"/>
    <x v="2"/>
    <x v="1"/>
    <s v="Vikas"/>
    <x v="1"/>
    <n v="8"/>
  </r>
  <r>
    <d v="2024-08-31T00:00:00"/>
    <s v="INV008264"/>
    <x v="1"/>
    <s v="Corporate"/>
    <x v="0"/>
    <x v="8"/>
    <x v="2"/>
    <x v="3"/>
    <x v="3"/>
    <n v="1"/>
    <n v="600"/>
    <n v="7"/>
    <x v="2033"/>
    <n v="499.48"/>
    <x v="8248"/>
    <x v="4"/>
    <x v="1"/>
    <s v="Amit"/>
    <x v="1"/>
    <n v="8"/>
  </r>
  <r>
    <d v="2024-09-01T00:00:00"/>
    <s v="INV008265"/>
    <x v="5"/>
    <s v="Corporate"/>
    <x v="3"/>
    <x v="9"/>
    <x v="1"/>
    <x v="0"/>
    <x v="0"/>
    <n v="15"/>
    <n v="45000"/>
    <n v="18"/>
    <x v="1318"/>
    <n v="493768.97"/>
    <x v="8249"/>
    <x v="3"/>
    <x v="2"/>
    <s v="Sneha"/>
    <x v="1"/>
    <n v="9"/>
  </r>
  <r>
    <d v="2024-09-02T00:00:00"/>
    <s v="INV008266"/>
    <x v="4"/>
    <s v="Corporate"/>
    <x v="1"/>
    <x v="1"/>
    <x v="2"/>
    <x v="3"/>
    <x v="3"/>
    <n v="17"/>
    <n v="600"/>
    <n v="0"/>
    <x v="1233"/>
    <n v="7886.23"/>
    <x v="8250"/>
    <x v="3"/>
    <x v="2"/>
    <s v="Pooja"/>
    <x v="1"/>
    <n v="9"/>
  </r>
  <r>
    <d v="2024-09-03T00:00:00"/>
    <s v="INV008267"/>
    <x v="2"/>
    <s v="Corporate"/>
    <x v="0"/>
    <x v="4"/>
    <x v="3"/>
    <x v="4"/>
    <x v="0"/>
    <n v="17"/>
    <n v="12000"/>
    <n v="15"/>
    <x v="2201"/>
    <n v="143255.81"/>
    <x v="8251"/>
    <x v="0"/>
    <x v="2"/>
    <s v="Sneha"/>
    <x v="1"/>
    <n v="9"/>
  </r>
  <r>
    <d v="2024-09-04T00:00:00"/>
    <s v="INV008268"/>
    <x v="0"/>
    <s v="Retail"/>
    <x v="1"/>
    <x v="1"/>
    <x v="1"/>
    <x v="2"/>
    <x v="2"/>
    <n v="14"/>
    <n v="4500"/>
    <n v="18"/>
    <x v="2116"/>
    <n v="47195.68"/>
    <x v="8252"/>
    <x v="1"/>
    <x v="2"/>
    <s v="Sneha"/>
    <x v="1"/>
    <n v="9"/>
  </r>
  <r>
    <d v="2024-09-05T00:00:00"/>
    <s v="INV008269"/>
    <x v="9"/>
    <s v="Corporate"/>
    <x v="2"/>
    <x v="6"/>
    <x v="1"/>
    <x v="0"/>
    <x v="0"/>
    <n v="23"/>
    <n v="45000"/>
    <n v="0"/>
    <x v="0"/>
    <n v="796489.86"/>
    <x v="8253"/>
    <x v="2"/>
    <x v="3"/>
    <s v="Raj"/>
    <x v="1"/>
    <n v="9"/>
  </r>
  <r>
    <d v="2024-09-06T00:00:00"/>
    <s v="INV008270"/>
    <x v="11"/>
    <s v="Retail"/>
    <x v="2"/>
    <x v="2"/>
    <x v="2"/>
    <x v="1"/>
    <x v="1"/>
    <n v="24"/>
    <n v="2500"/>
    <n v="2"/>
    <x v="1306"/>
    <n v="47015.07"/>
    <x v="8254"/>
    <x v="2"/>
    <x v="0"/>
    <s v="Amit"/>
    <x v="1"/>
    <n v="9"/>
  </r>
  <r>
    <d v="2024-09-07T00:00:00"/>
    <s v="INV008271"/>
    <x v="2"/>
    <s v="Wholesale"/>
    <x v="0"/>
    <x v="8"/>
    <x v="2"/>
    <x v="2"/>
    <x v="2"/>
    <n v="11"/>
    <n v="4500"/>
    <n v="1"/>
    <x v="421"/>
    <n v="37984.43"/>
    <x v="8255"/>
    <x v="2"/>
    <x v="3"/>
    <s v="Priya"/>
    <x v="1"/>
    <n v="9"/>
  </r>
  <r>
    <d v="2024-09-08T00:00:00"/>
    <s v="INV008272"/>
    <x v="7"/>
    <s v="Retail"/>
    <x v="3"/>
    <x v="3"/>
    <x v="1"/>
    <x v="3"/>
    <x v="3"/>
    <n v="5"/>
    <n v="600"/>
    <n v="16"/>
    <x v="916"/>
    <n v="1834.14"/>
    <x v="8256"/>
    <x v="1"/>
    <x v="0"/>
    <s v="Pooja"/>
    <x v="1"/>
    <n v="9"/>
  </r>
  <r>
    <d v="2024-09-09T00:00:00"/>
    <s v="INV008273"/>
    <x v="6"/>
    <s v="Corporate"/>
    <x v="2"/>
    <x v="6"/>
    <x v="0"/>
    <x v="3"/>
    <x v="3"/>
    <n v="2"/>
    <n v="600"/>
    <n v="0"/>
    <x v="2484"/>
    <n v="991.26"/>
    <x v="8257"/>
    <x v="2"/>
    <x v="1"/>
    <s v="Neha"/>
    <x v="1"/>
    <n v="9"/>
  </r>
  <r>
    <d v="2024-09-10T00:00:00"/>
    <s v="INV008274"/>
    <x v="8"/>
    <s v="Corporate"/>
    <x v="3"/>
    <x v="7"/>
    <x v="2"/>
    <x v="6"/>
    <x v="0"/>
    <n v="3"/>
    <n v="3500"/>
    <n v="4"/>
    <x v="589"/>
    <n v="9229.2900000000009"/>
    <x v="8258"/>
    <x v="3"/>
    <x v="0"/>
    <s v="Raj"/>
    <x v="1"/>
    <n v="9"/>
  </r>
  <r>
    <d v="2024-09-11T00:00:00"/>
    <s v="INV008275"/>
    <x v="2"/>
    <s v="Wholesale"/>
    <x v="0"/>
    <x v="0"/>
    <x v="3"/>
    <x v="1"/>
    <x v="1"/>
    <n v="23"/>
    <n v="2500"/>
    <n v="13"/>
    <x v="1555"/>
    <n v="47020.29"/>
    <x v="8259"/>
    <x v="3"/>
    <x v="3"/>
    <s v="Neha"/>
    <x v="1"/>
    <n v="9"/>
  </r>
  <r>
    <d v="2024-09-12T00:00:00"/>
    <s v="INV008276"/>
    <x v="9"/>
    <s v="Wholesale"/>
    <x v="1"/>
    <x v="1"/>
    <x v="2"/>
    <x v="1"/>
    <x v="1"/>
    <n v="14"/>
    <n v="2500"/>
    <n v="1"/>
    <x v="1158"/>
    <n v="25191.05"/>
    <x v="8260"/>
    <x v="0"/>
    <x v="0"/>
    <s v="Pooja"/>
    <x v="1"/>
    <n v="9"/>
  </r>
  <r>
    <d v="2024-09-13T00:00:00"/>
    <s v="INV008277"/>
    <x v="7"/>
    <s v="Retail"/>
    <x v="2"/>
    <x v="6"/>
    <x v="2"/>
    <x v="2"/>
    <x v="2"/>
    <n v="2"/>
    <n v="4500"/>
    <n v="7"/>
    <x v="595"/>
    <n v="7549.18"/>
    <x v="8261"/>
    <x v="3"/>
    <x v="1"/>
    <s v="Vikas"/>
    <x v="1"/>
    <n v="9"/>
  </r>
  <r>
    <d v="2024-09-14T00:00:00"/>
    <s v="INV008278"/>
    <x v="10"/>
    <s v="Retail"/>
    <x v="3"/>
    <x v="7"/>
    <x v="1"/>
    <x v="4"/>
    <x v="0"/>
    <n v="10"/>
    <n v="12000"/>
    <n v="2"/>
    <x v="973"/>
    <n v="88491.03"/>
    <x v="8262"/>
    <x v="4"/>
    <x v="1"/>
    <s v="Vikas"/>
    <x v="1"/>
    <n v="9"/>
  </r>
  <r>
    <d v="2024-09-15T00:00:00"/>
    <s v="INV008279"/>
    <x v="0"/>
    <s v="Wholesale"/>
    <x v="1"/>
    <x v="1"/>
    <x v="0"/>
    <x v="3"/>
    <x v="3"/>
    <n v="22"/>
    <n v="600"/>
    <n v="11"/>
    <x v="1837"/>
    <n v="8709.7999999999993"/>
    <x v="8263"/>
    <x v="0"/>
    <x v="2"/>
    <s v="Pooja"/>
    <x v="1"/>
    <n v="9"/>
  </r>
  <r>
    <d v="2024-09-16T00:00:00"/>
    <s v="INV008280"/>
    <x v="4"/>
    <s v="Retail"/>
    <x v="3"/>
    <x v="7"/>
    <x v="0"/>
    <x v="2"/>
    <x v="2"/>
    <n v="17"/>
    <n v="4500"/>
    <n v="3"/>
    <x v="2386"/>
    <n v="65484.62"/>
    <x v="8264"/>
    <x v="2"/>
    <x v="2"/>
    <s v="Pooja"/>
    <x v="1"/>
    <n v="9"/>
  </r>
  <r>
    <d v="2024-09-17T00:00:00"/>
    <s v="INV008281"/>
    <x v="4"/>
    <s v="Retail"/>
    <x v="0"/>
    <x v="8"/>
    <x v="2"/>
    <x v="5"/>
    <x v="0"/>
    <n v="17"/>
    <n v="15000"/>
    <n v="3"/>
    <x v="2176"/>
    <n v="231073.98"/>
    <x v="8265"/>
    <x v="4"/>
    <x v="0"/>
    <s v="Karan"/>
    <x v="1"/>
    <n v="9"/>
  </r>
  <r>
    <d v="2024-09-18T00:00:00"/>
    <s v="INV008282"/>
    <x v="5"/>
    <s v="Corporate"/>
    <x v="2"/>
    <x v="6"/>
    <x v="1"/>
    <x v="2"/>
    <x v="2"/>
    <n v="17"/>
    <n v="4500"/>
    <n v="13"/>
    <x v="1682"/>
    <n v="51055.28"/>
    <x v="8266"/>
    <x v="3"/>
    <x v="1"/>
    <s v="Priya"/>
    <x v="1"/>
    <n v="9"/>
  </r>
  <r>
    <d v="2024-09-19T00:00:00"/>
    <s v="INV008283"/>
    <x v="10"/>
    <s v="Retail"/>
    <x v="2"/>
    <x v="2"/>
    <x v="2"/>
    <x v="3"/>
    <x v="3"/>
    <n v="10"/>
    <n v="600"/>
    <n v="18"/>
    <x v="1597"/>
    <n v="4409.72"/>
    <x v="8267"/>
    <x v="4"/>
    <x v="3"/>
    <s v="Vikas"/>
    <x v="1"/>
    <n v="9"/>
  </r>
  <r>
    <d v="2024-09-20T00:00:00"/>
    <s v="INV008284"/>
    <x v="0"/>
    <s v="Wholesale"/>
    <x v="0"/>
    <x v="8"/>
    <x v="2"/>
    <x v="4"/>
    <x v="0"/>
    <n v="15"/>
    <n v="12000"/>
    <n v="11"/>
    <x v="1279"/>
    <n v="148389.94"/>
    <x v="8268"/>
    <x v="3"/>
    <x v="2"/>
    <s v="Priya"/>
    <x v="1"/>
    <n v="9"/>
  </r>
  <r>
    <d v="2024-09-21T00:00:00"/>
    <s v="INV008285"/>
    <x v="11"/>
    <s v="Wholesale"/>
    <x v="2"/>
    <x v="2"/>
    <x v="2"/>
    <x v="2"/>
    <x v="2"/>
    <n v="3"/>
    <n v="4500"/>
    <n v="20"/>
    <x v="6"/>
    <n v="9032.9500000000007"/>
    <x v="8269"/>
    <x v="2"/>
    <x v="1"/>
    <s v="Pooja"/>
    <x v="1"/>
    <n v="9"/>
  </r>
  <r>
    <d v="2024-09-22T00:00:00"/>
    <s v="INV008286"/>
    <x v="10"/>
    <s v="Retail"/>
    <x v="0"/>
    <x v="8"/>
    <x v="2"/>
    <x v="0"/>
    <x v="0"/>
    <n v="14"/>
    <n v="45000"/>
    <n v="15"/>
    <x v="2342"/>
    <n v="407139.92"/>
    <x v="8270"/>
    <x v="2"/>
    <x v="0"/>
    <s v="Sneha"/>
    <x v="1"/>
    <n v="9"/>
  </r>
  <r>
    <d v="2024-09-23T00:00:00"/>
    <s v="INV008287"/>
    <x v="8"/>
    <s v="Retail"/>
    <x v="1"/>
    <x v="1"/>
    <x v="1"/>
    <x v="6"/>
    <x v="0"/>
    <n v="6"/>
    <n v="3500"/>
    <n v="0"/>
    <x v="64"/>
    <n v="15208.65"/>
    <x v="8271"/>
    <x v="0"/>
    <x v="1"/>
    <s v="Amit"/>
    <x v="1"/>
    <n v="9"/>
  </r>
  <r>
    <d v="2024-09-24T00:00:00"/>
    <s v="INV008288"/>
    <x v="7"/>
    <s v="Wholesale"/>
    <x v="2"/>
    <x v="6"/>
    <x v="1"/>
    <x v="5"/>
    <x v="0"/>
    <n v="7"/>
    <n v="15000"/>
    <n v="2"/>
    <x v="1422"/>
    <n v="88405.25"/>
    <x v="8272"/>
    <x v="2"/>
    <x v="2"/>
    <s v="Karan"/>
    <x v="1"/>
    <n v="9"/>
  </r>
  <r>
    <d v="2024-09-25T00:00:00"/>
    <s v="INV008289"/>
    <x v="3"/>
    <s v="Wholesale"/>
    <x v="2"/>
    <x v="2"/>
    <x v="0"/>
    <x v="5"/>
    <x v="0"/>
    <n v="21"/>
    <n v="15000"/>
    <n v="11"/>
    <x v="457"/>
    <n v="231526.57"/>
    <x v="8273"/>
    <x v="4"/>
    <x v="3"/>
    <s v="Vikas"/>
    <x v="1"/>
    <n v="9"/>
  </r>
  <r>
    <d v="2024-09-26T00:00:00"/>
    <s v="INV008290"/>
    <x v="8"/>
    <s v="Wholesale"/>
    <x v="2"/>
    <x v="2"/>
    <x v="1"/>
    <x v="1"/>
    <x v="1"/>
    <n v="4"/>
    <n v="2500"/>
    <n v="11"/>
    <x v="998"/>
    <n v="8249.5"/>
    <x v="8274"/>
    <x v="4"/>
    <x v="2"/>
    <s v="Karan"/>
    <x v="1"/>
    <n v="9"/>
  </r>
  <r>
    <d v="2024-09-27T00:00:00"/>
    <s v="INV008291"/>
    <x v="8"/>
    <s v="Retail"/>
    <x v="0"/>
    <x v="4"/>
    <x v="2"/>
    <x v="4"/>
    <x v="0"/>
    <n v="22"/>
    <n v="12000"/>
    <n v="14"/>
    <x v="2004"/>
    <n v="205102.8"/>
    <x v="8275"/>
    <x v="3"/>
    <x v="0"/>
    <s v="Karan"/>
    <x v="1"/>
    <n v="9"/>
  </r>
  <r>
    <d v="2024-09-28T00:00:00"/>
    <s v="INV008292"/>
    <x v="2"/>
    <s v="Retail"/>
    <x v="2"/>
    <x v="6"/>
    <x v="3"/>
    <x v="3"/>
    <x v="3"/>
    <n v="1"/>
    <n v="600"/>
    <n v="7"/>
    <x v="2033"/>
    <n v="420.68"/>
    <x v="8276"/>
    <x v="2"/>
    <x v="1"/>
    <s v="Sneha"/>
    <x v="1"/>
    <n v="9"/>
  </r>
  <r>
    <d v="2024-09-29T00:00:00"/>
    <s v="INV008293"/>
    <x v="7"/>
    <s v="Wholesale"/>
    <x v="3"/>
    <x v="7"/>
    <x v="2"/>
    <x v="0"/>
    <x v="0"/>
    <n v="18"/>
    <n v="45000"/>
    <n v="3"/>
    <x v="2169"/>
    <n v="669489.74"/>
    <x v="8277"/>
    <x v="2"/>
    <x v="0"/>
    <s v="Amit"/>
    <x v="1"/>
    <n v="9"/>
  </r>
  <r>
    <d v="2024-09-30T00:00:00"/>
    <s v="INV008294"/>
    <x v="8"/>
    <s v="Corporate"/>
    <x v="3"/>
    <x v="3"/>
    <x v="3"/>
    <x v="2"/>
    <x v="2"/>
    <n v="6"/>
    <n v="4500"/>
    <n v="8"/>
    <x v="2363"/>
    <n v="18171.5"/>
    <x v="8278"/>
    <x v="1"/>
    <x v="2"/>
    <s v="Sneha"/>
    <x v="1"/>
    <n v="9"/>
  </r>
  <r>
    <d v="2024-10-01T00:00:00"/>
    <s v="INV008295"/>
    <x v="10"/>
    <s v="Retail"/>
    <x v="2"/>
    <x v="2"/>
    <x v="1"/>
    <x v="5"/>
    <x v="0"/>
    <n v="23"/>
    <n v="15000"/>
    <n v="9"/>
    <x v="2294"/>
    <n v="231542.88"/>
    <x v="8279"/>
    <x v="0"/>
    <x v="3"/>
    <s v="Neha"/>
    <x v="1"/>
    <n v="10"/>
  </r>
  <r>
    <d v="2024-10-02T00:00:00"/>
    <s v="INV008296"/>
    <x v="8"/>
    <s v="Wholesale"/>
    <x v="1"/>
    <x v="1"/>
    <x v="0"/>
    <x v="7"/>
    <x v="3"/>
    <n v="11"/>
    <n v="900"/>
    <n v="7"/>
    <x v="2339"/>
    <n v="8474.16"/>
    <x v="8280"/>
    <x v="4"/>
    <x v="3"/>
    <s v="Amit"/>
    <x v="1"/>
    <n v="10"/>
  </r>
  <r>
    <d v="2024-10-03T00:00:00"/>
    <s v="INV008297"/>
    <x v="5"/>
    <s v="Corporate"/>
    <x v="1"/>
    <x v="1"/>
    <x v="1"/>
    <x v="0"/>
    <x v="0"/>
    <n v="12"/>
    <n v="45000"/>
    <n v="10"/>
    <x v="1849"/>
    <n v="358788.05"/>
    <x v="8281"/>
    <x v="4"/>
    <x v="2"/>
    <s v="Neha"/>
    <x v="1"/>
    <n v="10"/>
  </r>
  <r>
    <d v="2024-10-04T00:00:00"/>
    <s v="INV008298"/>
    <x v="6"/>
    <s v="Wholesale"/>
    <x v="0"/>
    <x v="4"/>
    <x v="1"/>
    <x v="7"/>
    <x v="3"/>
    <n v="10"/>
    <n v="900"/>
    <n v="13"/>
    <x v="717"/>
    <n v="6894.84"/>
    <x v="8282"/>
    <x v="2"/>
    <x v="3"/>
    <s v="Sneha"/>
    <x v="1"/>
    <n v="10"/>
  </r>
  <r>
    <d v="2024-10-05T00:00:00"/>
    <s v="INV008299"/>
    <x v="1"/>
    <s v="Wholesale"/>
    <x v="3"/>
    <x v="7"/>
    <x v="0"/>
    <x v="0"/>
    <x v="0"/>
    <n v="17"/>
    <n v="45000"/>
    <n v="8"/>
    <x v="1181"/>
    <n v="530551.11"/>
    <x v="8283"/>
    <x v="1"/>
    <x v="1"/>
    <s v="Amit"/>
    <x v="1"/>
    <n v="10"/>
  </r>
  <r>
    <d v="2024-10-06T00:00:00"/>
    <s v="INV008300"/>
    <x v="10"/>
    <s v="Wholesale"/>
    <x v="0"/>
    <x v="8"/>
    <x v="0"/>
    <x v="6"/>
    <x v="0"/>
    <n v="20"/>
    <n v="3500"/>
    <n v="1"/>
    <x v="133"/>
    <n v="55700.58"/>
    <x v="8284"/>
    <x v="0"/>
    <x v="2"/>
    <s v="Karan"/>
    <x v="1"/>
    <n v="10"/>
  </r>
  <r>
    <d v="2024-10-07T00:00:00"/>
    <s v="INV008301"/>
    <x v="9"/>
    <s v="Wholesale"/>
    <x v="2"/>
    <x v="2"/>
    <x v="2"/>
    <x v="2"/>
    <x v="2"/>
    <n v="5"/>
    <n v="4500"/>
    <n v="16"/>
    <x v="448"/>
    <n v="15336.67"/>
    <x v="8285"/>
    <x v="1"/>
    <x v="1"/>
    <s v="Amit"/>
    <x v="1"/>
    <n v="10"/>
  </r>
  <r>
    <d v="2024-10-08T00:00:00"/>
    <s v="INV008302"/>
    <x v="9"/>
    <s v="Retail"/>
    <x v="0"/>
    <x v="0"/>
    <x v="0"/>
    <x v="7"/>
    <x v="3"/>
    <n v="2"/>
    <n v="900"/>
    <n v="19"/>
    <x v="152"/>
    <n v="1293.33"/>
    <x v="8286"/>
    <x v="3"/>
    <x v="1"/>
    <s v="Priya"/>
    <x v="1"/>
    <n v="10"/>
  </r>
  <r>
    <d v="2024-10-09T00:00:00"/>
    <s v="INV008303"/>
    <x v="3"/>
    <s v="Corporate"/>
    <x v="2"/>
    <x v="6"/>
    <x v="0"/>
    <x v="2"/>
    <x v="2"/>
    <n v="21"/>
    <n v="4500"/>
    <n v="17"/>
    <x v="2384"/>
    <n v="72720.45"/>
    <x v="8287"/>
    <x v="1"/>
    <x v="2"/>
    <s v="Sneha"/>
    <x v="1"/>
    <n v="10"/>
  </r>
  <r>
    <d v="2024-10-10T00:00:00"/>
    <s v="INV008304"/>
    <x v="5"/>
    <s v="Wholesale"/>
    <x v="0"/>
    <x v="0"/>
    <x v="0"/>
    <x v="2"/>
    <x v="2"/>
    <n v="12"/>
    <n v="4500"/>
    <n v="5"/>
    <x v="1628"/>
    <n v="37636.44"/>
    <x v="8288"/>
    <x v="2"/>
    <x v="1"/>
    <s v="Amit"/>
    <x v="1"/>
    <n v="10"/>
  </r>
  <r>
    <d v="2024-10-11T00:00:00"/>
    <s v="INV008305"/>
    <x v="0"/>
    <s v="Corporate"/>
    <x v="2"/>
    <x v="6"/>
    <x v="1"/>
    <x v="5"/>
    <x v="0"/>
    <n v="9"/>
    <n v="15000"/>
    <n v="9"/>
    <x v="1470"/>
    <n v="109680.16"/>
    <x v="8289"/>
    <x v="4"/>
    <x v="2"/>
    <s v="Raj"/>
    <x v="1"/>
    <n v="10"/>
  </r>
  <r>
    <d v="2024-10-12T00:00:00"/>
    <s v="INV008306"/>
    <x v="5"/>
    <s v="Retail"/>
    <x v="3"/>
    <x v="3"/>
    <x v="2"/>
    <x v="0"/>
    <x v="0"/>
    <n v="24"/>
    <n v="45000"/>
    <n v="6"/>
    <x v="1431"/>
    <n v="944967.49"/>
    <x v="8290"/>
    <x v="2"/>
    <x v="1"/>
    <s v="Karan"/>
    <x v="1"/>
    <n v="10"/>
  </r>
  <r>
    <d v="2024-10-13T00:00:00"/>
    <s v="INV008307"/>
    <x v="0"/>
    <s v="Wholesale"/>
    <x v="1"/>
    <x v="1"/>
    <x v="2"/>
    <x v="5"/>
    <x v="0"/>
    <n v="4"/>
    <n v="15000"/>
    <n v="12"/>
    <x v="660"/>
    <n v="46859.56"/>
    <x v="8291"/>
    <x v="3"/>
    <x v="3"/>
    <s v="Sneha"/>
    <x v="1"/>
    <n v="10"/>
  </r>
  <r>
    <d v="2024-10-14T00:00:00"/>
    <s v="INV008308"/>
    <x v="4"/>
    <s v="Retail"/>
    <x v="0"/>
    <x v="8"/>
    <x v="0"/>
    <x v="4"/>
    <x v="0"/>
    <n v="6"/>
    <n v="12000"/>
    <n v="13"/>
    <x v="1657"/>
    <n v="51539.06"/>
    <x v="8292"/>
    <x v="0"/>
    <x v="3"/>
    <s v="Karan"/>
    <x v="1"/>
    <n v="10"/>
  </r>
  <r>
    <d v="2024-10-15T00:00:00"/>
    <s v="INV008309"/>
    <x v="4"/>
    <s v="Retail"/>
    <x v="1"/>
    <x v="1"/>
    <x v="3"/>
    <x v="6"/>
    <x v="0"/>
    <n v="5"/>
    <n v="3500"/>
    <n v="6"/>
    <x v="410"/>
    <n v="13048.2"/>
    <x v="8293"/>
    <x v="0"/>
    <x v="1"/>
    <s v="Sneha"/>
    <x v="1"/>
    <n v="10"/>
  </r>
  <r>
    <d v="2024-10-16T00:00:00"/>
    <s v="INV008310"/>
    <x v="11"/>
    <s v="Wholesale"/>
    <x v="2"/>
    <x v="2"/>
    <x v="2"/>
    <x v="7"/>
    <x v="3"/>
    <n v="20"/>
    <n v="900"/>
    <n v="12"/>
    <x v="1584"/>
    <n v="14365.58"/>
    <x v="8294"/>
    <x v="3"/>
    <x v="1"/>
    <s v="Neha"/>
    <x v="1"/>
    <n v="10"/>
  </r>
  <r>
    <d v="2024-10-17T00:00:00"/>
    <s v="INV008311"/>
    <x v="1"/>
    <s v="Wholesale"/>
    <x v="2"/>
    <x v="6"/>
    <x v="2"/>
    <x v="3"/>
    <x v="3"/>
    <n v="9"/>
    <n v="600"/>
    <n v="15"/>
    <x v="2157"/>
    <n v="3377.9"/>
    <x v="8295"/>
    <x v="2"/>
    <x v="0"/>
    <s v="Priya"/>
    <x v="1"/>
    <n v="10"/>
  </r>
  <r>
    <d v="2024-10-18T00:00:00"/>
    <s v="INV008312"/>
    <x v="5"/>
    <s v="Wholesale"/>
    <x v="2"/>
    <x v="6"/>
    <x v="0"/>
    <x v="4"/>
    <x v="0"/>
    <n v="6"/>
    <n v="12000"/>
    <n v="10"/>
    <x v="169"/>
    <n v="59450.43"/>
    <x v="8296"/>
    <x v="4"/>
    <x v="3"/>
    <s v="Raj"/>
    <x v="1"/>
    <n v="10"/>
  </r>
  <r>
    <d v="2024-10-19T00:00:00"/>
    <s v="INV008313"/>
    <x v="8"/>
    <s v="Corporate"/>
    <x v="0"/>
    <x v="4"/>
    <x v="1"/>
    <x v="1"/>
    <x v="1"/>
    <n v="9"/>
    <n v="2500"/>
    <n v="14"/>
    <x v="1486"/>
    <n v="17029.55"/>
    <x v="8297"/>
    <x v="1"/>
    <x v="0"/>
    <s v="Neha"/>
    <x v="1"/>
    <n v="10"/>
  </r>
  <r>
    <d v="2024-10-20T00:00:00"/>
    <s v="INV008314"/>
    <x v="1"/>
    <s v="Retail"/>
    <x v="3"/>
    <x v="3"/>
    <x v="0"/>
    <x v="5"/>
    <x v="0"/>
    <n v="1"/>
    <n v="15000"/>
    <n v="12"/>
    <x v="1399"/>
    <n v="11253.69"/>
    <x v="8298"/>
    <x v="1"/>
    <x v="3"/>
    <s v="Priya"/>
    <x v="1"/>
    <n v="10"/>
  </r>
  <r>
    <d v="2024-10-21T00:00:00"/>
    <s v="INV008315"/>
    <x v="3"/>
    <s v="Corporate"/>
    <x v="2"/>
    <x v="2"/>
    <x v="0"/>
    <x v="5"/>
    <x v="0"/>
    <n v="5"/>
    <n v="15000"/>
    <n v="18"/>
    <x v="186"/>
    <n v="47213.65"/>
    <x v="8299"/>
    <x v="4"/>
    <x v="1"/>
    <s v="Pooja"/>
    <x v="1"/>
    <n v="10"/>
  </r>
  <r>
    <d v="2024-10-22T00:00:00"/>
    <s v="INV008316"/>
    <x v="1"/>
    <s v="Corporate"/>
    <x v="2"/>
    <x v="6"/>
    <x v="3"/>
    <x v="5"/>
    <x v="0"/>
    <n v="25"/>
    <n v="15000"/>
    <n v="2"/>
    <x v="2485"/>
    <n v="315447.05"/>
    <x v="8300"/>
    <x v="2"/>
    <x v="0"/>
    <s v="Vikas"/>
    <x v="1"/>
    <n v="10"/>
  </r>
  <r>
    <d v="2024-10-23T00:00:00"/>
    <s v="INV008317"/>
    <x v="2"/>
    <s v="Wholesale"/>
    <x v="2"/>
    <x v="6"/>
    <x v="2"/>
    <x v="4"/>
    <x v="0"/>
    <n v="4"/>
    <n v="12000"/>
    <n v="4"/>
    <x v="2452"/>
    <n v="41463.14"/>
    <x v="8301"/>
    <x v="2"/>
    <x v="0"/>
    <s v="Vikas"/>
    <x v="1"/>
    <n v="10"/>
  </r>
  <r>
    <d v="2024-10-24T00:00:00"/>
    <s v="INV008318"/>
    <x v="5"/>
    <s v="Corporate"/>
    <x v="0"/>
    <x v="8"/>
    <x v="2"/>
    <x v="6"/>
    <x v="0"/>
    <n v="18"/>
    <n v="3500"/>
    <n v="2"/>
    <x v="297"/>
    <n v="47454.76"/>
    <x v="8302"/>
    <x v="0"/>
    <x v="3"/>
    <s v="Sneha"/>
    <x v="1"/>
    <n v="10"/>
  </r>
  <r>
    <d v="2024-10-25T00:00:00"/>
    <s v="INV008319"/>
    <x v="8"/>
    <s v="Retail"/>
    <x v="0"/>
    <x v="8"/>
    <x v="3"/>
    <x v="6"/>
    <x v="0"/>
    <n v="2"/>
    <n v="3500"/>
    <n v="3"/>
    <x v="2445"/>
    <n v="5469.86"/>
    <x v="8303"/>
    <x v="0"/>
    <x v="0"/>
    <s v="Amit"/>
    <x v="1"/>
    <n v="10"/>
  </r>
  <r>
    <d v="2024-10-26T00:00:00"/>
    <s v="INV008320"/>
    <x v="8"/>
    <s v="Retail"/>
    <x v="0"/>
    <x v="8"/>
    <x v="0"/>
    <x v="6"/>
    <x v="0"/>
    <n v="22"/>
    <n v="3500"/>
    <n v="2"/>
    <x v="1215"/>
    <n v="64035.82"/>
    <x v="8304"/>
    <x v="4"/>
    <x v="0"/>
    <s v="Vikas"/>
    <x v="1"/>
    <n v="10"/>
  </r>
  <r>
    <d v="2024-10-27T00:00:00"/>
    <s v="INV008321"/>
    <x v="4"/>
    <s v="Corporate"/>
    <x v="3"/>
    <x v="7"/>
    <x v="2"/>
    <x v="6"/>
    <x v="0"/>
    <n v="21"/>
    <n v="3500"/>
    <n v="9"/>
    <x v="2404"/>
    <n v="49132.88"/>
    <x v="8305"/>
    <x v="2"/>
    <x v="2"/>
    <s v="Priya"/>
    <x v="1"/>
    <n v="10"/>
  </r>
  <r>
    <d v="2024-10-28T00:00:00"/>
    <s v="INV008322"/>
    <x v="2"/>
    <s v="Retail"/>
    <x v="1"/>
    <x v="1"/>
    <x v="2"/>
    <x v="7"/>
    <x v="3"/>
    <n v="10"/>
    <n v="900"/>
    <n v="10"/>
    <x v="79"/>
    <n v="5840.58"/>
    <x v="8306"/>
    <x v="3"/>
    <x v="2"/>
    <s v="Karan"/>
    <x v="1"/>
    <n v="10"/>
  </r>
  <r>
    <d v="2024-10-29T00:00:00"/>
    <s v="INV008323"/>
    <x v="0"/>
    <s v="Retail"/>
    <x v="1"/>
    <x v="1"/>
    <x v="2"/>
    <x v="6"/>
    <x v="0"/>
    <n v="6"/>
    <n v="3500"/>
    <n v="7"/>
    <x v="2064"/>
    <n v="15590.27"/>
    <x v="8307"/>
    <x v="2"/>
    <x v="2"/>
    <s v="Sneha"/>
    <x v="1"/>
    <n v="10"/>
  </r>
  <r>
    <d v="2024-10-30T00:00:00"/>
    <s v="INV008324"/>
    <x v="6"/>
    <s v="Retail"/>
    <x v="3"/>
    <x v="3"/>
    <x v="1"/>
    <x v="2"/>
    <x v="2"/>
    <n v="5"/>
    <n v="4500"/>
    <n v="2"/>
    <x v="3"/>
    <n v="20458.830000000002"/>
    <x v="8308"/>
    <x v="1"/>
    <x v="1"/>
    <s v="Priya"/>
    <x v="1"/>
    <n v="10"/>
  </r>
  <r>
    <d v="2024-10-31T00:00:00"/>
    <s v="INV008325"/>
    <x v="5"/>
    <s v="Retail"/>
    <x v="2"/>
    <x v="2"/>
    <x v="2"/>
    <x v="5"/>
    <x v="0"/>
    <n v="25"/>
    <n v="15000"/>
    <n v="16"/>
    <x v="1882"/>
    <n v="288388.43"/>
    <x v="8309"/>
    <x v="0"/>
    <x v="1"/>
    <s v="Amit"/>
    <x v="1"/>
    <n v="10"/>
  </r>
  <r>
    <d v="2024-11-01T00:00:00"/>
    <s v="INV008326"/>
    <x v="10"/>
    <s v="Corporate"/>
    <x v="2"/>
    <x v="6"/>
    <x v="0"/>
    <x v="7"/>
    <x v="3"/>
    <n v="3"/>
    <n v="900"/>
    <n v="10"/>
    <x v="1938"/>
    <n v="1756.89"/>
    <x v="8310"/>
    <x v="2"/>
    <x v="3"/>
    <s v="Neha"/>
    <x v="1"/>
    <n v="11"/>
  </r>
  <r>
    <d v="2024-11-02T00:00:00"/>
    <s v="INV008327"/>
    <x v="4"/>
    <s v="Wholesale"/>
    <x v="2"/>
    <x v="6"/>
    <x v="2"/>
    <x v="3"/>
    <x v="3"/>
    <n v="16"/>
    <n v="600"/>
    <n v="13"/>
    <x v="2030"/>
    <n v="6515.88"/>
    <x v="8311"/>
    <x v="0"/>
    <x v="1"/>
    <s v="Karan"/>
    <x v="1"/>
    <n v="11"/>
  </r>
  <r>
    <d v="2024-11-03T00:00:00"/>
    <s v="INV008328"/>
    <x v="1"/>
    <s v="Retail"/>
    <x v="0"/>
    <x v="0"/>
    <x v="1"/>
    <x v="5"/>
    <x v="0"/>
    <n v="25"/>
    <n v="15000"/>
    <n v="0"/>
    <x v="1685"/>
    <n v="279524.69"/>
    <x v="8312"/>
    <x v="2"/>
    <x v="1"/>
    <s v="Pooja"/>
    <x v="1"/>
    <n v="11"/>
  </r>
  <r>
    <d v="2024-11-04T00:00:00"/>
    <s v="INV008329"/>
    <x v="6"/>
    <s v="Retail"/>
    <x v="1"/>
    <x v="1"/>
    <x v="0"/>
    <x v="5"/>
    <x v="0"/>
    <n v="1"/>
    <n v="15000"/>
    <n v="5"/>
    <x v="826"/>
    <n v="10944.96"/>
    <x v="8313"/>
    <x v="1"/>
    <x v="0"/>
    <s v="Pooja"/>
    <x v="1"/>
    <n v="11"/>
  </r>
  <r>
    <d v="2024-11-05T00:00:00"/>
    <s v="INV008330"/>
    <x v="6"/>
    <s v="Corporate"/>
    <x v="1"/>
    <x v="1"/>
    <x v="2"/>
    <x v="6"/>
    <x v="0"/>
    <n v="20"/>
    <n v="3500"/>
    <n v="13"/>
    <x v="1184"/>
    <n v="46993"/>
    <x v="8314"/>
    <x v="1"/>
    <x v="2"/>
    <s v="Neha"/>
    <x v="1"/>
    <n v="11"/>
  </r>
  <r>
    <d v="2024-11-06T00:00:00"/>
    <s v="INV008331"/>
    <x v="5"/>
    <s v="Wholesale"/>
    <x v="0"/>
    <x v="8"/>
    <x v="2"/>
    <x v="2"/>
    <x v="2"/>
    <n v="7"/>
    <n v="4500"/>
    <n v="3"/>
    <x v="2193"/>
    <n v="22815.48"/>
    <x v="8315"/>
    <x v="2"/>
    <x v="2"/>
    <s v="Pooja"/>
    <x v="1"/>
    <n v="11"/>
  </r>
  <r>
    <d v="2024-11-07T00:00:00"/>
    <s v="INV008332"/>
    <x v="0"/>
    <s v="Wholesale"/>
    <x v="3"/>
    <x v="5"/>
    <x v="3"/>
    <x v="2"/>
    <x v="2"/>
    <n v="9"/>
    <n v="4500"/>
    <n v="19"/>
    <x v="1733"/>
    <n v="27186.12"/>
    <x v="8316"/>
    <x v="4"/>
    <x v="2"/>
    <s v="Neha"/>
    <x v="1"/>
    <n v="11"/>
  </r>
  <r>
    <d v="2024-11-08T00:00:00"/>
    <s v="INV008333"/>
    <x v="3"/>
    <s v="Corporate"/>
    <x v="1"/>
    <x v="1"/>
    <x v="3"/>
    <x v="5"/>
    <x v="0"/>
    <n v="8"/>
    <n v="15000"/>
    <n v="9"/>
    <x v="1753"/>
    <n v="88498.81"/>
    <x v="8317"/>
    <x v="3"/>
    <x v="3"/>
    <s v="Vikas"/>
    <x v="1"/>
    <n v="11"/>
  </r>
  <r>
    <d v="2024-11-09T00:00:00"/>
    <s v="INV008334"/>
    <x v="0"/>
    <s v="Wholesale"/>
    <x v="2"/>
    <x v="6"/>
    <x v="2"/>
    <x v="0"/>
    <x v="0"/>
    <n v="22"/>
    <n v="45000"/>
    <n v="8"/>
    <x v="1464"/>
    <n v="753694.17"/>
    <x v="8318"/>
    <x v="0"/>
    <x v="3"/>
    <s v="Sneha"/>
    <x v="1"/>
    <n v="11"/>
  </r>
  <r>
    <d v="2024-11-10T00:00:00"/>
    <s v="INV008335"/>
    <x v="4"/>
    <s v="Corporate"/>
    <x v="0"/>
    <x v="4"/>
    <x v="2"/>
    <x v="5"/>
    <x v="0"/>
    <n v="3"/>
    <n v="15000"/>
    <n v="1"/>
    <x v="36"/>
    <n v="39951.410000000003"/>
    <x v="8319"/>
    <x v="0"/>
    <x v="2"/>
    <s v="Vikas"/>
    <x v="1"/>
    <n v="11"/>
  </r>
  <r>
    <d v="2024-11-11T00:00:00"/>
    <s v="INV008336"/>
    <x v="5"/>
    <s v="Retail"/>
    <x v="3"/>
    <x v="5"/>
    <x v="3"/>
    <x v="6"/>
    <x v="0"/>
    <n v="6"/>
    <n v="3500"/>
    <n v="11"/>
    <x v="492"/>
    <n v="13868.67"/>
    <x v="8320"/>
    <x v="4"/>
    <x v="0"/>
    <s v="Neha"/>
    <x v="1"/>
    <n v="11"/>
  </r>
  <r>
    <d v="2024-11-12T00:00:00"/>
    <s v="INV008337"/>
    <x v="8"/>
    <s v="Wholesale"/>
    <x v="3"/>
    <x v="7"/>
    <x v="3"/>
    <x v="0"/>
    <x v="0"/>
    <n v="3"/>
    <n v="45000"/>
    <n v="17"/>
    <x v="1615"/>
    <n v="87533.01"/>
    <x v="8321"/>
    <x v="2"/>
    <x v="3"/>
    <s v="Karan"/>
    <x v="1"/>
    <n v="11"/>
  </r>
  <r>
    <d v="2024-11-13T00:00:00"/>
    <s v="INV008338"/>
    <x v="9"/>
    <s v="Retail"/>
    <x v="2"/>
    <x v="2"/>
    <x v="1"/>
    <x v="2"/>
    <x v="2"/>
    <n v="24"/>
    <n v="4500"/>
    <n v="11"/>
    <x v="101"/>
    <n v="79394.63"/>
    <x v="8322"/>
    <x v="0"/>
    <x v="3"/>
    <s v="Neha"/>
    <x v="1"/>
    <n v="11"/>
  </r>
  <r>
    <d v="2024-11-14T00:00:00"/>
    <s v="INV008339"/>
    <x v="11"/>
    <s v="Retail"/>
    <x v="3"/>
    <x v="3"/>
    <x v="3"/>
    <x v="5"/>
    <x v="0"/>
    <n v="19"/>
    <n v="15000"/>
    <n v="0"/>
    <x v="530"/>
    <n v="248270.68"/>
    <x v="8323"/>
    <x v="1"/>
    <x v="2"/>
    <s v="Pooja"/>
    <x v="1"/>
    <n v="11"/>
  </r>
  <r>
    <d v="2024-11-15T00:00:00"/>
    <s v="INV008340"/>
    <x v="7"/>
    <s v="Corporate"/>
    <x v="0"/>
    <x v="0"/>
    <x v="0"/>
    <x v="7"/>
    <x v="3"/>
    <n v="4"/>
    <n v="900"/>
    <n v="5"/>
    <x v="110"/>
    <n v="2890.89"/>
    <x v="8324"/>
    <x v="4"/>
    <x v="3"/>
    <s v="Pooja"/>
    <x v="1"/>
    <n v="11"/>
  </r>
  <r>
    <d v="2024-11-16T00:00:00"/>
    <s v="INV008341"/>
    <x v="8"/>
    <s v="Retail"/>
    <x v="1"/>
    <x v="1"/>
    <x v="2"/>
    <x v="4"/>
    <x v="0"/>
    <n v="21"/>
    <n v="12000"/>
    <n v="17"/>
    <x v="516"/>
    <n v="172535.61"/>
    <x v="8325"/>
    <x v="1"/>
    <x v="0"/>
    <s v="Raj"/>
    <x v="1"/>
    <n v="11"/>
  </r>
  <r>
    <d v="2024-11-17T00:00:00"/>
    <s v="INV008342"/>
    <x v="9"/>
    <s v="Wholesale"/>
    <x v="3"/>
    <x v="9"/>
    <x v="0"/>
    <x v="3"/>
    <x v="3"/>
    <n v="19"/>
    <n v="600"/>
    <n v="3"/>
    <x v="1867"/>
    <n v="10020.530000000001"/>
    <x v="8326"/>
    <x v="4"/>
    <x v="2"/>
    <s v="Pooja"/>
    <x v="1"/>
    <n v="11"/>
  </r>
  <r>
    <d v="2024-11-18T00:00:00"/>
    <s v="INV008343"/>
    <x v="8"/>
    <s v="Corporate"/>
    <x v="0"/>
    <x v="0"/>
    <x v="1"/>
    <x v="0"/>
    <x v="0"/>
    <n v="13"/>
    <n v="45000"/>
    <n v="12"/>
    <x v="631"/>
    <n v="398056.85"/>
    <x v="8327"/>
    <x v="2"/>
    <x v="3"/>
    <s v="Vikas"/>
    <x v="1"/>
    <n v="11"/>
  </r>
  <r>
    <d v="2024-11-19T00:00:00"/>
    <s v="INV008344"/>
    <x v="2"/>
    <s v="Wholesale"/>
    <x v="2"/>
    <x v="2"/>
    <x v="0"/>
    <x v="4"/>
    <x v="0"/>
    <n v="1"/>
    <n v="12000"/>
    <n v="16"/>
    <x v="589"/>
    <n v="9282.49"/>
    <x v="8328"/>
    <x v="2"/>
    <x v="3"/>
    <s v="Vikas"/>
    <x v="1"/>
    <n v="11"/>
  </r>
  <r>
    <d v="2024-11-20T00:00:00"/>
    <s v="INV008345"/>
    <x v="4"/>
    <s v="Corporate"/>
    <x v="3"/>
    <x v="7"/>
    <x v="2"/>
    <x v="4"/>
    <x v="0"/>
    <n v="6"/>
    <n v="12000"/>
    <n v="13"/>
    <x v="1657"/>
    <n v="50846.11"/>
    <x v="8329"/>
    <x v="4"/>
    <x v="0"/>
    <s v="Amit"/>
    <x v="1"/>
    <n v="11"/>
  </r>
  <r>
    <d v="2024-11-21T00:00:00"/>
    <s v="INV008346"/>
    <x v="7"/>
    <s v="Wholesale"/>
    <x v="2"/>
    <x v="2"/>
    <x v="1"/>
    <x v="0"/>
    <x v="0"/>
    <n v="20"/>
    <n v="45000"/>
    <n v="9"/>
    <x v="1792"/>
    <n v="742887.41"/>
    <x v="8330"/>
    <x v="3"/>
    <x v="2"/>
    <s v="Vikas"/>
    <x v="1"/>
    <n v="11"/>
  </r>
  <r>
    <d v="2024-11-22T00:00:00"/>
    <s v="INV008347"/>
    <x v="7"/>
    <s v="Corporate"/>
    <x v="2"/>
    <x v="6"/>
    <x v="3"/>
    <x v="3"/>
    <x v="3"/>
    <n v="22"/>
    <n v="600"/>
    <n v="19"/>
    <x v="644"/>
    <n v="7794.45"/>
    <x v="8331"/>
    <x v="1"/>
    <x v="0"/>
    <s v="Neha"/>
    <x v="1"/>
    <n v="11"/>
  </r>
  <r>
    <d v="2024-11-23T00:00:00"/>
    <s v="INV008348"/>
    <x v="11"/>
    <s v="Corporate"/>
    <x v="1"/>
    <x v="1"/>
    <x v="3"/>
    <x v="6"/>
    <x v="0"/>
    <n v="11"/>
    <n v="3500"/>
    <n v="20"/>
    <x v="38"/>
    <n v="23005.09"/>
    <x v="8332"/>
    <x v="1"/>
    <x v="2"/>
    <s v="Amit"/>
    <x v="1"/>
    <n v="11"/>
  </r>
  <r>
    <d v="2024-11-24T00:00:00"/>
    <s v="INV008349"/>
    <x v="8"/>
    <s v="Corporate"/>
    <x v="3"/>
    <x v="7"/>
    <x v="2"/>
    <x v="6"/>
    <x v="0"/>
    <n v="8"/>
    <n v="3500"/>
    <n v="14"/>
    <x v="969"/>
    <n v="20696.509999999998"/>
    <x v="8333"/>
    <x v="3"/>
    <x v="3"/>
    <s v="Karan"/>
    <x v="1"/>
    <n v="11"/>
  </r>
  <r>
    <d v="2024-11-25T00:00:00"/>
    <s v="INV008350"/>
    <x v="2"/>
    <s v="Retail"/>
    <x v="2"/>
    <x v="2"/>
    <x v="0"/>
    <x v="1"/>
    <x v="1"/>
    <n v="15"/>
    <n v="2500"/>
    <n v="20"/>
    <x v="282"/>
    <n v="21871.01"/>
    <x v="8334"/>
    <x v="3"/>
    <x v="2"/>
    <s v="Sneha"/>
    <x v="1"/>
    <n v="11"/>
  </r>
  <r>
    <d v="2024-11-26T00:00:00"/>
    <s v="INV008351"/>
    <x v="6"/>
    <s v="Wholesale"/>
    <x v="0"/>
    <x v="4"/>
    <x v="1"/>
    <x v="5"/>
    <x v="0"/>
    <n v="2"/>
    <n v="15000"/>
    <n v="15"/>
    <x v="1372"/>
    <n v="20519"/>
    <x v="8335"/>
    <x v="2"/>
    <x v="1"/>
    <s v="Karan"/>
    <x v="1"/>
    <n v="11"/>
  </r>
  <r>
    <d v="2024-11-27T00:00:00"/>
    <s v="INV008352"/>
    <x v="7"/>
    <s v="Wholesale"/>
    <x v="0"/>
    <x v="8"/>
    <x v="1"/>
    <x v="5"/>
    <x v="0"/>
    <n v="21"/>
    <n v="15000"/>
    <n v="1"/>
    <x v="683"/>
    <n v="283308.59000000003"/>
    <x v="8336"/>
    <x v="0"/>
    <x v="0"/>
    <s v="Amit"/>
    <x v="1"/>
    <n v="11"/>
  </r>
  <r>
    <d v="2024-11-28T00:00:00"/>
    <s v="INV008353"/>
    <x v="5"/>
    <s v="Wholesale"/>
    <x v="0"/>
    <x v="4"/>
    <x v="1"/>
    <x v="7"/>
    <x v="3"/>
    <n v="4"/>
    <n v="900"/>
    <n v="15"/>
    <x v="78"/>
    <n v="2390.37"/>
    <x v="8337"/>
    <x v="0"/>
    <x v="0"/>
    <s v="Raj"/>
    <x v="1"/>
    <n v="11"/>
  </r>
  <r>
    <d v="2024-11-29T00:00:00"/>
    <s v="INV008354"/>
    <x v="9"/>
    <s v="Wholesale"/>
    <x v="2"/>
    <x v="2"/>
    <x v="3"/>
    <x v="7"/>
    <x v="3"/>
    <n v="1"/>
    <n v="900"/>
    <n v="19"/>
    <x v="1451"/>
    <n v="570.77"/>
    <x v="8338"/>
    <x v="1"/>
    <x v="0"/>
    <s v="Sneha"/>
    <x v="1"/>
    <n v="11"/>
  </r>
  <r>
    <d v="2024-11-30T00:00:00"/>
    <s v="INV008355"/>
    <x v="10"/>
    <s v="Corporate"/>
    <x v="3"/>
    <x v="5"/>
    <x v="0"/>
    <x v="2"/>
    <x v="2"/>
    <n v="12"/>
    <n v="4500"/>
    <n v="11"/>
    <x v="168"/>
    <n v="43523.83"/>
    <x v="8339"/>
    <x v="0"/>
    <x v="0"/>
    <s v="Amit"/>
    <x v="1"/>
    <n v="11"/>
  </r>
  <r>
    <d v="2024-12-01T00:00:00"/>
    <s v="INV008356"/>
    <x v="6"/>
    <s v="Wholesale"/>
    <x v="2"/>
    <x v="6"/>
    <x v="1"/>
    <x v="5"/>
    <x v="0"/>
    <n v="1"/>
    <n v="15000"/>
    <n v="20"/>
    <x v="183"/>
    <n v="11040.71"/>
    <x v="8340"/>
    <x v="1"/>
    <x v="0"/>
    <s v="Priya"/>
    <x v="1"/>
    <n v="12"/>
  </r>
  <r>
    <d v="2024-12-02T00:00:00"/>
    <s v="INV008357"/>
    <x v="1"/>
    <s v="Wholesale"/>
    <x v="2"/>
    <x v="6"/>
    <x v="3"/>
    <x v="2"/>
    <x v="2"/>
    <n v="17"/>
    <n v="4500"/>
    <n v="17"/>
    <x v="1945"/>
    <n v="51823.19"/>
    <x v="8341"/>
    <x v="0"/>
    <x v="2"/>
    <s v="Karan"/>
    <x v="1"/>
    <n v="12"/>
  </r>
  <r>
    <d v="2024-12-03T00:00:00"/>
    <s v="INV008358"/>
    <x v="0"/>
    <s v="Wholesale"/>
    <x v="2"/>
    <x v="6"/>
    <x v="0"/>
    <x v="3"/>
    <x v="3"/>
    <n v="23"/>
    <n v="600"/>
    <n v="10"/>
    <x v="696"/>
    <n v="9483.5300000000007"/>
    <x v="8342"/>
    <x v="1"/>
    <x v="1"/>
    <s v="Sneha"/>
    <x v="1"/>
    <n v="12"/>
  </r>
  <r>
    <d v="2024-12-04T00:00:00"/>
    <s v="INV008359"/>
    <x v="11"/>
    <s v="Wholesale"/>
    <x v="1"/>
    <x v="1"/>
    <x v="2"/>
    <x v="3"/>
    <x v="3"/>
    <n v="22"/>
    <n v="600"/>
    <n v="15"/>
    <x v="839"/>
    <n v="8218.36"/>
    <x v="8343"/>
    <x v="2"/>
    <x v="1"/>
    <s v="Amit"/>
    <x v="1"/>
    <n v="12"/>
  </r>
  <r>
    <d v="2024-12-05T00:00:00"/>
    <s v="INV008360"/>
    <x v="10"/>
    <s v="Retail"/>
    <x v="0"/>
    <x v="4"/>
    <x v="1"/>
    <x v="6"/>
    <x v="0"/>
    <n v="3"/>
    <n v="3500"/>
    <n v="4"/>
    <x v="589"/>
    <n v="8540.51"/>
    <x v="8344"/>
    <x v="0"/>
    <x v="3"/>
    <s v="Amit"/>
    <x v="1"/>
    <n v="12"/>
  </r>
  <r>
    <d v="2024-12-06T00:00:00"/>
    <s v="INV008361"/>
    <x v="6"/>
    <s v="Corporate"/>
    <x v="1"/>
    <x v="1"/>
    <x v="3"/>
    <x v="3"/>
    <x v="3"/>
    <n v="12"/>
    <n v="600"/>
    <n v="1"/>
    <x v="134"/>
    <n v="6126.65"/>
    <x v="8345"/>
    <x v="1"/>
    <x v="1"/>
    <s v="Priya"/>
    <x v="1"/>
    <n v="12"/>
  </r>
  <r>
    <d v="2024-12-07T00:00:00"/>
    <s v="INV008362"/>
    <x v="7"/>
    <s v="Corporate"/>
    <x v="3"/>
    <x v="7"/>
    <x v="1"/>
    <x v="6"/>
    <x v="0"/>
    <n v="7"/>
    <n v="3500"/>
    <n v="16"/>
    <x v="2291"/>
    <n v="16881.29"/>
    <x v="8346"/>
    <x v="1"/>
    <x v="3"/>
    <s v="Pooja"/>
    <x v="1"/>
    <n v="12"/>
  </r>
  <r>
    <d v="2024-12-08T00:00:00"/>
    <s v="INV008363"/>
    <x v="8"/>
    <s v="Wholesale"/>
    <x v="2"/>
    <x v="6"/>
    <x v="2"/>
    <x v="6"/>
    <x v="0"/>
    <n v="2"/>
    <n v="3500"/>
    <n v="16"/>
    <x v="426"/>
    <n v="4828.82"/>
    <x v="8347"/>
    <x v="1"/>
    <x v="0"/>
    <s v="Amit"/>
    <x v="1"/>
    <n v="12"/>
  </r>
  <r>
    <d v="2024-12-09T00:00:00"/>
    <s v="INV008364"/>
    <x v="8"/>
    <s v="Wholesale"/>
    <x v="1"/>
    <x v="1"/>
    <x v="3"/>
    <x v="3"/>
    <x v="3"/>
    <n v="8"/>
    <n v="600"/>
    <n v="13"/>
    <x v="1305"/>
    <n v="3748.39"/>
    <x v="8348"/>
    <x v="2"/>
    <x v="2"/>
    <s v="Sneha"/>
    <x v="1"/>
    <n v="12"/>
  </r>
  <r>
    <d v="2024-12-10T00:00:00"/>
    <s v="INV008365"/>
    <x v="8"/>
    <s v="Corporate"/>
    <x v="2"/>
    <x v="2"/>
    <x v="2"/>
    <x v="1"/>
    <x v="1"/>
    <n v="10"/>
    <n v="2500"/>
    <n v="10"/>
    <x v="675"/>
    <n v="18999.54"/>
    <x v="8349"/>
    <x v="4"/>
    <x v="3"/>
    <s v="Vikas"/>
    <x v="1"/>
    <n v="12"/>
  </r>
  <r>
    <d v="2024-12-11T00:00:00"/>
    <s v="INV008366"/>
    <x v="7"/>
    <s v="Wholesale"/>
    <x v="1"/>
    <x v="1"/>
    <x v="3"/>
    <x v="5"/>
    <x v="0"/>
    <n v="5"/>
    <n v="15000"/>
    <n v="3"/>
    <x v="2486"/>
    <n v="54066.89"/>
    <x v="8350"/>
    <x v="2"/>
    <x v="0"/>
    <s v="Priya"/>
    <x v="1"/>
    <n v="12"/>
  </r>
  <r>
    <d v="2024-12-12T00:00:00"/>
    <s v="INV008367"/>
    <x v="10"/>
    <s v="Corporate"/>
    <x v="3"/>
    <x v="7"/>
    <x v="0"/>
    <x v="7"/>
    <x v="3"/>
    <n v="24"/>
    <n v="900"/>
    <n v="4"/>
    <x v="1404"/>
    <n v="15187.74"/>
    <x v="8351"/>
    <x v="0"/>
    <x v="2"/>
    <s v="Raj"/>
    <x v="1"/>
    <n v="12"/>
  </r>
  <r>
    <d v="2024-12-13T00:00:00"/>
    <s v="INV008368"/>
    <x v="7"/>
    <s v="Retail"/>
    <x v="0"/>
    <x v="0"/>
    <x v="0"/>
    <x v="6"/>
    <x v="0"/>
    <n v="16"/>
    <n v="3500"/>
    <n v="13"/>
    <x v="149"/>
    <n v="40555.08"/>
    <x v="8352"/>
    <x v="3"/>
    <x v="0"/>
    <s v="Karan"/>
    <x v="1"/>
    <n v="12"/>
  </r>
  <r>
    <d v="2024-12-14T00:00:00"/>
    <s v="INV008369"/>
    <x v="8"/>
    <s v="Wholesale"/>
    <x v="1"/>
    <x v="1"/>
    <x v="2"/>
    <x v="0"/>
    <x v="0"/>
    <n v="24"/>
    <n v="45000"/>
    <n v="5"/>
    <x v="2487"/>
    <n v="943270.16"/>
    <x v="8353"/>
    <x v="3"/>
    <x v="2"/>
    <s v="Vikas"/>
    <x v="1"/>
    <n v="12"/>
  </r>
  <r>
    <d v="2024-12-15T00:00:00"/>
    <s v="INV008370"/>
    <x v="9"/>
    <s v="Retail"/>
    <x v="3"/>
    <x v="7"/>
    <x v="0"/>
    <x v="4"/>
    <x v="0"/>
    <n v="24"/>
    <n v="12000"/>
    <n v="19"/>
    <x v="1357"/>
    <n v="198640.01"/>
    <x v="8354"/>
    <x v="4"/>
    <x v="1"/>
    <s v="Sneha"/>
    <x v="1"/>
    <n v="12"/>
  </r>
  <r>
    <d v="2024-12-16T00:00:00"/>
    <s v="INV008371"/>
    <x v="6"/>
    <s v="Corporate"/>
    <x v="3"/>
    <x v="3"/>
    <x v="2"/>
    <x v="6"/>
    <x v="0"/>
    <n v="21"/>
    <n v="3500"/>
    <n v="19"/>
    <x v="2488"/>
    <n v="54559.48"/>
    <x v="8355"/>
    <x v="3"/>
    <x v="2"/>
    <s v="Amit"/>
    <x v="1"/>
    <n v="12"/>
  </r>
  <r>
    <d v="2024-12-17T00:00:00"/>
    <s v="INV008372"/>
    <x v="9"/>
    <s v="Retail"/>
    <x v="3"/>
    <x v="7"/>
    <x v="1"/>
    <x v="7"/>
    <x v="3"/>
    <n v="11"/>
    <n v="900"/>
    <n v="13"/>
    <x v="555"/>
    <n v="7440.3"/>
    <x v="8356"/>
    <x v="1"/>
    <x v="3"/>
    <s v="Vikas"/>
    <x v="1"/>
    <n v="12"/>
  </r>
  <r>
    <d v="2024-12-18T00:00:00"/>
    <s v="INV008373"/>
    <x v="3"/>
    <s v="Retail"/>
    <x v="3"/>
    <x v="3"/>
    <x v="1"/>
    <x v="5"/>
    <x v="0"/>
    <n v="15"/>
    <n v="15000"/>
    <n v="3"/>
    <x v="1985"/>
    <n v="199144.31"/>
    <x v="8357"/>
    <x v="4"/>
    <x v="0"/>
    <s v="Pooja"/>
    <x v="1"/>
    <n v="12"/>
  </r>
  <r>
    <d v="2024-12-19T00:00:00"/>
    <s v="INV008374"/>
    <x v="10"/>
    <s v="Retail"/>
    <x v="2"/>
    <x v="6"/>
    <x v="0"/>
    <x v="4"/>
    <x v="0"/>
    <n v="24"/>
    <n v="12000"/>
    <n v="11"/>
    <x v="2489"/>
    <n v="199106.01"/>
    <x v="8358"/>
    <x v="0"/>
    <x v="3"/>
    <s v="Vikas"/>
    <x v="1"/>
    <n v="12"/>
  </r>
  <r>
    <d v="2024-12-20T00:00:00"/>
    <s v="INV008375"/>
    <x v="2"/>
    <s v="Retail"/>
    <x v="3"/>
    <x v="7"/>
    <x v="0"/>
    <x v="0"/>
    <x v="0"/>
    <n v="8"/>
    <n v="45000"/>
    <n v="3"/>
    <x v="1573"/>
    <n v="275808.38"/>
    <x v="8359"/>
    <x v="3"/>
    <x v="0"/>
    <s v="Amit"/>
    <x v="1"/>
    <n v="12"/>
  </r>
  <r>
    <d v="2024-12-21T00:00:00"/>
    <s v="INV008376"/>
    <x v="1"/>
    <s v="Wholesale"/>
    <x v="3"/>
    <x v="5"/>
    <x v="2"/>
    <x v="2"/>
    <x v="2"/>
    <n v="7"/>
    <n v="4500"/>
    <n v="8"/>
    <x v="436"/>
    <n v="23542.51"/>
    <x v="8360"/>
    <x v="4"/>
    <x v="1"/>
    <s v="Karan"/>
    <x v="1"/>
    <n v="12"/>
  </r>
  <r>
    <d v="2024-12-22T00:00:00"/>
    <s v="INV008377"/>
    <x v="1"/>
    <s v="Corporate"/>
    <x v="3"/>
    <x v="9"/>
    <x v="2"/>
    <x v="3"/>
    <x v="3"/>
    <n v="17"/>
    <n v="600"/>
    <n v="11"/>
    <x v="1542"/>
    <n v="6767.2"/>
    <x v="8361"/>
    <x v="1"/>
    <x v="3"/>
    <s v="Pooja"/>
    <x v="1"/>
    <n v="12"/>
  </r>
  <r>
    <d v="2024-12-23T00:00:00"/>
    <s v="INV008378"/>
    <x v="4"/>
    <s v="Corporate"/>
    <x v="1"/>
    <x v="1"/>
    <x v="2"/>
    <x v="4"/>
    <x v="0"/>
    <n v="21"/>
    <n v="12000"/>
    <n v="10"/>
    <x v="311"/>
    <n v="177991.99"/>
    <x v="8362"/>
    <x v="0"/>
    <x v="3"/>
    <s v="Neha"/>
    <x v="1"/>
    <n v="12"/>
  </r>
  <r>
    <d v="2024-12-24T00:00:00"/>
    <s v="INV008379"/>
    <x v="0"/>
    <s v="Wholesale"/>
    <x v="3"/>
    <x v="9"/>
    <x v="3"/>
    <x v="1"/>
    <x v="1"/>
    <n v="23"/>
    <n v="2500"/>
    <n v="1"/>
    <x v="2161"/>
    <n v="48525.43"/>
    <x v="8363"/>
    <x v="4"/>
    <x v="0"/>
    <s v="Pooja"/>
    <x v="1"/>
    <n v="12"/>
  </r>
  <r>
    <d v="2024-12-25T00:00:00"/>
    <s v="INV008380"/>
    <x v="10"/>
    <s v="Wholesale"/>
    <x v="3"/>
    <x v="3"/>
    <x v="1"/>
    <x v="7"/>
    <x v="3"/>
    <n v="1"/>
    <n v="900"/>
    <n v="0"/>
    <x v="1538"/>
    <n v="822.59"/>
    <x v="8364"/>
    <x v="1"/>
    <x v="2"/>
    <s v="Pooja"/>
    <x v="1"/>
    <n v="12"/>
  </r>
  <r>
    <d v="2024-12-26T00:00:00"/>
    <s v="INV008381"/>
    <x v="6"/>
    <s v="Corporate"/>
    <x v="3"/>
    <x v="9"/>
    <x v="1"/>
    <x v="7"/>
    <x v="3"/>
    <n v="25"/>
    <n v="900"/>
    <n v="20"/>
    <x v="1281"/>
    <n v="16656.919999999998"/>
    <x v="8365"/>
    <x v="1"/>
    <x v="0"/>
    <s v="Amit"/>
    <x v="1"/>
    <n v="12"/>
  </r>
  <r>
    <d v="2024-12-27T00:00:00"/>
    <s v="INV008382"/>
    <x v="0"/>
    <s v="Retail"/>
    <x v="2"/>
    <x v="2"/>
    <x v="1"/>
    <x v="4"/>
    <x v="0"/>
    <n v="2"/>
    <n v="12000"/>
    <n v="18"/>
    <x v="2490"/>
    <n v="14695.35"/>
    <x v="8366"/>
    <x v="1"/>
    <x v="2"/>
    <s v="Neha"/>
    <x v="1"/>
    <n v="12"/>
  </r>
  <r>
    <d v="2024-12-28T00:00:00"/>
    <s v="INV008383"/>
    <x v="5"/>
    <s v="Retail"/>
    <x v="0"/>
    <x v="8"/>
    <x v="1"/>
    <x v="0"/>
    <x v="0"/>
    <n v="12"/>
    <n v="45000"/>
    <n v="17"/>
    <x v="1328"/>
    <n v="368598.94"/>
    <x v="8367"/>
    <x v="1"/>
    <x v="3"/>
    <s v="Priya"/>
    <x v="1"/>
    <n v="12"/>
  </r>
  <r>
    <d v="2024-12-29T00:00:00"/>
    <s v="INV008384"/>
    <x v="8"/>
    <s v="Corporate"/>
    <x v="1"/>
    <x v="1"/>
    <x v="2"/>
    <x v="5"/>
    <x v="0"/>
    <n v="8"/>
    <n v="15000"/>
    <n v="16"/>
    <x v="965"/>
    <n v="93500.1"/>
    <x v="8368"/>
    <x v="0"/>
    <x v="3"/>
    <s v="Amit"/>
    <x v="1"/>
    <n v="12"/>
  </r>
  <r>
    <d v="2024-12-30T00:00:00"/>
    <s v="INV008385"/>
    <x v="0"/>
    <s v="Retail"/>
    <x v="3"/>
    <x v="7"/>
    <x v="3"/>
    <x v="0"/>
    <x v="0"/>
    <n v="10"/>
    <n v="45000"/>
    <n v="1"/>
    <x v="1623"/>
    <n v="395548.5"/>
    <x v="8369"/>
    <x v="0"/>
    <x v="2"/>
    <s v="Pooja"/>
    <x v="1"/>
    <n v="12"/>
  </r>
  <r>
    <d v="2024-12-31T00:00:00"/>
    <s v="INV008386"/>
    <x v="0"/>
    <s v="Corporate"/>
    <x v="0"/>
    <x v="8"/>
    <x v="2"/>
    <x v="6"/>
    <x v="0"/>
    <n v="12"/>
    <n v="3500"/>
    <n v="14"/>
    <x v="2491"/>
    <n v="30579.18"/>
    <x v="8370"/>
    <x v="1"/>
    <x v="2"/>
    <s v="Neha"/>
    <x v="1"/>
    <n v="12"/>
  </r>
  <r>
    <d v="2024-01-01T00:00:00"/>
    <s v="INV008387"/>
    <x v="8"/>
    <s v="Wholesale"/>
    <x v="3"/>
    <x v="3"/>
    <x v="1"/>
    <x v="6"/>
    <x v="0"/>
    <n v="1"/>
    <n v="3500"/>
    <n v="15"/>
    <x v="336"/>
    <n v="2418.8200000000002"/>
    <x v="8371"/>
    <x v="2"/>
    <x v="0"/>
    <s v="Pooja"/>
    <x v="1"/>
    <n v="1"/>
  </r>
  <r>
    <d v="2024-01-02T00:00:00"/>
    <s v="INV008388"/>
    <x v="10"/>
    <s v="Wholesale"/>
    <x v="1"/>
    <x v="1"/>
    <x v="1"/>
    <x v="0"/>
    <x v="0"/>
    <n v="6"/>
    <n v="45000"/>
    <n v="15"/>
    <x v="209"/>
    <n v="178577.88"/>
    <x v="8372"/>
    <x v="3"/>
    <x v="3"/>
    <s v="Priya"/>
    <x v="1"/>
    <n v="1"/>
  </r>
  <r>
    <d v="2024-01-03T00:00:00"/>
    <s v="INV008389"/>
    <x v="11"/>
    <s v="Corporate"/>
    <x v="1"/>
    <x v="1"/>
    <x v="0"/>
    <x v="2"/>
    <x v="2"/>
    <n v="15"/>
    <n v="4500"/>
    <n v="18"/>
    <x v="199"/>
    <n v="40087.870000000003"/>
    <x v="8373"/>
    <x v="2"/>
    <x v="3"/>
    <s v="Vikas"/>
    <x v="1"/>
    <n v="1"/>
  </r>
  <r>
    <d v="2024-01-04T00:00:00"/>
    <s v="INV008390"/>
    <x v="0"/>
    <s v="Retail"/>
    <x v="0"/>
    <x v="0"/>
    <x v="3"/>
    <x v="3"/>
    <x v="3"/>
    <n v="10"/>
    <n v="600"/>
    <n v="7"/>
    <x v="2275"/>
    <n v="4177.99"/>
    <x v="8374"/>
    <x v="1"/>
    <x v="0"/>
    <s v="Raj"/>
    <x v="1"/>
    <n v="1"/>
  </r>
  <r>
    <d v="2024-01-05T00:00:00"/>
    <s v="INV008391"/>
    <x v="7"/>
    <s v="Wholesale"/>
    <x v="0"/>
    <x v="4"/>
    <x v="0"/>
    <x v="2"/>
    <x v="2"/>
    <n v="4"/>
    <n v="4500"/>
    <n v="18"/>
    <x v="247"/>
    <n v="10997.44"/>
    <x v="8375"/>
    <x v="1"/>
    <x v="2"/>
    <s v="Amit"/>
    <x v="1"/>
    <n v="1"/>
  </r>
  <r>
    <d v="2024-01-06T00:00:00"/>
    <s v="INV008392"/>
    <x v="4"/>
    <s v="Corporate"/>
    <x v="1"/>
    <x v="1"/>
    <x v="1"/>
    <x v="0"/>
    <x v="0"/>
    <n v="11"/>
    <n v="45000"/>
    <n v="20"/>
    <x v="1828"/>
    <n v="330118.86"/>
    <x v="8376"/>
    <x v="2"/>
    <x v="3"/>
    <s v="Sneha"/>
    <x v="1"/>
    <n v="1"/>
  </r>
  <r>
    <d v="2024-01-07T00:00:00"/>
    <s v="INV008393"/>
    <x v="2"/>
    <s v="Retail"/>
    <x v="2"/>
    <x v="6"/>
    <x v="1"/>
    <x v="5"/>
    <x v="0"/>
    <n v="15"/>
    <n v="15000"/>
    <n v="15"/>
    <x v="1263"/>
    <n v="159262.01999999999"/>
    <x v="8377"/>
    <x v="0"/>
    <x v="1"/>
    <s v="Neha"/>
    <x v="1"/>
    <n v="1"/>
  </r>
  <r>
    <d v="2024-01-08T00:00:00"/>
    <s v="INV008394"/>
    <x v="3"/>
    <s v="Corporate"/>
    <x v="1"/>
    <x v="1"/>
    <x v="1"/>
    <x v="5"/>
    <x v="0"/>
    <n v="19"/>
    <n v="15000"/>
    <n v="13"/>
    <x v="104"/>
    <n v="205724.2"/>
    <x v="8378"/>
    <x v="1"/>
    <x v="1"/>
    <s v="Raj"/>
    <x v="1"/>
    <n v="1"/>
  </r>
  <r>
    <d v="2024-01-09T00:00:00"/>
    <s v="INV008395"/>
    <x v="4"/>
    <s v="Retail"/>
    <x v="3"/>
    <x v="7"/>
    <x v="2"/>
    <x v="5"/>
    <x v="0"/>
    <n v="15"/>
    <n v="15000"/>
    <n v="3"/>
    <x v="1985"/>
    <n v="195148.54"/>
    <x v="8379"/>
    <x v="3"/>
    <x v="3"/>
    <s v="Sneha"/>
    <x v="1"/>
    <n v="1"/>
  </r>
  <r>
    <d v="2024-01-10T00:00:00"/>
    <s v="INV008396"/>
    <x v="1"/>
    <s v="Corporate"/>
    <x v="1"/>
    <x v="1"/>
    <x v="2"/>
    <x v="5"/>
    <x v="0"/>
    <n v="19"/>
    <n v="15000"/>
    <n v="2"/>
    <x v="440"/>
    <n v="248898.26"/>
    <x v="8380"/>
    <x v="4"/>
    <x v="0"/>
    <s v="Karan"/>
    <x v="1"/>
    <n v="1"/>
  </r>
  <r>
    <d v="2024-01-11T00:00:00"/>
    <s v="INV008397"/>
    <x v="2"/>
    <s v="Corporate"/>
    <x v="0"/>
    <x v="0"/>
    <x v="2"/>
    <x v="4"/>
    <x v="0"/>
    <n v="8"/>
    <n v="12000"/>
    <n v="20"/>
    <x v="215"/>
    <n v="59771.89"/>
    <x v="8381"/>
    <x v="3"/>
    <x v="0"/>
    <s v="Amit"/>
    <x v="1"/>
    <n v="1"/>
  </r>
  <r>
    <d v="2024-01-12T00:00:00"/>
    <s v="INV008398"/>
    <x v="5"/>
    <s v="Retail"/>
    <x v="0"/>
    <x v="4"/>
    <x v="2"/>
    <x v="3"/>
    <x v="3"/>
    <n v="9"/>
    <n v="600"/>
    <n v="11"/>
    <x v="1739"/>
    <n v="4494.38"/>
    <x v="8382"/>
    <x v="2"/>
    <x v="0"/>
    <s v="Priya"/>
    <x v="1"/>
    <n v="1"/>
  </r>
  <r>
    <d v="2024-01-13T00:00:00"/>
    <s v="INV008399"/>
    <x v="9"/>
    <s v="Wholesale"/>
    <x v="2"/>
    <x v="6"/>
    <x v="2"/>
    <x v="3"/>
    <x v="3"/>
    <n v="8"/>
    <n v="600"/>
    <n v="3"/>
    <x v="2269"/>
    <n v="3756.48"/>
    <x v="8383"/>
    <x v="2"/>
    <x v="1"/>
    <s v="Pooja"/>
    <x v="1"/>
    <n v="1"/>
  </r>
  <r>
    <d v="2024-01-14T00:00:00"/>
    <s v="INV008400"/>
    <x v="7"/>
    <s v="Retail"/>
    <x v="0"/>
    <x v="0"/>
    <x v="1"/>
    <x v="1"/>
    <x v="1"/>
    <n v="23"/>
    <n v="2500"/>
    <n v="16"/>
    <x v="412"/>
    <n v="35098.85"/>
    <x v="8384"/>
    <x v="3"/>
    <x v="1"/>
    <s v="Neha"/>
    <x v="1"/>
    <n v="1"/>
  </r>
  <r>
    <d v="2024-01-15T00:00:00"/>
    <s v="INV008401"/>
    <x v="5"/>
    <s v="Corporate"/>
    <x v="1"/>
    <x v="1"/>
    <x v="2"/>
    <x v="0"/>
    <x v="0"/>
    <n v="10"/>
    <n v="45000"/>
    <n v="1"/>
    <x v="1623"/>
    <n v="342461.43"/>
    <x v="8385"/>
    <x v="2"/>
    <x v="1"/>
    <s v="Amit"/>
    <x v="1"/>
    <n v="1"/>
  </r>
  <r>
    <d v="2024-01-16T00:00:00"/>
    <s v="INV008402"/>
    <x v="2"/>
    <s v="Corporate"/>
    <x v="1"/>
    <x v="1"/>
    <x v="3"/>
    <x v="3"/>
    <x v="3"/>
    <n v="15"/>
    <n v="600"/>
    <n v="10"/>
    <x v="79"/>
    <n v="7310.35"/>
    <x v="8386"/>
    <x v="3"/>
    <x v="1"/>
    <s v="Raj"/>
    <x v="1"/>
    <n v="1"/>
  </r>
  <r>
    <d v="2024-01-17T00:00:00"/>
    <s v="INV008403"/>
    <x v="3"/>
    <s v="Wholesale"/>
    <x v="1"/>
    <x v="1"/>
    <x v="2"/>
    <x v="0"/>
    <x v="0"/>
    <n v="13"/>
    <n v="45000"/>
    <n v="14"/>
    <x v="1895"/>
    <n v="390472.8"/>
    <x v="8387"/>
    <x v="2"/>
    <x v="0"/>
    <s v="Neha"/>
    <x v="1"/>
    <n v="1"/>
  </r>
  <r>
    <d v="2024-01-18T00:00:00"/>
    <s v="INV008404"/>
    <x v="7"/>
    <s v="Retail"/>
    <x v="2"/>
    <x v="6"/>
    <x v="3"/>
    <x v="7"/>
    <x v="3"/>
    <n v="19"/>
    <n v="900"/>
    <n v="4"/>
    <x v="1437"/>
    <n v="14426.78"/>
    <x v="8388"/>
    <x v="2"/>
    <x v="2"/>
    <s v="Pooja"/>
    <x v="1"/>
    <n v="1"/>
  </r>
  <r>
    <d v="2024-01-19T00:00:00"/>
    <s v="INV008405"/>
    <x v="9"/>
    <s v="Wholesale"/>
    <x v="1"/>
    <x v="1"/>
    <x v="2"/>
    <x v="6"/>
    <x v="0"/>
    <n v="14"/>
    <n v="3500"/>
    <n v="3"/>
    <x v="830"/>
    <n v="38975.230000000003"/>
    <x v="8389"/>
    <x v="1"/>
    <x v="0"/>
    <s v="Sneha"/>
    <x v="1"/>
    <n v="1"/>
  </r>
  <r>
    <d v="2024-01-20T00:00:00"/>
    <s v="INV008406"/>
    <x v="9"/>
    <s v="Wholesale"/>
    <x v="2"/>
    <x v="2"/>
    <x v="2"/>
    <x v="0"/>
    <x v="0"/>
    <n v="15"/>
    <n v="45000"/>
    <n v="10"/>
    <x v="128"/>
    <n v="514324.16"/>
    <x v="8390"/>
    <x v="2"/>
    <x v="3"/>
    <s v="Vikas"/>
    <x v="1"/>
    <n v="1"/>
  </r>
  <r>
    <d v="2024-01-21T00:00:00"/>
    <s v="INV008407"/>
    <x v="11"/>
    <s v="Retail"/>
    <x v="0"/>
    <x v="8"/>
    <x v="3"/>
    <x v="3"/>
    <x v="3"/>
    <n v="12"/>
    <n v="600"/>
    <n v="3"/>
    <x v="628"/>
    <n v="5919.66"/>
    <x v="8391"/>
    <x v="2"/>
    <x v="3"/>
    <s v="Neha"/>
    <x v="1"/>
    <n v="1"/>
  </r>
  <r>
    <d v="2024-01-22T00:00:00"/>
    <s v="INV008408"/>
    <x v="4"/>
    <s v="Corporate"/>
    <x v="1"/>
    <x v="1"/>
    <x v="3"/>
    <x v="5"/>
    <x v="0"/>
    <n v="12"/>
    <n v="15000"/>
    <n v="6"/>
    <x v="484"/>
    <n v="134361.98000000001"/>
    <x v="8392"/>
    <x v="1"/>
    <x v="1"/>
    <s v="Karan"/>
    <x v="1"/>
    <n v="1"/>
  </r>
  <r>
    <d v="2024-01-23T00:00:00"/>
    <s v="INV008409"/>
    <x v="1"/>
    <s v="Wholesale"/>
    <x v="1"/>
    <x v="1"/>
    <x v="2"/>
    <x v="3"/>
    <x v="3"/>
    <n v="13"/>
    <n v="600"/>
    <n v="2"/>
    <x v="949"/>
    <n v="7044.72"/>
    <x v="8393"/>
    <x v="3"/>
    <x v="3"/>
    <s v="Karan"/>
    <x v="1"/>
    <n v="1"/>
  </r>
  <r>
    <d v="2024-01-24T00:00:00"/>
    <s v="INV008410"/>
    <x v="7"/>
    <s v="Wholesale"/>
    <x v="1"/>
    <x v="1"/>
    <x v="3"/>
    <x v="4"/>
    <x v="0"/>
    <n v="19"/>
    <n v="12000"/>
    <n v="16"/>
    <x v="1002"/>
    <n v="179638.2"/>
    <x v="8394"/>
    <x v="1"/>
    <x v="3"/>
    <s v="Karan"/>
    <x v="1"/>
    <n v="1"/>
  </r>
  <r>
    <d v="2024-01-25T00:00:00"/>
    <s v="INV008411"/>
    <x v="10"/>
    <s v="Retail"/>
    <x v="2"/>
    <x v="6"/>
    <x v="2"/>
    <x v="6"/>
    <x v="0"/>
    <n v="9"/>
    <n v="3500"/>
    <n v="11"/>
    <x v="342"/>
    <n v="20442.23"/>
    <x v="8395"/>
    <x v="4"/>
    <x v="0"/>
    <s v="Karan"/>
    <x v="1"/>
    <n v="1"/>
  </r>
  <r>
    <d v="2024-01-26T00:00:00"/>
    <s v="INV008412"/>
    <x v="6"/>
    <s v="Corporate"/>
    <x v="2"/>
    <x v="2"/>
    <x v="0"/>
    <x v="5"/>
    <x v="0"/>
    <n v="1"/>
    <n v="15000"/>
    <n v="2"/>
    <x v="1954"/>
    <n v="13034.13"/>
    <x v="8396"/>
    <x v="4"/>
    <x v="3"/>
    <s v="Karan"/>
    <x v="1"/>
    <n v="1"/>
  </r>
  <r>
    <d v="2024-01-27T00:00:00"/>
    <s v="INV008413"/>
    <x v="1"/>
    <s v="Wholesale"/>
    <x v="1"/>
    <x v="1"/>
    <x v="3"/>
    <x v="7"/>
    <x v="3"/>
    <n v="22"/>
    <n v="900"/>
    <n v="0"/>
    <x v="292"/>
    <n v="18374.21"/>
    <x v="8397"/>
    <x v="2"/>
    <x v="2"/>
    <s v="Neha"/>
    <x v="1"/>
    <n v="1"/>
  </r>
  <r>
    <d v="2024-01-28T00:00:00"/>
    <s v="INV008414"/>
    <x v="4"/>
    <s v="Retail"/>
    <x v="1"/>
    <x v="1"/>
    <x v="1"/>
    <x v="6"/>
    <x v="0"/>
    <n v="15"/>
    <n v="3500"/>
    <n v="15"/>
    <x v="1477"/>
    <n v="36431.11"/>
    <x v="8398"/>
    <x v="4"/>
    <x v="0"/>
    <s v="Raj"/>
    <x v="1"/>
    <n v="1"/>
  </r>
  <r>
    <d v="2024-01-29T00:00:00"/>
    <s v="INV008415"/>
    <x v="5"/>
    <s v="Corporate"/>
    <x v="2"/>
    <x v="6"/>
    <x v="0"/>
    <x v="4"/>
    <x v="0"/>
    <n v="3"/>
    <n v="12000"/>
    <n v="12"/>
    <x v="1139"/>
    <n v="29588.240000000002"/>
    <x v="8399"/>
    <x v="2"/>
    <x v="2"/>
    <s v="Karan"/>
    <x v="1"/>
    <n v="1"/>
  </r>
  <r>
    <d v="2024-01-30T00:00:00"/>
    <s v="INV008416"/>
    <x v="2"/>
    <s v="Wholesale"/>
    <x v="0"/>
    <x v="8"/>
    <x v="1"/>
    <x v="1"/>
    <x v="1"/>
    <n v="2"/>
    <n v="2500"/>
    <n v="11"/>
    <x v="2271"/>
    <n v="3851.14"/>
    <x v="8400"/>
    <x v="0"/>
    <x v="0"/>
    <s v="Sneha"/>
    <x v="1"/>
    <n v="1"/>
  </r>
  <r>
    <d v="2024-01-31T00:00:00"/>
    <s v="INV008417"/>
    <x v="5"/>
    <s v="Wholesale"/>
    <x v="1"/>
    <x v="1"/>
    <x v="3"/>
    <x v="4"/>
    <x v="0"/>
    <n v="12"/>
    <n v="12000"/>
    <n v="15"/>
    <x v="2364"/>
    <n v="103165.73"/>
    <x v="8401"/>
    <x v="0"/>
    <x v="2"/>
    <s v="Sneha"/>
    <x v="1"/>
    <n v="1"/>
  </r>
  <r>
    <d v="2024-02-01T00:00:00"/>
    <s v="INV008418"/>
    <x v="3"/>
    <s v="Wholesale"/>
    <x v="2"/>
    <x v="2"/>
    <x v="0"/>
    <x v="4"/>
    <x v="0"/>
    <n v="2"/>
    <n v="12000"/>
    <n v="13"/>
    <x v="577"/>
    <n v="16536.900000000001"/>
    <x v="8402"/>
    <x v="4"/>
    <x v="1"/>
    <s v="Pooja"/>
    <x v="1"/>
    <n v="2"/>
  </r>
  <r>
    <d v="2024-02-02T00:00:00"/>
    <s v="INV008419"/>
    <x v="8"/>
    <s v="Corporate"/>
    <x v="1"/>
    <x v="1"/>
    <x v="0"/>
    <x v="2"/>
    <x v="2"/>
    <n v="25"/>
    <n v="4500"/>
    <n v="20"/>
    <x v="1452"/>
    <n v="67418.990000000005"/>
    <x v="8403"/>
    <x v="0"/>
    <x v="2"/>
    <s v="Priya"/>
    <x v="1"/>
    <n v="2"/>
  </r>
  <r>
    <d v="2024-02-03T00:00:00"/>
    <s v="INV008420"/>
    <x v="9"/>
    <s v="Retail"/>
    <x v="0"/>
    <x v="4"/>
    <x v="2"/>
    <x v="1"/>
    <x v="1"/>
    <n v="15"/>
    <n v="2500"/>
    <n v="18"/>
    <x v="1044"/>
    <n v="26361.75"/>
    <x v="8404"/>
    <x v="2"/>
    <x v="2"/>
    <s v="Karan"/>
    <x v="1"/>
    <n v="2"/>
  </r>
  <r>
    <d v="2024-02-04T00:00:00"/>
    <s v="INV008421"/>
    <x v="7"/>
    <s v="Wholesale"/>
    <x v="0"/>
    <x v="4"/>
    <x v="1"/>
    <x v="6"/>
    <x v="0"/>
    <n v="16"/>
    <n v="3500"/>
    <n v="5"/>
    <x v="116"/>
    <n v="41077.379999999997"/>
    <x v="8405"/>
    <x v="1"/>
    <x v="2"/>
    <s v="Pooja"/>
    <x v="1"/>
    <n v="2"/>
  </r>
  <r>
    <d v="2024-02-05T00:00:00"/>
    <s v="INV008422"/>
    <x v="9"/>
    <s v="Corporate"/>
    <x v="1"/>
    <x v="1"/>
    <x v="3"/>
    <x v="7"/>
    <x v="3"/>
    <n v="11"/>
    <n v="900"/>
    <n v="19"/>
    <x v="1566"/>
    <n v="6926.84"/>
    <x v="8406"/>
    <x v="0"/>
    <x v="2"/>
    <s v="Vikas"/>
    <x v="1"/>
    <n v="2"/>
  </r>
  <r>
    <d v="2024-02-06T00:00:00"/>
    <s v="INV008423"/>
    <x v="3"/>
    <s v="Retail"/>
    <x v="3"/>
    <x v="5"/>
    <x v="0"/>
    <x v="5"/>
    <x v="0"/>
    <n v="23"/>
    <n v="15000"/>
    <n v="2"/>
    <x v="2328"/>
    <n v="256146.73"/>
    <x v="8407"/>
    <x v="1"/>
    <x v="2"/>
    <s v="Priya"/>
    <x v="1"/>
    <n v="2"/>
  </r>
  <r>
    <d v="2024-02-07T00:00:00"/>
    <s v="INV008424"/>
    <x v="2"/>
    <s v="Retail"/>
    <x v="1"/>
    <x v="1"/>
    <x v="3"/>
    <x v="0"/>
    <x v="0"/>
    <n v="23"/>
    <n v="45000"/>
    <n v="20"/>
    <x v="621"/>
    <n v="675882.94"/>
    <x v="8408"/>
    <x v="1"/>
    <x v="1"/>
    <s v="Karan"/>
    <x v="1"/>
    <n v="2"/>
  </r>
  <r>
    <d v="2024-02-08T00:00:00"/>
    <s v="INV008425"/>
    <x v="7"/>
    <s v="Retail"/>
    <x v="1"/>
    <x v="1"/>
    <x v="2"/>
    <x v="6"/>
    <x v="0"/>
    <n v="1"/>
    <n v="3500"/>
    <n v="17"/>
    <x v="1439"/>
    <n v="2504.11"/>
    <x v="8409"/>
    <x v="0"/>
    <x v="3"/>
    <s v="Priya"/>
    <x v="1"/>
    <n v="2"/>
  </r>
  <r>
    <d v="2024-02-09T00:00:00"/>
    <s v="INV008426"/>
    <x v="10"/>
    <s v="Retail"/>
    <x v="3"/>
    <x v="7"/>
    <x v="3"/>
    <x v="0"/>
    <x v="0"/>
    <n v="15"/>
    <n v="45000"/>
    <n v="4"/>
    <x v="912"/>
    <n v="533340.85"/>
    <x v="8410"/>
    <x v="4"/>
    <x v="3"/>
    <s v="Amit"/>
    <x v="1"/>
    <n v="2"/>
  </r>
  <r>
    <d v="2024-02-10T00:00:00"/>
    <s v="INV008427"/>
    <x v="9"/>
    <s v="Corporate"/>
    <x v="1"/>
    <x v="1"/>
    <x v="0"/>
    <x v="2"/>
    <x v="2"/>
    <n v="2"/>
    <n v="4500"/>
    <n v="17"/>
    <x v="662"/>
    <n v="6430.7"/>
    <x v="8411"/>
    <x v="1"/>
    <x v="1"/>
    <s v="Amit"/>
    <x v="1"/>
    <n v="2"/>
  </r>
  <r>
    <d v="2024-02-11T00:00:00"/>
    <s v="INV008428"/>
    <x v="3"/>
    <s v="Corporate"/>
    <x v="1"/>
    <x v="1"/>
    <x v="0"/>
    <x v="3"/>
    <x v="3"/>
    <n v="2"/>
    <n v="600"/>
    <n v="1"/>
    <x v="1270"/>
    <n v="885.85"/>
    <x v="4878"/>
    <x v="0"/>
    <x v="0"/>
    <s v="Raj"/>
    <x v="1"/>
    <n v="2"/>
  </r>
  <r>
    <d v="2024-02-12T00:00:00"/>
    <s v="INV008429"/>
    <x v="4"/>
    <s v="Retail"/>
    <x v="2"/>
    <x v="6"/>
    <x v="3"/>
    <x v="6"/>
    <x v="0"/>
    <n v="23"/>
    <n v="3500"/>
    <n v="0"/>
    <x v="42"/>
    <n v="72421.440000000002"/>
    <x v="8412"/>
    <x v="0"/>
    <x v="2"/>
    <s v="Vikas"/>
    <x v="1"/>
    <n v="2"/>
  </r>
  <r>
    <d v="2024-02-13T00:00:00"/>
    <s v="INV008430"/>
    <x v="3"/>
    <s v="Retail"/>
    <x v="0"/>
    <x v="4"/>
    <x v="0"/>
    <x v="2"/>
    <x v="2"/>
    <n v="19"/>
    <n v="4500"/>
    <n v="1"/>
    <x v="2492"/>
    <n v="63259.57"/>
    <x v="8413"/>
    <x v="2"/>
    <x v="1"/>
    <s v="Karan"/>
    <x v="1"/>
    <n v="2"/>
  </r>
  <r>
    <d v="2024-02-14T00:00:00"/>
    <s v="INV008431"/>
    <x v="4"/>
    <s v="Wholesale"/>
    <x v="2"/>
    <x v="6"/>
    <x v="0"/>
    <x v="2"/>
    <x v="2"/>
    <n v="23"/>
    <n v="4500"/>
    <n v="6"/>
    <x v="1697"/>
    <n v="86442.41"/>
    <x v="8414"/>
    <x v="3"/>
    <x v="2"/>
    <s v="Pooja"/>
    <x v="1"/>
    <n v="2"/>
  </r>
  <r>
    <d v="2024-02-15T00:00:00"/>
    <s v="INV008432"/>
    <x v="3"/>
    <s v="Wholesale"/>
    <x v="2"/>
    <x v="2"/>
    <x v="3"/>
    <x v="7"/>
    <x v="3"/>
    <n v="23"/>
    <n v="900"/>
    <n v="7"/>
    <x v="1498"/>
    <n v="17779.04"/>
    <x v="8415"/>
    <x v="3"/>
    <x v="3"/>
    <s v="Neha"/>
    <x v="1"/>
    <n v="2"/>
  </r>
  <r>
    <d v="2024-02-16T00:00:00"/>
    <s v="INV008433"/>
    <x v="10"/>
    <s v="Corporate"/>
    <x v="1"/>
    <x v="1"/>
    <x v="1"/>
    <x v="7"/>
    <x v="3"/>
    <n v="9"/>
    <n v="900"/>
    <n v="18"/>
    <x v="1084"/>
    <n v="5781.24"/>
    <x v="8416"/>
    <x v="0"/>
    <x v="0"/>
    <s v="Karan"/>
    <x v="1"/>
    <n v="2"/>
  </r>
  <r>
    <d v="2024-02-17T00:00:00"/>
    <s v="INV008434"/>
    <x v="2"/>
    <s v="Wholesale"/>
    <x v="1"/>
    <x v="1"/>
    <x v="2"/>
    <x v="4"/>
    <x v="0"/>
    <n v="17"/>
    <n v="12000"/>
    <n v="14"/>
    <x v="1881"/>
    <n v="139023.94"/>
    <x v="8417"/>
    <x v="2"/>
    <x v="3"/>
    <s v="Vikas"/>
    <x v="1"/>
    <n v="2"/>
  </r>
  <r>
    <d v="2024-02-18T00:00:00"/>
    <s v="INV008435"/>
    <x v="2"/>
    <s v="Wholesale"/>
    <x v="3"/>
    <x v="9"/>
    <x v="0"/>
    <x v="6"/>
    <x v="0"/>
    <n v="21"/>
    <n v="3500"/>
    <n v="19"/>
    <x v="2488"/>
    <n v="49272.57"/>
    <x v="8418"/>
    <x v="1"/>
    <x v="0"/>
    <s v="Pooja"/>
    <x v="1"/>
    <n v="2"/>
  </r>
  <r>
    <d v="2024-02-19T00:00:00"/>
    <s v="INV008436"/>
    <x v="8"/>
    <s v="Retail"/>
    <x v="2"/>
    <x v="2"/>
    <x v="2"/>
    <x v="1"/>
    <x v="1"/>
    <n v="15"/>
    <n v="2500"/>
    <n v="20"/>
    <x v="282"/>
    <n v="26455.86"/>
    <x v="8419"/>
    <x v="3"/>
    <x v="0"/>
    <s v="Vikas"/>
    <x v="1"/>
    <n v="2"/>
  </r>
  <r>
    <d v="2024-02-20T00:00:00"/>
    <s v="INV008437"/>
    <x v="4"/>
    <s v="Wholesale"/>
    <x v="2"/>
    <x v="6"/>
    <x v="0"/>
    <x v="0"/>
    <x v="0"/>
    <n v="21"/>
    <n v="45000"/>
    <n v="14"/>
    <x v="1918"/>
    <n v="607175.96"/>
    <x v="8420"/>
    <x v="3"/>
    <x v="3"/>
    <s v="Pooja"/>
    <x v="1"/>
    <n v="2"/>
  </r>
  <r>
    <d v="2024-02-21T00:00:00"/>
    <s v="INV008438"/>
    <x v="10"/>
    <s v="Wholesale"/>
    <x v="0"/>
    <x v="0"/>
    <x v="0"/>
    <x v="4"/>
    <x v="0"/>
    <n v="4"/>
    <n v="12000"/>
    <n v="15"/>
    <x v="1505"/>
    <n v="30006.92"/>
    <x v="8421"/>
    <x v="1"/>
    <x v="3"/>
    <s v="Karan"/>
    <x v="1"/>
    <n v="2"/>
  </r>
  <r>
    <d v="2024-02-22T00:00:00"/>
    <s v="INV008439"/>
    <x v="0"/>
    <s v="Corporate"/>
    <x v="0"/>
    <x v="4"/>
    <x v="2"/>
    <x v="4"/>
    <x v="0"/>
    <n v="1"/>
    <n v="12000"/>
    <n v="7"/>
    <x v="2222"/>
    <n v="8100.77"/>
    <x v="8422"/>
    <x v="1"/>
    <x v="1"/>
    <s v="Priya"/>
    <x v="1"/>
    <n v="2"/>
  </r>
  <r>
    <d v="2024-02-23T00:00:00"/>
    <s v="INV008440"/>
    <x v="5"/>
    <s v="Retail"/>
    <x v="3"/>
    <x v="3"/>
    <x v="0"/>
    <x v="1"/>
    <x v="1"/>
    <n v="4"/>
    <n v="2500"/>
    <n v="8"/>
    <x v="1942"/>
    <n v="8153.92"/>
    <x v="8423"/>
    <x v="0"/>
    <x v="2"/>
    <s v="Sneha"/>
    <x v="1"/>
    <n v="2"/>
  </r>
  <r>
    <d v="2024-02-24T00:00:00"/>
    <s v="INV008441"/>
    <x v="5"/>
    <s v="Retail"/>
    <x v="2"/>
    <x v="2"/>
    <x v="0"/>
    <x v="3"/>
    <x v="3"/>
    <n v="14"/>
    <n v="600"/>
    <n v="5"/>
    <x v="1619"/>
    <n v="6086.96"/>
    <x v="8424"/>
    <x v="0"/>
    <x v="1"/>
    <s v="Neha"/>
    <x v="1"/>
    <n v="2"/>
  </r>
  <r>
    <d v="2024-02-25T00:00:00"/>
    <s v="INV008442"/>
    <x v="2"/>
    <s v="Retail"/>
    <x v="0"/>
    <x v="4"/>
    <x v="3"/>
    <x v="7"/>
    <x v="3"/>
    <n v="22"/>
    <n v="900"/>
    <n v="11"/>
    <x v="2340"/>
    <n v="12907.77"/>
    <x v="8425"/>
    <x v="1"/>
    <x v="0"/>
    <s v="Neha"/>
    <x v="1"/>
    <n v="2"/>
  </r>
  <r>
    <d v="2024-02-26T00:00:00"/>
    <s v="INV008443"/>
    <x v="9"/>
    <s v="Retail"/>
    <x v="0"/>
    <x v="8"/>
    <x v="3"/>
    <x v="4"/>
    <x v="0"/>
    <n v="22"/>
    <n v="12000"/>
    <n v="12"/>
    <x v="979"/>
    <n v="185587.84"/>
    <x v="8426"/>
    <x v="1"/>
    <x v="2"/>
    <s v="Priya"/>
    <x v="1"/>
    <n v="2"/>
  </r>
  <r>
    <d v="2024-02-27T00:00:00"/>
    <s v="INV008444"/>
    <x v="7"/>
    <s v="Wholesale"/>
    <x v="2"/>
    <x v="2"/>
    <x v="0"/>
    <x v="1"/>
    <x v="1"/>
    <n v="19"/>
    <n v="2500"/>
    <n v="13"/>
    <x v="938"/>
    <n v="30100.33"/>
    <x v="8427"/>
    <x v="3"/>
    <x v="1"/>
    <s v="Karan"/>
    <x v="1"/>
    <n v="2"/>
  </r>
  <r>
    <d v="2024-02-28T00:00:00"/>
    <s v="INV008445"/>
    <x v="6"/>
    <s v="Corporate"/>
    <x v="2"/>
    <x v="6"/>
    <x v="3"/>
    <x v="6"/>
    <x v="0"/>
    <n v="15"/>
    <n v="3500"/>
    <n v="17"/>
    <x v="918"/>
    <n v="37753.660000000003"/>
    <x v="8428"/>
    <x v="4"/>
    <x v="1"/>
    <s v="Pooja"/>
    <x v="1"/>
    <n v="2"/>
  </r>
  <r>
    <d v="2024-02-29T00:00:00"/>
    <s v="INV008446"/>
    <x v="4"/>
    <s v="Retail"/>
    <x v="2"/>
    <x v="6"/>
    <x v="3"/>
    <x v="3"/>
    <x v="3"/>
    <n v="20"/>
    <n v="600"/>
    <n v="6"/>
    <x v="105"/>
    <n v="8149.77"/>
    <x v="8429"/>
    <x v="0"/>
    <x v="1"/>
    <s v="Raj"/>
    <x v="1"/>
    <n v="2"/>
  </r>
  <r>
    <d v="2024-03-01T00:00:00"/>
    <s v="INV008447"/>
    <x v="0"/>
    <s v="Wholesale"/>
    <x v="2"/>
    <x v="6"/>
    <x v="3"/>
    <x v="0"/>
    <x v="0"/>
    <n v="12"/>
    <n v="45000"/>
    <n v="5"/>
    <x v="730"/>
    <n v="479587.28"/>
    <x v="8430"/>
    <x v="4"/>
    <x v="2"/>
    <s v="Amit"/>
    <x v="1"/>
    <n v="3"/>
  </r>
  <r>
    <d v="2024-03-02T00:00:00"/>
    <s v="INV008448"/>
    <x v="4"/>
    <s v="Retail"/>
    <x v="0"/>
    <x v="0"/>
    <x v="3"/>
    <x v="0"/>
    <x v="0"/>
    <n v="7"/>
    <n v="45000"/>
    <n v="18"/>
    <x v="23"/>
    <n v="193071.56"/>
    <x v="8431"/>
    <x v="0"/>
    <x v="2"/>
    <s v="Neha"/>
    <x v="1"/>
    <n v="3"/>
  </r>
  <r>
    <d v="2024-03-03T00:00:00"/>
    <s v="INV008449"/>
    <x v="10"/>
    <s v="Retail"/>
    <x v="1"/>
    <x v="1"/>
    <x v="1"/>
    <x v="7"/>
    <x v="3"/>
    <n v="14"/>
    <n v="900"/>
    <n v="14"/>
    <x v="671"/>
    <n v="9376.84"/>
    <x v="8432"/>
    <x v="2"/>
    <x v="0"/>
    <s v="Sneha"/>
    <x v="1"/>
    <n v="3"/>
  </r>
  <r>
    <d v="2024-03-04T00:00:00"/>
    <s v="INV008450"/>
    <x v="0"/>
    <s v="Wholesale"/>
    <x v="3"/>
    <x v="7"/>
    <x v="1"/>
    <x v="7"/>
    <x v="3"/>
    <n v="6"/>
    <n v="900"/>
    <n v="15"/>
    <x v="2157"/>
    <n v="3774.91"/>
    <x v="8433"/>
    <x v="3"/>
    <x v="1"/>
    <s v="Priya"/>
    <x v="1"/>
    <n v="3"/>
  </r>
  <r>
    <d v="2024-03-05T00:00:00"/>
    <s v="INV008451"/>
    <x v="11"/>
    <s v="Wholesale"/>
    <x v="1"/>
    <x v="1"/>
    <x v="0"/>
    <x v="5"/>
    <x v="0"/>
    <n v="22"/>
    <n v="15000"/>
    <n v="3"/>
    <x v="2493"/>
    <n v="282688.71999999997"/>
    <x v="8434"/>
    <x v="4"/>
    <x v="1"/>
    <s v="Amit"/>
    <x v="1"/>
    <n v="3"/>
  </r>
  <r>
    <d v="2024-03-06T00:00:00"/>
    <s v="INV008452"/>
    <x v="3"/>
    <s v="Corporate"/>
    <x v="2"/>
    <x v="6"/>
    <x v="3"/>
    <x v="1"/>
    <x v="1"/>
    <n v="21"/>
    <n v="2500"/>
    <n v="14"/>
    <x v="545"/>
    <n v="34129.660000000003"/>
    <x v="8435"/>
    <x v="3"/>
    <x v="2"/>
    <s v="Raj"/>
    <x v="1"/>
    <n v="3"/>
  </r>
  <r>
    <d v="2024-03-07T00:00:00"/>
    <s v="INV008453"/>
    <x v="0"/>
    <s v="Wholesale"/>
    <x v="3"/>
    <x v="3"/>
    <x v="0"/>
    <x v="1"/>
    <x v="1"/>
    <n v="22"/>
    <n v="2500"/>
    <n v="8"/>
    <x v="2305"/>
    <n v="47302.28"/>
    <x v="8436"/>
    <x v="2"/>
    <x v="0"/>
    <s v="Sneha"/>
    <x v="1"/>
    <n v="3"/>
  </r>
  <r>
    <d v="2024-03-08T00:00:00"/>
    <s v="INV008454"/>
    <x v="6"/>
    <s v="Retail"/>
    <x v="2"/>
    <x v="2"/>
    <x v="2"/>
    <x v="1"/>
    <x v="1"/>
    <n v="5"/>
    <n v="2500"/>
    <n v="6"/>
    <x v="1524"/>
    <n v="10466.870000000001"/>
    <x v="8437"/>
    <x v="2"/>
    <x v="3"/>
    <s v="Amit"/>
    <x v="1"/>
    <n v="3"/>
  </r>
  <r>
    <d v="2024-03-09T00:00:00"/>
    <s v="INV008455"/>
    <x v="11"/>
    <s v="Corporate"/>
    <x v="0"/>
    <x v="8"/>
    <x v="2"/>
    <x v="3"/>
    <x v="3"/>
    <n v="12"/>
    <n v="600"/>
    <n v="12"/>
    <x v="1717"/>
    <n v="5112.5600000000004"/>
    <x v="8438"/>
    <x v="0"/>
    <x v="0"/>
    <s v="Vikas"/>
    <x v="1"/>
    <n v="3"/>
  </r>
  <r>
    <d v="2024-03-10T00:00:00"/>
    <s v="INV008456"/>
    <x v="10"/>
    <s v="Wholesale"/>
    <x v="3"/>
    <x v="5"/>
    <x v="2"/>
    <x v="1"/>
    <x v="1"/>
    <n v="21"/>
    <n v="2500"/>
    <n v="15"/>
    <x v="1477"/>
    <n v="33704.800000000003"/>
    <x v="8439"/>
    <x v="0"/>
    <x v="0"/>
    <s v="Amit"/>
    <x v="1"/>
    <n v="3"/>
  </r>
  <r>
    <d v="2024-03-11T00:00:00"/>
    <s v="INV008457"/>
    <x v="8"/>
    <s v="Retail"/>
    <x v="0"/>
    <x v="4"/>
    <x v="3"/>
    <x v="5"/>
    <x v="0"/>
    <n v="2"/>
    <n v="15000"/>
    <n v="6"/>
    <x v="1444"/>
    <n v="23098.1"/>
    <x v="8440"/>
    <x v="2"/>
    <x v="2"/>
    <s v="Karan"/>
    <x v="1"/>
    <n v="3"/>
  </r>
  <r>
    <d v="2024-03-12T00:00:00"/>
    <s v="INV008458"/>
    <x v="7"/>
    <s v="Retail"/>
    <x v="2"/>
    <x v="2"/>
    <x v="2"/>
    <x v="1"/>
    <x v="1"/>
    <n v="6"/>
    <n v="2500"/>
    <n v="19"/>
    <x v="537"/>
    <n v="9833.09"/>
    <x v="8441"/>
    <x v="4"/>
    <x v="2"/>
    <s v="Sneha"/>
    <x v="1"/>
    <n v="3"/>
  </r>
  <r>
    <d v="2024-03-13T00:00:00"/>
    <s v="INV008459"/>
    <x v="7"/>
    <s v="Wholesale"/>
    <x v="3"/>
    <x v="5"/>
    <x v="3"/>
    <x v="0"/>
    <x v="0"/>
    <n v="15"/>
    <n v="45000"/>
    <n v="20"/>
    <x v="2147"/>
    <n v="408996.6"/>
    <x v="8442"/>
    <x v="4"/>
    <x v="3"/>
    <s v="Karan"/>
    <x v="1"/>
    <n v="3"/>
  </r>
  <r>
    <d v="2024-03-14T00:00:00"/>
    <s v="INV008460"/>
    <x v="4"/>
    <s v="Retail"/>
    <x v="2"/>
    <x v="2"/>
    <x v="3"/>
    <x v="6"/>
    <x v="0"/>
    <n v="5"/>
    <n v="3500"/>
    <n v="18"/>
    <x v="1481"/>
    <n v="11992.78"/>
    <x v="8443"/>
    <x v="2"/>
    <x v="1"/>
    <s v="Pooja"/>
    <x v="1"/>
    <n v="3"/>
  </r>
  <r>
    <d v="2024-03-15T00:00:00"/>
    <s v="INV008461"/>
    <x v="7"/>
    <s v="Wholesale"/>
    <x v="0"/>
    <x v="4"/>
    <x v="2"/>
    <x v="0"/>
    <x v="0"/>
    <n v="16"/>
    <n v="45000"/>
    <n v="5"/>
    <x v="920"/>
    <n v="628075.69999999995"/>
    <x v="8444"/>
    <x v="1"/>
    <x v="0"/>
    <s v="Raj"/>
    <x v="1"/>
    <n v="3"/>
  </r>
  <r>
    <d v="2024-03-16T00:00:00"/>
    <s v="INV008462"/>
    <x v="9"/>
    <s v="Retail"/>
    <x v="0"/>
    <x v="0"/>
    <x v="2"/>
    <x v="7"/>
    <x v="3"/>
    <n v="22"/>
    <n v="900"/>
    <n v="10"/>
    <x v="92"/>
    <n v="13783.46"/>
    <x v="8445"/>
    <x v="3"/>
    <x v="1"/>
    <s v="Amit"/>
    <x v="1"/>
    <n v="3"/>
  </r>
  <r>
    <d v="2024-03-17T00:00:00"/>
    <s v="INV008463"/>
    <x v="8"/>
    <s v="Retail"/>
    <x v="2"/>
    <x v="2"/>
    <x v="0"/>
    <x v="3"/>
    <x v="3"/>
    <n v="1"/>
    <n v="600"/>
    <n v="0"/>
    <x v="2494"/>
    <n v="538"/>
    <x v="8446"/>
    <x v="0"/>
    <x v="2"/>
    <s v="Neha"/>
    <x v="1"/>
    <n v="3"/>
  </r>
  <r>
    <d v="2024-03-18T00:00:00"/>
    <s v="INV008464"/>
    <x v="7"/>
    <s v="Corporate"/>
    <x v="0"/>
    <x v="4"/>
    <x v="2"/>
    <x v="5"/>
    <x v="0"/>
    <n v="15"/>
    <n v="15000"/>
    <n v="6"/>
    <x v="554"/>
    <n v="174678.54"/>
    <x v="8447"/>
    <x v="0"/>
    <x v="2"/>
    <s v="Amit"/>
    <x v="1"/>
    <n v="3"/>
  </r>
  <r>
    <d v="2024-03-19T00:00:00"/>
    <s v="INV008465"/>
    <x v="8"/>
    <s v="Corporate"/>
    <x v="1"/>
    <x v="1"/>
    <x v="1"/>
    <x v="5"/>
    <x v="0"/>
    <n v="15"/>
    <n v="15000"/>
    <n v="18"/>
    <x v="193"/>
    <n v="137417.51999999999"/>
    <x v="8448"/>
    <x v="3"/>
    <x v="1"/>
    <s v="Priya"/>
    <x v="1"/>
    <n v="3"/>
  </r>
  <r>
    <d v="2024-03-20T00:00:00"/>
    <s v="INV008466"/>
    <x v="6"/>
    <s v="Corporate"/>
    <x v="1"/>
    <x v="1"/>
    <x v="2"/>
    <x v="3"/>
    <x v="3"/>
    <n v="24"/>
    <n v="600"/>
    <n v="6"/>
    <x v="1236"/>
    <n v="12351.65"/>
    <x v="8449"/>
    <x v="3"/>
    <x v="1"/>
    <s v="Raj"/>
    <x v="1"/>
    <n v="3"/>
  </r>
  <r>
    <d v="2024-03-21T00:00:00"/>
    <s v="INV008467"/>
    <x v="4"/>
    <s v="Wholesale"/>
    <x v="1"/>
    <x v="1"/>
    <x v="2"/>
    <x v="1"/>
    <x v="1"/>
    <n v="14"/>
    <n v="2500"/>
    <n v="13"/>
    <x v="1743"/>
    <n v="23016.79"/>
    <x v="8450"/>
    <x v="4"/>
    <x v="0"/>
    <s v="Priya"/>
    <x v="1"/>
    <n v="3"/>
  </r>
  <r>
    <d v="2024-03-22T00:00:00"/>
    <s v="INV008468"/>
    <x v="4"/>
    <s v="Wholesale"/>
    <x v="1"/>
    <x v="1"/>
    <x v="0"/>
    <x v="2"/>
    <x v="2"/>
    <n v="8"/>
    <n v="4500"/>
    <n v="19"/>
    <x v="1221"/>
    <n v="23570.65"/>
    <x v="8451"/>
    <x v="3"/>
    <x v="2"/>
    <s v="Vikas"/>
    <x v="1"/>
    <n v="3"/>
  </r>
  <r>
    <d v="2024-03-23T00:00:00"/>
    <s v="INV008469"/>
    <x v="9"/>
    <s v="Corporate"/>
    <x v="2"/>
    <x v="2"/>
    <x v="2"/>
    <x v="2"/>
    <x v="2"/>
    <n v="5"/>
    <n v="4500"/>
    <n v="18"/>
    <x v="782"/>
    <n v="16220.17"/>
    <x v="8452"/>
    <x v="1"/>
    <x v="0"/>
    <s v="Vikas"/>
    <x v="1"/>
    <n v="3"/>
  </r>
  <r>
    <d v="2024-03-24T00:00:00"/>
    <s v="INV008470"/>
    <x v="2"/>
    <s v="Wholesale"/>
    <x v="2"/>
    <x v="6"/>
    <x v="2"/>
    <x v="1"/>
    <x v="1"/>
    <n v="8"/>
    <n v="2500"/>
    <n v="16"/>
    <x v="806"/>
    <n v="14005.52"/>
    <x v="8453"/>
    <x v="0"/>
    <x v="2"/>
    <s v="Sneha"/>
    <x v="1"/>
    <n v="3"/>
  </r>
  <r>
    <d v="2024-03-25T00:00:00"/>
    <s v="INV008471"/>
    <x v="11"/>
    <s v="Corporate"/>
    <x v="1"/>
    <x v="1"/>
    <x v="3"/>
    <x v="5"/>
    <x v="0"/>
    <n v="7"/>
    <n v="15000"/>
    <n v="9"/>
    <x v="2453"/>
    <n v="80579.11"/>
    <x v="8454"/>
    <x v="0"/>
    <x v="0"/>
    <s v="Karan"/>
    <x v="1"/>
    <n v="3"/>
  </r>
  <r>
    <d v="2024-03-26T00:00:00"/>
    <s v="INV008472"/>
    <x v="3"/>
    <s v="Wholesale"/>
    <x v="2"/>
    <x v="2"/>
    <x v="0"/>
    <x v="3"/>
    <x v="3"/>
    <n v="6"/>
    <n v="600"/>
    <n v="2"/>
    <x v="704"/>
    <n v="2710.34"/>
    <x v="8455"/>
    <x v="2"/>
    <x v="2"/>
    <s v="Karan"/>
    <x v="1"/>
    <n v="3"/>
  </r>
  <r>
    <d v="2024-03-27T00:00:00"/>
    <s v="INV008473"/>
    <x v="10"/>
    <s v="Wholesale"/>
    <x v="2"/>
    <x v="6"/>
    <x v="3"/>
    <x v="1"/>
    <x v="1"/>
    <n v="9"/>
    <n v="2500"/>
    <n v="8"/>
    <x v="31"/>
    <n v="15483.14"/>
    <x v="8456"/>
    <x v="4"/>
    <x v="2"/>
    <s v="Raj"/>
    <x v="1"/>
    <n v="3"/>
  </r>
  <r>
    <d v="2024-03-28T00:00:00"/>
    <s v="INV008474"/>
    <x v="1"/>
    <s v="Wholesale"/>
    <x v="2"/>
    <x v="2"/>
    <x v="3"/>
    <x v="6"/>
    <x v="0"/>
    <n v="9"/>
    <n v="3500"/>
    <n v="11"/>
    <x v="342"/>
    <n v="24512.79"/>
    <x v="8457"/>
    <x v="0"/>
    <x v="3"/>
    <s v="Amit"/>
    <x v="1"/>
    <n v="3"/>
  </r>
  <r>
    <d v="2024-03-29T00:00:00"/>
    <s v="INV008475"/>
    <x v="11"/>
    <s v="Retail"/>
    <x v="2"/>
    <x v="6"/>
    <x v="0"/>
    <x v="1"/>
    <x v="1"/>
    <n v="5"/>
    <n v="2500"/>
    <n v="18"/>
    <x v="1217"/>
    <n v="7471.18"/>
    <x v="8458"/>
    <x v="3"/>
    <x v="1"/>
    <s v="Priya"/>
    <x v="1"/>
    <n v="3"/>
  </r>
  <r>
    <d v="2024-03-30T00:00:00"/>
    <s v="INV008476"/>
    <x v="11"/>
    <s v="Retail"/>
    <x v="2"/>
    <x v="2"/>
    <x v="2"/>
    <x v="7"/>
    <x v="3"/>
    <n v="15"/>
    <n v="900"/>
    <n v="18"/>
    <x v="321"/>
    <n v="10292.06"/>
    <x v="8459"/>
    <x v="2"/>
    <x v="2"/>
    <s v="Vikas"/>
    <x v="1"/>
    <n v="3"/>
  </r>
  <r>
    <d v="2024-03-31T00:00:00"/>
    <s v="INV008477"/>
    <x v="5"/>
    <s v="Wholesale"/>
    <x v="2"/>
    <x v="2"/>
    <x v="0"/>
    <x v="1"/>
    <x v="1"/>
    <n v="14"/>
    <n v="2500"/>
    <n v="5"/>
    <x v="652"/>
    <n v="26047.97"/>
    <x v="8460"/>
    <x v="3"/>
    <x v="2"/>
    <s v="Priya"/>
    <x v="1"/>
    <n v="3"/>
  </r>
  <r>
    <d v="2024-04-01T00:00:00"/>
    <s v="INV008478"/>
    <x v="7"/>
    <s v="Retail"/>
    <x v="1"/>
    <x v="1"/>
    <x v="1"/>
    <x v="5"/>
    <x v="0"/>
    <n v="11"/>
    <n v="15000"/>
    <n v="16"/>
    <x v="1229"/>
    <n v="117508.26"/>
    <x v="8461"/>
    <x v="0"/>
    <x v="1"/>
    <s v="Pooja"/>
    <x v="1"/>
    <n v="4"/>
  </r>
  <r>
    <d v="2024-04-02T00:00:00"/>
    <s v="INV008479"/>
    <x v="6"/>
    <s v="Retail"/>
    <x v="1"/>
    <x v="1"/>
    <x v="1"/>
    <x v="6"/>
    <x v="0"/>
    <n v="1"/>
    <n v="3500"/>
    <n v="14"/>
    <x v="2455"/>
    <n v="2197.89"/>
    <x v="8462"/>
    <x v="3"/>
    <x v="2"/>
    <s v="Raj"/>
    <x v="1"/>
    <n v="4"/>
  </r>
  <r>
    <d v="2024-04-03T00:00:00"/>
    <s v="INV008480"/>
    <x v="6"/>
    <s v="Wholesale"/>
    <x v="3"/>
    <x v="5"/>
    <x v="2"/>
    <x v="3"/>
    <x v="3"/>
    <n v="8"/>
    <n v="600"/>
    <n v="18"/>
    <x v="1116"/>
    <n v="3294.09"/>
    <x v="8463"/>
    <x v="1"/>
    <x v="1"/>
    <s v="Raj"/>
    <x v="1"/>
    <n v="4"/>
  </r>
  <r>
    <d v="2024-04-04T00:00:00"/>
    <s v="INV008481"/>
    <x v="2"/>
    <s v="Corporate"/>
    <x v="2"/>
    <x v="6"/>
    <x v="0"/>
    <x v="4"/>
    <x v="0"/>
    <n v="18"/>
    <n v="12000"/>
    <n v="13"/>
    <x v="2249"/>
    <n v="148797.53"/>
    <x v="8464"/>
    <x v="2"/>
    <x v="0"/>
    <s v="Pooja"/>
    <x v="1"/>
    <n v="4"/>
  </r>
  <r>
    <d v="2024-04-05T00:00:00"/>
    <s v="INV008482"/>
    <x v="0"/>
    <s v="Wholesale"/>
    <x v="3"/>
    <x v="7"/>
    <x v="1"/>
    <x v="1"/>
    <x v="1"/>
    <n v="23"/>
    <n v="2500"/>
    <n v="1"/>
    <x v="2161"/>
    <n v="47463.55"/>
    <x v="8465"/>
    <x v="2"/>
    <x v="1"/>
    <s v="Pooja"/>
    <x v="1"/>
    <n v="4"/>
  </r>
  <r>
    <d v="2024-04-06T00:00:00"/>
    <s v="INV008483"/>
    <x v="5"/>
    <s v="Corporate"/>
    <x v="3"/>
    <x v="3"/>
    <x v="2"/>
    <x v="0"/>
    <x v="0"/>
    <n v="8"/>
    <n v="45000"/>
    <n v="16"/>
    <x v="216"/>
    <n v="248705.42"/>
    <x v="8466"/>
    <x v="1"/>
    <x v="0"/>
    <s v="Pooja"/>
    <x v="1"/>
    <n v="4"/>
  </r>
  <r>
    <d v="2024-04-07T00:00:00"/>
    <s v="INV008484"/>
    <x v="5"/>
    <s v="Retail"/>
    <x v="2"/>
    <x v="6"/>
    <x v="0"/>
    <x v="6"/>
    <x v="0"/>
    <n v="9"/>
    <n v="3500"/>
    <n v="3"/>
    <x v="2193"/>
    <n v="28583.31"/>
    <x v="8467"/>
    <x v="3"/>
    <x v="2"/>
    <s v="Pooja"/>
    <x v="1"/>
    <n v="4"/>
  </r>
  <r>
    <d v="2024-04-08T00:00:00"/>
    <s v="INV008485"/>
    <x v="5"/>
    <s v="Wholesale"/>
    <x v="3"/>
    <x v="5"/>
    <x v="3"/>
    <x v="6"/>
    <x v="0"/>
    <n v="22"/>
    <n v="3500"/>
    <n v="3"/>
    <x v="842"/>
    <n v="65581.89"/>
    <x v="8468"/>
    <x v="4"/>
    <x v="1"/>
    <s v="Karan"/>
    <x v="1"/>
    <n v="4"/>
  </r>
  <r>
    <d v="2024-04-09T00:00:00"/>
    <s v="INV008486"/>
    <x v="9"/>
    <s v="Wholesale"/>
    <x v="3"/>
    <x v="9"/>
    <x v="0"/>
    <x v="4"/>
    <x v="0"/>
    <n v="5"/>
    <n v="12000"/>
    <n v="11"/>
    <x v="1667"/>
    <n v="41588.5"/>
    <x v="8469"/>
    <x v="0"/>
    <x v="3"/>
    <s v="Priya"/>
    <x v="1"/>
    <n v="4"/>
  </r>
  <r>
    <d v="2024-04-10T00:00:00"/>
    <s v="INV008487"/>
    <x v="8"/>
    <s v="Retail"/>
    <x v="1"/>
    <x v="1"/>
    <x v="1"/>
    <x v="3"/>
    <x v="3"/>
    <n v="23"/>
    <n v="600"/>
    <n v="11"/>
    <x v="2495"/>
    <n v="9653.15"/>
    <x v="8470"/>
    <x v="3"/>
    <x v="0"/>
    <s v="Priya"/>
    <x v="1"/>
    <n v="4"/>
  </r>
  <r>
    <d v="2024-04-11T00:00:00"/>
    <s v="INV008488"/>
    <x v="4"/>
    <s v="Retail"/>
    <x v="2"/>
    <x v="2"/>
    <x v="0"/>
    <x v="5"/>
    <x v="0"/>
    <n v="1"/>
    <n v="15000"/>
    <n v="16"/>
    <x v="354"/>
    <n v="11214.77"/>
    <x v="8471"/>
    <x v="1"/>
    <x v="3"/>
    <s v="Karan"/>
    <x v="1"/>
    <n v="4"/>
  </r>
  <r>
    <d v="2024-04-12T00:00:00"/>
    <s v="INV008489"/>
    <x v="6"/>
    <s v="Corporate"/>
    <x v="0"/>
    <x v="4"/>
    <x v="2"/>
    <x v="7"/>
    <x v="3"/>
    <n v="20"/>
    <n v="900"/>
    <n v="14"/>
    <x v="327"/>
    <n v="12414.03"/>
    <x v="8472"/>
    <x v="4"/>
    <x v="3"/>
    <s v="Priya"/>
    <x v="1"/>
    <n v="4"/>
  </r>
  <r>
    <d v="2024-04-13T00:00:00"/>
    <s v="INV008490"/>
    <x v="10"/>
    <s v="Retail"/>
    <x v="1"/>
    <x v="1"/>
    <x v="2"/>
    <x v="5"/>
    <x v="0"/>
    <n v="23"/>
    <n v="15000"/>
    <n v="10"/>
    <x v="1813"/>
    <n v="233257.07"/>
    <x v="8473"/>
    <x v="1"/>
    <x v="2"/>
    <s v="Neha"/>
    <x v="1"/>
    <n v="4"/>
  </r>
  <r>
    <d v="2024-04-14T00:00:00"/>
    <s v="INV008491"/>
    <x v="0"/>
    <s v="Retail"/>
    <x v="3"/>
    <x v="7"/>
    <x v="3"/>
    <x v="1"/>
    <x v="1"/>
    <n v="23"/>
    <n v="2500"/>
    <n v="11"/>
    <x v="1652"/>
    <n v="41484.879999999997"/>
    <x v="8474"/>
    <x v="2"/>
    <x v="0"/>
    <s v="Neha"/>
    <x v="1"/>
    <n v="4"/>
  </r>
  <r>
    <d v="2024-04-15T00:00:00"/>
    <s v="INV008492"/>
    <x v="7"/>
    <s v="Wholesale"/>
    <x v="1"/>
    <x v="1"/>
    <x v="3"/>
    <x v="5"/>
    <x v="0"/>
    <n v="13"/>
    <n v="15000"/>
    <n v="9"/>
    <x v="205"/>
    <n v="165974.9"/>
    <x v="8475"/>
    <x v="1"/>
    <x v="2"/>
    <s v="Vikas"/>
    <x v="1"/>
    <n v="4"/>
  </r>
  <r>
    <d v="2024-04-16T00:00:00"/>
    <s v="INV008493"/>
    <x v="11"/>
    <s v="Wholesale"/>
    <x v="0"/>
    <x v="0"/>
    <x v="3"/>
    <x v="7"/>
    <x v="3"/>
    <n v="22"/>
    <n v="900"/>
    <n v="0"/>
    <x v="292"/>
    <n v="15633.92"/>
    <x v="8476"/>
    <x v="1"/>
    <x v="2"/>
    <s v="Vikas"/>
    <x v="1"/>
    <n v="4"/>
  </r>
  <r>
    <d v="2024-04-17T00:00:00"/>
    <s v="INV008494"/>
    <x v="7"/>
    <s v="Wholesale"/>
    <x v="0"/>
    <x v="4"/>
    <x v="0"/>
    <x v="7"/>
    <x v="3"/>
    <n v="2"/>
    <n v="900"/>
    <n v="20"/>
    <x v="195"/>
    <n v="1342.3"/>
    <x v="8477"/>
    <x v="2"/>
    <x v="0"/>
    <s v="Raj"/>
    <x v="1"/>
    <n v="4"/>
  </r>
  <r>
    <d v="2024-04-18T00:00:00"/>
    <s v="INV008495"/>
    <x v="2"/>
    <s v="Corporate"/>
    <x v="1"/>
    <x v="1"/>
    <x v="2"/>
    <x v="4"/>
    <x v="0"/>
    <n v="21"/>
    <n v="12000"/>
    <n v="5"/>
    <x v="1048"/>
    <n v="222231.5"/>
    <x v="8478"/>
    <x v="4"/>
    <x v="3"/>
    <s v="Neha"/>
    <x v="1"/>
    <n v="4"/>
  </r>
  <r>
    <d v="2024-04-19T00:00:00"/>
    <s v="INV008496"/>
    <x v="10"/>
    <s v="Wholesale"/>
    <x v="0"/>
    <x v="4"/>
    <x v="0"/>
    <x v="1"/>
    <x v="1"/>
    <n v="1"/>
    <n v="2500"/>
    <n v="16"/>
    <x v="524"/>
    <n v="1877.46"/>
    <x v="8479"/>
    <x v="1"/>
    <x v="2"/>
    <s v="Priya"/>
    <x v="1"/>
    <n v="4"/>
  </r>
  <r>
    <d v="2024-04-20T00:00:00"/>
    <s v="INV008497"/>
    <x v="11"/>
    <s v="Corporate"/>
    <x v="1"/>
    <x v="1"/>
    <x v="0"/>
    <x v="2"/>
    <x v="2"/>
    <n v="5"/>
    <n v="4500"/>
    <n v="12"/>
    <x v="292"/>
    <n v="16987.54"/>
    <x v="8480"/>
    <x v="1"/>
    <x v="2"/>
    <s v="Amit"/>
    <x v="1"/>
    <n v="4"/>
  </r>
  <r>
    <d v="2024-04-21T00:00:00"/>
    <s v="INV008498"/>
    <x v="2"/>
    <s v="Wholesale"/>
    <x v="1"/>
    <x v="1"/>
    <x v="1"/>
    <x v="2"/>
    <x v="2"/>
    <n v="17"/>
    <n v="4500"/>
    <n v="2"/>
    <x v="2177"/>
    <n v="67718.009999999995"/>
    <x v="8481"/>
    <x v="2"/>
    <x v="0"/>
    <s v="Neha"/>
    <x v="1"/>
    <n v="4"/>
  </r>
  <r>
    <d v="2024-04-22T00:00:00"/>
    <s v="INV008499"/>
    <x v="2"/>
    <s v="Retail"/>
    <x v="3"/>
    <x v="5"/>
    <x v="0"/>
    <x v="5"/>
    <x v="0"/>
    <n v="8"/>
    <n v="15000"/>
    <n v="18"/>
    <x v="1052"/>
    <n v="71500.63"/>
    <x v="8482"/>
    <x v="0"/>
    <x v="0"/>
    <s v="Priya"/>
    <x v="1"/>
    <n v="4"/>
  </r>
  <r>
    <d v="2024-04-23T00:00:00"/>
    <s v="INV008500"/>
    <x v="10"/>
    <s v="Corporate"/>
    <x v="2"/>
    <x v="6"/>
    <x v="3"/>
    <x v="2"/>
    <x v="2"/>
    <n v="7"/>
    <n v="4500"/>
    <n v="1"/>
    <x v="388"/>
    <n v="27904.54"/>
    <x v="8483"/>
    <x v="1"/>
    <x v="1"/>
    <s v="Vikas"/>
    <x v="1"/>
    <n v="4"/>
  </r>
  <r>
    <d v="2024-04-24T00:00:00"/>
    <s v="INV008501"/>
    <x v="3"/>
    <s v="Retail"/>
    <x v="0"/>
    <x v="0"/>
    <x v="3"/>
    <x v="7"/>
    <x v="3"/>
    <n v="14"/>
    <n v="900"/>
    <n v="5"/>
    <x v="2190"/>
    <n v="10375.81"/>
    <x v="8484"/>
    <x v="3"/>
    <x v="2"/>
    <s v="Raj"/>
    <x v="1"/>
    <n v="4"/>
  </r>
  <r>
    <d v="2024-04-25T00:00:00"/>
    <s v="INV008502"/>
    <x v="0"/>
    <s v="Retail"/>
    <x v="0"/>
    <x v="0"/>
    <x v="1"/>
    <x v="4"/>
    <x v="0"/>
    <n v="7"/>
    <n v="12000"/>
    <n v="5"/>
    <x v="1036"/>
    <n v="73481.78"/>
    <x v="8485"/>
    <x v="0"/>
    <x v="0"/>
    <s v="Priya"/>
    <x v="1"/>
    <n v="4"/>
  </r>
  <r>
    <d v="2024-04-26T00:00:00"/>
    <s v="INV008503"/>
    <x v="9"/>
    <s v="Corporate"/>
    <x v="2"/>
    <x v="2"/>
    <x v="0"/>
    <x v="5"/>
    <x v="0"/>
    <n v="2"/>
    <n v="15000"/>
    <n v="12"/>
    <x v="37"/>
    <n v="24397.02"/>
    <x v="8486"/>
    <x v="0"/>
    <x v="2"/>
    <s v="Vikas"/>
    <x v="1"/>
    <n v="4"/>
  </r>
  <r>
    <d v="2024-04-27T00:00:00"/>
    <s v="INV008504"/>
    <x v="6"/>
    <s v="Wholesale"/>
    <x v="0"/>
    <x v="0"/>
    <x v="1"/>
    <x v="3"/>
    <x v="3"/>
    <n v="17"/>
    <n v="600"/>
    <n v="14"/>
    <x v="1026"/>
    <n v="7755.24"/>
    <x v="8487"/>
    <x v="1"/>
    <x v="0"/>
    <s v="Neha"/>
    <x v="1"/>
    <n v="4"/>
  </r>
  <r>
    <d v="2024-04-28T00:00:00"/>
    <s v="INV008505"/>
    <x v="8"/>
    <s v="Retail"/>
    <x v="3"/>
    <x v="5"/>
    <x v="3"/>
    <x v="3"/>
    <x v="3"/>
    <n v="20"/>
    <n v="600"/>
    <n v="2"/>
    <x v="1543"/>
    <n v="9182.59"/>
    <x v="8488"/>
    <x v="2"/>
    <x v="1"/>
    <s v="Sneha"/>
    <x v="1"/>
    <n v="4"/>
  </r>
  <r>
    <d v="2024-04-29T00:00:00"/>
    <s v="INV008506"/>
    <x v="10"/>
    <s v="Retail"/>
    <x v="0"/>
    <x v="4"/>
    <x v="2"/>
    <x v="0"/>
    <x v="0"/>
    <n v="2"/>
    <n v="45000"/>
    <n v="14"/>
    <x v="2119"/>
    <n v="64548.52"/>
    <x v="8489"/>
    <x v="3"/>
    <x v="2"/>
    <s v="Priya"/>
    <x v="1"/>
    <n v="4"/>
  </r>
  <r>
    <d v="2024-04-30T00:00:00"/>
    <s v="INV008507"/>
    <x v="0"/>
    <s v="Wholesale"/>
    <x v="2"/>
    <x v="6"/>
    <x v="1"/>
    <x v="1"/>
    <x v="1"/>
    <n v="10"/>
    <n v="2500"/>
    <n v="9"/>
    <x v="2496"/>
    <n v="20283.099999999999"/>
    <x v="8490"/>
    <x v="4"/>
    <x v="1"/>
    <s v="Amit"/>
    <x v="1"/>
    <n v="4"/>
  </r>
  <r>
    <d v="2024-05-01T00:00:00"/>
    <s v="INV008508"/>
    <x v="6"/>
    <s v="Wholesale"/>
    <x v="1"/>
    <x v="1"/>
    <x v="2"/>
    <x v="0"/>
    <x v="0"/>
    <n v="24"/>
    <n v="45000"/>
    <n v="12"/>
    <x v="1484"/>
    <n v="725399.09"/>
    <x v="8491"/>
    <x v="2"/>
    <x v="1"/>
    <s v="Sneha"/>
    <x v="1"/>
    <n v="5"/>
  </r>
  <r>
    <d v="2024-05-02T00:00:00"/>
    <s v="INV008509"/>
    <x v="1"/>
    <s v="Wholesale"/>
    <x v="1"/>
    <x v="1"/>
    <x v="3"/>
    <x v="5"/>
    <x v="0"/>
    <n v="3"/>
    <n v="15000"/>
    <n v="17"/>
    <x v="1136"/>
    <n v="26996.39"/>
    <x v="8492"/>
    <x v="0"/>
    <x v="3"/>
    <s v="Vikas"/>
    <x v="1"/>
    <n v="5"/>
  </r>
  <r>
    <d v="2024-05-03T00:00:00"/>
    <s v="INV008510"/>
    <x v="7"/>
    <s v="Wholesale"/>
    <x v="0"/>
    <x v="4"/>
    <x v="3"/>
    <x v="5"/>
    <x v="0"/>
    <n v="15"/>
    <n v="15000"/>
    <n v="20"/>
    <x v="272"/>
    <n v="151929.47"/>
    <x v="8493"/>
    <x v="4"/>
    <x v="2"/>
    <s v="Priya"/>
    <x v="1"/>
    <n v="5"/>
  </r>
  <r>
    <d v="2024-05-04T00:00:00"/>
    <s v="INV008511"/>
    <x v="2"/>
    <s v="Retail"/>
    <x v="0"/>
    <x v="8"/>
    <x v="2"/>
    <x v="6"/>
    <x v="0"/>
    <n v="12"/>
    <n v="3500"/>
    <n v="16"/>
    <x v="77"/>
    <n v="31751.17"/>
    <x v="8494"/>
    <x v="0"/>
    <x v="1"/>
    <s v="Karan"/>
    <x v="1"/>
    <n v="5"/>
  </r>
  <r>
    <d v="2024-05-05T00:00:00"/>
    <s v="INV008512"/>
    <x v="4"/>
    <s v="Retail"/>
    <x v="2"/>
    <x v="6"/>
    <x v="1"/>
    <x v="3"/>
    <x v="3"/>
    <n v="5"/>
    <n v="600"/>
    <n v="2"/>
    <x v="1575"/>
    <n v="2699.28"/>
    <x v="8495"/>
    <x v="0"/>
    <x v="3"/>
    <s v="Amit"/>
    <x v="1"/>
    <n v="5"/>
  </r>
  <r>
    <d v="2024-05-06T00:00:00"/>
    <s v="INV008513"/>
    <x v="0"/>
    <s v="Retail"/>
    <x v="2"/>
    <x v="2"/>
    <x v="3"/>
    <x v="1"/>
    <x v="1"/>
    <n v="22"/>
    <n v="2500"/>
    <n v="14"/>
    <x v="344"/>
    <n v="42661.69"/>
    <x v="8496"/>
    <x v="0"/>
    <x v="1"/>
    <s v="Sneha"/>
    <x v="1"/>
    <n v="5"/>
  </r>
  <r>
    <d v="2024-05-07T00:00:00"/>
    <s v="INV008514"/>
    <x v="9"/>
    <s v="Retail"/>
    <x v="2"/>
    <x v="6"/>
    <x v="1"/>
    <x v="5"/>
    <x v="0"/>
    <n v="21"/>
    <n v="15000"/>
    <n v="18"/>
    <x v="23"/>
    <n v="218388.05"/>
    <x v="8497"/>
    <x v="1"/>
    <x v="2"/>
    <s v="Karan"/>
    <x v="1"/>
    <n v="5"/>
  </r>
  <r>
    <d v="2024-05-08T00:00:00"/>
    <s v="INV008515"/>
    <x v="1"/>
    <s v="Wholesale"/>
    <x v="1"/>
    <x v="1"/>
    <x v="2"/>
    <x v="5"/>
    <x v="0"/>
    <n v="1"/>
    <n v="15000"/>
    <n v="10"/>
    <x v="45"/>
    <n v="10991.83"/>
    <x v="8498"/>
    <x v="4"/>
    <x v="0"/>
    <s v="Priya"/>
    <x v="1"/>
    <n v="5"/>
  </r>
  <r>
    <d v="2024-05-09T00:00:00"/>
    <s v="INV008516"/>
    <x v="2"/>
    <s v="Retail"/>
    <x v="1"/>
    <x v="1"/>
    <x v="0"/>
    <x v="3"/>
    <x v="3"/>
    <n v="13"/>
    <n v="600"/>
    <n v="10"/>
    <x v="2426"/>
    <n v="5414.61"/>
    <x v="8499"/>
    <x v="0"/>
    <x v="2"/>
    <s v="Raj"/>
    <x v="1"/>
    <n v="5"/>
  </r>
  <r>
    <d v="2024-05-10T00:00:00"/>
    <s v="INV008517"/>
    <x v="6"/>
    <s v="Wholesale"/>
    <x v="1"/>
    <x v="1"/>
    <x v="1"/>
    <x v="0"/>
    <x v="0"/>
    <n v="12"/>
    <n v="45000"/>
    <n v="14"/>
    <x v="785"/>
    <n v="356779.15"/>
    <x v="8500"/>
    <x v="1"/>
    <x v="1"/>
    <s v="Sneha"/>
    <x v="1"/>
    <n v="5"/>
  </r>
  <r>
    <d v="2024-05-11T00:00:00"/>
    <s v="INV008518"/>
    <x v="7"/>
    <s v="Corporate"/>
    <x v="3"/>
    <x v="5"/>
    <x v="2"/>
    <x v="4"/>
    <x v="0"/>
    <n v="5"/>
    <n v="12000"/>
    <n v="14"/>
    <x v="366"/>
    <n v="48218.52"/>
    <x v="8501"/>
    <x v="1"/>
    <x v="1"/>
    <s v="Amit"/>
    <x v="1"/>
    <n v="5"/>
  </r>
  <r>
    <d v="2024-05-12T00:00:00"/>
    <s v="INV008519"/>
    <x v="10"/>
    <s v="Corporate"/>
    <x v="0"/>
    <x v="0"/>
    <x v="2"/>
    <x v="7"/>
    <x v="3"/>
    <n v="7"/>
    <n v="900"/>
    <n v="4"/>
    <x v="929"/>
    <n v="4824.5600000000004"/>
    <x v="8438"/>
    <x v="1"/>
    <x v="0"/>
    <s v="Pooja"/>
    <x v="1"/>
    <n v="5"/>
  </r>
  <r>
    <d v="2024-05-13T00:00:00"/>
    <s v="INV008520"/>
    <x v="11"/>
    <s v="Wholesale"/>
    <x v="3"/>
    <x v="7"/>
    <x v="1"/>
    <x v="5"/>
    <x v="0"/>
    <n v="12"/>
    <n v="15000"/>
    <n v="13"/>
    <x v="107"/>
    <n v="144336.48000000001"/>
    <x v="8502"/>
    <x v="1"/>
    <x v="3"/>
    <s v="Karan"/>
    <x v="1"/>
    <n v="5"/>
  </r>
  <r>
    <d v="2024-05-14T00:00:00"/>
    <s v="INV008521"/>
    <x v="4"/>
    <s v="Retail"/>
    <x v="3"/>
    <x v="9"/>
    <x v="0"/>
    <x v="5"/>
    <x v="0"/>
    <n v="3"/>
    <n v="15000"/>
    <n v="18"/>
    <x v="1814"/>
    <n v="30705.38"/>
    <x v="8503"/>
    <x v="1"/>
    <x v="1"/>
    <s v="Karan"/>
    <x v="1"/>
    <n v="5"/>
  </r>
  <r>
    <d v="2024-05-15T00:00:00"/>
    <s v="INV008522"/>
    <x v="0"/>
    <s v="Retail"/>
    <x v="0"/>
    <x v="8"/>
    <x v="2"/>
    <x v="2"/>
    <x v="2"/>
    <n v="12"/>
    <n v="4500"/>
    <n v="8"/>
    <x v="1185"/>
    <n v="37092.879999999997"/>
    <x v="8504"/>
    <x v="0"/>
    <x v="2"/>
    <s v="Priya"/>
    <x v="1"/>
    <n v="5"/>
  </r>
  <r>
    <d v="2024-05-16T00:00:00"/>
    <s v="INV008523"/>
    <x v="8"/>
    <s v="Corporate"/>
    <x v="3"/>
    <x v="9"/>
    <x v="2"/>
    <x v="5"/>
    <x v="0"/>
    <n v="15"/>
    <n v="15000"/>
    <n v="2"/>
    <x v="758"/>
    <n v="191014.39999999999"/>
    <x v="8505"/>
    <x v="4"/>
    <x v="3"/>
    <s v="Pooja"/>
    <x v="1"/>
    <n v="5"/>
  </r>
  <r>
    <d v="2024-05-17T00:00:00"/>
    <s v="INV008524"/>
    <x v="2"/>
    <s v="Corporate"/>
    <x v="3"/>
    <x v="5"/>
    <x v="2"/>
    <x v="1"/>
    <x v="1"/>
    <n v="12"/>
    <n v="2500"/>
    <n v="4"/>
    <x v="712"/>
    <n v="22832.5"/>
    <x v="8506"/>
    <x v="4"/>
    <x v="1"/>
    <s v="Neha"/>
    <x v="1"/>
    <n v="5"/>
  </r>
  <r>
    <d v="2024-05-18T00:00:00"/>
    <s v="INV008525"/>
    <x v="3"/>
    <s v="Retail"/>
    <x v="2"/>
    <x v="2"/>
    <x v="1"/>
    <x v="2"/>
    <x v="2"/>
    <n v="9"/>
    <n v="4500"/>
    <n v="4"/>
    <x v="2436"/>
    <n v="35101.74"/>
    <x v="8507"/>
    <x v="4"/>
    <x v="1"/>
    <s v="Neha"/>
    <x v="1"/>
    <n v="5"/>
  </r>
  <r>
    <d v="2024-05-19T00:00:00"/>
    <s v="INV008526"/>
    <x v="3"/>
    <s v="Retail"/>
    <x v="3"/>
    <x v="7"/>
    <x v="0"/>
    <x v="1"/>
    <x v="1"/>
    <n v="5"/>
    <n v="2500"/>
    <n v="13"/>
    <x v="1196"/>
    <n v="8691.7199999999993"/>
    <x v="8508"/>
    <x v="0"/>
    <x v="3"/>
    <s v="Pooja"/>
    <x v="1"/>
    <n v="5"/>
  </r>
  <r>
    <d v="2024-05-20T00:00:00"/>
    <s v="INV008527"/>
    <x v="1"/>
    <s v="Wholesale"/>
    <x v="0"/>
    <x v="8"/>
    <x v="0"/>
    <x v="3"/>
    <x v="3"/>
    <n v="22"/>
    <n v="600"/>
    <n v="12"/>
    <x v="395"/>
    <n v="10078.25"/>
    <x v="8509"/>
    <x v="1"/>
    <x v="1"/>
    <s v="Pooja"/>
    <x v="1"/>
    <n v="5"/>
  </r>
  <r>
    <d v="2024-05-21T00:00:00"/>
    <s v="INV008528"/>
    <x v="0"/>
    <s v="Corporate"/>
    <x v="3"/>
    <x v="3"/>
    <x v="3"/>
    <x v="1"/>
    <x v="1"/>
    <n v="9"/>
    <n v="2500"/>
    <n v="5"/>
    <x v="1016"/>
    <n v="16099.16"/>
    <x v="8510"/>
    <x v="2"/>
    <x v="2"/>
    <s v="Karan"/>
    <x v="1"/>
    <n v="5"/>
  </r>
  <r>
    <d v="2024-05-22T00:00:00"/>
    <s v="INV008529"/>
    <x v="4"/>
    <s v="Retail"/>
    <x v="1"/>
    <x v="1"/>
    <x v="2"/>
    <x v="3"/>
    <x v="3"/>
    <n v="9"/>
    <n v="600"/>
    <n v="8"/>
    <x v="2153"/>
    <n v="4127.8"/>
    <x v="8511"/>
    <x v="3"/>
    <x v="1"/>
    <s v="Priya"/>
    <x v="1"/>
    <n v="5"/>
  </r>
  <r>
    <d v="2024-05-23T00:00:00"/>
    <s v="INV008530"/>
    <x v="8"/>
    <s v="Wholesale"/>
    <x v="1"/>
    <x v="1"/>
    <x v="2"/>
    <x v="2"/>
    <x v="2"/>
    <n v="16"/>
    <n v="4500"/>
    <n v="7"/>
    <x v="325"/>
    <n v="61323.24"/>
    <x v="8512"/>
    <x v="1"/>
    <x v="0"/>
    <s v="Amit"/>
    <x v="1"/>
    <n v="5"/>
  </r>
  <r>
    <d v="2024-05-24T00:00:00"/>
    <s v="INV008531"/>
    <x v="4"/>
    <s v="Corporate"/>
    <x v="0"/>
    <x v="0"/>
    <x v="2"/>
    <x v="7"/>
    <x v="3"/>
    <n v="21"/>
    <n v="900"/>
    <n v="15"/>
    <x v="355"/>
    <n v="14890.16"/>
    <x v="8513"/>
    <x v="4"/>
    <x v="0"/>
    <s v="Neha"/>
    <x v="1"/>
    <n v="5"/>
  </r>
  <r>
    <d v="2024-05-25T00:00:00"/>
    <s v="INV008532"/>
    <x v="4"/>
    <s v="Wholesale"/>
    <x v="3"/>
    <x v="5"/>
    <x v="3"/>
    <x v="5"/>
    <x v="0"/>
    <n v="15"/>
    <n v="15000"/>
    <n v="5"/>
    <x v="551"/>
    <n v="163682.9"/>
    <x v="8514"/>
    <x v="2"/>
    <x v="2"/>
    <s v="Amit"/>
    <x v="1"/>
    <n v="5"/>
  </r>
  <r>
    <d v="2024-05-26T00:00:00"/>
    <s v="INV008533"/>
    <x v="1"/>
    <s v="Wholesale"/>
    <x v="2"/>
    <x v="2"/>
    <x v="0"/>
    <x v="6"/>
    <x v="0"/>
    <n v="25"/>
    <n v="3500"/>
    <n v="17"/>
    <x v="1178"/>
    <n v="54661.66"/>
    <x v="8515"/>
    <x v="3"/>
    <x v="1"/>
    <s v="Vikas"/>
    <x v="1"/>
    <n v="5"/>
  </r>
  <r>
    <d v="2024-05-27T00:00:00"/>
    <s v="INV008534"/>
    <x v="3"/>
    <s v="Corporate"/>
    <x v="3"/>
    <x v="5"/>
    <x v="3"/>
    <x v="5"/>
    <x v="0"/>
    <n v="17"/>
    <n v="15000"/>
    <n v="11"/>
    <x v="2497"/>
    <n v="183114.21"/>
    <x v="8516"/>
    <x v="1"/>
    <x v="1"/>
    <s v="Neha"/>
    <x v="1"/>
    <n v="5"/>
  </r>
  <r>
    <d v="2024-05-28T00:00:00"/>
    <s v="INV008535"/>
    <x v="5"/>
    <s v="Corporate"/>
    <x v="0"/>
    <x v="4"/>
    <x v="0"/>
    <x v="5"/>
    <x v="0"/>
    <n v="25"/>
    <n v="15000"/>
    <n v="0"/>
    <x v="1685"/>
    <n v="349995.58"/>
    <x v="8517"/>
    <x v="2"/>
    <x v="1"/>
    <s v="Vikas"/>
    <x v="1"/>
    <n v="5"/>
  </r>
  <r>
    <d v="2024-05-29T00:00:00"/>
    <s v="INV008536"/>
    <x v="11"/>
    <s v="Corporate"/>
    <x v="2"/>
    <x v="6"/>
    <x v="2"/>
    <x v="2"/>
    <x v="2"/>
    <n v="18"/>
    <n v="4500"/>
    <n v="7"/>
    <x v="1079"/>
    <n v="68629.039999999994"/>
    <x v="8518"/>
    <x v="3"/>
    <x v="3"/>
    <s v="Amit"/>
    <x v="1"/>
    <n v="5"/>
  </r>
  <r>
    <d v="2024-05-30T00:00:00"/>
    <s v="INV008537"/>
    <x v="2"/>
    <s v="Retail"/>
    <x v="0"/>
    <x v="8"/>
    <x v="1"/>
    <x v="7"/>
    <x v="3"/>
    <n v="18"/>
    <n v="900"/>
    <n v="14"/>
    <x v="407"/>
    <n v="11999.42"/>
    <x v="8519"/>
    <x v="3"/>
    <x v="1"/>
    <s v="Raj"/>
    <x v="1"/>
    <n v="5"/>
  </r>
  <r>
    <d v="2024-05-31T00:00:00"/>
    <s v="INV008538"/>
    <x v="10"/>
    <s v="Corporate"/>
    <x v="1"/>
    <x v="1"/>
    <x v="2"/>
    <x v="4"/>
    <x v="0"/>
    <n v="16"/>
    <n v="12000"/>
    <n v="17"/>
    <x v="1821"/>
    <n v="137929.57999999999"/>
    <x v="8520"/>
    <x v="3"/>
    <x v="3"/>
    <s v="Neha"/>
    <x v="1"/>
    <n v="5"/>
  </r>
  <r>
    <d v="2024-06-01T00:00:00"/>
    <s v="INV008539"/>
    <x v="7"/>
    <s v="Retail"/>
    <x v="1"/>
    <x v="1"/>
    <x v="1"/>
    <x v="3"/>
    <x v="3"/>
    <n v="9"/>
    <n v="600"/>
    <n v="15"/>
    <x v="2157"/>
    <n v="3962.03"/>
    <x v="8521"/>
    <x v="4"/>
    <x v="3"/>
    <s v="Neha"/>
    <x v="1"/>
    <n v="6"/>
  </r>
  <r>
    <d v="2024-06-02T00:00:00"/>
    <s v="INV008540"/>
    <x v="6"/>
    <s v="Wholesale"/>
    <x v="1"/>
    <x v="1"/>
    <x v="2"/>
    <x v="0"/>
    <x v="0"/>
    <n v="2"/>
    <n v="45000"/>
    <n v="19"/>
    <x v="1769"/>
    <n v="61640.87"/>
    <x v="8522"/>
    <x v="2"/>
    <x v="2"/>
    <s v="Neha"/>
    <x v="1"/>
    <n v="6"/>
  </r>
  <r>
    <d v="2024-06-03T00:00:00"/>
    <s v="INV008541"/>
    <x v="3"/>
    <s v="Wholesale"/>
    <x v="0"/>
    <x v="0"/>
    <x v="1"/>
    <x v="6"/>
    <x v="0"/>
    <n v="5"/>
    <n v="3500"/>
    <n v="9"/>
    <x v="1256"/>
    <n v="12623.45"/>
    <x v="8523"/>
    <x v="1"/>
    <x v="1"/>
    <s v="Raj"/>
    <x v="1"/>
    <n v="6"/>
  </r>
  <r>
    <d v="2024-06-04T00:00:00"/>
    <s v="INV008542"/>
    <x v="4"/>
    <s v="Corporate"/>
    <x v="1"/>
    <x v="1"/>
    <x v="2"/>
    <x v="1"/>
    <x v="1"/>
    <n v="3"/>
    <n v="2500"/>
    <n v="13"/>
    <x v="2498"/>
    <n v="4744.3599999999997"/>
    <x v="8524"/>
    <x v="4"/>
    <x v="0"/>
    <s v="Vikas"/>
    <x v="1"/>
    <n v="6"/>
  </r>
  <r>
    <d v="2024-06-05T00:00:00"/>
    <s v="INV008543"/>
    <x v="3"/>
    <s v="Retail"/>
    <x v="3"/>
    <x v="7"/>
    <x v="0"/>
    <x v="1"/>
    <x v="1"/>
    <n v="11"/>
    <n v="2500"/>
    <n v="10"/>
    <x v="1004"/>
    <n v="18468.3"/>
    <x v="8525"/>
    <x v="1"/>
    <x v="3"/>
    <s v="Priya"/>
    <x v="1"/>
    <n v="6"/>
  </r>
  <r>
    <d v="2024-06-06T00:00:00"/>
    <s v="INV008544"/>
    <x v="3"/>
    <s v="Retail"/>
    <x v="0"/>
    <x v="8"/>
    <x v="1"/>
    <x v="0"/>
    <x v="0"/>
    <n v="21"/>
    <n v="45000"/>
    <n v="2"/>
    <x v="1588"/>
    <n v="797248.3"/>
    <x v="8526"/>
    <x v="4"/>
    <x v="3"/>
    <s v="Sneha"/>
    <x v="1"/>
    <n v="6"/>
  </r>
  <r>
    <d v="2024-06-07T00:00:00"/>
    <s v="INV008545"/>
    <x v="3"/>
    <s v="Retail"/>
    <x v="3"/>
    <x v="3"/>
    <x v="2"/>
    <x v="4"/>
    <x v="0"/>
    <n v="20"/>
    <n v="12000"/>
    <n v="3"/>
    <x v="2043"/>
    <n v="181153.06"/>
    <x v="8527"/>
    <x v="3"/>
    <x v="1"/>
    <s v="Vikas"/>
    <x v="1"/>
    <n v="6"/>
  </r>
  <r>
    <d v="2024-06-08T00:00:00"/>
    <s v="INV008546"/>
    <x v="10"/>
    <s v="Wholesale"/>
    <x v="3"/>
    <x v="9"/>
    <x v="1"/>
    <x v="4"/>
    <x v="0"/>
    <n v="6"/>
    <n v="12000"/>
    <n v="5"/>
    <x v="93"/>
    <n v="49607.040000000001"/>
    <x v="8528"/>
    <x v="0"/>
    <x v="2"/>
    <s v="Vikas"/>
    <x v="1"/>
    <n v="6"/>
  </r>
  <r>
    <d v="2024-06-09T00:00:00"/>
    <s v="INV008547"/>
    <x v="6"/>
    <s v="Retail"/>
    <x v="0"/>
    <x v="0"/>
    <x v="0"/>
    <x v="1"/>
    <x v="1"/>
    <n v="17"/>
    <n v="2500"/>
    <n v="18"/>
    <x v="2420"/>
    <n v="31827.16"/>
    <x v="8529"/>
    <x v="1"/>
    <x v="3"/>
    <s v="Vikas"/>
    <x v="1"/>
    <n v="6"/>
  </r>
  <r>
    <d v="2024-06-10T00:00:00"/>
    <s v="INV008548"/>
    <x v="8"/>
    <s v="Retail"/>
    <x v="3"/>
    <x v="9"/>
    <x v="2"/>
    <x v="6"/>
    <x v="0"/>
    <n v="23"/>
    <n v="3500"/>
    <n v="0"/>
    <x v="42"/>
    <n v="62486.85"/>
    <x v="8530"/>
    <x v="3"/>
    <x v="3"/>
    <s v="Amit"/>
    <x v="1"/>
    <n v="6"/>
  </r>
  <r>
    <d v="2024-06-11T00:00:00"/>
    <s v="INV008549"/>
    <x v="3"/>
    <s v="Wholesale"/>
    <x v="1"/>
    <x v="1"/>
    <x v="2"/>
    <x v="2"/>
    <x v="2"/>
    <n v="22"/>
    <n v="4500"/>
    <n v="7"/>
    <x v="178"/>
    <n v="82574"/>
    <x v="8531"/>
    <x v="1"/>
    <x v="1"/>
    <s v="Priya"/>
    <x v="1"/>
    <n v="6"/>
  </r>
  <r>
    <d v="2024-06-12T00:00:00"/>
    <s v="INV008550"/>
    <x v="6"/>
    <s v="Retail"/>
    <x v="1"/>
    <x v="1"/>
    <x v="3"/>
    <x v="2"/>
    <x v="2"/>
    <n v="12"/>
    <n v="4500"/>
    <n v="2"/>
    <x v="242"/>
    <n v="46683.41"/>
    <x v="8532"/>
    <x v="4"/>
    <x v="0"/>
    <s v="Karan"/>
    <x v="1"/>
    <n v="6"/>
  </r>
  <r>
    <d v="2024-06-13T00:00:00"/>
    <s v="INV008551"/>
    <x v="11"/>
    <s v="Wholesale"/>
    <x v="2"/>
    <x v="2"/>
    <x v="1"/>
    <x v="1"/>
    <x v="1"/>
    <n v="2"/>
    <n v="2500"/>
    <n v="15"/>
    <x v="2081"/>
    <n v="3535.8"/>
    <x v="8533"/>
    <x v="1"/>
    <x v="1"/>
    <s v="Pooja"/>
    <x v="1"/>
    <n v="6"/>
  </r>
  <r>
    <d v="2024-06-14T00:00:00"/>
    <s v="INV008552"/>
    <x v="10"/>
    <s v="Retail"/>
    <x v="2"/>
    <x v="2"/>
    <x v="2"/>
    <x v="1"/>
    <x v="1"/>
    <n v="19"/>
    <n v="2500"/>
    <n v="5"/>
    <x v="2499"/>
    <n v="41412.22"/>
    <x v="8534"/>
    <x v="4"/>
    <x v="3"/>
    <s v="Raj"/>
    <x v="1"/>
    <n v="6"/>
  </r>
  <r>
    <d v="2024-06-15T00:00:00"/>
    <s v="INV008553"/>
    <x v="8"/>
    <s v="Corporate"/>
    <x v="0"/>
    <x v="4"/>
    <x v="2"/>
    <x v="7"/>
    <x v="3"/>
    <n v="20"/>
    <n v="900"/>
    <n v="11"/>
    <x v="1976"/>
    <n v="13605.75"/>
    <x v="8535"/>
    <x v="1"/>
    <x v="3"/>
    <s v="Karan"/>
    <x v="1"/>
    <n v="6"/>
  </r>
  <r>
    <d v="2024-06-16T00:00:00"/>
    <s v="INV008554"/>
    <x v="8"/>
    <s v="Retail"/>
    <x v="3"/>
    <x v="7"/>
    <x v="0"/>
    <x v="4"/>
    <x v="0"/>
    <n v="1"/>
    <n v="12000"/>
    <n v="18"/>
    <x v="2454"/>
    <n v="8439.23"/>
    <x v="8536"/>
    <x v="2"/>
    <x v="0"/>
    <s v="Amit"/>
    <x v="1"/>
    <n v="6"/>
  </r>
  <r>
    <d v="2024-06-17T00:00:00"/>
    <s v="INV008555"/>
    <x v="8"/>
    <s v="Wholesale"/>
    <x v="2"/>
    <x v="6"/>
    <x v="2"/>
    <x v="3"/>
    <x v="3"/>
    <n v="25"/>
    <n v="600"/>
    <n v="2"/>
    <x v="1954"/>
    <n v="11050.97"/>
    <x v="8537"/>
    <x v="2"/>
    <x v="0"/>
    <s v="Amit"/>
    <x v="1"/>
    <n v="6"/>
  </r>
  <r>
    <d v="2024-06-18T00:00:00"/>
    <s v="INV008556"/>
    <x v="0"/>
    <s v="Corporate"/>
    <x v="2"/>
    <x v="2"/>
    <x v="2"/>
    <x v="7"/>
    <x v="3"/>
    <n v="22"/>
    <n v="900"/>
    <n v="11"/>
    <x v="2340"/>
    <n v="13712.82"/>
    <x v="8538"/>
    <x v="3"/>
    <x v="2"/>
    <s v="Pooja"/>
    <x v="1"/>
    <n v="6"/>
  </r>
  <r>
    <d v="2024-06-19T00:00:00"/>
    <s v="INV008557"/>
    <x v="8"/>
    <s v="Wholesale"/>
    <x v="0"/>
    <x v="4"/>
    <x v="1"/>
    <x v="1"/>
    <x v="1"/>
    <n v="22"/>
    <n v="2500"/>
    <n v="18"/>
    <x v="2500"/>
    <n v="42138.3"/>
    <x v="8539"/>
    <x v="1"/>
    <x v="2"/>
    <s v="Priya"/>
    <x v="1"/>
    <n v="6"/>
  </r>
  <r>
    <d v="2024-06-20T00:00:00"/>
    <s v="INV008558"/>
    <x v="7"/>
    <s v="Retail"/>
    <x v="2"/>
    <x v="2"/>
    <x v="3"/>
    <x v="3"/>
    <x v="3"/>
    <n v="20"/>
    <n v="600"/>
    <n v="13"/>
    <x v="833"/>
    <n v="8564.44"/>
    <x v="8540"/>
    <x v="2"/>
    <x v="0"/>
    <s v="Priya"/>
    <x v="1"/>
    <n v="6"/>
  </r>
  <r>
    <d v="2024-06-21T00:00:00"/>
    <s v="INV008559"/>
    <x v="1"/>
    <s v="Corporate"/>
    <x v="0"/>
    <x v="4"/>
    <x v="3"/>
    <x v="0"/>
    <x v="0"/>
    <n v="13"/>
    <n v="45000"/>
    <n v="5"/>
    <x v="1206"/>
    <n v="457013.57"/>
    <x v="8541"/>
    <x v="2"/>
    <x v="3"/>
    <s v="Amit"/>
    <x v="1"/>
    <n v="6"/>
  </r>
  <r>
    <d v="2024-06-22T00:00:00"/>
    <s v="INV008560"/>
    <x v="7"/>
    <s v="Wholesale"/>
    <x v="3"/>
    <x v="5"/>
    <x v="0"/>
    <x v="3"/>
    <x v="3"/>
    <n v="15"/>
    <n v="600"/>
    <n v="7"/>
    <x v="595"/>
    <n v="7742.37"/>
    <x v="8542"/>
    <x v="3"/>
    <x v="3"/>
    <s v="Raj"/>
    <x v="1"/>
    <n v="6"/>
  </r>
  <r>
    <d v="2024-06-23T00:00:00"/>
    <s v="INV008561"/>
    <x v="8"/>
    <s v="Corporate"/>
    <x v="0"/>
    <x v="8"/>
    <x v="0"/>
    <x v="5"/>
    <x v="0"/>
    <n v="14"/>
    <n v="15000"/>
    <n v="15"/>
    <x v="932"/>
    <n v="167084.22"/>
    <x v="8543"/>
    <x v="1"/>
    <x v="3"/>
    <s v="Priya"/>
    <x v="1"/>
    <n v="6"/>
  </r>
  <r>
    <d v="2024-06-24T00:00:00"/>
    <s v="INV008562"/>
    <x v="4"/>
    <s v="Wholesale"/>
    <x v="1"/>
    <x v="1"/>
    <x v="2"/>
    <x v="2"/>
    <x v="2"/>
    <n v="8"/>
    <n v="4500"/>
    <n v="10"/>
    <x v="695"/>
    <n v="30111.360000000001"/>
    <x v="8544"/>
    <x v="1"/>
    <x v="1"/>
    <s v="Pooja"/>
    <x v="1"/>
    <n v="6"/>
  </r>
  <r>
    <d v="2024-06-25T00:00:00"/>
    <s v="INV008563"/>
    <x v="3"/>
    <s v="Wholesale"/>
    <x v="1"/>
    <x v="1"/>
    <x v="1"/>
    <x v="7"/>
    <x v="3"/>
    <n v="19"/>
    <n v="900"/>
    <n v="13"/>
    <x v="739"/>
    <n v="12401.33"/>
    <x v="8545"/>
    <x v="0"/>
    <x v="1"/>
    <s v="Karan"/>
    <x v="1"/>
    <n v="6"/>
  </r>
  <r>
    <d v="2024-06-26T00:00:00"/>
    <s v="INV008564"/>
    <x v="5"/>
    <s v="Wholesale"/>
    <x v="1"/>
    <x v="1"/>
    <x v="3"/>
    <x v="4"/>
    <x v="0"/>
    <n v="23"/>
    <n v="12000"/>
    <n v="8"/>
    <x v="2501"/>
    <n v="233760.9"/>
    <x v="8546"/>
    <x v="2"/>
    <x v="0"/>
    <s v="Vikas"/>
    <x v="1"/>
    <n v="6"/>
  </r>
  <r>
    <d v="2024-06-27T00:00:00"/>
    <s v="INV008565"/>
    <x v="7"/>
    <s v="Retail"/>
    <x v="2"/>
    <x v="2"/>
    <x v="2"/>
    <x v="3"/>
    <x v="3"/>
    <n v="15"/>
    <n v="600"/>
    <n v="12"/>
    <x v="463"/>
    <n v="6770.59"/>
    <x v="8547"/>
    <x v="3"/>
    <x v="0"/>
    <s v="Karan"/>
    <x v="1"/>
    <n v="6"/>
  </r>
  <r>
    <d v="2024-06-28T00:00:00"/>
    <s v="INV008566"/>
    <x v="3"/>
    <s v="Wholesale"/>
    <x v="0"/>
    <x v="4"/>
    <x v="1"/>
    <x v="0"/>
    <x v="0"/>
    <n v="12"/>
    <n v="45000"/>
    <n v="14"/>
    <x v="785"/>
    <n v="433679.44"/>
    <x v="8548"/>
    <x v="3"/>
    <x v="0"/>
    <s v="Amit"/>
    <x v="1"/>
    <n v="6"/>
  </r>
  <r>
    <d v="2024-06-29T00:00:00"/>
    <s v="INV008567"/>
    <x v="9"/>
    <s v="Retail"/>
    <x v="1"/>
    <x v="1"/>
    <x v="1"/>
    <x v="4"/>
    <x v="0"/>
    <n v="4"/>
    <n v="12000"/>
    <n v="17"/>
    <x v="605"/>
    <n v="35964.120000000003"/>
    <x v="8549"/>
    <x v="2"/>
    <x v="1"/>
    <s v="Amit"/>
    <x v="1"/>
    <n v="6"/>
  </r>
  <r>
    <d v="2024-06-30T00:00:00"/>
    <s v="INV008568"/>
    <x v="7"/>
    <s v="Corporate"/>
    <x v="3"/>
    <x v="3"/>
    <x v="1"/>
    <x v="3"/>
    <x v="3"/>
    <n v="11"/>
    <n v="600"/>
    <n v="11"/>
    <x v="1492"/>
    <n v="5061.9799999999996"/>
    <x v="8550"/>
    <x v="4"/>
    <x v="1"/>
    <s v="Neha"/>
    <x v="1"/>
    <n v="6"/>
  </r>
  <r>
    <d v="2024-07-01T00:00:00"/>
    <s v="INV008569"/>
    <x v="0"/>
    <s v="Wholesale"/>
    <x v="3"/>
    <x v="7"/>
    <x v="3"/>
    <x v="7"/>
    <x v="3"/>
    <n v="10"/>
    <n v="900"/>
    <n v="19"/>
    <x v="1726"/>
    <n v="6160.14"/>
    <x v="8551"/>
    <x v="1"/>
    <x v="2"/>
    <s v="Sneha"/>
    <x v="1"/>
    <n v="7"/>
  </r>
  <r>
    <d v="2024-07-02T00:00:00"/>
    <s v="INV008570"/>
    <x v="7"/>
    <s v="Retail"/>
    <x v="2"/>
    <x v="2"/>
    <x v="1"/>
    <x v="2"/>
    <x v="2"/>
    <n v="19"/>
    <n v="4500"/>
    <n v="6"/>
    <x v="1950"/>
    <n v="73579"/>
    <x v="8552"/>
    <x v="4"/>
    <x v="1"/>
    <s v="Karan"/>
    <x v="1"/>
    <n v="7"/>
  </r>
  <r>
    <d v="2024-07-03T00:00:00"/>
    <s v="INV008571"/>
    <x v="4"/>
    <s v="Retail"/>
    <x v="2"/>
    <x v="2"/>
    <x v="1"/>
    <x v="4"/>
    <x v="0"/>
    <n v="22"/>
    <n v="12000"/>
    <n v="10"/>
    <x v="196"/>
    <n v="200431.46"/>
    <x v="8553"/>
    <x v="2"/>
    <x v="0"/>
    <s v="Amit"/>
    <x v="1"/>
    <n v="7"/>
  </r>
  <r>
    <d v="2024-07-04T00:00:00"/>
    <s v="INV008572"/>
    <x v="10"/>
    <s v="Retail"/>
    <x v="1"/>
    <x v="1"/>
    <x v="0"/>
    <x v="4"/>
    <x v="0"/>
    <n v="3"/>
    <n v="12000"/>
    <n v="4"/>
    <x v="802"/>
    <n v="29923.93"/>
    <x v="8554"/>
    <x v="1"/>
    <x v="1"/>
    <s v="Priya"/>
    <x v="1"/>
    <n v="7"/>
  </r>
  <r>
    <d v="2024-07-05T00:00:00"/>
    <s v="INV008573"/>
    <x v="0"/>
    <s v="Retail"/>
    <x v="1"/>
    <x v="1"/>
    <x v="0"/>
    <x v="0"/>
    <x v="0"/>
    <n v="22"/>
    <n v="45000"/>
    <n v="18"/>
    <x v="2200"/>
    <n v="651190.1"/>
    <x v="8555"/>
    <x v="4"/>
    <x v="3"/>
    <s v="Priya"/>
    <x v="1"/>
    <n v="7"/>
  </r>
  <r>
    <d v="2024-07-06T00:00:00"/>
    <s v="INV008574"/>
    <x v="1"/>
    <s v="Corporate"/>
    <x v="1"/>
    <x v="1"/>
    <x v="3"/>
    <x v="1"/>
    <x v="1"/>
    <n v="22"/>
    <n v="2500"/>
    <n v="3"/>
    <x v="2502"/>
    <n v="48535.31"/>
    <x v="8556"/>
    <x v="1"/>
    <x v="1"/>
    <s v="Sneha"/>
    <x v="1"/>
    <n v="7"/>
  </r>
  <r>
    <d v="2024-07-07T00:00:00"/>
    <s v="INV008575"/>
    <x v="7"/>
    <s v="Retail"/>
    <x v="0"/>
    <x v="0"/>
    <x v="0"/>
    <x v="1"/>
    <x v="1"/>
    <n v="2"/>
    <n v="2500"/>
    <n v="10"/>
    <x v="188"/>
    <n v="4098.88"/>
    <x v="8557"/>
    <x v="1"/>
    <x v="1"/>
    <s v="Sneha"/>
    <x v="1"/>
    <n v="7"/>
  </r>
  <r>
    <d v="2024-07-08T00:00:00"/>
    <s v="INV008576"/>
    <x v="4"/>
    <s v="Corporate"/>
    <x v="1"/>
    <x v="1"/>
    <x v="1"/>
    <x v="3"/>
    <x v="3"/>
    <n v="9"/>
    <n v="600"/>
    <n v="3"/>
    <x v="333"/>
    <n v="4537.93"/>
    <x v="8558"/>
    <x v="2"/>
    <x v="0"/>
    <s v="Sneha"/>
    <x v="1"/>
    <n v="7"/>
  </r>
  <r>
    <d v="2024-07-09T00:00:00"/>
    <s v="INV008577"/>
    <x v="11"/>
    <s v="Wholesale"/>
    <x v="0"/>
    <x v="8"/>
    <x v="1"/>
    <x v="6"/>
    <x v="0"/>
    <n v="24"/>
    <n v="3500"/>
    <n v="9"/>
    <x v="290"/>
    <n v="55449.58"/>
    <x v="8559"/>
    <x v="1"/>
    <x v="2"/>
    <s v="Raj"/>
    <x v="1"/>
    <n v="7"/>
  </r>
  <r>
    <d v="2024-07-10T00:00:00"/>
    <s v="INV008578"/>
    <x v="2"/>
    <s v="Wholesale"/>
    <x v="1"/>
    <x v="1"/>
    <x v="1"/>
    <x v="2"/>
    <x v="2"/>
    <n v="15"/>
    <n v="4500"/>
    <n v="5"/>
    <x v="1928"/>
    <n v="55428.89"/>
    <x v="8560"/>
    <x v="0"/>
    <x v="2"/>
    <s v="Neha"/>
    <x v="1"/>
    <n v="7"/>
  </r>
  <r>
    <d v="2024-07-11T00:00:00"/>
    <s v="INV008579"/>
    <x v="3"/>
    <s v="Wholesale"/>
    <x v="3"/>
    <x v="3"/>
    <x v="1"/>
    <x v="4"/>
    <x v="0"/>
    <n v="5"/>
    <n v="12000"/>
    <n v="3"/>
    <x v="1489"/>
    <n v="53118.61"/>
    <x v="8561"/>
    <x v="2"/>
    <x v="3"/>
    <s v="Pooja"/>
    <x v="1"/>
    <n v="7"/>
  </r>
  <r>
    <d v="2024-07-12T00:00:00"/>
    <s v="INV008580"/>
    <x v="3"/>
    <s v="Corporate"/>
    <x v="2"/>
    <x v="6"/>
    <x v="3"/>
    <x v="2"/>
    <x v="2"/>
    <n v="20"/>
    <n v="4500"/>
    <n v="13"/>
    <x v="1169"/>
    <n v="57821.37"/>
    <x v="8562"/>
    <x v="2"/>
    <x v="1"/>
    <s v="Pooja"/>
    <x v="1"/>
    <n v="7"/>
  </r>
  <r>
    <d v="2024-07-13T00:00:00"/>
    <s v="INV008581"/>
    <x v="11"/>
    <s v="Retail"/>
    <x v="1"/>
    <x v="1"/>
    <x v="1"/>
    <x v="6"/>
    <x v="0"/>
    <n v="4"/>
    <n v="3500"/>
    <n v="10"/>
    <x v="354"/>
    <n v="9969.34"/>
    <x v="8563"/>
    <x v="1"/>
    <x v="0"/>
    <s v="Amit"/>
    <x v="1"/>
    <n v="7"/>
  </r>
  <r>
    <d v="2024-07-14T00:00:00"/>
    <s v="INV008582"/>
    <x v="2"/>
    <s v="Corporate"/>
    <x v="0"/>
    <x v="8"/>
    <x v="0"/>
    <x v="6"/>
    <x v="0"/>
    <n v="21"/>
    <n v="3500"/>
    <n v="0"/>
    <x v="529"/>
    <n v="61486.67"/>
    <x v="8564"/>
    <x v="3"/>
    <x v="1"/>
    <s v="Pooja"/>
    <x v="1"/>
    <n v="7"/>
  </r>
  <r>
    <d v="2024-07-15T00:00:00"/>
    <s v="INV008583"/>
    <x v="6"/>
    <s v="Retail"/>
    <x v="3"/>
    <x v="9"/>
    <x v="1"/>
    <x v="4"/>
    <x v="0"/>
    <n v="20"/>
    <n v="12000"/>
    <n v="11"/>
    <x v="438"/>
    <n v="176602.92"/>
    <x v="8565"/>
    <x v="0"/>
    <x v="3"/>
    <s v="Raj"/>
    <x v="1"/>
    <n v="7"/>
  </r>
  <r>
    <d v="2024-07-16T00:00:00"/>
    <s v="INV008584"/>
    <x v="2"/>
    <s v="Retail"/>
    <x v="2"/>
    <x v="2"/>
    <x v="1"/>
    <x v="2"/>
    <x v="2"/>
    <n v="22"/>
    <n v="4500"/>
    <n v="13"/>
    <x v="2503"/>
    <n v="66559.600000000006"/>
    <x v="8566"/>
    <x v="1"/>
    <x v="2"/>
    <s v="Sneha"/>
    <x v="1"/>
    <n v="7"/>
  </r>
  <r>
    <d v="2024-07-17T00:00:00"/>
    <s v="INV008585"/>
    <x v="6"/>
    <s v="Corporate"/>
    <x v="0"/>
    <x v="8"/>
    <x v="2"/>
    <x v="2"/>
    <x v="2"/>
    <n v="3"/>
    <n v="4500"/>
    <n v="11"/>
    <x v="1921"/>
    <n v="8866.5400000000009"/>
    <x v="8567"/>
    <x v="1"/>
    <x v="1"/>
    <s v="Priya"/>
    <x v="1"/>
    <n v="7"/>
  </r>
  <r>
    <d v="2024-07-18T00:00:00"/>
    <s v="INV008586"/>
    <x v="2"/>
    <s v="Wholesale"/>
    <x v="2"/>
    <x v="6"/>
    <x v="1"/>
    <x v="2"/>
    <x v="2"/>
    <n v="25"/>
    <n v="4500"/>
    <n v="5"/>
    <x v="1634"/>
    <n v="85205.65"/>
    <x v="8568"/>
    <x v="0"/>
    <x v="3"/>
    <s v="Amit"/>
    <x v="1"/>
    <n v="7"/>
  </r>
  <r>
    <d v="2024-07-19T00:00:00"/>
    <s v="INV008587"/>
    <x v="0"/>
    <s v="Retail"/>
    <x v="1"/>
    <x v="1"/>
    <x v="3"/>
    <x v="6"/>
    <x v="0"/>
    <n v="1"/>
    <n v="3500"/>
    <n v="0"/>
    <x v="1674"/>
    <n v="2653.76"/>
    <x v="8569"/>
    <x v="1"/>
    <x v="3"/>
    <s v="Karan"/>
    <x v="1"/>
    <n v="7"/>
  </r>
  <r>
    <d v="2024-07-20T00:00:00"/>
    <s v="INV008588"/>
    <x v="5"/>
    <s v="Retail"/>
    <x v="1"/>
    <x v="1"/>
    <x v="3"/>
    <x v="2"/>
    <x v="2"/>
    <n v="10"/>
    <n v="4500"/>
    <n v="2"/>
    <x v="538"/>
    <n v="39273.15"/>
    <x v="8570"/>
    <x v="2"/>
    <x v="3"/>
    <s v="Neha"/>
    <x v="1"/>
    <n v="7"/>
  </r>
  <r>
    <d v="2024-07-21T00:00:00"/>
    <s v="INV008589"/>
    <x v="9"/>
    <s v="Retail"/>
    <x v="1"/>
    <x v="1"/>
    <x v="2"/>
    <x v="5"/>
    <x v="0"/>
    <n v="3"/>
    <n v="15000"/>
    <n v="6"/>
    <x v="1128"/>
    <n v="36052.46"/>
    <x v="8571"/>
    <x v="1"/>
    <x v="3"/>
    <s v="Amit"/>
    <x v="1"/>
    <n v="7"/>
  </r>
  <r>
    <d v="2024-07-22T00:00:00"/>
    <s v="INV008590"/>
    <x v="7"/>
    <s v="Corporate"/>
    <x v="2"/>
    <x v="2"/>
    <x v="1"/>
    <x v="7"/>
    <x v="3"/>
    <n v="15"/>
    <n v="900"/>
    <n v="12"/>
    <x v="1403"/>
    <n v="10098.39"/>
    <x v="8572"/>
    <x v="4"/>
    <x v="0"/>
    <s v="Vikas"/>
    <x v="1"/>
    <n v="7"/>
  </r>
  <r>
    <d v="2024-07-23T00:00:00"/>
    <s v="INV008591"/>
    <x v="11"/>
    <s v="Wholesale"/>
    <x v="2"/>
    <x v="6"/>
    <x v="2"/>
    <x v="2"/>
    <x v="2"/>
    <n v="7"/>
    <n v="4500"/>
    <n v="20"/>
    <x v="933"/>
    <n v="22083.96"/>
    <x v="8573"/>
    <x v="0"/>
    <x v="0"/>
    <s v="Vikas"/>
    <x v="1"/>
    <n v="7"/>
  </r>
  <r>
    <d v="2024-07-24T00:00:00"/>
    <s v="INV008592"/>
    <x v="2"/>
    <s v="Retail"/>
    <x v="2"/>
    <x v="6"/>
    <x v="0"/>
    <x v="4"/>
    <x v="0"/>
    <n v="10"/>
    <n v="12000"/>
    <n v="12"/>
    <x v="892"/>
    <n v="88379.1"/>
    <x v="8574"/>
    <x v="0"/>
    <x v="0"/>
    <s v="Raj"/>
    <x v="1"/>
    <n v="7"/>
  </r>
  <r>
    <d v="2024-07-25T00:00:00"/>
    <s v="INV008593"/>
    <x v="7"/>
    <s v="Corporate"/>
    <x v="1"/>
    <x v="1"/>
    <x v="2"/>
    <x v="3"/>
    <x v="3"/>
    <n v="18"/>
    <n v="600"/>
    <n v="3"/>
    <x v="462"/>
    <n v="8041.32"/>
    <x v="8575"/>
    <x v="1"/>
    <x v="2"/>
    <s v="Pooja"/>
    <x v="1"/>
    <n v="7"/>
  </r>
  <r>
    <d v="2024-07-26T00:00:00"/>
    <s v="INV008594"/>
    <x v="7"/>
    <s v="Wholesale"/>
    <x v="2"/>
    <x v="2"/>
    <x v="3"/>
    <x v="5"/>
    <x v="0"/>
    <n v="16"/>
    <n v="15000"/>
    <n v="16"/>
    <x v="818"/>
    <n v="186832.61"/>
    <x v="8576"/>
    <x v="4"/>
    <x v="1"/>
    <s v="Neha"/>
    <x v="1"/>
    <n v="7"/>
  </r>
  <r>
    <d v="2024-07-27T00:00:00"/>
    <s v="INV008595"/>
    <x v="7"/>
    <s v="Retail"/>
    <x v="1"/>
    <x v="1"/>
    <x v="1"/>
    <x v="3"/>
    <x v="3"/>
    <n v="23"/>
    <n v="600"/>
    <n v="8"/>
    <x v="2040"/>
    <n v="9616.2999999999993"/>
    <x v="8577"/>
    <x v="2"/>
    <x v="1"/>
    <s v="Raj"/>
    <x v="1"/>
    <n v="7"/>
  </r>
  <r>
    <d v="2024-07-28T00:00:00"/>
    <s v="INV008596"/>
    <x v="6"/>
    <s v="Corporate"/>
    <x v="0"/>
    <x v="4"/>
    <x v="3"/>
    <x v="4"/>
    <x v="0"/>
    <n v="7"/>
    <n v="12000"/>
    <n v="12"/>
    <x v="867"/>
    <n v="58344.12"/>
    <x v="8578"/>
    <x v="0"/>
    <x v="1"/>
    <s v="Neha"/>
    <x v="1"/>
    <n v="7"/>
  </r>
  <r>
    <d v="2024-07-29T00:00:00"/>
    <s v="INV008597"/>
    <x v="0"/>
    <s v="Corporate"/>
    <x v="1"/>
    <x v="1"/>
    <x v="1"/>
    <x v="2"/>
    <x v="2"/>
    <n v="6"/>
    <n v="4500"/>
    <n v="20"/>
    <x v="2105"/>
    <n v="18398.11"/>
    <x v="8579"/>
    <x v="0"/>
    <x v="2"/>
    <s v="Amit"/>
    <x v="1"/>
    <n v="7"/>
  </r>
  <r>
    <d v="2024-07-30T00:00:00"/>
    <s v="INV008598"/>
    <x v="8"/>
    <s v="Corporate"/>
    <x v="1"/>
    <x v="1"/>
    <x v="0"/>
    <x v="4"/>
    <x v="0"/>
    <n v="19"/>
    <n v="12000"/>
    <n v="3"/>
    <x v="2331"/>
    <n v="197393.78"/>
    <x v="8580"/>
    <x v="2"/>
    <x v="1"/>
    <s v="Karan"/>
    <x v="1"/>
    <n v="7"/>
  </r>
  <r>
    <d v="2024-07-31T00:00:00"/>
    <s v="INV008599"/>
    <x v="1"/>
    <s v="Wholesale"/>
    <x v="3"/>
    <x v="7"/>
    <x v="1"/>
    <x v="2"/>
    <x v="2"/>
    <n v="25"/>
    <n v="4500"/>
    <n v="6"/>
    <x v="72"/>
    <n v="77876.679999999993"/>
    <x v="8581"/>
    <x v="1"/>
    <x v="2"/>
    <s v="Neha"/>
    <x v="1"/>
    <n v="7"/>
  </r>
  <r>
    <d v="2024-08-01T00:00:00"/>
    <s v="INV008600"/>
    <x v="4"/>
    <s v="Corporate"/>
    <x v="2"/>
    <x v="2"/>
    <x v="3"/>
    <x v="1"/>
    <x v="1"/>
    <n v="3"/>
    <n v="2500"/>
    <n v="12"/>
    <x v="568"/>
    <n v="5669.44"/>
    <x v="8582"/>
    <x v="3"/>
    <x v="2"/>
    <s v="Sneha"/>
    <x v="1"/>
    <n v="8"/>
  </r>
  <r>
    <d v="2024-08-02T00:00:00"/>
    <s v="INV008601"/>
    <x v="10"/>
    <s v="Wholesale"/>
    <x v="0"/>
    <x v="0"/>
    <x v="2"/>
    <x v="0"/>
    <x v="0"/>
    <n v="22"/>
    <n v="45000"/>
    <n v="5"/>
    <x v="2469"/>
    <n v="858393.78"/>
    <x v="8583"/>
    <x v="2"/>
    <x v="0"/>
    <s v="Raj"/>
    <x v="1"/>
    <n v="8"/>
  </r>
  <r>
    <d v="2024-08-03T00:00:00"/>
    <s v="INV008602"/>
    <x v="4"/>
    <s v="Wholesale"/>
    <x v="0"/>
    <x v="4"/>
    <x v="3"/>
    <x v="0"/>
    <x v="0"/>
    <n v="22"/>
    <n v="45000"/>
    <n v="6"/>
    <x v="2434"/>
    <n v="796574.96"/>
    <x v="8584"/>
    <x v="3"/>
    <x v="0"/>
    <s v="Pooja"/>
    <x v="1"/>
    <n v="8"/>
  </r>
  <r>
    <d v="2024-08-04T00:00:00"/>
    <s v="INV008603"/>
    <x v="10"/>
    <s v="Retail"/>
    <x v="0"/>
    <x v="4"/>
    <x v="2"/>
    <x v="1"/>
    <x v="1"/>
    <n v="19"/>
    <n v="2500"/>
    <n v="1"/>
    <x v="1141"/>
    <n v="38228.25"/>
    <x v="8585"/>
    <x v="1"/>
    <x v="0"/>
    <s v="Sneha"/>
    <x v="1"/>
    <n v="8"/>
  </r>
  <r>
    <d v="2024-08-05T00:00:00"/>
    <s v="INV008604"/>
    <x v="10"/>
    <s v="Corporate"/>
    <x v="3"/>
    <x v="3"/>
    <x v="0"/>
    <x v="7"/>
    <x v="3"/>
    <n v="1"/>
    <n v="900"/>
    <n v="0"/>
    <x v="1538"/>
    <n v="797.09"/>
    <x v="8586"/>
    <x v="2"/>
    <x v="2"/>
    <s v="Priya"/>
    <x v="1"/>
    <n v="8"/>
  </r>
  <r>
    <d v="2024-08-06T00:00:00"/>
    <s v="INV008605"/>
    <x v="4"/>
    <s v="Corporate"/>
    <x v="0"/>
    <x v="4"/>
    <x v="2"/>
    <x v="6"/>
    <x v="0"/>
    <n v="6"/>
    <n v="3500"/>
    <n v="9"/>
    <x v="1105"/>
    <n v="14816.31"/>
    <x v="8587"/>
    <x v="1"/>
    <x v="0"/>
    <s v="Pooja"/>
    <x v="1"/>
    <n v="8"/>
  </r>
  <r>
    <d v="2024-08-07T00:00:00"/>
    <s v="INV008606"/>
    <x v="3"/>
    <s v="Retail"/>
    <x v="0"/>
    <x v="0"/>
    <x v="0"/>
    <x v="5"/>
    <x v="0"/>
    <n v="10"/>
    <n v="15000"/>
    <n v="17"/>
    <x v="1966"/>
    <n v="93746.07"/>
    <x v="8588"/>
    <x v="4"/>
    <x v="1"/>
    <s v="Karan"/>
    <x v="1"/>
    <n v="8"/>
  </r>
  <r>
    <d v="2024-08-08T00:00:00"/>
    <s v="INV008607"/>
    <x v="4"/>
    <s v="Wholesale"/>
    <x v="0"/>
    <x v="8"/>
    <x v="2"/>
    <x v="3"/>
    <x v="3"/>
    <n v="2"/>
    <n v="600"/>
    <n v="10"/>
    <x v="778"/>
    <n v="798.87"/>
    <x v="8589"/>
    <x v="2"/>
    <x v="3"/>
    <s v="Pooja"/>
    <x v="1"/>
    <n v="8"/>
  </r>
  <r>
    <d v="2024-08-09T00:00:00"/>
    <s v="INV008608"/>
    <x v="5"/>
    <s v="Wholesale"/>
    <x v="3"/>
    <x v="5"/>
    <x v="1"/>
    <x v="3"/>
    <x v="3"/>
    <n v="24"/>
    <n v="600"/>
    <n v="7"/>
    <x v="909"/>
    <n v="11092.31"/>
    <x v="8590"/>
    <x v="0"/>
    <x v="0"/>
    <s v="Amit"/>
    <x v="1"/>
    <n v="8"/>
  </r>
  <r>
    <d v="2024-08-10T00:00:00"/>
    <s v="INV008609"/>
    <x v="8"/>
    <s v="Retail"/>
    <x v="1"/>
    <x v="1"/>
    <x v="2"/>
    <x v="4"/>
    <x v="0"/>
    <n v="10"/>
    <n v="12000"/>
    <n v="2"/>
    <x v="973"/>
    <n v="105569.89"/>
    <x v="8591"/>
    <x v="2"/>
    <x v="0"/>
    <s v="Karan"/>
    <x v="1"/>
    <n v="8"/>
  </r>
  <r>
    <d v="2024-08-11T00:00:00"/>
    <s v="INV008610"/>
    <x v="9"/>
    <s v="Retail"/>
    <x v="0"/>
    <x v="4"/>
    <x v="3"/>
    <x v="1"/>
    <x v="1"/>
    <n v="11"/>
    <n v="2500"/>
    <n v="8"/>
    <x v="2504"/>
    <n v="22614.61"/>
    <x v="8592"/>
    <x v="1"/>
    <x v="3"/>
    <s v="Vikas"/>
    <x v="1"/>
    <n v="8"/>
  </r>
  <r>
    <d v="2024-08-12T00:00:00"/>
    <s v="INV008611"/>
    <x v="6"/>
    <s v="Wholesale"/>
    <x v="1"/>
    <x v="1"/>
    <x v="1"/>
    <x v="6"/>
    <x v="0"/>
    <n v="21"/>
    <n v="3500"/>
    <n v="1"/>
    <x v="1860"/>
    <n v="67977.820000000007"/>
    <x v="8593"/>
    <x v="4"/>
    <x v="1"/>
    <s v="Neha"/>
    <x v="1"/>
    <n v="8"/>
  </r>
  <r>
    <d v="2024-08-13T00:00:00"/>
    <s v="INV008612"/>
    <x v="7"/>
    <s v="Corporate"/>
    <x v="2"/>
    <x v="6"/>
    <x v="1"/>
    <x v="1"/>
    <x v="1"/>
    <n v="19"/>
    <n v="2500"/>
    <n v="14"/>
    <x v="1308"/>
    <n v="31132.31"/>
    <x v="8594"/>
    <x v="2"/>
    <x v="1"/>
    <s v="Neha"/>
    <x v="1"/>
    <n v="8"/>
  </r>
  <r>
    <d v="2024-08-14T00:00:00"/>
    <s v="INV008613"/>
    <x v="5"/>
    <s v="Wholesale"/>
    <x v="2"/>
    <x v="2"/>
    <x v="1"/>
    <x v="3"/>
    <x v="3"/>
    <n v="10"/>
    <n v="600"/>
    <n v="2"/>
    <x v="426"/>
    <n v="4789.8599999999997"/>
    <x v="8595"/>
    <x v="2"/>
    <x v="2"/>
    <s v="Karan"/>
    <x v="1"/>
    <n v="8"/>
  </r>
  <r>
    <d v="2024-08-15T00:00:00"/>
    <s v="INV008614"/>
    <x v="5"/>
    <s v="Retail"/>
    <x v="2"/>
    <x v="2"/>
    <x v="3"/>
    <x v="5"/>
    <x v="0"/>
    <n v="11"/>
    <n v="15000"/>
    <n v="8"/>
    <x v="2505"/>
    <n v="130833.78"/>
    <x v="8596"/>
    <x v="4"/>
    <x v="0"/>
    <s v="Pooja"/>
    <x v="1"/>
    <n v="8"/>
  </r>
  <r>
    <d v="2024-08-16T00:00:00"/>
    <s v="INV008615"/>
    <x v="3"/>
    <s v="Retail"/>
    <x v="2"/>
    <x v="2"/>
    <x v="3"/>
    <x v="4"/>
    <x v="0"/>
    <n v="12"/>
    <n v="12000"/>
    <n v="13"/>
    <x v="2506"/>
    <n v="94394.8"/>
    <x v="8597"/>
    <x v="2"/>
    <x v="0"/>
    <s v="Priya"/>
    <x v="1"/>
    <n v="8"/>
  </r>
  <r>
    <d v="2024-08-17T00:00:00"/>
    <s v="INV008616"/>
    <x v="10"/>
    <s v="Wholesale"/>
    <x v="2"/>
    <x v="2"/>
    <x v="2"/>
    <x v="1"/>
    <x v="1"/>
    <n v="24"/>
    <n v="2500"/>
    <n v="12"/>
    <x v="660"/>
    <n v="39089.769999999997"/>
    <x v="8598"/>
    <x v="2"/>
    <x v="0"/>
    <s v="Priya"/>
    <x v="1"/>
    <n v="8"/>
  </r>
  <r>
    <d v="2024-08-18T00:00:00"/>
    <s v="INV008617"/>
    <x v="11"/>
    <s v="Retail"/>
    <x v="1"/>
    <x v="1"/>
    <x v="2"/>
    <x v="3"/>
    <x v="3"/>
    <n v="13"/>
    <n v="600"/>
    <n v="10"/>
    <x v="2426"/>
    <n v="6000.79"/>
    <x v="8599"/>
    <x v="1"/>
    <x v="2"/>
    <s v="Pooja"/>
    <x v="1"/>
    <n v="8"/>
  </r>
  <r>
    <d v="2024-08-19T00:00:00"/>
    <s v="INV008618"/>
    <x v="3"/>
    <s v="Retail"/>
    <x v="0"/>
    <x v="4"/>
    <x v="3"/>
    <x v="0"/>
    <x v="0"/>
    <n v="2"/>
    <n v="45000"/>
    <n v="10"/>
    <x v="1714"/>
    <n v="62818.59"/>
    <x v="8600"/>
    <x v="1"/>
    <x v="3"/>
    <s v="Priya"/>
    <x v="1"/>
    <n v="8"/>
  </r>
  <r>
    <d v="2024-08-20T00:00:00"/>
    <s v="INV008619"/>
    <x v="9"/>
    <s v="Wholesale"/>
    <x v="0"/>
    <x v="8"/>
    <x v="1"/>
    <x v="2"/>
    <x v="2"/>
    <n v="6"/>
    <n v="4500"/>
    <n v="16"/>
    <x v="401"/>
    <n v="20277.52"/>
    <x v="8601"/>
    <x v="4"/>
    <x v="3"/>
    <s v="Priya"/>
    <x v="1"/>
    <n v="8"/>
  </r>
  <r>
    <d v="2024-08-21T00:00:00"/>
    <s v="INV008620"/>
    <x v="0"/>
    <s v="Corporate"/>
    <x v="2"/>
    <x v="6"/>
    <x v="2"/>
    <x v="4"/>
    <x v="0"/>
    <n v="2"/>
    <n v="12000"/>
    <n v="13"/>
    <x v="577"/>
    <n v="17884.830000000002"/>
    <x v="8602"/>
    <x v="4"/>
    <x v="3"/>
    <s v="Sneha"/>
    <x v="1"/>
    <n v="8"/>
  </r>
  <r>
    <d v="2024-08-22T00:00:00"/>
    <s v="INV008621"/>
    <x v="7"/>
    <s v="Corporate"/>
    <x v="1"/>
    <x v="1"/>
    <x v="2"/>
    <x v="3"/>
    <x v="3"/>
    <n v="8"/>
    <n v="600"/>
    <n v="20"/>
    <x v="2289"/>
    <n v="2857"/>
    <x v="8603"/>
    <x v="2"/>
    <x v="0"/>
    <s v="Priya"/>
    <x v="1"/>
    <n v="8"/>
  </r>
  <r>
    <d v="2024-08-23T00:00:00"/>
    <s v="INV008622"/>
    <x v="11"/>
    <s v="Retail"/>
    <x v="3"/>
    <x v="9"/>
    <x v="0"/>
    <x v="5"/>
    <x v="0"/>
    <n v="22"/>
    <n v="15000"/>
    <n v="6"/>
    <x v="1672"/>
    <n v="259702.45"/>
    <x v="8604"/>
    <x v="3"/>
    <x v="3"/>
    <s v="Sneha"/>
    <x v="1"/>
    <n v="8"/>
  </r>
  <r>
    <d v="2024-08-24T00:00:00"/>
    <s v="INV008623"/>
    <x v="4"/>
    <s v="Corporate"/>
    <x v="2"/>
    <x v="6"/>
    <x v="2"/>
    <x v="1"/>
    <x v="1"/>
    <n v="13"/>
    <n v="2500"/>
    <n v="10"/>
    <x v="322"/>
    <n v="24711.85"/>
    <x v="8605"/>
    <x v="2"/>
    <x v="2"/>
    <s v="Raj"/>
    <x v="1"/>
    <n v="8"/>
  </r>
  <r>
    <d v="2024-08-25T00:00:00"/>
    <s v="INV008624"/>
    <x v="10"/>
    <s v="Retail"/>
    <x v="2"/>
    <x v="6"/>
    <x v="0"/>
    <x v="5"/>
    <x v="0"/>
    <n v="5"/>
    <n v="15000"/>
    <n v="0"/>
    <x v="2184"/>
    <n v="61876.65"/>
    <x v="8606"/>
    <x v="2"/>
    <x v="2"/>
    <s v="Raj"/>
    <x v="1"/>
    <n v="8"/>
  </r>
  <r>
    <d v="2024-08-26T00:00:00"/>
    <s v="INV008625"/>
    <x v="8"/>
    <s v="Wholesale"/>
    <x v="3"/>
    <x v="9"/>
    <x v="1"/>
    <x v="6"/>
    <x v="0"/>
    <n v="23"/>
    <n v="3500"/>
    <n v="13"/>
    <x v="2507"/>
    <n v="56876.959999999999"/>
    <x v="8607"/>
    <x v="0"/>
    <x v="3"/>
    <s v="Amit"/>
    <x v="1"/>
    <n v="8"/>
  </r>
  <r>
    <d v="2024-08-27T00:00:00"/>
    <s v="INV008626"/>
    <x v="3"/>
    <s v="Wholesale"/>
    <x v="1"/>
    <x v="1"/>
    <x v="3"/>
    <x v="0"/>
    <x v="0"/>
    <n v="21"/>
    <n v="45000"/>
    <n v="4"/>
    <x v="708"/>
    <n v="727893.34"/>
    <x v="8608"/>
    <x v="4"/>
    <x v="1"/>
    <s v="Sneha"/>
    <x v="1"/>
    <n v="8"/>
  </r>
  <r>
    <d v="2024-08-28T00:00:00"/>
    <s v="INV008627"/>
    <x v="4"/>
    <s v="Corporate"/>
    <x v="1"/>
    <x v="1"/>
    <x v="2"/>
    <x v="0"/>
    <x v="0"/>
    <n v="16"/>
    <n v="45000"/>
    <n v="8"/>
    <x v="341"/>
    <n v="613038.68999999994"/>
    <x v="8609"/>
    <x v="2"/>
    <x v="1"/>
    <s v="Amit"/>
    <x v="1"/>
    <n v="8"/>
  </r>
  <r>
    <d v="2024-08-29T00:00:00"/>
    <s v="INV008628"/>
    <x v="7"/>
    <s v="Retail"/>
    <x v="2"/>
    <x v="6"/>
    <x v="0"/>
    <x v="6"/>
    <x v="0"/>
    <n v="19"/>
    <n v="3500"/>
    <n v="14"/>
    <x v="2508"/>
    <n v="47347.58"/>
    <x v="8610"/>
    <x v="4"/>
    <x v="3"/>
    <s v="Raj"/>
    <x v="1"/>
    <n v="8"/>
  </r>
  <r>
    <d v="2024-08-30T00:00:00"/>
    <s v="INV008629"/>
    <x v="3"/>
    <s v="Corporate"/>
    <x v="1"/>
    <x v="1"/>
    <x v="3"/>
    <x v="4"/>
    <x v="0"/>
    <n v="3"/>
    <n v="12000"/>
    <n v="12"/>
    <x v="1139"/>
    <n v="25877.39"/>
    <x v="8611"/>
    <x v="2"/>
    <x v="1"/>
    <s v="Vikas"/>
    <x v="1"/>
    <n v="8"/>
  </r>
  <r>
    <d v="2024-08-31T00:00:00"/>
    <s v="INV008630"/>
    <x v="3"/>
    <s v="Wholesale"/>
    <x v="2"/>
    <x v="6"/>
    <x v="2"/>
    <x v="3"/>
    <x v="3"/>
    <n v="12"/>
    <n v="600"/>
    <n v="15"/>
    <x v="769"/>
    <n v="4710.34"/>
    <x v="8612"/>
    <x v="0"/>
    <x v="2"/>
    <s v="Karan"/>
    <x v="1"/>
    <n v="8"/>
  </r>
  <r>
    <d v="2024-09-01T00:00:00"/>
    <s v="INV008631"/>
    <x v="5"/>
    <s v="Corporate"/>
    <x v="2"/>
    <x v="2"/>
    <x v="0"/>
    <x v="3"/>
    <x v="3"/>
    <n v="3"/>
    <n v="600"/>
    <n v="1"/>
    <x v="473"/>
    <n v="1503.95"/>
    <x v="8613"/>
    <x v="4"/>
    <x v="1"/>
    <s v="Neha"/>
    <x v="1"/>
    <n v="9"/>
  </r>
  <r>
    <d v="2024-09-02T00:00:00"/>
    <s v="INV008632"/>
    <x v="3"/>
    <s v="Corporate"/>
    <x v="1"/>
    <x v="1"/>
    <x v="1"/>
    <x v="1"/>
    <x v="1"/>
    <n v="10"/>
    <n v="2500"/>
    <n v="9"/>
    <x v="2496"/>
    <n v="18479.45"/>
    <x v="8614"/>
    <x v="0"/>
    <x v="3"/>
    <s v="Pooja"/>
    <x v="1"/>
    <n v="9"/>
  </r>
  <r>
    <d v="2024-09-03T00:00:00"/>
    <s v="INV008633"/>
    <x v="0"/>
    <s v="Corporate"/>
    <x v="2"/>
    <x v="6"/>
    <x v="1"/>
    <x v="7"/>
    <x v="3"/>
    <n v="23"/>
    <n v="900"/>
    <n v="5"/>
    <x v="2020"/>
    <n v="15922.08"/>
    <x v="8615"/>
    <x v="4"/>
    <x v="3"/>
    <s v="Karan"/>
    <x v="1"/>
    <n v="9"/>
  </r>
  <r>
    <d v="2024-09-04T00:00:00"/>
    <s v="INV008634"/>
    <x v="11"/>
    <s v="Retail"/>
    <x v="3"/>
    <x v="7"/>
    <x v="1"/>
    <x v="1"/>
    <x v="1"/>
    <n v="20"/>
    <n v="2500"/>
    <n v="17"/>
    <x v="2319"/>
    <n v="34820"/>
    <x v="8616"/>
    <x v="1"/>
    <x v="2"/>
    <s v="Amit"/>
    <x v="1"/>
    <n v="9"/>
  </r>
  <r>
    <d v="2024-09-05T00:00:00"/>
    <s v="INV008635"/>
    <x v="3"/>
    <s v="Corporate"/>
    <x v="3"/>
    <x v="3"/>
    <x v="2"/>
    <x v="6"/>
    <x v="0"/>
    <n v="18"/>
    <n v="3500"/>
    <n v="14"/>
    <x v="180"/>
    <n v="44485.05"/>
    <x v="8617"/>
    <x v="1"/>
    <x v="1"/>
    <s v="Neha"/>
    <x v="1"/>
    <n v="9"/>
  </r>
  <r>
    <d v="2024-09-06T00:00:00"/>
    <s v="INV008636"/>
    <x v="7"/>
    <s v="Corporate"/>
    <x v="0"/>
    <x v="4"/>
    <x v="0"/>
    <x v="1"/>
    <x v="1"/>
    <n v="20"/>
    <n v="2500"/>
    <n v="20"/>
    <x v="629"/>
    <n v="32832.21"/>
    <x v="8618"/>
    <x v="4"/>
    <x v="3"/>
    <s v="Sneha"/>
    <x v="1"/>
    <n v="9"/>
  </r>
  <r>
    <d v="2024-09-07T00:00:00"/>
    <s v="INV008637"/>
    <x v="0"/>
    <s v="Wholesale"/>
    <x v="3"/>
    <x v="5"/>
    <x v="3"/>
    <x v="0"/>
    <x v="0"/>
    <n v="3"/>
    <n v="45000"/>
    <n v="10"/>
    <x v="1205"/>
    <n v="95938.72"/>
    <x v="8619"/>
    <x v="3"/>
    <x v="3"/>
    <s v="Neha"/>
    <x v="1"/>
    <n v="9"/>
  </r>
  <r>
    <d v="2024-09-08T00:00:00"/>
    <s v="INV008638"/>
    <x v="9"/>
    <s v="Wholesale"/>
    <x v="3"/>
    <x v="7"/>
    <x v="1"/>
    <x v="1"/>
    <x v="1"/>
    <n v="16"/>
    <n v="2500"/>
    <n v="14"/>
    <x v="2276"/>
    <n v="29459.62"/>
    <x v="8620"/>
    <x v="2"/>
    <x v="1"/>
    <s v="Amit"/>
    <x v="1"/>
    <n v="9"/>
  </r>
  <r>
    <d v="2024-09-09T00:00:00"/>
    <s v="INV008639"/>
    <x v="2"/>
    <s v="Retail"/>
    <x v="2"/>
    <x v="6"/>
    <x v="3"/>
    <x v="0"/>
    <x v="0"/>
    <n v="9"/>
    <n v="45000"/>
    <n v="11"/>
    <x v="2400"/>
    <n v="322797.96999999997"/>
    <x v="8621"/>
    <x v="4"/>
    <x v="3"/>
    <s v="Pooja"/>
    <x v="1"/>
    <n v="9"/>
  </r>
  <r>
    <d v="2024-09-10T00:00:00"/>
    <s v="INV008640"/>
    <x v="6"/>
    <s v="Wholesale"/>
    <x v="2"/>
    <x v="2"/>
    <x v="2"/>
    <x v="2"/>
    <x v="2"/>
    <n v="5"/>
    <n v="4500"/>
    <n v="7"/>
    <x v="1390"/>
    <n v="15722.63"/>
    <x v="8622"/>
    <x v="3"/>
    <x v="3"/>
    <s v="Raj"/>
    <x v="1"/>
    <n v="9"/>
  </r>
  <r>
    <d v="2024-09-11T00:00:00"/>
    <s v="INV008641"/>
    <x v="7"/>
    <s v="Wholesale"/>
    <x v="0"/>
    <x v="8"/>
    <x v="2"/>
    <x v="3"/>
    <x v="3"/>
    <n v="4"/>
    <n v="600"/>
    <n v="8"/>
    <x v="1086"/>
    <n v="1751.34"/>
    <x v="8623"/>
    <x v="3"/>
    <x v="2"/>
    <s v="Sneha"/>
    <x v="1"/>
    <n v="9"/>
  </r>
  <r>
    <d v="2024-09-12T00:00:00"/>
    <s v="INV008642"/>
    <x v="5"/>
    <s v="Retail"/>
    <x v="0"/>
    <x v="0"/>
    <x v="2"/>
    <x v="0"/>
    <x v="0"/>
    <n v="25"/>
    <n v="45000"/>
    <n v="15"/>
    <x v="2188"/>
    <n v="796460.56"/>
    <x v="8624"/>
    <x v="0"/>
    <x v="2"/>
    <s v="Vikas"/>
    <x v="1"/>
    <n v="9"/>
  </r>
  <r>
    <d v="2024-09-13T00:00:00"/>
    <s v="INV008643"/>
    <x v="3"/>
    <s v="Corporate"/>
    <x v="2"/>
    <x v="6"/>
    <x v="3"/>
    <x v="5"/>
    <x v="0"/>
    <n v="22"/>
    <n v="15000"/>
    <n v="20"/>
    <x v="590"/>
    <n v="246736.8"/>
    <x v="8625"/>
    <x v="3"/>
    <x v="1"/>
    <s v="Karan"/>
    <x v="1"/>
    <n v="9"/>
  </r>
  <r>
    <d v="2024-09-14T00:00:00"/>
    <s v="INV008644"/>
    <x v="2"/>
    <s v="Wholesale"/>
    <x v="0"/>
    <x v="8"/>
    <x v="2"/>
    <x v="3"/>
    <x v="3"/>
    <n v="22"/>
    <n v="600"/>
    <n v="1"/>
    <x v="2509"/>
    <n v="11012.57"/>
    <x v="8626"/>
    <x v="3"/>
    <x v="2"/>
    <s v="Raj"/>
    <x v="1"/>
    <n v="9"/>
  </r>
  <r>
    <d v="2024-09-15T00:00:00"/>
    <s v="INV008645"/>
    <x v="6"/>
    <s v="Corporate"/>
    <x v="3"/>
    <x v="5"/>
    <x v="1"/>
    <x v="7"/>
    <x v="3"/>
    <n v="14"/>
    <n v="900"/>
    <n v="0"/>
    <x v="354"/>
    <n v="10219.74"/>
    <x v="8627"/>
    <x v="0"/>
    <x v="3"/>
    <s v="Neha"/>
    <x v="1"/>
    <n v="9"/>
  </r>
  <r>
    <d v="2024-09-16T00:00:00"/>
    <s v="INV008646"/>
    <x v="7"/>
    <s v="Corporate"/>
    <x v="0"/>
    <x v="4"/>
    <x v="3"/>
    <x v="3"/>
    <x v="3"/>
    <n v="8"/>
    <n v="600"/>
    <n v="13"/>
    <x v="1305"/>
    <n v="3436.59"/>
    <x v="8628"/>
    <x v="4"/>
    <x v="1"/>
    <s v="Neha"/>
    <x v="1"/>
    <n v="9"/>
  </r>
  <r>
    <d v="2024-09-17T00:00:00"/>
    <s v="INV008647"/>
    <x v="1"/>
    <s v="Retail"/>
    <x v="1"/>
    <x v="1"/>
    <x v="0"/>
    <x v="3"/>
    <x v="3"/>
    <n v="14"/>
    <n v="600"/>
    <n v="8"/>
    <x v="254"/>
    <n v="6861.73"/>
    <x v="8629"/>
    <x v="1"/>
    <x v="3"/>
    <s v="Priya"/>
    <x v="1"/>
    <n v="9"/>
  </r>
  <r>
    <d v="2024-09-18T00:00:00"/>
    <s v="INV008648"/>
    <x v="11"/>
    <s v="Retail"/>
    <x v="1"/>
    <x v="1"/>
    <x v="0"/>
    <x v="3"/>
    <x v="3"/>
    <n v="22"/>
    <n v="600"/>
    <n v="9"/>
    <x v="1841"/>
    <n v="9625.59"/>
    <x v="8630"/>
    <x v="0"/>
    <x v="1"/>
    <s v="Pooja"/>
    <x v="1"/>
    <n v="9"/>
  </r>
  <r>
    <d v="2024-09-19T00:00:00"/>
    <s v="INV008649"/>
    <x v="11"/>
    <s v="Corporate"/>
    <x v="0"/>
    <x v="4"/>
    <x v="2"/>
    <x v="6"/>
    <x v="0"/>
    <n v="7"/>
    <n v="3500"/>
    <n v="14"/>
    <x v="2293"/>
    <n v="19229.150000000001"/>
    <x v="8631"/>
    <x v="0"/>
    <x v="2"/>
    <s v="Neha"/>
    <x v="1"/>
    <n v="9"/>
  </r>
  <r>
    <d v="2024-09-20T00:00:00"/>
    <s v="INV008650"/>
    <x v="10"/>
    <s v="Corporate"/>
    <x v="2"/>
    <x v="2"/>
    <x v="0"/>
    <x v="3"/>
    <x v="3"/>
    <n v="1"/>
    <n v="600"/>
    <n v="18"/>
    <x v="2225"/>
    <n v="445.57"/>
    <x v="8632"/>
    <x v="3"/>
    <x v="2"/>
    <s v="Neha"/>
    <x v="1"/>
    <n v="9"/>
  </r>
  <r>
    <d v="2024-09-21T00:00:00"/>
    <s v="INV008651"/>
    <x v="0"/>
    <s v="Corporate"/>
    <x v="3"/>
    <x v="3"/>
    <x v="1"/>
    <x v="7"/>
    <x v="3"/>
    <n v="22"/>
    <n v="900"/>
    <n v="16"/>
    <x v="2482"/>
    <n v="14121.23"/>
    <x v="8633"/>
    <x v="0"/>
    <x v="3"/>
    <s v="Karan"/>
    <x v="1"/>
    <n v="9"/>
  </r>
  <r>
    <d v="2024-09-22T00:00:00"/>
    <s v="INV008652"/>
    <x v="11"/>
    <s v="Retail"/>
    <x v="3"/>
    <x v="5"/>
    <x v="1"/>
    <x v="6"/>
    <x v="0"/>
    <n v="12"/>
    <n v="3500"/>
    <n v="5"/>
    <x v="2050"/>
    <n v="34327.35"/>
    <x v="8634"/>
    <x v="4"/>
    <x v="0"/>
    <s v="Priya"/>
    <x v="1"/>
    <n v="9"/>
  </r>
  <r>
    <d v="2024-09-23T00:00:00"/>
    <s v="INV008653"/>
    <x v="4"/>
    <s v="Corporate"/>
    <x v="3"/>
    <x v="7"/>
    <x v="2"/>
    <x v="1"/>
    <x v="1"/>
    <n v="18"/>
    <n v="2500"/>
    <n v="8"/>
    <x v="931"/>
    <n v="38078.99"/>
    <x v="8635"/>
    <x v="3"/>
    <x v="0"/>
    <s v="Neha"/>
    <x v="1"/>
    <n v="9"/>
  </r>
  <r>
    <d v="2024-09-24T00:00:00"/>
    <s v="INV008654"/>
    <x v="10"/>
    <s v="Corporate"/>
    <x v="0"/>
    <x v="0"/>
    <x v="1"/>
    <x v="2"/>
    <x v="2"/>
    <n v="3"/>
    <n v="4500"/>
    <n v="2"/>
    <x v="1099"/>
    <n v="10861.34"/>
    <x v="8636"/>
    <x v="2"/>
    <x v="3"/>
    <s v="Raj"/>
    <x v="1"/>
    <n v="9"/>
  </r>
  <r>
    <d v="2024-09-25T00:00:00"/>
    <s v="INV008655"/>
    <x v="8"/>
    <s v="Corporate"/>
    <x v="2"/>
    <x v="2"/>
    <x v="3"/>
    <x v="4"/>
    <x v="0"/>
    <n v="9"/>
    <n v="12000"/>
    <n v="20"/>
    <x v="1800"/>
    <n v="75771.259999999995"/>
    <x v="8637"/>
    <x v="3"/>
    <x v="3"/>
    <s v="Karan"/>
    <x v="1"/>
    <n v="9"/>
  </r>
  <r>
    <d v="2024-09-26T00:00:00"/>
    <s v="INV008656"/>
    <x v="9"/>
    <s v="Wholesale"/>
    <x v="3"/>
    <x v="5"/>
    <x v="1"/>
    <x v="7"/>
    <x v="3"/>
    <n v="14"/>
    <n v="900"/>
    <n v="9"/>
    <x v="1235"/>
    <n v="10164.209999999999"/>
    <x v="8638"/>
    <x v="4"/>
    <x v="0"/>
    <s v="Vikas"/>
    <x v="1"/>
    <n v="9"/>
  </r>
  <r>
    <d v="2024-09-27T00:00:00"/>
    <s v="INV008657"/>
    <x v="0"/>
    <s v="Retail"/>
    <x v="2"/>
    <x v="6"/>
    <x v="1"/>
    <x v="6"/>
    <x v="0"/>
    <n v="14"/>
    <n v="3500"/>
    <n v="3"/>
    <x v="830"/>
    <n v="37247.57"/>
    <x v="8639"/>
    <x v="0"/>
    <x v="0"/>
    <s v="Pooja"/>
    <x v="1"/>
    <n v="9"/>
  </r>
  <r>
    <d v="2024-09-28T00:00:00"/>
    <s v="INV008658"/>
    <x v="0"/>
    <s v="Corporate"/>
    <x v="2"/>
    <x v="2"/>
    <x v="3"/>
    <x v="6"/>
    <x v="0"/>
    <n v="9"/>
    <n v="3500"/>
    <n v="2"/>
    <x v="795"/>
    <n v="28835.83"/>
    <x v="8640"/>
    <x v="2"/>
    <x v="1"/>
    <s v="Raj"/>
    <x v="1"/>
    <n v="9"/>
  </r>
  <r>
    <d v="2024-09-29T00:00:00"/>
    <s v="INV008659"/>
    <x v="9"/>
    <s v="Wholesale"/>
    <x v="3"/>
    <x v="7"/>
    <x v="1"/>
    <x v="6"/>
    <x v="0"/>
    <n v="24"/>
    <n v="3500"/>
    <n v="2"/>
    <x v="767"/>
    <n v="66860.5"/>
    <x v="8641"/>
    <x v="3"/>
    <x v="2"/>
    <s v="Pooja"/>
    <x v="1"/>
    <n v="9"/>
  </r>
  <r>
    <d v="2024-09-30T00:00:00"/>
    <s v="INV008660"/>
    <x v="11"/>
    <s v="Wholesale"/>
    <x v="1"/>
    <x v="1"/>
    <x v="0"/>
    <x v="7"/>
    <x v="3"/>
    <n v="23"/>
    <n v="900"/>
    <n v="3"/>
    <x v="748"/>
    <n v="15337.06"/>
    <x v="8642"/>
    <x v="0"/>
    <x v="1"/>
    <s v="Karan"/>
    <x v="1"/>
    <n v="9"/>
  </r>
  <r>
    <d v="2024-10-01T00:00:00"/>
    <s v="INV008661"/>
    <x v="0"/>
    <s v="Wholesale"/>
    <x v="3"/>
    <x v="3"/>
    <x v="1"/>
    <x v="0"/>
    <x v="0"/>
    <n v="11"/>
    <n v="45000"/>
    <n v="7"/>
    <x v="1085"/>
    <n v="341739.06"/>
    <x v="8643"/>
    <x v="0"/>
    <x v="3"/>
    <s v="Raj"/>
    <x v="1"/>
    <n v="10"/>
  </r>
  <r>
    <d v="2024-10-02T00:00:00"/>
    <s v="INV008662"/>
    <x v="2"/>
    <s v="Corporate"/>
    <x v="1"/>
    <x v="1"/>
    <x v="1"/>
    <x v="5"/>
    <x v="0"/>
    <n v="20"/>
    <n v="15000"/>
    <n v="6"/>
    <x v="1277"/>
    <n v="254652.53"/>
    <x v="8644"/>
    <x v="2"/>
    <x v="3"/>
    <s v="Pooja"/>
    <x v="1"/>
    <n v="10"/>
  </r>
  <r>
    <d v="2024-10-03T00:00:00"/>
    <s v="INV008663"/>
    <x v="8"/>
    <s v="Wholesale"/>
    <x v="0"/>
    <x v="8"/>
    <x v="2"/>
    <x v="5"/>
    <x v="0"/>
    <n v="14"/>
    <n v="15000"/>
    <n v="14"/>
    <x v="1540"/>
    <n v="165048.35"/>
    <x v="8645"/>
    <x v="2"/>
    <x v="2"/>
    <s v="Sneha"/>
    <x v="1"/>
    <n v="10"/>
  </r>
  <r>
    <d v="2024-10-04T00:00:00"/>
    <s v="INV008664"/>
    <x v="9"/>
    <s v="Wholesale"/>
    <x v="0"/>
    <x v="4"/>
    <x v="0"/>
    <x v="0"/>
    <x v="0"/>
    <n v="4"/>
    <n v="45000"/>
    <n v="19"/>
    <x v="956"/>
    <n v="111673.36"/>
    <x v="8646"/>
    <x v="0"/>
    <x v="0"/>
    <s v="Amit"/>
    <x v="1"/>
    <n v="10"/>
  </r>
  <r>
    <d v="2024-10-05T00:00:00"/>
    <s v="INV008665"/>
    <x v="10"/>
    <s v="Retail"/>
    <x v="3"/>
    <x v="9"/>
    <x v="2"/>
    <x v="3"/>
    <x v="3"/>
    <n v="4"/>
    <n v="600"/>
    <n v="7"/>
    <x v="2394"/>
    <n v="1850.3"/>
    <x v="8647"/>
    <x v="3"/>
    <x v="1"/>
    <s v="Karan"/>
    <x v="1"/>
    <n v="10"/>
  </r>
  <r>
    <d v="2024-10-06T00:00:00"/>
    <s v="INV008666"/>
    <x v="11"/>
    <s v="Corporate"/>
    <x v="2"/>
    <x v="2"/>
    <x v="1"/>
    <x v="4"/>
    <x v="0"/>
    <n v="1"/>
    <n v="12000"/>
    <n v="12"/>
    <x v="499"/>
    <n v="9890.7800000000007"/>
    <x v="8648"/>
    <x v="0"/>
    <x v="3"/>
    <s v="Amit"/>
    <x v="1"/>
    <n v="10"/>
  </r>
  <r>
    <d v="2024-10-07T00:00:00"/>
    <s v="INV008667"/>
    <x v="4"/>
    <s v="Corporate"/>
    <x v="0"/>
    <x v="0"/>
    <x v="3"/>
    <x v="2"/>
    <x v="2"/>
    <n v="15"/>
    <n v="4500"/>
    <n v="7"/>
    <x v="2510"/>
    <n v="58057.66"/>
    <x v="8649"/>
    <x v="2"/>
    <x v="1"/>
    <s v="Priya"/>
    <x v="1"/>
    <n v="10"/>
  </r>
  <r>
    <d v="2024-10-08T00:00:00"/>
    <s v="INV008668"/>
    <x v="11"/>
    <s v="Retail"/>
    <x v="1"/>
    <x v="1"/>
    <x v="2"/>
    <x v="4"/>
    <x v="0"/>
    <n v="14"/>
    <n v="12000"/>
    <n v="1"/>
    <x v="2149"/>
    <n v="130619.98"/>
    <x v="8650"/>
    <x v="2"/>
    <x v="3"/>
    <s v="Vikas"/>
    <x v="1"/>
    <n v="10"/>
  </r>
  <r>
    <d v="2024-10-09T00:00:00"/>
    <s v="INV008669"/>
    <x v="4"/>
    <s v="Wholesale"/>
    <x v="2"/>
    <x v="2"/>
    <x v="0"/>
    <x v="4"/>
    <x v="0"/>
    <n v="2"/>
    <n v="12000"/>
    <n v="1"/>
    <x v="1406"/>
    <n v="21340.37"/>
    <x v="8651"/>
    <x v="0"/>
    <x v="3"/>
    <s v="Raj"/>
    <x v="1"/>
    <n v="10"/>
  </r>
  <r>
    <d v="2024-10-10T00:00:00"/>
    <s v="INV008670"/>
    <x v="6"/>
    <s v="Corporate"/>
    <x v="2"/>
    <x v="6"/>
    <x v="2"/>
    <x v="4"/>
    <x v="0"/>
    <n v="9"/>
    <n v="12000"/>
    <n v="11"/>
    <x v="101"/>
    <n v="71997.539999999994"/>
    <x v="8652"/>
    <x v="3"/>
    <x v="0"/>
    <s v="Raj"/>
    <x v="1"/>
    <n v="10"/>
  </r>
  <r>
    <d v="2024-10-11T00:00:00"/>
    <s v="INV008671"/>
    <x v="7"/>
    <s v="Retail"/>
    <x v="0"/>
    <x v="8"/>
    <x v="0"/>
    <x v="0"/>
    <x v="0"/>
    <n v="21"/>
    <n v="45000"/>
    <n v="9"/>
    <x v="2476"/>
    <n v="652166.06000000006"/>
    <x v="8653"/>
    <x v="4"/>
    <x v="1"/>
    <s v="Karan"/>
    <x v="1"/>
    <n v="10"/>
  </r>
  <r>
    <d v="2024-10-12T00:00:00"/>
    <s v="INV008672"/>
    <x v="11"/>
    <s v="Wholesale"/>
    <x v="2"/>
    <x v="6"/>
    <x v="1"/>
    <x v="4"/>
    <x v="0"/>
    <n v="21"/>
    <n v="12000"/>
    <n v="0"/>
    <x v="411"/>
    <n v="210376.38"/>
    <x v="8654"/>
    <x v="4"/>
    <x v="1"/>
    <s v="Raj"/>
    <x v="1"/>
    <n v="10"/>
  </r>
  <r>
    <d v="2024-10-13T00:00:00"/>
    <s v="INV008673"/>
    <x v="2"/>
    <s v="Corporate"/>
    <x v="1"/>
    <x v="1"/>
    <x v="0"/>
    <x v="4"/>
    <x v="0"/>
    <n v="12"/>
    <n v="12000"/>
    <n v="12"/>
    <x v="1774"/>
    <n v="102830.39"/>
    <x v="8655"/>
    <x v="2"/>
    <x v="3"/>
    <s v="Amit"/>
    <x v="1"/>
    <n v="10"/>
  </r>
  <r>
    <d v="2024-10-14T00:00:00"/>
    <s v="INV008674"/>
    <x v="0"/>
    <s v="Retail"/>
    <x v="3"/>
    <x v="5"/>
    <x v="0"/>
    <x v="3"/>
    <x v="3"/>
    <n v="18"/>
    <n v="600"/>
    <n v="10"/>
    <x v="861"/>
    <n v="8352.4599999999991"/>
    <x v="8656"/>
    <x v="0"/>
    <x v="2"/>
    <s v="Vikas"/>
    <x v="1"/>
    <n v="10"/>
  </r>
  <r>
    <d v="2024-10-15T00:00:00"/>
    <s v="INV008675"/>
    <x v="3"/>
    <s v="Corporate"/>
    <x v="0"/>
    <x v="0"/>
    <x v="3"/>
    <x v="2"/>
    <x v="2"/>
    <n v="19"/>
    <n v="4500"/>
    <n v="7"/>
    <x v="2463"/>
    <n v="73346.820000000007"/>
    <x v="8657"/>
    <x v="4"/>
    <x v="2"/>
    <s v="Raj"/>
    <x v="1"/>
    <n v="10"/>
  </r>
  <r>
    <d v="2024-10-16T00:00:00"/>
    <s v="INV008676"/>
    <x v="2"/>
    <s v="Corporate"/>
    <x v="2"/>
    <x v="2"/>
    <x v="2"/>
    <x v="0"/>
    <x v="0"/>
    <n v="17"/>
    <n v="45000"/>
    <n v="6"/>
    <x v="1699"/>
    <n v="599757.82999999996"/>
    <x v="8658"/>
    <x v="4"/>
    <x v="3"/>
    <s v="Pooja"/>
    <x v="1"/>
    <n v="10"/>
  </r>
  <r>
    <d v="2024-10-17T00:00:00"/>
    <s v="INV008677"/>
    <x v="10"/>
    <s v="Corporate"/>
    <x v="0"/>
    <x v="4"/>
    <x v="1"/>
    <x v="4"/>
    <x v="0"/>
    <n v="12"/>
    <n v="12000"/>
    <n v="14"/>
    <x v="1969"/>
    <n v="106858.55"/>
    <x v="8659"/>
    <x v="0"/>
    <x v="3"/>
    <s v="Amit"/>
    <x v="1"/>
    <n v="10"/>
  </r>
  <r>
    <d v="2024-10-18T00:00:00"/>
    <s v="INV008678"/>
    <x v="5"/>
    <s v="Corporate"/>
    <x v="1"/>
    <x v="1"/>
    <x v="3"/>
    <x v="7"/>
    <x v="3"/>
    <n v="1"/>
    <n v="900"/>
    <n v="19"/>
    <x v="1451"/>
    <n v="584.22"/>
    <x v="8660"/>
    <x v="3"/>
    <x v="0"/>
    <s v="Raj"/>
    <x v="1"/>
    <n v="10"/>
  </r>
  <r>
    <d v="2024-10-19T00:00:00"/>
    <s v="INV008679"/>
    <x v="8"/>
    <s v="Retail"/>
    <x v="3"/>
    <x v="7"/>
    <x v="3"/>
    <x v="4"/>
    <x v="0"/>
    <n v="10"/>
    <n v="12000"/>
    <n v="13"/>
    <x v="2511"/>
    <n v="81771.240000000005"/>
    <x v="8661"/>
    <x v="4"/>
    <x v="1"/>
    <s v="Pooja"/>
    <x v="1"/>
    <n v="10"/>
  </r>
  <r>
    <d v="2024-10-20T00:00:00"/>
    <s v="INV008680"/>
    <x v="9"/>
    <s v="Corporate"/>
    <x v="3"/>
    <x v="3"/>
    <x v="0"/>
    <x v="3"/>
    <x v="3"/>
    <n v="13"/>
    <n v="600"/>
    <n v="4"/>
    <x v="1764"/>
    <n v="6875.41"/>
    <x v="8662"/>
    <x v="1"/>
    <x v="2"/>
    <s v="Priya"/>
    <x v="1"/>
    <n v="10"/>
  </r>
  <r>
    <d v="2024-10-21T00:00:00"/>
    <s v="INV008681"/>
    <x v="3"/>
    <s v="Retail"/>
    <x v="1"/>
    <x v="1"/>
    <x v="0"/>
    <x v="2"/>
    <x v="2"/>
    <n v="2"/>
    <n v="4500"/>
    <n v="2"/>
    <x v="269"/>
    <n v="7590.79"/>
    <x v="8663"/>
    <x v="4"/>
    <x v="0"/>
    <s v="Priya"/>
    <x v="1"/>
    <n v="10"/>
  </r>
  <r>
    <d v="2024-10-22T00:00:00"/>
    <s v="INV008682"/>
    <x v="3"/>
    <s v="Corporate"/>
    <x v="0"/>
    <x v="8"/>
    <x v="2"/>
    <x v="2"/>
    <x v="2"/>
    <n v="13"/>
    <n v="4500"/>
    <n v="19"/>
    <x v="1152"/>
    <n v="35579.18"/>
    <x v="8664"/>
    <x v="0"/>
    <x v="0"/>
    <s v="Neha"/>
    <x v="1"/>
    <n v="10"/>
  </r>
  <r>
    <d v="2024-10-23T00:00:00"/>
    <s v="INV008683"/>
    <x v="1"/>
    <s v="Corporate"/>
    <x v="1"/>
    <x v="1"/>
    <x v="2"/>
    <x v="3"/>
    <x v="3"/>
    <n v="21"/>
    <n v="600"/>
    <n v="20"/>
    <x v="589"/>
    <n v="9118.01"/>
    <x v="8665"/>
    <x v="3"/>
    <x v="1"/>
    <s v="Amit"/>
    <x v="1"/>
    <n v="10"/>
  </r>
  <r>
    <d v="2024-10-24T00:00:00"/>
    <s v="INV008684"/>
    <x v="0"/>
    <s v="Retail"/>
    <x v="2"/>
    <x v="2"/>
    <x v="0"/>
    <x v="0"/>
    <x v="0"/>
    <n v="18"/>
    <n v="45000"/>
    <n v="18"/>
    <x v="812"/>
    <n v="511121.25"/>
    <x v="8666"/>
    <x v="2"/>
    <x v="0"/>
    <s v="Karan"/>
    <x v="1"/>
    <n v="10"/>
  </r>
  <r>
    <d v="2024-10-25T00:00:00"/>
    <s v="INV008685"/>
    <x v="10"/>
    <s v="Corporate"/>
    <x v="0"/>
    <x v="8"/>
    <x v="3"/>
    <x v="1"/>
    <x v="1"/>
    <n v="24"/>
    <n v="2500"/>
    <n v="16"/>
    <x v="911"/>
    <n v="42945.87"/>
    <x v="8667"/>
    <x v="3"/>
    <x v="2"/>
    <s v="Neha"/>
    <x v="1"/>
    <n v="10"/>
  </r>
  <r>
    <d v="2024-10-26T00:00:00"/>
    <s v="INV008686"/>
    <x v="8"/>
    <s v="Retail"/>
    <x v="3"/>
    <x v="7"/>
    <x v="3"/>
    <x v="5"/>
    <x v="0"/>
    <n v="8"/>
    <n v="15000"/>
    <n v="9"/>
    <x v="1753"/>
    <n v="82563.039999999994"/>
    <x v="8668"/>
    <x v="0"/>
    <x v="3"/>
    <s v="Sneha"/>
    <x v="1"/>
    <n v="10"/>
  </r>
  <r>
    <d v="2024-10-27T00:00:00"/>
    <s v="INV008687"/>
    <x v="9"/>
    <s v="Corporate"/>
    <x v="3"/>
    <x v="3"/>
    <x v="1"/>
    <x v="7"/>
    <x v="3"/>
    <n v="2"/>
    <n v="900"/>
    <n v="4"/>
    <x v="735"/>
    <n v="1415.2"/>
    <x v="8669"/>
    <x v="4"/>
    <x v="0"/>
    <s v="Sneha"/>
    <x v="1"/>
    <n v="10"/>
  </r>
  <r>
    <d v="2024-10-28T00:00:00"/>
    <s v="INV008688"/>
    <x v="8"/>
    <s v="Corporate"/>
    <x v="2"/>
    <x v="2"/>
    <x v="2"/>
    <x v="3"/>
    <x v="3"/>
    <n v="9"/>
    <n v="600"/>
    <n v="6"/>
    <x v="274"/>
    <n v="4540.9799999999996"/>
    <x v="8670"/>
    <x v="0"/>
    <x v="2"/>
    <s v="Neha"/>
    <x v="1"/>
    <n v="10"/>
  </r>
  <r>
    <d v="2024-10-29T00:00:00"/>
    <s v="INV008689"/>
    <x v="1"/>
    <s v="Corporate"/>
    <x v="2"/>
    <x v="2"/>
    <x v="2"/>
    <x v="2"/>
    <x v="2"/>
    <n v="22"/>
    <n v="4500"/>
    <n v="7"/>
    <x v="178"/>
    <n v="82571.33"/>
    <x v="8671"/>
    <x v="4"/>
    <x v="2"/>
    <s v="Sneha"/>
    <x v="1"/>
    <n v="10"/>
  </r>
  <r>
    <d v="2024-10-30T00:00:00"/>
    <s v="INV008690"/>
    <x v="0"/>
    <s v="Wholesale"/>
    <x v="2"/>
    <x v="2"/>
    <x v="2"/>
    <x v="1"/>
    <x v="1"/>
    <n v="19"/>
    <n v="2500"/>
    <n v="17"/>
    <x v="2512"/>
    <n v="32546.58"/>
    <x v="8672"/>
    <x v="1"/>
    <x v="2"/>
    <s v="Sneha"/>
    <x v="1"/>
    <n v="10"/>
  </r>
  <r>
    <d v="2024-10-31T00:00:00"/>
    <s v="INV008691"/>
    <x v="1"/>
    <s v="Wholesale"/>
    <x v="0"/>
    <x v="0"/>
    <x v="2"/>
    <x v="1"/>
    <x v="1"/>
    <n v="12"/>
    <n v="2500"/>
    <n v="4"/>
    <x v="712"/>
    <n v="22439.26"/>
    <x v="8673"/>
    <x v="1"/>
    <x v="1"/>
    <s v="Priya"/>
    <x v="1"/>
    <n v="10"/>
  </r>
  <r>
    <d v="2024-11-01T00:00:00"/>
    <s v="INV008692"/>
    <x v="4"/>
    <s v="Wholesale"/>
    <x v="2"/>
    <x v="6"/>
    <x v="3"/>
    <x v="1"/>
    <x v="1"/>
    <n v="9"/>
    <n v="2500"/>
    <n v="4"/>
    <x v="2105"/>
    <n v="16241.32"/>
    <x v="8674"/>
    <x v="4"/>
    <x v="0"/>
    <s v="Raj"/>
    <x v="1"/>
    <n v="11"/>
  </r>
  <r>
    <d v="2024-11-02T00:00:00"/>
    <s v="INV008693"/>
    <x v="5"/>
    <s v="Wholesale"/>
    <x v="2"/>
    <x v="6"/>
    <x v="0"/>
    <x v="1"/>
    <x v="1"/>
    <n v="7"/>
    <n v="2500"/>
    <n v="16"/>
    <x v="1954"/>
    <n v="13008.07"/>
    <x v="8675"/>
    <x v="1"/>
    <x v="2"/>
    <s v="Vikas"/>
    <x v="1"/>
    <n v="11"/>
  </r>
  <r>
    <d v="2024-11-03T00:00:00"/>
    <s v="INV008694"/>
    <x v="6"/>
    <s v="Retail"/>
    <x v="2"/>
    <x v="6"/>
    <x v="0"/>
    <x v="0"/>
    <x v="0"/>
    <n v="11"/>
    <n v="45000"/>
    <n v="6"/>
    <x v="1810"/>
    <n v="405073.11"/>
    <x v="8676"/>
    <x v="4"/>
    <x v="3"/>
    <s v="Pooja"/>
    <x v="1"/>
    <n v="11"/>
  </r>
  <r>
    <d v="2024-11-04T00:00:00"/>
    <s v="INV008695"/>
    <x v="8"/>
    <s v="Retail"/>
    <x v="1"/>
    <x v="1"/>
    <x v="2"/>
    <x v="3"/>
    <x v="3"/>
    <n v="8"/>
    <n v="600"/>
    <n v="9"/>
    <x v="1875"/>
    <n v="3900.89"/>
    <x v="8677"/>
    <x v="4"/>
    <x v="1"/>
    <s v="Neha"/>
    <x v="1"/>
    <n v="11"/>
  </r>
  <r>
    <d v="2024-11-05T00:00:00"/>
    <s v="INV008696"/>
    <x v="11"/>
    <s v="Corporate"/>
    <x v="1"/>
    <x v="1"/>
    <x v="3"/>
    <x v="2"/>
    <x v="2"/>
    <n v="5"/>
    <n v="4500"/>
    <n v="4"/>
    <x v="2105"/>
    <n v="19408.71"/>
    <x v="8678"/>
    <x v="3"/>
    <x v="2"/>
    <s v="Neha"/>
    <x v="1"/>
    <n v="11"/>
  </r>
  <r>
    <d v="2024-11-06T00:00:00"/>
    <s v="INV008697"/>
    <x v="6"/>
    <s v="Retail"/>
    <x v="0"/>
    <x v="0"/>
    <x v="2"/>
    <x v="0"/>
    <x v="0"/>
    <n v="6"/>
    <n v="45000"/>
    <n v="16"/>
    <x v="311"/>
    <n v="168646.7"/>
    <x v="8679"/>
    <x v="0"/>
    <x v="3"/>
    <s v="Raj"/>
    <x v="1"/>
    <n v="11"/>
  </r>
  <r>
    <d v="2024-11-07T00:00:00"/>
    <s v="INV008698"/>
    <x v="6"/>
    <s v="Retail"/>
    <x v="3"/>
    <x v="5"/>
    <x v="0"/>
    <x v="0"/>
    <x v="0"/>
    <n v="14"/>
    <n v="45000"/>
    <n v="7"/>
    <x v="1819"/>
    <n v="503649.04"/>
    <x v="8680"/>
    <x v="3"/>
    <x v="2"/>
    <s v="Neha"/>
    <x v="1"/>
    <n v="11"/>
  </r>
  <r>
    <d v="2024-11-08T00:00:00"/>
    <s v="INV008699"/>
    <x v="1"/>
    <s v="Wholesale"/>
    <x v="2"/>
    <x v="6"/>
    <x v="2"/>
    <x v="0"/>
    <x v="0"/>
    <n v="19"/>
    <n v="45000"/>
    <n v="3"/>
    <x v="1509"/>
    <n v="754736.11"/>
    <x v="8681"/>
    <x v="2"/>
    <x v="0"/>
    <s v="Pooja"/>
    <x v="1"/>
    <n v="11"/>
  </r>
  <r>
    <d v="2024-11-09T00:00:00"/>
    <s v="INV008700"/>
    <x v="11"/>
    <s v="Corporate"/>
    <x v="3"/>
    <x v="7"/>
    <x v="3"/>
    <x v="0"/>
    <x v="0"/>
    <n v="19"/>
    <n v="45000"/>
    <n v="6"/>
    <x v="746"/>
    <n v="715943.31"/>
    <x v="8682"/>
    <x v="1"/>
    <x v="3"/>
    <s v="Karan"/>
    <x v="1"/>
    <n v="11"/>
  </r>
  <r>
    <d v="2024-11-10T00:00:00"/>
    <s v="INV008701"/>
    <x v="6"/>
    <s v="Corporate"/>
    <x v="3"/>
    <x v="5"/>
    <x v="3"/>
    <x v="0"/>
    <x v="0"/>
    <n v="22"/>
    <n v="45000"/>
    <n v="3"/>
    <x v="2468"/>
    <n v="846246.6"/>
    <x v="8683"/>
    <x v="1"/>
    <x v="0"/>
    <s v="Neha"/>
    <x v="1"/>
    <n v="11"/>
  </r>
  <r>
    <d v="2024-11-11T00:00:00"/>
    <s v="INV008702"/>
    <x v="0"/>
    <s v="Retail"/>
    <x v="1"/>
    <x v="1"/>
    <x v="0"/>
    <x v="1"/>
    <x v="1"/>
    <n v="16"/>
    <n v="2500"/>
    <n v="15"/>
    <x v="420"/>
    <n v="31156.720000000001"/>
    <x v="8684"/>
    <x v="0"/>
    <x v="3"/>
    <s v="Karan"/>
    <x v="1"/>
    <n v="11"/>
  </r>
  <r>
    <d v="2024-11-12T00:00:00"/>
    <s v="INV008703"/>
    <x v="5"/>
    <s v="Corporate"/>
    <x v="3"/>
    <x v="3"/>
    <x v="0"/>
    <x v="5"/>
    <x v="0"/>
    <n v="21"/>
    <n v="15000"/>
    <n v="13"/>
    <x v="1426"/>
    <n v="217101.23"/>
    <x v="8685"/>
    <x v="0"/>
    <x v="0"/>
    <s v="Sneha"/>
    <x v="1"/>
    <n v="11"/>
  </r>
  <r>
    <d v="2024-11-13T00:00:00"/>
    <s v="INV008704"/>
    <x v="4"/>
    <s v="Wholesale"/>
    <x v="3"/>
    <x v="3"/>
    <x v="1"/>
    <x v="5"/>
    <x v="0"/>
    <n v="5"/>
    <n v="15000"/>
    <n v="15"/>
    <x v="2513"/>
    <n v="59692.77"/>
    <x v="8686"/>
    <x v="0"/>
    <x v="2"/>
    <s v="Karan"/>
    <x v="1"/>
    <n v="11"/>
  </r>
  <r>
    <d v="2024-11-14T00:00:00"/>
    <s v="INV008705"/>
    <x v="7"/>
    <s v="Wholesale"/>
    <x v="2"/>
    <x v="2"/>
    <x v="0"/>
    <x v="1"/>
    <x v="1"/>
    <n v="24"/>
    <n v="2500"/>
    <n v="7"/>
    <x v="1805"/>
    <n v="46149.65"/>
    <x v="8687"/>
    <x v="3"/>
    <x v="1"/>
    <s v="Neha"/>
    <x v="1"/>
    <n v="11"/>
  </r>
  <r>
    <d v="2024-11-15T00:00:00"/>
    <s v="INV008706"/>
    <x v="9"/>
    <s v="Corporate"/>
    <x v="3"/>
    <x v="9"/>
    <x v="0"/>
    <x v="7"/>
    <x v="3"/>
    <n v="23"/>
    <n v="900"/>
    <n v="14"/>
    <x v="720"/>
    <n v="12846.27"/>
    <x v="8688"/>
    <x v="3"/>
    <x v="3"/>
    <s v="Vikas"/>
    <x v="1"/>
    <n v="11"/>
  </r>
  <r>
    <d v="2024-11-16T00:00:00"/>
    <s v="INV008707"/>
    <x v="0"/>
    <s v="Corporate"/>
    <x v="0"/>
    <x v="0"/>
    <x v="1"/>
    <x v="1"/>
    <x v="1"/>
    <n v="11"/>
    <n v="2500"/>
    <n v="7"/>
    <x v="486"/>
    <n v="18432.14"/>
    <x v="8689"/>
    <x v="4"/>
    <x v="2"/>
    <s v="Vikas"/>
    <x v="1"/>
    <n v="11"/>
  </r>
  <r>
    <d v="2024-11-17T00:00:00"/>
    <s v="INV008708"/>
    <x v="10"/>
    <s v="Retail"/>
    <x v="1"/>
    <x v="1"/>
    <x v="1"/>
    <x v="3"/>
    <x v="3"/>
    <n v="21"/>
    <n v="600"/>
    <n v="2"/>
    <x v="1402"/>
    <n v="11003.47"/>
    <x v="8690"/>
    <x v="4"/>
    <x v="2"/>
    <s v="Karan"/>
    <x v="1"/>
    <n v="11"/>
  </r>
  <r>
    <d v="2024-11-18T00:00:00"/>
    <s v="INV008709"/>
    <x v="4"/>
    <s v="Corporate"/>
    <x v="2"/>
    <x v="2"/>
    <x v="2"/>
    <x v="5"/>
    <x v="0"/>
    <n v="12"/>
    <n v="15000"/>
    <n v="10"/>
    <x v="1467"/>
    <n v="143776.91"/>
    <x v="8691"/>
    <x v="0"/>
    <x v="1"/>
    <s v="Neha"/>
    <x v="1"/>
    <n v="11"/>
  </r>
  <r>
    <d v="2024-11-19T00:00:00"/>
    <s v="INV008710"/>
    <x v="8"/>
    <s v="Wholesale"/>
    <x v="1"/>
    <x v="1"/>
    <x v="3"/>
    <x v="1"/>
    <x v="1"/>
    <n v="11"/>
    <n v="2500"/>
    <n v="18"/>
    <x v="16"/>
    <n v="18566.12"/>
    <x v="8692"/>
    <x v="3"/>
    <x v="3"/>
    <s v="Vikas"/>
    <x v="1"/>
    <n v="11"/>
  </r>
  <r>
    <d v="2024-11-20T00:00:00"/>
    <s v="INV008711"/>
    <x v="6"/>
    <s v="Wholesale"/>
    <x v="1"/>
    <x v="1"/>
    <x v="2"/>
    <x v="5"/>
    <x v="0"/>
    <n v="14"/>
    <n v="15000"/>
    <n v="14"/>
    <x v="1540"/>
    <n v="150112.12"/>
    <x v="8693"/>
    <x v="0"/>
    <x v="3"/>
    <s v="Sneha"/>
    <x v="1"/>
    <n v="11"/>
  </r>
  <r>
    <d v="2024-11-21T00:00:00"/>
    <s v="INV008712"/>
    <x v="8"/>
    <s v="Corporate"/>
    <x v="1"/>
    <x v="1"/>
    <x v="0"/>
    <x v="3"/>
    <x v="3"/>
    <n v="15"/>
    <n v="600"/>
    <n v="2"/>
    <x v="269"/>
    <n v="7115.09"/>
    <x v="8694"/>
    <x v="2"/>
    <x v="3"/>
    <s v="Sneha"/>
    <x v="1"/>
    <n v="11"/>
  </r>
  <r>
    <d v="2024-11-22T00:00:00"/>
    <s v="INV008713"/>
    <x v="1"/>
    <s v="Retail"/>
    <x v="0"/>
    <x v="4"/>
    <x v="2"/>
    <x v="1"/>
    <x v="1"/>
    <n v="19"/>
    <n v="2500"/>
    <n v="0"/>
    <x v="479"/>
    <n v="37223.32"/>
    <x v="8695"/>
    <x v="1"/>
    <x v="1"/>
    <s v="Amit"/>
    <x v="1"/>
    <n v="11"/>
  </r>
  <r>
    <d v="2024-11-23T00:00:00"/>
    <s v="INV008714"/>
    <x v="3"/>
    <s v="Corporate"/>
    <x v="1"/>
    <x v="1"/>
    <x v="0"/>
    <x v="0"/>
    <x v="0"/>
    <n v="17"/>
    <n v="45000"/>
    <n v="9"/>
    <x v="353"/>
    <n v="508612.28"/>
    <x v="8696"/>
    <x v="1"/>
    <x v="0"/>
    <s v="Sneha"/>
    <x v="1"/>
    <n v="11"/>
  </r>
  <r>
    <d v="2024-11-24T00:00:00"/>
    <s v="INV008715"/>
    <x v="4"/>
    <s v="Corporate"/>
    <x v="2"/>
    <x v="6"/>
    <x v="3"/>
    <x v="4"/>
    <x v="0"/>
    <n v="25"/>
    <n v="12000"/>
    <n v="15"/>
    <x v="1078"/>
    <n v="234584.51"/>
    <x v="8697"/>
    <x v="3"/>
    <x v="1"/>
    <s v="Priya"/>
    <x v="1"/>
    <n v="11"/>
  </r>
  <r>
    <d v="2024-11-25T00:00:00"/>
    <s v="INV008716"/>
    <x v="2"/>
    <s v="Retail"/>
    <x v="0"/>
    <x v="0"/>
    <x v="1"/>
    <x v="4"/>
    <x v="0"/>
    <n v="25"/>
    <n v="12000"/>
    <n v="4"/>
    <x v="567"/>
    <n v="233257.7"/>
    <x v="8698"/>
    <x v="1"/>
    <x v="2"/>
    <s v="Amit"/>
    <x v="1"/>
    <n v="11"/>
  </r>
  <r>
    <d v="2024-11-26T00:00:00"/>
    <s v="INV008717"/>
    <x v="3"/>
    <s v="Retail"/>
    <x v="2"/>
    <x v="6"/>
    <x v="1"/>
    <x v="0"/>
    <x v="0"/>
    <n v="20"/>
    <n v="45000"/>
    <n v="20"/>
    <x v="1979"/>
    <n v="596109.54"/>
    <x v="8699"/>
    <x v="3"/>
    <x v="1"/>
    <s v="Vikas"/>
    <x v="1"/>
    <n v="11"/>
  </r>
  <r>
    <d v="2024-11-27T00:00:00"/>
    <s v="INV008718"/>
    <x v="3"/>
    <s v="Corporate"/>
    <x v="1"/>
    <x v="1"/>
    <x v="1"/>
    <x v="2"/>
    <x v="2"/>
    <n v="15"/>
    <n v="4500"/>
    <n v="0"/>
    <x v="616"/>
    <n v="63422.13"/>
    <x v="8700"/>
    <x v="3"/>
    <x v="1"/>
    <s v="Neha"/>
    <x v="1"/>
    <n v="11"/>
  </r>
  <r>
    <d v="2024-11-28T00:00:00"/>
    <s v="INV008719"/>
    <x v="8"/>
    <s v="Wholesale"/>
    <x v="0"/>
    <x v="0"/>
    <x v="0"/>
    <x v="6"/>
    <x v="0"/>
    <n v="11"/>
    <n v="3500"/>
    <n v="7"/>
    <x v="372"/>
    <n v="26765.82"/>
    <x v="8701"/>
    <x v="4"/>
    <x v="1"/>
    <s v="Karan"/>
    <x v="1"/>
    <n v="11"/>
  </r>
  <r>
    <d v="2024-11-29T00:00:00"/>
    <s v="INV008720"/>
    <x v="1"/>
    <s v="Retail"/>
    <x v="3"/>
    <x v="9"/>
    <x v="2"/>
    <x v="0"/>
    <x v="0"/>
    <n v="2"/>
    <n v="45000"/>
    <n v="6"/>
    <x v="682"/>
    <n v="61815.01"/>
    <x v="8702"/>
    <x v="3"/>
    <x v="1"/>
    <s v="Sneha"/>
    <x v="1"/>
    <n v="11"/>
  </r>
  <r>
    <d v="2024-11-30T00:00:00"/>
    <s v="INV008721"/>
    <x v="6"/>
    <s v="Retail"/>
    <x v="1"/>
    <x v="1"/>
    <x v="1"/>
    <x v="6"/>
    <x v="0"/>
    <n v="13"/>
    <n v="3500"/>
    <n v="16"/>
    <x v="1799"/>
    <n v="27713.3"/>
    <x v="8703"/>
    <x v="2"/>
    <x v="2"/>
    <s v="Karan"/>
    <x v="1"/>
    <n v="11"/>
  </r>
  <r>
    <d v="2024-12-01T00:00:00"/>
    <s v="INV008722"/>
    <x v="4"/>
    <s v="Wholesale"/>
    <x v="2"/>
    <x v="6"/>
    <x v="1"/>
    <x v="3"/>
    <x v="3"/>
    <n v="22"/>
    <n v="600"/>
    <n v="8"/>
    <x v="177"/>
    <n v="10549.96"/>
    <x v="8704"/>
    <x v="1"/>
    <x v="2"/>
    <s v="Sneha"/>
    <x v="1"/>
    <n v="12"/>
  </r>
  <r>
    <d v="2024-12-02T00:00:00"/>
    <s v="INV008723"/>
    <x v="10"/>
    <s v="Corporate"/>
    <x v="0"/>
    <x v="8"/>
    <x v="2"/>
    <x v="4"/>
    <x v="0"/>
    <n v="20"/>
    <n v="12000"/>
    <n v="9"/>
    <x v="1385"/>
    <n v="162353.41"/>
    <x v="8705"/>
    <x v="3"/>
    <x v="2"/>
    <s v="Karan"/>
    <x v="1"/>
    <n v="12"/>
  </r>
  <r>
    <d v="2024-12-03T00:00:00"/>
    <s v="INV008724"/>
    <x v="6"/>
    <s v="Wholesale"/>
    <x v="0"/>
    <x v="0"/>
    <x v="0"/>
    <x v="1"/>
    <x v="1"/>
    <n v="22"/>
    <n v="2500"/>
    <n v="17"/>
    <x v="151"/>
    <n v="35901.24"/>
    <x v="8706"/>
    <x v="3"/>
    <x v="1"/>
    <s v="Raj"/>
    <x v="1"/>
    <n v="12"/>
  </r>
  <r>
    <d v="2024-12-04T00:00:00"/>
    <s v="INV008725"/>
    <x v="11"/>
    <s v="Retail"/>
    <x v="2"/>
    <x v="6"/>
    <x v="3"/>
    <x v="0"/>
    <x v="0"/>
    <n v="14"/>
    <n v="45000"/>
    <n v="3"/>
    <x v="1493"/>
    <n v="464433.66"/>
    <x v="8707"/>
    <x v="2"/>
    <x v="3"/>
    <s v="Priya"/>
    <x v="1"/>
    <n v="12"/>
  </r>
  <r>
    <d v="2024-12-05T00:00:00"/>
    <s v="INV008726"/>
    <x v="1"/>
    <s v="Retail"/>
    <x v="2"/>
    <x v="2"/>
    <x v="2"/>
    <x v="6"/>
    <x v="0"/>
    <n v="18"/>
    <n v="3500"/>
    <n v="10"/>
    <x v="797"/>
    <n v="44660.81"/>
    <x v="8708"/>
    <x v="4"/>
    <x v="3"/>
    <s v="Neha"/>
    <x v="1"/>
    <n v="12"/>
  </r>
  <r>
    <d v="2024-12-06T00:00:00"/>
    <s v="INV008727"/>
    <x v="3"/>
    <s v="Corporate"/>
    <x v="3"/>
    <x v="7"/>
    <x v="3"/>
    <x v="1"/>
    <x v="1"/>
    <n v="6"/>
    <n v="2500"/>
    <n v="0"/>
    <x v="317"/>
    <n v="12260.83"/>
    <x v="8709"/>
    <x v="4"/>
    <x v="2"/>
    <s v="Priya"/>
    <x v="1"/>
    <n v="12"/>
  </r>
  <r>
    <d v="2024-12-07T00:00:00"/>
    <s v="INV008728"/>
    <x v="4"/>
    <s v="Corporate"/>
    <x v="1"/>
    <x v="1"/>
    <x v="2"/>
    <x v="4"/>
    <x v="0"/>
    <n v="12"/>
    <n v="12000"/>
    <n v="14"/>
    <x v="1969"/>
    <n v="105563.43"/>
    <x v="8710"/>
    <x v="4"/>
    <x v="1"/>
    <s v="Neha"/>
    <x v="1"/>
    <n v="12"/>
  </r>
  <r>
    <d v="2024-12-08T00:00:00"/>
    <s v="INV008729"/>
    <x v="2"/>
    <s v="Corporate"/>
    <x v="0"/>
    <x v="8"/>
    <x v="3"/>
    <x v="1"/>
    <x v="1"/>
    <n v="5"/>
    <n v="2500"/>
    <n v="15"/>
    <x v="163"/>
    <n v="8538.18"/>
    <x v="8711"/>
    <x v="1"/>
    <x v="1"/>
    <s v="Priya"/>
    <x v="1"/>
    <n v="12"/>
  </r>
  <r>
    <d v="2024-12-09T00:00:00"/>
    <s v="INV008730"/>
    <x v="8"/>
    <s v="Corporate"/>
    <x v="2"/>
    <x v="6"/>
    <x v="2"/>
    <x v="7"/>
    <x v="3"/>
    <n v="7"/>
    <n v="900"/>
    <n v="20"/>
    <x v="1740"/>
    <n v="4126.95"/>
    <x v="8712"/>
    <x v="3"/>
    <x v="2"/>
    <s v="Karan"/>
    <x v="1"/>
    <n v="12"/>
  </r>
  <r>
    <d v="2024-12-10T00:00:00"/>
    <s v="INV008731"/>
    <x v="11"/>
    <s v="Wholesale"/>
    <x v="2"/>
    <x v="6"/>
    <x v="2"/>
    <x v="4"/>
    <x v="0"/>
    <n v="6"/>
    <n v="12000"/>
    <n v="17"/>
    <x v="1723"/>
    <n v="48455.42"/>
    <x v="8713"/>
    <x v="1"/>
    <x v="2"/>
    <s v="Priya"/>
    <x v="1"/>
    <n v="12"/>
  </r>
  <r>
    <d v="2024-12-11T00:00:00"/>
    <s v="INV008732"/>
    <x v="7"/>
    <s v="Corporate"/>
    <x v="3"/>
    <x v="7"/>
    <x v="2"/>
    <x v="0"/>
    <x v="0"/>
    <n v="7"/>
    <n v="45000"/>
    <n v="15"/>
    <x v="429"/>
    <n v="250023.31"/>
    <x v="8714"/>
    <x v="3"/>
    <x v="1"/>
    <s v="Karan"/>
    <x v="1"/>
    <n v="12"/>
  </r>
  <r>
    <d v="2024-12-12T00:00:00"/>
    <s v="INV008733"/>
    <x v="4"/>
    <s v="Corporate"/>
    <x v="2"/>
    <x v="2"/>
    <x v="0"/>
    <x v="1"/>
    <x v="1"/>
    <n v="11"/>
    <n v="2500"/>
    <n v="2"/>
    <x v="2115"/>
    <n v="21922.93"/>
    <x v="8715"/>
    <x v="3"/>
    <x v="2"/>
    <s v="Vikas"/>
    <x v="1"/>
    <n v="12"/>
  </r>
  <r>
    <d v="2024-12-13T00:00:00"/>
    <s v="INV008734"/>
    <x v="8"/>
    <s v="Corporate"/>
    <x v="3"/>
    <x v="5"/>
    <x v="0"/>
    <x v="1"/>
    <x v="1"/>
    <n v="8"/>
    <n v="2500"/>
    <n v="9"/>
    <x v="1604"/>
    <n v="16319.75"/>
    <x v="8716"/>
    <x v="1"/>
    <x v="2"/>
    <s v="Priya"/>
    <x v="1"/>
    <n v="12"/>
  </r>
  <r>
    <d v="2024-12-14T00:00:00"/>
    <s v="INV008735"/>
    <x v="7"/>
    <s v="Wholesale"/>
    <x v="2"/>
    <x v="6"/>
    <x v="2"/>
    <x v="2"/>
    <x v="2"/>
    <n v="16"/>
    <n v="4500"/>
    <n v="0"/>
    <x v="235"/>
    <n v="60458.55"/>
    <x v="8717"/>
    <x v="2"/>
    <x v="3"/>
    <s v="Raj"/>
    <x v="1"/>
    <n v="12"/>
  </r>
  <r>
    <d v="2024-12-15T00:00:00"/>
    <s v="INV008736"/>
    <x v="4"/>
    <s v="Wholesale"/>
    <x v="0"/>
    <x v="0"/>
    <x v="1"/>
    <x v="1"/>
    <x v="1"/>
    <n v="5"/>
    <n v="2500"/>
    <n v="3"/>
    <x v="1701"/>
    <n v="9373.6"/>
    <x v="8718"/>
    <x v="4"/>
    <x v="1"/>
    <s v="Neha"/>
    <x v="1"/>
    <n v="12"/>
  </r>
  <r>
    <d v="2024-12-16T00:00:00"/>
    <s v="INV008737"/>
    <x v="11"/>
    <s v="Retail"/>
    <x v="0"/>
    <x v="8"/>
    <x v="3"/>
    <x v="1"/>
    <x v="1"/>
    <n v="16"/>
    <n v="2500"/>
    <n v="11"/>
    <x v="2332"/>
    <n v="29681.81"/>
    <x v="8719"/>
    <x v="1"/>
    <x v="0"/>
    <s v="Sneha"/>
    <x v="1"/>
    <n v="12"/>
  </r>
  <r>
    <d v="2024-12-17T00:00:00"/>
    <s v="INV008738"/>
    <x v="4"/>
    <s v="Wholesale"/>
    <x v="2"/>
    <x v="2"/>
    <x v="2"/>
    <x v="1"/>
    <x v="1"/>
    <n v="1"/>
    <n v="2500"/>
    <n v="19"/>
    <x v="2298"/>
    <n v="1516.71"/>
    <x v="8720"/>
    <x v="3"/>
    <x v="0"/>
    <s v="Amit"/>
    <x v="1"/>
    <n v="12"/>
  </r>
  <r>
    <d v="2024-12-18T00:00:00"/>
    <s v="INV008739"/>
    <x v="11"/>
    <s v="Corporate"/>
    <x v="3"/>
    <x v="7"/>
    <x v="0"/>
    <x v="6"/>
    <x v="0"/>
    <n v="3"/>
    <n v="3500"/>
    <n v="12"/>
    <x v="131"/>
    <n v="7637.73"/>
    <x v="8721"/>
    <x v="4"/>
    <x v="2"/>
    <s v="Pooja"/>
    <x v="1"/>
    <n v="12"/>
  </r>
  <r>
    <d v="2024-12-19T00:00:00"/>
    <s v="INV008740"/>
    <x v="1"/>
    <s v="Wholesale"/>
    <x v="2"/>
    <x v="6"/>
    <x v="1"/>
    <x v="3"/>
    <x v="3"/>
    <n v="20"/>
    <n v="600"/>
    <n v="5"/>
    <x v="526"/>
    <n v="10258.15"/>
    <x v="8722"/>
    <x v="3"/>
    <x v="0"/>
    <s v="Karan"/>
    <x v="1"/>
    <n v="12"/>
  </r>
  <r>
    <d v="2024-12-20T00:00:00"/>
    <s v="INV008741"/>
    <x v="11"/>
    <s v="Retail"/>
    <x v="0"/>
    <x v="4"/>
    <x v="3"/>
    <x v="2"/>
    <x v="2"/>
    <n v="23"/>
    <n v="4500"/>
    <n v="0"/>
    <x v="1354"/>
    <n v="76317.070000000007"/>
    <x v="8723"/>
    <x v="1"/>
    <x v="1"/>
    <s v="Pooja"/>
    <x v="1"/>
    <n v="12"/>
  </r>
  <r>
    <d v="2024-12-21T00:00:00"/>
    <s v="INV008742"/>
    <x v="0"/>
    <s v="Retail"/>
    <x v="1"/>
    <x v="1"/>
    <x v="3"/>
    <x v="5"/>
    <x v="0"/>
    <n v="13"/>
    <n v="15000"/>
    <n v="8"/>
    <x v="1019"/>
    <n v="167124.37"/>
    <x v="8724"/>
    <x v="3"/>
    <x v="0"/>
    <s v="Neha"/>
    <x v="1"/>
    <n v="12"/>
  </r>
  <r>
    <d v="2024-12-22T00:00:00"/>
    <s v="INV008743"/>
    <x v="7"/>
    <s v="Wholesale"/>
    <x v="1"/>
    <x v="1"/>
    <x v="2"/>
    <x v="7"/>
    <x v="3"/>
    <n v="3"/>
    <n v="900"/>
    <n v="7"/>
    <x v="1358"/>
    <n v="2226.59"/>
    <x v="8725"/>
    <x v="2"/>
    <x v="2"/>
    <s v="Vikas"/>
    <x v="1"/>
    <n v="12"/>
  </r>
  <r>
    <d v="2024-12-23T00:00:00"/>
    <s v="INV008744"/>
    <x v="1"/>
    <s v="Corporate"/>
    <x v="0"/>
    <x v="8"/>
    <x v="1"/>
    <x v="0"/>
    <x v="0"/>
    <n v="25"/>
    <n v="45000"/>
    <n v="8"/>
    <x v="0"/>
    <n v="758117.57"/>
    <x v="8726"/>
    <x v="3"/>
    <x v="2"/>
    <s v="Sneha"/>
    <x v="1"/>
    <n v="12"/>
  </r>
  <r>
    <d v="2024-12-24T00:00:00"/>
    <s v="INV008745"/>
    <x v="4"/>
    <s v="Corporate"/>
    <x v="3"/>
    <x v="3"/>
    <x v="3"/>
    <x v="2"/>
    <x v="2"/>
    <n v="8"/>
    <n v="4500"/>
    <n v="10"/>
    <x v="695"/>
    <n v="25680.09"/>
    <x v="8727"/>
    <x v="1"/>
    <x v="1"/>
    <s v="Karan"/>
    <x v="1"/>
    <n v="12"/>
  </r>
  <r>
    <d v="2024-12-25T00:00:00"/>
    <s v="INV008746"/>
    <x v="4"/>
    <s v="Retail"/>
    <x v="2"/>
    <x v="2"/>
    <x v="2"/>
    <x v="7"/>
    <x v="3"/>
    <n v="15"/>
    <n v="900"/>
    <n v="6"/>
    <x v="1955"/>
    <n v="9641.18"/>
    <x v="8728"/>
    <x v="2"/>
    <x v="3"/>
    <s v="Sneha"/>
    <x v="1"/>
    <n v="12"/>
  </r>
  <r>
    <d v="2024-12-26T00:00:00"/>
    <s v="INV008747"/>
    <x v="1"/>
    <s v="Retail"/>
    <x v="0"/>
    <x v="8"/>
    <x v="0"/>
    <x v="1"/>
    <x v="1"/>
    <n v="3"/>
    <n v="2500"/>
    <n v="4"/>
    <x v="326"/>
    <n v="5687.6"/>
    <x v="8729"/>
    <x v="3"/>
    <x v="1"/>
    <s v="Sneha"/>
    <x v="1"/>
    <n v="12"/>
  </r>
  <r>
    <d v="2024-12-27T00:00:00"/>
    <s v="INV008748"/>
    <x v="5"/>
    <s v="Corporate"/>
    <x v="1"/>
    <x v="1"/>
    <x v="2"/>
    <x v="1"/>
    <x v="1"/>
    <n v="10"/>
    <n v="2500"/>
    <n v="8"/>
    <x v="2514"/>
    <n v="19118.46"/>
    <x v="8730"/>
    <x v="1"/>
    <x v="2"/>
    <s v="Amit"/>
    <x v="1"/>
    <n v="12"/>
  </r>
  <r>
    <d v="2024-12-28T00:00:00"/>
    <s v="INV008749"/>
    <x v="2"/>
    <s v="Corporate"/>
    <x v="1"/>
    <x v="1"/>
    <x v="0"/>
    <x v="7"/>
    <x v="3"/>
    <n v="22"/>
    <n v="900"/>
    <n v="20"/>
    <x v="1584"/>
    <n v="11818.6"/>
    <x v="8731"/>
    <x v="1"/>
    <x v="0"/>
    <s v="Sneha"/>
    <x v="1"/>
    <n v="12"/>
  </r>
  <r>
    <d v="2024-12-29T00:00:00"/>
    <s v="INV008750"/>
    <x v="2"/>
    <s v="Wholesale"/>
    <x v="1"/>
    <x v="1"/>
    <x v="0"/>
    <x v="0"/>
    <x v="0"/>
    <n v="22"/>
    <n v="45000"/>
    <n v="14"/>
    <x v="2457"/>
    <n v="651920.16"/>
    <x v="8732"/>
    <x v="0"/>
    <x v="0"/>
    <s v="Sneha"/>
    <x v="1"/>
    <n v="12"/>
  </r>
  <r>
    <d v="2024-12-30T00:00:00"/>
    <s v="INV008751"/>
    <x v="11"/>
    <s v="Corporate"/>
    <x v="0"/>
    <x v="0"/>
    <x v="2"/>
    <x v="6"/>
    <x v="0"/>
    <n v="16"/>
    <n v="3500"/>
    <n v="15"/>
    <x v="715"/>
    <n v="42465.440000000002"/>
    <x v="8733"/>
    <x v="3"/>
    <x v="1"/>
    <s v="Sneha"/>
    <x v="1"/>
    <n v="12"/>
  </r>
  <r>
    <d v="2024-12-31T00:00:00"/>
    <s v="INV008752"/>
    <x v="0"/>
    <s v="Wholesale"/>
    <x v="2"/>
    <x v="2"/>
    <x v="3"/>
    <x v="6"/>
    <x v="0"/>
    <n v="19"/>
    <n v="3500"/>
    <n v="19"/>
    <x v="2009"/>
    <n v="43357.63"/>
    <x v="8734"/>
    <x v="0"/>
    <x v="2"/>
    <s v="Sneha"/>
    <x v="1"/>
    <n v="12"/>
  </r>
  <r>
    <d v="2024-01-01T00:00:00"/>
    <s v="INV008753"/>
    <x v="0"/>
    <s v="Wholesale"/>
    <x v="3"/>
    <x v="5"/>
    <x v="1"/>
    <x v="7"/>
    <x v="3"/>
    <n v="5"/>
    <n v="900"/>
    <n v="2"/>
    <x v="1023"/>
    <n v="3909.47"/>
    <x v="8735"/>
    <x v="0"/>
    <x v="3"/>
    <s v="Amit"/>
    <x v="1"/>
    <n v="1"/>
  </r>
  <r>
    <d v="2024-01-02T00:00:00"/>
    <s v="INV008754"/>
    <x v="7"/>
    <s v="Corporate"/>
    <x v="0"/>
    <x v="0"/>
    <x v="2"/>
    <x v="5"/>
    <x v="0"/>
    <n v="25"/>
    <n v="15000"/>
    <n v="20"/>
    <x v="1745"/>
    <n v="255495.11"/>
    <x v="8736"/>
    <x v="2"/>
    <x v="2"/>
    <s v="Sneha"/>
    <x v="1"/>
    <n v="1"/>
  </r>
  <r>
    <d v="2024-01-03T00:00:00"/>
    <s v="INV008755"/>
    <x v="9"/>
    <s v="Retail"/>
    <x v="2"/>
    <x v="2"/>
    <x v="3"/>
    <x v="6"/>
    <x v="0"/>
    <n v="9"/>
    <n v="3500"/>
    <n v="11"/>
    <x v="342"/>
    <n v="20554.25"/>
    <x v="8737"/>
    <x v="1"/>
    <x v="0"/>
    <s v="Pooja"/>
    <x v="1"/>
    <n v="1"/>
  </r>
  <r>
    <d v="2024-01-04T00:00:00"/>
    <s v="INV008756"/>
    <x v="2"/>
    <s v="Corporate"/>
    <x v="3"/>
    <x v="3"/>
    <x v="3"/>
    <x v="0"/>
    <x v="0"/>
    <n v="3"/>
    <n v="45000"/>
    <n v="5"/>
    <x v="2003"/>
    <n v="93278.43"/>
    <x v="8738"/>
    <x v="0"/>
    <x v="3"/>
    <s v="Amit"/>
    <x v="1"/>
    <n v="1"/>
  </r>
  <r>
    <d v="2024-01-05T00:00:00"/>
    <s v="INV008757"/>
    <x v="7"/>
    <s v="Retail"/>
    <x v="0"/>
    <x v="8"/>
    <x v="0"/>
    <x v="5"/>
    <x v="0"/>
    <n v="24"/>
    <n v="15000"/>
    <n v="14"/>
    <x v="443"/>
    <n v="278528.88"/>
    <x v="8739"/>
    <x v="2"/>
    <x v="2"/>
    <s v="Priya"/>
    <x v="1"/>
    <n v="1"/>
  </r>
  <r>
    <d v="2024-01-06T00:00:00"/>
    <s v="INV008758"/>
    <x v="4"/>
    <s v="Corporate"/>
    <x v="0"/>
    <x v="0"/>
    <x v="0"/>
    <x v="7"/>
    <x v="3"/>
    <n v="9"/>
    <n v="900"/>
    <n v="17"/>
    <x v="755"/>
    <n v="5259.01"/>
    <x v="8740"/>
    <x v="4"/>
    <x v="1"/>
    <s v="Neha"/>
    <x v="1"/>
    <n v="1"/>
  </r>
  <r>
    <d v="2024-01-07T00:00:00"/>
    <s v="INV008759"/>
    <x v="10"/>
    <s v="Retail"/>
    <x v="2"/>
    <x v="6"/>
    <x v="0"/>
    <x v="1"/>
    <x v="1"/>
    <n v="17"/>
    <n v="2500"/>
    <n v="7"/>
    <x v="1177"/>
    <n v="33317.589999999997"/>
    <x v="8741"/>
    <x v="0"/>
    <x v="2"/>
    <s v="Karan"/>
    <x v="1"/>
    <n v="1"/>
  </r>
  <r>
    <d v="2024-01-08T00:00:00"/>
    <s v="INV008760"/>
    <x v="4"/>
    <s v="Retail"/>
    <x v="3"/>
    <x v="9"/>
    <x v="2"/>
    <x v="5"/>
    <x v="0"/>
    <n v="8"/>
    <n v="15000"/>
    <n v="3"/>
    <x v="2164"/>
    <n v="108154.27"/>
    <x v="8742"/>
    <x v="1"/>
    <x v="0"/>
    <s v="Priya"/>
    <x v="1"/>
    <n v="1"/>
  </r>
  <r>
    <d v="2024-01-09T00:00:00"/>
    <s v="INV008761"/>
    <x v="0"/>
    <s v="Wholesale"/>
    <x v="0"/>
    <x v="8"/>
    <x v="2"/>
    <x v="0"/>
    <x v="0"/>
    <n v="20"/>
    <n v="45000"/>
    <n v="0"/>
    <x v="121"/>
    <n v="743474.82"/>
    <x v="8743"/>
    <x v="4"/>
    <x v="1"/>
    <s v="Priya"/>
    <x v="1"/>
    <n v="1"/>
  </r>
  <r>
    <d v="2024-01-10T00:00:00"/>
    <s v="INV008762"/>
    <x v="2"/>
    <s v="Corporate"/>
    <x v="2"/>
    <x v="6"/>
    <x v="0"/>
    <x v="1"/>
    <x v="1"/>
    <n v="14"/>
    <n v="2500"/>
    <n v="8"/>
    <x v="1643"/>
    <n v="28476.29"/>
    <x v="8744"/>
    <x v="1"/>
    <x v="2"/>
    <s v="Priya"/>
    <x v="1"/>
    <n v="1"/>
  </r>
  <r>
    <d v="2024-01-11T00:00:00"/>
    <s v="INV008763"/>
    <x v="11"/>
    <s v="Corporate"/>
    <x v="2"/>
    <x v="6"/>
    <x v="1"/>
    <x v="4"/>
    <x v="0"/>
    <n v="12"/>
    <n v="12000"/>
    <n v="13"/>
    <x v="2506"/>
    <n v="114435.45"/>
    <x v="8745"/>
    <x v="0"/>
    <x v="2"/>
    <s v="Neha"/>
    <x v="1"/>
    <n v="1"/>
  </r>
  <r>
    <d v="2024-01-12T00:00:00"/>
    <s v="INV008764"/>
    <x v="4"/>
    <s v="Corporate"/>
    <x v="0"/>
    <x v="0"/>
    <x v="1"/>
    <x v="3"/>
    <x v="3"/>
    <n v="6"/>
    <n v="600"/>
    <n v="15"/>
    <x v="78"/>
    <n v="2436.64"/>
    <x v="8746"/>
    <x v="4"/>
    <x v="1"/>
    <s v="Sneha"/>
    <x v="1"/>
    <n v="1"/>
  </r>
  <r>
    <d v="2024-01-13T00:00:00"/>
    <s v="INV008765"/>
    <x v="5"/>
    <s v="Corporate"/>
    <x v="2"/>
    <x v="2"/>
    <x v="1"/>
    <x v="1"/>
    <x v="1"/>
    <n v="22"/>
    <n v="2500"/>
    <n v="3"/>
    <x v="2502"/>
    <n v="40279.65"/>
    <x v="8747"/>
    <x v="3"/>
    <x v="3"/>
    <s v="Vikas"/>
    <x v="1"/>
    <n v="1"/>
  </r>
  <r>
    <d v="2024-01-14T00:00:00"/>
    <s v="INV008766"/>
    <x v="0"/>
    <s v="Corporate"/>
    <x v="2"/>
    <x v="6"/>
    <x v="0"/>
    <x v="0"/>
    <x v="0"/>
    <n v="7"/>
    <n v="45000"/>
    <n v="15"/>
    <x v="429"/>
    <n v="232261.64"/>
    <x v="8748"/>
    <x v="1"/>
    <x v="0"/>
    <s v="Sneha"/>
    <x v="1"/>
    <n v="1"/>
  </r>
  <r>
    <d v="2024-01-15T00:00:00"/>
    <s v="INV008767"/>
    <x v="6"/>
    <s v="Corporate"/>
    <x v="0"/>
    <x v="0"/>
    <x v="1"/>
    <x v="0"/>
    <x v="0"/>
    <n v="24"/>
    <n v="45000"/>
    <n v="16"/>
    <x v="708"/>
    <n v="725442.54"/>
    <x v="8749"/>
    <x v="2"/>
    <x v="0"/>
    <s v="Neha"/>
    <x v="1"/>
    <n v="1"/>
  </r>
  <r>
    <d v="2024-01-16T00:00:00"/>
    <s v="INV008768"/>
    <x v="10"/>
    <s v="Wholesale"/>
    <x v="2"/>
    <x v="2"/>
    <x v="3"/>
    <x v="6"/>
    <x v="0"/>
    <n v="12"/>
    <n v="3500"/>
    <n v="5"/>
    <x v="2050"/>
    <n v="34812.76"/>
    <x v="8750"/>
    <x v="2"/>
    <x v="3"/>
    <s v="Neha"/>
    <x v="1"/>
    <n v="1"/>
  </r>
  <r>
    <d v="2024-01-17T00:00:00"/>
    <s v="INV008769"/>
    <x v="9"/>
    <s v="Corporate"/>
    <x v="3"/>
    <x v="5"/>
    <x v="3"/>
    <x v="2"/>
    <x v="2"/>
    <n v="22"/>
    <n v="4500"/>
    <n v="4"/>
    <x v="690"/>
    <n v="83412.36"/>
    <x v="8751"/>
    <x v="3"/>
    <x v="3"/>
    <s v="Priya"/>
    <x v="1"/>
    <n v="1"/>
  </r>
  <r>
    <d v="2024-01-18T00:00:00"/>
    <s v="INV008770"/>
    <x v="10"/>
    <s v="Retail"/>
    <x v="2"/>
    <x v="6"/>
    <x v="0"/>
    <x v="5"/>
    <x v="0"/>
    <n v="17"/>
    <n v="15000"/>
    <n v="16"/>
    <x v="1972"/>
    <n v="160082.04"/>
    <x v="8752"/>
    <x v="1"/>
    <x v="1"/>
    <s v="Priya"/>
    <x v="1"/>
    <n v="1"/>
  </r>
  <r>
    <d v="2024-01-19T00:00:00"/>
    <s v="INV008771"/>
    <x v="4"/>
    <s v="Retail"/>
    <x v="2"/>
    <x v="2"/>
    <x v="3"/>
    <x v="1"/>
    <x v="1"/>
    <n v="4"/>
    <n v="2500"/>
    <n v="8"/>
    <x v="1942"/>
    <n v="8422.5499999999993"/>
    <x v="8753"/>
    <x v="3"/>
    <x v="2"/>
    <s v="Vikas"/>
    <x v="1"/>
    <n v="1"/>
  </r>
  <r>
    <d v="2024-01-20T00:00:00"/>
    <s v="INV008772"/>
    <x v="9"/>
    <s v="Wholesale"/>
    <x v="0"/>
    <x v="0"/>
    <x v="2"/>
    <x v="5"/>
    <x v="0"/>
    <n v="1"/>
    <n v="15000"/>
    <n v="13"/>
    <x v="658"/>
    <n v="11793.58"/>
    <x v="8754"/>
    <x v="0"/>
    <x v="3"/>
    <s v="Karan"/>
    <x v="1"/>
    <n v="1"/>
  </r>
  <r>
    <d v="2024-01-21T00:00:00"/>
    <s v="INV008773"/>
    <x v="6"/>
    <s v="Retail"/>
    <x v="2"/>
    <x v="2"/>
    <x v="1"/>
    <x v="5"/>
    <x v="0"/>
    <n v="12"/>
    <n v="15000"/>
    <n v="9"/>
    <x v="1034"/>
    <n v="145946.29"/>
    <x v="8755"/>
    <x v="0"/>
    <x v="3"/>
    <s v="Priya"/>
    <x v="1"/>
    <n v="1"/>
  </r>
  <r>
    <d v="2024-01-22T00:00:00"/>
    <s v="INV008774"/>
    <x v="4"/>
    <s v="Wholesale"/>
    <x v="2"/>
    <x v="2"/>
    <x v="0"/>
    <x v="0"/>
    <x v="0"/>
    <n v="21"/>
    <n v="45000"/>
    <n v="0"/>
    <x v="2156"/>
    <n v="852498.77"/>
    <x v="8756"/>
    <x v="2"/>
    <x v="0"/>
    <s v="Sneha"/>
    <x v="1"/>
    <n v="1"/>
  </r>
  <r>
    <d v="2024-01-23T00:00:00"/>
    <s v="INV008775"/>
    <x v="8"/>
    <s v="Retail"/>
    <x v="0"/>
    <x v="0"/>
    <x v="1"/>
    <x v="4"/>
    <x v="0"/>
    <n v="7"/>
    <n v="12000"/>
    <n v="18"/>
    <x v="176"/>
    <n v="57954.35"/>
    <x v="8757"/>
    <x v="1"/>
    <x v="2"/>
    <s v="Priya"/>
    <x v="1"/>
    <n v="1"/>
  </r>
  <r>
    <d v="2024-01-24T00:00:00"/>
    <s v="INV008776"/>
    <x v="4"/>
    <s v="Corporate"/>
    <x v="0"/>
    <x v="0"/>
    <x v="2"/>
    <x v="5"/>
    <x v="0"/>
    <n v="22"/>
    <n v="15000"/>
    <n v="3"/>
    <x v="2493"/>
    <n v="284369.81"/>
    <x v="8758"/>
    <x v="0"/>
    <x v="1"/>
    <s v="Sneha"/>
    <x v="1"/>
    <n v="1"/>
  </r>
  <r>
    <d v="2024-01-25T00:00:00"/>
    <s v="INV008777"/>
    <x v="9"/>
    <s v="Corporate"/>
    <x v="3"/>
    <x v="7"/>
    <x v="3"/>
    <x v="2"/>
    <x v="2"/>
    <n v="24"/>
    <n v="4500"/>
    <n v="18"/>
    <x v="1763"/>
    <n v="76642.48"/>
    <x v="8759"/>
    <x v="0"/>
    <x v="0"/>
    <s v="Sneha"/>
    <x v="1"/>
    <n v="1"/>
  </r>
  <r>
    <d v="2024-01-26T00:00:00"/>
    <s v="INV008778"/>
    <x v="10"/>
    <s v="Retail"/>
    <x v="1"/>
    <x v="1"/>
    <x v="0"/>
    <x v="7"/>
    <x v="3"/>
    <n v="19"/>
    <n v="900"/>
    <n v="9"/>
    <x v="283"/>
    <n v="14623.56"/>
    <x v="8760"/>
    <x v="2"/>
    <x v="1"/>
    <s v="Neha"/>
    <x v="1"/>
    <n v="1"/>
  </r>
  <r>
    <d v="2024-01-27T00:00:00"/>
    <s v="INV008779"/>
    <x v="8"/>
    <s v="Wholesale"/>
    <x v="2"/>
    <x v="6"/>
    <x v="3"/>
    <x v="6"/>
    <x v="0"/>
    <n v="2"/>
    <n v="3500"/>
    <n v="8"/>
    <x v="1396"/>
    <n v="5157.3599999999997"/>
    <x v="8761"/>
    <x v="3"/>
    <x v="1"/>
    <s v="Neha"/>
    <x v="1"/>
    <n v="1"/>
  </r>
  <r>
    <d v="2024-01-28T00:00:00"/>
    <s v="INV008780"/>
    <x v="10"/>
    <s v="Wholesale"/>
    <x v="3"/>
    <x v="5"/>
    <x v="2"/>
    <x v="4"/>
    <x v="0"/>
    <n v="19"/>
    <n v="12000"/>
    <n v="1"/>
    <x v="1480"/>
    <n v="190990.05"/>
    <x v="8762"/>
    <x v="2"/>
    <x v="0"/>
    <s v="Amit"/>
    <x v="1"/>
    <n v="1"/>
  </r>
  <r>
    <d v="2024-01-29T00:00:00"/>
    <s v="INV008781"/>
    <x v="7"/>
    <s v="Corporate"/>
    <x v="1"/>
    <x v="1"/>
    <x v="0"/>
    <x v="4"/>
    <x v="0"/>
    <n v="25"/>
    <n v="12000"/>
    <n v="2"/>
    <x v="1237"/>
    <n v="246877.23"/>
    <x v="8763"/>
    <x v="3"/>
    <x v="1"/>
    <s v="Sneha"/>
    <x v="1"/>
    <n v="1"/>
  </r>
  <r>
    <d v="2024-01-30T00:00:00"/>
    <s v="INV008782"/>
    <x v="6"/>
    <s v="Wholesale"/>
    <x v="2"/>
    <x v="2"/>
    <x v="1"/>
    <x v="5"/>
    <x v="0"/>
    <n v="25"/>
    <n v="15000"/>
    <n v="15"/>
    <x v="2347"/>
    <n v="283866.76"/>
    <x v="8764"/>
    <x v="2"/>
    <x v="0"/>
    <s v="Vikas"/>
    <x v="1"/>
    <n v="1"/>
  </r>
  <r>
    <d v="2024-01-31T00:00:00"/>
    <s v="INV008783"/>
    <x v="1"/>
    <s v="Corporate"/>
    <x v="3"/>
    <x v="5"/>
    <x v="2"/>
    <x v="2"/>
    <x v="2"/>
    <n v="20"/>
    <n v="4500"/>
    <n v="19"/>
    <x v="1769"/>
    <n v="55960.41"/>
    <x v="8765"/>
    <x v="3"/>
    <x v="0"/>
    <s v="Neha"/>
    <x v="1"/>
    <n v="1"/>
  </r>
  <r>
    <d v="2024-02-01T00:00:00"/>
    <s v="INV008784"/>
    <x v="9"/>
    <s v="Retail"/>
    <x v="1"/>
    <x v="1"/>
    <x v="1"/>
    <x v="6"/>
    <x v="0"/>
    <n v="5"/>
    <n v="3500"/>
    <n v="15"/>
    <x v="385"/>
    <n v="11317.46"/>
    <x v="8766"/>
    <x v="3"/>
    <x v="3"/>
    <s v="Amit"/>
    <x v="1"/>
    <n v="2"/>
  </r>
  <r>
    <d v="2024-02-02T00:00:00"/>
    <s v="INV008785"/>
    <x v="9"/>
    <s v="Retail"/>
    <x v="3"/>
    <x v="5"/>
    <x v="2"/>
    <x v="4"/>
    <x v="0"/>
    <n v="10"/>
    <n v="12000"/>
    <n v="4"/>
    <x v="808"/>
    <n v="85492.23"/>
    <x v="8767"/>
    <x v="1"/>
    <x v="1"/>
    <s v="Karan"/>
    <x v="1"/>
    <n v="2"/>
  </r>
  <r>
    <d v="2024-02-03T00:00:00"/>
    <s v="INV008786"/>
    <x v="7"/>
    <s v="Wholesale"/>
    <x v="3"/>
    <x v="9"/>
    <x v="3"/>
    <x v="7"/>
    <x v="3"/>
    <n v="10"/>
    <n v="900"/>
    <n v="7"/>
    <x v="595"/>
    <n v="6330.85"/>
    <x v="8768"/>
    <x v="3"/>
    <x v="2"/>
    <s v="Amit"/>
    <x v="1"/>
    <n v="2"/>
  </r>
  <r>
    <d v="2024-02-04T00:00:00"/>
    <s v="INV008787"/>
    <x v="9"/>
    <s v="Corporate"/>
    <x v="2"/>
    <x v="6"/>
    <x v="0"/>
    <x v="1"/>
    <x v="1"/>
    <n v="20"/>
    <n v="2500"/>
    <n v="14"/>
    <x v="2038"/>
    <n v="36340.449999999997"/>
    <x v="8769"/>
    <x v="0"/>
    <x v="0"/>
    <s v="Raj"/>
    <x v="1"/>
    <n v="2"/>
  </r>
  <r>
    <d v="2024-02-05T00:00:00"/>
    <s v="INV008788"/>
    <x v="11"/>
    <s v="Wholesale"/>
    <x v="2"/>
    <x v="2"/>
    <x v="2"/>
    <x v="4"/>
    <x v="0"/>
    <n v="14"/>
    <n v="12000"/>
    <n v="14"/>
    <x v="991"/>
    <n v="114745.9"/>
    <x v="8770"/>
    <x v="3"/>
    <x v="0"/>
    <s v="Raj"/>
    <x v="1"/>
    <n v="2"/>
  </r>
  <r>
    <d v="2024-02-06T00:00:00"/>
    <s v="INV008789"/>
    <x v="8"/>
    <s v="Retail"/>
    <x v="3"/>
    <x v="3"/>
    <x v="2"/>
    <x v="1"/>
    <x v="1"/>
    <n v="17"/>
    <n v="2500"/>
    <n v="15"/>
    <x v="2515"/>
    <n v="31973.35"/>
    <x v="8771"/>
    <x v="0"/>
    <x v="2"/>
    <s v="Vikas"/>
    <x v="1"/>
    <n v="2"/>
  </r>
  <r>
    <d v="2024-02-07T00:00:00"/>
    <s v="INV008790"/>
    <x v="7"/>
    <s v="Wholesale"/>
    <x v="3"/>
    <x v="5"/>
    <x v="2"/>
    <x v="7"/>
    <x v="3"/>
    <n v="9"/>
    <n v="900"/>
    <n v="1"/>
    <x v="1566"/>
    <n v="7108.05"/>
    <x v="8772"/>
    <x v="1"/>
    <x v="1"/>
    <s v="Karan"/>
    <x v="1"/>
    <n v="2"/>
  </r>
  <r>
    <d v="2024-02-08T00:00:00"/>
    <s v="INV008791"/>
    <x v="5"/>
    <s v="Retail"/>
    <x v="1"/>
    <x v="1"/>
    <x v="0"/>
    <x v="5"/>
    <x v="0"/>
    <n v="4"/>
    <n v="15000"/>
    <n v="15"/>
    <x v="2086"/>
    <n v="42002.66"/>
    <x v="8773"/>
    <x v="0"/>
    <x v="1"/>
    <s v="Pooja"/>
    <x v="1"/>
    <n v="2"/>
  </r>
  <r>
    <d v="2024-02-09T00:00:00"/>
    <s v="INV008792"/>
    <x v="6"/>
    <s v="Wholesale"/>
    <x v="3"/>
    <x v="5"/>
    <x v="3"/>
    <x v="3"/>
    <x v="3"/>
    <n v="3"/>
    <n v="600"/>
    <n v="6"/>
    <x v="1971"/>
    <n v="1255"/>
    <x v="8774"/>
    <x v="4"/>
    <x v="1"/>
    <s v="Neha"/>
    <x v="1"/>
    <n v="2"/>
  </r>
  <r>
    <d v="2024-02-10T00:00:00"/>
    <s v="INV008793"/>
    <x v="4"/>
    <s v="Corporate"/>
    <x v="1"/>
    <x v="1"/>
    <x v="2"/>
    <x v="0"/>
    <x v="0"/>
    <n v="4"/>
    <n v="45000"/>
    <n v="3"/>
    <x v="466"/>
    <n v="157650.28"/>
    <x v="8775"/>
    <x v="2"/>
    <x v="1"/>
    <s v="Sneha"/>
    <x v="1"/>
    <n v="2"/>
  </r>
  <r>
    <d v="2024-02-11T00:00:00"/>
    <s v="INV008794"/>
    <x v="5"/>
    <s v="Retail"/>
    <x v="0"/>
    <x v="8"/>
    <x v="2"/>
    <x v="7"/>
    <x v="3"/>
    <n v="2"/>
    <n v="900"/>
    <n v="17"/>
    <x v="1834"/>
    <n v="1146.3399999999999"/>
    <x v="8776"/>
    <x v="1"/>
    <x v="1"/>
    <s v="Sneha"/>
    <x v="1"/>
    <n v="2"/>
  </r>
  <r>
    <d v="2024-02-12T00:00:00"/>
    <s v="INV008795"/>
    <x v="6"/>
    <s v="Corporate"/>
    <x v="1"/>
    <x v="1"/>
    <x v="2"/>
    <x v="5"/>
    <x v="0"/>
    <n v="9"/>
    <n v="15000"/>
    <n v="2"/>
    <x v="1297"/>
    <n v="110799.42"/>
    <x v="8777"/>
    <x v="4"/>
    <x v="2"/>
    <s v="Sneha"/>
    <x v="1"/>
    <n v="2"/>
  </r>
  <r>
    <d v="2024-02-13T00:00:00"/>
    <s v="INV008796"/>
    <x v="3"/>
    <s v="Corporate"/>
    <x v="1"/>
    <x v="1"/>
    <x v="0"/>
    <x v="6"/>
    <x v="0"/>
    <n v="23"/>
    <n v="3500"/>
    <n v="8"/>
    <x v="2516"/>
    <n v="58173.04"/>
    <x v="8778"/>
    <x v="1"/>
    <x v="2"/>
    <s v="Priya"/>
    <x v="1"/>
    <n v="2"/>
  </r>
  <r>
    <d v="2024-02-14T00:00:00"/>
    <s v="INV008797"/>
    <x v="4"/>
    <s v="Wholesale"/>
    <x v="1"/>
    <x v="1"/>
    <x v="3"/>
    <x v="6"/>
    <x v="0"/>
    <n v="23"/>
    <n v="3500"/>
    <n v="7"/>
    <x v="2397"/>
    <n v="54901.83"/>
    <x v="8779"/>
    <x v="1"/>
    <x v="1"/>
    <s v="Priya"/>
    <x v="1"/>
    <n v="2"/>
  </r>
  <r>
    <d v="2024-02-15T00:00:00"/>
    <s v="INV008798"/>
    <x v="7"/>
    <s v="Corporate"/>
    <x v="3"/>
    <x v="5"/>
    <x v="3"/>
    <x v="6"/>
    <x v="0"/>
    <n v="18"/>
    <n v="3500"/>
    <n v="13"/>
    <x v="1789"/>
    <n v="40149.21"/>
    <x v="8780"/>
    <x v="0"/>
    <x v="1"/>
    <s v="Sneha"/>
    <x v="1"/>
    <n v="2"/>
  </r>
  <r>
    <d v="2024-02-16T00:00:00"/>
    <s v="INV008799"/>
    <x v="4"/>
    <s v="Corporate"/>
    <x v="2"/>
    <x v="6"/>
    <x v="1"/>
    <x v="4"/>
    <x v="0"/>
    <n v="1"/>
    <n v="12000"/>
    <n v="13"/>
    <x v="833"/>
    <n v="7793.29"/>
    <x v="8781"/>
    <x v="2"/>
    <x v="3"/>
    <s v="Amit"/>
    <x v="1"/>
    <n v="2"/>
  </r>
  <r>
    <d v="2024-02-17T00:00:00"/>
    <s v="INV008800"/>
    <x v="0"/>
    <s v="Retail"/>
    <x v="1"/>
    <x v="1"/>
    <x v="2"/>
    <x v="7"/>
    <x v="3"/>
    <n v="1"/>
    <n v="900"/>
    <n v="14"/>
    <x v="1348"/>
    <n v="658.9"/>
    <x v="8782"/>
    <x v="0"/>
    <x v="2"/>
    <s v="Sneha"/>
    <x v="1"/>
    <n v="2"/>
  </r>
  <r>
    <d v="2024-02-18T00:00:00"/>
    <s v="INV008801"/>
    <x v="3"/>
    <s v="Corporate"/>
    <x v="0"/>
    <x v="4"/>
    <x v="0"/>
    <x v="3"/>
    <x v="3"/>
    <n v="4"/>
    <n v="600"/>
    <n v="13"/>
    <x v="138"/>
    <n v="1757.81"/>
    <x v="8783"/>
    <x v="1"/>
    <x v="0"/>
    <s v="Priya"/>
    <x v="1"/>
    <n v="2"/>
  </r>
  <r>
    <d v="2024-02-19T00:00:00"/>
    <s v="INV008802"/>
    <x v="0"/>
    <s v="Corporate"/>
    <x v="2"/>
    <x v="2"/>
    <x v="1"/>
    <x v="2"/>
    <x v="2"/>
    <n v="7"/>
    <n v="4500"/>
    <n v="6"/>
    <x v="561"/>
    <n v="22566.32"/>
    <x v="8784"/>
    <x v="1"/>
    <x v="3"/>
    <s v="Raj"/>
    <x v="1"/>
    <n v="2"/>
  </r>
  <r>
    <d v="2024-02-20T00:00:00"/>
    <s v="INV008803"/>
    <x v="10"/>
    <s v="Retail"/>
    <x v="0"/>
    <x v="4"/>
    <x v="2"/>
    <x v="5"/>
    <x v="0"/>
    <n v="15"/>
    <n v="15000"/>
    <n v="8"/>
    <x v="2360"/>
    <n v="182733.48"/>
    <x v="8785"/>
    <x v="0"/>
    <x v="1"/>
    <s v="Pooja"/>
    <x v="1"/>
    <n v="2"/>
  </r>
  <r>
    <d v="2024-02-21T00:00:00"/>
    <s v="INV008804"/>
    <x v="4"/>
    <s v="Retail"/>
    <x v="2"/>
    <x v="6"/>
    <x v="2"/>
    <x v="5"/>
    <x v="0"/>
    <n v="16"/>
    <n v="15000"/>
    <n v="13"/>
    <x v="1517"/>
    <n v="162203"/>
    <x v="8786"/>
    <x v="1"/>
    <x v="3"/>
    <s v="Amit"/>
    <x v="1"/>
    <n v="2"/>
  </r>
  <r>
    <d v="2024-02-22T00:00:00"/>
    <s v="INV008805"/>
    <x v="10"/>
    <s v="Retail"/>
    <x v="3"/>
    <x v="9"/>
    <x v="2"/>
    <x v="6"/>
    <x v="0"/>
    <n v="22"/>
    <n v="3500"/>
    <n v="17"/>
    <x v="212"/>
    <n v="57374.97"/>
    <x v="8787"/>
    <x v="0"/>
    <x v="1"/>
    <s v="Vikas"/>
    <x v="1"/>
    <n v="2"/>
  </r>
  <r>
    <d v="2024-02-23T00:00:00"/>
    <s v="INV008806"/>
    <x v="3"/>
    <s v="Retail"/>
    <x v="3"/>
    <x v="3"/>
    <x v="1"/>
    <x v="0"/>
    <x v="0"/>
    <n v="25"/>
    <n v="45000"/>
    <n v="10"/>
    <x v="2418"/>
    <n v="753037.11"/>
    <x v="8788"/>
    <x v="4"/>
    <x v="2"/>
    <s v="Vikas"/>
    <x v="1"/>
    <n v="2"/>
  </r>
  <r>
    <d v="2024-02-24T00:00:00"/>
    <s v="INV008807"/>
    <x v="11"/>
    <s v="Wholesale"/>
    <x v="1"/>
    <x v="1"/>
    <x v="3"/>
    <x v="4"/>
    <x v="0"/>
    <n v="22"/>
    <n v="12000"/>
    <n v="9"/>
    <x v="1414"/>
    <n v="181640.28"/>
    <x v="8789"/>
    <x v="0"/>
    <x v="2"/>
    <s v="Vikas"/>
    <x v="1"/>
    <n v="2"/>
  </r>
  <r>
    <d v="2024-02-25T00:00:00"/>
    <s v="INV008808"/>
    <x v="8"/>
    <s v="Wholesale"/>
    <x v="0"/>
    <x v="8"/>
    <x v="0"/>
    <x v="2"/>
    <x v="2"/>
    <n v="1"/>
    <n v="4500"/>
    <n v="12"/>
    <x v="756"/>
    <n v="3082.22"/>
    <x v="8790"/>
    <x v="0"/>
    <x v="1"/>
    <s v="Amit"/>
    <x v="1"/>
    <n v="2"/>
  </r>
  <r>
    <d v="2024-02-26T00:00:00"/>
    <s v="INV008809"/>
    <x v="11"/>
    <s v="Wholesale"/>
    <x v="0"/>
    <x v="4"/>
    <x v="2"/>
    <x v="5"/>
    <x v="0"/>
    <n v="4"/>
    <n v="15000"/>
    <n v="20"/>
    <x v="261"/>
    <n v="40663.279999999999"/>
    <x v="8791"/>
    <x v="3"/>
    <x v="0"/>
    <s v="Neha"/>
    <x v="1"/>
    <n v="2"/>
  </r>
  <r>
    <d v="2024-02-27T00:00:00"/>
    <s v="INV008810"/>
    <x v="1"/>
    <s v="Retail"/>
    <x v="2"/>
    <x v="6"/>
    <x v="1"/>
    <x v="6"/>
    <x v="0"/>
    <n v="9"/>
    <n v="3500"/>
    <n v="1"/>
    <x v="388"/>
    <n v="27198.81"/>
    <x v="8792"/>
    <x v="0"/>
    <x v="2"/>
    <s v="Raj"/>
    <x v="1"/>
    <n v="2"/>
  </r>
  <r>
    <d v="2024-02-28T00:00:00"/>
    <s v="INV008811"/>
    <x v="6"/>
    <s v="Wholesale"/>
    <x v="3"/>
    <x v="5"/>
    <x v="3"/>
    <x v="4"/>
    <x v="0"/>
    <n v="23"/>
    <n v="12000"/>
    <n v="16"/>
    <x v="1065"/>
    <n v="178864.61"/>
    <x v="8793"/>
    <x v="2"/>
    <x v="0"/>
    <s v="Amit"/>
    <x v="1"/>
    <n v="2"/>
  </r>
  <r>
    <d v="2024-02-29T00:00:00"/>
    <s v="INV008812"/>
    <x v="4"/>
    <s v="Wholesale"/>
    <x v="1"/>
    <x v="1"/>
    <x v="1"/>
    <x v="4"/>
    <x v="0"/>
    <n v="23"/>
    <n v="12000"/>
    <n v="16"/>
    <x v="1065"/>
    <n v="206595.57"/>
    <x v="8794"/>
    <x v="1"/>
    <x v="0"/>
    <s v="Neha"/>
    <x v="1"/>
    <n v="2"/>
  </r>
  <r>
    <d v="2024-03-01T00:00:00"/>
    <s v="INV008813"/>
    <x v="7"/>
    <s v="Corporate"/>
    <x v="0"/>
    <x v="8"/>
    <x v="2"/>
    <x v="6"/>
    <x v="0"/>
    <n v="22"/>
    <n v="3500"/>
    <n v="4"/>
    <x v="867"/>
    <n v="55127.17"/>
    <x v="8795"/>
    <x v="1"/>
    <x v="2"/>
    <s v="Amit"/>
    <x v="1"/>
    <n v="3"/>
  </r>
  <r>
    <d v="2024-03-02T00:00:00"/>
    <s v="INV008814"/>
    <x v="2"/>
    <s v="Retail"/>
    <x v="0"/>
    <x v="4"/>
    <x v="3"/>
    <x v="7"/>
    <x v="3"/>
    <n v="9"/>
    <n v="900"/>
    <n v="19"/>
    <x v="2517"/>
    <n v="5654.07"/>
    <x v="8796"/>
    <x v="4"/>
    <x v="2"/>
    <s v="Neha"/>
    <x v="1"/>
    <n v="3"/>
  </r>
  <r>
    <d v="2024-03-03T00:00:00"/>
    <s v="INV008815"/>
    <x v="11"/>
    <s v="Corporate"/>
    <x v="0"/>
    <x v="0"/>
    <x v="0"/>
    <x v="4"/>
    <x v="0"/>
    <n v="14"/>
    <n v="12000"/>
    <n v="18"/>
    <x v="1064"/>
    <n v="113141.14"/>
    <x v="8797"/>
    <x v="4"/>
    <x v="3"/>
    <s v="Neha"/>
    <x v="1"/>
    <n v="3"/>
  </r>
  <r>
    <d v="2024-03-04T00:00:00"/>
    <s v="INV008816"/>
    <x v="4"/>
    <s v="Corporate"/>
    <x v="0"/>
    <x v="8"/>
    <x v="2"/>
    <x v="5"/>
    <x v="0"/>
    <n v="19"/>
    <n v="15000"/>
    <n v="8"/>
    <x v="69"/>
    <n v="219429.57"/>
    <x v="8798"/>
    <x v="2"/>
    <x v="1"/>
    <s v="Neha"/>
    <x v="1"/>
    <n v="3"/>
  </r>
  <r>
    <d v="2024-03-05T00:00:00"/>
    <s v="INV008817"/>
    <x v="9"/>
    <s v="Retail"/>
    <x v="2"/>
    <x v="6"/>
    <x v="0"/>
    <x v="7"/>
    <x v="3"/>
    <n v="21"/>
    <n v="900"/>
    <n v="14"/>
    <x v="2353"/>
    <n v="14055.7"/>
    <x v="8799"/>
    <x v="4"/>
    <x v="0"/>
    <s v="Amit"/>
    <x v="1"/>
    <n v="3"/>
  </r>
  <r>
    <d v="2024-03-06T00:00:00"/>
    <s v="INV008818"/>
    <x v="9"/>
    <s v="Wholesale"/>
    <x v="1"/>
    <x v="1"/>
    <x v="1"/>
    <x v="7"/>
    <x v="3"/>
    <n v="18"/>
    <n v="900"/>
    <n v="18"/>
    <x v="1997"/>
    <n v="10099.35"/>
    <x v="8800"/>
    <x v="1"/>
    <x v="1"/>
    <s v="Pooja"/>
    <x v="1"/>
    <n v="3"/>
  </r>
  <r>
    <d v="2024-03-07T00:00:00"/>
    <s v="INV008819"/>
    <x v="6"/>
    <s v="Corporate"/>
    <x v="0"/>
    <x v="8"/>
    <x v="2"/>
    <x v="4"/>
    <x v="0"/>
    <n v="1"/>
    <n v="12000"/>
    <n v="2"/>
    <x v="1543"/>
    <n v="10122.36"/>
    <x v="8801"/>
    <x v="4"/>
    <x v="2"/>
    <s v="Karan"/>
    <x v="1"/>
    <n v="3"/>
  </r>
  <r>
    <d v="2024-03-08T00:00:00"/>
    <s v="INV008820"/>
    <x v="4"/>
    <s v="Corporate"/>
    <x v="3"/>
    <x v="5"/>
    <x v="1"/>
    <x v="6"/>
    <x v="0"/>
    <n v="12"/>
    <n v="3500"/>
    <n v="14"/>
    <x v="2491"/>
    <n v="31906.97"/>
    <x v="8802"/>
    <x v="0"/>
    <x v="2"/>
    <s v="Raj"/>
    <x v="1"/>
    <n v="3"/>
  </r>
  <r>
    <d v="2024-03-09T00:00:00"/>
    <s v="INV008821"/>
    <x v="11"/>
    <s v="Corporate"/>
    <x v="0"/>
    <x v="4"/>
    <x v="2"/>
    <x v="6"/>
    <x v="0"/>
    <n v="13"/>
    <n v="3500"/>
    <n v="6"/>
    <x v="1720"/>
    <n v="39385.589999999997"/>
    <x v="8803"/>
    <x v="1"/>
    <x v="1"/>
    <s v="Raj"/>
    <x v="1"/>
    <n v="3"/>
  </r>
  <r>
    <d v="2024-03-10T00:00:00"/>
    <s v="INV008822"/>
    <x v="9"/>
    <s v="Corporate"/>
    <x v="0"/>
    <x v="4"/>
    <x v="3"/>
    <x v="1"/>
    <x v="1"/>
    <n v="8"/>
    <n v="2500"/>
    <n v="12"/>
    <x v="656"/>
    <n v="14664.86"/>
    <x v="8804"/>
    <x v="1"/>
    <x v="1"/>
    <s v="Sneha"/>
    <x v="1"/>
    <n v="3"/>
  </r>
  <r>
    <d v="2024-03-11T00:00:00"/>
    <s v="INV008823"/>
    <x v="6"/>
    <s v="Wholesale"/>
    <x v="2"/>
    <x v="6"/>
    <x v="3"/>
    <x v="1"/>
    <x v="1"/>
    <n v="22"/>
    <n v="2500"/>
    <n v="14"/>
    <x v="344"/>
    <n v="34070.67"/>
    <x v="8805"/>
    <x v="1"/>
    <x v="0"/>
    <s v="Neha"/>
    <x v="1"/>
    <n v="3"/>
  </r>
  <r>
    <d v="2024-03-12T00:00:00"/>
    <s v="INV008824"/>
    <x v="1"/>
    <s v="Wholesale"/>
    <x v="3"/>
    <x v="5"/>
    <x v="1"/>
    <x v="2"/>
    <x v="2"/>
    <n v="23"/>
    <n v="4500"/>
    <n v="13"/>
    <x v="2144"/>
    <n v="77699.259999999995"/>
    <x v="8806"/>
    <x v="3"/>
    <x v="2"/>
    <s v="Pooja"/>
    <x v="1"/>
    <n v="3"/>
  </r>
  <r>
    <d v="2024-03-13T00:00:00"/>
    <s v="INV008825"/>
    <x v="0"/>
    <s v="Corporate"/>
    <x v="0"/>
    <x v="0"/>
    <x v="3"/>
    <x v="4"/>
    <x v="0"/>
    <n v="24"/>
    <n v="12000"/>
    <n v="10"/>
    <x v="1331"/>
    <n v="220396.74"/>
    <x v="8807"/>
    <x v="1"/>
    <x v="1"/>
    <s v="Vikas"/>
    <x v="1"/>
    <n v="3"/>
  </r>
  <r>
    <d v="2024-03-14T00:00:00"/>
    <s v="INV008826"/>
    <x v="0"/>
    <s v="Corporate"/>
    <x v="3"/>
    <x v="7"/>
    <x v="2"/>
    <x v="2"/>
    <x v="2"/>
    <n v="14"/>
    <n v="4500"/>
    <n v="13"/>
    <x v="1789"/>
    <n v="41843.910000000003"/>
    <x v="8808"/>
    <x v="3"/>
    <x v="1"/>
    <s v="Priya"/>
    <x v="1"/>
    <n v="3"/>
  </r>
  <r>
    <d v="2024-03-15T00:00:00"/>
    <s v="INV008827"/>
    <x v="3"/>
    <s v="Corporate"/>
    <x v="0"/>
    <x v="4"/>
    <x v="0"/>
    <x v="5"/>
    <x v="0"/>
    <n v="12"/>
    <n v="15000"/>
    <n v="19"/>
    <x v="956"/>
    <n v="131016.02"/>
    <x v="8809"/>
    <x v="1"/>
    <x v="0"/>
    <s v="Amit"/>
    <x v="1"/>
    <n v="3"/>
  </r>
  <r>
    <d v="2024-03-16T00:00:00"/>
    <s v="INV008828"/>
    <x v="10"/>
    <s v="Retail"/>
    <x v="0"/>
    <x v="8"/>
    <x v="3"/>
    <x v="3"/>
    <x v="3"/>
    <n v="22"/>
    <n v="600"/>
    <n v="19"/>
    <x v="644"/>
    <n v="9506.93"/>
    <x v="8810"/>
    <x v="0"/>
    <x v="3"/>
    <s v="Raj"/>
    <x v="1"/>
    <n v="3"/>
  </r>
  <r>
    <d v="2024-03-17T00:00:00"/>
    <s v="INV008829"/>
    <x v="10"/>
    <s v="Wholesale"/>
    <x v="3"/>
    <x v="5"/>
    <x v="1"/>
    <x v="6"/>
    <x v="0"/>
    <n v="5"/>
    <n v="3500"/>
    <n v="7"/>
    <x v="1253"/>
    <n v="12960.22"/>
    <x v="8811"/>
    <x v="3"/>
    <x v="0"/>
    <s v="Vikas"/>
    <x v="1"/>
    <n v="3"/>
  </r>
  <r>
    <d v="2024-03-18T00:00:00"/>
    <s v="INV008830"/>
    <x v="11"/>
    <s v="Wholesale"/>
    <x v="0"/>
    <x v="8"/>
    <x v="3"/>
    <x v="3"/>
    <x v="3"/>
    <n v="2"/>
    <n v="600"/>
    <n v="16"/>
    <x v="113"/>
    <n v="890.05"/>
    <x v="8812"/>
    <x v="4"/>
    <x v="0"/>
    <s v="Sneha"/>
    <x v="1"/>
    <n v="3"/>
  </r>
  <r>
    <d v="2024-03-19T00:00:00"/>
    <s v="INV008831"/>
    <x v="6"/>
    <s v="Corporate"/>
    <x v="1"/>
    <x v="1"/>
    <x v="3"/>
    <x v="1"/>
    <x v="1"/>
    <n v="4"/>
    <n v="2500"/>
    <n v="12"/>
    <x v="1775"/>
    <n v="7255.71"/>
    <x v="8813"/>
    <x v="1"/>
    <x v="0"/>
    <s v="Vikas"/>
    <x v="1"/>
    <n v="3"/>
  </r>
  <r>
    <d v="2024-03-20T00:00:00"/>
    <s v="INV008832"/>
    <x v="11"/>
    <s v="Corporate"/>
    <x v="1"/>
    <x v="1"/>
    <x v="1"/>
    <x v="6"/>
    <x v="0"/>
    <n v="1"/>
    <n v="3500"/>
    <n v="19"/>
    <x v="1333"/>
    <n v="2351.09"/>
    <x v="8814"/>
    <x v="0"/>
    <x v="0"/>
    <s v="Neha"/>
    <x v="1"/>
    <n v="3"/>
  </r>
  <r>
    <d v="2024-03-21T00:00:00"/>
    <s v="INV008833"/>
    <x v="9"/>
    <s v="Corporate"/>
    <x v="2"/>
    <x v="6"/>
    <x v="2"/>
    <x v="6"/>
    <x v="0"/>
    <n v="24"/>
    <n v="3500"/>
    <n v="20"/>
    <x v="1736"/>
    <n v="52267.14"/>
    <x v="8815"/>
    <x v="1"/>
    <x v="2"/>
    <s v="Sneha"/>
    <x v="1"/>
    <n v="3"/>
  </r>
  <r>
    <d v="2024-03-22T00:00:00"/>
    <s v="INV008834"/>
    <x v="7"/>
    <s v="Retail"/>
    <x v="2"/>
    <x v="6"/>
    <x v="1"/>
    <x v="1"/>
    <x v="1"/>
    <n v="19"/>
    <n v="2500"/>
    <n v="4"/>
    <x v="1482"/>
    <n v="35540.74"/>
    <x v="8816"/>
    <x v="4"/>
    <x v="3"/>
    <s v="Sneha"/>
    <x v="1"/>
    <n v="3"/>
  </r>
  <r>
    <d v="2024-03-23T00:00:00"/>
    <s v="INV008835"/>
    <x v="10"/>
    <s v="Corporate"/>
    <x v="2"/>
    <x v="6"/>
    <x v="1"/>
    <x v="3"/>
    <x v="3"/>
    <n v="7"/>
    <n v="600"/>
    <n v="3"/>
    <x v="2106"/>
    <n v="3457.22"/>
    <x v="8817"/>
    <x v="1"/>
    <x v="3"/>
    <s v="Sneha"/>
    <x v="1"/>
    <n v="3"/>
  </r>
  <r>
    <d v="2024-03-24T00:00:00"/>
    <s v="INV008836"/>
    <x v="11"/>
    <s v="Retail"/>
    <x v="1"/>
    <x v="1"/>
    <x v="2"/>
    <x v="3"/>
    <x v="3"/>
    <n v="7"/>
    <n v="600"/>
    <n v="6"/>
    <x v="1380"/>
    <n v="3708.29"/>
    <x v="8818"/>
    <x v="3"/>
    <x v="2"/>
    <s v="Neha"/>
    <x v="1"/>
    <n v="3"/>
  </r>
  <r>
    <d v="2024-03-25T00:00:00"/>
    <s v="INV008837"/>
    <x v="1"/>
    <s v="Corporate"/>
    <x v="3"/>
    <x v="3"/>
    <x v="1"/>
    <x v="3"/>
    <x v="3"/>
    <n v="16"/>
    <n v="600"/>
    <n v="20"/>
    <x v="1886"/>
    <n v="5729.49"/>
    <x v="8819"/>
    <x v="3"/>
    <x v="3"/>
    <s v="Neha"/>
    <x v="1"/>
    <n v="3"/>
  </r>
  <r>
    <d v="2024-03-26T00:00:00"/>
    <s v="INV008838"/>
    <x v="6"/>
    <s v="Retail"/>
    <x v="3"/>
    <x v="5"/>
    <x v="2"/>
    <x v="1"/>
    <x v="1"/>
    <n v="17"/>
    <n v="2500"/>
    <n v="13"/>
    <x v="607"/>
    <n v="29823.09"/>
    <x v="8820"/>
    <x v="3"/>
    <x v="3"/>
    <s v="Vikas"/>
    <x v="1"/>
    <n v="3"/>
  </r>
  <r>
    <d v="2024-03-27T00:00:00"/>
    <s v="INV008839"/>
    <x v="8"/>
    <s v="Corporate"/>
    <x v="0"/>
    <x v="8"/>
    <x v="2"/>
    <x v="3"/>
    <x v="3"/>
    <n v="24"/>
    <n v="600"/>
    <n v="0"/>
    <x v="7"/>
    <n v="12462.09"/>
    <x v="8821"/>
    <x v="3"/>
    <x v="1"/>
    <s v="Vikas"/>
    <x v="1"/>
    <n v="3"/>
  </r>
  <r>
    <d v="2024-03-28T00:00:00"/>
    <s v="INV008840"/>
    <x v="1"/>
    <s v="Retail"/>
    <x v="1"/>
    <x v="1"/>
    <x v="2"/>
    <x v="5"/>
    <x v="0"/>
    <n v="10"/>
    <n v="15000"/>
    <n v="9"/>
    <x v="2518"/>
    <n v="128248.32000000001"/>
    <x v="8822"/>
    <x v="1"/>
    <x v="2"/>
    <s v="Priya"/>
    <x v="1"/>
    <n v="3"/>
  </r>
  <r>
    <d v="2024-03-29T00:00:00"/>
    <s v="INV008841"/>
    <x v="4"/>
    <s v="Wholesale"/>
    <x v="3"/>
    <x v="7"/>
    <x v="1"/>
    <x v="4"/>
    <x v="0"/>
    <n v="2"/>
    <n v="12000"/>
    <n v="2"/>
    <x v="1186"/>
    <n v="18130.09"/>
    <x v="8823"/>
    <x v="4"/>
    <x v="3"/>
    <s v="Raj"/>
    <x v="1"/>
    <n v="3"/>
  </r>
  <r>
    <d v="2024-03-30T00:00:00"/>
    <s v="INV008842"/>
    <x v="0"/>
    <s v="Corporate"/>
    <x v="2"/>
    <x v="6"/>
    <x v="2"/>
    <x v="5"/>
    <x v="0"/>
    <n v="11"/>
    <n v="15000"/>
    <n v="18"/>
    <x v="1291"/>
    <n v="112977.48"/>
    <x v="8824"/>
    <x v="1"/>
    <x v="3"/>
    <s v="Pooja"/>
    <x v="1"/>
    <n v="3"/>
  </r>
  <r>
    <d v="2024-03-31T00:00:00"/>
    <s v="INV008843"/>
    <x v="9"/>
    <s v="Corporate"/>
    <x v="3"/>
    <x v="9"/>
    <x v="0"/>
    <x v="1"/>
    <x v="1"/>
    <n v="25"/>
    <n v="2500"/>
    <n v="2"/>
    <x v="2519"/>
    <n v="49128.47"/>
    <x v="8825"/>
    <x v="3"/>
    <x v="0"/>
    <s v="Priya"/>
    <x v="1"/>
    <n v="3"/>
  </r>
  <r>
    <d v="2024-04-01T00:00:00"/>
    <s v="INV008844"/>
    <x v="8"/>
    <s v="Wholesale"/>
    <x v="2"/>
    <x v="2"/>
    <x v="1"/>
    <x v="2"/>
    <x v="2"/>
    <n v="9"/>
    <n v="4500"/>
    <n v="7"/>
    <x v="1020"/>
    <n v="31449.32"/>
    <x v="8826"/>
    <x v="1"/>
    <x v="3"/>
    <s v="Karan"/>
    <x v="1"/>
    <n v="4"/>
  </r>
  <r>
    <d v="2024-04-02T00:00:00"/>
    <s v="INV008845"/>
    <x v="6"/>
    <s v="Retail"/>
    <x v="1"/>
    <x v="1"/>
    <x v="2"/>
    <x v="0"/>
    <x v="0"/>
    <n v="20"/>
    <n v="45000"/>
    <n v="3"/>
    <x v="878"/>
    <n v="686517.16"/>
    <x v="8827"/>
    <x v="2"/>
    <x v="1"/>
    <s v="Neha"/>
    <x v="1"/>
    <n v="4"/>
  </r>
  <r>
    <d v="2024-04-03T00:00:00"/>
    <s v="INV008846"/>
    <x v="9"/>
    <s v="Wholesale"/>
    <x v="0"/>
    <x v="8"/>
    <x v="2"/>
    <x v="3"/>
    <x v="3"/>
    <n v="16"/>
    <n v="600"/>
    <n v="20"/>
    <x v="1886"/>
    <n v="6384.85"/>
    <x v="8828"/>
    <x v="1"/>
    <x v="0"/>
    <s v="Pooja"/>
    <x v="1"/>
    <n v="4"/>
  </r>
  <r>
    <d v="2024-04-04T00:00:00"/>
    <s v="INV008847"/>
    <x v="2"/>
    <s v="Wholesale"/>
    <x v="1"/>
    <x v="1"/>
    <x v="2"/>
    <x v="5"/>
    <x v="0"/>
    <n v="8"/>
    <n v="15000"/>
    <n v="15"/>
    <x v="1911"/>
    <n v="74253.34"/>
    <x v="8829"/>
    <x v="2"/>
    <x v="3"/>
    <s v="Vikas"/>
    <x v="1"/>
    <n v="4"/>
  </r>
  <r>
    <d v="2024-04-05T00:00:00"/>
    <s v="INV008848"/>
    <x v="1"/>
    <s v="Retail"/>
    <x v="0"/>
    <x v="4"/>
    <x v="2"/>
    <x v="7"/>
    <x v="3"/>
    <n v="9"/>
    <n v="900"/>
    <n v="8"/>
    <x v="1223"/>
    <n v="6758.42"/>
    <x v="8830"/>
    <x v="1"/>
    <x v="3"/>
    <s v="Karan"/>
    <x v="1"/>
    <n v="4"/>
  </r>
  <r>
    <d v="2024-04-06T00:00:00"/>
    <s v="INV008849"/>
    <x v="8"/>
    <s v="Retail"/>
    <x v="0"/>
    <x v="4"/>
    <x v="2"/>
    <x v="2"/>
    <x v="2"/>
    <n v="10"/>
    <n v="4500"/>
    <n v="0"/>
    <x v="19"/>
    <n v="37942.39"/>
    <x v="8831"/>
    <x v="1"/>
    <x v="0"/>
    <s v="Amit"/>
    <x v="1"/>
    <n v="4"/>
  </r>
  <r>
    <d v="2024-04-07T00:00:00"/>
    <s v="INV008850"/>
    <x v="6"/>
    <s v="Corporate"/>
    <x v="3"/>
    <x v="9"/>
    <x v="3"/>
    <x v="2"/>
    <x v="2"/>
    <n v="15"/>
    <n v="4500"/>
    <n v="5"/>
    <x v="1928"/>
    <n v="56769.52"/>
    <x v="8832"/>
    <x v="3"/>
    <x v="0"/>
    <s v="Priya"/>
    <x v="1"/>
    <n v="4"/>
  </r>
  <r>
    <d v="2024-04-08T00:00:00"/>
    <s v="INV008851"/>
    <x v="10"/>
    <s v="Corporate"/>
    <x v="3"/>
    <x v="9"/>
    <x v="3"/>
    <x v="1"/>
    <x v="1"/>
    <n v="8"/>
    <n v="2500"/>
    <n v="2"/>
    <x v="753"/>
    <n v="14294.38"/>
    <x v="8833"/>
    <x v="4"/>
    <x v="0"/>
    <s v="Neha"/>
    <x v="1"/>
    <n v="4"/>
  </r>
  <r>
    <d v="2024-04-09T00:00:00"/>
    <s v="INV008852"/>
    <x v="3"/>
    <s v="Retail"/>
    <x v="3"/>
    <x v="9"/>
    <x v="2"/>
    <x v="1"/>
    <x v="1"/>
    <n v="17"/>
    <n v="2500"/>
    <n v="20"/>
    <x v="420"/>
    <n v="25191.42"/>
    <x v="8834"/>
    <x v="2"/>
    <x v="3"/>
    <s v="Raj"/>
    <x v="1"/>
    <n v="4"/>
  </r>
  <r>
    <d v="2024-04-10T00:00:00"/>
    <s v="INV008853"/>
    <x v="5"/>
    <s v="Corporate"/>
    <x v="3"/>
    <x v="9"/>
    <x v="0"/>
    <x v="2"/>
    <x v="2"/>
    <n v="5"/>
    <n v="4500"/>
    <n v="3"/>
    <x v="825"/>
    <n v="18896.759999999998"/>
    <x v="8835"/>
    <x v="1"/>
    <x v="0"/>
    <s v="Amit"/>
    <x v="1"/>
    <n v="4"/>
  </r>
  <r>
    <d v="2024-04-11T00:00:00"/>
    <s v="INV008854"/>
    <x v="11"/>
    <s v="Retail"/>
    <x v="2"/>
    <x v="2"/>
    <x v="3"/>
    <x v="2"/>
    <x v="2"/>
    <n v="3"/>
    <n v="4500"/>
    <n v="8"/>
    <x v="696"/>
    <n v="9434.5"/>
    <x v="8836"/>
    <x v="4"/>
    <x v="0"/>
    <s v="Pooja"/>
    <x v="1"/>
    <n v="4"/>
  </r>
  <r>
    <d v="2024-04-12T00:00:00"/>
    <s v="INV008855"/>
    <x v="8"/>
    <s v="Wholesale"/>
    <x v="0"/>
    <x v="4"/>
    <x v="2"/>
    <x v="2"/>
    <x v="2"/>
    <n v="20"/>
    <n v="4500"/>
    <n v="17"/>
    <x v="114"/>
    <n v="55011.24"/>
    <x v="8837"/>
    <x v="4"/>
    <x v="1"/>
    <s v="Pooja"/>
    <x v="1"/>
    <n v="4"/>
  </r>
  <r>
    <d v="2024-04-13T00:00:00"/>
    <s v="INV008856"/>
    <x v="2"/>
    <s v="Retail"/>
    <x v="1"/>
    <x v="1"/>
    <x v="1"/>
    <x v="1"/>
    <x v="1"/>
    <n v="23"/>
    <n v="2500"/>
    <n v="16"/>
    <x v="412"/>
    <n v="37266.720000000001"/>
    <x v="8838"/>
    <x v="3"/>
    <x v="0"/>
    <s v="Raj"/>
    <x v="1"/>
    <n v="4"/>
  </r>
  <r>
    <d v="2024-04-14T00:00:00"/>
    <s v="INV008857"/>
    <x v="6"/>
    <s v="Retail"/>
    <x v="2"/>
    <x v="6"/>
    <x v="1"/>
    <x v="3"/>
    <x v="3"/>
    <n v="18"/>
    <n v="600"/>
    <n v="11"/>
    <x v="984"/>
    <n v="7569.1"/>
    <x v="8839"/>
    <x v="3"/>
    <x v="0"/>
    <s v="Vikas"/>
    <x v="1"/>
    <n v="4"/>
  </r>
  <r>
    <d v="2024-04-15T00:00:00"/>
    <s v="INV008858"/>
    <x v="4"/>
    <s v="Wholesale"/>
    <x v="1"/>
    <x v="1"/>
    <x v="0"/>
    <x v="2"/>
    <x v="2"/>
    <n v="16"/>
    <n v="4500"/>
    <n v="16"/>
    <x v="335"/>
    <n v="53005.8"/>
    <x v="8840"/>
    <x v="4"/>
    <x v="2"/>
    <s v="Raj"/>
    <x v="1"/>
    <n v="4"/>
  </r>
  <r>
    <d v="2024-04-16T00:00:00"/>
    <s v="INV008859"/>
    <x v="3"/>
    <s v="Wholesale"/>
    <x v="2"/>
    <x v="6"/>
    <x v="1"/>
    <x v="5"/>
    <x v="0"/>
    <n v="20"/>
    <n v="15000"/>
    <n v="11"/>
    <x v="1468"/>
    <n v="212598.29"/>
    <x v="8841"/>
    <x v="2"/>
    <x v="3"/>
    <s v="Raj"/>
    <x v="1"/>
    <n v="4"/>
  </r>
  <r>
    <d v="2024-04-17T00:00:00"/>
    <s v="INV008860"/>
    <x v="5"/>
    <s v="Wholesale"/>
    <x v="3"/>
    <x v="5"/>
    <x v="1"/>
    <x v="4"/>
    <x v="0"/>
    <n v="24"/>
    <n v="12000"/>
    <n v="3"/>
    <x v="945"/>
    <n v="238795.28"/>
    <x v="8842"/>
    <x v="2"/>
    <x v="0"/>
    <s v="Pooja"/>
    <x v="1"/>
    <n v="4"/>
  </r>
  <r>
    <d v="2024-04-18T00:00:00"/>
    <s v="INV008861"/>
    <x v="10"/>
    <s v="Wholesale"/>
    <x v="1"/>
    <x v="1"/>
    <x v="2"/>
    <x v="6"/>
    <x v="0"/>
    <n v="13"/>
    <n v="3500"/>
    <n v="3"/>
    <x v="2012"/>
    <n v="38113.339999999997"/>
    <x v="8843"/>
    <x v="0"/>
    <x v="0"/>
    <s v="Vikas"/>
    <x v="1"/>
    <n v="4"/>
  </r>
  <r>
    <d v="2024-04-19T00:00:00"/>
    <s v="INV008862"/>
    <x v="2"/>
    <s v="Retail"/>
    <x v="0"/>
    <x v="4"/>
    <x v="2"/>
    <x v="3"/>
    <x v="3"/>
    <n v="5"/>
    <n v="600"/>
    <n v="2"/>
    <x v="1575"/>
    <n v="2590.65"/>
    <x v="8844"/>
    <x v="2"/>
    <x v="3"/>
    <s v="Vikas"/>
    <x v="1"/>
    <n v="4"/>
  </r>
  <r>
    <d v="2024-04-20T00:00:00"/>
    <s v="INV008863"/>
    <x v="11"/>
    <s v="Wholesale"/>
    <x v="2"/>
    <x v="6"/>
    <x v="3"/>
    <x v="4"/>
    <x v="0"/>
    <n v="6"/>
    <n v="12000"/>
    <n v="10"/>
    <x v="169"/>
    <n v="49452.18"/>
    <x v="8845"/>
    <x v="1"/>
    <x v="1"/>
    <s v="Raj"/>
    <x v="1"/>
    <n v="4"/>
  </r>
  <r>
    <d v="2024-04-21T00:00:00"/>
    <s v="INV008864"/>
    <x v="9"/>
    <s v="Corporate"/>
    <x v="0"/>
    <x v="4"/>
    <x v="1"/>
    <x v="6"/>
    <x v="0"/>
    <n v="4"/>
    <n v="3500"/>
    <n v="7"/>
    <x v="1271"/>
    <n v="10165.459999999999"/>
    <x v="8846"/>
    <x v="1"/>
    <x v="0"/>
    <s v="Sneha"/>
    <x v="1"/>
    <n v="4"/>
  </r>
  <r>
    <d v="2024-04-22T00:00:00"/>
    <s v="INV008865"/>
    <x v="2"/>
    <s v="Corporate"/>
    <x v="2"/>
    <x v="6"/>
    <x v="0"/>
    <x v="7"/>
    <x v="3"/>
    <n v="2"/>
    <n v="900"/>
    <n v="11"/>
    <x v="1646"/>
    <n v="1186.04"/>
    <x v="8847"/>
    <x v="4"/>
    <x v="1"/>
    <s v="Amit"/>
    <x v="1"/>
    <n v="4"/>
  </r>
  <r>
    <d v="2024-04-23T00:00:00"/>
    <s v="INV008866"/>
    <x v="5"/>
    <s v="Wholesale"/>
    <x v="2"/>
    <x v="2"/>
    <x v="0"/>
    <x v="2"/>
    <x v="2"/>
    <n v="24"/>
    <n v="4500"/>
    <n v="5"/>
    <x v="663"/>
    <n v="89698.29"/>
    <x v="8848"/>
    <x v="4"/>
    <x v="2"/>
    <s v="Vikas"/>
    <x v="1"/>
    <n v="4"/>
  </r>
  <r>
    <d v="2024-04-24T00:00:00"/>
    <s v="INV008867"/>
    <x v="2"/>
    <s v="Corporate"/>
    <x v="1"/>
    <x v="1"/>
    <x v="1"/>
    <x v="2"/>
    <x v="2"/>
    <n v="18"/>
    <n v="4500"/>
    <n v="20"/>
    <x v="169"/>
    <n v="59167.92"/>
    <x v="8849"/>
    <x v="2"/>
    <x v="3"/>
    <s v="Amit"/>
    <x v="1"/>
    <n v="4"/>
  </r>
  <r>
    <d v="2024-04-25T00:00:00"/>
    <s v="INV008868"/>
    <x v="1"/>
    <s v="Retail"/>
    <x v="0"/>
    <x v="4"/>
    <x v="0"/>
    <x v="5"/>
    <x v="0"/>
    <n v="3"/>
    <n v="15000"/>
    <n v="6"/>
    <x v="1128"/>
    <n v="32965.07"/>
    <x v="8850"/>
    <x v="2"/>
    <x v="0"/>
    <s v="Neha"/>
    <x v="1"/>
    <n v="4"/>
  </r>
  <r>
    <d v="2024-04-26T00:00:00"/>
    <s v="INV008869"/>
    <x v="11"/>
    <s v="Corporate"/>
    <x v="1"/>
    <x v="1"/>
    <x v="3"/>
    <x v="5"/>
    <x v="0"/>
    <n v="16"/>
    <n v="15000"/>
    <n v="16"/>
    <x v="818"/>
    <n v="153679.04999999999"/>
    <x v="8851"/>
    <x v="4"/>
    <x v="1"/>
    <s v="Pooja"/>
    <x v="1"/>
    <n v="4"/>
  </r>
  <r>
    <d v="2024-04-27T00:00:00"/>
    <s v="INV008870"/>
    <x v="0"/>
    <s v="Retail"/>
    <x v="2"/>
    <x v="6"/>
    <x v="3"/>
    <x v="0"/>
    <x v="0"/>
    <n v="6"/>
    <n v="45000"/>
    <n v="0"/>
    <x v="863"/>
    <n v="217192.87"/>
    <x v="8852"/>
    <x v="3"/>
    <x v="2"/>
    <s v="Sneha"/>
    <x v="1"/>
    <n v="4"/>
  </r>
  <r>
    <d v="2024-04-28T00:00:00"/>
    <s v="INV008871"/>
    <x v="1"/>
    <s v="Wholesale"/>
    <x v="2"/>
    <x v="2"/>
    <x v="0"/>
    <x v="4"/>
    <x v="0"/>
    <n v="19"/>
    <n v="12000"/>
    <n v="12"/>
    <x v="1014"/>
    <n v="158914.32"/>
    <x v="8853"/>
    <x v="3"/>
    <x v="2"/>
    <s v="Sneha"/>
    <x v="1"/>
    <n v="4"/>
  </r>
  <r>
    <d v="2024-04-29T00:00:00"/>
    <s v="INV008872"/>
    <x v="2"/>
    <s v="Retail"/>
    <x v="2"/>
    <x v="6"/>
    <x v="3"/>
    <x v="3"/>
    <x v="3"/>
    <n v="16"/>
    <n v="600"/>
    <n v="7"/>
    <x v="988"/>
    <n v="6886.77"/>
    <x v="8854"/>
    <x v="3"/>
    <x v="1"/>
    <s v="Priya"/>
    <x v="1"/>
    <n v="4"/>
  </r>
  <r>
    <d v="2024-04-30T00:00:00"/>
    <s v="INV008873"/>
    <x v="6"/>
    <s v="Corporate"/>
    <x v="0"/>
    <x v="0"/>
    <x v="1"/>
    <x v="4"/>
    <x v="0"/>
    <n v="11"/>
    <n v="12000"/>
    <n v="0"/>
    <x v="882"/>
    <n v="101624.12"/>
    <x v="8855"/>
    <x v="4"/>
    <x v="1"/>
    <s v="Vikas"/>
    <x v="1"/>
    <n v="4"/>
  </r>
  <r>
    <d v="2024-05-01T00:00:00"/>
    <s v="INV008874"/>
    <x v="1"/>
    <s v="Corporate"/>
    <x v="3"/>
    <x v="3"/>
    <x v="3"/>
    <x v="4"/>
    <x v="0"/>
    <n v="6"/>
    <n v="12000"/>
    <n v="8"/>
    <x v="319"/>
    <n v="58508.53"/>
    <x v="8856"/>
    <x v="4"/>
    <x v="1"/>
    <s v="Raj"/>
    <x v="1"/>
    <n v="5"/>
  </r>
  <r>
    <d v="2024-05-02T00:00:00"/>
    <s v="INV008875"/>
    <x v="10"/>
    <s v="Retail"/>
    <x v="2"/>
    <x v="6"/>
    <x v="1"/>
    <x v="2"/>
    <x v="2"/>
    <n v="21"/>
    <n v="4500"/>
    <n v="18"/>
    <x v="547"/>
    <n v="64736.56"/>
    <x v="8857"/>
    <x v="0"/>
    <x v="0"/>
    <s v="Karan"/>
    <x v="1"/>
    <n v="5"/>
  </r>
  <r>
    <d v="2024-05-03T00:00:00"/>
    <s v="INV008876"/>
    <x v="9"/>
    <s v="Retail"/>
    <x v="1"/>
    <x v="1"/>
    <x v="2"/>
    <x v="6"/>
    <x v="0"/>
    <n v="24"/>
    <n v="3500"/>
    <n v="19"/>
    <x v="691"/>
    <n v="49130.06"/>
    <x v="8858"/>
    <x v="1"/>
    <x v="3"/>
    <s v="Neha"/>
    <x v="1"/>
    <n v="5"/>
  </r>
  <r>
    <d v="2024-05-04T00:00:00"/>
    <s v="INV008877"/>
    <x v="4"/>
    <s v="Retail"/>
    <x v="2"/>
    <x v="6"/>
    <x v="0"/>
    <x v="3"/>
    <x v="3"/>
    <n v="14"/>
    <n v="600"/>
    <n v="14"/>
    <x v="646"/>
    <n v="5442.71"/>
    <x v="8859"/>
    <x v="1"/>
    <x v="3"/>
    <s v="Vikas"/>
    <x v="1"/>
    <n v="5"/>
  </r>
  <r>
    <d v="2024-05-05T00:00:00"/>
    <s v="INV008878"/>
    <x v="2"/>
    <s v="Corporate"/>
    <x v="3"/>
    <x v="3"/>
    <x v="2"/>
    <x v="1"/>
    <x v="1"/>
    <n v="22"/>
    <n v="2500"/>
    <n v="12"/>
    <x v="1355"/>
    <n v="37722.93"/>
    <x v="8860"/>
    <x v="1"/>
    <x v="0"/>
    <s v="Karan"/>
    <x v="1"/>
    <n v="5"/>
  </r>
  <r>
    <d v="2024-05-06T00:00:00"/>
    <s v="INV008879"/>
    <x v="10"/>
    <s v="Corporate"/>
    <x v="0"/>
    <x v="4"/>
    <x v="3"/>
    <x v="6"/>
    <x v="0"/>
    <n v="7"/>
    <n v="3500"/>
    <n v="2"/>
    <x v="2520"/>
    <n v="19999.86"/>
    <x v="8861"/>
    <x v="4"/>
    <x v="3"/>
    <s v="Sneha"/>
    <x v="1"/>
    <n v="5"/>
  </r>
  <r>
    <d v="2024-05-07T00:00:00"/>
    <s v="INV008880"/>
    <x v="0"/>
    <s v="Retail"/>
    <x v="0"/>
    <x v="4"/>
    <x v="3"/>
    <x v="4"/>
    <x v="0"/>
    <n v="25"/>
    <n v="12000"/>
    <n v="10"/>
    <x v="863"/>
    <n v="233358.45"/>
    <x v="8862"/>
    <x v="1"/>
    <x v="3"/>
    <s v="Sneha"/>
    <x v="1"/>
    <n v="5"/>
  </r>
  <r>
    <d v="2024-05-08T00:00:00"/>
    <s v="INV008881"/>
    <x v="4"/>
    <s v="Corporate"/>
    <x v="3"/>
    <x v="7"/>
    <x v="3"/>
    <x v="1"/>
    <x v="1"/>
    <n v="22"/>
    <n v="2500"/>
    <n v="1"/>
    <x v="2327"/>
    <n v="41015.760000000002"/>
    <x v="8863"/>
    <x v="2"/>
    <x v="3"/>
    <s v="Pooja"/>
    <x v="1"/>
    <n v="5"/>
  </r>
  <r>
    <d v="2024-05-09T00:00:00"/>
    <s v="INV008882"/>
    <x v="9"/>
    <s v="Retail"/>
    <x v="1"/>
    <x v="1"/>
    <x v="0"/>
    <x v="6"/>
    <x v="0"/>
    <n v="7"/>
    <n v="3500"/>
    <n v="14"/>
    <x v="2293"/>
    <n v="18105.490000000002"/>
    <x v="8864"/>
    <x v="3"/>
    <x v="0"/>
    <s v="Vikas"/>
    <x v="1"/>
    <n v="5"/>
  </r>
  <r>
    <d v="2024-05-10T00:00:00"/>
    <s v="INV008883"/>
    <x v="10"/>
    <s v="Retail"/>
    <x v="1"/>
    <x v="1"/>
    <x v="2"/>
    <x v="5"/>
    <x v="0"/>
    <n v="4"/>
    <n v="15000"/>
    <n v="7"/>
    <x v="1805"/>
    <n v="49765.53"/>
    <x v="8865"/>
    <x v="3"/>
    <x v="0"/>
    <s v="Amit"/>
    <x v="1"/>
    <n v="5"/>
  </r>
  <r>
    <d v="2024-05-11T00:00:00"/>
    <s v="INV008884"/>
    <x v="3"/>
    <s v="Corporate"/>
    <x v="1"/>
    <x v="1"/>
    <x v="2"/>
    <x v="6"/>
    <x v="0"/>
    <n v="16"/>
    <n v="3500"/>
    <n v="14"/>
    <x v="886"/>
    <n v="44938.81"/>
    <x v="8866"/>
    <x v="1"/>
    <x v="0"/>
    <s v="Vikas"/>
    <x v="1"/>
    <n v="5"/>
  </r>
  <r>
    <d v="2024-05-12T00:00:00"/>
    <s v="INV008885"/>
    <x v="2"/>
    <s v="Retail"/>
    <x v="0"/>
    <x v="0"/>
    <x v="2"/>
    <x v="0"/>
    <x v="0"/>
    <n v="25"/>
    <n v="45000"/>
    <n v="0"/>
    <x v="2521"/>
    <n v="905418.11"/>
    <x v="8867"/>
    <x v="1"/>
    <x v="2"/>
    <s v="Sneha"/>
    <x v="1"/>
    <n v="5"/>
  </r>
  <r>
    <d v="2024-05-13T00:00:00"/>
    <s v="INV008886"/>
    <x v="1"/>
    <s v="Wholesale"/>
    <x v="2"/>
    <x v="6"/>
    <x v="0"/>
    <x v="3"/>
    <x v="3"/>
    <n v="11"/>
    <n v="600"/>
    <n v="17"/>
    <x v="2219"/>
    <n v="4234.24"/>
    <x v="8868"/>
    <x v="1"/>
    <x v="2"/>
    <s v="Raj"/>
    <x v="1"/>
    <n v="5"/>
  </r>
  <r>
    <d v="2024-05-14T00:00:00"/>
    <s v="INV008887"/>
    <x v="3"/>
    <s v="Retail"/>
    <x v="2"/>
    <x v="6"/>
    <x v="2"/>
    <x v="7"/>
    <x v="3"/>
    <n v="10"/>
    <n v="900"/>
    <n v="10"/>
    <x v="79"/>
    <n v="6249.5"/>
    <x v="8869"/>
    <x v="4"/>
    <x v="3"/>
    <s v="Sneha"/>
    <x v="1"/>
    <n v="5"/>
  </r>
  <r>
    <d v="2024-05-15T00:00:00"/>
    <s v="INV008888"/>
    <x v="3"/>
    <s v="Corporate"/>
    <x v="3"/>
    <x v="7"/>
    <x v="0"/>
    <x v="3"/>
    <x v="3"/>
    <n v="18"/>
    <n v="600"/>
    <n v="8"/>
    <x v="569"/>
    <n v="8354.07"/>
    <x v="8870"/>
    <x v="4"/>
    <x v="0"/>
    <s v="Raj"/>
    <x v="1"/>
    <n v="5"/>
  </r>
  <r>
    <d v="2024-05-16T00:00:00"/>
    <s v="INV008889"/>
    <x v="3"/>
    <s v="Retail"/>
    <x v="1"/>
    <x v="1"/>
    <x v="3"/>
    <x v="2"/>
    <x v="2"/>
    <n v="2"/>
    <n v="4500"/>
    <n v="5"/>
    <x v="1956"/>
    <n v="6680.19"/>
    <x v="8871"/>
    <x v="4"/>
    <x v="1"/>
    <s v="Vikas"/>
    <x v="1"/>
    <n v="5"/>
  </r>
  <r>
    <d v="2024-05-17T00:00:00"/>
    <s v="INV008890"/>
    <x v="8"/>
    <s v="Corporate"/>
    <x v="2"/>
    <x v="6"/>
    <x v="3"/>
    <x v="6"/>
    <x v="0"/>
    <n v="12"/>
    <n v="3500"/>
    <n v="6"/>
    <x v="1375"/>
    <n v="33549.22"/>
    <x v="8872"/>
    <x v="0"/>
    <x v="3"/>
    <s v="Raj"/>
    <x v="1"/>
    <n v="5"/>
  </r>
  <r>
    <d v="2024-05-18T00:00:00"/>
    <s v="INV008891"/>
    <x v="5"/>
    <s v="Retail"/>
    <x v="3"/>
    <x v="7"/>
    <x v="3"/>
    <x v="0"/>
    <x v="0"/>
    <n v="19"/>
    <n v="45000"/>
    <n v="16"/>
    <x v="1958"/>
    <n v="545261.32999999996"/>
    <x v="8873"/>
    <x v="2"/>
    <x v="2"/>
    <s v="Karan"/>
    <x v="1"/>
    <n v="5"/>
  </r>
  <r>
    <d v="2024-05-19T00:00:00"/>
    <s v="INV008892"/>
    <x v="5"/>
    <s v="Retail"/>
    <x v="3"/>
    <x v="9"/>
    <x v="1"/>
    <x v="2"/>
    <x v="2"/>
    <n v="9"/>
    <n v="4500"/>
    <n v="8"/>
    <x v="1400"/>
    <n v="28589.35"/>
    <x v="8874"/>
    <x v="1"/>
    <x v="1"/>
    <s v="Sneha"/>
    <x v="1"/>
    <n v="5"/>
  </r>
  <r>
    <d v="2024-05-20T00:00:00"/>
    <s v="INV008893"/>
    <x v="3"/>
    <s v="Wholesale"/>
    <x v="0"/>
    <x v="8"/>
    <x v="3"/>
    <x v="1"/>
    <x v="1"/>
    <n v="18"/>
    <n v="2500"/>
    <n v="8"/>
    <x v="931"/>
    <n v="30424.03"/>
    <x v="8875"/>
    <x v="0"/>
    <x v="0"/>
    <s v="Karan"/>
    <x v="1"/>
    <n v="5"/>
  </r>
  <r>
    <d v="2024-05-21T00:00:00"/>
    <s v="INV008894"/>
    <x v="6"/>
    <s v="Corporate"/>
    <x v="1"/>
    <x v="1"/>
    <x v="0"/>
    <x v="7"/>
    <x v="3"/>
    <n v="9"/>
    <n v="900"/>
    <n v="7"/>
    <x v="2522"/>
    <n v="5695.06"/>
    <x v="8876"/>
    <x v="0"/>
    <x v="3"/>
    <s v="Pooja"/>
    <x v="1"/>
    <n v="5"/>
  </r>
  <r>
    <d v="2024-05-22T00:00:00"/>
    <s v="INV008895"/>
    <x v="3"/>
    <s v="Retail"/>
    <x v="0"/>
    <x v="8"/>
    <x v="1"/>
    <x v="2"/>
    <x v="2"/>
    <n v="17"/>
    <n v="4500"/>
    <n v="7"/>
    <x v="1546"/>
    <n v="62909.87"/>
    <x v="8877"/>
    <x v="0"/>
    <x v="3"/>
    <s v="Vikas"/>
    <x v="1"/>
    <n v="5"/>
  </r>
  <r>
    <d v="2024-05-23T00:00:00"/>
    <s v="INV008896"/>
    <x v="8"/>
    <s v="Corporate"/>
    <x v="3"/>
    <x v="3"/>
    <x v="1"/>
    <x v="0"/>
    <x v="0"/>
    <n v="4"/>
    <n v="45000"/>
    <n v="13"/>
    <x v="107"/>
    <n v="141619.76999999999"/>
    <x v="8878"/>
    <x v="0"/>
    <x v="1"/>
    <s v="Vikas"/>
    <x v="1"/>
    <n v="5"/>
  </r>
  <r>
    <d v="2024-05-24T00:00:00"/>
    <s v="INV008897"/>
    <x v="4"/>
    <s v="Retail"/>
    <x v="1"/>
    <x v="1"/>
    <x v="3"/>
    <x v="5"/>
    <x v="0"/>
    <n v="18"/>
    <n v="15000"/>
    <n v="3"/>
    <x v="1521"/>
    <n v="189241.51"/>
    <x v="8879"/>
    <x v="0"/>
    <x v="1"/>
    <s v="Raj"/>
    <x v="1"/>
    <n v="5"/>
  </r>
  <r>
    <d v="2024-05-25T00:00:00"/>
    <s v="INV008898"/>
    <x v="11"/>
    <s v="Corporate"/>
    <x v="3"/>
    <x v="5"/>
    <x v="1"/>
    <x v="3"/>
    <x v="3"/>
    <n v="7"/>
    <n v="600"/>
    <n v="0"/>
    <x v="1637"/>
    <n v="3814.82"/>
    <x v="8880"/>
    <x v="4"/>
    <x v="1"/>
    <s v="Neha"/>
    <x v="1"/>
    <n v="5"/>
  </r>
  <r>
    <d v="2024-05-26T00:00:00"/>
    <s v="INV008899"/>
    <x v="9"/>
    <s v="Wholesale"/>
    <x v="3"/>
    <x v="5"/>
    <x v="1"/>
    <x v="1"/>
    <x v="1"/>
    <n v="21"/>
    <n v="2500"/>
    <n v="7"/>
    <x v="1041"/>
    <n v="45251.4"/>
    <x v="8881"/>
    <x v="3"/>
    <x v="0"/>
    <s v="Sneha"/>
    <x v="1"/>
    <n v="5"/>
  </r>
  <r>
    <d v="2024-05-27T00:00:00"/>
    <s v="INV008900"/>
    <x v="11"/>
    <s v="Wholesale"/>
    <x v="0"/>
    <x v="0"/>
    <x v="0"/>
    <x v="0"/>
    <x v="0"/>
    <n v="13"/>
    <n v="45000"/>
    <n v="1"/>
    <x v="2523"/>
    <n v="519333.55"/>
    <x v="8882"/>
    <x v="0"/>
    <x v="1"/>
    <s v="Priya"/>
    <x v="1"/>
    <n v="5"/>
  </r>
  <r>
    <d v="2024-05-28T00:00:00"/>
    <s v="INV008901"/>
    <x v="7"/>
    <s v="Corporate"/>
    <x v="1"/>
    <x v="1"/>
    <x v="0"/>
    <x v="0"/>
    <x v="0"/>
    <n v="5"/>
    <n v="45000"/>
    <n v="19"/>
    <x v="1344"/>
    <n v="143896.35"/>
    <x v="8883"/>
    <x v="2"/>
    <x v="3"/>
    <s v="Sneha"/>
    <x v="1"/>
    <n v="5"/>
  </r>
  <r>
    <d v="2024-05-29T00:00:00"/>
    <s v="INV008902"/>
    <x v="0"/>
    <s v="Corporate"/>
    <x v="3"/>
    <x v="9"/>
    <x v="1"/>
    <x v="0"/>
    <x v="0"/>
    <n v="6"/>
    <n v="45000"/>
    <n v="3"/>
    <x v="1521"/>
    <n v="216500.47"/>
    <x v="8884"/>
    <x v="2"/>
    <x v="0"/>
    <s v="Amit"/>
    <x v="1"/>
    <n v="5"/>
  </r>
  <r>
    <d v="2024-05-30T00:00:00"/>
    <s v="INV008903"/>
    <x v="10"/>
    <s v="Corporate"/>
    <x v="1"/>
    <x v="1"/>
    <x v="3"/>
    <x v="1"/>
    <x v="1"/>
    <n v="8"/>
    <n v="2500"/>
    <n v="10"/>
    <x v="1281"/>
    <n v="13228.65"/>
    <x v="8885"/>
    <x v="1"/>
    <x v="2"/>
    <s v="Pooja"/>
    <x v="1"/>
    <n v="5"/>
  </r>
  <r>
    <d v="2024-05-31T00:00:00"/>
    <s v="INV008904"/>
    <x v="9"/>
    <s v="Corporate"/>
    <x v="3"/>
    <x v="7"/>
    <x v="1"/>
    <x v="1"/>
    <x v="1"/>
    <n v="23"/>
    <n v="2500"/>
    <n v="7"/>
    <x v="2403"/>
    <n v="38641.47"/>
    <x v="8886"/>
    <x v="4"/>
    <x v="0"/>
    <s v="Vikas"/>
    <x v="1"/>
    <n v="5"/>
  </r>
  <r>
    <d v="2024-06-01T00:00:00"/>
    <s v="INV008905"/>
    <x v="5"/>
    <s v="Corporate"/>
    <x v="2"/>
    <x v="2"/>
    <x v="3"/>
    <x v="6"/>
    <x v="0"/>
    <n v="24"/>
    <n v="3500"/>
    <n v="9"/>
    <x v="290"/>
    <n v="65642.490000000005"/>
    <x v="8887"/>
    <x v="4"/>
    <x v="2"/>
    <s v="Sneha"/>
    <x v="1"/>
    <n v="6"/>
  </r>
  <r>
    <d v="2024-06-02T00:00:00"/>
    <s v="INV008906"/>
    <x v="0"/>
    <s v="Corporate"/>
    <x v="0"/>
    <x v="4"/>
    <x v="1"/>
    <x v="0"/>
    <x v="0"/>
    <n v="18"/>
    <n v="45000"/>
    <n v="16"/>
    <x v="202"/>
    <n v="503721.29"/>
    <x v="8888"/>
    <x v="4"/>
    <x v="0"/>
    <s v="Karan"/>
    <x v="1"/>
    <n v="6"/>
  </r>
  <r>
    <d v="2024-06-03T00:00:00"/>
    <s v="INV008907"/>
    <x v="0"/>
    <s v="Corporate"/>
    <x v="1"/>
    <x v="1"/>
    <x v="0"/>
    <x v="2"/>
    <x v="2"/>
    <n v="2"/>
    <n v="4500"/>
    <n v="1"/>
    <x v="417"/>
    <n v="8167.74"/>
    <x v="8889"/>
    <x v="0"/>
    <x v="0"/>
    <s v="Sneha"/>
    <x v="1"/>
    <n v="6"/>
  </r>
  <r>
    <d v="2024-06-04T00:00:00"/>
    <s v="INV008908"/>
    <x v="2"/>
    <s v="Retail"/>
    <x v="1"/>
    <x v="1"/>
    <x v="0"/>
    <x v="0"/>
    <x v="0"/>
    <n v="16"/>
    <n v="45000"/>
    <n v="10"/>
    <x v="912"/>
    <n v="543179.43999999994"/>
    <x v="8890"/>
    <x v="3"/>
    <x v="0"/>
    <s v="Sneha"/>
    <x v="1"/>
    <n v="6"/>
  </r>
  <r>
    <d v="2024-06-05T00:00:00"/>
    <s v="INV008909"/>
    <x v="4"/>
    <s v="Retail"/>
    <x v="2"/>
    <x v="6"/>
    <x v="3"/>
    <x v="4"/>
    <x v="0"/>
    <n v="10"/>
    <n v="12000"/>
    <n v="13"/>
    <x v="2511"/>
    <n v="92866.39"/>
    <x v="8891"/>
    <x v="3"/>
    <x v="2"/>
    <s v="Pooja"/>
    <x v="1"/>
    <n v="6"/>
  </r>
  <r>
    <d v="2024-06-06T00:00:00"/>
    <s v="INV008910"/>
    <x v="4"/>
    <s v="Corporate"/>
    <x v="2"/>
    <x v="2"/>
    <x v="2"/>
    <x v="5"/>
    <x v="0"/>
    <n v="14"/>
    <n v="15000"/>
    <n v="7"/>
    <x v="1190"/>
    <n v="174463.74"/>
    <x v="8892"/>
    <x v="2"/>
    <x v="1"/>
    <s v="Vikas"/>
    <x v="1"/>
    <n v="6"/>
  </r>
  <r>
    <d v="2024-06-07T00:00:00"/>
    <s v="INV008911"/>
    <x v="7"/>
    <s v="Retail"/>
    <x v="0"/>
    <x v="8"/>
    <x v="2"/>
    <x v="0"/>
    <x v="0"/>
    <n v="8"/>
    <n v="45000"/>
    <n v="14"/>
    <x v="443"/>
    <n v="238753.93"/>
    <x v="8893"/>
    <x v="4"/>
    <x v="2"/>
    <s v="Pooja"/>
    <x v="1"/>
    <n v="6"/>
  </r>
  <r>
    <d v="2024-06-08T00:00:00"/>
    <s v="INV008912"/>
    <x v="7"/>
    <s v="Retail"/>
    <x v="0"/>
    <x v="8"/>
    <x v="3"/>
    <x v="4"/>
    <x v="0"/>
    <n v="4"/>
    <n v="12000"/>
    <n v="16"/>
    <x v="145"/>
    <n v="36196.019999999997"/>
    <x v="8894"/>
    <x v="4"/>
    <x v="1"/>
    <s v="Amit"/>
    <x v="1"/>
    <n v="6"/>
  </r>
  <r>
    <d v="2024-06-09T00:00:00"/>
    <s v="INV008913"/>
    <x v="9"/>
    <s v="Corporate"/>
    <x v="0"/>
    <x v="4"/>
    <x v="0"/>
    <x v="4"/>
    <x v="0"/>
    <n v="20"/>
    <n v="12000"/>
    <n v="13"/>
    <x v="1517"/>
    <n v="190455.45"/>
    <x v="8895"/>
    <x v="1"/>
    <x v="0"/>
    <s v="Pooja"/>
    <x v="1"/>
    <n v="6"/>
  </r>
  <r>
    <d v="2024-06-10T00:00:00"/>
    <s v="INV008914"/>
    <x v="9"/>
    <s v="Corporate"/>
    <x v="0"/>
    <x v="8"/>
    <x v="1"/>
    <x v="5"/>
    <x v="0"/>
    <n v="1"/>
    <n v="15000"/>
    <n v="5"/>
    <x v="826"/>
    <n v="11440.04"/>
    <x v="8896"/>
    <x v="0"/>
    <x v="2"/>
    <s v="Pooja"/>
    <x v="1"/>
    <n v="6"/>
  </r>
  <r>
    <d v="2024-06-11T00:00:00"/>
    <s v="INV008915"/>
    <x v="1"/>
    <s v="Wholesale"/>
    <x v="2"/>
    <x v="6"/>
    <x v="3"/>
    <x v="5"/>
    <x v="0"/>
    <n v="13"/>
    <n v="15000"/>
    <n v="1"/>
    <x v="1295"/>
    <n v="150902.39999999999"/>
    <x v="8897"/>
    <x v="0"/>
    <x v="0"/>
    <s v="Sneha"/>
    <x v="1"/>
    <n v="6"/>
  </r>
  <r>
    <d v="2024-06-12T00:00:00"/>
    <s v="INV008916"/>
    <x v="6"/>
    <s v="Wholesale"/>
    <x v="1"/>
    <x v="1"/>
    <x v="0"/>
    <x v="5"/>
    <x v="0"/>
    <n v="21"/>
    <n v="15000"/>
    <n v="15"/>
    <x v="429"/>
    <n v="208651.33"/>
    <x v="8898"/>
    <x v="4"/>
    <x v="0"/>
    <s v="Vikas"/>
    <x v="1"/>
    <n v="6"/>
  </r>
  <r>
    <d v="2024-06-13T00:00:00"/>
    <s v="INV008917"/>
    <x v="2"/>
    <s v="Retail"/>
    <x v="3"/>
    <x v="5"/>
    <x v="2"/>
    <x v="1"/>
    <x v="1"/>
    <n v="5"/>
    <n v="2500"/>
    <n v="6"/>
    <x v="1524"/>
    <n v="9109.19"/>
    <x v="8899"/>
    <x v="1"/>
    <x v="1"/>
    <s v="Priya"/>
    <x v="1"/>
    <n v="6"/>
  </r>
  <r>
    <d v="2024-06-14T00:00:00"/>
    <s v="INV008918"/>
    <x v="5"/>
    <s v="Corporate"/>
    <x v="3"/>
    <x v="7"/>
    <x v="0"/>
    <x v="6"/>
    <x v="0"/>
    <n v="4"/>
    <n v="3500"/>
    <n v="17"/>
    <x v="1655"/>
    <n v="8577.17"/>
    <x v="8900"/>
    <x v="2"/>
    <x v="1"/>
    <s v="Raj"/>
    <x v="1"/>
    <n v="6"/>
  </r>
  <r>
    <d v="2024-06-15T00:00:00"/>
    <s v="INV008919"/>
    <x v="0"/>
    <s v="Retail"/>
    <x v="3"/>
    <x v="3"/>
    <x v="0"/>
    <x v="3"/>
    <x v="3"/>
    <n v="7"/>
    <n v="600"/>
    <n v="4"/>
    <x v="495"/>
    <n v="3412.52"/>
    <x v="8901"/>
    <x v="3"/>
    <x v="2"/>
    <s v="Sneha"/>
    <x v="1"/>
    <n v="6"/>
  </r>
  <r>
    <d v="2024-06-16T00:00:00"/>
    <s v="INV008920"/>
    <x v="6"/>
    <s v="Corporate"/>
    <x v="2"/>
    <x v="2"/>
    <x v="2"/>
    <x v="7"/>
    <x v="3"/>
    <n v="15"/>
    <n v="900"/>
    <n v="9"/>
    <x v="1939"/>
    <n v="10600.39"/>
    <x v="8902"/>
    <x v="3"/>
    <x v="2"/>
    <s v="Raj"/>
    <x v="1"/>
    <n v="6"/>
  </r>
  <r>
    <d v="2024-06-17T00:00:00"/>
    <s v="INV008921"/>
    <x v="3"/>
    <s v="Wholesale"/>
    <x v="3"/>
    <x v="3"/>
    <x v="3"/>
    <x v="0"/>
    <x v="0"/>
    <n v="3"/>
    <n v="45000"/>
    <n v="10"/>
    <x v="1205"/>
    <n v="105477.13"/>
    <x v="8903"/>
    <x v="2"/>
    <x v="2"/>
    <s v="Raj"/>
    <x v="1"/>
    <n v="6"/>
  </r>
  <r>
    <d v="2024-06-18T00:00:00"/>
    <s v="INV008922"/>
    <x v="4"/>
    <s v="Corporate"/>
    <x v="0"/>
    <x v="8"/>
    <x v="2"/>
    <x v="1"/>
    <x v="1"/>
    <n v="23"/>
    <n v="2500"/>
    <n v="16"/>
    <x v="412"/>
    <n v="43316.79"/>
    <x v="8904"/>
    <x v="2"/>
    <x v="0"/>
    <s v="Priya"/>
    <x v="1"/>
    <n v="6"/>
  </r>
  <r>
    <d v="2024-06-19T00:00:00"/>
    <s v="INV008923"/>
    <x v="5"/>
    <s v="Corporate"/>
    <x v="1"/>
    <x v="1"/>
    <x v="0"/>
    <x v="6"/>
    <x v="0"/>
    <n v="11"/>
    <n v="3500"/>
    <n v="5"/>
    <x v="2130"/>
    <n v="30050.38"/>
    <x v="8905"/>
    <x v="4"/>
    <x v="0"/>
    <s v="Raj"/>
    <x v="1"/>
    <n v="6"/>
  </r>
  <r>
    <d v="2024-06-20T00:00:00"/>
    <s v="INV008924"/>
    <x v="4"/>
    <s v="Wholesale"/>
    <x v="1"/>
    <x v="1"/>
    <x v="2"/>
    <x v="0"/>
    <x v="0"/>
    <n v="9"/>
    <n v="45000"/>
    <n v="6"/>
    <x v="1893"/>
    <n v="354903.37"/>
    <x v="8906"/>
    <x v="3"/>
    <x v="1"/>
    <s v="Neha"/>
    <x v="1"/>
    <n v="6"/>
  </r>
  <r>
    <d v="2024-06-21T00:00:00"/>
    <s v="INV008925"/>
    <x v="6"/>
    <s v="Retail"/>
    <x v="2"/>
    <x v="6"/>
    <x v="3"/>
    <x v="7"/>
    <x v="3"/>
    <n v="19"/>
    <n v="900"/>
    <n v="1"/>
    <x v="433"/>
    <n v="15047.27"/>
    <x v="8907"/>
    <x v="0"/>
    <x v="2"/>
    <s v="Amit"/>
    <x v="1"/>
    <n v="6"/>
  </r>
  <r>
    <d v="2024-06-22T00:00:00"/>
    <s v="INV008926"/>
    <x v="1"/>
    <s v="Corporate"/>
    <x v="0"/>
    <x v="4"/>
    <x v="1"/>
    <x v="5"/>
    <x v="0"/>
    <n v="18"/>
    <n v="15000"/>
    <n v="12"/>
    <x v="196"/>
    <n v="220653.64"/>
    <x v="8908"/>
    <x v="2"/>
    <x v="3"/>
    <s v="Priya"/>
    <x v="1"/>
    <n v="6"/>
  </r>
  <r>
    <d v="2024-06-23T00:00:00"/>
    <s v="INV008927"/>
    <x v="1"/>
    <s v="Wholesale"/>
    <x v="0"/>
    <x v="0"/>
    <x v="3"/>
    <x v="7"/>
    <x v="3"/>
    <n v="1"/>
    <n v="900"/>
    <n v="4"/>
    <x v="1877"/>
    <n v="770.22"/>
    <x v="8909"/>
    <x v="1"/>
    <x v="0"/>
    <s v="Raj"/>
    <x v="1"/>
    <n v="6"/>
  </r>
  <r>
    <d v="2024-06-24T00:00:00"/>
    <s v="INV008928"/>
    <x v="9"/>
    <s v="Corporate"/>
    <x v="0"/>
    <x v="8"/>
    <x v="3"/>
    <x v="2"/>
    <x v="2"/>
    <n v="25"/>
    <n v="4500"/>
    <n v="12"/>
    <x v="824"/>
    <n v="81649.25"/>
    <x v="8910"/>
    <x v="3"/>
    <x v="2"/>
    <s v="Pooja"/>
    <x v="1"/>
    <n v="6"/>
  </r>
  <r>
    <d v="2024-06-25T00:00:00"/>
    <s v="INV008929"/>
    <x v="4"/>
    <s v="Corporate"/>
    <x v="1"/>
    <x v="1"/>
    <x v="1"/>
    <x v="1"/>
    <x v="1"/>
    <n v="25"/>
    <n v="2500"/>
    <n v="6"/>
    <x v="914"/>
    <n v="48655.22"/>
    <x v="8911"/>
    <x v="4"/>
    <x v="3"/>
    <s v="Pooja"/>
    <x v="1"/>
    <n v="6"/>
  </r>
  <r>
    <d v="2024-06-26T00:00:00"/>
    <s v="INV008930"/>
    <x v="11"/>
    <s v="Corporate"/>
    <x v="1"/>
    <x v="1"/>
    <x v="1"/>
    <x v="2"/>
    <x v="2"/>
    <n v="6"/>
    <n v="4500"/>
    <n v="1"/>
    <x v="563"/>
    <n v="19429.23"/>
    <x v="8912"/>
    <x v="0"/>
    <x v="1"/>
    <s v="Priya"/>
    <x v="1"/>
    <n v="6"/>
  </r>
  <r>
    <d v="2024-06-27T00:00:00"/>
    <s v="INV008931"/>
    <x v="7"/>
    <s v="Corporate"/>
    <x v="0"/>
    <x v="4"/>
    <x v="0"/>
    <x v="7"/>
    <x v="3"/>
    <n v="8"/>
    <n v="900"/>
    <n v="7"/>
    <x v="1975"/>
    <n v="5074.9799999999996"/>
    <x v="8913"/>
    <x v="4"/>
    <x v="3"/>
    <s v="Neha"/>
    <x v="1"/>
    <n v="6"/>
  </r>
  <r>
    <d v="2024-06-28T00:00:00"/>
    <s v="INV008932"/>
    <x v="5"/>
    <s v="Wholesale"/>
    <x v="3"/>
    <x v="9"/>
    <x v="1"/>
    <x v="4"/>
    <x v="0"/>
    <n v="15"/>
    <n v="12000"/>
    <n v="17"/>
    <x v="1761"/>
    <n v="128513.82"/>
    <x v="8914"/>
    <x v="3"/>
    <x v="3"/>
    <s v="Amit"/>
    <x v="1"/>
    <n v="6"/>
  </r>
  <r>
    <d v="2024-06-29T00:00:00"/>
    <s v="INV008933"/>
    <x v="2"/>
    <s v="Retail"/>
    <x v="2"/>
    <x v="2"/>
    <x v="0"/>
    <x v="0"/>
    <x v="0"/>
    <n v="12"/>
    <n v="45000"/>
    <n v="1"/>
    <x v="1582"/>
    <n v="491678.09"/>
    <x v="8915"/>
    <x v="0"/>
    <x v="2"/>
    <s v="Raj"/>
    <x v="1"/>
    <n v="6"/>
  </r>
  <r>
    <d v="2024-06-30T00:00:00"/>
    <s v="INV008934"/>
    <x v="1"/>
    <s v="Wholesale"/>
    <x v="1"/>
    <x v="1"/>
    <x v="3"/>
    <x v="1"/>
    <x v="1"/>
    <n v="1"/>
    <n v="2500"/>
    <n v="9"/>
    <x v="728"/>
    <n v="1751.09"/>
    <x v="8916"/>
    <x v="0"/>
    <x v="3"/>
    <s v="Vikas"/>
    <x v="1"/>
    <n v="6"/>
  </r>
  <r>
    <d v="2024-07-01T00:00:00"/>
    <s v="INV008935"/>
    <x v="10"/>
    <s v="Wholesale"/>
    <x v="3"/>
    <x v="5"/>
    <x v="3"/>
    <x v="5"/>
    <x v="0"/>
    <n v="11"/>
    <n v="15000"/>
    <n v="12"/>
    <x v="1718"/>
    <n v="132706.07999999999"/>
    <x v="8917"/>
    <x v="4"/>
    <x v="2"/>
    <s v="Pooja"/>
    <x v="1"/>
    <n v="7"/>
  </r>
  <r>
    <d v="2024-07-02T00:00:00"/>
    <s v="INV008936"/>
    <x v="9"/>
    <s v="Retail"/>
    <x v="1"/>
    <x v="1"/>
    <x v="1"/>
    <x v="4"/>
    <x v="0"/>
    <n v="25"/>
    <n v="12000"/>
    <n v="17"/>
    <x v="1612"/>
    <n v="218158.68"/>
    <x v="8918"/>
    <x v="1"/>
    <x v="1"/>
    <s v="Amit"/>
    <x v="1"/>
    <n v="7"/>
  </r>
  <r>
    <d v="2024-07-03T00:00:00"/>
    <s v="INV008937"/>
    <x v="7"/>
    <s v="Retail"/>
    <x v="1"/>
    <x v="1"/>
    <x v="3"/>
    <x v="7"/>
    <x v="3"/>
    <n v="4"/>
    <n v="900"/>
    <n v="11"/>
    <x v="1008"/>
    <n v="2316.23"/>
    <x v="8919"/>
    <x v="4"/>
    <x v="0"/>
    <s v="Neha"/>
    <x v="1"/>
    <n v="7"/>
  </r>
  <r>
    <d v="2024-07-04T00:00:00"/>
    <s v="INV008938"/>
    <x v="6"/>
    <s v="Retail"/>
    <x v="2"/>
    <x v="2"/>
    <x v="1"/>
    <x v="4"/>
    <x v="0"/>
    <n v="20"/>
    <n v="12000"/>
    <n v="1"/>
    <x v="196"/>
    <n v="208088.76"/>
    <x v="8920"/>
    <x v="4"/>
    <x v="1"/>
    <s v="Neha"/>
    <x v="1"/>
    <n v="7"/>
  </r>
  <r>
    <d v="2024-07-05T00:00:00"/>
    <s v="INV008939"/>
    <x v="9"/>
    <s v="Wholesale"/>
    <x v="3"/>
    <x v="9"/>
    <x v="2"/>
    <x v="4"/>
    <x v="0"/>
    <n v="17"/>
    <n v="12000"/>
    <n v="5"/>
    <x v="1953"/>
    <n v="176179.84"/>
    <x v="8921"/>
    <x v="3"/>
    <x v="2"/>
    <s v="Vikas"/>
    <x v="1"/>
    <n v="7"/>
  </r>
  <r>
    <d v="2024-07-06T00:00:00"/>
    <s v="INV008940"/>
    <x v="7"/>
    <s v="Corporate"/>
    <x v="1"/>
    <x v="1"/>
    <x v="1"/>
    <x v="5"/>
    <x v="0"/>
    <n v="4"/>
    <n v="15000"/>
    <n v="0"/>
    <x v="1187"/>
    <n v="55892.07"/>
    <x v="8922"/>
    <x v="4"/>
    <x v="3"/>
    <s v="Priya"/>
    <x v="1"/>
    <n v="7"/>
  </r>
  <r>
    <d v="2024-07-07T00:00:00"/>
    <s v="INV008941"/>
    <x v="1"/>
    <s v="Retail"/>
    <x v="3"/>
    <x v="9"/>
    <x v="3"/>
    <x v="7"/>
    <x v="3"/>
    <n v="21"/>
    <n v="900"/>
    <n v="5"/>
    <x v="907"/>
    <n v="16231.33"/>
    <x v="8923"/>
    <x v="4"/>
    <x v="2"/>
    <s v="Sneha"/>
    <x v="1"/>
    <n v="7"/>
  </r>
  <r>
    <d v="2024-07-08T00:00:00"/>
    <s v="INV008942"/>
    <x v="4"/>
    <s v="Wholesale"/>
    <x v="2"/>
    <x v="2"/>
    <x v="1"/>
    <x v="0"/>
    <x v="0"/>
    <n v="13"/>
    <n v="45000"/>
    <n v="5"/>
    <x v="1206"/>
    <n v="520019.64"/>
    <x v="8924"/>
    <x v="1"/>
    <x v="3"/>
    <s v="Karan"/>
    <x v="1"/>
    <n v="7"/>
  </r>
  <r>
    <d v="2024-07-09T00:00:00"/>
    <s v="INV008943"/>
    <x v="8"/>
    <s v="Corporate"/>
    <x v="0"/>
    <x v="8"/>
    <x v="3"/>
    <x v="0"/>
    <x v="0"/>
    <n v="25"/>
    <n v="45000"/>
    <n v="5"/>
    <x v="1384"/>
    <n v="901264.56"/>
    <x v="8925"/>
    <x v="1"/>
    <x v="1"/>
    <s v="Neha"/>
    <x v="1"/>
    <n v="7"/>
  </r>
  <r>
    <d v="2024-07-10T00:00:00"/>
    <s v="INV008944"/>
    <x v="1"/>
    <s v="Corporate"/>
    <x v="1"/>
    <x v="1"/>
    <x v="1"/>
    <x v="6"/>
    <x v="0"/>
    <n v="18"/>
    <n v="3500"/>
    <n v="2"/>
    <x v="297"/>
    <n v="57947"/>
    <x v="8926"/>
    <x v="1"/>
    <x v="2"/>
    <s v="Karan"/>
    <x v="1"/>
    <n v="7"/>
  </r>
  <r>
    <d v="2024-07-11T00:00:00"/>
    <s v="INV008945"/>
    <x v="8"/>
    <s v="Retail"/>
    <x v="0"/>
    <x v="0"/>
    <x v="0"/>
    <x v="4"/>
    <x v="0"/>
    <n v="24"/>
    <n v="12000"/>
    <n v="8"/>
    <x v="1916"/>
    <n v="222960.13"/>
    <x v="8927"/>
    <x v="2"/>
    <x v="0"/>
    <s v="Neha"/>
    <x v="1"/>
    <n v="7"/>
  </r>
  <r>
    <d v="2024-07-12T00:00:00"/>
    <s v="INV008946"/>
    <x v="8"/>
    <s v="Corporate"/>
    <x v="2"/>
    <x v="2"/>
    <x v="3"/>
    <x v="6"/>
    <x v="0"/>
    <n v="14"/>
    <n v="3500"/>
    <n v="8"/>
    <x v="2524"/>
    <n v="38469.85"/>
    <x v="8928"/>
    <x v="4"/>
    <x v="3"/>
    <s v="Raj"/>
    <x v="1"/>
    <n v="7"/>
  </r>
  <r>
    <d v="2024-07-13T00:00:00"/>
    <s v="INV008947"/>
    <x v="3"/>
    <s v="Corporate"/>
    <x v="0"/>
    <x v="0"/>
    <x v="0"/>
    <x v="4"/>
    <x v="0"/>
    <n v="16"/>
    <n v="12000"/>
    <n v="13"/>
    <x v="1899"/>
    <n v="152374.43"/>
    <x v="8929"/>
    <x v="3"/>
    <x v="2"/>
    <s v="Amit"/>
    <x v="1"/>
    <n v="7"/>
  </r>
  <r>
    <d v="2024-07-14T00:00:00"/>
    <s v="INV008948"/>
    <x v="1"/>
    <s v="Wholesale"/>
    <x v="1"/>
    <x v="1"/>
    <x v="2"/>
    <x v="0"/>
    <x v="0"/>
    <n v="11"/>
    <n v="45000"/>
    <n v="4"/>
    <x v="106"/>
    <n v="378854.71"/>
    <x v="8930"/>
    <x v="1"/>
    <x v="3"/>
    <s v="Karan"/>
    <x v="1"/>
    <n v="7"/>
  </r>
  <r>
    <d v="2024-07-15T00:00:00"/>
    <s v="INV008949"/>
    <x v="0"/>
    <s v="Corporate"/>
    <x v="1"/>
    <x v="1"/>
    <x v="1"/>
    <x v="2"/>
    <x v="2"/>
    <n v="11"/>
    <n v="4500"/>
    <n v="5"/>
    <x v="1141"/>
    <n v="38719.870000000003"/>
    <x v="8931"/>
    <x v="2"/>
    <x v="0"/>
    <s v="Vikas"/>
    <x v="1"/>
    <n v="7"/>
  </r>
  <r>
    <d v="2024-07-16T00:00:00"/>
    <s v="INV008950"/>
    <x v="4"/>
    <s v="Wholesale"/>
    <x v="0"/>
    <x v="8"/>
    <x v="0"/>
    <x v="0"/>
    <x v="0"/>
    <n v="17"/>
    <n v="45000"/>
    <n v="16"/>
    <x v="1494"/>
    <n v="509345.15"/>
    <x v="8932"/>
    <x v="4"/>
    <x v="1"/>
    <s v="Sneha"/>
    <x v="1"/>
    <n v="7"/>
  </r>
  <r>
    <d v="2024-07-17T00:00:00"/>
    <s v="INV008951"/>
    <x v="3"/>
    <s v="Retail"/>
    <x v="0"/>
    <x v="4"/>
    <x v="2"/>
    <x v="0"/>
    <x v="0"/>
    <n v="6"/>
    <n v="45000"/>
    <n v="0"/>
    <x v="863"/>
    <n v="246645.45"/>
    <x v="8933"/>
    <x v="2"/>
    <x v="2"/>
    <s v="Karan"/>
    <x v="1"/>
    <n v="7"/>
  </r>
  <r>
    <d v="2024-07-18T00:00:00"/>
    <s v="INV008952"/>
    <x v="2"/>
    <s v="Wholesale"/>
    <x v="1"/>
    <x v="1"/>
    <x v="1"/>
    <x v="2"/>
    <x v="2"/>
    <n v="12"/>
    <n v="4500"/>
    <n v="12"/>
    <x v="278"/>
    <n v="37521.370000000003"/>
    <x v="8934"/>
    <x v="1"/>
    <x v="2"/>
    <s v="Raj"/>
    <x v="1"/>
    <n v="7"/>
  </r>
  <r>
    <d v="2024-07-19T00:00:00"/>
    <s v="INV008953"/>
    <x v="10"/>
    <s v="Retail"/>
    <x v="2"/>
    <x v="2"/>
    <x v="3"/>
    <x v="7"/>
    <x v="3"/>
    <n v="3"/>
    <n v="900"/>
    <n v="7"/>
    <x v="1358"/>
    <n v="1827.39"/>
    <x v="8935"/>
    <x v="0"/>
    <x v="0"/>
    <s v="Amit"/>
    <x v="1"/>
    <n v="7"/>
  </r>
  <r>
    <d v="2024-07-20T00:00:00"/>
    <s v="INV008954"/>
    <x v="0"/>
    <s v="Wholesale"/>
    <x v="2"/>
    <x v="2"/>
    <x v="1"/>
    <x v="3"/>
    <x v="3"/>
    <n v="9"/>
    <n v="600"/>
    <n v="7"/>
    <x v="1508"/>
    <n v="4647.3500000000004"/>
    <x v="8936"/>
    <x v="0"/>
    <x v="3"/>
    <s v="Karan"/>
    <x v="1"/>
    <n v="7"/>
  </r>
  <r>
    <d v="2024-07-21T00:00:00"/>
    <s v="INV008955"/>
    <x v="11"/>
    <s v="Corporate"/>
    <x v="2"/>
    <x v="6"/>
    <x v="3"/>
    <x v="4"/>
    <x v="0"/>
    <n v="20"/>
    <n v="12000"/>
    <n v="12"/>
    <x v="1766"/>
    <n v="152631.48000000001"/>
    <x v="8937"/>
    <x v="0"/>
    <x v="2"/>
    <s v="Neha"/>
    <x v="1"/>
    <n v="7"/>
  </r>
  <r>
    <d v="2024-07-22T00:00:00"/>
    <s v="INV008956"/>
    <x v="10"/>
    <s v="Wholesale"/>
    <x v="3"/>
    <x v="9"/>
    <x v="2"/>
    <x v="7"/>
    <x v="3"/>
    <n v="10"/>
    <n v="900"/>
    <n v="2"/>
    <x v="269"/>
    <n v="7555.3"/>
    <x v="8938"/>
    <x v="1"/>
    <x v="1"/>
    <s v="Neha"/>
    <x v="1"/>
    <n v="7"/>
  </r>
  <r>
    <d v="2024-07-23T00:00:00"/>
    <s v="INV008957"/>
    <x v="0"/>
    <s v="Corporate"/>
    <x v="3"/>
    <x v="5"/>
    <x v="0"/>
    <x v="5"/>
    <x v="0"/>
    <n v="5"/>
    <n v="15000"/>
    <n v="12"/>
    <x v="2461"/>
    <n v="61888.76"/>
    <x v="8939"/>
    <x v="1"/>
    <x v="1"/>
    <s v="Amit"/>
    <x v="1"/>
    <n v="7"/>
  </r>
  <r>
    <d v="2024-07-24T00:00:00"/>
    <s v="INV008958"/>
    <x v="1"/>
    <s v="Retail"/>
    <x v="1"/>
    <x v="1"/>
    <x v="2"/>
    <x v="4"/>
    <x v="0"/>
    <n v="15"/>
    <n v="12000"/>
    <n v="12"/>
    <x v="603"/>
    <n v="128796.2"/>
    <x v="8940"/>
    <x v="2"/>
    <x v="2"/>
    <s v="Priya"/>
    <x v="1"/>
    <n v="7"/>
  </r>
  <r>
    <d v="2024-07-25T00:00:00"/>
    <s v="INV008959"/>
    <x v="0"/>
    <s v="Wholesale"/>
    <x v="0"/>
    <x v="0"/>
    <x v="3"/>
    <x v="2"/>
    <x v="2"/>
    <n v="2"/>
    <n v="4500"/>
    <n v="3"/>
    <x v="1519"/>
    <n v="7991.71"/>
    <x v="8941"/>
    <x v="1"/>
    <x v="1"/>
    <s v="Sneha"/>
    <x v="1"/>
    <n v="7"/>
  </r>
  <r>
    <d v="2024-07-26T00:00:00"/>
    <s v="INV008960"/>
    <x v="6"/>
    <s v="Wholesale"/>
    <x v="3"/>
    <x v="5"/>
    <x v="0"/>
    <x v="3"/>
    <x v="3"/>
    <n v="12"/>
    <n v="600"/>
    <n v="16"/>
    <x v="929"/>
    <n v="5127.57"/>
    <x v="8942"/>
    <x v="0"/>
    <x v="1"/>
    <s v="Priya"/>
    <x v="1"/>
    <n v="7"/>
  </r>
  <r>
    <d v="2024-07-27T00:00:00"/>
    <s v="INV008961"/>
    <x v="8"/>
    <s v="Retail"/>
    <x v="3"/>
    <x v="7"/>
    <x v="1"/>
    <x v="0"/>
    <x v="0"/>
    <n v="11"/>
    <n v="45000"/>
    <n v="13"/>
    <x v="1876"/>
    <n v="351248.64000000001"/>
    <x v="8943"/>
    <x v="0"/>
    <x v="0"/>
    <s v="Pooja"/>
    <x v="1"/>
    <n v="7"/>
  </r>
  <r>
    <d v="2024-07-28T00:00:00"/>
    <s v="INV008962"/>
    <x v="6"/>
    <s v="Retail"/>
    <x v="1"/>
    <x v="1"/>
    <x v="2"/>
    <x v="2"/>
    <x v="2"/>
    <n v="12"/>
    <n v="4500"/>
    <n v="9"/>
    <x v="558"/>
    <n v="44985.37"/>
    <x v="8944"/>
    <x v="3"/>
    <x v="3"/>
    <s v="Pooja"/>
    <x v="1"/>
    <n v="7"/>
  </r>
  <r>
    <d v="2024-07-29T00:00:00"/>
    <s v="INV008963"/>
    <x v="9"/>
    <s v="Wholesale"/>
    <x v="2"/>
    <x v="2"/>
    <x v="3"/>
    <x v="1"/>
    <x v="1"/>
    <n v="25"/>
    <n v="2500"/>
    <n v="6"/>
    <x v="914"/>
    <n v="51512.26"/>
    <x v="8945"/>
    <x v="4"/>
    <x v="2"/>
    <s v="Raj"/>
    <x v="1"/>
    <n v="7"/>
  </r>
  <r>
    <d v="2024-07-30T00:00:00"/>
    <s v="INV008964"/>
    <x v="4"/>
    <s v="Retail"/>
    <x v="0"/>
    <x v="8"/>
    <x v="0"/>
    <x v="4"/>
    <x v="0"/>
    <n v="22"/>
    <n v="12000"/>
    <n v="8"/>
    <x v="251"/>
    <n v="226466.88"/>
    <x v="8946"/>
    <x v="4"/>
    <x v="1"/>
    <s v="Karan"/>
    <x v="1"/>
    <n v="7"/>
  </r>
  <r>
    <d v="2024-07-31T00:00:00"/>
    <s v="INV008965"/>
    <x v="2"/>
    <s v="Wholesale"/>
    <x v="2"/>
    <x v="2"/>
    <x v="3"/>
    <x v="0"/>
    <x v="0"/>
    <n v="24"/>
    <n v="45000"/>
    <n v="5"/>
    <x v="2487"/>
    <n v="891808.82"/>
    <x v="8947"/>
    <x v="2"/>
    <x v="2"/>
    <s v="Raj"/>
    <x v="1"/>
    <n v="7"/>
  </r>
  <r>
    <d v="2024-08-01T00:00:00"/>
    <s v="INV008966"/>
    <x v="6"/>
    <s v="Corporate"/>
    <x v="0"/>
    <x v="4"/>
    <x v="3"/>
    <x v="3"/>
    <x v="3"/>
    <n v="18"/>
    <n v="600"/>
    <n v="15"/>
    <x v="1322"/>
    <n v="8479.4500000000007"/>
    <x v="8948"/>
    <x v="0"/>
    <x v="1"/>
    <s v="Pooja"/>
    <x v="1"/>
    <n v="8"/>
  </r>
  <r>
    <d v="2024-08-02T00:00:00"/>
    <s v="INV008967"/>
    <x v="10"/>
    <s v="Corporate"/>
    <x v="2"/>
    <x v="6"/>
    <x v="0"/>
    <x v="3"/>
    <x v="3"/>
    <n v="2"/>
    <n v="600"/>
    <n v="20"/>
    <x v="1170"/>
    <n v="781.18"/>
    <x v="8949"/>
    <x v="1"/>
    <x v="3"/>
    <s v="Pooja"/>
    <x v="1"/>
    <n v="8"/>
  </r>
  <r>
    <d v="2024-08-03T00:00:00"/>
    <s v="INV008968"/>
    <x v="2"/>
    <s v="Retail"/>
    <x v="2"/>
    <x v="6"/>
    <x v="0"/>
    <x v="2"/>
    <x v="2"/>
    <n v="19"/>
    <n v="4500"/>
    <n v="0"/>
    <x v="4"/>
    <n v="62729.54"/>
    <x v="8950"/>
    <x v="2"/>
    <x v="0"/>
    <s v="Priya"/>
    <x v="1"/>
    <n v="8"/>
  </r>
  <r>
    <d v="2024-08-04T00:00:00"/>
    <s v="INV008969"/>
    <x v="9"/>
    <s v="Wholesale"/>
    <x v="2"/>
    <x v="2"/>
    <x v="3"/>
    <x v="6"/>
    <x v="0"/>
    <n v="17"/>
    <n v="3500"/>
    <n v="11"/>
    <x v="361"/>
    <n v="49209.22"/>
    <x v="8951"/>
    <x v="1"/>
    <x v="0"/>
    <s v="Vikas"/>
    <x v="1"/>
    <n v="8"/>
  </r>
  <r>
    <d v="2024-08-05T00:00:00"/>
    <s v="INV008970"/>
    <x v="6"/>
    <s v="Wholesale"/>
    <x v="1"/>
    <x v="1"/>
    <x v="3"/>
    <x v="7"/>
    <x v="3"/>
    <n v="6"/>
    <n v="900"/>
    <n v="15"/>
    <x v="2157"/>
    <n v="4054.31"/>
    <x v="8952"/>
    <x v="2"/>
    <x v="1"/>
    <s v="Neha"/>
    <x v="1"/>
    <n v="8"/>
  </r>
  <r>
    <d v="2024-08-06T00:00:00"/>
    <s v="INV008971"/>
    <x v="8"/>
    <s v="Corporate"/>
    <x v="1"/>
    <x v="1"/>
    <x v="2"/>
    <x v="0"/>
    <x v="0"/>
    <n v="19"/>
    <n v="45000"/>
    <n v="5"/>
    <x v="2035"/>
    <n v="637539.11"/>
    <x v="8953"/>
    <x v="2"/>
    <x v="0"/>
    <s v="Karan"/>
    <x v="1"/>
    <n v="8"/>
  </r>
  <r>
    <d v="2024-08-07T00:00:00"/>
    <s v="INV008972"/>
    <x v="9"/>
    <s v="Wholesale"/>
    <x v="1"/>
    <x v="1"/>
    <x v="3"/>
    <x v="7"/>
    <x v="3"/>
    <n v="8"/>
    <n v="900"/>
    <n v="10"/>
    <x v="374"/>
    <n v="5066.32"/>
    <x v="8954"/>
    <x v="0"/>
    <x v="1"/>
    <s v="Priya"/>
    <x v="1"/>
    <n v="8"/>
  </r>
  <r>
    <d v="2024-08-08T00:00:00"/>
    <s v="INV008973"/>
    <x v="10"/>
    <s v="Wholesale"/>
    <x v="3"/>
    <x v="5"/>
    <x v="0"/>
    <x v="6"/>
    <x v="0"/>
    <n v="6"/>
    <n v="3500"/>
    <n v="16"/>
    <x v="491"/>
    <n v="14265.33"/>
    <x v="8955"/>
    <x v="1"/>
    <x v="2"/>
    <s v="Karan"/>
    <x v="1"/>
    <n v="8"/>
  </r>
  <r>
    <d v="2024-08-09T00:00:00"/>
    <s v="INV008974"/>
    <x v="9"/>
    <s v="Wholesale"/>
    <x v="2"/>
    <x v="2"/>
    <x v="0"/>
    <x v="7"/>
    <x v="3"/>
    <n v="15"/>
    <n v="900"/>
    <n v="20"/>
    <x v="6"/>
    <n v="8223.02"/>
    <x v="8956"/>
    <x v="1"/>
    <x v="3"/>
    <s v="Pooja"/>
    <x v="1"/>
    <n v="8"/>
  </r>
  <r>
    <d v="2024-08-10T00:00:00"/>
    <s v="INV008975"/>
    <x v="3"/>
    <s v="Corporate"/>
    <x v="3"/>
    <x v="3"/>
    <x v="2"/>
    <x v="1"/>
    <x v="1"/>
    <n v="3"/>
    <n v="2500"/>
    <n v="0"/>
    <x v="1288"/>
    <n v="6494.36"/>
    <x v="8957"/>
    <x v="4"/>
    <x v="3"/>
    <s v="Karan"/>
    <x v="1"/>
    <n v="8"/>
  </r>
  <r>
    <d v="2024-08-11T00:00:00"/>
    <s v="INV008976"/>
    <x v="2"/>
    <s v="Corporate"/>
    <x v="1"/>
    <x v="1"/>
    <x v="0"/>
    <x v="1"/>
    <x v="1"/>
    <n v="5"/>
    <n v="2500"/>
    <n v="3"/>
    <x v="1701"/>
    <n v="9104.07"/>
    <x v="8958"/>
    <x v="2"/>
    <x v="1"/>
    <s v="Karan"/>
    <x v="1"/>
    <n v="8"/>
  </r>
  <r>
    <d v="2024-08-12T00:00:00"/>
    <s v="INV008977"/>
    <x v="0"/>
    <s v="Wholesale"/>
    <x v="3"/>
    <x v="3"/>
    <x v="0"/>
    <x v="5"/>
    <x v="0"/>
    <n v="12"/>
    <n v="15000"/>
    <n v="5"/>
    <x v="22"/>
    <n v="125996.47"/>
    <x v="8959"/>
    <x v="0"/>
    <x v="0"/>
    <s v="Pooja"/>
    <x v="1"/>
    <n v="8"/>
  </r>
  <r>
    <d v="2024-08-13T00:00:00"/>
    <s v="INV008978"/>
    <x v="9"/>
    <s v="Retail"/>
    <x v="0"/>
    <x v="4"/>
    <x v="1"/>
    <x v="5"/>
    <x v="0"/>
    <n v="22"/>
    <n v="15000"/>
    <n v="17"/>
    <x v="566"/>
    <n v="249272.92"/>
    <x v="8960"/>
    <x v="2"/>
    <x v="2"/>
    <s v="Raj"/>
    <x v="1"/>
    <n v="8"/>
  </r>
  <r>
    <d v="2024-08-14T00:00:00"/>
    <s v="INV008979"/>
    <x v="6"/>
    <s v="Corporate"/>
    <x v="2"/>
    <x v="6"/>
    <x v="3"/>
    <x v="1"/>
    <x v="1"/>
    <n v="8"/>
    <n v="2500"/>
    <n v="3"/>
    <x v="1914"/>
    <n v="17047.53"/>
    <x v="8961"/>
    <x v="4"/>
    <x v="2"/>
    <s v="Vikas"/>
    <x v="1"/>
    <n v="8"/>
  </r>
  <r>
    <d v="2024-08-15T00:00:00"/>
    <s v="INV008980"/>
    <x v="7"/>
    <s v="Wholesale"/>
    <x v="0"/>
    <x v="0"/>
    <x v="3"/>
    <x v="0"/>
    <x v="0"/>
    <n v="20"/>
    <n v="45000"/>
    <n v="19"/>
    <x v="1211"/>
    <n v="593282.99"/>
    <x v="8962"/>
    <x v="3"/>
    <x v="1"/>
    <s v="Priya"/>
    <x v="1"/>
    <n v="8"/>
  </r>
  <r>
    <d v="2024-08-16T00:00:00"/>
    <s v="INV008981"/>
    <x v="11"/>
    <s v="Corporate"/>
    <x v="0"/>
    <x v="8"/>
    <x v="1"/>
    <x v="6"/>
    <x v="0"/>
    <n v="19"/>
    <n v="3500"/>
    <n v="18"/>
    <x v="632"/>
    <n v="43944.24"/>
    <x v="8963"/>
    <x v="4"/>
    <x v="2"/>
    <s v="Sneha"/>
    <x v="1"/>
    <n v="8"/>
  </r>
  <r>
    <d v="2024-08-17T00:00:00"/>
    <s v="INV008982"/>
    <x v="9"/>
    <s v="Wholesale"/>
    <x v="2"/>
    <x v="2"/>
    <x v="2"/>
    <x v="3"/>
    <x v="3"/>
    <n v="10"/>
    <n v="600"/>
    <n v="14"/>
    <x v="1462"/>
    <n v="4238.96"/>
    <x v="8964"/>
    <x v="4"/>
    <x v="2"/>
    <s v="Neha"/>
    <x v="1"/>
    <n v="8"/>
  </r>
  <r>
    <d v="2024-08-18T00:00:00"/>
    <s v="INV008983"/>
    <x v="6"/>
    <s v="Corporate"/>
    <x v="0"/>
    <x v="8"/>
    <x v="2"/>
    <x v="1"/>
    <x v="1"/>
    <n v="14"/>
    <n v="2500"/>
    <n v="1"/>
    <x v="1158"/>
    <n v="27444.23"/>
    <x v="8965"/>
    <x v="4"/>
    <x v="0"/>
    <s v="Karan"/>
    <x v="1"/>
    <n v="8"/>
  </r>
  <r>
    <d v="2024-08-19T00:00:00"/>
    <s v="INV008984"/>
    <x v="9"/>
    <s v="Corporate"/>
    <x v="0"/>
    <x v="4"/>
    <x v="3"/>
    <x v="2"/>
    <x v="2"/>
    <n v="13"/>
    <n v="4500"/>
    <n v="6"/>
    <x v="146"/>
    <n v="45252.69"/>
    <x v="8966"/>
    <x v="3"/>
    <x v="0"/>
    <s v="Priya"/>
    <x v="1"/>
    <n v="8"/>
  </r>
  <r>
    <d v="2024-08-20T00:00:00"/>
    <s v="INV008985"/>
    <x v="1"/>
    <s v="Wholesale"/>
    <x v="1"/>
    <x v="1"/>
    <x v="1"/>
    <x v="7"/>
    <x v="3"/>
    <n v="14"/>
    <n v="900"/>
    <n v="8"/>
    <x v="1732"/>
    <n v="10059.799999999999"/>
    <x v="8967"/>
    <x v="3"/>
    <x v="2"/>
    <s v="Karan"/>
    <x v="1"/>
    <n v="8"/>
  </r>
  <r>
    <d v="2024-08-21T00:00:00"/>
    <s v="INV008986"/>
    <x v="11"/>
    <s v="Corporate"/>
    <x v="0"/>
    <x v="8"/>
    <x v="1"/>
    <x v="5"/>
    <x v="0"/>
    <n v="24"/>
    <n v="15000"/>
    <n v="7"/>
    <x v="612"/>
    <n v="255326.88"/>
    <x v="8968"/>
    <x v="2"/>
    <x v="2"/>
    <s v="Neha"/>
    <x v="1"/>
    <n v="8"/>
  </r>
  <r>
    <d v="2024-08-22T00:00:00"/>
    <s v="INV008987"/>
    <x v="0"/>
    <s v="Corporate"/>
    <x v="3"/>
    <x v="3"/>
    <x v="1"/>
    <x v="0"/>
    <x v="0"/>
    <n v="1"/>
    <n v="45000"/>
    <n v="10"/>
    <x v="172"/>
    <n v="36480.83"/>
    <x v="8969"/>
    <x v="1"/>
    <x v="0"/>
    <s v="Sneha"/>
    <x v="1"/>
    <n v="8"/>
  </r>
  <r>
    <d v="2024-08-23T00:00:00"/>
    <s v="INV008988"/>
    <x v="2"/>
    <s v="Corporate"/>
    <x v="3"/>
    <x v="7"/>
    <x v="3"/>
    <x v="7"/>
    <x v="3"/>
    <n v="16"/>
    <n v="900"/>
    <n v="3"/>
    <x v="1765"/>
    <n v="10508.89"/>
    <x v="8970"/>
    <x v="2"/>
    <x v="0"/>
    <s v="Neha"/>
    <x v="1"/>
    <n v="8"/>
  </r>
  <r>
    <d v="2024-08-24T00:00:00"/>
    <s v="INV008989"/>
    <x v="3"/>
    <s v="Retail"/>
    <x v="1"/>
    <x v="1"/>
    <x v="3"/>
    <x v="2"/>
    <x v="2"/>
    <n v="6"/>
    <n v="4500"/>
    <n v="14"/>
    <x v="925"/>
    <n v="21826.01"/>
    <x v="8971"/>
    <x v="0"/>
    <x v="3"/>
    <s v="Sneha"/>
    <x v="1"/>
    <n v="8"/>
  </r>
  <r>
    <d v="2024-08-25T00:00:00"/>
    <s v="INV008990"/>
    <x v="7"/>
    <s v="Wholesale"/>
    <x v="2"/>
    <x v="2"/>
    <x v="0"/>
    <x v="2"/>
    <x v="2"/>
    <n v="18"/>
    <n v="4500"/>
    <n v="13"/>
    <x v="2187"/>
    <n v="55091.05"/>
    <x v="8972"/>
    <x v="4"/>
    <x v="1"/>
    <s v="Priya"/>
    <x v="1"/>
    <n v="8"/>
  </r>
  <r>
    <d v="2024-08-26T00:00:00"/>
    <s v="INV008991"/>
    <x v="6"/>
    <s v="Retail"/>
    <x v="0"/>
    <x v="4"/>
    <x v="1"/>
    <x v="6"/>
    <x v="0"/>
    <n v="17"/>
    <n v="3500"/>
    <n v="14"/>
    <x v="1003"/>
    <n v="47890.03"/>
    <x v="8973"/>
    <x v="2"/>
    <x v="0"/>
    <s v="Vikas"/>
    <x v="1"/>
    <n v="8"/>
  </r>
  <r>
    <d v="2024-08-27T00:00:00"/>
    <s v="INV008992"/>
    <x v="1"/>
    <s v="Retail"/>
    <x v="2"/>
    <x v="2"/>
    <x v="0"/>
    <x v="4"/>
    <x v="0"/>
    <n v="3"/>
    <n v="12000"/>
    <n v="10"/>
    <x v="695"/>
    <n v="24647.38"/>
    <x v="8974"/>
    <x v="3"/>
    <x v="0"/>
    <s v="Raj"/>
    <x v="1"/>
    <n v="8"/>
  </r>
  <r>
    <d v="2024-08-28T00:00:00"/>
    <s v="INV008993"/>
    <x v="11"/>
    <s v="Retail"/>
    <x v="1"/>
    <x v="1"/>
    <x v="3"/>
    <x v="4"/>
    <x v="0"/>
    <n v="19"/>
    <n v="12000"/>
    <n v="5"/>
    <x v="349"/>
    <n v="167450.72"/>
    <x v="8975"/>
    <x v="3"/>
    <x v="0"/>
    <s v="Karan"/>
    <x v="1"/>
    <n v="8"/>
  </r>
  <r>
    <d v="2024-08-29T00:00:00"/>
    <s v="INV008994"/>
    <x v="1"/>
    <s v="Wholesale"/>
    <x v="0"/>
    <x v="0"/>
    <x v="2"/>
    <x v="4"/>
    <x v="0"/>
    <n v="13"/>
    <n v="12000"/>
    <n v="17"/>
    <x v="1035"/>
    <n v="119775.84"/>
    <x v="8976"/>
    <x v="1"/>
    <x v="0"/>
    <s v="Neha"/>
    <x v="1"/>
    <n v="8"/>
  </r>
  <r>
    <d v="2024-08-30T00:00:00"/>
    <s v="INV008995"/>
    <x v="1"/>
    <s v="Wholesale"/>
    <x v="1"/>
    <x v="1"/>
    <x v="0"/>
    <x v="5"/>
    <x v="0"/>
    <n v="12"/>
    <n v="15000"/>
    <n v="3"/>
    <x v="466"/>
    <n v="156677.10999999999"/>
    <x v="8977"/>
    <x v="0"/>
    <x v="2"/>
    <s v="Raj"/>
    <x v="1"/>
    <n v="8"/>
  </r>
  <r>
    <d v="2024-08-31T00:00:00"/>
    <s v="INV008996"/>
    <x v="10"/>
    <s v="Retail"/>
    <x v="3"/>
    <x v="3"/>
    <x v="0"/>
    <x v="7"/>
    <x v="3"/>
    <n v="25"/>
    <n v="900"/>
    <n v="4"/>
    <x v="2105"/>
    <n v="19584.82"/>
    <x v="8978"/>
    <x v="2"/>
    <x v="2"/>
    <s v="Vikas"/>
    <x v="1"/>
    <n v="8"/>
  </r>
  <r>
    <d v="2024-09-01T00:00:00"/>
    <s v="INV008997"/>
    <x v="5"/>
    <s v="Corporate"/>
    <x v="0"/>
    <x v="4"/>
    <x v="2"/>
    <x v="6"/>
    <x v="0"/>
    <n v="24"/>
    <n v="3500"/>
    <n v="20"/>
    <x v="1736"/>
    <n v="55297.19"/>
    <x v="8979"/>
    <x v="4"/>
    <x v="2"/>
    <s v="Pooja"/>
    <x v="1"/>
    <n v="9"/>
  </r>
  <r>
    <d v="2024-09-02T00:00:00"/>
    <s v="INV008998"/>
    <x v="9"/>
    <s v="Corporate"/>
    <x v="1"/>
    <x v="1"/>
    <x v="2"/>
    <x v="7"/>
    <x v="3"/>
    <n v="1"/>
    <n v="900"/>
    <n v="16"/>
    <x v="2175"/>
    <n v="569.84"/>
    <x v="8980"/>
    <x v="0"/>
    <x v="0"/>
    <s v="Pooja"/>
    <x v="1"/>
    <n v="9"/>
  </r>
  <r>
    <d v="2024-09-03T00:00:00"/>
    <s v="INV008999"/>
    <x v="5"/>
    <s v="Corporate"/>
    <x v="0"/>
    <x v="4"/>
    <x v="0"/>
    <x v="7"/>
    <x v="3"/>
    <n v="15"/>
    <n v="900"/>
    <n v="16"/>
    <x v="940"/>
    <n v="9823.41"/>
    <x v="8981"/>
    <x v="4"/>
    <x v="0"/>
    <s v="Priya"/>
    <x v="1"/>
    <n v="9"/>
  </r>
  <r>
    <d v="2024-09-04T00:00:00"/>
    <s v="INV009000"/>
    <x v="1"/>
    <s v="Wholesale"/>
    <x v="0"/>
    <x v="4"/>
    <x v="0"/>
    <x v="5"/>
    <x v="0"/>
    <n v="12"/>
    <n v="15000"/>
    <n v="6"/>
    <x v="484"/>
    <n v="127840.77"/>
    <x v="8982"/>
    <x v="2"/>
    <x v="0"/>
    <s v="Vikas"/>
    <x v="1"/>
    <n v="9"/>
  </r>
  <r>
    <d v="2024-09-05T00:00:00"/>
    <s v="INV009001"/>
    <x v="3"/>
    <s v="Corporate"/>
    <x v="2"/>
    <x v="6"/>
    <x v="0"/>
    <x v="0"/>
    <x v="0"/>
    <n v="16"/>
    <n v="45000"/>
    <n v="20"/>
    <x v="2146"/>
    <n v="427210.7"/>
    <x v="8983"/>
    <x v="4"/>
    <x v="3"/>
    <s v="Vikas"/>
    <x v="1"/>
    <n v="9"/>
  </r>
  <r>
    <d v="2024-09-06T00:00:00"/>
    <s v="INV009002"/>
    <x v="7"/>
    <s v="Wholesale"/>
    <x v="0"/>
    <x v="4"/>
    <x v="3"/>
    <x v="0"/>
    <x v="0"/>
    <n v="2"/>
    <n v="45000"/>
    <n v="5"/>
    <x v="4"/>
    <n v="65096.73"/>
    <x v="8984"/>
    <x v="1"/>
    <x v="2"/>
    <s v="Sneha"/>
    <x v="1"/>
    <n v="9"/>
  </r>
  <r>
    <d v="2024-09-07T00:00:00"/>
    <s v="INV009003"/>
    <x v="10"/>
    <s v="Wholesale"/>
    <x v="1"/>
    <x v="1"/>
    <x v="3"/>
    <x v="4"/>
    <x v="0"/>
    <n v="17"/>
    <n v="12000"/>
    <n v="5"/>
    <x v="1953"/>
    <n v="156910.82999999999"/>
    <x v="8985"/>
    <x v="1"/>
    <x v="0"/>
    <s v="Priya"/>
    <x v="1"/>
    <n v="9"/>
  </r>
  <r>
    <d v="2024-09-08T00:00:00"/>
    <s v="INV009004"/>
    <x v="1"/>
    <s v="Corporate"/>
    <x v="0"/>
    <x v="4"/>
    <x v="1"/>
    <x v="6"/>
    <x v="0"/>
    <n v="12"/>
    <n v="3500"/>
    <n v="11"/>
    <x v="34"/>
    <n v="34846.79"/>
    <x v="8986"/>
    <x v="3"/>
    <x v="2"/>
    <s v="Vikas"/>
    <x v="1"/>
    <n v="9"/>
  </r>
  <r>
    <d v="2024-09-09T00:00:00"/>
    <s v="INV009005"/>
    <x v="0"/>
    <s v="Corporate"/>
    <x v="0"/>
    <x v="0"/>
    <x v="1"/>
    <x v="1"/>
    <x v="1"/>
    <n v="19"/>
    <n v="2500"/>
    <n v="1"/>
    <x v="1141"/>
    <n v="36645.94"/>
    <x v="8987"/>
    <x v="4"/>
    <x v="3"/>
    <s v="Amit"/>
    <x v="1"/>
    <n v="9"/>
  </r>
  <r>
    <d v="2024-09-10T00:00:00"/>
    <s v="INV009006"/>
    <x v="1"/>
    <s v="Wholesale"/>
    <x v="1"/>
    <x v="1"/>
    <x v="1"/>
    <x v="2"/>
    <x v="2"/>
    <n v="25"/>
    <n v="4500"/>
    <n v="16"/>
    <x v="1066"/>
    <n v="78591.13"/>
    <x v="8988"/>
    <x v="1"/>
    <x v="2"/>
    <s v="Neha"/>
    <x v="1"/>
    <n v="9"/>
  </r>
  <r>
    <d v="2024-09-11T00:00:00"/>
    <s v="INV009007"/>
    <x v="10"/>
    <s v="Corporate"/>
    <x v="2"/>
    <x v="6"/>
    <x v="1"/>
    <x v="1"/>
    <x v="1"/>
    <n v="9"/>
    <n v="2500"/>
    <n v="20"/>
    <x v="1281"/>
    <n v="14250.11"/>
    <x v="8989"/>
    <x v="4"/>
    <x v="3"/>
    <s v="Vikas"/>
    <x v="1"/>
    <n v="9"/>
  </r>
  <r>
    <d v="2024-09-12T00:00:00"/>
    <s v="INV009008"/>
    <x v="11"/>
    <s v="Wholesale"/>
    <x v="1"/>
    <x v="1"/>
    <x v="0"/>
    <x v="2"/>
    <x v="2"/>
    <n v="13"/>
    <n v="4500"/>
    <n v="18"/>
    <x v="2525"/>
    <n v="41816.74"/>
    <x v="8990"/>
    <x v="1"/>
    <x v="0"/>
    <s v="Neha"/>
    <x v="1"/>
    <n v="9"/>
  </r>
  <r>
    <d v="2024-09-13T00:00:00"/>
    <s v="INV009009"/>
    <x v="11"/>
    <s v="Retail"/>
    <x v="3"/>
    <x v="5"/>
    <x v="2"/>
    <x v="2"/>
    <x v="2"/>
    <n v="12"/>
    <n v="4500"/>
    <n v="7"/>
    <x v="1083"/>
    <n v="45111.54"/>
    <x v="8991"/>
    <x v="2"/>
    <x v="1"/>
    <s v="Priya"/>
    <x v="1"/>
    <n v="9"/>
  </r>
  <r>
    <d v="2024-09-14T00:00:00"/>
    <s v="INV009010"/>
    <x v="6"/>
    <s v="Retail"/>
    <x v="3"/>
    <x v="3"/>
    <x v="2"/>
    <x v="3"/>
    <x v="3"/>
    <n v="22"/>
    <n v="600"/>
    <n v="2"/>
    <x v="2245"/>
    <n v="10495.38"/>
    <x v="8992"/>
    <x v="1"/>
    <x v="0"/>
    <s v="Raj"/>
    <x v="1"/>
    <n v="9"/>
  </r>
  <r>
    <d v="2024-09-15T00:00:00"/>
    <s v="INV009011"/>
    <x v="8"/>
    <s v="Wholesale"/>
    <x v="1"/>
    <x v="1"/>
    <x v="2"/>
    <x v="2"/>
    <x v="2"/>
    <n v="12"/>
    <n v="4500"/>
    <n v="9"/>
    <x v="558"/>
    <n v="36586.050000000003"/>
    <x v="8993"/>
    <x v="4"/>
    <x v="3"/>
    <s v="Sneha"/>
    <x v="1"/>
    <n v="9"/>
  </r>
  <r>
    <d v="2024-09-16T00:00:00"/>
    <s v="INV009012"/>
    <x v="5"/>
    <s v="Corporate"/>
    <x v="2"/>
    <x v="2"/>
    <x v="2"/>
    <x v="6"/>
    <x v="0"/>
    <n v="1"/>
    <n v="3500"/>
    <n v="0"/>
    <x v="1674"/>
    <n v="2852.49"/>
    <x v="8994"/>
    <x v="0"/>
    <x v="2"/>
    <s v="Vikas"/>
    <x v="1"/>
    <n v="9"/>
  </r>
  <r>
    <d v="2024-09-17T00:00:00"/>
    <s v="INV009013"/>
    <x v="5"/>
    <s v="Wholesale"/>
    <x v="0"/>
    <x v="8"/>
    <x v="3"/>
    <x v="7"/>
    <x v="3"/>
    <n v="11"/>
    <n v="900"/>
    <n v="7"/>
    <x v="2339"/>
    <n v="8474.4500000000007"/>
    <x v="8995"/>
    <x v="3"/>
    <x v="0"/>
    <s v="Raj"/>
    <x v="1"/>
    <n v="9"/>
  </r>
  <r>
    <d v="2024-09-18T00:00:00"/>
    <s v="INV009014"/>
    <x v="7"/>
    <s v="Retail"/>
    <x v="3"/>
    <x v="7"/>
    <x v="2"/>
    <x v="3"/>
    <x v="3"/>
    <n v="20"/>
    <n v="600"/>
    <n v="20"/>
    <x v="2013"/>
    <n v="8504.16"/>
    <x v="8996"/>
    <x v="2"/>
    <x v="3"/>
    <s v="Karan"/>
    <x v="1"/>
    <n v="9"/>
  </r>
  <r>
    <d v="2024-09-19T00:00:00"/>
    <s v="INV009015"/>
    <x v="10"/>
    <s v="Wholesale"/>
    <x v="0"/>
    <x v="4"/>
    <x v="2"/>
    <x v="0"/>
    <x v="0"/>
    <n v="3"/>
    <n v="45000"/>
    <n v="14"/>
    <x v="1171"/>
    <n v="91052.72"/>
    <x v="8997"/>
    <x v="3"/>
    <x v="2"/>
    <s v="Neha"/>
    <x v="1"/>
    <n v="9"/>
  </r>
  <r>
    <d v="2024-09-20T00:00:00"/>
    <s v="INV009016"/>
    <x v="5"/>
    <s v="Wholesale"/>
    <x v="1"/>
    <x v="1"/>
    <x v="0"/>
    <x v="5"/>
    <x v="0"/>
    <n v="19"/>
    <n v="15000"/>
    <n v="10"/>
    <x v="581"/>
    <n v="200508.54"/>
    <x v="8998"/>
    <x v="1"/>
    <x v="3"/>
    <s v="Neha"/>
    <x v="1"/>
    <n v="9"/>
  </r>
  <r>
    <d v="2024-09-21T00:00:00"/>
    <s v="INV009017"/>
    <x v="10"/>
    <s v="Wholesale"/>
    <x v="2"/>
    <x v="6"/>
    <x v="2"/>
    <x v="4"/>
    <x v="0"/>
    <n v="13"/>
    <n v="12000"/>
    <n v="12"/>
    <x v="1248"/>
    <n v="105911.84"/>
    <x v="8999"/>
    <x v="3"/>
    <x v="3"/>
    <s v="Pooja"/>
    <x v="1"/>
    <n v="9"/>
  </r>
  <r>
    <d v="2024-09-22T00:00:00"/>
    <s v="INV009018"/>
    <x v="7"/>
    <s v="Corporate"/>
    <x v="0"/>
    <x v="0"/>
    <x v="0"/>
    <x v="3"/>
    <x v="3"/>
    <n v="18"/>
    <n v="600"/>
    <n v="17"/>
    <x v="434"/>
    <n v="7200.89"/>
    <x v="9000"/>
    <x v="2"/>
    <x v="3"/>
    <s v="Amit"/>
    <x v="1"/>
    <n v="9"/>
  </r>
  <r>
    <d v="2024-09-23T00:00:00"/>
    <s v="INV009019"/>
    <x v="6"/>
    <s v="Retail"/>
    <x v="2"/>
    <x v="2"/>
    <x v="3"/>
    <x v="4"/>
    <x v="0"/>
    <n v="10"/>
    <n v="12000"/>
    <n v="18"/>
    <x v="1052"/>
    <n v="72610.720000000001"/>
    <x v="9001"/>
    <x v="1"/>
    <x v="2"/>
    <s v="Vikas"/>
    <x v="1"/>
    <n v="9"/>
  </r>
  <r>
    <d v="2024-09-24T00:00:00"/>
    <s v="INV009020"/>
    <x v="1"/>
    <s v="Wholesale"/>
    <x v="2"/>
    <x v="2"/>
    <x v="0"/>
    <x v="7"/>
    <x v="3"/>
    <n v="14"/>
    <n v="900"/>
    <n v="16"/>
    <x v="1658"/>
    <n v="8653.65"/>
    <x v="9002"/>
    <x v="0"/>
    <x v="0"/>
    <s v="Priya"/>
    <x v="1"/>
    <n v="9"/>
  </r>
  <r>
    <d v="2024-09-25T00:00:00"/>
    <s v="INV009021"/>
    <x v="5"/>
    <s v="Retail"/>
    <x v="3"/>
    <x v="7"/>
    <x v="1"/>
    <x v="4"/>
    <x v="0"/>
    <n v="5"/>
    <n v="12000"/>
    <n v="8"/>
    <x v="221"/>
    <n v="39792.76"/>
    <x v="9003"/>
    <x v="2"/>
    <x v="3"/>
    <s v="Sneha"/>
    <x v="1"/>
    <n v="9"/>
  </r>
  <r>
    <d v="2024-09-26T00:00:00"/>
    <s v="INV009022"/>
    <x v="3"/>
    <s v="Corporate"/>
    <x v="1"/>
    <x v="1"/>
    <x v="1"/>
    <x v="6"/>
    <x v="0"/>
    <n v="6"/>
    <n v="3500"/>
    <n v="19"/>
    <x v="1903"/>
    <n v="14848.65"/>
    <x v="9004"/>
    <x v="4"/>
    <x v="3"/>
    <s v="Neha"/>
    <x v="1"/>
    <n v="9"/>
  </r>
  <r>
    <d v="2024-09-27T00:00:00"/>
    <s v="INV009023"/>
    <x v="8"/>
    <s v="Wholesale"/>
    <x v="3"/>
    <x v="5"/>
    <x v="0"/>
    <x v="3"/>
    <x v="3"/>
    <n v="15"/>
    <n v="600"/>
    <n v="9"/>
    <x v="13"/>
    <n v="7537.98"/>
    <x v="9005"/>
    <x v="2"/>
    <x v="0"/>
    <s v="Neha"/>
    <x v="1"/>
    <n v="9"/>
  </r>
  <r>
    <d v="2024-09-28T00:00:00"/>
    <s v="INV009024"/>
    <x v="6"/>
    <s v="Retail"/>
    <x v="3"/>
    <x v="9"/>
    <x v="1"/>
    <x v="1"/>
    <x v="1"/>
    <n v="17"/>
    <n v="2500"/>
    <n v="1"/>
    <x v="9"/>
    <n v="33615.61"/>
    <x v="9006"/>
    <x v="2"/>
    <x v="0"/>
    <s v="Amit"/>
    <x v="1"/>
    <n v="9"/>
  </r>
  <r>
    <d v="2024-09-29T00:00:00"/>
    <s v="INV009025"/>
    <x v="6"/>
    <s v="Corporate"/>
    <x v="0"/>
    <x v="8"/>
    <x v="3"/>
    <x v="3"/>
    <x v="3"/>
    <n v="21"/>
    <n v="600"/>
    <n v="4"/>
    <x v="963"/>
    <n v="11011.89"/>
    <x v="9007"/>
    <x v="1"/>
    <x v="0"/>
    <s v="Neha"/>
    <x v="1"/>
    <n v="9"/>
  </r>
  <r>
    <d v="2024-09-30T00:00:00"/>
    <s v="INV009026"/>
    <x v="3"/>
    <s v="Wholesale"/>
    <x v="0"/>
    <x v="4"/>
    <x v="1"/>
    <x v="1"/>
    <x v="1"/>
    <n v="10"/>
    <n v="2500"/>
    <n v="5"/>
    <x v="1443"/>
    <n v="21389.42"/>
    <x v="9008"/>
    <x v="4"/>
    <x v="3"/>
    <s v="Neha"/>
    <x v="1"/>
    <n v="9"/>
  </r>
  <r>
    <d v="2024-10-01T00:00:00"/>
    <s v="INV009027"/>
    <x v="7"/>
    <s v="Retail"/>
    <x v="1"/>
    <x v="1"/>
    <x v="3"/>
    <x v="1"/>
    <x v="1"/>
    <n v="8"/>
    <n v="2500"/>
    <n v="9"/>
    <x v="1604"/>
    <n v="14660.95"/>
    <x v="9009"/>
    <x v="0"/>
    <x v="2"/>
    <s v="Karan"/>
    <x v="1"/>
    <n v="10"/>
  </r>
  <r>
    <d v="2024-10-02T00:00:00"/>
    <s v="INV009028"/>
    <x v="9"/>
    <s v="Retail"/>
    <x v="1"/>
    <x v="1"/>
    <x v="3"/>
    <x v="7"/>
    <x v="3"/>
    <n v="5"/>
    <n v="900"/>
    <n v="6"/>
    <x v="850"/>
    <n v="3831.75"/>
    <x v="9010"/>
    <x v="4"/>
    <x v="3"/>
    <s v="Sneha"/>
    <x v="1"/>
    <n v="10"/>
  </r>
  <r>
    <d v="2024-10-03T00:00:00"/>
    <s v="INV009029"/>
    <x v="9"/>
    <s v="Corporate"/>
    <x v="0"/>
    <x v="0"/>
    <x v="3"/>
    <x v="2"/>
    <x v="2"/>
    <n v="16"/>
    <n v="4500"/>
    <n v="13"/>
    <x v="1657"/>
    <n v="54290.58"/>
    <x v="9011"/>
    <x v="1"/>
    <x v="1"/>
    <s v="Pooja"/>
    <x v="1"/>
    <n v="10"/>
  </r>
  <r>
    <d v="2024-10-04T00:00:00"/>
    <s v="INV009030"/>
    <x v="8"/>
    <s v="Wholesale"/>
    <x v="3"/>
    <x v="5"/>
    <x v="1"/>
    <x v="3"/>
    <x v="3"/>
    <n v="8"/>
    <n v="600"/>
    <n v="9"/>
    <x v="1875"/>
    <n v="3226.57"/>
    <x v="9012"/>
    <x v="4"/>
    <x v="2"/>
    <s v="Neha"/>
    <x v="1"/>
    <n v="10"/>
  </r>
  <r>
    <d v="2024-10-05T00:00:00"/>
    <s v="INV009031"/>
    <x v="8"/>
    <s v="Retail"/>
    <x v="2"/>
    <x v="2"/>
    <x v="2"/>
    <x v="5"/>
    <x v="0"/>
    <n v="14"/>
    <n v="15000"/>
    <n v="9"/>
    <x v="442"/>
    <n v="153264.31"/>
    <x v="9013"/>
    <x v="3"/>
    <x v="1"/>
    <s v="Karan"/>
    <x v="1"/>
    <n v="10"/>
  </r>
  <r>
    <d v="2024-10-06T00:00:00"/>
    <s v="INV009032"/>
    <x v="11"/>
    <s v="Wholesale"/>
    <x v="2"/>
    <x v="6"/>
    <x v="0"/>
    <x v="4"/>
    <x v="0"/>
    <n v="6"/>
    <n v="12000"/>
    <n v="8"/>
    <x v="319"/>
    <n v="51299.61"/>
    <x v="9014"/>
    <x v="4"/>
    <x v="3"/>
    <s v="Vikas"/>
    <x v="1"/>
    <n v="10"/>
  </r>
  <r>
    <d v="2024-10-07T00:00:00"/>
    <s v="INV009033"/>
    <x v="9"/>
    <s v="Retail"/>
    <x v="2"/>
    <x v="6"/>
    <x v="3"/>
    <x v="4"/>
    <x v="0"/>
    <n v="14"/>
    <n v="12000"/>
    <n v="6"/>
    <x v="390"/>
    <n v="135597.87"/>
    <x v="9015"/>
    <x v="4"/>
    <x v="2"/>
    <s v="Priya"/>
    <x v="1"/>
    <n v="10"/>
  </r>
  <r>
    <d v="2024-10-08T00:00:00"/>
    <s v="INV009034"/>
    <x v="1"/>
    <s v="Wholesale"/>
    <x v="1"/>
    <x v="1"/>
    <x v="0"/>
    <x v="0"/>
    <x v="0"/>
    <n v="15"/>
    <n v="45000"/>
    <n v="12"/>
    <x v="1071"/>
    <n v="504181.97"/>
    <x v="9016"/>
    <x v="3"/>
    <x v="0"/>
    <s v="Raj"/>
    <x v="1"/>
    <n v="10"/>
  </r>
  <r>
    <d v="2024-10-09T00:00:00"/>
    <s v="INV009035"/>
    <x v="0"/>
    <s v="Wholesale"/>
    <x v="2"/>
    <x v="2"/>
    <x v="0"/>
    <x v="4"/>
    <x v="0"/>
    <n v="2"/>
    <n v="12000"/>
    <n v="14"/>
    <x v="978"/>
    <n v="14864.67"/>
    <x v="9017"/>
    <x v="3"/>
    <x v="1"/>
    <s v="Pooja"/>
    <x v="1"/>
    <n v="10"/>
  </r>
  <r>
    <d v="2024-10-10T00:00:00"/>
    <s v="INV009036"/>
    <x v="11"/>
    <s v="Corporate"/>
    <x v="2"/>
    <x v="6"/>
    <x v="3"/>
    <x v="7"/>
    <x v="3"/>
    <n v="8"/>
    <n v="900"/>
    <n v="14"/>
    <x v="593"/>
    <n v="4630.2"/>
    <x v="9018"/>
    <x v="3"/>
    <x v="1"/>
    <s v="Karan"/>
    <x v="1"/>
    <n v="10"/>
  </r>
  <r>
    <d v="2024-10-11T00:00:00"/>
    <s v="INV009037"/>
    <x v="5"/>
    <s v="Retail"/>
    <x v="1"/>
    <x v="1"/>
    <x v="0"/>
    <x v="5"/>
    <x v="0"/>
    <n v="10"/>
    <n v="15000"/>
    <n v="7"/>
    <x v="2379"/>
    <n v="119111.78"/>
    <x v="9019"/>
    <x v="4"/>
    <x v="3"/>
    <s v="Vikas"/>
    <x v="1"/>
    <n v="10"/>
  </r>
  <r>
    <d v="2024-10-12T00:00:00"/>
    <s v="INV009038"/>
    <x v="6"/>
    <s v="Corporate"/>
    <x v="2"/>
    <x v="6"/>
    <x v="3"/>
    <x v="1"/>
    <x v="1"/>
    <n v="11"/>
    <n v="2500"/>
    <n v="2"/>
    <x v="2115"/>
    <n v="25061.69"/>
    <x v="9020"/>
    <x v="4"/>
    <x v="3"/>
    <s v="Vikas"/>
    <x v="1"/>
    <n v="10"/>
  </r>
  <r>
    <d v="2024-10-13T00:00:00"/>
    <s v="INV009039"/>
    <x v="8"/>
    <s v="Retail"/>
    <x v="1"/>
    <x v="1"/>
    <x v="0"/>
    <x v="7"/>
    <x v="3"/>
    <n v="7"/>
    <n v="900"/>
    <n v="15"/>
    <x v="2324"/>
    <n v="4299.49"/>
    <x v="9021"/>
    <x v="1"/>
    <x v="2"/>
    <s v="Priya"/>
    <x v="1"/>
    <n v="10"/>
  </r>
  <r>
    <d v="2024-10-14T00:00:00"/>
    <s v="INV009040"/>
    <x v="5"/>
    <s v="Retail"/>
    <x v="0"/>
    <x v="4"/>
    <x v="0"/>
    <x v="4"/>
    <x v="0"/>
    <n v="12"/>
    <n v="12000"/>
    <n v="7"/>
    <x v="1465"/>
    <n v="106926.46"/>
    <x v="9022"/>
    <x v="2"/>
    <x v="2"/>
    <s v="Pooja"/>
    <x v="1"/>
    <n v="10"/>
  </r>
  <r>
    <d v="2024-10-15T00:00:00"/>
    <s v="INV009041"/>
    <x v="6"/>
    <s v="Wholesale"/>
    <x v="3"/>
    <x v="9"/>
    <x v="1"/>
    <x v="7"/>
    <x v="3"/>
    <n v="23"/>
    <n v="900"/>
    <n v="9"/>
    <x v="2148"/>
    <n v="16920.82"/>
    <x v="9023"/>
    <x v="0"/>
    <x v="2"/>
    <s v="Pooja"/>
    <x v="1"/>
    <n v="10"/>
  </r>
  <r>
    <d v="2024-10-16T00:00:00"/>
    <s v="INV009042"/>
    <x v="11"/>
    <s v="Corporate"/>
    <x v="2"/>
    <x v="2"/>
    <x v="1"/>
    <x v="7"/>
    <x v="3"/>
    <n v="4"/>
    <n v="900"/>
    <n v="5"/>
    <x v="110"/>
    <n v="2623.53"/>
    <x v="9024"/>
    <x v="1"/>
    <x v="0"/>
    <s v="Amit"/>
    <x v="1"/>
    <n v="10"/>
  </r>
  <r>
    <d v="2024-10-17T00:00:00"/>
    <s v="INV009043"/>
    <x v="7"/>
    <s v="Wholesale"/>
    <x v="0"/>
    <x v="8"/>
    <x v="0"/>
    <x v="5"/>
    <x v="0"/>
    <n v="7"/>
    <n v="15000"/>
    <n v="18"/>
    <x v="2423"/>
    <n v="65483.519999999997"/>
    <x v="9025"/>
    <x v="2"/>
    <x v="2"/>
    <s v="Karan"/>
    <x v="1"/>
    <n v="10"/>
  </r>
  <r>
    <d v="2024-10-18T00:00:00"/>
    <s v="INV009044"/>
    <x v="6"/>
    <s v="Wholesale"/>
    <x v="1"/>
    <x v="1"/>
    <x v="0"/>
    <x v="6"/>
    <x v="0"/>
    <n v="1"/>
    <n v="3500"/>
    <n v="15"/>
    <x v="336"/>
    <n v="2176.6999999999998"/>
    <x v="9026"/>
    <x v="2"/>
    <x v="2"/>
    <s v="Vikas"/>
    <x v="1"/>
    <n v="10"/>
  </r>
  <r>
    <d v="2024-10-19T00:00:00"/>
    <s v="INV009045"/>
    <x v="1"/>
    <s v="Wholesale"/>
    <x v="3"/>
    <x v="5"/>
    <x v="0"/>
    <x v="4"/>
    <x v="0"/>
    <n v="8"/>
    <n v="12000"/>
    <n v="18"/>
    <x v="1593"/>
    <n v="70725.259999999995"/>
    <x v="9027"/>
    <x v="0"/>
    <x v="3"/>
    <s v="Amit"/>
    <x v="1"/>
    <n v="10"/>
  </r>
  <r>
    <d v="2024-10-20T00:00:00"/>
    <s v="INV009046"/>
    <x v="11"/>
    <s v="Retail"/>
    <x v="0"/>
    <x v="0"/>
    <x v="0"/>
    <x v="7"/>
    <x v="3"/>
    <n v="9"/>
    <n v="900"/>
    <n v="1"/>
    <x v="1566"/>
    <n v="7094.82"/>
    <x v="9028"/>
    <x v="4"/>
    <x v="0"/>
    <s v="Amit"/>
    <x v="1"/>
    <n v="10"/>
  </r>
  <r>
    <d v="2024-10-21T00:00:00"/>
    <s v="INV009047"/>
    <x v="2"/>
    <s v="Retail"/>
    <x v="2"/>
    <x v="2"/>
    <x v="2"/>
    <x v="6"/>
    <x v="0"/>
    <n v="25"/>
    <n v="3500"/>
    <n v="10"/>
    <x v="919"/>
    <n v="64358.7"/>
    <x v="9029"/>
    <x v="3"/>
    <x v="2"/>
    <s v="Pooja"/>
    <x v="1"/>
    <n v="10"/>
  </r>
  <r>
    <d v="2024-10-22T00:00:00"/>
    <s v="INV009048"/>
    <x v="1"/>
    <s v="Retail"/>
    <x v="0"/>
    <x v="8"/>
    <x v="1"/>
    <x v="3"/>
    <x v="3"/>
    <n v="17"/>
    <n v="600"/>
    <n v="9"/>
    <x v="1077"/>
    <n v="8416.75"/>
    <x v="9030"/>
    <x v="2"/>
    <x v="2"/>
    <s v="Sneha"/>
    <x v="1"/>
    <n v="10"/>
  </r>
  <r>
    <d v="2024-10-23T00:00:00"/>
    <s v="INV009049"/>
    <x v="5"/>
    <s v="Retail"/>
    <x v="2"/>
    <x v="6"/>
    <x v="3"/>
    <x v="4"/>
    <x v="0"/>
    <n v="15"/>
    <n v="12000"/>
    <n v="18"/>
    <x v="338"/>
    <n v="123455.59"/>
    <x v="9031"/>
    <x v="1"/>
    <x v="3"/>
    <s v="Karan"/>
    <x v="1"/>
    <n v="10"/>
  </r>
  <r>
    <d v="2024-10-24T00:00:00"/>
    <s v="INV009050"/>
    <x v="4"/>
    <s v="Wholesale"/>
    <x v="3"/>
    <x v="9"/>
    <x v="1"/>
    <x v="6"/>
    <x v="0"/>
    <n v="3"/>
    <n v="3500"/>
    <n v="7"/>
    <x v="1710"/>
    <n v="7476.78"/>
    <x v="9032"/>
    <x v="3"/>
    <x v="2"/>
    <s v="Vikas"/>
    <x v="1"/>
    <n v="10"/>
  </r>
  <r>
    <d v="2024-10-25T00:00:00"/>
    <s v="INV009051"/>
    <x v="7"/>
    <s v="Corporate"/>
    <x v="0"/>
    <x v="8"/>
    <x v="2"/>
    <x v="1"/>
    <x v="1"/>
    <n v="8"/>
    <n v="2500"/>
    <n v="17"/>
    <x v="142"/>
    <n v="13006.24"/>
    <x v="9033"/>
    <x v="3"/>
    <x v="3"/>
    <s v="Karan"/>
    <x v="1"/>
    <n v="10"/>
  </r>
  <r>
    <d v="2024-10-26T00:00:00"/>
    <s v="INV009052"/>
    <x v="1"/>
    <s v="Wholesale"/>
    <x v="0"/>
    <x v="4"/>
    <x v="2"/>
    <x v="0"/>
    <x v="0"/>
    <n v="11"/>
    <n v="45000"/>
    <n v="7"/>
    <x v="1085"/>
    <n v="393241.9"/>
    <x v="9034"/>
    <x v="1"/>
    <x v="0"/>
    <s v="Amit"/>
    <x v="1"/>
    <n v="10"/>
  </r>
  <r>
    <d v="2024-10-27T00:00:00"/>
    <s v="INV009053"/>
    <x v="10"/>
    <s v="Corporate"/>
    <x v="2"/>
    <x v="6"/>
    <x v="3"/>
    <x v="7"/>
    <x v="3"/>
    <n v="15"/>
    <n v="900"/>
    <n v="18"/>
    <x v="321"/>
    <n v="9100.2900000000009"/>
    <x v="9035"/>
    <x v="4"/>
    <x v="0"/>
    <s v="Neha"/>
    <x v="1"/>
    <n v="10"/>
  </r>
  <r>
    <d v="2024-10-28T00:00:00"/>
    <s v="INV009054"/>
    <x v="0"/>
    <s v="Retail"/>
    <x v="3"/>
    <x v="7"/>
    <x v="2"/>
    <x v="5"/>
    <x v="0"/>
    <n v="10"/>
    <n v="15000"/>
    <n v="6"/>
    <x v="439"/>
    <n v="107817.83"/>
    <x v="9036"/>
    <x v="0"/>
    <x v="1"/>
    <s v="Raj"/>
    <x v="1"/>
    <n v="10"/>
  </r>
  <r>
    <d v="2024-10-29T00:00:00"/>
    <s v="INV009055"/>
    <x v="6"/>
    <s v="Retail"/>
    <x v="2"/>
    <x v="2"/>
    <x v="3"/>
    <x v="4"/>
    <x v="0"/>
    <n v="11"/>
    <n v="12000"/>
    <n v="17"/>
    <x v="2526"/>
    <n v="92266.69"/>
    <x v="9037"/>
    <x v="0"/>
    <x v="3"/>
    <s v="Karan"/>
    <x v="1"/>
    <n v="10"/>
  </r>
  <r>
    <d v="2024-10-30T00:00:00"/>
    <s v="INV009056"/>
    <x v="1"/>
    <s v="Retail"/>
    <x v="1"/>
    <x v="1"/>
    <x v="1"/>
    <x v="1"/>
    <x v="1"/>
    <n v="19"/>
    <n v="2500"/>
    <n v="12"/>
    <x v="2422"/>
    <n v="38330.199999999997"/>
    <x v="9038"/>
    <x v="1"/>
    <x v="3"/>
    <s v="Vikas"/>
    <x v="1"/>
    <n v="10"/>
  </r>
  <r>
    <d v="2024-10-31T00:00:00"/>
    <s v="INV009057"/>
    <x v="7"/>
    <s v="Retail"/>
    <x v="2"/>
    <x v="2"/>
    <x v="0"/>
    <x v="5"/>
    <x v="0"/>
    <n v="3"/>
    <n v="15000"/>
    <n v="19"/>
    <x v="132"/>
    <n v="33492.46"/>
    <x v="9039"/>
    <x v="2"/>
    <x v="1"/>
    <s v="Priya"/>
    <x v="1"/>
    <n v="10"/>
  </r>
  <r>
    <d v="2024-11-01T00:00:00"/>
    <s v="INV009058"/>
    <x v="8"/>
    <s v="Retail"/>
    <x v="3"/>
    <x v="3"/>
    <x v="2"/>
    <x v="0"/>
    <x v="0"/>
    <n v="19"/>
    <n v="45000"/>
    <n v="11"/>
    <x v="2383"/>
    <n v="626625.9"/>
    <x v="9040"/>
    <x v="0"/>
    <x v="3"/>
    <s v="Karan"/>
    <x v="1"/>
    <n v="11"/>
  </r>
  <r>
    <d v="2024-11-02T00:00:00"/>
    <s v="INV009059"/>
    <x v="10"/>
    <s v="Retail"/>
    <x v="2"/>
    <x v="6"/>
    <x v="2"/>
    <x v="4"/>
    <x v="0"/>
    <n v="25"/>
    <n v="12000"/>
    <n v="13"/>
    <x v="2395"/>
    <n v="207898.46"/>
    <x v="9041"/>
    <x v="4"/>
    <x v="2"/>
    <s v="Priya"/>
    <x v="1"/>
    <n v="11"/>
  </r>
  <r>
    <d v="2024-11-03T00:00:00"/>
    <s v="INV009060"/>
    <x v="10"/>
    <s v="Wholesale"/>
    <x v="0"/>
    <x v="4"/>
    <x v="0"/>
    <x v="3"/>
    <x v="3"/>
    <n v="18"/>
    <n v="600"/>
    <n v="5"/>
    <x v="1091"/>
    <n v="8468.52"/>
    <x v="9042"/>
    <x v="0"/>
    <x v="2"/>
    <s v="Raj"/>
    <x v="1"/>
    <n v="11"/>
  </r>
  <r>
    <d v="2024-11-04T00:00:00"/>
    <s v="INV009061"/>
    <x v="11"/>
    <s v="Wholesale"/>
    <x v="0"/>
    <x v="0"/>
    <x v="0"/>
    <x v="2"/>
    <x v="2"/>
    <n v="23"/>
    <n v="4500"/>
    <n v="9"/>
    <x v="1689"/>
    <n v="78187.8"/>
    <x v="9043"/>
    <x v="0"/>
    <x v="2"/>
    <s v="Raj"/>
    <x v="1"/>
    <n v="11"/>
  </r>
  <r>
    <d v="2024-11-05T00:00:00"/>
    <s v="INV009062"/>
    <x v="9"/>
    <s v="Retail"/>
    <x v="0"/>
    <x v="8"/>
    <x v="3"/>
    <x v="3"/>
    <x v="3"/>
    <n v="6"/>
    <n v="600"/>
    <n v="1"/>
    <x v="1373"/>
    <n v="3195.18"/>
    <x v="9044"/>
    <x v="0"/>
    <x v="3"/>
    <s v="Sneha"/>
    <x v="1"/>
    <n v="11"/>
  </r>
  <r>
    <d v="2024-11-06T00:00:00"/>
    <s v="INV009063"/>
    <x v="4"/>
    <s v="Retail"/>
    <x v="3"/>
    <x v="3"/>
    <x v="0"/>
    <x v="0"/>
    <x v="0"/>
    <n v="11"/>
    <n v="45000"/>
    <n v="8"/>
    <x v="2259"/>
    <n v="341678.59"/>
    <x v="9045"/>
    <x v="4"/>
    <x v="2"/>
    <s v="Vikas"/>
    <x v="1"/>
    <n v="11"/>
  </r>
  <r>
    <d v="2024-11-07T00:00:00"/>
    <s v="INV009064"/>
    <x v="10"/>
    <s v="Wholesale"/>
    <x v="1"/>
    <x v="1"/>
    <x v="2"/>
    <x v="7"/>
    <x v="3"/>
    <n v="9"/>
    <n v="900"/>
    <n v="13"/>
    <x v="1445"/>
    <n v="5121.05"/>
    <x v="9046"/>
    <x v="2"/>
    <x v="0"/>
    <s v="Sneha"/>
    <x v="1"/>
    <n v="11"/>
  </r>
  <r>
    <d v="2024-11-08T00:00:00"/>
    <s v="INV009065"/>
    <x v="9"/>
    <s v="Wholesale"/>
    <x v="1"/>
    <x v="1"/>
    <x v="0"/>
    <x v="7"/>
    <x v="3"/>
    <n v="20"/>
    <n v="900"/>
    <n v="15"/>
    <x v="368"/>
    <n v="13265.64"/>
    <x v="9047"/>
    <x v="2"/>
    <x v="3"/>
    <s v="Pooja"/>
    <x v="1"/>
    <n v="11"/>
  </r>
  <r>
    <d v="2024-11-09T00:00:00"/>
    <s v="INV009066"/>
    <x v="3"/>
    <s v="Corporate"/>
    <x v="1"/>
    <x v="1"/>
    <x v="1"/>
    <x v="0"/>
    <x v="0"/>
    <n v="12"/>
    <n v="45000"/>
    <n v="6"/>
    <x v="627"/>
    <n v="391932.12"/>
    <x v="9048"/>
    <x v="2"/>
    <x v="1"/>
    <s v="Karan"/>
    <x v="1"/>
    <n v="11"/>
  </r>
  <r>
    <d v="2024-11-10T00:00:00"/>
    <s v="INV009067"/>
    <x v="11"/>
    <s v="Corporate"/>
    <x v="3"/>
    <x v="3"/>
    <x v="2"/>
    <x v="4"/>
    <x v="0"/>
    <n v="1"/>
    <n v="12000"/>
    <n v="10"/>
    <x v="6"/>
    <n v="7867.08"/>
    <x v="9049"/>
    <x v="3"/>
    <x v="1"/>
    <s v="Priya"/>
    <x v="1"/>
    <n v="11"/>
  </r>
  <r>
    <d v="2024-11-11T00:00:00"/>
    <s v="INV009068"/>
    <x v="1"/>
    <s v="Wholesale"/>
    <x v="0"/>
    <x v="4"/>
    <x v="0"/>
    <x v="5"/>
    <x v="0"/>
    <n v="11"/>
    <n v="15000"/>
    <n v="7"/>
    <x v="2527"/>
    <n v="137536.49"/>
    <x v="9050"/>
    <x v="0"/>
    <x v="1"/>
    <s v="Neha"/>
    <x v="1"/>
    <n v="11"/>
  </r>
  <r>
    <d v="2024-11-12T00:00:00"/>
    <s v="INV009069"/>
    <x v="3"/>
    <s v="Wholesale"/>
    <x v="1"/>
    <x v="1"/>
    <x v="3"/>
    <x v="5"/>
    <x v="0"/>
    <n v="10"/>
    <n v="15000"/>
    <n v="10"/>
    <x v="1028"/>
    <n v="109019.75"/>
    <x v="9051"/>
    <x v="1"/>
    <x v="0"/>
    <s v="Karan"/>
    <x v="1"/>
    <n v="11"/>
  </r>
  <r>
    <d v="2024-11-13T00:00:00"/>
    <s v="INV009070"/>
    <x v="9"/>
    <s v="Retail"/>
    <x v="3"/>
    <x v="3"/>
    <x v="0"/>
    <x v="2"/>
    <x v="2"/>
    <n v="19"/>
    <n v="4500"/>
    <n v="19"/>
    <x v="688"/>
    <n v="58917.9"/>
    <x v="9052"/>
    <x v="3"/>
    <x v="3"/>
    <s v="Vikas"/>
    <x v="1"/>
    <n v="11"/>
  </r>
  <r>
    <d v="2024-11-14T00:00:00"/>
    <s v="INV009071"/>
    <x v="8"/>
    <s v="Retail"/>
    <x v="1"/>
    <x v="1"/>
    <x v="0"/>
    <x v="2"/>
    <x v="2"/>
    <n v="4"/>
    <n v="4500"/>
    <n v="17"/>
    <x v="1246"/>
    <n v="12623.74"/>
    <x v="9053"/>
    <x v="4"/>
    <x v="2"/>
    <s v="Pooja"/>
    <x v="1"/>
    <n v="11"/>
  </r>
  <r>
    <d v="2024-11-15T00:00:00"/>
    <s v="INV009072"/>
    <x v="1"/>
    <s v="Corporate"/>
    <x v="0"/>
    <x v="4"/>
    <x v="3"/>
    <x v="2"/>
    <x v="2"/>
    <n v="9"/>
    <n v="4500"/>
    <n v="17"/>
    <x v="2345"/>
    <n v="30243.759999999998"/>
    <x v="9054"/>
    <x v="0"/>
    <x v="3"/>
    <s v="Pooja"/>
    <x v="1"/>
    <n v="11"/>
  </r>
  <r>
    <d v="2024-11-16T00:00:00"/>
    <s v="INV009073"/>
    <x v="7"/>
    <s v="Retail"/>
    <x v="2"/>
    <x v="6"/>
    <x v="3"/>
    <x v="0"/>
    <x v="0"/>
    <n v="15"/>
    <n v="45000"/>
    <n v="5"/>
    <x v="2528"/>
    <n v="495714.8"/>
    <x v="9055"/>
    <x v="1"/>
    <x v="3"/>
    <s v="Sneha"/>
    <x v="1"/>
    <n v="11"/>
  </r>
  <r>
    <d v="2024-11-17T00:00:00"/>
    <s v="INV009074"/>
    <x v="4"/>
    <s v="Retail"/>
    <x v="2"/>
    <x v="6"/>
    <x v="1"/>
    <x v="0"/>
    <x v="0"/>
    <n v="3"/>
    <n v="45000"/>
    <n v="17"/>
    <x v="1615"/>
    <n v="94045.32"/>
    <x v="9056"/>
    <x v="4"/>
    <x v="0"/>
    <s v="Pooja"/>
    <x v="1"/>
    <n v="11"/>
  </r>
  <r>
    <d v="2024-11-18T00:00:00"/>
    <s v="INV009075"/>
    <x v="5"/>
    <s v="Retail"/>
    <x v="0"/>
    <x v="0"/>
    <x v="1"/>
    <x v="4"/>
    <x v="0"/>
    <n v="4"/>
    <n v="12000"/>
    <n v="14"/>
    <x v="46"/>
    <n v="35349.06"/>
    <x v="9057"/>
    <x v="4"/>
    <x v="0"/>
    <s v="Sneha"/>
    <x v="1"/>
    <n v="11"/>
  </r>
  <r>
    <d v="2024-11-19T00:00:00"/>
    <s v="INV009076"/>
    <x v="0"/>
    <s v="Retail"/>
    <x v="2"/>
    <x v="2"/>
    <x v="0"/>
    <x v="4"/>
    <x v="0"/>
    <n v="10"/>
    <n v="12000"/>
    <n v="10"/>
    <x v="511"/>
    <n v="86382.36"/>
    <x v="9058"/>
    <x v="2"/>
    <x v="3"/>
    <s v="Vikas"/>
    <x v="1"/>
    <n v="11"/>
  </r>
  <r>
    <d v="2024-11-20T00:00:00"/>
    <s v="INV009077"/>
    <x v="10"/>
    <s v="Wholesale"/>
    <x v="3"/>
    <x v="5"/>
    <x v="0"/>
    <x v="6"/>
    <x v="0"/>
    <n v="25"/>
    <n v="3500"/>
    <n v="13"/>
    <x v="1311"/>
    <n v="55483.48"/>
    <x v="9059"/>
    <x v="1"/>
    <x v="3"/>
    <s v="Vikas"/>
    <x v="1"/>
    <n v="11"/>
  </r>
  <r>
    <d v="2024-11-21T00:00:00"/>
    <s v="INV009078"/>
    <x v="4"/>
    <s v="Corporate"/>
    <x v="0"/>
    <x v="4"/>
    <x v="2"/>
    <x v="2"/>
    <x v="2"/>
    <n v="10"/>
    <n v="4500"/>
    <n v="14"/>
    <x v="237"/>
    <n v="35399.71"/>
    <x v="9060"/>
    <x v="2"/>
    <x v="3"/>
    <s v="Neha"/>
    <x v="1"/>
    <n v="11"/>
  </r>
  <r>
    <d v="2024-11-22T00:00:00"/>
    <s v="INV009079"/>
    <x v="6"/>
    <s v="Retail"/>
    <x v="1"/>
    <x v="1"/>
    <x v="0"/>
    <x v="2"/>
    <x v="2"/>
    <n v="7"/>
    <n v="4500"/>
    <n v="14"/>
    <x v="1608"/>
    <n v="25144.37"/>
    <x v="9061"/>
    <x v="2"/>
    <x v="1"/>
    <s v="Raj"/>
    <x v="1"/>
    <n v="11"/>
  </r>
  <r>
    <d v="2024-11-23T00:00:00"/>
    <s v="INV009080"/>
    <x v="6"/>
    <s v="Wholesale"/>
    <x v="3"/>
    <x v="9"/>
    <x v="1"/>
    <x v="6"/>
    <x v="0"/>
    <n v="19"/>
    <n v="3500"/>
    <n v="17"/>
    <x v="2203"/>
    <n v="51875.94"/>
    <x v="9062"/>
    <x v="1"/>
    <x v="0"/>
    <s v="Priya"/>
    <x v="1"/>
    <n v="11"/>
  </r>
  <r>
    <d v="2024-11-24T00:00:00"/>
    <s v="INV009081"/>
    <x v="2"/>
    <s v="Retail"/>
    <x v="3"/>
    <x v="9"/>
    <x v="1"/>
    <x v="2"/>
    <x v="2"/>
    <n v="17"/>
    <n v="4500"/>
    <n v="18"/>
    <x v="699"/>
    <n v="50912"/>
    <x v="9063"/>
    <x v="3"/>
    <x v="0"/>
    <s v="Neha"/>
    <x v="1"/>
    <n v="11"/>
  </r>
  <r>
    <d v="2024-11-25T00:00:00"/>
    <s v="INV009082"/>
    <x v="5"/>
    <s v="Wholesale"/>
    <x v="3"/>
    <x v="5"/>
    <x v="0"/>
    <x v="4"/>
    <x v="0"/>
    <n v="1"/>
    <n v="12000"/>
    <n v="18"/>
    <x v="2454"/>
    <n v="7750.3"/>
    <x v="9064"/>
    <x v="3"/>
    <x v="2"/>
    <s v="Neha"/>
    <x v="1"/>
    <n v="11"/>
  </r>
  <r>
    <d v="2024-11-26T00:00:00"/>
    <s v="INV009083"/>
    <x v="7"/>
    <s v="Wholesale"/>
    <x v="3"/>
    <x v="9"/>
    <x v="3"/>
    <x v="3"/>
    <x v="3"/>
    <n v="10"/>
    <n v="600"/>
    <n v="10"/>
    <x v="1371"/>
    <n v="3897.89"/>
    <x v="9065"/>
    <x v="0"/>
    <x v="2"/>
    <s v="Pooja"/>
    <x v="1"/>
    <n v="11"/>
  </r>
  <r>
    <d v="2024-11-27T00:00:00"/>
    <s v="INV009084"/>
    <x v="1"/>
    <s v="Retail"/>
    <x v="0"/>
    <x v="0"/>
    <x v="2"/>
    <x v="1"/>
    <x v="1"/>
    <n v="18"/>
    <n v="2500"/>
    <n v="8"/>
    <x v="931"/>
    <n v="38829.15"/>
    <x v="9066"/>
    <x v="2"/>
    <x v="1"/>
    <s v="Karan"/>
    <x v="1"/>
    <n v="11"/>
  </r>
  <r>
    <d v="2024-11-28T00:00:00"/>
    <s v="INV009085"/>
    <x v="1"/>
    <s v="Corporate"/>
    <x v="3"/>
    <x v="5"/>
    <x v="0"/>
    <x v="1"/>
    <x v="1"/>
    <n v="20"/>
    <n v="2500"/>
    <n v="6"/>
    <x v="1829"/>
    <n v="38549.79"/>
    <x v="9067"/>
    <x v="2"/>
    <x v="3"/>
    <s v="Vikas"/>
    <x v="1"/>
    <n v="11"/>
  </r>
  <r>
    <d v="2024-11-29T00:00:00"/>
    <s v="INV009086"/>
    <x v="3"/>
    <s v="Wholesale"/>
    <x v="2"/>
    <x v="2"/>
    <x v="3"/>
    <x v="4"/>
    <x v="0"/>
    <n v="13"/>
    <n v="12000"/>
    <n v="14"/>
    <x v="1862"/>
    <n v="103075.13"/>
    <x v="9068"/>
    <x v="2"/>
    <x v="2"/>
    <s v="Sneha"/>
    <x v="1"/>
    <n v="11"/>
  </r>
  <r>
    <d v="2024-11-30T00:00:00"/>
    <s v="INV009087"/>
    <x v="4"/>
    <s v="Retail"/>
    <x v="1"/>
    <x v="1"/>
    <x v="3"/>
    <x v="1"/>
    <x v="1"/>
    <n v="23"/>
    <n v="2500"/>
    <n v="12"/>
    <x v="2305"/>
    <n v="37472.870000000003"/>
    <x v="9069"/>
    <x v="1"/>
    <x v="2"/>
    <s v="Raj"/>
    <x v="1"/>
    <n v="11"/>
  </r>
  <r>
    <d v="2024-12-01T00:00:00"/>
    <s v="INV009088"/>
    <x v="8"/>
    <s v="Wholesale"/>
    <x v="0"/>
    <x v="8"/>
    <x v="2"/>
    <x v="6"/>
    <x v="0"/>
    <n v="17"/>
    <n v="3500"/>
    <n v="18"/>
    <x v="2471"/>
    <n v="43046.3"/>
    <x v="9070"/>
    <x v="4"/>
    <x v="1"/>
    <s v="Amit"/>
    <x v="1"/>
    <n v="12"/>
  </r>
  <r>
    <d v="2024-12-02T00:00:00"/>
    <s v="INV009089"/>
    <x v="7"/>
    <s v="Wholesale"/>
    <x v="3"/>
    <x v="7"/>
    <x v="2"/>
    <x v="4"/>
    <x v="0"/>
    <n v="1"/>
    <n v="12000"/>
    <n v="16"/>
    <x v="589"/>
    <n v="8307.6"/>
    <x v="9071"/>
    <x v="4"/>
    <x v="2"/>
    <s v="Vikas"/>
    <x v="1"/>
    <n v="12"/>
  </r>
  <r>
    <d v="2024-12-03T00:00:00"/>
    <s v="INV009090"/>
    <x v="10"/>
    <s v="Wholesale"/>
    <x v="3"/>
    <x v="5"/>
    <x v="3"/>
    <x v="5"/>
    <x v="0"/>
    <n v="23"/>
    <n v="15000"/>
    <n v="4"/>
    <x v="2128"/>
    <n v="254998.47"/>
    <x v="9072"/>
    <x v="0"/>
    <x v="1"/>
    <s v="Neha"/>
    <x v="1"/>
    <n v="12"/>
  </r>
  <r>
    <d v="2024-12-04T00:00:00"/>
    <s v="INV009091"/>
    <x v="3"/>
    <s v="Wholesale"/>
    <x v="1"/>
    <x v="1"/>
    <x v="0"/>
    <x v="5"/>
    <x v="0"/>
    <n v="7"/>
    <n v="15000"/>
    <n v="5"/>
    <x v="2529"/>
    <n v="77826.16"/>
    <x v="9073"/>
    <x v="0"/>
    <x v="1"/>
    <s v="Pooja"/>
    <x v="1"/>
    <n v="12"/>
  </r>
  <r>
    <d v="2024-12-05T00:00:00"/>
    <s v="INV009092"/>
    <x v="4"/>
    <s v="Retail"/>
    <x v="0"/>
    <x v="0"/>
    <x v="0"/>
    <x v="2"/>
    <x v="2"/>
    <n v="9"/>
    <n v="4500"/>
    <n v="8"/>
    <x v="1400"/>
    <n v="32853.199999999997"/>
    <x v="9074"/>
    <x v="0"/>
    <x v="0"/>
    <s v="Vikas"/>
    <x v="1"/>
    <n v="12"/>
  </r>
  <r>
    <d v="2024-12-06T00:00:00"/>
    <s v="INV009093"/>
    <x v="10"/>
    <s v="Corporate"/>
    <x v="2"/>
    <x v="2"/>
    <x v="2"/>
    <x v="0"/>
    <x v="0"/>
    <n v="23"/>
    <n v="45000"/>
    <n v="14"/>
    <x v="2235"/>
    <n v="705102.41"/>
    <x v="9075"/>
    <x v="0"/>
    <x v="2"/>
    <s v="Priya"/>
    <x v="1"/>
    <n v="12"/>
  </r>
  <r>
    <d v="2024-12-07T00:00:00"/>
    <s v="INV009094"/>
    <x v="10"/>
    <s v="Retail"/>
    <x v="0"/>
    <x v="4"/>
    <x v="3"/>
    <x v="3"/>
    <x v="3"/>
    <n v="5"/>
    <n v="600"/>
    <n v="19"/>
    <x v="1938"/>
    <n v="1997.61"/>
    <x v="9076"/>
    <x v="1"/>
    <x v="3"/>
    <s v="Amit"/>
    <x v="1"/>
    <n v="12"/>
  </r>
  <r>
    <d v="2024-12-08T00:00:00"/>
    <s v="INV009095"/>
    <x v="6"/>
    <s v="Corporate"/>
    <x v="3"/>
    <x v="9"/>
    <x v="3"/>
    <x v="3"/>
    <x v="3"/>
    <n v="24"/>
    <n v="600"/>
    <n v="12"/>
    <x v="889"/>
    <n v="9932.2000000000007"/>
    <x v="9077"/>
    <x v="4"/>
    <x v="2"/>
    <s v="Sneha"/>
    <x v="1"/>
    <n v="12"/>
  </r>
  <r>
    <d v="2024-12-09T00:00:00"/>
    <s v="INV009096"/>
    <x v="1"/>
    <s v="Corporate"/>
    <x v="1"/>
    <x v="1"/>
    <x v="3"/>
    <x v="3"/>
    <x v="3"/>
    <n v="16"/>
    <n v="600"/>
    <n v="5"/>
    <x v="487"/>
    <n v="6988.74"/>
    <x v="9078"/>
    <x v="1"/>
    <x v="1"/>
    <s v="Vikas"/>
    <x v="1"/>
    <n v="12"/>
  </r>
  <r>
    <d v="2024-12-10T00:00:00"/>
    <s v="INV009097"/>
    <x v="3"/>
    <s v="Wholesale"/>
    <x v="0"/>
    <x v="0"/>
    <x v="0"/>
    <x v="1"/>
    <x v="1"/>
    <n v="21"/>
    <n v="2500"/>
    <n v="3"/>
    <x v="884"/>
    <n v="42133.7"/>
    <x v="9079"/>
    <x v="4"/>
    <x v="3"/>
    <s v="Pooja"/>
    <x v="1"/>
    <n v="12"/>
  </r>
  <r>
    <d v="2024-12-11T00:00:00"/>
    <s v="INV009098"/>
    <x v="4"/>
    <s v="Retail"/>
    <x v="1"/>
    <x v="1"/>
    <x v="0"/>
    <x v="4"/>
    <x v="0"/>
    <n v="9"/>
    <n v="12000"/>
    <n v="7"/>
    <x v="2113"/>
    <n v="72675.25"/>
    <x v="9080"/>
    <x v="0"/>
    <x v="3"/>
    <s v="Karan"/>
    <x v="1"/>
    <n v="12"/>
  </r>
  <r>
    <d v="2024-12-12T00:00:00"/>
    <s v="INV009099"/>
    <x v="3"/>
    <s v="Wholesale"/>
    <x v="2"/>
    <x v="6"/>
    <x v="3"/>
    <x v="1"/>
    <x v="1"/>
    <n v="25"/>
    <n v="2500"/>
    <n v="18"/>
    <x v="1398"/>
    <n v="46550.12"/>
    <x v="9081"/>
    <x v="4"/>
    <x v="0"/>
    <s v="Pooja"/>
    <x v="1"/>
    <n v="12"/>
  </r>
  <r>
    <d v="2024-12-13T00:00:00"/>
    <s v="INV009100"/>
    <x v="2"/>
    <s v="Corporate"/>
    <x v="3"/>
    <x v="3"/>
    <x v="2"/>
    <x v="2"/>
    <x v="2"/>
    <n v="17"/>
    <n v="4500"/>
    <n v="4"/>
    <x v="1754"/>
    <n v="62819.28"/>
    <x v="9082"/>
    <x v="3"/>
    <x v="1"/>
    <s v="Raj"/>
    <x v="1"/>
    <n v="12"/>
  </r>
  <r>
    <d v="2024-12-14T00:00:00"/>
    <s v="INV009101"/>
    <x v="3"/>
    <s v="Wholesale"/>
    <x v="0"/>
    <x v="8"/>
    <x v="3"/>
    <x v="4"/>
    <x v="0"/>
    <n v="21"/>
    <n v="12000"/>
    <n v="10"/>
    <x v="311"/>
    <n v="212647.44"/>
    <x v="9083"/>
    <x v="3"/>
    <x v="2"/>
    <s v="Amit"/>
    <x v="1"/>
    <n v="12"/>
  </r>
  <r>
    <d v="2024-12-15T00:00:00"/>
    <s v="INV009102"/>
    <x v="1"/>
    <s v="Retail"/>
    <x v="3"/>
    <x v="7"/>
    <x v="2"/>
    <x v="3"/>
    <x v="3"/>
    <n v="19"/>
    <n v="600"/>
    <n v="7"/>
    <x v="375"/>
    <n v="8900.35"/>
    <x v="7548"/>
    <x v="2"/>
    <x v="0"/>
    <s v="Vikas"/>
    <x v="1"/>
    <n v="12"/>
  </r>
  <r>
    <d v="2024-12-16T00:00:00"/>
    <s v="INV009103"/>
    <x v="9"/>
    <s v="Corporate"/>
    <x v="3"/>
    <x v="7"/>
    <x v="3"/>
    <x v="3"/>
    <x v="3"/>
    <n v="3"/>
    <n v="600"/>
    <n v="18"/>
    <x v="340"/>
    <n v="1155.25"/>
    <x v="421"/>
    <x v="2"/>
    <x v="1"/>
    <s v="Amit"/>
    <x v="1"/>
    <n v="12"/>
  </r>
  <r>
    <d v="2024-12-17T00:00:00"/>
    <s v="INV009104"/>
    <x v="9"/>
    <s v="Retail"/>
    <x v="3"/>
    <x v="5"/>
    <x v="1"/>
    <x v="6"/>
    <x v="0"/>
    <n v="3"/>
    <n v="3500"/>
    <n v="20"/>
    <x v="118"/>
    <n v="6962.09"/>
    <x v="9084"/>
    <x v="0"/>
    <x v="1"/>
    <s v="Karan"/>
    <x v="1"/>
    <n v="12"/>
  </r>
  <r>
    <d v="2024-12-18T00:00:00"/>
    <s v="INV009105"/>
    <x v="9"/>
    <s v="Wholesale"/>
    <x v="3"/>
    <x v="3"/>
    <x v="1"/>
    <x v="1"/>
    <x v="1"/>
    <n v="18"/>
    <n v="2500"/>
    <n v="10"/>
    <x v="172"/>
    <n v="29445.759999999998"/>
    <x v="9085"/>
    <x v="1"/>
    <x v="0"/>
    <s v="Karan"/>
    <x v="1"/>
    <n v="12"/>
  </r>
  <r>
    <d v="2024-12-19T00:00:00"/>
    <s v="INV009106"/>
    <x v="8"/>
    <s v="Retail"/>
    <x v="3"/>
    <x v="5"/>
    <x v="0"/>
    <x v="3"/>
    <x v="3"/>
    <n v="10"/>
    <n v="600"/>
    <n v="11"/>
    <x v="2530"/>
    <n v="4977.75"/>
    <x v="9086"/>
    <x v="3"/>
    <x v="0"/>
    <s v="Pooja"/>
    <x v="1"/>
    <n v="12"/>
  </r>
  <r>
    <d v="2024-12-20T00:00:00"/>
    <s v="INV009107"/>
    <x v="3"/>
    <s v="Retail"/>
    <x v="2"/>
    <x v="2"/>
    <x v="2"/>
    <x v="6"/>
    <x v="0"/>
    <n v="23"/>
    <n v="3500"/>
    <n v="0"/>
    <x v="42"/>
    <n v="72410.61"/>
    <x v="9087"/>
    <x v="0"/>
    <x v="3"/>
    <s v="Priya"/>
    <x v="1"/>
    <n v="12"/>
  </r>
  <r>
    <d v="2024-12-21T00:00:00"/>
    <s v="INV009108"/>
    <x v="1"/>
    <s v="Corporate"/>
    <x v="3"/>
    <x v="3"/>
    <x v="0"/>
    <x v="7"/>
    <x v="3"/>
    <n v="24"/>
    <n v="900"/>
    <n v="17"/>
    <x v="721"/>
    <n v="15500.15"/>
    <x v="9088"/>
    <x v="3"/>
    <x v="3"/>
    <s v="Sneha"/>
    <x v="1"/>
    <n v="12"/>
  </r>
  <r>
    <d v="2024-12-22T00:00:00"/>
    <s v="INV009109"/>
    <x v="7"/>
    <s v="Wholesale"/>
    <x v="3"/>
    <x v="9"/>
    <x v="0"/>
    <x v="4"/>
    <x v="0"/>
    <n v="8"/>
    <n v="12000"/>
    <n v="10"/>
    <x v="1800"/>
    <n v="78682.039999999994"/>
    <x v="9089"/>
    <x v="4"/>
    <x v="2"/>
    <s v="Pooja"/>
    <x v="1"/>
    <n v="12"/>
  </r>
  <r>
    <d v="2024-12-23T00:00:00"/>
    <s v="INV009110"/>
    <x v="7"/>
    <s v="Retail"/>
    <x v="2"/>
    <x v="6"/>
    <x v="0"/>
    <x v="7"/>
    <x v="3"/>
    <n v="9"/>
    <n v="900"/>
    <n v="13"/>
    <x v="1445"/>
    <n v="6314.58"/>
    <x v="6439"/>
    <x v="4"/>
    <x v="0"/>
    <s v="Neha"/>
    <x v="1"/>
    <n v="12"/>
  </r>
  <r>
    <d v="2024-12-24T00:00:00"/>
    <s v="INV009111"/>
    <x v="6"/>
    <s v="Wholesale"/>
    <x v="2"/>
    <x v="2"/>
    <x v="1"/>
    <x v="2"/>
    <x v="2"/>
    <n v="19"/>
    <n v="4500"/>
    <n v="5"/>
    <x v="2531"/>
    <n v="63896.91"/>
    <x v="9090"/>
    <x v="4"/>
    <x v="0"/>
    <s v="Neha"/>
    <x v="1"/>
    <n v="12"/>
  </r>
  <r>
    <d v="2024-12-25T00:00:00"/>
    <s v="INV009112"/>
    <x v="10"/>
    <s v="Corporate"/>
    <x v="3"/>
    <x v="9"/>
    <x v="0"/>
    <x v="5"/>
    <x v="0"/>
    <n v="25"/>
    <n v="15000"/>
    <n v="9"/>
    <x v="977"/>
    <n v="272767.56"/>
    <x v="9091"/>
    <x v="3"/>
    <x v="0"/>
    <s v="Sneha"/>
    <x v="1"/>
    <n v="12"/>
  </r>
  <r>
    <d v="2024-12-26T00:00:00"/>
    <s v="INV009113"/>
    <x v="10"/>
    <s v="Corporate"/>
    <x v="1"/>
    <x v="1"/>
    <x v="1"/>
    <x v="5"/>
    <x v="0"/>
    <n v="12"/>
    <n v="15000"/>
    <n v="19"/>
    <x v="956"/>
    <n v="111990.07"/>
    <x v="9092"/>
    <x v="1"/>
    <x v="3"/>
    <s v="Karan"/>
    <x v="1"/>
    <n v="12"/>
  </r>
  <r>
    <d v="2024-12-27T00:00:00"/>
    <s v="INV009114"/>
    <x v="11"/>
    <s v="Wholesale"/>
    <x v="1"/>
    <x v="1"/>
    <x v="0"/>
    <x v="6"/>
    <x v="0"/>
    <n v="11"/>
    <n v="3500"/>
    <n v="3"/>
    <x v="751"/>
    <n v="29925.11"/>
    <x v="9093"/>
    <x v="4"/>
    <x v="2"/>
    <s v="Neha"/>
    <x v="1"/>
    <n v="12"/>
  </r>
  <r>
    <d v="2024-12-28T00:00:00"/>
    <s v="INV009115"/>
    <x v="0"/>
    <s v="Wholesale"/>
    <x v="1"/>
    <x v="1"/>
    <x v="1"/>
    <x v="0"/>
    <x v="0"/>
    <n v="21"/>
    <n v="45000"/>
    <n v="10"/>
    <x v="1563"/>
    <n v="746212.15"/>
    <x v="9094"/>
    <x v="4"/>
    <x v="3"/>
    <s v="Amit"/>
    <x v="1"/>
    <n v="12"/>
  </r>
  <r>
    <d v="2024-12-29T00:00:00"/>
    <s v="INV009116"/>
    <x v="6"/>
    <s v="Retail"/>
    <x v="1"/>
    <x v="1"/>
    <x v="3"/>
    <x v="1"/>
    <x v="1"/>
    <n v="10"/>
    <n v="2500"/>
    <n v="20"/>
    <x v="430"/>
    <n v="14528.09"/>
    <x v="9095"/>
    <x v="2"/>
    <x v="1"/>
    <s v="Raj"/>
    <x v="1"/>
    <n v="12"/>
  </r>
  <r>
    <d v="2024-12-30T00:00:00"/>
    <s v="INV009117"/>
    <x v="1"/>
    <s v="Wholesale"/>
    <x v="2"/>
    <x v="2"/>
    <x v="2"/>
    <x v="0"/>
    <x v="0"/>
    <n v="5"/>
    <n v="45000"/>
    <n v="16"/>
    <x v="458"/>
    <n v="173323.78"/>
    <x v="9096"/>
    <x v="4"/>
    <x v="0"/>
    <s v="Sneha"/>
    <x v="1"/>
    <n v="12"/>
  </r>
  <r>
    <d v="2024-12-31T00:00:00"/>
    <s v="INV009118"/>
    <x v="0"/>
    <s v="Corporate"/>
    <x v="0"/>
    <x v="0"/>
    <x v="2"/>
    <x v="1"/>
    <x v="1"/>
    <n v="18"/>
    <n v="2500"/>
    <n v="20"/>
    <x v="277"/>
    <n v="33740.629999999997"/>
    <x v="9097"/>
    <x v="4"/>
    <x v="2"/>
    <s v="Raj"/>
    <x v="1"/>
    <n v="12"/>
  </r>
  <r>
    <d v="2024-01-01T00:00:00"/>
    <s v="INV009119"/>
    <x v="9"/>
    <s v="Wholesale"/>
    <x v="1"/>
    <x v="1"/>
    <x v="0"/>
    <x v="3"/>
    <x v="3"/>
    <n v="5"/>
    <n v="600"/>
    <n v="8"/>
    <x v="951"/>
    <n v="2267.83"/>
    <x v="9098"/>
    <x v="0"/>
    <x v="0"/>
    <s v="Pooja"/>
    <x v="1"/>
    <n v="1"/>
  </r>
  <r>
    <d v="2024-01-02T00:00:00"/>
    <s v="INV009120"/>
    <x v="2"/>
    <s v="Corporate"/>
    <x v="3"/>
    <x v="3"/>
    <x v="1"/>
    <x v="5"/>
    <x v="0"/>
    <n v="20"/>
    <n v="15000"/>
    <n v="18"/>
    <x v="1017"/>
    <n v="204627.88"/>
    <x v="9099"/>
    <x v="3"/>
    <x v="1"/>
    <s v="Karan"/>
    <x v="1"/>
    <n v="1"/>
  </r>
  <r>
    <d v="2024-01-03T00:00:00"/>
    <s v="INV009121"/>
    <x v="11"/>
    <s v="Wholesale"/>
    <x v="1"/>
    <x v="1"/>
    <x v="1"/>
    <x v="2"/>
    <x v="2"/>
    <n v="13"/>
    <n v="4500"/>
    <n v="9"/>
    <x v="2532"/>
    <n v="47482.49"/>
    <x v="9100"/>
    <x v="1"/>
    <x v="0"/>
    <s v="Priya"/>
    <x v="1"/>
    <n v="1"/>
  </r>
  <r>
    <d v="2024-01-04T00:00:00"/>
    <s v="INV009122"/>
    <x v="8"/>
    <s v="Wholesale"/>
    <x v="1"/>
    <x v="1"/>
    <x v="0"/>
    <x v="1"/>
    <x v="1"/>
    <n v="25"/>
    <n v="2500"/>
    <n v="11"/>
    <x v="302"/>
    <n v="44949.29"/>
    <x v="9101"/>
    <x v="2"/>
    <x v="2"/>
    <s v="Vikas"/>
    <x v="1"/>
    <n v="1"/>
  </r>
  <r>
    <d v="2024-01-05T00:00:00"/>
    <s v="INV009123"/>
    <x v="4"/>
    <s v="Corporate"/>
    <x v="3"/>
    <x v="3"/>
    <x v="1"/>
    <x v="0"/>
    <x v="0"/>
    <n v="18"/>
    <n v="45000"/>
    <n v="0"/>
    <x v="503"/>
    <n v="745313.42"/>
    <x v="9102"/>
    <x v="0"/>
    <x v="2"/>
    <s v="Karan"/>
    <x v="1"/>
    <n v="1"/>
  </r>
  <r>
    <d v="2024-01-06T00:00:00"/>
    <s v="INV009124"/>
    <x v="10"/>
    <s v="Retail"/>
    <x v="1"/>
    <x v="1"/>
    <x v="1"/>
    <x v="2"/>
    <x v="2"/>
    <n v="6"/>
    <n v="4500"/>
    <n v="16"/>
    <x v="401"/>
    <n v="17896.82"/>
    <x v="9103"/>
    <x v="3"/>
    <x v="3"/>
    <s v="Priya"/>
    <x v="1"/>
    <n v="1"/>
  </r>
  <r>
    <d v="2024-01-07T00:00:00"/>
    <s v="INV009125"/>
    <x v="11"/>
    <s v="Corporate"/>
    <x v="1"/>
    <x v="1"/>
    <x v="0"/>
    <x v="4"/>
    <x v="0"/>
    <n v="24"/>
    <n v="12000"/>
    <n v="2"/>
    <x v="1033"/>
    <n v="250800.91"/>
    <x v="9104"/>
    <x v="1"/>
    <x v="3"/>
    <s v="Pooja"/>
    <x v="1"/>
    <n v="1"/>
  </r>
  <r>
    <d v="2024-01-08T00:00:00"/>
    <s v="INV009126"/>
    <x v="0"/>
    <s v="Corporate"/>
    <x v="3"/>
    <x v="9"/>
    <x v="0"/>
    <x v="2"/>
    <x v="2"/>
    <n v="10"/>
    <n v="4500"/>
    <n v="8"/>
    <x v="931"/>
    <n v="34534.03"/>
    <x v="9105"/>
    <x v="1"/>
    <x v="0"/>
    <s v="Neha"/>
    <x v="1"/>
    <n v="1"/>
  </r>
  <r>
    <d v="2024-01-09T00:00:00"/>
    <s v="INV009127"/>
    <x v="11"/>
    <s v="Wholesale"/>
    <x v="1"/>
    <x v="1"/>
    <x v="1"/>
    <x v="6"/>
    <x v="0"/>
    <n v="23"/>
    <n v="3500"/>
    <n v="6"/>
    <x v="1377"/>
    <n v="68424.850000000006"/>
    <x v="2816"/>
    <x v="3"/>
    <x v="3"/>
    <s v="Karan"/>
    <x v="1"/>
    <n v="1"/>
  </r>
  <r>
    <d v="2024-01-10T00:00:00"/>
    <s v="INV009128"/>
    <x v="6"/>
    <s v="Corporate"/>
    <x v="2"/>
    <x v="6"/>
    <x v="2"/>
    <x v="1"/>
    <x v="1"/>
    <n v="24"/>
    <n v="2500"/>
    <n v="1"/>
    <x v="356"/>
    <n v="55352.51"/>
    <x v="9106"/>
    <x v="0"/>
    <x v="3"/>
    <s v="Raj"/>
    <x v="1"/>
    <n v="1"/>
  </r>
  <r>
    <d v="2024-01-11T00:00:00"/>
    <s v="INV009129"/>
    <x v="1"/>
    <s v="Corporate"/>
    <x v="0"/>
    <x v="8"/>
    <x v="0"/>
    <x v="3"/>
    <x v="3"/>
    <n v="4"/>
    <n v="600"/>
    <n v="10"/>
    <x v="1194"/>
    <n v="1775.59"/>
    <x v="9107"/>
    <x v="1"/>
    <x v="1"/>
    <s v="Pooja"/>
    <x v="1"/>
    <n v="1"/>
  </r>
  <r>
    <d v="2024-01-12T00:00:00"/>
    <s v="INV009130"/>
    <x v="6"/>
    <s v="Corporate"/>
    <x v="3"/>
    <x v="3"/>
    <x v="0"/>
    <x v="4"/>
    <x v="0"/>
    <n v="9"/>
    <n v="12000"/>
    <n v="4"/>
    <x v="819"/>
    <n v="94575.88"/>
    <x v="9108"/>
    <x v="4"/>
    <x v="0"/>
    <s v="Amit"/>
    <x v="1"/>
    <n v="1"/>
  </r>
  <r>
    <d v="2024-01-13T00:00:00"/>
    <s v="INV009131"/>
    <x v="4"/>
    <s v="Retail"/>
    <x v="0"/>
    <x v="4"/>
    <x v="0"/>
    <x v="5"/>
    <x v="0"/>
    <n v="2"/>
    <n v="15000"/>
    <n v="10"/>
    <x v="2092"/>
    <n v="21692.93"/>
    <x v="9109"/>
    <x v="4"/>
    <x v="0"/>
    <s v="Karan"/>
    <x v="1"/>
    <n v="1"/>
  </r>
  <r>
    <d v="2024-01-14T00:00:00"/>
    <s v="INV009132"/>
    <x v="6"/>
    <s v="Corporate"/>
    <x v="1"/>
    <x v="1"/>
    <x v="0"/>
    <x v="5"/>
    <x v="0"/>
    <n v="19"/>
    <n v="15000"/>
    <n v="13"/>
    <x v="104"/>
    <n v="214468.23"/>
    <x v="9110"/>
    <x v="4"/>
    <x v="2"/>
    <s v="Neha"/>
    <x v="1"/>
    <n v="1"/>
  </r>
  <r>
    <d v="2024-01-15T00:00:00"/>
    <s v="INV009133"/>
    <x v="9"/>
    <s v="Retail"/>
    <x v="1"/>
    <x v="1"/>
    <x v="1"/>
    <x v="6"/>
    <x v="0"/>
    <n v="16"/>
    <n v="3500"/>
    <n v="4"/>
    <x v="936"/>
    <n v="44107.839999999997"/>
    <x v="9111"/>
    <x v="2"/>
    <x v="3"/>
    <s v="Karan"/>
    <x v="1"/>
    <n v="1"/>
  </r>
  <r>
    <d v="2024-01-16T00:00:00"/>
    <s v="INV009134"/>
    <x v="7"/>
    <s v="Retail"/>
    <x v="1"/>
    <x v="1"/>
    <x v="2"/>
    <x v="6"/>
    <x v="0"/>
    <n v="3"/>
    <n v="3500"/>
    <n v="5"/>
    <x v="1987"/>
    <n v="8926.7800000000007"/>
    <x v="9112"/>
    <x v="2"/>
    <x v="1"/>
    <s v="Sneha"/>
    <x v="1"/>
    <n v="1"/>
  </r>
  <r>
    <d v="2024-01-17T00:00:00"/>
    <s v="INV009135"/>
    <x v="3"/>
    <s v="Corporate"/>
    <x v="0"/>
    <x v="0"/>
    <x v="2"/>
    <x v="3"/>
    <x v="3"/>
    <n v="13"/>
    <n v="600"/>
    <n v="3"/>
    <x v="1705"/>
    <n v="5631.73"/>
    <x v="9113"/>
    <x v="2"/>
    <x v="0"/>
    <s v="Amit"/>
    <x v="1"/>
    <n v="1"/>
  </r>
  <r>
    <d v="2024-01-18T00:00:00"/>
    <s v="INV009136"/>
    <x v="0"/>
    <s v="Corporate"/>
    <x v="0"/>
    <x v="8"/>
    <x v="2"/>
    <x v="6"/>
    <x v="0"/>
    <n v="1"/>
    <n v="3500"/>
    <n v="9"/>
    <x v="1226"/>
    <n v="2588.66"/>
    <x v="9114"/>
    <x v="4"/>
    <x v="0"/>
    <s v="Neha"/>
    <x v="1"/>
    <n v="1"/>
  </r>
  <r>
    <d v="2024-01-19T00:00:00"/>
    <s v="INV009137"/>
    <x v="2"/>
    <s v="Corporate"/>
    <x v="1"/>
    <x v="1"/>
    <x v="1"/>
    <x v="2"/>
    <x v="2"/>
    <n v="16"/>
    <n v="4500"/>
    <n v="3"/>
    <x v="2533"/>
    <n v="50573.279999999999"/>
    <x v="9115"/>
    <x v="1"/>
    <x v="0"/>
    <s v="Sneha"/>
    <x v="1"/>
    <n v="1"/>
  </r>
  <r>
    <d v="2024-01-20T00:00:00"/>
    <s v="INV009138"/>
    <x v="4"/>
    <s v="Corporate"/>
    <x v="1"/>
    <x v="1"/>
    <x v="1"/>
    <x v="1"/>
    <x v="1"/>
    <n v="7"/>
    <n v="2500"/>
    <n v="5"/>
    <x v="1108"/>
    <n v="13137.12"/>
    <x v="9116"/>
    <x v="2"/>
    <x v="0"/>
    <s v="Vikas"/>
    <x v="1"/>
    <n v="1"/>
  </r>
  <r>
    <d v="2024-01-21T00:00:00"/>
    <s v="INV009139"/>
    <x v="0"/>
    <s v="Wholesale"/>
    <x v="1"/>
    <x v="1"/>
    <x v="3"/>
    <x v="5"/>
    <x v="0"/>
    <n v="18"/>
    <n v="15000"/>
    <n v="12"/>
    <x v="196"/>
    <n v="179054.18"/>
    <x v="9117"/>
    <x v="3"/>
    <x v="0"/>
    <s v="Vikas"/>
    <x v="1"/>
    <n v="1"/>
  </r>
  <r>
    <d v="2024-01-22T00:00:00"/>
    <s v="INV009140"/>
    <x v="11"/>
    <s v="Corporate"/>
    <x v="0"/>
    <x v="8"/>
    <x v="3"/>
    <x v="3"/>
    <x v="3"/>
    <n v="4"/>
    <n v="600"/>
    <n v="0"/>
    <x v="1350"/>
    <n v="2013.89"/>
    <x v="9118"/>
    <x v="0"/>
    <x v="1"/>
    <s v="Sneha"/>
    <x v="1"/>
    <n v="1"/>
  </r>
  <r>
    <d v="2024-01-23T00:00:00"/>
    <s v="INV009141"/>
    <x v="10"/>
    <s v="Corporate"/>
    <x v="3"/>
    <x v="5"/>
    <x v="0"/>
    <x v="6"/>
    <x v="0"/>
    <n v="20"/>
    <n v="3500"/>
    <n v="18"/>
    <x v="2101"/>
    <n v="44250.26"/>
    <x v="9119"/>
    <x v="1"/>
    <x v="2"/>
    <s v="Raj"/>
    <x v="1"/>
    <n v="1"/>
  </r>
  <r>
    <d v="2024-01-24T00:00:00"/>
    <s v="INV009142"/>
    <x v="9"/>
    <s v="Corporate"/>
    <x v="1"/>
    <x v="1"/>
    <x v="1"/>
    <x v="3"/>
    <x v="3"/>
    <n v="4"/>
    <n v="600"/>
    <n v="17"/>
    <x v="84"/>
    <n v="1681.76"/>
    <x v="9120"/>
    <x v="1"/>
    <x v="1"/>
    <s v="Raj"/>
    <x v="1"/>
    <n v="1"/>
  </r>
  <r>
    <d v="2024-01-25T00:00:00"/>
    <s v="INV009143"/>
    <x v="3"/>
    <s v="Retail"/>
    <x v="2"/>
    <x v="2"/>
    <x v="0"/>
    <x v="1"/>
    <x v="1"/>
    <n v="19"/>
    <n v="2500"/>
    <n v="3"/>
    <x v="562"/>
    <n v="35937.769999999997"/>
    <x v="9121"/>
    <x v="3"/>
    <x v="2"/>
    <s v="Priya"/>
    <x v="1"/>
    <n v="1"/>
  </r>
  <r>
    <d v="2024-01-26T00:00:00"/>
    <s v="INV009144"/>
    <x v="8"/>
    <s v="Corporate"/>
    <x v="3"/>
    <x v="7"/>
    <x v="3"/>
    <x v="1"/>
    <x v="1"/>
    <n v="10"/>
    <n v="2500"/>
    <n v="12"/>
    <x v="497"/>
    <n v="17246.43"/>
    <x v="9122"/>
    <x v="4"/>
    <x v="2"/>
    <s v="Priya"/>
    <x v="1"/>
    <n v="1"/>
  </r>
  <r>
    <d v="2024-01-27T00:00:00"/>
    <s v="INV009145"/>
    <x v="5"/>
    <s v="Retail"/>
    <x v="3"/>
    <x v="5"/>
    <x v="2"/>
    <x v="1"/>
    <x v="1"/>
    <n v="14"/>
    <n v="2500"/>
    <n v="2"/>
    <x v="1897"/>
    <n v="30234.400000000001"/>
    <x v="9123"/>
    <x v="2"/>
    <x v="3"/>
    <s v="Karan"/>
    <x v="1"/>
    <n v="1"/>
  </r>
  <r>
    <d v="2024-01-28T00:00:00"/>
    <s v="INV009146"/>
    <x v="6"/>
    <s v="Corporate"/>
    <x v="0"/>
    <x v="4"/>
    <x v="3"/>
    <x v="1"/>
    <x v="1"/>
    <n v="21"/>
    <n v="2500"/>
    <n v="11"/>
    <x v="1629"/>
    <n v="39544.559999999998"/>
    <x v="9124"/>
    <x v="4"/>
    <x v="0"/>
    <s v="Amit"/>
    <x v="1"/>
    <n v="1"/>
  </r>
  <r>
    <d v="2024-01-29T00:00:00"/>
    <s v="INV009147"/>
    <x v="9"/>
    <s v="Wholesale"/>
    <x v="1"/>
    <x v="1"/>
    <x v="1"/>
    <x v="4"/>
    <x v="0"/>
    <n v="21"/>
    <n v="12000"/>
    <n v="9"/>
    <x v="2248"/>
    <n v="167058.75"/>
    <x v="9125"/>
    <x v="4"/>
    <x v="2"/>
    <s v="Amit"/>
    <x v="1"/>
    <n v="1"/>
  </r>
  <r>
    <d v="2024-01-30T00:00:00"/>
    <s v="INV009148"/>
    <x v="3"/>
    <s v="Corporate"/>
    <x v="0"/>
    <x v="8"/>
    <x v="1"/>
    <x v="6"/>
    <x v="0"/>
    <n v="9"/>
    <n v="3500"/>
    <n v="8"/>
    <x v="436"/>
    <n v="21861.49"/>
    <x v="9126"/>
    <x v="2"/>
    <x v="2"/>
    <s v="Karan"/>
    <x v="1"/>
    <n v="1"/>
  </r>
  <r>
    <d v="2024-01-31T00:00:00"/>
    <s v="INV009149"/>
    <x v="4"/>
    <s v="Retail"/>
    <x v="3"/>
    <x v="3"/>
    <x v="3"/>
    <x v="5"/>
    <x v="0"/>
    <n v="24"/>
    <n v="15000"/>
    <n v="15"/>
    <x v="879"/>
    <n v="249425.64"/>
    <x v="9127"/>
    <x v="2"/>
    <x v="2"/>
    <s v="Sneha"/>
    <x v="1"/>
    <n v="1"/>
  </r>
  <r>
    <d v="2024-02-01T00:00:00"/>
    <s v="INV009150"/>
    <x v="3"/>
    <s v="Corporate"/>
    <x v="2"/>
    <x v="2"/>
    <x v="0"/>
    <x v="6"/>
    <x v="0"/>
    <n v="5"/>
    <n v="3500"/>
    <n v="1"/>
    <x v="1303"/>
    <n v="14208.99"/>
    <x v="9128"/>
    <x v="1"/>
    <x v="2"/>
    <s v="Amit"/>
    <x v="1"/>
    <n v="2"/>
  </r>
  <r>
    <d v="2024-02-02T00:00:00"/>
    <s v="INV009151"/>
    <x v="5"/>
    <s v="Corporate"/>
    <x v="2"/>
    <x v="2"/>
    <x v="0"/>
    <x v="3"/>
    <x v="3"/>
    <n v="17"/>
    <n v="600"/>
    <n v="10"/>
    <x v="1322"/>
    <n v="7250.76"/>
    <x v="9129"/>
    <x v="1"/>
    <x v="2"/>
    <s v="Sneha"/>
    <x v="1"/>
    <n v="2"/>
  </r>
  <r>
    <d v="2024-02-03T00:00:00"/>
    <s v="INV009152"/>
    <x v="9"/>
    <s v="Retail"/>
    <x v="2"/>
    <x v="2"/>
    <x v="1"/>
    <x v="3"/>
    <x v="3"/>
    <n v="13"/>
    <n v="600"/>
    <n v="4"/>
    <x v="1764"/>
    <n v="6704.44"/>
    <x v="9130"/>
    <x v="3"/>
    <x v="2"/>
    <s v="Karan"/>
    <x v="1"/>
    <n v="2"/>
  </r>
  <r>
    <d v="2024-02-04T00:00:00"/>
    <s v="INV009153"/>
    <x v="10"/>
    <s v="Retail"/>
    <x v="3"/>
    <x v="9"/>
    <x v="3"/>
    <x v="6"/>
    <x v="0"/>
    <n v="25"/>
    <n v="3500"/>
    <n v="13"/>
    <x v="1311"/>
    <n v="60100.56"/>
    <x v="9131"/>
    <x v="2"/>
    <x v="1"/>
    <s v="Neha"/>
    <x v="1"/>
    <n v="2"/>
  </r>
  <r>
    <d v="2024-02-05T00:00:00"/>
    <s v="INV009154"/>
    <x v="6"/>
    <s v="Retail"/>
    <x v="2"/>
    <x v="6"/>
    <x v="1"/>
    <x v="7"/>
    <x v="3"/>
    <n v="18"/>
    <n v="900"/>
    <n v="14"/>
    <x v="407"/>
    <n v="11641.41"/>
    <x v="9132"/>
    <x v="0"/>
    <x v="2"/>
    <s v="Sneha"/>
    <x v="1"/>
    <n v="2"/>
  </r>
  <r>
    <d v="2024-02-06T00:00:00"/>
    <s v="INV009155"/>
    <x v="6"/>
    <s v="Wholesale"/>
    <x v="2"/>
    <x v="6"/>
    <x v="0"/>
    <x v="1"/>
    <x v="1"/>
    <n v="3"/>
    <n v="2500"/>
    <n v="20"/>
    <x v="780"/>
    <n v="4549.05"/>
    <x v="9133"/>
    <x v="3"/>
    <x v="1"/>
    <s v="Priya"/>
    <x v="1"/>
    <n v="2"/>
  </r>
  <r>
    <d v="2024-02-07T00:00:00"/>
    <s v="INV009156"/>
    <x v="5"/>
    <s v="Corporate"/>
    <x v="3"/>
    <x v="5"/>
    <x v="2"/>
    <x v="0"/>
    <x v="0"/>
    <n v="21"/>
    <n v="45000"/>
    <n v="16"/>
    <x v="1359"/>
    <n v="714528.43"/>
    <x v="9134"/>
    <x v="1"/>
    <x v="3"/>
    <s v="Vikas"/>
    <x v="1"/>
    <n v="2"/>
  </r>
  <r>
    <d v="2024-02-08T00:00:00"/>
    <s v="INV009157"/>
    <x v="6"/>
    <s v="Corporate"/>
    <x v="0"/>
    <x v="8"/>
    <x v="3"/>
    <x v="5"/>
    <x v="0"/>
    <n v="7"/>
    <n v="15000"/>
    <n v="11"/>
    <x v="1554"/>
    <n v="81675.13"/>
    <x v="9135"/>
    <x v="3"/>
    <x v="0"/>
    <s v="Priya"/>
    <x v="1"/>
    <n v="2"/>
  </r>
  <r>
    <d v="2024-02-09T00:00:00"/>
    <s v="INV009158"/>
    <x v="9"/>
    <s v="Wholesale"/>
    <x v="1"/>
    <x v="1"/>
    <x v="3"/>
    <x v="4"/>
    <x v="0"/>
    <n v="3"/>
    <n v="12000"/>
    <n v="2"/>
    <x v="77"/>
    <n v="26737.31"/>
    <x v="9136"/>
    <x v="2"/>
    <x v="2"/>
    <s v="Sneha"/>
    <x v="1"/>
    <n v="2"/>
  </r>
  <r>
    <d v="2024-02-10T00:00:00"/>
    <s v="INV009159"/>
    <x v="6"/>
    <s v="Retail"/>
    <x v="1"/>
    <x v="1"/>
    <x v="2"/>
    <x v="7"/>
    <x v="3"/>
    <n v="15"/>
    <n v="900"/>
    <n v="10"/>
    <x v="537"/>
    <n v="9492.39"/>
    <x v="9137"/>
    <x v="2"/>
    <x v="1"/>
    <s v="Vikas"/>
    <x v="1"/>
    <n v="2"/>
  </r>
  <r>
    <d v="2024-02-11T00:00:00"/>
    <s v="INV009160"/>
    <x v="10"/>
    <s v="Retail"/>
    <x v="3"/>
    <x v="5"/>
    <x v="2"/>
    <x v="6"/>
    <x v="0"/>
    <n v="21"/>
    <n v="3500"/>
    <n v="1"/>
    <x v="1860"/>
    <n v="63927.360000000001"/>
    <x v="9138"/>
    <x v="4"/>
    <x v="1"/>
    <s v="Neha"/>
    <x v="1"/>
    <n v="2"/>
  </r>
  <r>
    <d v="2024-02-12T00:00:00"/>
    <s v="INV009161"/>
    <x v="10"/>
    <s v="Wholesale"/>
    <x v="2"/>
    <x v="6"/>
    <x v="0"/>
    <x v="3"/>
    <x v="3"/>
    <n v="17"/>
    <n v="600"/>
    <n v="6"/>
    <x v="606"/>
    <n v="7640.6"/>
    <x v="9139"/>
    <x v="2"/>
    <x v="0"/>
    <s v="Neha"/>
    <x v="1"/>
    <n v="2"/>
  </r>
  <r>
    <d v="2024-02-13T00:00:00"/>
    <s v="INV009162"/>
    <x v="4"/>
    <s v="Corporate"/>
    <x v="2"/>
    <x v="6"/>
    <x v="2"/>
    <x v="2"/>
    <x v="2"/>
    <n v="9"/>
    <n v="4500"/>
    <n v="14"/>
    <x v="2534"/>
    <n v="29268.75"/>
    <x v="9140"/>
    <x v="4"/>
    <x v="3"/>
    <s v="Neha"/>
    <x v="1"/>
    <n v="2"/>
  </r>
  <r>
    <d v="2024-02-14T00:00:00"/>
    <s v="INV009163"/>
    <x v="10"/>
    <s v="Wholesale"/>
    <x v="2"/>
    <x v="2"/>
    <x v="0"/>
    <x v="2"/>
    <x v="2"/>
    <n v="2"/>
    <n v="4500"/>
    <n v="19"/>
    <x v="1726"/>
    <n v="6619.66"/>
    <x v="9141"/>
    <x v="1"/>
    <x v="3"/>
    <s v="Sneha"/>
    <x v="1"/>
    <n v="2"/>
  </r>
  <r>
    <d v="2024-02-15T00:00:00"/>
    <s v="INV009164"/>
    <x v="5"/>
    <s v="Retail"/>
    <x v="1"/>
    <x v="1"/>
    <x v="2"/>
    <x v="5"/>
    <x v="0"/>
    <n v="14"/>
    <n v="15000"/>
    <n v="9"/>
    <x v="442"/>
    <n v="175502.23"/>
    <x v="9142"/>
    <x v="3"/>
    <x v="3"/>
    <s v="Pooja"/>
    <x v="1"/>
    <n v="2"/>
  </r>
  <r>
    <d v="2024-02-16T00:00:00"/>
    <s v="INV009165"/>
    <x v="0"/>
    <s v="Corporate"/>
    <x v="3"/>
    <x v="7"/>
    <x v="2"/>
    <x v="2"/>
    <x v="2"/>
    <n v="22"/>
    <n v="4500"/>
    <n v="3"/>
    <x v="1924"/>
    <n v="81983.03"/>
    <x v="9143"/>
    <x v="3"/>
    <x v="3"/>
    <s v="Vikas"/>
    <x v="1"/>
    <n v="2"/>
  </r>
  <r>
    <d v="2024-02-17T00:00:00"/>
    <s v="INV009166"/>
    <x v="4"/>
    <s v="Corporate"/>
    <x v="0"/>
    <x v="8"/>
    <x v="2"/>
    <x v="0"/>
    <x v="0"/>
    <n v="9"/>
    <n v="45000"/>
    <n v="17"/>
    <x v="2535"/>
    <n v="282188.07"/>
    <x v="9144"/>
    <x v="4"/>
    <x v="2"/>
    <s v="Raj"/>
    <x v="1"/>
    <n v="2"/>
  </r>
  <r>
    <d v="2024-02-18T00:00:00"/>
    <s v="INV009167"/>
    <x v="1"/>
    <s v="Wholesale"/>
    <x v="1"/>
    <x v="1"/>
    <x v="0"/>
    <x v="7"/>
    <x v="3"/>
    <n v="16"/>
    <n v="900"/>
    <n v="10"/>
    <x v="553"/>
    <n v="11950.76"/>
    <x v="9145"/>
    <x v="4"/>
    <x v="2"/>
    <s v="Pooja"/>
    <x v="1"/>
    <n v="2"/>
  </r>
  <r>
    <d v="2024-02-19T00:00:00"/>
    <s v="INV009168"/>
    <x v="4"/>
    <s v="Wholesale"/>
    <x v="0"/>
    <x v="4"/>
    <x v="3"/>
    <x v="6"/>
    <x v="0"/>
    <n v="13"/>
    <n v="3500"/>
    <n v="0"/>
    <x v="834"/>
    <n v="40143.279999999999"/>
    <x v="9146"/>
    <x v="3"/>
    <x v="3"/>
    <s v="Vikas"/>
    <x v="1"/>
    <n v="2"/>
  </r>
  <r>
    <d v="2024-02-20T00:00:00"/>
    <s v="INV009169"/>
    <x v="9"/>
    <s v="Corporate"/>
    <x v="1"/>
    <x v="1"/>
    <x v="3"/>
    <x v="3"/>
    <x v="3"/>
    <n v="17"/>
    <n v="600"/>
    <n v="2"/>
    <x v="422"/>
    <n v="8296.69"/>
    <x v="9147"/>
    <x v="2"/>
    <x v="0"/>
    <s v="Karan"/>
    <x v="1"/>
    <n v="2"/>
  </r>
  <r>
    <d v="2024-02-21T00:00:00"/>
    <s v="INV009170"/>
    <x v="10"/>
    <s v="Wholesale"/>
    <x v="2"/>
    <x v="6"/>
    <x v="1"/>
    <x v="1"/>
    <x v="1"/>
    <n v="20"/>
    <n v="2500"/>
    <n v="17"/>
    <x v="2319"/>
    <n v="32773.599999999999"/>
    <x v="9148"/>
    <x v="2"/>
    <x v="3"/>
    <s v="Amit"/>
    <x v="1"/>
    <n v="2"/>
  </r>
  <r>
    <d v="2024-02-22T00:00:00"/>
    <s v="INV009171"/>
    <x v="4"/>
    <s v="Corporate"/>
    <x v="3"/>
    <x v="3"/>
    <x v="3"/>
    <x v="3"/>
    <x v="3"/>
    <n v="19"/>
    <n v="600"/>
    <n v="10"/>
    <x v="1091"/>
    <n v="8096.39"/>
    <x v="9149"/>
    <x v="4"/>
    <x v="3"/>
    <s v="Neha"/>
    <x v="1"/>
    <n v="2"/>
  </r>
  <r>
    <d v="2024-02-23T00:00:00"/>
    <s v="INV009172"/>
    <x v="0"/>
    <s v="Corporate"/>
    <x v="1"/>
    <x v="1"/>
    <x v="0"/>
    <x v="1"/>
    <x v="1"/>
    <n v="11"/>
    <n v="2500"/>
    <n v="11"/>
    <x v="642"/>
    <n v="18780.14"/>
    <x v="9150"/>
    <x v="2"/>
    <x v="0"/>
    <s v="Karan"/>
    <x v="1"/>
    <n v="2"/>
  </r>
  <r>
    <d v="2024-02-24T00:00:00"/>
    <s v="INV009173"/>
    <x v="8"/>
    <s v="Wholesale"/>
    <x v="3"/>
    <x v="3"/>
    <x v="2"/>
    <x v="3"/>
    <x v="3"/>
    <n v="21"/>
    <n v="600"/>
    <n v="2"/>
    <x v="1402"/>
    <n v="10378.040000000001"/>
    <x v="9151"/>
    <x v="4"/>
    <x v="3"/>
    <s v="Pooja"/>
    <x v="1"/>
    <n v="2"/>
  </r>
  <r>
    <d v="2024-02-25T00:00:00"/>
    <s v="INV009174"/>
    <x v="6"/>
    <s v="Corporate"/>
    <x v="0"/>
    <x v="4"/>
    <x v="3"/>
    <x v="2"/>
    <x v="2"/>
    <n v="4"/>
    <n v="4500"/>
    <n v="20"/>
    <x v="7"/>
    <n v="12006.48"/>
    <x v="9152"/>
    <x v="0"/>
    <x v="1"/>
    <s v="Sneha"/>
    <x v="1"/>
    <n v="2"/>
  </r>
  <r>
    <d v="2024-02-26T00:00:00"/>
    <s v="INV009175"/>
    <x v="3"/>
    <s v="Retail"/>
    <x v="0"/>
    <x v="8"/>
    <x v="0"/>
    <x v="2"/>
    <x v="2"/>
    <n v="5"/>
    <n v="4500"/>
    <n v="8"/>
    <x v="31"/>
    <n v="14949.27"/>
    <x v="9153"/>
    <x v="3"/>
    <x v="3"/>
    <s v="Vikas"/>
    <x v="1"/>
    <n v="2"/>
  </r>
  <r>
    <d v="2024-02-27T00:00:00"/>
    <s v="INV009176"/>
    <x v="8"/>
    <s v="Wholesale"/>
    <x v="1"/>
    <x v="1"/>
    <x v="1"/>
    <x v="5"/>
    <x v="0"/>
    <n v="9"/>
    <n v="15000"/>
    <n v="4"/>
    <x v="387"/>
    <n v="119684.62"/>
    <x v="9154"/>
    <x v="3"/>
    <x v="1"/>
    <s v="Raj"/>
    <x v="1"/>
    <n v="2"/>
  </r>
  <r>
    <d v="2024-02-28T00:00:00"/>
    <s v="INV009177"/>
    <x v="2"/>
    <s v="Retail"/>
    <x v="2"/>
    <x v="2"/>
    <x v="3"/>
    <x v="4"/>
    <x v="0"/>
    <n v="4"/>
    <n v="12000"/>
    <n v="11"/>
    <x v="2326"/>
    <n v="39799.4"/>
    <x v="9155"/>
    <x v="4"/>
    <x v="2"/>
    <s v="Amit"/>
    <x v="1"/>
    <n v="2"/>
  </r>
  <r>
    <d v="2024-02-29T00:00:00"/>
    <s v="INV009178"/>
    <x v="0"/>
    <s v="Wholesale"/>
    <x v="1"/>
    <x v="1"/>
    <x v="0"/>
    <x v="0"/>
    <x v="0"/>
    <n v="3"/>
    <n v="45000"/>
    <n v="15"/>
    <x v="226"/>
    <n v="106392.7"/>
    <x v="9156"/>
    <x v="0"/>
    <x v="2"/>
    <s v="Pooja"/>
    <x v="1"/>
    <n v="2"/>
  </r>
  <r>
    <d v="2024-03-01T00:00:00"/>
    <s v="INV009179"/>
    <x v="1"/>
    <s v="Wholesale"/>
    <x v="1"/>
    <x v="1"/>
    <x v="0"/>
    <x v="7"/>
    <x v="3"/>
    <n v="20"/>
    <n v="900"/>
    <n v="10"/>
    <x v="1417"/>
    <n v="14884.47"/>
    <x v="9157"/>
    <x v="3"/>
    <x v="1"/>
    <s v="Raj"/>
    <x v="1"/>
    <n v="3"/>
  </r>
  <r>
    <d v="2024-03-02T00:00:00"/>
    <s v="INV009180"/>
    <x v="4"/>
    <s v="Corporate"/>
    <x v="1"/>
    <x v="1"/>
    <x v="0"/>
    <x v="7"/>
    <x v="3"/>
    <n v="19"/>
    <n v="900"/>
    <n v="20"/>
    <x v="1000"/>
    <n v="11332.33"/>
    <x v="9158"/>
    <x v="3"/>
    <x v="0"/>
    <s v="Priya"/>
    <x v="1"/>
    <n v="3"/>
  </r>
  <r>
    <d v="2024-03-03T00:00:00"/>
    <s v="INV009181"/>
    <x v="4"/>
    <s v="Corporate"/>
    <x v="3"/>
    <x v="5"/>
    <x v="1"/>
    <x v="6"/>
    <x v="0"/>
    <n v="7"/>
    <n v="3500"/>
    <n v="10"/>
    <x v="3"/>
    <n v="17635.150000000001"/>
    <x v="9159"/>
    <x v="0"/>
    <x v="0"/>
    <s v="Raj"/>
    <x v="1"/>
    <n v="3"/>
  </r>
  <r>
    <d v="2024-03-04T00:00:00"/>
    <s v="INV009182"/>
    <x v="2"/>
    <s v="Retail"/>
    <x v="3"/>
    <x v="9"/>
    <x v="1"/>
    <x v="2"/>
    <x v="2"/>
    <n v="22"/>
    <n v="4500"/>
    <n v="17"/>
    <x v="2536"/>
    <n v="62756.71"/>
    <x v="9160"/>
    <x v="2"/>
    <x v="3"/>
    <s v="Sneha"/>
    <x v="1"/>
    <n v="3"/>
  </r>
  <r>
    <d v="2024-03-05T00:00:00"/>
    <s v="INV009183"/>
    <x v="6"/>
    <s v="Corporate"/>
    <x v="0"/>
    <x v="8"/>
    <x v="1"/>
    <x v="7"/>
    <x v="3"/>
    <n v="2"/>
    <n v="900"/>
    <n v="8"/>
    <x v="1476"/>
    <n v="1351.21"/>
    <x v="9161"/>
    <x v="1"/>
    <x v="3"/>
    <s v="Raj"/>
    <x v="1"/>
    <n v="3"/>
  </r>
  <r>
    <d v="2024-03-06T00:00:00"/>
    <s v="INV009184"/>
    <x v="2"/>
    <s v="Wholesale"/>
    <x v="0"/>
    <x v="8"/>
    <x v="1"/>
    <x v="2"/>
    <x v="2"/>
    <n v="3"/>
    <n v="4500"/>
    <n v="13"/>
    <x v="2314"/>
    <n v="10414.540000000001"/>
    <x v="9162"/>
    <x v="2"/>
    <x v="3"/>
    <s v="Amit"/>
    <x v="1"/>
    <n v="3"/>
  </r>
  <r>
    <d v="2024-03-07T00:00:00"/>
    <s v="INV009185"/>
    <x v="4"/>
    <s v="Corporate"/>
    <x v="1"/>
    <x v="1"/>
    <x v="0"/>
    <x v="3"/>
    <x v="3"/>
    <n v="17"/>
    <n v="600"/>
    <n v="6"/>
    <x v="606"/>
    <n v="7326.41"/>
    <x v="9163"/>
    <x v="3"/>
    <x v="1"/>
    <s v="Priya"/>
    <x v="1"/>
    <n v="3"/>
  </r>
  <r>
    <d v="2024-03-08T00:00:00"/>
    <s v="INV009186"/>
    <x v="3"/>
    <s v="Retail"/>
    <x v="1"/>
    <x v="1"/>
    <x v="3"/>
    <x v="5"/>
    <x v="0"/>
    <n v="10"/>
    <n v="15000"/>
    <n v="13"/>
    <x v="2537"/>
    <n v="114043.65"/>
    <x v="9164"/>
    <x v="4"/>
    <x v="1"/>
    <s v="Raj"/>
    <x v="1"/>
    <n v="3"/>
  </r>
  <r>
    <d v="2024-03-09T00:00:00"/>
    <s v="INV009187"/>
    <x v="11"/>
    <s v="Corporate"/>
    <x v="3"/>
    <x v="9"/>
    <x v="2"/>
    <x v="1"/>
    <x v="1"/>
    <n v="19"/>
    <n v="2500"/>
    <n v="0"/>
    <x v="479"/>
    <n v="41877.769999999997"/>
    <x v="9165"/>
    <x v="1"/>
    <x v="3"/>
    <s v="Vikas"/>
    <x v="1"/>
    <n v="3"/>
  </r>
  <r>
    <d v="2024-03-10T00:00:00"/>
    <s v="INV009188"/>
    <x v="11"/>
    <s v="Corporate"/>
    <x v="0"/>
    <x v="4"/>
    <x v="2"/>
    <x v="5"/>
    <x v="0"/>
    <n v="5"/>
    <n v="15000"/>
    <n v="1"/>
    <x v="1405"/>
    <n v="68536.600000000006"/>
    <x v="9166"/>
    <x v="1"/>
    <x v="0"/>
    <s v="Karan"/>
    <x v="1"/>
    <n v="3"/>
  </r>
  <r>
    <d v="2024-03-11T00:00:00"/>
    <s v="INV009189"/>
    <x v="5"/>
    <s v="Corporate"/>
    <x v="1"/>
    <x v="1"/>
    <x v="1"/>
    <x v="4"/>
    <x v="0"/>
    <n v="23"/>
    <n v="12000"/>
    <n v="6"/>
    <x v="453"/>
    <n v="233676.24"/>
    <x v="9167"/>
    <x v="2"/>
    <x v="2"/>
    <s v="Vikas"/>
    <x v="1"/>
    <n v="3"/>
  </r>
  <r>
    <d v="2024-03-12T00:00:00"/>
    <s v="INV009190"/>
    <x v="0"/>
    <s v="Corporate"/>
    <x v="3"/>
    <x v="9"/>
    <x v="2"/>
    <x v="5"/>
    <x v="0"/>
    <n v="24"/>
    <n v="15000"/>
    <n v="13"/>
    <x v="2415"/>
    <n v="278862.71000000002"/>
    <x v="9168"/>
    <x v="2"/>
    <x v="0"/>
    <s v="Priya"/>
    <x v="1"/>
    <n v="3"/>
  </r>
  <r>
    <d v="2024-03-13T00:00:00"/>
    <s v="INV009191"/>
    <x v="4"/>
    <s v="Wholesale"/>
    <x v="2"/>
    <x v="6"/>
    <x v="0"/>
    <x v="2"/>
    <x v="2"/>
    <n v="9"/>
    <n v="4500"/>
    <n v="19"/>
    <x v="1733"/>
    <n v="29058.66"/>
    <x v="9169"/>
    <x v="4"/>
    <x v="2"/>
    <s v="Karan"/>
    <x v="1"/>
    <n v="3"/>
  </r>
  <r>
    <d v="2024-03-14T00:00:00"/>
    <s v="INV009192"/>
    <x v="6"/>
    <s v="Wholesale"/>
    <x v="2"/>
    <x v="2"/>
    <x v="2"/>
    <x v="7"/>
    <x v="3"/>
    <n v="21"/>
    <n v="900"/>
    <n v="12"/>
    <x v="2482"/>
    <n v="15252.6"/>
    <x v="9170"/>
    <x v="1"/>
    <x v="3"/>
    <s v="Pooja"/>
    <x v="1"/>
    <n v="3"/>
  </r>
  <r>
    <d v="2024-03-15T00:00:00"/>
    <s v="INV009193"/>
    <x v="3"/>
    <s v="Retail"/>
    <x v="0"/>
    <x v="8"/>
    <x v="1"/>
    <x v="6"/>
    <x v="0"/>
    <n v="21"/>
    <n v="3500"/>
    <n v="15"/>
    <x v="467"/>
    <n v="47061.66"/>
    <x v="9171"/>
    <x v="3"/>
    <x v="0"/>
    <s v="Priya"/>
    <x v="1"/>
    <n v="3"/>
  </r>
  <r>
    <d v="2024-03-16T00:00:00"/>
    <s v="INV009194"/>
    <x v="6"/>
    <s v="Wholesale"/>
    <x v="3"/>
    <x v="5"/>
    <x v="3"/>
    <x v="2"/>
    <x v="2"/>
    <n v="23"/>
    <n v="4500"/>
    <n v="15"/>
    <x v="960"/>
    <n v="71236.09"/>
    <x v="9172"/>
    <x v="2"/>
    <x v="2"/>
    <s v="Sneha"/>
    <x v="1"/>
    <n v="3"/>
  </r>
  <r>
    <d v="2024-03-17T00:00:00"/>
    <s v="INV009195"/>
    <x v="8"/>
    <s v="Retail"/>
    <x v="1"/>
    <x v="1"/>
    <x v="3"/>
    <x v="6"/>
    <x v="0"/>
    <n v="1"/>
    <n v="3500"/>
    <n v="17"/>
    <x v="1439"/>
    <n v="2339.63"/>
    <x v="9173"/>
    <x v="3"/>
    <x v="0"/>
    <s v="Amit"/>
    <x v="1"/>
    <n v="3"/>
  </r>
  <r>
    <d v="2024-03-18T00:00:00"/>
    <s v="INV009196"/>
    <x v="6"/>
    <s v="Corporate"/>
    <x v="3"/>
    <x v="3"/>
    <x v="1"/>
    <x v="5"/>
    <x v="0"/>
    <n v="4"/>
    <n v="15000"/>
    <n v="11"/>
    <x v="1667"/>
    <n v="41482.25"/>
    <x v="9174"/>
    <x v="4"/>
    <x v="1"/>
    <s v="Raj"/>
    <x v="1"/>
    <n v="3"/>
  </r>
  <r>
    <d v="2024-03-19T00:00:00"/>
    <s v="INV009197"/>
    <x v="4"/>
    <s v="Wholesale"/>
    <x v="2"/>
    <x v="2"/>
    <x v="2"/>
    <x v="0"/>
    <x v="0"/>
    <n v="14"/>
    <n v="45000"/>
    <n v="2"/>
    <x v="2442"/>
    <n v="570129.73"/>
    <x v="9175"/>
    <x v="3"/>
    <x v="2"/>
    <s v="Vikas"/>
    <x v="1"/>
    <n v="3"/>
  </r>
  <r>
    <d v="2024-03-20T00:00:00"/>
    <s v="INV009198"/>
    <x v="2"/>
    <s v="Wholesale"/>
    <x v="1"/>
    <x v="1"/>
    <x v="0"/>
    <x v="5"/>
    <x v="0"/>
    <n v="3"/>
    <n v="15000"/>
    <n v="1"/>
    <x v="36"/>
    <n v="39102.78"/>
    <x v="9176"/>
    <x v="2"/>
    <x v="3"/>
    <s v="Raj"/>
    <x v="1"/>
    <n v="3"/>
  </r>
  <r>
    <d v="2024-03-21T00:00:00"/>
    <s v="INV009199"/>
    <x v="9"/>
    <s v="Retail"/>
    <x v="3"/>
    <x v="3"/>
    <x v="3"/>
    <x v="3"/>
    <x v="3"/>
    <n v="3"/>
    <n v="600"/>
    <n v="1"/>
    <x v="473"/>
    <n v="1360.1"/>
    <x v="9177"/>
    <x v="0"/>
    <x v="1"/>
    <s v="Priya"/>
    <x v="1"/>
    <n v="3"/>
  </r>
  <r>
    <d v="2024-03-22T00:00:00"/>
    <s v="INV009200"/>
    <x v="2"/>
    <s v="Corporate"/>
    <x v="2"/>
    <x v="6"/>
    <x v="0"/>
    <x v="3"/>
    <x v="3"/>
    <n v="9"/>
    <n v="600"/>
    <n v="2"/>
    <x v="1146"/>
    <n v="4712.4399999999996"/>
    <x v="9178"/>
    <x v="3"/>
    <x v="0"/>
    <s v="Raj"/>
    <x v="1"/>
    <n v="3"/>
  </r>
  <r>
    <d v="2024-03-23T00:00:00"/>
    <s v="INV009201"/>
    <x v="4"/>
    <s v="Corporate"/>
    <x v="3"/>
    <x v="3"/>
    <x v="2"/>
    <x v="2"/>
    <x v="2"/>
    <n v="7"/>
    <n v="4500"/>
    <n v="5"/>
    <x v="620"/>
    <n v="25445.86"/>
    <x v="9179"/>
    <x v="3"/>
    <x v="3"/>
    <s v="Karan"/>
    <x v="1"/>
    <n v="3"/>
  </r>
  <r>
    <d v="2024-03-24T00:00:00"/>
    <s v="INV009202"/>
    <x v="1"/>
    <s v="Corporate"/>
    <x v="0"/>
    <x v="4"/>
    <x v="0"/>
    <x v="2"/>
    <x v="2"/>
    <n v="1"/>
    <n v="4500"/>
    <n v="12"/>
    <x v="756"/>
    <n v="3720.76"/>
    <x v="9180"/>
    <x v="0"/>
    <x v="3"/>
    <s v="Sneha"/>
    <x v="1"/>
    <n v="3"/>
  </r>
  <r>
    <d v="2024-03-25T00:00:00"/>
    <s v="INV009203"/>
    <x v="6"/>
    <s v="Retail"/>
    <x v="3"/>
    <x v="9"/>
    <x v="1"/>
    <x v="7"/>
    <x v="3"/>
    <n v="8"/>
    <n v="900"/>
    <n v="15"/>
    <x v="769"/>
    <n v="5223.6400000000003"/>
    <x v="9181"/>
    <x v="0"/>
    <x v="3"/>
    <s v="Sneha"/>
    <x v="1"/>
    <n v="3"/>
  </r>
  <r>
    <d v="2024-03-26T00:00:00"/>
    <s v="INV009204"/>
    <x v="6"/>
    <s v="Retail"/>
    <x v="0"/>
    <x v="4"/>
    <x v="1"/>
    <x v="0"/>
    <x v="0"/>
    <n v="4"/>
    <n v="45000"/>
    <n v="9"/>
    <x v="1034"/>
    <n v="137073.4"/>
    <x v="9182"/>
    <x v="3"/>
    <x v="0"/>
    <s v="Raj"/>
    <x v="1"/>
    <n v="3"/>
  </r>
  <r>
    <d v="2024-03-27T00:00:00"/>
    <s v="INV009205"/>
    <x v="4"/>
    <s v="Corporate"/>
    <x v="1"/>
    <x v="1"/>
    <x v="0"/>
    <x v="6"/>
    <x v="0"/>
    <n v="7"/>
    <n v="3500"/>
    <n v="0"/>
    <x v="1212"/>
    <n v="19987.22"/>
    <x v="9183"/>
    <x v="2"/>
    <x v="1"/>
    <s v="Vikas"/>
    <x v="1"/>
    <n v="3"/>
  </r>
  <r>
    <d v="2024-03-28T00:00:00"/>
    <s v="INV009206"/>
    <x v="0"/>
    <s v="Corporate"/>
    <x v="3"/>
    <x v="9"/>
    <x v="2"/>
    <x v="0"/>
    <x v="0"/>
    <n v="3"/>
    <n v="45000"/>
    <n v="3"/>
    <x v="1952"/>
    <n v="118377.21"/>
    <x v="9184"/>
    <x v="3"/>
    <x v="3"/>
    <s v="Vikas"/>
    <x v="1"/>
    <n v="3"/>
  </r>
  <r>
    <d v="2024-03-29T00:00:00"/>
    <s v="INV009207"/>
    <x v="3"/>
    <s v="Wholesale"/>
    <x v="0"/>
    <x v="0"/>
    <x v="2"/>
    <x v="2"/>
    <x v="2"/>
    <n v="15"/>
    <n v="4500"/>
    <n v="3"/>
    <x v="693"/>
    <n v="60024.34"/>
    <x v="9185"/>
    <x v="0"/>
    <x v="1"/>
    <s v="Sneha"/>
    <x v="1"/>
    <n v="3"/>
  </r>
  <r>
    <d v="2024-03-30T00:00:00"/>
    <s v="INV009208"/>
    <x v="7"/>
    <s v="Wholesale"/>
    <x v="1"/>
    <x v="1"/>
    <x v="1"/>
    <x v="5"/>
    <x v="0"/>
    <n v="17"/>
    <n v="15000"/>
    <n v="1"/>
    <x v="360"/>
    <n v="200792.91"/>
    <x v="9186"/>
    <x v="3"/>
    <x v="0"/>
    <s v="Vikas"/>
    <x v="1"/>
    <n v="3"/>
  </r>
  <r>
    <d v="2024-03-31T00:00:00"/>
    <s v="INV009209"/>
    <x v="4"/>
    <s v="Retail"/>
    <x v="1"/>
    <x v="1"/>
    <x v="3"/>
    <x v="1"/>
    <x v="1"/>
    <n v="21"/>
    <n v="2500"/>
    <n v="13"/>
    <x v="1210"/>
    <n v="35004.94"/>
    <x v="9187"/>
    <x v="1"/>
    <x v="1"/>
    <s v="Karan"/>
    <x v="1"/>
    <n v="3"/>
  </r>
  <r>
    <d v="2024-04-01T00:00:00"/>
    <s v="INV009210"/>
    <x v="2"/>
    <s v="Corporate"/>
    <x v="1"/>
    <x v="1"/>
    <x v="3"/>
    <x v="5"/>
    <x v="0"/>
    <n v="22"/>
    <n v="15000"/>
    <n v="3"/>
    <x v="2493"/>
    <n v="254005.05"/>
    <x v="9188"/>
    <x v="4"/>
    <x v="3"/>
    <s v="Priya"/>
    <x v="1"/>
    <n v="4"/>
  </r>
  <r>
    <d v="2024-04-02T00:00:00"/>
    <s v="INV009211"/>
    <x v="10"/>
    <s v="Corporate"/>
    <x v="0"/>
    <x v="4"/>
    <x v="3"/>
    <x v="7"/>
    <x v="3"/>
    <n v="23"/>
    <n v="900"/>
    <n v="11"/>
    <x v="875"/>
    <n v="16435.29"/>
    <x v="9189"/>
    <x v="4"/>
    <x v="1"/>
    <s v="Sneha"/>
    <x v="1"/>
    <n v="4"/>
  </r>
  <r>
    <d v="2024-04-03T00:00:00"/>
    <s v="INV009212"/>
    <x v="7"/>
    <s v="Wholesale"/>
    <x v="2"/>
    <x v="2"/>
    <x v="2"/>
    <x v="1"/>
    <x v="1"/>
    <n v="2"/>
    <n v="2500"/>
    <n v="12"/>
    <x v="2538"/>
    <n v="3926.66"/>
    <x v="9190"/>
    <x v="0"/>
    <x v="1"/>
    <s v="Raj"/>
    <x v="1"/>
    <n v="4"/>
  </r>
  <r>
    <d v="2024-04-04T00:00:00"/>
    <s v="INV009213"/>
    <x v="6"/>
    <s v="Corporate"/>
    <x v="1"/>
    <x v="1"/>
    <x v="0"/>
    <x v="3"/>
    <x v="3"/>
    <n v="12"/>
    <n v="600"/>
    <n v="18"/>
    <x v="677"/>
    <n v="5432.79"/>
    <x v="9191"/>
    <x v="4"/>
    <x v="0"/>
    <s v="Amit"/>
    <x v="1"/>
    <n v="4"/>
  </r>
  <r>
    <d v="2024-04-05T00:00:00"/>
    <s v="INV009214"/>
    <x v="0"/>
    <s v="Corporate"/>
    <x v="2"/>
    <x v="2"/>
    <x v="3"/>
    <x v="6"/>
    <x v="0"/>
    <n v="15"/>
    <n v="3500"/>
    <n v="17"/>
    <x v="918"/>
    <n v="35203"/>
    <x v="9192"/>
    <x v="4"/>
    <x v="3"/>
    <s v="Sneha"/>
    <x v="1"/>
    <n v="4"/>
  </r>
  <r>
    <d v="2024-04-06T00:00:00"/>
    <s v="INV009215"/>
    <x v="2"/>
    <s v="Wholesale"/>
    <x v="1"/>
    <x v="1"/>
    <x v="1"/>
    <x v="0"/>
    <x v="0"/>
    <n v="21"/>
    <n v="45000"/>
    <n v="18"/>
    <x v="608"/>
    <n v="709877.29"/>
    <x v="9193"/>
    <x v="1"/>
    <x v="1"/>
    <s v="Priya"/>
    <x v="1"/>
    <n v="4"/>
  </r>
  <r>
    <d v="2024-04-07T00:00:00"/>
    <s v="INV009216"/>
    <x v="0"/>
    <s v="Corporate"/>
    <x v="0"/>
    <x v="4"/>
    <x v="1"/>
    <x v="4"/>
    <x v="0"/>
    <n v="11"/>
    <n v="12000"/>
    <n v="14"/>
    <x v="2132"/>
    <n v="99125.6"/>
    <x v="9194"/>
    <x v="2"/>
    <x v="2"/>
    <s v="Raj"/>
    <x v="1"/>
    <n v="4"/>
  </r>
  <r>
    <d v="2024-04-08T00:00:00"/>
    <s v="INV009217"/>
    <x v="6"/>
    <s v="Corporate"/>
    <x v="1"/>
    <x v="1"/>
    <x v="2"/>
    <x v="4"/>
    <x v="0"/>
    <n v="18"/>
    <n v="12000"/>
    <n v="0"/>
    <x v="515"/>
    <n v="189265.43"/>
    <x v="9195"/>
    <x v="2"/>
    <x v="0"/>
    <s v="Sneha"/>
    <x v="1"/>
    <n v="4"/>
  </r>
  <r>
    <d v="2024-04-09T00:00:00"/>
    <s v="INV009218"/>
    <x v="11"/>
    <s v="Corporate"/>
    <x v="1"/>
    <x v="1"/>
    <x v="0"/>
    <x v="1"/>
    <x v="1"/>
    <n v="9"/>
    <n v="2500"/>
    <n v="9"/>
    <x v="800"/>
    <n v="18672.39"/>
    <x v="9196"/>
    <x v="3"/>
    <x v="3"/>
    <s v="Vikas"/>
    <x v="1"/>
    <n v="4"/>
  </r>
  <r>
    <d v="2024-04-10T00:00:00"/>
    <s v="INV009219"/>
    <x v="4"/>
    <s v="Retail"/>
    <x v="3"/>
    <x v="7"/>
    <x v="0"/>
    <x v="4"/>
    <x v="0"/>
    <n v="5"/>
    <n v="12000"/>
    <n v="18"/>
    <x v="1812"/>
    <n v="40035.06"/>
    <x v="9197"/>
    <x v="2"/>
    <x v="3"/>
    <s v="Vikas"/>
    <x v="1"/>
    <n v="4"/>
  </r>
  <r>
    <d v="2024-04-11T00:00:00"/>
    <s v="INV009220"/>
    <x v="11"/>
    <s v="Retail"/>
    <x v="2"/>
    <x v="6"/>
    <x v="0"/>
    <x v="6"/>
    <x v="0"/>
    <n v="7"/>
    <n v="3500"/>
    <n v="6"/>
    <x v="1051"/>
    <n v="21224.28"/>
    <x v="9198"/>
    <x v="2"/>
    <x v="3"/>
    <s v="Neha"/>
    <x v="1"/>
    <n v="4"/>
  </r>
  <r>
    <d v="2024-04-12T00:00:00"/>
    <s v="INV009221"/>
    <x v="9"/>
    <s v="Corporate"/>
    <x v="2"/>
    <x v="6"/>
    <x v="1"/>
    <x v="0"/>
    <x v="0"/>
    <n v="23"/>
    <n v="45000"/>
    <n v="12"/>
    <x v="1464"/>
    <n v="778398.01"/>
    <x v="9199"/>
    <x v="2"/>
    <x v="3"/>
    <s v="Pooja"/>
    <x v="1"/>
    <n v="4"/>
  </r>
  <r>
    <d v="2024-04-13T00:00:00"/>
    <s v="INV009222"/>
    <x v="7"/>
    <s v="Retail"/>
    <x v="3"/>
    <x v="7"/>
    <x v="0"/>
    <x v="4"/>
    <x v="0"/>
    <n v="13"/>
    <n v="12000"/>
    <n v="14"/>
    <x v="1862"/>
    <n v="108899.51"/>
    <x v="9200"/>
    <x v="0"/>
    <x v="0"/>
    <s v="Priya"/>
    <x v="1"/>
    <n v="4"/>
  </r>
  <r>
    <d v="2024-04-14T00:00:00"/>
    <s v="INV009223"/>
    <x v="7"/>
    <s v="Wholesale"/>
    <x v="3"/>
    <x v="7"/>
    <x v="2"/>
    <x v="6"/>
    <x v="0"/>
    <n v="25"/>
    <n v="3500"/>
    <n v="16"/>
    <x v="529"/>
    <n v="59862.44"/>
    <x v="9201"/>
    <x v="4"/>
    <x v="0"/>
    <s v="Pooja"/>
    <x v="1"/>
    <n v="4"/>
  </r>
  <r>
    <d v="2024-04-15T00:00:00"/>
    <s v="INV009224"/>
    <x v="9"/>
    <s v="Corporate"/>
    <x v="1"/>
    <x v="1"/>
    <x v="1"/>
    <x v="1"/>
    <x v="1"/>
    <n v="24"/>
    <n v="2500"/>
    <n v="4"/>
    <x v="851"/>
    <n v="43433.47"/>
    <x v="9202"/>
    <x v="0"/>
    <x v="0"/>
    <s v="Raj"/>
    <x v="1"/>
    <n v="4"/>
  </r>
  <r>
    <d v="2024-04-16T00:00:00"/>
    <s v="INV009225"/>
    <x v="5"/>
    <s v="Retail"/>
    <x v="3"/>
    <x v="5"/>
    <x v="2"/>
    <x v="5"/>
    <x v="0"/>
    <n v="13"/>
    <n v="15000"/>
    <n v="0"/>
    <x v="300"/>
    <n v="169613.05"/>
    <x v="9203"/>
    <x v="0"/>
    <x v="3"/>
    <s v="Raj"/>
    <x v="1"/>
    <n v="4"/>
  </r>
  <r>
    <d v="2024-04-17T00:00:00"/>
    <s v="INV009226"/>
    <x v="3"/>
    <s v="Retail"/>
    <x v="2"/>
    <x v="2"/>
    <x v="2"/>
    <x v="6"/>
    <x v="0"/>
    <n v="19"/>
    <n v="3500"/>
    <n v="14"/>
    <x v="2508"/>
    <n v="42460.83"/>
    <x v="9204"/>
    <x v="3"/>
    <x v="0"/>
    <s v="Priya"/>
    <x v="1"/>
    <n v="4"/>
  </r>
  <r>
    <d v="2024-04-18T00:00:00"/>
    <s v="INV009227"/>
    <x v="9"/>
    <s v="Retail"/>
    <x v="1"/>
    <x v="1"/>
    <x v="3"/>
    <x v="4"/>
    <x v="0"/>
    <n v="6"/>
    <n v="12000"/>
    <n v="6"/>
    <x v="137"/>
    <n v="52357.63"/>
    <x v="9205"/>
    <x v="1"/>
    <x v="1"/>
    <s v="Pooja"/>
    <x v="1"/>
    <n v="4"/>
  </r>
  <r>
    <d v="2024-04-19T00:00:00"/>
    <s v="INV009228"/>
    <x v="5"/>
    <s v="Wholesale"/>
    <x v="0"/>
    <x v="8"/>
    <x v="1"/>
    <x v="5"/>
    <x v="0"/>
    <n v="2"/>
    <n v="15000"/>
    <n v="19"/>
    <x v="490"/>
    <n v="21364.04"/>
    <x v="9206"/>
    <x v="0"/>
    <x v="3"/>
    <s v="Priya"/>
    <x v="1"/>
    <n v="4"/>
  </r>
  <r>
    <d v="2024-04-20T00:00:00"/>
    <s v="INV009229"/>
    <x v="11"/>
    <s v="Retail"/>
    <x v="3"/>
    <x v="9"/>
    <x v="0"/>
    <x v="6"/>
    <x v="0"/>
    <n v="18"/>
    <n v="3500"/>
    <n v="14"/>
    <x v="180"/>
    <n v="40499.51"/>
    <x v="9207"/>
    <x v="3"/>
    <x v="1"/>
    <s v="Neha"/>
    <x v="1"/>
    <n v="4"/>
  </r>
  <r>
    <d v="2024-04-21T00:00:00"/>
    <s v="INV009230"/>
    <x v="4"/>
    <s v="Wholesale"/>
    <x v="0"/>
    <x v="0"/>
    <x v="1"/>
    <x v="3"/>
    <x v="3"/>
    <n v="4"/>
    <n v="600"/>
    <n v="2"/>
    <x v="413"/>
    <n v="1887.28"/>
    <x v="9208"/>
    <x v="1"/>
    <x v="1"/>
    <s v="Vikas"/>
    <x v="1"/>
    <n v="4"/>
  </r>
  <r>
    <d v="2024-04-22T00:00:00"/>
    <s v="INV009231"/>
    <x v="0"/>
    <s v="Retail"/>
    <x v="3"/>
    <x v="3"/>
    <x v="0"/>
    <x v="3"/>
    <x v="3"/>
    <n v="12"/>
    <n v="600"/>
    <n v="7"/>
    <x v="1975"/>
    <n v="6243.52"/>
    <x v="9209"/>
    <x v="0"/>
    <x v="3"/>
    <s v="Raj"/>
    <x v="1"/>
    <n v="4"/>
  </r>
  <r>
    <d v="2024-04-23T00:00:00"/>
    <s v="INV009232"/>
    <x v="7"/>
    <s v="Retail"/>
    <x v="3"/>
    <x v="5"/>
    <x v="1"/>
    <x v="1"/>
    <x v="1"/>
    <n v="7"/>
    <n v="2500"/>
    <n v="11"/>
    <x v="1387"/>
    <n v="14535.2"/>
    <x v="9210"/>
    <x v="4"/>
    <x v="1"/>
    <s v="Sneha"/>
    <x v="1"/>
    <n v="4"/>
  </r>
  <r>
    <d v="2024-04-24T00:00:00"/>
    <s v="INV009233"/>
    <x v="10"/>
    <s v="Wholesale"/>
    <x v="3"/>
    <x v="7"/>
    <x v="1"/>
    <x v="7"/>
    <x v="3"/>
    <n v="19"/>
    <n v="900"/>
    <n v="16"/>
    <x v="2539"/>
    <n v="11829.65"/>
    <x v="9211"/>
    <x v="0"/>
    <x v="1"/>
    <s v="Amit"/>
    <x v="1"/>
    <n v="4"/>
  </r>
  <r>
    <d v="2024-04-25T00:00:00"/>
    <s v="INV009234"/>
    <x v="10"/>
    <s v="Wholesale"/>
    <x v="3"/>
    <x v="3"/>
    <x v="3"/>
    <x v="6"/>
    <x v="0"/>
    <n v="12"/>
    <n v="3500"/>
    <n v="4"/>
    <x v="145"/>
    <n v="33168.51"/>
    <x v="9212"/>
    <x v="1"/>
    <x v="3"/>
    <s v="Vikas"/>
    <x v="1"/>
    <n v="4"/>
  </r>
  <r>
    <d v="2024-04-26T00:00:00"/>
    <s v="INV009235"/>
    <x v="6"/>
    <s v="Wholesale"/>
    <x v="1"/>
    <x v="1"/>
    <x v="3"/>
    <x v="4"/>
    <x v="0"/>
    <n v="1"/>
    <n v="12000"/>
    <n v="10"/>
    <x v="6"/>
    <n v="8157.37"/>
    <x v="9213"/>
    <x v="4"/>
    <x v="0"/>
    <s v="Karan"/>
    <x v="1"/>
    <n v="4"/>
  </r>
  <r>
    <d v="2024-04-27T00:00:00"/>
    <s v="INV009236"/>
    <x v="4"/>
    <s v="Corporate"/>
    <x v="3"/>
    <x v="7"/>
    <x v="0"/>
    <x v="7"/>
    <x v="3"/>
    <n v="5"/>
    <n v="900"/>
    <n v="12"/>
    <x v="756"/>
    <n v="2889.84"/>
    <x v="9214"/>
    <x v="2"/>
    <x v="0"/>
    <s v="Vikas"/>
    <x v="1"/>
    <n v="4"/>
  </r>
  <r>
    <d v="2024-04-28T00:00:00"/>
    <s v="INV009237"/>
    <x v="5"/>
    <s v="Corporate"/>
    <x v="2"/>
    <x v="6"/>
    <x v="0"/>
    <x v="4"/>
    <x v="0"/>
    <n v="9"/>
    <n v="12000"/>
    <n v="12"/>
    <x v="690"/>
    <n v="78264"/>
    <x v="9215"/>
    <x v="2"/>
    <x v="0"/>
    <s v="Neha"/>
    <x v="1"/>
    <n v="4"/>
  </r>
  <r>
    <d v="2024-04-29T00:00:00"/>
    <s v="INV009238"/>
    <x v="8"/>
    <s v="Corporate"/>
    <x v="2"/>
    <x v="2"/>
    <x v="3"/>
    <x v="2"/>
    <x v="2"/>
    <n v="20"/>
    <n v="4500"/>
    <n v="2"/>
    <x v="239"/>
    <n v="68384.789999999994"/>
    <x v="9216"/>
    <x v="0"/>
    <x v="1"/>
    <s v="Pooja"/>
    <x v="1"/>
    <n v="4"/>
  </r>
  <r>
    <d v="2024-04-30T00:00:00"/>
    <s v="INV009239"/>
    <x v="5"/>
    <s v="Wholesale"/>
    <x v="0"/>
    <x v="0"/>
    <x v="0"/>
    <x v="5"/>
    <x v="0"/>
    <n v="23"/>
    <n v="15000"/>
    <n v="0"/>
    <x v="521"/>
    <n v="255516.67"/>
    <x v="9217"/>
    <x v="4"/>
    <x v="1"/>
    <s v="Karan"/>
    <x v="1"/>
    <n v="4"/>
  </r>
  <r>
    <d v="2024-05-01T00:00:00"/>
    <s v="INV009240"/>
    <x v="0"/>
    <s v="Corporate"/>
    <x v="2"/>
    <x v="2"/>
    <x v="3"/>
    <x v="1"/>
    <x v="1"/>
    <n v="2"/>
    <n v="2500"/>
    <n v="11"/>
    <x v="2271"/>
    <n v="3372.29"/>
    <x v="9218"/>
    <x v="4"/>
    <x v="3"/>
    <s v="Vikas"/>
    <x v="1"/>
    <n v="5"/>
  </r>
  <r>
    <d v="2024-05-02T00:00:00"/>
    <s v="INV009241"/>
    <x v="11"/>
    <s v="Wholesale"/>
    <x v="3"/>
    <x v="3"/>
    <x v="3"/>
    <x v="6"/>
    <x v="0"/>
    <n v="11"/>
    <n v="3500"/>
    <n v="7"/>
    <x v="372"/>
    <n v="31238.48"/>
    <x v="9219"/>
    <x v="4"/>
    <x v="0"/>
    <s v="Pooja"/>
    <x v="1"/>
    <n v="5"/>
  </r>
  <r>
    <d v="2024-05-03T00:00:00"/>
    <s v="INV009242"/>
    <x v="0"/>
    <s v="Wholesale"/>
    <x v="2"/>
    <x v="6"/>
    <x v="2"/>
    <x v="3"/>
    <x v="3"/>
    <n v="12"/>
    <n v="600"/>
    <n v="7"/>
    <x v="1975"/>
    <n v="6259.35"/>
    <x v="9220"/>
    <x v="2"/>
    <x v="0"/>
    <s v="Vikas"/>
    <x v="1"/>
    <n v="5"/>
  </r>
  <r>
    <d v="2024-05-04T00:00:00"/>
    <s v="INV009243"/>
    <x v="6"/>
    <s v="Corporate"/>
    <x v="2"/>
    <x v="2"/>
    <x v="1"/>
    <x v="6"/>
    <x v="0"/>
    <n v="2"/>
    <n v="3500"/>
    <n v="4"/>
    <x v="1625"/>
    <n v="5452.62"/>
    <x v="9221"/>
    <x v="4"/>
    <x v="1"/>
    <s v="Pooja"/>
    <x v="1"/>
    <n v="5"/>
  </r>
  <r>
    <d v="2024-05-05T00:00:00"/>
    <s v="INV009244"/>
    <x v="2"/>
    <s v="Retail"/>
    <x v="3"/>
    <x v="7"/>
    <x v="0"/>
    <x v="4"/>
    <x v="0"/>
    <n v="16"/>
    <n v="12000"/>
    <n v="11"/>
    <x v="1694"/>
    <n v="153972.74"/>
    <x v="9222"/>
    <x v="1"/>
    <x v="3"/>
    <s v="Pooja"/>
    <x v="1"/>
    <n v="5"/>
  </r>
  <r>
    <d v="2024-05-06T00:00:00"/>
    <s v="INV009245"/>
    <x v="0"/>
    <s v="Retail"/>
    <x v="1"/>
    <x v="1"/>
    <x v="3"/>
    <x v="5"/>
    <x v="0"/>
    <n v="2"/>
    <n v="15000"/>
    <n v="5"/>
    <x v="210"/>
    <n v="25144.080000000002"/>
    <x v="9223"/>
    <x v="1"/>
    <x v="2"/>
    <s v="Vikas"/>
    <x v="1"/>
    <n v="5"/>
  </r>
  <r>
    <d v="2024-05-07T00:00:00"/>
    <s v="INV009246"/>
    <x v="9"/>
    <s v="Wholesale"/>
    <x v="1"/>
    <x v="1"/>
    <x v="0"/>
    <x v="5"/>
    <x v="0"/>
    <n v="25"/>
    <n v="15000"/>
    <n v="1"/>
    <x v="1967"/>
    <n v="285378.28999999998"/>
    <x v="9224"/>
    <x v="2"/>
    <x v="3"/>
    <s v="Pooja"/>
    <x v="1"/>
    <n v="5"/>
  </r>
  <r>
    <d v="2024-05-08T00:00:00"/>
    <s v="INV009247"/>
    <x v="1"/>
    <s v="Retail"/>
    <x v="2"/>
    <x v="6"/>
    <x v="1"/>
    <x v="1"/>
    <x v="1"/>
    <n v="6"/>
    <n v="2500"/>
    <n v="13"/>
    <x v="658"/>
    <n v="11843.55"/>
    <x v="9225"/>
    <x v="2"/>
    <x v="1"/>
    <s v="Raj"/>
    <x v="1"/>
    <n v="5"/>
  </r>
  <r>
    <d v="2024-05-09T00:00:00"/>
    <s v="INV009248"/>
    <x v="1"/>
    <s v="Retail"/>
    <x v="2"/>
    <x v="6"/>
    <x v="3"/>
    <x v="1"/>
    <x v="1"/>
    <n v="3"/>
    <n v="2500"/>
    <n v="0"/>
    <x v="1288"/>
    <n v="5560.56"/>
    <x v="9226"/>
    <x v="2"/>
    <x v="3"/>
    <s v="Raj"/>
    <x v="1"/>
    <n v="5"/>
  </r>
  <r>
    <d v="2024-05-10T00:00:00"/>
    <s v="INV009249"/>
    <x v="6"/>
    <s v="Wholesale"/>
    <x v="2"/>
    <x v="2"/>
    <x v="3"/>
    <x v="3"/>
    <x v="3"/>
    <n v="9"/>
    <n v="600"/>
    <n v="17"/>
    <x v="1240"/>
    <n v="3790.34"/>
    <x v="9227"/>
    <x v="4"/>
    <x v="1"/>
    <s v="Pooja"/>
    <x v="1"/>
    <n v="5"/>
  </r>
  <r>
    <d v="2024-05-11T00:00:00"/>
    <s v="INV009250"/>
    <x v="7"/>
    <s v="Wholesale"/>
    <x v="2"/>
    <x v="2"/>
    <x v="3"/>
    <x v="0"/>
    <x v="0"/>
    <n v="4"/>
    <n v="45000"/>
    <n v="12"/>
    <x v="603"/>
    <n v="141648.99"/>
    <x v="9228"/>
    <x v="1"/>
    <x v="0"/>
    <s v="Karan"/>
    <x v="1"/>
    <n v="5"/>
  </r>
  <r>
    <d v="2024-05-12T00:00:00"/>
    <s v="INV009251"/>
    <x v="4"/>
    <s v="Retail"/>
    <x v="0"/>
    <x v="4"/>
    <x v="2"/>
    <x v="6"/>
    <x v="0"/>
    <n v="9"/>
    <n v="3500"/>
    <n v="20"/>
    <x v="933"/>
    <n v="21287.52"/>
    <x v="9229"/>
    <x v="1"/>
    <x v="1"/>
    <s v="Neha"/>
    <x v="1"/>
    <n v="5"/>
  </r>
  <r>
    <d v="2024-05-13T00:00:00"/>
    <s v="INV009252"/>
    <x v="5"/>
    <s v="Retail"/>
    <x v="3"/>
    <x v="5"/>
    <x v="3"/>
    <x v="7"/>
    <x v="3"/>
    <n v="4"/>
    <n v="900"/>
    <n v="10"/>
    <x v="352"/>
    <n v="2935.11"/>
    <x v="9230"/>
    <x v="0"/>
    <x v="2"/>
    <s v="Vikas"/>
    <x v="1"/>
    <n v="5"/>
  </r>
  <r>
    <d v="2024-05-14T00:00:00"/>
    <s v="INV009253"/>
    <x v="5"/>
    <s v="Retail"/>
    <x v="1"/>
    <x v="1"/>
    <x v="0"/>
    <x v="1"/>
    <x v="1"/>
    <n v="3"/>
    <n v="2500"/>
    <n v="0"/>
    <x v="1288"/>
    <n v="6503.22"/>
    <x v="9231"/>
    <x v="2"/>
    <x v="3"/>
    <s v="Neha"/>
    <x v="1"/>
    <n v="5"/>
  </r>
  <r>
    <d v="2024-05-15T00:00:00"/>
    <s v="INV009254"/>
    <x v="7"/>
    <s v="Wholesale"/>
    <x v="2"/>
    <x v="6"/>
    <x v="3"/>
    <x v="4"/>
    <x v="0"/>
    <n v="19"/>
    <n v="12000"/>
    <n v="10"/>
    <x v="1009"/>
    <n v="183393.46"/>
    <x v="9232"/>
    <x v="0"/>
    <x v="2"/>
    <s v="Pooja"/>
    <x v="1"/>
    <n v="5"/>
  </r>
  <r>
    <d v="2024-05-16T00:00:00"/>
    <s v="INV009255"/>
    <x v="11"/>
    <s v="Retail"/>
    <x v="0"/>
    <x v="8"/>
    <x v="0"/>
    <x v="4"/>
    <x v="0"/>
    <n v="18"/>
    <n v="12000"/>
    <n v="17"/>
    <x v="2047"/>
    <n v="162820.44"/>
    <x v="9233"/>
    <x v="0"/>
    <x v="2"/>
    <s v="Amit"/>
    <x v="1"/>
    <n v="5"/>
  </r>
  <r>
    <d v="2024-05-17T00:00:00"/>
    <s v="INV009256"/>
    <x v="0"/>
    <s v="Corporate"/>
    <x v="1"/>
    <x v="1"/>
    <x v="3"/>
    <x v="5"/>
    <x v="0"/>
    <n v="7"/>
    <n v="15000"/>
    <n v="8"/>
    <x v="47"/>
    <n v="88201.48"/>
    <x v="9234"/>
    <x v="4"/>
    <x v="2"/>
    <s v="Amit"/>
    <x v="1"/>
    <n v="5"/>
  </r>
  <r>
    <d v="2024-05-18T00:00:00"/>
    <s v="INV009257"/>
    <x v="11"/>
    <s v="Wholesale"/>
    <x v="0"/>
    <x v="0"/>
    <x v="2"/>
    <x v="2"/>
    <x v="2"/>
    <n v="10"/>
    <n v="4500"/>
    <n v="20"/>
    <x v="277"/>
    <n v="33677.449999999997"/>
    <x v="9235"/>
    <x v="1"/>
    <x v="3"/>
    <s v="Karan"/>
    <x v="1"/>
    <n v="5"/>
  </r>
  <r>
    <d v="2024-05-19T00:00:00"/>
    <s v="INV009258"/>
    <x v="8"/>
    <s v="Wholesale"/>
    <x v="3"/>
    <x v="7"/>
    <x v="1"/>
    <x v="7"/>
    <x v="3"/>
    <n v="5"/>
    <n v="900"/>
    <n v="3"/>
    <x v="1094"/>
    <n v="3989.96"/>
    <x v="9236"/>
    <x v="1"/>
    <x v="1"/>
    <s v="Karan"/>
    <x v="1"/>
    <n v="5"/>
  </r>
  <r>
    <d v="2024-05-20T00:00:00"/>
    <s v="INV009259"/>
    <x v="6"/>
    <s v="Corporate"/>
    <x v="1"/>
    <x v="1"/>
    <x v="1"/>
    <x v="0"/>
    <x v="0"/>
    <n v="15"/>
    <n v="45000"/>
    <n v="2"/>
    <x v="119"/>
    <n v="540722.89"/>
    <x v="9237"/>
    <x v="4"/>
    <x v="0"/>
    <s v="Sneha"/>
    <x v="1"/>
    <n v="5"/>
  </r>
  <r>
    <d v="2024-05-21T00:00:00"/>
    <s v="INV009260"/>
    <x v="4"/>
    <s v="Retail"/>
    <x v="1"/>
    <x v="1"/>
    <x v="3"/>
    <x v="0"/>
    <x v="0"/>
    <n v="9"/>
    <n v="45000"/>
    <n v="16"/>
    <x v="2540"/>
    <n v="316115.01"/>
    <x v="9238"/>
    <x v="1"/>
    <x v="3"/>
    <s v="Amit"/>
    <x v="1"/>
    <n v="5"/>
  </r>
  <r>
    <d v="2024-05-22T00:00:00"/>
    <s v="INV009261"/>
    <x v="2"/>
    <s v="Wholesale"/>
    <x v="1"/>
    <x v="1"/>
    <x v="0"/>
    <x v="0"/>
    <x v="0"/>
    <n v="5"/>
    <n v="45000"/>
    <n v="16"/>
    <x v="458"/>
    <n v="150231.6"/>
    <x v="9239"/>
    <x v="2"/>
    <x v="3"/>
    <s v="Sneha"/>
    <x v="1"/>
    <n v="5"/>
  </r>
  <r>
    <d v="2024-05-23T00:00:00"/>
    <s v="INV009262"/>
    <x v="4"/>
    <s v="Corporate"/>
    <x v="0"/>
    <x v="4"/>
    <x v="3"/>
    <x v="0"/>
    <x v="0"/>
    <n v="7"/>
    <n v="45000"/>
    <n v="15"/>
    <x v="429"/>
    <n v="207317.68"/>
    <x v="9240"/>
    <x v="0"/>
    <x v="2"/>
    <s v="Raj"/>
    <x v="1"/>
    <n v="5"/>
  </r>
  <r>
    <d v="2024-05-24T00:00:00"/>
    <s v="INV009263"/>
    <x v="5"/>
    <s v="Corporate"/>
    <x v="0"/>
    <x v="0"/>
    <x v="1"/>
    <x v="1"/>
    <x v="1"/>
    <n v="9"/>
    <n v="2500"/>
    <n v="14"/>
    <x v="1486"/>
    <n v="17153.77"/>
    <x v="9241"/>
    <x v="0"/>
    <x v="0"/>
    <s v="Neha"/>
    <x v="1"/>
    <n v="5"/>
  </r>
  <r>
    <d v="2024-05-25T00:00:00"/>
    <s v="INV009264"/>
    <x v="3"/>
    <s v="Corporate"/>
    <x v="0"/>
    <x v="8"/>
    <x v="0"/>
    <x v="0"/>
    <x v="0"/>
    <n v="11"/>
    <n v="45000"/>
    <n v="12"/>
    <x v="2"/>
    <n v="381897.99"/>
    <x v="9242"/>
    <x v="2"/>
    <x v="3"/>
    <s v="Vikas"/>
    <x v="1"/>
    <n v="5"/>
  </r>
  <r>
    <d v="2024-05-26T00:00:00"/>
    <s v="INV009265"/>
    <x v="4"/>
    <s v="Wholesale"/>
    <x v="3"/>
    <x v="5"/>
    <x v="3"/>
    <x v="6"/>
    <x v="0"/>
    <n v="4"/>
    <n v="3500"/>
    <n v="17"/>
    <x v="1655"/>
    <n v="8731.5499999999993"/>
    <x v="9243"/>
    <x v="3"/>
    <x v="3"/>
    <s v="Amit"/>
    <x v="1"/>
    <n v="5"/>
  </r>
  <r>
    <d v="2024-05-27T00:00:00"/>
    <s v="INV009266"/>
    <x v="5"/>
    <s v="Wholesale"/>
    <x v="1"/>
    <x v="1"/>
    <x v="3"/>
    <x v="2"/>
    <x v="2"/>
    <n v="12"/>
    <n v="4500"/>
    <n v="0"/>
    <x v="1242"/>
    <n v="43255"/>
    <x v="9244"/>
    <x v="2"/>
    <x v="1"/>
    <s v="Karan"/>
    <x v="1"/>
    <n v="5"/>
  </r>
  <r>
    <d v="2024-05-28T00:00:00"/>
    <s v="INV009267"/>
    <x v="8"/>
    <s v="Wholesale"/>
    <x v="0"/>
    <x v="8"/>
    <x v="2"/>
    <x v="2"/>
    <x v="2"/>
    <n v="21"/>
    <n v="4500"/>
    <n v="9"/>
    <x v="2477"/>
    <n v="78813.7"/>
    <x v="9245"/>
    <x v="2"/>
    <x v="1"/>
    <s v="Amit"/>
    <x v="1"/>
    <n v="5"/>
  </r>
  <r>
    <d v="2024-05-29T00:00:00"/>
    <s v="INV009268"/>
    <x v="2"/>
    <s v="Retail"/>
    <x v="3"/>
    <x v="7"/>
    <x v="1"/>
    <x v="7"/>
    <x v="3"/>
    <n v="12"/>
    <n v="900"/>
    <n v="0"/>
    <x v="6"/>
    <n v="8639.43"/>
    <x v="9246"/>
    <x v="0"/>
    <x v="3"/>
    <s v="Amit"/>
    <x v="1"/>
    <n v="5"/>
  </r>
  <r>
    <d v="2024-05-30T00:00:00"/>
    <s v="INV009269"/>
    <x v="5"/>
    <s v="Corporate"/>
    <x v="1"/>
    <x v="1"/>
    <x v="2"/>
    <x v="7"/>
    <x v="3"/>
    <n v="21"/>
    <n v="900"/>
    <n v="20"/>
    <x v="450"/>
    <n v="11654.74"/>
    <x v="9247"/>
    <x v="1"/>
    <x v="0"/>
    <s v="Priya"/>
    <x v="1"/>
    <n v="5"/>
  </r>
  <r>
    <d v="2024-05-31T00:00:00"/>
    <s v="INV009270"/>
    <x v="1"/>
    <s v="Corporate"/>
    <x v="2"/>
    <x v="2"/>
    <x v="2"/>
    <x v="3"/>
    <x v="3"/>
    <n v="12"/>
    <n v="600"/>
    <n v="17"/>
    <x v="1846"/>
    <n v="5584.62"/>
    <x v="9248"/>
    <x v="1"/>
    <x v="3"/>
    <s v="Sneha"/>
    <x v="1"/>
    <n v="5"/>
  </r>
  <r>
    <d v="2024-06-01T00:00:00"/>
    <s v="INV009271"/>
    <x v="3"/>
    <s v="Corporate"/>
    <x v="0"/>
    <x v="4"/>
    <x v="2"/>
    <x v="2"/>
    <x v="2"/>
    <n v="25"/>
    <n v="4500"/>
    <n v="10"/>
    <x v="343"/>
    <n v="84423.71"/>
    <x v="9249"/>
    <x v="2"/>
    <x v="0"/>
    <s v="Karan"/>
    <x v="1"/>
    <n v="6"/>
  </r>
  <r>
    <d v="2024-06-02T00:00:00"/>
    <s v="INV009272"/>
    <x v="5"/>
    <s v="Retail"/>
    <x v="2"/>
    <x v="2"/>
    <x v="3"/>
    <x v="7"/>
    <x v="3"/>
    <n v="8"/>
    <n v="900"/>
    <n v="10"/>
    <x v="374"/>
    <n v="5189.3500000000004"/>
    <x v="9250"/>
    <x v="1"/>
    <x v="3"/>
    <s v="Pooja"/>
    <x v="1"/>
    <n v="6"/>
  </r>
  <r>
    <d v="2024-06-03T00:00:00"/>
    <s v="INV009273"/>
    <x v="7"/>
    <s v="Wholesale"/>
    <x v="2"/>
    <x v="2"/>
    <x v="3"/>
    <x v="6"/>
    <x v="0"/>
    <n v="12"/>
    <n v="3500"/>
    <n v="5"/>
    <x v="2050"/>
    <n v="31658.99"/>
    <x v="9251"/>
    <x v="2"/>
    <x v="3"/>
    <s v="Neha"/>
    <x v="1"/>
    <n v="6"/>
  </r>
  <r>
    <d v="2024-06-04T00:00:00"/>
    <s v="INV009274"/>
    <x v="3"/>
    <s v="Corporate"/>
    <x v="1"/>
    <x v="1"/>
    <x v="2"/>
    <x v="5"/>
    <x v="0"/>
    <n v="7"/>
    <n v="15000"/>
    <n v="19"/>
    <x v="762"/>
    <n v="75979.539999999994"/>
    <x v="9252"/>
    <x v="0"/>
    <x v="1"/>
    <s v="Priya"/>
    <x v="1"/>
    <n v="6"/>
  </r>
  <r>
    <d v="2024-06-05T00:00:00"/>
    <s v="INV009275"/>
    <x v="0"/>
    <s v="Corporate"/>
    <x v="1"/>
    <x v="1"/>
    <x v="0"/>
    <x v="1"/>
    <x v="1"/>
    <n v="11"/>
    <n v="2500"/>
    <n v="15"/>
    <x v="449"/>
    <n v="20341.28"/>
    <x v="9253"/>
    <x v="3"/>
    <x v="0"/>
    <s v="Vikas"/>
    <x v="1"/>
    <n v="6"/>
  </r>
  <r>
    <d v="2024-06-06T00:00:00"/>
    <s v="INV009276"/>
    <x v="0"/>
    <s v="Wholesale"/>
    <x v="3"/>
    <x v="5"/>
    <x v="1"/>
    <x v="5"/>
    <x v="0"/>
    <n v="21"/>
    <n v="15000"/>
    <n v="7"/>
    <x v="1133"/>
    <n v="257836.28"/>
    <x v="9254"/>
    <x v="1"/>
    <x v="2"/>
    <s v="Neha"/>
    <x v="1"/>
    <n v="6"/>
  </r>
  <r>
    <d v="2024-06-07T00:00:00"/>
    <s v="INV009277"/>
    <x v="1"/>
    <s v="Wholesale"/>
    <x v="3"/>
    <x v="5"/>
    <x v="0"/>
    <x v="2"/>
    <x v="2"/>
    <n v="23"/>
    <n v="4500"/>
    <n v="15"/>
    <x v="960"/>
    <n v="64371.41"/>
    <x v="9255"/>
    <x v="0"/>
    <x v="1"/>
    <s v="Raj"/>
    <x v="1"/>
    <n v="6"/>
  </r>
  <r>
    <d v="2024-06-08T00:00:00"/>
    <s v="INV009278"/>
    <x v="4"/>
    <s v="Corporate"/>
    <x v="0"/>
    <x v="0"/>
    <x v="1"/>
    <x v="4"/>
    <x v="0"/>
    <n v="21"/>
    <n v="12000"/>
    <n v="15"/>
    <x v="1972"/>
    <n v="180193.25"/>
    <x v="9256"/>
    <x v="2"/>
    <x v="3"/>
    <s v="Raj"/>
    <x v="1"/>
    <n v="6"/>
  </r>
  <r>
    <d v="2024-06-09T00:00:00"/>
    <s v="INV009279"/>
    <x v="6"/>
    <s v="Wholesale"/>
    <x v="0"/>
    <x v="0"/>
    <x v="3"/>
    <x v="1"/>
    <x v="1"/>
    <n v="9"/>
    <n v="2500"/>
    <n v="1"/>
    <x v="1570"/>
    <n v="19574.18"/>
    <x v="9257"/>
    <x v="3"/>
    <x v="0"/>
    <s v="Karan"/>
    <x v="1"/>
    <n v="6"/>
  </r>
  <r>
    <d v="2024-06-10T00:00:00"/>
    <s v="INV009280"/>
    <x v="2"/>
    <s v="Corporate"/>
    <x v="0"/>
    <x v="4"/>
    <x v="1"/>
    <x v="3"/>
    <x v="3"/>
    <n v="18"/>
    <n v="600"/>
    <n v="2"/>
    <x v="1658"/>
    <n v="9705.61"/>
    <x v="9258"/>
    <x v="0"/>
    <x v="1"/>
    <s v="Sneha"/>
    <x v="1"/>
    <n v="6"/>
  </r>
  <r>
    <d v="2024-06-11T00:00:00"/>
    <s v="INV009281"/>
    <x v="8"/>
    <s v="Retail"/>
    <x v="1"/>
    <x v="1"/>
    <x v="3"/>
    <x v="5"/>
    <x v="0"/>
    <n v="21"/>
    <n v="15000"/>
    <n v="3"/>
    <x v="820"/>
    <n v="224028.84"/>
    <x v="9259"/>
    <x v="0"/>
    <x v="2"/>
    <s v="Karan"/>
    <x v="1"/>
    <n v="6"/>
  </r>
  <r>
    <d v="2024-06-12T00:00:00"/>
    <s v="INV009282"/>
    <x v="7"/>
    <s v="Retail"/>
    <x v="3"/>
    <x v="3"/>
    <x v="3"/>
    <x v="4"/>
    <x v="0"/>
    <n v="19"/>
    <n v="12000"/>
    <n v="7"/>
    <x v="1415"/>
    <n v="173729.47"/>
    <x v="9260"/>
    <x v="4"/>
    <x v="2"/>
    <s v="Karan"/>
    <x v="1"/>
    <n v="6"/>
  </r>
  <r>
    <d v="2024-06-13T00:00:00"/>
    <s v="INV009283"/>
    <x v="10"/>
    <s v="Wholesale"/>
    <x v="2"/>
    <x v="2"/>
    <x v="1"/>
    <x v="7"/>
    <x v="3"/>
    <n v="24"/>
    <n v="900"/>
    <n v="2"/>
    <x v="786"/>
    <n v="18502.43"/>
    <x v="9261"/>
    <x v="3"/>
    <x v="3"/>
    <s v="Karan"/>
    <x v="1"/>
    <n v="6"/>
  </r>
  <r>
    <d v="2024-06-14T00:00:00"/>
    <s v="INV009284"/>
    <x v="11"/>
    <s v="Wholesale"/>
    <x v="2"/>
    <x v="2"/>
    <x v="1"/>
    <x v="2"/>
    <x v="2"/>
    <n v="10"/>
    <n v="4500"/>
    <n v="0"/>
    <x v="19"/>
    <n v="41083.25"/>
    <x v="9262"/>
    <x v="3"/>
    <x v="1"/>
    <s v="Sneha"/>
    <x v="1"/>
    <n v="6"/>
  </r>
  <r>
    <d v="2024-06-15T00:00:00"/>
    <s v="INV009285"/>
    <x v="0"/>
    <s v="Wholesale"/>
    <x v="2"/>
    <x v="6"/>
    <x v="2"/>
    <x v="7"/>
    <x v="3"/>
    <n v="9"/>
    <n v="900"/>
    <n v="13"/>
    <x v="1445"/>
    <n v="6054.69"/>
    <x v="9263"/>
    <x v="1"/>
    <x v="3"/>
    <s v="Vikas"/>
    <x v="1"/>
    <n v="6"/>
  </r>
  <r>
    <d v="2024-06-16T00:00:00"/>
    <s v="INV009286"/>
    <x v="6"/>
    <s v="Corporate"/>
    <x v="0"/>
    <x v="8"/>
    <x v="3"/>
    <x v="1"/>
    <x v="1"/>
    <n v="18"/>
    <n v="2500"/>
    <n v="5"/>
    <x v="432"/>
    <n v="32140.71"/>
    <x v="9264"/>
    <x v="4"/>
    <x v="1"/>
    <s v="Amit"/>
    <x v="1"/>
    <n v="6"/>
  </r>
  <r>
    <d v="2024-06-17T00:00:00"/>
    <s v="INV009287"/>
    <x v="0"/>
    <s v="Retail"/>
    <x v="0"/>
    <x v="4"/>
    <x v="0"/>
    <x v="6"/>
    <x v="0"/>
    <n v="8"/>
    <n v="3500"/>
    <n v="16"/>
    <x v="1186"/>
    <n v="21053.13"/>
    <x v="9265"/>
    <x v="2"/>
    <x v="0"/>
    <s v="Priya"/>
    <x v="1"/>
    <n v="6"/>
  </r>
  <r>
    <d v="2024-06-18T00:00:00"/>
    <s v="INV009288"/>
    <x v="9"/>
    <s v="Corporate"/>
    <x v="1"/>
    <x v="1"/>
    <x v="2"/>
    <x v="3"/>
    <x v="3"/>
    <n v="24"/>
    <n v="600"/>
    <n v="20"/>
    <x v="1022"/>
    <n v="9688.23"/>
    <x v="9266"/>
    <x v="4"/>
    <x v="0"/>
    <s v="Neha"/>
    <x v="1"/>
    <n v="6"/>
  </r>
  <r>
    <d v="2024-06-19T00:00:00"/>
    <s v="INV009289"/>
    <x v="11"/>
    <s v="Corporate"/>
    <x v="3"/>
    <x v="3"/>
    <x v="1"/>
    <x v="3"/>
    <x v="3"/>
    <n v="13"/>
    <n v="600"/>
    <n v="12"/>
    <x v="2337"/>
    <n v="5075.7"/>
    <x v="9267"/>
    <x v="2"/>
    <x v="2"/>
    <s v="Neha"/>
    <x v="1"/>
    <n v="6"/>
  </r>
  <r>
    <d v="2024-06-20T00:00:00"/>
    <s v="INV009290"/>
    <x v="8"/>
    <s v="Corporate"/>
    <x v="0"/>
    <x v="4"/>
    <x v="3"/>
    <x v="7"/>
    <x v="3"/>
    <n v="23"/>
    <n v="900"/>
    <n v="3"/>
    <x v="748"/>
    <n v="16717.2"/>
    <x v="9268"/>
    <x v="0"/>
    <x v="1"/>
    <s v="Sneha"/>
    <x v="1"/>
    <n v="6"/>
  </r>
  <r>
    <d v="2024-06-21T00:00:00"/>
    <s v="INV009291"/>
    <x v="4"/>
    <s v="Retail"/>
    <x v="1"/>
    <x v="1"/>
    <x v="3"/>
    <x v="3"/>
    <x v="3"/>
    <n v="2"/>
    <n v="600"/>
    <n v="6"/>
    <x v="1228"/>
    <n v="1047.17"/>
    <x v="9269"/>
    <x v="0"/>
    <x v="0"/>
    <s v="Sneha"/>
    <x v="1"/>
    <n v="6"/>
  </r>
  <r>
    <d v="2024-06-22T00:00:00"/>
    <s v="INV009292"/>
    <x v="11"/>
    <s v="Wholesale"/>
    <x v="2"/>
    <x v="2"/>
    <x v="0"/>
    <x v="6"/>
    <x v="0"/>
    <n v="15"/>
    <n v="3500"/>
    <n v="10"/>
    <x v="2297"/>
    <n v="34595.74"/>
    <x v="9270"/>
    <x v="1"/>
    <x v="2"/>
    <s v="Sneha"/>
    <x v="1"/>
    <n v="6"/>
  </r>
  <r>
    <d v="2024-06-23T00:00:00"/>
    <s v="INV009293"/>
    <x v="8"/>
    <s v="Corporate"/>
    <x v="2"/>
    <x v="2"/>
    <x v="3"/>
    <x v="1"/>
    <x v="1"/>
    <n v="4"/>
    <n v="2500"/>
    <n v="4"/>
    <x v="2013"/>
    <n v="8557.73"/>
    <x v="9271"/>
    <x v="2"/>
    <x v="1"/>
    <s v="Vikas"/>
    <x v="1"/>
    <n v="6"/>
  </r>
  <r>
    <d v="2024-06-24T00:00:00"/>
    <s v="INV009294"/>
    <x v="5"/>
    <s v="Corporate"/>
    <x v="0"/>
    <x v="4"/>
    <x v="3"/>
    <x v="2"/>
    <x v="2"/>
    <n v="7"/>
    <n v="4500"/>
    <n v="2"/>
    <x v="795"/>
    <n v="26958.080000000002"/>
    <x v="9272"/>
    <x v="1"/>
    <x v="2"/>
    <s v="Pooja"/>
    <x v="1"/>
    <n v="6"/>
  </r>
  <r>
    <d v="2024-06-25T00:00:00"/>
    <s v="INV009295"/>
    <x v="3"/>
    <s v="Corporate"/>
    <x v="1"/>
    <x v="1"/>
    <x v="0"/>
    <x v="2"/>
    <x v="2"/>
    <n v="9"/>
    <n v="4500"/>
    <n v="0"/>
    <x v="172"/>
    <n v="33685.839999999997"/>
    <x v="9273"/>
    <x v="1"/>
    <x v="3"/>
    <s v="Neha"/>
    <x v="1"/>
    <n v="6"/>
  </r>
  <r>
    <d v="2024-06-26T00:00:00"/>
    <s v="INV009296"/>
    <x v="1"/>
    <s v="Corporate"/>
    <x v="1"/>
    <x v="1"/>
    <x v="0"/>
    <x v="5"/>
    <x v="0"/>
    <n v="13"/>
    <n v="15000"/>
    <n v="17"/>
    <x v="1709"/>
    <n v="135625.60000000001"/>
    <x v="9274"/>
    <x v="1"/>
    <x v="2"/>
    <s v="Amit"/>
    <x v="1"/>
    <n v="6"/>
  </r>
  <r>
    <d v="2024-06-27T00:00:00"/>
    <s v="INV009297"/>
    <x v="3"/>
    <s v="Retail"/>
    <x v="0"/>
    <x v="4"/>
    <x v="2"/>
    <x v="1"/>
    <x v="1"/>
    <n v="14"/>
    <n v="2500"/>
    <n v="6"/>
    <x v="94"/>
    <n v="27736.86"/>
    <x v="9275"/>
    <x v="0"/>
    <x v="3"/>
    <s v="Karan"/>
    <x v="1"/>
    <n v="6"/>
  </r>
  <r>
    <d v="2024-06-28T00:00:00"/>
    <s v="INV009298"/>
    <x v="5"/>
    <s v="Wholesale"/>
    <x v="0"/>
    <x v="4"/>
    <x v="0"/>
    <x v="7"/>
    <x v="3"/>
    <n v="11"/>
    <n v="900"/>
    <n v="5"/>
    <x v="1460"/>
    <n v="7257.33"/>
    <x v="9276"/>
    <x v="0"/>
    <x v="2"/>
    <s v="Vikas"/>
    <x v="1"/>
    <n v="6"/>
  </r>
  <r>
    <d v="2024-06-29T00:00:00"/>
    <s v="INV009299"/>
    <x v="7"/>
    <s v="Wholesale"/>
    <x v="2"/>
    <x v="6"/>
    <x v="3"/>
    <x v="7"/>
    <x v="3"/>
    <n v="2"/>
    <n v="900"/>
    <n v="4"/>
    <x v="735"/>
    <n v="1367.07"/>
    <x v="9277"/>
    <x v="3"/>
    <x v="2"/>
    <s v="Sneha"/>
    <x v="1"/>
    <n v="6"/>
  </r>
  <r>
    <d v="2024-06-30T00:00:00"/>
    <s v="INV009300"/>
    <x v="4"/>
    <s v="Corporate"/>
    <x v="1"/>
    <x v="1"/>
    <x v="2"/>
    <x v="7"/>
    <x v="3"/>
    <n v="8"/>
    <n v="900"/>
    <n v="20"/>
    <x v="27"/>
    <n v="4834.88"/>
    <x v="9278"/>
    <x v="4"/>
    <x v="2"/>
    <s v="Neha"/>
    <x v="1"/>
    <n v="6"/>
  </r>
  <r>
    <d v="2024-07-01T00:00:00"/>
    <s v="INV009301"/>
    <x v="3"/>
    <s v="Wholesale"/>
    <x v="2"/>
    <x v="6"/>
    <x v="3"/>
    <x v="4"/>
    <x v="0"/>
    <n v="16"/>
    <n v="12000"/>
    <n v="1"/>
    <x v="1557"/>
    <n v="140014.23000000001"/>
    <x v="9279"/>
    <x v="2"/>
    <x v="0"/>
    <s v="Pooja"/>
    <x v="1"/>
    <n v="7"/>
  </r>
  <r>
    <d v="2024-07-02T00:00:00"/>
    <s v="INV009302"/>
    <x v="11"/>
    <s v="Retail"/>
    <x v="0"/>
    <x v="8"/>
    <x v="3"/>
    <x v="1"/>
    <x v="1"/>
    <n v="3"/>
    <n v="2500"/>
    <n v="18"/>
    <x v="522"/>
    <n v="4447.6499999999996"/>
    <x v="9280"/>
    <x v="0"/>
    <x v="1"/>
    <s v="Amit"/>
    <x v="1"/>
    <n v="7"/>
  </r>
  <r>
    <d v="2024-07-03T00:00:00"/>
    <s v="INV009303"/>
    <x v="4"/>
    <s v="Retail"/>
    <x v="3"/>
    <x v="3"/>
    <x v="3"/>
    <x v="4"/>
    <x v="0"/>
    <n v="6"/>
    <n v="12000"/>
    <n v="9"/>
    <x v="2541"/>
    <n v="52941.16"/>
    <x v="9281"/>
    <x v="3"/>
    <x v="2"/>
    <s v="Vikas"/>
    <x v="1"/>
    <n v="7"/>
  </r>
  <r>
    <d v="2024-07-04T00:00:00"/>
    <s v="INV009304"/>
    <x v="1"/>
    <s v="Retail"/>
    <x v="1"/>
    <x v="1"/>
    <x v="3"/>
    <x v="3"/>
    <x v="3"/>
    <n v="11"/>
    <n v="600"/>
    <n v="9"/>
    <x v="1274"/>
    <n v="5590.29"/>
    <x v="9282"/>
    <x v="0"/>
    <x v="2"/>
    <s v="Raj"/>
    <x v="1"/>
    <n v="7"/>
  </r>
  <r>
    <d v="2024-07-05T00:00:00"/>
    <s v="INV009305"/>
    <x v="8"/>
    <s v="Retail"/>
    <x v="3"/>
    <x v="9"/>
    <x v="3"/>
    <x v="1"/>
    <x v="1"/>
    <n v="25"/>
    <n v="2500"/>
    <n v="11"/>
    <x v="302"/>
    <n v="46372.25"/>
    <x v="9283"/>
    <x v="2"/>
    <x v="0"/>
    <s v="Raj"/>
    <x v="1"/>
    <n v="7"/>
  </r>
  <r>
    <d v="2024-07-06T00:00:00"/>
    <s v="INV009306"/>
    <x v="4"/>
    <s v="Corporate"/>
    <x v="3"/>
    <x v="3"/>
    <x v="3"/>
    <x v="3"/>
    <x v="3"/>
    <n v="6"/>
    <n v="600"/>
    <n v="6"/>
    <x v="100"/>
    <n v="2625.68"/>
    <x v="9284"/>
    <x v="1"/>
    <x v="3"/>
    <s v="Priya"/>
    <x v="1"/>
    <n v="7"/>
  </r>
  <r>
    <d v="2024-07-07T00:00:00"/>
    <s v="INV009307"/>
    <x v="3"/>
    <s v="Retail"/>
    <x v="1"/>
    <x v="1"/>
    <x v="1"/>
    <x v="6"/>
    <x v="0"/>
    <n v="12"/>
    <n v="3500"/>
    <n v="9"/>
    <x v="1799"/>
    <n v="33788.15"/>
    <x v="9285"/>
    <x v="0"/>
    <x v="1"/>
    <s v="Pooja"/>
    <x v="1"/>
    <n v="7"/>
  </r>
  <r>
    <d v="2024-07-08T00:00:00"/>
    <s v="INV009308"/>
    <x v="4"/>
    <s v="Corporate"/>
    <x v="3"/>
    <x v="5"/>
    <x v="0"/>
    <x v="6"/>
    <x v="0"/>
    <n v="14"/>
    <n v="3500"/>
    <n v="10"/>
    <x v="538"/>
    <n v="40399.93"/>
    <x v="9286"/>
    <x v="2"/>
    <x v="1"/>
    <s v="Pooja"/>
    <x v="1"/>
    <n v="7"/>
  </r>
  <r>
    <d v="2024-07-09T00:00:00"/>
    <s v="INV009309"/>
    <x v="10"/>
    <s v="Wholesale"/>
    <x v="3"/>
    <x v="5"/>
    <x v="2"/>
    <x v="4"/>
    <x v="0"/>
    <n v="21"/>
    <n v="12000"/>
    <n v="20"/>
    <x v="818"/>
    <n v="170285.23"/>
    <x v="9287"/>
    <x v="3"/>
    <x v="1"/>
    <s v="Priya"/>
    <x v="1"/>
    <n v="7"/>
  </r>
  <r>
    <d v="2024-07-10T00:00:00"/>
    <s v="INV009310"/>
    <x v="10"/>
    <s v="Retail"/>
    <x v="2"/>
    <x v="2"/>
    <x v="2"/>
    <x v="2"/>
    <x v="2"/>
    <n v="4"/>
    <n v="4500"/>
    <n v="1"/>
    <x v="92"/>
    <n v="13363.55"/>
    <x v="9288"/>
    <x v="3"/>
    <x v="2"/>
    <s v="Sneha"/>
    <x v="1"/>
    <n v="7"/>
  </r>
  <r>
    <d v="2024-07-11T00:00:00"/>
    <s v="INV009311"/>
    <x v="0"/>
    <s v="Wholesale"/>
    <x v="0"/>
    <x v="4"/>
    <x v="1"/>
    <x v="6"/>
    <x v="0"/>
    <n v="6"/>
    <n v="3500"/>
    <n v="13"/>
    <x v="1827"/>
    <n v="14483.81"/>
    <x v="9289"/>
    <x v="1"/>
    <x v="1"/>
    <s v="Pooja"/>
    <x v="1"/>
    <n v="7"/>
  </r>
  <r>
    <d v="2024-07-12T00:00:00"/>
    <s v="INV009312"/>
    <x v="6"/>
    <s v="Corporate"/>
    <x v="3"/>
    <x v="7"/>
    <x v="0"/>
    <x v="1"/>
    <x v="1"/>
    <n v="14"/>
    <n v="2500"/>
    <n v="10"/>
    <x v="103"/>
    <n v="27247.97"/>
    <x v="9290"/>
    <x v="1"/>
    <x v="1"/>
    <s v="Priya"/>
    <x v="1"/>
    <n v="7"/>
  </r>
  <r>
    <d v="2024-07-13T00:00:00"/>
    <s v="INV009313"/>
    <x v="9"/>
    <s v="Retail"/>
    <x v="1"/>
    <x v="1"/>
    <x v="0"/>
    <x v="3"/>
    <x v="3"/>
    <n v="22"/>
    <n v="600"/>
    <n v="1"/>
    <x v="2509"/>
    <n v="9470.11"/>
    <x v="9291"/>
    <x v="0"/>
    <x v="2"/>
    <s v="Amit"/>
    <x v="1"/>
    <n v="7"/>
  </r>
  <r>
    <d v="2024-07-14T00:00:00"/>
    <s v="INV009314"/>
    <x v="3"/>
    <s v="Retail"/>
    <x v="2"/>
    <x v="2"/>
    <x v="2"/>
    <x v="7"/>
    <x v="3"/>
    <n v="22"/>
    <n v="900"/>
    <n v="16"/>
    <x v="2482"/>
    <n v="13834.18"/>
    <x v="9292"/>
    <x v="0"/>
    <x v="1"/>
    <s v="Neha"/>
    <x v="1"/>
    <n v="7"/>
  </r>
  <r>
    <d v="2024-07-15T00:00:00"/>
    <s v="INV009315"/>
    <x v="11"/>
    <s v="Corporate"/>
    <x v="2"/>
    <x v="2"/>
    <x v="0"/>
    <x v="7"/>
    <x v="3"/>
    <n v="10"/>
    <n v="900"/>
    <n v="12"/>
    <x v="463"/>
    <n v="5789.96"/>
    <x v="9293"/>
    <x v="2"/>
    <x v="0"/>
    <s v="Sneha"/>
    <x v="1"/>
    <n v="7"/>
  </r>
  <r>
    <d v="2024-07-16T00:00:00"/>
    <s v="INV009316"/>
    <x v="6"/>
    <s v="Corporate"/>
    <x v="1"/>
    <x v="1"/>
    <x v="1"/>
    <x v="7"/>
    <x v="3"/>
    <n v="17"/>
    <n v="900"/>
    <n v="3"/>
    <x v="2413"/>
    <n v="12282.62"/>
    <x v="9294"/>
    <x v="3"/>
    <x v="1"/>
    <s v="Neha"/>
    <x v="1"/>
    <n v="7"/>
  </r>
  <r>
    <d v="2024-07-17T00:00:00"/>
    <s v="INV009317"/>
    <x v="8"/>
    <s v="Wholesale"/>
    <x v="1"/>
    <x v="1"/>
    <x v="2"/>
    <x v="4"/>
    <x v="0"/>
    <n v="20"/>
    <n v="12000"/>
    <n v="16"/>
    <x v="818"/>
    <n v="182936.99"/>
    <x v="9295"/>
    <x v="4"/>
    <x v="2"/>
    <s v="Karan"/>
    <x v="1"/>
    <n v="7"/>
  </r>
  <r>
    <d v="2024-07-18T00:00:00"/>
    <s v="INV009318"/>
    <x v="6"/>
    <s v="Retail"/>
    <x v="2"/>
    <x v="6"/>
    <x v="3"/>
    <x v="4"/>
    <x v="0"/>
    <n v="3"/>
    <n v="12000"/>
    <n v="19"/>
    <x v="1221"/>
    <n v="25618.45"/>
    <x v="9296"/>
    <x v="4"/>
    <x v="1"/>
    <s v="Pooja"/>
    <x v="1"/>
    <n v="7"/>
  </r>
  <r>
    <d v="2024-07-19T00:00:00"/>
    <s v="INV009319"/>
    <x v="8"/>
    <s v="Wholesale"/>
    <x v="2"/>
    <x v="6"/>
    <x v="1"/>
    <x v="7"/>
    <x v="3"/>
    <n v="8"/>
    <n v="900"/>
    <n v="7"/>
    <x v="1975"/>
    <n v="5118.2"/>
    <x v="9297"/>
    <x v="1"/>
    <x v="0"/>
    <s v="Vikas"/>
    <x v="1"/>
    <n v="7"/>
  </r>
  <r>
    <d v="2024-07-20T00:00:00"/>
    <s v="INV009320"/>
    <x v="6"/>
    <s v="Retail"/>
    <x v="3"/>
    <x v="7"/>
    <x v="0"/>
    <x v="7"/>
    <x v="3"/>
    <n v="25"/>
    <n v="900"/>
    <n v="20"/>
    <x v="1281"/>
    <n v="13848.04"/>
    <x v="9298"/>
    <x v="1"/>
    <x v="1"/>
    <s v="Neha"/>
    <x v="1"/>
    <n v="7"/>
  </r>
  <r>
    <d v="2024-07-21T00:00:00"/>
    <s v="INV009321"/>
    <x v="8"/>
    <s v="Wholesale"/>
    <x v="2"/>
    <x v="6"/>
    <x v="0"/>
    <x v="6"/>
    <x v="0"/>
    <n v="19"/>
    <n v="3500"/>
    <n v="7"/>
    <x v="2542"/>
    <n v="46537.41"/>
    <x v="9299"/>
    <x v="3"/>
    <x v="1"/>
    <s v="Karan"/>
    <x v="1"/>
    <n v="7"/>
  </r>
  <r>
    <d v="2024-07-22T00:00:00"/>
    <s v="INV009322"/>
    <x v="3"/>
    <s v="Wholesale"/>
    <x v="0"/>
    <x v="8"/>
    <x v="0"/>
    <x v="4"/>
    <x v="0"/>
    <n v="17"/>
    <n v="12000"/>
    <n v="5"/>
    <x v="1953"/>
    <n v="150619.57"/>
    <x v="9300"/>
    <x v="3"/>
    <x v="3"/>
    <s v="Pooja"/>
    <x v="1"/>
    <n v="7"/>
  </r>
  <r>
    <d v="2024-07-23T00:00:00"/>
    <s v="INV009323"/>
    <x v="3"/>
    <s v="Retail"/>
    <x v="2"/>
    <x v="2"/>
    <x v="2"/>
    <x v="3"/>
    <x v="3"/>
    <n v="10"/>
    <n v="600"/>
    <n v="10"/>
    <x v="1371"/>
    <n v="4753.32"/>
    <x v="9301"/>
    <x v="0"/>
    <x v="2"/>
    <s v="Vikas"/>
    <x v="1"/>
    <n v="7"/>
  </r>
  <r>
    <d v="2024-07-24T00:00:00"/>
    <s v="INV009324"/>
    <x v="10"/>
    <s v="Wholesale"/>
    <x v="1"/>
    <x v="1"/>
    <x v="0"/>
    <x v="1"/>
    <x v="1"/>
    <n v="25"/>
    <n v="2500"/>
    <n v="20"/>
    <x v="669"/>
    <n v="42009.99"/>
    <x v="9302"/>
    <x v="1"/>
    <x v="1"/>
    <s v="Amit"/>
    <x v="1"/>
    <n v="7"/>
  </r>
  <r>
    <d v="2024-07-25T00:00:00"/>
    <s v="INV009325"/>
    <x v="8"/>
    <s v="Corporate"/>
    <x v="1"/>
    <x v="1"/>
    <x v="2"/>
    <x v="3"/>
    <x v="3"/>
    <n v="5"/>
    <n v="600"/>
    <n v="18"/>
    <x v="2543"/>
    <n v="1837.62"/>
    <x v="9303"/>
    <x v="2"/>
    <x v="0"/>
    <s v="Amit"/>
    <x v="1"/>
    <n v="7"/>
  </r>
  <r>
    <d v="2024-07-26T00:00:00"/>
    <s v="INV009326"/>
    <x v="7"/>
    <s v="Retail"/>
    <x v="0"/>
    <x v="8"/>
    <x v="0"/>
    <x v="1"/>
    <x v="1"/>
    <n v="16"/>
    <n v="2500"/>
    <n v="13"/>
    <x v="1144"/>
    <n v="30544.46"/>
    <x v="9304"/>
    <x v="3"/>
    <x v="0"/>
    <s v="Pooja"/>
    <x v="1"/>
    <n v="7"/>
  </r>
  <r>
    <d v="2024-07-27T00:00:00"/>
    <s v="INV009327"/>
    <x v="6"/>
    <s v="Corporate"/>
    <x v="3"/>
    <x v="9"/>
    <x v="0"/>
    <x v="5"/>
    <x v="0"/>
    <n v="25"/>
    <n v="15000"/>
    <n v="13"/>
    <x v="1550"/>
    <n v="276917.58"/>
    <x v="9305"/>
    <x v="0"/>
    <x v="2"/>
    <s v="Sneha"/>
    <x v="1"/>
    <n v="7"/>
  </r>
  <r>
    <d v="2024-07-28T00:00:00"/>
    <s v="INV009328"/>
    <x v="3"/>
    <s v="Wholesale"/>
    <x v="3"/>
    <x v="3"/>
    <x v="2"/>
    <x v="6"/>
    <x v="0"/>
    <n v="24"/>
    <n v="3500"/>
    <n v="2"/>
    <x v="767"/>
    <n v="63543.93"/>
    <x v="9306"/>
    <x v="3"/>
    <x v="2"/>
    <s v="Amit"/>
    <x v="1"/>
    <n v="7"/>
  </r>
  <r>
    <d v="2024-07-29T00:00:00"/>
    <s v="INV009329"/>
    <x v="6"/>
    <s v="Wholesale"/>
    <x v="3"/>
    <x v="9"/>
    <x v="1"/>
    <x v="3"/>
    <x v="3"/>
    <n v="25"/>
    <n v="600"/>
    <n v="3"/>
    <x v="187"/>
    <n v="12536.61"/>
    <x v="9307"/>
    <x v="1"/>
    <x v="1"/>
    <s v="Vikas"/>
    <x v="1"/>
    <n v="7"/>
  </r>
  <r>
    <d v="2024-07-30T00:00:00"/>
    <s v="INV009330"/>
    <x v="11"/>
    <s v="Wholesale"/>
    <x v="2"/>
    <x v="2"/>
    <x v="1"/>
    <x v="1"/>
    <x v="1"/>
    <n v="9"/>
    <n v="2500"/>
    <n v="2"/>
    <x v="3"/>
    <n v="16279.11"/>
    <x v="9308"/>
    <x v="2"/>
    <x v="2"/>
    <s v="Pooja"/>
    <x v="1"/>
    <n v="7"/>
  </r>
  <r>
    <d v="2024-07-31T00:00:00"/>
    <s v="INV009331"/>
    <x v="5"/>
    <s v="Retail"/>
    <x v="2"/>
    <x v="6"/>
    <x v="3"/>
    <x v="4"/>
    <x v="0"/>
    <n v="25"/>
    <n v="12000"/>
    <n v="0"/>
    <x v="1745"/>
    <n v="279917.08"/>
    <x v="9309"/>
    <x v="1"/>
    <x v="3"/>
    <s v="Pooja"/>
    <x v="1"/>
    <n v="7"/>
  </r>
  <r>
    <d v="2024-08-01T00:00:00"/>
    <s v="INV009332"/>
    <x v="3"/>
    <s v="Wholesale"/>
    <x v="3"/>
    <x v="3"/>
    <x v="3"/>
    <x v="3"/>
    <x v="3"/>
    <n v="10"/>
    <n v="600"/>
    <n v="8"/>
    <x v="2376"/>
    <n v="4346.4399999999996"/>
    <x v="9310"/>
    <x v="0"/>
    <x v="0"/>
    <s v="Raj"/>
    <x v="1"/>
    <n v="8"/>
  </r>
  <r>
    <d v="2024-08-02T00:00:00"/>
    <s v="INV009333"/>
    <x v="5"/>
    <s v="Corporate"/>
    <x v="0"/>
    <x v="0"/>
    <x v="2"/>
    <x v="3"/>
    <x v="3"/>
    <n v="21"/>
    <n v="600"/>
    <n v="14"/>
    <x v="671"/>
    <n v="9012.19"/>
    <x v="9311"/>
    <x v="0"/>
    <x v="3"/>
    <s v="Priya"/>
    <x v="1"/>
    <n v="8"/>
  </r>
  <r>
    <d v="2024-08-03T00:00:00"/>
    <s v="INV009334"/>
    <x v="0"/>
    <s v="Wholesale"/>
    <x v="0"/>
    <x v="8"/>
    <x v="2"/>
    <x v="6"/>
    <x v="0"/>
    <n v="9"/>
    <n v="3500"/>
    <n v="18"/>
    <x v="309"/>
    <n v="18870.37"/>
    <x v="9312"/>
    <x v="3"/>
    <x v="1"/>
    <s v="Raj"/>
    <x v="1"/>
    <n v="8"/>
  </r>
  <r>
    <d v="2024-08-04T00:00:00"/>
    <s v="INV009335"/>
    <x v="5"/>
    <s v="Corporate"/>
    <x v="3"/>
    <x v="9"/>
    <x v="2"/>
    <x v="7"/>
    <x v="3"/>
    <n v="6"/>
    <n v="900"/>
    <n v="14"/>
    <x v="1859"/>
    <n v="3410.12"/>
    <x v="9313"/>
    <x v="0"/>
    <x v="2"/>
    <s v="Priya"/>
    <x v="1"/>
    <n v="8"/>
  </r>
  <r>
    <d v="2024-08-05T00:00:00"/>
    <s v="INV009336"/>
    <x v="5"/>
    <s v="Retail"/>
    <x v="3"/>
    <x v="7"/>
    <x v="3"/>
    <x v="2"/>
    <x v="2"/>
    <n v="17"/>
    <n v="4500"/>
    <n v="17"/>
    <x v="1945"/>
    <n v="47331.41"/>
    <x v="9314"/>
    <x v="2"/>
    <x v="2"/>
    <s v="Neha"/>
    <x v="1"/>
    <n v="8"/>
  </r>
  <r>
    <d v="2024-08-06T00:00:00"/>
    <s v="INV009337"/>
    <x v="6"/>
    <s v="Retail"/>
    <x v="2"/>
    <x v="2"/>
    <x v="1"/>
    <x v="0"/>
    <x v="0"/>
    <n v="10"/>
    <n v="45000"/>
    <n v="3"/>
    <x v="175"/>
    <n v="383202.47"/>
    <x v="9315"/>
    <x v="4"/>
    <x v="0"/>
    <s v="Neha"/>
    <x v="1"/>
    <n v="8"/>
  </r>
  <r>
    <d v="2024-08-07T00:00:00"/>
    <s v="INV009338"/>
    <x v="6"/>
    <s v="Retail"/>
    <x v="2"/>
    <x v="2"/>
    <x v="0"/>
    <x v="0"/>
    <x v="0"/>
    <n v="3"/>
    <n v="45000"/>
    <n v="0"/>
    <x v="1028"/>
    <n v="102397.57"/>
    <x v="9316"/>
    <x v="0"/>
    <x v="0"/>
    <s v="Raj"/>
    <x v="1"/>
    <n v="8"/>
  </r>
  <r>
    <d v="2024-08-08T00:00:00"/>
    <s v="INV009339"/>
    <x v="4"/>
    <s v="Retail"/>
    <x v="1"/>
    <x v="1"/>
    <x v="3"/>
    <x v="7"/>
    <x v="3"/>
    <n v="10"/>
    <n v="900"/>
    <n v="15"/>
    <x v="48"/>
    <n v="6941.1"/>
    <x v="9317"/>
    <x v="0"/>
    <x v="0"/>
    <s v="Karan"/>
    <x v="1"/>
    <n v="8"/>
  </r>
  <r>
    <d v="2024-08-09T00:00:00"/>
    <s v="INV009340"/>
    <x v="10"/>
    <s v="Wholesale"/>
    <x v="3"/>
    <x v="7"/>
    <x v="0"/>
    <x v="1"/>
    <x v="1"/>
    <n v="17"/>
    <n v="2500"/>
    <n v="5"/>
    <x v="1420"/>
    <n v="36262.879999999997"/>
    <x v="9318"/>
    <x v="2"/>
    <x v="0"/>
    <s v="Sneha"/>
    <x v="1"/>
    <n v="8"/>
  </r>
  <r>
    <d v="2024-08-10T00:00:00"/>
    <s v="INV009341"/>
    <x v="2"/>
    <s v="Retail"/>
    <x v="3"/>
    <x v="9"/>
    <x v="0"/>
    <x v="2"/>
    <x v="2"/>
    <n v="18"/>
    <n v="4500"/>
    <n v="0"/>
    <x v="1714"/>
    <n v="73124.850000000006"/>
    <x v="9319"/>
    <x v="1"/>
    <x v="0"/>
    <s v="Sneha"/>
    <x v="1"/>
    <n v="8"/>
  </r>
  <r>
    <d v="2024-08-11T00:00:00"/>
    <s v="INV009342"/>
    <x v="7"/>
    <s v="Corporate"/>
    <x v="2"/>
    <x v="6"/>
    <x v="3"/>
    <x v="1"/>
    <x v="1"/>
    <n v="12"/>
    <n v="2500"/>
    <n v="0"/>
    <x v="282"/>
    <n v="22506.81"/>
    <x v="9320"/>
    <x v="1"/>
    <x v="1"/>
    <s v="Amit"/>
    <x v="1"/>
    <n v="8"/>
  </r>
  <r>
    <d v="2024-08-12T00:00:00"/>
    <s v="INV009343"/>
    <x v="9"/>
    <s v="Wholesale"/>
    <x v="0"/>
    <x v="8"/>
    <x v="2"/>
    <x v="5"/>
    <x v="0"/>
    <n v="3"/>
    <n v="15000"/>
    <n v="4"/>
    <x v="56"/>
    <n v="34175.160000000003"/>
    <x v="9321"/>
    <x v="2"/>
    <x v="3"/>
    <s v="Sneha"/>
    <x v="1"/>
    <n v="8"/>
  </r>
  <r>
    <d v="2024-08-13T00:00:00"/>
    <s v="INV009344"/>
    <x v="2"/>
    <s v="Wholesale"/>
    <x v="0"/>
    <x v="8"/>
    <x v="3"/>
    <x v="3"/>
    <x v="3"/>
    <n v="24"/>
    <n v="600"/>
    <n v="7"/>
    <x v="909"/>
    <n v="12402.04"/>
    <x v="9322"/>
    <x v="0"/>
    <x v="0"/>
    <s v="Karan"/>
    <x v="1"/>
    <n v="8"/>
  </r>
  <r>
    <d v="2024-08-14T00:00:00"/>
    <s v="INV009345"/>
    <x v="0"/>
    <s v="Wholesale"/>
    <x v="2"/>
    <x v="2"/>
    <x v="1"/>
    <x v="2"/>
    <x v="2"/>
    <n v="5"/>
    <n v="4500"/>
    <n v="14"/>
    <x v="1486"/>
    <n v="15268.68"/>
    <x v="9323"/>
    <x v="3"/>
    <x v="2"/>
    <s v="Vikas"/>
    <x v="1"/>
    <n v="8"/>
  </r>
  <r>
    <d v="2024-08-15T00:00:00"/>
    <s v="INV009346"/>
    <x v="1"/>
    <s v="Retail"/>
    <x v="3"/>
    <x v="9"/>
    <x v="0"/>
    <x v="0"/>
    <x v="0"/>
    <n v="7"/>
    <n v="45000"/>
    <n v="10"/>
    <x v="1631"/>
    <n v="261833.71"/>
    <x v="9324"/>
    <x v="2"/>
    <x v="1"/>
    <s v="Raj"/>
    <x v="1"/>
    <n v="8"/>
  </r>
  <r>
    <d v="2024-08-16T00:00:00"/>
    <s v="INV009347"/>
    <x v="9"/>
    <s v="Corporate"/>
    <x v="3"/>
    <x v="7"/>
    <x v="2"/>
    <x v="0"/>
    <x v="0"/>
    <n v="15"/>
    <n v="45000"/>
    <n v="6"/>
    <x v="2058"/>
    <n v="508266.83"/>
    <x v="9325"/>
    <x v="3"/>
    <x v="0"/>
    <s v="Amit"/>
    <x v="1"/>
    <n v="8"/>
  </r>
  <r>
    <d v="2024-08-17T00:00:00"/>
    <s v="INV009348"/>
    <x v="8"/>
    <s v="Retail"/>
    <x v="1"/>
    <x v="1"/>
    <x v="2"/>
    <x v="1"/>
    <x v="1"/>
    <n v="7"/>
    <n v="2500"/>
    <n v="19"/>
    <x v="330"/>
    <n v="12172.47"/>
    <x v="9326"/>
    <x v="4"/>
    <x v="0"/>
    <s v="Priya"/>
    <x v="1"/>
    <n v="8"/>
  </r>
  <r>
    <d v="2024-08-18T00:00:00"/>
    <s v="INV009349"/>
    <x v="11"/>
    <s v="Wholesale"/>
    <x v="2"/>
    <x v="2"/>
    <x v="3"/>
    <x v="6"/>
    <x v="0"/>
    <n v="6"/>
    <n v="3500"/>
    <n v="6"/>
    <x v="259"/>
    <n v="14257.15"/>
    <x v="9327"/>
    <x v="1"/>
    <x v="0"/>
    <s v="Raj"/>
    <x v="1"/>
    <n v="8"/>
  </r>
  <r>
    <d v="2024-08-19T00:00:00"/>
    <s v="INV009350"/>
    <x v="11"/>
    <s v="Retail"/>
    <x v="1"/>
    <x v="1"/>
    <x v="2"/>
    <x v="3"/>
    <x v="3"/>
    <n v="13"/>
    <n v="600"/>
    <n v="2"/>
    <x v="949"/>
    <n v="6181.39"/>
    <x v="9328"/>
    <x v="0"/>
    <x v="2"/>
    <s v="Karan"/>
    <x v="1"/>
    <n v="8"/>
  </r>
  <r>
    <d v="2024-08-20T00:00:00"/>
    <s v="INV009351"/>
    <x v="7"/>
    <s v="Wholesale"/>
    <x v="0"/>
    <x v="4"/>
    <x v="2"/>
    <x v="1"/>
    <x v="1"/>
    <n v="23"/>
    <n v="2500"/>
    <n v="2"/>
    <x v="1523"/>
    <n v="48818.52"/>
    <x v="9329"/>
    <x v="2"/>
    <x v="0"/>
    <s v="Priya"/>
    <x v="1"/>
    <n v="8"/>
  </r>
  <r>
    <d v="2024-08-21T00:00:00"/>
    <s v="INV009352"/>
    <x v="9"/>
    <s v="Corporate"/>
    <x v="0"/>
    <x v="0"/>
    <x v="3"/>
    <x v="6"/>
    <x v="0"/>
    <n v="19"/>
    <n v="3500"/>
    <n v="0"/>
    <x v="1436"/>
    <n v="48845.72"/>
    <x v="9330"/>
    <x v="4"/>
    <x v="2"/>
    <s v="Raj"/>
    <x v="1"/>
    <n v="8"/>
  </r>
  <r>
    <d v="2024-08-22T00:00:00"/>
    <s v="INV009353"/>
    <x v="6"/>
    <s v="Wholesale"/>
    <x v="1"/>
    <x v="1"/>
    <x v="1"/>
    <x v="5"/>
    <x v="0"/>
    <n v="4"/>
    <n v="15000"/>
    <n v="7"/>
    <x v="1805"/>
    <n v="47084.56"/>
    <x v="9331"/>
    <x v="2"/>
    <x v="0"/>
    <s v="Vikas"/>
    <x v="1"/>
    <n v="8"/>
  </r>
  <r>
    <d v="2024-08-23T00:00:00"/>
    <s v="INV009354"/>
    <x v="10"/>
    <s v="Retail"/>
    <x v="0"/>
    <x v="4"/>
    <x v="2"/>
    <x v="6"/>
    <x v="0"/>
    <n v="23"/>
    <n v="3500"/>
    <n v="5"/>
    <x v="1382"/>
    <n v="67184.100000000006"/>
    <x v="9332"/>
    <x v="2"/>
    <x v="3"/>
    <s v="Karan"/>
    <x v="1"/>
    <n v="8"/>
  </r>
  <r>
    <d v="2024-08-24T00:00:00"/>
    <s v="INV009355"/>
    <x v="4"/>
    <s v="Wholesale"/>
    <x v="2"/>
    <x v="2"/>
    <x v="1"/>
    <x v="7"/>
    <x v="3"/>
    <n v="13"/>
    <n v="900"/>
    <n v="0"/>
    <x v="1983"/>
    <n v="8706.9699999999993"/>
    <x v="9333"/>
    <x v="2"/>
    <x v="1"/>
    <s v="Neha"/>
    <x v="1"/>
    <n v="8"/>
  </r>
  <r>
    <d v="2024-08-25T00:00:00"/>
    <s v="INV009356"/>
    <x v="8"/>
    <s v="Corporate"/>
    <x v="3"/>
    <x v="9"/>
    <x v="2"/>
    <x v="7"/>
    <x v="3"/>
    <n v="22"/>
    <n v="900"/>
    <n v="18"/>
    <x v="2104"/>
    <n v="14353.14"/>
    <x v="9334"/>
    <x v="3"/>
    <x v="1"/>
    <s v="Priya"/>
    <x v="1"/>
    <n v="8"/>
  </r>
  <r>
    <d v="2024-08-26T00:00:00"/>
    <s v="INV009357"/>
    <x v="1"/>
    <s v="Corporate"/>
    <x v="2"/>
    <x v="2"/>
    <x v="3"/>
    <x v="3"/>
    <x v="3"/>
    <n v="4"/>
    <n v="600"/>
    <n v="19"/>
    <x v="240"/>
    <n v="1727.49"/>
    <x v="9335"/>
    <x v="4"/>
    <x v="1"/>
    <s v="Raj"/>
    <x v="1"/>
    <n v="8"/>
  </r>
  <r>
    <d v="2024-08-27T00:00:00"/>
    <s v="INV009358"/>
    <x v="2"/>
    <s v="Retail"/>
    <x v="2"/>
    <x v="2"/>
    <x v="3"/>
    <x v="5"/>
    <x v="0"/>
    <n v="9"/>
    <n v="15000"/>
    <n v="8"/>
    <x v="1060"/>
    <n v="93549.04"/>
    <x v="9336"/>
    <x v="4"/>
    <x v="1"/>
    <s v="Amit"/>
    <x v="1"/>
    <n v="8"/>
  </r>
  <r>
    <d v="2024-08-28T00:00:00"/>
    <s v="INV009359"/>
    <x v="11"/>
    <s v="Corporate"/>
    <x v="1"/>
    <x v="1"/>
    <x v="1"/>
    <x v="1"/>
    <x v="1"/>
    <n v="20"/>
    <n v="2500"/>
    <n v="9"/>
    <x v="834"/>
    <n v="34908.89"/>
    <x v="9337"/>
    <x v="3"/>
    <x v="3"/>
    <s v="Sneha"/>
    <x v="1"/>
    <n v="8"/>
  </r>
  <r>
    <d v="2024-08-29T00:00:00"/>
    <s v="INV009360"/>
    <x v="4"/>
    <s v="Corporate"/>
    <x v="0"/>
    <x v="4"/>
    <x v="1"/>
    <x v="4"/>
    <x v="0"/>
    <n v="19"/>
    <n v="12000"/>
    <n v="8"/>
    <x v="2544"/>
    <n v="180499.98"/>
    <x v="9338"/>
    <x v="2"/>
    <x v="0"/>
    <s v="Vikas"/>
    <x v="1"/>
    <n v="8"/>
  </r>
  <r>
    <d v="2024-08-30T00:00:00"/>
    <s v="INV009361"/>
    <x v="5"/>
    <s v="Retail"/>
    <x v="3"/>
    <x v="9"/>
    <x v="2"/>
    <x v="6"/>
    <x v="0"/>
    <n v="16"/>
    <n v="3500"/>
    <n v="11"/>
    <x v="1691"/>
    <n v="44142.09"/>
    <x v="9339"/>
    <x v="3"/>
    <x v="3"/>
    <s v="Vikas"/>
    <x v="1"/>
    <n v="8"/>
  </r>
  <r>
    <d v="2024-08-31T00:00:00"/>
    <s v="INV009362"/>
    <x v="6"/>
    <s v="Retail"/>
    <x v="2"/>
    <x v="2"/>
    <x v="2"/>
    <x v="6"/>
    <x v="0"/>
    <n v="23"/>
    <n v="3500"/>
    <n v="12"/>
    <x v="252"/>
    <n v="54045.33"/>
    <x v="9340"/>
    <x v="4"/>
    <x v="2"/>
    <s v="Neha"/>
    <x v="1"/>
    <n v="8"/>
  </r>
  <r>
    <d v="2024-09-01T00:00:00"/>
    <s v="INV009363"/>
    <x v="9"/>
    <s v="Retail"/>
    <x v="2"/>
    <x v="6"/>
    <x v="2"/>
    <x v="0"/>
    <x v="0"/>
    <n v="2"/>
    <n v="45000"/>
    <n v="10"/>
    <x v="1714"/>
    <n v="58913.82"/>
    <x v="9341"/>
    <x v="3"/>
    <x v="3"/>
    <s v="Amit"/>
    <x v="1"/>
    <n v="9"/>
  </r>
  <r>
    <d v="2024-09-02T00:00:00"/>
    <s v="INV009364"/>
    <x v="5"/>
    <s v="Corporate"/>
    <x v="0"/>
    <x v="4"/>
    <x v="3"/>
    <x v="6"/>
    <x v="0"/>
    <n v="18"/>
    <n v="3500"/>
    <n v="17"/>
    <x v="900"/>
    <n v="37892.6"/>
    <x v="9342"/>
    <x v="1"/>
    <x v="1"/>
    <s v="Priya"/>
    <x v="1"/>
    <n v="9"/>
  </r>
  <r>
    <d v="2024-09-03T00:00:00"/>
    <s v="INV009365"/>
    <x v="5"/>
    <s v="Corporate"/>
    <x v="3"/>
    <x v="7"/>
    <x v="1"/>
    <x v="6"/>
    <x v="0"/>
    <n v="20"/>
    <n v="3500"/>
    <n v="0"/>
    <x v="1537"/>
    <n v="57011"/>
    <x v="9343"/>
    <x v="1"/>
    <x v="3"/>
    <s v="Pooja"/>
    <x v="1"/>
    <n v="9"/>
  </r>
  <r>
    <d v="2024-09-04T00:00:00"/>
    <s v="INV009366"/>
    <x v="3"/>
    <s v="Retail"/>
    <x v="2"/>
    <x v="6"/>
    <x v="3"/>
    <x v="5"/>
    <x v="0"/>
    <n v="20"/>
    <n v="15000"/>
    <n v="9"/>
    <x v="348"/>
    <n v="250362.64"/>
    <x v="9344"/>
    <x v="4"/>
    <x v="0"/>
    <s v="Sneha"/>
    <x v="1"/>
    <n v="9"/>
  </r>
  <r>
    <d v="2024-09-05T00:00:00"/>
    <s v="INV009367"/>
    <x v="6"/>
    <s v="Retail"/>
    <x v="2"/>
    <x v="6"/>
    <x v="0"/>
    <x v="2"/>
    <x v="2"/>
    <n v="7"/>
    <n v="4500"/>
    <n v="9"/>
    <x v="15"/>
    <n v="25540.74"/>
    <x v="9345"/>
    <x v="1"/>
    <x v="3"/>
    <s v="Neha"/>
    <x v="1"/>
    <n v="9"/>
  </r>
  <r>
    <d v="2024-09-06T00:00:00"/>
    <s v="INV009368"/>
    <x v="6"/>
    <s v="Corporate"/>
    <x v="0"/>
    <x v="8"/>
    <x v="2"/>
    <x v="5"/>
    <x v="0"/>
    <n v="2"/>
    <n v="15000"/>
    <n v="14"/>
    <x v="2402"/>
    <n v="19393.79"/>
    <x v="9346"/>
    <x v="2"/>
    <x v="1"/>
    <s v="Neha"/>
    <x v="1"/>
    <n v="9"/>
  </r>
  <r>
    <d v="2024-09-07T00:00:00"/>
    <s v="INV009369"/>
    <x v="10"/>
    <s v="Retail"/>
    <x v="3"/>
    <x v="5"/>
    <x v="1"/>
    <x v="5"/>
    <x v="0"/>
    <n v="14"/>
    <n v="15000"/>
    <n v="9"/>
    <x v="442"/>
    <n v="160429.03"/>
    <x v="9347"/>
    <x v="4"/>
    <x v="3"/>
    <s v="Amit"/>
    <x v="1"/>
    <n v="9"/>
  </r>
  <r>
    <d v="2024-09-08T00:00:00"/>
    <s v="INV009370"/>
    <x v="9"/>
    <s v="Corporate"/>
    <x v="3"/>
    <x v="5"/>
    <x v="3"/>
    <x v="5"/>
    <x v="0"/>
    <n v="4"/>
    <n v="15000"/>
    <n v="5"/>
    <x v="275"/>
    <n v="42561.89"/>
    <x v="9348"/>
    <x v="3"/>
    <x v="2"/>
    <s v="Sneha"/>
    <x v="1"/>
    <n v="9"/>
  </r>
  <r>
    <d v="2024-09-09T00:00:00"/>
    <s v="INV009371"/>
    <x v="3"/>
    <s v="Corporate"/>
    <x v="1"/>
    <x v="1"/>
    <x v="2"/>
    <x v="7"/>
    <x v="3"/>
    <n v="11"/>
    <n v="900"/>
    <n v="14"/>
    <x v="952"/>
    <n v="7493.93"/>
    <x v="9349"/>
    <x v="3"/>
    <x v="1"/>
    <s v="Priya"/>
    <x v="1"/>
    <n v="9"/>
  </r>
  <r>
    <d v="2024-09-10T00:00:00"/>
    <s v="INV009372"/>
    <x v="0"/>
    <s v="Wholesale"/>
    <x v="3"/>
    <x v="7"/>
    <x v="2"/>
    <x v="5"/>
    <x v="0"/>
    <n v="5"/>
    <n v="15000"/>
    <n v="19"/>
    <x v="331"/>
    <n v="50645.72"/>
    <x v="9350"/>
    <x v="4"/>
    <x v="1"/>
    <s v="Neha"/>
    <x v="1"/>
    <n v="9"/>
  </r>
  <r>
    <d v="2024-09-11T00:00:00"/>
    <s v="INV009373"/>
    <x v="10"/>
    <s v="Retail"/>
    <x v="0"/>
    <x v="8"/>
    <x v="1"/>
    <x v="1"/>
    <x v="1"/>
    <n v="9"/>
    <n v="2500"/>
    <n v="19"/>
    <x v="362"/>
    <n v="14400.58"/>
    <x v="9351"/>
    <x v="3"/>
    <x v="2"/>
    <s v="Neha"/>
    <x v="1"/>
    <n v="9"/>
  </r>
  <r>
    <d v="2024-09-12T00:00:00"/>
    <s v="INV009374"/>
    <x v="8"/>
    <s v="Wholesale"/>
    <x v="2"/>
    <x v="6"/>
    <x v="3"/>
    <x v="5"/>
    <x v="0"/>
    <n v="11"/>
    <n v="15000"/>
    <n v="14"/>
    <x v="2545"/>
    <n v="120672.57"/>
    <x v="9352"/>
    <x v="1"/>
    <x v="3"/>
    <s v="Raj"/>
    <x v="1"/>
    <n v="9"/>
  </r>
  <r>
    <d v="2024-09-13T00:00:00"/>
    <s v="INV009375"/>
    <x v="8"/>
    <s v="Wholesale"/>
    <x v="0"/>
    <x v="8"/>
    <x v="3"/>
    <x v="5"/>
    <x v="0"/>
    <n v="21"/>
    <n v="15000"/>
    <n v="8"/>
    <x v="1376"/>
    <n v="232092.44"/>
    <x v="9353"/>
    <x v="1"/>
    <x v="0"/>
    <s v="Raj"/>
    <x v="1"/>
    <n v="9"/>
  </r>
  <r>
    <d v="2024-09-14T00:00:00"/>
    <s v="INV009376"/>
    <x v="7"/>
    <s v="Retail"/>
    <x v="3"/>
    <x v="3"/>
    <x v="2"/>
    <x v="3"/>
    <x v="3"/>
    <n v="20"/>
    <n v="600"/>
    <n v="5"/>
    <x v="526"/>
    <n v="8733.44"/>
    <x v="9354"/>
    <x v="4"/>
    <x v="3"/>
    <s v="Priya"/>
    <x v="1"/>
    <n v="9"/>
  </r>
  <r>
    <d v="2024-09-15T00:00:00"/>
    <s v="INV009377"/>
    <x v="7"/>
    <s v="Corporate"/>
    <x v="2"/>
    <x v="2"/>
    <x v="3"/>
    <x v="7"/>
    <x v="3"/>
    <n v="13"/>
    <n v="900"/>
    <n v="3"/>
    <x v="2546"/>
    <n v="9038.14"/>
    <x v="9355"/>
    <x v="4"/>
    <x v="0"/>
    <s v="Vikas"/>
    <x v="1"/>
    <n v="9"/>
  </r>
  <r>
    <d v="2024-09-16T00:00:00"/>
    <s v="INV009378"/>
    <x v="5"/>
    <s v="Corporate"/>
    <x v="0"/>
    <x v="4"/>
    <x v="3"/>
    <x v="4"/>
    <x v="0"/>
    <n v="12"/>
    <n v="12000"/>
    <n v="4"/>
    <x v="520"/>
    <n v="117357.4"/>
    <x v="9356"/>
    <x v="0"/>
    <x v="3"/>
    <s v="Amit"/>
    <x v="1"/>
    <n v="9"/>
  </r>
  <r>
    <d v="2024-09-17T00:00:00"/>
    <s v="INV009379"/>
    <x v="9"/>
    <s v="Wholesale"/>
    <x v="1"/>
    <x v="1"/>
    <x v="2"/>
    <x v="7"/>
    <x v="3"/>
    <n v="14"/>
    <n v="900"/>
    <n v="8"/>
    <x v="1732"/>
    <n v="10346.450000000001"/>
    <x v="9357"/>
    <x v="1"/>
    <x v="2"/>
    <s v="Karan"/>
    <x v="1"/>
    <n v="9"/>
  </r>
  <r>
    <d v="2024-09-18T00:00:00"/>
    <s v="INV009380"/>
    <x v="7"/>
    <s v="Retail"/>
    <x v="3"/>
    <x v="3"/>
    <x v="2"/>
    <x v="5"/>
    <x v="0"/>
    <n v="10"/>
    <n v="15000"/>
    <n v="19"/>
    <x v="1205"/>
    <n v="103188.56"/>
    <x v="9358"/>
    <x v="1"/>
    <x v="3"/>
    <s v="Amit"/>
    <x v="1"/>
    <n v="9"/>
  </r>
  <r>
    <d v="2024-09-19T00:00:00"/>
    <s v="INV009381"/>
    <x v="11"/>
    <s v="Wholesale"/>
    <x v="1"/>
    <x v="1"/>
    <x v="0"/>
    <x v="2"/>
    <x v="2"/>
    <n v="25"/>
    <n v="4500"/>
    <n v="7"/>
    <x v="1208"/>
    <n v="92817.97"/>
    <x v="9359"/>
    <x v="1"/>
    <x v="1"/>
    <s v="Vikas"/>
    <x v="1"/>
    <n v="9"/>
  </r>
  <r>
    <d v="2024-09-20T00:00:00"/>
    <s v="INV009382"/>
    <x v="4"/>
    <s v="Corporate"/>
    <x v="0"/>
    <x v="8"/>
    <x v="0"/>
    <x v="2"/>
    <x v="2"/>
    <n v="2"/>
    <n v="4500"/>
    <n v="19"/>
    <x v="1726"/>
    <n v="6698.36"/>
    <x v="9360"/>
    <x v="4"/>
    <x v="3"/>
    <s v="Karan"/>
    <x v="1"/>
    <n v="9"/>
  </r>
  <r>
    <d v="2024-09-21T00:00:00"/>
    <s v="INV009383"/>
    <x v="3"/>
    <s v="Wholesale"/>
    <x v="1"/>
    <x v="1"/>
    <x v="0"/>
    <x v="1"/>
    <x v="1"/>
    <n v="18"/>
    <n v="2500"/>
    <n v="7"/>
    <x v="657"/>
    <n v="38399.160000000003"/>
    <x v="9361"/>
    <x v="0"/>
    <x v="2"/>
    <s v="Priya"/>
    <x v="1"/>
    <n v="9"/>
  </r>
  <r>
    <d v="2024-09-22T00:00:00"/>
    <s v="INV009384"/>
    <x v="0"/>
    <s v="Corporate"/>
    <x v="2"/>
    <x v="6"/>
    <x v="3"/>
    <x v="2"/>
    <x v="2"/>
    <n v="5"/>
    <n v="4500"/>
    <n v="5"/>
    <x v="1016"/>
    <n v="17469.669999999998"/>
    <x v="9362"/>
    <x v="1"/>
    <x v="1"/>
    <s v="Priya"/>
    <x v="1"/>
    <n v="9"/>
  </r>
  <r>
    <d v="2024-09-23T00:00:00"/>
    <s v="INV009385"/>
    <x v="1"/>
    <s v="Corporate"/>
    <x v="3"/>
    <x v="7"/>
    <x v="2"/>
    <x v="3"/>
    <x v="3"/>
    <n v="25"/>
    <n v="600"/>
    <n v="13"/>
    <x v="658"/>
    <n v="10888.83"/>
    <x v="6957"/>
    <x v="2"/>
    <x v="2"/>
    <s v="Neha"/>
    <x v="1"/>
    <n v="9"/>
  </r>
  <r>
    <d v="2024-09-24T00:00:00"/>
    <s v="INV009386"/>
    <x v="0"/>
    <s v="Retail"/>
    <x v="0"/>
    <x v="0"/>
    <x v="3"/>
    <x v="0"/>
    <x v="0"/>
    <n v="17"/>
    <n v="45000"/>
    <n v="9"/>
    <x v="353"/>
    <n v="526997.05000000005"/>
    <x v="9363"/>
    <x v="1"/>
    <x v="0"/>
    <s v="Neha"/>
    <x v="1"/>
    <n v="9"/>
  </r>
  <r>
    <d v="2024-09-25T00:00:00"/>
    <s v="INV009387"/>
    <x v="7"/>
    <s v="Retail"/>
    <x v="2"/>
    <x v="6"/>
    <x v="1"/>
    <x v="1"/>
    <x v="1"/>
    <n v="10"/>
    <n v="2500"/>
    <n v="19"/>
    <x v="1067"/>
    <n v="16996.740000000002"/>
    <x v="9364"/>
    <x v="2"/>
    <x v="0"/>
    <s v="Amit"/>
    <x v="1"/>
    <n v="9"/>
  </r>
  <r>
    <d v="2024-09-26T00:00:00"/>
    <s v="INV009388"/>
    <x v="10"/>
    <s v="Corporate"/>
    <x v="1"/>
    <x v="1"/>
    <x v="3"/>
    <x v="4"/>
    <x v="0"/>
    <n v="21"/>
    <n v="12000"/>
    <n v="9"/>
    <x v="2248"/>
    <n v="191325.75"/>
    <x v="9365"/>
    <x v="2"/>
    <x v="0"/>
    <s v="Karan"/>
    <x v="1"/>
    <n v="9"/>
  </r>
  <r>
    <d v="2024-09-27T00:00:00"/>
    <s v="INV009389"/>
    <x v="7"/>
    <s v="Corporate"/>
    <x v="1"/>
    <x v="1"/>
    <x v="2"/>
    <x v="6"/>
    <x v="0"/>
    <n v="23"/>
    <n v="3500"/>
    <n v="11"/>
    <x v="1374"/>
    <n v="55551.95"/>
    <x v="9366"/>
    <x v="1"/>
    <x v="0"/>
    <s v="Pooja"/>
    <x v="1"/>
    <n v="9"/>
  </r>
  <r>
    <d v="2024-09-28T00:00:00"/>
    <s v="INV009390"/>
    <x v="0"/>
    <s v="Retail"/>
    <x v="0"/>
    <x v="4"/>
    <x v="3"/>
    <x v="1"/>
    <x v="1"/>
    <n v="24"/>
    <n v="2500"/>
    <n v="10"/>
    <x v="1242"/>
    <n v="49509.73"/>
    <x v="9367"/>
    <x v="2"/>
    <x v="1"/>
    <s v="Amit"/>
    <x v="1"/>
    <n v="9"/>
  </r>
  <r>
    <d v="2024-09-29T00:00:00"/>
    <s v="INV009391"/>
    <x v="10"/>
    <s v="Wholesale"/>
    <x v="3"/>
    <x v="5"/>
    <x v="0"/>
    <x v="6"/>
    <x v="0"/>
    <n v="4"/>
    <n v="3500"/>
    <n v="15"/>
    <x v="1163"/>
    <n v="9235.1"/>
    <x v="9368"/>
    <x v="2"/>
    <x v="3"/>
    <s v="Pooja"/>
    <x v="1"/>
    <n v="9"/>
  </r>
  <r>
    <d v="2024-09-30T00:00:00"/>
    <s v="INV009392"/>
    <x v="2"/>
    <s v="Corporate"/>
    <x v="0"/>
    <x v="0"/>
    <x v="1"/>
    <x v="4"/>
    <x v="0"/>
    <n v="14"/>
    <n v="12000"/>
    <n v="2"/>
    <x v="285"/>
    <n v="122207.53"/>
    <x v="9369"/>
    <x v="0"/>
    <x v="3"/>
    <s v="Priya"/>
    <x v="1"/>
    <n v="9"/>
  </r>
  <r>
    <d v="2024-10-01T00:00:00"/>
    <s v="INV009393"/>
    <x v="6"/>
    <s v="Wholesale"/>
    <x v="3"/>
    <x v="3"/>
    <x v="3"/>
    <x v="0"/>
    <x v="0"/>
    <n v="7"/>
    <n v="45000"/>
    <n v="7"/>
    <x v="1133"/>
    <n v="270871.59000000003"/>
    <x v="9370"/>
    <x v="1"/>
    <x v="1"/>
    <s v="Vikas"/>
    <x v="1"/>
    <n v="10"/>
  </r>
  <r>
    <d v="2024-10-02T00:00:00"/>
    <s v="INV009394"/>
    <x v="8"/>
    <s v="Corporate"/>
    <x v="2"/>
    <x v="2"/>
    <x v="2"/>
    <x v="5"/>
    <x v="0"/>
    <n v="20"/>
    <n v="15000"/>
    <n v="8"/>
    <x v="1722"/>
    <n v="246942.62"/>
    <x v="9371"/>
    <x v="3"/>
    <x v="3"/>
    <s v="Sneha"/>
    <x v="1"/>
    <n v="10"/>
  </r>
  <r>
    <d v="2024-10-03T00:00:00"/>
    <s v="INV009395"/>
    <x v="4"/>
    <s v="Corporate"/>
    <x v="3"/>
    <x v="7"/>
    <x v="1"/>
    <x v="5"/>
    <x v="0"/>
    <n v="8"/>
    <n v="15000"/>
    <n v="4"/>
    <x v="808"/>
    <n v="86335.2"/>
    <x v="9372"/>
    <x v="1"/>
    <x v="1"/>
    <s v="Priya"/>
    <x v="1"/>
    <n v="10"/>
  </r>
  <r>
    <d v="2024-10-04T00:00:00"/>
    <s v="INV009396"/>
    <x v="11"/>
    <s v="Corporate"/>
    <x v="0"/>
    <x v="0"/>
    <x v="3"/>
    <x v="2"/>
    <x v="2"/>
    <n v="14"/>
    <n v="4500"/>
    <n v="14"/>
    <x v="180"/>
    <n v="45688.21"/>
    <x v="9373"/>
    <x v="1"/>
    <x v="2"/>
    <s v="Neha"/>
    <x v="1"/>
    <n v="10"/>
  </r>
  <r>
    <d v="2024-10-05T00:00:00"/>
    <s v="INV009397"/>
    <x v="8"/>
    <s v="Corporate"/>
    <x v="3"/>
    <x v="7"/>
    <x v="0"/>
    <x v="6"/>
    <x v="0"/>
    <n v="19"/>
    <n v="3500"/>
    <n v="14"/>
    <x v="2508"/>
    <n v="42441.98"/>
    <x v="9374"/>
    <x v="0"/>
    <x v="3"/>
    <s v="Sneha"/>
    <x v="1"/>
    <n v="10"/>
  </r>
  <r>
    <d v="2024-10-06T00:00:00"/>
    <s v="INV009398"/>
    <x v="8"/>
    <s v="Wholesale"/>
    <x v="2"/>
    <x v="6"/>
    <x v="2"/>
    <x v="5"/>
    <x v="0"/>
    <n v="10"/>
    <n v="15000"/>
    <n v="12"/>
    <x v="882"/>
    <n v="118843.1"/>
    <x v="9375"/>
    <x v="3"/>
    <x v="3"/>
    <s v="Amit"/>
    <x v="1"/>
    <n v="10"/>
  </r>
  <r>
    <d v="2024-10-07T00:00:00"/>
    <s v="INV009399"/>
    <x v="9"/>
    <s v="Retail"/>
    <x v="1"/>
    <x v="1"/>
    <x v="2"/>
    <x v="6"/>
    <x v="0"/>
    <n v="24"/>
    <n v="3500"/>
    <n v="2"/>
    <x v="767"/>
    <n v="69465.72"/>
    <x v="9376"/>
    <x v="2"/>
    <x v="2"/>
    <s v="Karan"/>
    <x v="1"/>
    <n v="10"/>
  </r>
  <r>
    <d v="2024-10-08T00:00:00"/>
    <s v="INV009400"/>
    <x v="5"/>
    <s v="Corporate"/>
    <x v="3"/>
    <x v="5"/>
    <x v="3"/>
    <x v="2"/>
    <x v="2"/>
    <n v="24"/>
    <n v="4500"/>
    <n v="4"/>
    <x v="819"/>
    <n v="76142.990000000005"/>
    <x v="9377"/>
    <x v="2"/>
    <x v="3"/>
    <s v="Sneha"/>
    <x v="1"/>
    <n v="10"/>
  </r>
  <r>
    <d v="2024-10-09T00:00:00"/>
    <s v="INV009401"/>
    <x v="5"/>
    <s v="Wholesale"/>
    <x v="2"/>
    <x v="2"/>
    <x v="1"/>
    <x v="7"/>
    <x v="3"/>
    <n v="8"/>
    <n v="900"/>
    <n v="2"/>
    <x v="162"/>
    <n v="6530.41"/>
    <x v="9378"/>
    <x v="2"/>
    <x v="0"/>
    <s v="Raj"/>
    <x v="1"/>
    <n v="10"/>
  </r>
  <r>
    <d v="2024-10-10T00:00:00"/>
    <s v="INV009402"/>
    <x v="10"/>
    <s v="Corporate"/>
    <x v="1"/>
    <x v="1"/>
    <x v="1"/>
    <x v="3"/>
    <x v="3"/>
    <n v="18"/>
    <n v="600"/>
    <n v="13"/>
    <x v="891"/>
    <n v="7117.48"/>
    <x v="9379"/>
    <x v="3"/>
    <x v="3"/>
    <s v="Vikas"/>
    <x v="1"/>
    <n v="10"/>
  </r>
  <r>
    <d v="2024-10-11T00:00:00"/>
    <s v="INV009403"/>
    <x v="7"/>
    <s v="Wholesale"/>
    <x v="1"/>
    <x v="1"/>
    <x v="2"/>
    <x v="4"/>
    <x v="0"/>
    <n v="24"/>
    <n v="12000"/>
    <n v="16"/>
    <x v="11"/>
    <n v="216097.34"/>
    <x v="9380"/>
    <x v="1"/>
    <x v="1"/>
    <s v="Amit"/>
    <x v="1"/>
    <n v="10"/>
  </r>
  <r>
    <d v="2024-10-12T00:00:00"/>
    <s v="INV009404"/>
    <x v="4"/>
    <s v="Corporate"/>
    <x v="2"/>
    <x v="2"/>
    <x v="0"/>
    <x v="1"/>
    <x v="1"/>
    <n v="22"/>
    <n v="2500"/>
    <n v="14"/>
    <x v="344"/>
    <n v="42649.21"/>
    <x v="9381"/>
    <x v="4"/>
    <x v="0"/>
    <s v="Vikas"/>
    <x v="1"/>
    <n v="10"/>
  </r>
  <r>
    <d v="2024-10-13T00:00:00"/>
    <s v="INV009405"/>
    <x v="7"/>
    <s v="Retail"/>
    <x v="0"/>
    <x v="0"/>
    <x v="0"/>
    <x v="7"/>
    <x v="3"/>
    <n v="18"/>
    <n v="900"/>
    <n v="19"/>
    <x v="1986"/>
    <n v="11376.98"/>
    <x v="9382"/>
    <x v="4"/>
    <x v="0"/>
    <s v="Vikas"/>
    <x v="1"/>
    <n v="10"/>
  </r>
  <r>
    <d v="2024-10-14T00:00:00"/>
    <s v="INV009406"/>
    <x v="10"/>
    <s v="Retail"/>
    <x v="2"/>
    <x v="2"/>
    <x v="3"/>
    <x v="0"/>
    <x v="0"/>
    <n v="5"/>
    <n v="45000"/>
    <n v="16"/>
    <x v="458"/>
    <n v="140097.97"/>
    <x v="9383"/>
    <x v="1"/>
    <x v="3"/>
    <s v="Priya"/>
    <x v="1"/>
    <n v="10"/>
  </r>
  <r>
    <d v="2024-10-15T00:00:00"/>
    <s v="INV009407"/>
    <x v="8"/>
    <s v="Wholesale"/>
    <x v="3"/>
    <x v="9"/>
    <x v="2"/>
    <x v="1"/>
    <x v="1"/>
    <n v="18"/>
    <n v="2500"/>
    <n v="19"/>
    <x v="132"/>
    <n v="30572.82"/>
    <x v="9384"/>
    <x v="0"/>
    <x v="0"/>
    <s v="Pooja"/>
    <x v="1"/>
    <n v="10"/>
  </r>
  <r>
    <d v="2024-10-16T00:00:00"/>
    <s v="INV009408"/>
    <x v="1"/>
    <s v="Retail"/>
    <x v="1"/>
    <x v="1"/>
    <x v="3"/>
    <x v="7"/>
    <x v="3"/>
    <n v="3"/>
    <n v="900"/>
    <n v="18"/>
    <x v="1730"/>
    <n v="1788.75"/>
    <x v="9385"/>
    <x v="3"/>
    <x v="0"/>
    <s v="Karan"/>
    <x v="1"/>
    <n v="10"/>
  </r>
  <r>
    <d v="2024-10-17T00:00:00"/>
    <s v="INV009409"/>
    <x v="0"/>
    <s v="Corporate"/>
    <x v="0"/>
    <x v="0"/>
    <x v="1"/>
    <x v="3"/>
    <x v="3"/>
    <n v="3"/>
    <n v="600"/>
    <n v="19"/>
    <x v="152"/>
    <n v="1252.25"/>
    <x v="9386"/>
    <x v="0"/>
    <x v="3"/>
    <s v="Raj"/>
    <x v="1"/>
    <n v="10"/>
  </r>
  <r>
    <d v="2024-10-18T00:00:00"/>
    <s v="INV009410"/>
    <x v="10"/>
    <s v="Retail"/>
    <x v="3"/>
    <x v="5"/>
    <x v="1"/>
    <x v="4"/>
    <x v="0"/>
    <n v="3"/>
    <n v="12000"/>
    <n v="6"/>
    <x v="1926"/>
    <n v="30898.67"/>
    <x v="9387"/>
    <x v="0"/>
    <x v="3"/>
    <s v="Vikas"/>
    <x v="1"/>
    <n v="10"/>
  </r>
  <r>
    <d v="2024-10-19T00:00:00"/>
    <s v="INV009411"/>
    <x v="8"/>
    <s v="Wholesale"/>
    <x v="1"/>
    <x v="1"/>
    <x v="1"/>
    <x v="0"/>
    <x v="0"/>
    <n v="22"/>
    <n v="45000"/>
    <n v="18"/>
    <x v="2200"/>
    <n v="631581.68999999994"/>
    <x v="9388"/>
    <x v="0"/>
    <x v="2"/>
    <s v="Karan"/>
    <x v="1"/>
    <n v="10"/>
  </r>
  <r>
    <d v="2024-10-20T00:00:00"/>
    <s v="INV009412"/>
    <x v="10"/>
    <s v="Corporate"/>
    <x v="2"/>
    <x v="6"/>
    <x v="2"/>
    <x v="5"/>
    <x v="0"/>
    <n v="1"/>
    <n v="15000"/>
    <n v="14"/>
    <x v="539"/>
    <n v="12077.57"/>
    <x v="9389"/>
    <x v="3"/>
    <x v="2"/>
    <s v="Pooja"/>
    <x v="1"/>
    <n v="10"/>
  </r>
  <r>
    <d v="2024-10-21T00:00:00"/>
    <s v="INV009413"/>
    <x v="1"/>
    <s v="Retail"/>
    <x v="2"/>
    <x v="2"/>
    <x v="1"/>
    <x v="7"/>
    <x v="3"/>
    <n v="20"/>
    <n v="900"/>
    <n v="20"/>
    <x v="7"/>
    <n v="12517.33"/>
    <x v="9390"/>
    <x v="0"/>
    <x v="0"/>
    <s v="Vikas"/>
    <x v="1"/>
    <n v="10"/>
  </r>
  <r>
    <d v="2024-10-22T00:00:00"/>
    <s v="INV009414"/>
    <x v="11"/>
    <s v="Retail"/>
    <x v="3"/>
    <x v="5"/>
    <x v="1"/>
    <x v="4"/>
    <x v="0"/>
    <n v="2"/>
    <n v="12000"/>
    <n v="6"/>
    <x v="1807"/>
    <n v="21063.54"/>
    <x v="9391"/>
    <x v="1"/>
    <x v="3"/>
    <s v="Karan"/>
    <x v="1"/>
    <n v="10"/>
  </r>
  <r>
    <d v="2024-10-23T00:00:00"/>
    <s v="INV009415"/>
    <x v="0"/>
    <s v="Retail"/>
    <x v="1"/>
    <x v="1"/>
    <x v="1"/>
    <x v="4"/>
    <x v="0"/>
    <n v="13"/>
    <n v="12000"/>
    <n v="7"/>
    <x v="493"/>
    <n v="129754.19"/>
    <x v="9392"/>
    <x v="3"/>
    <x v="3"/>
    <s v="Vikas"/>
    <x v="1"/>
    <n v="10"/>
  </r>
  <r>
    <d v="2024-10-24T00:00:00"/>
    <s v="INV009416"/>
    <x v="10"/>
    <s v="Wholesale"/>
    <x v="3"/>
    <x v="9"/>
    <x v="2"/>
    <x v="0"/>
    <x v="0"/>
    <n v="1"/>
    <n v="45000"/>
    <n v="0"/>
    <x v="19"/>
    <n v="32550.86"/>
    <x v="9393"/>
    <x v="4"/>
    <x v="0"/>
    <s v="Amit"/>
    <x v="1"/>
    <n v="10"/>
  </r>
  <r>
    <d v="2024-10-25T00:00:00"/>
    <s v="INV009417"/>
    <x v="8"/>
    <s v="Corporate"/>
    <x v="3"/>
    <x v="9"/>
    <x v="1"/>
    <x v="6"/>
    <x v="0"/>
    <n v="22"/>
    <n v="3500"/>
    <n v="13"/>
    <x v="962"/>
    <n v="48601.62"/>
    <x v="9394"/>
    <x v="2"/>
    <x v="2"/>
    <s v="Raj"/>
    <x v="1"/>
    <n v="10"/>
  </r>
  <r>
    <d v="2024-10-26T00:00:00"/>
    <s v="INV009418"/>
    <x v="6"/>
    <s v="Corporate"/>
    <x v="3"/>
    <x v="5"/>
    <x v="3"/>
    <x v="1"/>
    <x v="1"/>
    <n v="10"/>
    <n v="2500"/>
    <n v="2"/>
    <x v="1212"/>
    <n v="20175.82"/>
    <x v="9395"/>
    <x v="3"/>
    <x v="2"/>
    <s v="Priya"/>
    <x v="1"/>
    <n v="10"/>
  </r>
  <r>
    <d v="2024-10-27T00:00:00"/>
    <s v="INV009419"/>
    <x v="6"/>
    <s v="Retail"/>
    <x v="1"/>
    <x v="1"/>
    <x v="1"/>
    <x v="5"/>
    <x v="0"/>
    <n v="18"/>
    <n v="15000"/>
    <n v="6"/>
    <x v="293"/>
    <n v="207027.85"/>
    <x v="9396"/>
    <x v="4"/>
    <x v="3"/>
    <s v="Neha"/>
    <x v="1"/>
    <n v="10"/>
  </r>
  <r>
    <d v="2024-10-28T00:00:00"/>
    <s v="INV009420"/>
    <x v="9"/>
    <s v="Corporate"/>
    <x v="2"/>
    <x v="6"/>
    <x v="2"/>
    <x v="7"/>
    <x v="3"/>
    <n v="24"/>
    <n v="900"/>
    <n v="4"/>
    <x v="1404"/>
    <n v="18645.150000000001"/>
    <x v="9397"/>
    <x v="3"/>
    <x v="3"/>
    <s v="Pooja"/>
    <x v="1"/>
    <n v="10"/>
  </r>
  <r>
    <d v="2024-10-29T00:00:00"/>
    <s v="INV009421"/>
    <x v="0"/>
    <s v="Corporate"/>
    <x v="0"/>
    <x v="4"/>
    <x v="2"/>
    <x v="4"/>
    <x v="0"/>
    <n v="24"/>
    <n v="12000"/>
    <n v="4"/>
    <x v="1865"/>
    <n v="211147.34"/>
    <x v="9398"/>
    <x v="1"/>
    <x v="3"/>
    <s v="Priya"/>
    <x v="1"/>
    <n v="10"/>
  </r>
  <r>
    <d v="2024-10-30T00:00:00"/>
    <s v="INV009422"/>
    <x v="1"/>
    <s v="Corporate"/>
    <x v="1"/>
    <x v="1"/>
    <x v="2"/>
    <x v="3"/>
    <x v="3"/>
    <n v="4"/>
    <n v="600"/>
    <n v="18"/>
    <x v="1781"/>
    <n v="1485.89"/>
    <x v="9399"/>
    <x v="1"/>
    <x v="0"/>
    <s v="Raj"/>
    <x v="1"/>
    <n v="10"/>
  </r>
  <r>
    <d v="2024-10-31T00:00:00"/>
    <s v="INV009423"/>
    <x v="3"/>
    <s v="Wholesale"/>
    <x v="1"/>
    <x v="1"/>
    <x v="2"/>
    <x v="1"/>
    <x v="1"/>
    <n v="20"/>
    <n v="2500"/>
    <n v="19"/>
    <x v="172"/>
    <n v="34039.440000000002"/>
    <x v="9400"/>
    <x v="1"/>
    <x v="1"/>
    <s v="Karan"/>
    <x v="1"/>
    <n v="10"/>
  </r>
  <r>
    <d v="2024-11-01T00:00:00"/>
    <s v="INV009424"/>
    <x v="5"/>
    <s v="Retail"/>
    <x v="3"/>
    <x v="3"/>
    <x v="2"/>
    <x v="4"/>
    <x v="0"/>
    <n v="12"/>
    <n v="12000"/>
    <n v="2"/>
    <x v="1870"/>
    <n v="120178.38"/>
    <x v="9401"/>
    <x v="4"/>
    <x v="0"/>
    <s v="Sneha"/>
    <x v="1"/>
    <n v="11"/>
  </r>
  <r>
    <d v="2024-11-02T00:00:00"/>
    <s v="INV009425"/>
    <x v="9"/>
    <s v="Corporate"/>
    <x v="2"/>
    <x v="2"/>
    <x v="3"/>
    <x v="1"/>
    <x v="1"/>
    <n v="1"/>
    <n v="2500"/>
    <n v="10"/>
    <x v="2095"/>
    <n v="1902.88"/>
    <x v="9402"/>
    <x v="1"/>
    <x v="3"/>
    <s v="Sneha"/>
    <x v="1"/>
    <n v="11"/>
  </r>
  <r>
    <d v="2024-11-03T00:00:00"/>
    <s v="INV009426"/>
    <x v="1"/>
    <s v="Corporate"/>
    <x v="0"/>
    <x v="8"/>
    <x v="1"/>
    <x v="4"/>
    <x v="0"/>
    <n v="12"/>
    <n v="12000"/>
    <n v="12"/>
    <x v="1774"/>
    <n v="117744.15"/>
    <x v="9403"/>
    <x v="2"/>
    <x v="2"/>
    <s v="Amit"/>
    <x v="1"/>
    <n v="11"/>
  </r>
  <r>
    <d v="2024-11-04T00:00:00"/>
    <s v="INV009427"/>
    <x v="8"/>
    <s v="Corporate"/>
    <x v="0"/>
    <x v="8"/>
    <x v="0"/>
    <x v="6"/>
    <x v="0"/>
    <n v="3"/>
    <n v="3500"/>
    <n v="9"/>
    <x v="2547"/>
    <n v="8888.51"/>
    <x v="9404"/>
    <x v="4"/>
    <x v="2"/>
    <s v="Raj"/>
    <x v="1"/>
    <n v="11"/>
  </r>
  <r>
    <d v="2024-11-05T00:00:00"/>
    <s v="INV009428"/>
    <x v="10"/>
    <s v="Corporate"/>
    <x v="3"/>
    <x v="5"/>
    <x v="3"/>
    <x v="5"/>
    <x v="0"/>
    <n v="1"/>
    <n v="15000"/>
    <n v="16"/>
    <x v="354"/>
    <n v="9962.75"/>
    <x v="9405"/>
    <x v="1"/>
    <x v="1"/>
    <s v="Sneha"/>
    <x v="1"/>
    <n v="11"/>
  </r>
  <r>
    <d v="2024-11-06T00:00:00"/>
    <s v="INV009429"/>
    <x v="2"/>
    <s v="Corporate"/>
    <x v="3"/>
    <x v="7"/>
    <x v="1"/>
    <x v="5"/>
    <x v="0"/>
    <n v="1"/>
    <n v="15000"/>
    <n v="5"/>
    <x v="826"/>
    <n v="10615.94"/>
    <x v="9406"/>
    <x v="1"/>
    <x v="0"/>
    <s v="Karan"/>
    <x v="1"/>
    <n v="11"/>
  </r>
  <r>
    <d v="2024-11-07T00:00:00"/>
    <s v="INV009430"/>
    <x v="4"/>
    <s v="Wholesale"/>
    <x v="0"/>
    <x v="0"/>
    <x v="1"/>
    <x v="1"/>
    <x v="1"/>
    <n v="15"/>
    <n v="2500"/>
    <n v="11"/>
    <x v="286"/>
    <n v="27623.15"/>
    <x v="9407"/>
    <x v="0"/>
    <x v="1"/>
    <s v="Pooja"/>
    <x v="1"/>
    <n v="11"/>
  </r>
  <r>
    <d v="2024-11-08T00:00:00"/>
    <s v="INV009431"/>
    <x v="1"/>
    <s v="Wholesale"/>
    <x v="1"/>
    <x v="1"/>
    <x v="2"/>
    <x v="0"/>
    <x v="0"/>
    <n v="23"/>
    <n v="45000"/>
    <n v="8"/>
    <x v="2083"/>
    <n v="723187.81"/>
    <x v="9408"/>
    <x v="3"/>
    <x v="3"/>
    <s v="Amit"/>
    <x v="1"/>
    <n v="11"/>
  </r>
  <r>
    <d v="2024-11-09T00:00:00"/>
    <s v="INV009432"/>
    <x v="2"/>
    <s v="Corporate"/>
    <x v="0"/>
    <x v="0"/>
    <x v="2"/>
    <x v="2"/>
    <x v="2"/>
    <n v="15"/>
    <n v="4500"/>
    <n v="3"/>
    <x v="693"/>
    <n v="48214.64"/>
    <x v="9409"/>
    <x v="3"/>
    <x v="2"/>
    <s v="Amit"/>
    <x v="1"/>
    <n v="11"/>
  </r>
  <r>
    <d v="2024-11-10T00:00:00"/>
    <s v="INV009433"/>
    <x v="8"/>
    <s v="Retail"/>
    <x v="2"/>
    <x v="6"/>
    <x v="2"/>
    <x v="7"/>
    <x v="3"/>
    <n v="3"/>
    <n v="900"/>
    <n v="9"/>
    <x v="1534"/>
    <n v="1852.13"/>
    <x v="9410"/>
    <x v="4"/>
    <x v="1"/>
    <s v="Vikas"/>
    <x v="1"/>
    <n v="11"/>
  </r>
  <r>
    <d v="2024-11-11T00:00:00"/>
    <s v="INV009434"/>
    <x v="4"/>
    <s v="Retail"/>
    <x v="1"/>
    <x v="1"/>
    <x v="0"/>
    <x v="7"/>
    <x v="3"/>
    <n v="8"/>
    <n v="900"/>
    <n v="11"/>
    <x v="1314"/>
    <n v="5317.93"/>
    <x v="9411"/>
    <x v="4"/>
    <x v="2"/>
    <s v="Neha"/>
    <x v="1"/>
    <n v="11"/>
  </r>
  <r>
    <d v="2024-11-12T00:00:00"/>
    <s v="INV009435"/>
    <x v="7"/>
    <s v="Corporate"/>
    <x v="3"/>
    <x v="5"/>
    <x v="1"/>
    <x v="0"/>
    <x v="0"/>
    <n v="10"/>
    <n v="45000"/>
    <n v="15"/>
    <x v="1783"/>
    <n v="324641.90999999997"/>
    <x v="9412"/>
    <x v="4"/>
    <x v="1"/>
    <s v="Vikas"/>
    <x v="1"/>
    <n v="11"/>
  </r>
  <r>
    <d v="2024-11-13T00:00:00"/>
    <s v="INV009436"/>
    <x v="1"/>
    <s v="Corporate"/>
    <x v="3"/>
    <x v="3"/>
    <x v="1"/>
    <x v="3"/>
    <x v="3"/>
    <n v="22"/>
    <n v="600"/>
    <n v="13"/>
    <x v="2185"/>
    <n v="9772.52"/>
    <x v="9413"/>
    <x v="2"/>
    <x v="3"/>
    <s v="Priya"/>
    <x v="1"/>
    <n v="11"/>
  </r>
  <r>
    <d v="2024-11-14T00:00:00"/>
    <s v="INV009437"/>
    <x v="5"/>
    <s v="Corporate"/>
    <x v="2"/>
    <x v="6"/>
    <x v="0"/>
    <x v="4"/>
    <x v="0"/>
    <n v="6"/>
    <n v="12000"/>
    <n v="10"/>
    <x v="169"/>
    <n v="49297.78"/>
    <x v="9414"/>
    <x v="3"/>
    <x v="3"/>
    <s v="Pooja"/>
    <x v="1"/>
    <n v="11"/>
  </r>
  <r>
    <d v="2024-11-15T00:00:00"/>
    <s v="INV009438"/>
    <x v="8"/>
    <s v="Wholesale"/>
    <x v="2"/>
    <x v="2"/>
    <x v="3"/>
    <x v="1"/>
    <x v="1"/>
    <n v="18"/>
    <n v="2500"/>
    <n v="1"/>
    <x v="36"/>
    <n v="32953.29"/>
    <x v="9415"/>
    <x v="4"/>
    <x v="0"/>
    <s v="Vikas"/>
    <x v="1"/>
    <n v="11"/>
  </r>
  <r>
    <d v="2024-11-16T00:00:00"/>
    <s v="INV009439"/>
    <x v="8"/>
    <s v="Retail"/>
    <x v="2"/>
    <x v="6"/>
    <x v="2"/>
    <x v="4"/>
    <x v="0"/>
    <n v="6"/>
    <n v="12000"/>
    <n v="18"/>
    <x v="814"/>
    <n v="48824.24"/>
    <x v="9416"/>
    <x v="0"/>
    <x v="1"/>
    <s v="Pooja"/>
    <x v="1"/>
    <n v="11"/>
  </r>
  <r>
    <d v="2024-11-17T00:00:00"/>
    <s v="INV009440"/>
    <x v="1"/>
    <s v="Retail"/>
    <x v="0"/>
    <x v="4"/>
    <x v="1"/>
    <x v="2"/>
    <x v="2"/>
    <n v="9"/>
    <n v="4500"/>
    <n v="18"/>
    <x v="2253"/>
    <n v="30687.16"/>
    <x v="9417"/>
    <x v="2"/>
    <x v="3"/>
    <s v="Priya"/>
    <x v="1"/>
    <n v="11"/>
  </r>
  <r>
    <d v="2024-11-18T00:00:00"/>
    <s v="INV009441"/>
    <x v="4"/>
    <s v="Retail"/>
    <x v="3"/>
    <x v="7"/>
    <x v="1"/>
    <x v="6"/>
    <x v="0"/>
    <n v="7"/>
    <n v="3500"/>
    <n v="19"/>
    <x v="2166"/>
    <n v="15392.52"/>
    <x v="9418"/>
    <x v="3"/>
    <x v="0"/>
    <s v="Sneha"/>
    <x v="1"/>
    <n v="11"/>
  </r>
  <r>
    <d v="2024-11-19T00:00:00"/>
    <s v="INV009442"/>
    <x v="0"/>
    <s v="Wholesale"/>
    <x v="1"/>
    <x v="1"/>
    <x v="0"/>
    <x v="0"/>
    <x v="0"/>
    <n v="7"/>
    <n v="45000"/>
    <n v="6"/>
    <x v="1130"/>
    <n v="270921.42"/>
    <x v="9419"/>
    <x v="4"/>
    <x v="3"/>
    <s v="Sneha"/>
    <x v="1"/>
    <n v="11"/>
  </r>
  <r>
    <d v="2024-11-20T00:00:00"/>
    <s v="INV009443"/>
    <x v="9"/>
    <s v="Retail"/>
    <x v="2"/>
    <x v="2"/>
    <x v="3"/>
    <x v="2"/>
    <x v="2"/>
    <n v="24"/>
    <n v="4500"/>
    <n v="11"/>
    <x v="101"/>
    <n v="73367.839999999997"/>
    <x v="9420"/>
    <x v="4"/>
    <x v="0"/>
    <s v="Amit"/>
    <x v="1"/>
    <n v="11"/>
  </r>
  <r>
    <d v="2024-11-21T00:00:00"/>
    <s v="INV009444"/>
    <x v="7"/>
    <s v="Retail"/>
    <x v="0"/>
    <x v="4"/>
    <x v="1"/>
    <x v="3"/>
    <x v="3"/>
    <n v="4"/>
    <n v="600"/>
    <n v="4"/>
    <x v="2430"/>
    <n v="2140.91"/>
    <x v="9421"/>
    <x v="0"/>
    <x v="0"/>
    <s v="Raj"/>
    <x v="1"/>
    <n v="11"/>
  </r>
  <r>
    <d v="2024-11-22T00:00:00"/>
    <s v="INV009445"/>
    <x v="0"/>
    <s v="Corporate"/>
    <x v="1"/>
    <x v="1"/>
    <x v="0"/>
    <x v="7"/>
    <x v="3"/>
    <n v="16"/>
    <n v="900"/>
    <n v="10"/>
    <x v="553"/>
    <n v="9497.5400000000009"/>
    <x v="9422"/>
    <x v="1"/>
    <x v="2"/>
    <s v="Amit"/>
    <x v="1"/>
    <n v="11"/>
  </r>
  <r>
    <d v="2024-11-23T00:00:00"/>
    <s v="INV009446"/>
    <x v="3"/>
    <s v="Retail"/>
    <x v="2"/>
    <x v="6"/>
    <x v="0"/>
    <x v="4"/>
    <x v="0"/>
    <n v="5"/>
    <n v="12000"/>
    <n v="4"/>
    <x v="851"/>
    <n v="42141.39"/>
    <x v="9423"/>
    <x v="3"/>
    <x v="0"/>
    <s v="Pooja"/>
    <x v="1"/>
    <n v="11"/>
  </r>
  <r>
    <d v="2024-11-24T00:00:00"/>
    <s v="INV009447"/>
    <x v="5"/>
    <s v="Retail"/>
    <x v="1"/>
    <x v="1"/>
    <x v="2"/>
    <x v="4"/>
    <x v="0"/>
    <n v="8"/>
    <n v="12000"/>
    <n v="6"/>
    <x v="997"/>
    <n v="80872.240000000005"/>
    <x v="9424"/>
    <x v="2"/>
    <x v="0"/>
    <s v="Priya"/>
    <x v="1"/>
    <n v="11"/>
  </r>
  <r>
    <d v="2024-11-25T00:00:00"/>
    <s v="INV009448"/>
    <x v="1"/>
    <s v="Wholesale"/>
    <x v="2"/>
    <x v="2"/>
    <x v="1"/>
    <x v="0"/>
    <x v="0"/>
    <n v="11"/>
    <n v="45000"/>
    <n v="2"/>
    <x v="2118"/>
    <n v="399758.01"/>
    <x v="9425"/>
    <x v="0"/>
    <x v="2"/>
    <s v="Amit"/>
    <x v="1"/>
    <n v="11"/>
  </r>
  <r>
    <d v="2024-11-26T00:00:00"/>
    <s v="INV009449"/>
    <x v="7"/>
    <s v="Corporate"/>
    <x v="3"/>
    <x v="5"/>
    <x v="1"/>
    <x v="6"/>
    <x v="0"/>
    <n v="8"/>
    <n v="3500"/>
    <n v="18"/>
    <x v="437"/>
    <n v="21346.1"/>
    <x v="9426"/>
    <x v="3"/>
    <x v="0"/>
    <s v="Vikas"/>
    <x v="1"/>
    <n v="11"/>
  </r>
  <r>
    <d v="2024-11-27T00:00:00"/>
    <s v="INV009450"/>
    <x v="6"/>
    <s v="Wholesale"/>
    <x v="0"/>
    <x v="0"/>
    <x v="0"/>
    <x v="2"/>
    <x v="2"/>
    <n v="20"/>
    <n v="4500"/>
    <n v="17"/>
    <x v="114"/>
    <n v="54223.17"/>
    <x v="9427"/>
    <x v="0"/>
    <x v="3"/>
    <s v="Raj"/>
    <x v="1"/>
    <n v="11"/>
  </r>
  <r>
    <d v="2024-11-28T00:00:00"/>
    <s v="INV009451"/>
    <x v="4"/>
    <s v="Wholesale"/>
    <x v="2"/>
    <x v="6"/>
    <x v="0"/>
    <x v="0"/>
    <x v="0"/>
    <n v="12"/>
    <n v="45000"/>
    <n v="16"/>
    <x v="2354"/>
    <n v="332170.71999999997"/>
    <x v="9428"/>
    <x v="0"/>
    <x v="1"/>
    <s v="Neha"/>
    <x v="1"/>
    <n v="11"/>
  </r>
  <r>
    <d v="2024-11-29T00:00:00"/>
    <s v="INV009452"/>
    <x v="6"/>
    <s v="Corporate"/>
    <x v="2"/>
    <x v="2"/>
    <x v="0"/>
    <x v="5"/>
    <x v="0"/>
    <n v="6"/>
    <n v="15000"/>
    <n v="15"/>
    <x v="1292"/>
    <n v="65441.27"/>
    <x v="9429"/>
    <x v="0"/>
    <x v="2"/>
    <s v="Raj"/>
    <x v="1"/>
    <n v="11"/>
  </r>
  <r>
    <d v="2024-11-30T00:00:00"/>
    <s v="INV009453"/>
    <x v="6"/>
    <s v="Retail"/>
    <x v="1"/>
    <x v="1"/>
    <x v="3"/>
    <x v="1"/>
    <x v="1"/>
    <n v="5"/>
    <n v="2500"/>
    <n v="14"/>
    <x v="1432"/>
    <n v="8346.7999999999993"/>
    <x v="9430"/>
    <x v="2"/>
    <x v="0"/>
    <s v="Neha"/>
    <x v="1"/>
    <n v="11"/>
  </r>
  <r>
    <d v="2024-12-01T00:00:00"/>
    <s v="INV009454"/>
    <x v="7"/>
    <s v="Wholesale"/>
    <x v="3"/>
    <x v="5"/>
    <x v="1"/>
    <x v="0"/>
    <x v="0"/>
    <n v="13"/>
    <n v="45000"/>
    <n v="20"/>
    <x v="1889"/>
    <n v="349293.94"/>
    <x v="9431"/>
    <x v="1"/>
    <x v="0"/>
    <s v="Neha"/>
    <x v="1"/>
    <n v="12"/>
  </r>
  <r>
    <d v="2024-12-02T00:00:00"/>
    <s v="INV009455"/>
    <x v="5"/>
    <s v="Wholesale"/>
    <x v="0"/>
    <x v="8"/>
    <x v="2"/>
    <x v="5"/>
    <x v="0"/>
    <n v="10"/>
    <n v="15000"/>
    <n v="19"/>
    <x v="1205"/>
    <n v="91887.1"/>
    <x v="9432"/>
    <x v="2"/>
    <x v="2"/>
    <s v="Neha"/>
    <x v="1"/>
    <n v="12"/>
  </r>
  <r>
    <d v="2024-12-03T00:00:00"/>
    <s v="INV009456"/>
    <x v="3"/>
    <s v="Corporate"/>
    <x v="1"/>
    <x v="1"/>
    <x v="1"/>
    <x v="7"/>
    <x v="3"/>
    <n v="9"/>
    <n v="900"/>
    <n v="20"/>
    <x v="374"/>
    <n v="5179.45"/>
    <x v="9433"/>
    <x v="0"/>
    <x v="3"/>
    <s v="Neha"/>
    <x v="1"/>
    <n v="12"/>
  </r>
  <r>
    <d v="2024-12-04T00:00:00"/>
    <s v="INV009457"/>
    <x v="6"/>
    <s v="Corporate"/>
    <x v="0"/>
    <x v="8"/>
    <x v="0"/>
    <x v="5"/>
    <x v="0"/>
    <n v="5"/>
    <n v="15000"/>
    <n v="17"/>
    <x v="2548"/>
    <n v="45640.77"/>
    <x v="9434"/>
    <x v="1"/>
    <x v="3"/>
    <s v="Neha"/>
    <x v="1"/>
    <n v="12"/>
  </r>
  <r>
    <d v="2024-12-05T00:00:00"/>
    <s v="INV009458"/>
    <x v="9"/>
    <s v="Wholesale"/>
    <x v="2"/>
    <x v="2"/>
    <x v="2"/>
    <x v="3"/>
    <x v="3"/>
    <n v="21"/>
    <n v="600"/>
    <n v="14"/>
    <x v="671"/>
    <n v="7902.74"/>
    <x v="9435"/>
    <x v="0"/>
    <x v="0"/>
    <s v="Karan"/>
    <x v="1"/>
    <n v="12"/>
  </r>
  <r>
    <d v="2024-12-06T00:00:00"/>
    <s v="INV009459"/>
    <x v="7"/>
    <s v="Corporate"/>
    <x v="3"/>
    <x v="5"/>
    <x v="1"/>
    <x v="6"/>
    <x v="0"/>
    <n v="20"/>
    <n v="3500"/>
    <n v="4"/>
    <x v="1736"/>
    <n v="52109.97"/>
    <x v="9436"/>
    <x v="1"/>
    <x v="3"/>
    <s v="Raj"/>
    <x v="1"/>
    <n v="12"/>
  </r>
  <r>
    <d v="2024-12-07T00:00:00"/>
    <s v="INV009460"/>
    <x v="10"/>
    <s v="Wholesale"/>
    <x v="1"/>
    <x v="1"/>
    <x v="2"/>
    <x v="6"/>
    <x v="0"/>
    <n v="17"/>
    <n v="3500"/>
    <n v="16"/>
    <x v="219"/>
    <n v="41463.42"/>
    <x v="9437"/>
    <x v="2"/>
    <x v="1"/>
    <s v="Raj"/>
    <x v="1"/>
    <n v="12"/>
  </r>
  <r>
    <d v="2024-12-08T00:00:00"/>
    <s v="INV009461"/>
    <x v="6"/>
    <s v="Wholesale"/>
    <x v="2"/>
    <x v="2"/>
    <x v="3"/>
    <x v="3"/>
    <x v="3"/>
    <n v="10"/>
    <n v="600"/>
    <n v="8"/>
    <x v="2376"/>
    <n v="3990.21"/>
    <x v="9438"/>
    <x v="2"/>
    <x v="2"/>
    <s v="Sneha"/>
    <x v="1"/>
    <n v="12"/>
  </r>
  <r>
    <d v="2024-12-09T00:00:00"/>
    <s v="INV009462"/>
    <x v="3"/>
    <s v="Corporate"/>
    <x v="0"/>
    <x v="8"/>
    <x v="2"/>
    <x v="4"/>
    <x v="0"/>
    <n v="18"/>
    <n v="12000"/>
    <n v="20"/>
    <x v="709"/>
    <n v="157638.23000000001"/>
    <x v="9439"/>
    <x v="4"/>
    <x v="1"/>
    <s v="Sneha"/>
    <x v="1"/>
    <n v="12"/>
  </r>
  <r>
    <d v="2024-12-10T00:00:00"/>
    <s v="INV009463"/>
    <x v="9"/>
    <s v="Retail"/>
    <x v="2"/>
    <x v="6"/>
    <x v="3"/>
    <x v="0"/>
    <x v="0"/>
    <n v="10"/>
    <n v="45000"/>
    <n v="5"/>
    <x v="1351"/>
    <n v="380080.6"/>
    <x v="9440"/>
    <x v="4"/>
    <x v="3"/>
    <s v="Karan"/>
    <x v="1"/>
    <n v="12"/>
  </r>
  <r>
    <d v="2024-12-11T00:00:00"/>
    <s v="INV009464"/>
    <x v="8"/>
    <s v="Wholesale"/>
    <x v="2"/>
    <x v="2"/>
    <x v="1"/>
    <x v="3"/>
    <x v="3"/>
    <n v="2"/>
    <n v="600"/>
    <n v="7"/>
    <x v="1148"/>
    <n v="1013.68"/>
    <x v="9441"/>
    <x v="0"/>
    <x v="1"/>
    <s v="Neha"/>
    <x v="1"/>
    <n v="12"/>
  </r>
  <r>
    <d v="2024-12-12T00:00:00"/>
    <s v="INV009465"/>
    <x v="6"/>
    <s v="Corporate"/>
    <x v="3"/>
    <x v="5"/>
    <x v="3"/>
    <x v="2"/>
    <x v="2"/>
    <n v="2"/>
    <n v="4500"/>
    <n v="18"/>
    <x v="332"/>
    <n v="6541.85"/>
    <x v="9442"/>
    <x v="2"/>
    <x v="0"/>
    <s v="Pooja"/>
    <x v="1"/>
    <n v="12"/>
  </r>
  <r>
    <d v="2024-12-13T00:00:00"/>
    <s v="INV009466"/>
    <x v="6"/>
    <s v="Corporate"/>
    <x v="0"/>
    <x v="8"/>
    <x v="3"/>
    <x v="0"/>
    <x v="0"/>
    <n v="12"/>
    <n v="45000"/>
    <n v="15"/>
    <x v="1324"/>
    <n v="388467.77"/>
    <x v="9443"/>
    <x v="2"/>
    <x v="1"/>
    <s v="Vikas"/>
    <x v="1"/>
    <n v="12"/>
  </r>
  <r>
    <d v="2024-12-14T00:00:00"/>
    <s v="INV009467"/>
    <x v="9"/>
    <s v="Retail"/>
    <x v="3"/>
    <x v="7"/>
    <x v="3"/>
    <x v="1"/>
    <x v="1"/>
    <n v="9"/>
    <n v="2500"/>
    <n v="18"/>
    <x v="782"/>
    <n v="15937.89"/>
    <x v="9444"/>
    <x v="0"/>
    <x v="1"/>
    <s v="Sneha"/>
    <x v="1"/>
    <n v="12"/>
  </r>
  <r>
    <d v="2024-12-15T00:00:00"/>
    <s v="INV009468"/>
    <x v="2"/>
    <s v="Retail"/>
    <x v="3"/>
    <x v="3"/>
    <x v="1"/>
    <x v="0"/>
    <x v="0"/>
    <n v="15"/>
    <n v="45000"/>
    <n v="1"/>
    <x v="1222"/>
    <n v="572918.62"/>
    <x v="9445"/>
    <x v="1"/>
    <x v="1"/>
    <s v="Sneha"/>
    <x v="1"/>
    <n v="12"/>
  </r>
  <r>
    <d v="2024-12-16T00:00:00"/>
    <s v="INV009469"/>
    <x v="2"/>
    <s v="Corporate"/>
    <x v="1"/>
    <x v="1"/>
    <x v="1"/>
    <x v="5"/>
    <x v="0"/>
    <n v="10"/>
    <n v="15000"/>
    <n v="11"/>
    <x v="2549"/>
    <n v="115378.87"/>
    <x v="9446"/>
    <x v="1"/>
    <x v="2"/>
    <s v="Vikas"/>
    <x v="1"/>
    <n v="12"/>
  </r>
  <r>
    <d v="2024-12-17T00:00:00"/>
    <s v="INV009470"/>
    <x v="9"/>
    <s v="Corporate"/>
    <x v="3"/>
    <x v="3"/>
    <x v="3"/>
    <x v="7"/>
    <x v="3"/>
    <n v="16"/>
    <n v="900"/>
    <n v="7"/>
    <x v="909"/>
    <n v="12397.09"/>
    <x v="9447"/>
    <x v="1"/>
    <x v="2"/>
    <s v="Karan"/>
    <x v="1"/>
    <n v="12"/>
  </r>
  <r>
    <d v="2024-12-18T00:00:00"/>
    <s v="INV009471"/>
    <x v="0"/>
    <s v="Wholesale"/>
    <x v="1"/>
    <x v="1"/>
    <x v="1"/>
    <x v="1"/>
    <x v="1"/>
    <n v="19"/>
    <n v="2500"/>
    <n v="18"/>
    <x v="1778"/>
    <n v="34473.15"/>
    <x v="9448"/>
    <x v="4"/>
    <x v="3"/>
    <s v="Neha"/>
    <x v="1"/>
    <n v="12"/>
  </r>
  <r>
    <d v="2024-12-19T00:00:00"/>
    <s v="INV009472"/>
    <x v="1"/>
    <s v="Corporate"/>
    <x v="3"/>
    <x v="3"/>
    <x v="3"/>
    <x v="0"/>
    <x v="0"/>
    <n v="2"/>
    <n v="45000"/>
    <n v="7"/>
    <x v="903"/>
    <n v="65914.47"/>
    <x v="9449"/>
    <x v="4"/>
    <x v="3"/>
    <s v="Vikas"/>
    <x v="1"/>
    <n v="12"/>
  </r>
  <r>
    <d v="2024-12-20T00:00:00"/>
    <s v="INV009473"/>
    <x v="1"/>
    <s v="Corporate"/>
    <x v="3"/>
    <x v="5"/>
    <x v="0"/>
    <x v="5"/>
    <x v="0"/>
    <n v="20"/>
    <n v="15000"/>
    <n v="18"/>
    <x v="1017"/>
    <n v="213601.34"/>
    <x v="9450"/>
    <x v="2"/>
    <x v="0"/>
    <s v="Vikas"/>
    <x v="1"/>
    <n v="12"/>
  </r>
  <r>
    <d v="2024-12-21T00:00:00"/>
    <s v="INV009474"/>
    <x v="2"/>
    <s v="Wholesale"/>
    <x v="0"/>
    <x v="8"/>
    <x v="1"/>
    <x v="3"/>
    <x v="3"/>
    <n v="14"/>
    <n v="600"/>
    <n v="3"/>
    <x v="2431"/>
    <n v="7371.84"/>
    <x v="9451"/>
    <x v="2"/>
    <x v="2"/>
    <s v="Karan"/>
    <x v="1"/>
    <n v="12"/>
  </r>
  <r>
    <d v="2024-12-22T00:00:00"/>
    <s v="INV009475"/>
    <x v="3"/>
    <s v="Retail"/>
    <x v="3"/>
    <x v="7"/>
    <x v="0"/>
    <x v="1"/>
    <x v="1"/>
    <n v="25"/>
    <n v="2500"/>
    <n v="11"/>
    <x v="302"/>
    <n v="44862.41"/>
    <x v="9452"/>
    <x v="1"/>
    <x v="1"/>
    <s v="Karan"/>
    <x v="1"/>
    <n v="12"/>
  </r>
  <r>
    <d v="2024-12-23T00:00:00"/>
    <s v="INV009476"/>
    <x v="1"/>
    <s v="Retail"/>
    <x v="2"/>
    <x v="6"/>
    <x v="0"/>
    <x v="1"/>
    <x v="1"/>
    <n v="11"/>
    <n v="2500"/>
    <n v="10"/>
    <x v="1004"/>
    <n v="20640.84"/>
    <x v="9453"/>
    <x v="2"/>
    <x v="2"/>
    <s v="Karan"/>
    <x v="1"/>
    <n v="12"/>
  </r>
  <r>
    <d v="2024-12-24T00:00:00"/>
    <s v="INV009477"/>
    <x v="5"/>
    <s v="Retail"/>
    <x v="2"/>
    <x v="2"/>
    <x v="2"/>
    <x v="0"/>
    <x v="0"/>
    <n v="25"/>
    <n v="45000"/>
    <n v="11"/>
    <x v="1959"/>
    <n v="897834.13"/>
    <x v="9454"/>
    <x v="4"/>
    <x v="0"/>
    <s v="Pooja"/>
    <x v="1"/>
    <n v="12"/>
  </r>
  <r>
    <d v="2024-12-25T00:00:00"/>
    <s v="INV009478"/>
    <x v="11"/>
    <s v="Corporate"/>
    <x v="3"/>
    <x v="7"/>
    <x v="2"/>
    <x v="5"/>
    <x v="0"/>
    <n v="5"/>
    <n v="15000"/>
    <n v="3"/>
    <x v="2486"/>
    <n v="55101.34"/>
    <x v="9455"/>
    <x v="1"/>
    <x v="1"/>
    <s v="Amit"/>
    <x v="1"/>
    <n v="12"/>
  </r>
  <r>
    <d v="2024-12-26T00:00:00"/>
    <s v="INV009479"/>
    <x v="7"/>
    <s v="Wholesale"/>
    <x v="3"/>
    <x v="3"/>
    <x v="3"/>
    <x v="0"/>
    <x v="0"/>
    <n v="10"/>
    <n v="45000"/>
    <n v="1"/>
    <x v="1623"/>
    <n v="325630.51"/>
    <x v="9456"/>
    <x v="1"/>
    <x v="1"/>
    <s v="Raj"/>
    <x v="1"/>
    <n v="12"/>
  </r>
  <r>
    <d v="2024-12-27T00:00:00"/>
    <s v="INV009480"/>
    <x v="1"/>
    <s v="Corporate"/>
    <x v="2"/>
    <x v="2"/>
    <x v="2"/>
    <x v="1"/>
    <x v="1"/>
    <n v="7"/>
    <n v="2500"/>
    <n v="8"/>
    <x v="201"/>
    <n v="13176.1"/>
    <x v="9457"/>
    <x v="0"/>
    <x v="3"/>
    <s v="Priya"/>
    <x v="1"/>
    <n v="12"/>
  </r>
  <r>
    <d v="2024-12-28T00:00:00"/>
    <s v="INV009481"/>
    <x v="9"/>
    <s v="Wholesale"/>
    <x v="0"/>
    <x v="8"/>
    <x v="3"/>
    <x v="0"/>
    <x v="0"/>
    <n v="19"/>
    <n v="45000"/>
    <n v="18"/>
    <x v="1564"/>
    <n v="551591.43000000005"/>
    <x v="9458"/>
    <x v="0"/>
    <x v="0"/>
    <s v="Pooja"/>
    <x v="1"/>
    <n v="12"/>
  </r>
  <r>
    <d v="2024-12-29T00:00:00"/>
    <s v="INV009482"/>
    <x v="5"/>
    <s v="Corporate"/>
    <x v="1"/>
    <x v="1"/>
    <x v="3"/>
    <x v="3"/>
    <x v="3"/>
    <n v="7"/>
    <n v="600"/>
    <n v="0"/>
    <x v="1637"/>
    <n v="3910.57"/>
    <x v="9459"/>
    <x v="1"/>
    <x v="0"/>
    <s v="Vikas"/>
    <x v="1"/>
    <n v="12"/>
  </r>
  <r>
    <d v="2024-12-30T00:00:00"/>
    <s v="INV009483"/>
    <x v="0"/>
    <s v="Wholesale"/>
    <x v="0"/>
    <x v="0"/>
    <x v="1"/>
    <x v="2"/>
    <x v="2"/>
    <n v="15"/>
    <n v="4500"/>
    <n v="6"/>
    <x v="57"/>
    <n v="45716.82"/>
    <x v="9460"/>
    <x v="3"/>
    <x v="3"/>
    <s v="Neha"/>
    <x v="1"/>
    <n v="12"/>
  </r>
  <r>
    <d v="2024-12-31T00:00:00"/>
    <s v="INV009484"/>
    <x v="0"/>
    <s v="Retail"/>
    <x v="2"/>
    <x v="6"/>
    <x v="3"/>
    <x v="1"/>
    <x v="1"/>
    <n v="16"/>
    <n v="2500"/>
    <n v="5"/>
    <x v="982"/>
    <n v="35638.410000000003"/>
    <x v="9461"/>
    <x v="0"/>
    <x v="0"/>
    <s v="Priya"/>
    <x v="1"/>
    <n v="12"/>
  </r>
  <r>
    <d v="2024-01-01T00:00:00"/>
    <s v="INV009485"/>
    <x v="0"/>
    <s v="Retail"/>
    <x v="2"/>
    <x v="6"/>
    <x v="0"/>
    <x v="3"/>
    <x v="3"/>
    <n v="10"/>
    <n v="600"/>
    <n v="3"/>
    <x v="373"/>
    <n v="4295.26"/>
    <x v="9462"/>
    <x v="1"/>
    <x v="0"/>
    <s v="Priya"/>
    <x v="1"/>
    <n v="1"/>
  </r>
  <r>
    <d v="2024-01-02T00:00:00"/>
    <s v="INV009486"/>
    <x v="3"/>
    <s v="Retail"/>
    <x v="3"/>
    <x v="5"/>
    <x v="2"/>
    <x v="0"/>
    <x v="0"/>
    <n v="22"/>
    <n v="45000"/>
    <n v="6"/>
    <x v="2434"/>
    <n v="775499.23"/>
    <x v="9463"/>
    <x v="4"/>
    <x v="1"/>
    <s v="Pooja"/>
    <x v="1"/>
    <n v="1"/>
  </r>
  <r>
    <d v="2024-01-03T00:00:00"/>
    <s v="INV009487"/>
    <x v="6"/>
    <s v="Retail"/>
    <x v="0"/>
    <x v="0"/>
    <x v="1"/>
    <x v="2"/>
    <x v="2"/>
    <n v="7"/>
    <n v="4500"/>
    <n v="5"/>
    <x v="620"/>
    <n v="22878.959999999999"/>
    <x v="9464"/>
    <x v="3"/>
    <x v="3"/>
    <s v="Pooja"/>
    <x v="1"/>
    <n v="1"/>
  </r>
  <r>
    <d v="2024-01-04T00:00:00"/>
    <s v="INV009488"/>
    <x v="3"/>
    <s v="Retail"/>
    <x v="1"/>
    <x v="1"/>
    <x v="1"/>
    <x v="4"/>
    <x v="0"/>
    <n v="7"/>
    <n v="12000"/>
    <n v="11"/>
    <x v="117"/>
    <n v="66802.25"/>
    <x v="9465"/>
    <x v="3"/>
    <x v="0"/>
    <s v="Priya"/>
    <x v="1"/>
    <n v="1"/>
  </r>
  <r>
    <d v="2024-01-05T00:00:00"/>
    <s v="INV009489"/>
    <x v="8"/>
    <s v="Wholesale"/>
    <x v="2"/>
    <x v="6"/>
    <x v="1"/>
    <x v="4"/>
    <x v="0"/>
    <n v="14"/>
    <n v="12000"/>
    <n v="1"/>
    <x v="2149"/>
    <n v="137505.10999999999"/>
    <x v="9466"/>
    <x v="1"/>
    <x v="2"/>
    <s v="Priya"/>
    <x v="1"/>
    <n v="1"/>
  </r>
  <r>
    <d v="2024-01-06T00:00:00"/>
    <s v="INV009490"/>
    <x v="9"/>
    <s v="Wholesale"/>
    <x v="3"/>
    <x v="3"/>
    <x v="2"/>
    <x v="2"/>
    <x v="2"/>
    <n v="12"/>
    <n v="4500"/>
    <n v="9"/>
    <x v="558"/>
    <n v="40606.28"/>
    <x v="9467"/>
    <x v="1"/>
    <x v="3"/>
    <s v="Karan"/>
    <x v="1"/>
    <n v="1"/>
  </r>
  <r>
    <d v="2024-01-07T00:00:00"/>
    <s v="INV009491"/>
    <x v="6"/>
    <s v="Retail"/>
    <x v="1"/>
    <x v="1"/>
    <x v="0"/>
    <x v="7"/>
    <x v="3"/>
    <n v="17"/>
    <n v="900"/>
    <n v="14"/>
    <x v="2311"/>
    <n v="10634.46"/>
    <x v="9468"/>
    <x v="2"/>
    <x v="2"/>
    <s v="Amit"/>
    <x v="1"/>
    <n v="1"/>
  </r>
  <r>
    <d v="2024-01-08T00:00:00"/>
    <s v="INV009492"/>
    <x v="4"/>
    <s v="Corporate"/>
    <x v="3"/>
    <x v="9"/>
    <x v="0"/>
    <x v="1"/>
    <x v="1"/>
    <n v="8"/>
    <n v="2500"/>
    <n v="0"/>
    <x v="430"/>
    <n v="14744.05"/>
    <x v="9469"/>
    <x v="1"/>
    <x v="2"/>
    <s v="Priya"/>
    <x v="1"/>
    <n v="1"/>
  </r>
  <r>
    <d v="2024-01-09T00:00:00"/>
    <s v="INV009493"/>
    <x v="10"/>
    <s v="Corporate"/>
    <x v="2"/>
    <x v="2"/>
    <x v="0"/>
    <x v="1"/>
    <x v="1"/>
    <n v="2"/>
    <n v="2500"/>
    <n v="9"/>
    <x v="2061"/>
    <n v="4037.83"/>
    <x v="9470"/>
    <x v="1"/>
    <x v="0"/>
    <s v="Amit"/>
    <x v="1"/>
    <n v="1"/>
  </r>
  <r>
    <d v="2024-01-10T00:00:00"/>
    <s v="INV009494"/>
    <x v="3"/>
    <s v="Wholesale"/>
    <x v="0"/>
    <x v="4"/>
    <x v="1"/>
    <x v="5"/>
    <x v="0"/>
    <n v="24"/>
    <n v="15000"/>
    <n v="8"/>
    <x v="2128"/>
    <n v="250580.81"/>
    <x v="9471"/>
    <x v="3"/>
    <x v="1"/>
    <s v="Vikas"/>
    <x v="1"/>
    <n v="1"/>
  </r>
  <r>
    <d v="2024-01-11T00:00:00"/>
    <s v="INV009495"/>
    <x v="3"/>
    <s v="Wholesale"/>
    <x v="0"/>
    <x v="8"/>
    <x v="2"/>
    <x v="1"/>
    <x v="1"/>
    <n v="18"/>
    <n v="2500"/>
    <n v="12"/>
    <x v="109"/>
    <n v="32570.53"/>
    <x v="9472"/>
    <x v="0"/>
    <x v="0"/>
    <s v="Karan"/>
    <x v="1"/>
    <n v="1"/>
  </r>
  <r>
    <d v="2024-01-12T00:00:00"/>
    <s v="INV009496"/>
    <x v="7"/>
    <s v="Corporate"/>
    <x v="0"/>
    <x v="0"/>
    <x v="1"/>
    <x v="4"/>
    <x v="0"/>
    <n v="16"/>
    <n v="12000"/>
    <n v="20"/>
    <x v="2277"/>
    <n v="138510.59"/>
    <x v="9473"/>
    <x v="2"/>
    <x v="1"/>
    <s v="Priya"/>
    <x v="1"/>
    <n v="1"/>
  </r>
  <r>
    <d v="2024-01-13T00:00:00"/>
    <s v="INV009497"/>
    <x v="4"/>
    <s v="Retail"/>
    <x v="3"/>
    <x v="9"/>
    <x v="3"/>
    <x v="2"/>
    <x v="2"/>
    <n v="14"/>
    <n v="4500"/>
    <n v="4"/>
    <x v="335"/>
    <n v="54590.74"/>
    <x v="9474"/>
    <x v="1"/>
    <x v="1"/>
    <s v="Karan"/>
    <x v="1"/>
    <n v="1"/>
  </r>
  <r>
    <d v="2024-01-14T00:00:00"/>
    <s v="INV009498"/>
    <x v="4"/>
    <s v="Retail"/>
    <x v="1"/>
    <x v="1"/>
    <x v="2"/>
    <x v="7"/>
    <x v="3"/>
    <n v="12"/>
    <n v="900"/>
    <n v="19"/>
    <x v="1594"/>
    <n v="6649.55"/>
    <x v="9475"/>
    <x v="1"/>
    <x v="0"/>
    <s v="Karan"/>
    <x v="1"/>
    <n v="1"/>
  </r>
  <r>
    <d v="2024-01-15T00:00:00"/>
    <s v="INV009499"/>
    <x v="7"/>
    <s v="Corporate"/>
    <x v="3"/>
    <x v="9"/>
    <x v="3"/>
    <x v="3"/>
    <x v="3"/>
    <n v="20"/>
    <n v="600"/>
    <n v="2"/>
    <x v="1543"/>
    <n v="9742.8700000000008"/>
    <x v="9476"/>
    <x v="3"/>
    <x v="2"/>
    <s v="Raj"/>
    <x v="1"/>
    <n v="1"/>
  </r>
  <r>
    <d v="2024-01-16T00:00:00"/>
    <s v="INV009500"/>
    <x v="1"/>
    <s v="Wholesale"/>
    <x v="3"/>
    <x v="7"/>
    <x v="2"/>
    <x v="1"/>
    <x v="1"/>
    <n v="23"/>
    <n v="2500"/>
    <n v="12"/>
    <x v="2305"/>
    <n v="40614.300000000003"/>
    <x v="9477"/>
    <x v="4"/>
    <x v="1"/>
    <s v="Vikas"/>
    <x v="1"/>
    <n v="1"/>
  </r>
  <r>
    <d v="2024-01-17T00:00:00"/>
    <s v="INV009501"/>
    <x v="11"/>
    <s v="Retail"/>
    <x v="1"/>
    <x v="1"/>
    <x v="3"/>
    <x v="1"/>
    <x v="1"/>
    <n v="19"/>
    <n v="2500"/>
    <n v="6"/>
    <x v="2550"/>
    <n v="36876.46"/>
    <x v="9478"/>
    <x v="0"/>
    <x v="1"/>
    <s v="Sneha"/>
    <x v="1"/>
    <n v="1"/>
  </r>
  <r>
    <d v="2024-01-18T00:00:00"/>
    <s v="INV009502"/>
    <x v="5"/>
    <s v="Corporate"/>
    <x v="1"/>
    <x v="1"/>
    <x v="2"/>
    <x v="6"/>
    <x v="0"/>
    <n v="2"/>
    <n v="3500"/>
    <n v="9"/>
    <x v="531"/>
    <n v="5360.16"/>
    <x v="9479"/>
    <x v="2"/>
    <x v="3"/>
    <s v="Amit"/>
    <x v="1"/>
    <n v="1"/>
  </r>
  <r>
    <d v="2024-01-19T00:00:00"/>
    <s v="INV009503"/>
    <x v="3"/>
    <s v="Wholesale"/>
    <x v="1"/>
    <x v="1"/>
    <x v="2"/>
    <x v="4"/>
    <x v="0"/>
    <n v="2"/>
    <n v="12000"/>
    <n v="5"/>
    <x v="1366"/>
    <n v="21416.45"/>
    <x v="9480"/>
    <x v="3"/>
    <x v="3"/>
    <s v="Amit"/>
    <x v="1"/>
    <n v="1"/>
  </r>
  <r>
    <d v="2024-01-20T00:00:00"/>
    <s v="INV009504"/>
    <x v="6"/>
    <s v="Retail"/>
    <x v="2"/>
    <x v="2"/>
    <x v="0"/>
    <x v="2"/>
    <x v="2"/>
    <n v="14"/>
    <n v="4500"/>
    <n v="8"/>
    <x v="1545"/>
    <n v="44082.48"/>
    <x v="9481"/>
    <x v="3"/>
    <x v="2"/>
    <s v="Sneha"/>
    <x v="1"/>
    <n v="1"/>
  </r>
  <r>
    <d v="2024-01-21T00:00:00"/>
    <s v="INV009505"/>
    <x v="8"/>
    <s v="Retail"/>
    <x v="2"/>
    <x v="2"/>
    <x v="1"/>
    <x v="4"/>
    <x v="0"/>
    <n v="24"/>
    <n v="12000"/>
    <n v="7"/>
    <x v="2460"/>
    <n v="206799.32"/>
    <x v="9482"/>
    <x v="2"/>
    <x v="3"/>
    <s v="Priya"/>
    <x v="1"/>
    <n v="1"/>
  </r>
  <r>
    <d v="2024-01-22T00:00:00"/>
    <s v="INV009506"/>
    <x v="1"/>
    <s v="Corporate"/>
    <x v="2"/>
    <x v="2"/>
    <x v="3"/>
    <x v="1"/>
    <x v="1"/>
    <n v="25"/>
    <n v="2500"/>
    <n v="19"/>
    <x v="2551"/>
    <n v="45336.92"/>
    <x v="9483"/>
    <x v="3"/>
    <x v="2"/>
    <s v="Karan"/>
    <x v="1"/>
    <n v="1"/>
  </r>
  <r>
    <d v="2024-01-23T00:00:00"/>
    <s v="INV009507"/>
    <x v="3"/>
    <s v="Wholesale"/>
    <x v="0"/>
    <x v="0"/>
    <x v="3"/>
    <x v="3"/>
    <x v="3"/>
    <n v="23"/>
    <n v="600"/>
    <n v="2"/>
    <x v="1463"/>
    <n v="10094.44"/>
    <x v="9484"/>
    <x v="3"/>
    <x v="3"/>
    <s v="Amit"/>
    <x v="1"/>
    <n v="1"/>
  </r>
  <r>
    <d v="2024-01-24T00:00:00"/>
    <s v="INV009508"/>
    <x v="3"/>
    <s v="Corporate"/>
    <x v="3"/>
    <x v="9"/>
    <x v="0"/>
    <x v="5"/>
    <x v="0"/>
    <n v="5"/>
    <n v="15000"/>
    <n v="11"/>
    <x v="230"/>
    <n v="59399.07"/>
    <x v="9485"/>
    <x v="3"/>
    <x v="1"/>
    <s v="Karan"/>
    <x v="1"/>
    <n v="1"/>
  </r>
  <r>
    <d v="2024-01-25T00:00:00"/>
    <s v="INV009509"/>
    <x v="2"/>
    <s v="Wholesale"/>
    <x v="1"/>
    <x v="1"/>
    <x v="3"/>
    <x v="3"/>
    <x v="3"/>
    <n v="21"/>
    <n v="600"/>
    <n v="19"/>
    <x v="681"/>
    <n v="7816.62"/>
    <x v="9486"/>
    <x v="0"/>
    <x v="3"/>
    <s v="Amit"/>
    <x v="1"/>
    <n v="1"/>
  </r>
  <r>
    <d v="2024-01-26T00:00:00"/>
    <s v="INV009510"/>
    <x v="1"/>
    <s v="Corporate"/>
    <x v="3"/>
    <x v="3"/>
    <x v="1"/>
    <x v="5"/>
    <x v="0"/>
    <n v="18"/>
    <n v="15000"/>
    <n v="9"/>
    <x v="1234"/>
    <n v="208535.54"/>
    <x v="9487"/>
    <x v="4"/>
    <x v="1"/>
    <s v="Sneha"/>
    <x v="1"/>
    <n v="1"/>
  </r>
  <r>
    <d v="2024-01-27T00:00:00"/>
    <s v="INV009511"/>
    <x v="9"/>
    <s v="Wholesale"/>
    <x v="2"/>
    <x v="6"/>
    <x v="0"/>
    <x v="7"/>
    <x v="3"/>
    <n v="17"/>
    <n v="900"/>
    <n v="9"/>
    <x v="740"/>
    <n v="10492.2"/>
    <x v="9488"/>
    <x v="2"/>
    <x v="2"/>
    <s v="Pooja"/>
    <x v="1"/>
    <n v="1"/>
  </r>
  <r>
    <d v="2024-01-28T00:00:00"/>
    <s v="INV009512"/>
    <x v="10"/>
    <s v="Wholesale"/>
    <x v="0"/>
    <x v="8"/>
    <x v="1"/>
    <x v="0"/>
    <x v="0"/>
    <n v="13"/>
    <n v="45000"/>
    <n v="6"/>
    <x v="241"/>
    <n v="421544.93"/>
    <x v="9489"/>
    <x v="2"/>
    <x v="0"/>
    <s v="Pooja"/>
    <x v="1"/>
    <n v="1"/>
  </r>
  <r>
    <d v="2024-01-29T00:00:00"/>
    <s v="INV009513"/>
    <x v="4"/>
    <s v="Wholesale"/>
    <x v="2"/>
    <x v="6"/>
    <x v="0"/>
    <x v="0"/>
    <x v="0"/>
    <n v="2"/>
    <n v="45000"/>
    <n v="20"/>
    <x v="235"/>
    <n v="63368.57"/>
    <x v="9490"/>
    <x v="2"/>
    <x v="1"/>
    <s v="Pooja"/>
    <x v="1"/>
    <n v="1"/>
  </r>
  <r>
    <d v="2024-01-30T00:00:00"/>
    <s v="INV009514"/>
    <x v="4"/>
    <s v="Retail"/>
    <x v="2"/>
    <x v="6"/>
    <x v="2"/>
    <x v="2"/>
    <x v="2"/>
    <n v="12"/>
    <n v="4500"/>
    <n v="0"/>
    <x v="1242"/>
    <n v="47168.21"/>
    <x v="9491"/>
    <x v="1"/>
    <x v="2"/>
    <s v="Priya"/>
    <x v="1"/>
    <n v="1"/>
  </r>
  <r>
    <d v="2024-01-31T00:00:00"/>
    <s v="INV009515"/>
    <x v="11"/>
    <s v="Wholesale"/>
    <x v="0"/>
    <x v="0"/>
    <x v="1"/>
    <x v="1"/>
    <x v="1"/>
    <n v="24"/>
    <n v="2500"/>
    <n v="2"/>
    <x v="1306"/>
    <n v="53019.1"/>
    <x v="9492"/>
    <x v="1"/>
    <x v="2"/>
    <s v="Vikas"/>
    <x v="1"/>
    <n v="1"/>
  </r>
  <r>
    <d v="2024-02-01T00:00:00"/>
    <s v="INV009516"/>
    <x v="7"/>
    <s v="Retail"/>
    <x v="3"/>
    <x v="7"/>
    <x v="1"/>
    <x v="3"/>
    <x v="3"/>
    <n v="4"/>
    <n v="600"/>
    <n v="0"/>
    <x v="1350"/>
    <n v="2057.25"/>
    <x v="9493"/>
    <x v="0"/>
    <x v="3"/>
    <s v="Vikas"/>
    <x v="1"/>
    <n v="2"/>
  </r>
  <r>
    <d v="2024-02-02T00:00:00"/>
    <s v="INV009517"/>
    <x v="11"/>
    <s v="Retail"/>
    <x v="2"/>
    <x v="6"/>
    <x v="3"/>
    <x v="7"/>
    <x v="3"/>
    <n v="2"/>
    <n v="900"/>
    <n v="16"/>
    <x v="927"/>
    <n v="1273.31"/>
    <x v="9494"/>
    <x v="0"/>
    <x v="3"/>
    <s v="Neha"/>
    <x v="1"/>
    <n v="2"/>
  </r>
  <r>
    <d v="2024-02-03T00:00:00"/>
    <s v="INV009518"/>
    <x v="10"/>
    <s v="Corporate"/>
    <x v="3"/>
    <x v="7"/>
    <x v="2"/>
    <x v="2"/>
    <x v="2"/>
    <n v="12"/>
    <n v="4500"/>
    <n v="9"/>
    <x v="558"/>
    <n v="42704.08"/>
    <x v="9495"/>
    <x v="0"/>
    <x v="2"/>
    <s v="Amit"/>
    <x v="1"/>
    <n v="2"/>
  </r>
  <r>
    <d v="2024-02-04T00:00:00"/>
    <s v="INV009519"/>
    <x v="2"/>
    <s v="Corporate"/>
    <x v="2"/>
    <x v="6"/>
    <x v="3"/>
    <x v="7"/>
    <x v="3"/>
    <n v="1"/>
    <n v="900"/>
    <n v="18"/>
    <x v="248"/>
    <n v="689.61"/>
    <x v="9496"/>
    <x v="0"/>
    <x v="1"/>
    <s v="Raj"/>
    <x v="1"/>
    <n v="2"/>
  </r>
  <r>
    <d v="2024-02-05T00:00:00"/>
    <s v="INV009520"/>
    <x v="10"/>
    <s v="Wholesale"/>
    <x v="1"/>
    <x v="1"/>
    <x v="0"/>
    <x v="6"/>
    <x v="0"/>
    <n v="20"/>
    <n v="3500"/>
    <n v="15"/>
    <x v="150"/>
    <n v="46607.98"/>
    <x v="9497"/>
    <x v="0"/>
    <x v="0"/>
    <s v="Vikas"/>
    <x v="1"/>
    <n v="2"/>
  </r>
  <r>
    <d v="2024-02-06T00:00:00"/>
    <s v="INV009521"/>
    <x v="3"/>
    <s v="Wholesale"/>
    <x v="3"/>
    <x v="3"/>
    <x v="1"/>
    <x v="5"/>
    <x v="0"/>
    <n v="10"/>
    <n v="15000"/>
    <n v="4"/>
    <x v="398"/>
    <n v="122443.05"/>
    <x v="9498"/>
    <x v="0"/>
    <x v="3"/>
    <s v="Amit"/>
    <x v="1"/>
    <n v="2"/>
  </r>
  <r>
    <d v="2024-02-07T00:00:00"/>
    <s v="INV009522"/>
    <x v="1"/>
    <s v="Corporate"/>
    <x v="0"/>
    <x v="0"/>
    <x v="3"/>
    <x v="7"/>
    <x v="3"/>
    <n v="12"/>
    <n v="900"/>
    <n v="20"/>
    <x v="44"/>
    <n v="6234.93"/>
    <x v="9499"/>
    <x v="0"/>
    <x v="2"/>
    <s v="Amit"/>
    <x v="1"/>
    <n v="2"/>
  </r>
  <r>
    <d v="2024-02-08T00:00:00"/>
    <s v="INV009523"/>
    <x v="9"/>
    <s v="Wholesale"/>
    <x v="3"/>
    <x v="5"/>
    <x v="2"/>
    <x v="1"/>
    <x v="1"/>
    <n v="7"/>
    <n v="2500"/>
    <n v="18"/>
    <x v="1481"/>
    <n v="13128.94"/>
    <x v="9500"/>
    <x v="2"/>
    <x v="2"/>
    <s v="Neha"/>
    <x v="1"/>
    <n v="2"/>
  </r>
  <r>
    <d v="2024-02-09T00:00:00"/>
    <s v="INV009524"/>
    <x v="11"/>
    <s v="Retail"/>
    <x v="0"/>
    <x v="8"/>
    <x v="1"/>
    <x v="6"/>
    <x v="0"/>
    <n v="23"/>
    <n v="3500"/>
    <n v="11"/>
    <x v="1374"/>
    <n v="64941.41"/>
    <x v="9501"/>
    <x v="0"/>
    <x v="0"/>
    <s v="Priya"/>
    <x v="1"/>
    <n v="2"/>
  </r>
  <r>
    <d v="2024-02-10T00:00:00"/>
    <s v="INV009525"/>
    <x v="0"/>
    <s v="Retail"/>
    <x v="0"/>
    <x v="0"/>
    <x v="3"/>
    <x v="3"/>
    <x v="3"/>
    <n v="20"/>
    <n v="600"/>
    <n v="2"/>
    <x v="1543"/>
    <n v="9327.7900000000009"/>
    <x v="9502"/>
    <x v="2"/>
    <x v="0"/>
    <s v="Sneha"/>
    <x v="1"/>
    <n v="2"/>
  </r>
  <r>
    <d v="2024-02-11T00:00:00"/>
    <s v="INV009526"/>
    <x v="10"/>
    <s v="Corporate"/>
    <x v="1"/>
    <x v="1"/>
    <x v="1"/>
    <x v="6"/>
    <x v="0"/>
    <n v="18"/>
    <n v="3500"/>
    <n v="20"/>
    <x v="911"/>
    <n v="37531.83"/>
    <x v="9503"/>
    <x v="0"/>
    <x v="2"/>
    <s v="Vikas"/>
    <x v="1"/>
    <n v="2"/>
  </r>
  <r>
    <d v="2024-02-12T00:00:00"/>
    <s v="INV009527"/>
    <x v="3"/>
    <s v="Retail"/>
    <x v="2"/>
    <x v="2"/>
    <x v="1"/>
    <x v="5"/>
    <x v="0"/>
    <n v="5"/>
    <n v="15000"/>
    <n v="9"/>
    <x v="2370"/>
    <n v="58191.199999999997"/>
    <x v="9504"/>
    <x v="4"/>
    <x v="3"/>
    <s v="Sneha"/>
    <x v="1"/>
    <n v="2"/>
  </r>
  <r>
    <d v="2024-02-13T00:00:00"/>
    <s v="INV009528"/>
    <x v="8"/>
    <s v="Corporate"/>
    <x v="2"/>
    <x v="6"/>
    <x v="1"/>
    <x v="7"/>
    <x v="3"/>
    <n v="12"/>
    <n v="900"/>
    <n v="13"/>
    <x v="891"/>
    <n v="7238.21"/>
    <x v="9505"/>
    <x v="4"/>
    <x v="2"/>
    <s v="Vikas"/>
    <x v="1"/>
    <n v="2"/>
  </r>
  <r>
    <d v="2024-02-14T00:00:00"/>
    <s v="INV009529"/>
    <x v="5"/>
    <s v="Retail"/>
    <x v="0"/>
    <x v="8"/>
    <x v="3"/>
    <x v="4"/>
    <x v="0"/>
    <n v="16"/>
    <n v="12000"/>
    <n v="8"/>
    <x v="1744"/>
    <n v="155371.53"/>
    <x v="9506"/>
    <x v="3"/>
    <x v="2"/>
    <s v="Vikas"/>
    <x v="1"/>
    <n v="2"/>
  </r>
  <r>
    <d v="2024-02-15T00:00:00"/>
    <s v="INV009530"/>
    <x v="1"/>
    <s v="Retail"/>
    <x v="2"/>
    <x v="6"/>
    <x v="3"/>
    <x v="4"/>
    <x v="0"/>
    <n v="14"/>
    <n v="12000"/>
    <n v="14"/>
    <x v="991"/>
    <n v="132282.26"/>
    <x v="9507"/>
    <x v="1"/>
    <x v="2"/>
    <s v="Neha"/>
    <x v="1"/>
    <n v="2"/>
  </r>
  <r>
    <d v="2024-02-16T00:00:00"/>
    <s v="INV009531"/>
    <x v="0"/>
    <s v="Wholesale"/>
    <x v="0"/>
    <x v="8"/>
    <x v="3"/>
    <x v="7"/>
    <x v="3"/>
    <n v="7"/>
    <n v="900"/>
    <n v="2"/>
    <x v="2419"/>
    <n v="4576.0600000000004"/>
    <x v="9508"/>
    <x v="0"/>
    <x v="1"/>
    <s v="Karan"/>
    <x v="1"/>
    <n v="2"/>
  </r>
  <r>
    <d v="2024-02-17T00:00:00"/>
    <s v="INV009532"/>
    <x v="4"/>
    <s v="Wholesale"/>
    <x v="0"/>
    <x v="8"/>
    <x v="2"/>
    <x v="0"/>
    <x v="0"/>
    <n v="19"/>
    <n v="45000"/>
    <n v="7"/>
    <x v="939"/>
    <n v="605124.47"/>
    <x v="9509"/>
    <x v="2"/>
    <x v="2"/>
    <s v="Sneha"/>
    <x v="1"/>
    <n v="2"/>
  </r>
  <r>
    <d v="2024-02-18T00:00:00"/>
    <s v="INV009533"/>
    <x v="1"/>
    <s v="Retail"/>
    <x v="0"/>
    <x v="4"/>
    <x v="2"/>
    <x v="6"/>
    <x v="0"/>
    <n v="11"/>
    <n v="3500"/>
    <n v="12"/>
    <x v="1633"/>
    <n v="28575.32"/>
    <x v="9510"/>
    <x v="3"/>
    <x v="1"/>
    <s v="Priya"/>
    <x v="1"/>
    <n v="2"/>
  </r>
  <r>
    <d v="2024-02-19T00:00:00"/>
    <s v="INV009534"/>
    <x v="0"/>
    <s v="Wholesale"/>
    <x v="1"/>
    <x v="1"/>
    <x v="1"/>
    <x v="0"/>
    <x v="0"/>
    <n v="11"/>
    <n v="45000"/>
    <n v="19"/>
    <x v="1334"/>
    <n v="317366.61"/>
    <x v="9511"/>
    <x v="3"/>
    <x v="0"/>
    <s v="Amit"/>
    <x v="1"/>
    <n v="2"/>
  </r>
  <r>
    <d v="2024-02-20T00:00:00"/>
    <s v="INV009535"/>
    <x v="6"/>
    <s v="Retail"/>
    <x v="0"/>
    <x v="4"/>
    <x v="1"/>
    <x v="7"/>
    <x v="3"/>
    <n v="23"/>
    <n v="900"/>
    <n v="20"/>
    <x v="496"/>
    <n v="12428.15"/>
    <x v="9512"/>
    <x v="0"/>
    <x v="1"/>
    <s v="Neha"/>
    <x v="1"/>
    <n v="2"/>
  </r>
  <r>
    <d v="2024-02-21T00:00:00"/>
    <s v="INV009536"/>
    <x v="2"/>
    <s v="Wholesale"/>
    <x v="2"/>
    <x v="2"/>
    <x v="0"/>
    <x v="6"/>
    <x v="0"/>
    <n v="7"/>
    <n v="3500"/>
    <n v="17"/>
    <x v="2121"/>
    <n v="16683.89"/>
    <x v="9513"/>
    <x v="1"/>
    <x v="2"/>
    <s v="Raj"/>
    <x v="1"/>
    <n v="2"/>
  </r>
  <r>
    <d v="2024-02-22T00:00:00"/>
    <s v="INV009537"/>
    <x v="1"/>
    <s v="Corporate"/>
    <x v="2"/>
    <x v="2"/>
    <x v="1"/>
    <x v="0"/>
    <x v="0"/>
    <n v="18"/>
    <n v="45000"/>
    <n v="6"/>
    <x v="1696"/>
    <n v="629806.31999999995"/>
    <x v="9514"/>
    <x v="0"/>
    <x v="0"/>
    <s v="Pooja"/>
    <x v="1"/>
    <n v="2"/>
  </r>
  <r>
    <d v="2024-02-23T00:00:00"/>
    <s v="INV009538"/>
    <x v="7"/>
    <s v="Wholesale"/>
    <x v="1"/>
    <x v="1"/>
    <x v="0"/>
    <x v="7"/>
    <x v="3"/>
    <n v="10"/>
    <n v="900"/>
    <n v="13"/>
    <x v="717"/>
    <n v="5937.27"/>
    <x v="9515"/>
    <x v="4"/>
    <x v="2"/>
    <s v="Vikas"/>
    <x v="1"/>
    <n v="2"/>
  </r>
  <r>
    <d v="2024-02-24T00:00:00"/>
    <s v="INV009539"/>
    <x v="1"/>
    <s v="Retail"/>
    <x v="2"/>
    <x v="2"/>
    <x v="1"/>
    <x v="6"/>
    <x v="0"/>
    <n v="10"/>
    <n v="3500"/>
    <n v="17"/>
    <x v="85"/>
    <n v="24932.7"/>
    <x v="9516"/>
    <x v="4"/>
    <x v="2"/>
    <s v="Amit"/>
    <x v="1"/>
    <n v="2"/>
  </r>
  <r>
    <d v="2024-02-25T00:00:00"/>
    <s v="INV009540"/>
    <x v="5"/>
    <s v="Corporate"/>
    <x v="1"/>
    <x v="1"/>
    <x v="1"/>
    <x v="4"/>
    <x v="0"/>
    <n v="5"/>
    <n v="12000"/>
    <n v="14"/>
    <x v="366"/>
    <n v="45660.91"/>
    <x v="9517"/>
    <x v="0"/>
    <x v="1"/>
    <s v="Raj"/>
    <x v="1"/>
    <n v="2"/>
  </r>
  <r>
    <d v="2024-02-26T00:00:00"/>
    <s v="INV009541"/>
    <x v="9"/>
    <s v="Wholesale"/>
    <x v="3"/>
    <x v="5"/>
    <x v="0"/>
    <x v="3"/>
    <x v="3"/>
    <n v="9"/>
    <n v="600"/>
    <n v="8"/>
    <x v="2153"/>
    <n v="4104.34"/>
    <x v="9518"/>
    <x v="4"/>
    <x v="2"/>
    <s v="Raj"/>
    <x v="1"/>
    <n v="2"/>
  </r>
  <r>
    <d v="2024-02-27T00:00:00"/>
    <s v="INV009542"/>
    <x v="7"/>
    <s v="Corporate"/>
    <x v="0"/>
    <x v="4"/>
    <x v="0"/>
    <x v="3"/>
    <x v="3"/>
    <n v="8"/>
    <n v="600"/>
    <n v="6"/>
    <x v="2281"/>
    <n v="4084.54"/>
    <x v="9519"/>
    <x v="4"/>
    <x v="0"/>
    <s v="Pooja"/>
    <x v="1"/>
    <n v="2"/>
  </r>
  <r>
    <d v="2024-02-28T00:00:00"/>
    <s v="INV009543"/>
    <x v="10"/>
    <s v="Corporate"/>
    <x v="3"/>
    <x v="5"/>
    <x v="3"/>
    <x v="1"/>
    <x v="1"/>
    <n v="19"/>
    <n v="2500"/>
    <n v="2"/>
    <x v="588"/>
    <n v="37927.379999999997"/>
    <x v="9520"/>
    <x v="2"/>
    <x v="1"/>
    <s v="Sneha"/>
    <x v="1"/>
    <n v="2"/>
  </r>
  <r>
    <d v="2024-02-29T00:00:00"/>
    <s v="INV009544"/>
    <x v="2"/>
    <s v="Retail"/>
    <x v="3"/>
    <x v="9"/>
    <x v="2"/>
    <x v="1"/>
    <x v="1"/>
    <n v="21"/>
    <n v="2500"/>
    <n v="11"/>
    <x v="1629"/>
    <n v="35018.67"/>
    <x v="9521"/>
    <x v="3"/>
    <x v="1"/>
    <s v="Karan"/>
    <x v="1"/>
    <n v="2"/>
  </r>
  <r>
    <d v="2024-03-01T00:00:00"/>
    <s v="INV009545"/>
    <x v="5"/>
    <s v="Retail"/>
    <x v="1"/>
    <x v="1"/>
    <x v="1"/>
    <x v="4"/>
    <x v="0"/>
    <n v="4"/>
    <n v="12000"/>
    <n v="7"/>
    <x v="1526"/>
    <n v="40039.18"/>
    <x v="9522"/>
    <x v="3"/>
    <x v="2"/>
    <s v="Raj"/>
    <x v="1"/>
    <n v="3"/>
  </r>
  <r>
    <d v="2024-03-02T00:00:00"/>
    <s v="INV009546"/>
    <x v="8"/>
    <s v="Corporate"/>
    <x v="0"/>
    <x v="0"/>
    <x v="1"/>
    <x v="6"/>
    <x v="0"/>
    <n v="6"/>
    <n v="3500"/>
    <n v="9"/>
    <x v="1105"/>
    <n v="17259.02"/>
    <x v="9523"/>
    <x v="0"/>
    <x v="0"/>
    <s v="Raj"/>
    <x v="1"/>
    <n v="3"/>
  </r>
  <r>
    <d v="2024-03-03T00:00:00"/>
    <s v="INV009547"/>
    <x v="8"/>
    <s v="Retail"/>
    <x v="0"/>
    <x v="4"/>
    <x v="1"/>
    <x v="4"/>
    <x v="0"/>
    <n v="2"/>
    <n v="12000"/>
    <n v="12"/>
    <x v="1620"/>
    <n v="17897.990000000002"/>
    <x v="9524"/>
    <x v="0"/>
    <x v="2"/>
    <s v="Vikas"/>
    <x v="1"/>
    <n v="3"/>
  </r>
  <r>
    <d v="2024-03-04T00:00:00"/>
    <s v="INV009548"/>
    <x v="11"/>
    <s v="Corporate"/>
    <x v="2"/>
    <x v="2"/>
    <x v="0"/>
    <x v="0"/>
    <x v="0"/>
    <n v="7"/>
    <n v="45000"/>
    <n v="17"/>
    <x v="1010"/>
    <n v="213031.74"/>
    <x v="9525"/>
    <x v="4"/>
    <x v="1"/>
    <s v="Raj"/>
    <x v="1"/>
    <n v="3"/>
  </r>
  <r>
    <d v="2024-03-05T00:00:00"/>
    <s v="INV009549"/>
    <x v="10"/>
    <s v="Wholesale"/>
    <x v="1"/>
    <x v="1"/>
    <x v="3"/>
    <x v="3"/>
    <x v="3"/>
    <n v="2"/>
    <n v="600"/>
    <n v="3"/>
    <x v="2183"/>
    <n v="997.5"/>
    <x v="9526"/>
    <x v="2"/>
    <x v="1"/>
    <s v="Sneha"/>
    <x v="1"/>
    <n v="3"/>
  </r>
  <r>
    <d v="2024-03-06T00:00:00"/>
    <s v="INV009550"/>
    <x v="0"/>
    <s v="Wholesale"/>
    <x v="2"/>
    <x v="6"/>
    <x v="1"/>
    <x v="6"/>
    <x v="0"/>
    <n v="18"/>
    <n v="3500"/>
    <n v="1"/>
    <x v="1352"/>
    <n v="49122.720000000001"/>
    <x v="9527"/>
    <x v="0"/>
    <x v="1"/>
    <s v="Vikas"/>
    <x v="1"/>
    <n v="3"/>
  </r>
  <r>
    <d v="2024-03-07T00:00:00"/>
    <s v="INV009551"/>
    <x v="9"/>
    <s v="Wholesale"/>
    <x v="2"/>
    <x v="6"/>
    <x v="2"/>
    <x v="2"/>
    <x v="2"/>
    <n v="22"/>
    <n v="4500"/>
    <n v="12"/>
    <x v="2552"/>
    <n v="63311.45"/>
    <x v="9528"/>
    <x v="4"/>
    <x v="0"/>
    <s v="Neha"/>
    <x v="1"/>
    <n v="3"/>
  </r>
  <r>
    <d v="2024-03-08T00:00:00"/>
    <s v="INV009552"/>
    <x v="7"/>
    <s v="Corporate"/>
    <x v="1"/>
    <x v="1"/>
    <x v="1"/>
    <x v="4"/>
    <x v="0"/>
    <n v="10"/>
    <n v="12000"/>
    <n v="4"/>
    <x v="808"/>
    <n v="97248.49"/>
    <x v="9529"/>
    <x v="2"/>
    <x v="0"/>
    <s v="Sneha"/>
    <x v="1"/>
    <n v="3"/>
  </r>
  <r>
    <d v="2024-03-09T00:00:00"/>
    <s v="INV009553"/>
    <x v="7"/>
    <s v="Retail"/>
    <x v="3"/>
    <x v="5"/>
    <x v="2"/>
    <x v="5"/>
    <x v="0"/>
    <n v="12"/>
    <n v="15000"/>
    <n v="17"/>
    <x v="1761"/>
    <n v="111345.58"/>
    <x v="9530"/>
    <x v="1"/>
    <x v="2"/>
    <s v="Pooja"/>
    <x v="1"/>
    <n v="3"/>
  </r>
  <r>
    <d v="2024-03-10T00:00:00"/>
    <s v="INV009554"/>
    <x v="4"/>
    <s v="Retail"/>
    <x v="2"/>
    <x v="6"/>
    <x v="1"/>
    <x v="2"/>
    <x v="2"/>
    <n v="4"/>
    <n v="4500"/>
    <n v="7"/>
    <x v="1172"/>
    <n v="14070.61"/>
    <x v="9531"/>
    <x v="1"/>
    <x v="3"/>
    <s v="Sneha"/>
    <x v="1"/>
    <n v="3"/>
  </r>
  <r>
    <d v="2024-03-11T00:00:00"/>
    <s v="INV009555"/>
    <x v="2"/>
    <s v="Retail"/>
    <x v="2"/>
    <x v="6"/>
    <x v="1"/>
    <x v="0"/>
    <x v="0"/>
    <n v="19"/>
    <n v="45000"/>
    <n v="15"/>
    <x v="295"/>
    <n v="612309.06000000006"/>
    <x v="9532"/>
    <x v="4"/>
    <x v="0"/>
    <s v="Priya"/>
    <x v="1"/>
    <n v="3"/>
  </r>
  <r>
    <d v="2024-03-12T00:00:00"/>
    <s v="INV009556"/>
    <x v="0"/>
    <s v="Retail"/>
    <x v="2"/>
    <x v="2"/>
    <x v="3"/>
    <x v="7"/>
    <x v="3"/>
    <n v="6"/>
    <n v="900"/>
    <n v="14"/>
    <x v="1859"/>
    <n v="3989.03"/>
    <x v="9533"/>
    <x v="3"/>
    <x v="3"/>
    <s v="Neha"/>
    <x v="1"/>
    <n v="3"/>
  </r>
  <r>
    <d v="2024-03-13T00:00:00"/>
    <s v="INV009557"/>
    <x v="4"/>
    <s v="Retail"/>
    <x v="0"/>
    <x v="8"/>
    <x v="1"/>
    <x v="2"/>
    <x v="2"/>
    <n v="3"/>
    <n v="4500"/>
    <n v="2"/>
    <x v="1099"/>
    <n v="9804.8799999999992"/>
    <x v="9534"/>
    <x v="2"/>
    <x v="0"/>
    <s v="Pooja"/>
    <x v="1"/>
    <n v="3"/>
  </r>
  <r>
    <d v="2024-03-14T00:00:00"/>
    <s v="INV009558"/>
    <x v="6"/>
    <s v="Retail"/>
    <x v="3"/>
    <x v="7"/>
    <x v="1"/>
    <x v="6"/>
    <x v="0"/>
    <n v="24"/>
    <n v="3500"/>
    <n v="15"/>
    <x v="1241"/>
    <n v="64418.14"/>
    <x v="9535"/>
    <x v="2"/>
    <x v="2"/>
    <s v="Vikas"/>
    <x v="1"/>
    <n v="3"/>
  </r>
  <r>
    <d v="2024-03-15T00:00:00"/>
    <s v="INV009559"/>
    <x v="9"/>
    <s v="Retail"/>
    <x v="1"/>
    <x v="1"/>
    <x v="1"/>
    <x v="3"/>
    <x v="3"/>
    <n v="1"/>
    <n v="600"/>
    <n v="14"/>
    <x v="807"/>
    <n v="481.28"/>
    <x v="9536"/>
    <x v="1"/>
    <x v="2"/>
    <s v="Neha"/>
    <x v="1"/>
    <n v="3"/>
  </r>
  <r>
    <d v="2024-03-16T00:00:00"/>
    <s v="INV009560"/>
    <x v="2"/>
    <s v="Retail"/>
    <x v="3"/>
    <x v="5"/>
    <x v="2"/>
    <x v="6"/>
    <x v="0"/>
    <n v="9"/>
    <n v="3500"/>
    <n v="16"/>
    <x v="214"/>
    <n v="23770.44"/>
    <x v="9537"/>
    <x v="2"/>
    <x v="2"/>
    <s v="Pooja"/>
    <x v="1"/>
    <n v="3"/>
  </r>
  <r>
    <d v="2024-03-17T00:00:00"/>
    <s v="INV009561"/>
    <x v="2"/>
    <s v="Wholesale"/>
    <x v="3"/>
    <x v="5"/>
    <x v="3"/>
    <x v="1"/>
    <x v="1"/>
    <n v="2"/>
    <n v="2500"/>
    <n v="3"/>
    <x v="1188"/>
    <n v="3857.79"/>
    <x v="5887"/>
    <x v="3"/>
    <x v="1"/>
    <s v="Vikas"/>
    <x v="1"/>
    <n v="3"/>
  </r>
  <r>
    <d v="2024-03-18T00:00:00"/>
    <s v="INV009562"/>
    <x v="7"/>
    <s v="Corporate"/>
    <x v="0"/>
    <x v="8"/>
    <x v="1"/>
    <x v="7"/>
    <x v="3"/>
    <n v="20"/>
    <n v="900"/>
    <n v="14"/>
    <x v="327"/>
    <n v="13063.85"/>
    <x v="9538"/>
    <x v="4"/>
    <x v="0"/>
    <s v="Karan"/>
    <x v="1"/>
    <n v="3"/>
  </r>
  <r>
    <d v="2024-03-19T00:00:00"/>
    <s v="INV009563"/>
    <x v="4"/>
    <s v="Corporate"/>
    <x v="3"/>
    <x v="3"/>
    <x v="0"/>
    <x v="2"/>
    <x v="2"/>
    <n v="20"/>
    <n v="4500"/>
    <n v="8"/>
    <x v="1227"/>
    <n v="75179.759999999995"/>
    <x v="9539"/>
    <x v="1"/>
    <x v="1"/>
    <s v="Neha"/>
    <x v="1"/>
    <n v="3"/>
  </r>
  <r>
    <d v="2024-03-20T00:00:00"/>
    <s v="INV009564"/>
    <x v="9"/>
    <s v="Retail"/>
    <x v="1"/>
    <x v="1"/>
    <x v="3"/>
    <x v="7"/>
    <x v="3"/>
    <n v="12"/>
    <n v="900"/>
    <n v="9"/>
    <x v="111"/>
    <n v="7683.53"/>
    <x v="9540"/>
    <x v="1"/>
    <x v="2"/>
    <s v="Raj"/>
    <x v="1"/>
    <n v="3"/>
  </r>
  <r>
    <d v="2024-03-21T00:00:00"/>
    <s v="INV009565"/>
    <x v="10"/>
    <s v="Wholesale"/>
    <x v="0"/>
    <x v="8"/>
    <x v="3"/>
    <x v="2"/>
    <x v="2"/>
    <n v="18"/>
    <n v="4500"/>
    <n v="1"/>
    <x v="1692"/>
    <n v="63318.16"/>
    <x v="9541"/>
    <x v="3"/>
    <x v="3"/>
    <s v="Amit"/>
    <x v="1"/>
    <n v="3"/>
  </r>
  <r>
    <d v="2024-03-22T00:00:00"/>
    <s v="INV009566"/>
    <x v="5"/>
    <s v="Wholesale"/>
    <x v="1"/>
    <x v="1"/>
    <x v="2"/>
    <x v="3"/>
    <x v="3"/>
    <n v="10"/>
    <n v="600"/>
    <n v="3"/>
    <x v="373"/>
    <n v="4623.55"/>
    <x v="9542"/>
    <x v="1"/>
    <x v="1"/>
    <s v="Neha"/>
    <x v="1"/>
    <n v="3"/>
  </r>
  <r>
    <d v="2024-03-23T00:00:00"/>
    <s v="INV009567"/>
    <x v="1"/>
    <s v="Wholesale"/>
    <x v="0"/>
    <x v="0"/>
    <x v="1"/>
    <x v="5"/>
    <x v="0"/>
    <n v="10"/>
    <n v="15000"/>
    <n v="6"/>
    <x v="439"/>
    <n v="127649.75"/>
    <x v="9543"/>
    <x v="3"/>
    <x v="0"/>
    <s v="Vikas"/>
    <x v="1"/>
    <n v="3"/>
  </r>
  <r>
    <d v="2024-03-24T00:00:00"/>
    <s v="INV009568"/>
    <x v="6"/>
    <s v="Wholesale"/>
    <x v="1"/>
    <x v="1"/>
    <x v="1"/>
    <x v="0"/>
    <x v="0"/>
    <n v="24"/>
    <n v="45000"/>
    <n v="14"/>
    <x v="1175"/>
    <n v="684863.57"/>
    <x v="9544"/>
    <x v="4"/>
    <x v="1"/>
    <s v="Priya"/>
    <x v="1"/>
    <n v="3"/>
  </r>
  <r>
    <d v="2024-03-25T00:00:00"/>
    <s v="INV009569"/>
    <x v="7"/>
    <s v="Wholesale"/>
    <x v="3"/>
    <x v="5"/>
    <x v="3"/>
    <x v="5"/>
    <x v="0"/>
    <n v="2"/>
    <n v="15000"/>
    <n v="17"/>
    <x v="1149"/>
    <n v="20069.32"/>
    <x v="9545"/>
    <x v="1"/>
    <x v="2"/>
    <s v="Neha"/>
    <x v="1"/>
    <n v="3"/>
  </r>
  <r>
    <d v="2024-03-26T00:00:00"/>
    <s v="INV009570"/>
    <x v="5"/>
    <s v="Retail"/>
    <x v="2"/>
    <x v="6"/>
    <x v="0"/>
    <x v="5"/>
    <x v="0"/>
    <n v="10"/>
    <n v="15000"/>
    <n v="0"/>
    <x v="1670"/>
    <n v="116262.48"/>
    <x v="9546"/>
    <x v="0"/>
    <x v="2"/>
    <s v="Priya"/>
    <x v="1"/>
    <n v="3"/>
  </r>
  <r>
    <d v="2024-03-27T00:00:00"/>
    <s v="INV009571"/>
    <x v="11"/>
    <s v="Corporate"/>
    <x v="2"/>
    <x v="2"/>
    <x v="3"/>
    <x v="3"/>
    <x v="3"/>
    <n v="12"/>
    <n v="600"/>
    <n v="2"/>
    <x v="162"/>
    <n v="6351.05"/>
    <x v="9547"/>
    <x v="1"/>
    <x v="1"/>
    <s v="Vikas"/>
    <x v="1"/>
    <n v="3"/>
  </r>
  <r>
    <d v="2024-03-28T00:00:00"/>
    <s v="INV009572"/>
    <x v="1"/>
    <s v="Retail"/>
    <x v="0"/>
    <x v="8"/>
    <x v="0"/>
    <x v="1"/>
    <x v="1"/>
    <n v="25"/>
    <n v="2500"/>
    <n v="20"/>
    <x v="669"/>
    <n v="42819.32"/>
    <x v="9548"/>
    <x v="2"/>
    <x v="3"/>
    <s v="Vikas"/>
    <x v="1"/>
    <n v="3"/>
  </r>
  <r>
    <d v="2024-03-29T00:00:00"/>
    <s v="INV009573"/>
    <x v="8"/>
    <s v="Wholesale"/>
    <x v="0"/>
    <x v="0"/>
    <x v="0"/>
    <x v="3"/>
    <x v="3"/>
    <n v="1"/>
    <n v="600"/>
    <n v="18"/>
    <x v="2225"/>
    <n v="408.67"/>
    <x v="9549"/>
    <x v="1"/>
    <x v="3"/>
    <s v="Vikas"/>
    <x v="1"/>
    <n v="3"/>
  </r>
  <r>
    <d v="2024-03-30T00:00:00"/>
    <s v="INV009574"/>
    <x v="10"/>
    <s v="Retail"/>
    <x v="0"/>
    <x v="8"/>
    <x v="3"/>
    <x v="6"/>
    <x v="0"/>
    <n v="24"/>
    <n v="3500"/>
    <n v="11"/>
    <x v="117"/>
    <n v="59350.19"/>
    <x v="9550"/>
    <x v="0"/>
    <x v="0"/>
    <s v="Amit"/>
    <x v="1"/>
    <n v="3"/>
  </r>
  <r>
    <d v="2024-03-31T00:00:00"/>
    <s v="INV009575"/>
    <x v="6"/>
    <s v="Wholesale"/>
    <x v="0"/>
    <x v="8"/>
    <x v="0"/>
    <x v="1"/>
    <x v="1"/>
    <n v="21"/>
    <n v="2500"/>
    <n v="18"/>
    <x v="789"/>
    <n v="37699.61"/>
    <x v="9551"/>
    <x v="4"/>
    <x v="0"/>
    <s v="Sneha"/>
    <x v="1"/>
    <n v="3"/>
  </r>
  <r>
    <d v="2024-04-01T00:00:00"/>
    <s v="INV009576"/>
    <x v="7"/>
    <s v="Corporate"/>
    <x v="1"/>
    <x v="1"/>
    <x v="3"/>
    <x v="4"/>
    <x v="0"/>
    <n v="21"/>
    <n v="12000"/>
    <n v="14"/>
    <x v="95"/>
    <n v="169038"/>
    <x v="9552"/>
    <x v="1"/>
    <x v="1"/>
    <s v="Raj"/>
    <x v="1"/>
    <n v="4"/>
  </r>
  <r>
    <d v="2024-04-02T00:00:00"/>
    <s v="INV009577"/>
    <x v="7"/>
    <s v="Corporate"/>
    <x v="3"/>
    <x v="3"/>
    <x v="2"/>
    <x v="3"/>
    <x v="3"/>
    <n v="14"/>
    <n v="600"/>
    <n v="7"/>
    <x v="2365"/>
    <n v="6979.82"/>
    <x v="9553"/>
    <x v="0"/>
    <x v="1"/>
    <s v="Sneha"/>
    <x v="1"/>
    <n v="4"/>
  </r>
  <r>
    <d v="2024-04-03T00:00:00"/>
    <s v="INV009578"/>
    <x v="3"/>
    <s v="Retail"/>
    <x v="3"/>
    <x v="3"/>
    <x v="1"/>
    <x v="5"/>
    <x v="0"/>
    <n v="22"/>
    <n v="15000"/>
    <n v="15"/>
    <x v="724"/>
    <n v="225382.86"/>
    <x v="9554"/>
    <x v="4"/>
    <x v="3"/>
    <s v="Pooja"/>
    <x v="1"/>
    <n v="4"/>
  </r>
  <r>
    <d v="2024-04-04T00:00:00"/>
    <s v="INV009579"/>
    <x v="3"/>
    <s v="Corporate"/>
    <x v="3"/>
    <x v="3"/>
    <x v="3"/>
    <x v="2"/>
    <x v="2"/>
    <n v="16"/>
    <n v="4500"/>
    <n v="0"/>
    <x v="235"/>
    <n v="53890.94"/>
    <x v="9555"/>
    <x v="2"/>
    <x v="3"/>
    <s v="Vikas"/>
    <x v="1"/>
    <n v="4"/>
  </r>
  <r>
    <d v="2024-04-05T00:00:00"/>
    <s v="INV009580"/>
    <x v="11"/>
    <s v="Corporate"/>
    <x v="1"/>
    <x v="1"/>
    <x v="3"/>
    <x v="2"/>
    <x v="2"/>
    <n v="5"/>
    <n v="4500"/>
    <n v="15"/>
    <x v="1510"/>
    <n v="13955.84"/>
    <x v="9556"/>
    <x v="4"/>
    <x v="3"/>
    <s v="Raj"/>
    <x v="1"/>
    <n v="4"/>
  </r>
  <r>
    <d v="2024-04-06T00:00:00"/>
    <s v="INV009581"/>
    <x v="11"/>
    <s v="Corporate"/>
    <x v="2"/>
    <x v="2"/>
    <x v="3"/>
    <x v="4"/>
    <x v="0"/>
    <n v="18"/>
    <n v="12000"/>
    <n v="12"/>
    <x v="1557"/>
    <n v="138057.46"/>
    <x v="9557"/>
    <x v="2"/>
    <x v="2"/>
    <s v="Raj"/>
    <x v="1"/>
    <n v="4"/>
  </r>
  <r>
    <d v="2024-04-07T00:00:00"/>
    <s v="INV009582"/>
    <x v="7"/>
    <s v="Corporate"/>
    <x v="2"/>
    <x v="2"/>
    <x v="1"/>
    <x v="5"/>
    <x v="0"/>
    <n v="7"/>
    <n v="15000"/>
    <n v="0"/>
    <x v="400"/>
    <n v="76916.039999999994"/>
    <x v="9558"/>
    <x v="3"/>
    <x v="3"/>
    <s v="Sneha"/>
    <x v="1"/>
    <n v="4"/>
  </r>
  <r>
    <d v="2024-04-08T00:00:00"/>
    <s v="INV009583"/>
    <x v="1"/>
    <s v="Wholesale"/>
    <x v="3"/>
    <x v="7"/>
    <x v="0"/>
    <x v="0"/>
    <x v="0"/>
    <n v="3"/>
    <n v="45000"/>
    <n v="7"/>
    <x v="144"/>
    <n v="114367.78"/>
    <x v="9559"/>
    <x v="0"/>
    <x v="1"/>
    <s v="Priya"/>
    <x v="1"/>
    <n v="4"/>
  </r>
  <r>
    <d v="2024-04-09T00:00:00"/>
    <s v="INV009584"/>
    <x v="3"/>
    <s v="Corporate"/>
    <x v="0"/>
    <x v="0"/>
    <x v="1"/>
    <x v="5"/>
    <x v="0"/>
    <n v="4"/>
    <n v="15000"/>
    <n v="19"/>
    <x v="1664"/>
    <n v="42114.26"/>
    <x v="9560"/>
    <x v="0"/>
    <x v="2"/>
    <s v="Neha"/>
    <x v="1"/>
    <n v="4"/>
  </r>
  <r>
    <d v="2024-04-10T00:00:00"/>
    <s v="INV009585"/>
    <x v="1"/>
    <s v="Wholesale"/>
    <x v="0"/>
    <x v="0"/>
    <x v="0"/>
    <x v="4"/>
    <x v="0"/>
    <n v="11"/>
    <n v="12000"/>
    <n v="12"/>
    <x v="2025"/>
    <n v="85858.93"/>
    <x v="9561"/>
    <x v="1"/>
    <x v="1"/>
    <s v="Priya"/>
    <x v="1"/>
    <n v="4"/>
  </r>
  <r>
    <d v="2024-04-11T00:00:00"/>
    <s v="INV009586"/>
    <x v="1"/>
    <s v="Corporate"/>
    <x v="2"/>
    <x v="2"/>
    <x v="0"/>
    <x v="6"/>
    <x v="0"/>
    <n v="4"/>
    <n v="3500"/>
    <n v="3"/>
    <x v="2154"/>
    <n v="11592.59"/>
    <x v="9562"/>
    <x v="1"/>
    <x v="0"/>
    <s v="Sneha"/>
    <x v="1"/>
    <n v="4"/>
  </r>
  <r>
    <d v="2024-04-12T00:00:00"/>
    <s v="INV009587"/>
    <x v="1"/>
    <s v="Corporate"/>
    <x v="2"/>
    <x v="6"/>
    <x v="1"/>
    <x v="1"/>
    <x v="1"/>
    <n v="19"/>
    <n v="2500"/>
    <n v="2"/>
    <x v="588"/>
    <n v="35454.49"/>
    <x v="9563"/>
    <x v="3"/>
    <x v="2"/>
    <s v="Amit"/>
    <x v="1"/>
    <n v="4"/>
  </r>
  <r>
    <d v="2024-04-13T00:00:00"/>
    <s v="INV009588"/>
    <x v="6"/>
    <s v="Retail"/>
    <x v="1"/>
    <x v="1"/>
    <x v="2"/>
    <x v="3"/>
    <x v="3"/>
    <n v="12"/>
    <n v="600"/>
    <n v="1"/>
    <x v="134"/>
    <n v="6426.19"/>
    <x v="9564"/>
    <x v="2"/>
    <x v="1"/>
    <s v="Raj"/>
    <x v="1"/>
    <n v="4"/>
  </r>
  <r>
    <d v="2024-04-14T00:00:00"/>
    <s v="INV009589"/>
    <x v="4"/>
    <s v="Wholesale"/>
    <x v="3"/>
    <x v="7"/>
    <x v="0"/>
    <x v="7"/>
    <x v="3"/>
    <n v="9"/>
    <n v="900"/>
    <n v="3"/>
    <x v="2553"/>
    <n v="6342.09"/>
    <x v="9565"/>
    <x v="2"/>
    <x v="3"/>
    <s v="Amit"/>
    <x v="1"/>
    <n v="4"/>
  </r>
  <r>
    <d v="2024-04-15T00:00:00"/>
    <s v="INV009590"/>
    <x v="11"/>
    <s v="Wholesale"/>
    <x v="2"/>
    <x v="6"/>
    <x v="2"/>
    <x v="6"/>
    <x v="0"/>
    <n v="15"/>
    <n v="3500"/>
    <n v="11"/>
    <x v="1629"/>
    <n v="37378.79"/>
    <x v="9566"/>
    <x v="1"/>
    <x v="0"/>
    <s v="Sneha"/>
    <x v="1"/>
    <n v="4"/>
  </r>
  <r>
    <d v="2024-04-16T00:00:00"/>
    <s v="INV009591"/>
    <x v="10"/>
    <s v="Retail"/>
    <x v="0"/>
    <x v="0"/>
    <x v="2"/>
    <x v="4"/>
    <x v="0"/>
    <n v="4"/>
    <n v="12000"/>
    <n v="6"/>
    <x v="2554"/>
    <n v="41941.839999999997"/>
    <x v="9567"/>
    <x v="2"/>
    <x v="3"/>
    <s v="Neha"/>
    <x v="1"/>
    <n v="4"/>
  </r>
  <r>
    <d v="2024-04-17T00:00:00"/>
    <s v="INV009592"/>
    <x v="8"/>
    <s v="Corporate"/>
    <x v="1"/>
    <x v="1"/>
    <x v="3"/>
    <x v="0"/>
    <x v="0"/>
    <n v="19"/>
    <n v="45000"/>
    <n v="17"/>
    <x v="2304"/>
    <n v="584707.5"/>
    <x v="9568"/>
    <x v="4"/>
    <x v="1"/>
    <s v="Pooja"/>
    <x v="1"/>
    <n v="4"/>
  </r>
  <r>
    <d v="2024-04-18T00:00:00"/>
    <s v="INV009593"/>
    <x v="11"/>
    <s v="Wholesale"/>
    <x v="2"/>
    <x v="2"/>
    <x v="1"/>
    <x v="2"/>
    <x v="2"/>
    <n v="10"/>
    <n v="4500"/>
    <n v="5"/>
    <x v="432"/>
    <n v="36698.17"/>
    <x v="9569"/>
    <x v="4"/>
    <x v="2"/>
    <s v="Vikas"/>
    <x v="1"/>
    <n v="4"/>
  </r>
  <r>
    <d v="2024-04-19T00:00:00"/>
    <s v="INV009594"/>
    <x v="11"/>
    <s v="Retail"/>
    <x v="1"/>
    <x v="1"/>
    <x v="3"/>
    <x v="0"/>
    <x v="0"/>
    <n v="1"/>
    <n v="45000"/>
    <n v="1"/>
    <x v="36"/>
    <n v="40908.28"/>
    <x v="9570"/>
    <x v="2"/>
    <x v="0"/>
    <s v="Pooja"/>
    <x v="1"/>
    <n v="4"/>
  </r>
  <r>
    <d v="2024-04-20T00:00:00"/>
    <s v="INV009595"/>
    <x v="1"/>
    <s v="Wholesale"/>
    <x v="2"/>
    <x v="2"/>
    <x v="3"/>
    <x v="2"/>
    <x v="2"/>
    <n v="18"/>
    <n v="4500"/>
    <n v="2"/>
    <x v="198"/>
    <n v="73100.009999999995"/>
    <x v="9571"/>
    <x v="3"/>
    <x v="1"/>
    <s v="Vikas"/>
    <x v="1"/>
    <n v="4"/>
  </r>
  <r>
    <d v="2024-04-21T00:00:00"/>
    <s v="INV009596"/>
    <x v="1"/>
    <s v="Corporate"/>
    <x v="2"/>
    <x v="6"/>
    <x v="1"/>
    <x v="4"/>
    <x v="0"/>
    <n v="25"/>
    <n v="12000"/>
    <n v="8"/>
    <x v="1722"/>
    <n v="202382.07"/>
    <x v="9572"/>
    <x v="1"/>
    <x v="2"/>
    <s v="Karan"/>
    <x v="1"/>
    <n v="4"/>
  </r>
  <r>
    <d v="2024-04-22T00:00:00"/>
    <s v="INV009597"/>
    <x v="3"/>
    <s v="Wholesale"/>
    <x v="2"/>
    <x v="2"/>
    <x v="1"/>
    <x v="7"/>
    <x v="3"/>
    <n v="24"/>
    <n v="900"/>
    <n v="10"/>
    <x v="2000"/>
    <n v="16374.8"/>
    <x v="9573"/>
    <x v="3"/>
    <x v="0"/>
    <s v="Raj"/>
    <x v="1"/>
    <n v="4"/>
  </r>
  <r>
    <d v="2024-04-23T00:00:00"/>
    <s v="INV009598"/>
    <x v="9"/>
    <s v="Wholesale"/>
    <x v="1"/>
    <x v="1"/>
    <x v="2"/>
    <x v="6"/>
    <x v="0"/>
    <n v="13"/>
    <n v="3500"/>
    <n v="19"/>
    <x v="1687"/>
    <n v="31251.49"/>
    <x v="9574"/>
    <x v="1"/>
    <x v="3"/>
    <s v="Sneha"/>
    <x v="1"/>
    <n v="4"/>
  </r>
  <r>
    <d v="2024-04-24T00:00:00"/>
    <s v="INV009599"/>
    <x v="8"/>
    <s v="Corporate"/>
    <x v="1"/>
    <x v="1"/>
    <x v="3"/>
    <x v="2"/>
    <x v="2"/>
    <n v="4"/>
    <n v="4500"/>
    <n v="0"/>
    <x v="1281"/>
    <n v="13775.7"/>
    <x v="9575"/>
    <x v="2"/>
    <x v="1"/>
    <s v="Raj"/>
    <x v="1"/>
    <n v="4"/>
  </r>
  <r>
    <d v="2024-04-25T00:00:00"/>
    <s v="INV009600"/>
    <x v="6"/>
    <s v="Corporate"/>
    <x v="0"/>
    <x v="8"/>
    <x v="0"/>
    <x v="0"/>
    <x v="0"/>
    <n v="6"/>
    <n v="45000"/>
    <n v="7"/>
    <x v="1663"/>
    <n v="222315.55"/>
    <x v="9576"/>
    <x v="4"/>
    <x v="1"/>
    <s v="Pooja"/>
    <x v="1"/>
    <n v="4"/>
  </r>
  <r>
    <d v="2024-04-26T00:00:00"/>
    <s v="INV009601"/>
    <x v="10"/>
    <s v="Corporate"/>
    <x v="0"/>
    <x v="4"/>
    <x v="3"/>
    <x v="3"/>
    <x v="3"/>
    <n v="22"/>
    <n v="600"/>
    <n v="5"/>
    <x v="12"/>
    <n v="10759.08"/>
    <x v="9577"/>
    <x v="2"/>
    <x v="1"/>
    <s v="Neha"/>
    <x v="1"/>
    <n v="4"/>
  </r>
  <r>
    <d v="2024-04-27T00:00:00"/>
    <s v="INV009602"/>
    <x v="5"/>
    <s v="Wholesale"/>
    <x v="2"/>
    <x v="2"/>
    <x v="1"/>
    <x v="3"/>
    <x v="3"/>
    <n v="9"/>
    <n v="600"/>
    <n v="6"/>
    <x v="274"/>
    <n v="4699.68"/>
    <x v="9578"/>
    <x v="1"/>
    <x v="3"/>
    <s v="Sneha"/>
    <x v="1"/>
    <n v="4"/>
  </r>
  <r>
    <d v="2024-04-28T00:00:00"/>
    <s v="INV009603"/>
    <x v="2"/>
    <s v="Retail"/>
    <x v="3"/>
    <x v="9"/>
    <x v="2"/>
    <x v="1"/>
    <x v="1"/>
    <n v="4"/>
    <n v="2500"/>
    <n v="15"/>
    <x v="2441"/>
    <n v="7050.82"/>
    <x v="9579"/>
    <x v="3"/>
    <x v="3"/>
    <s v="Sneha"/>
    <x v="1"/>
    <n v="4"/>
  </r>
  <r>
    <d v="2024-04-29T00:00:00"/>
    <s v="INV009604"/>
    <x v="2"/>
    <s v="Retail"/>
    <x v="0"/>
    <x v="4"/>
    <x v="1"/>
    <x v="3"/>
    <x v="3"/>
    <n v="21"/>
    <n v="600"/>
    <n v="14"/>
    <x v="671"/>
    <n v="9550.4699999999993"/>
    <x v="9580"/>
    <x v="2"/>
    <x v="2"/>
    <s v="Sneha"/>
    <x v="1"/>
    <n v="4"/>
  </r>
  <r>
    <d v="2024-04-30T00:00:00"/>
    <s v="INV009605"/>
    <x v="7"/>
    <s v="Corporate"/>
    <x v="3"/>
    <x v="7"/>
    <x v="2"/>
    <x v="0"/>
    <x v="0"/>
    <n v="18"/>
    <n v="45000"/>
    <n v="1"/>
    <x v="899"/>
    <n v="749304.13"/>
    <x v="9581"/>
    <x v="1"/>
    <x v="3"/>
    <s v="Vikas"/>
    <x v="1"/>
    <n v="4"/>
  </r>
  <r>
    <d v="2024-05-01T00:00:00"/>
    <s v="INV009606"/>
    <x v="6"/>
    <s v="Retail"/>
    <x v="0"/>
    <x v="0"/>
    <x v="3"/>
    <x v="0"/>
    <x v="0"/>
    <n v="24"/>
    <n v="45000"/>
    <n v="11"/>
    <x v="2160"/>
    <n v="902196.79"/>
    <x v="9582"/>
    <x v="0"/>
    <x v="3"/>
    <s v="Karan"/>
    <x v="1"/>
    <n v="5"/>
  </r>
  <r>
    <d v="2024-05-02T00:00:00"/>
    <s v="INV009607"/>
    <x v="0"/>
    <s v="Retail"/>
    <x v="1"/>
    <x v="1"/>
    <x v="1"/>
    <x v="7"/>
    <x v="3"/>
    <n v="18"/>
    <n v="900"/>
    <n v="13"/>
    <x v="1159"/>
    <n v="12572.6"/>
    <x v="9583"/>
    <x v="3"/>
    <x v="3"/>
    <s v="Priya"/>
    <x v="1"/>
    <n v="5"/>
  </r>
  <r>
    <d v="2024-05-03T00:00:00"/>
    <s v="INV009608"/>
    <x v="9"/>
    <s v="Corporate"/>
    <x v="0"/>
    <x v="0"/>
    <x v="1"/>
    <x v="2"/>
    <x v="2"/>
    <n v="25"/>
    <n v="4500"/>
    <n v="19"/>
    <x v="2385"/>
    <n v="75716.639999999999"/>
    <x v="9584"/>
    <x v="1"/>
    <x v="1"/>
    <s v="Amit"/>
    <x v="1"/>
    <n v="5"/>
  </r>
  <r>
    <d v="2024-05-04T00:00:00"/>
    <s v="INV009609"/>
    <x v="6"/>
    <s v="Retail"/>
    <x v="1"/>
    <x v="1"/>
    <x v="2"/>
    <x v="4"/>
    <x v="0"/>
    <n v="21"/>
    <n v="12000"/>
    <n v="15"/>
    <x v="1972"/>
    <n v="174885.01"/>
    <x v="9585"/>
    <x v="4"/>
    <x v="2"/>
    <s v="Sneha"/>
    <x v="1"/>
    <n v="5"/>
  </r>
  <r>
    <d v="2024-05-05T00:00:00"/>
    <s v="INV009610"/>
    <x v="7"/>
    <s v="Wholesale"/>
    <x v="3"/>
    <x v="5"/>
    <x v="2"/>
    <x v="6"/>
    <x v="0"/>
    <n v="20"/>
    <n v="3500"/>
    <n v="15"/>
    <x v="150"/>
    <n v="47649.99"/>
    <x v="9586"/>
    <x v="1"/>
    <x v="0"/>
    <s v="Amit"/>
    <x v="1"/>
    <n v="5"/>
  </r>
  <r>
    <d v="2024-05-06T00:00:00"/>
    <s v="INV009611"/>
    <x v="9"/>
    <s v="Wholesale"/>
    <x v="3"/>
    <x v="3"/>
    <x v="3"/>
    <x v="0"/>
    <x v="0"/>
    <n v="8"/>
    <n v="45000"/>
    <n v="8"/>
    <x v="2128"/>
    <n v="299014.8"/>
    <x v="9587"/>
    <x v="0"/>
    <x v="3"/>
    <s v="Pooja"/>
    <x v="1"/>
    <n v="5"/>
  </r>
  <r>
    <d v="2024-05-07T00:00:00"/>
    <s v="INV009612"/>
    <x v="0"/>
    <s v="Corporate"/>
    <x v="0"/>
    <x v="0"/>
    <x v="1"/>
    <x v="1"/>
    <x v="1"/>
    <n v="21"/>
    <n v="2500"/>
    <n v="1"/>
    <x v="303"/>
    <n v="38616.22"/>
    <x v="9588"/>
    <x v="1"/>
    <x v="3"/>
    <s v="Priya"/>
    <x v="1"/>
    <n v="5"/>
  </r>
  <r>
    <d v="2024-05-08T00:00:00"/>
    <s v="INV009613"/>
    <x v="0"/>
    <s v="Retail"/>
    <x v="0"/>
    <x v="0"/>
    <x v="2"/>
    <x v="4"/>
    <x v="0"/>
    <n v="8"/>
    <n v="12000"/>
    <n v="12"/>
    <x v="835"/>
    <n v="72191.08"/>
    <x v="9589"/>
    <x v="1"/>
    <x v="1"/>
    <s v="Priya"/>
    <x v="1"/>
    <n v="5"/>
  </r>
  <r>
    <d v="2024-05-09T00:00:00"/>
    <s v="INV009614"/>
    <x v="6"/>
    <s v="Corporate"/>
    <x v="1"/>
    <x v="1"/>
    <x v="1"/>
    <x v="7"/>
    <x v="3"/>
    <n v="7"/>
    <n v="900"/>
    <n v="19"/>
    <x v="2555"/>
    <n v="4219.3999999999996"/>
    <x v="9590"/>
    <x v="4"/>
    <x v="1"/>
    <s v="Sneha"/>
    <x v="1"/>
    <n v="5"/>
  </r>
  <r>
    <d v="2024-05-10T00:00:00"/>
    <s v="INV009615"/>
    <x v="2"/>
    <s v="Corporate"/>
    <x v="0"/>
    <x v="8"/>
    <x v="2"/>
    <x v="7"/>
    <x v="3"/>
    <n v="3"/>
    <n v="900"/>
    <n v="5"/>
    <x v="1153"/>
    <n v="2380.2600000000002"/>
    <x v="9591"/>
    <x v="1"/>
    <x v="0"/>
    <s v="Neha"/>
    <x v="1"/>
    <n v="5"/>
  </r>
  <r>
    <d v="2024-05-11T00:00:00"/>
    <s v="INV009616"/>
    <x v="0"/>
    <s v="Wholesale"/>
    <x v="2"/>
    <x v="2"/>
    <x v="0"/>
    <x v="3"/>
    <x v="3"/>
    <n v="18"/>
    <n v="600"/>
    <n v="19"/>
    <x v="1594"/>
    <n v="7296.11"/>
    <x v="9592"/>
    <x v="4"/>
    <x v="1"/>
    <s v="Sneha"/>
    <x v="1"/>
    <n v="5"/>
  </r>
  <r>
    <d v="2024-05-12T00:00:00"/>
    <s v="INV009617"/>
    <x v="1"/>
    <s v="Retail"/>
    <x v="0"/>
    <x v="0"/>
    <x v="3"/>
    <x v="6"/>
    <x v="0"/>
    <n v="22"/>
    <n v="3500"/>
    <n v="8"/>
    <x v="252"/>
    <n v="51975.72"/>
    <x v="9593"/>
    <x v="3"/>
    <x v="2"/>
    <s v="Sneha"/>
    <x v="1"/>
    <n v="5"/>
  </r>
  <r>
    <d v="2024-05-13T00:00:00"/>
    <s v="INV009618"/>
    <x v="3"/>
    <s v="Retail"/>
    <x v="1"/>
    <x v="1"/>
    <x v="1"/>
    <x v="4"/>
    <x v="0"/>
    <n v="18"/>
    <n v="12000"/>
    <n v="16"/>
    <x v="902"/>
    <n v="170277.25"/>
    <x v="9594"/>
    <x v="3"/>
    <x v="0"/>
    <s v="Neha"/>
    <x v="1"/>
    <n v="5"/>
  </r>
  <r>
    <d v="2024-05-14T00:00:00"/>
    <s v="INV009619"/>
    <x v="4"/>
    <s v="Retail"/>
    <x v="2"/>
    <x v="6"/>
    <x v="2"/>
    <x v="7"/>
    <x v="3"/>
    <n v="7"/>
    <n v="900"/>
    <n v="2"/>
    <x v="2419"/>
    <n v="4583.12"/>
    <x v="9595"/>
    <x v="0"/>
    <x v="3"/>
    <s v="Pooja"/>
    <x v="1"/>
    <n v="5"/>
  </r>
  <r>
    <d v="2024-05-15T00:00:00"/>
    <s v="INV009620"/>
    <x v="4"/>
    <s v="Retail"/>
    <x v="3"/>
    <x v="3"/>
    <x v="3"/>
    <x v="6"/>
    <x v="0"/>
    <n v="6"/>
    <n v="3500"/>
    <n v="6"/>
    <x v="259"/>
    <n v="17344.400000000001"/>
    <x v="9596"/>
    <x v="4"/>
    <x v="2"/>
    <s v="Vikas"/>
    <x v="1"/>
    <n v="5"/>
  </r>
  <r>
    <d v="2024-05-16T00:00:00"/>
    <s v="INV009621"/>
    <x v="9"/>
    <s v="Wholesale"/>
    <x v="1"/>
    <x v="1"/>
    <x v="3"/>
    <x v="6"/>
    <x v="0"/>
    <n v="19"/>
    <n v="3500"/>
    <n v="15"/>
    <x v="2063"/>
    <n v="52680.36"/>
    <x v="9597"/>
    <x v="1"/>
    <x v="3"/>
    <s v="Sneha"/>
    <x v="1"/>
    <n v="5"/>
  </r>
  <r>
    <d v="2024-05-17T00:00:00"/>
    <s v="INV009622"/>
    <x v="1"/>
    <s v="Wholesale"/>
    <x v="1"/>
    <x v="1"/>
    <x v="0"/>
    <x v="2"/>
    <x v="2"/>
    <n v="11"/>
    <n v="4500"/>
    <n v="3"/>
    <x v="478"/>
    <n v="36029.440000000002"/>
    <x v="9598"/>
    <x v="4"/>
    <x v="2"/>
    <s v="Neha"/>
    <x v="1"/>
    <n v="5"/>
  </r>
  <r>
    <d v="2024-05-18T00:00:00"/>
    <s v="INV009623"/>
    <x v="6"/>
    <s v="Retail"/>
    <x v="3"/>
    <x v="3"/>
    <x v="3"/>
    <x v="6"/>
    <x v="0"/>
    <n v="25"/>
    <n v="3500"/>
    <n v="12"/>
    <x v="1947"/>
    <n v="63322.81"/>
    <x v="9599"/>
    <x v="0"/>
    <x v="0"/>
    <s v="Pooja"/>
    <x v="1"/>
    <n v="5"/>
  </r>
  <r>
    <d v="2024-05-19T00:00:00"/>
    <s v="INV009624"/>
    <x v="2"/>
    <s v="Retail"/>
    <x v="3"/>
    <x v="7"/>
    <x v="1"/>
    <x v="6"/>
    <x v="0"/>
    <n v="21"/>
    <n v="3500"/>
    <n v="3"/>
    <x v="2467"/>
    <n v="60316.52"/>
    <x v="9600"/>
    <x v="2"/>
    <x v="2"/>
    <s v="Sneha"/>
    <x v="1"/>
    <n v="5"/>
  </r>
  <r>
    <d v="2024-05-20T00:00:00"/>
    <s v="INV009625"/>
    <x v="9"/>
    <s v="Corporate"/>
    <x v="1"/>
    <x v="1"/>
    <x v="1"/>
    <x v="2"/>
    <x v="2"/>
    <n v="16"/>
    <n v="4500"/>
    <n v="6"/>
    <x v="137"/>
    <n v="54527.8"/>
    <x v="9601"/>
    <x v="2"/>
    <x v="2"/>
    <s v="Amit"/>
    <x v="1"/>
    <n v="5"/>
  </r>
  <r>
    <d v="2024-05-21T00:00:00"/>
    <s v="INV009626"/>
    <x v="2"/>
    <s v="Corporate"/>
    <x v="0"/>
    <x v="0"/>
    <x v="0"/>
    <x v="6"/>
    <x v="0"/>
    <n v="18"/>
    <n v="3500"/>
    <n v="3"/>
    <x v="379"/>
    <n v="45442.97"/>
    <x v="9602"/>
    <x v="1"/>
    <x v="0"/>
    <s v="Sneha"/>
    <x v="1"/>
    <n v="5"/>
  </r>
  <r>
    <d v="2024-05-22T00:00:00"/>
    <s v="INV009627"/>
    <x v="6"/>
    <s v="Retail"/>
    <x v="0"/>
    <x v="0"/>
    <x v="3"/>
    <x v="0"/>
    <x v="0"/>
    <n v="14"/>
    <n v="45000"/>
    <n v="4"/>
    <x v="2099"/>
    <n v="494980.85"/>
    <x v="9603"/>
    <x v="4"/>
    <x v="0"/>
    <s v="Priya"/>
    <x v="1"/>
    <n v="5"/>
  </r>
  <r>
    <d v="2024-05-23T00:00:00"/>
    <s v="INV009628"/>
    <x v="0"/>
    <s v="Corporate"/>
    <x v="0"/>
    <x v="8"/>
    <x v="1"/>
    <x v="7"/>
    <x v="3"/>
    <n v="17"/>
    <n v="900"/>
    <n v="13"/>
    <x v="1162"/>
    <n v="10865.56"/>
    <x v="9604"/>
    <x v="3"/>
    <x v="3"/>
    <s v="Neha"/>
    <x v="1"/>
    <n v="5"/>
  </r>
  <r>
    <d v="2024-05-24T00:00:00"/>
    <s v="INV009629"/>
    <x v="4"/>
    <s v="Corporate"/>
    <x v="1"/>
    <x v="1"/>
    <x v="1"/>
    <x v="7"/>
    <x v="3"/>
    <n v="22"/>
    <n v="900"/>
    <n v="10"/>
    <x v="92"/>
    <n v="16282.65"/>
    <x v="9605"/>
    <x v="4"/>
    <x v="0"/>
    <s v="Vikas"/>
    <x v="1"/>
    <n v="5"/>
  </r>
  <r>
    <d v="2024-05-25T00:00:00"/>
    <s v="INV009630"/>
    <x v="10"/>
    <s v="Wholesale"/>
    <x v="0"/>
    <x v="4"/>
    <x v="2"/>
    <x v="3"/>
    <x v="3"/>
    <n v="10"/>
    <n v="600"/>
    <n v="19"/>
    <x v="307"/>
    <n v="3977.96"/>
    <x v="9606"/>
    <x v="4"/>
    <x v="2"/>
    <s v="Raj"/>
    <x v="1"/>
    <n v="5"/>
  </r>
  <r>
    <d v="2024-05-26T00:00:00"/>
    <s v="INV009631"/>
    <x v="10"/>
    <s v="Wholesale"/>
    <x v="1"/>
    <x v="1"/>
    <x v="0"/>
    <x v="1"/>
    <x v="1"/>
    <n v="17"/>
    <n v="2500"/>
    <n v="3"/>
    <x v="1155"/>
    <n v="37465.49"/>
    <x v="9607"/>
    <x v="0"/>
    <x v="3"/>
    <s v="Pooja"/>
    <x v="1"/>
    <n v="5"/>
  </r>
  <r>
    <d v="2024-05-27T00:00:00"/>
    <s v="INV009632"/>
    <x v="8"/>
    <s v="Retail"/>
    <x v="3"/>
    <x v="5"/>
    <x v="0"/>
    <x v="0"/>
    <x v="0"/>
    <n v="15"/>
    <n v="45000"/>
    <n v="15"/>
    <x v="2556"/>
    <n v="498062.99"/>
    <x v="9608"/>
    <x v="0"/>
    <x v="2"/>
    <s v="Karan"/>
    <x v="1"/>
    <n v="5"/>
  </r>
  <r>
    <d v="2024-05-28T00:00:00"/>
    <s v="INV009633"/>
    <x v="8"/>
    <s v="Retail"/>
    <x v="0"/>
    <x v="8"/>
    <x v="0"/>
    <x v="4"/>
    <x v="0"/>
    <n v="13"/>
    <n v="12000"/>
    <n v="12"/>
    <x v="1248"/>
    <n v="124142.53"/>
    <x v="9609"/>
    <x v="3"/>
    <x v="0"/>
    <s v="Pooja"/>
    <x v="1"/>
    <n v="5"/>
  </r>
  <r>
    <d v="2024-05-29T00:00:00"/>
    <s v="INV009634"/>
    <x v="6"/>
    <s v="Retail"/>
    <x v="0"/>
    <x v="4"/>
    <x v="1"/>
    <x v="2"/>
    <x v="2"/>
    <n v="2"/>
    <n v="4500"/>
    <n v="1"/>
    <x v="417"/>
    <n v="8096.94"/>
    <x v="9610"/>
    <x v="4"/>
    <x v="2"/>
    <s v="Sneha"/>
    <x v="1"/>
    <n v="5"/>
  </r>
  <r>
    <d v="2024-05-30T00:00:00"/>
    <s v="INV009635"/>
    <x v="5"/>
    <s v="Wholesale"/>
    <x v="2"/>
    <x v="6"/>
    <x v="2"/>
    <x v="6"/>
    <x v="0"/>
    <n v="15"/>
    <n v="3500"/>
    <n v="11"/>
    <x v="1629"/>
    <n v="41006.75"/>
    <x v="9611"/>
    <x v="3"/>
    <x v="2"/>
    <s v="Neha"/>
    <x v="1"/>
    <n v="5"/>
  </r>
  <r>
    <d v="2024-05-31T00:00:00"/>
    <s v="INV009636"/>
    <x v="2"/>
    <s v="Corporate"/>
    <x v="1"/>
    <x v="1"/>
    <x v="1"/>
    <x v="2"/>
    <x v="2"/>
    <n v="8"/>
    <n v="4500"/>
    <n v="4"/>
    <x v="802"/>
    <n v="27334.59"/>
    <x v="9612"/>
    <x v="2"/>
    <x v="3"/>
    <s v="Neha"/>
    <x v="1"/>
    <n v="5"/>
  </r>
  <r>
    <d v="2024-06-01T00:00:00"/>
    <s v="INV009637"/>
    <x v="10"/>
    <s v="Retail"/>
    <x v="3"/>
    <x v="9"/>
    <x v="2"/>
    <x v="0"/>
    <x v="0"/>
    <n v="10"/>
    <n v="45000"/>
    <n v="18"/>
    <x v="1129"/>
    <n v="333375.51"/>
    <x v="9613"/>
    <x v="0"/>
    <x v="2"/>
    <s v="Amit"/>
    <x v="1"/>
    <n v="6"/>
  </r>
  <r>
    <d v="2024-06-02T00:00:00"/>
    <s v="INV009638"/>
    <x v="5"/>
    <s v="Corporate"/>
    <x v="2"/>
    <x v="2"/>
    <x v="0"/>
    <x v="6"/>
    <x v="0"/>
    <n v="16"/>
    <n v="3500"/>
    <n v="1"/>
    <x v="668"/>
    <n v="47313.94"/>
    <x v="9614"/>
    <x v="2"/>
    <x v="3"/>
    <s v="Priya"/>
    <x v="1"/>
    <n v="6"/>
  </r>
  <r>
    <d v="2024-06-03T00:00:00"/>
    <s v="INV009639"/>
    <x v="0"/>
    <s v="Retail"/>
    <x v="1"/>
    <x v="1"/>
    <x v="0"/>
    <x v="6"/>
    <x v="0"/>
    <n v="10"/>
    <n v="3500"/>
    <n v="18"/>
    <x v="1825"/>
    <n v="26138.58"/>
    <x v="9615"/>
    <x v="1"/>
    <x v="1"/>
    <s v="Karan"/>
    <x v="1"/>
    <n v="6"/>
  </r>
  <r>
    <d v="2024-06-04T00:00:00"/>
    <s v="INV009640"/>
    <x v="0"/>
    <s v="Corporate"/>
    <x v="2"/>
    <x v="6"/>
    <x v="2"/>
    <x v="5"/>
    <x v="0"/>
    <n v="25"/>
    <n v="15000"/>
    <n v="12"/>
    <x v="761"/>
    <n v="245718.47"/>
    <x v="9616"/>
    <x v="4"/>
    <x v="2"/>
    <s v="Raj"/>
    <x v="1"/>
    <n v="6"/>
  </r>
  <r>
    <d v="2024-06-05T00:00:00"/>
    <s v="INV009641"/>
    <x v="7"/>
    <s v="Wholesale"/>
    <x v="0"/>
    <x v="0"/>
    <x v="0"/>
    <x v="7"/>
    <x v="3"/>
    <n v="19"/>
    <n v="900"/>
    <n v="9"/>
    <x v="283"/>
    <n v="13064.13"/>
    <x v="9617"/>
    <x v="0"/>
    <x v="1"/>
    <s v="Vikas"/>
    <x v="1"/>
    <n v="6"/>
  </r>
  <r>
    <d v="2024-06-06T00:00:00"/>
    <s v="INV009642"/>
    <x v="11"/>
    <s v="Retail"/>
    <x v="2"/>
    <x v="6"/>
    <x v="1"/>
    <x v="5"/>
    <x v="0"/>
    <n v="6"/>
    <n v="15000"/>
    <n v="1"/>
    <x v="156"/>
    <n v="74489.31"/>
    <x v="9618"/>
    <x v="4"/>
    <x v="2"/>
    <s v="Amit"/>
    <x v="1"/>
    <n v="6"/>
  </r>
  <r>
    <d v="2024-06-07T00:00:00"/>
    <s v="INV009643"/>
    <x v="5"/>
    <s v="Corporate"/>
    <x v="1"/>
    <x v="1"/>
    <x v="3"/>
    <x v="6"/>
    <x v="0"/>
    <n v="5"/>
    <n v="3500"/>
    <n v="6"/>
    <x v="410"/>
    <n v="12449.01"/>
    <x v="9619"/>
    <x v="0"/>
    <x v="1"/>
    <s v="Neha"/>
    <x v="1"/>
    <n v="6"/>
  </r>
  <r>
    <d v="2024-06-08T00:00:00"/>
    <s v="INV009644"/>
    <x v="2"/>
    <s v="Wholesale"/>
    <x v="1"/>
    <x v="1"/>
    <x v="1"/>
    <x v="5"/>
    <x v="0"/>
    <n v="19"/>
    <n v="15000"/>
    <n v="17"/>
    <x v="1600"/>
    <n v="200610.58"/>
    <x v="9620"/>
    <x v="0"/>
    <x v="3"/>
    <s v="Neha"/>
    <x v="1"/>
    <n v="6"/>
  </r>
  <r>
    <d v="2024-06-09T00:00:00"/>
    <s v="INV009645"/>
    <x v="8"/>
    <s v="Corporate"/>
    <x v="2"/>
    <x v="2"/>
    <x v="0"/>
    <x v="6"/>
    <x v="0"/>
    <n v="11"/>
    <n v="3500"/>
    <n v="8"/>
    <x v="1854"/>
    <n v="29801.08"/>
    <x v="9621"/>
    <x v="3"/>
    <x v="1"/>
    <s v="Pooja"/>
    <x v="1"/>
    <n v="6"/>
  </r>
  <r>
    <d v="2024-06-10T00:00:00"/>
    <s v="INV009646"/>
    <x v="10"/>
    <s v="Corporate"/>
    <x v="2"/>
    <x v="6"/>
    <x v="2"/>
    <x v="3"/>
    <x v="3"/>
    <n v="3"/>
    <n v="600"/>
    <n v="12"/>
    <x v="405"/>
    <n v="1353.6"/>
    <x v="9622"/>
    <x v="0"/>
    <x v="3"/>
    <s v="Raj"/>
    <x v="1"/>
    <n v="6"/>
  </r>
  <r>
    <d v="2024-06-11T00:00:00"/>
    <s v="INV009647"/>
    <x v="3"/>
    <s v="Retail"/>
    <x v="0"/>
    <x v="8"/>
    <x v="0"/>
    <x v="0"/>
    <x v="0"/>
    <n v="8"/>
    <n v="45000"/>
    <n v="13"/>
    <x v="2415"/>
    <n v="269520.44"/>
    <x v="9623"/>
    <x v="2"/>
    <x v="1"/>
    <s v="Raj"/>
    <x v="1"/>
    <n v="6"/>
  </r>
  <r>
    <d v="2024-06-12T00:00:00"/>
    <s v="INV009648"/>
    <x v="3"/>
    <s v="Wholesale"/>
    <x v="2"/>
    <x v="6"/>
    <x v="2"/>
    <x v="0"/>
    <x v="0"/>
    <n v="21"/>
    <n v="45000"/>
    <n v="5"/>
    <x v="2375"/>
    <n v="776202.7"/>
    <x v="9624"/>
    <x v="3"/>
    <x v="0"/>
    <s v="Sneha"/>
    <x v="1"/>
    <n v="6"/>
  </r>
  <r>
    <d v="2024-06-13T00:00:00"/>
    <s v="INV009649"/>
    <x v="1"/>
    <s v="Corporate"/>
    <x v="0"/>
    <x v="8"/>
    <x v="3"/>
    <x v="3"/>
    <x v="3"/>
    <n v="11"/>
    <n v="600"/>
    <n v="2"/>
    <x v="65"/>
    <n v="5540.65"/>
    <x v="9625"/>
    <x v="0"/>
    <x v="2"/>
    <s v="Karan"/>
    <x v="1"/>
    <n v="6"/>
  </r>
  <r>
    <d v="2024-06-14T00:00:00"/>
    <s v="INV009650"/>
    <x v="7"/>
    <s v="Retail"/>
    <x v="0"/>
    <x v="4"/>
    <x v="2"/>
    <x v="6"/>
    <x v="0"/>
    <n v="10"/>
    <n v="3500"/>
    <n v="0"/>
    <x v="71"/>
    <n v="28275.67"/>
    <x v="9626"/>
    <x v="1"/>
    <x v="3"/>
    <s v="Karan"/>
    <x v="1"/>
    <n v="6"/>
  </r>
  <r>
    <d v="2024-06-15T00:00:00"/>
    <s v="INV009651"/>
    <x v="0"/>
    <s v="Wholesale"/>
    <x v="2"/>
    <x v="6"/>
    <x v="0"/>
    <x v="0"/>
    <x v="0"/>
    <n v="20"/>
    <n v="45000"/>
    <n v="11"/>
    <x v="2049"/>
    <n v="733563.38"/>
    <x v="9627"/>
    <x v="3"/>
    <x v="0"/>
    <s v="Vikas"/>
    <x v="1"/>
    <n v="6"/>
  </r>
  <r>
    <d v="2024-06-16T00:00:00"/>
    <s v="INV009652"/>
    <x v="11"/>
    <s v="Wholesale"/>
    <x v="3"/>
    <x v="9"/>
    <x v="2"/>
    <x v="7"/>
    <x v="3"/>
    <n v="11"/>
    <n v="900"/>
    <n v="11"/>
    <x v="809"/>
    <n v="6648.8"/>
    <x v="9628"/>
    <x v="2"/>
    <x v="3"/>
    <s v="Vikas"/>
    <x v="1"/>
    <n v="6"/>
  </r>
  <r>
    <d v="2024-06-17T00:00:00"/>
    <s v="INV009653"/>
    <x v="1"/>
    <s v="Wholesale"/>
    <x v="1"/>
    <x v="1"/>
    <x v="1"/>
    <x v="4"/>
    <x v="0"/>
    <n v="12"/>
    <n v="12000"/>
    <n v="19"/>
    <x v="2557"/>
    <n v="103303.24"/>
    <x v="9629"/>
    <x v="0"/>
    <x v="2"/>
    <s v="Priya"/>
    <x v="1"/>
    <n v="6"/>
  </r>
  <r>
    <d v="2024-06-18T00:00:00"/>
    <s v="INV009654"/>
    <x v="8"/>
    <s v="Retail"/>
    <x v="2"/>
    <x v="6"/>
    <x v="1"/>
    <x v="7"/>
    <x v="3"/>
    <n v="16"/>
    <n v="900"/>
    <n v="16"/>
    <x v="963"/>
    <n v="10379.67"/>
    <x v="9630"/>
    <x v="4"/>
    <x v="0"/>
    <s v="Sneha"/>
    <x v="1"/>
    <n v="6"/>
  </r>
  <r>
    <d v="2024-06-19T00:00:00"/>
    <s v="INV009655"/>
    <x v="2"/>
    <s v="Wholesale"/>
    <x v="3"/>
    <x v="7"/>
    <x v="2"/>
    <x v="3"/>
    <x v="3"/>
    <n v="2"/>
    <n v="600"/>
    <n v="14"/>
    <x v="1982"/>
    <n v="796.68"/>
    <x v="9631"/>
    <x v="3"/>
    <x v="2"/>
    <s v="Pooja"/>
    <x v="1"/>
    <n v="6"/>
  </r>
  <r>
    <d v="2024-06-20T00:00:00"/>
    <s v="INV009656"/>
    <x v="7"/>
    <s v="Wholesale"/>
    <x v="2"/>
    <x v="2"/>
    <x v="3"/>
    <x v="6"/>
    <x v="0"/>
    <n v="23"/>
    <n v="3500"/>
    <n v="3"/>
    <x v="2558"/>
    <n v="57625.38"/>
    <x v="9632"/>
    <x v="3"/>
    <x v="2"/>
    <s v="Amit"/>
    <x v="1"/>
    <n v="6"/>
  </r>
  <r>
    <d v="2024-06-21T00:00:00"/>
    <s v="INV009657"/>
    <x v="8"/>
    <s v="Corporate"/>
    <x v="3"/>
    <x v="3"/>
    <x v="1"/>
    <x v="4"/>
    <x v="0"/>
    <n v="5"/>
    <n v="12000"/>
    <n v="0"/>
    <x v="1187"/>
    <n v="51207.67"/>
    <x v="9633"/>
    <x v="2"/>
    <x v="0"/>
    <s v="Raj"/>
    <x v="1"/>
    <n v="6"/>
  </r>
  <r>
    <d v="2024-06-22T00:00:00"/>
    <s v="INV009658"/>
    <x v="5"/>
    <s v="Corporate"/>
    <x v="2"/>
    <x v="2"/>
    <x v="0"/>
    <x v="1"/>
    <x v="1"/>
    <n v="4"/>
    <n v="2500"/>
    <n v="12"/>
    <x v="1775"/>
    <n v="7119.42"/>
    <x v="9634"/>
    <x v="0"/>
    <x v="3"/>
    <s v="Sneha"/>
    <x v="1"/>
    <n v="6"/>
  </r>
  <r>
    <d v="2024-06-23T00:00:00"/>
    <s v="INV009659"/>
    <x v="3"/>
    <s v="Wholesale"/>
    <x v="1"/>
    <x v="1"/>
    <x v="1"/>
    <x v="7"/>
    <x v="3"/>
    <n v="7"/>
    <n v="900"/>
    <n v="0"/>
    <x v="805"/>
    <n v="5142.3900000000003"/>
    <x v="9635"/>
    <x v="2"/>
    <x v="1"/>
    <s v="Raj"/>
    <x v="1"/>
    <n v="6"/>
  </r>
  <r>
    <d v="2024-06-24T00:00:00"/>
    <s v="INV009660"/>
    <x v="10"/>
    <s v="Corporate"/>
    <x v="2"/>
    <x v="6"/>
    <x v="1"/>
    <x v="4"/>
    <x v="0"/>
    <n v="9"/>
    <n v="12000"/>
    <n v="7"/>
    <x v="2113"/>
    <n v="78117.899999999994"/>
    <x v="9636"/>
    <x v="0"/>
    <x v="2"/>
    <s v="Pooja"/>
    <x v="1"/>
    <n v="6"/>
  </r>
  <r>
    <d v="2024-06-25T00:00:00"/>
    <s v="INV009661"/>
    <x v="0"/>
    <s v="Wholesale"/>
    <x v="0"/>
    <x v="8"/>
    <x v="2"/>
    <x v="7"/>
    <x v="3"/>
    <n v="18"/>
    <n v="900"/>
    <n v="3"/>
    <x v="1203"/>
    <n v="12591.52"/>
    <x v="9637"/>
    <x v="0"/>
    <x v="1"/>
    <s v="Raj"/>
    <x v="1"/>
    <n v="6"/>
  </r>
  <r>
    <d v="2024-06-26T00:00:00"/>
    <s v="INV009662"/>
    <x v="11"/>
    <s v="Corporate"/>
    <x v="1"/>
    <x v="1"/>
    <x v="3"/>
    <x v="3"/>
    <x v="3"/>
    <n v="2"/>
    <n v="600"/>
    <n v="14"/>
    <x v="1982"/>
    <n v="783.25"/>
    <x v="9638"/>
    <x v="4"/>
    <x v="3"/>
    <s v="Pooja"/>
    <x v="1"/>
    <n v="6"/>
  </r>
  <r>
    <d v="2024-06-27T00:00:00"/>
    <s v="INV009663"/>
    <x v="8"/>
    <s v="Corporate"/>
    <x v="1"/>
    <x v="1"/>
    <x v="0"/>
    <x v="6"/>
    <x v="0"/>
    <n v="11"/>
    <n v="3500"/>
    <n v="15"/>
    <x v="1616"/>
    <n v="24046.38"/>
    <x v="9639"/>
    <x v="0"/>
    <x v="0"/>
    <s v="Priya"/>
    <x v="1"/>
    <n v="6"/>
  </r>
  <r>
    <d v="2024-06-28T00:00:00"/>
    <s v="INV009664"/>
    <x v="4"/>
    <s v="Wholesale"/>
    <x v="3"/>
    <x v="7"/>
    <x v="0"/>
    <x v="7"/>
    <x v="3"/>
    <n v="23"/>
    <n v="900"/>
    <n v="5"/>
    <x v="2020"/>
    <n v="18161.61"/>
    <x v="9640"/>
    <x v="4"/>
    <x v="1"/>
    <s v="Pooja"/>
    <x v="1"/>
    <n v="6"/>
  </r>
  <r>
    <d v="2024-06-29T00:00:00"/>
    <s v="INV009665"/>
    <x v="11"/>
    <s v="Corporate"/>
    <x v="1"/>
    <x v="1"/>
    <x v="3"/>
    <x v="2"/>
    <x v="2"/>
    <n v="20"/>
    <n v="4500"/>
    <n v="6"/>
    <x v="682"/>
    <n v="74933.570000000007"/>
    <x v="9641"/>
    <x v="0"/>
    <x v="2"/>
    <s v="Karan"/>
    <x v="1"/>
    <n v="6"/>
  </r>
  <r>
    <d v="2024-06-30T00:00:00"/>
    <s v="INV009666"/>
    <x v="9"/>
    <s v="Corporate"/>
    <x v="2"/>
    <x v="2"/>
    <x v="3"/>
    <x v="5"/>
    <x v="0"/>
    <n v="12"/>
    <n v="15000"/>
    <n v="15"/>
    <x v="845"/>
    <n v="140943.94"/>
    <x v="9642"/>
    <x v="0"/>
    <x v="2"/>
    <s v="Neha"/>
    <x v="1"/>
    <n v="6"/>
  </r>
  <r>
    <d v="2024-07-01T00:00:00"/>
    <s v="INV009667"/>
    <x v="0"/>
    <s v="Corporate"/>
    <x v="2"/>
    <x v="2"/>
    <x v="3"/>
    <x v="5"/>
    <x v="0"/>
    <n v="7"/>
    <n v="15000"/>
    <n v="1"/>
    <x v="887"/>
    <n v="78669.88"/>
    <x v="9643"/>
    <x v="2"/>
    <x v="2"/>
    <s v="Amit"/>
    <x v="1"/>
    <n v="7"/>
  </r>
  <r>
    <d v="2024-07-02T00:00:00"/>
    <s v="INV009668"/>
    <x v="6"/>
    <s v="Corporate"/>
    <x v="2"/>
    <x v="2"/>
    <x v="0"/>
    <x v="5"/>
    <x v="0"/>
    <n v="10"/>
    <n v="15000"/>
    <n v="20"/>
    <x v="597"/>
    <n v="91350.25"/>
    <x v="9644"/>
    <x v="0"/>
    <x v="3"/>
    <s v="Neha"/>
    <x v="1"/>
    <n v="7"/>
  </r>
  <r>
    <d v="2024-07-03T00:00:00"/>
    <s v="INV009669"/>
    <x v="6"/>
    <s v="Wholesale"/>
    <x v="1"/>
    <x v="1"/>
    <x v="2"/>
    <x v="6"/>
    <x v="0"/>
    <n v="4"/>
    <n v="3500"/>
    <n v="2"/>
    <x v="610"/>
    <n v="10736.33"/>
    <x v="9645"/>
    <x v="3"/>
    <x v="3"/>
    <s v="Sneha"/>
    <x v="1"/>
    <n v="7"/>
  </r>
  <r>
    <d v="2024-07-04T00:00:00"/>
    <s v="INV009670"/>
    <x v="1"/>
    <s v="Retail"/>
    <x v="1"/>
    <x v="1"/>
    <x v="2"/>
    <x v="7"/>
    <x v="3"/>
    <n v="16"/>
    <n v="900"/>
    <n v="8"/>
    <x v="897"/>
    <n v="12307.62"/>
    <x v="9646"/>
    <x v="0"/>
    <x v="1"/>
    <s v="Amit"/>
    <x v="1"/>
    <n v="7"/>
  </r>
  <r>
    <d v="2024-07-05T00:00:00"/>
    <s v="INV009671"/>
    <x v="9"/>
    <s v="Corporate"/>
    <x v="0"/>
    <x v="8"/>
    <x v="3"/>
    <x v="3"/>
    <x v="3"/>
    <n v="4"/>
    <n v="600"/>
    <n v="10"/>
    <x v="1194"/>
    <n v="1705.13"/>
    <x v="9647"/>
    <x v="0"/>
    <x v="2"/>
    <s v="Sneha"/>
    <x v="1"/>
    <n v="7"/>
  </r>
  <r>
    <d v="2024-07-06T00:00:00"/>
    <s v="INV009672"/>
    <x v="11"/>
    <s v="Wholesale"/>
    <x v="0"/>
    <x v="4"/>
    <x v="2"/>
    <x v="7"/>
    <x v="3"/>
    <n v="2"/>
    <n v="900"/>
    <n v="4"/>
    <x v="735"/>
    <n v="1590.2"/>
    <x v="9648"/>
    <x v="4"/>
    <x v="3"/>
    <s v="Pooja"/>
    <x v="1"/>
    <n v="7"/>
  </r>
  <r>
    <d v="2024-07-07T00:00:00"/>
    <s v="INV009673"/>
    <x v="2"/>
    <s v="Retail"/>
    <x v="3"/>
    <x v="9"/>
    <x v="1"/>
    <x v="1"/>
    <x v="1"/>
    <n v="7"/>
    <n v="2500"/>
    <n v="15"/>
    <x v="385"/>
    <n v="12050.6"/>
    <x v="9649"/>
    <x v="0"/>
    <x v="0"/>
    <s v="Neha"/>
    <x v="1"/>
    <n v="7"/>
  </r>
  <r>
    <d v="2024-07-08T00:00:00"/>
    <s v="INV009674"/>
    <x v="5"/>
    <s v="Corporate"/>
    <x v="0"/>
    <x v="4"/>
    <x v="0"/>
    <x v="1"/>
    <x v="1"/>
    <n v="21"/>
    <n v="2500"/>
    <n v="3"/>
    <x v="884"/>
    <n v="42723.199999999997"/>
    <x v="9650"/>
    <x v="3"/>
    <x v="1"/>
    <s v="Karan"/>
    <x v="1"/>
    <n v="7"/>
  </r>
  <r>
    <d v="2024-07-09T00:00:00"/>
    <s v="INV009675"/>
    <x v="0"/>
    <s v="Retail"/>
    <x v="2"/>
    <x v="6"/>
    <x v="3"/>
    <x v="6"/>
    <x v="0"/>
    <n v="6"/>
    <n v="3500"/>
    <n v="17"/>
    <x v="1962"/>
    <n v="14974.82"/>
    <x v="9651"/>
    <x v="3"/>
    <x v="1"/>
    <s v="Pooja"/>
    <x v="1"/>
    <n v="7"/>
  </r>
  <r>
    <d v="2024-07-10T00:00:00"/>
    <s v="INV009676"/>
    <x v="3"/>
    <s v="Retail"/>
    <x v="1"/>
    <x v="1"/>
    <x v="3"/>
    <x v="6"/>
    <x v="0"/>
    <n v="23"/>
    <n v="3500"/>
    <n v="13"/>
    <x v="2507"/>
    <n v="55592.44"/>
    <x v="9652"/>
    <x v="3"/>
    <x v="3"/>
    <s v="Sneha"/>
    <x v="1"/>
    <n v="7"/>
  </r>
  <r>
    <d v="2024-07-11T00:00:00"/>
    <s v="INV009677"/>
    <x v="8"/>
    <s v="Corporate"/>
    <x v="1"/>
    <x v="1"/>
    <x v="3"/>
    <x v="0"/>
    <x v="0"/>
    <n v="18"/>
    <n v="45000"/>
    <n v="12"/>
    <x v="821"/>
    <n v="578546.48"/>
    <x v="9653"/>
    <x v="4"/>
    <x v="1"/>
    <s v="Priya"/>
    <x v="1"/>
    <n v="7"/>
  </r>
  <r>
    <d v="2024-07-12T00:00:00"/>
    <s v="INV009678"/>
    <x v="2"/>
    <s v="Wholesale"/>
    <x v="2"/>
    <x v="2"/>
    <x v="3"/>
    <x v="7"/>
    <x v="3"/>
    <n v="18"/>
    <n v="900"/>
    <n v="14"/>
    <x v="407"/>
    <n v="10695.43"/>
    <x v="9654"/>
    <x v="0"/>
    <x v="3"/>
    <s v="Priya"/>
    <x v="1"/>
    <n v="7"/>
  </r>
  <r>
    <d v="2024-07-13T00:00:00"/>
    <s v="INV009679"/>
    <x v="9"/>
    <s v="Retail"/>
    <x v="3"/>
    <x v="9"/>
    <x v="0"/>
    <x v="5"/>
    <x v="0"/>
    <n v="14"/>
    <n v="15000"/>
    <n v="9"/>
    <x v="442"/>
    <n v="142257.13"/>
    <x v="9655"/>
    <x v="2"/>
    <x v="1"/>
    <s v="Vikas"/>
    <x v="1"/>
    <n v="7"/>
  </r>
  <r>
    <d v="2024-07-14T00:00:00"/>
    <s v="INV009680"/>
    <x v="5"/>
    <s v="Corporate"/>
    <x v="2"/>
    <x v="6"/>
    <x v="1"/>
    <x v="0"/>
    <x v="0"/>
    <n v="9"/>
    <n v="45000"/>
    <n v="19"/>
    <x v="970"/>
    <n v="302467.21000000002"/>
    <x v="9656"/>
    <x v="3"/>
    <x v="3"/>
    <s v="Vikas"/>
    <x v="1"/>
    <n v="7"/>
  </r>
  <r>
    <d v="2024-07-15T00:00:00"/>
    <s v="INV009681"/>
    <x v="1"/>
    <s v="Corporate"/>
    <x v="2"/>
    <x v="6"/>
    <x v="0"/>
    <x v="7"/>
    <x v="3"/>
    <n v="19"/>
    <n v="900"/>
    <n v="2"/>
    <x v="364"/>
    <n v="12623.36"/>
    <x v="9657"/>
    <x v="4"/>
    <x v="2"/>
    <s v="Amit"/>
    <x v="1"/>
    <n v="7"/>
  </r>
  <r>
    <d v="2024-07-16T00:00:00"/>
    <s v="INV009682"/>
    <x v="8"/>
    <s v="Wholesale"/>
    <x v="0"/>
    <x v="4"/>
    <x v="2"/>
    <x v="0"/>
    <x v="0"/>
    <n v="3"/>
    <n v="45000"/>
    <n v="9"/>
    <x v="1470"/>
    <n v="103377.52"/>
    <x v="9658"/>
    <x v="1"/>
    <x v="0"/>
    <s v="Neha"/>
    <x v="1"/>
    <n v="7"/>
  </r>
  <r>
    <d v="2024-07-17T00:00:00"/>
    <s v="INV009683"/>
    <x v="3"/>
    <s v="Retail"/>
    <x v="1"/>
    <x v="1"/>
    <x v="3"/>
    <x v="3"/>
    <x v="3"/>
    <n v="1"/>
    <n v="600"/>
    <n v="12"/>
    <x v="2210"/>
    <n v="455.2"/>
    <x v="9659"/>
    <x v="4"/>
    <x v="2"/>
    <s v="Priya"/>
    <x v="1"/>
    <n v="7"/>
  </r>
  <r>
    <d v="2024-07-18T00:00:00"/>
    <s v="INV009684"/>
    <x v="9"/>
    <s v="Wholesale"/>
    <x v="3"/>
    <x v="3"/>
    <x v="1"/>
    <x v="4"/>
    <x v="0"/>
    <n v="16"/>
    <n v="12000"/>
    <n v="2"/>
    <x v="308"/>
    <n v="169462.04"/>
    <x v="9660"/>
    <x v="3"/>
    <x v="1"/>
    <s v="Pooja"/>
    <x v="1"/>
    <n v="7"/>
  </r>
  <r>
    <d v="2024-07-19T00:00:00"/>
    <s v="INV009685"/>
    <x v="4"/>
    <s v="Corporate"/>
    <x v="0"/>
    <x v="8"/>
    <x v="2"/>
    <x v="5"/>
    <x v="0"/>
    <n v="8"/>
    <n v="15000"/>
    <n v="1"/>
    <x v="575"/>
    <n v="88186.21"/>
    <x v="9661"/>
    <x v="3"/>
    <x v="1"/>
    <s v="Amit"/>
    <x v="1"/>
    <n v="7"/>
  </r>
  <r>
    <d v="2024-07-20T00:00:00"/>
    <s v="INV009686"/>
    <x v="1"/>
    <s v="Corporate"/>
    <x v="0"/>
    <x v="8"/>
    <x v="3"/>
    <x v="1"/>
    <x v="1"/>
    <n v="3"/>
    <n v="2500"/>
    <n v="8"/>
    <x v="1541"/>
    <n v="6009.34"/>
    <x v="9662"/>
    <x v="4"/>
    <x v="2"/>
    <s v="Neha"/>
    <x v="1"/>
    <n v="7"/>
  </r>
  <r>
    <d v="2024-07-21T00:00:00"/>
    <s v="INV009687"/>
    <x v="0"/>
    <s v="Retail"/>
    <x v="3"/>
    <x v="3"/>
    <x v="0"/>
    <x v="0"/>
    <x v="0"/>
    <n v="16"/>
    <n v="45000"/>
    <n v="0"/>
    <x v="1979"/>
    <n v="567735.99"/>
    <x v="9663"/>
    <x v="2"/>
    <x v="1"/>
    <s v="Karan"/>
    <x v="1"/>
    <n v="7"/>
  </r>
  <r>
    <d v="2024-07-22T00:00:00"/>
    <s v="INV009688"/>
    <x v="10"/>
    <s v="Corporate"/>
    <x v="2"/>
    <x v="2"/>
    <x v="0"/>
    <x v="5"/>
    <x v="0"/>
    <n v="3"/>
    <n v="15000"/>
    <n v="20"/>
    <x v="277"/>
    <n v="32650.400000000001"/>
    <x v="9664"/>
    <x v="3"/>
    <x v="2"/>
    <s v="Neha"/>
    <x v="1"/>
    <n v="7"/>
  </r>
  <r>
    <d v="2024-07-23T00:00:00"/>
    <s v="INV009689"/>
    <x v="0"/>
    <s v="Retail"/>
    <x v="0"/>
    <x v="0"/>
    <x v="0"/>
    <x v="7"/>
    <x v="3"/>
    <n v="11"/>
    <n v="900"/>
    <n v="10"/>
    <x v="417"/>
    <n v="7638.26"/>
    <x v="9665"/>
    <x v="3"/>
    <x v="2"/>
    <s v="Vikas"/>
    <x v="1"/>
    <n v="7"/>
  </r>
  <r>
    <d v="2024-07-24T00:00:00"/>
    <s v="INV009690"/>
    <x v="10"/>
    <s v="Retail"/>
    <x v="2"/>
    <x v="6"/>
    <x v="0"/>
    <x v="2"/>
    <x v="2"/>
    <n v="1"/>
    <n v="4500"/>
    <n v="4"/>
    <x v="125"/>
    <n v="3368.54"/>
    <x v="9666"/>
    <x v="0"/>
    <x v="1"/>
    <s v="Karan"/>
    <x v="1"/>
    <n v="7"/>
  </r>
  <r>
    <d v="2024-07-25T00:00:00"/>
    <s v="INV009691"/>
    <x v="1"/>
    <s v="Wholesale"/>
    <x v="2"/>
    <x v="6"/>
    <x v="2"/>
    <x v="7"/>
    <x v="3"/>
    <n v="12"/>
    <n v="900"/>
    <n v="0"/>
    <x v="6"/>
    <n v="10112.58"/>
    <x v="9667"/>
    <x v="2"/>
    <x v="2"/>
    <s v="Vikas"/>
    <x v="1"/>
    <n v="7"/>
  </r>
  <r>
    <d v="2024-07-26T00:00:00"/>
    <s v="INV009692"/>
    <x v="0"/>
    <s v="Wholesale"/>
    <x v="3"/>
    <x v="7"/>
    <x v="3"/>
    <x v="3"/>
    <x v="3"/>
    <n v="5"/>
    <n v="600"/>
    <n v="19"/>
    <x v="1938"/>
    <n v="1920.1"/>
    <x v="9668"/>
    <x v="2"/>
    <x v="0"/>
    <s v="Raj"/>
    <x v="1"/>
    <n v="7"/>
  </r>
  <r>
    <d v="2024-07-27T00:00:00"/>
    <s v="INV009693"/>
    <x v="8"/>
    <s v="Wholesale"/>
    <x v="3"/>
    <x v="5"/>
    <x v="1"/>
    <x v="1"/>
    <x v="1"/>
    <n v="9"/>
    <n v="2500"/>
    <n v="11"/>
    <x v="483"/>
    <n v="16545.23"/>
    <x v="9669"/>
    <x v="2"/>
    <x v="2"/>
    <s v="Priya"/>
    <x v="1"/>
    <n v="7"/>
  </r>
  <r>
    <d v="2024-07-28T00:00:00"/>
    <s v="INV009694"/>
    <x v="0"/>
    <s v="Retail"/>
    <x v="0"/>
    <x v="8"/>
    <x v="2"/>
    <x v="1"/>
    <x v="1"/>
    <n v="1"/>
    <n v="2500"/>
    <n v="20"/>
    <x v="865"/>
    <n v="1476.11"/>
    <x v="9670"/>
    <x v="0"/>
    <x v="3"/>
    <s v="Sneha"/>
    <x v="1"/>
    <n v="7"/>
  </r>
  <r>
    <d v="2024-07-29T00:00:00"/>
    <s v="INV009695"/>
    <x v="11"/>
    <s v="Wholesale"/>
    <x v="3"/>
    <x v="3"/>
    <x v="3"/>
    <x v="0"/>
    <x v="0"/>
    <n v="22"/>
    <n v="45000"/>
    <n v="18"/>
    <x v="2200"/>
    <n v="756774.69"/>
    <x v="9671"/>
    <x v="2"/>
    <x v="1"/>
    <s v="Pooja"/>
    <x v="1"/>
    <n v="7"/>
  </r>
  <r>
    <d v="2024-07-30T00:00:00"/>
    <s v="INV009696"/>
    <x v="9"/>
    <s v="Retail"/>
    <x v="3"/>
    <x v="5"/>
    <x v="2"/>
    <x v="4"/>
    <x v="0"/>
    <n v="19"/>
    <n v="12000"/>
    <n v="11"/>
    <x v="257"/>
    <n v="153197.88"/>
    <x v="9672"/>
    <x v="4"/>
    <x v="2"/>
    <s v="Karan"/>
    <x v="1"/>
    <n v="7"/>
  </r>
  <r>
    <d v="2024-07-31T00:00:00"/>
    <s v="INV009697"/>
    <x v="11"/>
    <s v="Retail"/>
    <x v="0"/>
    <x v="4"/>
    <x v="1"/>
    <x v="4"/>
    <x v="0"/>
    <n v="7"/>
    <n v="12000"/>
    <n v="19"/>
    <x v="691"/>
    <n v="57244.01"/>
    <x v="9673"/>
    <x v="4"/>
    <x v="2"/>
    <s v="Priya"/>
    <x v="1"/>
    <n v="7"/>
  </r>
  <r>
    <d v="2024-08-01T00:00:00"/>
    <s v="INV009698"/>
    <x v="8"/>
    <s v="Retail"/>
    <x v="2"/>
    <x v="6"/>
    <x v="2"/>
    <x v="4"/>
    <x v="0"/>
    <n v="1"/>
    <n v="12000"/>
    <n v="3"/>
    <x v="1820"/>
    <n v="9866.7800000000007"/>
    <x v="9674"/>
    <x v="2"/>
    <x v="3"/>
    <s v="Vikas"/>
    <x v="1"/>
    <n v="8"/>
  </r>
  <r>
    <d v="2024-08-02T00:00:00"/>
    <s v="INV009699"/>
    <x v="2"/>
    <s v="Corporate"/>
    <x v="3"/>
    <x v="3"/>
    <x v="1"/>
    <x v="1"/>
    <x v="1"/>
    <n v="15"/>
    <n v="2500"/>
    <n v="5"/>
    <x v="1574"/>
    <n v="32866.339999999997"/>
    <x v="9675"/>
    <x v="0"/>
    <x v="0"/>
    <s v="Sneha"/>
    <x v="1"/>
    <n v="8"/>
  </r>
  <r>
    <d v="2024-08-03T00:00:00"/>
    <s v="INV009700"/>
    <x v="5"/>
    <s v="Corporate"/>
    <x v="1"/>
    <x v="1"/>
    <x v="3"/>
    <x v="0"/>
    <x v="0"/>
    <n v="24"/>
    <n v="45000"/>
    <n v="13"/>
    <x v="281"/>
    <n v="787341.22"/>
    <x v="9676"/>
    <x v="4"/>
    <x v="1"/>
    <s v="Sneha"/>
    <x v="1"/>
    <n v="8"/>
  </r>
  <r>
    <d v="2024-08-04T00:00:00"/>
    <s v="INV009701"/>
    <x v="10"/>
    <s v="Wholesale"/>
    <x v="2"/>
    <x v="2"/>
    <x v="0"/>
    <x v="7"/>
    <x v="3"/>
    <n v="3"/>
    <n v="900"/>
    <n v="17"/>
    <x v="1107"/>
    <n v="2041.07"/>
    <x v="9677"/>
    <x v="4"/>
    <x v="3"/>
    <s v="Raj"/>
    <x v="1"/>
    <n v="8"/>
  </r>
  <r>
    <d v="2024-08-05T00:00:00"/>
    <s v="INV009702"/>
    <x v="10"/>
    <s v="Corporate"/>
    <x v="0"/>
    <x v="0"/>
    <x v="3"/>
    <x v="6"/>
    <x v="0"/>
    <n v="19"/>
    <n v="3500"/>
    <n v="10"/>
    <x v="279"/>
    <n v="55408.57"/>
    <x v="9678"/>
    <x v="4"/>
    <x v="0"/>
    <s v="Priya"/>
    <x v="1"/>
    <n v="8"/>
  </r>
  <r>
    <d v="2024-08-06T00:00:00"/>
    <s v="INV009703"/>
    <x v="2"/>
    <s v="Corporate"/>
    <x v="2"/>
    <x v="6"/>
    <x v="1"/>
    <x v="6"/>
    <x v="0"/>
    <n v="24"/>
    <n v="3500"/>
    <n v="20"/>
    <x v="1736"/>
    <n v="49852.22"/>
    <x v="9679"/>
    <x v="4"/>
    <x v="0"/>
    <s v="Pooja"/>
    <x v="1"/>
    <n v="8"/>
  </r>
  <r>
    <d v="2024-08-07T00:00:00"/>
    <s v="INV009704"/>
    <x v="11"/>
    <s v="Wholesale"/>
    <x v="3"/>
    <x v="9"/>
    <x v="1"/>
    <x v="6"/>
    <x v="0"/>
    <n v="25"/>
    <n v="3500"/>
    <n v="4"/>
    <x v="90"/>
    <n v="67455.37"/>
    <x v="9680"/>
    <x v="1"/>
    <x v="1"/>
    <s v="Vikas"/>
    <x v="1"/>
    <n v="8"/>
  </r>
  <r>
    <d v="2024-08-08T00:00:00"/>
    <s v="INV009705"/>
    <x v="4"/>
    <s v="Wholesale"/>
    <x v="1"/>
    <x v="1"/>
    <x v="2"/>
    <x v="0"/>
    <x v="0"/>
    <n v="7"/>
    <n v="45000"/>
    <n v="14"/>
    <x v="1361"/>
    <n v="246990.67"/>
    <x v="9681"/>
    <x v="0"/>
    <x v="3"/>
    <s v="Sneha"/>
    <x v="1"/>
    <n v="8"/>
  </r>
  <r>
    <d v="2024-08-09T00:00:00"/>
    <s v="INV009706"/>
    <x v="5"/>
    <s v="Wholesale"/>
    <x v="3"/>
    <x v="7"/>
    <x v="0"/>
    <x v="7"/>
    <x v="3"/>
    <n v="20"/>
    <n v="900"/>
    <n v="2"/>
    <x v="491"/>
    <n v="15416.31"/>
    <x v="9682"/>
    <x v="3"/>
    <x v="1"/>
    <s v="Amit"/>
    <x v="1"/>
    <n v="8"/>
  </r>
  <r>
    <d v="2024-08-10T00:00:00"/>
    <s v="INV009707"/>
    <x v="4"/>
    <s v="Corporate"/>
    <x v="1"/>
    <x v="1"/>
    <x v="3"/>
    <x v="2"/>
    <x v="2"/>
    <n v="12"/>
    <n v="4500"/>
    <n v="7"/>
    <x v="1083"/>
    <n v="45319.91"/>
    <x v="9683"/>
    <x v="0"/>
    <x v="3"/>
    <s v="Karan"/>
    <x v="1"/>
    <n v="8"/>
  </r>
  <r>
    <d v="2024-08-11T00:00:00"/>
    <s v="INV009708"/>
    <x v="1"/>
    <s v="Retail"/>
    <x v="0"/>
    <x v="8"/>
    <x v="1"/>
    <x v="7"/>
    <x v="3"/>
    <n v="19"/>
    <n v="900"/>
    <n v="0"/>
    <x v="637"/>
    <n v="14035.27"/>
    <x v="9684"/>
    <x v="4"/>
    <x v="2"/>
    <s v="Sneha"/>
    <x v="1"/>
    <n v="8"/>
  </r>
  <r>
    <d v="2024-08-12T00:00:00"/>
    <s v="INV009709"/>
    <x v="1"/>
    <s v="Corporate"/>
    <x v="3"/>
    <x v="7"/>
    <x v="2"/>
    <x v="7"/>
    <x v="3"/>
    <n v="8"/>
    <n v="900"/>
    <n v="17"/>
    <x v="1846"/>
    <n v="4339.03"/>
    <x v="9685"/>
    <x v="0"/>
    <x v="3"/>
    <s v="Amit"/>
    <x v="1"/>
    <n v="8"/>
  </r>
  <r>
    <d v="2024-08-13T00:00:00"/>
    <s v="INV009710"/>
    <x v="6"/>
    <s v="Retail"/>
    <x v="1"/>
    <x v="1"/>
    <x v="2"/>
    <x v="5"/>
    <x v="0"/>
    <n v="1"/>
    <n v="15000"/>
    <n v="17"/>
    <x v="165"/>
    <n v="11031.96"/>
    <x v="9686"/>
    <x v="4"/>
    <x v="0"/>
    <s v="Karan"/>
    <x v="1"/>
    <n v="8"/>
  </r>
  <r>
    <d v="2024-08-14T00:00:00"/>
    <s v="INV009711"/>
    <x v="10"/>
    <s v="Retail"/>
    <x v="3"/>
    <x v="5"/>
    <x v="1"/>
    <x v="7"/>
    <x v="3"/>
    <n v="5"/>
    <n v="900"/>
    <n v="3"/>
    <x v="1094"/>
    <n v="3665.25"/>
    <x v="9687"/>
    <x v="1"/>
    <x v="3"/>
    <s v="Raj"/>
    <x v="1"/>
    <n v="8"/>
  </r>
  <r>
    <d v="2024-08-15T00:00:00"/>
    <s v="INV009712"/>
    <x v="8"/>
    <s v="Wholesale"/>
    <x v="3"/>
    <x v="5"/>
    <x v="3"/>
    <x v="6"/>
    <x v="0"/>
    <n v="8"/>
    <n v="3500"/>
    <n v="5"/>
    <x v="2559"/>
    <n v="19220.02"/>
    <x v="9688"/>
    <x v="1"/>
    <x v="0"/>
    <s v="Priya"/>
    <x v="1"/>
    <n v="8"/>
  </r>
  <r>
    <d v="2024-08-16T00:00:00"/>
    <s v="INV009713"/>
    <x v="6"/>
    <s v="Corporate"/>
    <x v="2"/>
    <x v="2"/>
    <x v="0"/>
    <x v="6"/>
    <x v="0"/>
    <n v="5"/>
    <n v="3500"/>
    <n v="15"/>
    <x v="385"/>
    <n v="13199.22"/>
    <x v="9689"/>
    <x v="0"/>
    <x v="1"/>
    <s v="Pooja"/>
    <x v="1"/>
    <n v="8"/>
  </r>
  <r>
    <d v="2024-08-17T00:00:00"/>
    <s v="INV009714"/>
    <x v="5"/>
    <s v="Retail"/>
    <x v="3"/>
    <x v="9"/>
    <x v="0"/>
    <x v="6"/>
    <x v="0"/>
    <n v="3"/>
    <n v="3500"/>
    <n v="10"/>
    <x v="2560"/>
    <n v="7572.57"/>
    <x v="9690"/>
    <x v="1"/>
    <x v="3"/>
    <s v="Vikas"/>
    <x v="1"/>
    <n v="8"/>
  </r>
  <r>
    <d v="2024-08-18T00:00:00"/>
    <s v="INV009715"/>
    <x v="4"/>
    <s v="Retail"/>
    <x v="3"/>
    <x v="7"/>
    <x v="2"/>
    <x v="4"/>
    <x v="0"/>
    <n v="4"/>
    <n v="12000"/>
    <n v="0"/>
    <x v="261"/>
    <n v="40345.279999999999"/>
    <x v="9691"/>
    <x v="0"/>
    <x v="0"/>
    <s v="Amit"/>
    <x v="1"/>
    <n v="8"/>
  </r>
  <r>
    <d v="2024-08-19T00:00:00"/>
    <s v="INV009716"/>
    <x v="8"/>
    <s v="Wholesale"/>
    <x v="2"/>
    <x v="6"/>
    <x v="1"/>
    <x v="5"/>
    <x v="0"/>
    <n v="10"/>
    <n v="15000"/>
    <n v="2"/>
    <x v="2325"/>
    <n v="115633.59"/>
    <x v="9692"/>
    <x v="2"/>
    <x v="3"/>
    <s v="Vikas"/>
    <x v="1"/>
    <n v="8"/>
  </r>
  <r>
    <d v="2024-08-20T00:00:00"/>
    <s v="INV009717"/>
    <x v="2"/>
    <s v="Retail"/>
    <x v="1"/>
    <x v="1"/>
    <x v="2"/>
    <x v="7"/>
    <x v="3"/>
    <n v="8"/>
    <n v="900"/>
    <n v="20"/>
    <x v="27"/>
    <n v="4297.99"/>
    <x v="9693"/>
    <x v="2"/>
    <x v="3"/>
    <s v="Vikas"/>
    <x v="1"/>
    <n v="8"/>
  </r>
  <r>
    <d v="2024-08-21T00:00:00"/>
    <s v="INV009718"/>
    <x v="4"/>
    <s v="Wholesale"/>
    <x v="2"/>
    <x v="2"/>
    <x v="1"/>
    <x v="7"/>
    <x v="3"/>
    <n v="13"/>
    <n v="900"/>
    <n v="1"/>
    <x v="747"/>
    <n v="8857.06"/>
    <x v="9694"/>
    <x v="3"/>
    <x v="2"/>
    <s v="Sneha"/>
    <x v="1"/>
    <n v="8"/>
  </r>
  <r>
    <d v="2024-08-22T00:00:00"/>
    <s v="INV009719"/>
    <x v="10"/>
    <s v="Corporate"/>
    <x v="2"/>
    <x v="6"/>
    <x v="1"/>
    <x v="2"/>
    <x v="2"/>
    <n v="7"/>
    <n v="4500"/>
    <n v="12"/>
    <x v="779"/>
    <n v="21897.49"/>
    <x v="9695"/>
    <x v="1"/>
    <x v="1"/>
    <s v="Sneha"/>
    <x v="1"/>
    <n v="8"/>
  </r>
  <r>
    <d v="2024-08-23T00:00:00"/>
    <s v="INV009720"/>
    <x v="1"/>
    <s v="Wholesale"/>
    <x v="2"/>
    <x v="2"/>
    <x v="0"/>
    <x v="1"/>
    <x v="1"/>
    <n v="9"/>
    <n v="2500"/>
    <n v="18"/>
    <x v="782"/>
    <n v="14120.01"/>
    <x v="9696"/>
    <x v="1"/>
    <x v="2"/>
    <s v="Karan"/>
    <x v="1"/>
    <n v="8"/>
  </r>
  <r>
    <d v="2024-08-24T00:00:00"/>
    <s v="INV009721"/>
    <x v="0"/>
    <s v="Retail"/>
    <x v="2"/>
    <x v="2"/>
    <x v="3"/>
    <x v="5"/>
    <x v="0"/>
    <n v="24"/>
    <n v="15000"/>
    <n v="2"/>
    <x v="992"/>
    <n v="295803.93"/>
    <x v="9697"/>
    <x v="1"/>
    <x v="2"/>
    <s v="Pooja"/>
    <x v="1"/>
    <n v="8"/>
  </r>
  <r>
    <d v="2024-08-25T00:00:00"/>
    <s v="INV009722"/>
    <x v="5"/>
    <s v="Retail"/>
    <x v="0"/>
    <x v="0"/>
    <x v="3"/>
    <x v="3"/>
    <x v="3"/>
    <n v="10"/>
    <n v="600"/>
    <n v="14"/>
    <x v="1462"/>
    <n v="4698.84"/>
    <x v="9698"/>
    <x v="2"/>
    <x v="1"/>
    <s v="Priya"/>
    <x v="1"/>
    <n v="8"/>
  </r>
  <r>
    <d v="2024-08-26T00:00:00"/>
    <s v="INV009723"/>
    <x v="5"/>
    <s v="Corporate"/>
    <x v="3"/>
    <x v="9"/>
    <x v="1"/>
    <x v="1"/>
    <x v="1"/>
    <n v="25"/>
    <n v="2500"/>
    <n v="17"/>
    <x v="1742"/>
    <n v="47242.05"/>
    <x v="9699"/>
    <x v="1"/>
    <x v="1"/>
    <s v="Amit"/>
    <x v="1"/>
    <n v="8"/>
  </r>
  <r>
    <d v="2024-08-27T00:00:00"/>
    <s v="INV009724"/>
    <x v="6"/>
    <s v="Wholesale"/>
    <x v="1"/>
    <x v="1"/>
    <x v="0"/>
    <x v="2"/>
    <x v="2"/>
    <n v="15"/>
    <n v="4500"/>
    <n v="18"/>
    <x v="199"/>
    <n v="45648.35"/>
    <x v="9700"/>
    <x v="1"/>
    <x v="0"/>
    <s v="Vikas"/>
    <x v="1"/>
    <n v="8"/>
  </r>
  <r>
    <d v="2024-08-28T00:00:00"/>
    <s v="INV009725"/>
    <x v="4"/>
    <s v="Corporate"/>
    <x v="1"/>
    <x v="1"/>
    <x v="0"/>
    <x v="3"/>
    <x v="3"/>
    <n v="2"/>
    <n v="600"/>
    <n v="19"/>
    <x v="2285"/>
    <n v="894.38"/>
    <x v="9701"/>
    <x v="4"/>
    <x v="3"/>
    <s v="Priya"/>
    <x v="1"/>
    <n v="8"/>
  </r>
  <r>
    <d v="2024-08-29T00:00:00"/>
    <s v="INV009726"/>
    <x v="2"/>
    <s v="Retail"/>
    <x v="2"/>
    <x v="6"/>
    <x v="0"/>
    <x v="6"/>
    <x v="0"/>
    <n v="11"/>
    <n v="3500"/>
    <n v="4"/>
    <x v="2561"/>
    <n v="27550.83"/>
    <x v="9702"/>
    <x v="1"/>
    <x v="0"/>
    <s v="Pooja"/>
    <x v="1"/>
    <n v="8"/>
  </r>
  <r>
    <d v="2024-08-30T00:00:00"/>
    <s v="INV009727"/>
    <x v="9"/>
    <s v="Retail"/>
    <x v="3"/>
    <x v="9"/>
    <x v="3"/>
    <x v="5"/>
    <x v="0"/>
    <n v="1"/>
    <n v="15000"/>
    <n v="9"/>
    <x v="513"/>
    <n v="10540.46"/>
    <x v="9703"/>
    <x v="4"/>
    <x v="2"/>
    <s v="Priya"/>
    <x v="1"/>
    <n v="8"/>
  </r>
  <r>
    <d v="2024-08-31T00:00:00"/>
    <s v="INV009728"/>
    <x v="9"/>
    <s v="Retail"/>
    <x v="1"/>
    <x v="1"/>
    <x v="1"/>
    <x v="6"/>
    <x v="0"/>
    <n v="22"/>
    <n v="3500"/>
    <n v="10"/>
    <x v="133"/>
    <n v="61013.86"/>
    <x v="9704"/>
    <x v="4"/>
    <x v="0"/>
    <s v="Amit"/>
    <x v="1"/>
    <n v="8"/>
  </r>
  <r>
    <d v="2024-09-01T00:00:00"/>
    <s v="INV009729"/>
    <x v="10"/>
    <s v="Wholesale"/>
    <x v="1"/>
    <x v="1"/>
    <x v="1"/>
    <x v="7"/>
    <x v="3"/>
    <n v="17"/>
    <n v="900"/>
    <n v="3"/>
    <x v="2413"/>
    <n v="13457.43"/>
    <x v="9705"/>
    <x v="0"/>
    <x v="3"/>
    <s v="Priya"/>
    <x v="1"/>
    <n v="9"/>
  </r>
  <r>
    <d v="2024-09-02T00:00:00"/>
    <s v="INV009730"/>
    <x v="3"/>
    <s v="Corporate"/>
    <x v="1"/>
    <x v="1"/>
    <x v="1"/>
    <x v="7"/>
    <x v="3"/>
    <n v="25"/>
    <n v="900"/>
    <n v="2"/>
    <x v="3"/>
    <n v="19503.86"/>
    <x v="9706"/>
    <x v="4"/>
    <x v="3"/>
    <s v="Vikas"/>
    <x v="1"/>
    <n v="9"/>
  </r>
  <r>
    <d v="2024-09-03T00:00:00"/>
    <s v="INV009731"/>
    <x v="2"/>
    <s v="Corporate"/>
    <x v="3"/>
    <x v="3"/>
    <x v="0"/>
    <x v="0"/>
    <x v="0"/>
    <n v="2"/>
    <n v="45000"/>
    <n v="13"/>
    <x v="1169"/>
    <n v="60359.34"/>
    <x v="9707"/>
    <x v="0"/>
    <x v="1"/>
    <s v="Raj"/>
    <x v="1"/>
    <n v="9"/>
  </r>
  <r>
    <d v="2024-09-04T00:00:00"/>
    <s v="INV009732"/>
    <x v="9"/>
    <s v="Corporate"/>
    <x v="0"/>
    <x v="8"/>
    <x v="1"/>
    <x v="4"/>
    <x v="0"/>
    <n v="3"/>
    <n v="12000"/>
    <n v="2"/>
    <x v="77"/>
    <n v="31620.79"/>
    <x v="9708"/>
    <x v="1"/>
    <x v="1"/>
    <s v="Neha"/>
    <x v="1"/>
    <n v="9"/>
  </r>
  <r>
    <d v="2024-09-05T00:00:00"/>
    <s v="INV009733"/>
    <x v="3"/>
    <s v="Corporate"/>
    <x v="1"/>
    <x v="1"/>
    <x v="3"/>
    <x v="0"/>
    <x v="0"/>
    <n v="25"/>
    <n v="45000"/>
    <n v="20"/>
    <x v="121"/>
    <n v="659016.76"/>
    <x v="9709"/>
    <x v="0"/>
    <x v="3"/>
    <s v="Amit"/>
    <x v="1"/>
    <n v="9"/>
  </r>
  <r>
    <d v="2024-09-06T00:00:00"/>
    <s v="INV009734"/>
    <x v="11"/>
    <s v="Retail"/>
    <x v="2"/>
    <x v="6"/>
    <x v="1"/>
    <x v="3"/>
    <x v="3"/>
    <n v="15"/>
    <n v="600"/>
    <n v="18"/>
    <x v="332"/>
    <n v="6905.87"/>
    <x v="9710"/>
    <x v="4"/>
    <x v="2"/>
    <s v="Raj"/>
    <x v="1"/>
    <n v="9"/>
  </r>
  <r>
    <d v="2024-09-07T00:00:00"/>
    <s v="INV009735"/>
    <x v="2"/>
    <s v="Retail"/>
    <x v="3"/>
    <x v="9"/>
    <x v="0"/>
    <x v="3"/>
    <x v="3"/>
    <n v="24"/>
    <n v="600"/>
    <n v="4"/>
    <x v="424"/>
    <n v="10586.2"/>
    <x v="9711"/>
    <x v="4"/>
    <x v="3"/>
    <s v="Sneha"/>
    <x v="1"/>
    <n v="9"/>
  </r>
  <r>
    <d v="2024-09-08T00:00:00"/>
    <s v="INV009736"/>
    <x v="4"/>
    <s v="Wholesale"/>
    <x v="1"/>
    <x v="1"/>
    <x v="1"/>
    <x v="5"/>
    <x v="0"/>
    <n v="5"/>
    <n v="15000"/>
    <n v="11"/>
    <x v="230"/>
    <n v="53498.9"/>
    <x v="9712"/>
    <x v="4"/>
    <x v="1"/>
    <s v="Raj"/>
    <x v="1"/>
    <n v="9"/>
  </r>
  <r>
    <d v="2024-09-09T00:00:00"/>
    <s v="INV009737"/>
    <x v="9"/>
    <s v="Wholesale"/>
    <x v="0"/>
    <x v="4"/>
    <x v="0"/>
    <x v="3"/>
    <x v="3"/>
    <n v="9"/>
    <n v="600"/>
    <n v="5"/>
    <x v="1511"/>
    <n v="4405.3999999999996"/>
    <x v="9713"/>
    <x v="1"/>
    <x v="3"/>
    <s v="Karan"/>
    <x v="1"/>
    <n v="9"/>
  </r>
  <r>
    <d v="2024-09-10T00:00:00"/>
    <s v="INV009738"/>
    <x v="7"/>
    <s v="Wholesale"/>
    <x v="2"/>
    <x v="2"/>
    <x v="0"/>
    <x v="3"/>
    <x v="3"/>
    <n v="25"/>
    <n v="600"/>
    <n v="11"/>
    <x v="633"/>
    <n v="11612.03"/>
    <x v="9714"/>
    <x v="4"/>
    <x v="3"/>
    <s v="Vikas"/>
    <x v="1"/>
    <n v="9"/>
  </r>
  <r>
    <d v="2024-09-11T00:00:00"/>
    <s v="INV009739"/>
    <x v="4"/>
    <s v="Wholesale"/>
    <x v="0"/>
    <x v="4"/>
    <x v="1"/>
    <x v="4"/>
    <x v="0"/>
    <n v="22"/>
    <n v="12000"/>
    <n v="15"/>
    <x v="270"/>
    <n v="189475.19"/>
    <x v="9715"/>
    <x v="4"/>
    <x v="2"/>
    <s v="Amit"/>
    <x v="1"/>
    <n v="9"/>
  </r>
  <r>
    <d v="2024-09-12T00:00:00"/>
    <s v="INV009740"/>
    <x v="4"/>
    <s v="Wholesale"/>
    <x v="0"/>
    <x v="0"/>
    <x v="0"/>
    <x v="1"/>
    <x v="1"/>
    <n v="17"/>
    <n v="2500"/>
    <n v="8"/>
    <x v="217"/>
    <n v="34630.78"/>
    <x v="9716"/>
    <x v="3"/>
    <x v="2"/>
    <s v="Priya"/>
    <x v="1"/>
    <n v="9"/>
  </r>
  <r>
    <d v="2024-09-13T00:00:00"/>
    <s v="INV009741"/>
    <x v="6"/>
    <s v="Wholesale"/>
    <x v="3"/>
    <x v="5"/>
    <x v="3"/>
    <x v="1"/>
    <x v="1"/>
    <n v="8"/>
    <n v="2500"/>
    <n v="13"/>
    <x v="784"/>
    <n v="12943.71"/>
    <x v="9717"/>
    <x v="1"/>
    <x v="1"/>
    <s v="Amit"/>
    <x v="1"/>
    <n v="9"/>
  </r>
  <r>
    <d v="2024-09-14T00:00:00"/>
    <s v="INV009742"/>
    <x v="2"/>
    <s v="Retail"/>
    <x v="3"/>
    <x v="5"/>
    <x v="0"/>
    <x v="5"/>
    <x v="0"/>
    <n v="11"/>
    <n v="15000"/>
    <n v="10"/>
    <x v="1231"/>
    <n v="131660.31"/>
    <x v="9718"/>
    <x v="1"/>
    <x v="1"/>
    <s v="Vikas"/>
    <x v="1"/>
    <n v="9"/>
  </r>
  <r>
    <d v="2024-09-15T00:00:00"/>
    <s v="INV009743"/>
    <x v="4"/>
    <s v="Corporate"/>
    <x v="2"/>
    <x v="6"/>
    <x v="1"/>
    <x v="3"/>
    <x v="3"/>
    <n v="13"/>
    <n v="600"/>
    <n v="8"/>
    <x v="773"/>
    <n v="6252.42"/>
    <x v="9719"/>
    <x v="3"/>
    <x v="1"/>
    <s v="Priya"/>
    <x v="1"/>
    <n v="9"/>
  </r>
  <r>
    <d v="2024-09-16T00:00:00"/>
    <s v="INV009744"/>
    <x v="3"/>
    <s v="Wholesale"/>
    <x v="3"/>
    <x v="9"/>
    <x v="1"/>
    <x v="6"/>
    <x v="0"/>
    <n v="4"/>
    <n v="3500"/>
    <n v="0"/>
    <x v="661"/>
    <n v="11711.84"/>
    <x v="9720"/>
    <x v="1"/>
    <x v="1"/>
    <s v="Priya"/>
    <x v="1"/>
    <n v="9"/>
  </r>
  <r>
    <d v="2024-09-17T00:00:00"/>
    <s v="INV009745"/>
    <x v="11"/>
    <s v="Retail"/>
    <x v="0"/>
    <x v="8"/>
    <x v="0"/>
    <x v="0"/>
    <x v="0"/>
    <n v="23"/>
    <n v="45000"/>
    <n v="19"/>
    <x v="446"/>
    <n v="779014.74"/>
    <x v="9721"/>
    <x v="1"/>
    <x v="1"/>
    <s v="Priya"/>
    <x v="1"/>
    <n v="9"/>
  </r>
  <r>
    <d v="2024-09-18T00:00:00"/>
    <s v="INV009746"/>
    <x v="4"/>
    <s v="Corporate"/>
    <x v="1"/>
    <x v="1"/>
    <x v="2"/>
    <x v="2"/>
    <x v="2"/>
    <n v="24"/>
    <n v="4500"/>
    <n v="19"/>
    <x v="1013"/>
    <n v="71075.199999999997"/>
    <x v="9722"/>
    <x v="1"/>
    <x v="0"/>
    <s v="Sneha"/>
    <x v="1"/>
    <n v="9"/>
  </r>
  <r>
    <d v="2024-09-19T00:00:00"/>
    <s v="INV009747"/>
    <x v="11"/>
    <s v="Retail"/>
    <x v="2"/>
    <x v="2"/>
    <x v="1"/>
    <x v="0"/>
    <x v="0"/>
    <n v="10"/>
    <n v="45000"/>
    <n v="10"/>
    <x v="846"/>
    <n v="340190.76"/>
    <x v="9723"/>
    <x v="0"/>
    <x v="1"/>
    <s v="Karan"/>
    <x v="1"/>
    <n v="9"/>
  </r>
  <r>
    <d v="2024-09-20T00:00:00"/>
    <s v="INV009748"/>
    <x v="4"/>
    <s v="Retail"/>
    <x v="2"/>
    <x v="2"/>
    <x v="1"/>
    <x v="2"/>
    <x v="2"/>
    <n v="4"/>
    <n v="4500"/>
    <n v="5"/>
    <x v="637"/>
    <n v="15948.03"/>
    <x v="9724"/>
    <x v="4"/>
    <x v="3"/>
    <s v="Neha"/>
    <x v="1"/>
    <n v="9"/>
  </r>
  <r>
    <d v="2024-09-21T00:00:00"/>
    <s v="INV009749"/>
    <x v="8"/>
    <s v="Corporate"/>
    <x v="0"/>
    <x v="4"/>
    <x v="0"/>
    <x v="0"/>
    <x v="0"/>
    <n v="22"/>
    <n v="45000"/>
    <n v="6"/>
    <x v="2434"/>
    <n v="732193.69"/>
    <x v="9725"/>
    <x v="3"/>
    <x v="2"/>
    <s v="Neha"/>
    <x v="1"/>
    <n v="9"/>
  </r>
  <r>
    <d v="2024-09-22T00:00:00"/>
    <s v="INV009750"/>
    <x v="1"/>
    <s v="Wholesale"/>
    <x v="1"/>
    <x v="1"/>
    <x v="2"/>
    <x v="2"/>
    <x v="2"/>
    <n v="7"/>
    <n v="4500"/>
    <n v="17"/>
    <x v="857"/>
    <n v="23660.81"/>
    <x v="9726"/>
    <x v="3"/>
    <x v="0"/>
    <s v="Neha"/>
    <x v="1"/>
    <n v="9"/>
  </r>
  <r>
    <d v="2024-09-23T00:00:00"/>
    <s v="INV009751"/>
    <x v="4"/>
    <s v="Wholesale"/>
    <x v="3"/>
    <x v="9"/>
    <x v="3"/>
    <x v="7"/>
    <x v="3"/>
    <n v="4"/>
    <n v="900"/>
    <n v="10"/>
    <x v="352"/>
    <n v="2430.37"/>
    <x v="9727"/>
    <x v="3"/>
    <x v="1"/>
    <s v="Karan"/>
    <x v="1"/>
    <n v="9"/>
  </r>
  <r>
    <d v="2024-09-24T00:00:00"/>
    <s v="INV009752"/>
    <x v="0"/>
    <s v="Corporate"/>
    <x v="0"/>
    <x v="0"/>
    <x v="2"/>
    <x v="1"/>
    <x v="1"/>
    <n v="1"/>
    <n v="2500"/>
    <n v="12"/>
    <x v="2562"/>
    <n v="1722.7"/>
    <x v="9728"/>
    <x v="3"/>
    <x v="2"/>
    <s v="Raj"/>
    <x v="1"/>
    <n v="9"/>
  </r>
  <r>
    <d v="2024-09-25T00:00:00"/>
    <s v="INV009753"/>
    <x v="3"/>
    <s v="Retail"/>
    <x v="1"/>
    <x v="1"/>
    <x v="3"/>
    <x v="1"/>
    <x v="1"/>
    <n v="22"/>
    <n v="2500"/>
    <n v="18"/>
    <x v="2500"/>
    <n v="32814.36"/>
    <x v="9729"/>
    <x v="1"/>
    <x v="3"/>
    <s v="Sneha"/>
    <x v="1"/>
    <n v="9"/>
  </r>
  <r>
    <d v="2024-09-26T00:00:00"/>
    <s v="INV009754"/>
    <x v="9"/>
    <s v="Retail"/>
    <x v="0"/>
    <x v="8"/>
    <x v="0"/>
    <x v="4"/>
    <x v="0"/>
    <n v="5"/>
    <n v="12000"/>
    <n v="18"/>
    <x v="1812"/>
    <n v="35864.92"/>
    <x v="9730"/>
    <x v="2"/>
    <x v="1"/>
    <s v="Priya"/>
    <x v="1"/>
    <n v="9"/>
  </r>
  <r>
    <d v="2024-09-27T00:00:00"/>
    <s v="INV009755"/>
    <x v="9"/>
    <s v="Wholesale"/>
    <x v="0"/>
    <x v="8"/>
    <x v="0"/>
    <x v="5"/>
    <x v="0"/>
    <n v="12"/>
    <n v="15000"/>
    <n v="11"/>
    <x v="1279"/>
    <n v="123269.29"/>
    <x v="9731"/>
    <x v="1"/>
    <x v="3"/>
    <s v="Karan"/>
    <x v="1"/>
    <n v="9"/>
  </r>
  <r>
    <d v="2024-09-28T00:00:00"/>
    <s v="INV009756"/>
    <x v="4"/>
    <s v="Wholesale"/>
    <x v="0"/>
    <x v="4"/>
    <x v="3"/>
    <x v="0"/>
    <x v="0"/>
    <n v="20"/>
    <n v="45000"/>
    <n v="5"/>
    <x v="489"/>
    <n v="620702.26"/>
    <x v="9732"/>
    <x v="0"/>
    <x v="0"/>
    <s v="Vikas"/>
    <x v="1"/>
    <n v="9"/>
  </r>
  <r>
    <d v="2024-09-29T00:00:00"/>
    <s v="INV009757"/>
    <x v="3"/>
    <s v="Wholesale"/>
    <x v="0"/>
    <x v="4"/>
    <x v="3"/>
    <x v="3"/>
    <x v="3"/>
    <n v="3"/>
    <n v="600"/>
    <n v="15"/>
    <x v="1734"/>
    <n v="1110.78"/>
    <x v="9733"/>
    <x v="0"/>
    <x v="1"/>
    <s v="Vikas"/>
    <x v="1"/>
    <n v="9"/>
  </r>
  <r>
    <d v="2024-09-30T00:00:00"/>
    <s v="INV009758"/>
    <x v="1"/>
    <s v="Wholesale"/>
    <x v="2"/>
    <x v="2"/>
    <x v="2"/>
    <x v="6"/>
    <x v="0"/>
    <n v="17"/>
    <n v="3500"/>
    <n v="2"/>
    <x v="2032"/>
    <n v="47005.99"/>
    <x v="9734"/>
    <x v="1"/>
    <x v="0"/>
    <s v="Karan"/>
    <x v="1"/>
    <n v="9"/>
  </r>
  <r>
    <d v="2024-10-01T00:00:00"/>
    <s v="INV009759"/>
    <x v="6"/>
    <s v="Retail"/>
    <x v="3"/>
    <x v="3"/>
    <x v="0"/>
    <x v="7"/>
    <x v="3"/>
    <n v="9"/>
    <n v="900"/>
    <n v="17"/>
    <x v="755"/>
    <n v="5779.97"/>
    <x v="9735"/>
    <x v="0"/>
    <x v="3"/>
    <s v="Neha"/>
    <x v="1"/>
    <n v="10"/>
  </r>
  <r>
    <d v="2024-10-02T00:00:00"/>
    <s v="INV009760"/>
    <x v="5"/>
    <s v="Retail"/>
    <x v="1"/>
    <x v="1"/>
    <x v="1"/>
    <x v="6"/>
    <x v="0"/>
    <n v="19"/>
    <n v="3500"/>
    <n v="15"/>
    <x v="2063"/>
    <n v="50214.21"/>
    <x v="9736"/>
    <x v="4"/>
    <x v="0"/>
    <s v="Vikas"/>
    <x v="1"/>
    <n v="10"/>
  </r>
  <r>
    <d v="2024-10-03T00:00:00"/>
    <s v="INV009761"/>
    <x v="5"/>
    <s v="Corporate"/>
    <x v="3"/>
    <x v="9"/>
    <x v="0"/>
    <x v="2"/>
    <x v="2"/>
    <n v="16"/>
    <n v="4500"/>
    <n v="7"/>
    <x v="325"/>
    <n v="53199.43"/>
    <x v="9737"/>
    <x v="3"/>
    <x v="1"/>
    <s v="Raj"/>
    <x v="1"/>
    <n v="10"/>
  </r>
  <r>
    <d v="2024-10-04T00:00:00"/>
    <s v="INV009762"/>
    <x v="4"/>
    <s v="Retail"/>
    <x v="3"/>
    <x v="5"/>
    <x v="1"/>
    <x v="6"/>
    <x v="0"/>
    <n v="3"/>
    <n v="3500"/>
    <n v="2"/>
    <x v="2262"/>
    <n v="8186.58"/>
    <x v="9738"/>
    <x v="2"/>
    <x v="0"/>
    <s v="Pooja"/>
    <x v="1"/>
    <n v="10"/>
  </r>
  <r>
    <d v="2024-10-05T00:00:00"/>
    <s v="INV009763"/>
    <x v="2"/>
    <s v="Corporate"/>
    <x v="0"/>
    <x v="4"/>
    <x v="3"/>
    <x v="0"/>
    <x v="0"/>
    <n v="5"/>
    <n v="45000"/>
    <n v="17"/>
    <x v="968"/>
    <n v="152916.57"/>
    <x v="9739"/>
    <x v="3"/>
    <x v="2"/>
    <s v="Sneha"/>
    <x v="1"/>
    <n v="10"/>
  </r>
  <r>
    <d v="2024-10-06T00:00:00"/>
    <s v="INV009764"/>
    <x v="10"/>
    <s v="Corporate"/>
    <x v="2"/>
    <x v="2"/>
    <x v="3"/>
    <x v="7"/>
    <x v="3"/>
    <n v="11"/>
    <n v="900"/>
    <n v="11"/>
    <x v="809"/>
    <n v="6657"/>
    <x v="9740"/>
    <x v="1"/>
    <x v="3"/>
    <s v="Vikas"/>
    <x v="1"/>
    <n v="10"/>
  </r>
  <r>
    <d v="2024-10-07T00:00:00"/>
    <s v="INV009765"/>
    <x v="5"/>
    <s v="Retail"/>
    <x v="3"/>
    <x v="7"/>
    <x v="3"/>
    <x v="4"/>
    <x v="0"/>
    <n v="7"/>
    <n v="12000"/>
    <n v="0"/>
    <x v="90"/>
    <n v="73353.72"/>
    <x v="9741"/>
    <x v="4"/>
    <x v="2"/>
    <s v="Amit"/>
    <x v="1"/>
    <n v="10"/>
  </r>
  <r>
    <d v="2024-10-08T00:00:00"/>
    <s v="INV009766"/>
    <x v="9"/>
    <s v="Corporate"/>
    <x v="1"/>
    <x v="1"/>
    <x v="0"/>
    <x v="0"/>
    <x v="0"/>
    <n v="9"/>
    <n v="45000"/>
    <n v="18"/>
    <x v="2123"/>
    <n v="275129.69"/>
    <x v="9742"/>
    <x v="1"/>
    <x v="2"/>
    <s v="Sneha"/>
    <x v="1"/>
    <n v="10"/>
  </r>
  <r>
    <d v="2024-10-09T00:00:00"/>
    <s v="INV009767"/>
    <x v="1"/>
    <s v="Corporate"/>
    <x v="1"/>
    <x v="1"/>
    <x v="0"/>
    <x v="4"/>
    <x v="0"/>
    <n v="8"/>
    <n v="12000"/>
    <n v="5"/>
    <x v="2170"/>
    <n v="69885.81"/>
    <x v="9743"/>
    <x v="0"/>
    <x v="2"/>
    <s v="Vikas"/>
    <x v="1"/>
    <n v="10"/>
  </r>
  <r>
    <d v="2024-10-10T00:00:00"/>
    <s v="INV009768"/>
    <x v="4"/>
    <s v="Wholesale"/>
    <x v="0"/>
    <x v="0"/>
    <x v="1"/>
    <x v="5"/>
    <x v="0"/>
    <n v="11"/>
    <n v="15000"/>
    <n v="7"/>
    <x v="2527"/>
    <n v="121496.92"/>
    <x v="9744"/>
    <x v="2"/>
    <x v="2"/>
    <s v="Vikas"/>
    <x v="1"/>
    <n v="10"/>
  </r>
  <r>
    <d v="2024-10-11T00:00:00"/>
    <s v="INV009769"/>
    <x v="2"/>
    <s v="Wholesale"/>
    <x v="1"/>
    <x v="1"/>
    <x v="1"/>
    <x v="6"/>
    <x v="0"/>
    <n v="8"/>
    <n v="3500"/>
    <n v="3"/>
    <x v="2042"/>
    <n v="24787.08"/>
    <x v="9745"/>
    <x v="4"/>
    <x v="2"/>
    <s v="Raj"/>
    <x v="1"/>
    <n v="10"/>
  </r>
  <r>
    <d v="2024-10-12T00:00:00"/>
    <s v="INV009770"/>
    <x v="7"/>
    <s v="Wholesale"/>
    <x v="0"/>
    <x v="0"/>
    <x v="0"/>
    <x v="2"/>
    <x v="2"/>
    <n v="5"/>
    <n v="4500"/>
    <n v="3"/>
    <x v="825"/>
    <n v="19069.98"/>
    <x v="9746"/>
    <x v="3"/>
    <x v="0"/>
    <s v="Vikas"/>
    <x v="1"/>
    <n v="10"/>
  </r>
  <r>
    <d v="2024-10-13T00:00:00"/>
    <s v="INV009771"/>
    <x v="8"/>
    <s v="Retail"/>
    <x v="0"/>
    <x v="4"/>
    <x v="0"/>
    <x v="3"/>
    <x v="3"/>
    <n v="2"/>
    <n v="600"/>
    <n v="11"/>
    <x v="2563"/>
    <n v="847.45"/>
    <x v="9747"/>
    <x v="0"/>
    <x v="0"/>
    <s v="Priya"/>
    <x v="1"/>
    <n v="10"/>
  </r>
  <r>
    <d v="2024-10-14T00:00:00"/>
    <s v="INV009772"/>
    <x v="3"/>
    <s v="Corporate"/>
    <x v="2"/>
    <x v="6"/>
    <x v="3"/>
    <x v="1"/>
    <x v="1"/>
    <n v="4"/>
    <n v="2500"/>
    <n v="14"/>
    <x v="1138"/>
    <n v="7263.14"/>
    <x v="9748"/>
    <x v="3"/>
    <x v="3"/>
    <s v="Pooja"/>
    <x v="1"/>
    <n v="10"/>
  </r>
  <r>
    <d v="2024-10-15T00:00:00"/>
    <s v="INV009773"/>
    <x v="0"/>
    <s v="Wholesale"/>
    <x v="0"/>
    <x v="8"/>
    <x v="0"/>
    <x v="0"/>
    <x v="0"/>
    <n v="18"/>
    <n v="45000"/>
    <n v="18"/>
    <x v="812"/>
    <n v="594845.59"/>
    <x v="9749"/>
    <x v="4"/>
    <x v="3"/>
    <s v="Priya"/>
    <x v="1"/>
    <n v="10"/>
  </r>
  <r>
    <d v="2024-10-16T00:00:00"/>
    <s v="INV009774"/>
    <x v="8"/>
    <s v="Wholesale"/>
    <x v="1"/>
    <x v="1"/>
    <x v="3"/>
    <x v="4"/>
    <x v="0"/>
    <n v="22"/>
    <n v="12000"/>
    <n v="16"/>
    <x v="465"/>
    <n v="205170.59"/>
    <x v="9750"/>
    <x v="3"/>
    <x v="1"/>
    <s v="Pooja"/>
    <x v="1"/>
    <n v="10"/>
  </r>
  <r>
    <d v="2024-10-17T00:00:00"/>
    <s v="INV009775"/>
    <x v="2"/>
    <s v="Retail"/>
    <x v="3"/>
    <x v="3"/>
    <x v="3"/>
    <x v="0"/>
    <x v="0"/>
    <n v="23"/>
    <n v="45000"/>
    <n v="11"/>
    <x v="2564"/>
    <n v="845824.77"/>
    <x v="9751"/>
    <x v="3"/>
    <x v="3"/>
    <s v="Karan"/>
    <x v="1"/>
    <n v="10"/>
  </r>
  <r>
    <d v="2024-10-18T00:00:00"/>
    <s v="INV009776"/>
    <x v="3"/>
    <s v="Wholesale"/>
    <x v="1"/>
    <x v="1"/>
    <x v="0"/>
    <x v="3"/>
    <x v="3"/>
    <n v="17"/>
    <n v="600"/>
    <n v="2"/>
    <x v="422"/>
    <n v="8242.4699999999993"/>
    <x v="9752"/>
    <x v="2"/>
    <x v="0"/>
    <s v="Neha"/>
    <x v="1"/>
    <n v="10"/>
  </r>
  <r>
    <d v="2024-10-19T00:00:00"/>
    <s v="INV009777"/>
    <x v="9"/>
    <s v="Corporate"/>
    <x v="0"/>
    <x v="0"/>
    <x v="2"/>
    <x v="0"/>
    <x v="0"/>
    <n v="12"/>
    <n v="45000"/>
    <n v="7"/>
    <x v="2464"/>
    <n v="457075.24"/>
    <x v="9753"/>
    <x v="0"/>
    <x v="2"/>
    <s v="Raj"/>
    <x v="1"/>
    <n v="10"/>
  </r>
  <r>
    <d v="2024-10-20T00:00:00"/>
    <s v="INV009778"/>
    <x v="1"/>
    <s v="Corporate"/>
    <x v="3"/>
    <x v="5"/>
    <x v="1"/>
    <x v="6"/>
    <x v="0"/>
    <n v="2"/>
    <n v="3500"/>
    <n v="15"/>
    <x v="1298"/>
    <n v="4746.32"/>
    <x v="9754"/>
    <x v="4"/>
    <x v="3"/>
    <s v="Sneha"/>
    <x v="1"/>
    <n v="10"/>
  </r>
  <r>
    <d v="2024-10-21T00:00:00"/>
    <s v="INV009779"/>
    <x v="10"/>
    <s v="Retail"/>
    <x v="3"/>
    <x v="5"/>
    <x v="2"/>
    <x v="6"/>
    <x v="0"/>
    <n v="8"/>
    <n v="3500"/>
    <n v="2"/>
    <x v="1469"/>
    <n v="22159.200000000001"/>
    <x v="9755"/>
    <x v="4"/>
    <x v="3"/>
    <s v="Pooja"/>
    <x v="1"/>
    <n v="10"/>
  </r>
  <r>
    <d v="2024-10-22T00:00:00"/>
    <s v="INV009780"/>
    <x v="10"/>
    <s v="Retail"/>
    <x v="3"/>
    <x v="3"/>
    <x v="3"/>
    <x v="5"/>
    <x v="0"/>
    <n v="19"/>
    <n v="15000"/>
    <n v="10"/>
    <x v="581"/>
    <n v="233371.5"/>
    <x v="9756"/>
    <x v="1"/>
    <x v="1"/>
    <s v="Pooja"/>
    <x v="1"/>
    <n v="10"/>
  </r>
  <r>
    <d v="2024-10-23T00:00:00"/>
    <s v="INV009781"/>
    <x v="4"/>
    <s v="Wholesale"/>
    <x v="1"/>
    <x v="1"/>
    <x v="1"/>
    <x v="5"/>
    <x v="0"/>
    <n v="12"/>
    <n v="15000"/>
    <n v="4"/>
    <x v="709"/>
    <n v="155179.23000000001"/>
    <x v="9757"/>
    <x v="3"/>
    <x v="2"/>
    <s v="Raj"/>
    <x v="1"/>
    <n v="10"/>
  </r>
  <r>
    <d v="2024-10-24T00:00:00"/>
    <s v="INV009782"/>
    <x v="11"/>
    <s v="Wholesale"/>
    <x v="0"/>
    <x v="8"/>
    <x v="2"/>
    <x v="7"/>
    <x v="3"/>
    <n v="13"/>
    <n v="900"/>
    <n v="13"/>
    <x v="1442"/>
    <n v="7537.53"/>
    <x v="9758"/>
    <x v="4"/>
    <x v="1"/>
    <s v="Karan"/>
    <x v="1"/>
    <n v="10"/>
  </r>
  <r>
    <d v="2024-10-25T00:00:00"/>
    <s v="INV009783"/>
    <x v="10"/>
    <s v="Corporate"/>
    <x v="1"/>
    <x v="1"/>
    <x v="2"/>
    <x v="5"/>
    <x v="0"/>
    <n v="13"/>
    <n v="15000"/>
    <n v="6"/>
    <x v="2346"/>
    <n v="146534.34"/>
    <x v="9759"/>
    <x v="1"/>
    <x v="3"/>
    <s v="Pooja"/>
    <x v="1"/>
    <n v="10"/>
  </r>
  <r>
    <d v="2024-10-26T00:00:00"/>
    <s v="INV009784"/>
    <x v="6"/>
    <s v="Wholesale"/>
    <x v="1"/>
    <x v="1"/>
    <x v="1"/>
    <x v="3"/>
    <x v="3"/>
    <n v="16"/>
    <n v="600"/>
    <n v="20"/>
    <x v="1886"/>
    <n v="7190.69"/>
    <x v="9760"/>
    <x v="3"/>
    <x v="3"/>
    <s v="Neha"/>
    <x v="1"/>
    <n v="10"/>
  </r>
  <r>
    <d v="2024-10-27T00:00:00"/>
    <s v="INV009785"/>
    <x v="5"/>
    <s v="Corporate"/>
    <x v="1"/>
    <x v="1"/>
    <x v="2"/>
    <x v="2"/>
    <x v="2"/>
    <n v="13"/>
    <n v="4500"/>
    <n v="6"/>
    <x v="146"/>
    <n v="41731.75"/>
    <x v="9761"/>
    <x v="4"/>
    <x v="0"/>
    <s v="Amit"/>
    <x v="1"/>
    <n v="10"/>
  </r>
  <r>
    <d v="2024-10-28T00:00:00"/>
    <s v="INV009786"/>
    <x v="1"/>
    <s v="Retail"/>
    <x v="3"/>
    <x v="5"/>
    <x v="2"/>
    <x v="1"/>
    <x v="1"/>
    <n v="12"/>
    <n v="2500"/>
    <n v="12"/>
    <x v="37"/>
    <n v="22635.88"/>
    <x v="9762"/>
    <x v="2"/>
    <x v="0"/>
    <s v="Karan"/>
    <x v="1"/>
    <n v="10"/>
  </r>
  <r>
    <d v="2024-10-29T00:00:00"/>
    <s v="INV009787"/>
    <x v="1"/>
    <s v="Corporate"/>
    <x v="3"/>
    <x v="9"/>
    <x v="1"/>
    <x v="5"/>
    <x v="0"/>
    <n v="17"/>
    <n v="15000"/>
    <n v="15"/>
    <x v="2018"/>
    <n v="193570.28"/>
    <x v="9763"/>
    <x v="4"/>
    <x v="2"/>
    <s v="Priya"/>
    <x v="1"/>
    <n v="10"/>
  </r>
  <r>
    <d v="2024-10-30T00:00:00"/>
    <s v="INV009788"/>
    <x v="6"/>
    <s v="Corporate"/>
    <x v="1"/>
    <x v="1"/>
    <x v="2"/>
    <x v="3"/>
    <x v="3"/>
    <n v="22"/>
    <n v="600"/>
    <n v="12"/>
    <x v="395"/>
    <n v="9081.42"/>
    <x v="9764"/>
    <x v="4"/>
    <x v="0"/>
    <s v="Sneha"/>
    <x v="1"/>
    <n v="10"/>
  </r>
  <r>
    <d v="2024-10-31T00:00:00"/>
    <s v="INV009789"/>
    <x v="8"/>
    <s v="Wholesale"/>
    <x v="2"/>
    <x v="2"/>
    <x v="1"/>
    <x v="3"/>
    <x v="3"/>
    <n v="2"/>
    <n v="600"/>
    <n v="2"/>
    <x v="1409"/>
    <n v="980.12"/>
    <x v="9765"/>
    <x v="1"/>
    <x v="3"/>
    <s v="Priya"/>
    <x v="1"/>
    <n v="10"/>
  </r>
  <r>
    <d v="2024-11-01T00:00:00"/>
    <s v="INV009790"/>
    <x v="8"/>
    <s v="Wholesale"/>
    <x v="2"/>
    <x v="2"/>
    <x v="3"/>
    <x v="0"/>
    <x v="0"/>
    <n v="5"/>
    <n v="45000"/>
    <n v="15"/>
    <x v="1263"/>
    <n v="161140"/>
    <x v="9766"/>
    <x v="1"/>
    <x v="3"/>
    <s v="Vikas"/>
    <x v="1"/>
    <n v="11"/>
  </r>
  <r>
    <d v="2024-11-02T00:00:00"/>
    <s v="INV009791"/>
    <x v="6"/>
    <s v="Wholesale"/>
    <x v="2"/>
    <x v="6"/>
    <x v="2"/>
    <x v="5"/>
    <x v="0"/>
    <n v="19"/>
    <n v="15000"/>
    <n v="12"/>
    <x v="1818"/>
    <n v="212296.41"/>
    <x v="9767"/>
    <x v="4"/>
    <x v="0"/>
    <s v="Neha"/>
    <x v="1"/>
    <n v="11"/>
  </r>
  <r>
    <d v="2024-11-03T00:00:00"/>
    <s v="INV009792"/>
    <x v="7"/>
    <s v="Retail"/>
    <x v="1"/>
    <x v="1"/>
    <x v="1"/>
    <x v="5"/>
    <x v="0"/>
    <n v="17"/>
    <n v="15000"/>
    <n v="20"/>
    <x v="1088"/>
    <n v="188010.03"/>
    <x v="9768"/>
    <x v="2"/>
    <x v="3"/>
    <s v="Raj"/>
    <x v="1"/>
    <n v="11"/>
  </r>
  <r>
    <d v="2024-11-04T00:00:00"/>
    <s v="INV009793"/>
    <x v="4"/>
    <s v="Retail"/>
    <x v="2"/>
    <x v="6"/>
    <x v="0"/>
    <x v="2"/>
    <x v="2"/>
    <n v="5"/>
    <n v="4500"/>
    <n v="19"/>
    <x v="362"/>
    <n v="14229.72"/>
    <x v="9769"/>
    <x v="3"/>
    <x v="0"/>
    <s v="Amit"/>
    <x v="1"/>
    <n v="11"/>
  </r>
  <r>
    <d v="2024-11-05T00:00:00"/>
    <s v="INV009794"/>
    <x v="0"/>
    <s v="Corporate"/>
    <x v="2"/>
    <x v="6"/>
    <x v="3"/>
    <x v="3"/>
    <x v="3"/>
    <n v="20"/>
    <n v="600"/>
    <n v="6"/>
    <x v="105"/>
    <n v="9966.6200000000008"/>
    <x v="9770"/>
    <x v="4"/>
    <x v="0"/>
    <s v="Neha"/>
    <x v="1"/>
    <n v="11"/>
  </r>
  <r>
    <d v="2024-11-06T00:00:00"/>
    <s v="INV009795"/>
    <x v="9"/>
    <s v="Wholesale"/>
    <x v="3"/>
    <x v="3"/>
    <x v="0"/>
    <x v="7"/>
    <x v="3"/>
    <n v="15"/>
    <n v="900"/>
    <n v="15"/>
    <x v="310"/>
    <n v="9385.33"/>
    <x v="9771"/>
    <x v="4"/>
    <x v="3"/>
    <s v="Priya"/>
    <x v="1"/>
    <n v="11"/>
  </r>
  <r>
    <d v="2024-11-07T00:00:00"/>
    <s v="INV009796"/>
    <x v="4"/>
    <s v="Corporate"/>
    <x v="3"/>
    <x v="3"/>
    <x v="2"/>
    <x v="0"/>
    <x v="0"/>
    <n v="16"/>
    <n v="45000"/>
    <n v="2"/>
    <x v="1461"/>
    <n v="574613.57999999996"/>
    <x v="9772"/>
    <x v="3"/>
    <x v="1"/>
    <s v="Karan"/>
    <x v="1"/>
    <n v="11"/>
  </r>
  <r>
    <d v="2024-11-08T00:00:00"/>
    <s v="INV009797"/>
    <x v="8"/>
    <s v="Wholesale"/>
    <x v="1"/>
    <x v="1"/>
    <x v="1"/>
    <x v="1"/>
    <x v="1"/>
    <n v="12"/>
    <n v="2500"/>
    <n v="11"/>
    <x v="908"/>
    <n v="22466.13"/>
    <x v="9773"/>
    <x v="4"/>
    <x v="1"/>
    <s v="Karan"/>
    <x v="1"/>
    <n v="11"/>
  </r>
  <r>
    <d v="2024-11-09T00:00:00"/>
    <s v="INV009798"/>
    <x v="6"/>
    <s v="Corporate"/>
    <x v="1"/>
    <x v="1"/>
    <x v="3"/>
    <x v="6"/>
    <x v="0"/>
    <n v="3"/>
    <n v="3500"/>
    <n v="10"/>
    <x v="2560"/>
    <n v="7340.75"/>
    <x v="9774"/>
    <x v="1"/>
    <x v="3"/>
    <s v="Vikas"/>
    <x v="1"/>
    <n v="11"/>
  </r>
  <r>
    <d v="2024-11-10T00:00:00"/>
    <s v="INV009799"/>
    <x v="6"/>
    <s v="Retail"/>
    <x v="3"/>
    <x v="3"/>
    <x v="2"/>
    <x v="2"/>
    <x v="2"/>
    <n v="21"/>
    <n v="4500"/>
    <n v="7"/>
    <x v="1645"/>
    <n v="75738.25"/>
    <x v="9775"/>
    <x v="1"/>
    <x v="1"/>
    <s v="Vikas"/>
    <x v="1"/>
    <n v="11"/>
  </r>
  <r>
    <d v="2024-11-11T00:00:00"/>
    <s v="INV009800"/>
    <x v="4"/>
    <s v="Wholesale"/>
    <x v="3"/>
    <x v="3"/>
    <x v="3"/>
    <x v="4"/>
    <x v="0"/>
    <n v="14"/>
    <n v="12000"/>
    <n v="8"/>
    <x v="1560"/>
    <n v="125474.56"/>
    <x v="9776"/>
    <x v="1"/>
    <x v="1"/>
    <s v="Vikas"/>
    <x v="1"/>
    <n v="11"/>
  </r>
  <r>
    <d v="2024-11-12T00:00:00"/>
    <s v="INV009801"/>
    <x v="1"/>
    <s v="Retail"/>
    <x v="3"/>
    <x v="7"/>
    <x v="2"/>
    <x v="6"/>
    <x v="0"/>
    <n v="19"/>
    <n v="3500"/>
    <n v="8"/>
    <x v="2008"/>
    <n v="51572.79"/>
    <x v="9777"/>
    <x v="1"/>
    <x v="1"/>
    <s v="Karan"/>
    <x v="1"/>
    <n v="11"/>
  </r>
  <r>
    <d v="2024-11-13T00:00:00"/>
    <s v="INV009802"/>
    <x v="3"/>
    <s v="Wholesale"/>
    <x v="2"/>
    <x v="2"/>
    <x v="0"/>
    <x v="7"/>
    <x v="3"/>
    <n v="8"/>
    <n v="900"/>
    <n v="8"/>
    <x v="365"/>
    <n v="4925.71"/>
    <x v="9778"/>
    <x v="1"/>
    <x v="0"/>
    <s v="Sneha"/>
    <x v="1"/>
    <n v="11"/>
  </r>
  <r>
    <d v="2024-11-14T00:00:00"/>
    <s v="INV009803"/>
    <x v="3"/>
    <s v="Wholesale"/>
    <x v="3"/>
    <x v="5"/>
    <x v="0"/>
    <x v="7"/>
    <x v="3"/>
    <n v="1"/>
    <n v="900"/>
    <n v="0"/>
    <x v="1538"/>
    <n v="844.25"/>
    <x v="9779"/>
    <x v="0"/>
    <x v="1"/>
    <s v="Neha"/>
    <x v="1"/>
    <n v="11"/>
  </r>
  <r>
    <d v="2024-11-15T00:00:00"/>
    <s v="INV009804"/>
    <x v="7"/>
    <s v="Retail"/>
    <x v="0"/>
    <x v="0"/>
    <x v="1"/>
    <x v="0"/>
    <x v="0"/>
    <n v="22"/>
    <n v="45000"/>
    <n v="9"/>
    <x v="1569"/>
    <n v="655105.63"/>
    <x v="9780"/>
    <x v="0"/>
    <x v="2"/>
    <s v="Karan"/>
    <x v="1"/>
    <n v="11"/>
  </r>
  <r>
    <d v="2024-11-16T00:00:00"/>
    <s v="INV009805"/>
    <x v="10"/>
    <s v="Wholesale"/>
    <x v="1"/>
    <x v="1"/>
    <x v="0"/>
    <x v="0"/>
    <x v="0"/>
    <n v="21"/>
    <n v="45000"/>
    <n v="15"/>
    <x v="1050"/>
    <n v="703988.21"/>
    <x v="9781"/>
    <x v="2"/>
    <x v="3"/>
    <s v="Neha"/>
    <x v="1"/>
    <n v="11"/>
  </r>
  <r>
    <d v="2024-11-17T00:00:00"/>
    <s v="INV009806"/>
    <x v="1"/>
    <s v="Corporate"/>
    <x v="1"/>
    <x v="1"/>
    <x v="0"/>
    <x v="5"/>
    <x v="0"/>
    <n v="4"/>
    <n v="15000"/>
    <n v="9"/>
    <x v="181"/>
    <n v="45436.67"/>
    <x v="9782"/>
    <x v="4"/>
    <x v="3"/>
    <s v="Neha"/>
    <x v="1"/>
    <n v="11"/>
  </r>
  <r>
    <d v="2024-11-18T00:00:00"/>
    <s v="INV009807"/>
    <x v="9"/>
    <s v="Corporate"/>
    <x v="1"/>
    <x v="1"/>
    <x v="3"/>
    <x v="3"/>
    <x v="3"/>
    <n v="25"/>
    <n v="600"/>
    <n v="13"/>
    <x v="658"/>
    <n v="10641.14"/>
    <x v="9783"/>
    <x v="1"/>
    <x v="1"/>
    <s v="Priya"/>
    <x v="1"/>
    <n v="11"/>
  </r>
  <r>
    <d v="2024-11-19T00:00:00"/>
    <s v="INV009808"/>
    <x v="6"/>
    <s v="Corporate"/>
    <x v="2"/>
    <x v="2"/>
    <x v="1"/>
    <x v="5"/>
    <x v="0"/>
    <n v="2"/>
    <n v="15000"/>
    <n v="9"/>
    <x v="1249"/>
    <n v="24694.53"/>
    <x v="9784"/>
    <x v="0"/>
    <x v="1"/>
    <s v="Karan"/>
    <x v="1"/>
    <n v="11"/>
  </r>
  <r>
    <d v="2024-11-20T00:00:00"/>
    <s v="INV009809"/>
    <x v="4"/>
    <s v="Retail"/>
    <x v="0"/>
    <x v="8"/>
    <x v="1"/>
    <x v="0"/>
    <x v="0"/>
    <n v="24"/>
    <n v="45000"/>
    <n v="0"/>
    <x v="306"/>
    <n v="940057.18"/>
    <x v="9785"/>
    <x v="3"/>
    <x v="2"/>
    <s v="Pooja"/>
    <x v="1"/>
    <n v="11"/>
  </r>
  <r>
    <d v="2024-11-21T00:00:00"/>
    <s v="INV009810"/>
    <x v="10"/>
    <s v="Corporate"/>
    <x v="1"/>
    <x v="1"/>
    <x v="0"/>
    <x v="5"/>
    <x v="0"/>
    <n v="18"/>
    <n v="15000"/>
    <n v="20"/>
    <x v="515"/>
    <n v="164039.72"/>
    <x v="9786"/>
    <x v="1"/>
    <x v="2"/>
    <s v="Karan"/>
    <x v="1"/>
    <n v="11"/>
  </r>
  <r>
    <d v="2024-11-22T00:00:00"/>
    <s v="INV009811"/>
    <x v="5"/>
    <s v="Corporate"/>
    <x v="0"/>
    <x v="4"/>
    <x v="2"/>
    <x v="5"/>
    <x v="0"/>
    <n v="18"/>
    <n v="15000"/>
    <n v="19"/>
    <x v="647"/>
    <n v="202547.49"/>
    <x v="9787"/>
    <x v="3"/>
    <x v="1"/>
    <s v="Raj"/>
    <x v="1"/>
    <n v="11"/>
  </r>
  <r>
    <d v="2024-11-23T00:00:00"/>
    <s v="INV009812"/>
    <x v="3"/>
    <s v="Corporate"/>
    <x v="2"/>
    <x v="6"/>
    <x v="0"/>
    <x v="5"/>
    <x v="0"/>
    <n v="25"/>
    <n v="15000"/>
    <n v="15"/>
    <x v="2347"/>
    <n v="279294.34999999998"/>
    <x v="9788"/>
    <x v="0"/>
    <x v="1"/>
    <s v="Priya"/>
    <x v="1"/>
    <n v="11"/>
  </r>
  <r>
    <d v="2024-11-24T00:00:00"/>
    <s v="INV009813"/>
    <x v="0"/>
    <s v="Wholesale"/>
    <x v="1"/>
    <x v="1"/>
    <x v="0"/>
    <x v="0"/>
    <x v="0"/>
    <n v="15"/>
    <n v="45000"/>
    <n v="9"/>
    <x v="456"/>
    <n v="545377.06999999995"/>
    <x v="9789"/>
    <x v="1"/>
    <x v="2"/>
    <s v="Sneha"/>
    <x v="1"/>
    <n v="11"/>
  </r>
  <r>
    <d v="2024-11-25T00:00:00"/>
    <s v="INV009814"/>
    <x v="9"/>
    <s v="Retail"/>
    <x v="0"/>
    <x v="0"/>
    <x v="3"/>
    <x v="4"/>
    <x v="0"/>
    <n v="25"/>
    <n v="12000"/>
    <n v="3"/>
    <x v="1990"/>
    <n v="225042.93"/>
    <x v="9790"/>
    <x v="3"/>
    <x v="1"/>
    <s v="Amit"/>
    <x v="1"/>
    <n v="11"/>
  </r>
  <r>
    <d v="2024-11-26T00:00:00"/>
    <s v="INV009815"/>
    <x v="11"/>
    <s v="Wholesale"/>
    <x v="1"/>
    <x v="1"/>
    <x v="3"/>
    <x v="5"/>
    <x v="0"/>
    <n v="14"/>
    <n v="15000"/>
    <n v="10"/>
    <x v="458"/>
    <n v="156049.66"/>
    <x v="9791"/>
    <x v="4"/>
    <x v="1"/>
    <s v="Neha"/>
    <x v="1"/>
    <n v="11"/>
  </r>
  <r>
    <d v="2024-11-27T00:00:00"/>
    <s v="INV009816"/>
    <x v="5"/>
    <s v="Wholesale"/>
    <x v="1"/>
    <x v="1"/>
    <x v="0"/>
    <x v="7"/>
    <x v="3"/>
    <n v="4"/>
    <n v="900"/>
    <n v="17"/>
    <x v="143"/>
    <n v="2253.0500000000002"/>
    <x v="9792"/>
    <x v="1"/>
    <x v="3"/>
    <s v="Sneha"/>
    <x v="1"/>
    <n v="11"/>
  </r>
  <r>
    <d v="2024-11-28T00:00:00"/>
    <s v="INV009817"/>
    <x v="3"/>
    <s v="Wholesale"/>
    <x v="2"/>
    <x v="2"/>
    <x v="2"/>
    <x v="1"/>
    <x v="1"/>
    <n v="4"/>
    <n v="2500"/>
    <n v="15"/>
    <x v="2441"/>
    <n v="6943.97"/>
    <x v="9793"/>
    <x v="3"/>
    <x v="0"/>
    <s v="Pooja"/>
    <x v="1"/>
    <n v="11"/>
  </r>
  <r>
    <d v="2024-11-29T00:00:00"/>
    <s v="INV009818"/>
    <x v="4"/>
    <s v="Corporate"/>
    <x v="3"/>
    <x v="5"/>
    <x v="1"/>
    <x v="5"/>
    <x v="0"/>
    <n v="5"/>
    <n v="15000"/>
    <n v="14"/>
    <x v="250"/>
    <n v="56588.71"/>
    <x v="9794"/>
    <x v="0"/>
    <x v="1"/>
    <s v="Neha"/>
    <x v="1"/>
    <n v="11"/>
  </r>
  <r>
    <d v="2024-11-30T00:00:00"/>
    <s v="INV009819"/>
    <x v="0"/>
    <s v="Retail"/>
    <x v="2"/>
    <x v="2"/>
    <x v="0"/>
    <x v="7"/>
    <x v="3"/>
    <n v="18"/>
    <n v="900"/>
    <n v="16"/>
    <x v="192"/>
    <n v="12225.25"/>
    <x v="9795"/>
    <x v="1"/>
    <x v="3"/>
    <s v="Neha"/>
    <x v="1"/>
    <n v="11"/>
  </r>
  <r>
    <d v="2024-12-01T00:00:00"/>
    <s v="INV009820"/>
    <x v="0"/>
    <s v="Wholesale"/>
    <x v="0"/>
    <x v="8"/>
    <x v="0"/>
    <x v="1"/>
    <x v="1"/>
    <n v="20"/>
    <n v="2500"/>
    <n v="8"/>
    <x v="2204"/>
    <n v="35267.54"/>
    <x v="9796"/>
    <x v="2"/>
    <x v="0"/>
    <s v="Amit"/>
    <x v="1"/>
    <n v="12"/>
  </r>
  <r>
    <d v="2024-12-02T00:00:00"/>
    <s v="INV009821"/>
    <x v="11"/>
    <s v="Retail"/>
    <x v="1"/>
    <x v="1"/>
    <x v="0"/>
    <x v="5"/>
    <x v="0"/>
    <n v="20"/>
    <n v="15000"/>
    <n v="16"/>
    <x v="411"/>
    <n v="209311.16"/>
    <x v="9797"/>
    <x v="4"/>
    <x v="0"/>
    <s v="Pooja"/>
    <x v="1"/>
    <n v="12"/>
  </r>
  <r>
    <d v="2024-12-03T00:00:00"/>
    <s v="INV009822"/>
    <x v="3"/>
    <s v="Corporate"/>
    <x v="2"/>
    <x v="6"/>
    <x v="2"/>
    <x v="3"/>
    <x v="3"/>
    <n v="2"/>
    <n v="600"/>
    <n v="15"/>
    <x v="1100"/>
    <n v="752.43"/>
    <x v="9798"/>
    <x v="3"/>
    <x v="1"/>
    <s v="Raj"/>
    <x v="1"/>
    <n v="12"/>
  </r>
  <r>
    <d v="2024-12-04T00:00:00"/>
    <s v="INV009823"/>
    <x v="9"/>
    <s v="Retail"/>
    <x v="3"/>
    <x v="3"/>
    <x v="3"/>
    <x v="2"/>
    <x v="2"/>
    <n v="18"/>
    <n v="4500"/>
    <n v="20"/>
    <x v="169"/>
    <n v="52315.81"/>
    <x v="9799"/>
    <x v="2"/>
    <x v="3"/>
    <s v="Raj"/>
    <x v="1"/>
    <n v="12"/>
  </r>
  <r>
    <d v="2024-12-05T00:00:00"/>
    <s v="INV009824"/>
    <x v="7"/>
    <s v="Retail"/>
    <x v="3"/>
    <x v="9"/>
    <x v="0"/>
    <x v="0"/>
    <x v="0"/>
    <n v="25"/>
    <n v="45000"/>
    <n v="15"/>
    <x v="2188"/>
    <n v="893790.43"/>
    <x v="9800"/>
    <x v="4"/>
    <x v="2"/>
    <s v="Neha"/>
    <x v="1"/>
    <n v="12"/>
  </r>
  <r>
    <d v="2024-12-06T00:00:00"/>
    <s v="INV009825"/>
    <x v="4"/>
    <s v="Wholesale"/>
    <x v="2"/>
    <x v="6"/>
    <x v="3"/>
    <x v="0"/>
    <x v="0"/>
    <n v="11"/>
    <n v="45000"/>
    <n v="6"/>
    <x v="1810"/>
    <n v="396909.96"/>
    <x v="9801"/>
    <x v="4"/>
    <x v="1"/>
    <s v="Raj"/>
    <x v="1"/>
    <n v="12"/>
  </r>
  <r>
    <d v="2024-12-07T00:00:00"/>
    <s v="INV009826"/>
    <x v="2"/>
    <s v="Retail"/>
    <x v="2"/>
    <x v="6"/>
    <x v="1"/>
    <x v="0"/>
    <x v="0"/>
    <n v="2"/>
    <n v="45000"/>
    <n v="8"/>
    <x v="1227"/>
    <n v="63138.75"/>
    <x v="9802"/>
    <x v="0"/>
    <x v="0"/>
    <s v="Raj"/>
    <x v="1"/>
    <n v="12"/>
  </r>
  <r>
    <d v="2024-12-08T00:00:00"/>
    <s v="INV009827"/>
    <x v="2"/>
    <s v="Wholesale"/>
    <x v="1"/>
    <x v="1"/>
    <x v="1"/>
    <x v="6"/>
    <x v="0"/>
    <n v="13"/>
    <n v="3500"/>
    <n v="4"/>
    <x v="1054"/>
    <n v="32388.54"/>
    <x v="9803"/>
    <x v="4"/>
    <x v="0"/>
    <s v="Vikas"/>
    <x v="1"/>
    <n v="12"/>
  </r>
  <r>
    <d v="2024-12-09T00:00:00"/>
    <s v="INV009828"/>
    <x v="8"/>
    <s v="Corporate"/>
    <x v="3"/>
    <x v="7"/>
    <x v="0"/>
    <x v="2"/>
    <x v="2"/>
    <n v="24"/>
    <n v="4500"/>
    <n v="6"/>
    <x v="2424"/>
    <n v="91054.85"/>
    <x v="9804"/>
    <x v="3"/>
    <x v="0"/>
    <s v="Raj"/>
    <x v="1"/>
    <n v="12"/>
  </r>
  <r>
    <d v="2024-12-10T00:00:00"/>
    <s v="INV009829"/>
    <x v="2"/>
    <s v="Corporate"/>
    <x v="1"/>
    <x v="1"/>
    <x v="0"/>
    <x v="1"/>
    <x v="1"/>
    <n v="15"/>
    <n v="2500"/>
    <n v="20"/>
    <x v="282"/>
    <n v="27043.39"/>
    <x v="9805"/>
    <x v="1"/>
    <x v="1"/>
    <s v="Karan"/>
    <x v="1"/>
    <n v="12"/>
  </r>
  <r>
    <d v="2024-12-11T00:00:00"/>
    <s v="INV009830"/>
    <x v="8"/>
    <s v="Corporate"/>
    <x v="2"/>
    <x v="2"/>
    <x v="0"/>
    <x v="6"/>
    <x v="0"/>
    <n v="8"/>
    <n v="3500"/>
    <n v="7"/>
    <x v="324"/>
    <n v="23208.240000000002"/>
    <x v="9806"/>
    <x v="0"/>
    <x v="3"/>
    <s v="Amit"/>
    <x v="1"/>
    <n v="12"/>
  </r>
  <r>
    <d v="2024-12-12T00:00:00"/>
    <s v="INV009831"/>
    <x v="1"/>
    <s v="Retail"/>
    <x v="2"/>
    <x v="6"/>
    <x v="0"/>
    <x v="0"/>
    <x v="0"/>
    <n v="6"/>
    <n v="45000"/>
    <n v="11"/>
    <x v="55"/>
    <n v="192073.2"/>
    <x v="9807"/>
    <x v="3"/>
    <x v="2"/>
    <s v="Priya"/>
    <x v="1"/>
    <n v="12"/>
  </r>
  <r>
    <d v="2024-12-13T00:00:00"/>
    <s v="INV009832"/>
    <x v="4"/>
    <s v="Retail"/>
    <x v="2"/>
    <x v="6"/>
    <x v="1"/>
    <x v="4"/>
    <x v="0"/>
    <n v="4"/>
    <n v="12000"/>
    <n v="12"/>
    <x v="2044"/>
    <n v="38402.74"/>
    <x v="9808"/>
    <x v="4"/>
    <x v="2"/>
    <s v="Karan"/>
    <x v="1"/>
    <n v="12"/>
  </r>
  <r>
    <d v="2024-12-14T00:00:00"/>
    <s v="INV009833"/>
    <x v="10"/>
    <s v="Retail"/>
    <x v="1"/>
    <x v="1"/>
    <x v="1"/>
    <x v="1"/>
    <x v="1"/>
    <n v="16"/>
    <n v="2500"/>
    <n v="2"/>
    <x v="947"/>
    <n v="33317.49"/>
    <x v="9809"/>
    <x v="4"/>
    <x v="3"/>
    <s v="Amit"/>
    <x v="1"/>
    <n v="12"/>
  </r>
  <r>
    <d v="2024-12-15T00:00:00"/>
    <s v="INV009834"/>
    <x v="7"/>
    <s v="Retail"/>
    <x v="1"/>
    <x v="1"/>
    <x v="0"/>
    <x v="4"/>
    <x v="0"/>
    <n v="10"/>
    <n v="12000"/>
    <n v="1"/>
    <x v="575"/>
    <n v="98000.55"/>
    <x v="9810"/>
    <x v="0"/>
    <x v="0"/>
    <s v="Sneha"/>
    <x v="1"/>
    <n v="12"/>
  </r>
  <r>
    <d v="2024-12-16T00:00:00"/>
    <s v="INV009835"/>
    <x v="3"/>
    <s v="Corporate"/>
    <x v="1"/>
    <x v="1"/>
    <x v="1"/>
    <x v="3"/>
    <x v="3"/>
    <n v="7"/>
    <n v="600"/>
    <n v="2"/>
    <x v="2472"/>
    <n v="3315.52"/>
    <x v="9811"/>
    <x v="1"/>
    <x v="2"/>
    <s v="Raj"/>
    <x v="1"/>
    <n v="12"/>
  </r>
  <r>
    <d v="2024-12-17T00:00:00"/>
    <s v="INV009836"/>
    <x v="7"/>
    <s v="Corporate"/>
    <x v="0"/>
    <x v="0"/>
    <x v="3"/>
    <x v="0"/>
    <x v="0"/>
    <n v="1"/>
    <n v="45000"/>
    <n v="13"/>
    <x v="136"/>
    <n v="29338.22"/>
    <x v="9812"/>
    <x v="2"/>
    <x v="2"/>
    <s v="Amit"/>
    <x v="1"/>
    <n v="12"/>
  </r>
  <r>
    <d v="2024-12-18T00:00:00"/>
    <s v="INV009837"/>
    <x v="9"/>
    <s v="Corporate"/>
    <x v="1"/>
    <x v="1"/>
    <x v="3"/>
    <x v="4"/>
    <x v="0"/>
    <n v="1"/>
    <n v="12000"/>
    <n v="9"/>
    <x v="291"/>
    <n v="8532.34"/>
    <x v="9813"/>
    <x v="3"/>
    <x v="1"/>
    <s v="Sneha"/>
    <x v="1"/>
    <n v="12"/>
  </r>
  <r>
    <d v="2024-12-19T00:00:00"/>
    <s v="INV009838"/>
    <x v="9"/>
    <s v="Retail"/>
    <x v="1"/>
    <x v="1"/>
    <x v="0"/>
    <x v="1"/>
    <x v="1"/>
    <n v="14"/>
    <n v="2500"/>
    <n v="16"/>
    <x v="1595"/>
    <n v="21242.07"/>
    <x v="9814"/>
    <x v="3"/>
    <x v="1"/>
    <s v="Karan"/>
    <x v="1"/>
    <n v="12"/>
  </r>
  <r>
    <d v="2024-12-20T00:00:00"/>
    <s v="INV009839"/>
    <x v="7"/>
    <s v="Corporate"/>
    <x v="1"/>
    <x v="1"/>
    <x v="2"/>
    <x v="3"/>
    <x v="3"/>
    <n v="9"/>
    <n v="600"/>
    <n v="14"/>
    <x v="1859"/>
    <n v="3842.42"/>
    <x v="9815"/>
    <x v="0"/>
    <x v="1"/>
    <s v="Neha"/>
    <x v="1"/>
    <n v="12"/>
  </r>
  <r>
    <d v="2024-12-21T00:00:00"/>
    <s v="INV009840"/>
    <x v="7"/>
    <s v="Retail"/>
    <x v="0"/>
    <x v="0"/>
    <x v="2"/>
    <x v="0"/>
    <x v="0"/>
    <n v="12"/>
    <n v="45000"/>
    <n v="7"/>
    <x v="2464"/>
    <n v="387495.87"/>
    <x v="9816"/>
    <x v="4"/>
    <x v="0"/>
    <s v="Amit"/>
    <x v="1"/>
    <n v="12"/>
  </r>
  <r>
    <d v="2024-12-22T00:00:00"/>
    <s v="INV009841"/>
    <x v="4"/>
    <s v="Wholesale"/>
    <x v="3"/>
    <x v="5"/>
    <x v="0"/>
    <x v="0"/>
    <x v="0"/>
    <n v="1"/>
    <n v="45000"/>
    <n v="14"/>
    <x v="237"/>
    <n v="28990.67"/>
    <x v="9817"/>
    <x v="0"/>
    <x v="0"/>
    <s v="Karan"/>
    <x v="1"/>
    <n v="12"/>
  </r>
  <r>
    <d v="2024-12-23T00:00:00"/>
    <s v="INV009842"/>
    <x v="3"/>
    <s v="Corporate"/>
    <x v="2"/>
    <x v="6"/>
    <x v="2"/>
    <x v="2"/>
    <x v="2"/>
    <n v="4"/>
    <n v="4500"/>
    <n v="7"/>
    <x v="1172"/>
    <n v="14268.41"/>
    <x v="9818"/>
    <x v="1"/>
    <x v="3"/>
    <s v="Karan"/>
    <x v="1"/>
    <n v="12"/>
  </r>
  <r>
    <d v="2024-12-24T00:00:00"/>
    <s v="INV009843"/>
    <x v="4"/>
    <s v="Wholesale"/>
    <x v="1"/>
    <x v="1"/>
    <x v="0"/>
    <x v="6"/>
    <x v="0"/>
    <n v="20"/>
    <n v="3500"/>
    <n v="7"/>
    <x v="130"/>
    <n v="50699.11"/>
    <x v="9819"/>
    <x v="3"/>
    <x v="0"/>
    <s v="Sneha"/>
    <x v="1"/>
    <n v="12"/>
  </r>
  <r>
    <d v="2024-12-25T00:00:00"/>
    <s v="INV009844"/>
    <x v="8"/>
    <s v="Wholesale"/>
    <x v="1"/>
    <x v="1"/>
    <x v="0"/>
    <x v="6"/>
    <x v="0"/>
    <n v="18"/>
    <n v="3500"/>
    <n v="2"/>
    <x v="297"/>
    <n v="53591.14"/>
    <x v="9820"/>
    <x v="2"/>
    <x v="2"/>
    <s v="Raj"/>
    <x v="1"/>
    <n v="12"/>
  </r>
  <r>
    <d v="2024-12-26T00:00:00"/>
    <s v="INV009845"/>
    <x v="5"/>
    <s v="Corporate"/>
    <x v="2"/>
    <x v="6"/>
    <x v="2"/>
    <x v="2"/>
    <x v="2"/>
    <n v="8"/>
    <n v="4500"/>
    <n v="12"/>
    <x v="1139"/>
    <n v="23209.84"/>
    <x v="9821"/>
    <x v="2"/>
    <x v="2"/>
    <s v="Pooja"/>
    <x v="1"/>
    <n v="12"/>
  </r>
  <r>
    <d v="2024-12-27T00:00:00"/>
    <s v="INV009846"/>
    <x v="1"/>
    <s v="Wholesale"/>
    <x v="3"/>
    <x v="5"/>
    <x v="1"/>
    <x v="6"/>
    <x v="0"/>
    <n v="4"/>
    <n v="3500"/>
    <n v="2"/>
    <x v="610"/>
    <n v="9948.31"/>
    <x v="9822"/>
    <x v="4"/>
    <x v="0"/>
    <s v="Karan"/>
    <x v="1"/>
    <n v="12"/>
  </r>
  <r>
    <d v="2024-12-28T00:00:00"/>
    <s v="INV009847"/>
    <x v="9"/>
    <s v="Corporate"/>
    <x v="1"/>
    <x v="1"/>
    <x v="0"/>
    <x v="0"/>
    <x v="0"/>
    <n v="7"/>
    <n v="45000"/>
    <n v="1"/>
    <x v="683"/>
    <n v="235244.61"/>
    <x v="9823"/>
    <x v="4"/>
    <x v="1"/>
    <s v="Amit"/>
    <x v="1"/>
    <n v="12"/>
  </r>
  <r>
    <d v="2024-12-29T00:00:00"/>
    <s v="INV009848"/>
    <x v="10"/>
    <s v="Wholesale"/>
    <x v="0"/>
    <x v="4"/>
    <x v="2"/>
    <x v="2"/>
    <x v="2"/>
    <n v="4"/>
    <n v="4500"/>
    <n v="4"/>
    <x v="1471"/>
    <n v="15311.27"/>
    <x v="9824"/>
    <x v="4"/>
    <x v="0"/>
    <s v="Karan"/>
    <x v="1"/>
    <n v="12"/>
  </r>
  <r>
    <d v="2024-12-30T00:00:00"/>
    <s v="INV009849"/>
    <x v="5"/>
    <s v="Corporate"/>
    <x v="2"/>
    <x v="2"/>
    <x v="1"/>
    <x v="7"/>
    <x v="3"/>
    <n v="3"/>
    <n v="900"/>
    <n v="5"/>
    <x v="1153"/>
    <n v="2240.34"/>
    <x v="9825"/>
    <x v="2"/>
    <x v="0"/>
    <s v="Amit"/>
    <x v="1"/>
    <n v="12"/>
  </r>
  <r>
    <d v="2024-12-31T00:00:00"/>
    <s v="INV009850"/>
    <x v="11"/>
    <s v="Retail"/>
    <x v="3"/>
    <x v="3"/>
    <x v="3"/>
    <x v="5"/>
    <x v="0"/>
    <n v="25"/>
    <n v="15000"/>
    <n v="2"/>
    <x v="2485"/>
    <n v="284451.95"/>
    <x v="9826"/>
    <x v="2"/>
    <x v="0"/>
    <s v="Priya"/>
    <x v="1"/>
    <n v="12"/>
  </r>
  <r>
    <d v="2024-01-01T00:00:00"/>
    <s v="INV009851"/>
    <x v="7"/>
    <s v="Wholesale"/>
    <x v="2"/>
    <x v="2"/>
    <x v="0"/>
    <x v="4"/>
    <x v="0"/>
    <n v="23"/>
    <n v="12000"/>
    <n v="7"/>
    <x v="2456"/>
    <n v="214070.03"/>
    <x v="9827"/>
    <x v="0"/>
    <x v="2"/>
    <s v="Raj"/>
    <x v="1"/>
    <n v="1"/>
  </r>
  <r>
    <d v="2024-01-02T00:00:00"/>
    <s v="INV009852"/>
    <x v="2"/>
    <s v="Retail"/>
    <x v="0"/>
    <x v="8"/>
    <x v="3"/>
    <x v="3"/>
    <x v="3"/>
    <n v="7"/>
    <n v="600"/>
    <n v="3"/>
    <x v="2106"/>
    <n v="3683.99"/>
    <x v="9828"/>
    <x v="3"/>
    <x v="1"/>
    <s v="Amit"/>
    <x v="1"/>
    <n v="1"/>
  </r>
  <r>
    <d v="2024-01-03T00:00:00"/>
    <s v="INV009853"/>
    <x v="10"/>
    <s v="Retail"/>
    <x v="0"/>
    <x v="8"/>
    <x v="3"/>
    <x v="0"/>
    <x v="0"/>
    <n v="8"/>
    <n v="45000"/>
    <n v="0"/>
    <x v="764"/>
    <n v="282946.84999999998"/>
    <x v="9829"/>
    <x v="3"/>
    <x v="2"/>
    <s v="Karan"/>
    <x v="1"/>
    <n v="1"/>
  </r>
  <r>
    <d v="2024-01-04T00:00:00"/>
    <s v="INV009854"/>
    <x v="9"/>
    <s v="Retail"/>
    <x v="2"/>
    <x v="6"/>
    <x v="1"/>
    <x v="0"/>
    <x v="0"/>
    <n v="22"/>
    <n v="45000"/>
    <n v="7"/>
    <x v="518"/>
    <n v="687455.63"/>
    <x v="9830"/>
    <x v="3"/>
    <x v="3"/>
    <s v="Karan"/>
    <x v="1"/>
    <n v="1"/>
  </r>
  <r>
    <d v="2024-01-05T00:00:00"/>
    <s v="INV009855"/>
    <x v="1"/>
    <s v="Retail"/>
    <x v="1"/>
    <x v="1"/>
    <x v="1"/>
    <x v="4"/>
    <x v="0"/>
    <n v="13"/>
    <n v="12000"/>
    <n v="8"/>
    <x v="972"/>
    <n v="123944.81"/>
    <x v="9831"/>
    <x v="3"/>
    <x v="0"/>
    <s v="Karan"/>
    <x v="1"/>
    <n v="1"/>
  </r>
  <r>
    <d v="2024-01-06T00:00:00"/>
    <s v="INV009856"/>
    <x v="1"/>
    <s v="Corporate"/>
    <x v="0"/>
    <x v="8"/>
    <x v="1"/>
    <x v="0"/>
    <x v="0"/>
    <n v="12"/>
    <n v="45000"/>
    <n v="1"/>
    <x v="1582"/>
    <n v="406321.32"/>
    <x v="9832"/>
    <x v="2"/>
    <x v="0"/>
    <s v="Karan"/>
    <x v="1"/>
    <n v="1"/>
  </r>
  <r>
    <d v="2024-01-07T00:00:00"/>
    <s v="INV009857"/>
    <x v="7"/>
    <s v="Retail"/>
    <x v="0"/>
    <x v="0"/>
    <x v="1"/>
    <x v="5"/>
    <x v="0"/>
    <n v="13"/>
    <n v="15000"/>
    <n v="20"/>
    <x v="840"/>
    <n v="127433.99"/>
    <x v="9833"/>
    <x v="3"/>
    <x v="1"/>
    <s v="Raj"/>
    <x v="1"/>
    <n v="1"/>
  </r>
  <r>
    <d v="2024-01-08T00:00:00"/>
    <s v="INV009858"/>
    <x v="9"/>
    <s v="Retail"/>
    <x v="3"/>
    <x v="5"/>
    <x v="1"/>
    <x v="1"/>
    <x v="1"/>
    <n v="1"/>
    <n v="2500"/>
    <n v="17"/>
    <x v="1787"/>
    <n v="1826.34"/>
    <x v="9834"/>
    <x v="1"/>
    <x v="3"/>
    <s v="Raj"/>
    <x v="1"/>
    <n v="1"/>
  </r>
  <r>
    <d v="2024-01-09T00:00:00"/>
    <s v="INV009859"/>
    <x v="0"/>
    <s v="Corporate"/>
    <x v="0"/>
    <x v="8"/>
    <x v="0"/>
    <x v="0"/>
    <x v="0"/>
    <n v="21"/>
    <n v="45000"/>
    <n v="4"/>
    <x v="708"/>
    <n v="809997.13"/>
    <x v="9835"/>
    <x v="2"/>
    <x v="2"/>
    <s v="Raj"/>
    <x v="1"/>
    <n v="1"/>
  </r>
  <r>
    <d v="2024-01-10T00:00:00"/>
    <s v="INV009860"/>
    <x v="4"/>
    <s v="Wholesale"/>
    <x v="0"/>
    <x v="4"/>
    <x v="2"/>
    <x v="0"/>
    <x v="0"/>
    <n v="13"/>
    <n v="45000"/>
    <n v="13"/>
    <x v="1082"/>
    <n v="394118.83"/>
    <x v="9836"/>
    <x v="3"/>
    <x v="3"/>
    <s v="Sneha"/>
    <x v="1"/>
    <n v="1"/>
  </r>
  <r>
    <d v="2024-01-11T00:00:00"/>
    <s v="INV009861"/>
    <x v="9"/>
    <s v="Wholesale"/>
    <x v="2"/>
    <x v="2"/>
    <x v="2"/>
    <x v="2"/>
    <x v="2"/>
    <n v="12"/>
    <n v="4500"/>
    <n v="19"/>
    <x v="1316"/>
    <n v="32232.75"/>
    <x v="9837"/>
    <x v="3"/>
    <x v="3"/>
    <s v="Raj"/>
    <x v="1"/>
    <n v="1"/>
  </r>
  <r>
    <d v="2024-01-12T00:00:00"/>
    <s v="INV009862"/>
    <x v="1"/>
    <s v="Corporate"/>
    <x v="1"/>
    <x v="1"/>
    <x v="0"/>
    <x v="3"/>
    <x v="3"/>
    <n v="17"/>
    <n v="600"/>
    <n v="6"/>
    <x v="606"/>
    <n v="8621.3700000000008"/>
    <x v="9838"/>
    <x v="4"/>
    <x v="3"/>
    <s v="Karan"/>
    <x v="1"/>
    <n v="1"/>
  </r>
  <r>
    <d v="2024-01-13T00:00:00"/>
    <s v="INV009863"/>
    <x v="7"/>
    <s v="Wholesale"/>
    <x v="1"/>
    <x v="1"/>
    <x v="2"/>
    <x v="0"/>
    <x v="0"/>
    <n v="25"/>
    <n v="45000"/>
    <n v="8"/>
    <x v="0"/>
    <n v="847111.34"/>
    <x v="9839"/>
    <x v="1"/>
    <x v="3"/>
    <s v="Raj"/>
    <x v="1"/>
    <n v="1"/>
  </r>
  <r>
    <d v="2024-01-14T00:00:00"/>
    <s v="INV009864"/>
    <x v="11"/>
    <s v="Corporate"/>
    <x v="1"/>
    <x v="1"/>
    <x v="2"/>
    <x v="6"/>
    <x v="0"/>
    <n v="1"/>
    <n v="3500"/>
    <n v="19"/>
    <x v="1333"/>
    <n v="2108.0700000000002"/>
    <x v="9840"/>
    <x v="2"/>
    <x v="3"/>
    <s v="Raj"/>
    <x v="1"/>
    <n v="1"/>
  </r>
  <r>
    <d v="2024-01-15T00:00:00"/>
    <s v="INV009865"/>
    <x v="11"/>
    <s v="Corporate"/>
    <x v="3"/>
    <x v="9"/>
    <x v="0"/>
    <x v="4"/>
    <x v="0"/>
    <n v="11"/>
    <n v="12000"/>
    <n v="20"/>
    <x v="892"/>
    <n v="89784.81"/>
    <x v="9841"/>
    <x v="2"/>
    <x v="2"/>
    <s v="Sneha"/>
    <x v="1"/>
    <n v="1"/>
  </r>
  <r>
    <d v="2024-01-16T00:00:00"/>
    <s v="INV009866"/>
    <x v="6"/>
    <s v="Corporate"/>
    <x v="1"/>
    <x v="1"/>
    <x v="2"/>
    <x v="1"/>
    <x v="1"/>
    <n v="6"/>
    <n v="2500"/>
    <n v="11"/>
    <x v="633"/>
    <n v="10706.44"/>
    <x v="9842"/>
    <x v="1"/>
    <x v="2"/>
    <s v="Pooja"/>
    <x v="1"/>
    <n v="1"/>
  </r>
  <r>
    <d v="2024-01-17T00:00:00"/>
    <s v="INV009867"/>
    <x v="11"/>
    <s v="Retail"/>
    <x v="2"/>
    <x v="2"/>
    <x v="2"/>
    <x v="0"/>
    <x v="0"/>
    <n v="5"/>
    <n v="45000"/>
    <n v="19"/>
    <x v="1344"/>
    <n v="152735.18"/>
    <x v="9843"/>
    <x v="0"/>
    <x v="1"/>
    <s v="Amit"/>
    <x v="1"/>
    <n v="1"/>
  </r>
  <r>
    <d v="2024-01-18T00:00:00"/>
    <s v="INV009868"/>
    <x v="11"/>
    <s v="Retail"/>
    <x v="0"/>
    <x v="0"/>
    <x v="1"/>
    <x v="0"/>
    <x v="0"/>
    <n v="21"/>
    <n v="45000"/>
    <n v="15"/>
    <x v="1050"/>
    <n v="722566.05"/>
    <x v="9844"/>
    <x v="4"/>
    <x v="0"/>
    <s v="Pooja"/>
    <x v="1"/>
    <n v="1"/>
  </r>
  <r>
    <d v="2024-01-19T00:00:00"/>
    <s v="INV009869"/>
    <x v="5"/>
    <s v="Corporate"/>
    <x v="3"/>
    <x v="3"/>
    <x v="1"/>
    <x v="6"/>
    <x v="0"/>
    <n v="10"/>
    <n v="3500"/>
    <n v="19"/>
    <x v="469"/>
    <n v="25177.65"/>
    <x v="9845"/>
    <x v="3"/>
    <x v="1"/>
    <s v="Sneha"/>
    <x v="1"/>
    <n v="1"/>
  </r>
  <r>
    <d v="2024-01-20T00:00:00"/>
    <s v="INV009870"/>
    <x v="1"/>
    <s v="Corporate"/>
    <x v="2"/>
    <x v="2"/>
    <x v="2"/>
    <x v="6"/>
    <x v="0"/>
    <n v="2"/>
    <n v="3500"/>
    <n v="17"/>
    <x v="2565"/>
    <n v="4842.21"/>
    <x v="9846"/>
    <x v="0"/>
    <x v="0"/>
    <s v="Sneha"/>
    <x v="1"/>
    <n v="1"/>
  </r>
  <r>
    <d v="2024-01-21T00:00:00"/>
    <s v="INV009871"/>
    <x v="1"/>
    <s v="Corporate"/>
    <x v="0"/>
    <x v="8"/>
    <x v="3"/>
    <x v="6"/>
    <x v="0"/>
    <n v="2"/>
    <n v="3500"/>
    <n v="11"/>
    <x v="512"/>
    <n v="5098.78"/>
    <x v="9847"/>
    <x v="1"/>
    <x v="1"/>
    <s v="Neha"/>
    <x v="1"/>
    <n v="1"/>
  </r>
  <r>
    <d v="2024-01-22T00:00:00"/>
    <s v="INV009872"/>
    <x v="10"/>
    <s v="Corporate"/>
    <x v="2"/>
    <x v="6"/>
    <x v="3"/>
    <x v="0"/>
    <x v="0"/>
    <n v="8"/>
    <n v="45000"/>
    <n v="2"/>
    <x v="992"/>
    <n v="325880.61"/>
    <x v="9848"/>
    <x v="2"/>
    <x v="2"/>
    <s v="Priya"/>
    <x v="1"/>
    <n v="1"/>
  </r>
  <r>
    <d v="2024-01-23T00:00:00"/>
    <s v="INV009873"/>
    <x v="9"/>
    <s v="Retail"/>
    <x v="2"/>
    <x v="2"/>
    <x v="1"/>
    <x v="4"/>
    <x v="0"/>
    <n v="23"/>
    <n v="12000"/>
    <n v="17"/>
    <x v="1192"/>
    <n v="207303.43"/>
    <x v="9849"/>
    <x v="1"/>
    <x v="0"/>
    <s v="Raj"/>
    <x v="1"/>
    <n v="1"/>
  </r>
  <r>
    <d v="2024-01-24T00:00:00"/>
    <s v="INV009874"/>
    <x v="8"/>
    <s v="Retail"/>
    <x v="2"/>
    <x v="2"/>
    <x v="2"/>
    <x v="1"/>
    <x v="1"/>
    <n v="2"/>
    <n v="2500"/>
    <n v="10"/>
    <x v="188"/>
    <n v="3623.74"/>
    <x v="9850"/>
    <x v="2"/>
    <x v="3"/>
    <s v="Priya"/>
    <x v="1"/>
    <n v="1"/>
  </r>
  <r>
    <d v="2024-01-25T00:00:00"/>
    <s v="INV009875"/>
    <x v="7"/>
    <s v="Wholesale"/>
    <x v="1"/>
    <x v="1"/>
    <x v="3"/>
    <x v="0"/>
    <x v="0"/>
    <n v="1"/>
    <n v="45000"/>
    <n v="6"/>
    <x v="1128"/>
    <n v="32477.14"/>
    <x v="9851"/>
    <x v="0"/>
    <x v="0"/>
    <s v="Karan"/>
    <x v="1"/>
    <n v="1"/>
  </r>
  <r>
    <d v="2024-01-26T00:00:00"/>
    <s v="INV009876"/>
    <x v="1"/>
    <s v="Retail"/>
    <x v="3"/>
    <x v="5"/>
    <x v="1"/>
    <x v="1"/>
    <x v="1"/>
    <n v="22"/>
    <n v="2500"/>
    <n v="2"/>
    <x v="2566"/>
    <n v="38878.699999999997"/>
    <x v="9852"/>
    <x v="4"/>
    <x v="3"/>
    <s v="Neha"/>
    <x v="1"/>
    <n v="1"/>
  </r>
  <r>
    <d v="2024-01-27T00:00:00"/>
    <s v="INV009877"/>
    <x v="7"/>
    <s v="Corporate"/>
    <x v="3"/>
    <x v="9"/>
    <x v="2"/>
    <x v="4"/>
    <x v="0"/>
    <n v="7"/>
    <n v="12000"/>
    <n v="12"/>
    <x v="867"/>
    <n v="59013.84"/>
    <x v="9853"/>
    <x v="1"/>
    <x v="2"/>
    <s v="Raj"/>
    <x v="1"/>
    <n v="1"/>
  </r>
  <r>
    <d v="2024-01-28T00:00:00"/>
    <s v="INV009878"/>
    <x v="5"/>
    <s v="Retail"/>
    <x v="3"/>
    <x v="5"/>
    <x v="3"/>
    <x v="2"/>
    <x v="2"/>
    <n v="7"/>
    <n v="4500"/>
    <n v="4"/>
    <x v="1583"/>
    <n v="28375.3"/>
    <x v="9854"/>
    <x v="3"/>
    <x v="1"/>
    <s v="Karan"/>
    <x v="1"/>
    <n v="1"/>
  </r>
  <r>
    <d v="2024-01-29T00:00:00"/>
    <s v="INV009879"/>
    <x v="11"/>
    <s v="Retail"/>
    <x v="1"/>
    <x v="1"/>
    <x v="3"/>
    <x v="2"/>
    <x v="2"/>
    <n v="11"/>
    <n v="4500"/>
    <n v="19"/>
    <x v="1216"/>
    <n v="29451.759999999998"/>
    <x v="9855"/>
    <x v="2"/>
    <x v="2"/>
    <s v="Pooja"/>
    <x v="1"/>
    <n v="1"/>
  </r>
  <r>
    <d v="2024-01-30T00:00:00"/>
    <s v="INV009880"/>
    <x v="4"/>
    <s v="Corporate"/>
    <x v="0"/>
    <x v="4"/>
    <x v="0"/>
    <x v="3"/>
    <x v="3"/>
    <n v="16"/>
    <n v="600"/>
    <n v="15"/>
    <x v="1553"/>
    <n v="7338.38"/>
    <x v="9856"/>
    <x v="4"/>
    <x v="2"/>
    <s v="Amit"/>
    <x v="1"/>
    <n v="1"/>
  </r>
  <r>
    <d v="2024-01-31T00:00:00"/>
    <s v="INV009881"/>
    <x v="5"/>
    <s v="Wholesale"/>
    <x v="0"/>
    <x v="8"/>
    <x v="1"/>
    <x v="7"/>
    <x v="3"/>
    <n v="5"/>
    <n v="900"/>
    <n v="19"/>
    <x v="445"/>
    <n v="3015.22"/>
    <x v="9857"/>
    <x v="0"/>
    <x v="1"/>
    <s v="Sneha"/>
    <x v="1"/>
    <n v="1"/>
  </r>
  <r>
    <d v="2024-02-01T00:00:00"/>
    <s v="INV009882"/>
    <x v="8"/>
    <s v="Wholesale"/>
    <x v="3"/>
    <x v="7"/>
    <x v="1"/>
    <x v="6"/>
    <x v="0"/>
    <n v="22"/>
    <n v="3500"/>
    <n v="6"/>
    <x v="798"/>
    <n v="62519.040000000001"/>
    <x v="9858"/>
    <x v="2"/>
    <x v="2"/>
    <s v="Karan"/>
    <x v="1"/>
    <n v="2"/>
  </r>
  <r>
    <d v="2024-02-02T00:00:00"/>
    <s v="INV009883"/>
    <x v="2"/>
    <s v="Corporate"/>
    <x v="3"/>
    <x v="3"/>
    <x v="3"/>
    <x v="5"/>
    <x v="0"/>
    <n v="25"/>
    <n v="15000"/>
    <n v="16"/>
    <x v="1882"/>
    <n v="231011.63"/>
    <x v="9859"/>
    <x v="4"/>
    <x v="0"/>
    <s v="Karan"/>
    <x v="1"/>
    <n v="2"/>
  </r>
  <r>
    <d v="2024-02-03T00:00:00"/>
    <s v="INV009884"/>
    <x v="11"/>
    <s v="Retail"/>
    <x v="0"/>
    <x v="8"/>
    <x v="0"/>
    <x v="7"/>
    <x v="3"/>
    <n v="4"/>
    <n v="900"/>
    <n v="4"/>
    <x v="1043"/>
    <n v="3154.61"/>
    <x v="9860"/>
    <x v="0"/>
    <x v="1"/>
    <s v="Vikas"/>
    <x v="1"/>
    <n v="2"/>
  </r>
  <r>
    <d v="2024-02-04T00:00:00"/>
    <s v="INV009885"/>
    <x v="4"/>
    <s v="Wholesale"/>
    <x v="2"/>
    <x v="6"/>
    <x v="2"/>
    <x v="2"/>
    <x v="2"/>
    <n v="24"/>
    <n v="4500"/>
    <n v="16"/>
    <x v="394"/>
    <n v="79896.509999999995"/>
    <x v="9861"/>
    <x v="0"/>
    <x v="1"/>
    <s v="Neha"/>
    <x v="1"/>
    <n v="2"/>
  </r>
  <r>
    <d v="2024-02-05T00:00:00"/>
    <s v="INV009886"/>
    <x v="10"/>
    <s v="Corporate"/>
    <x v="3"/>
    <x v="9"/>
    <x v="1"/>
    <x v="3"/>
    <x v="3"/>
    <n v="6"/>
    <n v="600"/>
    <n v="8"/>
    <x v="1946"/>
    <n v="2567"/>
    <x v="9862"/>
    <x v="1"/>
    <x v="2"/>
    <s v="Raj"/>
    <x v="1"/>
    <n v="2"/>
  </r>
  <r>
    <d v="2024-02-06T00:00:00"/>
    <s v="INV009887"/>
    <x v="0"/>
    <s v="Corporate"/>
    <x v="2"/>
    <x v="6"/>
    <x v="1"/>
    <x v="3"/>
    <x v="3"/>
    <n v="1"/>
    <n v="600"/>
    <n v="12"/>
    <x v="2210"/>
    <n v="483.82"/>
    <x v="9863"/>
    <x v="3"/>
    <x v="2"/>
    <s v="Vikas"/>
    <x v="1"/>
    <n v="2"/>
  </r>
  <r>
    <d v="2024-02-07T00:00:00"/>
    <s v="INV009888"/>
    <x v="7"/>
    <s v="Retail"/>
    <x v="2"/>
    <x v="2"/>
    <x v="0"/>
    <x v="6"/>
    <x v="0"/>
    <n v="10"/>
    <n v="3500"/>
    <n v="6"/>
    <x v="94"/>
    <n v="24807.07"/>
    <x v="9864"/>
    <x v="4"/>
    <x v="3"/>
    <s v="Karan"/>
    <x v="1"/>
    <n v="2"/>
  </r>
  <r>
    <d v="2024-02-08T00:00:00"/>
    <s v="INV009889"/>
    <x v="1"/>
    <s v="Retail"/>
    <x v="3"/>
    <x v="9"/>
    <x v="3"/>
    <x v="6"/>
    <x v="0"/>
    <n v="21"/>
    <n v="3500"/>
    <n v="12"/>
    <x v="1394"/>
    <n v="47208.84"/>
    <x v="9865"/>
    <x v="0"/>
    <x v="0"/>
    <s v="Priya"/>
    <x v="1"/>
    <n v="2"/>
  </r>
  <r>
    <d v="2024-02-09T00:00:00"/>
    <s v="INV009890"/>
    <x v="4"/>
    <s v="Wholesale"/>
    <x v="2"/>
    <x v="2"/>
    <x v="2"/>
    <x v="1"/>
    <x v="1"/>
    <n v="24"/>
    <n v="2500"/>
    <n v="6"/>
    <x v="676"/>
    <n v="46951.49"/>
    <x v="9866"/>
    <x v="0"/>
    <x v="0"/>
    <s v="Amit"/>
    <x v="1"/>
    <n v="2"/>
  </r>
  <r>
    <d v="2024-02-10T00:00:00"/>
    <s v="INV009891"/>
    <x v="2"/>
    <s v="Corporate"/>
    <x v="0"/>
    <x v="8"/>
    <x v="3"/>
    <x v="1"/>
    <x v="1"/>
    <n v="9"/>
    <n v="2500"/>
    <n v="2"/>
    <x v="3"/>
    <n v="16617.810000000001"/>
    <x v="9867"/>
    <x v="0"/>
    <x v="2"/>
    <s v="Sneha"/>
    <x v="1"/>
    <n v="2"/>
  </r>
  <r>
    <d v="2024-02-11T00:00:00"/>
    <s v="INV009892"/>
    <x v="2"/>
    <s v="Retail"/>
    <x v="2"/>
    <x v="2"/>
    <x v="3"/>
    <x v="2"/>
    <x v="2"/>
    <n v="7"/>
    <n v="4500"/>
    <n v="3"/>
    <x v="2193"/>
    <n v="27702.959999999999"/>
    <x v="9868"/>
    <x v="3"/>
    <x v="0"/>
    <s v="Amit"/>
    <x v="1"/>
    <n v="2"/>
  </r>
  <r>
    <d v="2024-02-12T00:00:00"/>
    <s v="INV009893"/>
    <x v="4"/>
    <s v="Wholesale"/>
    <x v="2"/>
    <x v="2"/>
    <x v="0"/>
    <x v="6"/>
    <x v="0"/>
    <n v="6"/>
    <n v="3500"/>
    <n v="18"/>
    <x v="1853"/>
    <n v="12963.07"/>
    <x v="9869"/>
    <x v="4"/>
    <x v="0"/>
    <s v="Karan"/>
    <x v="1"/>
    <n v="2"/>
  </r>
  <r>
    <d v="2024-02-13T00:00:00"/>
    <s v="INV009894"/>
    <x v="11"/>
    <s v="Corporate"/>
    <x v="1"/>
    <x v="1"/>
    <x v="0"/>
    <x v="6"/>
    <x v="0"/>
    <n v="6"/>
    <n v="3500"/>
    <n v="3"/>
    <x v="957"/>
    <n v="18996.22"/>
    <x v="9870"/>
    <x v="0"/>
    <x v="0"/>
    <s v="Sneha"/>
    <x v="1"/>
    <n v="2"/>
  </r>
  <r>
    <d v="2024-02-14T00:00:00"/>
    <s v="INV009895"/>
    <x v="9"/>
    <s v="Corporate"/>
    <x v="1"/>
    <x v="1"/>
    <x v="0"/>
    <x v="6"/>
    <x v="0"/>
    <n v="12"/>
    <n v="3500"/>
    <n v="19"/>
    <x v="950"/>
    <n v="30578.47"/>
    <x v="9871"/>
    <x v="3"/>
    <x v="1"/>
    <s v="Priya"/>
    <x v="1"/>
    <n v="2"/>
  </r>
  <r>
    <d v="2024-02-15T00:00:00"/>
    <s v="INV009896"/>
    <x v="9"/>
    <s v="Retail"/>
    <x v="2"/>
    <x v="6"/>
    <x v="3"/>
    <x v="0"/>
    <x v="0"/>
    <n v="21"/>
    <n v="45000"/>
    <n v="16"/>
    <x v="1359"/>
    <n v="575277.31999999995"/>
    <x v="9872"/>
    <x v="0"/>
    <x v="2"/>
    <s v="Raj"/>
    <x v="1"/>
    <n v="2"/>
  </r>
  <r>
    <d v="2024-02-16T00:00:00"/>
    <s v="INV009897"/>
    <x v="1"/>
    <s v="Corporate"/>
    <x v="0"/>
    <x v="8"/>
    <x v="1"/>
    <x v="4"/>
    <x v="0"/>
    <n v="14"/>
    <n v="12000"/>
    <n v="0"/>
    <x v="765"/>
    <n v="156471.10999999999"/>
    <x v="9873"/>
    <x v="2"/>
    <x v="0"/>
    <s v="Raj"/>
    <x v="1"/>
    <n v="2"/>
  </r>
  <r>
    <d v="2024-02-17T00:00:00"/>
    <s v="INV009898"/>
    <x v="2"/>
    <s v="Retail"/>
    <x v="3"/>
    <x v="3"/>
    <x v="3"/>
    <x v="4"/>
    <x v="0"/>
    <n v="10"/>
    <n v="12000"/>
    <n v="4"/>
    <x v="808"/>
    <n v="84648.99"/>
    <x v="9874"/>
    <x v="2"/>
    <x v="0"/>
    <s v="Pooja"/>
    <x v="1"/>
    <n v="2"/>
  </r>
  <r>
    <d v="2024-02-18T00:00:00"/>
    <s v="INV009899"/>
    <x v="4"/>
    <s v="Wholesale"/>
    <x v="0"/>
    <x v="4"/>
    <x v="3"/>
    <x v="4"/>
    <x v="0"/>
    <n v="4"/>
    <n v="12000"/>
    <n v="15"/>
    <x v="1505"/>
    <n v="36546.82"/>
    <x v="9875"/>
    <x v="2"/>
    <x v="0"/>
    <s v="Pooja"/>
    <x v="1"/>
    <n v="2"/>
  </r>
  <r>
    <d v="2024-02-19T00:00:00"/>
    <s v="INV009900"/>
    <x v="7"/>
    <s v="Wholesale"/>
    <x v="0"/>
    <x v="4"/>
    <x v="0"/>
    <x v="1"/>
    <x v="1"/>
    <n v="10"/>
    <n v="2500"/>
    <n v="16"/>
    <x v="64"/>
    <n v="17986.240000000002"/>
    <x v="9876"/>
    <x v="1"/>
    <x v="1"/>
    <s v="Vikas"/>
    <x v="1"/>
    <n v="2"/>
  </r>
  <r>
    <d v="2024-02-20T00:00:00"/>
    <s v="INV009901"/>
    <x v="4"/>
    <s v="Retail"/>
    <x v="3"/>
    <x v="7"/>
    <x v="3"/>
    <x v="6"/>
    <x v="0"/>
    <n v="14"/>
    <n v="3500"/>
    <n v="12"/>
    <x v="472"/>
    <n v="35378.1"/>
    <x v="9877"/>
    <x v="1"/>
    <x v="1"/>
    <s v="Neha"/>
    <x v="1"/>
    <n v="2"/>
  </r>
  <r>
    <d v="2024-02-21T00:00:00"/>
    <s v="INV009902"/>
    <x v="9"/>
    <s v="Wholesale"/>
    <x v="2"/>
    <x v="2"/>
    <x v="0"/>
    <x v="1"/>
    <x v="1"/>
    <n v="2"/>
    <n v="2500"/>
    <n v="16"/>
    <x v="1637"/>
    <n v="3712.5"/>
    <x v="9878"/>
    <x v="2"/>
    <x v="0"/>
    <s v="Priya"/>
    <x v="1"/>
    <n v="2"/>
  </r>
  <r>
    <d v="2024-02-22T00:00:00"/>
    <s v="INV009903"/>
    <x v="2"/>
    <s v="Corporate"/>
    <x v="1"/>
    <x v="1"/>
    <x v="2"/>
    <x v="2"/>
    <x v="2"/>
    <n v="1"/>
    <n v="4500"/>
    <n v="16"/>
    <x v="1062"/>
    <n v="3198.01"/>
    <x v="9879"/>
    <x v="4"/>
    <x v="0"/>
    <s v="Pooja"/>
    <x v="1"/>
    <n v="2"/>
  </r>
  <r>
    <d v="2024-02-23T00:00:00"/>
    <s v="INV009904"/>
    <x v="3"/>
    <s v="Wholesale"/>
    <x v="3"/>
    <x v="9"/>
    <x v="3"/>
    <x v="3"/>
    <x v="3"/>
    <n v="22"/>
    <n v="600"/>
    <n v="19"/>
    <x v="644"/>
    <n v="9187.89"/>
    <x v="9880"/>
    <x v="3"/>
    <x v="2"/>
    <s v="Neha"/>
    <x v="1"/>
    <n v="2"/>
  </r>
  <r>
    <d v="2024-02-24T00:00:00"/>
    <s v="INV009905"/>
    <x v="0"/>
    <s v="Retail"/>
    <x v="2"/>
    <x v="2"/>
    <x v="3"/>
    <x v="5"/>
    <x v="0"/>
    <n v="24"/>
    <n v="15000"/>
    <n v="16"/>
    <x v="216"/>
    <n v="266963.78999999998"/>
    <x v="9881"/>
    <x v="0"/>
    <x v="2"/>
    <s v="Raj"/>
    <x v="1"/>
    <n v="2"/>
  </r>
  <r>
    <d v="2024-02-25T00:00:00"/>
    <s v="INV009906"/>
    <x v="9"/>
    <s v="Wholesale"/>
    <x v="1"/>
    <x v="1"/>
    <x v="1"/>
    <x v="2"/>
    <x v="2"/>
    <n v="4"/>
    <n v="4500"/>
    <n v="20"/>
    <x v="7"/>
    <n v="12209.67"/>
    <x v="9882"/>
    <x v="1"/>
    <x v="3"/>
    <s v="Sneha"/>
    <x v="1"/>
    <n v="2"/>
  </r>
  <r>
    <d v="2024-02-26T00:00:00"/>
    <s v="INV009907"/>
    <x v="10"/>
    <s v="Wholesale"/>
    <x v="1"/>
    <x v="1"/>
    <x v="1"/>
    <x v="3"/>
    <x v="3"/>
    <n v="15"/>
    <n v="600"/>
    <n v="17"/>
    <x v="662"/>
    <n v="5657.09"/>
    <x v="9883"/>
    <x v="0"/>
    <x v="1"/>
    <s v="Priya"/>
    <x v="1"/>
    <n v="2"/>
  </r>
  <r>
    <d v="2024-02-27T00:00:00"/>
    <s v="INV009908"/>
    <x v="2"/>
    <s v="Wholesale"/>
    <x v="2"/>
    <x v="2"/>
    <x v="2"/>
    <x v="7"/>
    <x v="3"/>
    <n v="9"/>
    <n v="900"/>
    <n v="0"/>
    <x v="79"/>
    <n v="5944.89"/>
    <x v="9884"/>
    <x v="4"/>
    <x v="0"/>
    <s v="Priya"/>
    <x v="1"/>
    <n v="2"/>
  </r>
  <r>
    <d v="2024-02-28T00:00:00"/>
    <s v="INV009909"/>
    <x v="3"/>
    <s v="Retail"/>
    <x v="3"/>
    <x v="7"/>
    <x v="1"/>
    <x v="6"/>
    <x v="0"/>
    <n v="10"/>
    <n v="3500"/>
    <n v="9"/>
    <x v="760"/>
    <n v="25167.41"/>
    <x v="9885"/>
    <x v="0"/>
    <x v="3"/>
    <s v="Karan"/>
    <x v="1"/>
    <n v="2"/>
  </r>
  <r>
    <d v="2024-02-29T00:00:00"/>
    <s v="INV009910"/>
    <x v="2"/>
    <s v="Retail"/>
    <x v="3"/>
    <x v="7"/>
    <x v="3"/>
    <x v="0"/>
    <x v="0"/>
    <n v="4"/>
    <n v="45000"/>
    <n v="5"/>
    <x v="22"/>
    <n v="129607.92"/>
    <x v="9886"/>
    <x v="0"/>
    <x v="0"/>
    <s v="Karan"/>
    <x v="1"/>
    <n v="2"/>
  </r>
  <r>
    <d v="2024-03-01T00:00:00"/>
    <s v="INV009911"/>
    <x v="5"/>
    <s v="Retail"/>
    <x v="2"/>
    <x v="2"/>
    <x v="2"/>
    <x v="7"/>
    <x v="3"/>
    <n v="17"/>
    <n v="900"/>
    <n v="6"/>
    <x v="191"/>
    <n v="10469.200000000001"/>
    <x v="9887"/>
    <x v="3"/>
    <x v="0"/>
    <s v="Priya"/>
    <x v="1"/>
    <n v="3"/>
  </r>
  <r>
    <d v="2024-03-02T00:00:00"/>
    <s v="INV009912"/>
    <x v="2"/>
    <s v="Corporate"/>
    <x v="0"/>
    <x v="0"/>
    <x v="0"/>
    <x v="3"/>
    <x v="3"/>
    <n v="21"/>
    <n v="600"/>
    <n v="17"/>
    <x v="1356"/>
    <n v="9304.01"/>
    <x v="9888"/>
    <x v="1"/>
    <x v="2"/>
    <s v="Amit"/>
    <x v="1"/>
    <n v="3"/>
  </r>
  <r>
    <d v="2024-03-03T00:00:00"/>
    <s v="INV009913"/>
    <x v="11"/>
    <s v="Corporate"/>
    <x v="3"/>
    <x v="3"/>
    <x v="3"/>
    <x v="7"/>
    <x v="3"/>
    <n v="13"/>
    <n v="900"/>
    <n v="14"/>
    <x v="1530"/>
    <n v="7792.52"/>
    <x v="9889"/>
    <x v="2"/>
    <x v="1"/>
    <s v="Karan"/>
    <x v="1"/>
    <n v="3"/>
  </r>
  <r>
    <d v="2024-03-04T00:00:00"/>
    <s v="INV009914"/>
    <x v="0"/>
    <s v="Corporate"/>
    <x v="1"/>
    <x v="1"/>
    <x v="2"/>
    <x v="1"/>
    <x v="1"/>
    <n v="14"/>
    <n v="2500"/>
    <n v="16"/>
    <x v="1595"/>
    <n v="24709.06"/>
    <x v="9890"/>
    <x v="4"/>
    <x v="1"/>
    <s v="Vikas"/>
    <x v="1"/>
    <n v="3"/>
  </r>
  <r>
    <d v="2024-03-05T00:00:00"/>
    <s v="INV009915"/>
    <x v="10"/>
    <s v="Corporate"/>
    <x v="0"/>
    <x v="4"/>
    <x v="3"/>
    <x v="2"/>
    <x v="2"/>
    <n v="5"/>
    <n v="4500"/>
    <n v="10"/>
    <x v="1067"/>
    <n v="16580.099999999999"/>
    <x v="9891"/>
    <x v="0"/>
    <x v="3"/>
    <s v="Neha"/>
    <x v="1"/>
    <n v="3"/>
  </r>
  <r>
    <d v="2024-03-06T00:00:00"/>
    <s v="INV009916"/>
    <x v="7"/>
    <s v="Wholesale"/>
    <x v="2"/>
    <x v="2"/>
    <x v="0"/>
    <x v="7"/>
    <x v="3"/>
    <n v="24"/>
    <n v="900"/>
    <n v="18"/>
    <x v="527"/>
    <n v="14864.34"/>
    <x v="9892"/>
    <x v="2"/>
    <x v="3"/>
    <s v="Raj"/>
    <x v="1"/>
    <n v="3"/>
  </r>
  <r>
    <d v="2024-03-07T00:00:00"/>
    <s v="INV009917"/>
    <x v="4"/>
    <s v="Wholesale"/>
    <x v="0"/>
    <x v="8"/>
    <x v="0"/>
    <x v="1"/>
    <x v="1"/>
    <n v="20"/>
    <n v="2500"/>
    <n v="15"/>
    <x v="1675"/>
    <n v="31377.21"/>
    <x v="9893"/>
    <x v="1"/>
    <x v="0"/>
    <s v="Neha"/>
    <x v="1"/>
    <n v="3"/>
  </r>
  <r>
    <d v="2024-03-08T00:00:00"/>
    <s v="INV009918"/>
    <x v="0"/>
    <s v="Retail"/>
    <x v="3"/>
    <x v="3"/>
    <x v="1"/>
    <x v="1"/>
    <x v="1"/>
    <n v="8"/>
    <n v="2500"/>
    <n v="8"/>
    <x v="2075"/>
    <n v="16042.87"/>
    <x v="9894"/>
    <x v="3"/>
    <x v="0"/>
    <s v="Pooja"/>
    <x v="1"/>
    <n v="3"/>
  </r>
  <r>
    <d v="2024-03-09T00:00:00"/>
    <s v="INV009919"/>
    <x v="7"/>
    <s v="Corporate"/>
    <x v="3"/>
    <x v="5"/>
    <x v="0"/>
    <x v="7"/>
    <x v="3"/>
    <n v="15"/>
    <n v="900"/>
    <n v="12"/>
    <x v="1403"/>
    <n v="10942.02"/>
    <x v="9895"/>
    <x v="0"/>
    <x v="3"/>
    <s v="Neha"/>
    <x v="1"/>
    <n v="3"/>
  </r>
  <r>
    <d v="2024-03-10T00:00:00"/>
    <s v="INV009920"/>
    <x v="1"/>
    <s v="Corporate"/>
    <x v="0"/>
    <x v="0"/>
    <x v="0"/>
    <x v="2"/>
    <x v="2"/>
    <n v="3"/>
    <n v="4500"/>
    <n v="14"/>
    <x v="18"/>
    <n v="10147.370000000001"/>
    <x v="9896"/>
    <x v="4"/>
    <x v="3"/>
    <s v="Vikas"/>
    <x v="1"/>
    <n v="3"/>
  </r>
  <r>
    <d v="2024-03-11T00:00:00"/>
    <s v="INV009921"/>
    <x v="4"/>
    <s v="Wholesale"/>
    <x v="0"/>
    <x v="8"/>
    <x v="3"/>
    <x v="1"/>
    <x v="1"/>
    <n v="8"/>
    <n v="2500"/>
    <n v="19"/>
    <x v="1417"/>
    <n v="12591.38"/>
    <x v="9897"/>
    <x v="1"/>
    <x v="2"/>
    <s v="Raj"/>
    <x v="1"/>
    <n v="3"/>
  </r>
  <r>
    <d v="2024-03-12T00:00:00"/>
    <s v="INV009922"/>
    <x v="9"/>
    <s v="Corporate"/>
    <x v="0"/>
    <x v="8"/>
    <x v="2"/>
    <x v="0"/>
    <x v="0"/>
    <n v="9"/>
    <n v="45000"/>
    <n v="9"/>
    <x v="2567"/>
    <n v="302031.13"/>
    <x v="9898"/>
    <x v="0"/>
    <x v="3"/>
    <s v="Amit"/>
    <x v="1"/>
    <n v="3"/>
  </r>
  <r>
    <d v="2024-03-13T00:00:00"/>
    <s v="INV009923"/>
    <x v="11"/>
    <s v="Wholesale"/>
    <x v="1"/>
    <x v="1"/>
    <x v="3"/>
    <x v="5"/>
    <x v="0"/>
    <n v="17"/>
    <n v="15000"/>
    <n v="4"/>
    <x v="706"/>
    <n v="201035.43"/>
    <x v="9899"/>
    <x v="0"/>
    <x v="2"/>
    <s v="Vikas"/>
    <x v="1"/>
    <n v="3"/>
  </r>
  <r>
    <d v="2024-03-14T00:00:00"/>
    <s v="INV009924"/>
    <x v="4"/>
    <s v="Corporate"/>
    <x v="0"/>
    <x v="4"/>
    <x v="0"/>
    <x v="7"/>
    <x v="3"/>
    <n v="17"/>
    <n v="900"/>
    <n v="11"/>
    <x v="2295"/>
    <n v="11793.16"/>
    <x v="9900"/>
    <x v="1"/>
    <x v="1"/>
    <s v="Priya"/>
    <x v="1"/>
    <n v="3"/>
  </r>
  <r>
    <d v="2024-03-15T00:00:00"/>
    <s v="INV009925"/>
    <x v="9"/>
    <s v="Retail"/>
    <x v="0"/>
    <x v="4"/>
    <x v="2"/>
    <x v="3"/>
    <x v="3"/>
    <n v="10"/>
    <n v="600"/>
    <n v="6"/>
    <x v="2568"/>
    <n v="4808.26"/>
    <x v="9901"/>
    <x v="3"/>
    <x v="2"/>
    <s v="Neha"/>
    <x v="1"/>
    <n v="3"/>
  </r>
  <r>
    <d v="2024-03-16T00:00:00"/>
    <s v="INV009926"/>
    <x v="2"/>
    <s v="Corporate"/>
    <x v="3"/>
    <x v="9"/>
    <x v="1"/>
    <x v="3"/>
    <x v="3"/>
    <n v="20"/>
    <n v="600"/>
    <n v="19"/>
    <x v="861"/>
    <n v="7156.02"/>
    <x v="9902"/>
    <x v="2"/>
    <x v="2"/>
    <s v="Neha"/>
    <x v="1"/>
    <n v="3"/>
  </r>
  <r>
    <d v="2024-03-17T00:00:00"/>
    <s v="INV009927"/>
    <x v="8"/>
    <s v="Wholesale"/>
    <x v="3"/>
    <x v="9"/>
    <x v="0"/>
    <x v="2"/>
    <x v="2"/>
    <n v="17"/>
    <n v="4500"/>
    <n v="2"/>
    <x v="2177"/>
    <n v="62984.47"/>
    <x v="9903"/>
    <x v="4"/>
    <x v="2"/>
    <s v="Raj"/>
    <x v="1"/>
    <n v="3"/>
  </r>
  <r>
    <d v="2024-03-18T00:00:00"/>
    <s v="INV009928"/>
    <x v="1"/>
    <s v="Retail"/>
    <x v="3"/>
    <x v="5"/>
    <x v="2"/>
    <x v="6"/>
    <x v="0"/>
    <n v="7"/>
    <n v="3500"/>
    <n v="11"/>
    <x v="1592"/>
    <n v="17125.810000000001"/>
    <x v="9904"/>
    <x v="1"/>
    <x v="2"/>
    <s v="Karan"/>
    <x v="1"/>
    <n v="3"/>
  </r>
  <r>
    <d v="2024-03-19T00:00:00"/>
    <s v="INV009929"/>
    <x v="3"/>
    <s v="Retail"/>
    <x v="1"/>
    <x v="1"/>
    <x v="0"/>
    <x v="4"/>
    <x v="0"/>
    <n v="13"/>
    <n v="12000"/>
    <n v="0"/>
    <x v="840"/>
    <n v="139899.38"/>
    <x v="9905"/>
    <x v="4"/>
    <x v="0"/>
    <s v="Amit"/>
    <x v="1"/>
    <n v="3"/>
  </r>
  <r>
    <d v="2024-03-20T00:00:00"/>
    <s v="INV009930"/>
    <x v="10"/>
    <s v="Corporate"/>
    <x v="1"/>
    <x v="1"/>
    <x v="0"/>
    <x v="7"/>
    <x v="3"/>
    <n v="21"/>
    <n v="900"/>
    <n v="9"/>
    <x v="1224"/>
    <n v="15919.38"/>
    <x v="9906"/>
    <x v="2"/>
    <x v="3"/>
    <s v="Pooja"/>
    <x v="1"/>
    <n v="3"/>
  </r>
  <r>
    <d v="2024-03-21T00:00:00"/>
    <s v="INV009931"/>
    <x v="4"/>
    <s v="Corporate"/>
    <x v="2"/>
    <x v="6"/>
    <x v="3"/>
    <x v="3"/>
    <x v="3"/>
    <n v="20"/>
    <n v="600"/>
    <n v="9"/>
    <x v="291"/>
    <n v="8610.73"/>
    <x v="9907"/>
    <x v="4"/>
    <x v="1"/>
    <s v="Pooja"/>
    <x v="1"/>
    <n v="3"/>
  </r>
  <r>
    <d v="2024-03-22T00:00:00"/>
    <s v="INV009932"/>
    <x v="7"/>
    <s v="Corporate"/>
    <x v="2"/>
    <x v="2"/>
    <x v="1"/>
    <x v="2"/>
    <x v="2"/>
    <n v="13"/>
    <n v="4500"/>
    <n v="8"/>
    <x v="2569"/>
    <n v="47944.4"/>
    <x v="9908"/>
    <x v="3"/>
    <x v="1"/>
    <s v="Karan"/>
    <x v="1"/>
    <n v="3"/>
  </r>
  <r>
    <d v="2024-03-23T00:00:00"/>
    <s v="INV009933"/>
    <x v="3"/>
    <s v="Corporate"/>
    <x v="2"/>
    <x v="6"/>
    <x v="3"/>
    <x v="4"/>
    <x v="0"/>
    <n v="3"/>
    <n v="12000"/>
    <n v="16"/>
    <x v="1583"/>
    <n v="25024.29"/>
    <x v="9909"/>
    <x v="4"/>
    <x v="2"/>
    <s v="Amit"/>
    <x v="1"/>
    <n v="3"/>
  </r>
  <r>
    <d v="2024-03-24T00:00:00"/>
    <s v="INV009934"/>
    <x v="0"/>
    <s v="Retail"/>
    <x v="1"/>
    <x v="1"/>
    <x v="0"/>
    <x v="2"/>
    <x v="2"/>
    <n v="17"/>
    <n v="4500"/>
    <n v="10"/>
    <x v="2016"/>
    <n v="51403.45"/>
    <x v="9910"/>
    <x v="3"/>
    <x v="1"/>
    <s v="Amit"/>
    <x v="1"/>
    <n v="3"/>
  </r>
  <r>
    <d v="2024-03-25T00:00:00"/>
    <s v="INV009935"/>
    <x v="3"/>
    <s v="Wholesale"/>
    <x v="2"/>
    <x v="6"/>
    <x v="1"/>
    <x v="5"/>
    <x v="0"/>
    <n v="21"/>
    <n v="15000"/>
    <n v="2"/>
    <x v="1069"/>
    <n v="269651.7"/>
    <x v="9911"/>
    <x v="2"/>
    <x v="1"/>
    <s v="Raj"/>
    <x v="1"/>
    <n v="3"/>
  </r>
  <r>
    <d v="2024-03-26T00:00:00"/>
    <s v="INV009936"/>
    <x v="10"/>
    <s v="Corporate"/>
    <x v="3"/>
    <x v="3"/>
    <x v="3"/>
    <x v="5"/>
    <x v="0"/>
    <n v="4"/>
    <n v="15000"/>
    <n v="17"/>
    <x v="184"/>
    <n v="43044"/>
    <x v="9912"/>
    <x v="4"/>
    <x v="3"/>
    <s v="Pooja"/>
    <x v="1"/>
    <n v="3"/>
  </r>
  <r>
    <d v="2024-03-27T00:00:00"/>
    <s v="INV009937"/>
    <x v="11"/>
    <s v="Corporate"/>
    <x v="2"/>
    <x v="6"/>
    <x v="0"/>
    <x v="6"/>
    <x v="0"/>
    <n v="24"/>
    <n v="3500"/>
    <n v="0"/>
    <x v="90"/>
    <n v="77276.649999999994"/>
    <x v="9913"/>
    <x v="1"/>
    <x v="3"/>
    <s v="Karan"/>
    <x v="1"/>
    <n v="3"/>
  </r>
  <r>
    <d v="2024-03-28T00:00:00"/>
    <s v="INV009938"/>
    <x v="5"/>
    <s v="Wholesale"/>
    <x v="2"/>
    <x v="6"/>
    <x v="2"/>
    <x v="2"/>
    <x v="2"/>
    <n v="3"/>
    <n v="4500"/>
    <n v="7"/>
    <x v="1936"/>
    <n v="10613.89"/>
    <x v="9914"/>
    <x v="1"/>
    <x v="2"/>
    <s v="Sneha"/>
    <x v="1"/>
    <n v="3"/>
  </r>
  <r>
    <d v="2024-03-29T00:00:00"/>
    <s v="INV009939"/>
    <x v="0"/>
    <s v="Wholesale"/>
    <x v="3"/>
    <x v="9"/>
    <x v="0"/>
    <x v="6"/>
    <x v="0"/>
    <n v="12"/>
    <n v="3500"/>
    <n v="1"/>
    <x v="316"/>
    <n v="36875.910000000003"/>
    <x v="9915"/>
    <x v="4"/>
    <x v="2"/>
    <s v="Karan"/>
    <x v="1"/>
    <n v="3"/>
  </r>
  <r>
    <d v="2024-03-30T00:00:00"/>
    <s v="INV009940"/>
    <x v="8"/>
    <s v="Wholesale"/>
    <x v="2"/>
    <x v="2"/>
    <x v="0"/>
    <x v="2"/>
    <x v="2"/>
    <n v="20"/>
    <n v="4500"/>
    <n v="19"/>
    <x v="1769"/>
    <n v="64627.62"/>
    <x v="9916"/>
    <x v="0"/>
    <x v="0"/>
    <s v="Vikas"/>
    <x v="1"/>
    <n v="3"/>
  </r>
  <r>
    <d v="2024-03-31T00:00:00"/>
    <s v="INV009941"/>
    <x v="3"/>
    <s v="Retail"/>
    <x v="3"/>
    <x v="5"/>
    <x v="3"/>
    <x v="2"/>
    <x v="2"/>
    <n v="6"/>
    <n v="4500"/>
    <n v="13"/>
    <x v="2399"/>
    <n v="17182.27"/>
    <x v="9917"/>
    <x v="2"/>
    <x v="2"/>
    <s v="Priya"/>
    <x v="1"/>
    <n v="3"/>
  </r>
  <r>
    <d v="2024-04-01T00:00:00"/>
    <s v="INV009942"/>
    <x v="6"/>
    <s v="Corporate"/>
    <x v="3"/>
    <x v="9"/>
    <x v="3"/>
    <x v="6"/>
    <x v="0"/>
    <n v="3"/>
    <n v="3500"/>
    <n v="7"/>
    <x v="1710"/>
    <n v="9104.2099999999991"/>
    <x v="9918"/>
    <x v="0"/>
    <x v="2"/>
    <s v="Priya"/>
    <x v="1"/>
    <n v="4"/>
  </r>
  <r>
    <d v="2024-04-02T00:00:00"/>
    <s v="INV009943"/>
    <x v="1"/>
    <s v="Retail"/>
    <x v="2"/>
    <x v="6"/>
    <x v="0"/>
    <x v="0"/>
    <x v="0"/>
    <n v="10"/>
    <n v="45000"/>
    <n v="4"/>
    <x v="1174"/>
    <n v="393985.81"/>
    <x v="9919"/>
    <x v="2"/>
    <x v="3"/>
    <s v="Priya"/>
    <x v="1"/>
    <n v="4"/>
  </r>
  <r>
    <d v="2024-04-03T00:00:00"/>
    <s v="INV009944"/>
    <x v="0"/>
    <s v="Corporate"/>
    <x v="2"/>
    <x v="6"/>
    <x v="0"/>
    <x v="3"/>
    <x v="3"/>
    <n v="6"/>
    <n v="600"/>
    <n v="11"/>
    <x v="1008"/>
    <n v="2494.42"/>
    <x v="9920"/>
    <x v="4"/>
    <x v="2"/>
    <s v="Pooja"/>
    <x v="1"/>
    <n v="4"/>
  </r>
  <r>
    <d v="2024-04-04T00:00:00"/>
    <s v="INV009945"/>
    <x v="3"/>
    <s v="Corporate"/>
    <x v="2"/>
    <x v="6"/>
    <x v="2"/>
    <x v="0"/>
    <x v="0"/>
    <n v="5"/>
    <n v="45000"/>
    <n v="15"/>
    <x v="1263"/>
    <n v="138181.54999999999"/>
    <x v="9921"/>
    <x v="4"/>
    <x v="0"/>
    <s v="Raj"/>
    <x v="1"/>
    <n v="4"/>
  </r>
  <r>
    <d v="2024-04-05T00:00:00"/>
    <s v="INV009946"/>
    <x v="8"/>
    <s v="Retail"/>
    <x v="0"/>
    <x v="4"/>
    <x v="0"/>
    <x v="2"/>
    <x v="2"/>
    <n v="19"/>
    <n v="4500"/>
    <n v="16"/>
    <x v="477"/>
    <n v="62510.27"/>
    <x v="9922"/>
    <x v="0"/>
    <x v="2"/>
    <s v="Priya"/>
    <x v="1"/>
    <n v="4"/>
  </r>
  <r>
    <d v="2024-04-06T00:00:00"/>
    <s v="INV009947"/>
    <x v="8"/>
    <s v="Corporate"/>
    <x v="0"/>
    <x v="0"/>
    <x v="3"/>
    <x v="1"/>
    <x v="1"/>
    <n v="3"/>
    <n v="2500"/>
    <n v="6"/>
    <x v="1151"/>
    <n v="6153.44"/>
    <x v="9923"/>
    <x v="3"/>
    <x v="0"/>
    <s v="Karan"/>
    <x v="1"/>
    <n v="4"/>
  </r>
  <r>
    <d v="2024-04-07T00:00:00"/>
    <s v="INV009948"/>
    <x v="3"/>
    <s v="Wholesale"/>
    <x v="3"/>
    <x v="5"/>
    <x v="1"/>
    <x v="0"/>
    <x v="0"/>
    <n v="22"/>
    <n v="45000"/>
    <n v="8"/>
    <x v="1464"/>
    <n v="712196.11"/>
    <x v="9924"/>
    <x v="3"/>
    <x v="3"/>
    <s v="Amit"/>
    <x v="1"/>
    <n v="4"/>
  </r>
  <r>
    <d v="2024-04-08T00:00:00"/>
    <s v="INV009949"/>
    <x v="5"/>
    <s v="Wholesale"/>
    <x v="3"/>
    <x v="7"/>
    <x v="1"/>
    <x v="5"/>
    <x v="0"/>
    <n v="15"/>
    <n v="15000"/>
    <n v="4"/>
    <x v="515"/>
    <n v="162438.23000000001"/>
    <x v="9925"/>
    <x v="2"/>
    <x v="1"/>
    <s v="Karan"/>
    <x v="1"/>
    <n v="4"/>
  </r>
  <r>
    <d v="2024-04-09T00:00:00"/>
    <s v="INV009950"/>
    <x v="6"/>
    <s v="Retail"/>
    <x v="2"/>
    <x v="2"/>
    <x v="3"/>
    <x v="2"/>
    <x v="2"/>
    <n v="25"/>
    <n v="4500"/>
    <n v="4"/>
    <x v="511"/>
    <n v="99990.01"/>
    <x v="9926"/>
    <x v="0"/>
    <x v="1"/>
    <s v="Priya"/>
    <x v="1"/>
    <n v="4"/>
  </r>
  <r>
    <d v="2024-04-10T00:00:00"/>
    <s v="INV009951"/>
    <x v="10"/>
    <s v="Wholesale"/>
    <x v="0"/>
    <x v="0"/>
    <x v="3"/>
    <x v="0"/>
    <x v="0"/>
    <n v="16"/>
    <n v="45000"/>
    <n v="1"/>
    <x v="821"/>
    <n v="632173.67000000004"/>
    <x v="9927"/>
    <x v="2"/>
    <x v="3"/>
    <s v="Priya"/>
    <x v="1"/>
    <n v="4"/>
  </r>
  <r>
    <d v="2024-04-11T00:00:00"/>
    <s v="INV009952"/>
    <x v="7"/>
    <s v="Wholesale"/>
    <x v="0"/>
    <x v="8"/>
    <x v="2"/>
    <x v="2"/>
    <x v="2"/>
    <n v="18"/>
    <n v="4500"/>
    <n v="4"/>
    <x v="943"/>
    <n v="70874.81"/>
    <x v="9928"/>
    <x v="0"/>
    <x v="2"/>
    <s v="Priya"/>
    <x v="1"/>
    <n v="4"/>
  </r>
  <r>
    <d v="2024-04-12T00:00:00"/>
    <s v="INV009953"/>
    <x v="7"/>
    <s v="Retail"/>
    <x v="2"/>
    <x v="2"/>
    <x v="3"/>
    <x v="3"/>
    <x v="3"/>
    <n v="3"/>
    <n v="600"/>
    <n v="16"/>
    <x v="927"/>
    <n v="1318.77"/>
    <x v="9929"/>
    <x v="1"/>
    <x v="0"/>
    <s v="Priya"/>
    <x v="1"/>
    <n v="4"/>
  </r>
  <r>
    <d v="2024-04-13T00:00:00"/>
    <s v="INV009954"/>
    <x v="8"/>
    <s v="Retail"/>
    <x v="0"/>
    <x v="8"/>
    <x v="1"/>
    <x v="6"/>
    <x v="0"/>
    <n v="22"/>
    <n v="3500"/>
    <n v="11"/>
    <x v="1423"/>
    <n v="50268.85"/>
    <x v="9930"/>
    <x v="1"/>
    <x v="0"/>
    <s v="Sneha"/>
    <x v="1"/>
    <n v="4"/>
  </r>
  <r>
    <d v="2024-04-14T00:00:00"/>
    <s v="INV009955"/>
    <x v="0"/>
    <s v="Wholesale"/>
    <x v="0"/>
    <x v="4"/>
    <x v="2"/>
    <x v="6"/>
    <x v="0"/>
    <n v="9"/>
    <n v="3500"/>
    <n v="10"/>
    <x v="469"/>
    <n v="25699.11"/>
    <x v="9931"/>
    <x v="3"/>
    <x v="1"/>
    <s v="Pooja"/>
    <x v="1"/>
    <n v="4"/>
  </r>
  <r>
    <d v="2024-04-15T00:00:00"/>
    <s v="INV009956"/>
    <x v="7"/>
    <s v="Corporate"/>
    <x v="2"/>
    <x v="2"/>
    <x v="0"/>
    <x v="7"/>
    <x v="3"/>
    <n v="24"/>
    <n v="900"/>
    <n v="8"/>
    <x v="1349"/>
    <n v="15160.44"/>
    <x v="9932"/>
    <x v="1"/>
    <x v="2"/>
    <s v="Amit"/>
    <x v="1"/>
    <n v="4"/>
  </r>
  <r>
    <d v="2024-04-16T00:00:00"/>
    <s v="INV009957"/>
    <x v="10"/>
    <s v="Corporate"/>
    <x v="1"/>
    <x v="1"/>
    <x v="2"/>
    <x v="3"/>
    <x v="3"/>
    <n v="21"/>
    <n v="600"/>
    <n v="4"/>
    <x v="963"/>
    <n v="9189.39"/>
    <x v="9933"/>
    <x v="2"/>
    <x v="3"/>
    <s v="Sneha"/>
    <x v="1"/>
    <n v="4"/>
  </r>
  <r>
    <d v="2024-04-17T00:00:00"/>
    <s v="INV009958"/>
    <x v="1"/>
    <s v="Wholesale"/>
    <x v="3"/>
    <x v="9"/>
    <x v="1"/>
    <x v="0"/>
    <x v="0"/>
    <n v="12"/>
    <n v="45000"/>
    <n v="3"/>
    <x v="2570"/>
    <n v="472929.29"/>
    <x v="9934"/>
    <x v="4"/>
    <x v="0"/>
    <s v="Priya"/>
    <x v="1"/>
    <n v="4"/>
  </r>
  <r>
    <d v="2024-04-18T00:00:00"/>
    <s v="INV009959"/>
    <x v="6"/>
    <s v="Corporate"/>
    <x v="3"/>
    <x v="5"/>
    <x v="3"/>
    <x v="0"/>
    <x v="0"/>
    <n v="19"/>
    <n v="45000"/>
    <n v="12"/>
    <x v="2571"/>
    <n v="653708.81000000006"/>
    <x v="9935"/>
    <x v="1"/>
    <x v="1"/>
    <s v="Priya"/>
    <x v="1"/>
    <n v="4"/>
  </r>
  <r>
    <d v="2024-04-19T00:00:00"/>
    <s v="INV009960"/>
    <x v="4"/>
    <s v="Retail"/>
    <x v="2"/>
    <x v="6"/>
    <x v="1"/>
    <x v="1"/>
    <x v="1"/>
    <n v="19"/>
    <n v="2500"/>
    <n v="18"/>
    <x v="1778"/>
    <n v="29464.25"/>
    <x v="9936"/>
    <x v="0"/>
    <x v="3"/>
    <s v="Vikas"/>
    <x v="1"/>
    <n v="4"/>
  </r>
  <r>
    <d v="2024-04-20T00:00:00"/>
    <s v="INV009961"/>
    <x v="7"/>
    <s v="Wholesale"/>
    <x v="0"/>
    <x v="8"/>
    <x v="2"/>
    <x v="5"/>
    <x v="0"/>
    <n v="12"/>
    <n v="15000"/>
    <n v="11"/>
    <x v="1279"/>
    <n v="134551.45000000001"/>
    <x v="9937"/>
    <x v="3"/>
    <x v="0"/>
    <s v="Pooja"/>
    <x v="1"/>
    <n v="4"/>
  </r>
  <r>
    <d v="2024-04-21T00:00:00"/>
    <s v="INV009962"/>
    <x v="11"/>
    <s v="Wholesale"/>
    <x v="3"/>
    <x v="3"/>
    <x v="3"/>
    <x v="2"/>
    <x v="2"/>
    <n v="1"/>
    <n v="4500"/>
    <n v="9"/>
    <x v="244"/>
    <n v="3770.14"/>
    <x v="9938"/>
    <x v="0"/>
    <x v="1"/>
    <s v="Karan"/>
    <x v="1"/>
    <n v="4"/>
  </r>
  <r>
    <d v="2024-04-22T00:00:00"/>
    <s v="INV009963"/>
    <x v="0"/>
    <s v="Retail"/>
    <x v="0"/>
    <x v="4"/>
    <x v="0"/>
    <x v="6"/>
    <x v="0"/>
    <n v="3"/>
    <n v="3500"/>
    <n v="15"/>
    <x v="2181"/>
    <n v="7966.83"/>
    <x v="9939"/>
    <x v="1"/>
    <x v="3"/>
    <s v="Pooja"/>
    <x v="1"/>
    <n v="4"/>
  </r>
  <r>
    <d v="2024-04-23T00:00:00"/>
    <s v="INV009964"/>
    <x v="0"/>
    <s v="Corporate"/>
    <x v="3"/>
    <x v="5"/>
    <x v="3"/>
    <x v="7"/>
    <x v="3"/>
    <n v="21"/>
    <n v="900"/>
    <n v="0"/>
    <x v="448"/>
    <n v="16943.89"/>
    <x v="9940"/>
    <x v="3"/>
    <x v="2"/>
    <s v="Pooja"/>
    <x v="1"/>
    <n v="4"/>
  </r>
  <r>
    <d v="2024-04-24T00:00:00"/>
    <s v="INV009965"/>
    <x v="7"/>
    <s v="Wholesale"/>
    <x v="3"/>
    <x v="5"/>
    <x v="3"/>
    <x v="5"/>
    <x v="0"/>
    <n v="3"/>
    <n v="15000"/>
    <n v="9"/>
    <x v="416"/>
    <n v="30309.119999999999"/>
    <x v="9941"/>
    <x v="3"/>
    <x v="3"/>
    <s v="Vikas"/>
    <x v="1"/>
    <n v="4"/>
  </r>
  <r>
    <d v="2024-04-25T00:00:00"/>
    <s v="INV009966"/>
    <x v="2"/>
    <s v="Corporate"/>
    <x v="3"/>
    <x v="5"/>
    <x v="1"/>
    <x v="3"/>
    <x v="3"/>
    <n v="4"/>
    <n v="600"/>
    <n v="14"/>
    <x v="1040"/>
    <n v="1719.55"/>
    <x v="9942"/>
    <x v="1"/>
    <x v="3"/>
    <s v="Sneha"/>
    <x v="1"/>
    <n v="4"/>
  </r>
  <r>
    <d v="2024-04-26T00:00:00"/>
    <s v="INV009967"/>
    <x v="9"/>
    <s v="Corporate"/>
    <x v="0"/>
    <x v="4"/>
    <x v="0"/>
    <x v="5"/>
    <x v="0"/>
    <n v="4"/>
    <n v="15000"/>
    <n v="16"/>
    <x v="911"/>
    <n v="38773.360000000001"/>
    <x v="9943"/>
    <x v="2"/>
    <x v="1"/>
    <s v="Sneha"/>
    <x v="1"/>
    <n v="4"/>
  </r>
  <r>
    <d v="2024-04-27T00:00:00"/>
    <s v="INV009968"/>
    <x v="11"/>
    <s v="Corporate"/>
    <x v="2"/>
    <x v="6"/>
    <x v="1"/>
    <x v="4"/>
    <x v="0"/>
    <n v="22"/>
    <n v="12000"/>
    <n v="13"/>
    <x v="2572"/>
    <n v="165470.09"/>
    <x v="9944"/>
    <x v="2"/>
    <x v="2"/>
    <s v="Pooja"/>
    <x v="1"/>
    <n v="4"/>
  </r>
  <r>
    <d v="2024-04-28T00:00:00"/>
    <s v="INV009969"/>
    <x v="2"/>
    <s v="Corporate"/>
    <x v="0"/>
    <x v="0"/>
    <x v="3"/>
    <x v="0"/>
    <x v="0"/>
    <n v="6"/>
    <n v="45000"/>
    <n v="12"/>
    <x v="196"/>
    <n v="217718.91"/>
    <x v="9945"/>
    <x v="4"/>
    <x v="1"/>
    <s v="Raj"/>
    <x v="1"/>
    <n v="4"/>
  </r>
  <r>
    <d v="2024-04-29T00:00:00"/>
    <s v="INV009970"/>
    <x v="11"/>
    <s v="Corporate"/>
    <x v="3"/>
    <x v="9"/>
    <x v="2"/>
    <x v="2"/>
    <x v="2"/>
    <n v="9"/>
    <n v="4500"/>
    <n v="8"/>
    <x v="1400"/>
    <n v="30469.7"/>
    <x v="9946"/>
    <x v="3"/>
    <x v="1"/>
    <s v="Vikas"/>
    <x v="1"/>
    <n v="4"/>
  </r>
  <r>
    <d v="2024-04-30T00:00:00"/>
    <s v="INV009971"/>
    <x v="6"/>
    <s v="Wholesale"/>
    <x v="2"/>
    <x v="2"/>
    <x v="1"/>
    <x v="4"/>
    <x v="0"/>
    <n v="10"/>
    <n v="12000"/>
    <n v="7"/>
    <x v="1964"/>
    <n v="92593.13"/>
    <x v="9947"/>
    <x v="0"/>
    <x v="0"/>
    <s v="Pooja"/>
    <x v="1"/>
    <n v="4"/>
  </r>
  <r>
    <d v="2024-05-01T00:00:00"/>
    <s v="INV009972"/>
    <x v="6"/>
    <s v="Retail"/>
    <x v="1"/>
    <x v="1"/>
    <x v="3"/>
    <x v="0"/>
    <x v="0"/>
    <n v="7"/>
    <n v="45000"/>
    <n v="4"/>
    <x v="216"/>
    <n v="270111.40000000002"/>
    <x v="9948"/>
    <x v="2"/>
    <x v="0"/>
    <s v="Pooja"/>
    <x v="1"/>
    <n v="5"/>
  </r>
  <r>
    <d v="2024-05-02T00:00:00"/>
    <s v="INV009973"/>
    <x v="1"/>
    <s v="Corporate"/>
    <x v="1"/>
    <x v="1"/>
    <x v="2"/>
    <x v="4"/>
    <x v="0"/>
    <n v="14"/>
    <n v="12000"/>
    <n v="9"/>
    <x v="389"/>
    <n v="140413.1"/>
    <x v="9949"/>
    <x v="3"/>
    <x v="1"/>
    <s v="Karan"/>
    <x v="1"/>
    <n v="5"/>
  </r>
  <r>
    <d v="2024-05-03T00:00:00"/>
    <s v="INV009974"/>
    <x v="5"/>
    <s v="Corporate"/>
    <x v="1"/>
    <x v="1"/>
    <x v="1"/>
    <x v="3"/>
    <x v="3"/>
    <n v="1"/>
    <n v="600"/>
    <n v="17"/>
    <x v="2451"/>
    <n v="451.94"/>
    <x v="9950"/>
    <x v="4"/>
    <x v="2"/>
    <s v="Neha"/>
    <x v="1"/>
    <n v="5"/>
  </r>
  <r>
    <d v="2024-05-04T00:00:00"/>
    <s v="INV009975"/>
    <x v="10"/>
    <s v="Retail"/>
    <x v="2"/>
    <x v="6"/>
    <x v="2"/>
    <x v="0"/>
    <x v="0"/>
    <n v="2"/>
    <n v="45000"/>
    <n v="17"/>
    <x v="114"/>
    <n v="67082.399999999994"/>
    <x v="9951"/>
    <x v="0"/>
    <x v="0"/>
    <s v="Karan"/>
    <x v="1"/>
    <n v="5"/>
  </r>
  <r>
    <d v="2024-05-05T00:00:00"/>
    <s v="INV009976"/>
    <x v="9"/>
    <s v="Corporate"/>
    <x v="1"/>
    <x v="1"/>
    <x v="1"/>
    <x v="6"/>
    <x v="0"/>
    <n v="24"/>
    <n v="3500"/>
    <n v="4"/>
    <x v="454"/>
    <n v="62629.09"/>
    <x v="9952"/>
    <x v="4"/>
    <x v="0"/>
    <s v="Vikas"/>
    <x v="1"/>
    <n v="5"/>
  </r>
  <r>
    <d v="2024-05-06T00:00:00"/>
    <s v="INV009977"/>
    <x v="6"/>
    <s v="Wholesale"/>
    <x v="3"/>
    <x v="7"/>
    <x v="1"/>
    <x v="4"/>
    <x v="0"/>
    <n v="4"/>
    <n v="12000"/>
    <n v="10"/>
    <x v="56"/>
    <n v="37271.96"/>
    <x v="9953"/>
    <x v="1"/>
    <x v="3"/>
    <s v="Raj"/>
    <x v="1"/>
    <n v="5"/>
  </r>
  <r>
    <d v="2024-05-07T00:00:00"/>
    <s v="INV009978"/>
    <x v="10"/>
    <s v="Retail"/>
    <x v="0"/>
    <x v="4"/>
    <x v="1"/>
    <x v="0"/>
    <x v="0"/>
    <n v="18"/>
    <n v="45000"/>
    <n v="6"/>
    <x v="1696"/>
    <n v="565044.74"/>
    <x v="9954"/>
    <x v="3"/>
    <x v="1"/>
    <s v="Amit"/>
    <x v="1"/>
    <n v="5"/>
  </r>
  <r>
    <d v="2024-05-08T00:00:00"/>
    <s v="INV009979"/>
    <x v="7"/>
    <s v="Wholesale"/>
    <x v="1"/>
    <x v="1"/>
    <x v="2"/>
    <x v="3"/>
    <x v="3"/>
    <n v="25"/>
    <n v="600"/>
    <n v="19"/>
    <x v="537"/>
    <n v="9279.77"/>
    <x v="9955"/>
    <x v="3"/>
    <x v="3"/>
    <s v="Sneha"/>
    <x v="1"/>
    <n v="5"/>
  </r>
  <r>
    <d v="2024-05-09T00:00:00"/>
    <s v="INV009980"/>
    <x v="7"/>
    <s v="Wholesale"/>
    <x v="1"/>
    <x v="1"/>
    <x v="2"/>
    <x v="4"/>
    <x v="0"/>
    <n v="18"/>
    <n v="12000"/>
    <n v="12"/>
    <x v="1557"/>
    <n v="178310.64"/>
    <x v="9956"/>
    <x v="2"/>
    <x v="1"/>
    <s v="Priya"/>
    <x v="1"/>
    <n v="5"/>
  </r>
  <r>
    <d v="2024-05-10T00:00:00"/>
    <s v="INV009981"/>
    <x v="4"/>
    <s v="Corporate"/>
    <x v="2"/>
    <x v="2"/>
    <x v="1"/>
    <x v="3"/>
    <x v="3"/>
    <n v="6"/>
    <n v="600"/>
    <n v="2"/>
    <x v="704"/>
    <n v="2697.88"/>
    <x v="9957"/>
    <x v="3"/>
    <x v="2"/>
    <s v="Vikas"/>
    <x v="1"/>
    <n v="5"/>
  </r>
  <r>
    <d v="2024-05-11T00:00:00"/>
    <s v="INV009982"/>
    <x v="7"/>
    <s v="Retail"/>
    <x v="0"/>
    <x v="8"/>
    <x v="3"/>
    <x v="5"/>
    <x v="0"/>
    <n v="8"/>
    <n v="15000"/>
    <n v="9"/>
    <x v="1753"/>
    <n v="101169.66"/>
    <x v="9958"/>
    <x v="0"/>
    <x v="0"/>
    <s v="Sneha"/>
    <x v="1"/>
    <n v="5"/>
  </r>
  <r>
    <d v="2024-05-12T00:00:00"/>
    <s v="INV009983"/>
    <x v="9"/>
    <s v="Wholesale"/>
    <x v="2"/>
    <x v="6"/>
    <x v="0"/>
    <x v="6"/>
    <x v="0"/>
    <n v="24"/>
    <n v="3500"/>
    <n v="17"/>
    <x v="2059"/>
    <n v="60606.87"/>
    <x v="9959"/>
    <x v="3"/>
    <x v="0"/>
    <s v="Priya"/>
    <x v="1"/>
    <n v="5"/>
  </r>
  <r>
    <d v="2024-05-13T00:00:00"/>
    <s v="INV009984"/>
    <x v="9"/>
    <s v="Wholesale"/>
    <x v="1"/>
    <x v="1"/>
    <x v="1"/>
    <x v="6"/>
    <x v="0"/>
    <n v="10"/>
    <n v="3500"/>
    <n v="6"/>
    <x v="94"/>
    <n v="26237.94"/>
    <x v="9960"/>
    <x v="1"/>
    <x v="2"/>
    <s v="Raj"/>
    <x v="1"/>
    <n v="5"/>
  </r>
  <r>
    <d v="2024-05-14T00:00:00"/>
    <s v="INV009985"/>
    <x v="0"/>
    <s v="Corporate"/>
    <x v="1"/>
    <x v="1"/>
    <x v="0"/>
    <x v="2"/>
    <x v="2"/>
    <n v="18"/>
    <n v="4500"/>
    <n v="17"/>
    <x v="1801"/>
    <n v="50530.16"/>
    <x v="9961"/>
    <x v="4"/>
    <x v="3"/>
    <s v="Raj"/>
    <x v="1"/>
    <n v="5"/>
  </r>
  <r>
    <d v="2024-05-15T00:00:00"/>
    <s v="INV009986"/>
    <x v="7"/>
    <s v="Corporate"/>
    <x v="3"/>
    <x v="9"/>
    <x v="3"/>
    <x v="1"/>
    <x v="1"/>
    <n v="10"/>
    <n v="2500"/>
    <n v="1"/>
    <x v="1004"/>
    <n v="18093.38"/>
    <x v="9962"/>
    <x v="3"/>
    <x v="1"/>
    <s v="Amit"/>
    <x v="1"/>
    <n v="5"/>
  </r>
  <r>
    <d v="2024-05-16T00:00:00"/>
    <s v="INV009987"/>
    <x v="4"/>
    <s v="Corporate"/>
    <x v="0"/>
    <x v="0"/>
    <x v="3"/>
    <x v="6"/>
    <x v="0"/>
    <n v="23"/>
    <n v="3500"/>
    <n v="20"/>
    <x v="1268"/>
    <n v="53002.43"/>
    <x v="9963"/>
    <x v="4"/>
    <x v="2"/>
    <s v="Pooja"/>
    <x v="1"/>
    <n v="5"/>
  </r>
  <r>
    <d v="2024-05-17T00:00:00"/>
    <s v="INV009988"/>
    <x v="8"/>
    <s v="Wholesale"/>
    <x v="0"/>
    <x v="4"/>
    <x v="2"/>
    <x v="2"/>
    <x v="2"/>
    <n v="13"/>
    <n v="4500"/>
    <n v="8"/>
    <x v="2569"/>
    <n v="43514.76"/>
    <x v="9964"/>
    <x v="1"/>
    <x v="2"/>
    <s v="Amit"/>
    <x v="1"/>
    <n v="5"/>
  </r>
  <r>
    <d v="2024-05-18T00:00:00"/>
    <s v="INV009989"/>
    <x v="3"/>
    <s v="Wholesale"/>
    <x v="0"/>
    <x v="0"/>
    <x v="2"/>
    <x v="7"/>
    <x v="3"/>
    <n v="25"/>
    <n v="900"/>
    <n v="17"/>
    <x v="75"/>
    <n v="17460.560000000001"/>
    <x v="9965"/>
    <x v="3"/>
    <x v="3"/>
    <s v="Neha"/>
    <x v="1"/>
    <n v="5"/>
  </r>
  <r>
    <d v="2024-05-19T00:00:00"/>
    <s v="INV009990"/>
    <x v="11"/>
    <s v="Corporate"/>
    <x v="2"/>
    <x v="6"/>
    <x v="0"/>
    <x v="7"/>
    <x v="3"/>
    <n v="23"/>
    <n v="900"/>
    <n v="4"/>
    <x v="1349"/>
    <n v="15870.18"/>
    <x v="9966"/>
    <x v="1"/>
    <x v="0"/>
    <s v="Karan"/>
    <x v="1"/>
    <n v="5"/>
  </r>
  <r>
    <d v="2024-05-20T00:00:00"/>
    <s v="INV009991"/>
    <x v="7"/>
    <s v="Retail"/>
    <x v="2"/>
    <x v="2"/>
    <x v="2"/>
    <x v="5"/>
    <x v="0"/>
    <n v="6"/>
    <n v="15000"/>
    <n v="14"/>
    <x v="2119"/>
    <n v="60744.9"/>
    <x v="9967"/>
    <x v="3"/>
    <x v="1"/>
    <s v="Vikas"/>
    <x v="1"/>
    <n v="5"/>
  </r>
  <r>
    <d v="2024-05-21T00:00:00"/>
    <s v="INV009992"/>
    <x v="1"/>
    <s v="Corporate"/>
    <x v="3"/>
    <x v="9"/>
    <x v="0"/>
    <x v="7"/>
    <x v="3"/>
    <n v="12"/>
    <n v="900"/>
    <n v="14"/>
    <x v="1888"/>
    <n v="7452.69"/>
    <x v="9968"/>
    <x v="3"/>
    <x v="1"/>
    <s v="Neha"/>
    <x v="1"/>
    <n v="5"/>
  </r>
  <r>
    <d v="2024-05-22T00:00:00"/>
    <s v="INV009993"/>
    <x v="6"/>
    <s v="Wholesale"/>
    <x v="2"/>
    <x v="6"/>
    <x v="3"/>
    <x v="1"/>
    <x v="1"/>
    <n v="7"/>
    <n v="2500"/>
    <n v="11"/>
    <x v="1387"/>
    <n v="14597.6"/>
    <x v="9969"/>
    <x v="4"/>
    <x v="2"/>
    <s v="Raj"/>
    <x v="1"/>
    <n v="5"/>
  </r>
  <r>
    <d v="2024-05-23T00:00:00"/>
    <s v="INV009994"/>
    <x v="3"/>
    <s v="Corporate"/>
    <x v="0"/>
    <x v="0"/>
    <x v="2"/>
    <x v="3"/>
    <x v="3"/>
    <n v="25"/>
    <n v="600"/>
    <n v="14"/>
    <x v="539"/>
    <n v="10615.38"/>
    <x v="9970"/>
    <x v="0"/>
    <x v="0"/>
    <s v="Priya"/>
    <x v="1"/>
    <n v="5"/>
  </r>
  <r>
    <d v="2024-05-24T00:00:00"/>
    <s v="INV009995"/>
    <x v="5"/>
    <s v="Retail"/>
    <x v="1"/>
    <x v="1"/>
    <x v="2"/>
    <x v="1"/>
    <x v="1"/>
    <n v="17"/>
    <n v="2500"/>
    <n v="8"/>
    <x v="217"/>
    <n v="28205.13"/>
    <x v="9971"/>
    <x v="4"/>
    <x v="1"/>
    <s v="Karan"/>
    <x v="1"/>
    <n v="5"/>
  </r>
  <r>
    <d v="2024-05-25T00:00:00"/>
    <s v="INV009996"/>
    <x v="2"/>
    <s v="Retail"/>
    <x v="0"/>
    <x v="4"/>
    <x v="3"/>
    <x v="7"/>
    <x v="3"/>
    <n v="9"/>
    <n v="900"/>
    <n v="9"/>
    <x v="1609"/>
    <n v="6168.26"/>
    <x v="9972"/>
    <x v="0"/>
    <x v="2"/>
    <s v="Amit"/>
    <x v="1"/>
    <n v="5"/>
  </r>
  <r>
    <d v="2024-05-26T00:00:00"/>
    <s v="INV009997"/>
    <x v="9"/>
    <s v="Corporate"/>
    <x v="0"/>
    <x v="8"/>
    <x v="1"/>
    <x v="0"/>
    <x v="0"/>
    <n v="4"/>
    <n v="45000"/>
    <n v="3"/>
    <x v="466"/>
    <n v="137148.29999999999"/>
    <x v="9973"/>
    <x v="3"/>
    <x v="3"/>
    <s v="Vikas"/>
    <x v="1"/>
    <n v="5"/>
  </r>
  <r>
    <d v="2024-05-27T00:00:00"/>
    <s v="INV009998"/>
    <x v="11"/>
    <s v="Retail"/>
    <x v="3"/>
    <x v="7"/>
    <x v="0"/>
    <x v="1"/>
    <x v="1"/>
    <n v="24"/>
    <n v="2500"/>
    <n v="17"/>
    <x v="184"/>
    <n v="36197.730000000003"/>
    <x v="9974"/>
    <x v="4"/>
    <x v="2"/>
    <s v="Vikas"/>
    <x v="1"/>
    <n v="5"/>
  </r>
  <r>
    <d v="2024-05-28T00:00:00"/>
    <s v="INV009999"/>
    <x v="1"/>
    <s v="Retail"/>
    <x v="1"/>
    <x v="1"/>
    <x v="1"/>
    <x v="3"/>
    <x v="3"/>
    <n v="7"/>
    <n v="600"/>
    <n v="13"/>
    <x v="1189"/>
    <n v="3289.75"/>
    <x v="9975"/>
    <x v="4"/>
    <x v="0"/>
    <s v="Priya"/>
    <x v="1"/>
    <n v="5"/>
  </r>
  <r>
    <d v="2024-05-29T00:00:00"/>
    <s v="INV010000"/>
    <x v="3"/>
    <s v="Wholesale"/>
    <x v="1"/>
    <x v="1"/>
    <x v="1"/>
    <x v="4"/>
    <x v="0"/>
    <n v="12"/>
    <n v="12000"/>
    <n v="5"/>
    <x v="609"/>
    <n v="99205.87"/>
    <x v="9976"/>
    <x v="2"/>
    <x v="3"/>
    <s v="Sneha"/>
    <x v="1"/>
    <n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CBDA83D-E701-4B8E-B0D1-588ADE9B7DAF}"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3:M4" firstHeaderRow="0" firstDataRow="1" firstDataCol="0"/>
  <pivotFields count="20">
    <pivotField showAll="0"/>
    <pivotField showAll="0"/>
    <pivotField showAll="0"/>
    <pivotField showAll="0"/>
    <pivotField showAll="0"/>
    <pivotField showAll="0">
      <items count="11">
        <item x="8"/>
        <item x="6"/>
        <item x="5"/>
        <item x="2"/>
        <item x="3"/>
        <item x="7"/>
        <item x="1"/>
        <item x="9"/>
        <item x="0"/>
        <item x="4"/>
        <item t="default"/>
      </items>
    </pivotField>
    <pivotField showAll="0">
      <items count="5">
        <item x="1"/>
        <item x="2"/>
        <item x="0"/>
        <item x="3"/>
        <item t="default"/>
      </items>
    </pivotField>
    <pivotField dataField="1" showAll="0">
      <items count="9">
        <item x="7"/>
        <item x="0"/>
        <item x="5"/>
        <item x="3"/>
        <item x="4"/>
        <item x="1"/>
        <item x="2"/>
        <item x="6"/>
        <item t="default"/>
      </items>
    </pivotField>
    <pivotField showAll="0">
      <items count="5">
        <item x="3"/>
        <item x="0"/>
        <item x="1"/>
        <item h="1" x="2"/>
        <item t="default"/>
      </items>
    </pivotField>
    <pivotField dataField="1" showAll="0"/>
    <pivotField showAll="0"/>
    <pivotField showAll="0"/>
    <pivotField dataField="1" showAll="0"/>
    <pivotField showAll="0"/>
    <pivotField dataField="1" showAll="0"/>
    <pivotField showAll="0">
      <items count="6">
        <item x="3"/>
        <item x="4"/>
        <item x="1"/>
        <item x="0"/>
        <item x="2"/>
        <item t="default"/>
      </items>
    </pivotField>
    <pivotField showAll="0"/>
    <pivotField showAll="0"/>
    <pivotField showAll="0"/>
    <pivotField showAll="0"/>
  </pivotFields>
  <rowItems count="1">
    <i/>
  </rowItems>
  <colFields count="1">
    <field x="-2"/>
  </colFields>
  <colItems count="4">
    <i>
      <x/>
    </i>
    <i i="1">
      <x v="1"/>
    </i>
    <i i="2">
      <x v="2"/>
    </i>
    <i i="3">
      <x v="3"/>
    </i>
  </colItems>
  <dataFields count="4">
    <dataField name="Sum of Sales" fld="12" baseField="0" baseItem="0"/>
    <dataField name="Sum of Profit" fld="14" baseField="0" baseItem="0"/>
    <dataField name="Sum of Quantity" fld="9" baseField="0" baseItem="0"/>
    <dataField name="Count of Product" fld="7"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3411EB8-C4A7-4061-B15F-38BA9044D0F8}"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rowHeaderCaption="Category">
  <location ref="A12:B16" firstHeaderRow="1" firstDataRow="1" firstDataCol="1"/>
  <pivotFields count="20">
    <pivotField showAll="0"/>
    <pivotField showAll="0"/>
    <pivotField showAll="0"/>
    <pivotField showAll="0"/>
    <pivotField showAll="0"/>
    <pivotField dataField="1" showAll="0">
      <items count="11">
        <item x="8"/>
        <item x="6"/>
        <item x="5"/>
        <item x="2"/>
        <item x="3"/>
        <item x="7"/>
        <item x="1"/>
        <item x="9"/>
        <item x="0"/>
        <item x="4"/>
        <item t="default"/>
      </items>
    </pivotField>
    <pivotField showAll="0">
      <items count="5">
        <item x="1"/>
        <item x="2"/>
        <item x="0"/>
        <item x="3"/>
        <item t="default"/>
      </items>
    </pivotField>
    <pivotField showAll="0">
      <items count="9">
        <item x="7"/>
        <item x="0"/>
        <item x="5"/>
        <item x="3"/>
        <item x="4"/>
        <item x="1"/>
        <item x="2"/>
        <item x="6"/>
        <item t="default"/>
      </items>
    </pivotField>
    <pivotField axis="axisRow" showAll="0">
      <items count="5">
        <item x="3"/>
        <item x="0"/>
        <item x="1"/>
        <item h="1" x="2"/>
        <item t="default"/>
      </items>
    </pivotField>
    <pivotField showAll="0"/>
    <pivotField showAll="0"/>
    <pivotField showAll="0"/>
    <pivotField showAll="0"/>
    <pivotField showAll="0"/>
    <pivotField showAll="0"/>
    <pivotField showAll="0">
      <items count="6">
        <item x="3"/>
        <item x="4"/>
        <item x="1"/>
        <item x="0"/>
        <item x="2"/>
        <item t="default"/>
      </items>
    </pivotField>
    <pivotField showAll="0"/>
    <pivotField showAll="0"/>
    <pivotField showAll="0"/>
    <pivotField showAll="0"/>
  </pivotFields>
  <rowFields count="1">
    <field x="8"/>
  </rowFields>
  <rowItems count="4">
    <i>
      <x/>
    </i>
    <i>
      <x v="1"/>
    </i>
    <i>
      <x v="2"/>
    </i>
    <i t="grand">
      <x/>
    </i>
  </rowItems>
  <colItems count="1">
    <i/>
  </colItems>
  <dataFields count="1">
    <dataField name="Count of City" fld="5" subtotal="count" baseField="0" baseItem="0"/>
  </dataFields>
  <chartFormats count="2">
    <chartFormat chart="2" format="3"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1C67CD3-8269-486B-BDF1-A50B65F7FB09}" name="PivotTable3"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J7" firstHeaderRow="0" firstDataRow="0" firstDataCol="0"/>
  <pivotFields count="20">
    <pivotField showAll="0"/>
    <pivotField showAll="0"/>
    <pivotField showAll="0"/>
    <pivotField showAll="0"/>
    <pivotField showAll="0"/>
    <pivotField showAll="0"/>
    <pivotField showAll="0"/>
    <pivotField showAll="0"/>
    <pivotField showAll="0">
      <items count="5">
        <item x="3"/>
        <item x="0"/>
        <item x="1"/>
        <item h="1" x="2"/>
        <item t="default"/>
      </items>
    </pivotField>
    <pivotField showAll="0"/>
    <pivotField showAll="0"/>
    <pivotField showAll="0"/>
    <pivotField showAll="0"/>
    <pivotField showAll="0"/>
    <pivotField showAll="0"/>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62AD177-AFBC-4DCE-9AAD-C6D4395C5476}"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City">
  <location ref="A29:C46" firstHeaderRow="1" firstDataRow="1" firstDataCol="0"/>
  <pivotFields count="20">
    <pivotField showAll="0"/>
    <pivotField showAll="0"/>
    <pivotField showAll="0"/>
    <pivotField showAll="0"/>
    <pivotField showAll="0"/>
    <pivotField showAll="0">
      <items count="11">
        <item x="8"/>
        <item x="6"/>
        <item x="5"/>
        <item x="2"/>
        <item x="3"/>
        <item x="7"/>
        <item x="1"/>
        <item x="9"/>
        <item x="0"/>
        <item x="4"/>
        <item t="default"/>
      </items>
    </pivotField>
    <pivotField showAll="0">
      <items count="5">
        <item x="1"/>
        <item x="2"/>
        <item x="0"/>
        <item x="3"/>
        <item t="default"/>
      </items>
    </pivotField>
    <pivotField showAll="0">
      <items count="9">
        <item x="7"/>
        <item x="0"/>
        <item x="5"/>
        <item x="3"/>
        <item x="4"/>
        <item x="1"/>
        <item x="2"/>
        <item x="6"/>
        <item t="default"/>
      </items>
    </pivotField>
    <pivotField showAll="0">
      <items count="5">
        <item x="3"/>
        <item x="0"/>
        <item x="1"/>
        <item h="1" x="2"/>
        <item t="default"/>
      </items>
    </pivotField>
    <pivotField showAll="0"/>
    <pivotField showAll="0"/>
    <pivotField showAll="0"/>
    <pivotField showAll="0">
      <items count="2574">
        <item h="1" x="337"/>
        <item h="1" x="2225"/>
        <item h="1" x="2451"/>
        <item h="1" x="1323"/>
        <item h="1" x="2338"/>
        <item h="1" x="807"/>
        <item h="1" x="2182"/>
        <item h="1" x="2210"/>
        <item h="1" x="937"/>
        <item h="1" x="1901"/>
        <item h="1" x="1580"/>
        <item h="1" x="922"/>
        <item h="1" x="2033"/>
        <item h="1" x="2473"/>
        <item h="1" x="1533"/>
        <item h="1" x="2389"/>
        <item h="1" x="1826"/>
        <item h="1" x="2494"/>
        <item h="1" x="1176"/>
        <item h="1" x="1451"/>
        <item h="1" x="248"/>
        <item h="1" x="1842"/>
        <item h="1" x="2175"/>
        <item h="1" x="921"/>
        <item h="1" x="1348"/>
        <item h="1" x="1220"/>
        <item h="1" x="1063"/>
        <item h="1" x="2335"/>
        <item h="1" x="500"/>
        <item h="1" x="601"/>
        <item h="1" x="1917"/>
        <item h="1" x="1503"/>
        <item h="1" x="1773"/>
        <item h="1" x="1877"/>
        <item h="1" x="507"/>
        <item h="1" x="284"/>
        <item h="1" x="2073"/>
        <item h="1" x="1538"/>
        <item h="1" x="1170"/>
        <item x="2285"/>
        <item x="2053"/>
        <item x="958"/>
        <item x="113"/>
        <item x="1100"/>
        <item x="1982"/>
        <item x="2179"/>
        <item x="648"/>
        <item x="2563"/>
        <item x="778"/>
        <item x="2333"/>
        <item x="1148"/>
        <item x="1228"/>
        <item x="2414"/>
        <item x="2085"/>
        <item x="2183"/>
        <item x="1409"/>
        <item x="1270"/>
        <item x="2484"/>
        <item x="195"/>
        <item x="152"/>
        <item x="340"/>
        <item x="1834"/>
        <item x="927"/>
        <item x="1734"/>
        <item h="1" x="502"/>
        <item h="1" x="455"/>
        <item h="1" x="405"/>
        <item h="1" x="1646"/>
        <item h="1" x="1931"/>
        <item h="1" x="2238"/>
        <item h="1" x="1476"/>
        <item h="1" x="1992"/>
        <item h="1" x="1971"/>
        <item h="1" x="2076"/>
        <item h="1" x="735"/>
        <item h="1" x="1027"/>
        <item h="1" x="1218"/>
        <item h="1" x="473"/>
        <item h="1" x="1012"/>
        <item h="1" x="650"/>
        <item h="1" x="240"/>
        <item h="1" x="1781"/>
        <item h="1" x="84"/>
        <item h="1" x="865"/>
        <item h="1" x="1892"/>
        <item h="1" x="2298"/>
        <item h="1" x="2265"/>
        <item h="1" x="1040"/>
        <item h="1" x="1787"/>
        <item h="1" x="138"/>
        <item h="1" x="524"/>
        <item h="1" x="2408"/>
        <item h="1" x="1005"/>
        <item h="1" x="510"/>
        <item h="1" x="2479"/>
        <item h="1" x="1194"/>
        <item h="1" x="1906"/>
        <item h="1" x="1021"/>
        <item h="1" x="2562"/>
        <item h="1" x="1086"/>
        <item h="1" x="1730"/>
        <item h="1" x="1891"/>
        <item h="1" x="2394"/>
        <item h="1" x="1107"/>
        <item h="1" x="2095"/>
        <item h="1" x="728"/>
        <item h="1" x="2358"/>
        <item h="1" x="2336"/>
        <item h="1" x="5"/>
        <item h="1" x="2430"/>
        <item h="1" x="2273"/>
        <item h="1" x="701"/>
        <item h="1" x="1690"/>
        <item h="1" x="1089"/>
        <item h="1" x="1816"/>
        <item h="1" x="413"/>
        <item h="1" x="2102"/>
        <item h="1" x="234"/>
        <item h="1" x="1350"/>
        <item h="1" x="1559"/>
        <item h="1" x="1938"/>
        <item h="1" x="514"/>
        <item h="1" x="1534"/>
        <item h="1" x="2543"/>
        <item h="1" x="935"/>
        <item h="1" x="1024"/>
        <item h="1" x="2266"/>
        <item h="1" x="687"/>
        <item h="1" x="1358"/>
        <item h="1" x="916"/>
        <item h="1" x="1395"/>
        <item h="1" x="1001"/>
        <item h="1" x="1153"/>
        <item h="1" x="876"/>
        <item h="1" x="1219"/>
        <item h="1" x="124"/>
        <item h="1" x="986"/>
        <item h="1" x="253"/>
        <item h="1" x="1483"/>
        <item h="1" x="794"/>
        <item h="1" x="951"/>
        <item h="1" x="1386"/>
        <item h="1" x="1915"/>
        <item h="1" x="1125"/>
        <item h="1" x="1333"/>
        <item h="1" x="803"/>
        <item h="1" x="1145"/>
        <item h="1" x="653"/>
        <item h="1" x="1439"/>
        <item h="1" x="2307"/>
        <item h="1" x="1878"/>
        <item h="1" x="1575"/>
        <item h="1" x="1866"/>
        <item h="1" x="1585"/>
        <item h="1" x="336"/>
        <item h="1" x="143"/>
        <item h="1" x="953"/>
        <item h="1" x="2455"/>
        <item h="1" x="1970"/>
        <item h="1" x="97"/>
        <item h="1" x="78"/>
        <item h="1" x="1367"/>
        <item h="1" x="2247"/>
        <item h="1" x="1779"/>
        <item h="1" x="1572"/>
        <item h="1" x="1068"/>
        <item h="1" x="1119"/>
        <item h="1" x="1226"/>
        <item h="1" x="1008"/>
        <item h="1" x="488"/>
        <item h="1" x="352"/>
        <item h="1" x="504"/>
        <item h="1" x="218"/>
        <item h="1" x="1547"/>
        <item h="1" x="1946"/>
        <item h="1" x="1440"/>
        <item h="1" x="670"/>
        <item h="1" x="1076"/>
        <item h="1" x="100"/>
        <item h="1" x="2449"/>
        <item h="1" x="476"/>
        <item h="1" x="110"/>
        <item h="1" x="1043"/>
        <item h="1" x="1715"/>
        <item h="1" x="1338"/>
        <item h="1" x="1112"/>
        <item h="1" x="1674"/>
        <item h="1" x="704"/>
        <item h="1" x="1373"/>
        <item h="1" x="1045"/>
        <item h="1" x="582"/>
        <item h="1" x="445"/>
        <item h="1" x="1189"/>
        <item h="1" x="759"/>
        <item h="1" x="1098"/>
        <item h="1" x="1143"/>
        <item h="1" x="1062"/>
        <item h="1" x="736"/>
        <item h="1" x="2289"/>
        <item h="1" x="1117"/>
        <item h="1" x="403"/>
        <item h="1" x="2214"/>
        <item h="1" x="222"/>
        <item h="1" x="1116"/>
        <item h="1" x="1380"/>
        <item h="1" x="756"/>
        <item h="1" x="428"/>
        <item h="1" x="468"/>
        <item h="1" x="495"/>
        <item h="1" x="964"/>
        <item h="1" x="2106"/>
        <item h="1" x="1798"/>
        <item h="1" x="244"/>
        <item h="1" x="1325"/>
        <item h="1" x="2472"/>
        <item h="1" x="1596"/>
        <item h="1" x="1698"/>
        <item h="1" x="2051"/>
        <item h="1" x="1305"/>
        <item h="1" x="208"/>
        <item h="1" x="1637"/>
        <item h="1" x="351"/>
        <item h="1" x="850"/>
        <item h="1" x="2081"/>
        <item h="1" x="1872"/>
        <item h="1" x="1703"/>
        <item h="1" x="2260"/>
        <item h="1" x="125"/>
        <item h="1" x="1900"/>
        <item h="1" x="1094"/>
        <item h="1" x="1875"/>
        <item h="1" x="771"/>
        <item h="1" x="2538"/>
        <item h="1" x="1023"/>
        <item h="1" x="380"/>
        <item h="1" x="1369"/>
        <item h="1" x="2271"/>
        <item h="1" x="587"/>
        <item h="1" x="917"/>
        <item h="1" x="1240"/>
        <item h="1" x="188"/>
        <item h="1" x="2281"/>
        <item h="1" x="1247"/>
        <item h="1" x="2061"/>
        <item h="1" x="1731"/>
        <item h="1" x="2157"/>
        <item h="1" x="1832"/>
        <item h="1" x="1859"/>
        <item h="1" x="1294"/>
        <item h="1" x="2269"/>
        <item h="1" x="685"/>
        <item h="1" x="994"/>
        <item h="1" x="1214"/>
        <item h="1" x="763"/>
        <item h="1" x="615"/>
        <item h="1" x="946"/>
        <item h="1" x="1739"/>
        <item h="1" x="1188"/>
        <item h="1" x="307"/>
        <item h="1" x="164"/>
        <item h="1" x="1597"/>
        <item h="1" x="74"/>
        <item h="1" x="2153"/>
        <item h="1" x="572"/>
        <item h="1" x="993"/>
        <item h="1" x="1508"/>
        <item h="1" x="1740"/>
        <item h="1" x="274"/>
        <item h="1" x="2029"/>
        <item h="1" x="2555"/>
        <item h="1" x="1511"/>
        <item h="1" x="1462"/>
        <item h="1" x="2129"/>
        <item h="1" x="1999"/>
        <item h="1" x="2136"/>
        <item h="1" x="451"/>
        <item h="1" x="333"/>
        <item h="1" x="1337"/>
        <item h="1" x="1146"/>
        <item h="1" x="2530"/>
        <item h="1" x="1499"/>
        <item h="1" x="2324"/>
        <item h="1" x="1371"/>
        <item h="1" x="2388"/>
        <item h="1" x="1844"/>
        <item h="1" x="1118"/>
        <item h="1" x="2219"/>
        <item h="1" x="2202"/>
        <item h="1" x="2376"/>
        <item h="1" x="713"/>
        <item h="1" x="2275"/>
        <item h="1" x="776"/>
        <item h="1" x="862"/>
        <item h="1" x="1183"/>
        <item h="1" x="2568"/>
        <item h="1" x="659"/>
        <item h="1" x="1693"/>
        <item h="1" x="651"/>
        <item h="1" x="1932"/>
        <item h="1" x="1782"/>
        <item h="1" x="2024"/>
        <item h="1" x="27"/>
        <item h="1" x="160"/>
        <item h="1" x="2565"/>
        <item h="1" x="373"/>
        <item h="1" x="1638"/>
        <item h="1" x="1577"/>
        <item h="1" x="1492"/>
        <item h="1" x="426"/>
        <item h="1" x="677"/>
        <item h="1" x="1389"/>
        <item h="1" x="793"/>
        <item h="1" x="1298"/>
        <item h="1" x="1846"/>
        <item h="1" x="780"/>
        <item h="1" x="1274"/>
        <item h="1" x="1401"/>
        <item h="1" x="929"/>
        <item h="1" x="1081"/>
        <item h="1" x="179"/>
        <item h="1" x="559"/>
        <item h="1" x="769"/>
        <item h="1" x="2072"/>
        <item h="1" x="522"/>
        <item h="1" x="2427"/>
        <item h="1" x="2419"/>
        <item h="1" x="593"/>
        <item h="1" x="2252"/>
        <item h="1" x="2438"/>
        <item h="1" x="512"/>
        <item h="1" x="1416"/>
        <item h="1" x="263"/>
        <item h="1" x="480"/>
        <item h="1" x="556"/>
        <item h="1" x="805"/>
        <item h="1" x="1991"/>
        <item h="1" x="1717"/>
        <item h="1" x="531"/>
        <item h="1" x="1680"/>
        <item h="1" x="1314"/>
        <item h="1" x="1396"/>
        <item h="1" x="475"/>
        <item h="1" x="65"/>
        <item h="1" x="2007"/>
        <item h="1" x="374"/>
        <item h="1" x="2498"/>
        <item h="1" x="954"/>
        <item h="1" x="280"/>
        <item h="1" x="2517"/>
        <item h="1" x="127"/>
        <item h="1" x="568"/>
        <item h="1" x="365"/>
        <item h="1" x="1084"/>
        <item h="1" x="28"/>
        <item h="1" x="1975"/>
        <item h="1" x="2228"/>
        <item h="1" x="1625"/>
        <item h="1" x="755"/>
        <item h="1" x="276"/>
        <item h="1" x="816"/>
        <item h="1" x="2445"/>
        <item h="1" x="983"/>
        <item h="1" x="1830"/>
        <item h="1" x="501"/>
        <item h="1" x="2282"/>
        <item h="1" x="2337"/>
        <item h="1" x="1568"/>
        <item h="1" x="2444"/>
        <item h="1" x="1541"/>
        <item h="1" x="304"/>
        <item h="1" x="1515"/>
        <item h="1" x="26"/>
        <item h="1" x="1951"/>
        <item h="1" x="1147"/>
        <item h="1" x="628"/>
        <item h="1" x="2474"/>
        <item h="1" x="2426"/>
        <item h="1" x="1445"/>
        <item h="1" x="1151"/>
        <item h="1" x="162"/>
        <item h="1" x="358"/>
        <item h="1" x="1868"/>
        <item h="1" x="134"/>
        <item h="1" x="1883"/>
        <item h="1" x="773"/>
        <item h="1" x="326"/>
        <item h="1" x="679"/>
        <item h="1" x="646"/>
        <item h="1" x="1287"/>
        <item h="1" x="1726"/>
        <item h="1" x="289"/>
        <item h="1" x="2411"/>
        <item h="1" x="1609"/>
        <item h="1" x="332"/>
        <item h="1" x="2023"/>
        <item h="1" x="1286"/>
        <item h="1" x="296"/>
        <item h="1" x="1223"/>
        <item h="1" x="662"/>
        <item h="1" x="1764"/>
        <item h="1" x="1288"/>
        <item h="1" x="2522"/>
        <item h="1" x="2239"/>
        <item h="1" x="1705"/>
        <item h="1" x="161"/>
        <item h="1" x="949"/>
        <item h="1" x="48"/>
        <item h="1" x="1886"/>
        <item h="1" x="2139"/>
        <item h="1" x="1885"/>
        <item h="1" x="254"/>
        <item h="1" x="729"/>
        <item h="1" x="1011"/>
        <item h="1" x="592"/>
        <item h="1" x="2365"/>
        <item h="1" x="717"/>
        <item h="1" x="2553"/>
        <item h="1" x="1239"/>
        <item h="1" x="1232"/>
        <item h="1" x="463"/>
        <item h="1" x="1531"/>
        <item h="1" x="2215"/>
        <item h="1" x="1619"/>
        <item h="1" x="2409"/>
        <item h="1" x="1963"/>
        <item h="1" x="1566"/>
        <item h="1" x="519"/>
        <item h="1" x="79"/>
        <item h="1" x="883"/>
        <item h="1" x="2431"/>
        <item h="1" x="1553"/>
        <item h="1" x="13"/>
        <item h="1" x="236"/>
        <item h="1" x="999"/>
        <item h="1" x="2321"/>
        <item h="1" x="1768"/>
        <item h="1" x="1748"/>
        <item h="1" x="1627"/>
        <item h="1" x="2406"/>
        <item h="1" x="357"/>
        <item h="1" x="2030"/>
        <item h="1" x="595"/>
        <item h="1" x="118"/>
        <item h="1" x="750"/>
        <item h="1" x="2308"/>
        <item h="1" x="1285"/>
        <item h="1" x="541"/>
        <item h="1" x="2441"/>
        <item h="1" x="2316"/>
        <item h="1" x="952"/>
        <item h="1" x="54"/>
        <item h="1" x="1956"/>
        <item h="1" x="1138"/>
        <item h="1" x="1516"/>
        <item h="1" x="555"/>
        <item h="1" x="44"/>
        <item h="1" x="864"/>
        <item h="1" x="1944"/>
        <item h="1" x="2028"/>
        <item h="1" x="1519"/>
        <item h="1" x="1556"/>
        <item h="1" x="1594"/>
        <item h="1" x="1026"/>
        <item h="1" x="1775"/>
        <item h="1" x="809"/>
        <item h="1" x="269"/>
        <item h="1" x="256"/>
        <item h="1" x="1421"/>
        <item h="1" x="1347"/>
        <item h="1" x="998"/>
        <item h="1" x="417"/>
        <item h="1" x="2181"/>
        <item h="1" x="988"/>
        <item h="1" x="434"/>
        <item h="1" x="1164"/>
        <item h="1" x="404"/>
        <item h="1" x="2186"/>
        <item h="1" x="350"/>
        <item h="1" x="2100"/>
        <item h="1" x="2251"/>
        <item h="1" x="1542"/>
        <item h="1" x="1320"/>
        <item h="1" x="487"/>
        <item h="1" x="1260"/>
        <item h="1" x="1322"/>
        <item h="1" x="1942"/>
        <item h="1" x="2339"/>
        <item h="1" x="673"/>
        <item h="1" x="194"/>
        <item h="1" x="131"/>
        <item h="1" x="1077"/>
        <item h="1" x="1888"/>
        <item h="1" x="1923"/>
        <item h="1" x="1806"/>
        <item h="1" x="2359"/>
        <item h="1" x="1381"/>
        <item h="1" x="2005"/>
        <item h="1" x="1590"/>
        <item h="1" x="2110"/>
        <item h="1" x="891"/>
        <item h="1" x="1532"/>
        <item h="1" x="1460"/>
        <item h="1" x="548"/>
        <item h="1" x="2560"/>
        <item h="1" x="1284"/>
        <item h="1" x="754"/>
        <item h="1" x="17"/>
        <item h="1" x="170"/>
        <item h="1" x="2547"/>
        <item h="1" x="606"/>
        <item h="1" x="664"/>
        <item h="1" x="2013"/>
        <item h="1" x="948"/>
        <item h="1" x="984"/>
        <item h="1" x="843"/>
        <item h="1" x="1092"/>
        <item h="1" x="1018"/>
        <item h="1" x="2255"/>
        <item h="1" x="1392"/>
        <item h="1" x="861"/>
        <item h="1" x="1710"/>
        <item h="1" x="1933"/>
        <item h="1" x="2069"/>
        <item h="1" x="1750"/>
        <item h="1" x="464"/>
        <item h="1" x="111"/>
        <item h="1" x="2454"/>
        <item h="1" x="1949"/>
        <item h="1" x="2230"/>
        <item h="1" x="1252"/>
        <item h="1" x="2087"/>
        <item h="1" x="569"/>
        <item h="1" x="2350"/>
        <item h="1" x="115"/>
        <item h="1" x="1987"/>
        <item h="1" x="422"/>
        <item h="1" x="638"/>
        <item h="1" x="741"/>
        <item h="1" x="2315"/>
        <item h="1" x="1530"/>
        <item h="1" x="589"/>
        <item h="1" x="2361"/>
        <item h="1" x="1613"/>
        <item h="1" x="1579"/>
        <item h="1" x="1442"/>
        <item h="1" x="1233"/>
        <item h="1" x="681"/>
        <item h="1" x="1217"/>
        <item h="1" x="1091"/>
        <item h="1" x="2262"/>
        <item h="1" x="974"/>
        <item h="1" x="1061"/>
        <item h="1" x="732"/>
        <item h="1" x="618"/>
        <item h="1" x="1015"/>
        <item h="1" x="528"/>
        <item h="1" x="1195"/>
        <item h="1" x="833"/>
        <item h="1" x="1356"/>
        <item h="1" x="462"/>
        <item h="1" x="1788"/>
        <item h="1" x="1905"/>
        <item h="1" x="831"/>
        <item h="1" x="499"/>
        <item h="1" x="1658"/>
        <item h="1" x="375"/>
        <item h="1" x="163"/>
        <item h="1" x="1296"/>
        <item h="1" x="644"/>
        <item h="1" x="1929"/>
        <item h="1" x="1772"/>
        <item h="1" x="1432"/>
        <item h="1" x="1759"/>
        <item h="1" x="6"/>
        <item h="1" x="287"/>
        <item h="1" x="2205"/>
        <item h="1" x="671"/>
        <item h="1" x="1196"/>
        <item h="1" x="1586"/>
        <item h="1" x="291"/>
        <item h="1" x="1038"/>
        <item h="1" x="505"/>
        <item h="1" x="1751"/>
        <item h="1" x="859"/>
        <item h="1" x="1131"/>
        <item h="1" x="2052"/>
        <item h="1" x="2192"/>
        <item h="1" x="1867"/>
        <item h="1" x="321"/>
        <item h="1" x="1039"/>
        <item h="1" x="880"/>
        <item h="1" x="423"/>
        <item h="1" x="2222"/>
        <item h="1" x="971"/>
        <item h="1" x="1142"/>
        <item h="1" x="1466"/>
        <item h="1" x="1599"/>
        <item h="1" x="224"/>
        <item h="1" x="839"/>
        <item h="1" x="2309"/>
        <item h="1" x="1264"/>
        <item h="1" x="105"/>
        <item h="1" x="1605"/>
        <item h="1" x="649"/>
        <item h="1" x="940"/>
        <item h="1" x="2546"/>
        <item h="1" x="1191"/>
        <item h="1" x="526"/>
        <item h="1" x="725"/>
        <item h="1" x="1235"/>
        <item h="1" x="310"/>
        <item h="1" x="552"/>
        <item h="1" x="2185"/>
        <item h="1" x="666"/>
        <item h="1" x="1022"/>
        <item h="1" x="747"/>
        <item h="1" x="1732"/>
        <item h="1" x="18"/>
        <item h="1" x="395"/>
        <item h="1" x="1655"/>
        <item h="1" x="2197"/>
        <item h="1" x="1820"/>
        <item h="1" x="1340"/>
        <item h="1" x="1983"/>
        <item h="1" x="232"/>
        <item h="1" x="2378"/>
        <item h="1" x="2314"/>
        <item h="1" x="1837"/>
        <item h="1" x="1524"/>
        <item h="1" x="1543"/>
        <item h="1" x="1397"/>
        <item h="1" x="20"/>
        <item h="1" x="1309"/>
        <item h="1" x="1046"/>
        <item h="1" x="1403"/>
        <item h="1" x="1163"/>
        <item h="1" x="636"/>
        <item h="1" x="2190"/>
        <item h="1" x="183"/>
        <item h="1" x="1841"/>
        <item h="1" x="1921"/>
        <item h="1" x="2330"/>
        <item h="1" x="963"/>
        <item h="1" x="1701"/>
        <item h="1" x="177"/>
        <item h="1" x="537"/>
        <item h="1" x="1332"/>
        <item h="1" x="742"/>
        <item h="1" x="347"/>
        <item h="1" x="2372"/>
        <item h="1" x="2495"/>
        <item h="1" x="1939"/>
        <item h="1" x="626"/>
        <item h="1" x="2229"/>
        <item h="1" x="1402"/>
        <item h="1" x="452"/>
        <item h="1" x="1980"/>
        <item h="1" x="1278"/>
        <item h="1" x="1335"/>
        <item h="1" x="696"/>
        <item h="1" x="165"/>
        <item h="1" x="1056"/>
        <item h="1" x="471"/>
        <item h="1" x="1719"/>
        <item h="1" x="546"/>
        <item h="1" x="12"/>
        <item h="1" x="58"/>
        <item h="1" x="1936"/>
        <item h="1" x="159"/>
        <item h="1" x="354"/>
        <item h="1" x="889"/>
        <item h="1" x="1955"/>
        <item h="1" x="2040"/>
        <item h="1" x="2094"/>
        <item h="1" x="2416"/>
        <item h="1" x="573"/>
        <item h="1" x="2074"/>
        <item h="1" x="425"/>
        <item h="1" x="976"/>
        <item h="1" x="796"/>
        <item h="1" x="1770"/>
        <item h="1" x="539"/>
        <item h="1" x="2245"/>
        <item h="1" x="553"/>
        <item h="1" x="2133"/>
        <item h="1" x="1271"/>
        <item h="1" x="658"/>
        <item h="1" x="2509"/>
        <item h="1" x="570"/>
        <item h="1" x="871"/>
        <item h="1" x="1986"/>
        <item h="1" x="2311"/>
        <item h="1" x="928"/>
        <item h="1" x="1399"/>
        <item h="1" x="1099"/>
        <item h="1" x="897"/>
        <item h="1" x="1997"/>
        <item h="1" x="866"/>
        <item h="1" x="1162"/>
        <item h="1" x="633"/>
        <item h="1" x="705"/>
        <item h="1" x="1727"/>
        <item h="1" x="909"/>
        <item h="1" x="1072"/>
        <item h="1" x="52"/>
        <item h="1" x="45"/>
        <item h="1" x="1463"/>
        <item h="1" x="1236"/>
        <item h="1" x="2154"/>
        <item h="1" x="192"/>
        <item h="1" x="2295"/>
        <item h="1" x="513"/>
        <item h="1" x="1495"/>
        <item h="1" x="1000"/>
        <item h="1" x="610"/>
        <item h="1" x="1074"/>
        <item h="1" x="329"/>
        <item h="1" x="424"/>
        <item h="1" x="2002"/>
        <item h="1" x="1438"/>
        <item h="1" x="740"/>
        <item h="1" x="407"/>
        <item h="1" x="418"/>
        <item h="1" x="1765"/>
        <item h="1" x="661"/>
        <item h="1" x="1507"/>
        <item h="1" x="1159"/>
        <item h="1" x="906"/>
        <item h="1" x="888"/>
        <item h="1" x="330"/>
        <item h="1" x="1857"/>
        <item h="1" x="826"/>
        <item h="1" x="2068"/>
        <item h="1" x="1481"/>
        <item h="1" x="2539"/>
        <item h="1" x="191"/>
        <item h="1" x="7"/>
        <item h="1" x="565"/>
        <item h="1" x="1047"/>
        <item h="1" x="1121"/>
        <item h="1" x="187"/>
        <item h="1" x="229"/>
        <item h="1" x="1411"/>
        <item h="1" x="1954"/>
        <item h="1" x="1873"/>
        <item h="1" x="247"/>
        <item h="1" x="2413"/>
        <item h="1" x="1339"/>
        <item h="1" x="385"/>
        <item h="1" x="739"/>
        <item h="1" x="1973"/>
        <item h="1" x="1246"/>
        <item h="1" x="461"/>
        <item h="1" x="317"/>
        <item h="1" x="1803"/>
        <item h="1" x="1661"/>
        <item h="1" x="305"/>
        <item h="1" x="450"/>
        <item h="1" x="1912"/>
        <item h="1" x="1258"/>
        <item h="1" x="1669"/>
        <item h="1" x="2084"/>
        <item h="1" x="368"/>
        <item h="1" x="91"/>
        <item h="1" x="622"/>
        <item h="1" x="1636"/>
        <item h="1" x="327"/>
        <item h="1" x="710"/>
        <item h="1" x="283"/>
        <item h="1" x="1387"/>
        <item h="1" x="369"/>
        <item h="1" x="318"/>
        <item h="1" x="1203"/>
        <item h="1" x="1552"/>
        <item h="1" x="540"/>
        <item h="1" x="1584"/>
        <item h="1" x="2396"/>
        <item h="1" x="571"/>
        <item h="1" x="1256"/>
        <item h="1" x="1976"/>
        <item h="1" x="772"/>
        <item h="1" x="355"/>
        <item h="1" x="2108"/>
        <item h="1" x="201"/>
        <item h="1" x="1417"/>
        <item h="1" x="2104"/>
        <item h="1" x="770"/>
        <item h="1" x="2353"/>
        <item h="1" x="1253"/>
        <item h="1" x="1919"/>
        <item h="1" x="1706"/>
        <item h="1" x="1437"/>
        <item h="1" x="1650"/>
        <item h="1" x="1665"/>
        <item h="1" x="410"/>
        <item h="1" x="496"/>
        <item h="1" x="1843"/>
        <item h="1" x="142"/>
        <item h="1" x="1108"/>
        <item h="1" x="2482"/>
        <item h="1" x="1172"/>
        <item h="1" x="364"/>
        <item h="1" x="532"/>
        <item h="1" x="806"/>
        <item h="1" x="1427"/>
        <item h="1" x="2440"/>
        <item h="1" x="1735"/>
        <item h="1" x="433"/>
        <item h="1" x="743"/>
        <item h="1" x="1561"/>
        <item h="1" x="2432"/>
        <item h="1" x="1903"/>
        <item h="1" x="2067"/>
        <item h="1" x="637"/>
        <item h="1" x="24"/>
        <item h="1" x="2433"/>
        <item h="1" x="1224"/>
        <item h="1" x="1090"/>
        <item h="1" x="1853"/>
        <item h="1" x="323"/>
        <item h="1" x="1471"/>
        <item h="1" x="1303"/>
        <item h="1" x="961"/>
        <item h="1" x="784"/>
        <item h="1" x="431"/>
        <item h="1" x="1962"/>
        <item h="1" x="723"/>
        <item h="1" x="2082"/>
        <item h="1" x="944"/>
        <item h="1" x="1904"/>
        <item h="1" x="227"/>
        <item h="1" x="656"/>
        <item h="1" x="2340"/>
        <item h="1" x="491"/>
        <item h="1" x="527"/>
        <item h="1" x="1132"/>
        <item h="1" x="720"/>
        <item h="1" x="92"/>
        <item h="1" x="2257"/>
        <item h="1" x="721"/>
        <item h="1" x="907"/>
        <item h="1" x="1281"/>
        <item h="1" x="2425"/>
        <item h="1" x="220"/>
        <item h="1" x="781"/>
        <item h="1" x="1604"/>
        <item h="1" x="1996"/>
        <item h="1" x="362"/>
        <item h="1" x="1827"/>
        <item h="1" x="2290"/>
        <item h="1" x="339"/>
        <item h="1" x="2075"/>
        <item h="1" x="2001"/>
        <item h="1" x="875"/>
        <item h="1" x="782"/>
        <item h="1" x="1622"/>
        <item h="1" x="1342"/>
        <item h="1" x="2054"/>
        <item h="1" x="549"/>
        <item h="1" x="1123"/>
        <item h="1" x="75"/>
        <item h="1" x="492"/>
        <item h="1" x="2078"/>
        <item h="1" x="182"/>
        <item h="1" x="2148"/>
        <item h="1" x="448"/>
        <item h="1" x="536"/>
        <item h="1" x="624"/>
        <item h="1" x="126"/>
        <item h="1" x="1105"/>
        <item h="1" x="1510"/>
        <item h="1" x="1838"/>
        <item h="1" x="2165"/>
        <item h="1" x="427"/>
        <item h="1" x="1498"/>
        <item h="1" x="1785"/>
        <item h="1" x="1486"/>
        <item h="1" x="1914"/>
        <item h="1" x="481"/>
        <item h="1" x="2000"/>
        <item h="1" x="2064"/>
        <item h="1" x="1006"/>
        <item h="1" x="753"/>
        <item h="1" x="2171"/>
        <item h="1" x="855"/>
        <item h="1" x="2020"/>
        <item h="1" x="2490"/>
        <item h="1" x="259"/>
        <item h="1" x="292"/>
        <item h="1" x="2166"/>
        <item h="1" x="1349"/>
        <item h="1" x="1488"/>
        <item h="1" x="2261"/>
        <item h="1" x="430"/>
        <item h="1" x="483"/>
        <item h="1" x="748"/>
        <item h="1" x="1180"/>
        <item h="1" x="881"/>
        <item h="1" x="262"/>
        <item h="1" x="1067"/>
        <item h="1" x="910"/>
        <item h="1" x="2121"/>
        <item h="1" x="957"/>
        <item h="1" x="2244"/>
        <item h="1" x="800"/>
        <item h="1" x="2366"/>
        <item h="1" x="1080"/>
        <item h="1" x="2291"/>
        <item h="1" x="978"/>
        <item h="1" x="31"/>
        <item h="1" x="1404"/>
        <item h="1" x="2369"/>
        <item h="1" x="896"/>
        <item h="1" x="577"/>
        <item h="1" x="1390"/>
        <item h="1" x="1265"/>
        <item h="1" x="64"/>
        <item h="1" x="2293"/>
        <item h="1" x="1620"/>
        <item h="1" x="815"/>
        <item h="1" x="786"/>
        <item h="1" x="635"/>
        <item h="1" x="1453"/>
        <item h="1" x="1671"/>
        <item h="1" x="1016"/>
        <item h="1" x="1673"/>
        <item h="1" x="1030"/>
        <item h="1" x="509"/>
        <item h="1" x="2105"/>
        <item h="1" x="1592"/>
        <item h="1" x="825"/>
        <item h="1" x="1871"/>
        <item h="1" x="233"/>
        <item h="1" x="497"/>
        <item h="1" x="3"/>
        <item h="1" x="1124"/>
        <item h="1" x="860"/>
        <item h="1" x="790"/>
        <item h="1" x="1570"/>
        <item h="1" x="1095"/>
        <item h="1" x="255"/>
        <item h="1" x="2296"/>
        <item h="1" x="665"/>
        <item h="1" x="675"/>
        <item h="1" x="207"/>
        <item h="1" x="16"/>
        <item h="1" x="1807"/>
        <item h="1" x="401"/>
        <item h="1" x="2496"/>
        <item h="1" x="312"/>
        <item h="1" x="1366"/>
        <item h="1" x="1528"/>
        <item h="1" x="437"/>
        <item h="1" x="2514"/>
        <item h="1" x="1051"/>
        <item h="1" x="266"/>
        <item h="1" x="2417"/>
        <item h="1" x="925"/>
        <item h="1" x="1943"/>
        <item h="1" x="975"/>
        <item h="1" x="722"/>
        <item h="1" x="1677"/>
        <item h="1" x="449"/>
        <item h="1" x="2399"/>
        <item h="1" x="804"/>
        <item h="1" x="1186"/>
        <item h="1" x="2421"/>
        <item h="1" x="1443"/>
        <item h="1" x="1406"/>
        <item h="1" x="686"/>
        <item h="1" x="1491"/>
        <item h="1" x="1581"/>
        <item h="1" x="2520"/>
        <item h="1" x="645"/>
        <item h="1" x="969"/>
        <item h="1" x="534"/>
        <item h="1" x="2348"/>
        <item h="1" x="490"/>
        <item h="1" x="642"/>
        <item h="1" x="1212"/>
        <item h="1" x="1157"/>
        <item h="1" x="2097"/>
        <item h="1" x="1362"/>
        <item h="1" x="1004"/>
        <item h="1" x="2363"/>
        <item h="1" x="1149"/>
        <item h="1" x="2117"/>
        <item h="1" x="2107"/>
        <item h="1" x="1668"/>
        <item h="1" x="1831"/>
        <item h="1" x="933"/>
        <item h="1" x="2504"/>
        <item h="1" x="1626"/>
        <item h="1" x="1372"/>
        <item h="1" x="1273"/>
        <item h="1" x="486"/>
        <item h="1" x="1473"/>
        <item h="1" x="2344"/>
        <item h="1" x="2402"/>
        <item h="1" x="309"/>
        <item h="1" x="2343"/>
        <item h="1" x="1161"/>
        <item h="1" x="135"/>
        <item h="1" x="324"/>
        <item h="1" x="2045"/>
        <item h="1" x="2216"/>
        <item h="1" x="857"/>
        <item h="1" x="810"/>
        <item h="1" x="2211"/>
        <item h="1" x="841"/>
        <item h="1" x="37"/>
        <item h="1" x="214"/>
        <item h="1" x="2559"/>
        <item h="1" x="2283"/>
        <item h="1" x="1760"/>
        <item h="1" x="908"/>
        <item h="1" x="563"/>
        <item h="1" x="872"/>
        <item h="1" x="1430"/>
        <item h="1" x="2115"/>
        <item h="1" x="923"/>
        <item h="1" x="2092"/>
        <item h="1" x="1608"/>
        <item h="1" x="2042"/>
        <item h="1" x="1276"/>
        <item h="1" x="1249"/>
        <item h="1" x="852"/>
        <item h="1" x="1469"/>
        <item h="1" x="2450"/>
        <item h="1" x="1922"/>
        <item h="1" x="1611"/>
        <item h="1" x="779"/>
        <item h="1" x="211"/>
        <item h="1" x="2278"/>
        <item h="1" x="1160"/>
        <item h="1" x="342"/>
        <item h="1" x="1444"/>
        <item h="1" x="1610"/>
        <item h="1" x="469"/>
        <item h="1" x="210"/>
        <item h="1" x="1649"/>
        <item h="1" x="15"/>
        <item h="1" x="1825"/>
        <item h="1" x="712"/>
        <item h="1" x="858"/>
        <item h="1" x="436"/>
        <item h="1" x="85"/>
        <item h="1" x="377"/>
        <item h="1" x="1221"/>
        <item h="1" x="322"/>
        <item h="1" x="260"/>
        <item h="1" x="1595"/>
        <item h="1" x="1412"/>
        <item h="1" x="990"/>
        <item h="1" x="561"/>
        <item h="1" x="76"/>
        <item h="1" x="1562"/>
        <item h="1" x="402"/>
        <item h="1" x="299"/>
        <item h="1" x="620"/>
        <item h="1" x="282"/>
        <item h="1" x="1591"/>
        <item h="1" x="10"/>
        <item h="1" x="1583"/>
        <item h="1" x="2367"/>
        <item h="1" x="1743"/>
        <item h="1" x="206"/>
        <item h="1" x="2193"/>
        <item h="1" x="533"/>
        <item h="1" x="1044"/>
        <item h="1" x="38"/>
        <item h="1" x="795"/>
        <item h="1" x="560"/>
        <item h="1" x="2362"/>
        <item h="1" x="1659"/>
        <item h="1" x="1410"/>
        <item h="1" x="388"/>
        <item h="1" x="2466"/>
        <item h="1" x="1504"/>
        <item h="1" x="103"/>
        <item h="1" x="2382"/>
        <item h="1" x="1283"/>
        <item h="1" x="1139"/>
        <item h="1" x="760"/>
        <item h="1" x="1786"/>
        <item h="1" x="1378"/>
        <item h="1" x="1109"/>
        <item h="1" x="1716"/>
        <item h="1" x="2268"/>
        <item h="1" x="1643"/>
        <item h="1" x="2322"/>
        <item h="1" x="695"/>
        <item h="1" x="267"/>
        <item h="1" x="2217"/>
        <item h="1" x="1741"/>
        <item h="1" x="1616"/>
        <item h="1" x="508"/>
        <item h="1" x="707"/>
        <item h="1" x="1733"/>
        <item h="1" x="94"/>
        <item h="1" x="2447"/>
        <item h="1" x="1662"/>
        <item h="1" x="718"/>
        <item h="1" x="1880"/>
        <item h="1" x="2253"/>
        <item h="1" x="652"/>
        <item h="1" x="286"/>
        <item h="1" x="1617"/>
        <item h="1" x="2134"/>
        <item h="1" x="167"/>
        <item h="1" x="2345"/>
        <item h="1" x="1926"/>
        <item h="1" x="1633"/>
        <item h="1" x="2167"/>
        <item h="1" x="420"/>
        <item h="1" x="950"/>
        <item h="1" x="617"/>
        <item h="1" x="1310"/>
        <item h="1" x="1897"/>
        <item h="1" x="2276"/>
        <item h="1" x="294"/>
        <item h="1" x="408"/>
        <item h="1" x="1851"/>
        <item h="1" x="802"/>
        <item h="1" x="1158"/>
        <item h="1" x="1144"/>
        <item h="1" x="2534"/>
        <item h="1" x="2420"/>
        <item h="1" x="1126"/>
        <item h="1" x="672"/>
        <item h="1" x="1282"/>
        <item h="1" x="71"/>
        <item h="1" x="2323"/>
        <item h="1" x="2341"/>
        <item h="1" x="346"/>
        <item h="1" x="1879"/>
        <item h="1" x="77"/>
        <item h="1" x="1854"/>
        <item h="1" x="2332"/>
        <item h="1" x="1574"/>
        <item h="1" x="129"/>
        <item h="1" x="811"/>
        <item h="1" x="372"/>
        <item h="1" x="277"/>
        <item h="1" x="2491"/>
        <item h="1" x="2515"/>
        <item h="1" x="2381"/>
        <item h="1" x="2287"/>
        <item h="1" x="200"/>
        <item h="1" x="132"/>
        <item h="1" x="1683"/>
        <item h="1" x="2109"/>
        <item h="1" x="2130"/>
        <item h="1" x="1920"/>
        <item h="1" x="2349"/>
        <item h="1" x="1687"/>
        <item h="1" x="1814"/>
        <item h="1" x="2561"/>
        <item h="1" x="607"/>
        <item h="1" x="2090"/>
        <item h="1" x="989"/>
        <item h="1" x="1400"/>
        <item h="1" x="1329"/>
        <item h="1" x="751"/>
        <item h="1" x="1136"/>
        <item h="1" x="34"/>
        <item h="1" x="1861"/>
        <item h="1" x="2080"/>
        <item h="1" x="185"/>
        <item h="1" x="1020"/>
        <item h="1" x="934"/>
        <item h="1" x="2173"/>
        <item h="1" x="474"/>
        <item h="1" x="1988"/>
        <item h="1" x="982"/>
        <item h="1" x="2060"/>
        <item h="1" x="1120"/>
        <item h="1" x="1799"/>
        <item h="1" x="73"/>
        <item h="1" x="50"/>
        <item h="1" x="1266"/>
        <item h="1" x="1225"/>
        <item h="1" x="1869"/>
        <item h="1" x="1776"/>
        <item h="1" x="237"/>
        <item h="1" x="2446"/>
        <item h="1" x="2436"/>
        <item h="1" x="1778"/>
        <item h="1" x="1321"/>
        <item h="1" x="217"/>
        <item h="1" x="1589"/>
        <item h="1" x="136"/>
        <item h="1" x="947"/>
        <item h="1" x="1848"/>
        <item h="1" x="1364"/>
        <item h="1" x="2512"/>
        <item h="1" x="1375"/>
        <item h="1" x="1177"/>
        <item h="1" x="2026"/>
        <item h="1" x="109"/>
        <item h="1" x="1708"/>
        <item h="1" x="605"/>
        <item h="1" x="2050"/>
        <item h="1" x="1300"/>
        <item h="1" x="629"/>
        <item h="1" x="2254"/>
        <item h="1" x="600"/>
        <item h="1" x="1216"/>
        <item h="1" x="1713"/>
        <item h="1" x="145"/>
        <item h="1" x="1420"/>
        <item h="1" x="172"/>
        <item h="1" x="1598"/>
        <item h="1" x="1140"/>
        <item h="1" x="1301"/>
        <item h="1" x="1505"/>
        <item h="1" x="1308"/>
        <item h="1" x="416"/>
        <item h="1" x="2088"/>
        <item h="1" x="2089"/>
        <item h="1" x="447"/>
        <item h="1" x="1155"/>
        <item h="1" x="46"/>
        <item h="1" x="938"/>
        <item h="1" x="931"/>
        <item h="1" x="1029"/>
        <item h="1" x="2319"/>
        <item h="1" x="316"/>
        <item h="1" x="1447"/>
        <item h="1" x="868"/>
        <item h="1" x="2422"/>
        <item h="1" x="657"/>
        <item h="1" x="1446"/>
        <item h="1" x="1093"/>
        <item h="1" x="9"/>
        <item h="1" x="2057"/>
        <item h="1" x="2044"/>
        <item h="1" x="2481"/>
        <item h="1" x="1128"/>
        <item h="1" x="873"/>
        <item h="1" x="1675"/>
        <item h="1" x="1678"/>
        <item h="1" x="2006"/>
        <item h="1" x="823"/>
        <item h="1" x="2326"/>
        <item h="1" x="432"/>
        <item h="1" x="1720"/>
        <item h="1" x="2038"/>
        <item h="1" x="789"/>
        <item h="1" x="472"/>
        <item h="1" x="56"/>
        <item h="1" x="88"/>
        <item h="1" x="435"/>
        <item h="1" x="2243"/>
        <item h="1" x="918"/>
        <item h="1" x="1624"/>
        <item h="1" x="258"/>
        <item h="1" x="1054"/>
        <item h="1" x="147"/>
        <item h="1" x="1316"/>
        <item h="1" x="1198"/>
        <item h="1" x="1839"/>
        <item h="1" x="538"/>
        <item h="1" x="2012"/>
        <item h="1" x="1565"/>
        <item h="1" x="1315"/>
        <item h="1" x="2274"/>
        <item h="1" x="36"/>
        <item h="1" x="1302"/>
        <item h="1" x="1477"/>
        <item h="1" x="1526"/>
        <item h="1" x="2550"/>
        <item h="1" x="2398"/>
        <item h="1" x="19"/>
        <item h="1" x="1960"/>
        <item h="1" x="2524"/>
        <item h="1" x="2500"/>
        <item h="1" x="2554"/>
        <item h="1" x="2499"/>
        <item h="1" x="545"/>
        <item h="1" x="2410"/>
        <item h="1" x="834"/>
        <item h="1" x="2284"/>
        <item h="1" x="2213"/>
        <item h="1" x="1482"/>
        <item h="1" x="151"/>
        <item h="1" x="1210"/>
        <item h="1" x="384"/>
        <item h="1" x="1353"/>
        <item h="1" x="2204"/>
        <item h="1" x="777"/>
        <item h="1" x="1209"/>
        <item h="1" x="562"/>
        <item h="1" x="2452"/>
        <item h="1" x="1007"/>
        <item h="1" x="869"/>
        <item h="1" x="459"/>
        <item h="1" x="1681"/>
        <item h="1" x="2267"/>
        <item h="1" x="588"/>
        <item h="1" x="1811"/>
        <item h="1" x="1261"/>
        <item h="1" x="1629"/>
        <item h="1" x="775"/>
        <item h="1" x="2237"/>
        <item h="1" x="1607"/>
        <item h="1" x="1829"/>
        <item h="1" x="1141"/>
        <item h="1" x="1104"/>
        <item h="1" x="2297"/>
        <item h="1" x="344"/>
        <item h="1" x="1152"/>
        <item h="1" x="479"/>
        <item h="1" x="278"/>
        <item h="1" x="830"/>
        <item h="1" x="715"/>
        <item h="1" x="1428"/>
        <item h="1" x="460"/>
        <item h="1" x="2525"/>
        <item h="1" x="261"/>
        <item h="1" x="478"/>
        <item h="1" x="39"/>
        <item h="1" x="168"/>
        <item h="1" x="886"/>
        <item h="1" x="1757"/>
        <item h="1" x="412"/>
        <item h="1" x="1355"/>
        <item h="1" x="1729"/>
        <item h="1" x="2135"/>
        <item h="1" x="122"/>
        <item h="1" x="1664"/>
        <item h="1" x="149"/>
        <item h="1" x="2471"/>
        <item h="1" x="1041"/>
        <item h="1" x="847"/>
        <item h="1" x="2310"/>
        <item h="1" x="2155"/>
        <item h="1" x="421"/>
        <item h="1" x="558"/>
        <item h="1" x="1812"/>
        <item h="1" x="2093"/>
        <item h="1" x="885"/>
        <item h="1" x="1393"/>
        <item h="1" x="1185"/>
        <item h="1" x="184"/>
        <item h="1" x="1691"/>
        <item h="1" x="82"/>
        <item h="1" x="219"/>
        <item h="1" x="669"/>
        <item h="1" x="1555"/>
        <item h="1" x="2010"/>
        <item h="1" x="1083"/>
        <item h="1" x="1254"/>
        <item h="1" x="911"/>
        <item h="1" x="2305"/>
        <item h="1" x="2551"/>
        <item h="1" x="1204"/>
        <item h="1" x="792"/>
        <item h="1" x="884"/>
        <item h="1" x="2191"/>
        <item h="1" x="2086"/>
        <item h="1" x="166"/>
        <item h="1" x="1707"/>
        <item h="1" x="1003"/>
        <item h="1" x="1652"/>
        <item h="1" x="1398"/>
        <item h="1" x="1628"/>
        <item h="1" x="619"/>
        <item h="1" x="366"/>
        <item h="1" x="2116"/>
        <item h="1" x="639"/>
        <item h="1" x="1137"/>
        <item h="1" x="1418"/>
        <item h="1" x="2046"/>
        <item h="1" x="1742"/>
        <item h="1" x="303"/>
        <item h="1" x="702"/>
        <item h="1" x="2168"/>
        <item h="1" x="900"/>
        <item h="1" x="1345"/>
        <item h="1" x="2071"/>
        <item h="1" x="1512"/>
        <item h="1" x="654"/>
        <item h="1" x="1850"/>
        <item h="1" x="1679"/>
        <item h="1" x="660"/>
        <item h="1" x="525"/>
        <item h="1" x="242"/>
        <item h="1" x="361"/>
        <item h="1" x="623"/>
        <item h="1" x="116"/>
        <item h="1" x="2532"/>
        <item h="1" x="2502"/>
        <item h="1" x="1667"/>
        <item h="1" x="2371"/>
        <item h="1" x="2403"/>
        <item h="1" x="689"/>
        <item h="1" x="60"/>
        <item h="1" x="936"/>
        <item h="1" x="2569"/>
        <item h="1" x="2009"/>
        <item h="1" x="2566"/>
        <item h="1" x="1242"/>
        <item h="1" x="2437"/>
        <item h="1" x="2443"/>
        <item h="1" x="180"/>
        <item h="1" x="942"/>
        <item h="1" x="2242"/>
        <item h="1" x="2014"/>
        <item h="1" x="2327"/>
        <item h="1" x="632"/>
        <item h="1" x="181"/>
        <item h="1" x="1379"/>
        <item h="1" x="640"/>
        <item h="1" x="1459"/>
        <item h="1" x="1789"/>
        <item h="1" x="1965"/>
        <item h="1" x="146"/>
        <item h="1" x="243"/>
        <item h="1" x="2203"/>
        <item h="1" x="221"/>
        <item h="1" x="1808"/>
        <item h="1" x="199"/>
        <item h="1" x="668"/>
        <item h="1" x="1075"/>
        <item h="1" x="302"/>
        <item h="1" x="213"/>
        <item h="1" x="1805"/>
        <item h="1" x="791"/>
        <item h="1" x="822"/>
        <item h="1" x="1536"/>
        <item h="1" x="298"/>
        <item h="1" x="2250"/>
        <item h="1" x="2387"/>
        <item h="1" x="1523"/>
        <item h="1" x="676"/>
        <item h="1" x="2063"/>
        <item h="1" x="797"/>
        <item h="1" x="1864"/>
        <item h="1" x="2292"/>
        <item h="1" x="2161"/>
        <item h="1" x="275"/>
        <item h="1" x="441"/>
        <item h="1" x="2508"/>
        <item h="1" x="1388"/>
        <item h="1" x="2037"/>
        <item h="1" x="2101"/>
        <item h="1" x="959"/>
        <item h="1" x="851"/>
        <item h="1" x="1213"/>
        <item h="1" x="1025"/>
        <item h="1" x="1545"/>
        <item h="1" x="1360"/>
        <item h="1" x="890"/>
        <item h="1" x="1489"/>
        <item h="1" x="2032"/>
        <item h="1" x="1725"/>
        <item h="1" x="1630"/>
        <item h="1" x="827"/>
        <item h="1" x="557"/>
        <item h="1" x="1501"/>
        <item h="1" x="914"/>
        <item h="1" x="1306"/>
        <item h="1" x="2194"/>
        <item h="1" x="814"/>
        <item h="1" x="30"/>
        <item h="1" x="1245"/>
        <item h="1" x="1930"/>
        <item h="1" x="356"/>
        <item h="1" x="150"/>
        <item h="1" x="2488"/>
        <item h="1" x="1723"/>
        <item h="1" x="279"/>
        <item h="1" x="1187"/>
        <item h="1" x="1647"/>
        <item h="1" x="849"/>
        <item h="1" x="1251"/>
        <item h="1" x="335"/>
        <item h="1" x="62"/>
        <item h="1" x="895"/>
        <item h="1" x="331"/>
        <item h="1" x="1184"/>
        <item h="1" x="2480"/>
        <item h="1" x="379"/>
        <item h="1" x="2008"/>
        <item h="1" x="231"/>
        <item h="1" x="2519"/>
        <item h="1" x="1037"/>
        <item h="1" x="186"/>
        <item h="1" x="591"/>
        <item h="1" x="297"/>
        <item h="1" x="2542"/>
        <item h="1" x="579"/>
        <item h="1" x="2127"/>
        <item h="1" x="1059"/>
        <item h="1" x="2548"/>
        <item h="1" x="1755"/>
        <item h="1" x="1352"/>
        <item h="1" x="467"/>
        <item h="1" x="1408"/>
        <item h="1" x="2056"/>
        <item h="1" x="1657"/>
        <item h="1" x="699"/>
        <item h="1" x="2510"/>
        <item h="1" x="245"/>
        <item h="1" x="1639"/>
        <item h="1" x="768"/>
        <item h="1" x="1794"/>
        <item h="1" x="599"/>
        <item h="1" x="57"/>
        <item h="1" x="1945"/>
        <item h="1" x="2513"/>
        <item h="1" x="2280"/>
        <item h="1" x="212"/>
        <item h="1" x="836"/>
        <item h="1" x="641"/>
        <item h="1" x="1928"/>
        <item h="1" x="1968"/>
        <item h="1" x="1268"/>
        <item h="1" x="250"/>
        <item h="1" x="1455"/>
        <item h="1" x="1394"/>
        <item h="1" x="169"/>
        <item h="1" x="1150"/>
        <item h="1" x="130"/>
        <item h="1" x="392"/>
        <item h="1" x="2234"/>
        <item h="1" x="2150"/>
        <item h="1" x="1984"/>
        <item h="1" x="693"/>
        <item h="1" x="2541"/>
        <item h="1" x="726"/>
        <item h="1" x="1884"/>
        <item h="1" x="53"/>
        <item h="1" x="2140"/>
        <item h="1" x="2461"/>
        <item h="1" x="1874"/>
        <item h="1" x="904"/>
        <item h="1" x="1522"/>
        <item h="1" x="319"/>
        <item h="1" x="2312"/>
        <item h="1" x="1436"/>
        <item h="1" x="1682"/>
        <item h="1" x="230"/>
        <item h="1" x="580"/>
        <item h="1" x="1497"/>
        <item h="1" x="2404"/>
        <item h="1" x="325"/>
        <item h="1" x="962"/>
        <item h="1" x="1736"/>
        <item h="1" x="1801"/>
        <item h="1" x="616"/>
        <item h="1" x="1167"/>
        <item h="1" x="137"/>
        <item h="1" x="66"/>
        <item h="1" x="691"/>
        <item h="1" x="2070"/>
        <item h="1" x="2370"/>
        <item h="1" x="2162"/>
        <item h="1" x="93"/>
        <item h="1" x="1618"/>
        <item h="1" x="1423"/>
        <item h="1" x="1179"/>
        <item h="1" x="2016"/>
        <item h="1" x="176"/>
        <item h="1" x="1937"/>
        <item h="1" x="2048"/>
        <item h="1" x="1525"/>
        <item h="1" x="1676"/>
        <item h="1" x="688"/>
        <item h="1" x="133"/>
        <item h="1" x="1989"/>
        <item h="1" x="419"/>
        <item h="1" x="2059"/>
        <item h="1" x="391"/>
        <item h="1" x="2533"/>
        <item h="1" x="1537"/>
        <item h="1" x="2507"/>
        <item h="1" x="2286"/>
        <item h="1" x="584"/>
        <item h="1" x="2187"/>
        <item h="1" x="1317"/>
        <item h="1" x="43"/>
        <item h="1" x="252"/>
        <item h="1" x="2065"/>
        <item h="1" x="371"/>
        <item h="1" x="1546"/>
        <item h="1" x="2218"/>
        <item h="1" x="1201"/>
        <item h="1" x="2467"/>
        <item h="1" x="1241"/>
        <item h="1" x="1374"/>
        <item h="1" x="1863"/>
        <item h="1" x="477"/>
        <item h="1" x="1200"/>
        <item h="1" x="235"/>
        <item h="1" x="2412"/>
        <item h="1" x="81"/>
        <item h="1" x="798"/>
        <item h="1" x="837"/>
        <item h="1" x="1178"/>
        <item h="1" x="1654"/>
        <item h="1" x="2486"/>
        <item h="1" x="1860"/>
        <item h="1" x="1769"/>
        <item h="1" x="594"/>
        <item h="1" x="2272"/>
        <item h="1" x="1601"/>
        <item h="1" x="1754"/>
        <item h="1" x="529"/>
        <item h="1" x="1606"/>
        <item h="1" x="2137"/>
        <item h="1" x="913"/>
        <item h="1" x="867"/>
        <item h="1" x="2516"/>
        <item h="1" x="2386"/>
        <item h="1" x="1405"/>
        <item h="1" x="2227"/>
        <item h="1" x="1913"/>
        <item h="1" x="598"/>
        <item h="1" x="842"/>
        <item h="1" x="114"/>
        <item h="1" x="117"/>
        <item h="1" x="2397"/>
        <item h="1" x="2177"/>
        <item h="1" x="2184"/>
        <item h="1" x="2458"/>
        <item h="1" x="1752"/>
        <item h="1" x="1079"/>
        <item h="1" x="1215"/>
        <item h="1" x="102"/>
        <item h="1" x="1377"/>
        <item h="1" x="1096"/>
        <item h="1" x="470"/>
        <item h="1" x="1311"/>
        <item h="1" x="1424"/>
        <item h="1" x="2079"/>
        <item h="1" x="290"/>
        <item h="1" x="1382"/>
        <item h="1" x="1292"/>
        <item h="1" x="745"/>
        <item h="1" x="215"/>
        <item h="1" x="787"/>
        <item h="1" x="1947"/>
        <item h="1" x="1407"/>
        <item h="1" x="2119"/>
        <item h="1" x="547"/>
        <item h="1" x="943"/>
        <item h="1" x="1441"/>
        <item h="1" x="33"/>
        <item h="1" x="2558"/>
        <item h="1" x="148"/>
        <item h="1" x="1169"/>
        <item h="1" x="2384"/>
        <item h="1" x="1434"/>
        <item h="1" x="2241"/>
        <item h="1" x="1593"/>
        <item h="1" x="919"/>
        <item h="1" x="141"/>
        <item h="1" x="703"/>
        <item h="1" x="198"/>
        <item h="1" x="2463"/>
        <item h="1" x="2172"/>
        <item h="1" x="2313"/>
        <item h="1" x="1036"/>
        <item h="1" x="535"/>
        <item h="1" x="1692"/>
        <item h="1" x="1457"/>
        <item h="1" x="1950"/>
        <item h="1" x="42"/>
        <item h="1" x="454"/>
        <item h="1" x="1714"/>
        <item h="1" x="1551"/>
        <item h="1" x="2531"/>
        <item h="1" x="578"/>
        <item h="1" x="1230"/>
        <item h="1" x="2031"/>
        <item h="1" x="96"/>
        <item h="1" x="611"/>
        <item h="1" x="2536"/>
        <item h="1" x="643"/>
        <item h="1" x="767"/>
        <item h="1" x="1199"/>
        <item h="1" x="1227"/>
        <item h="1" x="1797"/>
        <item h="1" x="1651"/>
        <item h="1" x="80"/>
        <item h="1" x="1641"/>
        <item h="1" x="903"/>
        <item h="1" x="1684"/>
        <item h="1" x="90"/>
        <item h="1" x="2098"/>
        <item h="1" x="1856"/>
        <item h="1" x="835"/>
        <item h="1" x="682"/>
        <item h="1" x="2492"/>
        <item h="1" x="980"/>
        <item h="1" x="762"/>
        <item h="1" x="2334"/>
        <item h="1" x="4"/>
        <item h="1" x="2475"/>
        <item h="1" x="1587"/>
        <item h="1" x="2477"/>
        <item h="1" x="2423"/>
        <item h="1" x="2503"/>
        <item h="1" x="1800"/>
        <item h="1" x="203"/>
        <item h="1" x="542"/>
        <item h="1" x="2552"/>
        <item h="1" x="1365"/>
        <item h="1" x="1197"/>
        <item h="1" x="680"/>
        <item h="1" x="1013"/>
        <item h="1" x="246"/>
        <item h="1" x="1645"/>
        <item h="1" x="960"/>
        <item h="1" x="2207"/>
        <item h="1" x="239"/>
        <item h="1" x="1763"/>
        <item h="1" x="941"/>
        <item h="1" x="2220"/>
        <item h="1" x="156"/>
        <item h="1" x="667"/>
        <item h="1" x="2377"/>
        <item h="1" x="1202"/>
        <item h="1" x="844"/>
        <item h="1" x="1452"/>
        <item h="1" x="2144"/>
        <item h="1" x="1272"/>
        <item h="1" x="997"/>
        <item h="1" x="396"/>
        <item h="1" x="394"/>
        <item h="1" x="634"/>
        <item h="1" x="2385"/>
        <item h="1" x="2170"/>
        <item h="1" x="719"/>
        <item h="1" x="238"/>
        <item h="1" x="178"/>
        <item h="1" x="1458"/>
        <item h="1" x="697"/>
        <item h="1" x="189"/>
        <item h="1" x="2435"/>
        <item h="1" x="901"/>
        <item h="1" x="2470"/>
        <item h="1" x="1275"/>
        <item h="1" x="799"/>
        <item h="1" x="108"/>
        <item h="1" x="1554"/>
        <item h="1" x="1326"/>
        <item h="1" x="29"/>
        <item h="1" x="2373"/>
        <item h="1" x="1833"/>
        <item h="1" x="1689"/>
        <item h="1" x="1066"/>
        <item h="1" x="690"/>
        <item h="1" x="1935"/>
        <item h="1" x="2453"/>
        <item h="1" x="2180"/>
        <item h="1" x="614"/>
        <item h="1" x="1924"/>
        <item h="1" x="101"/>
        <item h="1" x="930"/>
        <item h="1" x="47"/>
        <item h="1" x="926"/>
        <item h="1" x="1660"/>
        <item h="1" x="174"/>
        <item h="1" x="1697"/>
        <item h="1" x="766"/>
        <item h="1" x="655"/>
        <item h="1" x="49"/>
        <item h="1" x="1957"/>
        <item h="1" x="1052"/>
        <item h="1" x="1173"/>
        <item h="1" x="824"/>
        <item h="1" x="586"/>
        <item h="1" x="1113"/>
        <item h="1" x="2529"/>
        <item h="1" x="406"/>
        <item h="1" x="1313"/>
        <item h="1" x="2113"/>
        <item h="1" x="965"/>
        <item h="1" x="343"/>
        <item h="1" x="225"/>
        <item h="1" x="2424"/>
        <item h="1" x="813"/>
        <item h="1" x="1911"/>
        <item h="1" x="2198"/>
        <item h="1" x="1558"/>
        <item h="1" x="663"/>
        <item h="1" x="1422"/>
        <item h="1" x="1031"/>
        <item h="1" x="1354"/>
        <item h="1" x="819"/>
        <item h="1" x="887"/>
        <item h="1" x="2511"/>
        <item h="1" x="1208"/>
        <item h="1" x="204"/>
        <item h="1" x="400"/>
        <item h="1" x="892"/>
        <item h="1" x="72"/>
        <item h="1" x="1330"/>
        <item h="1" x="1777"/>
        <item h="1" x="1634"/>
        <item h="1" x="2126"/>
        <item h="1" x="511"/>
        <item h="1" x="981"/>
        <item h="1" x="1753"/>
        <item h="1" x="41"/>
        <item h="1" x="2526"/>
        <item h="1" x="2027"/>
        <item h="1" x="370"/>
        <item h="1" x="444"/>
        <item h="1" x="1255"/>
        <item h="1" x="698"/>
        <item h="1" x="1964"/>
        <item h="1" x="1615"/>
        <item h="1" x="1114"/>
        <item h="1" x="171"/>
        <item h="1" x="678"/>
        <item h="1" x="2111"/>
        <item h="1" x="2132"/>
        <item h="1" x="86"/>
        <item h="1" x="226"/>
        <item h="1" x="2401"/>
        <item h="1" x="808"/>
        <item h="1" x="1171"/>
        <item h="1" x="2025"/>
        <item h="1" x="2164"/>
        <item h="1" x="2557"/>
        <item h="1" x="714"/>
        <item h="1" x="788"/>
        <item h="1" x="973"/>
        <item h="1" x="1836"/>
        <item h="1" x="575"/>
        <item h="1" x="1835"/>
        <item h="1" x="597"/>
        <item h="1" x="1796"/>
        <item h="1" x="1644"/>
        <item h="1" x="1934"/>
        <item h="1" x="2221"/>
        <item h="1" x="1205"/>
        <item h="1" x="2364"/>
        <item h="1" x="1632"/>
        <item h="1" x="1470"/>
        <item h="1" x="1290"/>
        <item h="1" x="1969"/>
        <item h="1" x="1127"/>
        <item h="1" x="1060"/>
        <item h="1" x="1966"/>
        <item h="1" x="1724"/>
        <item h="1" x="2506"/>
        <item h="1" x="2300"/>
        <item h="1" x="144"/>
        <item h="1" x="1087"/>
        <item h="1" x="2189"/>
        <item h="1" x="1774"/>
        <item h="1" x="2288"/>
        <item h="1" x="1815"/>
        <item h="1" x="2483"/>
        <item h="1" x="2003"/>
        <item h="1" x="2036"/>
        <item h="1" x="1035"/>
        <item h="1" x="387"/>
        <item h="1" x="2537"/>
        <item h="1" x="1952"/>
        <item h="1" x="2246"/>
        <item h="1" x="882"/>
        <item h="1" x="1297"/>
        <item h="1" x="2355"/>
        <item h="1" x="2549"/>
        <item h="1" x="1478"/>
        <item h="1" x="1465"/>
        <item h="1" x="1862"/>
        <item h="1" x="1994"/>
        <item h="1" x="1028"/>
        <item h="1" x="1291"/>
        <item h="1" x="1429"/>
        <item h="1" x="1908"/>
        <item h="1" x="2318"/>
        <item h="1" x="2518"/>
        <item h="1" x="609"/>
        <item h="1" x="613"/>
        <item h="1" x="1248"/>
        <item h="1" x="1064"/>
        <item h="1" x="520"/>
        <item h="1" x="1229"/>
        <item h="1" x="1548"/>
        <item h="1" x="1299"/>
        <item h="1" x="2379"/>
        <item h="1" x="273"/>
        <item h="1" x="1343"/>
        <item h="1" x="1103"/>
        <item h="1" x="439"/>
        <item h="1" x="1870"/>
        <item h="1" x="2545"/>
        <item h="1" x="301"/>
        <item h="1" x="1166"/>
        <item h="1" x="2131"/>
        <item h="1" x="972"/>
        <item h="1" x="398"/>
        <item h="1" x="991"/>
        <item h="1" x="493"/>
        <item h="1" x="1718"/>
        <item h="1" x="757"/>
        <item h="1" x="956"/>
        <item h="1" x="2320"/>
        <item h="1" x="2306"/>
        <item h="1" x="2478"/>
        <item h="1" x="2325"/>
        <item h="1" x="338"/>
        <item h="1" x="1902"/>
        <item h="1" x="1514"/>
        <item h="1" x="1231"/>
        <item h="1" x="1761"/>
        <item h="1" x="2077"/>
        <item h="1" x="1670"/>
        <item h="1" x="744"/>
        <item h="1" x="1101"/>
        <item h="1" x="1450"/>
        <item h="1" x="2505"/>
        <item h="1" x="389"/>
        <item h="1" x="845"/>
        <item h="1" x="2527"/>
        <item h="1" x="2277"/>
        <item h="1" x="51"/>
        <item h="1" x="1560"/>
        <item h="1" x="1304"/>
        <item h="1" x="856"/>
        <item h="1" x="376"/>
        <item h="1" x="840"/>
        <item h="1" x="2138"/>
        <item h="1" x="107"/>
        <item h="1" x="1319"/>
        <item h="1" x="390"/>
        <item h="1" x="2114"/>
        <item h="1" x="603"/>
        <item h="1" x="1821"/>
        <item h="1" x="498"/>
        <item h="1" x="1686"/>
        <item h="1" x="1279"/>
        <item h="1" x="1111"/>
        <item h="1" x="848"/>
        <item h="1" x="1709"/>
        <item h="1" x="1467"/>
        <item h="1" x="829"/>
        <item h="1" x="625"/>
        <item h="1" x="870"/>
        <item h="1" x="1034"/>
        <item h="1" x="285"/>
        <item h="1" x="1238"/>
        <item h="1" x="585"/>
        <item h="1" x="1454"/>
        <item h="1" x="1280"/>
        <item h="1" x="414"/>
        <item h="1" x="2149"/>
        <item h="1" x="1899"/>
        <item h="1" x="1518"/>
        <item h="1" x="734"/>
        <item h="1" x="2142"/>
        <item h="1" x="765"/>
        <item h="1" x="1312"/>
        <item h="1" x="484"/>
        <item h="1" x="409"/>
        <item h="1" x="996"/>
        <item h="1" x="2351"/>
        <item h="1" x="1694"/>
        <item h="1" x="22"/>
        <item h="1" x="1756"/>
        <item h="1" x="2232"/>
        <item h="1" x="2112"/>
        <item h="1" x="709"/>
        <item h="1" x="2201"/>
        <item h="1" x="1535"/>
        <item h="1" x="1472"/>
        <item h="1" x="466"/>
        <item h="1" x="1032"/>
        <item h="1" x="1702"/>
        <item h="1" x="1881"/>
        <item h="1" x="190"/>
        <item h="1" x="1269"/>
        <item h="1" x="1744"/>
        <item h="1" x="2163"/>
        <item h="1" x="205"/>
        <item h="1" x="801"/>
        <item h="1" x="265"/>
        <item h="1" x="932"/>
        <item h="1" x="1845"/>
        <item h="1" x="2047"/>
        <item h="1" x="1019"/>
        <item h="1" x="2120"/>
        <item h="1" x="272"/>
        <item h="1" x="2017"/>
        <item h="1" x="1540"/>
        <item h="1" x="2329"/>
        <item h="1" x="902"/>
        <item h="1" x="604"/>
        <item h="1" x="1344"/>
        <item h="1" x="1327"/>
        <item h="1" x="359"/>
        <item h="1" x="2346"/>
        <item h="1" x="123"/>
        <item h="1" x="87"/>
        <item h="1" x="193"/>
        <item h="1" x="517"/>
        <item h="1" x="1257"/>
        <item h="1" x="1413"/>
        <item h="1" x="1341"/>
        <item h="1" x="968"/>
        <item h="1" x="576"/>
        <item h="1" x="2249"/>
        <item h="1" x="308"/>
        <item h="1" x="458"/>
        <item h="1" x="2231"/>
        <item h="1" x="1557"/>
        <item h="1" x="442"/>
        <item h="1" x="1263"/>
        <item h="1" x="1002"/>
        <item h="1" x="523"/>
        <item h="1" x="1053"/>
        <item h="1" x="2199"/>
        <item h="1" x="1295"/>
        <item h="1" x="2462"/>
        <item h="1" x="1977"/>
        <item h="1" x="1953"/>
        <item h="1" x="157"/>
        <item h="1" x="300"/>
        <item h="1" x="1190"/>
        <item h="1" x="2055"/>
        <item h="1" x="1961"/>
        <item h="1" x="1704"/>
        <item h="1" x="2039"/>
        <item h="1" x="2393"/>
        <item h="1" x="1802"/>
        <item h="1" x="1666"/>
        <item h="1" x="893"/>
        <item h="1" x="1487"/>
        <item h="1" x="2096"/>
        <item h="1" x="1448"/>
        <item h="1" x="2022"/>
        <item h="1" x="271"/>
        <item h="1" x="1014"/>
        <item h="1" x="2141"/>
        <item h="1" x="818"/>
        <item h="1" x="2208"/>
        <item h="1" x="1475"/>
        <item h="1" x="257"/>
        <item h="1" x="1474"/>
        <item h="1" x="2439"/>
        <item h="1" x="1088"/>
        <item h="1" x="363"/>
        <item h="1" x="2279"/>
        <item h="1" x="1009"/>
        <item h="1" x="1823"/>
        <item h="1" x="415"/>
        <item h="1" x="2124"/>
        <item h="1" x="2390"/>
        <item h="1" x="2360"/>
        <item h="1" x="2317"/>
        <item h="1" x="1259"/>
        <item h="1" x="1517"/>
        <item h="1" x="1894"/>
        <item h="1" x="516"/>
        <item h="1" x="1855"/>
        <item h="1" x="1909"/>
        <item h="1" x="2544"/>
        <item h="1" x="1747"/>
        <item h="1" x="1766"/>
        <item h="1" x="554"/>
        <item h="1" x="2091"/>
        <item h="1" x="328"/>
        <item h="1" x="1415"/>
        <item h="1" x="438"/>
        <item h="1" x="551"/>
        <item h="1" x="716"/>
        <item h="1" x="1972"/>
        <item h="1" x="2224"/>
        <item h="1" x="515"/>
        <item h="1" x="2041"/>
        <item h="1" x="349"/>
        <item h="1" x="95"/>
        <item h="1" x="2018"/>
        <item h="1" x="1985"/>
        <item h="1" x="1385"/>
        <item h="1" x="647"/>
        <item h="1" x="99"/>
        <item h="1" x="853"/>
        <item h="1" x="1571"/>
        <item h="1" x="758"/>
        <item h="1" x="1168"/>
        <item h="1" x="2331"/>
        <item h="1" x="465"/>
        <item h="1" x="898"/>
        <item h="1" x="228"/>
        <item h="1" x="2066"/>
        <item h="1" x="1993"/>
        <item h="1" x="733"/>
        <item h="1" x="270"/>
        <item h="1" x="1887"/>
        <item h="1" x="737"/>
        <item h="1" x="1480"/>
        <item h="1" x="311"/>
        <item h="1" x="2497"/>
        <item h="1" x="2004"/>
        <item h="1" x="1182"/>
        <item h="1" x="1192"/>
        <item h="1" x="2248"/>
        <item h="1" x="209"/>
        <item h="1" x="2572"/>
        <item h="1" x="1106"/>
        <item h="1" x="1490"/>
        <item h="1" x="1065"/>
        <item h="1" x="1307"/>
        <item h="1" x="378"/>
        <item h="1" x="979"/>
        <item h="1" x="2043"/>
        <item h="1" x="1357"/>
        <item h="1" x="155"/>
        <item h="1" x="63"/>
        <item h="1" x="89"/>
        <item h="1" x="2021"/>
        <item h="1" x="1070"/>
        <item h="1" x="1712"/>
        <item h="1" x="1600"/>
        <item h="1" x="264"/>
        <item h="1" x="1425"/>
        <item h="1" x="1603"/>
        <item h="1" x="196"/>
        <item h="1" x="288"/>
        <item h="1" x="1048"/>
        <item h="1" x="1456"/>
        <item h="1" x="2380"/>
        <item h="1" x="2264"/>
        <item h="1" x="1414"/>
        <item h="1" x="55"/>
        <item h="1" x="11"/>
        <item h="1" x="1154"/>
        <item h="1" x="251"/>
        <item h="1" x="711"/>
        <item h="1" x="1055"/>
        <item h="1" x="706"/>
        <item h="1" x="1115"/>
        <item h="1" x="1791"/>
        <item h="1" x="2212"/>
        <item h="1" x="1234"/>
        <item h="1" x="1017"/>
        <item h="1" x="1368"/>
        <item h="1" x="2176"/>
        <item h="1" x="894"/>
        <item h="1" x="104"/>
        <item h="1" x="731"/>
        <item h="1" x="1073"/>
        <item h="1" x="1612"/>
        <item h="1" x="684"/>
        <item h="1" x="1818"/>
        <item h="1" x="1663"/>
        <item h="1" x="544"/>
        <item h="1" x="411"/>
        <item h="1" x="360"/>
        <item h="1" x="692"/>
        <item h="1" x="293"/>
        <item h="1" x="2501"/>
        <item h="1" x="1078"/>
        <item h="1" x="1346"/>
        <item h="1" x="83"/>
        <item h="1" x="2489"/>
        <item h="1" x="581"/>
        <item h="1" x="2456"/>
        <item h="1" x="223"/>
        <item h="1" x="23"/>
        <item h="1" x="1331"/>
        <item h="1" x="854"/>
        <item h="1" x="453"/>
        <item h="1" x="2395"/>
        <item h="1" x="1795"/>
        <item h="1" x="1010"/>
        <item h="1" x="1521"/>
        <item h="1" x="2015"/>
        <item h="1" x="69"/>
        <item h="1" x="590"/>
        <item h="1" x="112"/>
        <item h="1" x="1916"/>
        <item h="1" x="1468"/>
        <item h="1" x="158"/>
        <item h="1" x="832"/>
        <item h="1" x="429"/>
        <item h="1" x="2460"/>
        <item h="1" x="1804"/>
        <item h="1" x="863"/>
        <item h="1" x="1244"/>
        <item h="1" x="314"/>
        <item h="1" x="1758"/>
        <item h="1" x="1361"/>
        <item h="1" x="348"/>
        <item h="1" x="1927"/>
        <item h="1" x="383"/>
        <item h="1" x="566"/>
        <item h="1" x="1426"/>
        <item h="1" x="1722"/>
        <item h="1" x="1363"/>
        <item h="1" x="1865"/>
        <item h="1" x="61"/>
        <item h="1" x="1907"/>
        <item h="1" x="440"/>
        <item h="1" x="945"/>
        <item h="1" x="320"/>
        <item h="1" x="457"/>
        <item h="1" x="724"/>
        <item h="1" x="1277"/>
        <item h="1" x="1156"/>
        <item h="1" x="1033"/>
        <item h="1" x="2034"/>
        <item h="1" x="1631"/>
        <item h="1" x="1688"/>
        <item h="1" x="530"/>
        <item h="1" x="2448"/>
        <item h="1" x="1614"/>
        <item h="1" x="596"/>
        <item h="1" x="268"/>
        <item h="1" x="567"/>
        <item h="1" x="1376"/>
        <item h="1" x="154"/>
        <item h="1" x="1990"/>
        <item h="1" x="966"/>
        <item h="1" x="1133"/>
        <item h="1" x="2122"/>
        <item h="1" x="1237"/>
        <item h="1" x="1134"/>
        <item h="1" x="1130"/>
        <item h="1" x="2428"/>
        <item h="1" x="8"/>
        <item h="1" x="583"/>
        <item h="1" x="1948"/>
        <item h="1" x="1745"/>
        <item h="1" x="1767"/>
        <item h="1" x="2357"/>
        <item h="1" x="216"/>
        <item h="1" x="1479"/>
        <item h="1" x="1207"/>
        <item h="1" x="820"/>
        <item h="1" x="879"/>
        <item h="1" x="915"/>
        <item h="1" x="1941"/>
        <item h="1" x="1738"/>
        <item h="1" x="1069"/>
        <item h="1" x="443"/>
        <item h="1" x="1672"/>
        <item h="1" x="1813"/>
        <item h="1" x="543"/>
        <item h="1" x="683"/>
        <item h="1" x="2415"/>
        <item h="1" x="1102"/>
        <item h="1" x="2294"/>
        <item h="1" x="1882"/>
        <item h="1" x="68"/>
        <item h="1" x="602"/>
        <item h="1" x="2347"/>
        <item h="1" x="2493"/>
        <item h="1" x="1289"/>
        <item h="1" x="1762"/>
        <item h="1" x="1653"/>
        <item h="1" x="140"/>
        <item h="1" x="727"/>
        <item h="1" x="1550"/>
        <item h="1" x="1840"/>
        <item h="1" x="1502"/>
        <item h="1" x="1135"/>
        <item h="1" x="970"/>
        <item h="1" x="761"/>
        <item h="1" x="2128"/>
        <item h="1" x="2123"/>
        <item h="1" x="1193"/>
        <item h="1" x="1419"/>
        <item h="1" x="612"/>
        <item h="1" x="2535"/>
        <item h="1" x="334"/>
        <item h="1" x="2328"/>
        <item h="1" x="367"/>
        <item h="1" x="2540"/>
        <item h="1" x="977"/>
        <item h="1" x="874"/>
        <item h="1" x="1721"/>
        <item h="1" x="700"/>
        <item h="1" x="521"/>
        <item h="1" x="1578"/>
        <item h="1" x="630"/>
        <item h="1" x="1573"/>
        <item h="1" x="1858"/>
        <item h="1" x="992"/>
        <item h="1" x="249"/>
        <item h="1" x="764"/>
        <item h="1" x="2400"/>
        <item h="1" x="1435"/>
        <item h="1" x="1648"/>
        <item h="1" x="2485"/>
        <item h="1" x="2567"/>
        <item h="1" x="1129"/>
        <item h="1" x="1967"/>
        <item h="1" x="2465"/>
        <item h="1" x="1685"/>
        <item h="1" x="1695"/>
        <item h="1" x="1893"/>
        <item h="1" x="1783"/>
        <item h="1" x="506"/>
        <item h="1" x="1640"/>
        <item h="1" x="2356"/>
        <item h="1" x="564"/>
        <item h="1" x="1828"/>
        <item h="1" x="2302"/>
        <item h="1" x="313"/>
        <item h="1" x="1334"/>
        <item h="1" x="846"/>
        <item h="1" x="2152"/>
        <item h="1" x="386"/>
        <item h="1" x="494"/>
        <item h="1" x="120"/>
        <item h="1" x="2429"/>
        <item h="1" x="574"/>
        <item h="1" x="1539"/>
        <item h="1" x="2374"/>
        <item h="1" x="1351"/>
        <item h="1" x="1876"/>
        <item h="1" x="1174"/>
        <item h="1" x="2"/>
        <item h="1" x="175"/>
        <item h="1" x="694"/>
        <item h="1" x="1110"/>
        <item h="1" x="1544"/>
        <item h="1" x="1449"/>
        <item h="1" x="1623"/>
        <item h="1" x="1328"/>
        <item h="1" x="1896"/>
        <item h="1" x="2352"/>
        <item h="1" x="2354"/>
        <item h="1" x="2259"/>
        <item h="1" x="1324"/>
        <item h="1" x="1085"/>
        <item h="1" x="785"/>
        <item h="1" x="1810"/>
        <item h="1" x="1889"/>
        <item h="1" x="1293"/>
        <item h="1" x="550"/>
        <item h="1" x="2103"/>
        <item h="1" x="106"/>
        <item h="1" x="2303"/>
        <item h="1" x="1058"/>
        <item h="1" x="2118"/>
        <item h="1" x="738"/>
        <item h="1" x="1849"/>
        <item h="1" x="35"/>
        <item h="1" x="967"/>
        <item h="1" x="393"/>
        <item h="1" x="1656"/>
        <item h="1" x="1793"/>
        <item h="1" x="2464"/>
        <item h="1" x="1895"/>
        <item h="1" x="774"/>
        <item h="1" x="627"/>
        <item h="1" x="1082"/>
        <item h="1" x="1998"/>
        <item h="1" x="730"/>
        <item h="1" x="631"/>
        <item h="1" x="955"/>
        <item h="1" x="197"/>
        <item h="1" x="2195"/>
        <item h="1" x="2407"/>
        <item h="1" x="2570"/>
        <item h="1" x="2158"/>
        <item h="1" x="1910"/>
        <item h="1" x="2263"/>
        <item h="1" x="1582"/>
        <item h="1" x="2342"/>
        <item h="1" x="32"/>
        <item h="1" x="2147"/>
        <item h="1" x="1824"/>
        <item h="1" x="1898"/>
        <item h="1" x="1165"/>
        <item h="1" x="1817"/>
        <item h="1" x="241"/>
        <item h="1" x="1318"/>
        <item h="1" x="1635"/>
        <item h="1" x="1206"/>
        <item h="1" x="1790"/>
        <item h="1" x="2270"/>
        <item h="1" x="25"/>
        <item h="1" x="1243"/>
        <item h="1" x="2556"/>
        <item h="1" x="2146"/>
        <item h="1" x="2523"/>
        <item h="1" x="1809"/>
        <item h="1" x="924"/>
        <item h="1" x="2174"/>
        <item h="1" x="2011"/>
        <item h="1" x="1819"/>
        <item h="1" x="153"/>
        <item h="1" x="1728"/>
        <item h="1" x="1071"/>
        <item h="1" x="2459"/>
        <item h="1" x="2099"/>
        <item h="1" x="128"/>
        <item h="1" x="1493"/>
        <item h="1" x="456"/>
        <item h="1" x="2442"/>
        <item h="1" x="1974"/>
        <item h="1" x="1925"/>
        <item h="1" x="1642"/>
        <item h="1" x="2151"/>
        <item h="1" x="2405"/>
        <item h="1" x="1500"/>
        <item h="1" x="1520"/>
        <item h="1" x="2159"/>
        <item h="1" x="2058"/>
        <item h="1" x="1852"/>
        <item h="1" x="1513"/>
        <item h="1" x="2528"/>
        <item h="1" x="1494"/>
        <item h="1" x="912"/>
        <item h="1" x="1267"/>
        <item h="1" x="1"/>
        <item h="1" x="139"/>
        <item h="1" x="1784"/>
        <item h="1" x="2125"/>
        <item h="1" x="119"/>
        <item h="1" x="341"/>
        <item h="1" x="812"/>
        <item h="1" x="1122"/>
        <item h="1" x="1222"/>
        <item h="1" x="1370"/>
        <item h="1" x="2019"/>
        <item h="1" x="985"/>
        <item h="1" x="67"/>
        <item h="1" x="202"/>
        <item h="1" x="1496"/>
        <item h="1" x="920"/>
        <item h="1" x="1576"/>
        <item h="1" x="1527"/>
        <item h="1" x="353"/>
        <item h="1" x="752"/>
        <item h="1" x="1564"/>
        <item h="1" x="1181"/>
        <item h="1" x="2301"/>
        <item h="1" x="1461"/>
        <item h="1" x="2304"/>
        <item h="1" x="821"/>
        <item h="1" x="1958"/>
        <item h="1" x="1699"/>
        <item h="1" x="1979"/>
        <item h="1" x="1433"/>
        <item h="1" x="295"/>
        <item h="1" x="1211"/>
        <item h="1" x="1262"/>
        <item h="1" x="1391"/>
        <item h="1" x="1890"/>
        <item h="1" x="14"/>
        <item h="1" x="1602"/>
        <item h="1" x="783"/>
        <item h="1" x="905"/>
        <item h="1" x="2571"/>
        <item h="1" x="995"/>
        <item h="1" x="1042"/>
        <item h="1" x="2223"/>
        <item h="1" x="2383"/>
        <item h="1" x="1696"/>
        <item h="1" x="1485"/>
        <item h="1" x="2178"/>
        <item h="1" x="1746"/>
        <item h="1" x="59"/>
        <item h="1" x="608"/>
        <item h="1" x="2368"/>
        <item h="1" x="1822"/>
        <item h="1" x="2392"/>
        <item h="1" x="382"/>
        <item h="1" x="2169"/>
        <item h="1" x="877"/>
        <item h="1" x="1749"/>
        <item h="1" x="1359"/>
        <item h="1" x="939"/>
        <item h="1" x="2049"/>
        <item h="1" x="899"/>
        <item h="1" x="1050"/>
        <item h="1" x="746"/>
        <item h="1" x="503"/>
        <item h="1" x="2200"/>
        <item h="1" x="2035"/>
        <item h="1" x="1918"/>
        <item h="1" x="1792"/>
        <item h="1" x="1549"/>
        <item h="1" x="482"/>
        <item h="1" x="2196"/>
        <item h="1" x="621"/>
        <item h="1" x="1509"/>
        <item h="1" x="1097"/>
        <item h="1" x="987"/>
        <item h="1" x="397"/>
        <item h="1" x="446"/>
        <item h="1" x="381"/>
        <item h="1" x="2145"/>
        <item h="1" x="2391"/>
        <item h="1" x="1700"/>
        <item h="1" x="1563"/>
        <item h="1" x="2457"/>
        <item h="1" x="489"/>
        <item h="1" x="1049"/>
        <item h="1" x="2476"/>
        <item h="1" x="2209"/>
        <item h="1" x="674"/>
        <item h="1" x="749"/>
        <item h="1" x="1978"/>
        <item h="1" x="878"/>
        <item h="1" x="838"/>
        <item h="1" x="21"/>
        <item h="1" x="1621"/>
        <item h="1" x="1780"/>
        <item h="1" x="1981"/>
        <item h="1" x="1995"/>
        <item h="1" x="2299"/>
        <item h="1" x="2235"/>
        <item h="1" x="1567"/>
        <item h="1" x="1771"/>
        <item h="1" x="2375"/>
        <item h="1" x="121"/>
        <item h="1" x="98"/>
        <item h="1" x="1569"/>
        <item h="1" x="708"/>
        <item h="1" x="1464"/>
        <item h="1" x="173"/>
        <item h="1" x="1847"/>
        <item h="1" x="518"/>
        <item h="1" x="2564"/>
        <item h="1" x="2226"/>
        <item h="1" x="1588"/>
        <item h="1" x="1175"/>
        <item h="1" x="2434"/>
        <item h="1" x="2256"/>
        <item h="1" x="1737"/>
        <item h="1" x="281"/>
        <item h="1" x="2469"/>
        <item h="1" x="2233"/>
        <item h="1" x="2156"/>
        <item h="1" x="1484"/>
        <item h="1" x="2083"/>
        <item h="1" x="2188"/>
        <item h="1" x="2468"/>
        <item h="1" x="2160"/>
        <item h="1" x="485"/>
        <item h="1" x="2258"/>
        <item h="1" x="2236"/>
        <item h="1" x="817"/>
        <item h="1" x="2062"/>
        <item h="1" x="70"/>
        <item h="1" x="1506"/>
        <item h="1" x="2206"/>
        <item h="1" x="315"/>
        <item h="1" x="2143"/>
        <item h="1" x="1250"/>
        <item h="1" x="1959"/>
        <item h="1" x="1529"/>
        <item h="1" x="345"/>
        <item h="1" x="2418"/>
        <item h="1" x="1431"/>
        <item h="1" x="1711"/>
        <item h="1" x="1383"/>
        <item h="1" x="2487"/>
        <item h="1" x="0"/>
        <item h="1" x="1057"/>
        <item h="1" x="1940"/>
        <item h="1" x="40"/>
        <item h="1" x="399"/>
        <item h="1" x="1384"/>
        <item h="1" x="2240"/>
        <item h="1" x="306"/>
        <item h="1" x="1336"/>
        <item h="1" x="828"/>
        <item h="1" x="2521"/>
        <item t="default"/>
      </items>
    </pivotField>
    <pivotField showAll="0"/>
    <pivotField showAll="0"/>
    <pivotField showAll="0">
      <items count="6">
        <item x="3"/>
        <item x="4"/>
        <item x="1"/>
        <item x="0"/>
        <item x="2"/>
        <item t="default"/>
      </items>
    </pivotField>
    <pivotField showAll="0"/>
    <pivotField showAll="0"/>
    <pivotField showAll="0">
      <items count="3">
        <item x="1"/>
        <item x="0"/>
        <item t="default"/>
      </items>
    </pivotField>
    <pivotField showAll="0"/>
  </pivotFields>
  <formats count="1">
    <format dxfId="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96D56E2-6FB4-4915-9BFB-5C1AB726DD33}"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rowHeaderCaption="State">
  <location ref="D3:E8" firstHeaderRow="1" firstDataRow="1" firstDataCol="1"/>
  <pivotFields count="20">
    <pivotField showAll="0"/>
    <pivotField showAll="0"/>
    <pivotField showAll="0"/>
    <pivotField showAll="0"/>
    <pivotField axis="axisRow" showAll="0">
      <items count="5">
        <item x="1"/>
        <item x="0"/>
        <item x="2"/>
        <item x="3"/>
        <item t="default"/>
      </items>
    </pivotField>
    <pivotField showAll="0">
      <items count="11">
        <item x="8"/>
        <item x="6"/>
        <item x="5"/>
        <item x="2"/>
        <item x="3"/>
        <item x="7"/>
        <item x="1"/>
        <item x="9"/>
        <item x="0"/>
        <item x="4"/>
        <item t="default"/>
      </items>
    </pivotField>
    <pivotField showAll="0">
      <items count="5">
        <item x="1"/>
        <item x="2"/>
        <item x="0"/>
        <item x="3"/>
        <item t="default"/>
      </items>
    </pivotField>
    <pivotField showAll="0">
      <items count="9">
        <item x="7"/>
        <item x="0"/>
        <item x="5"/>
        <item x="3"/>
        <item x="4"/>
        <item x="1"/>
        <item x="2"/>
        <item x="6"/>
        <item t="default"/>
      </items>
    </pivotField>
    <pivotField showAll="0">
      <items count="5">
        <item x="3"/>
        <item x="0"/>
        <item x="1"/>
        <item h="1" x="2"/>
        <item t="default"/>
      </items>
    </pivotField>
    <pivotField showAll="0"/>
    <pivotField showAll="0"/>
    <pivotField showAll="0"/>
    <pivotField showAll="0"/>
    <pivotField showAll="0"/>
    <pivotField dataField="1" showAll="0"/>
    <pivotField showAll="0">
      <items count="6">
        <item x="3"/>
        <item x="4"/>
        <item x="1"/>
        <item x="0"/>
        <item x="2"/>
        <item t="default"/>
      </items>
    </pivotField>
    <pivotField showAll="0"/>
    <pivotField showAll="0"/>
    <pivotField showAll="0"/>
    <pivotField showAll="0"/>
  </pivotFields>
  <rowFields count="1">
    <field x="4"/>
  </rowFields>
  <rowItems count="5">
    <i>
      <x/>
    </i>
    <i>
      <x v="1"/>
    </i>
    <i>
      <x v="2"/>
    </i>
    <i>
      <x v="3"/>
    </i>
    <i t="grand">
      <x/>
    </i>
  </rowItems>
  <colItems count="1">
    <i/>
  </colItems>
  <dataFields count="1">
    <dataField name="Sum of Profit" fld="14" baseField="0" baseItem="0"/>
  </dataFields>
  <chartFormats count="10">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4" count="1" selected="0">
            <x v="0"/>
          </reference>
        </references>
      </pivotArea>
    </chartFormat>
    <chartFormat chart="2" format="8">
      <pivotArea type="data" outline="0" fieldPosition="0">
        <references count="2">
          <reference field="4294967294" count="1" selected="0">
            <x v="0"/>
          </reference>
          <reference field="4" count="1" selected="0">
            <x v="1"/>
          </reference>
        </references>
      </pivotArea>
    </chartFormat>
    <chartFormat chart="2" format="9">
      <pivotArea type="data" outline="0" fieldPosition="0">
        <references count="2">
          <reference field="4294967294" count="1" selected="0">
            <x v="0"/>
          </reference>
          <reference field="4" count="1" selected="0">
            <x v="2"/>
          </reference>
        </references>
      </pivotArea>
    </chartFormat>
    <chartFormat chart="2" format="10">
      <pivotArea type="data" outline="0" fieldPosition="0">
        <references count="2">
          <reference field="4294967294" count="1" selected="0">
            <x v="0"/>
          </reference>
          <reference field="4" count="1" selected="0">
            <x v="3"/>
          </reference>
        </references>
      </pivotArea>
    </chartFormat>
    <chartFormat chart="4" format="16" series="1">
      <pivotArea type="data" outline="0" fieldPosition="0">
        <references count="1">
          <reference field="4294967294" count="1" selected="0">
            <x v="0"/>
          </reference>
        </references>
      </pivotArea>
    </chartFormat>
    <chartFormat chart="4" format="17">
      <pivotArea type="data" outline="0" fieldPosition="0">
        <references count="2">
          <reference field="4294967294" count="1" selected="0">
            <x v="0"/>
          </reference>
          <reference field="4" count="1" selected="0">
            <x v="0"/>
          </reference>
        </references>
      </pivotArea>
    </chartFormat>
    <chartFormat chart="4" format="18">
      <pivotArea type="data" outline="0" fieldPosition="0">
        <references count="2">
          <reference field="4294967294" count="1" selected="0">
            <x v="0"/>
          </reference>
          <reference field="4" count="1" selected="0">
            <x v="1"/>
          </reference>
        </references>
      </pivotArea>
    </chartFormat>
    <chartFormat chart="4" format="19">
      <pivotArea type="data" outline="0" fieldPosition="0">
        <references count="2">
          <reference field="4294967294" count="1" selected="0">
            <x v="0"/>
          </reference>
          <reference field="4" count="1" selected="0">
            <x v="2"/>
          </reference>
        </references>
      </pivotArea>
    </chartFormat>
    <chartFormat chart="4" format="20">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10E0317-FB6C-442B-AF9D-83DCC79F14EB}"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6" rowHeaderCaption="Product">
  <location ref="D12:E20" firstHeaderRow="1" firstDataRow="1" firstDataCol="1"/>
  <pivotFields count="20">
    <pivotField showAll="0"/>
    <pivotField showAll="0"/>
    <pivotField showAll="0"/>
    <pivotField showAll="0"/>
    <pivotField showAll="0"/>
    <pivotField showAll="0">
      <items count="11">
        <item x="8"/>
        <item x="6"/>
        <item x="5"/>
        <item x="2"/>
        <item x="3"/>
        <item x="7"/>
        <item x="1"/>
        <item x="9"/>
        <item x="0"/>
        <item x="4"/>
        <item t="default"/>
      </items>
    </pivotField>
    <pivotField showAll="0">
      <items count="5">
        <item x="1"/>
        <item x="2"/>
        <item x="0"/>
        <item x="3"/>
        <item t="default"/>
      </items>
    </pivotField>
    <pivotField axis="axisRow" showAll="0">
      <items count="9">
        <item x="7"/>
        <item x="0"/>
        <item x="5"/>
        <item x="3"/>
        <item x="4"/>
        <item x="1"/>
        <item x="2"/>
        <item x="6"/>
        <item t="default"/>
      </items>
    </pivotField>
    <pivotField showAll="0">
      <items count="5">
        <item x="3"/>
        <item x="0"/>
        <item x="1"/>
        <item h="1" x="2"/>
        <item t="default"/>
      </items>
    </pivotField>
    <pivotField showAll="0"/>
    <pivotField showAll="0"/>
    <pivotField showAll="0"/>
    <pivotField showAll="0"/>
    <pivotField showAll="0"/>
    <pivotField dataField="1" showAll="0">
      <items count="9978">
        <item h="1" x="9536"/>
        <item x="4515"/>
        <item h="1" x="9863"/>
        <item h="1" x="9950"/>
        <item h="1" x="8632"/>
        <item h="1" x="2396"/>
        <item h="1" x="1984"/>
        <item h="1" x="9496"/>
        <item h="1" x="257"/>
        <item h="1" x="7482"/>
        <item h="1" x="5726"/>
        <item x="8112"/>
        <item h="1" x="1200"/>
        <item h="1" x="9779"/>
        <item h="1" x="6894"/>
        <item h="1" x="6235"/>
        <item h="1" x="8248"/>
        <item h="1" x="581"/>
        <item h="1" x="6250"/>
        <item h="1" x="6582"/>
        <item h="1" x="4451"/>
        <item h="1" x="8446"/>
        <item h="1" x="4765"/>
        <item h="1" x="6381"/>
        <item h="1" x="2712"/>
        <item h="1" x="5339"/>
        <item h="1" x="9659"/>
        <item h="1" x="6320"/>
        <item h="1" x="1663"/>
        <item h="1" x="8364"/>
        <item h="1" x="9701"/>
        <item h="1" x="5293"/>
        <item h="1" x="6971"/>
        <item h="1" x="9269"/>
        <item h="1" x="5250"/>
        <item h="1" x="5797"/>
        <item h="1" x="9549"/>
        <item h="1" x="2924"/>
        <item h="1" x="3377"/>
        <item h="1" x="6216"/>
        <item h="1" x="2259"/>
        <item h="1" x="8130"/>
        <item h="1" x="5578"/>
        <item h="1" x="4256"/>
        <item h="1" x="6746"/>
        <item h="1" x="4772"/>
        <item h="1" x="2536"/>
        <item h="1" x="1199"/>
        <item h="1" x="8909"/>
        <item h="1" x="3843"/>
        <item h="1" x="2397"/>
        <item h="1" x="8477"/>
        <item h="1" x="3269"/>
        <item h="1" x="1792"/>
        <item h="1" x="6349"/>
        <item h="1" x="3642"/>
        <item h="1" x="4601"/>
        <item h="1" x="1774"/>
        <item h="1" x="6212"/>
        <item h="1" x="1222"/>
        <item h="1" x="5698"/>
        <item h="1" x="2328"/>
        <item h="1" x="7924"/>
        <item h="1" x="5277"/>
        <item h="1" x="9441"/>
        <item h="1" x="8586"/>
        <item h="1" x="6611"/>
        <item h="1" x="3119"/>
        <item h="1" x="636"/>
        <item h="1" x="448"/>
        <item h="1" x="8040"/>
        <item h="1" x="3805"/>
        <item h="1" x="1434"/>
        <item h="1" x="2499"/>
        <item h="1" x="5680"/>
        <item h="1" x="6323"/>
        <item h="1" x="8782"/>
        <item h="1" x="3786"/>
        <item h="1" x="3453"/>
        <item h="1" x="8812"/>
        <item h="1" x="155"/>
        <item h="1" x="7293"/>
        <item h="1" x="959"/>
        <item h="1" x="3078"/>
        <item h="1" x="4653"/>
        <item h="1" x="5961"/>
        <item h="1" x="5358"/>
        <item h="1" x="6245"/>
        <item h="1" x="571"/>
        <item h="1" x="6877"/>
        <item h="1" x="373"/>
        <item h="1" x="7901"/>
        <item h="1" x="5613"/>
        <item h="1" x="369"/>
        <item h="1" x="1006"/>
        <item h="1" x="84"/>
        <item h="1" x="573"/>
        <item h="1" x="2657"/>
        <item h="1" x="3046"/>
        <item h="1" x="4411"/>
        <item h="1" x="7209"/>
        <item h="1" x="702"/>
        <item h="1" x="3591"/>
        <item h="1" x="7309"/>
        <item h="1" x="8276"/>
        <item h="1" x="9648"/>
        <item h="1" x="6195"/>
        <item h="1" x="8660"/>
        <item h="1" x="1878"/>
        <item h="1" x="6126"/>
        <item h="1" x="3903"/>
        <item h="1" x="306"/>
        <item h="1" x="4842"/>
        <item h="1" x="879"/>
        <item h="1" x="4988"/>
        <item h="1" x="2368"/>
        <item h="1" x="7760"/>
        <item h="1" x="7366"/>
        <item h="1" x="5968"/>
        <item h="1" x="1690"/>
        <item h="1" x="1961"/>
        <item h="1" x="4641"/>
        <item h="1" x="8338"/>
        <item h="1" x="1275"/>
        <item h="1" x="5223"/>
        <item h="1" x="5241"/>
        <item h="1" x="113"/>
        <item h="1" x="2529"/>
        <item h="1" x="7783"/>
        <item h="1" x="4688"/>
        <item h="1" x="7622"/>
        <item h="1" x="2042"/>
        <item h="1" x="6625"/>
        <item h="1" x="9421"/>
        <item h="1" x="3355"/>
        <item h="1" x="8286"/>
        <item h="1" x="6897"/>
        <item h="1" x="6225"/>
        <item h="1" x="9526"/>
        <item h="1" x="3250"/>
        <item h="1" x="1679"/>
        <item h="1" x="7846"/>
        <item h="1" x="2889"/>
        <item h="1" x="2802"/>
        <item h="1" x="5005"/>
        <item h="1" x="3120"/>
        <item h="1" x="5273"/>
        <item h="1" x="5031"/>
        <item h="1" x="8233"/>
        <item h="1" x="1450"/>
        <item h="1" x="1600"/>
        <item h="1" x="4873"/>
        <item h="1" x="239"/>
        <item h="1" x="1520"/>
        <item h="1" x="6634"/>
        <item h="1" x="3509"/>
        <item h="1" x="8949"/>
        <item h="1" x="2107"/>
        <item h="1" x="3716"/>
        <item h="1" x="3839"/>
        <item h="1" x="9591"/>
        <item h="1" x="3878"/>
        <item h="1" x="8980"/>
        <item h="1" x="265"/>
        <item h="1" x="5508"/>
        <item h="1" x="6974"/>
        <item h="1" x="3479"/>
        <item h="1" x="3667"/>
        <item h="1" x="4437"/>
        <item h="1" x="9929"/>
        <item h="1" x="6317"/>
        <item h="1" x="2132"/>
        <item h="1" x="4731"/>
        <item h="1" x="9765"/>
        <item h="1" x="4875"/>
        <item h="1" x="1930"/>
        <item h="1" x="7518"/>
        <item h="1" x="6023"/>
        <item h="1" x="5610"/>
        <item h="1" x="1207"/>
        <item h="1" x="9677"/>
        <item h="1" x="4359"/>
        <item h="1" x="1334"/>
        <item h="1" x="9386"/>
        <item h="1" x="7029"/>
        <item h="1" x="3900"/>
        <item h="1" x="4915"/>
        <item h="1" x="2931"/>
        <item h="1" x="2037"/>
        <item h="1" x="8257"/>
        <item h="1" x="5469"/>
        <item h="1" x="7072"/>
        <item h="1" x="5331"/>
        <item h="1" x="4126"/>
        <item h="1" x="3369"/>
        <item h="1" x="6784"/>
        <item h="1" x="9335"/>
        <item h="1" x="1534"/>
        <item h="1" x="5516"/>
        <item h="1" x="7469"/>
        <item h="1" x="1609"/>
        <item h="1" x="5515"/>
        <item h="1" x="5127"/>
        <item h="1" x="2059"/>
        <item h="1" x="4250"/>
        <item h="1" x="9747"/>
        <item h="1" x="2414"/>
        <item h="1" x="8479"/>
        <item h="1" x="5809"/>
        <item h="1" x="5816"/>
        <item h="1" x="388"/>
        <item h="1" x="2630"/>
        <item h="1" x="5571"/>
        <item h="1" x="5876"/>
        <item h="1" x="1298"/>
        <item h="1" x="8003"/>
        <item h="1" x="9622"/>
        <item h="1" x="7471"/>
        <item h="1" x="5191"/>
        <item h="1" x="6232"/>
        <item h="1" x="5132"/>
        <item h="1" x="9631"/>
        <item h="1" x="807"/>
        <item h="1" x="9494"/>
        <item h="1" x="9180"/>
        <item h="1" x="8818"/>
        <item h="1" x="8495"/>
        <item h="1" x="1773"/>
        <item h="1" x="7706"/>
        <item h="1" x="7361"/>
        <item h="1" x="1624"/>
        <item h="1" x="7093"/>
        <item h="1" x="6093"/>
        <item h="1" x="1252"/>
        <item h="1" x="2334"/>
        <item h="1" x="6561"/>
        <item h="1" x="5"/>
        <item h="1" x="3246"/>
        <item h="1" x="9834"/>
        <item h="1" x="9638"/>
        <item h="1" x="514"/>
        <item h="1" x="2168"/>
        <item h="1" x="1457"/>
        <item h="1" x="7828"/>
        <item h="1" x="3549"/>
        <item h="1" x="456"/>
        <item h="1" x="5012"/>
        <item h="1" x="2958"/>
        <item h="1" x="1469"/>
        <item h="1" x="1772"/>
        <item h="1" x="5926"/>
        <item h="1" x="3299"/>
        <item h="1" x="8177"/>
        <item h="1" x="9798"/>
        <item h="1" x="3236"/>
        <item h="1" x="1567"/>
        <item h="1" x="78"/>
        <item h="1" x="4074"/>
        <item h="1" x="5697"/>
        <item h="1" x="5990"/>
        <item h="1" x="4511"/>
        <item h="1" x="1782"/>
        <item h="1" x="4177"/>
        <item h="1" x="1000"/>
        <item h="1" x="8613"/>
        <item h="1" x="5493"/>
        <item h="1" x="7565"/>
        <item h="1" x="100"/>
        <item h="1" x="2547"/>
        <item h="1" x="5341"/>
        <item h="1" x="7637"/>
        <item h="1" x="8589"/>
        <item h="1" x="3109"/>
        <item h="1" x="2988"/>
        <item h="1" x="8725"/>
        <item h="1" x="772"/>
        <item h="1" x="2874"/>
        <item h="1" x="7716"/>
        <item h="1" x="3254"/>
        <item h="1" x="4516"/>
        <item h="1" x="212"/>
        <item h="1" x="9459"/>
        <item h="1" x="3606"/>
        <item h="1" x="6676"/>
        <item h="1" x="2824"/>
        <item h="1" x="7451"/>
        <item h="1" x="914"/>
        <item h="1" x="1497"/>
        <item h="1" x="6448"/>
        <item h="1" x="4789"/>
        <item h="1" x="3293"/>
        <item h="1" x="3744"/>
        <item h="1" x="4071"/>
        <item h="1" x="6600"/>
        <item h="1" x="5566"/>
        <item h="1" x="9860"/>
        <item h="1" x="4878"/>
        <item h="1" x="4773"/>
        <item h="1" x="4136"/>
        <item h="1" x="9161"/>
        <item h="1" x="9230"/>
        <item h="1" x="3861"/>
        <item h="1" x="7867"/>
        <item h="1" x="1738"/>
        <item h="1" x="4453"/>
        <item h="1" x="9120"/>
        <item h="1" x="3160"/>
        <item h="1" x="247"/>
        <item h="1" x="8382"/>
        <item h="1" x="2441"/>
        <item h="1" x="622"/>
        <item h="1" x="3609"/>
        <item h="1" x="8669"/>
        <item h="1" x="5361"/>
        <item h="1" x="2346"/>
        <item h="1" x="4075"/>
        <item h="1" x="5519"/>
        <item h="1" x="1244"/>
        <item h="1" x="4854"/>
        <item h="1" x="5939"/>
        <item h="1" x="1363"/>
        <item h="1" x="6044"/>
        <item h="1" x="5134"/>
        <item h="1" x="421"/>
        <item h="1" x="3464"/>
        <item h="1" x="6010"/>
        <item h="1" x="1209"/>
        <item h="1" x="894"/>
        <item h="1" x="1161"/>
        <item h="1" x="7970"/>
        <item h="1" x="3979"/>
        <item h="1" x="7326"/>
        <item h="1" x="2113"/>
        <item h="1" x="9825"/>
        <item h="1" x="9938"/>
        <item h="1" x="6512"/>
        <item h="1" x="7835"/>
        <item h="1" x="6257"/>
        <item h="1" x="7236"/>
        <item h="1" x="4672"/>
        <item h="1" x="8783"/>
        <item h="1" x="274"/>
        <item h="1" x="3309"/>
        <item h="1" x="5956"/>
        <item h="1" x="8059"/>
        <item h="1" x="1332"/>
        <item h="1" x="6983"/>
        <item h="1" x="1127"/>
        <item h="1" x="4840"/>
        <item h="1" x="1359"/>
        <item h="1" x="3512"/>
        <item h="1" x="6698"/>
        <item h="1" x="2691"/>
        <item h="1" x="2435"/>
        <item h="1" x="125"/>
        <item h="1" x="6383"/>
        <item h="1" x="9493"/>
        <item h="1" x="8235"/>
        <item h="1" x="7367"/>
        <item h="1" x="1791"/>
        <item h="1" x="9942"/>
        <item h="1" x="5384"/>
        <item h="1" x="3356"/>
        <item h="1" x="4522"/>
        <item h="1" x="5025"/>
        <item h="1" x="1633"/>
        <item h="1" x="9402"/>
        <item h="1" x="8008"/>
        <item h="1" x="8776"/>
        <item h="1" x="1242"/>
        <item h="1" x="5108"/>
        <item h="1" x="8844"/>
        <item h="1" x="1398"/>
        <item h="1" x="3568"/>
        <item h="1" x="3071"/>
        <item h="1" x="3156"/>
        <item h="1" x="8025"/>
        <item h="1" x="2582"/>
        <item h="1" x="1864"/>
        <item h="1" x="6076"/>
        <item h="1" x="9277"/>
        <item h="1" x="6740"/>
        <item h="1" x="9086"/>
        <item h="1" x="1096"/>
        <item h="1" x="1328"/>
        <item h="1" x="3532"/>
        <item h="1" x="9975"/>
        <item h="1" x="3573"/>
        <item h="1" x="4722"/>
        <item h="1" x="1368"/>
        <item h="1" x="9044"/>
        <item h="1" x="4703"/>
        <item h="1" x="4493"/>
        <item h="1" x="7615"/>
        <item h="1" x="2678"/>
        <item h="1" x="556"/>
        <item h="1" x="675"/>
        <item h="1" x="847"/>
        <item h="1" x="6805"/>
        <item h="1" x="5176"/>
        <item h="1" x="8936"/>
        <item h="1" x="9236"/>
        <item h="1" x="5833"/>
        <item h="1" x="7256"/>
        <item h="1" x="1630"/>
        <item h="1" x="575"/>
        <item h="1" x="9578"/>
        <item h="1" x="4693"/>
        <item h="1" x="2693"/>
        <item h="1" x="806"/>
        <item h="1" x="921"/>
        <item h="1" x="3779"/>
        <item h="1" x="2731"/>
        <item h="1" x="6842"/>
        <item h="1" x="890"/>
        <item h="1" x="8647"/>
        <item h="1" x="2813"/>
        <item h="1" x="5111"/>
        <item h="1" x="9107"/>
        <item h="1" x="5003"/>
        <item h="1" x="6062"/>
        <item h="1" x="8880"/>
        <item h="1" x="3173"/>
        <item h="1" x="7098"/>
        <item h="1" x="3082"/>
        <item h="1" x="9118"/>
        <item h="1" x="7926"/>
        <item h="1" x="7108"/>
        <item h="1" x="7129"/>
        <item h="1" x="5189"/>
        <item h="1" x="2124"/>
        <item h="1" x="4305"/>
        <item h="1" x="646"/>
        <item h="1" x="9828"/>
        <item h="1" x="199"/>
        <item h="1" x="2011"/>
        <item h="1" x="9248"/>
        <item h="1" x="7468"/>
        <item h="1" x="2484"/>
        <item h="1" x="3751"/>
        <item h="1" x="3768"/>
        <item h="1" x="4233"/>
        <item h="1" x="6814"/>
        <item h="1" x="1315"/>
        <item h="1" x="9010"/>
        <item h="1" x="2999"/>
        <item h="1" x="1262"/>
        <item h="1" x="6909"/>
        <item h="1" x="5834"/>
        <item h="1" x="1075"/>
        <item h="1" x="3345"/>
        <item h="1" x="1342"/>
        <item h="1" x="8409"/>
        <item h="1" x="8557"/>
        <item h="1" x="5379"/>
        <item h="1" x="4459"/>
        <item h="1" x="4969"/>
        <item h="1" x="2829"/>
        <item h="1" x="846"/>
        <item h="1" x="4921"/>
        <item h="1" x="823"/>
        <item h="1" x="6109"/>
        <item h="1" x="7838"/>
        <item h="1" x="541"/>
        <item h="1" x="7318"/>
        <item h="1" x="774"/>
        <item h="1" x="9282"/>
        <item h="1" x="8847"/>
        <item h="1" x="8081"/>
        <item h="1" x="4173"/>
        <item h="1" x="6187"/>
        <item h="1" x="4679"/>
        <item h="1" x="3644"/>
        <item h="1" x="6839"/>
        <item h="1" x="3575"/>
        <item h="1" x="6375"/>
        <item h="1" x="9733"/>
        <item h="1" x="1105"/>
        <item h="1" x="4636"/>
        <item h="1" x="2926"/>
        <item h="1" x="3991"/>
        <item h="1" x="6296"/>
        <item h="1" x="3993"/>
        <item h="1" x="9177"/>
        <item h="1" x="2120"/>
        <item h="1" x="590"/>
        <item h="1" x="7738"/>
        <item h="1" x="9385"/>
        <item h="1" x="6902"/>
        <item h="1" x="387"/>
        <item h="1" x="2503"/>
        <item h="1" x="8187"/>
        <item h="1" x="7169"/>
        <item h="1" x="2155"/>
        <item h="1" x="9519"/>
        <item h="1" x="8348"/>
        <item h="1" x="6953"/>
        <item h="1" x="3426"/>
        <item h="1" x="2055"/>
        <item h="1" x="2323"/>
        <item h="1" x="9076"/>
        <item h="1" x="3686"/>
        <item h="1" x="3623"/>
        <item h="1" x="7872"/>
        <item h="1" x="1543"/>
        <item h="1" x="1821"/>
        <item h="1" x="5419"/>
        <item h="1" x="621"/>
        <item h="1" x="9220"/>
        <item h="1" x="5722"/>
        <item h="1" x="8774"/>
        <item h="1" x="1827"/>
        <item h="1" x="7120"/>
        <item h="1" x="4620"/>
        <item h="1" x="3507"/>
        <item h="1" x="584"/>
        <item h="1" x="497"/>
        <item h="1" x="3419"/>
        <item h="1" x="1412"/>
        <item h="1" x="4582"/>
        <item h="1" x="7360"/>
        <item h="1" x="4163"/>
        <item h="1" x="3157"/>
        <item h="1" x="4872"/>
        <item h="1" x="4408"/>
        <item h="1" x="7787"/>
        <item h="1" x="9209"/>
        <item h="1" x="2648"/>
        <item h="1" x="4412"/>
        <item h="1" x="5450"/>
        <item h="1" x="9647"/>
        <item h="1" x="8623"/>
        <item h="1" x="4724"/>
        <item h="1" x="545"/>
        <item h="1" x="944"/>
        <item h="1" x="9698"/>
        <item h="1" x="3391"/>
        <item h="1" x="843"/>
        <item h="1" x="7078"/>
        <item h="1" x="1405"/>
        <item h="1" x="9208"/>
        <item h="1" x="3745"/>
        <item h="1" x="4666"/>
        <item h="1" x="1195"/>
        <item h="1" x="6450"/>
        <item h="1" x="3913"/>
        <item h="1" x="814"/>
        <item h="1" x="5658"/>
        <item h="1" x="8677"/>
        <item h="1" x="7104"/>
        <item h="1" x="5155"/>
        <item h="1" x="7826"/>
        <item h="1" x="9191"/>
        <item h="1" x="3626"/>
        <item h="1" x="6707"/>
        <item h="1" x="9190"/>
        <item h="1" x="4656"/>
        <item h="1" x="9710"/>
        <item h="1" x="97"/>
        <item h="1" x="2493"/>
        <item h="1" x="6790"/>
        <item h="1" x="9728"/>
        <item h="1" x="6350"/>
        <item h="1" x="883"/>
        <item h="1" x="7453"/>
        <item h="1" x="5090"/>
        <item h="1" x="2339"/>
        <item h="1" x="6097"/>
        <item h="1" x="9399"/>
        <item h="1" x="2223"/>
        <item h="1" x="891"/>
        <item h="1" x="7076"/>
        <item h="1" x="6632"/>
        <item h="1" x="1859"/>
        <item h="1" x="8814"/>
        <item h="1" x="3057"/>
        <item h="1" x="7397"/>
        <item h="1" x="6029"/>
        <item h="1" x="5049"/>
        <item h="1" x="226"/>
        <item h="1" x="9878"/>
        <item h="1" x="5799"/>
        <item h="1" x="4645"/>
        <item h="1" x="9760"/>
        <item h="1" x="2841"/>
        <item h="1" x="9098"/>
        <item h="1" x="6209"/>
        <item h="1" x="2680"/>
        <item h="1" x="5530"/>
        <item h="1" x="537"/>
        <item h="1" x="511"/>
        <item h="1" x="2347"/>
        <item h="1" x="2087"/>
        <item h="1" x="3400"/>
        <item h="1" x="5852"/>
        <item h="1" x="3323"/>
        <item h="1" x="1501"/>
        <item h="1" x="3064"/>
        <item h="1" x="5850"/>
        <item h="1" x="8735"/>
        <item h="1" x="3981"/>
        <item h="1" x="4143"/>
        <item h="1" x="7207"/>
        <item h="1" x="1999"/>
        <item h="1" x="1555"/>
        <item h="1" x="853"/>
        <item h="1" x="7850"/>
        <item h="1" x="5499"/>
        <item h="1" x="8720"/>
        <item h="1" x="9668"/>
        <item h="1" x="8267"/>
        <item h="1" x="1448"/>
        <item h="1" x="9470"/>
        <item h="1" x="5300"/>
        <item h="1" x="3798"/>
        <item h="1" x="7410"/>
        <item h="1" x="7765"/>
        <item h="1" x="1194"/>
        <item h="1" x="3630"/>
        <item h="1" x="3864"/>
        <item h="1" x="1121"/>
        <item h="1" x="2623"/>
        <item h="1" x="6884"/>
        <item h="1" x="2081"/>
        <item h="1" x="2005"/>
        <item h="1" x="5874"/>
        <item h="1" x="1408"/>
        <item h="1" x="4999"/>
        <item h="1" x="476"/>
        <item h="1" x="2504"/>
        <item h="1" x="5129"/>
        <item h="1" x="2784"/>
        <item h="1" x="4152"/>
        <item h="1" x="7780"/>
        <item h="1" x="5157"/>
        <item h="1" x="1154"/>
        <item h="1" x="9670"/>
        <item h="1" x="8916"/>
        <item h="1" x="9378"/>
        <item h="1" x="1218"/>
        <item h="1" x="5274"/>
        <item h="1" x="8324"/>
        <item h="1" x="5417"/>
        <item h="1" x="1131"/>
        <item h="1" x="1713"/>
        <item h="1" x="140"/>
        <item h="1" x="3394"/>
        <item h="1" x="8670"/>
        <item h="1" x="4065"/>
        <item h="1" x="8952"/>
        <item h="1" x="7228"/>
        <item h="1" x="8242"/>
        <item h="1" x="5705"/>
        <item h="1" x="3171"/>
        <item h="1" x="5642"/>
        <item h="1" x="182"/>
        <item h="1" x="2179"/>
        <item h="1" x="2477"/>
        <item h="1" x="4219"/>
        <item h="1" x="7950"/>
        <item h="1" x="3211"/>
        <item h="1" x="331"/>
        <item h="1" x="3715"/>
        <item h="1" x="2843"/>
        <item h="1" x="5731"/>
        <item h="1" x="4990"/>
        <item h="1" x="7890"/>
        <item h="1" x="7918"/>
        <item h="1" x="3543"/>
        <item h="1" x="5625"/>
        <item h="1" x="523"/>
        <item h="1" x="1720"/>
        <item h="1" x="6920"/>
        <item h="1" x="2941"/>
        <item h="1" x="604"/>
        <item h="1" x="8371"/>
        <item h="1" x="7177"/>
        <item h="1" x="5551"/>
        <item h="1" x="6459"/>
        <item h="1" x="1596"/>
        <item h="1" x="5224"/>
        <item h="1" x="1171"/>
        <item h="1" x="1073"/>
        <item h="1" x="2345"/>
        <item h="1" x="6422"/>
        <item h="1" x="9173"/>
        <item h="1" x="1093"/>
        <item h="1" x="5219"/>
        <item h="1" x="4514"/>
        <item h="1" x="4409"/>
        <item h="1" x="4301"/>
        <item h="1" x="2534"/>
        <item h="1" x="6807"/>
        <item h="1" x="5400"/>
        <item h="1" x="7109"/>
        <item h="1" x="1340"/>
        <item h="1" x="3518"/>
        <item h="1" x="3597"/>
        <item h="1" x="7510"/>
        <item h="1" x="2982"/>
        <item h="1" x="5203"/>
        <item h="1" x="5255"/>
        <item h="1" x="8171"/>
        <item h="1" x="9178"/>
        <item h="1" x="534"/>
        <item h="1" x="611"/>
        <item h="1" x="9879"/>
        <item h="1" x="4021"/>
        <item h="1" x="3968"/>
        <item h="1" x="1477"/>
        <item h="1" x="3643"/>
        <item h="1" x="1711"/>
        <item h="1" x="1308"/>
        <item h="1" x="3787"/>
        <item h="1" x="5050"/>
        <item h="1" x="4871"/>
        <item h="1" x="8232"/>
        <item h="1" x="9360"/>
        <item h="1" x="6477"/>
        <item h="1" x="6304"/>
        <item h="1" x="5294"/>
        <item h="1" x="8099"/>
        <item h="1" x="3215"/>
        <item h="1" x="2645"/>
        <item h="1" x="1456"/>
        <item h="1" x="9114"/>
        <item h="1" x="660"/>
        <item h="1" x="3793"/>
        <item h="1" x="7528"/>
        <item h="1" x="8400"/>
        <item h="1" x="8393"/>
        <item h="1" x="6533"/>
        <item h="1" x="6185"/>
        <item h="1" x="4440"/>
        <item h="1" x="4418"/>
        <item h="1" x="7858"/>
        <item h="1" x="4192"/>
        <item h="1" x="2239"/>
        <item h="1" x="1321"/>
        <item h="1" x="2913"/>
        <item h="1" x="9410"/>
        <item h="1" x="222"/>
        <item h="1" x="7254"/>
        <item h="1" x="6898"/>
        <item h="1" x="4207"/>
        <item h="1" x="5282"/>
        <item h="1" x="7634"/>
        <item h="1" x="2546"/>
        <item h="1" x="3574"/>
        <item h="1" x="6556"/>
        <item h="1" x="8662"/>
        <item h="1" x="946"/>
        <item h="1" x="6584"/>
        <item h="1" x="6938"/>
        <item h="1" x="7802"/>
        <item h="1" x="8186"/>
        <item h="1" x="6525"/>
        <item h="1" x="649"/>
        <item h="1" x="8817"/>
        <item h="1" x="2004"/>
        <item h="1" x="3702"/>
        <item h="1" x="8901"/>
        <item h="1" x="2716"/>
        <item h="1" x="6263"/>
        <item h="1" x="9303"/>
        <item h="1" x="7703"/>
        <item h="1" x="4134"/>
        <item h="1" x="3389"/>
        <item h="1" x="8746"/>
        <item h="1" x="7325"/>
        <item h="1" x="665"/>
        <item h="1" x="2581"/>
        <item h="1" x="6778"/>
        <item h="1" x="3276"/>
        <item h="1" x="1927"/>
        <item h="1" x="8542"/>
        <item h="1" x="8521"/>
        <item h="1" x="6116"/>
        <item h="1" x="5026"/>
        <item h="1" x="9857"/>
        <item h="1" x="6427"/>
        <item h="1" x="4820"/>
        <item h="1" x="1479"/>
        <item h="1" x="2193"/>
        <item h="1" x="3508"/>
        <item h="1" x="4712"/>
        <item h="1" x="4123"/>
        <item h="1" x="777"/>
        <item h="1" x="7546"/>
        <item h="1" x="4154"/>
        <item h="1" x="4400"/>
        <item h="1" x="7954"/>
        <item h="1" x="983"/>
        <item h="1" x="3639"/>
        <item h="1" x="6211"/>
        <item h="1" x="3782"/>
        <item h="1" x="8463"/>
        <item h="1" x="3846"/>
        <item h="1" x="2584"/>
        <item h="1" x="7527"/>
        <item h="1" x="6043"/>
        <item h="1" x="4774"/>
        <item h="1" x="1911"/>
        <item h="1" x="2232"/>
        <item h="1" x="6049"/>
        <item h="1" x="9301"/>
        <item h="1" x="8994"/>
        <item h="1" x="6773"/>
        <item h="1" x="6782"/>
        <item h="1" x="1462"/>
        <item h="1" x="6818"/>
        <item h="1" x="8274"/>
        <item h="1" x="5668"/>
        <item h="1" x="1517"/>
        <item h="1" x="2733"/>
        <item h="1" x="9005"/>
        <item h="1" x="6606"/>
        <item h="1" x="2434"/>
        <item h="1" x="8118"/>
        <item h="1" x="9533"/>
        <item h="1" x="1100"/>
        <item h="1" x="2442"/>
        <item h="1" x="6162"/>
        <item h="1" x="7773"/>
        <item h="1" x="7945"/>
        <item h="1" x="5696"/>
        <item h="1" x="3967"/>
        <item h="1" x="4949"/>
        <item h="1" x="580"/>
        <item h="1" x="6011"/>
        <item h="1" x="5368"/>
        <item h="1" x="3201"/>
        <item h="1" x="9918"/>
        <item h="1" x="368"/>
        <item h="1" x="9404"/>
        <item h="1" x="7636"/>
        <item h="1" x="5074"/>
        <item h="1" x="8648"/>
        <item h="1" x="8337"/>
        <item h="1" x="5593"/>
        <item h="1" x="9141"/>
        <item h="1" x="3281"/>
        <item h="1" x="825"/>
        <item h="1" x="4449"/>
        <item h="1" x="6002"/>
        <item h="1" x="8310"/>
        <item h="1" x="635"/>
        <item h="1" x="2425"/>
        <item h="1" x="692"/>
        <item h="1" x="4546"/>
        <item h="1" x="2432"/>
        <item h="1" x="4528"/>
        <item h="1" x="5645"/>
        <item h="1" x="7955"/>
        <item h="1" x="6369"/>
        <item h="1" x="7422"/>
        <item h="1" x="8218"/>
        <item h="1" x="4088"/>
        <item h="1" x="3916"/>
        <item h="1" x="8935"/>
        <item h="1" x="8256"/>
        <item h="1" x="9667"/>
        <item h="1" x="3465"/>
        <item h="1" x="4552"/>
        <item h="1" x="2887"/>
        <item h="1" x="7413"/>
        <item h="1" x="3125"/>
        <item h="1" x="9227"/>
        <item h="1" x="8830"/>
        <item h="1" x="6040"/>
        <item h="1" x="4588"/>
        <item h="1" x="1918"/>
        <item h="1" x="8027"/>
        <item h="1" x="6430"/>
        <item h="1" x="4943"/>
        <item h="1" x="9687"/>
        <item h="1" x="8558"/>
        <item h="1" x="8948"/>
        <item h="1" x="7239"/>
        <item h="1" x="191"/>
        <item h="1" x="2064"/>
        <item h="1" x="9564"/>
        <item h="1" x="693"/>
        <item h="1" x="5713"/>
        <item h="1" x="5994"/>
        <item h="1" x="9547"/>
        <item h="1" x="6903"/>
        <item h="1" x="8095"/>
        <item h="1" x="6028"/>
        <item h="1" x="2968"/>
        <item h="1" x="9317"/>
        <item h="1" x="165"/>
        <item h="1" x="9920"/>
        <item h="1" x="267"/>
        <item h="1" x="4555"/>
        <item h="1" x="3521"/>
        <item h="1" x="2083"/>
        <item h="1" x="4390"/>
        <item h="1" x="570"/>
        <item h="1" x="8533"/>
        <item h="1" x="3430"/>
        <item h="1" x="5552"/>
        <item h="1" x="118"/>
        <item h="1" x="7346"/>
        <item h="1" x="3287"/>
        <item h="1" x="4829"/>
        <item h="1" x="2561"/>
        <item h="1" x="695"/>
        <item h="1" x="1833"/>
        <item h="1" x="2012"/>
        <item h="1" x="4156"/>
        <item h="1" x="1988"/>
        <item h="1" x="2867"/>
        <item h="1" x="1323"/>
        <item h="1" x="2868"/>
        <item h="1" x="9713"/>
        <item h="1" x="74"/>
        <item h="1" x="1893"/>
        <item h="1" x="9840"/>
        <item h="1" x="3857"/>
        <item h="1" x="110"/>
        <item h="1" x="1297"/>
        <item h="1" x="6305"/>
        <item h="1" x="4146"/>
        <item h="1" x="3031"/>
        <item h="1" x="6439"/>
        <item h="1" x="8995"/>
        <item h="1" x="8280"/>
        <item h="1" x="4619"/>
        <item h="1" x="4081"/>
        <item h="1" x="7550"/>
        <item h="1" x="9792"/>
        <item h="1" x="2233"/>
        <item h="1" x="5687"/>
        <item h="1" x="8941"/>
        <item h="1" x="4633"/>
        <item h="1" x="2151"/>
        <item h="1" x="8628"/>
        <item h="1" x="5681"/>
        <item h="1" x="2817"/>
        <item h="1" x="7678"/>
        <item h="1" x="1509"/>
        <item h="1" x="395"/>
        <item h="1" x="8889"/>
        <item h="1" x="7449"/>
        <item h="1" x="3834"/>
        <item h="1" x="4752"/>
        <item h="1" x="4004"/>
        <item h="1" x="1307"/>
        <item h="1" x="5484"/>
        <item h="1" x="5805"/>
        <item h="1" x="1805"/>
        <item h="1" x="3704"/>
        <item h="1" x="9862"/>
        <item h="1" x="602"/>
        <item h="1" x="3522"/>
        <item h="1" x="115"/>
        <item h="1" x="6659"/>
        <item h="1" x="5891"/>
        <item h="1" x="6862"/>
        <item h="1" x="5126"/>
        <item h="1" x="2318"/>
        <item h="1" x="5783"/>
        <item h="1" x="6432"/>
        <item h="1" x="3930"/>
        <item h="1" x="6289"/>
        <item h="1" x="3645"/>
        <item h="1" x="7939"/>
        <item h="1" x="3142"/>
        <item h="1" x="9284"/>
        <item h="1" x="2069"/>
        <item h="1" x="4019"/>
        <item h="1" x="705"/>
        <item h="1" x="26"/>
        <item h="1" x="3670"/>
        <item h="1" x="1908"/>
        <item h="1" x="2668"/>
        <item h="1" x="6507"/>
        <item h="1" x="2775"/>
        <item h="1" x="4328"/>
        <item h="1" x="2135"/>
        <item h="1" x="7958"/>
        <item h="1" x="4054"/>
        <item h="1" x="4970"/>
        <item h="1" x="7133"/>
        <item h="1" x="8104"/>
        <item h="1" x="6811"/>
        <item h="1" x="5777"/>
        <item h="1" x="7762"/>
        <item h="1" x="4905"/>
        <item h="1" x="8053"/>
        <item h="1" x="4244"/>
        <item h="1" x="65"/>
        <item h="1" x="5147"/>
        <item h="1" x="8019"/>
        <item h="1" x="6123"/>
        <item h="1" x="4268"/>
        <item h="1" x="1339"/>
        <item h="1" x="4825"/>
        <item h="1" x="9451"/>
        <item h="1" x="7069"/>
        <item h="1" x="8753"/>
        <item h="1" x="6227"/>
        <item h="1" x="8459"/>
        <item h="1" x="1358"/>
        <item h="1" x="8108"/>
        <item h="1" x="5098"/>
        <item h="1" x="5948"/>
        <item h="1" x="2305"/>
        <item h="1" x="6202"/>
        <item h="1" x="9130"/>
        <item h="1" x="5204"/>
        <item h="1" x="1361"/>
        <item h="1" x="1586"/>
        <item h="1" x="1527"/>
        <item h="1" x="7350"/>
        <item h="1" x="5211"/>
        <item h="1" x="146"/>
        <item h="1" x="726"/>
        <item h="1" x="5093"/>
        <item h="1" x="4195"/>
        <item h="1" x="8386"/>
        <item h="1" x="5655"/>
        <item h="1" x="6926"/>
        <item h="1" x="4542"/>
        <item h="1" x="3099"/>
        <item h="1" x="7405"/>
        <item h="1" x="8091"/>
        <item h="1" x="1557"/>
        <item h="1" x="7238"/>
        <item h="1" x="528"/>
        <item h="1" x="3945"/>
        <item h="1" x="9024"/>
        <item h="1" x="8328"/>
        <item h="1" x="9026"/>
        <item h="1" x="3462"/>
        <item h="1" x="6621"/>
        <item h="1" x="2633"/>
        <item h="1" x="9811"/>
        <item h="1" x="1840"/>
        <item h="1" x="6636"/>
        <item h="1" x="9815"/>
        <item h="1" x="111"/>
        <item h="1" x="3661"/>
        <item h="1" x="6615"/>
        <item h="1" x="6012"/>
        <item h="1" x="6285"/>
        <item h="1" x="2338"/>
        <item h="1" x="4215"/>
        <item h="1" x="3018"/>
        <item h="1" x="3469"/>
        <item h="1" x="7952"/>
        <item h="1" x="2292"/>
        <item h="1" x="9727"/>
        <item h="1" x="3228"/>
        <item h="1" x="6874"/>
        <item h="1" x="3406"/>
        <item h="1" x="8550"/>
        <item h="1" x="8462"/>
        <item h="1" x="3920"/>
        <item h="1" x="9610"/>
        <item h="1" x="1898"/>
        <item h="1" x="8433"/>
        <item h="1" x="4848"/>
        <item h="1" x="1946"/>
        <item h="1" x="8455"/>
        <item h="1" x="4252"/>
        <item h="1" x="3110"/>
        <item h="1" x="7416"/>
        <item h="1" x="1239"/>
        <item h="1" x="8261"/>
        <item h="1" x="2245"/>
        <item h="1" x="7376"/>
        <item h="1" x="9856"/>
        <item h="1" x="9389"/>
        <item h="1" x="766"/>
        <item h="1" x="7603"/>
        <item h="1" x="5743"/>
        <item h="1" x="7494"/>
        <item h="1" x="3760"/>
        <item h="1" x="8062"/>
        <item h="1" x="1784"/>
        <item h="1" x="3566"/>
        <item h="1" x="869"/>
        <item h="1" x="447"/>
        <item h="1" x="3285"/>
        <item h="1" x="6604"/>
        <item h="1" x="9957"/>
        <item h="1" x="996"/>
        <item h="1" x="5080"/>
        <item h="1" x="9901"/>
        <item h="1" x="7660"/>
        <item h="1" x="9553"/>
        <item h="1" x="8205"/>
        <item h="1" x="5526"/>
        <item h="1" x="804"/>
        <item h="1" x="5843"/>
        <item h="1" x="394"/>
        <item h="1" x="3271"/>
        <item h="1" x="6136"/>
        <item h="1" x="9442"/>
        <item h="1" x="5266"/>
        <item h="1" x="48"/>
        <item h="1" x="4718"/>
        <item h="1" x="2285"/>
        <item h="1" x="8511"/>
        <item h="1" x="2046"/>
        <item h="1" x="6775"/>
        <item h="1" x="2356"/>
        <item h="1" x="5601"/>
        <item h="1" x="4203"/>
        <item h="1" x="3256"/>
        <item h="1" x="6921"/>
        <item h="1" x="8051"/>
        <item h="1" x="4675"/>
        <item h="1" x="8569"/>
        <item h="1" x="334"/>
        <item h="1" x="5617"/>
        <item h="1" x="5389"/>
        <item h="1" x="8258"/>
        <item h="1" x="5457"/>
        <item h="1" x="2244"/>
        <item h="1" x="2806"/>
        <item h="1" x="5186"/>
        <item h="1" x="4424"/>
        <item h="1" x="1836"/>
        <item h="1" x="1106"/>
        <item h="1" x="1280"/>
        <item h="1" x="3892"/>
        <item h="1" x="8416"/>
        <item h="1" x="5612"/>
        <item h="1" x="6768"/>
        <item h="1" x="2820"/>
        <item h="1" x="9518"/>
        <item h="1" x="6501"/>
        <item h="1" x="9030"/>
        <item h="1" x="3696"/>
        <item h="1" x="6276"/>
        <item h="1" x="3457"/>
        <item h="1" x="8629"/>
        <item h="1" x="3102"/>
        <item h="1" x="4171"/>
        <item h="1" x="7887"/>
        <item h="1" x="6904"/>
        <item h="1" x="7354"/>
        <item h="1" x="3252"/>
        <item h="1" x="2293"/>
        <item h="1" x="1552"/>
        <item h="1" x="6998"/>
        <item h="1" x="9850"/>
        <item h="1" x="6851"/>
        <item h="1" x="7192"/>
        <item h="1" x="8790"/>
        <item h="1" x="6050"/>
        <item h="1" x="1228"/>
        <item h="1" x="7499"/>
        <item h="1" x="9258"/>
        <item h="1" x="7270"/>
        <item h="1" x="3472"/>
        <item h="1" x="1206"/>
        <item h="1" x="4247"/>
        <item h="1" x="9606"/>
        <item h="1" x="3085"/>
        <item h="1" x="5728"/>
        <item h="1" x="2187"/>
        <item h="1" x="9590"/>
        <item h="1" x="2422"/>
        <item h="1" x="7818"/>
        <item h="1" x="3044"/>
        <item h="1" x="7638"/>
        <item h="1" x="3785"/>
        <item h="1" x="5315"/>
        <item h="1" x="8919"/>
        <item h="1" x="4132"/>
        <item h="1" x="2000"/>
        <item h="1" x="5038"/>
        <item h="1" x="6738"/>
        <item h="1" x="9662"/>
        <item h="1" x="7621"/>
        <item h="1" x="2989"/>
        <item h="1" x="8215"/>
        <item h="1" x="3408"/>
        <item h="1" x="924"/>
        <item h="1" x="2420"/>
        <item h="1" x="9181"/>
        <item h="1" x="9923"/>
        <item h="1" x="3510"/>
        <item h="1" x="8383"/>
        <item h="1" x="2735"/>
        <item h="1" x="2518"/>
        <item h="1" x="1293"/>
        <item h="1" x="301"/>
        <item h="1" x="1300"/>
        <item h="1" x="2927"/>
        <item h="1" x="1065"/>
        <item h="1" x="7019"/>
        <item h="1" x="6628"/>
        <item h="1" x="8032"/>
        <item h="1" x="4593"/>
        <item h="1" x="4956"/>
        <item h="1" x="4213"/>
        <item h="1" x="8796"/>
        <item h="1" x="6390"/>
        <item h="1" x="5690"/>
        <item h="1" x="4427"/>
        <item h="1" x="5669"/>
        <item h="1" x="2357"/>
        <item h="1" x="6171"/>
        <item h="1" x="1743"/>
        <item h="1" x="1553"/>
        <item h="1" x="8772"/>
        <item h="1" x="4768"/>
        <item h="1" x="1491"/>
        <item h="1" x="5594"/>
        <item h="1" x="8712"/>
        <item h="1" x="2573"/>
        <item h="1" x="8010"/>
        <item h="1" x="3845"/>
        <item h="1" x="2770"/>
        <item h="1" x="2638"/>
        <item h="1" x="1035"/>
        <item h="1" x="6198"/>
        <item h="1" x="180"/>
        <item h="1" x="6309"/>
        <item h="1" x="8942"/>
        <item h="1" x="8964"/>
        <item h="1" x="2596"/>
        <item h="1" x="9719"/>
        <item h="1" x="4131"/>
        <item h="1" x="9028"/>
        <item h="1" x="7155"/>
        <item h="1" x="1598"/>
        <item h="1" x="9278"/>
        <item h="1" x="2476"/>
        <item h="1" x="4467"/>
        <item h="1" x="1614"/>
        <item h="1" x="9625"/>
        <item h="1" x="5029"/>
        <item h="1" x="3359"/>
        <item h="1" x="13"/>
        <item h="1" x="7392"/>
        <item h="1" x="7810"/>
        <item h="1" x="8582"/>
        <item h="1" x="6841"/>
        <item h="1" x="6183"/>
        <item h="1" x="3126"/>
        <item h="1" x="4631"/>
        <item h="1" x="469"/>
        <item h="1" x="1256"/>
        <item h="1" x="7011"/>
        <item h="1" x="8282"/>
        <item h="1" x="2288"/>
        <item h="1" x="1770"/>
        <item h="1" x="8012"/>
        <item h="1" x="8760"/>
        <item h="1" x="2689"/>
        <item h="1" x="7412"/>
        <item h="1" x="9895"/>
        <item h="1" x="4910"/>
        <item h="1" x="4994"/>
        <item h="1" x="2846"/>
        <item h="1" x="2488"/>
        <item h="1" x="5541"/>
        <item h="1" x="7301"/>
        <item h="1" x="1403"/>
        <item h="1" x="9646"/>
        <item h="1" x="1602"/>
        <item h="1" x="3065"/>
        <item h="1" x="9735"/>
        <item h="1" x="5779"/>
        <item h="1" x="525"/>
        <item h="1" x="6170"/>
        <item h="1" x="6110"/>
        <item h="1" x="1578"/>
        <item h="1" x="2474"/>
        <item h="1" x="6769"/>
        <item h="1" x="6838"/>
        <item h="1" x="6993"/>
        <item h="1" x="5509"/>
        <item h="1" x="4343"/>
        <item h="1" x="9666"/>
        <item h="1" x="4567"/>
        <item h="1" x="5415"/>
        <item h="1" x="775"/>
        <item h="1" x="4788"/>
        <item h="1" x="2954"/>
        <item h="1" x="6172"/>
        <item h="1" x="7559"/>
        <item h="1" x="4510"/>
        <item h="1" x="5066"/>
        <item h="1" x="9939"/>
        <item h="1" x="8340"/>
        <item h="1" x="6576"/>
        <item h="1" x="3112"/>
        <item h="1" x="8665"/>
        <item h="1" x="531"/>
        <item h="1" x="7707"/>
        <item h="1" x="3092"/>
        <item h="1" x="3500"/>
        <item h="1" x="5502"/>
        <item h="1" x="9838"/>
        <item h="1" x="458"/>
        <item h="1" x="678"/>
        <item h="1" x="4181"/>
        <item h="1" x="9846"/>
        <item h="1" x="4428"/>
        <item h="1" x="9969"/>
        <item h="1" x="269"/>
        <item h="1" x="5216"/>
        <item h="1" x="4314"/>
        <item h="1" x="2118"/>
        <item h="1" x="1800"/>
        <item h="1" x="2907"/>
        <item h="1" x="5845"/>
        <item h="1" x="6371"/>
        <item h="1" x="8603"/>
        <item h="1" x="1883"/>
        <item h="1" x="8196"/>
        <item h="1" x="4039"/>
        <item h="1" x="3443"/>
        <item h="1" x="3474"/>
        <item h="1" x="243"/>
        <item h="1" x="4890"/>
        <item h="1" x="9322"/>
        <item h="1" x="5639"/>
        <item h="1" x="1604"/>
        <item h="1" x="2594"/>
        <item h="1" x="5536"/>
        <item h="1" x="5887"/>
        <item h="1" x="9263"/>
        <item h="1" x="5768"/>
        <item h="1" x="2804"/>
        <item h="1" x="9447"/>
        <item h="1" x="8107"/>
        <item h="1" x="253"/>
        <item h="1" x="9231"/>
        <item h="1" x="3771"/>
        <item h="1" x="8069"/>
        <item h="1" x="2265"/>
        <item h="1" x="5561"/>
        <item h="1" x="1343"/>
        <item h="1" x="8345"/>
        <item h="1" x="2100"/>
        <item h="1" x="854"/>
        <item h="1" x="7496"/>
        <item h="1" x="1559"/>
        <item h="1" x="8957"/>
        <item h="1" x="2496"/>
        <item h="1" x="2221"/>
        <item h="1" x="884"/>
        <item h="1" x="2746"/>
        <item h="1" x="1077"/>
        <item h="1" x="971"/>
        <item h="1" x="6812"/>
        <item h="1" x="9145"/>
        <item h="1" x="9479"/>
        <item h="1" x="1964"/>
        <item h="1" x="3537"/>
        <item h="1" x="5766"/>
        <item h="1" x="446"/>
        <item h="1" x="4099"/>
        <item h="1" x="6478"/>
        <item h="1" x="4855"/>
        <item h="1" x="1692"/>
        <item h="1" x="5908"/>
        <item h="1" x="8487"/>
        <item h="1" x="7359"/>
        <item h="1" x="8133"/>
        <item h="1" x="8599"/>
        <item h="1" x="5774"/>
        <item h="1" x="3168"/>
        <item h="1" x="9349"/>
        <item h="1" x="5827"/>
        <item h="1" x="887"/>
        <item h="1" x="3083"/>
        <item h="1" x="6033"/>
        <item h="1" x="2303"/>
        <item h="1" x="2585"/>
        <item h="1" x="164"/>
        <item h="1" x="7931"/>
        <item h="1" x="2349"/>
        <item h="1" x="7071"/>
        <item h="1" x="364"/>
        <item h="1" x="5871"/>
        <item h="1" x="1819"/>
        <item h="1" x="3868"/>
        <item h="1" x="1193"/>
        <item h="1" x="7597"/>
        <item h="1" x="4072"/>
        <item h="1" x="1869"/>
        <item h="1" x="4738"/>
        <item h="1" x="670"/>
        <item h="1" x="8326"/>
        <item h="1" x="686"/>
        <item h="1" x="3513"/>
        <item h="1" x="4266"/>
        <item h="1" x="8411"/>
        <item h="1" x="3638"/>
        <item h="1" x="9210"/>
        <item h="1" x="1691"/>
        <item h="1" x="7991"/>
        <item h="1" x="1360"/>
        <item h="1" x="2866"/>
        <item h="1" x="9271"/>
        <item h="1" x="5947"/>
        <item h="1" x="8423"/>
        <item h="1" x="9112"/>
        <item h="1" x="8347"/>
        <item h="1" x="1435"/>
        <item h="1" x="2149"/>
        <item h="1" x="4263"/>
        <item h="1" x="5830"/>
        <item h="1" x="7327"/>
        <item h="1" x="756"/>
        <item h="1" x="5924"/>
        <item h="1" x="5620"/>
        <item h="1" x="2409"/>
        <item h="1" x="9021"/>
        <item h="1" x="6827"/>
        <item h="1" x="689"/>
        <item h="1" x="1814"/>
        <item h="1" x="5395"/>
        <item h="1" x="7916"/>
        <item h="1" x="365"/>
        <item h="1" x="8085"/>
        <item h="1" x="2734"/>
        <item h="1" x="5749"/>
        <item h="1" x="8391"/>
        <item h="1" x="297"/>
        <item h="1" x="2881"/>
        <item h="1" x="1338"/>
        <item h="1" x="6760"/>
        <item h="1" x="8238"/>
        <item h="1" x="6601"/>
        <item h="1" x="1835"/>
        <item h="1" x="2102"/>
        <item h="1" x="9214"/>
        <item h="1" x="5597"/>
        <item h="1" x="1763"/>
        <item h="1" x="1089"/>
        <item h="1" x="5267"/>
        <item h="1" x="867"/>
        <item h="1" x="6206"/>
        <item h="1" x="9218"/>
        <item h="1" x="6268"/>
        <item h="1" x="4107"/>
        <item h="1" x="5421"/>
        <item h="1" x="5213"/>
        <item h="1" x="791"/>
        <item h="1" x="608"/>
        <item h="1" x="9007"/>
        <item h="1" x="6420"/>
        <item h="1" x="2524"/>
        <item h="1" x="7989"/>
        <item h="1" x="1733"/>
        <item h="1" x="473"/>
        <item h="1" x="2200"/>
        <item h="1" x="7106"/>
        <item h="1" x="6640"/>
        <item h="1" x="6719"/>
        <item h="1" x="9411"/>
        <item h="1" x="8595"/>
        <item h="1" x="8139"/>
        <item h="1" x="8406"/>
        <item h="1" x="7190"/>
        <item h="1" x="1722"/>
        <item h="1" x="3505"/>
        <item h="1" x="2760"/>
        <item h="1" x="8996"/>
        <item h="1" x="2854"/>
        <item h="1" x="2564"/>
        <item h="1" x="2446"/>
        <item h="1" x="3351"/>
        <item h="1" x="1951"/>
        <item h="1" x="8175"/>
        <item h="1" x="4277"/>
        <item h="1" x="7599"/>
        <item h="1" x="6131"/>
        <item h="1" x="1513"/>
        <item h="1" x="404"/>
        <item h="1" x="4886"/>
        <item h="1" x="5978"/>
        <item h="1" x="4030"/>
        <item h="1" x="7713"/>
        <item h="1" x="564"/>
        <item h="1" x="572"/>
        <item h="1" x="8045"/>
        <item h="1" x="7242"/>
        <item h="1" x="3301"/>
        <item h="1" x="2756"/>
        <item h="1" x="4087"/>
        <item h="1" x="4096"/>
        <item h="1" x="1476"/>
        <item h="1" x="1495"/>
        <item h="1" x="3628"/>
        <item h="1" x="1702"/>
        <item h="1" x="6508"/>
        <item h="1" x="1646"/>
        <item h="1" x="3797"/>
        <item h="1" x="805"/>
        <item h="1" x="4805"/>
        <item h="1" x="4406"/>
        <item h="1" x="2857"/>
        <item h="1" x="5730"/>
        <item h="1" x="704"/>
        <item h="1" x="1421"/>
        <item h="1" x="2053"/>
        <item h="1" x="3397"/>
        <item h="1" x="4082"/>
        <item h="1" x="5051"/>
        <item h="1" x="4860"/>
        <item h="1" x="4327"/>
        <item h="1" x="3587"/>
        <item h="1" x="6445"/>
        <item h="1" x="8551"/>
        <item h="1" x="9847"/>
        <item h="1" x="7220"/>
        <item h="1" x="294"/>
        <item h="1" x="5496"/>
        <item h="1" x="3381"/>
        <item h="1" x="126"/>
        <item h="1" x="3519"/>
        <item h="1" x="7295"/>
        <item h="1" x="2757"/>
        <item h="1" x="4986"/>
        <item h="1" x="7840"/>
        <item h="1" x="3876"/>
        <item h="1" x="2673"/>
        <item h="1" x="817"/>
        <item h="1" x="2411"/>
        <item h="1" x="5007"/>
        <item h="1" x="5366"/>
        <item h="1" x="5446"/>
        <item h="1" x="6274"/>
        <item h="1" x="6057"/>
        <item h="1" x="2085"/>
        <item h="1" x="9012"/>
        <item h="1" x="8722"/>
        <item h="1" x="3851"/>
        <item h="1" x="3041"/>
        <item h="1" x="903"/>
        <item h="1" x="4726"/>
        <item h="1" x="4469"/>
        <item h="1" x="2136"/>
        <item h="1" x="6706"/>
        <item h="1" x="8223"/>
        <item h="1" x="1288"/>
        <item h="1" x="6590"/>
        <item h="1" x="8547"/>
        <item h="1" x="7417"/>
        <item h="1" x="5819"/>
        <item h="1" x="9724"/>
        <item h="1" x="7643"/>
        <item h="1" x="7368"/>
        <item h="1" x="9888"/>
        <item h="1" x="759"/>
        <item h="1" x="4503"/>
        <item h="1" x="5114"/>
        <item h="1" x="5906"/>
        <item h="1" x="5152"/>
        <item h="1" x="1769"/>
        <item h="1" x="1889"/>
        <item h="1" x="9635"/>
        <item h="1" x="3037"/>
        <item h="1" x="8170"/>
        <item h="1" x="167"/>
        <item h="1" x="3311"/>
        <item h="1" x="5208"/>
        <item h="1" x="5060"/>
        <item h="1" x="6160"/>
        <item h="1" x="6454"/>
        <item h="1" x="4460"/>
        <item h="1" x="4461"/>
        <item h="1" x="8356"/>
        <item h="1" x="5231"/>
        <item h="1" x="5269"/>
        <item h="1" x="9310"/>
        <item h="1" x="8513"/>
        <item h="1" x="4801"/>
        <item h="1" x="2003"/>
        <item h="1" x="5584"/>
        <item h="1" x="4815"/>
        <item h="1" x="3070"/>
        <item h="1" x="1317"/>
        <item h="1" x="1235"/>
        <item h="1" x="6491"/>
        <item h="1" x="4845"/>
        <item h="1" x="6848"/>
        <item h="1" x="5890"/>
        <item h="1" x="8449"/>
        <item h="1" x="4800"/>
        <item h="1" x="8810"/>
        <item h="1" x="507"/>
        <item h="1" x="666"/>
        <item h="1" x="8150"/>
        <item h="1" x="661"/>
        <item h="1" x="1978"/>
        <item h="1" x="2650"/>
        <item h="1" x="6357"/>
        <item h="1" x="4140"/>
        <item h="1" x="6228"/>
        <item h="1" x="5864"/>
        <item h="1" x="6128"/>
        <item h="1" x="4880"/>
        <item h="1" x="3147"/>
        <item h="1" x="9542"/>
        <item h="1" x="6265"/>
        <item h="1" x="6755"/>
        <item h="1" x="2398"/>
        <item h="1" x="474"/>
        <item h="1" x="1047"/>
        <item h="1" x="5545"/>
        <item h="1" x="4145"/>
        <item h="1" x="9972"/>
        <item h="1" x="4891"/>
        <item h="1" x="4730"/>
        <item h="1" x="9754"/>
        <item h="1" x="5278"/>
        <item h="1" x="813"/>
        <item h="1" x="9225"/>
        <item h="1" x="6951"/>
        <item h="1" x="7702"/>
        <item h="1" x="6396"/>
        <item h="1" x="723"/>
        <item h="1" x="7054"/>
        <item h="1" x="8295"/>
        <item h="1" x="6127"/>
        <item h="1" x="743"/>
        <item h="1" x="9965"/>
        <item h="1" x="6032"/>
        <item h="1" x="5481"/>
        <item h="1" x="6095"/>
        <item h="1" x="7100"/>
        <item h="1" x="7888"/>
        <item h="1" x="2946"/>
        <item h="1" x="9500"/>
        <item h="1" x="2695"/>
        <item h="1" x="2800"/>
        <item h="1" x="462"/>
        <item h="1" x="8438"/>
        <item h="1" x="4564"/>
        <item h="1" x="278"/>
        <item h="1" x="426"/>
        <item h="1" x="2908"/>
        <item h="1" x="2019"/>
        <item h="1" x="6547"/>
        <item h="1" x="7899"/>
        <item h="1" x="929"/>
        <item h="1" x="8663"/>
        <item h="1" x="4827"/>
        <item h="1" x="7806"/>
        <item h="1" x="1712"/>
        <item h="1" x="961"/>
        <item h="1" x="9313"/>
        <item h="1" x="7231"/>
        <item h="1" x="920"/>
        <item h="1" x="3244"/>
        <item h="1" x="7685"/>
        <item h="1" x="3999"/>
        <item h="1" x="6534"/>
        <item h="1" x="8247"/>
        <item h="1" x="4086"/>
        <item h="1" x="437"/>
        <item h="1" x="5752"/>
        <item h="1" x="4941"/>
        <item h="1" x="7712"/>
        <item h="1" x="8868"/>
        <item h="1" x="9357"/>
        <item h="1" x="3103"/>
        <item h="1" x="5401"/>
        <item h="1" x="4237"/>
        <item h="1" x="7869"/>
        <item h="1" x="5810"/>
        <item h="1" x="8754"/>
        <item h="1" x="3379"/>
        <item h="1" x="4548"/>
        <item h="1" x="3516"/>
        <item h="1" x="2006"/>
        <item h="1" x="6436"/>
        <item h="1" x="320"/>
        <item h="1" x="1237"/>
        <item h="1" x="8938"/>
        <item h="1" x="9221"/>
        <item h="1" x="3241"/>
        <item h="1" x="128"/>
        <item h="1" x="9665"/>
        <item h="1" x="6753"/>
        <item h="1" x="314"/>
        <item h="1" x="954"/>
        <item h="1" x="6379"/>
        <item h="1" x="3439"/>
        <item h="1" x="862"/>
        <item h="1" x="6358"/>
        <item h="1" x="2378"/>
        <item h="1" x="6281"/>
        <item h="1" x="4106"/>
        <item h="1" x="9906"/>
        <item h="1" x="6242"/>
        <item h="1" x="563"/>
        <item h="1" x="7067"/>
        <item h="1" x="8761"/>
        <item h="1" x="8437"/>
        <item h="1" x="6954"/>
        <item h="1" x="2494"/>
        <item h="1" x="985"/>
        <item h="1" x="9580"/>
        <item h="1" x="7501"/>
        <item h="1" x="3274"/>
        <item h="1" x="8109"/>
        <item h="1" x="2967"/>
        <item h="1" x="6664"/>
        <item h="1" x="4105"/>
        <item h="1" x="3047"/>
        <item h="1" x="9250"/>
        <item h="1" x="2008"/>
        <item h="1" x="7853"/>
        <item h="1" x="5905"/>
        <item h="1" x="162"/>
        <item h="1" x="8828"/>
        <item h="1" x="1544"/>
        <item h="1" x="6509"/>
        <item h="1" x="769"/>
        <item h="1" x="3656"/>
        <item h="1" x="2960"/>
        <item h="1" x="2814"/>
        <item h="1" x="7572"/>
        <item h="1" x="7450"/>
        <item h="1" x="3602"/>
        <item h="1" x="9433"/>
        <item h="1" x="8638"/>
        <item h="1" x="1460"/>
        <item h="1" x="2080"/>
        <item h="1" x="3936"/>
        <item h="1" x="3476"/>
        <item h="1" x="1933"/>
        <item h="1" x="4807"/>
        <item h="1" x="3567"/>
        <item h="1" x="3247"/>
        <item h="1" x="607"/>
        <item h="1" x="6191"/>
        <item h="1" x="7365"/>
        <item h="1" x="3122"/>
        <item h="1" x="7440"/>
        <item h="1" x="4166"/>
        <item h="1" x="3118"/>
        <item h="1" x="2191"/>
        <item h="1" x="918"/>
        <item h="1" x="3664"/>
        <item h="1" x="315"/>
        <item h="1" x="3022"/>
        <item h="1" x="7932"/>
        <item h="1" x="9770"/>
        <item h="1" x="5615"/>
        <item h="1" x="9157"/>
        <item h="1" x="6763"/>
        <item h="1" x="3075"/>
        <item h="1" x="2210"/>
        <item h="1" x="4262"/>
        <item h="1" x="8303"/>
        <item h="1" x="7907"/>
        <item h="1" x="6026"/>
        <item h="1" x="1283"/>
        <item h="1" x="6056"/>
        <item h="1" x="7895"/>
        <item h="1" x="1165"/>
        <item h="1" x="472"/>
        <item h="1" x="4727"/>
        <item h="1" x="3802"/>
        <item h="1" x="1104"/>
        <item h="1" x="3625"/>
        <item h="1" x="9162"/>
        <item h="1" x="2479"/>
        <item h="1" x="1698"/>
        <item h="1" x="1532"/>
        <item h="1" x="6048"/>
        <item h="1" x="4319"/>
        <item h="1" x="4012"/>
        <item h="1" x="4702"/>
        <item h="1" x="1620"/>
        <item h="1" x="4924"/>
        <item h="1" x="9748"/>
        <item h="1" x="8207"/>
        <item h="1" x="3504"/>
        <item h="1" x="6878"/>
        <item h="1" x="4144"/>
        <item h="1" x="4802"/>
        <item h="1" x="4847"/>
        <item h="1" x="8365"/>
        <item h="1" x="1210"/>
        <item h="1" x="8690"/>
        <item h="1" x="5500"/>
        <item h="1" x="4706"/>
        <item h="1" x="5770"/>
        <item h="1" x="482"/>
        <item h="1" x="7399"/>
        <item h="1" x="5087"/>
        <item h="1" x="710"/>
        <item h="1" x="6984"/>
        <item h="1" x="4155"/>
        <item h="1" x="7121"/>
        <item h="1" x="6589"/>
        <item h="1" x="526"/>
        <item h="1" x="1059"/>
        <item h="1" x="1048"/>
        <item h="1" x="3189"/>
        <item h="1" x="6871"/>
        <item h="1" x="2768"/>
        <item h="1" x="6348"/>
        <item h="1" x="8033"/>
        <item h="1" x="1661"/>
        <item h="1" x="5915"/>
        <item h="1" x="8656"/>
        <item h="1" x="52"/>
        <item h="1" x="2243"/>
        <item h="1" x="412"/>
        <item h="1" x="5442"/>
        <item h="1" x="1554"/>
        <item h="1" x="6936"/>
        <item h="1" x="7795"/>
        <item h="1" x="9870"/>
        <item h="1" x="353"/>
        <item h="1" x="1149"/>
        <item h="1" x="1274"/>
        <item h="1" x="6497"/>
        <item h="1" x="9170"/>
        <item h="1" x="2022"/>
        <item h="1" x="5497"/>
        <item h="1" x="7951"/>
        <item h="1" x="4687"/>
        <item h="1" x="9795"/>
        <item h="1" x="7031"/>
        <item h="1" x="741"/>
        <item h="1" x="9480"/>
        <item h="1" x="9705"/>
        <item h="1" x="6327"/>
        <item h="1" x="8471"/>
        <item h="1" x="7616"/>
        <item h="1" x="5440"/>
        <item h="1" x="980"/>
        <item h="1" x="27"/>
        <item h="1" x="2094"/>
        <item h="1" x="4477"/>
        <item h="1" x="4557"/>
        <item h="1" x="7718"/>
        <item h="1" x="17"/>
        <item h="1" x="8971"/>
        <item h="1" x="4602"/>
        <item h="1" x="1723"/>
        <item h="1" x="1245"/>
        <item h="1" x="4579"/>
        <item h="1" x="8536"/>
        <item h="1" x="2134"/>
        <item h="1" x="8374"/>
        <item h="1" x="5418"/>
        <item h="1" x="5754"/>
        <item h="1" x="4038"/>
        <item h="1" x="6470"/>
        <item h="1" x="7611"/>
        <item h="1" x="962"/>
        <item h="1" x="1143"/>
        <item h="1" x="1022"/>
        <item h="1" x="3339"/>
        <item h="1" x="7744"/>
        <item h="1" x="5461"/>
        <item h="1" x="6717"/>
        <item h="1" x="6602"/>
        <item h="1" x="8612"/>
        <item h="1" x="391"/>
        <item h="1" x="1019"/>
        <item h="1" x="3454"/>
        <item h="1" x="8954"/>
        <item h="1" x="5745"/>
        <item h="1" x="358"/>
        <item h="1" x="2799"/>
        <item h="1" x="785"/>
        <item h="1" x="3243"/>
        <item h="1" x="3436"/>
        <item h="1" x="9686"/>
        <item h="1" x="1420"/>
        <item h="1" x="5635"/>
        <item h="1" x="7820"/>
        <item h="1" x="5271"/>
        <item h="1" x="1936"/>
        <item h="1" x="949"/>
        <item h="1" x="1652"/>
        <item h="1" x="380"/>
        <item h="1" x="2366"/>
        <item h="1" x="789"/>
        <item h="1" x="8397"/>
        <item h="1" x="7484"/>
        <item h="1" x="797"/>
        <item h="1" x="5240"/>
        <item h="1" x="1915"/>
        <item h="1" x="7628"/>
        <item h="1" x="6544"/>
        <item h="1" x="163"/>
        <item h="1" x="809"/>
        <item h="1" x="7045"/>
        <item h="1" x="4750"/>
        <item h="1" x="2453"/>
        <item h="1" x="6817"/>
        <item h="1" x="4360"/>
        <item h="1" x="5323"/>
        <item h="1" x="9084"/>
        <item h="1" x="2017"/>
        <item h="1" x="1291"/>
        <item h="1" x="4147"/>
        <item h="1" x="413"/>
        <item h="1" x="1240"/>
        <item h="1" x="3660"/>
        <item h="1" x="7404"/>
        <item h="1" x="5320"/>
        <item h="1" x="7623"/>
        <item h="1" x="4485"/>
        <item h="1" x="3783"/>
        <item h="1" x="9579"/>
        <item h="1" x="6269"/>
        <item h="1" x="9133"/>
        <item h="1" x="9592"/>
        <item h="1" x="2148"/>
        <item h="1" x="7477"/>
        <item h="1" x="1115"/>
        <item h="1" x="6745"/>
        <item h="1" x="7082"/>
        <item h="1" x="2327"/>
        <item h="1" x="1426"/>
        <item h="1" x="767"/>
        <item h="1" x="8432"/>
        <item h="1" x="1410"/>
        <item h="1" x="5922"/>
        <item h="1" x="6149"/>
        <item h="1" x="8162"/>
        <item h="1" x="9693"/>
        <item h="1" x="9328"/>
        <item h="1" x="9896"/>
        <item h="1" x="8740"/>
        <item h="1" x="4346"/>
        <item h="1" x="3025"/>
        <item h="1" x="1813"/>
        <item h="1" x="5410"/>
        <item h="1" x="5337"/>
        <item h="1" x="8415"/>
        <item h="1" x="1863"/>
        <item h="1" x="1857"/>
        <item h="1" x="4117"/>
        <item h="1" x="8294"/>
        <item h="1" x="6239"/>
        <item h="1" x="2990"/>
        <item h="1" x="5701"/>
        <item h="1" x="2762"/>
        <item h="1" x="4881"/>
        <item h="1" x="8204"/>
        <item h="1" x="2076"/>
        <item h="1" x="6960"/>
        <item h="1" x="6479"/>
        <item h="1" x="6251"/>
        <item h="1" x="7347"/>
        <item h="1" x="5367"/>
        <item h="1" x="7654"/>
        <item h="1" x="1429"/>
        <item h="1" x="4648"/>
        <item h="1" x="7766"/>
        <item h="1" x="6489"/>
        <item h="1" x="4011"/>
        <item h="1" x="6091"/>
        <item h="1" x="6395"/>
        <item h="1" x="5045"/>
        <item h="1" x="9391"/>
        <item h="1" x="1346"/>
        <item h="1" x="8072"/>
        <item h="1" x="2311"/>
        <item h="1" x="7052"/>
        <item h="1" x="9065"/>
        <item h="1" x="6631"/>
        <item h="1" x="9640"/>
        <item h="1" x="9880"/>
        <item h="1" x="3969"/>
        <item h="1" x="5605"/>
        <item h="1" x="1265"/>
        <item h="1" x="5793"/>
        <item h="1" x="7729"/>
        <item h="1" x="5311"/>
        <item h="1" x="6528"/>
        <item h="1" x="4728"/>
        <item h="1" x="8729"/>
        <item h="1" x="344"/>
        <item h="1" x="5004"/>
        <item h="1" x="1535"/>
        <item h="1" x="9565"/>
        <item h="1" x="1838"/>
        <item h="1" x="8981"/>
        <item h="1" x="4524"/>
        <item h="1" x="2906"/>
        <item h="1" x="2205"/>
        <item h="1" x="7513"/>
        <item h="1" x="943"/>
        <item h="1" x="3604"/>
        <item h="1" x="9583"/>
        <item h="1" x="4817"/>
        <item h="1" x="4323"/>
        <item h="1" x="7303"/>
        <item h="1" x="4496"/>
        <item h="1" x="6692"/>
        <item h="1" x="2717"/>
        <item h="1" x="1531"/>
        <item h="1" x="9462"/>
        <item h="1" x="2955"/>
        <item h="1" x="858"/>
        <item h="1" x="4221"/>
        <item h="1" x="2783"/>
        <item h="1" x="593"/>
        <item h="1" x="9438"/>
        <item h="1" x="4853"/>
        <item h="1" x="8967"/>
        <item h="1" x="8057"/>
        <item h="1" x="3072"/>
        <item h="1" x="1438"/>
        <item h="1" x="9605"/>
        <item h="1" x="2104"/>
        <item h="1" x="3944"/>
        <item h="1" x="8509"/>
        <item h="1" x="8344"/>
        <item h="1" x="2979"/>
        <item h="1" x="5109"/>
        <item h="1" x="4691"/>
        <item h="1" x="392"/>
        <item h="1" x="2589"/>
        <item h="1" x="4507"/>
        <item h="1" x="1982"/>
        <item h="1" x="2758"/>
        <item h="1" x="8813"/>
        <item h="1" x="6587"/>
        <item h="1" x="3401"/>
        <item h="1" x="7824"/>
        <item h="1" x="5936"/>
        <item h="1" x="1846"/>
        <item h="1" x="5721"/>
        <item h="1" x="5362"/>
        <item h="1" x="1128"/>
        <item h="1" x="401"/>
        <item h="1" x="4373"/>
        <item h="1" x="3998"/>
        <item h="1" x="7959"/>
        <item h="1" x="8037"/>
        <item h="1" x="4692"/>
        <item h="1" x="9793"/>
        <item h="1" x="3267"/>
        <item h="1" x="5928"/>
        <item h="1" x="6886"/>
        <item h="1" x="7662"/>
        <item h="1" x="5201"/>
        <item h="1" x="9018"/>
        <item h="1" x="1845"/>
        <item h="1" x="3911"/>
        <item h="1" x="1945"/>
        <item h="1" x="7442"/>
        <item h="1" x="105"/>
        <item h="1" x="8086"/>
        <item h="1" x="4375"/>
        <item h="1" x="2786"/>
        <item h="1" x="3855"/>
        <item h="1" x="7825"/>
        <item h="1" x="5466"/>
        <item h="1" x="5449"/>
        <item h="1" x="2492"/>
        <item h="1" x="9297"/>
        <item h="1" x="6345"/>
        <item h="1" x="3188"/>
        <item h="1" x="8870"/>
        <item h="1" x="7431"/>
        <item h="1" x="4685"/>
        <item h="1" x="2593"/>
        <item h="1" x="5662"/>
        <item h="1" x="3503"/>
        <item h="1" x="7579"/>
        <item h="1" x="824"/>
        <item h="1" x="5700"/>
        <item h="1" x="2599"/>
        <item h="1" x="6973"/>
        <item h="1" x="3340"/>
        <item h="1" x="9595"/>
        <item h="1" x="8308"/>
        <item h="1" x="6469"/>
        <item h="1" x="8704"/>
        <item h="1" x="8484"/>
        <item h="1" x="5954"/>
        <item h="1" x="478"/>
        <item h="1" x="2061"/>
        <item h="1" x="5423"/>
        <item h="1" x="9508"/>
        <item h="1" x="12"/>
        <item h="1" x="2268"/>
        <item h="1" x="7364"/>
        <item h="1" x="5166"/>
        <item h="1" x="8721"/>
        <item h="1" x="5482"/>
        <item h="1" x="8499"/>
        <item h="1" x="28"/>
        <item h="1" x="8210"/>
        <item h="1" x="4176"/>
        <item h="1" x="6937"/>
        <item h="1" x="7084"/>
        <item h="1" x="2278"/>
        <item h="1" x="9426"/>
        <item h="1" x="7575"/>
        <item h="1" x="3881"/>
        <item h="1" x="8230"/>
        <item h="1" x="7115"/>
        <item h="1" x="470"/>
        <item h="1" x="4545"/>
        <item h="1" x="6669"/>
        <item h="1" x="3867"/>
        <item h="1" x="4269"/>
        <item h="1" x="8913"/>
        <item h="1" x="2036"/>
        <item h="1" x="2579"/>
        <item h="1" x="2808"/>
        <item h="1" x="2269"/>
        <item h="1" x="7017"/>
        <item h="1" x="504"/>
        <item h="1" x="5006"/>
        <item h="1" x="2483"/>
        <item h="1" x="1701"/>
        <item h="1" x="672"/>
        <item h="1" x="5148"/>
        <item h="1" x="9685"/>
        <item h="1" x="6338"/>
        <item h="1" x="8801"/>
        <item h="1" x="3841"/>
        <item h="1" x="4808"/>
        <item h="1" x="166"/>
        <item h="1" x="2457"/>
        <item h="1" x="7473"/>
        <item h="1" x="4347"/>
        <item h="1" x="4245"/>
        <item h="1" x="3066"/>
        <item h="1" x="4422"/>
        <item h="1" x="8159"/>
        <item h="1" x="3612"/>
        <item h="1" x="5673"/>
        <item h="1" x="1227"/>
        <item h="1" x="4441"/>
        <item h="1" x="5472"/>
        <item h="1" x="947"/>
        <item h="1" x="643"/>
        <item h="1" x="6627"/>
        <item h="1" x="1083"/>
        <item h="1" x="8396"/>
        <item h="1" x="5533"/>
        <item h="1" x="1185"/>
        <item h="1" x="5758"/>
        <item h="1" x="2471"/>
        <item h="1" x="7166"/>
        <item h="1" x="994"/>
        <item h="1" x="940"/>
        <item h="1" x="3700"/>
        <item h="1" x="3135"/>
        <item h="1" x="4554"/>
        <item h="1" x="3486"/>
        <item h="1" x="9689"/>
        <item h="1" x="3887"/>
        <item h="1" x="3021"/>
        <item h="1" x="3167"/>
        <item h="1" x="5486"/>
        <item h="1" x="6750"/>
        <item h="1" x="784"/>
        <item h="1" x="3815"/>
        <item h="1" x="1182"/>
        <item h="1" x="1003"/>
        <item h="1" x="9634"/>
        <item h="1" x="524"/>
        <item h="1" x="3658"/>
        <item h="1" x="755"/>
        <item h="1" x="8902"/>
        <item h="1" x="4180"/>
        <item h="1" x="5227"/>
        <item h="1" x="6813"/>
        <item h="1" x="4289"/>
        <item h="1" x="1547"/>
        <item h="1" x="5083"/>
        <item h="1" x="1383"/>
        <item h="1" x="3492"/>
        <item h="1" x="8675"/>
        <item h="1" x="4632"/>
        <item h="1" x="6077"/>
        <item h="1" x="2092"/>
        <item h="1" x="1779"/>
        <item h="1" x="7157"/>
        <item h="1" x="4184"/>
        <item h="1" x="4981"/>
        <item h="1" x="450"/>
        <item h="1" x="9778"/>
        <item h="1" x="5205"/>
        <item h="1" x="9147"/>
        <item h="1" x="4200"/>
        <item h="1" x="6727"/>
        <item h="1" x="5725"/>
        <item h="1" x="7548"/>
        <item h="1" x="2686"/>
        <item h="1" x="9280"/>
        <item h="1" x="8694"/>
        <item h="1" x="9413"/>
        <item h="1" x="3962"/>
        <item h="1" x="7408"/>
        <item h="1" x="3049"/>
        <item h="1" x="4596"/>
        <item h="1" x="7540"/>
        <item h="1" x="5459"/>
        <item h="1" x="9630"/>
        <item h="1" x="3821"/>
        <item h="1" x="6382"/>
        <item h="1" x="1091"/>
        <item h="1" x="3275"/>
        <item h="1" x="8923"/>
        <item h="1" x="6412"/>
        <item h="1" x="7128"/>
        <item h="1" x="3306"/>
        <item h="1" x="3681"/>
        <item h="1" x="3712"/>
        <item h="1" x="6981"/>
        <item h="1" x="2812"/>
        <item h="1" x="5177"/>
        <item h="1" x="5517"/>
        <item h="1" x="1366"/>
        <item h="1" x="356"/>
        <item h="1" x="588"/>
        <item h="1" x="9714"/>
        <item h="1" x="4378"/>
        <item h="1" x="4719"/>
        <item h="1" x="7188"/>
        <item h="1" x="5546"/>
        <item h="1" x="6476"/>
        <item h="1" x="2172"/>
        <item h="1" x="6400"/>
        <item h="1" x="6759"/>
        <item h="1" x="9382"/>
        <item h="1" x="3559"/>
        <item h="1" x="5011"/>
        <item h="1" x="519"/>
        <item h="1" x="4968"/>
        <item h="1" x="3317"/>
        <item h="1" x="3961"/>
        <item h="1" x="7202"/>
        <item h="1" x="2577"/>
        <item h="1" x="9752"/>
        <item h="1" x="540"/>
        <item h="1" x="3487"/>
        <item h="1" x="6850"/>
        <item h="1" x="1447"/>
        <item h="1" x="2279"/>
        <item h="1" x="8073"/>
        <item h="1" x="4735"/>
        <item h="1" x="2108"/>
        <item h="1" x="350"/>
        <item h="1" x="9000"/>
        <item h="1" x="4020"/>
        <item h="1" x="3305"/>
        <item h="1" x="8269"/>
        <item h="1" x="232"/>
        <item h="1" x="5836"/>
        <item h="1" x="132"/>
        <item h="1" x="1380"/>
        <item h="1" x="7577"/>
        <item h="1" x="9071"/>
        <item h="1" x="9674"/>
        <item h="1" x="1094"/>
        <item h="1" x="5840"/>
        <item h="1" x="1528"/>
        <item h="1" x="715"/>
        <item h="1" x="3788"/>
        <item h="1" x="2525"/>
        <item h="1" x="6397"/>
        <item h="1" x="4971"/>
        <item h="1" x="4550"/>
        <item h="1" x="8524"/>
        <item h="1" x="9577"/>
        <item h="1" x="8859"/>
        <item h="1" x="2153"/>
        <item h="1" x="8572"/>
        <item h="1" x="4361"/>
        <item h="1" x="3550"/>
        <item h="1" x="3759"/>
        <item h="1" x="9267"/>
        <item h="1" x="4018"/>
        <item h="1" x="1114"/>
        <item h="1" x="7353"/>
        <item h="1" x="4462"/>
        <item h="1" x="9042"/>
        <item h="1" x="1956"/>
        <item h="1" x="4933"/>
        <item h="1" x="20"/>
        <item h="1" x="6045"/>
        <item h="1" x="2250"/>
        <item h="1" x="1352"/>
        <item h="1" x="2399"/>
        <item h="1" x="7563"/>
        <item h="1" x="1179"/>
        <item h="1" x="5636"/>
        <item h="1" x="6656"/>
        <item h="1" x="1294"/>
        <item h="1" x="9196"/>
        <item h="1" x="4740"/>
        <item h="1" x="9198"/>
        <item h="1" x="2372"/>
        <item h="1" x="7521"/>
        <item h="1" x="963"/>
        <item h="1" x="336"/>
        <item h="1" x="9883"/>
        <item h="1" x="4677"/>
        <item h="1" x="4734"/>
        <item h="1" x="2528"/>
        <item h="1" x="5855"/>
        <item h="1" x="1781"/>
        <item h="1" x="566"/>
        <item h="1" x="5492"/>
        <item h="1" x="6434"/>
        <item h="1" x="7434"/>
        <item h="1" x="2506"/>
        <item h="1" x="6275"/>
        <item h="1" x="9311"/>
        <item h="1" x="9900"/>
        <item h="1" x="1503"/>
        <item h="1" x="5965"/>
        <item h="1" x="1136"/>
        <item h="1" x="2159"/>
        <item h="1" x="7964"/>
        <item h="1" x="6279"/>
        <item h="1" x="3437"/>
        <item h="1" x="9266"/>
        <item h="1" x="9968"/>
        <item h="1" x="6490"/>
        <item h="1" x="8311"/>
        <item h="1" x="4673"/>
        <item h="1" x="7863"/>
        <item h="1" x="5190"/>
        <item h="1" x="3498"/>
        <item h="1" x="8876"/>
        <item h="1" x="7159"/>
        <item h="1" x="7415"/>
        <item h="1" x="8631"/>
        <item h="1" x="4630"/>
        <item h="1" x="7308"/>
        <item h="1" x="6571"/>
        <item h="1" x="3129"/>
        <item h="1" x="4436"/>
        <item h="1" x="7382"/>
        <item h="1" x="2014"/>
        <item h="1" x="5301"/>
        <item h="1" x="8869"/>
        <item h="1" x="6916"/>
        <item h="1" x="9523"/>
        <item h="1" x="135"/>
        <item h="1" x="587"/>
        <item h="1" x="5941"/>
        <item h="1" x="4532"/>
        <item h="1" x="6"/>
        <item h="1" x="3139"/>
        <item h="1" x="4856"/>
        <item h="1" x="7198"/>
        <item h="1" x="6803"/>
        <item h="1" x="3027"/>
        <item h="1" x="3141"/>
        <item h="1" x="9854"/>
        <item h="1" x="54"/>
        <item h="1" x="5771"/>
        <item h="1" x="6766"/>
        <item h="1" x="3693"/>
        <item h="1" x="2608"/>
        <item h="1" x="8871"/>
        <item h="1" x="6948"/>
        <item h="1" x="7963"/>
        <item h="1" x="5971"/>
        <item h="1" x="3695"/>
        <item h="1" x="8540"/>
        <item h="1" x="912"/>
        <item h="1" x="5363"/>
        <item h="1" x="9690"/>
        <item h="1" x="2470"/>
        <item h="1" x="1603"/>
        <item h="1" x="8716"/>
        <item h="1" x="8907"/>
        <item h="1" x="485"/>
        <item h="1" x="7383"/>
        <item h="1" x="9390"/>
        <item h="1" x="7498"/>
        <item h="1" x="9334"/>
        <item h="1" x="6453"/>
        <item h="1" x="2607"/>
        <item h="1" x="9020"/>
        <item h="1" x="4283"/>
        <item h="1" x="3956"/>
        <item h="1" x="1255"/>
        <item h="1" x="7777"/>
        <item h="1" x="4429"/>
        <item h="1" x="1320"/>
        <item h="1" x="5753"/>
        <item h="1" x="9515"/>
        <item h="1" x="8079"/>
        <item h="1" x="8424"/>
        <item h="1" x="7274"/>
        <item h="1" x="734"/>
        <item h="1" x="600"/>
        <item h="1" x="2617"/>
        <item h="1" x="2925"/>
        <item h="1" x="7842"/>
        <item h="1" x="7910"/>
        <item h="1" x="5710"/>
        <item h="1" x="7774"/>
        <item h="1" x="2752"/>
        <item h="1" x="2834"/>
        <item h="1" x="3564"/>
        <item h="1" x="79"/>
        <item h="1" x="3297"/>
        <item h="1" x="4836"/>
        <item h="1" x="287"/>
        <item h="1" x="3904"/>
        <item h="1" x="2750"/>
        <item h="1" x="4538"/>
        <item h="1" x="8203"/>
        <item h="1" x="2351"/>
        <item h="1" x="2703"/>
        <item h="1" x="4486"/>
        <item h="1" x="5107"/>
        <item h="1" x="5002"/>
        <item h="1" x="896"/>
        <item h="1" x="3799"/>
        <item h="1" x="7594"/>
        <item h="1" x="7861"/>
        <item h="1" x="6424"/>
        <item h="1" x="1058"/>
        <item h="1" x="9023"/>
        <item h="1" x="7604"/>
        <item h="1" x="7830"/>
        <item h="1" x="6744"/>
        <item h="1" x="6328"/>
        <item h="1" x="6536"/>
        <item h="1" x="9046"/>
        <item h="1" x="5520"/>
        <item h="1" x="878"/>
        <item h="1" x="9129"/>
        <item h="1" x="9002"/>
        <item h="1" x="8519"/>
        <item h="1" x="4658"/>
        <item h="1" x="5173"/>
        <item h="1" x="9113"/>
        <item h="1" x="5865"/>
        <item h="1" x="1611"/>
        <item h="1" x="758"/>
        <item h="1" x="8821"/>
        <item h="1" x="9226"/>
        <item h="1" x="3946"/>
        <item h="1" x="4849"/>
        <item h="1" x="9914"/>
        <item h="1" x="9061"/>
        <item h="1" x="4003"/>
        <item h="1" x="8298"/>
        <item h="1" x="2882"/>
        <item h="1" x="9139"/>
        <item h="1" x="8217"/>
        <item h="1" x="5531"/>
        <item h="1" x="8819"/>
        <item h="1" x="2683"/>
        <item h="1" x="4309"/>
        <item h="1" x="3159"/>
        <item h="1" x="6133"/>
        <item h="1" x="6682"/>
        <item h="1" x="6560"/>
        <item h="1" x="7457"/>
        <item h="1" x="9940"/>
        <item h="1" x="3535"/>
        <item h="1" x="8120"/>
        <item h="1" x="1688"/>
        <item h="1" x="7369"/>
        <item h="1" x="1485"/>
        <item h="1" x="1894"/>
        <item h="1" x="2157"/>
        <item h="1" x="1250"/>
        <item h="1" x="2565"/>
        <item h="1" x="9824"/>
        <item h="1" x="2369"/>
        <item h="1" x="5390"/>
        <item h="1" x="9035"/>
        <item h="1" x="9151"/>
        <item h="1" x="4037"/>
        <item h="1" x="5076"/>
        <item h="1" x="5817"/>
        <item h="1" x="8467"/>
        <item h="1" x="4122"/>
        <item h="1" x="3614"/>
        <item h="1" x="2424"/>
        <item h="1" x="1287"/>
        <item h="1" x="4500"/>
        <item h="1" x="598"/>
        <item h="1" x="1747"/>
        <item h="1" x="731"/>
        <item h="1" x="3694"/>
        <item h="1" x="4108"/>
        <item h="1" x="7829"/>
        <item h="1" x="2966"/>
        <item h="1" x="7646"/>
        <item h="1" x="9562"/>
        <item h="1" x="7788"/>
        <item h="1" x="9189"/>
        <item h="1" x="8388"/>
        <item h="1" x="2597"/>
        <item h="1" x="4124"/>
        <item h="1" x="6526"/>
        <item h="1" x="5769"/>
        <item h="1" x="2612"/>
        <item h="1" x="324"/>
        <item h="1" x="5303"/>
        <item h="1" x="7547"/>
        <item h="1" x="4690"/>
        <item h="1" x="3482"/>
        <item h="1" x="6853"/>
        <item h="1" x="5814"/>
        <item h="1" x="4423"/>
        <item h="1" x="7464"/>
        <item h="1" x="9326"/>
        <item h="1" x="8486"/>
        <item h="1" x="312"/>
        <item h="1" x="6905"/>
        <item h="1" x="2656"/>
        <item h="1" x="6931"/>
        <item h="1" x="7034"/>
        <item h="1" x="1411"/>
        <item h="1" x="5959"/>
        <item h="1" x="9307"/>
        <item h="1" x="6815"/>
        <item h="1" x="8978"/>
        <item h="1" x="4310"/>
        <item h="1" x="9476"/>
        <item h="1" x="1561"/>
        <item h="1" x="6046"/>
        <item h="1" x="8172"/>
        <item h="1" x="6797"/>
        <item h="1" x="1651"/>
        <item h="1" x="4295"/>
        <item h="1" x="8141"/>
        <item h="1" x="6392"/>
        <item h="1" x="7001"/>
        <item h="1" x="5953"/>
        <item h="1" x="5411"/>
        <item h="1" x="5084"/>
        <item h="1" x="555"/>
        <item h="1" x="499"/>
        <item h="1" x="730"/>
        <item h="1" x="8640"/>
        <item h="1" x="9047"/>
        <item h="1" x="4823"/>
        <item h="1" x="1771"/>
        <item h="1" x="3033"/>
        <item h="1" x="1879"/>
        <item h="1" x="5118"/>
        <item h="1" x="8768"/>
        <item h="1" x="6655"/>
        <item h="1" x="8854"/>
        <item h="1" x="5217"/>
        <item h="1" x="8839"/>
        <item h="1" x="3651"/>
        <item h="1" x="2669"/>
        <item h="1" x="2035"/>
        <item h="1" x="238"/>
        <item h="1" x="3902"/>
        <item h="1" x="6174"/>
        <item h="1" x="8626"/>
        <item h="1" x="3599"/>
        <item h="1" x="7570"/>
        <item h="1" x="5608"/>
        <item h="1" x="6205"/>
        <item h="1" x="4303"/>
        <item h="1" x="7823"/>
        <item h="1" x="7458"/>
        <item h="1" x="7040"/>
        <item h="1" x="3986"/>
        <item h="1" x="752"/>
        <item h="1" x="3730"/>
        <item h="1" x="1575"/>
        <item h="1" x="7225"/>
        <item h="1" x="4587"/>
        <item h="1" x="4959"/>
        <item h="1" x="2002"/>
        <item h="1" x="6154"/>
        <item h="1" x="8711"/>
        <item h="1" x="4005"/>
        <item h="1" x="1562"/>
        <item h="1" x="7357"/>
        <item h="1" x="9771"/>
        <item h="1" x="9064"/>
        <item h="1" x="9397"/>
        <item h="1" x="328"/>
        <item h="1" x="8399"/>
        <item h="1" x="4299"/>
        <item h="1" x="8174"/>
        <item h="1" x="6728"/>
        <item h="1" x="5144"/>
        <item h="1" x="9475"/>
        <item h="1" x="7667"/>
        <item h="1" x="5894"/>
        <item h="1" x="1146"/>
        <item h="1" x="9738"/>
        <item h="1" x="2723"/>
        <item h="1" x="5911"/>
        <item h="1" x="990"/>
        <item h="1" x="2184"/>
        <item h="1" x="5767"/>
        <item h="1" x="2699"/>
        <item h="1" x="9774"/>
        <item h="1" x="5146"/>
        <item h="1" x="1316"/>
        <item h="1" x="173"/>
        <item h="1" x="475"/>
        <item h="1" x="4382"/>
        <item h="1" x="2777"/>
        <item h="1" x="4228"/>
        <item h="1" x="3195"/>
        <item h="1" x="640"/>
        <item h="1" x="2833"/>
        <item h="1" x="2566"/>
        <item h="1" x="3895"/>
        <item h="1" x="5456"/>
        <item h="1" x="3769"/>
        <item h="1" x="2426"/>
        <item h="1" x="6532"/>
        <item h="1" x="6325"/>
        <item h="1" x="3158"/>
        <item h="1" x="9293"/>
        <item h="1" x="4464"/>
        <item h="1" x="9078"/>
        <item h="1" x="1798"/>
        <item h="1" x="2138"/>
        <item h="1" x="3460"/>
        <item h="1" x="5101"/>
        <item h="1" x="8061"/>
        <item h="1" x="6545"/>
        <item h="1" x="6041"/>
        <item h="1" x="8096"/>
        <item h="1" x="9540"/>
        <item h="1" x="8190"/>
        <item h="1" x="9276"/>
        <item h="1" x="5624"/>
        <item h="1" x="2933"/>
        <item h="1" x="5907"/>
        <item h="1" x="198"/>
        <item h="1" x="6460"/>
        <item h="1" x="168"/>
        <item h="1" x="9740"/>
        <item h="1" x="9884"/>
        <item h="1" x="4536"/>
        <item h="1" x="4563"/>
        <item h="1" x="9505"/>
        <item h="1" x="6210"/>
        <item h="1" x="7180"/>
        <item h="1" x="1214"/>
        <item h="1" x="9246"/>
        <item h="1" x="6957"/>
        <item h="1" x="9004"/>
        <item h="1" x="7092"/>
        <item h="1" x="337"/>
        <item h="1" x="9628"/>
        <item h="1" x="3971"/>
        <item h="1" x="9149"/>
        <item h="1" x="7504"/>
        <item h="1" x="2973"/>
        <item h="1" x="6132"/>
        <item h="1" x="7263"/>
        <item h="1" x="7782"/>
        <item h="1" x="1608"/>
        <item h="1" x="547"/>
        <item h="1" x="8508"/>
        <item h="1" x="2337"/>
        <item h="1" x="1010"/>
        <item h="1" x="7630"/>
        <item h="1" x="9882"/>
        <item h="1" x="6495"/>
        <item h="1" x="326"/>
        <item h="1" x="8678"/>
        <item h="1" x="6754"/>
        <item h="1" x="7068"/>
        <item h="1" x="7925"/>
        <item h="1" x="6860"/>
        <item h="1" x="91"/>
        <item h="1" x="9241"/>
        <item h="1" x="402"/>
        <item h="1" x="3131"/>
        <item h="1" x="8799"/>
        <item h="1" x="3124"/>
        <item h="1" x="210"/>
        <item h="1" x="4432"/>
        <item h="1" x="463"/>
        <item h="1" x="7794"/>
        <item h="1" x="7149"/>
        <item h="1" x="361"/>
        <item h="1" x="3013"/>
        <item h="1" x="1351"/>
        <item h="1" x="7234"/>
        <item h="1" x="5869"/>
        <item h="1" x="3777"/>
        <item h="1" x="5259"/>
        <item h="1" x="7380"/>
        <item h="1" x="2910"/>
        <item h="1" x="1425"/>
        <item h="1" x="6064"/>
        <item h="1" x="3875"/>
        <item h="1" x="2140"/>
        <item h="1" x="9682"/>
        <item h="1" x="7607"/>
        <item h="1" x="4120"/>
        <item h="1" x="6106"/>
        <item h="1" x="8452"/>
        <item h="1" x="6130"/>
        <item h="1" x="2535"/>
        <item h="1" x="1917"/>
        <item h="1" x="1874"/>
        <item h="1" x="3153"/>
        <item h="1" x="4911"/>
        <item h="1" x="7804"/>
        <item h="1" x="7430"/>
        <item h="1" x="6647"/>
        <item h="1" x="8163"/>
        <item h="1" x="2361"/>
        <item h="1" x="3870"/>
        <item h="1" x="1629"/>
        <item h="1" x="4480"/>
        <item h="1" x="18"/>
        <item h="1" x="2956"/>
        <item h="1" x="8030"/>
        <item h="1" x="3517"/>
        <item h="1" x="7815"/>
        <item h="1" x="6930"/>
        <item h="1" x="7414"/>
        <item h="1" x="6443"/>
        <item h="1" x="2942"/>
        <item h="1" x="613"/>
        <item h="1" x="5455"/>
        <item h="1" x="3833"/>
        <item h="1" x="771"/>
        <item h="1" x="5436"/>
        <item h="1" x="5386"/>
        <item h="1" x="9097"/>
        <item h="1" x="8306"/>
        <item h="1" x="5000"/>
        <item h="1" x="3296"/>
        <item h="1" x="9163"/>
        <item h="1" x="6986"/>
        <item h="1" x="5619"/>
        <item h="1" x="1480"/>
        <item h="1" x="4753"/>
        <item h="1" x="276"/>
        <item h="1" x="6786"/>
        <item h="1" x="4047"/>
        <item h="1" x="9889"/>
        <item h="1" x="6150"/>
        <item h="1" x="4701"/>
        <item h="1" x="2143"/>
        <item h="1" x="3020"/>
        <item h="1" x="9379"/>
        <item h="1" x="7693"/>
        <item h="1" x="2692"/>
        <item h="1" x="6979"/>
        <item h="1" x="740"/>
        <item h="1" x="1880"/>
        <item h="1" x="9970"/>
        <item h="1" x="2180"/>
        <item h="1" x="6593"/>
        <item h="1" x="9720"/>
        <item h="1" x="9032"/>
        <item h="1" x="8544"/>
        <item h="1" x="9132"/>
        <item h="1" x="6246"/>
        <item h="1" x="6115"/>
        <item h="1" x="2614"/>
        <item h="1" x="4316"/>
        <item h="1" x="1905"/>
        <item h="1" x="6435"/>
        <item h="1" x="310"/>
        <item h="1" x="3563"/>
        <item h="1" x="8590"/>
        <item h="1" x="6541"/>
        <item h="1" x="7118"/>
        <item h="1" x="582"/>
        <item h="1" x="5086"/>
        <item h="1" x="457"/>
        <item h="1" x="1394"/>
        <item h="1" x="7285"/>
        <item h="1" x="1542"/>
        <item h="1" x="5842"/>
        <item h="1" x="6473"/>
        <item h="1" x="9907"/>
        <item h="1" x="3534"/>
        <item h="1" x="4864"/>
        <item h="1" x="8361"/>
        <item h="1" x="9355"/>
        <item h="1" x="2710"/>
        <item h="1" x="407"/>
        <item h="1" x="8250"/>
        <item h="1" x="1957"/>
        <item h="1" x="9053"/>
        <item h="1" x="8441"/>
        <item h="1" x="1703"/>
        <item h="1" x="3121"/>
        <item h="1" x="8297"/>
        <item h="1" x="3767"/>
        <item h="1" x="1489"/>
        <item h="1" x="9235"/>
        <item h="1" x="626"/>
        <item h="1" x="1243"/>
        <item h="1" x="2658"/>
        <item h="1" x="6351"/>
        <item h="1" x="2773"/>
        <item h="1" x="1537"/>
        <item h="1" x="6310"/>
        <item h="1" x="4034"/>
        <item h="1" x="1156"/>
        <item h="1" x="205"/>
        <item h="1" x="7971"/>
        <item h="1" x="7182"/>
        <item h="1" x="2174"/>
        <item h="1" x="4321"/>
        <item h="1" x="5346"/>
        <item h="1" x="6774"/>
        <item h="1" x="7727"/>
        <item h="1" x="1392"/>
        <item h="1" x="5078"/>
        <item h="1" x="1775"/>
        <item h="1" x="3331"/>
        <item h="1" x="1511"/>
        <item h="1" x="9158"/>
        <item h="1" x="4535"/>
        <item h="1" x="8961"/>
        <item h="1" x="5623"/>
        <item h="1" x="2647"/>
        <item h="1" x="6959"/>
        <item h="1" x="5434"/>
        <item h="1" x="385"/>
        <item h="1" x="4089"/>
        <item h="1" x="1272"/>
        <item h="1" x="1673"/>
        <item h="1" x="6816"/>
        <item h="1" x="3113"/>
        <item h="1" x="9894"/>
        <item h="1" x="8443"/>
        <item h="1" x="7524"/>
        <item h="1" x="9008"/>
        <item h="1" x="9461"/>
        <item h="1" x="7024"/>
        <item h="1" x="1529"/>
        <item h="1" x="44"/>
        <item h="1" x="1354"/>
        <item h="1" x="583"/>
        <item h="1" x="4850"/>
        <item h="1" x="8636"/>
        <item h="1" x="3444"/>
        <item h="1" x="1518"/>
        <item h="1" x="348"/>
        <item h="1" x="9745"/>
        <item h="1" x="3312"/>
        <item h="1" x="3753"/>
        <item h="1" x="1909"/>
        <item h="1" x="645"/>
        <item h="1" x="8627"/>
        <item h="1" x="5184"/>
        <item h="1" x="619"/>
        <item h="1" x="2101"/>
        <item h="1" x="1576"/>
        <item h="1" x="2013"/>
        <item h="1" x="7065"/>
        <item h="1" x="1295"/>
        <item h="1" x="8630"/>
        <item h="1" x="3265"/>
        <item h="1" x="9813"/>
        <item h="1" x="7732"/>
        <item h="1" x="5910"/>
        <item h="1" x="4580"/>
        <item h="1" x="9486"/>
        <item h="1" x="9152"/>
        <item h="1" x="9596"/>
        <item h="1" x="6181"/>
        <item h="1" x="1825"/>
        <item h="1" x="8601"/>
        <item h="1" x="9430"/>
        <item h="1" x="1969"/>
        <item h="1" x="7856"/>
        <item h="1" x="9499"/>
        <item h="1" x="2595"/>
        <item h="1" x="6288"/>
        <item h="1" x="3891"/>
        <item h="1" x="9783"/>
        <item h="1" x="8182"/>
        <item h="1" x="6254"/>
        <item h="1" x="3361"/>
        <item h="1" x="6394"/>
        <item h="1" x="3977"/>
        <item h="1" x="7855"/>
        <item h="1" x="3475"/>
        <item h="1" x="8535"/>
        <item h="1" x="6885"/>
        <item h="1" x="8077"/>
        <item h="1" x="9538"/>
        <item h="1" x="773"/>
        <item h="1" x="8651"/>
        <item h="1" x="5374"/>
        <item h="1" x="1680"/>
        <item h="1" x="7378"/>
        <item h="1" x="641"/>
        <item h="1" x="1260"/>
        <item h="1" x="9088"/>
        <item h="1" x="6710"/>
        <item h="1" x="9502"/>
        <item h="1" x="1369"/>
        <item h="1" x="8575"/>
        <item h="1" x="7753"/>
        <item h="1" x="5069"/>
        <item h="1" x="1996"/>
        <item h="1" x="8992"/>
        <item h="1" x="6711"/>
        <item h="1" x="2622"/>
        <item h="1" x="898"/>
        <item h="1" x="4710"/>
        <item h="1" x="6177"/>
        <item h="1" x="6013"/>
        <item h="1" x="4434"/>
        <item h="1" x="9604"/>
        <item h="1" x="4665"/>
        <item h="1" x="7968"/>
        <item h="1" x="7705"/>
        <item h="1" x="606"/>
        <item h="1" x="2869"/>
        <item h="1" x="9651"/>
        <item h="1" x="479"/>
        <item h="1" x="1183"/>
        <item h="1" x="4667"/>
        <item h="1" x="7930"/>
        <item h="1" x="4049"/>
        <item h="1" x="5309"/>
        <item h="1" x="2940"/>
        <item h="1" x="503"/>
        <item h="1" x="9265"/>
        <item h="1" x="8490"/>
        <item h="1" x="4062"/>
        <item h="1" x="6917"/>
        <item h="1" x="4128"/>
        <item h="1" x="9818"/>
        <item h="1" x="7050"/>
        <item h="1" x="7021"/>
        <item h="1" x="7965"/>
        <item h="1" x="8545"/>
        <item h="1" x="5412"/>
        <item h="1" x="8221"/>
        <item h="1" x="5163"/>
        <item h="1" x="9726"/>
        <item h="1" x="4912"/>
        <item h="1" x="754"/>
        <item h="1" x="6946"/>
        <item h="1" x="9617"/>
        <item h="1" x="1057"/>
        <item h="1" x="3358"/>
        <item h="1" x="7205"/>
        <item h="1" x="143"/>
        <item h="1" x="4708"/>
        <item h="1" x="8035"/>
        <item h="1" x="6735"/>
        <item h="1" x="763"/>
        <item h="1" x="8498"/>
        <item h="1" x="7015"/>
        <item h="1" x="8633"/>
        <item h="1" x="9444"/>
        <item h="1" x="3186"/>
        <item h="1" x="2128"/>
        <item h="1" x="663"/>
        <item h="1" x="811"/>
        <item h="1" x="195"/>
        <item h="1" x="6180"/>
        <item h="1" x="24"/>
        <item h="1" x="9417"/>
        <item h="1" x="9468"/>
        <item h="1" x="6319"/>
        <item h="1" x="576"/>
        <item h="1" x="2985"/>
        <item h="1" x="3711"/>
        <item h="1" x="8986"/>
        <item h="1" x="1694"/>
        <item h="1" x="9211"/>
        <item h="1" x="9764"/>
        <item h="1" x="7420"/>
        <item h="1" x="5654"/>
        <item h="1" x="7244"/>
        <item h="1" x="7673"/>
        <item h="1" x="2044"/>
        <item h="1" x="7717"/>
        <item h="1" x="5228"/>
        <item h="1" x="9706"/>
        <item h="1" x="2498"/>
        <item h="1" x="8111"/>
        <item h="1" x="9294"/>
        <item h="1" x="1499"/>
        <item h="1" x="9615"/>
        <item h="1" x="2688"/>
        <item h="1" x="9902"/>
        <item h="1" x="7537"/>
        <item h="1" x="6907"/>
        <item h="1" x="9066"/>
        <item h="1" x="7854"/>
        <item h="1" x="1841"/>
        <item h="1" x="4937"/>
        <item h="1" x="1904"/>
        <item h="1" x="5342"/>
        <item h="1" x="5088"/>
        <item h="1" x="8064"/>
        <item h="1" x="3416"/>
        <item h="1" x="8956"/>
        <item h="1" x="8488"/>
        <item h="1" x="5899"/>
        <item h="1" x="8060"/>
        <item h="1" x="283"/>
        <item h="1" x="4571"/>
        <item h="1" x="3050"/>
        <item h="1" x="8021"/>
        <item h="1" x="1597"/>
        <item h="1" x="728"/>
        <item h="1" x="1650"/>
        <item h="1" x="3520"/>
        <item h="1" x="5439"/>
        <item h="1" x="2522"/>
        <item h="1" x="6553"/>
        <item h="1" x="9784"/>
        <item h="1" x="5591"/>
        <item h="1" x="3901"/>
        <item h="1" x="1178"/>
        <item h="1" x="7923"/>
        <item h="1" x="186"/>
        <item h="1" x="788"/>
        <item h="1" x="6562"/>
        <item h="1" x="237"/>
        <item h="1" x="6266"/>
        <item h="1" x="4254"/>
        <item h="1" x="362"/>
        <item h="1" x="1362"/>
        <item h="1" x="4793"/>
        <item h="1" x="3556"/>
        <item h="1" x="6332"/>
        <item h="1" x="5172"/>
        <item h="1" x="5302"/>
        <item h="1" x="8055"/>
        <item h="1" x="2301"/>
        <item h="1" x="6783"/>
        <item h="1" x="8470"/>
        <item h="1" x="5261"/>
        <item h="1" x="8563"/>
        <item h="1" x="1783"/>
        <item h="1" x="6793"/>
        <item h="1" x="8022"/>
        <item h="1" x="7733"/>
        <item h="1" x="9405"/>
        <item h="1" x="3"/>
        <item h="1" x="6997"/>
        <item h="1" x="8899"/>
        <item h="1" x="7545"/>
        <item h="1" x="9758"/>
        <item h="1" x="2298"/>
        <item h="1" x="9213"/>
        <item h="1" x="9842"/>
        <item h="1" x="2023"/>
        <item h="1" x="8781"/>
        <item h="1" x="906"/>
        <item h="1" x="7543"/>
        <item h="1" x="1482"/>
        <item h="1" x="9931"/>
        <item h="1" x="5962"/>
        <item h="1" x="5160"/>
        <item h="1" x="4387"/>
        <item h="1" x="1044"/>
        <item h="1" x="9137"/>
        <item h="1" x="332"/>
        <item h="1" x="1157"/>
        <item h="1" x="871"/>
        <item h="1" x="2532"/>
        <item h="1" x="5181"/>
        <item h="1" x="3451"/>
        <item h="1" x="9368"/>
        <item h="1" x="9261"/>
        <item h="1" x="9354"/>
        <item h="1" x="7721"/>
        <item h="1" x="9531"/>
        <item h="1" x="538"/>
        <item h="1" x="3938"/>
        <item h="1" x="5795"/>
        <item h="1" x="1806"/>
        <item h="1" x="3527"/>
        <item h="1" x="2029"/>
        <item h="1" x="92"/>
        <item h="1" x="6824"/>
        <item h="1" x="7107"/>
        <item h="1" x="3646"/>
        <item h="1" x="2539"/>
        <item h="1" x="345"/>
        <item h="1" x="5820"/>
        <item h="1" x="8592"/>
        <item h="1" x="1133"/>
        <item h="1" x="5560"/>
        <item h="1" x="2417"/>
        <item h="1" x="3346"/>
        <item h="1" x="466"/>
        <item h="1" x="9537"/>
        <item h="1" x="6597"/>
        <item h="1" x="4491"/>
        <item h="1" x="6018"/>
        <item h="1" x="7342"/>
        <item h="1" x="2106"/>
        <item h="1" x="9257"/>
        <item h="1" x="7478"/>
        <item h="1" x="1301"/>
        <item h="1" x="2389"/>
        <item h="1" x="4974"/>
        <item h="1" x="7388"/>
        <item h="1" x="4674"/>
        <item h="1" x="1912"/>
        <item h="1" x="4574"/>
        <item h="1" x="1732"/>
        <item h="1" x="6303"/>
        <item h="1" x="1201"/>
        <item h="1" x="9694"/>
        <item h="1" x="3731"/>
        <item h="1" x="7533"/>
        <item h="1" x="873"/>
        <item h="1" x="7085"/>
        <item h="1" x="4769"/>
        <item h="1" x="5431"/>
        <item h="1" x="4399"/>
        <item h="1" x="7614"/>
        <item h="1" x="2512"/>
        <item h="1" x="6356"/>
        <item h="1" x="8709"/>
        <item h="1" x="9077"/>
        <item h="1" x="2895"/>
        <item h="1" x="7551"/>
        <item h="1" x="6709"/>
        <item h="1" x="7099"/>
        <item h="1" x="3282"/>
        <item h="1" x="3372"/>
        <item h="1" x="4209"/>
        <item h="1" x="2294"/>
        <item h="1" x="7447"/>
        <item h="1" x="6003"/>
        <item h="1" x="5563"/>
        <item h="1" x="8718"/>
        <item h="1" x="6441"/>
        <item h="1" x="5937"/>
        <item h="1" x="2636"/>
        <item h="1" x="4709"/>
        <item h="1" x="9746"/>
        <item h="1" x="792"/>
        <item h="1" x="7742"/>
        <item h="1" x="5877"/>
        <item h="1" x="6737"/>
        <item h="1" x="6308"/>
        <item h="1" x="6637"/>
        <item h="1" x="6891"/>
        <item h="1" x="5288"/>
        <item h="1" x="9675"/>
        <item h="1" x="4481"/>
        <item h="1" x="1502"/>
        <item h="1" x="838"/>
        <item h="1" x="6260"/>
        <item h="1" x="1830"/>
        <item h="1" x="4782"/>
        <item h="1" x="6300"/>
        <item h="1" x="7779"/>
        <item h="1" x="3634"/>
        <item h="1" x="549"/>
        <item h="1" x="3107"/>
        <item h="1" x="3860"/>
        <item h="1" x="2024"/>
        <item h="1" x="8458"/>
        <item h="1" x="6151"/>
        <item h="1" x="5402"/>
        <item h="1" x="1724"/>
        <item h="1" x="3816"/>
        <item h="1" x="819"/>
        <item h="1" x="2729"/>
        <item h="1" x="2231"/>
        <item h="1" x="982"/>
        <item h="1" x="5167"/>
        <item h="1" x="3807"/>
        <item h="1" x="6701"/>
        <item h="1" x="1758"/>
        <item h="1" x="620"/>
        <item h="1" x="3954"/>
        <item h="1" x="8453"/>
        <item h="1" x="8179"/>
        <item h="1" x="9292"/>
        <item h="1" x="1654"/>
        <item h="1" x="7679"/>
        <item h="1" x="6555"/>
        <item h="1" x="7127"/>
        <item h="1" x="5847"/>
        <item h="1" x="8896"/>
        <item h="1" x="185"/>
        <item h="1" x="6386"/>
        <item h="1" x="8480"/>
        <item h="1" x="5565"/>
        <item h="1" x="2454"/>
        <item h="1" x="4125"/>
        <item h="1" x="4530"/>
        <item h="1" x="3224"/>
        <item h="1" x="5967"/>
        <item h="1" x="2393"/>
        <item h="1" x="4344"/>
        <item h="1" x="9649"/>
        <item h="1" x="4001"/>
        <item h="1" x="2709"/>
        <item h="1" x="7898"/>
        <item h="1" x="7"/>
        <item h="1" x="3012"/>
        <item h="1" x="631"/>
        <item h="1" x="3794"/>
        <item h="1" x="4222"/>
        <item h="1" x="9806"/>
        <item h="1" x="7454"/>
        <item h="1" x="5997"/>
        <item h="1" x="1674"/>
        <item h="1" x="1756"/>
        <item h="1" x="4326"/>
        <item h="1" x="3466"/>
        <item h="1" x="414"/>
        <item h="1" x="5119"/>
        <item h="1" x="4652"/>
        <item h="1" x="7851"/>
        <item h="1" x="5943"/>
        <item h="1" x="1278"/>
        <item h="1" x="8684"/>
        <item h="1" x="2238"/>
        <item h="1" x="1001"/>
        <item h="1" x="9892"/>
        <item h="1" x="6008"/>
        <item h="1" x="8131"/>
        <item h="1" x="6912"/>
        <item h="1" x="9868"/>
        <item h="1" x="3679"/>
        <item h="1" x="5348"/>
        <item h="1" x="1505"/>
        <item h="1" x="1997"/>
        <item h="1" x="8846"/>
        <item h="1" x="5789"/>
        <item h="1" x="7174"/>
        <item h="1" x="3796"/>
        <item h="1" x="1092"/>
        <item h="1" x="936"/>
        <item h="1" x="3724"/>
        <item h="1" x="5901"/>
        <item h="1" x="1521"/>
        <item h="1" x="7726"/>
        <item h="1" x="4240"/>
        <item h="1" x="3019"/>
        <item h="1" x="6542"/>
        <item h="1" x="2086"/>
        <item h="1" x="709"/>
        <item h="1" x="9955"/>
        <item h="1" x="6272"/>
        <item h="1" x="4780"/>
        <item h="1" x="2073"/>
        <item h="1" x="1811"/>
        <item h="1" x="3995"/>
        <item h="1" x="2560"/>
        <item h="1" x="7889"/>
        <item h="1" x="5494"/>
        <item h="1" x="3417"/>
        <item h="1" x="7905"/>
        <item h="1" x="6267"/>
        <item h="1" x="1004"/>
        <item h="1" x="7091"/>
        <item h="1" x="901"/>
        <item h="1" x="2563"/>
        <item h="1" x="6651"/>
        <item h="1" x="2861"/>
        <item h="1" x="5396"/>
        <item h="1" x="6906"/>
        <item h="1" x="9243"/>
        <item h="1" x="2392"/>
        <item h="1" x="8152"/>
        <item h="1" x="8241"/>
        <item h="1" x="6005"/>
        <item h="1" x="4822"/>
        <item h="1" x="897"/>
        <item h="1" x="4452"/>
        <item h="1" x="8331"/>
        <item h="1" x="3084"/>
        <item h="1" x="1208"/>
        <item h="1" x="5521"/>
        <item h="1" x="7768"/>
        <item h="1" x="9933"/>
        <item h="1" x="6644"/>
        <item h="1" x="7957"/>
        <item h="1" x="5433"/>
        <item h="1" x="6965"/>
        <item h="1" x="9"/>
        <item h="1" x="6201"/>
        <item h="1" x="7245"/>
        <item h="1" x="1998"/>
        <item h="1" x="6428"/>
        <item h="1" x="9155"/>
        <item h="1" x="9457"/>
        <item h="1" x="1940"/>
        <item h="1" x="4223"/>
        <item h="1" x="1640"/>
        <item h="1" x="8835"/>
        <item h="1" x="4857"/>
        <item h="1" x="6373"/>
        <item h="1" x="9049"/>
        <item h="1" x="2921"/>
        <item h="1" x="9435"/>
        <item h="1" x="8804"/>
        <item h="1" x="7194"/>
        <item h="1" x="9206"/>
        <item h="1" x="8342"/>
        <item h="1" x="7355"/>
        <item h="1" x="6610"/>
        <item h="1" x="3108"/>
        <item h="1" x="9387"/>
        <item h="1" x="2684"/>
        <item h="1" x="229"/>
        <item h="1" x="4758"/>
        <item h="1" x="7663"/>
        <item h="1" x="4191"/>
        <item h="1" x="4251"/>
        <item h="1" x="5117"/>
        <item h="1" x="4964"/>
        <item h="1" x="1642"/>
        <item h="1" x="2452"/>
        <item h="1" x="6284"/>
        <item h="1" x="3678"/>
        <item h="1" x="7051"/>
        <item h="1" x="9805"/>
        <item h="1" x="9039"/>
        <item h="1" x="623"/>
        <item h="1" x="7348"/>
        <item h="1" x="7940"/>
        <item h="1" x="2567"/>
        <item h="1" x="8240"/>
        <item h="1" x="8539"/>
        <item h="1" x="1464"/>
        <item h="1" x="7602"/>
        <item h="1" x="4465"/>
        <item h="1" x="8864"/>
        <item h="1" x="1111"/>
        <item h="1" x="1118"/>
        <item h="1" x="4916"/>
        <item h="1" x="7880"/>
        <item h="1" x="1238"/>
        <item h="1" x="8181"/>
        <item h="1" x="4575"/>
        <item h="1" x="6037"/>
        <item h="1" x="6333"/>
        <item h="1" x="5914"/>
        <item h="1" x="1541"/>
        <item h="1" x="6578"/>
        <item h="1" x="7691"/>
        <item h="1" x="9645"/>
        <item h="1" x="8836"/>
        <item h="1" x="1037"/>
        <item h="1" x="2917"/>
        <item h="1" x="3364"/>
        <item h="1" x="9333"/>
        <item h="1" x="218"/>
        <item h="1" x="8602"/>
        <item h="1" x="508"/>
        <item h="1" x="1715"/>
        <item h="1" x="5853"/>
        <item h="1" x="6295"/>
        <item h="1" x="8343"/>
        <item h="1" x="8259"/>
        <item h="1" x="1745"/>
        <item h="1" x="5391"/>
        <item h="1" x="3631"/>
        <item h="1" x="3398"/>
        <item h="1" x="3202"/>
        <item h="1" x="7601"/>
        <item h="1" x="9876"/>
        <item h="1" x="4479"/>
        <item h="1" x="565"/>
        <item h="1" x="8958"/>
        <item h="1" x="3934"/>
        <item h="1" x="7803"/>
        <item h="1" x="8529"/>
        <item h="1" x="4234"/>
        <item h="1" x="1937"/>
        <item h="1" x="2342"/>
        <item h="1" x="9253"/>
        <item h="1" x="5318"/>
        <item h="1" x="6134"/>
        <item h="1" x="2262"/>
        <item h="1" x="4483"/>
        <item h="1" x="8263"/>
        <item h="1" x="4397"/>
        <item h="1" x="6503"/>
        <item h="1" x="8900"/>
        <item h="1" x="532"/>
        <item h="1" x="2333"/>
        <item h="1" x="8208"/>
        <item h="1" x="7306"/>
        <item h="1" x="8728"/>
        <item h="1" x="4928"/>
        <item h="1" x="1824"/>
        <item h="1" x="7199"/>
        <item h="1" x="794"/>
        <item h="1" x="6334"/>
        <item h="1" x="4241"/>
        <item h="1" x="6316"/>
        <item h="1" x="8422"/>
        <item h="1" x="3207"/>
        <item h="1" x="9684"/>
        <item h="1" x="6671"/>
        <item h="1" x="9573"/>
        <item h="1" x="8472"/>
        <item h="1" x="4380"/>
        <item h="1" x="5629"/>
        <item h="1" x="371"/>
        <item h="1" x="3234"/>
        <item h="1" x="6670"/>
        <item h="1" x="3840"/>
        <item h="1" x="2538"/>
        <item h="1" x="5504"/>
        <item h="1" x="5398"/>
        <item h="1" x="4045"/>
        <item h="1" x="780"/>
        <item h="1" x="8577"/>
        <item h="1" x="2354"/>
        <item h="1" x="5985"/>
        <item h="1" x="4617"/>
        <item h="1" x="4391"/>
        <item h="1" x="926"/>
        <item h="1" x="4376"/>
        <item h="1" x="6919"/>
        <item h="1" x="6557"/>
        <item h="1" x="5523"/>
        <item h="1" x="6520"/>
        <item h="1" x="6804"/>
        <item h="1" x="4463"/>
        <item h="1" x="2088"/>
        <item h="1" x="9703"/>
        <item h="1" x="2385"/>
        <item h="1" x="5919"/>
        <item h="1" x="5735"/>
        <item h="1" x="5265"/>
        <item h="1" x="6082"/>
        <item h="1" x="9128"/>
        <item h="1" x="8573"/>
        <item h="1" x="3017"/>
        <item h="1" x="1570"/>
        <item h="1" x="535"/>
        <item h="1" x="2310"/>
        <item h="1" x="6302"/>
        <item h="1" x="1276"/>
        <item h="1" x="9637"/>
        <item h="1" x="2344"/>
        <item h="1" x="9345"/>
        <item h="1" x="2306"/>
        <item h="1" x="3423"/>
        <item h="1" x="7290"/>
        <item h="1" x="3737"/>
        <item h="1" x="8145"/>
        <item h="1" x="8429"/>
        <item h="1" x="2235"/>
        <item h="1" x="5854"/>
        <item h="1" x="5761"/>
        <item h="1" x="4798"/>
        <item h="1" x="242"/>
        <item h="1" x="2421"/>
        <item h="1" x="7609"/>
        <item h="1" x="2026"/>
        <item h="1" x="7666"/>
        <item h="1" x="8567"/>
        <item h="1" x="6213"/>
        <item h="1" x="931"/>
        <item h="1" x="4415"/>
        <item h="1" x="4834"/>
        <item h="1" x="5715"/>
        <item h="1" x="3432"/>
        <item h="1" x="4149"/>
        <item h="1" x="4224"/>
        <item h="1" x="4015"/>
        <item h="1" x="505"/>
        <item h="1" x="6882"/>
        <item h="1" x="5838"/>
        <item h="1" x="5432"/>
        <item h="1" x="5873"/>
        <item h="1" x="5942"/>
        <item h="1" x="3182"/>
        <item h="1" x="6413"/>
        <item h="1" x="9845"/>
        <item h="1" x="1074"/>
        <item h="1" x="471"/>
        <item h="1" x="3030"/>
        <item h="1" x="5802"/>
        <item h="1" x="9567"/>
        <item h="1" x="7262"/>
        <item h="1" x="7664"/>
        <item h="1" x="8028"/>
        <item h="1" x="8800"/>
        <item h="1" x="5150"/>
        <item h="1" x="6712"/>
        <item h="1" x="3680"/>
        <item h="1" x="6440"/>
        <item h="1" x="3506"/>
        <item h="1" x="875"/>
        <item h="1" x="1727"/>
        <item h="1" x="1942"/>
        <item h="1" x="5260"/>
        <item h="1" x="7135"/>
        <item h="1" x="984"/>
        <item h="1" x="58"/>
        <item h="1" x="3138"/>
        <item h="1" x="8579"/>
        <item h="1" x="776"/>
        <item h="1" x="8071"/>
        <item h="1" x="1018"/>
        <item h="1" x="6368"/>
        <item h="1" x="872"/>
        <item h="1" x="5665"/>
        <item h="1" x="6861"/>
        <item h="1" x="4558"/>
        <item h="1" x="4487"/>
        <item h="1" x="4863"/>
        <item h="1" x="8042"/>
        <item h="1" x="908"/>
        <item h="1" x="2353"/>
        <item h="1" x="4775"/>
        <item h="1" x="2485"/>
        <item h="1" x="8866"/>
        <item h="1" x="4258"/>
        <item h="1" x="9524"/>
        <item h="1" x="4384"/>
        <item h="1" x="7373"/>
        <item h="1" x="3096"/>
        <item h="1" x="966"/>
        <item h="1" x="4638"/>
        <item h="1" x="9654"/>
        <item h="1" x="9711"/>
        <item h="1" x="4843"/>
        <item h="1" x="6674"/>
        <item h="1" x="2845"/>
        <item h="1" x="3972"/>
        <item h="1" x="1699"/>
        <item h="1" x="9364"/>
        <item h="1" x="6796"/>
        <item h="1" x="4403"/>
        <item h="1" x="3038"/>
        <item h="1" x="3576"/>
        <item h="1" x="4336"/>
        <item h="1" x="2150"/>
        <item h="1" x="4606"/>
        <item h="1" x="6393"/>
        <item h="1" x="3152"/>
        <item h="1" x="6608"/>
        <item h="1" x="625"/>
        <item h="1" x="4396"/>
        <item h="1" x="4285"/>
        <item h="1" x="5589"/>
        <item h="1" x="2852"/>
        <item h="1" x="4442"/>
        <item h="1" x="8973"/>
        <item h="1" x="2957"/>
        <item h="1" x="8483"/>
        <item h="1" x="7843"/>
        <item h="1" x="4811"/>
        <item h="1" x="7992"/>
        <item h="1" x="7814"/>
        <item h="1" x="4806"/>
        <item h="1" x="3749"/>
        <item h="1" x="5312"/>
        <item h="1" x="612"/>
        <item h="1" x="6994"/>
        <item h="1" x="6794"/>
        <item h="1" x="7648"/>
        <item h="1" x="7847"/>
        <item h="1" x="7715"/>
        <item h="1" x="2928"/>
        <item h="1" x="2987"/>
        <item h="1" x="7731"/>
        <item h="1" x="8436"/>
        <item h="1" x="2652"/>
        <item h="1" x="9060"/>
        <item h="1" x="7235"/>
        <item h="1" x="8523"/>
        <item h="1" x="2199"/>
        <item h="1" x="5021"/>
        <item h="1" x="4410"/>
        <item h="1" x="8313"/>
        <item h="1" x="5022"/>
        <item h="1" x="6081"/>
        <item h="1" x="169"/>
        <item h="1" x="2902"/>
        <item h="1" x="1797"/>
        <item h="1" x="3836"/>
        <item h="1" x="8184"/>
        <item h="1" x="8811"/>
        <item h="1" x="7784"/>
        <item h="1" x="7771"/>
        <item h="1" x="899"/>
        <item h="1" x="9062"/>
        <item h="1" x="8635"/>
        <item h="1" x="3081"/>
        <item h="1" x="5393"/>
        <item h="1" x="251"/>
        <item h="1" x="560"/>
        <item h="1" x="6629"/>
        <item h="1" x="4525"/>
        <item h="1" x="7041"/>
        <item h="1" x="1270"/>
        <item h="1" x="1809"/>
        <item h="1" x="5229"/>
        <item h="1" x="6725"/>
        <item h="1" x="2214"/>
        <item h="1" x="1095"/>
        <item h="1" x="5883"/>
        <item h="1" x="848"/>
        <item h="1" x="522"/>
        <item h="1" x="8229"/>
        <item h="1" x="5065"/>
        <item h="1" x="6475"/>
        <item h="1" x="2381"/>
        <item h="1" x="1269"/>
        <item h="1" x="7197"/>
        <item h="1" x="3622"/>
        <item h="1" x="9664"/>
        <item h="1" x="15"/>
        <item h="1" x="7387"/>
        <item h="1" x="9223"/>
        <item h="1" x="3382"/>
        <item h="1" x="1919"/>
        <item h="1" x="4529"/>
        <item h="1" x="305"/>
        <item h="1" x="34"/>
        <item h="1" x="3536"/>
        <item h="1" x="9268"/>
        <item h="1" x="1891"/>
        <item h="1" x="7023"/>
        <item h="1" x="3928"/>
        <item h="1" x="3792"/>
        <item h="1" x="3205"/>
        <item h="1" x="5695"/>
        <item h="1" x="5142"/>
        <item h="1" x="6113"/>
        <item h="1" x="9054"/>
        <item h="1" x="3733"/>
        <item h="1" x="4350"/>
        <item h="1" x="8955"/>
        <item h="1" x="7523"/>
        <item h="1" x="6009"/>
        <item h="1" x="5354"/>
        <item h="1" x="8501"/>
        <item h="1" x="1259"/>
        <item h="1" x="8333"/>
        <item h="1" x="1370"/>
        <item h="1" x="5723"/>
        <item h="1" x="8803"/>
        <item h="1" x="783"/>
        <item h="1" x="3259"/>
        <item h="1" x="7000"/>
        <item h="1" x="7221"/>
        <item h="1" x="5437"/>
        <item h="1" x="7389"/>
        <item h="1" x="8293"/>
        <item h="1" x="1563"/>
        <item h="1" x="6866"/>
        <item h="1" x="1409"/>
        <item h="1" x="3820"/>
        <item h="1" x="4298"/>
        <item h="1" x="3957"/>
        <item h="1" x="2219"/>
        <item h="1" x="3511"/>
        <item h="1" x="3184"/>
        <item h="1" x="816"/>
        <item h="1" x="3286"/>
        <item h="1" x="46"/>
        <item h="1" x="9534"/>
        <item h="1" x="3427"/>
        <item h="1" x="7735"/>
        <item h="1" x="9484"/>
        <item h="1" x="3594"/>
        <item h="1" x="9488"/>
        <item h="1" x="3880"/>
        <item h="1" x="2835"/>
        <item h="1" x="7186"/>
        <item h="1" x="6660"/>
        <item h="1" x="9871"/>
        <item h="1" x="6922"/>
        <item h="1" x="1049"/>
        <item h="1" x="8166"/>
        <item h="1" x="3216"/>
        <item h="1" x="9361"/>
        <item h="1" x="4312"/>
        <item h="1" x="7934"/>
        <item h="1" x="7586"/>
        <item h="1" x="8970"/>
        <item h="1" x="6940"/>
        <item h="1" x="9422"/>
        <item h="1" x="5671"/>
        <item h="1" x="5787"/>
        <item h="1" x="2899"/>
        <item h="1" x="9247"/>
        <item h="1" x="2171"/>
        <item h="1" x="2324"/>
        <item h="1" x="953"/>
        <item h="1" x="4944"/>
        <item h="1" x="4846"/>
        <item h="1" x="7139"/>
        <item h="1" x="1558"/>
        <item h="1" x="9038"/>
        <item h="1" x="1219"/>
        <item h="1" x="1090"/>
        <item h="1" x="4445"/>
        <item h="1" x="7025"/>
        <item h="1" x="9669"/>
        <item h="1" x="6504"/>
        <item h="1" x="2099"/>
        <item h="1" x="8201"/>
        <item h="1" x="4476"/>
        <item h="1" x="137"/>
        <item h="1" x="2588"/>
        <item h="1" x="9116"/>
        <item h="1" x="1718"/>
        <item h="1" x="5291"/>
        <item h="1" x="7710"/>
        <item h="1" x="624"/>
        <item h="1" x="7232"/>
        <item h="1" x="2443"/>
        <item h="1" x="4135"/>
        <item h="1" x="8349"/>
        <item h="1" x="4779"/>
        <item h="1" x="2114"/>
        <item h="1" x="7323"/>
        <item h="1" x="2040"/>
        <item h="1" x="7567"/>
        <item h="1" x="2555"/>
        <item h="1" x="7079"/>
        <item h="1" x="2517"/>
        <item h="1" x="8457"/>
        <item h="1" x="4497"/>
        <item h="1" x="2308"/>
        <item h="1" x="1458"/>
        <item h="1" x="2840"/>
        <item h="1" x="1148"/>
        <item h="1" x="8494"/>
        <item h="1" x="5889"/>
        <item h="1" x="7917"/>
        <item h="1" x="9009"/>
        <item h="1" x="9296"/>
        <item h="1" x="8419"/>
        <item h="1" x="1445"/>
        <item h="1" x="8766"/>
        <item h="1" x="7461"/>
        <item h="1" x="7095"/>
        <item h="1" x="7882"/>
        <item h="1" x="8285"/>
        <item h="1" x="7503"/>
        <item h="1" x="6890"/>
        <item h="1" x="4438"/>
        <item h="1" x="8881"/>
        <item h="1" x="5175"/>
        <item h="1" x="1050"/>
        <item h="1" x="9033"/>
        <item h="1" x="9291"/>
        <item h="1" x="7048"/>
        <item h="1" x="45"/>
        <item h="1" x="2439"/>
        <item h="1" x="2141"/>
        <item h="1" x="9897"/>
        <item h="1" x="2787"/>
        <item h="1" x="1474"/>
        <item h="1" x="6680"/>
        <item h="1" x="194"/>
        <item h="1" x="2462"/>
        <item h="1" x="7904"/>
        <item h="1" x="4561"/>
        <item h="1" x="3203"/>
        <item h="1" x="2718"/>
        <item h="1" x="7677"/>
        <item h="1" x="9406"/>
        <item h="1" x="4414"/>
        <item h="1" x="502"/>
        <item h="1" x="6840"/>
        <item h="1" x="5429"/>
        <item h="1" x="1947"/>
        <item h="1" x="4539"/>
        <item h="1" x="9570"/>
        <item h="1" x="8093"/>
        <item h="1" x="3964"/>
        <item h="1" x="4859"/>
        <item h="1" x="3827"/>
        <item h="1" x="616"/>
        <item h="1" x="5033"/>
        <item h="1" x="8537"/>
        <item h="1" x="9513"/>
        <item h="1" x="7226"/>
        <item h="1" x="6716"/>
        <item h="1" x="1357"/>
        <item h="1" x="9708"/>
        <item h="1" x="6360"/>
        <item h="1" x="256"/>
        <item h="1" x="3458"/>
        <item h="1" x="76"/>
        <item h="1" x="9891"/>
        <item h="1" x="8198"/>
        <item h="1" x="3414"/>
        <item h="1" x="7626"/>
        <item h="1" x="7974"/>
        <item h="1" x="4290"/>
        <item h="1" x="657"/>
        <item h="1" x="5762"/>
        <item h="1" x="1675"/>
        <item h="1" x="6964"/>
        <item h="1" x="4352"/>
        <item h="1" x="4386"/>
        <item h="1" x="249"/>
        <item h="1" x="7223"/>
        <item h="1" x="1279"/>
        <item h="1" x="3762"/>
        <item h="1" x="5207"/>
        <item h="1" x="8346"/>
        <item h="1" x="9286"/>
        <item h="1" x="5927"/>
        <item h="1" x="1216"/>
        <item h="1" x="1588"/>
        <item h="1" x="5254"/>
        <item h="1" x="1145"/>
        <item h="1" x="4819"/>
        <item h="1" x="1847"/>
        <item h="1" x="8534"/>
        <item h="1" x="6646"/>
        <item h="1" x="6592"/>
        <item h="1" x="7218"/>
        <item h="1" x="2201"/>
        <item h="1" x="4353"/>
        <item h="1" x="6713"/>
        <item h="1" x="8136"/>
        <item h="1" x="3088"/>
        <item h="1" x="800"/>
        <item h="1" x="722"/>
        <item h="1" x="7137"/>
        <item h="1" x="8744"/>
        <item h="1" x="4612"/>
        <item h="1" x="7506"/>
        <item h="1" x="7028"/>
        <item h="1" x="721"/>
        <item h="1" x="5253"/>
        <item h="1" x="6914"/>
        <item h="1" x="6108"/>
        <item h="1" x="5236"/>
        <item h="1" x="1355"/>
        <item h="1" x="3791"/>
        <item h="1" x="6635"/>
        <item h="1" x="7480"/>
        <item h="1" x="8615"/>
        <item h="1" x="4668"/>
        <item h="1" x="8951"/>
        <item h="1" x="1748"/>
        <item h="1" x="9169"/>
        <item h="1" x="5663"/>
        <item h="1" x="8989"/>
        <item h="1" x="4348"/>
        <item h="1" x="487"/>
        <item h="1" x="5008"/>
        <item h="1" x="9607"/>
        <item h="1" x="234"/>
        <item h="1" x="8375"/>
        <item h="1" x="1180"/>
        <item h="1" x="9762"/>
        <item h="1" x="7881"/>
        <item h="1" x="1061"/>
        <item h="1" x="589"/>
        <item h="1" x="4080"/>
        <item h="1" x="2934"/>
        <item h="1" x="9822"/>
        <item h="1" x="1622"/>
        <item h="1" x="3290"/>
        <item h="1" x="4634"/>
        <item h="1" x="7967"/>
        <item h="1" x="8507"/>
        <item h="1" x="9289"/>
        <item h="1" x="974"/>
        <item h="1" x="5828"/>
        <item h="1" x="187"/>
        <item h="1" x="7625"/>
        <item h="1" x="8926"/>
        <item h="1" x="7730"/>
        <item h="1" x="6124"/>
        <item h="1" x="787"/>
        <item h="1" x="2604"/>
        <item h="1" x="4329"/>
        <item h="1" x="8209"/>
        <item h="1" x="408"/>
        <item h="1" x="4832"/>
        <item h="1" x="3735"/>
        <item h="1" x="4008"/>
        <item h="1" x="6364"/>
        <item h="1" x="3154"/>
        <item h="1" x="9351"/>
        <item h="1" x="4814"/>
        <item h="1" x="1284"/>
        <item h="1" x="9808"/>
        <item h="1" x="4043"/>
        <item h="1" x="2065"/>
        <item h="1" x="5773"/>
        <item h="1" x="6455"/>
        <item h="1" x="339"/>
        <item h="1" x="9597"/>
        <item h="1" x="1478"/>
        <item h="1" x="2142"/>
        <item h="1" x="925"/>
        <item h="1" x="1637"/>
        <item h="1" x="4704"/>
        <item h="1" x="7427"/>
        <item h="1" x="8200"/>
        <item h="1" x="3002"/>
        <item h="1" x="1901"/>
        <item h="1" x="910"/>
        <item h="1" x="1760"/>
        <item h="1" x="3284"/>
        <item h="1" x="2461"/>
        <item h="1" x="77"/>
        <item h="1" x="8549"/>
        <item h="1" x="4273"/>
        <item h="1" x="8730"/>
        <item h="1" x="4682"/>
        <item h="1" x="6083"/>
        <item h="1" x="993"/>
        <item h="1" x="5296"/>
        <item h="1" x="5465"/>
        <item h="1" x="9362"/>
        <item h="1" x="2020"/>
        <item h="1" x="5299"/>
        <item h="1" x="1705"/>
        <item h="1" x="618"/>
        <item h="1" x="4896"/>
        <item h="1" x="8538"/>
        <item h="1" x="103"/>
        <item h="1" x="7279"/>
        <item h="1" x="3822"/>
        <item h="1" x="9272"/>
        <item h="1" x="9229"/>
        <item h="1" x="4093"/>
        <item h="1" x="9887"/>
        <item h="1" x="9262"/>
        <item h="1" x="7640"/>
        <item h="1" x="3499"/>
        <item h="1" x="812"/>
        <item h="1" x="5340"/>
        <item h="1" x="4342"/>
        <item h="1" x="4257"/>
        <item h="1" x="6702"/>
        <item h="1" x="7996"/>
        <item h="1" x="7170"/>
        <item h="1" x="3948"/>
        <item h="1" x="8307"/>
        <item h="1" x="5848"/>
        <item h="1" x="6771"/>
        <item h="1" x="4865"/>
        <item h="1" x="3220"/>
        <item h="1" x="674"/>
        <item h="1" x="4275"/>
        <item h="1" x="4611"/>
        <item h="1" x="4711"/>
        <item h="1" x="3942"/>
        <item h="1" x="7990"/>
        <item h="1" x="7272"/>
        <item h="1" x="986"/>
        <item h="1" x="1689"/>
        <item h="1" x="1530"/>
        <item h="1" x="2639"/>
        <item h="1" x="7267"/>
        <item h="1" x="968"/>
        <item h="1" x="8106"/>
        <item h="1" x="7961"/>
        <item h="1" x="2696"/>
        <item h="1" x="8692"/>
        <item h="1" x="7455"/>
        <item h="1" x="8792"/>
        <item h="1" x="2109"/>
        <item h="1" x="9769"/>
        <item h="1" x="2878"/>
        <item h="1" x="6739"/>
        <item h="1" x="9619"/>
        <item h="1" x="9966"/>
        <item h="1" x="7073"/>
        <item h="1" x="3249"/>
        <item h="1" x="6819"/>
        <item h="1" x="7920"/>
        <item h="1" x="8861"/>
        <item h="1" x="3132"/>
        <item h="1" x="7305"/>
        <item h="1" x="6609"/>
        <item h="1" x="1949"/>
        <item h="1" x="4337"/>
        <item h="1" x="1327"/>
        <item h="1" x="8969"/>
        <item h="1" x="6467"/>
        <item h="1" x="8731"/>
        <item h="1" x="6164"/>
        <item h="1" x="122"/>
        <item h="1" x="2428"/>
        <item h="1" x="190"/>
        <item h="1" x="1512"/>
        <item h="1" x="4650"/>
        <item h="1" x="2632"/>
        <item h="1" x="2772"/>
        <item h="1" x="6259"/>
        <item h="1" x="4973"/>
        <item h="1" x="8445"/>
        <item h="1" x="3560"/>
        <item h="1" x="9106"/>
        <item h="1" x="3054"/>
        <item h="1" x="5528"/>
        <item h="1" x="654"/>
        <item h="1" x="2533"/>
        <item h="1" x="8686"/>
        <item h="1" x="1737"/>
        <item h="1" x="6224"/>
        <item h="1" x="7441"/>
        <item h="1" x="1024"/>
        <item h="1" x="7848"/>
        <item h="1" x="7947"/>
        <item h="1" x="9123"/>
        <item h="1" x="6163"/>
        <item h="1" x="4866"/>
        <item h="1" x="8146"/>
        <item h="1" x="3801"/>
        <item h="1" x="8700"/>
        <item h="1" x="9323"/>
        <item h="1" x="3390"/>
        <item h="1" x="2144"/>
        <item h="1" x="2316"/>
        <item h="1" x="5862"/>
        <item h="1" x="2557"/>
        <item h="1" x="828"/>
        <item h="1" x="558"/>
        <item h="1" x="37"/>
        <item h="1" x="5052"/>
        <item h="1" x="2553"/>
        <item h="1" x="2542"/>
        <item h="1" x="6654"/>
        <item h="1" x="8922"/>
        <item h="1" x="9453"/>
        <item h="1" x="3197"/>
        <item h="1" x="8939"/>
        <item h="1" x="7876"/>
        <item h="1" x="9318"/>
        <item h="1" x="2513"/>
        <item h="1" x="3795"/>
        <item h="1" x="9516"/>
        <item h="1" x="1188"/>
        <item h="1" x="8894"/>
        <item h="1" x="1241"/>
        <item h="1" x="6354"/>
        <item h="1" x="1854"/>
        <item h="1" x="2715"/>
        <item h="1" x="9512"/>
        <item h="1" x="9657"/>
        <item h="1" x="4699"/>
        <item h="1" x="2732"/>
        <item h="1" x="224"/>
        <item h="1" x="1129"/>
        <item h="1" x="5595"/>
        <item h="1" x="5549"/>
        <item h="1" x="3765"/>
        <item h="1" x="1487"/>
        <item h="1" x="8771"/>
        <item h="1" x="9298"/>
        <item h="1" x="8944"/>
        <item h="1" x="1636"/>
        <item h="1" x="1012"/>
        <item h="1" x="510"/>
        <item h="1" x="5452"/>
        <item h="1" x="2514"/>
        <item h="1" x="8476"/>
        <item h="1" x="228"/>
        <item h="1" x="998"/>
        <item h="1" x="5587"/>
        <item h="1" x="6374"/>
        <item h="1" x="2182"/>
        <item h="1" x="6686"/>
        <item h="1" x="1436"/>
        <item h="1" x="6950"/>
        <item h="1" x="7529"/>
        <item h="1" x="467"/>
        <item h="1" x="3982"/>
        <item h="1" x="7426"/>
        <item h="1" x="907"/>
        <item h="1" x="1226"/>
        <item h="1" x="5483"/>
        <item h="1" x="6016"/>
        <item h="1" x="8802"/>
        <item h="1" x="4947"/>
        <item h="1" x="481"/>
        <item h="1" x="6945"/>
        <item h="1" x="3411"/>
        <item h="1" x="9575"/>
        <item h="1" x="6982"/>
        <item h="1" x="5426"/>
        <item h="1" x="4482"/>
        <item h="1" x="9773"/>
        <item h="1" x="559"/>
        <item h="1" x="7653"/>
        <item h="1" x="7013"/>
        <item h="1" x="6438"/>
        <item h="1" x="2242"/>
        <item h="1" x="9290"/>
        <item h="1" x="7720"/>
        <item h="1" x="9875"/>
        <item h="1" x="425"/>
        <item h="1" x="9304"/>
        <item h="1" x="3176"/>
        <item h="1" x="9869"/>
        <item h="1" x="7060"/>
        <item h="1" x="2394"/>
        <item h="1" x="2978"/>
        <item h="1" x="6273"/>
        <item h="1" x="399"/>
        <item h="1" x="4302"/>
        <item h="1" x="5506"/>
        <item h="1" x="5272"/>
        <item h="1" x="8614"/>
        <item h="1" x="272"/>
        <item h="1" x="4824"/>
        <item h="1" x="3383"/>
        <item h="1" x="138"/>
        <item h="1" x="1415"/>
        <item h="1" x="127"/>
        <item h="1" x="6788"/>
        <item h="1" x="2665"/>
        <item h="1" x="7578"/>
        <item h="1" x="8587"/>
        <item h="1" x="6148"/>
        <item h="1" x="1117"/>
        <item h="1" x="6530"/>
        <item h="1" x="3740"/>
        <item h="1" x="4957"/>
        <item h="1" x="5072"/>
        <item h="1" x="7631"/>
        <item h="1" x="4381"/>
        <item h="1" x="5137"/>
        <item h="1" x="7690"/>
        <item h="1" x="6892"/>
        <item h="1" x="8176"/>
        <item h="1" x="6069"/>
        <item h="1" x="9395"/>
        <item h="1" x="7337"/>
        <item h="1" x="6789"/>
        <item h="1" x="4248"/>
        <item h="1" x="4523"/>
        <item h="1" x="9696"/>
        <item h="1" x="6663"/>
        <item h="1" x="7372"/>
        <item h="1" x="4492"/>
        <item h="1" x="1902"/>
        <item h="1" x="1120"/>
        <item h="1" x="8402"/>
        <item h="1" x="453"/>
        <item h="1" x="7512"/>
        <item h="1" x="1584"/>
        <item h="1" x="1098"/>
        <item h="1" x="7911"/>
        <item h="1" x="3838"/>
        <item h="1" x="2016"/>
        <item h="1" x="7487"/>
        <item h="1" x="3908"/>
        <item h="1" x="4161"/>
        <item h="1" x="664"/>
        <item h="1" x="4188"/>
        <item h="1" x="6190"/>
        <item h="1" x="1665"/>
        <item h="1" x="5047"/>
        <item h="1" x="145"/>
        <item h="1" x="8404"/>
        <item h="1" x="3480"/>
        <item h="1" x="4756"/>
        <item h="1" x="5154"/>
        <item h="1" x="2541"/>
        <item h="1" x="377"/>
        <item h="1" x="3741"/>
        <item h="1" x="6343"/>
        <item h="1" x="7763"/>
        <item h="1" x="2156"/>
        <item h="1" x="9074"/>
        <item h="1" x="4517"/>
        <item h="1" x="3192"/>
        <item h="1" x="4475"/>
        <item h="1" x="5676"/>
        <item h="1" x="1593"/>
        <item h="1" x="8144"/>
        <item h="1" x="9159"/>
        <item h="1" x="4739"/>
        <item h="1" x="7059"/>
        <item h="1" x="4980"/>
        <item h="1" x="2408"/>
        <item h="1" x="1329"/>
        <item h="1" x="5195"/>
        <item h="1" x="4544"/>
        <item h="1" x="9285"/>
        <item h="1" x="244"/>
        <item h="1" x="7007"/>
        <item h="1" x="7688"/>
        <item h="1" x="4844"/>
        <item h="1" x="9678"/>
        <item h="1" x="1025"/>
        <item h="1" x="1829"/>
        <item h="1" x="751"/>
        <item h="1" x="136"/>
        <item h="1" x="4455"/>
        <item h="1" x="9418"/>
        <item h="1" x="9717"/>
        <item h="1" x="9288"/>
        <item h="1" x="6836"/>
        <item h="1" x="5230"/>
        <item h="1" x="8252"/>
        <item h="1" x="3214"/>
        <item h="1" x="9716"/>
        <item h="1" x="6145"/>
        <item h="1" x="3809"/>
        <item h="1" x="9448"/>
        <item h="1" x="8226"/>
        <item h="1" x="3561"/>
        <item h="1" x="9179"/>
        <item h="1" x="5397"/>
        <item h="1" x="2131"/>
        <item h="1" x="964"/>
        <item h="1" x="6777"/>
        <item h="1" x="2230"/>
        <item h="1" x="300"/>
        <item h="1" x="9367"/>
        <item h="1" x="7278"/>
        <item h="1" x="5750"/>
        <item h="1" x="6204"/>
        <item h="1" x="9183"/>
        <item h="1" x="6502"/>
        <item h="1" x="211"/>
        <item h="1" x="3692"/>
        <item h="1" x="1514"/>
        <item h="1" x="7868"/>
        <item h="1" x="5714"/>
        <item h="1" x="8339"/>
        <item h="1" x="2340"/>
        <item h="1" x="2714"/>
        <item h="1" x="8605"/>
        <item h="1" x="7016"/>
        <item h="1" x="4573"/>
        <item h="1" x="793"/>
        <item h="1" x="2914"/>
        <item h="1" x="976"/>
        <item h="1" x="2609"/>
        <item h="1" x="2119"/>
        <item h="1" x="4787"/>
        <item h="1" x="4920"/>
        <item h="1" x="5557"/>
        <item h="1" x="1676"/>
        <item h="1" x="1635"/>
        <item h="1" x="6672"/>
        <item h="1" x="5826"/>
        <item h="1" x="2984"/>
        <item h="1" x="9219"/>
        <item h="1" x="480"/>
        <item h="1" x="7864"/>
        <item h="1" x="6388"/>
        <item h="1" x="6255"/>
        <item h="1" x="6978"/>
        <item h="1" x="2847"/>
        <item h="1" x="3257"/>
        <item h="1" x="3598"/>
        <item h="1" x="2091"/>
        <item h="1" x="2123"/>
        <item h="1" x="6599"/>
        <item h="1" x="4655"/>
        <item h="1" x="5356"/>
        <item h="1" x="952"/>
        <item h="1" x="7919"/>
        <item h="1" x="5707"/>
        <item h="1" x="577"/>
        <item h="1" x="8319"/>
        <item h="1" x="9522"/>
        <item h="1" x="1983"/>
        <item h="1" x="851"/>
        <item h="1" x="4907"/>
        <item h="1" x="6820"/>
        <item h="1" x="5413"/>
        <item h="1" x="6572"/>
        <item h="1" x="5522"/>
        <item h="1" x="8301"/>
        <item h="1" x="9699"/>
        <item h="1" x="7488"/>
        <item h="1" x="8554"/>
        <item h="1" x="8496"/>
        <item h="1" x="4504"/>
        <item h="1" x="5357"/>
        <item h="1" x="1373"/>
        <item h="1" x="6822"/>
        <item h="1" x="5214"/>
        <item h="1" x="9381"/>
        <item h="1" x="7324"/>
        <item h="1" x="2473"/>
        <item h="1" x="5633"/>
        <item h="1" x="8056"/>
        <item h="1" x="1225"/>
        <item h="1" x="3758"/>
        <item h="1" x="6952"/>
        <item h="1" x="9904"/>
        <item h="1" x="4362"/>
        <item h="1" x="4689"/>
        <item h="1" x="501"/>
        <item h="1" x="6024"/>
        <item h="1" x="543"/>
        <item h="1" x="9890"/>
        <item h="1" x="3277"/>
        <item h="1" x="9081"/>
        <item h="1" x="7793"/>
        <item h="1" x="3380"/>
        <item h="1" x="5581"/>
        <item h="1" x="9915"/>
        <item h="1" x="711"/>
        <item h="1" x="9932"/>
        <item h="1" x="8425"/>
        <item h="1" x="4895"/>
        <item h="1" x="8649"/>
        <item h="1" x="3322"/>
        <item h="1" x="5183"/>
        <item h="1" x="1080"/>
        <item h="1" x="764"/>
        <item h="1" x="6779"/>
        <item h="1" x="7767"/>
        <item h="1" x="1217"/>
        <item h="1" x="3384"/>
        <item h="1" x="2068"/>
        <item h="1" x="2375"/>
        <item h="1" x="1397"/>
        <item h="1" x="8642"/>
        <item h="1" x="144"/>
        <item h="1" x="6947"/>
        <item h="1" x="9122"/>
        <item h="1" x="2736"/>
        <item h="1" x="7608"/>
        <item h="1" x="5803"/>
        <item h="1" x="4707"/>
        <item h="1" x="8885"/>
        <item h="1" x="4280"/>
        <item h="1" x="7781"/>
        <item h="1" x="3208"/>
        <item h="1" x="3863"/>
        <item h="1" x="5632"/>
        <item h="1" x="9103"/>
        <item h="1" x="8593"/>
        <item h="1" x="6832"/>
        <item h="1" x="7860"/>
        <item h="1" x="1525"/>
        <item h="1" x="2249"/>
        <item h="1" x="2856"/>
        <item h="1" x="5283"/>
        <item h="1" x="3497"/>
        <item h="1" x="8244"/>
        <item h="1" x="8556"/>
        <item h="1" x="38"/>
        <item h="1" x="8320"/>
        <item h="1" x="4777"/>
        <item h="1" x="2163"/>
        <item h="1" x="8570"/>
        <item h="1" x="3032"/>
        <item h="1" x="7588"/>
        <item h="1" x="9545"/>
        <item h="1" x="5570"/>
        <item h="1" x="3772"/>
        <item h="1" x="5307"/>
        <item h="1" x="2098"/>
        <item h="1" x="1175"/>
        <item h="1" x="2943"/>
        <item h="1" x="1564"/>
        <item h="1" x="3196"/>
        <item h="1" x="4997"/>
        <item h="1" x="917"/>
        <item h="1" x="6697"/>
        <item h="1" x="5477"/>
        <item h="1" x="2270"/>
        <item h="1" x="1470"/>
        <item h="1" x="75"/>
        <item h="1" x="2993"/>
        <item h="1" x="9683"/>
        <item h="1" x="3997"/>
        <item h="1" x="2170"/>
        <item h="1" x="7676"/>
        <item h="1" x="16"/>
        <item h="1" x="4033"/>
        <item h="1" x="6521"/>
        <item h="1" x="7949"/>
        <item h="1" x="7258"/>
        <item h="1" x="4395"/>
        <item h="1" x="2495"/>
        <item h="1" x="303"/>
        <item h="1" x="6200"/>
        <item h="1" x="4458"/>
        <item h="1" x="3814"/>
        <item h="1" x="3035"/>
        <item h="1" x="8620"/>
        <item h="1" x="5562"/>
        <item h="1" x="6425"/>
        <item h="1" x="2831"/>
        <item h="1" x="7785"/>
        <item h="1" x="960"/>
        <item h="1" x="5089"/>
        <item h="1" x="8688"/>
        <item h="1" x="2169"/>
        <item h="1" x="3826"/>
        <item h="1" x="1084"/>
        <item h="1" x="6834"/>
        <item h="1" x="7576"/>
        <item h="1" x="6480"/>
        <item h="1" x="2952"/>
        <item h="1" x="8355"/>
        <item h="1" x="874"/>
        <item h="1" x="8335"/>
        <item h="1" x="8904"/>
        <item h="1" x="8366"/>
        <item h="1" x="2592"/>
        <item h="1" x="7879"/>
        <item h="1" x="4447"/>
        <item h="1" x="6563"/>
        <item h="1" x="4621"/>
        <item h="1" x="942"/>
        <item h="1" x="1993"/>
        <item h="1" x="2694"/>
        <item h="1" x="1948"/>
        <item h="1" x="85"/>
        <item h="1" x="268"/>
        <item h="1" x="8715"/>
        <item h="1" x="5692"/>
        <item h="1" x="5180"/>
        <item h="1" x="3529"/>
        <item h="1" x="5199"/>
        <item h="1" x="5490"/>
        <item h="1" x="950"/>
        <item h="1" x="5909"/>
        <item h="1" x="7315"/>
        <item h="1" x="4604"/>
        <item h="1" x="6798"/>
        <item h="1" x="7832"/>
        <item h="1" x="4078"/>
        <item h="1" x="5289"/>
        <item h="1" x="3329"/>
        <item h="1" x="3831"/>
        <item h="1" x="4205"/>
        <item h="1" x="8561"/>
        <item h="1" x="1641"/>
        <item h="1" x="8750"/>
        <item h="1" x="1191"/>
        <item h="1" x="1390"/>
        <item h="1" x="2115"/>
        <item h="1" x="367"/>
        <item h="1" x="4435"/>
        <item h="1" x="2871"/>
        <item h="1" x="8440"/>
        <item h="1" x="7179"/>
        <item h="1" x="5785"/>
        <item h="1" x="8991"/>
        <item h="1" x="3204"/>
        <item h="1" x="6282"/>
        <item h="1" x="8189"/>
        <item h="1" x="5704"/>
        <item h="1" x="64"/>
        <item h="1" x="1767"/>
        <item h="1" x="1708"/>
        <item h="1" x="346"/>
        <item h="1" x="1710"/>
        <item h="1" x="7866"/>
        <item h="1" x="2627"/>
        <item h="1" x="2918"/>
        <item h="1" x="8733"/>
        <item h="1" x="3909"/>
        <item h="1" x="768"/>
        <item h="1" x="637"/>
        <item h="1" x="2905"/>
        <item h="1" x="298"/>
        <item h="1" x="6403"/>
        <item h="1" x="6415"/>
        <item h="1" x="1587"/>
        <item h="1" x="680"/>
        <item h="1" x="5327"/>
        <item h="1" x="3295"/>
        <item h="1" x="94"/>
        <item h="1" x="7943"/>
        <item h="1" x="781"/>
        <item h="1" x="1853"/>
        <item h="1" x="9275"/>
        <item h="1" x="6442"/>
        <item h="1" x="7852"/>
        <item h="1" x="2672"/>
        <item h="1" x="3569"/>
        <item h="1" x="2598"/>
        <item h="1" x="9556"/>
        <item h="1" x="6237"/>
        <item h="1" x="5158"/>
        <item h="1" x="2021"/>
        <item h="1" x="735"/>
        <item h="1" x="7531"/>
        <item h="1" x="6826"/>
        <item h="1" x="7281"/>
        <item h="1" x="8622"/>
        <item h="1" x="5538"/>
        <item h="1" x="7294"/>
        <item h="1" x="3455"/>
        <item h="1" x="3005"/>
        <item h="1" x="9909"/>
        <item h="1" x="8456"/>
        <item h="1" x="1184"/>
        <item h="1" x="4278"/>
        <item h="1" x="7134"/>
        <item h="1" x="2521"/>
        <item h="1" x="3489"/>
        <item h="1" x="7292"/>
        <item h="1" x="3958"/>
        <item h="1" x="183"/>
        <item h="1" x="3652"/>
        <item h="1" x="2764"/>
        <item h="1" x="4976"/>
        <item h="1" x="7681"/>
        <item h="1" x="1599"/>
        <item h="1" x="2382"/>
        <item h="1" x="9469"/>
        <item h="1" x="7922"/>
        <item h="1" x="8239"/>
        <item h="1" x="484"/>
        <item h="1" x="1850"/>
        <item h="1" x="3034"/>
        <item h="1" x="991"/>
        <item h="1" x="2698"/>
        <item h="1" x="4466"/>
        <item h="1" x="1109"/>
        <item h="1" x="8510"/>
        <item h="1" x="3374"/>
        <item h="1" x="2039"/>
        <item h="1" x="6165"/>
        <item h="1" x="9755"/>
        <item h="1" x="3579"/>
        <item h="1" x="1687"/>
        <item h="1" x="7534"/>
        <item h="1" x="1488"/>
        <item h="1" x="9483"/>
        <item h="1" x="1033"/>
        <item h="1" x="1682"/>
        <item h="1" x="7671"/>
        <item h="1" x="4150"/>
        <item h="1" x="3283"/>
        <item h="1" x="4430"/>
        <item h="1" x="2038"/>
        <item h="1" x="6318"/>
        <item h="1" x="9510"/>
        <item h="1" x="8833"/>
        <item h="1" x="9109"/>
        <item h="1" x="5736"/>
        <item h="1" x="5786"/>
        <item h="1" x="6699"/>
        <item h="1" x="4818"/>
        <item h="1" x="3974"/>
        <item h="1" x="411"/>
        <item h="1" x="2879"/>
        <item h="1" x="7936"/>
        <item h="1" x="6452"/>
        <item h="1" x="7379"/>
        <item h="1" x="7635"/>
        <item h="1" x="1169"/>
        <item h="1" x="6657"/>
        <item h="1" x="31"/>
        <item h="1" x="5529"/>
        <item h="1" x="494"/>
        <item h="1" x="3525"/>
        <item h="1" x="96"/>
        <item h="1" x="3963"/>
        <item h="1" x="4570"/>
        <item h="1" x="5373"/>
        <item h="1" x="8296"/>
        <item h="1" x="9551"/>
        <item h="1" x="3008"/>
        <item h="1" x="9146"/>
        <item h="1" x="8674"/>
        <item h="1" x="6034"/>
        <item h="1" x="7195"/>
        <item h="1" x="3610"/>
        <item h="1" x="1858"/>
        <item h="1" x="3337"/>
        <item h="1" x="7419"/>
        <item h="1" x="8015"/>
        <item h="1" x="5246"/>
        <item h="1" x="4169"/>
        <item h="1" x="8823"/>
        <item h="1" x="277"/>
        <item h="1" x="5335"/>
        <item h="1" x="1017"/>
        <item h="1" x="1134"/>
        <item h="1" x="2234"/>
        <item h="1" x="2805"/>
        <item h="1" x="1683"/>
        <item h="1" x="3617"/>
        <item h="1" x="3051"/>
        <item h="1" x="6516"/>
        <item h="1" x="3268"/>
        <item h="1" x="4404"/>
        <item h="1" x="4913"/>
        <item h="1" x="3093"/>
        <item h="1" x="6019"/>
        <item h="1" x="4715"/>
        <item h="1" x="9867"/>
        <item h="1" x="7617"/>
        <item h="1" x="360"/>
        <item h="1" x="8360"/>
        <item h="1" x="7750"/>
        <item h="1" x="6423"/>
        <item h="1" x="6090"/>
        <item h="1" x="9176"/>
        <item h="1" x="2505"/>
        <item h="1" x="9185"/>
        <item h="1" x="3973"/>
        <item h="1" x="1896"/>
        <item h="1" x="202"/>
        <item h="1" x="2183"/>
        <item h="1" x="2395"/>
        <item h="1" x="7670"/>
        <item h="1" x="483"/>
        <item h="1" x="2742"/>
        <item h="1" x="9095"/>
        <item h="1" x="6668"/>
        <item h="1" x="154"/>
        <item h="1" x="9327"/>
        <item h="1" x="2860"/>
        <item h="1" x="7343"/>
        <item h="1" x="188"/>
        <item h="1" x="4448"/>
        <item h="1" x="3808"/>
        <item h="1" x="2241"/>
        <item h="1" x="7966"/>
        <item h="1" x="2679"/>
        <item h="1" x="7012"/>
        <item h="1" x="3937"/>
        <item h="1" x="3178"/>
        <item h="1" x="627"/>
        <item h="1" x="6514"/>
        <item h="1" x="7812"/>
        <item h="1" x="1374"/>
        <item h="1" x="5958"/>
        <item h="1" x="6662"/>
        <item h="1" x="6166"/>
        <item h="1" x="8370"/>
        <item h="1" x="355"/>
        <item h="1" x="8351"/>
        <item h="1" x="1887"/>
        <item h="1" x="6658"/>
        <item h="1" x="9140"/>
        <item h="1" x="60"/>
        <item h="1" x="932"/>
        <item h="1" x="254"/>
        <item h="1" x="3174"/>
        <item h="1" x="5044"/>
        <item h="1" x="8634"/>
        <item h="1" x="4339"/>
        <item h="1" x="6462"/>
        <item h="1" x="6138"/>
        <item h="1" x="2848"/>
        <item h="1" x="3905"/>
        <item h="1" x="6823"/>
        <item h="1" x="8451"/>
        <item h="1" x="4041"/>
        <item h="1" x="1582"/>
        <item h="1" x="5742"/>
        <item h="1" x="6594"/>
        <item h="1" x="7472"/>
        <item h="1" x="1281"/>
        <item h="1" x="214"/>
        <item h="1" x="7063"/>
        <item h="1" x="317"/>
        <item h="1" x="6089"/>
        <item h="1" x="9574"/>
        <item h="1" x="5960"/>
        <item h="1" x="2748"/>
        <item h="1" x="6918"/>
        <item h="1" x="5543"/>
        <item h="1" x="6923"/>
        <item h="1" x="7302"/>
        <item h="1" x="8316"/>
        <item h="1" x="9621"/>
        <item h="1" x="4313"/>
        <item h="1" x="9165"/>
        <item h="1" x="5925"/>
        <item h="1" x="5263"/>
        <item h="1" x="6685"/>
        <item h="1" x="8849"/>
        <item h="1" x="4795"/>
        <item h="1" x="1870"/>
        <item h="1" x="8512"/>
        <item h="1" x="5657"/>
        <item h="1" x="2572"/>
        <item h="1" x="4792"/>
        <item h="1" x="3570"/>
        <item h="1" x="2502"/>
        <item h="1" x="6863"/>
        <item h="1" x="6873"/>
        <item h="1" x="6118"/>
        <item h="1" x="1071"/>
        <item h="1" x="3825"/>
        <item h="1" x="9150"/>
        <item h="1" x="9339"/>
        <item h="1" x="3926"/>
        <item h="1" x="3633"/>
        <item h="1" x="7739"/>
        <item h="1" x="7938"/>
        <item h="1" x="9166"/>
        <item h="1" x="8287"/>
        <item h="1" x="9611"/>
        <item h="1" x="2431"/>
        <item h="1" x="1204"/>
        <item h="1" x="7896"/>
        <item h="1" x="6720"/>
        <item h="1" x="184"/>
        <item h="1" x="3338"/>
        <item h="1" x="3367"/>
        <item h="1" x="3803"/>
        <item h="1" x="7708"/>
        <item h="1" x="9070"/>
        <item h="1" x="2404"/>
        <item h="1" x="6315"/>
        <item h="1" x="9153"/>
        <item h="1" x="9407"/>
        <item h="1" x="9100"/>
        <item h="1" x="318"/>
        <item h="1" x="5812"/>
        <item h="1" x="7352"/>
        <item h="1" x="2753"/>
        <item h="1" x="9308"/>
        <item h="1" x="3703"/>
        <item h="1" x="1550"/>
        <item h="1" x="7522"/>
        <item h="1" x="9017"/>
        <item h="1" x="653"/>
        <item h="1" x="9492"/>
        <item h="1" x="8271"/>
        <item h="1" x="4260"/>
        <item h="1" x="4566"/>
        <item h="1" x="8611"/>
        <item h="1" x="5573"/>
        <item h="1" x="372"/>
        <item h="1" x="2571"/>
        <item h="1" x="7875"/>
        <item h="1" x="2206"/>
        <item h="1" x="8428"/>
        <item h="1" x="9695"/>
        <item h="1" x="5656"/>
        <item h="1" x="7877"/>
        <item h="1" x="4433"/>
        <item h="1" x="4851"/>
        <item h="1" x="1466"/>
        <item h="1" x="1465"/>
        <item h="1" x="7479"/>
        <item h="1" x="2634"/>
        <item h="1" x="633"/>
        <item h="1" x="8237"/>
        <item h="1" x="7312"/>
        <item h="1" x="2051"/>
        <item h="1" x="7903"/>
        <item h="1" x="5409"/>
        <item h="1" x="4935"/>
        <item h="1" x="970"/>
        <item h="1" x="9908"/>
        <item h="1" x="1461"/>
        <item h="1" x="2886"/>
        <item h="1" x="9384"/>
        <item h="1" x="6867"/>
        <item h="1" x="5290"/>
        <item h="1" x="9809"/>
        <item h="1" x="9474"/>
        <item h="1" x="7289"/>
        <item h="1" x="2992"/>
        <item h="1" x="7827"/>
        <item h="1" x="1989"/>
        <item h="1" x="724"/>
        <item h="1" x="3952"/>
        <item h="1" x="2390"/>
        <item h="1" x="3461"/>
        <item h="1" x="2185"/>
        <item h="1" x="6726"/>
        <item h="1" x="2708"/>
        <item h="1" x="3906"/>
        <item h="1" x="5106"/>
        <item h="1" x="8719"/>
        <item h="1" x="275"/>
        <item h="1" x="868"/>
        <item h="1" x="9953"/>
        <item h="1" x="4835"/>
        <item h="1" x="6639"/>
        <item h="1" x="4444"/>
        <item h="1" x="8872"/>
        <item h="1" x="9057"/>
        <item h="1" x="3649"/>
        <item h="1" x="9517"/>
        <item h="1" x="727"/>
        <item h="1" x="8202"/>
        <item h="1" x="8291"/>
        <item h="1" x="6742"/>
        <item h="1" x="3327"/>
        <item h="1" x="864"/>
        <item h="1" x="1176"/>
        <item h="1" x="8506"/>
        <item h="1" x="6294"/>
        <item h="1" x="36"/>
        <item h="1" x="3335"/>
        <item h="1" x="39"/>
        <item h="1" x="8228"/>
        <item h="1" x="5527"/>
        <item h="1" x="8158"/>
        <item h="1" x="1319"/>
        <item h="1" x="5535"/>
        <item h="1" x="6188"/>
        <item h="1" x="6718"/>
        <item h="1" x="451"/>
        <item h="1" x="1490"/>
        <item h="1" x="5010"/>
        <item h="1" x="2283"/>
        <item h="1" x="3627"/>
        <item h="1" x="4978"/>
        <item h="1" x="5444"/>
        <item h="1" x="5028"/>
        <item h="1" x="3894"/>
        <item h="1" x="216"/>
        <item h="1" x="6845"/>
        <item h="1" x="3754"/>
        <item h="1" x="8843"/>
        <item h="1" x="330"/>
        <item h="1" x="1205"/>
        <item h="1" x="7463"/>
        <item h="1" x="6464"/>
        <item h="1" x="8865"/>
        <item h="1" x="2970"/>
        <item h="1" x="2839"/>
        <item h="1" x="7977"/>
        <item h="1" x="9569"/>
        <item h="1" x="5660"/>
        <item h="1" x="1290"/>
        <item h="1" x="1324"/>
        <item h="1" x="6613"/>
        <item h="1" x="1302"/>
        <item h="1" x="273"/>
        <item h="1" x="3856"/>
        <item h="1" x="5168"/>
        <item h="1" x="1345"/>
        <item h="1" x="7764"/>
        <item h="1" x="1589"/>
        <item h="1" x="4763"/>
        <item h="1" x="3148"/>
        <item h="1" x="2367"/>
        <item h="1" x="1595"/>
        <item h="1" x="3620"/>
        <item h="1" x="7839"/>
        <item h="1" x="2089"/>
        <item h="1" x="2444"/>
        <item h="1" x="2944"/>
        <item h="1" x="7162"/>
        <item h="1" x="2769"/>
        <item h="1" x="1139"/>
        <item h="1" x="2837"/>
        <item h="1" x="615"/>
        <item h="1" x="5631"/>
        <item h="1" x="8990"/>
        <item h="1" x="73"/>
        <item h="1" x="4032"/>
        <item h="1" x="8657"/>
        <item h="1" x="5684"/>
        <item h="1" x="398"/>
        <item h="1" x="1173"/>
        <item h="1" x="8503"/>
        <item h="1" x="4922"/>
        <item h="1" x="1802"/>
        <item h="1" x="7039"/>
        <item h="1" x="62"/>
        <item h="1" x="8167"/>
        <item h="1" x="8741"/>
        <item h="1" x="2465"/>
        <item h="1" x="349"/>
        <item h="1" x="1977"/>
        <item h="1" x="2930"/>
        <item h="1" x="1333"/>
        <item h="1" x="8826"/>
        <item h="1" x="4982"/>
        <item h="1" x="8188"/>
        <item h="1" x="2058"/>
        <item h="1" x="5992"/>
        <item h="1" x="444"/>
        <item h="1" x="5222"/>
        <item h="1" x="5737"/>
        <item h="1" x="8532"/>
        <item h="1" x="5585"/>
        <item h="1" x="352"/>
        <item h="1" x="8571"/>
        <item h="1" x="997"/>
        <item h="1" x="2129"/>
        <item h="1" x="1728"/>
        <item h="1" x="4556"/>
        <item h="1" x="2624"/>
        <item h="1" x="1973"/>
        <item h="1" x="4286"/>
        <item h="1" x="3255"/>
        <item h="1" x="9571"/>
        <item h="1" x="8525"/>
        <item h="1" x="7203"/>
        <item h="1" x="4296"/>
        <item h="1" x="5791"/>
        <item h="1" x="7140"/>
        <item h="1" x="2152"/>
        <item h="1" x="861"/>
        <item h="1" x="1568"/>
        <item h="1" x="101"/>
        <item h="1" x="9917"/>
        <item h="1" x="9736"/>
        <item h="1" x="3858"/>
        <item h="1" x="1086"/>
        <item h="1" x="5651"/>
        <item h="1" x="8485"/>
        <item h="1" x="1768"/>
        <item h="1" x="765"/>
        <item h="1" x="6004"/>
        <item h="1" x="3530"/>
        <item h="1" x="1181"/>
        <item h="1" x="6791"/>
        <item h="1" x="4151"/>
        <item h="1" x="5988"/>
        <item h="1" x="3710"/>
        <item h="1" x="8160"/>
        <item h="1" x="4889"/>
        <item h="1" x="3490"/>
        <item h="1" x="8206"/>
        <item h="1" x="5940"/>
        <item h="1" x="8673"/>
        <item h="1" x="7475"/>
        <item h="1" x="5716"/>
        <item h="1" x="6256"/>
        <item h="1" x="1803"/>
        <item h="1" x="1212"/>
        <item h="1" x="7980"/>
        <item h="1" x="7006"/>
        <item h="1" x="2613"/>
        <item h="1" x="9346"/>
        <item h="1" x="5316"/>
        <item h="1" x="2932"/>
        <item h="1" x="3668"/>
        <item h="1" x="1406"/>
        <item h="1" x="2949"/>
        <item h="1" x="3231"/>
        <item h="1" x="4175"/>
        <item h="1" x="5740"/>
        <item h="1" x="1966"/>
        <item h="1" x="9495"/>
        <item h="1" x="1725"/>
        <item h="1" x="2947"/>
        <item h="1" x="1619"/>
        <item h="1" x="6548"/>
        <item h="1" x="7613"/>
        <item h="1" x="9400"/>
        <item h="1" x="8007"/>
        <item h="1" x="9560"/>
        <item h="1" x="4568"/>
        <item h="1" x="8225"/>
        <item h="1" x="6649"/>
        <item h="1" x="2725"/>
        <item h="1" x="1043"/>
        <item h="1" x="4717"/>
        <item h="1" x="1631"/>
        <item h="1" x="8905"/>
        <item h="1" x="7639"/>
        <item h="1" x="6229"/>
        <item h="1" x="3185"/>
        <item h="1" x="7632"/>
        <item h="1" x="8787"/>
        <item h="1" x="4790"/>
        <item h="1" x="4705"/>
        <item h="1" x="6085"/>
        <item h="1" x="7334"/>
        <item h="1" x="6102"/>
        <item h="1" x="6067"/>
        <item h="1" x="5637"/>
        <item h="1" x="3388"/>
        <item h="1" x="7610"/>
        <item h="1" x="6409"/>
        <item h="1" x="3052"/>
        <item h="1" x="3605"/>
        <item h="1" x="6184"/>
        <item h="1" x="8001"/>
        <item h="1" x="1031"/>
        <item h="1" x="7962"/>
        <item h="1" x="5677"/>
        <item h="1" x="8928"/>
        <item h="1" x="5036"/>
        <item h="1" x="6114"/>
        <item h="1" x="1011"/>
        <item h="1" x="5666"/>
        <item h="1" x="4162"/>
        <item h="1" x="6387"/>
        <item h="1" x="7070"/>
        <item h="1" x="2745"/>
        <item h="1" x="7145"/>
        <item h="1" x="2445"/>
        <item h="1" x="6498"/>
        <item h="1" x="3595"/>
        <item h="1" x="5844"/>
        <item h="1" x="3056"/>
        <item h="1" x="6513"/>
        <item h="1" x="3865"/>
        <item h="1" x="418"/>
        <item h="1" x="9962"/>
        <item h="1" x="6321"/>
        <item h="1" x="6361"/>
        <item h="1" x="8769"/>
        <item h="1" x="8183"/>
        <item h="1" x="1886"/>
        <item h="1" x="9960"/>
        <item h="1" x="5630"/>
        <item h="1" x="5652"/>
        <item h="1" x="578"/>
        <item h="1" x="8278"/>
        <item h="1" x="7375"/>
        <item h="1" x="8616"/>
        <item h="1" x="9885"/>
        <item h="1" x="4767"/>
        <item h="1" x="379"/>
        <item h="1" x="1549"/>
        <item h="1" x="4537"/>
        <item h="1" x="3117"/>
        <item h="1" x="5381"/>
        <item h="1" x="5070"/>
        <item h="1" x="1063"/>
        <item h="1" x="6417"/>
        <item h="1" x="7813"/>
        <item h="1" x="4533"/>
        <item h="1" x="8518"/>
        <item h="1" x="9501"/>
        <item h="1" x="2828"/>
        <item h="1" x="3581"/>
        <item h="1" x="6690"/>
        <item h="1" x="5969"/>
        <item h="1" x="8727"/>
        <item h="1" x="5685"/>
        <item h="1" x="9913"/>
        <item h="1" x="9626"/>
        <item h="1" x="553"/>
        <item h="1" x="7248"/>
        <item h="1" x="3353"/>
        <item h="1" x="2811"/>
        <item h="1" x="2603"/>
        <item h="1" x="1643"/>
        <item h="1" x="204"/>
        <item h="1" x="9912"/>
        <item h="1" x="1144"/>
        <item h="1" x="6027"/>
        <item h="1" x="5555"/>
        <item h="1" x="429"/>
        <item h="1" x="6566"/>
        <item h="1" x="7770"/>
        <item h="1" x="9946"/>
        <item h="1" x="8552"/>
        <item h="1" x="6559"/>
        <item h="1" x="530"/>
        <item h="1" x="2792"/>
        <item h="1" x="5897"/>
        <item h="1" x="2459"/>
        <item h="1" x="7734"/>
        <item h="1" x="2314"/>
        <item h="1" x="9273"/>
        <item h="1" x="1116"/>
        <item h="1" x="7912"/>
        <item h="1" x="5394"/>
        <item h="1" x="5863"/>
        <item h="1" x="9491"/>
        <item h="1" x="4592"/>
        <item h="1" x="7583"/>
        <item h="1" x="102"/>
        <item h="1" x="1669"/>
        <item h="1" x="6022"/>
        <item h="1" x="4495"/>
        <item h="1" x="662"/>
        <item h="1" x="4246"/>
        <item h="1" x="3162"/>
        <item h="1" x="9105"/>
        <item h="1" x="5112"/>
        <item h="1" x="5580"/>
        <item h="1" x="8672"/>
        <item h="1" x="2870"/>
        <item h="1" x="5634"/>
        <item h="1" x="1566"/>
        <item h="1" x="2247"/>
        <item h="1" x="9928"/>
        <item h="1" x="5598"/>
        <item h="1" x="4210"/>
        <item h="1" x="4513"/>
        <item h="1" x="1451"/>
        <item h="1" x="5404"/>
        <item h="1" x="2090"/>
        <item h="1" x="6643"/>
        <item h="1" x="3663"/>
        <item h="1" x="4716"/>
        <item h="1" x="1138"/>
        <item h="1" x="9312"/>
        <item h="1" x="1882"/>
        <item h="1" x="1526"/>
        <item h="1" x="8199"/>
        <item h="1" x="6414"/>
        <item h="1" x="9535"/>
        <item h="1" x="493"/>
        <item h="1" x="748"/>
        <item h="1" x="6363"/>
        <item h="1" x="5600"/>
        <item h="1" x="1685"/>
        <item h="1" x="3655"/>
        <item h="1" x="4211"/>
        <item h="1" x="2418"/>
        <item h="1" x="3145"/>
        <item h="1" x="1163"/>
        <item h="1" x="3666"/>
        <item h="1" x="7403"/>
        <item h="1" x="5599"/>
        <item h="1" x="6991"/>
        <item h="1" x="4696"/>
        <item h="1" x="7490"/>
        <item h="1" x="7362"/>
        <item h="1" x="2666"/>
        <item h="1" x="6385"/>
        <item h="1" x="6122"/>
        <item h="1" x="9472"/>
        <item h="1" x="2562"/>
        <item h="1" x="5468"/>
        <item h="1" x="5353"/>
        <item h="1" x="1132"/>
        <item h="1" x="2719"/>
        <item h="1" x="4742"/>
        <item h="1" x="1790"/>
        <item h="1" x="5694"/>
        <item h="1" x="757"/>
        <item h="1" x="688"/>
        <item h="1" x="8784"/>
        <item h="1" x="5776"/>
        <item h="1" x="2212"/>
        <item h="1" x="5811"/>
        <item h="1" x="9464"/>
        <item h="1" x="4225"/>
        <item h="1" x="2885"/>
        <item h="1" x="6287"/>
        <item h="1" x="8831"/>
        <item h="1" x="1955"/>
        <item h="1" x="6270"/>
        <item h="1" x="3115"/>
        <item h="1" x="357"/>
        <item h="1" x="5950"/>
        <item h="1" x="1766"/>
        <item h="1" x="2766"/>
        <item h="1" x="445"/>
        <item h="1" x="8068"/>
        <item h="1" x="7175"/>
        <item h="1" x="1079"/>
        <item h="1" x="3531"/>
        <item h="1" x="2202"/>
        <item h="1" x="4643"/>
        <item h="1" x="978"/>
        <item h="1" x="1078"/>
        <item h="1" x="6758"/>
        <item h="1" x="9126"/>
        <item h="1" x="2537"/>
        <item h="1" x="4967"/>
        <item h="1" x="4297"/>
        <item h="1" x="3111"/>
        <item h="1" x="5169"/>
        <item h="1" x="3362"/>
        <item h="1" x="2047"/>
        <item h="1" x="5125"/>
        <item h="1" x="6678"/>
        <item h="1" x="8689"/>
        <item h="1" x="5425"/>
        <item h="1" x="284"/>
        <item h="1" x="5251"/>
        <item h="1" x="9212"/>
        <item h="1" x="8820"/>
        <item h="1" x="3200"/>
        <item h="1" x="5837"/>
        <item h="1" x="8168"/>
        <item h="1" x="8618"/>
        <item h="1" x="4270"/>
        <item h="1" x="455"/>
        <item h="1" x="9124"/>
        <item h="1" x="9548"/>
        <item h="1" x="9245"/>
        <item h="1" x="5976"/>
        <item h="1" x="6370"/>
        <item h="1" x="8460"/>
        <item h="1" x="8965"/>
        <item h="1" x="4796"/>
        <item h="1" x="802"/>
        <item h="1" x="4468"/>
        <item h="1" x="7022"/>
        <item h="1" x="3280"/>
        <item h="1" x="9612"/>
        <item h="1" x="5058"/>
        <item h="1" x="4121"/>
        <item h="1" x="567"/>
        <item h="1" x="2865"/>
        <item h="1" x="8945"/>
        <item h="1" x="5324"/>
        <item h="1" x="2816"/>
        <item h="1" x="8113"/>
        <item h="1" x="5760"/>
        <item h="1" x="8481"/>
        <item h="1" x="280"/>
        <item h="1" x="750"/>
        <item h="1" x="2436"/>
        <item h="1" x="2519"/>
        <item h="1" x="1645"/>
        <item h="1" x="2883"/>
        <item h="1" x="3291"/>
        <item h="1" x="5892"/>
        <item h="1" x="2130"/>
        <item h="1" x="1759"/>
        <item h="1" x="4628"/>
        <item h="1" x="7089"/>
        <item h="1" x="1899"/>
        <item h="1" x="8368"/>
        <item h="1" x="8912"/>
        <item h="1" x="4013"/>
        <item h="1" x="416"/>
        <item h="1" x="4253"/>
        <item h="1" x="7933"/>
        <item h="1" x="6099"/>
        <item h="1" x="6241"/>
        <item h="1" x="2628"/>
        <item h="1" x="6152"/>
        <item h="1" x="8791"/>
        <item h="1" x="3061"/>
        <item h="1" x="2416"/>
        <item h="1" x="3062"/>
        <item h="1" x="9485"/>
        <item h="1" x="3689"/>
        <item h="1" x="7724"/>
        <item h="1" x="8832"/>
        <item h="1" x="7573"/>
        <item h="1" x="1872"/>
        <item h="1" x="4174"/>
        <item h="1" x="6934"/>
        <item h="1" x="687"/>
        <item h="1" x="9688"/>
        <item h="1" x="6247"/>
        <item h="1" x="744"/>
        <item h="1" x="2043"/>
        <item h="1" x="1211"/>
        <item h="1" x="2552"/>
        <item h="1" x="2822"/>
        <item h="1" x="5973"/>
        <item h="1" x="3874"/>
        <item h="1" x="7336"/>
        <item h="1" x="3069"/>
        <item h="1" x="3127"/>
        <item h="1" x="3650"/>
        <item h="1" x="2032"/>
        <item h="1" x="3584"/>
        <item h="1" x="50"/>
        <item h="1" x="7507"/>
        <item h="1" x="9093"/>
        <item h="1" x="988"/>
        <item h="1" x="2319"/>
        <item h="1" x="1504"/>
        <item h="1" x="725"/>
        <item h="1" x="8450"/>
        <item h="1" x="2166"/>
        <item h="1" x="700"/>
        <item h="1" x="3914"/>
        <item h="1" x="308"/>
        <item h="1" x="8216"/>
        <item h="1" x="6675"/>
        <item h="1" x="6761"/>
        <item h="1" x="2167"/>
        <item h="1" x="10"/>
        <item h="1" x="8667"/>
        <item h="1" x="3452"/>
        <item h="1" x="6139"/>
        <item h="1" x="6935"/>
        <item h="1" x="6749"/>
        <item h="1" x="7291"/>
        <item h="1" x="8840"/>
        <item h="1" x="4892"/>
        <item h="1" x="1789"/>
        <item h="1" x="7193"/>
        <item h="1" x="8737"/>
        <item h="1" x="2307"/>
        <item h="1" x="975"/>
        <item h="1" x="6001"/>
        <item h="1" x="2275"/>
        <item h="1" x="9320"/>
        <item h="1" x="8018"/>
        <item h="1" x="4425"/>
        <item h="1" x="1876"/>
        <item h="1" x="2070"/>
        <item h="1" x="148"/>
        <item h="1" x="2105"/>
        <item h="1" x="5408"/>
        <item h="1" x="6244"/>
        <item h="1" x="4714"/>
        <item h="1" x="2616"/>
        <item h="1" x="2380"/>
        <item h="1" x="9329"/>
        <item h="1" x="5693"/>
        <item h="1" x="8185"/>
        <item h="1" x="6743"/>
        <item h="1" x="5475"/>
        <item h="1" x="5242"/>
        <item h="1" x="1866"/>
        <item h="1" x="4368"/>
        <item h="1" x="7624"/>
        <item h="1" x="3344"/>
        <item h="1" x="8089"/>
        <item h="1" x="3697"/>
        <item h="1" x="4965"/>
        <item h="1" x="4067"/>
        <item h="1" x="6280"/>
        <item h="1" x="7841"/>
        <item h="1" x="8395"/>
        <item h="1" x="7696"/>
        <item h="1" x="2664"/>
        <item h="1" x="4110"/>
        <item h="1" x="215"/>
        <item h="1" x="3773"/>
        <item h="1" x="9951"/>
        <item h="1" x="9539"/>
        <item h="1" x="7687"/>
        <item h="1" x="5719"/>
        <item h="1" x="1246"/>
        <item h="1" x="5453"/>
        <item h="1" x="7008"/>
        <item h="1" x="4035"/>
        <item h="1" x="2103"/>
        <item h="1" x="7885"/>
        <item h="1" x="9691"/>
        <item h="1" x="3237"/>
        <item h="1" x="7249"/>
        <item h="1" x="1493"/>
        <item h="1" x="3729"/>
        <item h="1" x="6781"/>
        <item h="1" x="682"/>
        <item h="1" x="4534"/>
        <item h="1" x="5451"/>
        <item h="1" x="3310"/>
        <item h="1" x="3149"/>
        <item h="1" x="733"/>
        <item h="1" x="1591"/>
        <item h="1" x="8151"/>
        <item h="1" x="5056"/>
        <item h="1" x="2491"/>
        <item h="1" x="5369"/>
        <item h="1" x="4784"/>
        <item h="1" x="9089"/>
        <item h="1" x="7233"/>
        <item h="1" x="8856"/>
        <item h="1" x="4899"/>
        <item h="1" x="8315"/>
        <item h="1" x="9877"/>
        <item h="1" x="6616"/>
        <item h="1" x="7395"/>
        <item h="1" x="8974"/>
        <item h="1" x="130"/>
        <item h="1" x="1765"/>
        <item h="1" x="3699"/>
        <item h="1" x="2983"/>
        <item h="1" x="5755"/>
        <item h="1" x="9478"/>
        <item h="1" x="4725"/>
        <item h="1" x="7080"/>
        <item h="1" x="5143"/>
        <item h="1" x="3375"/>
        <item h="1" x="3898"/>
        <item h="1" x="5829"/>
        <item h="1" x="5237"/>
        <item h="1" x="8332"/>
        <item h="1" x="4046"/>
        <item h="1" x="7593"/>
        <item h="1" x="7536"/>
        <item h="1" x="4236"/>
        <item h="1" x="375"/>
        <item h="1" x="1823"/>
        <item h="1" x="1026"/>
        <item h="1" x="3756"/>
        <item h="1" x="1979"/>
        <item h="1" x="6314"/>
        <item h="1" x="2674"/>
        <item h="1" x="5582"/>
        <item h="1" x="133"/>
        <item h="1" x="8127"/>
        <item h="1" x="8105"/>
        <item h="1" x="7286"/>
        <item h="1" x="9319"/>
        <item h="1" x="7271"/>
        <item h="1" x="6290"/>
        <item h="1" x="5375"/>
        <item h="1" x="1657"/>
        <item h="1" x="2923"/>
        <item h="1" x="650"/>
        <item h="1" x="2299"/>
        <item h="1" x="6977"/>
        <item h="1" x="7026"/>
        <item h="1" x="4419"/>
        <item h="1" x="134"/>
        <item h="1" x="876"/>
        <item h="1" x="6846"/>
        <item h="1" x="9794"/>
        <item h="1" x="1432"/>
        <item h="1" x="7200"/>
        <item h="1" x="3307"/>
        <item h="1" x="4172"/>
        <item h="1" x="4340"/>
        <item h="1" x="6519"/>
        <item h="1" x="518"/>
        <item h="1" x="9465"/>
        <item h="1" x="4056"/>
        <item h="1" x="4610"/>
        <item h="1" x="7772"/>
        <item h="1" x="9302"/>
        <item h="1" x="9027"/>
        <item h="1" x="3580"/>
        <item h="1" x="7181"/>
        <item h="1" x="652"/>
        <item h="1" x="5055"/>
        <item h="1" x="9926"/>
        <item h="1" x="6714"/>
        <item h="1" x="9958"/>
        <item h="1" x="1054"/>
        <item h="1" x="4906"/>
        <item h="1" x="6092"/>
        <item h="1" x="2472"/>
        <item h="1" x="7859"/>
        <item h="1" x="7396"/>
        <item h="1" x="760"/>
        <item h="1" x="7257"/>
        <item h="1" x="3502"/>
        <item h="1" x="443"/>
        <item h="1" x="1862"/>
        <item h="1" x="6605"/>
        <item h="1" x="8412"/>
        <item h="1" x="533"/>
        <item h="1" x="9087"/>
        <item h="1" x="9864"/>
        <item h="1" x="1707"/>
        <item h="1" x="3949"/>
        <item h="1" x="1064"/>
        <item h="1" x="2791"/>
        <item h="1" x="7759"/>
        <item h="1" x="2986"/>
        <item h="1" x="9614"/>
        <item h="1" x="1638"/>
        <item h="1" x="3209"/>
        <item h="1" x="8334"/>
        <item h="1" x="7883"/>
        <item h="1" x="4058"/>
        <item h="1" x="5952"/>
        <item h="1" x="4963"/>
        <item h="1" x="1617"/>
        <item h="1" x="9820"/>
        <item h="1" x="7124"/>
        <item h="1" x="1102"/>
        <item h="1" x="9814"/>
        <item h="1" x="1151"/>
        <item h="1" x="3143"/>
        <item h="1" x="1231"/>
        <item h="1" x="4235"/>
        <item h="1" x="8352"/>
        <item h="1" x="1985"/>
        <item h="1" x="4803"/>
        <item h="1" x="7836"/>
        <item h="1" x="2974"/>
        <item h="1" x="1407"/>
        <item h="1" x="7723"/>
        <item h="1" x="808"/>
        <item h="1" x="8398"/>
        <item h="1" x="5824"/>
        <item h="1" x="8048"/>
        <item h="1" x="9650"/>
        <item h="1" x="4498"/>
        <item h="1" x="3422"/>
        <item h="1" x="2297"/>
        <item h="1" x="4898"/>
        <item h="1" x="7581"/>
        <item h="1" x="8877"/>
        <item h="1" x="2892"/>
        <item h="1" x="9251"/>
        <item h="1" x="8742"/>
        <item h="1" x="6852"/>
        <item h="1" x="2776"/>
        <item h="1" x="8822"/>
        <item h="1" x="3308"/>
        <item h="1" x="6384"/>
        <item h="1" x="7937"/>
        <item h="1" x="1233"/>
        <item h="1" x="2759"/>
        <item h="1" x="9916"/>
        <item h="1" x="3725"/>
        <item h="1" x="9704"/>
        <item h="1" x="2009"/>
        <item h="1" x="2655"/>
        <item h="1" x="5295"/>
        <item h="1" x="6306"/>
        <item h="1" x="8931"/>
        <item h="1" x="6389"/>
        <item h="1" x="3144"/>
        <item h="1" x="5763"/>
        <item h="1" x="6155"/>
        <item h="1" x="9011"/>
        <item h="1" x="2075"/>
        <item h="1" x="9156"/>
        <item h="1" x="4833"/>
        <item h="1" x="1700"/>
        <item h="1" x="9192"/>
        <item h="1" x="7251"/>
        <item h="1" x="4932"/>
        <item h="1" x="9234"/>
        <item h="1" x="8363"/>
        <item h="1" x="5445"/>
        <item h="1" x="3053"/>
        <item h="1" x="3659"/>
        <item h="1" x="1967"/>
        <item h="1" x="5918"/>
        <item h="1" x="1046"/>
        <item h="1" x="5621"/>
        <item h="1" x="7844"/>
        <item h="1" x="837"/>
        <item h="1" x="9067"/>
        <item h="1" x="9006"/>
        <item h="1" x="7130"/>
        <item h="1" x="5252"/>
        <item h="1" x="4745"/>
        <item h="1" x="9821"/>
        <item h="1" x="5099"/>
        <item h="1" x="6433"/>
        <item h="1" x="7927"/>
        <item h="1" x="2740"/>
        <item h="1" x="1147"/>
        <item h="1" x="9373"/>
        <item h="1" x="3134"/>
        <item h="1" x="6927"/>
        <item h="1" x="2642"/>
        <item h="1" x="4887"/>
        <item h="1" x="6691"/>
        <item h="1" x="3992"/>
        <item h="1" x="9437"/>
        <item h="1" x="4519"/>
        <item h="1" x="1590"/>
        <item h="1" x="5285"/>
        <item h="1" x="9467"/>
        <item h="1" x="5778"/>
        <item h="1" x="9136"/>
        <item h="1" x="6949"/>
        <item h="1" x="6958"/>
        <item h="1" x="2071"/>
        <item h="1" x="6075"/>
        <item h="1" x="8023"/>
        <item h="1" x="8389"/>
        <item h="1" x="1459"/>
        <item h="1" x="4153"/>
        <item h="1" x="3552"/>
        <item h="1" x="5365"/>
        <item h="1" x="2033"/>
        <item h="1" x="5674"/>
        <item h="1" x="3713"/>
        <item h="1" x="5017"/>
        <item h="1" x="5467"/>
        <item h="1" x="4869"/>
        <item h="1" x="9520"/>
        <item h="1" x="6182"/>
        <item h="1" x="9490"/>
        <item h="1" x="3042"/>
        <item h="1" x="7113"/>
        <item h="1" x="4220"/>
        <item h="1" x="3177"/>
        <item h="1" x="4028"/>
        <item h="1" x="8014"/>
        <item h="1" x="3086"/>
        <item h="1" x="4893"/>
        <item h="1" x="831"/>
        <item h="1" x="3850"/>
        <item h="1" x="1155"/>
        <item h="1" x="192"/>
        <item h="1" x="2937"/>
        <item h="1" x="5073"/>
        <item h="1" x="8874"/>
        <item h="1" x="9639"/>
        <item h="1" x="354"/>
        <item h="1" x="2948"/>
        <item h="1" x="7675"/>
        <item h="1" x="2341"/>
        <item h="1" x="1871"/>
        <item h="1" x="8560"/>
        <item h="1" x="5861"/>
        <item h="1" x="4747"/>
        <item h="1" x="6347"/>
        <item h="1" x="9331"/>
        <item h="1" x="2853"/>
        <item h="1" x="8264"/>
        <item h="1" x="7088"/>
        <item h="1" x="9148"/>
        <item h="1" x="4627"/>
        <item h="1" x="490"/>
        <item h="1" x="6724"/>
        <item h="1" x="7751"/>
        <item h="1" x="5628"/>
        <item h="1" x="4629"/>
        <item h="1" x="6238"/>
        <item h="1" x="9079"/>
        <item h="1" x="9633"/>
        <item h="1" x="150"/>
        <item h="1" x="7047"/>
        <item h="1" x="2222"/>
        <item h="1" x="4325"/>
        <item h="1" x="8585"/>
        <item h="1" x="4897"/>
        <item h="1" x="2741"/>
        <item h="1" x="8834"/>
        <item h="1" x="7987"/>
        <item h="1" x="3098"/>
        <item h="1" x="7275"/>
        <item h="1" x="9138"/>
        <item h="1" x="3810"/>
        <item h="1" x="1494"/>
        <item h="1" x="6065"/>
        <item h="1" x="5430"/>
        <item h="1" x="2508"/>
        <item h="1" x="7649"/>
        <item h="1" x="3732"/>
        <item h="1" x="2900"/>
        <item h="1" x="5923"/>
        <item h="1" x="7857"/>
        <item h="1" x="7160"/>
        <item h="1" x="1980"/>
        <item h="1" x="5139"/>
        <item h="1" x="1746"/>
        <item h="1" x="441"/>
        <item h="1" x="1305"/>
        <item h="1" x="7418"/>
        <item h="1" x="2388"/>
        <item h="1" x="4830"/>
        <item h="1" x="2687"/>
        <item h="1" x="3357"/>
        <item h="1" x="7651"/>
        <item h="1" x="1388"/>
        <item h="1" x="4540"/>
        <item h="1" x="3615"/>
        <item h="1" x="4439"/>
        <item h="1" x="4995"/>
        <item h="1" x="170"/>
        <item h="1" x="7189"/>
        <item h="1" x="2864"/>
        <item h="1" x="1232"/>
        <item h="1" x="6687"/>
        <item h="1" x="1970"/>
        <item h="1" x="8126"/>
        <item h="1" x="7268"/>
        <item h="1" x="536"/>
        <item h="1" x="6723"/>
        <item h="1" x="3106"/>
        <item h="1" x="9403"/>
        <item h="1" x="647"/>
        <item h="1" x="1606"/>
        <item h="1" x="2213"/>
        <item h="1" x="4214"/>
        <item h="1" x="8773"/>
        <item h="1" x="5306"/>
        <item h="1" x="2364"/>
        <item h="1" x="4364"/>
        <item h="1" x="9321"/>
        <item h="1" x="5380"/>
        <item h="1" x="2911"/>
        <item h="1" x="7151"/>
        <item h="1" x="8701"/>
        <item h="1" x="7674"/>
        <item h="1" x="4960"/>
        <item h="1" x="5403"/>
        <item h="1" x="2074"/>
        <item h="1" x="2203"/>
        <item h="1" x="9252"/>
        <item h="1" x="47"/>
        <item h="1" x="779"/>
        <item h="1" x="4562"/>
        <item h="1" x="4940"/>
        <item h="1" x="1124"/>
        <item h="1" x="1965"/>
        <item h="1" x="2511"/>
        <item h="1" x="9108"/>
        <item h="1" x="71"/>
        <item h="1" x="8468"/>
        <item h="1" x="5653"/>
        <item h="1" x="9959"/>
        <item h="1" x="4868"/>
        <item h="1" x="1594"/>
        <item h="1" x="2189"/>
        <item h="1" x="4626"/>
        <item h="1" x="4040"/>
        <item h="1" x="7526"/>
        <item h="1" x="3613"/>
        <item h="1" x="7837"/>
        <item h="1" x="9782"/>
        <item h="1" x="9197"/>
        <item h="1" x="6058"/>
        <item h="1" x="6741"/>
        <item h="1" x="4271"/>
        <item h="1" x="1822"/>
        <item h="1" x="2127"/>
        <item h="1" x="4900"/>
        <item h="1" x="3547"/>
        <item h="1" x="3123"/>
        <item h="1" x="4051"/>
        <item h="1" x="4335"/>
        <item h="1" x="7058"/>
        <item h="1" x="6901"/>
        <item h="1" x="3708"/>
        <item h="1" x="542"/>
        <item h="1" x="405"/>
        <item h="1" x="3011"/>
        <item h="1" x="6574"/>
        <item h="1" x="7035"/>
        <item h="1" x="1885"/>
        <item h="1" x="5859"/>
        <item h="1" x="1786"/>
        <item h="1" x="6006"/>
        <item h="1" x="2739"/>
        <item h="1" x="5438"/>
        <item h="1" x="9283"/>
        <item h="1" x="219"/>
        <item h="1" x="4443"/>
        <item h="1" x="2379"/>
        <item h="1" x="6098"/>
        <item h="1" x="465"/>
        <item h="1" x="9332"/>
        <item h="1" x="701"/>
        <item h="1" x="2451"/>
        <item h="1" x="2164"/>
        <item h="1" x="9922"/>
        <item h="1" x="6419"/>
        <item h="1" x="1848"/>
        <item h="1" x="2280"/>
        <item h="1" x="2196"/>
        <item h="1" x="8850"/>
        <item h="1" x="3210"/>
        <item h="1" x="656"/>
        <item h="1" x="9566"/>
        <item h="1" x="6262"/>
        <item h="1" x="1677"/>
        <item h="1" x="1780"/>
        <item h="1" x="9424"/>
        <item h="1" x="4760"/>
        <item h="1" x="2727"/>
        <item h="1" x="5929"/>
        <item h="1" x="4732"/>
        <item h="1" x="3728"/>
        <item h="1" x="2789"/>
        <item h="1" x="2704"/>
        <item h="1" x="1053"/>
        <item h="1" x="1401"/>
        <item h="1" x="6142"/>
        <item h="1" x="9702"/>
        <item h="1" x="5640"/>
        <item h="1" x="7516"/>
        <item h="1" x="5896"/>
        <item h="1" x="4953"/>
        <item h="1" x="6215"/>
        <item h="1" x="3488"/>
        <item h="1" x="9866"/>
        <item h="1" x="6179"/>
        <item h="1" x="2467"/>
        <item h="1" x="2912"/>
        <item h="1" x="3669"/>
        <item h="1" x="8260"/>
        <item h="1" x="8465"/>
        <item h="1" x="7273"/>
        <item h="1" x="1289"/>
        <item h="1" x="5378"/>
        <item h="1" x="4450"/>
        <item h="1" x="7340"/>
        <item h="1" x="2836"/>
        <item h="1" x="7386"/>
        <item h="1" x="9936"/>
        <item h="1" x="461"/>
        <item h="1" x="4841"/>
        <item h="1" x="8531"/>
        <item h="1" x="8671"/>
        <item h="1" x="322"/>
        <item h="1" x="5234"/>
        <item h="1" x="5120"/>
        <item h="1" x="1865"/>
        <item h="1" x="4764"/>
        <item h="1" x="2362"/>
        <item h="1" x="913"/>
        <item h="1" x="4659"/>
        <item h="1" x="2256"/>
        <item h="1" x="7585"/>
        <item h="1" x="2821"/>
        <item h="1" x="5975"/>
        <item h="1" x="2643"/>
        <item h="1" x="7629"/>
        <item h="1" x="4993"/>
        <item h="1" x="2246"/>
        <item h="1" x="7776"/>
        <item h="1" x="6734"/>
        <item h="1" x="7003"/>
        <item h="1" x="4551"/>
        <item h="1" x="3848"/>
        <item h="1" x="6129"/>
        <item h="1" x="9777"/>
        <item h="1" x="7568"/>
        <item h="1" x="1261"/>
        <item h="1" x="5622"/>
        <item h="1" x="7605"/>
        <item h="1" x="5772"/>
        <item h="1" x="818"/>
        <item h="1" x="5280"/>
        <item h="1" x="4520"/>
        <item h="1" x="7833"/>
        <item h="1" x="7808"/>
        <item h="1" x="8687"/>
        <item h="1" x="9111"/>
        <item h="1" x="8102"/>
        <item h="1" x="9641"/>
        <item h="1" x="3588"/>
        <item h="1" x="4955"/>
        <item h="1" x="3302"/>
        <item h="1" x="8474"/>
        <item h="1" x="8617"/>
        <item h="1" x="329"/>
        <item h="1" x="7790"/>
        <item h="1" x="9700"/>
        <item h="1" x="2162"/>
        <item h="1" x="8976"/>
        <item h="1" x="617"/>
        <item h="1" x="9817"/>
        <item h="1" x="2173"/>
        <item h="1" x="8594"/>
        <item h="1" x="6829"/>
        <item h="1" x="5986"/>
        <item h="1" x="7185"/>
        <item h="1" x="4591"/>
        <item h="1" x="2077"/>
        <item h="1" x="8966"/>
        <item h="1" x="7168"/>
        <item h="1" x="7497"/>
        <item h="1" x="8706"/>
        <item h="1" x="5013"/>
        <item h="1" x="3766"/>
        <item h="1" x="3654"/>
        <item h="1" x="4603"/>
        <item h="1" x="3222"/>
        <item h="1" x="1135"/>
        <item h="1" x="3342"/>
        <item h="1" x="7756"/>
        <item h="1" x="6688"/>
        <item h="1" x="9812"/>
        <item h="1" x="5377"/>
        <item h="1" x="9851"/>
        <item h="1" x="5588"/>
        <item h="1" x="8610"/>
        <item h="1" x="630"/>
        <item h="1" x="3800"/>
        <item h="1" x="6889"/>
        <item h="1" x="957"/>
        <item h="1" x="5839"/>
        <item h="1" x="9858"/>
        <item h="1" x="4589"/>
        <item h="1" x="3539"/>
        <item h="1" x="3775"/>
        <item h="1" x="2819"/>
        <item h="1" x="6684"/>
        <item h="1" x="1681"/>
        <item h="1" x="7659"/>
        <item h="1" x="9154"/>
        <item h="1" x="109"/>
        <item h="1" x="3933"/>
        <item h="1" x="6888"/>
        <item h="1" x="2430"/>
        <item h="1" x="8135"/>
        <item h="1" x="4158"/>
        <item h="1" x="7761"/>
        <item h="1" x="2261"/>
        <item h="1" x="4576"/>
        <item h="1" x="2343"/>
        <item h="1" x="3690"/>
        <item h="1" x="9477"/>
        <item h="1" x="500"/>
        <item h="1" x="3354"/>
        <item h="1" x="8934"/>
        <item h="1" x="1843"/>
        <item h="1" x="7530"/>
        <item h="1" x="4341"/>
        <item h="1" x="4264"/>
        <item h="1" x="5422"/>
        <item h="1" x="7913"/>
        <item h="1" x="7046"/>
        <item h="1" x="2497"/>
        <item h="1" x="1812"/>
        <item h="1" x="9504"/>
        <item h="1" x="8816"/>
        <item h="1" x="4613"/>
        <item h="1" x="5075"/>
        <item h="1" x="3385"/>
        <item h="1" x="6173"/>
        <item h="1" x="1167"/>
        <item h="1" x="8911"/>
        <item h="1" x="9350"/>
        <item h="1" x="6705"/>
        <item h="1" x="7514"/>
        <item h="1" x="8121"/>
        <item h="1" x="9121"/>
        <item h="1" x="5930"/>
        <item h="1" x="7428"/>
        <item h="1" x="2903"/>
        <item h="1" x="7105"/>
        <item h="1" x="7598"/>
        <item h="1" x="7564"/>
        <item h="1" x="1704"/>
        <item h="1" x="4064"/>
        <item h="1" x="4194"/>
        <item h="1" x="343"/>
        <item h="1" x="1628"/>
        <item h="1" x="7902"/>
        <item h="1" x="1755"/>
        <item h="1" x="2751"/>
        <item h="1" x="56"/>
        <item h="1" x="7517"/>
        <item h="1" x="3413"/>
        <item h="1" x="6569"/>
        <item h="1" x="9416"/>
        <item h="1" x="1223"/>
        <item h="1" x="6645"/>
        <item h="1" x="370"/>
        <item h="1" x="6858"/>
        <item h="1" x="5063"/>
        <item h="1" x="855"/>
        <item h="1" x="5756"/>
        <item h="1" x="7807"/>
        <item h="1" x="175"/>
        <item h="1" x="81"/>
        <item h="1" x="6121"/>
        <item h="1" x="42"/>
        <item h="1" x="5532"/>
        <item h="1" x="8418"/>
        <item h="1" x="4206"/>
        <item h="1" x="8695"/>
        <item h="1" x="4179"/>
        <item h="1" x="4185"/>
        <item h="1" x="8639"/>
        <item h="1" x="6217"/>
        <item h="1" x="8052"/>
        <item h="1" x="6084"/>
        <item h="1" x="4332"/>
        <item h="1" x="7975"/>
        <item h="1" x="4079"/>
        <item h="1" x="1952"/>
        <item h="1" x="712"/>
        <item h="1" x="9964"/>
        <item h="1" x="2893"/>
        <item h="1" x="2063"/>
        <item h="1" x="4066"/>
        <item h="1" x="5319"/>
        <item h="1" x="6776"/>
        <item h="1" x="3101"/>
        <item h="1" x="8169"/>
        <item h="1" x="221"/>
        <item h="1" x="9052"/>
        <item h="1" x="4509"/>
        <item h="1" x="5507"/>
        <item h="1" x="3449"/>
        <item h="1" x="241"/>
        <item h="1" x="7549"/>
        <item h="1" x="8492"/>
        <item h="1" x="152"/>
        <item h="1" x="1162"/>
        <item h="1" x="5626"/>
        <item h="1" x="2779"/>
        <item h="1" x="8987"/>
        <item h="1" x="1751"/>
        <item h="1" x="1042"/>
        <item h="1" x="3743"/>
        <item h="1" x="2363"/>
        <item h="1" x="8211"/>
        <item h="1" x="5343"/>
        <item h="1" x="5198"/>
        <item h="1" x="3007"/>
        <item h="1" x="2296"/>
        <item h="1" x="1404"/>
        <item h="1" x="1168"/>
        <item h="1" x="648"/>
        <item h="1" x="7553"/>
        <item h="1" x="2701"/>
        <item h="1" x="1446"/>
        <item h="1" x="9804"/>
        <item h="1" x="123"/>
        <item h="1" x="6833"/>
        <item h="1" x="6617"/>
        <item h="1" x="3288"/>
        <item h="1" x="2909"/>
        <item h="1" x="1762"/>
        <item h="1" x="4966"/>
        <item h="1" x="2468"/>
        <item h="1" x="5071"/>
        <item h="1" x="8703"/>
        <item h="1" x="8734"/>
        <item h="1" x="5879"/>
        <item h="1" x="7184"/>
        <item h="1" x="66"/>
        <item h="1" x="1311"/>
        <item h="1" x="1929"/>
        <item h="1" x="8178"/>
        <item h="1" x="2376"/>
        <item h="1" x="1941"/>
        <item h="1" x="6344"/>
        <item h="1" x="7556"/>
        <item h="1" x="1068"/>
        <item h="1" x="1325"/>
        <item h="1" x="3943"/>
        <item h="1" x="8963"/>
        <item h="1" x="5856"/>
        <item h="1" x="9337"/>
        <item h="1" x="5804"/>
        <item h="1" x="2859"/>
        <item h="1" x="2320"/>
        <item h="1" x="9264"/>
        <item h="1" x="9082"/>
        <item h="1" x="7125"/>
        <item h="1" x="8637"/>
        <item h="1" x="3940"/>
        <item h="1" x="7204"/>
        <item h="1" x="171"/>
        <item h="1" x="9941"/>
        <item h="1" x="4320"/>
        <item h="1" x="9855"/>
        <item h="1" x="7697"/>
        <item h="1" x="9741"/>
        <item h="1" x="5602"/>
        <item h="1" x="4355"/>
        <item h="1" x="2216"/>
        <item h="1" x="4686"/>
        <item h="1" x="5921"/>
        <item h="1" x="9187"/>
        <item h="1" x="1649"/>
        <item h="1" x="9101"/>
        <item h="1" x="8860"/>
        <item h="1" x="3682"/>
        <item h="1" x="4157"/>
        <item h="1" x="6421"/>
        <item h="1" x="1257"/>
        <item h="1" x="4914"/>
        <item h="1" x="5334"/>
        <item h="1" x="2122"/>
        <item h="1" x="9796"/>
        <item h="1" x="9244"/>
        <item h="1" x="6883"/>
        <item h="1" x="9452"/>
        <item h="1" x="7219"/>
        <item h="1" x="7997"/>
        <item h="1" x="1817"/>
        <item h="1" x="539"/>
        <item h="1" x="19"/>
        <item h="1" x="4578"/>
        <item h="1" x="6493"/>
        <item h="1" x="3313"/>
        <item h="1" x="8421"/>
        <item h="1" x="5972"/>
        <item h="1" x="4027"/>
        <item h="1" x="9673"/>
        <item h="1" x="8887"/>
        <item h="1" x="1744"/>
        <item h="1" x="1959"/>
        <item h="1" x="403"/>
        <item h="1" x="2049"/>
        <item h="1" x="9861"/>
        <item h="1" x="955"/>
        <item h="1" x="6524"/>
        <item h="1" x="1938"/>
        <item h="1" x="1141"/>
        <item h="1" x="6913"/>
        <item h="1" x="4877"/>
        <item h="1" x="5590"/>
        <item h="1" x="8745"/>
        <item h="1" x="8414"/>
        <item h="1" x="5539"/>
        <item h="1" x="7865"/>
        <item h="1" x="2371"/>
        <item h="1" x="5325"/>
        <item h="1" x="9971"/>
        <item h="1" x="6835"/>
        <item h="1" x="3080"/>
        <item h="1" x="6411"/>
        <item h="1" x="4287"/>
        <item h="1" x="967"/>
        <item h="1" x="8439"/>
        <item h="1" x="1778"/>
        <item h="1" x="8757"/>
        <item h="1" x="6220"/>
        <item h="1" x="2663"/>
        <item h="1" x="7758"/>
        <item h="1" x="7298"/>
        <item h="1" x="5313"/>
        <item h="1" x="8214"/>
        <item h="1" x="7319"/>
        <item h="1" x="8875"/>
        <item h="1" x="9600"/>
        <item h="1" x="4023"/>
        <item h="1" x="1140"/>
        <item h="1" x="5691"/>
        <item h="1" x="7161"/>
        <item h="1" x="2728"/>
        <item h="1" x="7819"/>
        <item h="1" x="8435"/>
        <item h="1" x="8255"/>
        <item h="1" x="3363"/>
        <item h="1" x="3688"/>
        <item h="1" x="8094"/>
        <item h="1" x="8838"/>
        <item h="1" x="2413"/>
        <item h="1" x="1776"/>
        <item h="1" x="4138"/>
        <item h="1" x="8067"/>
        <item h="1" x="8066"/>
        <item h="1" x="6233"/>
        <item h="1" x="2832"/>
        <item h="1" x="2803"/>
        <item h="1" x="9085"/>
        <item h="1" x="9429"/>
        <item h="1" x="6293"/>
        <item h="1" x="833"/>
        <item h="1" x="2635"/>
        <item h="1" x="8043"/>
        <item h="1" x="9563"/>
        <item h="1" x="8292"/>
        <item h="1" x="4743"/>
        <item h="1" x="5105"/>
        <item h="1" x="9893"/>
        <item h="1" x="5276"/>
        <item h="1" x="2217"/>
        <item h="1" x="3456"/>
        <item h="1" x="4050"/>
        <item h="1" x="1189"/>
        <item h="1" x="1041"/>
        <item h="1" x="3970"/>
        <item h="1" x="937"/>
        <item h="1" x="1202"/>
        <item h="1" x="5689"/>
        <item h="1" x="7569"/>
        <item h="1" x="9594"/>
        <item h="1" x="149"/>
        <item h="1" x="3616"/>
        <item h="1" x="7686"/>
        <item h="1" x="5068"/>
        <item h="1" x="4345"/>
        <item h="1" x="9559"/>
        <item h="1" x="749"/>
        <item h="1" x="1639"/>
        <item h="1" x="3410"/>
        <item h="1" x="7722"/>
        <item h="1" x="669"/>
        <item h="1" x="4354"/>
        <item h="1" x="3014"/>
        <item h="1" x="2644"/>
        <item h="1" x="8427"/>
        <item h="1" x="4478"/>
        <item h="1" x="7695"/>
        <item h="1" x="6729"/>
        <item h="1" x="972"/>
        <item h="1" x="1196"/>
        <item h="1" x="4501"/>
        <item h="1" x="7101"/>
        <item h="1" x="7038"/>
        <item h="1" x="1565"/>
        <item h="1" x="7444"/>
        <item h="1" x="8522"/>
        <item h="1" x="7699"/>
        <item h="1" x="596"/>
        <item h="1" x="3619"/>
        <item h="1" x="1443"/>
        <item h="1" x="6020"/>
        <item h="1" x="4903"/>
        <item h="1" x="5161"/>
        <item h="1" x="1005"/>
        <item h="1" x="9803"/>
        <item h="1" x="7633"/>
        <item h="1" x="9734"/>
        <item h="1" x="8713"/>
        <item h="1" x="7138"/>
        <item h="1" x="7321"/>
        <item h="1" x="4095"/>
        <item h="1" x="1330"/>
        <item h="1" x="296"/>
        <item h="1" x="1842"/>
        <item h="1" x="1569"/>
        <item h="1" x="309"/>
        <item h="1" x="5648"/>
        <item h="1" x="6153"/>
        <item h="1" x="5822"/>
        <item h="1" x="6487"/>
        <item h="1" x="1572"/>
        <item h="1" x="778"/>
        <item h="1" x="6995"/>
        <item h="1" x="5867"/>
        <item h="1" x="9963"/>
        <item h="1" x="8543"/>
        <item h="1" x="6458"/>
        <item h="1" x="6094"/>
        <item h="1" x="8304"/>
        <item h="1" x="1286"/>
        <item h="1" x="3738"/>
        <item h="1" x="5800"/>
        <item h="1" x="8000"/>
        <item h="1" x="7508"/>
        <item h="1" x="8220"/>
        <item h="1" x="1764"/>
        <item h="1" x="363"/>
        <item h="1" x="291"/>
        <item h="1" x="1009"/>
        <item h="1" x="8122"/>
        <item h="1" x="4676"/>
        <item h="1" x="8475"/>
        <item h="1" x="1015"/>
        <item h="1" x="7893"/>
        <item h="1" x="2271"/>
        <item h="1" x="2929"/>
        <item h="1" x="9837"/>
        <item h="1" x="1166"/>
        <item h="1" x="2510"/>
        <item h="1" x="5893"/>
        <item h="1" x="6992"/>
        <item h="1" x="3987"/>
        <item h="1" x="1062"/>
        <item h="1" x="9873"/>
        <item h="1" x="4402"/>
        <item h="1" x="7891"/>
        <item h="1" x="8891"/>
        <item h="1" x="8717"/>
        <item h="1" x="977"/>
        <item h="1" x="1884"/>
        <item h="1" x="6748"/>
        <item h="1" x="935"/>
        <item h="1" x="3190"/>
        <item h="1" x="5286"/>
        <item h="1" x="3368"/>
        <item h="1" x="9415"/>
        <item h="1" x="5338"/>
        <item h="1" x="6214"/>
        <item h="1" x="4683"/>
        <item h="1" x="9943"/>
        <item h="1" x="8751"/>
        <item h="1" x="834"/>
        <item h="1" x="3478"/>
        <item h="1" x="217"/>
        <item h="1" x="6689"/>
        <item h="1" x="8341"/>
        <item h="1" x="1016"/>
        <item h="1" x="4678"/>
        <item h="1" x="7914"/>
        <item h="1" x="9521"/>
        <item h="1" x="3421"/>
        <item h="1" x="2097"/>
        <item h="1" x="5387"/>
        <item h="1" x="6283"/>
        <item h="1" x="4637"/>
        <item h="1" x="732"/>
        <item h="1" x="8212"/>
        <item h="1" x="5606"/>
        <item h="1" x="6079"/>
        <item h="1" x="6580"/>
        <item h="1" x="5807"/>
        <item h="1" x="6549"/>
        <item h="1" x="4288"/>
        <item h="1" x="7481"/>
        <item h="1" x="88"/>
        <item h="1" x="761"/>
        <item h="1" x="1796"/>
        <item h="1" x="6518"/>
        <item h="1" x="9956"/>
        <item h="1" x="651"/>
        <item h="1" x="4307"/>
        <item h="1" x="1066"/>
        <item h="1" x="9135"/>
        <item h="1" x="8254"/>
        <item h="1" x="2329"/>
        <item h="1" x="1187"/>
        <item h="1" x="8329"/>
        <item h="1" x="3393"/>
        <item h="1" x="8664"/>
        <item h="1" x="9359"/>
        <item h="1" x="8268"/>
        <item h="1" x="8469"/>
        <item h="1" x="5644"/>
        <item h="1" x="7333"/>
        <item h="1" x="9063"/>
        <item h="1" x="2165"/>
        <item h="1" x="786"/>
        <item h="1" x="1418"/>
        <item h="1" x="6042"/>
        <item h="1" x="5458"/>
        <item h="1" x="4116"/>
        <item h="1" x="6872"/>
        <item h="1" x="7401"/>
        <item h="1" x="5382"/>
        <item h="1" x="9586"/>
        <item h="1" x="1726"/>
        <item h="1" x="6565"/>
        <item h="1" x="6523"/>
        <item h="1" x="3706"/>
        <item h="1" x="7612"/>
        <item h="1" x="8394"/>
        <item h="1" x="3676"/>
        <item h="1" x="5979"/>
        <item h="1" x="2402"/>
        <item h="1" x="1038"/>
        <item h="1" x="3221"/>
        <item h="1" x="517"/>
        <item h="1" x="8979"/>
        <item h="1" x="271"/>
        <item h="1" x="2774"/>
        <item h="1" x="8759"/>
        <item h="1" x="9174"/>
        <item h="1" x="4942"/>
        <item h="1" x="4972"/>
        <item h="1" x="521"/>
        <item h="1" x="2606"/>
        <item h="1" x="3328"/>
        <item h="1" x="827"/>
        <item h="1" x="9903"/>
        <item h="1" x="9598"/>
        <item h="1" x="3199"/>
        <item h="1" x="1832"/>
        <item h="1" x="8564"/>
        <item h="1" x="2523"/>
        <item h="1" x="5385"/>
        <item h="1" x="4622"/>
        <item h="1" x="8591"/>
        <item h="1" x="5540"/>
        <item h="1" x="8708"/>
        <item h="1" x="2785"/>
        <item h="1" x="2218"/>
        <item h="1" x="4048"/>
        <item h="1" x="956"/>
        <item h="1" x="2981"/>
        <item h="1" x="9642"/>
        <item h="1" x="2358"/>
        <item h="1" x="7680"/>
        <item h="1" x="6052"/>
        <item h="1" x="6135"/>
        <item h="1" x="6035"/>
        <item h="1" x="8119"/>
        <item h="1" x="4930"/>
        <item h="1" x="264"/>
        <item h="1" x="1314"/>
        <item h="1" x="1709"/>
        <item h="1" x="4230"/>
        <item h="1" x="6112"/>
        <item h="1" x="8825"/>
        <item h="1" x="8405"/>
        <item h="1" x="2651"/>
        <item h="1" x="236"/>
        <item h="1" x="2754"/>
        <item h="1" x="9775"/>
        <item h="1" x="2289"/>
        <item h="1" x="7314"/>
        <item h="1" x="5115"/>
        <item h="1" x="8219"/>
        <item h="1" x="2475"/>
        <item h="1" x="5383"/>
        <item h="1" x="9507"/>
        <item h="1" x="2257"/>
        <item h="1" x="6987"/>
        <item h="1" x="6830"/>
        <item h="1" x="6522"/>
        <item h="1" x="255"/>
        <item h="1" x="5162"/>
        <item h="1" x="7944"/>
        <item h="1" x="3653"/>
        <item h="1" x="6765"/>
        <item h="1" x="6429"/>
        <item h="1" x="2360"/>
        <item h="1" x="939"/>
        <item h="1" x="8058"/>
        <item h="1" x="5627"/>
        <item h="1" x="8502"/>
        <item h="1" x="8724"/>
        <item h="1" x="3589"/>
        <item h="1" x="3028"/>
        <item h="1" x="9729"/>
        <item h="1" x="9589"/>
        <item h="1" x="2877"/>
        <item h="1" x="7191"/>
        <item h="1" x="7421"/>
        <item h="1" x="7096"/>
        <item h="1" x="7424"/>
        <item h="1" x="4526"/>
        <item h="1" x="4334"/>
        <item h="1" x="7647"/>
        <item h="1" x="3387"/>
        <item h="1" x="1008"/>
        <item h="1" x="468"/>
        <item h="1" x="6234"/>
        <item h="1" x="8806"/>
        <item h="1" x="299"/>
        <item h="1" x="2480"/>
        <item h="1" x="6199"/>
        <item h="1" x="2855"/>
        <item h="1" x="43"/>
        <item h="1" x="4291"/>
        <item h="1" x="7332"/>
        <item h="1" x="7620"/>
        <item h="1" x="1213"/>
        <item h="1" x="3493"/>
        <item h="1" x="1055"/>
        <item h="1" x="3039"/>
        <item h="1" x="7240"/>
        <item h="1" x="1395"/>
        <item h="1" x="7136"/>
        <item h="1" x="432"/>
        <item h="1" x="9393"/>
        <item h="1" x="2018"/>
        <item h="1" x="6825"/>
        <item h="1" x="9949"/>
        <item h="1" x="1522"/>
        <item h="1" x="3996"/>
        <item h="1" x="4616"/>
        <item h="1" x="2448"/>
        <item h="1" x="5727"/>
        <item h="1" x="9799"/>
        <item h="1" x="6677"/>
        <item h="1" x="7222"/>
        <item h="1" x="8917"/>
        <item h="1" x="7237"/>
        <item h="1" x="1110"/>
        <item h="1" x="992"/>
        <item h="1" x="5491"/>
        <item h="1" x="5153"/>
        <item h="1" x="8993"/>
        <item h="1" x="3884"/>
        <item h="1" x="9184"/>
        <item h="1" x="9281"/>
        <item h="1" x="321"/>
        <item h="1" x="8504"/>
        <item h="1" x="351"/>
        <item h="1" x="7571"/>
        <item h="1" x="1413"/>
        <item h="1" x="3888"/>
        <item h="1" x="1524"/>
        <item h="1" x="2681"/>
        <item h="1" x="7288"/>
        <item h="1" x="3403"/>
        <item h="1" x="2782"/>
        <item h="1" x="3150"/>
        <item h="1" x="1585"/>
        <item h="1" x="7176"/>
        <item h="1" x="7515"/>
        <item h="1" x="941"/>
        <item h="1" x="7668"/>
        <item h="1" x="9270"/>
        <item h="1" x="7211"/>
        <item h="1" x="1273"/>
        <item h="1" x="3349"/>
        <item h="1" x="1734"/>
        <item h="1" x="3405"/>
        <item h="1" x="881"/>
        <item h="1" x="7644"/>
        <item h="1" x="5488"/>
        <item h="1" x="2158"/>
        <item h="1" x="7259"/>
        <item h="1" x="1399"/>
        <item h="1" x="7682"/>
        <item h="1" x="762"/>
        <item h="1" x="3719"/>
        <item h="1" x="4586"/>
        <item h="1" x="5741"/>
        <item h="1" x="5328"/>
        <item h="1" x="691"/>
        <item h="1" x="8857"/>
        <item h="1" x="6449"/>
        <item h="1" x="4828"/>
        <item h="1" x="544"/>
        <item h="1" x="5371"/>
        <item h="1" x="4133"/>
        <item h="1" x="3941"/>
        <item h="1" x="6402"/>
        <item h="1" x="1170"/>
        <item h="1" x="7985"/>
        <item h="1" x="6620"/>
        <item h="1" x="6770"/>
        <item h="1" x="2920"/>
        <item h="1" x="116"/>
        <item h="1" x="8138"/>
        <item h="1" x="1088"/>
        <item h="1" x="8489"/>
        <item h="1" x="9376"/>
        <item h="1" x="382"/>
        <item h="1" x="9503"/>
        <item h="1" x="6757"/>
        <item h="1" x="2139"/>
        <item h="1" x="7009"/>
        <item h="1" x="9497"/>
        <item h="1" x="1263"/>
        <item h="1" x="8848"/>
        <item h="1" x="4681"/>
        <item h="1" x="3852"/>
        <item h="1" x="7330"/>
        <item h="1" x="6335"/>
        <item h="1" x="5649"/>
        <item h="1" x="6944"/>
        <item h="1" x="5027"/>
        <item h="1" x="8808"/>
        <item h="1" x="5765"/>
        <item h="1" x="6847"/>
        <item h="1" x="7329"/>
        <item h="1" x="9343"/>
        <item h="1" x="7266"/>
        <item h="1" x="8097"/>
        <item h="1" x="2796"/>
        <item h="1" x="3989"/>
        <item h="1" x="4502"/>
        <item h="1" x="1378"/>
        <item h="1" x="6407"/>
        <item h="1" x="1130"/>
        <item h="1" x="8100"/>
        <item h="1" x="4357"/>
        <item h="1" x="694"/>
        <item h="1" x="8747"/>
        <item h="1" x="7746"/>
        <item h="1" x="4908"/>
        <item h="1" x="179"/>
        <item h="1" x="8017"/>
        <item h="1" x="2137"/>
        <item h="1" x="8606"/>
        <item h="1" x="9069"/>
        <item h="1" x="7032"/>
        <item h="1" x="6365"/>
        <item h="1" x="9609"/>
        <item h="1" x="7448"/>
        <item h="1" x="3315"/>
        <item h="1" x="9119"/>
        <item h="1" x="2509"/>
        <item h="1" x="9601"/>
        <item h="1" x="9375"/>
        <item h="1" x="8607"/>
        <item h="1" x="8289"/>
        <item h="1" x="3523"/>
        <item h="1" x="3326"/>
        <item h="1" x="6355"/>
        <item h="1" x="6223"/>
        <item h="1" x="2309"/>
        <item h="1" x="1906"/>
        <item h="1" x="8384"/>
        <item h="1" x="6722"/>
        <item h="1" x="5818"/>
        <item h="1" x="7374"/>
        <item h="1" x="246"/>
        <item h="1" x="8805"/>
        <item h="1" x="9527"/>
        <item h="1" x="7304"/>
        <item h="1" x="9712"/>
        <item h="1" x="1258"/>
        <item h="1" x="410"/>
        <item h="1" x="9761"/>
        <item h="1" x="359"/>
        <item h="1" x="6278"/>
        <item h="1" x="4647"/>
        <item h="1" x="8125"/>
        <item h="1" x="1749"/>
        <item h="1" x="281"/>
        <item h="1" x="9730"/>
        <item h="1" x="9629"/>
        <item h="1" x="4255"/>
        <item h="1" x="2626"/>
        <item h="1" x="9543"/>
        <item h="1" x="5932"/>
        <item h="1" x="6943"/>
        <item h="1" x="9588"/>
        <item h="1" x="2747"/>
        <item h="1" x="5304"/>
        <item h="1" x="1616"/>
        <item h="1" x="7141"/>
        <item h="1" x="1545"/>
        <item h="1" x="2873"/>
        <item h="1" x="2048"/>
        <item h="1" x="1454"/>
        <item h="1" x="1101"/>
        <item h="1" x="3298"/>
        <item h="1" x="5998"/>
        <item h="1" x="3635"/>
        <item h="1" x="139"/>
        <item h="1" x="7728"/>
        <item h="1" x="8863"/>
        <item h="1" x="6585"/>
        <item h="1" x="2317"/>
        <item h="1" x="7792"/>
        <item h="1" x="1344"/>
        <item h="1" x="3960"/>
        <item h="1" x="93"/>
        <item h="1" x="225"/>
        <item h="1" x="7683"/>
        <item h="1" x="5345"/>
        <item h="1" x="4490"/>
        <item h="1" x="1376"/>
        <item h="1" x="1076"/>
        <item h="1" x="4934"/>
        <item h="1" x="4901"/>
        <item h="1" x="4306"/>
        <item h="1" x="4996"/>
        <item h="1" x="2972"/>
        <item h="1" x="389"/>
        <item h="1" x="1741"/>
        <item h="1" x="2355"/>
        <item h="1" x="2287"/>
        <item h="1" x="4733"/>
        <item h="1" x="7641"/>
        <item h="1" x="6243"/>
        <item h="1" x="99"/>
        <item h="1" x="1695"/>
        <item h="1" x="30"/>
        <item h="1" x="1113"/>
        <item h="1" x="6339"/>
        <item h="1" x="8284"/>
        <item h="1" x="3370"/>
        <item h="1" x="9974"/>
        <item h="1" x="1971"/>
        <item h="1" x="6505"/>
        <item h="1" x="4569"/>
        <item h="1" x="1662"/>
        <item h="1" x="9201"/>
        <item h="1" x="5247"/>
        <item h="1" x="8063"/>
        <item h="1" x="2057"/>
        <item h="1" x="5764"/>
        <item h="1" x="8288"/>
        <item h="1" x="1794"/>
        <item h="1" x="9599"/>
        <item h="1" x="5575"/>
        <item h="1" x="3212"/>
        <item h="1" x="9207"/>
        <item h="1" x="5194"/>
        <item h="1" x="1160"/>
        <item h="1" x="8598"/>
        <item h="1" x="82"/>
        <item h="1" x="1174"/>
        <item h="1" x="2336"/>
        <item h="1" x="7606"/>
        <item h="1" x="3723"/>
        <item h="1" x="904"/>
        <item h="1" x="9737"/>
        <item h="1" x="7335"/>
        <item h="1" x="1601"/>
        <item h="1" x="3885"/>
        <item h="1" x="1253"/>
        <item h="1" x="4608"/>
        <item h="1" x="3114"/>
        <item h="1" x="7492"/>
        <item h="1" x="223"/>
        <item h="1" x="1371"/>
        <item h="1" x="4776"/>
        <item h="1" x="4751"/>
        <item h="1" x="6286"/>
        <item h="1" x="8049"/>
        <item h="1" x="6529"/>
        <item h="1" x="644"/>
        <item h="1" x="1958"/>
        <item h="1" x="844"/>
        <item h="1" x="8180"/>
        <item h="1" x="1740"/>
        <item h="1" x="4494"/>
        <item h="1" x="147"/>
        <item h="1" x="9481"/>
        <item h="1" x="1658"/>
        <item h="1" x="3095"/>
        <item h="1" x="8314"/>
        <item h="1" x="7196"/>
        <item h="1" x="5110"/>
        <item h="1" x="3470"/>
        <item h="1" x="7757"/>
        <item h="1" x="203"/>
        <item h="1" x="5030"/>
        <item h="1" x="892"/>
        <item h="1" x="3871"/>
        <item h="1" x="716"/>
        <item h="1" x="3886"/>
        <item h="1" x="72"/>
        <item h="1" x="6404"/>
        <item h="1" x="3172"/>
        <item h="1" x="5512"/>
        <item h="1" x="2863"/>
        <item h="1" x="938"/>
        <item h="1" x="3869"/>
        <item h="1" x="6681"/>
        <item h="1" x="4294"/>
        <item h="1" x="3273"/>
        <item h="1" x="5359"/>
        <item h="1" x="2300"/>
        <item h="1" x="6468"/>
        <item h="1" x="989"/>
        <item h="1" x="6821"/>
        <item h="1" x="1277"/>
        <item h="1" x="1793"/>
        <item h="1" x="9143"/>
        <item h="1" x="5388"/>
        <item h="1" x="841"/>
        <item h="1" x="2705"/>
        <item h="1" x="4489"/>
        <item h="1" x="4624"/>
        <item h="1" x="5225"/>
        <item h="1" x="1455"/>
        <item h="1" x="6887"/>
        <item h="1" x="304"/>
        <item h="1" x="684"/>
        <item h="1" x="9083"/>
        <item h="1" x="6030"/>
        <item h="1" x="9202"/>
        <item h="1" x="2654"/>
        <item h="1" x="245"/>
        <item h="1" x="7645"/>
        <item h="1" x="290"/>
        <item h="1" x="4559"/>
        <item h="1" x="8070"/>
        <item h="1" x="5825"/>
        <item h="1" x="3540"/>
        <item h="1" x="2722"/>
        <item h="1" x="1221"/>
        <item h="1" x="5553"/>
        <item h="1" x="4680"/>
        <item h="1" x="2410"/>
        <item h="1" x="5987"/>
        <item h="1" x="4007"/>
        <item h="1" x="4884"/>
        <item h="1" x="3789"/>
        <item h="1" x="6359"/>
        <item h="1" x="3245"/>
        <item h="1" x="2721"/>
        <item h="1" x="1030"/>
        <item h="1" x="7834"/>
        <item h="1" x="8302"/>
        <item h="1" x="8299"/>
        <item h="1" x="250"/>
        <item h="1" x="5513"/>
        <item h="1" x="1888"/>
        <item h="1" x="5178"/>
        <item h="1" x="1934"/>
        <item h="1" x="6881"/>
        <item h="1" x="7083"/>
        <item h="1" x="2031"/>
        <item h="1" x="1968"/>
        <item h="1" x="1686"/>
        <item h="1" x="7650"/>
        <item h="1" x="9029"/>
        <item h="1" x="9194"/>
        <item h="1" x="9342"/>
        <item h="1" x="9819"/>
        <item h="1" x="1839"/>
        <item h="1" x="376"/>
        <item h="1" x="2027"/>
        <item h="1" x="5463"/>
        <item h="1" x="2894"/>
        <item h="1" x="7921"/>
        <item h="1" x="5141"/>
        <item h="1" x="1729"/>
        <item h="1" x="2195"/>
        <item h="1" x="9348"/>
        <item h="1" x="9652"/>
        <item h="1" x="7483"/>
        <item h="1" x="420"/>
        <item h="1" x="4186"/>
        <item h="1" x="1085"/>
        <item h="1" x="8272"/>
        <item h="1" x="3029"/>
        <item h="1" x="4102"/>
        <item h="1" x="5310"/>
        <item h="1" x="5703"/>
        <item h="1" x="4757"/>
        <item h="1" x="7525"/>
        <item h="1" x="5860"/>
        <item h="1" x="4770"/>
        <item h="1" x="1350"/>
        <item h="1" x="5717"/>
        <item h="1" x="5392"/>
        <item h="1" x="8142"/>
        <item h="1" x="7142"/>
        <item h="1" x="1229"/>
        <item h="1" x="1385"/>
        <item h="1" x="1672"/>
        <item h="1" x="9618"/>
        <item h="1" x="6107"/>
        <item h="1" x="3854"/>
        <item h="1" x="5032"/>
        <item h="1" x="6074"/>
        <item h="1" x="6962"/>
        <item h="1" x="6271"/>
        <item h="1" x="790"/>
        <item h="1" x="8780"/>
        <item h="1" x="4293"/>
        <item h="1" x="8929"/>
        <item h="1" x="3169"/>
        <item h="1" x="1318"/>
        <item h="1" x="323"/>
        <item h="1" x="699"/>
        <item h="1" x="6736"/>
        <item h="1" x="4584"/>
        <item h="1" x="605"/>
        <item h="1" x="698"/>
        <item h="1" x="3542"/>
        <item h="1" x="6176"/>
        <item h="1" x="9204"/>
        <item h="1" x="7519"/>
        <item h="1" x="9374"/>
        <item h="1" x="1234"/>
        <item h="1" x="114"/>
        <item h="1" x="5995"/>
        <item h="1" x="8031"/>
        <item h="1" x="7493"/>
        <item h="1" x="8576"/>
        <item h="1" x="5136"/>
        <item h="1" x="8809"/>
        <item h="1" x="5966"/>
        <item h="1" x="151"/>
        <item h="1" x="2850"/>
        <item h="1" x="7874"/>
        <item h="1" x="6352"/>
        <item h="1" x="5372"/>
        <item h="1" x="2876"/>
        <item h="1" x="5009"/>
        <item h="1" x="7341"/>
        <item h="1" x="8886"/>
        <item h="1" x="3279"/>
        <item h="1" x="33"/>
        <item h="1" x="3097"/>
        <item h="1" x="2096"/>
        <item h="1" x="7282"/>
        <item h="1" x="3491"/>
        <item h="1" x="4"/>
        <item h="1" x="9853"/>
        <item h="1" x="4600"/>
        <item h="1" x="5981"/>
        <item h="1" x="8815"/>
        <item h="1" x="9014"/>
        <item h="1" x="3879"/>
        <item h="1" x="3485"/>
        <item h="1" x="1612"/>
        <item h="1" x="4017"/>
        <item h="1" x="7456"/>
        <item h="1" x="2702"/>
        <item h="1" x="8454"/>
        <item h="1" x="8878"/>
        <item h="1" x="6693"/>
        <item h="1" x="5709"/>
        <item h="1" x="6638"/>
        <item h="1" x="919"/>
        <item h="1" x="9852"/>
        <item h="1" x="1365"/>
        <item h="1" x="2456"/>
        <item h="1" x="4014"/>
        <item h="1" x="2951"/>
        <item h="1" x="4318"/>
        <item h="1" x="393"/>
        <item h="1" x="2801"/>
        <item h="1" x="6999"/>
        <item h="1" x="5711"/>
        <item h="1" x="5188"/>
        <item h="1" x="7243"/>
        <item h="1" x="4713"/>
        <item h="1" x="1923"/>
        <item h="1" x="9473"/>
        <item h="1" x="9436"/>
        <item h="1" x="4813"/>
        <item h="1" x="449"/>
        <item h="1" x="5414"/>
        <item h="1" x="3360"/>
        <item h="1" x="7027"/>
        <item h="1" x="3434"/>
        <item h="1" x="384"/>
        <item h="1" x="2405"/>
        <item h="1" x="4640"/>
        <item h="1" x="820"/>
        <item h="1" x="7618"/>
        <item h="1" x="9439"/>
        <item h="1" x="1468"/>
        <item h="1" x="4142"/>
        <item h="1" x="6060"/>
        <item h="1" x="1427"/>
        <item h="1" x="1924"/>
        <item h="1" x="7976"/>
        <item h="1" x="6564"/>
        <item h="1" x="2891"/>
        <item h="1" x="5720"/>
        <item h="1" x="8373"/>
        <item h="1" x="6870"/>
        <item h="1" x="870"/>
        <item h="1" x="2827"/>
        <item h="1" x="2578"/>
        <item h="1" x="4317"/>
        <item h="1" x="5015"/>
        <item h="1" x="2117"/>
        <item h="1" x="4929"/>
        <item h="1" x="9299"/>
        <item h="1" x="9205"/>
        <item h="1" x="7704"/>
        <item h="1" x="6963"/>
        <item h="1" x="9392"/>
        <item h="1" x="2961"/>
        <item h="1" x="1750"/>
        <item h="1" x="6080"/>
        <item h="1" x="4401"/>
        <item h="1" x="8845"/>
        <item h="1" x="3976"/>
        <item h="1" x="6186"/>
        <item h="1" x="3441"/>
        <item h="1" x="159"/>
        <item h="1" x="3409"/>
        <item h="1" x="8972"/>
        <item h="1" x="5646"/>
        <item h="1" x="4016"/>
        <item h="1" x="4160"/>
        <item h="1" x="9003"/>
        <item h="1" x="9584"/>
        <item h="1" x="9550"/>
        <item h="1" x="9171"/>
        <item h="1" x="3270"/>
        <item h="1" x="6444"/>
        <item h="1" x="9423"/>
        <item h="1" x="8641"/>
        <item h="1" x="676"/>
        <item h="1" x="1706"/>
        <item h="1" x="1353"/>
        <item h="1" x="3555"/>
        <item h="1" x="8266"/>
        <item h="1" x="6558"/>
        <item h="1" x="9414"/>
        <item h="1" x="546"/>
        <item h="1" x="1795"/>
        <item h="1" x="7462"/>
        <item h="1" x="1506"/>
        <item h="1" x="3551"/>
        <item h="1" x="8645"/>
        <item h="1" x="5579"/>
        <item h="1" x="7941"/>
        <item h="1" x="6167"/>
        <item h="1" x="53"/>
        <item h="1" x="8578"/>
        <item h="1" x="2487"/>
        <item h="1" x="916"/>
        <item h="1" x="9142"/>
        <item h="1" x="2569"/>
        <item h="1" x="1761"/>
        <item h="1" x="5097"/>
        <item h="1" x="5473"/>
        <item h="1" x="6226"/>
        <item h="1" x="8155"/>
        <item h="1" x="4577"/>
        <item h="1" x="8137"/>
        <item h="1" x="1439"/>
        <item h="1" x="1347"/>
        <item h="1" x="9602"/>
        <item h="1" x="4231"/>
        <item h="1" x="9096"/>
        <item h="1" x="6696"/>
        <item h="1" x="295"/>
        <item h="1" x="57"/>
        <item h="1" x="6140"/>
        <item h="1" x="2807"/>
        <item h="1" x="1815"/>
        <item h="1" x="7322"/>
        <item h="1" x="8026"/>
        <item h="1" x="6896"/>
        <item h="1" x="5544"/>
        <item h="1" x="6540"/>
        <item h="1" x="1716"/>
        <item h="1" x="1449"/>
        <item h="1" x="2962"/>
        <item h="1" x="6391"/>
        <item h="1" x="6103"/>
        <item h="1" x="409"/>
        <item h="1" x="6908"/>
        <item h="1" x="9841"/>
        <item h="1" x="8123"/>
        <item h="1" x="753"/>
        <item h="1" x="3471"/>
        <item h="1" x="158"/>
        <item h="1" x="5792"/>
        <item h="1" x="1666"/>
        <item h="1" x="5064"/>
        <item h="1" x="4831"/>
        <item h="1" x="3068"/>
        <item h="1" x="313"/>
        <item h="1" x="3978"/>
        <item h="1" x="2975"/>
        <item h="1" x="8778"/>
        <item h="1" x="8988"/>
        <item h="1" x="9050"/>
        <item h="1" x="7014"/>
        <item h="1" x="2964"/>
        <item h="1" x="5048"/>
        <item h="1" x="7316"/>
        <item h="1" x="2898"/>
        <item h="1" x="153"/>
        <item h="1" x="6169"/>
        <item h="1" x="209"/>
        <item h="1" x="9768"/>
        <item h="1" x="6353"/>
        <item h="1" x="9043"/>
        <item h="1" x="5123"/>
        <item h="1" x="8903"/>
        <item h="1" x="9131"/>
        <item h="1" x="614"/>
        <item h="1" x="2125"/>
        <item h="1" x="6483"/>
        <item h="1" x="5344"/>
        <item h="1" x="6253"/>
        <item h="1" x="513"/>
        <item h="1" x="8191"/>
        <item h="1" x="9366"/>
        <item h="1" x="5949"/>
        <item h="1" x="6575"/>
        <item h="1" x="9905"/>
        <item h="1" x="131"/>
        <item h="1" x="2255"/>
        <item h="1" x="189"/>
        <item h="1" x="4923"/>
        <item h="1" x="6619"/>
        <item h="1" x="9787"/>
        <item h="1" x="4936"/>
        <item h="1" x="9314"/>
        <item h="1" x="2531"/>
        <item h="1" x="6683"/>
        <item h="1" x="6366"/>
        <item h="1" x="117"/>
        <item h="1" x="561"/>
        <item h="1" x="3300"/>
        <item h="1" x="1538"/>
        <item h="1" x="7110"/>
        <item h="1" x="4454"/>
        <item h="1" x="5043"/>
        <item h="1" x="8265"/>
        <item h="1" x="1386"/>
        <item h="1" x="6461"/>
        <item h="1" x="2781"/>
        <item h="1" x="5024"/>
        <item h="1" x="4962"/>
        <item h="1" x="673"/>
        <item h="1" x="2713"/>
        <item h="1" x="2229"/>
        <item h="1" x="6843"/>
        <item h="1" x="7201"/>
        <item h="1" x="4139"/>
        <item h="1" x="6868"/>
        <item h="1" x="4405"/>
        <item h="1" x="6143"/>
        <item h="1" x="6586"/>
        <item h="1" x="6408"/>
        <item h="1" x="5091"/>
        <item h="1" x="1801"/>
        <item h="1" x="6614"/>
        <item h="1" x="7033"/>
        <item h="1" x="6499"/>
        <item h="1" x="3399"/>
        <item h="1" x="5202"/>
        <item h="1" x="9722"/>
        <item h="1" x="6899"/>
        <item h="1" x="8946"/>
        <item h="1" x="4609"/>
        <item h="1" x="4741"/>
        <item h="1" x="4055"/>
        <item h="1" x="2997"/>
        <item h="1" x="9164"/>
        <item h="1" x="3350"/>
        <item h="1" x="9233"/>
        <item h="1" x="5902"/>
        <item h="1" x="8047"/>
        <item h="1" x="3975"/>
        <item h="1" x="5248"/>
        <item h="1" x="2897"/>
        <item h="1" x="717"/>
        <item h="1" x="3130"/>
        <item h="1" x="2190"/>
        <item h="1" x="4821"/>
        <item h="1" x="5262"/>
        <item h="1" x="4697"/>
        <item h="1" x="795"/>
        <item h="1" x="9680"/>
        <item h="1" x="41"/>
        <item h="1" x="8134"/>
        <item h="1" x="6399"/>
        <item h="1" x="9750"/>
        <item h="1" x="6618"/>
        <item h="1" x="436"/>
        <item h="1" x="4484"/>
        <item h="1" x="9434"/>
        <item h="1" x="4721"/>
        <item h="1" x="6431"/>
        <item h="1" x="3524"/>
        <item h="1" x="6679"/>
        <item h="1" x="3636"/>
        <item h="1" x="4272"/>
        <item h="1" x="3217"/>
        <item h="1" x="3272"/>
        <item h="1" x="196"/>
        <item h="1" x="9967"/>
        <item h="1" x="2207"/>
        <item h="1" x="5096"/>
        <item h="1" x="9961"/>
        <item h="1" x="706"/>
        <item h="1" x="2586"/>
        <item h="1" x="6488"/>
        <item h="1" x="8322"/>
        <item h="1" x="886"/>
        <item h="1" x="2991"/>
        <item h="1" x="9172"/>
        <item h="1" x="9228"/>
        <item h="1" x="431"/>
        <item h="1" x="8236"/>
        <item h="1" x="9215"/>
        <item h="1" x="197"/>
        <item h="1" x="609"/>
        <item h="1" x="2675"/>
        <item h="1" x="9340"/>
        <item h="1" x="9249"/>
        <item h="1" x="5256"/>
        <item h="1" x="172"/>
        <item h="1" x="9718"/>
        <item h="1" x="7247"/>
        <item h="1" x="4521"/>
        <item h="1" x="433"/>
        <item h="1" x="6486"/>
        <item h="1" x="1913"/>
        <item h="1" x="681"/>
        <item h="1" x="4413"/>
        <item h="1" x="9541"/>
        <item h="1" x="3431"/>
        <item h="1" x="1197"/>
        <item h="1" x="235"/>
        <item h="1" x="2842"/>
        <item h="1" x="9222"/>
        <item h="1" x="8192"/>
        <item h="1" x="5206"/>
        <item h="1" x="2755"/>
        <item h="1" x="5647"/>
        <item h="1" x="4975"/>
        <item h="1" x="6721"/>
        <item h="1" x="8765"/>
        <item h="1" x="8908"/>
        <item h="1" x="8775"/>
        <item h="1" x="1861"/>
        <item h="1" x="3927"/>
        <item h="1" x="3790"/>
        <item h="1" x="4839"/>
        <item h="1" x="5352"/>
        <item h="1" x="8659"/>
        <item h="1" x="7595"/>
        <item h="1" x="3404"/>
        <item h="1" x="5872"/>
        <item h="1" x="6117"/>
        <item h="1" x="6380"/>
        <item h="1" x="6061"/>
        <item h="1" x="338"/>
        <item h="1" x="5733"/>
        <item h="1" x="8381"/>
        <item h="1" x="2602"/>
        <item h="1" x="7656"/>
        <item h="1" x="3830"/>
        <item h="1" x="1389"/>
        <item h="1" x="3330"/>
        <item h="1" x="4076"/>
        <item h="1" x="4527"/>
        <item h="1" x="1892"/>
        <item h="1" x="7953"/>
        <item h="1" x="8016"/>
        <item h="1" x="2419"/>
        <item h="1" x="8478"/>
        <item h="1" x="7909"/>
        <item h="1" x="5683"/>
        <item h="1" x="3983"/>
        <item h="1" x="3811"/>
        <item h="1" x="8574"/>
        <item h="1" x="6161"/>
        <item h="1" x="4512"/>
        <item h="1" x="9409"/>
        <item h="1" x="2160"/>
        <item h="1" x="8625"/>
        <item h="1" x="634"/>
        <item h="1" x="5841"/>
        <item h="1" x="9037"/>
        <item h="1" x="987"/>
        <item h="1" x="2348"/>
        <item h="1" x="8153"/>
        <item h="1" x="7345"/>
        <item h="1" x="796"/>
        <item h="1" x="5424"/>
        <item h="1" x="9090"/>
        <item h="1" x="9679"/>
        <item h="1" x="1852"/>
        <item h="1" x="8910"/>
        <item h="1" x="2433"/>
        <item h="1" x="3557"/>
        <item h="1" x="6340"/>
        <item h="1" x="160"/>
        <item h="1" x="3496"/>
        <item h="1" x="3929"/>
        <item h="1" x="3675"/>
        <item h="1" x="9910"/>
        <item h="1" x="585"/>
        <item h="1" x="3577"/>
        <item h="1" x="1034"/>
        <item h="1" x="1254"/>
        <item h="1" x="6652"/>
        <item h="1" x="9865"/>
        <item h="1" x="1014"/>
        <item h="1" x="4605"/>
        <item h="1" x="3239"/>
        <item h="1" x="262"/>
        <item h="1" x="3607"/>
        <item h="1" x="4581"/>
        <item h="1" x="1331"/>
        <item h="1" x="1754"/>
        <item h="1" x="4022"/>
        <item h="1" x="5336"/>
        <item h="1" x="2936"/>
        <item h="1" x="5212"/>
        <item h="1" x="6911"/>
        <item h="1" x="981"/>
        <item h="1" x="8921"/>
        <item h="1" x="9757"/>
        <item h="1" x="4421"/>
        <item h="1" x="2574"/>
        <item h="1" x="8115"/>
        <item h="1" x="9455"/>
        <item h="1" x="181"/>
        <item h="1" x="3429"/>
        <item h="1" x="9330"/>
        <item h="1" x="6875"/>
        <item h="1" x="7423"/>
        <item h="1" x="7465"/>
        <item h="1" x="6219"/>
        <item h="1" x="2331"/>
        <item h="1" x="690"/>
        <item h="1" x="6398"/>
        <item h="1" x="4749"/>
        <item h="1" x="8714"/>
        <item h="1" x="9460"/>
        <item h="1" x="8305"/>
        <item h="1" x="8161"/>
        <item h="1" x="5441"/>
        <item h="1" x="5880"/>
        <item h="1" x="9449"/>
        <item h="1" x="7495"/>
        <item h="1" x="49"/>
        <item h="1" x="3484"/>
        <item h="1" x="112"/>
        <item h="1" x="8029"/>
        <item h="1" x="1437"/>
        <item h="1" x="3089"/>
        <item h="1" x="3133"/>
        <item h="1" x="8124"/>
        <item h="1" x="8755"/>
        <item h="1" x="3541"/>
        <item h="1" x="2263"/>
        <item h="1" x="400"/>
        <item h="1" x="7709"/>
        <item h="1" x="2737"/>
        <item h="1" x="8977"/>
        <item h="1" x="2953"/>
        <item h="1" x="2971"/>
        <item h="1" x="3726"/>
        <item h="1" x="9707"/>
        <item h="1" x="5650"/>
        <item h="1" x="4755"/>
        <item h="1" x="979"/>
        <item h="1" x="9529"/>
        <item h="1" x="1788"/>
        <item h="1" x="6515"/>
        <item h="1" x="3582"/>
        <item h="1" x="8515"/>
        <item h="1" x="7064"/>
        <item h="1" x="3603"/>
        <item h="1" x="9056"/>
        <item h="1" x="9952"/>
        <item h="1" x="6038"/>
        <item h="1" x="8530"/>
        <item h="1" x="6650"/>
        <item h="1" x="7972"/>
        <item h="1" x="746"/>
        <item h="1" x="3637"/>
        <item h="1" x="438"/>
        <item h="1" x="1731"/>
        <item h="1" x="2481"/>
        <item h="1" x="2548"/>
        <item h="1" x="2640"/>
        <item h="1" x="3448"/>
        <item h="1" x="3260"/>
        <item h="1" x="6362"/>
        <item h="1" x="1108"/>
        <item h="1" x="7062"/>
        <item h="1" x="4950"/>
        <item h="1" x="4060"/>
        <item h="1" x="9555"/>
        <item h="1" x="3336"/>
        <item h="1" x="1304"/>
        <item h="1" x="9446"/>
        <item h="1" x="5664"/>
        <item h="1" x="4265"/>
        <item h="1" x="207"/>
        <item h="1" x="1986"/>
        <item h="1" x="7541"/>
        <item h="1" x="2938"/>
        <item h="1" x="5200"/>
        <item h="1" x="8600"/>
        <item h="1" x="3763"/>
        <item h="1" x="4426"/>
        <item h="1" x="8691"/>
        <item h="1" x="2711"/>
        <item h="1" x="4662"/>
        <item h="1" x="29"/>
        <item h="1" x="3918"/>
        <item h="1" x="2621"/>
        <item h="1" x="9930"/>
        <item h="1" x="8710"/>
        <item h="1" x="3685"/>
        <item h="1" x="3583"/>
        <item h="1" x="3950"/>
        <item h="1" x="9358"/>
        <item h="1" x="7998"/>
        <item h="1" x="5609"/>
        <item h="1" x="1032"/>
        <item h="1" x="8895"/>
        <item h="1" x="3980"/>
        <item h="1" x="5878"/>
        <item h="1" x="928"/>
        <item h="1" x="4918"/>
        <item h="1" x="865"/>
        <item h="1" x="9394"/>
        <item h="1" x="2237"/>
        <item h="1" x="208"/>
        <item h="1" x="5724"/>
        <item h="1" x="2260"/>
        <item h="1" x="3641"/>
        <item h="1" x="4358"/>
        <item h="1" x="2161"/>
        <item h="1" x="3063"/>
        <item h="1" x="5321"/>
        <item h="1" x="1414"/>
        <item h="1" x="1249"/>
        <item h="1" x="1023"/>
        <item h="1" x="1753"/>
        <item h="1" x="7661"/>
        <item h="1" x="6494"/>
        <item h="1" x="3278"/>
        <item h="1" x="4979"/>
        <item h="1" x="1310"/>
        <item h="1" x="6298"/>
        <item h="1" x="7406"/>
        <item h="1" x="4954"/>
        <item h="1" x="5122"/>
        <item h="1" x="863"/>
        <item h="1" x="9295"/>
        <item h="1" x="4700"/>
        <item h="1" x="5596"/>
        <item h="1" x="8350"/>
        <item h="1" x="107"/>
        <item h="1" x="5079"/>
        <item h="1" x="2315"/>
        <item h="1" x="9660"/>
        <item h="1" x="7811"/>
        <item h="1" x="3813"/>
        <item h="1" x="2543"/>
        <item h="1" x="1051"/>
        <item h="1" x="4392"/>
        <item h="1" x="9306"/>
        <item h="1" x="1613"/>
        <item h="1" x="2550"/>
        <item h="1" x="8795"/>
        <item h="1" x="8528"/>
        <item h="1" x="5912"/>
        <item h="1" x="594"/>
        <item h="1" x="866"/>
        <item h="1" x="6446"/>
        <item h="1" x="7215"/>
        <item h="1" x="6972"/>
        <item h="1" x="4292"/>
        <item h="1" x="5604"/>
        <item h="1" x="5103"/>
        <item h="1" x="9593"/>
        <item h="1" x="5991"/>
        <item h="1" x="4042"/>
        <item h="1" x="8858"/>
        <item h="1" x="3988"/>
        <item h="1" x="3882"/>
        <item h="1" x="7775"/>
        <item h="1" x="6236"/>
        <item h="1" x="7394"/>
        <item h="1" x="2267"/>
        <item h="1" x="80"/>
        <item h="1" x="9947"/>
        <item h="1" x="1664"/>
        <item h="1" x="2767"/>
        <item h="1" x="1828"/>
        <item h="1" x="3720"/>
        <item h="1" x="3015"/>
        <item h="1" x="8357"/>
        <item h="1" x="3558"/>
        <item h="1" x="4695"/>
        <item h="1" x="464"/>
        <item h="1" x="8038"/>
        <item h="1" x="845"/>
        <item h="1" x="4029"/>
        <item h="1" x="7094"/>
        <item h="1" x="1546"/>
        <item h="1" x="685"/>
        <item h="1" x="6437"/>
        <item h="1" x="5559"/>
        <item h="1" x="6221"/>
        <item h="1" x="6588"/>
        <item h="1" x="8401"/>
        <item h="1" x="999"/>
        <item h="1" x="4748"/>
        <item h="1" x="9115"/>
        <item h="1" x="4284"/>
        <item h="1" x="6673"/>
        <item h="1" x="4031"/>
        <item h="1" x="4951"/>
        <item h="1" x="4473"/>
        <item h="1" x="2670"/>
        <item h="1" x="4474"/>
        <item h="1" x="1507"/>
        <item h="1" x="6939"/>
        <item h="1" x="9160"/>
        <item h="1" x="2034"/>
        <item h="1" x="282"/>
        <item h="1" x="6465"/>
        <item h="1" x="2875"/>
        <item h="1" x="9658"/>
        <item h="1" x="1670"/>
        <item h="1" x="7163"/>
        <item h="1" x="2072"/>
        <item h="1" x="1515"/>
        <item h="1" x="5023"/>
        <item h="1" x="488"/>
        <item h="1" x="5270"/>
        <item h="1" x="108"/>
        <item h="1" x="8566"/>
        <item h="1" x="9831"/>
        <item h="1" x="5576"/>
        <item h="1" x="7300"/>
        <item h="1" x="6767"/>
        <item h="1" x="2950"/>
        <item h="1" x="9802"/>
        <item h="1" x="6297"/>
        <item h="1" x="840"/>
        <item h="1" x="5131"/>
        <item h="1" x="8837"/>
        <item h="1" x="1574"/>
        <item h="1" x="4196"/>
        <item h="1" x="3289"/>
        <item h="1" x="2619"/>
        <item h="1" x="4363"/>
        <item h="1" x="1583"/>
        <item h="1" x="9216"/>
        <item h="1" x="8164"/>
        <item h="1" x="1873"/>
        <item h="1" x="5781"/>
        <item h="1" x="3515"/>
        <item h="1" x="9945"/>
        <item h="1" x="3953"/>
        <item h="1" x="7331"/>
        <item h="1" x="4862"/>
        <item h="1" x="4394"/>
        <item h="1" x="8779"/>
        <item h="1" x="4761"/>
        <item h="1" x="1785"/>
        <item h="1" x="6626"/>
        <item h="1" x="4883"/>
        <item h="1" x="4137"/>
        <item h="1" x="8243"/>
        <item h="1" x="6661"/>
        <item h="1" x="7467"/>
        <item h="1" x="6857"/>
        <item h="1" x="3010"/>
        <item h="1" x="8149"/>
        <item h="1" x="5416"/>
        <item h="1" x="2284"/>
        <item h="1" x="9309"/>
        <item h="1" x="2277"/>
        <item h="1" x="3170"/>
        <item h="1" x="6551"/>
        <item h="1" x="6196"/>
        <item h="1" x="3734"/>
        <item h="1" x="3707"/>
        <item h="1" x="8546"/>
        <item h="1" x="3181"/>
        <item h="1" x="5556"/>
        <item h="1" x="3016"/>
        <item h="1" x="3683"/>
        <item h="1" x="1303"/>
        <item h="1" x="2922"/>
        <item h="1" x="668"/>
        <item h="1" x="1387"/>
        <item h="1" x="2025"/>
        <item h="1" x="902"/>
        <item h="1" x="1856"/>
        <item h="1" x="5751"/>
        <item h="1" x="889"/>
        <item h="1" x="5149"/>
        <item h="1" x="9019"/>
        <item h="1" x="801"/>
        <item h="1" x="3935"/>
        <item h="1" x="8984"/>
        <item h="1" x="8697"/>
        <item h="1" x="4226"/>
        <item h="1" x="285"/>
        <item h="1" x="5360"/>
        <item h="1" x="7111"/>
        <item h="1" x="9632"/>
        <item h="1" x="8005"/>
        <item h="1" x="2312"/>
        <item h="1" x="1220"/>
        <item h="1" x="6970"/>
        <item h="1" x="9427"/>
        <item h="1" x="7390"/>
        <item h="1" x="8562"/>
        <item h="1" x="6667"/>
        <item h="1" x="5014"/>
        <item h="1" x="7030"/>
        <item h="1" x="4618"/>
        <item h="1" x="5460"/>
        <item h="1" x="1960"/>
        <item h="1" x="8090"/>
        <item h="1" x="5443"/>
        <item h="1" x="9025"/>
        <item h="1" x="4870"/>
        <item h="1" x="6248"/>
        <item h="1" x="9059"/>
        <item h="1" x="1954"/>
        <item h="1" x="6623"/>
        <item h="1" x="8148"/>
        <item h="1" x="3774"/>
        <item h="1" x="4000"/>
        <item h="1" x="8317"/>
        <item h="1" x="7018"/>
        <item h="1" x="6249"/>
        <item h="1" x="4778"/>
        <item h="1" x="3718"/>
        <item h="1" x="7505"/>
        <item h="1" x="7280"/>
        <item h="1" x="9810"/>
        <item h="1" x="7694"/>
        <item h="1" x="8892"/>
        <item h="1" x="3079"/>
        <item h="1" x="6831"/>
        <item h="1" x="4874"/>
        <item h="1" x="9356"/>
        <item h="1" x="1483"/>
        <item h="1" x="90"/>
        <item h="1" x="8914"/>
        <item h="1" x="5989"/>
        <item h="1" x="2176"/>
        <item h="1" x="9401"/>
        <item h="1" x="8596"/>
        <item h="1" x="3425"/>
        <item h="1" x="8559"/>
        <item h="1" x="4654"/>
        <item h="1" x="6208"/>
        <item h="1" x="4810"/>
        <item h="1" x="3828"/>
        <item h="1" x="286"/>
        <item h="1" x="6828"/>
        <item h="1" x="7253"/>
        <item h="1" x="3544"/>
        <item h="1" x="2507"/>
        <item h="1" x="5706"/>
        <item h="1" x="8461"/>
        <item h="1" x="7284"/>
        <item h="1" x="839"/>
        <item h="1" x="5053"/>
        <item h="1" x="7700"/>
        <item h="1" x="4879"/>
        <item h="1" x="3333"/>
        <item h="1" x="5478"/>
        <item h="1" x="880"/>
        <item h="1" x="3910"/>
        <item h="1" x="9352"/>
        <item h="1" x="3040"/>
        <item h="1" x="3572"/>
        <item h="1" x="9506"/>
        <item h="1" x="2516"/>
        <item h="1" x="428"/>
        <item h="1" x="9743"/>
        <item h="1" x="1625"/>
        <item h="1" x="3687"/>
        <item h="1" x="6277"/>
        <item h="1" x="3554"/>
        <item h="1" x="8413"/>
        <item h="1" x="8520"/>
        <item h="1" x="5616"/>
        <item h="1" x="7906"/>
        <item h="1" x="7435"/>
        <item h="1" x="2449"/>
        <item h="1" x="4799"/>
        <item h="1" x="8777"/>
        <item h="1" x="1452"/>
        <item h="1" x="2810"/>
        <item h="1" x="8165"/>
        <item h="1" x="7984"/>
        <item h="1" x="6751"/>
        <item h="1" x="2526"/>
        <item h="1" x="9498"/>
        <item h="1" x="1007"/>
        <item h="1" x="5243"/>
        <item h="1" x="9058"/>
        <item h="1" x="4112"/>
        <item h="1" x="9324"/>
        <item h="1" x="8568"/>
        <item h="1" x="1164"/>
        <item h="1" x="3481"/>
        <item h="1" x="720"/>
        <item h="1" x="5790"/>
        <item h="1" x="9849"/>
        <item h="1" x="1472"/>
        <item h="1" x="7143"/>
        <item h="1" x="3206"/>
        <item h="1" x="8101"/>
        <item h="1" x="2220"/>
        <item h="1" x="6925"/>
        <item h="1" x="9232"/>
        <item h="1" x="2273"/>
        <item h="1" x="7437"/>
        <item h="1" x="7356"/>
        <item h="1" x="3545"/>
        <item h="1" x="6378"/>
        <item h="1" x="3915"/>
        <item h="1" x="948"/>
        <item h="1" x="9073"/>
        <item h="1" x="1440"/>
        <item h="1" x="8275"/>
        <item h="1" x="1548"/>
        <item h="1" x="3043"/>
        <item h="1" x="3784"/>
        <item h="1" x="7993"/>
        <item h="1" x="7502"/>
        <item h="1" x="7737"/>
        <item h="1" x="1621"/>
        <item h="1" x="7900"/>
        <item h="1" x="3058"/>
        <item h="1" x="9370"/>
        <item h="1" x="9341"/>
        <item h="1" x="454"/>
        <item h="1" x="6880"/>
        <item h="1" x="7119"/>
        <item h="1" x="4926"/>
        <item h="1" x="6000"/>
        <item h="1" x="4052"/>
        <item h="1" x="1419"/>
        <item h="1" x="4457"/>
        <item h="1" x="6337"/>
        <item h="1" x="6322"/>
        <item h="1" x="2570"/>
        <item h="1" x="5197"/>
        <item h="1" x="2998"/>
        <item h="1" x="3193"/>
        <item h="1" x="325"/>
        <item h="1" x="1808"/>
        <item h="1" x="9636"/>
        <item h="1" x="9015"/>
        <item h="1" x="8824"/>
        <item h="1" x="7948"/>
        <item h="1" x="1264"/>
        <item h="1" x="2313"/>
        <item h="1" x="5135"/>
        <item h="1" x="6144"/>
        <item h="1" x="5678"/>
        <item h="1" x="1615"/>
        <item h="1" x="1579"/>
        <item h="1" x="7789"/>
        <item h="1" x="7817"/>
        <item h="1" x="5679"/>
        <item h="1" x="7036"/>
        <item h="1" x="2227"/>
        <item h="1" x="4092"/>
        <item h="1" x="5870"/>
        <item h="1" x="2188"/>
        <item h="1" x="5298"/>
        <item h="1" x="8403"/>
        <item h="1" x="4187"/>
        <item h="1" x="8661"/>
        <item h="1" x="9344"/>
        <item h="1" x="4398"/>
        <item h="1" x="142"/>
        <item h="1" x="7692"/>
        <item h="1" x="5164"/>
        <item h="1" x="4026"/>
        <item h="1" x="9420"/>
        <item h="1" x="1271"/>
        <item h="1" x="798"/>
        <item h="1" x="8950"/>
        <item h="1" x="4671"/>
        <item h="1" x="4904"/>
        <item h="1" x="8702"/>
        <item h="1" x="5220"/>
        <item h="1" x="5082"/>
        <item h="1" x="4068"/>
        <item h="1" x="3665"/>
        <item h="1" x="2659"/>
        <item h="1" x="3365"/>
        <item h="1" x="4167"/>
        <item h="1" x="7206"/>
        <item h="1" x="5454"/>
        <item h="1" x="1119"/>
        <item h="1" x="1950"/>
        <item h="1" x="2660"/>
        <item h="1" x="6792"/>
        <item h="1" x="2980"/>
        <item h="1" x="506"/>
        <item h="1" x="5659"/>
        <item h="1" x="4044"/>
        <item h="1" x="2726"/>
        <item h="1" x="7297"/>
        <item h="1" x="3495"/>
        <item h="1" x="1052"/>
        <item h="1" x="8379"/>
        <item h="1" x="3341"/>
        <item h="1" x="7592"/>
        <item h="1" x="4198"/>
        <item h="1" x="2618"/>
        <item h="1" x="4141"/>
        <item h="1" x="9756"/>
        <item h="1" x="5970"/>
        <item h="1" x="1556"/>
        <item h="1" x="9763"/>
        <item h="1" x="6624"/>
        <item h="1" x="7146"/>
        <item h="1" x="6036"/>
        <item h="1" x="6510"/>
        <item h="1" x="486"/>
        <item h="1" x="6976"/>
        <item h="1" x="7425"/>
        <item h="1" x="6426"/>
        <item h="1" x="5882"/>
        <item h="1" x="2676"/>
        <item h="1" x="6230"/>
        <item h="1" x="3140"/>
        <item h="1" x="4984"/>
        <item h="1" x="8933"/>
        <item h="1" x="11"/>
        <item h="1" x="157"/>
        <item h="1" x="4663"/>
        <item h="1" x="3219"/>
        <item h="1" x="4888"/>
        <item h="1" x="7928"/>
        <item h="1" x="6240"/>
        <item h="1" x="5016"/>
        <item h="1" x="3818"/>
        <item h="1" x="7796"/>
        <item h="1" x="7265"/>
        <item h="1" x="7474"/>
        <item h="1" x="659"/>
        <item h="1" x="9255"/>
        <item h="1" x="5945"/>
        <item h="1" x="1816"/>
        <item h="1" x="1313"/>
        <item h="1" x="5480"/>
        <item h="1" x="2677"/>
        <item h="1" x="8580"/>
        <item h="1" x="7539"/>
        <item h="1" x="3705"/>
        <item h="1" x="7655"/>
        <item h="1" x="6055"/>
        <item h="1" x="9528"/>
        <item h="1" x="3226"/>
        <item h="1" x="1087"/>
        <item h="1" x="2266"/>
        <item h="1" x="8655"/>
        <item h="1" x="799"/>
        <item h="1" x="9681"/>
        <item h="1" x="815"/>
        <item h="1" x="4985"/>
        <item h="1" x="2590"/>
        <item h="1" x="7960"/>
        <item h="1" x="9238"/>
        <item h="1" x="4218"/>
        <item h="1" x="3662"/>
        <item h="1" x="7809"/>
        <item h="1" x="6809"/>
        <item h="1" x="7511"/>
        <item h="1" x="8652"/>
        <item h="1" x="3764"/>
        <item h="1" x="9031"/>
        <item h="1" x="4553"/>
        <item h="1" x="5688"/>
        <item h="1" x="3984"/>
        <item h="1" x="2192"/>
        <item h="1" x="7283"/>
        <item h="1" x="8785"/>
        <item h="1" x="8082"/>
        <item h="1" x="3924"/>
        <item h="1" x="3823"/>
        <item h="1" x="4061"/>
        <item h="1" x="4370"/>
        <item h="1" x="3585"/>
        <item h="1" x="6157"/>
        <item h="1" x="7102"/>
        <item h="1" x="3366"/>
        <item h="1" x="4333"/>
        <item h="1" x="381"/>
        <item h="1" x="5061"/>
        <item h="1" x="452"/>
        <item h="1" x="7393"/>
        <item h="1" x="8321"/>
        <item h="1" x="5738"/>
        <item h="1" x="3859"/>
        <item h="1" x="4165"/>
        <item h="1" x="5569"/>
        <item h="1" x="6072"/>
        <item h="1" x="995"/>
        <item h="1" x="8797"/>
        <item h="1" x="1881"/>
        <item h="1" x="8960"/>
        <item h="1" x="5514"/>
        <item h="1" x="3923"/>
        <item h="1" x="5330"/>
        <item h="1" x="7520"/>
        <item h="1" x="958"/>
        <item h="1" x="2939"/>
        <item h="1" x="8128"/>
        <item h="1" x="3001"/>
        <item h="1" x="124"/>
        <item h="1" x="8110"/>
        <item h="1" x="4212"/>
        <item h="1" x="2458"/>
        <item h="1" x="7287"/>
        <item h="1" x="8517"/>
        <item h="1" x="1730"/>
        <item h="1" x="7438"/>
        <item h="1" x="1428"/>
        <item h="1" x="8997"/>
        <item h="1" x="89"/>
        <item h="1" x="4651"/>
        <item h="1" x="2194"/>
        <item h="1" x="5474"/>
        <item h="1" x="3596"/>
        <item h="1" x="9419"/>
        <item h="1" x="4607"/>
        <item h="1" x="5558"/>
        <item h="1" x="696"/>
        <item h="1" x="4649"/>
        <item h="1" x="8794"/>
        <item h="1" x="1431"/>
        <item h="1" x="5542"/>
        <item h="1" x="9200"/>
        <item h="1" x="738"/>
        <item h="1" x="9643"/>
        <item h="1" x="7187"/>
        <item h="1" x="230"/>
        <item h="1" x="6910"/>
        <item h="1" x="7584"/>
        <item h="1" x="603"/>
        <item h="1" x="4989"/>
        <item h="1" x="6146"/>
        <item h="1" x="6570"/>
        <item h="1" x="9203"/>
        <item h="1" x="2797"/>
        <item h="1" x="2880"/>
        <item h="1" x="3925"/>
        <item h="1" x="8103"/>
        <item h="1" x="434"/>
        <item h="1" x="3036"/>
        <item h="1" x="1837"/>
        <item h="1" x="86"/>
        <item h="1" x="8619"/>
        <item h="1" x="7075"/>
        <item h="1" x="7433"/>
        <item h="1" x="2154"/>
        <item h="1" x="9656"/>
        <item h="1" x="51"/>
        <item h="1" x="2186"/>
        <item h="1" x="3418"/>
        <item h="1" x="5951"/>
        <item h="1" x="4785"/>
        <item h="1" x="9937"/>
        <item h="1" x="6367"/>
        <item h="1" x="6989"/>
        <item h="1" x="2028"/>
        <item h="1" x="7057"/>
        <item h="1" x="2198"/>
        <item h="1" x="4324"/>
        <item h="1" x="1356"/>
        <item h="1" x="5548"/>
        <item h="1" x="3161"/>
        <item h="1" x="2794"/>
        <item h="1" x="9167"/>
        <item h="1" x="2730"/>
        <item h="1" x="1592"/>
        <item h="1" x="9001"/>
        <item h="1" x="8906"/>
        <item h="1" x="4097"/>
        <item h="1" x="9380"/>
        <item h="1" x="2082"/>
        <item h="1" x="5095"/>
        <item h="1" x="240"/>
        <item h="1" x="7183"/>
        <item h="1" x="1341"/>
        <item h="1" x="2575"/>
        <item h="1" x="2915"/>
        <item h="1" x="9051"/>
        <item h="1" x="5305"/>
        <item h="1" x="2209"/>
        <item h="1" x="658"/>
        <item h="1" x="7131"/>
        <item h="1" x="5350"/>
        <item h="1" x="4983"/>
        <item h="1" x="2872"/>
        <item h="1" x="739"/>
        <item h="1" x="7165"/>
        <item h="1" x="2321"/>
        <item h="1" x="822"/>
        <item h="1" x="9274"/>
        <item h="1" x="7103"/>
        <item h="1" x="3657"/>
        <item h="1" x="7452"/>
        <item h="1" x="2407"/>
        <item h="1" x="6517"/>
        <item h="1" x="2825"/>
        <item h="1" x="829"/>
        <item h="1" x="4837"/>
        <item h="1" x="4168"/>
        <item h="1" x="5406"/>
        <item h="1" x="327"/>
        <item h="1" x="4518"/>
        <item h="1" x="22"/>
        <item h="1" x="1925"/>
        <item h="1" x="2274"/>
        <item h="1" x="8309"/>
        <item h="1" x="3835"/>
        <item h="1" x="8668"/>
        <item h="1" x="4084"/>
        <item h="1" x="2116"/>
        <item h="1" x="3748"/>
        <item h="1" x="9182"/>
        <item h="1" x="9195"/>
        <item h="1" x="496"/>
        <item h="1" x="4531"/>
        <item h="1" x="2969"/>
        <item h="1" x="7754"/>
        <item h="1" x="1391"/>
        <item h="1" x="1656"/>
        <item h="1" x="3780"/>
        <item h="1" x="4565"/>
        <item h="1" x="2945"/>
        <item h="1" x="177"/>
        <item h="1" x="856"/>
        <item h="1" x="1963"/>
        <item h="1" x="8482"/>
        <item h="1" x="9848"/>
        <item h="1" x="200"/>
        <item h="1" x="3746"/>
        <item h="1" x="1533"/>
        <item h="1" x="8084"/>
        <item h="1" x="9022"/>
        <item h="1" x="2610"/>
        <item h="1" x="5980"/>
        <item h="1" x="2540"/>
        <item h="1" x="3006"/>
        <item h="1" x="1230"/>
        <item h="1" x="5744"/>
        <item h="1" x="7798"/>
        <item h="1" x="4356"/>
        <item h="1" x="8723"/>
        <item h="1" x="4202"/>
        <item h="1" x="7042"/>
        <item h="1" x="4036"/>
        <item h="1" x="7544"/>
        <item h="1" x="1995"/>
        <item h="1" x="8147"/>
        <item h="1" x="4232"/>
        <item h="1" x="260"/>
        <item h="1" x="8644"/>
        <item h="1" x="8116"/>
        <item h="1" x="7432"/>
        <item h="1" x="5221"/>
        <item h="1" x="3175"/>
        <item h="1" x="3232"/>
        <item h="1" x="2050"/>
        <item h="1" x="9377"/>
        <item h="1" x="7562"/>
        <item h="1" x="6928"/>
        <item h="1" x="5059"/>
        <item h="1" x="3373"/>
        <item h="1" x="3899"/>
        <item h="1" x="4338"/>
        <item h="1" x="6341"/>
        <item h="1" x="8829"/>
        <item h="1" x="2374"/>
        <item h="1" x="9080"/>
        <item h="1" x="7116"/>
        <item h="1" x="1975"/>
        <item h="1" x="1920"/>
        <item h="1" x="6941"/>
        <item h="1" x="8581"/>
        <item h="1" x="3386"/>
        <item h="1" x="1381"/>
        <item h="1" x="5916"/>
        <item h="1" x="6653"/>
        <item h="1" x="922"/>
        <item h="1" x="1498"/>
        <item h="1" x="1981"/>
        <item h="1" x="292"/>
        <item h="1" x="5317"/>
        <item h="1" x="2403"/>
        <item h="1" x="2438"/>
        <item h="1" x="1684"/>
        <item h="1" x="7173"/>
        <item h="1" x="8493"/>
        <item h="1" x="9558"/>
        <item h="1" x="1627"/>
        <item h="1" x="4315"/>
        <item h="1" x="3548"/>
        <item h="1" x="1382"/>
        <item h="1" x="4183"/>
        <item h="1" x="6603"/>
        <item h="1" x="599"/>
        <item h="1" x="7871"/>
        <item h="1" x="2919"/>
        <item h="1" x="934"/>
        <item h="1" x="1475"/>
        <item h="1" x="5568"/>
        <item h="1" x="6844"/>
        <item h="1" x="2830"/>
        <item h="1" x="6900"/>
        <item h="1" x="3473"/>
        <item h="1" x="5946"/>
        <item h="1" x="8336"/>
        <item h="1" x="9833"/>
        <item h="1" x="495"/>
        <item h="1" x="2765"/>
        <item h="1" x="697"/>
        <item h="1" x="3128"/>
        <item h="1" x="3618"/>
        <item h="1" x="1039"/>
        <item h="1" x="6047"/>
        <item h="1" x="9644"/>
        <item h="1" x="4838"/>
        <item h="1" x="4083"/>
        <item h="1" x="1539"/>
        <item h="1" x="2576"/>
        <item h="1" x="9576"/>
        <item h="1" x="9466"/>
        <item h="1" x="1142"/>
        <item h="1" x="3717"/>
        <item h="1" x="6591"/>
        <item h="1" x="6418"/>
        <item h="1" x="9372"/>
        <item h="1" x="2215"/>
        <item h="1" x="1072"/>
        <item h="1" x="4351"/>
        <item h="1" x="5667"/>
        <item h="1" x="1939"/>
        <item h="1" x="9371"/>
        <item h="1" x="9776"/>
        <item h="1" x="6849"/>
        <item h="1" x="8262"/>
        <item h="1" x="174"/>
        <item h="1" x="6764"/>
        <item h="1" x="1719"/>
        <item h="1" x="3179"/>
        <item h="1" x="3415"/>
        <item h="1" x="8076"/>
        <item h="1" x="6039"/>
        <item h="1" x="6078"/>
        <item h="1" x="9338"/>
        <item h="1" x="1580"/>
        <item h="1" x="7714"/>
        <item h="1" x="3074"/>
        <item h="1" x="3565"/>
        <item h="1" x="5672"/>
        <item h="1" x="1481"/>
        <item h="1" x="5881"/>
        <item h="1" x="7558"/>
        <item h="1" x="8505"/>
        <item h="1" x="4660"/>
        <item h="1" x="8920"/>
        <item h="1" x="9843"/>
        <item h="1" x="6854"/>
        <item h="1" x="8940"/>
        <item h="1" x="5245"/>
        <item h="1" x="9432"/>
        <item h="1" x="279"/>
        <item h="1" x="7363"/>
        <item h="1" x="8767"/>
        <item h="1" x="8770"/>
        <item h="1" x="5151"/>
        <item h="1" x="1660"/>
        <item h="1" x="1877"/>
        <item h="1" x="5226"/>
        <item h="1" x="5085"/>
        <item h="1" x="1099"/>
        <item h="1" x="3921"/>
        <item h="1" x="529"/>
        <item h="1" x="930"/>
        <item h="1" x="2890"/>
        <item h="1" x="2291"/>
        <item h="1" x="7132"/>
        <item h="1" x="1190"/>
        <item h="1" x="3446"/>
        <item h="1" x="7061"/>
        <item h="1" x="9766"/>
        <item h="1" x="7555"/>
        <item h="1" x="8251"/>
        <item h="1" x="3459"/>
        <item h="1" x="4508"/>
        <item h="1" x="850"/>
        <item h="1" x="3829"/>
        <item h="1" x="6168"/>
        <item h="1" x="6376"/>
        <item h="1" x="4948"/>
        <item h="1" x="9561"/>
        <item h="1" x="227"/>
        <item h="1" x="5748"/>
        <item h="1" x="1735"/>
        <item h="1" x="8855"/>
        <item h="1" x="8380"/>
        <item h="1" x="835"/>
        <item h="1" x="3714"/>
        <item h="1" x="8693"/>
        <item h="1" x="3483"/>
        <item h="1" x="9874"/>
        <item h="1" x="231"/>
        <item h="1" x="9661"/>
        <item h="1" x="6313"/>
        <item h="1" x="9336"/>
        <item h="1" x="9347"/>
        <item h="1" x="8548"/>
        <item h="1" x="8588"/>
        <item h="1" x="5849"/>
        <item h="1" x="5019"/>
        <item h="1" x="3494"/>
        <item h="1" x="8918"/>
        <item h="1" x="8597"/>
        <item h="1" x="8009"/>
        <item h="1" x="1868"/>
        <item h="1" x="2391"/>
        <item h="1" x="1935"/>
        <item h="1" x="973"/>
        <item h="1" x="5193"/>
        <item h="1" x="8739"/>
        <item h="1" x="9068"/>
        <item h="1" x="386"/>
        <item h="1" x="5708"/>
        <item h="1" x="1060"/>
        <item h="1" x="1834"/>
        <item h="1" x="5376"/>
        <item h="1" x="5498"/>
        <item h="1" x="2365"/>
        <item h="1" x="1510"/>
        <item h="1" x="7797"/>
        <item h="1" x="2667"/>
        <item h="1" x="288"/>
        <item h="1" x="7979"/>
        <item h="1" x="2460"/>
        <item h="1" x="9287"/>
        <item h="1" x="1364"/>
        <item h="1" x="6568"/>
        <item h="1" x="9692"/>
        <item h="1" x="8999"/>
        <item h="1" x="5759"/>
        <item h="1" x="9104"/>
        <item h="1" x="6785"/>
        <item h="1" x="7994"/>
        <item h="1" x="3402"/>
        <item h="1" x="5040"/>
        <item h="1" x="6401"/>
        <item h="1" x="6708"/>
        <item h="1" x="6732"/>
        <item h="1" x="2406"/>
        <item h="1" x="2133"/>
        <item h="1" x="3866"/>
        <item h="1" x="1492"/>
        <item h="1" x="1928"/>
        <item h="1" x="5174"/>
        <item h="1" x="4762"/>
        <item h="1" x="9744"/>
        <item h="1" x="8377"/>
        <item h="1" x="5471"/>
        <item h="1" x="1540"/>
        <item h="1" x="6985"/>
        <item h="1" x="888"/>
        <item h="1" x="7446"/>
        <item h="1" x="2330"/>
        <item h="1" x="7831"/>
        <item h="1" x="9587"/>
        <item h="1" x="3371"/>
        <item h="1" x="1962"/>
        <item h="1" x="6704"/>
        <item h="1" x="3468"/>
        <item h="1" x="9948"/>
        <item h="1" x="4130"/>
        <item h="1" x="1248"/>
        <item h="1" x="1444"/>
        <item h="1" x="87"/>
        <item h="1" x="3248"/>
        <item h="1" x="9450"/>
        <item h="1" x="5982"/>
        <item h="1" x="569"/>
        <item h="1" x="4931"/>
        <item h="1" x="4598"/>
        <item h="1" x="424"/>
        <item h="1" x="1069"/>
        <item h="1" x="2145"/>
        <item h="1" x="677"/>
        <item h="1" x="9316"/>
        <item h="1" x="7805"/>
        <item h="1" x="7486"/>
        <item h="1" x="6485"/>
        <item h="1" x="632"/>
        <item h="1" x="6125"/>
        <item h="1" x="6111"/>
        <item h="1" x="3407"/>
        <item h="1" x="4379"/>
        <item h="1" x="5495"/>
        <item h="1" x="2743"/>
        <item h="1" x="6801"/>
        <item h="1" x="1372"/>
        <item h="1" x="2054"/>
        <item h="1" x="1820"/>
        <item h="1" x="335"/>
        <item h="1" x="9791"/>
        <item h="1" x="6324"/>
        <item h="1" x="233"/>
        <item h="1" x="307"/>
        <item h="1" x="2252"/>
        <item h="1" x="7894"/>
        <item h="1" x="6329"/>
        <item h="1" x="6104"/>
        <item h="1" x="1900"/>
        <item h="1" x="9036"/>
        <item h="1" x="7086"/>
        <item h="1" x="7349"/>
        <item h="1" x="6942"/>
        <item h="1" x="3440"/>
        <item h="1" x="7445"/>
        <item h="1" x="4560"/>
        <item h="1" x="1921"/>
        <item h="1" x="6988"/>
        <item h="1" x="703"/>
        <item h="1" x="8430"/>
        <item h="1" x="1215"/>
        <item h="1" x="7148"/>
        <item h="1" x="9110"/>
        <item h="1" x="1634"/>
        <item h="1" x="1500"/>
        <item h="1" x="3264"/>
        <item h="1" x="7983"/>
        <item h="1" x="5447"/>
        <item h="1" x="3844"/>
        <item h="1" x="9546"/>
        <item h="1" x="951"/>
        <item h="1" x="8143"/>
        <item h="1" x="4259"/>
        <item h="1" x="5757"/>
        <item h="1" x="261"/>
        <item h="1" x="4114"/>
        <item h="1" x="1897"/>
        <item h="1" x="9092"/>
        <item h="1" x="3750"/>
        <item h="1" x="32"/>
        <item h="1" x="9739"/>
        <item h="1" x="719"/>
        <item h="1" x="3325"/>
        <item h="1" x="6747"/>
        <item h="1" x="3334"/>
        <item h="1" x="5784"/>
        <item h="1" x="6642"/>
        <item h="1" x="9256"/>
        <item h="1" x="4488"/>
        <item h="1" x="909"/>
        <item h="1" x="2554"/>
        <item h="1" x="2901"/>
        <item h="1" x="1647"/>
        <item h="1" x="491"/>
        <item h="1" x="8646"/>
        <item h="1" x="6550"/>
        <item h="1" x="2556"/>
        <item h="1" x="8173"/>
        <item h="1" x="6535"/>
        <item h="1" x="3235"/>
        <item h="1" x="5934"/>
        <item h="1" x="3593"/>
        <item h="1" x="7114"/>
        <item h="1" x="1810"/>
        <item h="1" x="1282"/>
        <item h="1" x="4077"/>
        <item h="1" x="9168"/>
        <item h="1" x="6879"/>
        <item h="1" x="1067"/>
        <item h="1" x="8002"/>
        <item h="1" x="7969"/>
        <item h="1" x="2823"/>
        <item h="1" x="2844"/>
        <item h="1" x="6865"/>
        <item h="1" x="3060"/>
        <item h="1" x="7652"/>
        <item h="1" x="7897"/>
        <item h="1" x="7719"/>
        <item h="1" x="1152"/>
        <item h="1" x="2490"/>
        <item h="1" x="707"/>
        <item h="1" x="7935"/>
        <item h="1" x="8354"/>
        <item h="1" x="1471"/>
        <item h="1" x="8762"/>
        <item h="1" x="3258"/>
        <item h="1" x="5284"/>
        <item h="1" x="1990"/>
        <item h="1" x="4371"/>
        <item h="1" x="8392"/>
        <item h="1" x="8764"/>
        <item h="1" x="2178"/>
        <item h="1" x="9715"/>
        <item h="1" x="8738"/>
        <item h="1" x="2282"/>
        <item h="1" x="4781"/>
        <item h="1" x="2224"/>
        <item h="1" x="6990"/>
        <item h="1" x="3316"/>
        <item h="1" x="7320"/>
        <item h="1" x="4407"/>
        <item h="1" x="7892"/>
        <item h="1" x="9254"/>
        <item h="1" x="6762"/>
        <item h="1" x="5984"/>
        <item h="1" x="3352"/>
        <item h="1" x="492"/>
        <item h="1" x="2720"/>
        <item h="1" x="5846"/>
        <item h="1" x="714"/>
        <item h="1" x="7748"/>
        <item h="1" x="6100"/>
        <item h="1" x="2041"/>
        <item h="1" x="595"/>
        <item h="1" x="9881"/>
        <item h="1" x="2611"/>
        <item h="1" x="5550"/>
        <item h="1" x="6120"/>
        <item h="1" x="8748"/>
        <item h="1" x="4977"/>
        <item h="1" x="9613"/>
        <item h="1" x="3994"/>
        <item h="1" x="5567"/>
        <item h="1" x="8650"/>
        <item h="1" x="5798"/>
        <item h="1" x="8758"/>
        <item h="1" x="8924"/>
        <item h="1" x="7311"/>
        <item h="1" x="7154"/>
        <item h="1" x="3776"/>
        <item h="1" x="6496"/>
        <item h="1" x="6806"/>
        <item h="1" x="3467"/>
        <item h="1" x="9620"/>
        <item h="1" x="6961"/>
        <item h="1" x="1422"/>
        <item h="1" x="5963"/>
        <item h="1" x="4852"/>
        <item h="1" x="1081"/>
        <item h="1" x="61"/>
        <item h="1" x="2062"/>
        <item h="1" x="1992"/>
        <item h="1" x="2272"/>
        <item h="1" x="4456"/>
        <item h="1" x="5525"/>
        <item h="1" x="4766"/>
        <item h="1" x="516"/>
        <item h="1" x="3262"/>
        <item h="1" x="8417"/>
        <item h="1" x="1607"/>
        <item h="1" x="7995"/>
        <item h="1" x="3004"/>
        <item h="1" x="8325"/>
        <item h="1" x="8862"/>
        <item h="1" x="1974"/>
        <item h="1" x="7684"/>
        <item h="1" x="8224"/>
        <item h="1" x="3420"/>
        <item h="1" x="7371"/>
        <item h="1" x="8323"/>
        <item h="1" x="1150"/>
        <item h="1" x="9759"/>
        <item h="1" x="1192"/>
        <item h="1" x="6119"/>
        <item h="1" x="8447"/>
        <item h="1" x="1653"/>
        <item h="1" x="6087"/>
        <item h="1" x="4229"/>
        <item h="1" x="7313"/>
        <item h="1" x="5796"/>
        <item h="1" x="8985"/>
        <item h="1" x="6752"/>
        <item h="1" x="9731"/>
        <item h="1" x="7117"/>
        <item h="1" x="6218"/>
        <item h="1" x="5297"/>
        <item h="1" x="8565"/>
        <item h="1" x="7126"/>
        <item h="1" x="1632"/>
        <item h="1" x="552"/>
        <item h="1" x="5185"/>
        <item h="1" x="3266"/>
        <item h="1" x="4002"/>
        <item h="1" x="1994"/>
        <item h="1" x="7561"/>
        <item h="1" x="9487"/>
        <item h="1" x="8553"/>
        <item h="1" x="63"/>
        <item h="1" x="3778"/>
        <item h="1" x="2520"/>
        <item h="1" x="7377"/>
        <item h="1" x="3877"/>
        <item h="1" x="4961"/>
        <item h="1" x="213"/>
        <item h="1" x="3883"/>
        <item h="1" x="3230"/>
        <item h="1" x="1402"/>
        <item h="1" x="459"/>
        <item h="1" x="8434"/>
        <item h="1" x="25"/>
        <item h="1" x="1508"/>
        <item h="1" x="9973"/>
        <item h="1" x="5603"/>
        <item h="1" x="3698"/>
        <item h="1" x="5140"/>
        <item h="1" x="9976"/>
        <item h="1" x="6101"/>
        <item h="1" x="5993"/>
        <item h="1" x="8621"/>
        <item h="1" x="4366"/>
        <item h="1" x="259"/>
        <item h="1" x="4053"/>
        <item h="1" x="2066"/>
        <item h="1" x="5898"/>
        <item h="1" x="9013"/>
        <item h="1" x="7384"/>
        <item h="1" x="2707"/>
        <item h="1" x="2264"/>
        <item h="1" x="2253"/>
        <item h="1" x="1910"/>
        <item h="1" x="9365"/>
        <item h="1" x="9919"/>
        <item h="1" x="9530"/>
        <item h="1" x="1430"/>
        <item h="1" x="2583"/>
        <item h="1" x="6527"/>
        <item h="1" x="3586"/>
        <item h="1" x="293"/>
        <item h="1" x="7123"/>
        <item h="1" x="9260"/>
        <item h="1" x="8883"/>
        <item h="1" x="5448"/>
        <item h="1" x="1433"/>
        <item h="1" x="460"/>
        <item h="1" x="5780"/>
        <item h="1" x="5462"/>
        <item h="1" x="3314"/>
        <item h="1" x="2181"/>
        <item h="1" x="9767"/>
        <item h="1" x="5729"/>
        <item h="1" x="3629"/>
        <item h="1" x="4909"/>
        <item h="1" x="3592"/>
        <item h="1" x="3966"/>
        <item h="1" x="1379"/>
        <item h="1" x="2559"/>
        <item h="1" x="7542"/>
        <item h="1" x="7144"/>
        <item h="1" x="4946"/>
        <item h="1" x="396"/>
        <item h="1" x="9239"/>
        <item h="1" x="8807"/>
        <item h="1" x="5170"/>
        <item h="1" x="7884"/>
        <item h="1" x="340"/>
        <item h="1" x="4614"/>
        <item h="1" x="4281"/>
        <item h="1" x="7535"/>
        <item h="1" x="1322"/>
        <item h="1" x="6996"/>
        <item h="1" x="3770"/>
        <item h="1" x="9911"/>
        <item h="1" x="8464"/>
        <item h="1" x="5042"/>
        <item h="1" x="5057"/>
        <item h="1" x="7409"/>
        <item h="1" x="9585"/>
        <item h="1" x="5815"/>
        <item h="1" x="1799"/>
        <item h="1" x="6178"/>
        <item h="1" x="9788"/>
        <item h="1" x="5124"/>
        <item h="1" x="6299"/>
        <item h="1" x="2500"/>
        <item h="1" x="2177"/>
        <item h="1" x="4103"/>
        <item h="1" x="4304"/>
        <item h="1" x="6554"/>
        <item h="1" x="5866"/>
        <item h="1" x="8041"/>
        <item h="1" x="1112"/>
        <item h="1" x="4217"/>
        <item h="1" x="5037"/>
        <item h="1" x="8497"/>
        <item h="1" x="2079"/>
        <item h="1" x="629"/>
        <item h="1" x="1717"/>
        <item h="1" x="8194"/>
        <item h="1" x="415"/>
        <item h="1" x="5775"/>
        <item h="1" x="95"/>
        <item h="1" x="4644"/>
        <item h="1" x="6342"/>
        <item h="1" x="5039"/>
        <item h="1" x="2415"/>
        <item h="1" x="6808"/>
        <item h="1" x="671"/>
        <item h="1" x="745"/>
        <item h="1" x="8842"/>
        <item h="1" x="6066"/>
        <item h="1" x="3223"/>
        <item h="1" x="550"/>
        <item h="1" x="220"/>
        <item h="1" x="3931"/>
        <item h="1" x="4720"/>
        <item h="1" x="1021"/>
        <item h="1" x="5699"/>
        <item h="1" x="4597"/>
        <item h="1" x="3674"/>
        <item h="1" x="4388"/>
        <item h="1" x="1306"/>
        <item h="1" x="5868"/>
        <item h="1" x="3348"/>
        <item h="1" x="601"/>
        <item h="1" x="2896"/>
        <item h="1" x="2959"/>
        <item h="1" x="3677"/>
        <item h="1" x="4646"/>
        <item h="1" x="4367"/>
        <item h="1" x="8982"/>
        <item h="1" x="9099"/>
        <item h="1" x="3955"/>
        <item h="1" x="9886"/>
        <item h="1" x="4115"/>
        <item h="1" x="6537"/>
        <item h="1" x="7786"/>
        <item h="1" x="7489"/>
        <item h="1" x="1668"/>
        <item h="1" x="7862"/>
        <item h="1" x="5209"/>
        <item h="1" x="708"/>
        <item h="1" x="8654"/>
        <item h="1" x="1944"/>
        <item h="1" x="4657"/>
        <item h="1" x="8246"/>
        <item h="1" x="5364"/>
        <item h="1" x="8853"/>
        <item h="1" x="4377"/>
        <item h="1" x="6231"/>
        <item h="1" x="6207"/>
        <item h="1" x="8092"/>
        <item h="1" x="8083"/>
        <item h="1" x="2482"/>
        <item h="1" x="737"/>
        <item h="1" x="3546"/>
        <item h="1" x="8927"/>
        <item h="1" x="1337"/>
        <item h="1" x="3194"/>
        <item h="1" x="1855"/>
        <item h="1" x="7122"/>
        <item h="1" x="8897"/>
        <item h="1" x="1029"/>
        <item h="1" x="4736"/>
        <item h="1" x="8378"/>
        <item h="1" x="366"/>
        <item h="1" x="430"/>
        <item h="1" x="1384"/>
        <item h="1" x="2965"/>
        <item h="1" x="4927"/>
        <item h="1" x="1377"/>
        <item h="1" x="9369"/>
        <item h="1" x="4300"/>
        <item h="1" x="9827"/>
        <item h="1" x="1326"/>
        <item h="1" x="9797"/>
        <item h="1" x="8798"/>
        <item h="1" x="1644"/>
        <item h="1" x="7044"/>
        <item h="1" x="5435"/>
        <item h="1" x="6203"/>
        <item h="1" x="270"/>
        <item h="1" x="832"/>
        <item h="1" x="8915"/>
        <item h="1" x="7470"/>
        <item h="1" x="2549"/>
        <item h="1" x="1903"/>
        <item h="1" x="5138"/>
        <item h="1" x="4794"/>
        <item h="1" x="2359"/>
        <item h="1" x="5670"/>
        <item h="1" x="9300"/>
        <item h="1" x="7296"/>
        <item h="1" x="4998"/>
        <item h="1" x="2826"/>
        <item h="1" x="1953"/>
        <item h="1" x="6500"/>
        <item h="1" x="7167"/>
        <item h="1" x="3292"/>
        <item h="1" x="6968"/>
        <item h="1" x="3761"/>
        <item h="1" x="7755"/>
        <item h="1" x="3671"/>
        <item h="1" x="8065"/>
        <item h="1" x="4917"/>
        <item h="1" x="7150"/>
        <item h="1" x="3893"/>
        <item h="1" x="7929"/>
        <item h="1" x="9623"/>
        <item h="1" x="642"/>
        <item h="1" x="7250"/>
        <item h="1" x="4069"/>
        <item h="1" x="5054"/>
        <item h="1" x="2771"/>
        <item h="1" x="5218"/>
        <item h="1" x="9899"/>
        <item h="1" x="263"/>
        <item h="1" x="8516"/>
        <item h="1" x="7277"/>
        <item h="1" x="7538"/>
        <item h="1" x="1849"/>
        <item h="1" x="8195"/>
        <item h="1" x="6700"/>
        <item h="1" x="857"/>
        <item h="1" x="193"/>
        <item h="1" x="1036"/>
        <item h="1" x="3321"/>
        <item h="1" x="8222"/>
        <item h="1" x="4987"/>
        <item h="1" x="2322"/>
        <item h="1" x="258"/>
        <item h="1" x="7370"/>
        <item h="1" x="7261"/>
        <item h="1" x="8736"/>
        <item h="1" x="7158"/>
        <item h="1" x="7229"/>
        <item h="1" x="2463"/>
        <item h="1" x="6059"/>
        <item h="1" x="1266"/>
        <item h="1" x="104"/>
        <item h="1" x="4331"/>
        <item h="1" x="161"/>
        <item h="1" x="6772"/>
        <item h="1" x="6086"/>
        <item h="1" x="6731"/>
        <item h="1" x="1605"/>
        <item h="1" x="1721"/>
        <item h="1" x="2761"/>
        <item h="1" x="6895"/>
        <item h="1" x="3251"/>
        <item h="1" x="4274"/>
        <item h="1" x="311"/>
        <item h="1" x="8959"/>
        <item h="1" x="5999"/>
        <item h="1" x="736"/>
        <item h="1" x="8"/>
        <item h="1" x="2015"/>
        <item h="1" x="9753"/>
        <item h="1" x="5092"/>
        <item h="1" x="3608"/>
        <item h="1" x="7252"/>
        <item h="1" x="3155"/>
        <item h="1" x="5614"/>
        <item h="1" x="3917"/>
        <item h="1" x="5427"/>
        <item h="1" x="5938"/>
        <item h="1" x="5239"/>
        <item h="1" x="8884"/>
        <item h="1" x="1890"/>
        <item h="1" x="1757"/>
        <item h="1" x="2646"/>
        <item h="1" x="1618"/>
        <item h="1" x="3684"/>
        <item h="1" x="440"/>
        <item h="1" x="1467"/>
        <item h="1" x="6856"/>
        <item h="1" x="6068"/>
        <item h="1" x="2302"/>
        <item h="1" x="1914"/>
        <item h="1" x="3332"/>
        <item h="1" x="6025"/>
        <item h="1" x="6189"/>
        <item h="1" x="417"/>
        <item h="1" x="7745"/>
        <item h="1" x="4669"/>
        <item h="1" x="397"/>
        <item h="1" x="4199"/>
        <item h="1" x="6595"/>
        <item h="1" x="3253"/>
        <item h="1" x="5618"/>
        <item h="1" x="1623"/>
        <item h="1" x="8786"/>
        <item h="1" x="1860"/>
        <item h="1" x="3343"/>
        <item h="1" x="4958"/>
        <item h="1" x="7600"/>
        <item h="1" x="8426"/>
        <item h="1" x="9396"/>
        <item h="1" x="6331"/>
        <item h="1" x="3757"/>
        <item h="1" x="1396"/>
        <item h="1" x="1523"/>
        <item h="1" x="7672"/>
        <item h="1" x="782"/>
        <item h="1" x="7276"/>
        <item h="1" x="1453"/>
        <item h="1" x="8448"/>
        <item h="1" x="8763"/>
        <item h="1" x="1393"/>
        <item h="1" x="683"/>
        <item h="1" x="4505"/>
        <item h="1" x="2112"/>
        <item h="1" x="9175"/>
        <item h="1" x="4159"/>
        <item h="1" x="6695"/>
        <item h="1" x="9440"/>
        <item h="1" x="2778"/>
        <item h="1" x="4109"/>
        <item h="1" x="2240"/>
        <item h="1" x="1027"/>
        <item h="1" x="5813"/>
        <item h="1" x="1626"/>
        <item h="1" x="7439"/>
        <item h="1" x="9552"/>
        <item h="1" x="5351"/>
        <item h="1" x="3048"/>
        <item h="1" x="7557"/>
        <item h="1" x="3538"/>
        <item h="1" x="6471"/>
        <item h="1" x="7500"/>
        <item h="1" x="8851"/>
        <item h="1" x="4420"/>
        <item h="1" x="4754"/>
        <item h="1" x="1714"/>
        <item h="1" x="718"/>
        <item h="1" x="4938"/>
        <item h="1" x="6015"/>
        <item h="1" x="3104"/>
        <item h="1" x="2121"/>
        <item h="1" x="7747"/>
        <item h="1" x="2527"/>
        <item h="1" x="3853"/>
        <item h="1" x="4471"/>
        <item h="1" x="5067"/>
        <item h="1" x="9807"/>
        <item h="1" x="5244"/>
        <item h="1" x="9525"/>
        <item h="1" x="3229"/>
        <item h="1" x="6612"/>
        <item h="1" x="1107"/>
        <item h="1" x="3648"/>
        <item h="1" x="5407"/>
        <item h="1" x="266"/>
        <item h="1" x="3709"/>
        <item h="1" x="826"/>
        <item h="1" x="1519"/>
        <item h="1" x="1976"/>
        <item h="1" x="1932"/>
        <item h="1" x="8362"/>
        <item h="1" x="8273"/>
        <item h="1" x="5572"/>
        <item h="1" x="9655"/>
        <item h="1" x="3514"/>
        <item h="1" x="9383"/>
        <item h="1" x="5903"/>
        <item h="1" x="1268"/>
        <item h="1" x="1442"/>
        <item h="1" x="8004"/>
        <item h="1" x="8975"/>
        <item h="1" x="4164"/>
        <item h="1" x="4992"/>
        <item h="1" x="4249"/>
        <item h="1" x="3076"/>
        <item h="1" x="5314"/>
        <item h="1" x="4744"/>
        <item h="1" x="770"/>
        <item h="1" x="4057"/>
        <item h="1" x="5329"/>
        <item h="1" x="9305"/>
        <item h="1" x="6633"/>
        <item h="1" x="4059"/>
        <item h="1" x="8609"/>
        <item h="1" x="4374"/>
        <item h="1" x="7956"/>
        <item h="1" x="5920"/>
        <item h="1" x="68"/>
        <item h="1" x="4885"/>
        <item h="1" x="4894"/>
        <item h="1" x="6463"/>
        <item h="1" x="2001"/>
        <item h="1" x="6261"/>
        <item h="1" x="5399"/>
        <item h="1" x="3412"/>
        <item h="1" x="477"/>
        <item h="1" x="3640"/>
        <item h="1" x="9672"/>
        <item h="1" x="933"/>
        <item h="1" x="5130"/>
        <item h="1" x="7845"/>
        <item h="1" x="2600"/>
        <item h="1" x="2976"/>
        <item h="1" x="3435"/>
        <item h="1" x="6197"/>
        <item h="1" x="8369"/>
        <item h="1" x="2060"/>
        <item h="1" x="1573"/>
        <item h="1" x="6810"/>
        <item h="1" x="9279"/>
        <item h="1" x="8514"/>
        <item h="1" x="3932"/>
        <item h="1" x="23"/>
        <item h="1" x="4446"/>
        <item h="1" x="7908"/>
        <item h="1" x="4216"/>
        <item h="1" x="900"/>
        <item h="1" x="2251"/>
        <item h="1" x="6648"/>
        <item h="1" x="6802"/>
        <item h="1" x="6855"/>
        <item h="1" x="3023"/>
        <item h="1" x="3571"/>
        <item h="1" x="435"/>
        <item h="1" x="8604"/>
        <item h="1" x="3059"/>
        <item h="1" x="7066"/>
        <item h="1" x="8039"/>
        <item h="1" x="3447"/>
        <item h="1" x="1581"/>
        <item h="1" x="3849"/>
        <item h="1" x="8234"/>
        <item h="1" x="4389"/>
        <item h="1" x="1787"/>
        <item h="1" x="9934"/>
        <item h="1" x="8372"/>
        <item h="1" x="5996"/>
        <item h="1" x="1417"/>
        <item h="1" x="1103"/>
        <item h="1" x="4006"/>
        <item h="1" x="7942"/>
        <item h="1" x="7801"/>
        <item h="1" x="4365"/>
        <item h="1" x="4094"/>
        <item h="1" x="4583"/>
        <item h="1" x="6372"/>
        <item h="1" x="3611"/>
        <item h="1" x="7381"/>
        <item h="1" x="4197"/>
        <item h="1" x="5592"/>
        <item h="1" x="3837"/>
        <item h="1" x="2447"/>
        <item h="1" x="5268"/>
        <item h="1" x="8527"/>
        <item h="1" x="9186"/>
        <item h="1" x="4547"/>
        <item h="1" x="6222"/>
        <item h="1" x="7241"/>
        <item h="1" x="5489"/>
        <item h="1" x="1736"/>
        <item h="1" x="67"/>
        <item h="1" x="9786"/>
        <item h="1" x="7582"/>
        <item h="1" x="3091"/>
        <item h="1" x="9557"/>
        <item h="1" x="2916"/>
        <item h="1" x="8300"/>
        <item h="1" x="7264"/>
        <item h="1" x="7429"/>
        <item h="1" x="419"/>
        <item h="1" x="6924"/>
        <item h="1" x="1236"/>
        <item h="1" x="4625"/>
        <item h="1" x="849"/>
        <item h="1" x="5823"/>
        <item h="1" x="830"/>
        <item h="1" x="5347"/>
        <item h="1" x="9581"/>
        <item h="1" x="1251"/>
        <item h="1" x="5586"/>
        <item h="1" x="2858"/>
        <item h="1" x="2790"/>
        <item h="1" x="859"/>
        <item h="1" x="6715"/>
        <item h="1" x="4861"/>
        <item h="1" x="7004"/>
        <item h="1" x="8852"/>
        <item h="1" x="6194"/>
        <item h="1" x="4190"/>
        <item h="1" x="3428"/>
        <item h="1" x="6864"/>
        <item h="1" x="8793"/>
        <item h="1" x="7627"/>
        <item h="1" x="3672"/>
        <item h="1" x="4746"/>
        <item h="1" x="9921"/>
        <item h="1" x="9041"/>
        <item h="1" x="2146"/>
        <item h="1" x="6292"/>
        <item h="1" x="5487"/>
        <item h="1" x="1177"/>
        <item h="1" x="7358"/>
        <item h="1" x="639"/>
        <item h="1" x="9315"/>
        <item h="1" x="679"/>
        <item h="1" x="7491"/>
        <item h="1" x="5333"/>
        <item h="1" x="2325"/>
        <item h="1" x="6539"/>
        <item h="1" x="4178"/>
        <item h="1" x="9925"/>
        <item h="1" x="1247"/>
        <item h="1" x="8466"/>
        <item h="1" x="9242"/>
        <item h="1" x="5102"/>
        <item h="1" x="8132"/>
        <item h="1" x="5964"/>
        <item h="1" x="592"/>
        <item h="1" x="9144"/>
        <item h="1" x="6336"/>
        <item h="1" x="5370"/>
        <item h="1" x="8752"/>
        <item h="1" x="7210"/>
        <item h="1" x="2126"/>
        <item h="1" x="6474"/>
        <item h="1" x="3151"/>
        <item h="1" x="7212"/>
        <item h="1" x="1916"/>
        <item h="1" x="7552"/>
        <item h="1" x="5128"/>
        <item h="1" x="6694"/>
        <item h="1" x="4867"/>
        <item h="1" x="5577"/>
        <item h="1" x="4009"/>
        <item h="1" x="1818"/>
        <item h="1" x="3024"/>
        <item h="1" x="8841"/>
        <item h="1" x="289"/>
        <item h="1" x="6581"/>
        <item h="1" x="5308"/>
        <item h="1" x="5081"/>
        <item h="1" x="6481"/>
        <item h="1" x="2469"/>
        <item h="1" x="2290"/>
        <item h="1" x="4239"/>
        <item h="1" x="1335"/>
        <item h="1" x="4085"/>
        <item h="1" x="8698"/>
        <item h="1" x="5034"/>
        <item h="1" x="586"/>
        <item h="1" x="7230"/>
        <item h="1" x="6622"/>
        <item h="1" x="3939"/>
        <item h="1" x="1424"/>
        <item h="1" x="2387"/>
        <item h="1" x="4876"/>
        <item h="1" x="9671"/>
        <item h="1" x="9554"/>
        <item h="1" x="2615"/>
        <item h="1" x="1486"/>
        <item h="1" x="3324"/>
        <item h="1" x="2326"/>
        <item h="1" x="562"/>
        <item h="1" x="6975"/>
        <item h="1" x="2147"/>
        <item h="1" x="2690"/>
        <item h="1" x="8154"/>
        <item h="1" x="3600"/>
        <item h="1" x="8444"/>
        <item h="1" x="69"/>
        <item h="1" x="2587"/>
        <item h="1" x="8998"/>
        <item h="1" x="1536"/>
        <item h="1" x="6377"/>
        <item h="1" x="8705"/>
        <item h="1" x="5794"/>
        <item h="1" x="2629"/>
        <item h="1" x="3896"/>
        <item h="1" x="3691"/>
        <item h="1" x="5547"/>
        <item h="1" x="423"/>
        <item h="1" x="895"/>
        <item h="1" x="591"/>
        <item h="1" x="7946"/>
        <item h="1" x="5808"/>
        <item h="1" x="9127"/>
        <item h="1" x="5113"/>
        <item h="1" x="7657"/>
        <item h="1" x="8685"/>
        <item h="1" x="5917"/>
        <item h="1" x="9742"/>
        <item h="1" x="9697"/>
        <item h="1" x="4599"/>
        <item h="1" x="1987"/>
        <item h="1" x="4925"/>
        <item h="1" x="8358"/>
        <item h="1" x="5035"/>
        <item h="1" x="3736"/>
        <item h="1" x="347"/>
        <item h="1" x="5159"/>
        <item h="1" x="7698"/>
        <item h="1" x="3227"/>
        <item h="1" x="1153"/>
        <item h="1" x="2724"/>
        <item h="1" x="2429"/>
        <item h="1" x="9353"/>
        <item h="1" x="6543"/>
        <item h="1" x="4698"/>
        <item h="1" x="9412"/>
        <item h="1" x="2286"/>
        <item h="1" x="667"/>
        <item h="1" x="7476"/>
        <item h="1" x="5718"/>
        <item h="1" x="5875"/>
        <item h="1" x="8679"/>
        <item h="1" x="6258"/>
        <item h="1" x="6546"/>
        <item h="1" x="1752"/>
        <item h="1" x="3009"/>
        <item h="1" x="4661"/>
        <item h="1" x="9117"/>
        <item h="1" x="8937"/>
        <item h="1" x="8789"/>
        <item h="1" x="7741"/>
        <item h="1" x="55"/>
        <item h="1" x="4431"/>
        <item h="1" x="7822"/>
        <item h="1" x="5077"/>
        <item h="1" x="6017"/>
        <item h="1" x="2350"/>
        <item h="1" x="5196"/>
        <item h="1" x="2377"/>
        <item h="1" x="9582"/>
        <item h="1" x="6405"/>
        <item h="1" x="1267"/>
        <item h="1" x="7870"/>
        <item h="1" x="8898"/>
        <item h="1" x="6596"/>
        <item h="1" x="3501"/>
        <item h="1" x="4694"/>
        <item h="1" x="7002"/>
        <item h="1" x="9721"/>
        <item h="1" x="713"/>
        <item h="1" x="7436"/>
        <item h="1" x="520"/>
        <item h="1" x="3832"/>
        <item h="1" x="8249"/>
        <item h="1" x="4170"/>
        <item h="1" x="4385"/>
        <item h="1" x="5638"/>
        <item h="1" x="8882"/>
        <item h="1" x="6252"/>
        <item h="1" x="3225"/>
        <item h="1" x="7711"/>
        <item h="1" x="1697"/>
        <item h="1" x="6956"/>
        <item h="1" x="6893"/>
        <item h="1" x="7171"/>
        <item h="1" x="5732"/>
        <item h="1" x="4010"/>
        <item h="1" x="3180"/>
        <item h="1" x="6967"/>
        <item h="1" x="8676"/>
        <item h="1" x="6264"/>
        <item h="1" x="7689"/>
        <item h="1" x="2276"/>
        <item h="1" x="9240"/>
        <item h="1" x="821"/>
        <item h="1" x="7402"/>
        <item h="1" x="5858"/>
        <item h="1" x="3919"/>
        <item h="1" x="8036"/>
        <item h="1" x="2078"/>
        <item h="1" x="3376"/>
        <item h="1" x="6406"/>
        <item h="1" x="4416"/>
        <item h="1" x="7591"/>
        <item h="1" x="9482"/>
        <item h="1" x="527"/>
        <item h="1" x="6088"/>
        <item h="1" x="3897"/>
        <item h="1" x="383"/>
        <item h="1" x="4572"/>
        <item h="1" x="4242"/>
        <item h="1" x="2248"/>
        <item h="1" x="5661"/>
        <item h="1" x="4594"/>
        <item h="1" x="3077"/>
        <item h="1" x="7778"/>
        <item h="1" x="4330"/>
        <item h="1" x="923"/>
        <item h="1" x="4595"/>
        <item h="1" x="6014"/>
        <item h="1" x="6859"/>
        <item h="1" x="6598"/>
        <item h="1" x="1045"/>
        <item h="1" x="1158"/>
        <item h="1" x="8231"/>
        <item h="1" x="6156"/>
        <item h="1" x="5405"/>
        <item h="1" x="3319"/>
        <item h="1" x="2197"/>
        <item h="1" x="3824"/>
        <item h="1" x="316"/>
        <item h="1" x="2935"/>
        <item h="1" x="9125"/>
        <item h="1" x="509"/>
        <item h="1" x="3136"/>
        <item h="1" x="8013"/>
        <item h="1" x="4100"/>
        <item h="1" x="2464"/>
        <item h="1" x="9800"/>
        <item h="1" x="8024"/>
        <item h="1" x="7005"/>
        <item h="1" x="7339"/>
        <item h="1" x="6484"/>
        <item h="1" x="1082"/>
        <item h="1" x="6800"/>
        <item h="1" x="3907"/>
        <item h="1" x="6053"/>
        <item h="1" x="1375"/>
        <item h="1" x="5884"/>
        <item h="1" x="6538"/>
        <item h="1" x="3477"/>
        <item h="1" x="1285"/>
        <item h="1" x="7328"/>
        <item h="1" x="3378"/>
        <item h="1" x="2700"/>
        <item h="1" x="8227"/>
        <item h="1" x="5931"/>
        <item h="1" x="5832"/>
        <item h="1" x="5428"/>
        <item h="1" x="6869"/>
        <item h="1" x="5116"/>
        <item h="1" x="7043"/>
        <item h="1" x="6665"/>
        <item h="1" x="5215"/>
        <item h="1" x="5895"/>
        <item h="1" x="6756"/>
        <item h="1" x="3862"/>
        <item h="1" x="5485"/>
        <item h="1" x="5476"/>
        <item h="1" x="5739"/>
        <item h="1" x="2228"/>
        <item h="1" x="489"/>
        <item h="1" x="3242"/>
        <item h="1" x="2093"/>
        <item h="1" x="5020"/>
        <item h="1" x="3624"/>
        <item h="1" x="2045"/>
        <item h="1" x="9944"/>
        <item h="1" x="7077"/>
        <item h="1" x="6567"/>
        <item h="1" x="3890"/>
        <item h="1" x="5171"/>
        <item h="1" x="1777"/>
        <item h="1" x="7398"/>
        <item h="1" x="7164"/>
        <item h="1" x="5179"/>
        <item h="1" x="9102"/>
        <item h="1" x="4470"/>
        <item h="1" x="8156"/>
        <item h="1" x="6457"/>
        <item h="1" x="836"/>
        <item h="1" x="83"/>
        <item h="1" x="9723"/>
        <item h="1" x="3073"/>
        <item h="1" x="4227"/>
        <item h="1" x="5503"/>
        <item h="1" x="2067"/>
        <item h="1" x="9193"/>
        <item h="1" x="6780"/>
        <item h="1" x="8431"/>
        <item h="1" x="9398"/>
        <item h="1" x="5682"/>
        <item h="1" x="1348"/>
        <item h="1" x="7821"/>
        <item h="1" x="6070"/>
        <item h="1" x="1473"/>
        <item h="1" x="2030"/>
        <item h="1" x="2386"/>
        <item h="1" x="8376"/>
        <item h="1" x="9790"/>
        <item h="1" x="7886"/>
        <item h="1" x="3872"/>
        <item h="1" x="9188"/>
        <item h="1" x="5464"/>
        <item h="1" x="5349"/>
        <item h="1" x="5281"/>
        <item h="1" x="4201"/>
        <item h="1" x="9898"/>
        <item h="1" x="3146"/>
        <item h="1" x="252"/>
        <item h="1" x="6031"/>
        <item h="1" x="3781"/>
        <item h="1" x="1991"/>
        <item h="1" x="9034"/>
        <item h="1" x="2501"/>
        <item h="1" x="6876"/>
        <item h="1" x="3533"/>
        <item h="1" x="1292"/>
        <item h="1" x="9627"/>
        <item h="1" x="1551"/>
        <item h="1" x="3233"/>
        <item h="1" x="7214"/>
        <item h="1" x="2649"/>
        <item h="1" x="6579"/>
        <item h="1" x="8034"/>
        <item h="1" x="927"/>
        <item h="1" x="1922"/>
        <item h="1" x="5611"/>
        <item h="1" x="5275"/>
        <item h="1" x="6966"/>
        <item h="1" x="9801"/>
        <item h="1" x="9091"/>
        <item h="1" x="4417"/>
        <item h="1" x="8114"/>
        <item h="1" x="4791"/>
        <item h="1" x="3218"/>
        <item h="1" x="2849"/>
        <item h="1" x="628"/>
        <item h="1" x="9789"/>
        <item h="1" x="4349"/>
        <item h="1" x="2373"/>
        <item h="1" x="554"/>
        <item h="1" x="7669"/>
        <item h="1" x="5233"/>
        <item h="1" x="9749"/>
        <item h="1" x="655"/>
        <item h="1" x="5933"/>
        <item h="1" x="3183"/>
        <item h="1" x="6051"/>
        <item h="1" x="7049"/>
        <item h="1" x="7153"/>
        <item h="1" x="6573"/>
        <item h="1" x="7172"/>
        <item h="1" x="5955"/>
        <item h="1" x="121"/>
        <item h="1" x="4091"/>
        <item h="1" x="8290"/>
        <item h="1" x="1577"/>
        <item h="1" x="1610"/>
        <item h="1" x="3100"/>
        <item h="1" x="9443"/>
        <item h="1" x="3747"/>
        <item h="1" x="6492"/>
        <item h="1" x="8893"/>
        <item h="1" x="5857"/>
        <item h="1" x="4590"/>
        <item h="1" x="7459"/>
        <item h="1" x="1807"/>
        <item h="1" x="4882"/>
        <item h="1" x="4664"/>
        <item h="1" x="1336"/>
        <item h="1" x="3889"/>
        <item h="1" x="5641"/>
        <item h="1" x="5835"/>
        <item h="1" x="4858"/>
        <item h="1" x="5001"/>
        <item h="1" x="1826"/>
        <item h="1" x="6837"/>
        <item h="1" x="3804"/>
        <item h="1" x="7749"/>
        <item h="1" x="7736"/>
        <item h="1" x="4797"/>
        <item h="1" x="8879"/>
        <item h="1" x="302"/>
        <item h="1" x="7317"/>
        <item h="1" x="8157"/>
        <item h="1" x="2788"/>
        <item h="1" x="3396"/>
        <item h="1" x="5851"/>
        <item h="1" x="8359"/>
        <item h="1" x="3621"/>
        <item h="1" x="7466"/>
        <item h="1" x="6346"/>
        <item h="1" x="9572"/>
        <item h="1" x="2466"/>
        <item h="1" x="7213"/>
        <item h="1" x="2544"/>
        <item h="1" x="7580"/>
        <item h="1" x="378"/>
        <item h="1" x="877"/>
        <item h="1" x="3116"/>
        <item h="1" x="4238"/>
        <item h="1" x="4129"/>
        <item h="1" x="2412"/>
        <item h="1" x="7112"/>
        <item h="1" x="1659"/>
        <item h="1" x="8681"/>
        <item h="1" x="341"/>
        <item h="1" x="915"/>
        <item h="1" x="4372"/>
        <item h="1" x="2335"/>
        <item h="1" x="201"/>
        <item h="1" x="4098"/>
        <item h="1" x="9751"/>
        <item h="1" x="7740"/>
        <item h="1" x="5564"/>
        <item h="1" x="2977"/>
        <item h="1" x="9608"/>
        <item h="1" x="6447"/>
        <item h="1" x="3847"/>
        <item h="1" x="8330"/>
        <item h="1" x="7769"/>
        <item h="1" x="9072"/>
        <item h="1" x="2010"/>
        <item h="1" x="9823"/>
        <item h="1" x="7037"/>
        <item h="1" x="4991"/>
        <item h="1" x="4549"/>
        <item h="1" x="5018"/>
        <item h="1" x="9829"/>
        <item h="1" x="8473"/>
        <item h="1" x="2295"/>
        <item h="1" x="4902"/>
        <item h="1" x="4919"/>
        <item h="1" x="8098"/>
        <item h="1" x="7246"/>
        <item h="1" x="6451"/>
        <item h="1" x="3755"/>
        <item h="1" x="610"/>
        <item h="1" x="3442"/>
        <item h="1" x="6410"/>
        <item h="1" x="882"/>
        <item h="1" x="7587"/>
        <item h="1" x="3985"/>
        <item h="1" x="9134"/>
        <item h="1" x="8943"/>
        <item h="1" x="8968"/>
        <item h="1" x="8213"/>
        <item h="1" x="8367"/>
        <item h="1" x="2662"/>
        <item h="1" x="6552"/>
        <item h="1" x="2682"/>
        <item h="1" x="3463"/>
        <item h="1" x="5935"/>
        <item h="1" x="9471"/>
        <item h="1" x="9927"/>
        <item h="1" x="9844"/>
        <item h="1" x="4635"/>
        <item h="1" x="406"/>
        <item h="1" x="3701"/>
        <item h="1" x="156"/>
        <item h="1" x="9259"/>
        <item h="1" x="7978"/>
        <item h="1" x="4642"/>
        <item h="1" x="8407"/>
        <item h="1" x="1126"/>
        <item h="1" x="4499"/>
        <item h="1" x="4193"/>
        <item h="1" x="8583"/>
        <item h="1" x="3055"/>
        <item h="1" x="8680"/>
        <item h="1" x="5885"/>
        <item h="1" x="4945"/>
        <item h="1" x="8279"/>
        <item h="1" x="3263"/>
        <item h="1" x="4189"/>
        <item h="1" x="2095"/>
        <item h="1" x="8353"/>
        <item h="1" x="1742"/>
        <item h="1" x="6666"/>
        <item h="1" x="7391"/>
        <item h="1" x="9826"/>
        <item h="1" x="2809"/>
        <item h="1" x="9511"/>
        <item h="1" x="945"/>
        <item h="1" x="1070"/>
        <item h="1" x="1002"/>
        <item h="1" x="1895"/>
        <item h="1" x="4070"/>
        <item h="1" x="1198"/>
        <item h="1" x="9859"/>
        <item h="1" x="3819"/>
        <item h="1" x="4737"/>
        <item h="1" x="3673"/>
        <item h="1" x="9616"/>
        <item h="1" x="885"/>
        <item h="1" x="7411"/>
        <item h="1" x="6583"/>
        <item h="1" x="7090"/>
        <item h="1" x="2904"/>
        <item h="1" x="9425"/>
        <item h="1" x="3318"/>
        <item h="1" x="9224"/>
        <item h="1" x="106"/>
        <item h="1" x="911"/>
        <item h="1" x="1312"/>
        <item h="1" x="3742"/>
        <item h="1" x="5686"/>
        <item h="1" x="7310"/>
        <item h="1" x="579"/>
        <item h="1" x="1349"/>
        <item h="1" x="4816"/>
        <item h="1" x="8682"/>
        <item h="1" x="5235"/>
        <item h="1" x="5518"/>
        <item h="1" x="2"/>
        <item h="1" x="8006"/>
        <item h="1" x="2738"/>
        <item h="1" x="4063"/>
        <item h="1" x="5534"/>
        <item h="1" x="9217"/>
        <item h="1" x="2489"/>
        <item h="1" x="2780"/>
        <item h="1" x="9016"/>
        <item h="1" x="5046"/>
        <item h="1" x="5747"/>
        <item h="1" x="1931"/>
        <item h="1" x="1943"/>
        <item h="1" x="1097"/>
        <item h="1" x="4729"/>
        <item h="1" x="5094"/>
        <item h="1" x="6175"/>
        <item h="1" x="2994"/>
        <item h="1" x="4383"/>
        <item h="1" x="8054"/>
        <item h="1" x="4261"/>
        <item h="1" x="4101"/>
        <item h="1" x="3087"/>
        <item h="1" x="5675"/>
        <item h="1" x="7097"/>
        <item h="1" x="6787"/>
        <item h="1" x="1186"/>
        <item h="1" x="8756"/>
        <item h="1" x="4104"/>
        <item h="1" x="2637"/>
        <item h="1" x="2862"/>
        <item h="1" x="8390"/>
        <item h="1" x="515"/>
        <item h="1" x="2281"/>
        <item h="1" x="2963"/>
        <item h="1" x="3912"/>
        <item h="1" x="7055"/>
        <item h="1" x="119"/>
        <item h="1" x="7988"/>
        <item h="1" x="9445"/>
        <item h="1" x="4812"/>
        <item h="1" x="8312"/>
        <item h="1" x="7799"/>
        <item h="1" x="1"/>
        <item h="1" x="5287"/>
        <item h="1" x="842"/>
        <item h="1" x="5355"/>
        <item h="1" x="8930"/>
        <item h="1" x="3873"/>
        <item h="1" x="4543"/>
        <item h="1" x="2225"/>
        <item h="1" x="4783"/>
        <item h="1" x="3445"/>
        <item h="1" x="3450"/>
        <item h="1" x="9835"/>
        <item h="1" x="2052"/>
        <item h="1" x="7385"/>
        <item h="1" x="8197"/>
        <item h="1" x="1309"/>
        <item h="1" x="7351"/>
        <item h="1" x="3198"/>
        <item h="1" x="4322"/>
        <item h="1" x="1224"/>
        <item h="1" x="1463"/>
        <item h="1" x="2304"/>
        <item h="1" x="9935"/>
        <item h="1" x="8541"/>
        <item h="1" x="4113"/>
        <item h="1" x="2400"/>
        <item h="1" x="427"/>
        <item h="1" x="2884"/>
        <item h="1" x="120"/>
        <item h="1" x="9781"/>
        <item h="1" x="8140"/>
        <item h="1" x="6969"/>
        <item h="1" x="747"/>
        <item h="1" x="1907"/>
        <item h="1" x="5292"/>
        <item h="1" x="5712"/>
        <item h="1" x="6799"/>
        <item h="1" x="2815"/>
        <item h="1" x="4684"/>
        <item h="1" x="3303"/>
        <item h="1" x="5192"/>
        <item h="1" x="2254"/>
        <item h="1" x="7485"/>
        <item h="1" x="6733"/>
        <item h="1" x="5479"/>
        <item h="1" x="6141"/>
        <item h="1" x="1972"/>
        <item h="1" x="5888"/>
        <item h="1" x="5537"/>
        <item h="1" x="178"/>
        <item h="1" x="1831"/>
        <item h="1" x="1667"/>
        <item h="1" x="1484"/>
        <item h="1" x="4148"/>
        <item h="1" x="3947"/>
        <item h="1" x="8385"/>
        <item h="1" x="35"/>
        <item h="1" x="9454"/>
        <item h="1" x="3528"/>
        <item h="1" x="8011"/>
        <item h="1" x="5974"/>
        <item h="1" x="1496"/>
        <item h="1" x="3722"/>
        <item h="1" x="9094"/>
        <item h="1" x="7701"/>
        <item h="1" x="5258"/>
        <item h="1" x="6312"/>
        <item h="1" x="3965"/>
        <item h="1" x="8890"/>
        <item h="1" x="3191"/>
        <item h="1" x="2996"/>
        <item h="1" x="4111"/>
        <item h="1" x="3752"/>
        <item h="1" x="2007"/>
        <item h="1" x="6158"/>
        <item h="1" x="3806"/>
        <item h="1" x="7791"/>
        <item h="1" x="5238"/>
        <item h="1" x="5702"/>
        <item h="1" x="8500"/>
        <item h="1" x="1203"/>
        <item h="1" x="1172"/>
        <item h="1" x="5957"/>
        <item h="1" x="5041"/>
        <item h="1" x="3424"/>
        <item h="1" x="4585"/>
        <item h="1" x="2226"/>
        <item h="1" x="7255"/>
        <item h="1" x="8074"/>
        <item h="1" x="2763"/>
        <item h="1" x="2625"/>
        <item h="1" x="969"/>
        <item h="1" x="9603"/>
        <item h="1" x="2440"/>
        <item h="1" x="7227"/>
        <item h="1" x="4127"/>
        <item h="1" x="7743"/>
        <item h="1" x="5806"/>
        <item h="1" x="3105"/>
        <item h="1" x="1875"/>
        <item h="1" x="3187"/>
        <item h="1" x="638"/>
        <item h="1" x="7973"/>
        <item h="1" x="1696"/>
        <item h="1" x="2551"/>
        <item h="1" x="3922"/>
        <item h="1" x="1926"/>
        <item h="1" x="5249"/>
        <item h="1" x="7147"/>
        <item h="1" x="8387"/>
        <item h="1" x="6193"/>
        <item h="1" x="2798"/>
        <item h="1" x="2851"/>
        <item h="1" x="5583"/>
        <item h="1" x="9045"/>
        <item h="1" x="2591"/>
        <item h="1" x="7752"/>
        <item h="1" x="8683"/>
        <item h="1" x="9532"/>
        <item h="1" x="8410"/>
        <item h="1" x="9816"/>
        <item h="1" x="9836"/>
        <item h="1" x="4311"/>
        <item h="1" x="9048"/>
        <item h="1" x="2530"/>
        <item h="1" x="3026"/>
        <item h="1" x="2370"/>
        <item h="1" x="8277"/>
        <item h="1" x="4118"/>
        <item h="1" x="6311"/>
        <item h="1" x="8327"/>
        <item h="1" x="129"/>
        <item h="1" x="7053"/>
        <item h="1" x="2995"/>
        <item h="1" x="2661"/>
        <item h="1" x="7849"/>
        <item h="1" x="1296"/>
        <item h="1" x="8643"/>
        <item h="1" x="9431"/>
        <item h="1" x="5831"/>
        <item h="1" x="2384"/>
        <item h="1" x="8658"/>
        <item h="1" x="1028"/>
        <item h="1" x="7400"/>
        <item h="1" x="3395"/>
        <item h="1" x="9456"/>
        <item h="1" x="6915"/>
        <item h="1" x="3553"/>
        <item h="1" x="9237"/>
        <item h="1" x="9428"/>
        <item h="1" x="5505"/>
        <item h="1" x="9624"/>
        <item h="1" x="6703"/>
        <item h="1" x="3163"/>
        <item h="1" x="7725"/>
        <item h="1" x="7596"/>
        <item h="1" x="6330"/>
        <item h="1" x="7208"/>
        <item h="1" x="7020"/>
        <item h="1" x="3562"/>
        <item h="1" x="4090"/>
        <item h="1" x="8245"/>
        <item h="1" x="7590"/>
        <item h="1" x="6073"/>
        <item h="1" x="742"/>
        <item h="1" x="8699"/>
        <item h="1" x="4308"/>
        <item h="1" x="6577"/>
        <item h="1" x="498"/>
        <item h="1" x="3320"/>
        <item h="1" x="2601"/>
        <item h="1" x="9568"/>
        <item h="1" x="3438"/>
        <item h="1" x="6007"/>
        <item h="1" x="5133"/>
        <item h="1" x="4276"/>
        <item h="1" x="7800"/>
        <item h="1" x="9325"/>
        <item h="1" x="3817"/>
        <item h="1" x="7260"/>
        <item h="1" x="3238"/>
        <item h="1" x="6021"/>
        <item h="1" x="2744"/>
        <item h="1" x="5643"/>
        <item h="1" x="8281"/>
        <item h="1" x="3166"/>
        <item h="1" x="6630"/>
        <item h="1" x="9832"/>
        <item h="1" x="9489"/>
        <item h="1" x="4243"/>
        <item h="1" x="8270"/>
        <item h="1" x="8526"/>
        <item h="1" x="7269"/>
        <item h="1" x="7152"/>
        <item h="1" x="2685"/>
        <item h="1" x="5782"/>
        <item h="1" x="6416"/>
        <item h="1" x="4826"/>
        <item h="1" x="3433"/>
        <item h="1" x="9772"/>
        <item h="1" x="8442"/>
        <item h="1" x="6192"/>
        <item h="1" x="9514"/>
        <item h="1" x="4182"/>
        <item h="1" x="893"/>
        <item h="1" x="7554"/>
        <item h="1" x="2795"/>
        <item h="1" x="7560"/>
        <item h="1" x="9199"/>
        <item h="1" x="5156"/>
        <item h="1" x="4282"/>
        <item h="1" x="551"/>
        <item h="1" x="8932"/>
        <item h="1" x="8584"/>
        <item h="1" x="2258"/>
        <item h="1" x="8947"/>
        <item h="1" x="9653"/>
        <item h="1" x="5944"/>
        <item h="1" x="9040"/>
        <item h="1" x="6511"/>
        <item h="1" x="8044"/>
        <item h="1" x="2697"/>
        <item h="1" x="7509"/>
        <item h="1" x="2401"/>
        <item h="1" x="6933"/>
        <item h="1" x="5104"/>
        <item h="1" x="5470"/>
        <item h="1" x="4809"/>
        <item h="1" x="8962"/>
        <item h="1" x="1013"/>
        <item h="1" x="2204"/>
        <item h="1" x="8129"/>
        <item h="1" x="1867"/>
        <item h="1" x="3739"/>
        <item h="1" x="1844"/>
        <item h="1" x="2478"/>
        <item h="1" x="5554"/>
        <item h="1" x="1423"/>
        <item h="1" x="8088"/>
        <item h="1" x="9785"/>
        <item h="1" x="6147"/>
        <item h="1" x="2211"/>
        <item h="1" x="7982"/>
        <item h="1" x="6641"/>
        <item h="1" x="4786"/>
        <item h="1" x="5900"/>
        <item h="1" x="5420"/>
        <item h="1" x="3164"/>
        <item h="1" x="4939"/>
        <item h="1" x="6063"/>
        <item h="1" x="2084"/>
        <item h="1" x="6466"/>
        <item h="1" x="5886"/>
        <item h="1" x="7074"/>
        <item h="1" x="7589"/>
        <item h="1" x="1655"/>
        <item h="1" x="4369"/>
        <item h="1" x="1125"/>
        <item h="1" x="4771"/>
        <item h="1" x="2437"/>
        <item h="1" x="9055"/>
        <item h="1" x="1159"/>
        <item h="1" x="7642"/>
        <item h="1" x="8707"/>
        <item h="1" x="4267"/>
        <item h="1" x="5182"/>
        <item h="1" x="1367"/>
        <item h="1" x="8983"/>
        <item h="1" x="5524"/>
        <item h="1" x="8020"/>
        <item h="1" x="7532"/>
        <item h="1" x="9458"/>
        <item h="1" x="7999"/>
        <item h="1" x="5257"/>
        <item h="1" x="5904"/>
        <item h="1" x="2605"/>
        <item h="1" x="59"/>
        <item h="1" x="248"/>
        <item h="1" x="14"/>
        <item h="1" x="4393"/>
        <item h="1" x="7460"/>
        <item h="1" x="8408"/>
        <item h="1" x="9676"/>
        <item h="1" x="9663"/>
        <item h="1" x="3601"/>
        <item h="1" x="2631"/>
        <item h="1" x="8666"/>
        <item h="1" x="5788"/>
        <item h="1" x="4623"/>
        <item h="1" x="422"/>
        <item h="1" x="729"/>
        <item h="1" x="3261"/>
        <item h="1" x="3990"/>
        <item h="1" x="4723"/>
        <item h="1" x="860"/>
        <item h="1" x="9463"/>
        <item h="1" x="1122"/>
        <item h="1" x="2749"/>
        <item h="1" x="6795"/>
        <item h="1" x="2838"/>
        <item h="1" x="6159"/>
        <item h="1" x="8743"/>
        <item h="1" x="7816"/>
        <item h="1" x="8318"/>
        <item h="1" x="2110"/>
        <item h="1" x="4615"/>
        <item h="1" x="1441"/>
        <item h="1" x="557"/>
        <item h="1" x="1560"/>
        <item h="1" x="8624"/>
        <item h="1" x="4279"/>
        <item h="1" x="8555"/>
        <item h="1" x="3590"/>
        <item h="1" x="3304"/>
        <item h="1" x="6607"/>
        <item h="1" x="7658"/>
        <item h="1" x="2383"/>
        <item h="1" x="6326"/>
        <item h="1" x="1693"/>
        <item h="1" x="2175"/>
        <item h="1" x="2653"/>
        <item h="1" x="3526"/>
        <item h="1" x="4952"/>
        <item h="1" x="5279"/>
        <item h="1" x="2545"/>
        <item h="1" x="2888"/>
        <item h="1" x="3578"/>
        <item h="1" x="4119"/>
        <item h="1" x="4208"/>
        <item h="1" x="3213"/>
        <item h="1" x="7056"/>
        <item h="1" x="7081"/>
        <item h="1" x="4204"/>
        <item h="1" x="374"/>
        <item h="1" x="5332"/>
        <item h="1" x="206"/>
        <item h="1" x="7156"/>
        <item h="1" x="5100"/>
        <item h="1" x="8925"/>
        <item h="1" x="3003"/>
        <item h="1" x="5232"/>
        <item h="1" x="5210"/>
        <item h="1" x="7407"/>
        <item h="1" x="2580"/>
        <item h="1" x="40"/>
        <item h="1" x="5607"/>
        <item h="1" x="7338"/>
        <item h="1" x="7224"/>
        <item h="1" x="9363"/>
        <item h="1" x="3727"/>
        <item h="1" x="7217"/>
        <item h="1" x="8078"/>
        <item h="1" x="1678"/>
        <item h="1" x="6137"/>
        <item h="1" x="5121"/>
        <item h="1" x="2818"/>
        <item h="1" x="2706"/>
        <item h="1" x="3094"/>
        <item h="1" x="8873"/>
        <item h="1" x="8283"/>
        <item h="1" x="4506"/>
        <item h="1" x="8953"/>
        <item h="1" x="3647"/>
        <item h="1" x="7574"/>
        <item h="1" x="5801"/>
        <item h="1" x="5145"/>
        <item h="1" x="6482"/>
        <item h="1" x="1804"/>
        <item h="1" x="5983"/>
        <item h="1" x="548"/>
        <item h="1" x="1671"/>
        <item h="1" x="8888"/>
        <item h="1" x="8087"/>
        <item h="1" x="6054"/>
        <item h="1" x="6307"/>
        <item h="1" x="4759"/>
        <item h="1" x="568"/>
        <item h="1" x="390"/>
        <item h="1" x="319"/>
        <item h="1" x="2558"/>
        <item h="1" x="6932"/>
        <item h="1" x="4024"/>
        <item h="1" x="8608"/>
        <item h="1" x="141"/>
        <item h="1" x="4472"/>
        <item h="1" x="9388"/>
        <item h="1" x="1416"/>
        <item h="1" x="7619"/>
        <item h="1" x="6096"/>
        <item h="1" x="7566"/>
        <item h="1" x="8749"/>
        <item h="1" x="4804"/>
        <item h="1" x="8050"/>
        <item h="1" x="5165"/>
        <item h="1" x="810"/>
        <item h="1" x="333"/>
        <item h="1" x="8075"/>
        <item h="1" x="3632"/>
        <item h="1" x="2455"/>
        <item h="1" x="3000"/>
        <item h="1" x="6730"/>
        <item h="1" x="439"/>
        <item h="1" x="9075"/>
        <item h="1" x="2352"/>
        <item h="1" x="1851"/>
        <item h="1" x="3959"/>
        <item h="1" x="8827"/>
        <item h="1" x="5501"/>
        <item h="1" x="574"/>
        <item h="1" x="1739"/>
        <item h="1" x="7216"/>
        <item h="1" x="8696"/>
        <item h="1" x="9839"/>
        <item h="1" x="70"/>
        <item h="1" x="1040"/>
        <item h="1" x="9509"/>
        <item h="1" x="3721"/>
        <item h="1" x="3951"/>
        <item h="1" x="7873"/>
        <item h="1" x="3165"/>
        <item h="1" x="1020"/>
        <item h="1" x="5322"/>
        <item h="1" x="3137"/>
        <item h="1" x="7178"/>
        <item h="1" x="9954"/>
        <item h="1" x="2486"/>
        <item h="1" x="9725"/>
        <item h="1" x="9924"/>
        <item h="1" x="0"/>
        <item h="1" x="7981"/>
        <item h="1" x="2056"/>
        <item h="1" x="8732"/>
        <item h="1" x="6472"/>
        <item h="1" x="5326"/>
        <item h="1" x="7344"/>
        <item h="1" x="442"/>
        <item h="1" x="6301"/>
        <item h="1" x="965"/>
        <item h="1" x="6929"/>
        <item h="1" x="6955"/>
        <item h="1" x="7443"/>
        <item h="1" x="1400"/>
        <item h="1" x="3392"/>
        <item h="1" x="2793"/>
        <item h="1" x="2332"/>
        <item h="1" x="5977"/>
        <item h="1" x="8420"/>
        <item h="1" x="5511"/>
        <item h="1" x="5510"/>
        <item h="1" x="3842"/>
        <item h="1" x="8653"/>
        <item h="1" x="2620"/>
        <item h="1" x="2641"/>
        <item h="1" x="6980"/>
        <item h="1" x="8193"/>
        <item h="1" x="4670"/>
        <item h="1" x="803"/>
        <item h="1" x="7878"/>
        <item h="1" x="6071"/>
        <item h="1" x="2236"/>
        <item h="1" x="597"/>
        <item h="1" x="8046"/>
        <item h="1" x="7915"/>
        <item h="1" x="9872"/>
        <item h="1" x="2427"/>
        <item h="1" x="98"/>
        <item h="1" x="8867"/>
        <item h="1" x="2568"/>
        <item h="1" x="6506"/>
        <item h="1" x="905"/>
        <item h="1" x="176"/>
        <item h="1" x="1137"/>
        <item h="1" x="3347"/>
        <item h="1" x="6291"/>
        <item h="1" x="1516"/>
        <item h="1" x="7010"/>
        <item h="1" x="2450"/>
        <item h="1" x="8491"/>
        <item h="1" x="7299"/>
        <item h="1" x="7665"/>
        <item h="1" x="3294"/>
        <item h="1" x="5734"/>
        <item h="1" x="6105"/>
        <item h="1" x="5574"/>
        <item h="1" x="1648"/>
        <item h="1" x="9408"/>
        <item h="1" x="3812"/>
        <item h="1" x="3067"/>
        <item h="1" x="1299"/>
        <item h="1" x="21"/>
        <item h="1" x="8080"/>
        <item h="1" x="4073"/>
        <item h="1" x="8117"/>
        <item h="1" x="9830"/>
        <item h="1" x="1123"/>
        <item h="1" x="9732"/>
        <item h="1" x="4541"/>
        <item h="1" x="852"/>
        <item h="1" x="5913"/>
        <item h="1" x="3045"/>
        <item h="1" x="1056"/>
        <item h="1" x="5187"/>
        <item h="1" x="2208"/>
        <item h="1" x="8253"/>
        <item h="1" x="342"/>
        <item h="1" x="9709"/>
        <item h="1" x="5746"/>
        <item h="1" x="6531"/>
        <item h="1" x="9544"/>
        <item h="1" x="7307"/>
        <item h="1" x="9780"/>
        <item h="1" x="2515"/>
        <item h="1" x="2111"/>
        <item h="1" x="1571"/>
        <item h="1" x="5062"/>
        <item h="1" x="5821"/>
        <item h="1" x="6456"/>
        <item h="1" x="5264"/>
        <item h="1" x="512"/>
        <item h="1" x="2671"/>
        <item h="1" x="3240"/>
        <item h="1" x="8788"/>
        <item h="1" x="7087"/>
        <item h="1" x="4639"/>
        <item h="1" x="4025"/>
        <item h="1" x="2423"/>
        <item h="1" x="8726"/>
        <item h="1" x="7986"/>
        <item h="1" x="3090"/>
        <item t="default"/>
      </items>
    </pivotField>
    <pivotField showAll="0">
      <items count="6">
        <item x="3"/>
        <item x="4"/>
        <item x="1"/>
        <item x="0"/>
        <item x="2"/>
        <item t="default"/>
      </items>
    </pivotField>
    <pivotField showAll="0"/>
    <pivotField showAll="0"/>
    <pivotField showAll="0"/>
    <pivotField showAll="0"/>
  </pivotFields>
  <rowFields count="1">
    <field x="7"/>
  </rowFields>
  <rowItems count="8">
    <i>
      <x/>
    </i>
    <i>
      <x v="1"/>
    </i>
    <i>
      <x v="2"/>
    </i>
    <i>
      <x v="3"/>
    </i>
    <i>
      <x v="4"/>
    </i>
    <i>
      <x v="5"/>
    </i>
    <i>
      <x v="7"/>
    </i>
    <i t="grand">
      <x/>
    </i>
  </rowItems>
  <colItems count="1">
    <i/>
  </colItems>
  <dataFields count="1">
    <dataField name="Sum of Profit" fld="14" baseField="0" baseItem="0"/>
  </dataFields>
  <chartFormats count="9">
    <chartFormat chart="7" format="4" series="1">
      <pivotArea type="data" outline="0" fieldPosition="0">
        <references count="1">
          <reference field="4294967294" count="1" selected="0">
            <x v="0"/>
          </reference>
        </references>
      </pivotArea>
    </chartFormat>
    <chartFormat chart="7" format="5">
      <pivotArea type="data" outline="0" fieldPosition="0">
        <references count="2">
          <reference field="4294967294" count="1" selected="0">
            <x v="0"/>
          </reference>
          <reference field="7" count="1" selected="0">
            <x v="0"/>
          </reference>
        </references>
      </pivotArea>
    </chartFormat>
    <chartFormat chart="7" format="6">
      <pivotArea type="data" outline="0" fieldPosition="0">
        <references count="2">
          <reference field="4294967294" count="1" selected="0">
            <x v="0"/>
          </reference>
          <reference field="7" count="1" selected="0">
            <x v="1"/>
          </reference>
        </references>
      </pivotArea>
    </chartFormat>
    <chartFormat chart="7" format="7">
      <pivotArea type="data" outline="0" fieldPosition="0">
        <references count="2">
          <reference field="4294967294" count="1" selected="0">
            <x v="0"/>
          </reference>
          <reference field="7" count="1" selected="0">
            <x v="2"/>
          </reference>
        </references>
      </pivotArea>
    </chartFormat>
    <chartFormat chart="7" format="8">
      <pivotArea type="data" outline="0" fieldPosition="0">
        <references count="2">
          <reference field="4294967294" count="1" selected="0">
            <x v="0"/>
          </reference>
          <reference field="7" count="1" selected="0">
            <x v="3"/>
          </reference>
        </references>
      </pivotArea>
    </chartFormat>
    <chartFormat chart="7" format="9">
      <pivotArea type="data" outline="0" fieldPosition="0">
        <references count="2">
          <reference field="4294967294" count="1" selected="0">
            <x v="0"/>
          </reference>
          <reference field="7" count="1" selected="0">
            <x v="4"/>
          </reference>
        </references>
      </pivotArea>
    </chartFormat>
    <chartFormat chart="7" format="10">
      <pivotArea type="data" outline="0" fieldPosition="0">
        <references count="2">
          <reference field="4294967294" count="1" selected="0">
            <x v="0"/>
          </reference>
          <reference field="7" count="1" selected="0">
            <x v="5"/>
          </reference>
        </references>
      </pivotArea>
    </chartFormat>
    <chartFormat chart="7" format="11">
      <pivotArea type="data" outline="0" fieldPosition="0">
        <references count="2">
          <reference field="4294967294" count="1" selected="0">
            <x v="0"/>
          </reference>
          <reference field="7" count="1" selected="0">
            <x v="6"/>
          </reference>
        </references>
      </pivotArea>
    </chartFormat>
    <chartFormat chart="7" format="12">
      <pivotArea type="data" outline="0" fieldPosition="0">
        <references count="2">
          <reference field="4294967294" count="1" selected="0">
            <x v="0"/>
          </reference>
          <reference field="7"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7B1B58E-19C8-4E6D-85F1-4ED50BF8CFD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rowHeaderCaption="Region">
  <location ref="A3:B8" firstHeaderRow="1" firstDataRow="1" firstDataCol="1"/>
  <pivotFields count="20">
    <pivotField showAll="0"/>
    <pivotField showAll="0"/>
    <pivotField showAll="0"/>
    <pivotField showAll="0"/>
    <pivotField showAll="0"/>
    <pivotField dataField="1" showAll="0">
      <items count="11">
        <item x="8"/>
        <item x="6"/>
        <item x="5"/>
        <item x="2"/>
        <item x="3"/>
        <item x="7"/>
        <item x="1"/>
        <item x="9"/>
        <item x="0"/>
        <item x="4"/>
        <item t="default"/>
      </items>
    </pivotField>
    <pivotField axis="axisRow" showAll="0">
      <items count="5">
        <item x="1"/>
        <item x="2"/>
        <item x="0"/>
        <item x="3"/>
        <item t="default"/>
      </items>
    </pivotField>
    <pivotField showAll="0">
      <items count="9">
        <item x="7"/>
        <item x="0"/>
        <item x="5"/>
        <item x="3"/>
        <item x="4"/>
        <item x="1"/>
        <item x="2"/>
        <item x="6"/>
        <item t="default"/>
      </items>
    </pivotField>
    <pivotField showAll="0">
      <items count="5">
        <item x="3"/>
        <item x="0"/>
        <item x="1"/>
        <item h="1" x="2"/>
        <item t="default"/>
      </items>
    </pivotField>
    <pivotField showAll="0"/>
    <pivotField showAll="0"/>
    <pivotField showAll="0"/>
    <pivotField showAll="0"/>
    <pivotField showAll="0"/>
    <pivotField showAll="0"/>
    <pivotField showAll="0">
      <items count="6">
        <item x="3"/>
        <item x="4"/>
        <item x="1"/>
        <item x="0"/>
        <item x="2"/>
        <item t="default"/>
      </items>
    </pivotField>
    <pivotField showAll="0"/>
    <pivotField showAll="0"/>
    <pivotField showAll="0"/>
    <pivotField showAll="0"/>
  </pivotFields>
  <rowFields count="1">
    <field x="6"/>
  </rowFields>
  <rowItems count="5">
    <i>
      <x/>
    </i>
    <i>
      <x v="1"/>
    </i>
    <i>
      <x v="2"/>
    </i>
    <i>
      <x v="3"/>
    </i>
    <i t="grand">
      <x/>
    </i>
  </rowItems>
  <colItems count="1">
    <i/>
  </colItems>
  <dataFields count="1">
    <dataField name="Count of City" fld="5" subtotal="count" baseField="0" baseItem="0"/>
  </dataFields>
  <chartFormats count="1">
    <chartFormat chart="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8794220-5FA9-4617-8B62-888EF7F285DE}"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rowHeaderCaption="City">
  <location ref="G12:H23" firstHeaderRow="1" firstDataRow="1" firstDataCol="1"/>
  <pivotFields count="20">
    <pivotField showAll="0"/>
    <pivotField showAll="0"/>
    <pivotField showAll="0"/>
    <pivotField showAll="0"/>
    <pivotField showAll="0"/>
    <pivotField axis="axisRow" showAll="0">
      <items count="11">
        <item x="8"/>
        <item x="6"/>
        <item x="5"/>
        <item x="2"/>
        <item x="3"/>
        <item x="7"/>
        <item x="1"/>
        <item x="9"/>
        <item x="0"/>
        <item x="4"/>
        <item t="default"/>
      </items>
    </pivotField>
    <pivotField showAll="0">
      <items count="5">
        <item x="1"/>
        <item x="2"/>
        <item x="0"/>
        <item x="3"/>
        <item t="default"/>
      </items>
    </pivotField>
    <pivotField showAll="0">
      <items count="9">
        <item x="7"/>
        <item x="0"/>
        <item x="5"/>
        <item x="3"/>
        <item x="4"/>
        <item x="1"/>
        <item x="2"/>
        <item x="6"/>
        <item t="default"/>
      </items>
    </pivotField>
    <pivotField showAll="0">
      <items count="5">
        <item x="3"/>
        <item x="0"/>
        <item x="1"/>
        <item h="1" x="2"/>
        <item t="default"/>
      </items>
    </pivotField>
    <pivotField showAll="0"/>
    <pivotField showAll="0"/>
    <pivotField showAll="0"/>
    <pivotField dataField="1" showAll="0">
      <items count="2574">
        <item h="1" x="337"/>
        <item h="1" x="2225"/>
        <item h="1" x="2451"/>
        <item h="1" x="1323"/>
        <item h="1" x="2338"/>
        <item h="1" x="807"/>
        <item h="1" x="2182"/>
        <item h="1" x="2210"/>
        <item h="1" x="937"/>
        <item h="1" x="1901"/>
        <item h="1" x="1580"/>
        <item h="1" x="922"/>
        <item h="1" x="2033"/>
        <item h="1" x="2473"/>
        <item h="1" x="1533"/>
        <item h="1" x="2389"/>
        <item h="1" x="1826"/>
        <item h="1" x="2494"/>
        <item h="1" x="1176"/>
        <item h="1" x="1451"/>
        <item h="1" x="248"/>
        <item h="1" x="1842"/>
        <item h="1" x="2175"/>
        <item h="1" x="921"/>
        <item h="1" x="1348"/>
        <item h="1" x="1220"/>
        <item h="1" x="1063"/>
        <item h="1" x="2335"/>
        <item h="1" x="500"/>
        <item h="1" x="601"/>
        <item h="1" x="1917"/>
        <item h="1" x="1503"/>
        <item h="1" x="1773"/>
        <item h="1" x="1877"/>
        <item h="1" x="507"/>
        <item h="1" x="284"/>
        <item h="1" x="2073"/>
        <item h="1" x="1538"/>
        <item h="1" x="1170"/>
        <item x="2285"/>
        <item x="2053"/>
        <item x="958"/>
        <item x="113"/>
        <item x="1100"/>
        <item x="1982"/>
        <item x="2179"/>
        <item x="648"/>
        <item x="2563"/>
        <item x="778"/>
        <item x="2333"/>
        <item x="1148"/>
        <item x="1228"/>
        <item x="2414"/>
        <item x="2085"/>
        <item x="2183"/>
        <item x="1409"/>
        <item x="1270"/>
        <item x="2484"/>
        <item x="195"/>
        <item x="152"/>
        <item x="340"/>
        <item x="1834"/>
        <item x="927"/>
        <item x="1734"/>
        <item h="1" x="502"/>
        <item h="1" x="455"/>
        <item h="1" x="405"/>
        <item h="1" x="1646"/>
        <item h="1" x="1931"/>
        <item h="1" x="2238"/>
        <item h="1" x="1476"/>
        <item h="1" x="1992"/>
        <item h="1" x="1971"/>
        <item h="1" x="2076"/>
        <item h="1" x="735"/>
        <item h="1" x="1027"/>
        <item h="1" x="1218"/>
        <item h="1" x="473"/>
        <item h="1" x="1012"/>
        <item h="1" x="650"/>
        <item h="1" x="240"/>
        <item h="1" x="1781"/>
        <item h="1" x="84"/>
        <item h="1" x="865"/>
        <item h="1" x="1892"/>
        <item h="1" x="2298"/>
        <item h="1" x="2265"/>
        <item h="1" x="1040"/>
        <item h="1" x="1787"/>
        <item h="1" x="138"/>
        <item h="1" x="524"/>
        <item h="1" x="2408"/>
        <item h="1" x="1005"/>
        <item h="1" x="510"/>
        <item h="1" x="2479"/>
        <item h="1" x="1194"/>
        <item h="1" x="1906"/>
        <item h="1" x="1021"/>
        <item h="1" x="2562"/>
        <item h="1" x="1086"/>
        <item h="1" x="1730"/>
        <item h="1" x="1891"/>
        <item h="1" x="2394"/>
        <item h="1" x="1107"/>
        <item h="1" x="2095"/>
        <item h="1" x="728"/>
        <item h="1" x="2358"/>
        <item h="1" x="2336"/>
        <item h="1" x="5"/>
        <item h="1" x="2430"/>
        <item h="1" x="2273"/>
        <item h="1" x="701"/>
        <item h="1" x="1690"/>
        <item h="1" x="1089"/>
        <item h="1" x="1816"/>
        <item h="1" x="413"/>
        <item h="1" x="2102"/>
        <item h="1" x="234"/>
        <item h="1" x="1350"/>
        <item h="1" x="1559"/>
        <item h="1" x="1938"/>
        <item h="1" x="514"/>
        <item h="1" x="1534"/>
        <item h="1" x="2543"/>
        <item h="1" x="935"/>
        <item h="1" x="1024"/>
        <item h="1" x="2266"/>
        <item h="1" x="687"/>
        <item h="1" x="1358"/>
        <item h="1" x="916"/>
        <item h="1" x="1395"/>
        <item h="1" x="1001"/>
        <item h="1" x="1153"/>
        <item h="1" x="876"/>
        <item h="1" x="1219"/>
        <item h="1" x="124"/>
        <item h="1" x="986"/>
        <item h="1" x="253"/>
        <item h="1" x="1483"/>
        <item h="1" x="794"/>
        <item h="1" x="951"/>
        <item h="1" x="1386"/>
        <item h="1" x="1915"/>
        <item h="1" x="1125"/>
        <item h="1" x="1333"/>
        <item h="1" x="803"/>
        <item h="1" x="1145"/>
        <item h="1" x="653"/>
        <item h="1" x="1439"/>
        <item h="1" x="2307"/>
        <item h="1" x="1878"/>
        <item h="1" x="1575"/>
        <item h="1" x="1866"/>
        <item h="1" x="1585"/>
        <item h="1" x="336"/>
        <item h="1" x="143"/>
        <item h="1" x="953"/>
        <item h="1" x="2455"/>
        <item h="1" x="1970"/>
        <item h="1" x="97"/>
        <item h="1" x="78"/>
        <item h="1" x="1367"/>
        <item h="1" x="2247"/>
        <item h="1" x="1779"/>
        <item h="1" x="1572"/>
        <item h="1" x="1068"/>
        <item h="1" x="1119"/>
        <item h="1" x="1226"/>
        <item h="1" x="1008"/>
        <item h="1" x="488"/>
        <item h="1" x="352"/>
        <item h="1" x="504"/>
        <item h="1" x="218"/>
        <item h="1" x="1547"/>
        <item h="1" x="1946"/>
        <item h="1" x="1440"/>
        <item h="1" x="670"/>
        <item h="1" x="1076"/>
        <item h="1" x="100"/>
        <item h="1" x="2449"/>
        <item h="1" x="476"/>
        <item h="1" x="110"/>
        <item h="1" x="1043"/>
        <item h="1" x="1715"/>
        <item h="1" x="1338"/>
        <item h="1" x="1112"/>
        <item h="1" x="1674"/>
        <item h="1" x="704"/>
        <item h="1" x="1373"/>
        <item h="1" x="1045"/>
        <item h="1" x="582"/>
        <item h="1" x="445"/>
        <item h="1" x="1189"/>
        <item h="1" x="759"/>
        <item h="1" x="1098"/>
        <item h="1" x="1143"/>
        <item h="1" x="1062"/>
        <item h="1" x="736"/>
        <item h="1" x="2289"/>
        <item h="1" x="1117"/>
        <item h="1" x="403"/>
        <item h="1" x="2214"/>
        <item h="1" x="222"/>
        <item h="1" x="1116"/>
        <item h="1" x="1380"/>
        <item h="1" x="756"/>
        <item h="1" x="428"/>
        <item h="1" x="468"/>
        <item h="1" x="495"/>
        <item h="1" x="964"/>
        <item h="1" x="2106"/>
        <item h="1" x="1798"/>
        <item h="1" x="244"/>
        <item h="1" x="1325"/>
        <item h="1" x="2472"/>
        <item h="1" x="1596"/>
        <item h="1" x="1698"/>
        <item h="1" x="2051"/>
        <item h="1" x="1305"/>
        <item h="1" x="208"/>
        <item h="1" x="1637"/>
        <item h="1" x="351"/>
        <item h="1" x="850"/>
        <item h="1" x="2081"/>
        <item h="1" x="1872"/>
        <item h="1" x="1703"/>
        <item h="1" x="2260"/>
        <item h="1" x="125"/>
        <item h="1" x="1900"/>
        <item h="1" x="1094"/>
        <item h="1" x="1875"/>
        <item h="1" x="771"/>
        <item h="1" x="2538"/>
        <item h="1" x="1023"/>
        <item h="1" x="380"/>
        <item h="1" x="1369"/>
        <item h="1" x="2271"/>
        <item h="1" x="587"/>
        <item h="1" x="917"/>
        <item h="1" x="1240"/>
        <item h="1" x="188"/>
        <item h="1" x="2281"/>
        <item h="1" x="1247"/>
        <item h="1" x="2061"/>
        <item h="1" x="1731"/>
        <item h="1" x="2157"/>
        <item h="1" x="1832"/>
        <item h="1" x="1859"/>
        <item h="1" x="1294"/>
        <item h="1" x="2269"/>
        <item h="1" x="685"/>
        <item h="1" x="994"/>
        <item h="1" x="1214"/>
        <item h="1" x="763"/>
        <item h="1" x="615"/>
        <item h="1" x="946"/>
        <item h="1" x="1739"/>
        <item h="1" x="1188"/>
        <item h="1" x="307"/>
        <item h="1" x="164"/>
        <item h="1" x="1597"/>
        <item h="1" x="74"/>
        <item h="1" x="2153"/>
        <item h="1" x="572"/>
        <item h="1" x="993"/>
        <item h="1" x="1508"/>
        <item h="1" x="1740"/>
        <item h="1" x="274"/>
        <item h="1" x="2029"/>
        <item h="1" x="2555"/>
        <item h="1" x="1511"/>
        <item h="1" x="1462"/>
        <item h="1" x="2129"/>
        <item h="1" x="1999"/>
        <item h="1" x="2136"/>
        <item h="1" x="451"/>
        <item h="1" x="333"/>
        <item h="1" x="1337"/>
        <item h="1" x="1146"/>
        <item h="1" x="2530"/>
        <item h="1" x="1499"/>
        <item h="1" x="2324"/>
        <item h="1" x="1371"/>
        <item h="1" x="2388"/>
        <item h="1" x="1844"/>
        <item h="1" x="1118"/>
        <item h="1" x="2219"/>
        <item h="1" x="2202"/>
        <item h="1" x="2376"/>
        <item h="1" x="713"/>
        <item h="1" x="2275"/>
        <item h="1" x="776"/>
        <item h="1" x="862"/>
        <item h="1" x="1183"/>
        <item h="1" x="2568"/>
        <item h="1" x="659"/>
        <item h="1" x="1693"/>
        <item h="1" x="651"/>
        <item h="1" x="1932"/>
        <item h="1" x="1782"/>
        <item h="1" x="2024"/>
        <item h="1" x="27"/>
        <item h="1" x="160"/>
        <item h="1" x="2565"/>
        <item h="1" x="373"/>
        <item h="1" x="1638"/>
        <item h="1" x="1577"/>
        <item h="1" x="1492"/>
        <item h="1" x="426"/>
        <item h="1" x="677"/>
        <item h="1" x="1389"/>
        <item h="1" x="793"/>
        <item h="1" x="1298"/>
        <item h="1" x="1846"/>
        <item h="1" x="780"/>
        <item h="1" x="1274"/>
        <item h="1" x="1401"/>
        <item h="1" x="929"/>
        <item h="1" x="1081"/>
        <item h="1" x="179"/>
        <item h="1" x="559"/>
        <item h="1" x="769"/>
        <item h="1" x="2072"/>
        <item h="1" x="522"/>
        <item h="1" x="2427"/>
        <item h="1" x="2419"/>
        <item h="1" x="593"/>
        <item h="1" x="2252"/>
        <item h="1" x="2438"/>
        <item h="1" x="512"/>
        <item h="1" x="1416"/>
        <item h="1" x="263"/>
        <item h="1" x="480"/>
        <item h="1" x="556"/>
        <item h="1" x="805"/>
        <item h="1" x="1991"/>
        <item h="1" x="1717"/>
        <item h="1" x="531"/>
        <item h="1" x="1680"/>
        <item h="1" x="1314"/>
        <item h="1" x="1396"/>
        <item h="1" x="475"/>
        <item h="1" x="65"/>
        <item h="1" x="2007"/>
        <item h="1" x="374"/>
        <item h="1" x="2498"/>
        <item h="1" x="954"/>
        <item h="1" x="280"/>
        <item h="1" x="2517"/>
        <item h="1" x="127"/>
        <item h="1" x="568"/>
        <item h="1" x="365"/>
        <item h="1" x="1084"/>
        <item h="1" x="28"/>
        <item h="1" x="1975"/>
        <item h="1" x="2228"/>
        <item h="1" x="1625"/>
        <item h="1" x="755"/>
        <item h="1" x="276"/>
        <item h="1" x="816"/>
        <item h="1" x="2445"/>
        <item h="1" x="983"/>
        <item h="1" x="1830"/>
        <item h="1" x="501"/>
        <item h="1" x="2282"/>
        <item h="1" x="2337"/>
        <item h="1" x="1568"/>
        <item h="1" x="2444"/>
        <item h="1" x="1541"/>
        <item h="1" x="304"/>
        <item h="1" x="1515"/>
        <item h="1" x="26"/>
        <item h="1" x="1951"/>
        <item h="1" x="1147"/>
        <item h="1" x="628"/>
        <item h="1" x="2474"/>
        <item h="1" x="2426"/>
        <item h="1" x="1445"/>
        <item h="1" x="1151"/>
        <item h="1" x="162"/>
        <item h="1" x="358"/>
        <item h="1" x="1868"/>
        <item h="1" x="134"/>
        <item h="1" x="1883"/>
        <item h="1" x="773"/>
        <item h="1" x="326"/>
        <item h="1" x="679"/>
        <item h="1" x="646"/>
        <item h="1" x="1287"/>
        <item h="1" x="1726"/>
        <item h="1" x="289"/>
        <item h="1" x="2411"/>
        <item h="1" x="1609"/>
        <item h="1" x="332"/>
        <item h="1" x="2023"/>
        <item h="1" x="1286"/>
        <item h="1" x="296"/>
        <item h="1" x="1223"/>
        <item h="1" x="662"/>
        <item h="1" x="1764"/>
        <item h="1" x="1288"/>
        <item h="1" x="2522"/>
        <item h="1" x="2239"/>
        <item h="1" x="1705"/>
        <item h="1" x="161"/>
        <item h="1" x="949"/>
        <item h="1" x="48"/>
        <item h="1" x="1886"/>
        <item h="1" x="2139"/>
        <item h="1" x="1885"/>
        <item h="1" x="254"/>
        <item h="1" x="729"/>
        <item h="1" x="1011"/>
        <item h="1" x="592"/>
        <item h="1" x="2365"/>
        <item h="1" x="717"/>
        <item h="1" x="2553"/>
        <item h="1" x="1239"/>
        <item h="1" x="1232"/>
        <item h="1" x="463"/>
        <item h="1" x="1531"/>
        <item h="1" x="2215"/>
        <item h="1" x="1619"/>
        <item h="1" x="2409"/>
        <item h="1" x="1963"/>
        <item h="1" x="1566"/>
        <item h="1" x="519"/>
        <item h="1" x="79"/>
        <item h="1" x="883"/>
        <item h="1" x="2431"/>
        <item h="1" x="1553"/>
        <item h="1" x="13"/>
        <item h="1" x="236"/>
        <item h="1" x="999"/>
        <item h="1" x="2321"/>
        <item h="1" x="1768"/>
        <item h="1" x="1748"/>
        <item h="1" x="1627"/>
        <item h="1" x="2406"/>
        <item h="1" x="357"/>
        <item h="1" x="2030"/>
        <item h="1" x="595"/>
        <item h="1" x="118"/>
        <item h="1" x="750"/>
        <item h="1" x="2308"/>
        <item h="1" x="1285"/>
        <item h="1" x="541"/>
        <item h="1" x="2441"/>
        <item h="1" x="2316"/>
        <item h="1" x="952"/>
        <item h="1" x="54"/>
        <item h="1" x="1956"/>
        <item h="1" x="1138"/>
        <item h="1" x="1516"/>
        <item h="1" x="555"/>
        <item h="1" x="44"/>
        <item h="1" x="864"/>
        <item h="1" x="1944"/>
        <item h="1" x="2028"/>
        <item h="1" x="1519"/>
        <item h="1" x="1556"/>
        <item h="1" x="1594"/>
        <item h="1" x="1026"/>
        <item h="1" x="1775"/>
        <item h="1" x="809"/>
        <item h="1" x="269"/>
        <item h="1" x="256"/>
        <item h="1" x="1421"/>
        <item h="1" x="1347"/>
        <item h="1" x="998"/>
        <item h="1" x="417"/>
        <item h="1" x="2181"/>
        <item h="1" x="988"/>
        <item h="1" x="434"/>
        <item h="1" x="1164"/>
        <item h="1" x="404"/>
        <item h="1" x="2186"/>
        <item h="1" x="350"/>
        <item h="1" x="2100"/>
        <item h="1" x="2251"/>
        <item h="1" x="1542"/>
        <item h="1" x="1320"/>
        <item h="1" x="487"/>
        <item h="1" x="1260"/>
        <item h="1" x="1322"/>
        <item h="1" x="1942"/>
        <item h="1" x="2339"/>
        <item h="1" x="673"/>
        <item h="1" x="194"/>
        <item h="1" x="131"/>
        <item h="1" x="1077"/>
        <item h="1" x="1888"/>
        <item h="1" x="1923"/>
        <item h="1" x="1806"/>
        <item h="1" x="2359"/>
        <item h="1" x="1381"/>
        <item h="1" x="2005"/>
        <item h="1" x="1590"/>
        <item h="1" x="2110"/>
        <item h="1" x="891"/>
        <item h="1" x="1532"/>
        <item h="1" x="1460"/>
        <item h="1" x="548"/>
        <item h="1" x="2560"/>
        <item h="1" x="1284"/>
        <item h="1" x="754"/>
        <item h="1" x="17"/>
        <item h="1" x="170"/>
        <item h="1" x="2547"/>
        <item h="1" x="606"/>
        <item h="1" x="664"/>
        <item h="1" x="2013"/>
        <item h="1" x="948"/>
        <item h="1" x="984"/>
        <item h="1" x="843"/>
        <item h="1" x="1092"/>
        <item h="1" x="1018"/>
        <item h="1" x="2255"/>
        <item h="1" x="1392"/>
        <item h="1" x="861"/>
        <item h="1" x="1710"/>
        <item h="1" x="1933"/>
        <item h="1" x="2069"/>
        <item h="1" x="1750"/>
        <item h="1" x="464"/>
        <item h="1" x="111"/>
        <item h="1" x="2454"/>
        <item h="1" x="1949"/>
        <item h="1" x="2230"/>
        <item h="1" x="1252"/>
        <item h="1" x="2087"/>
        <item h="1" x="569"/>
        <item h="1" x="2350"/>
        <item h="1" x="115"/>
        <item h="1" x="1987"/>
        <item h="1" x="422"/>
        <item h="1" x="638"/>
        <item h="1" x="741"/>
        <item h="1" x="2315"/>
        <item h="1" x="1530"/>
        <item h="1" x="589"/>
        <item h="1" x="2361"/>
        <item h="1" x="1613"/>
        <item h="1" x="1579"/>
        <item h="1" x="1442"/>
        <item h="1" x="1233"/>
        <item h="1" x="681"/>
        <item h="1" x="1217"/>
        <item h="1" x="1091"/>
        <item h="1" x="2262"/>
        <item h="1" x="974"/>
        <item h="1" x="1061"/>
        <item h="1" x="732"/>
        <item h="1" x="618"/>
        <item h="1" x="1015"/>
        <item h="1" x="528"/>
        <item h="1" x="1195"/>
        <item h="1" x="833"/>
        <item h="1" x="1356"/>
        <item h="1" x="462"/>
        <item h="1" x="1788"/>
        <item h="1" x="1905"/>
        <item h="1" x="831"/>
        <item h="1" x="499"/>
        <item h="1" x="1658"/>
        <item h="1" x="375"/>
        <item h="1" x="163"/>
        <item h="1" x="1296"/>
        <item h="1" x="644"/>
        <item h="1" x="1929"/>
        <item h="1" x="1772"/>
        <item h="1" x="1432"/>
        <item h="1" x="1759"/>
        <item h="1" x="6"/>
        <item h="1" x="287"/>
        <item h="1" x="2205"/>
        <item h="1" x="671"/>
        <item h="1" x="1196"/>
        <item h="1" x="1586"/>
        <item h="1" x="291"/>
        <item h="1" x="1038"/>
        <item h="1" x="505"/>
        <item h="1" x="1751"/>
        <item h="1" x="859"/>
        <item h="1" x="1131"/>
        <item h="1" x="2052"/>
        <item h="1" x="2192"/>
        <item h="1" x="1867"/>
        <item h="1" x="321"/>
        <item h="1" x="1039"/>
        <item h="1" x="880"/>
        <item h="1" x="423"/>
        <item h="1" x="2222"/>
        <item h="1" x="971"/>
        <item h="1" x="1142"/>
        <item h="1" x="1466"/>
        <item h="1" x="1599"/>
        <item h="1" x="224"/>
        <item h="1" x="839"/>
        <item h="1" x="2309"/>
        <item h="1" x="1264"/>
        <item h="1" x="105"/>
        <item h="1" x="1605"/>
        <item h="1" x="649"/>
        <item h="1" x="940"/>
        <item h="1" x="2546"/>
        <item h="1" x="1191"/>
        <item h="1" x="526"/>
        <item h="1" x="725"/>
        <item h="1" x="1235"/>
        <item h="1" x="310"/>
        <item h="1" x="552"/>
        <item h="1" x="2185"/>
        <item h="1" x="666"/>
        <item h="1" x="1022"/>
        <item h="1" x="747"/>
        <item h="1" x="1732"/>
        <item h="1" x="18"/>
        <item h="1" x="395"/>
        <item h="1" x="1655"/>
        <item h="1" x="2197"/>
        <item h="1" x="1820"/>
        <item h="1" x="1340"/>
        <item h="1" x="1983"/>
        <item h="1" x="232"/>
        <item h="1" x="2378"/>
        <item h="1" x="2314"/>
        <item h="1" x="1837"/>
        <item h="1" x="1524"/>
        <item h="1" x="1543"/>
        <item h="1" x="1397"/>
        <item h="1" x="20"/>
        <item h="1" x="1309"/>
        <item h="1" x="1046"/>
        <item h="1" x="1403"/>
        <item h="1" x="1163"/>
        <item h="1" x="636"/>
        <item h="1" x="2190"/>
        <item h="1" x="183"/>
        <item h="1" x="1841"/>
        <item h="1" x="1921"/>
        <item h="1" x="2330"/>
        <item h="1" x="963"/>
        <item h="1" x="1701"/>
        <item h="1" x="177"/>
        <item h="1" x="537"/>
        <item h="1" x="1332"/>
        <item h="1" x="742"/>
        <item h="1" x="347"/>
        <item h="1" x="2372"/>
        <item h="1" x="2495"/>
        <item h="1" x="1939"/>
        <item h="1" x="626"/>
        <item h="1" x="2229"/>
        <item h="1" x="1402"/>
        <item h="1" x="452"/>
        <item h="1" x="1980"/>
        <item h="1" x="1278"/>
        <item h="1" x="1335"/>
        <item h="1" x="696"/>
        <item h="1" x="165"/>
        <item h="1" x="1056"/>
        <item h="1" x="471"/>
        <item h="1" x="1719"/>
        <item h="1" x="546"/>
        <item h="1" x="12"/>
        <item h="1" x="58"/>
        <item h="1" x="1936"/>
        <item h="1" x="159"/>
        <item h="1" x="354"/>
        <item h="1" x="889"/>
        <item h="1" x="1955"/>
        <item h="1" x="2040"/>
        <item h="1" x="2094"/>
        <item h="1" x="2416"/>
        <item h="1" x="573"/>
        <item h="1" x="2074"/>
        <item h="1" x="425"/>
        <item h="1" x="976"/>
        <item h="1" x="796"/>
        <item h="1" x="1770"/>
        <item h="1" x="539"/>
        <item h="1" x="2245"/>
        <item h="1" x="553"/>
        <item h="1" x="2133"/>
        <item h="1" x="1271"/>
        <item h="1" x="658"/>
        <item h="1" x="2509"/>
        <item h="1" x="570"/>
        <item h="1" x="871"/>
        <item h="1" x="1986"/>
        <item h="1" x="2311"/>
        <item h="1" x="928"/>
        <item h="1" x="1399"/>
        <item h="1" x="1099"/>
        <item h="1" x="897"/>
        <item h="1" x="1997"/>
        <item h="1" x="866"/>
        <item h="1" x="1162"/>
        <item h="1" x="633"/>
        <item h="1" x="705"/>
        <item h="1" x="1727"/>
        <item h="1" x="909"/>
        <item h="1" x="1072"/>
        <item h="1" x="52"/>
        <item h="1" x="45"/>
        <item h="1" x="1463"/>
        <item h="1" x="1236"/>
        <item h="1" x="2154"/>
        <item h="1" x="192"/>
        <item h="1" x="2295"/>
        <item h="1" x="513"/>
        <item h="1" x="1495"/>
        <item h="1" x="1000"/>
        <item h="1" x="610"/>
        <item h="1" x="1074"/>
        <item h="1" x="329"/>
        <item h="1" x="424"/>
        <item h="1" x="2002"/>
        <item h="1" x="1438"/>
        <item h="1" x="740"/>
        <item h="1" x="407"/>
        <item h="1" x="418"/>
        <item h="1" x="1765"/>
        <item h="1" x="661"/>
        <item h="1" x="1507"/>
        <item h="1" x="1159"/>
        <item h="1" x="906"/>
        <item h="1" x="888"/>
        <item h="1" x="330"/>
        <item h="1" x="1857"/>
        <item h="1" x="826"/>
        <item h="1" x="2068"/>
        <item h="1" x="1481"/>
        <item h="1" x="2539"/>
        <item h="1" x="191"/>
        <item h="1" x="7"/>
        <item h="1" x="565"/>
        <item h="1" x="1047"/>
        <item h="1" x="1121"/>
        <item h="1" x="187"/>
        <item h="1" x="229"/>
        <item h="1" x="1411"/>
        <item h="1" x="1954"/>
        <item h="1" x="1873"/>
        <item h="1" x="247"/>
        <item h="1" x="2413"/>
        <item h="1" x="1339"/>
        <item h="1" x="385"/>
        <item h="1" x="739"/>
        <item h="1" x="1973"/>
        <item h="1" x="1246"/>
        <item h="1" x="461"/>
        <item h="1" x="317"/>
        <item h="1" x="1803"/>
        <item h="1" x="1661"/>
        <item h="1" x="305"/>
        <item h="1" x="450"/>
        <item h="1" x="1912"/>
        <item h="1" x="1258"/>
        <item h="1" x="1669"/>
        <item h="1" x="2084"/>
        <item h="1" x="368"/>
        <item h="1" x="91"/>
        <item h="1" x="622"/>
        <item h="1" x="1636"/>
        <item h="1" x="327"/>
        <item h="1" x="710"/>
        <item h="1" x="283"/>
        <item h="1" x="1387"/>
        <item h="1" x="369"/>
        <item h="1" x="318"/>
        <item h="1" x="1203"/>
        <item h="1" x="1552"/>
        <item h="1" x="540"/>
        <item h="1" x="1584"/>
        <item h="1" x="2396"/>
        <item h="1" x="571"/>
        <item h="1" x="1256"/>
        <item h="1" x="1976"/>
        <item h="1" x="772"/>
        <item h="1" x="355"/>
        <item h="1" x="2108"/>
        <item h="1" x="201"/>
        <item h="1" x="1417"/>
        <item h="1" x="2104"/>
        <item h="1" x="770"/>
        <item h="1" x="2353"/>
        <item h="1" x="1253"/>
        <item h="1" x="1919"/>
        <item h="1" x="1706"/>
        <item h="1" x="1437"/>
        <item h="1" x="1650"/>
        <item h="1" x="1665"/>
        <item h="1" x="410"/>
        <item h="1" x="496"/>
        <item h="1" x="1843"/>
        <item h="1" x="142"/>
        <item h="1" x="1108"/>
        <item h="1" x="2482"/>
        <item h="1" x="1172"/>
        <item h="1" x="364"/>
        <item h="1" x="532"/>
        <item h="1" x="806"/>
        <item h="1" x="1427"/>
        <item h="1" x="2440"/>
        <item h="1" x="1735"/>
        <item h="1" x="433"/>
        <item h="1" x="743"/>
        <item h="1" x="1561"/>
        <item h="1" x="2432"/>
        <item h="1" x="1903"/>
        <item h="1" x="2067"/>
        <item h="1" x="637"/>
        <item h="1" x="24"/>
        <item h="1" x="2433"/>
        <item h="1" x="1224"/>
        <item h="1" x="1090"/>
        <item h="1" x="1853"/>
        <item h="1" x="323"/>
        <item h="1" x="1471"/>
        <item h="1" x="1303"/>
        <item h="1" x="961"/>
        <item h="1" x="784"/>
        <item h="1" x="431"/>
        <item h="1" x="1962"/>
        <item h="1" x="723"/>
        <item h="1" x="2082"/>
        <item h="1" x="944"/>
        <item h="1" x="1904"/>
        <item h="1" x="227"/>
        <item h="1" x="656"/>
        <item h="1" x="2340"/>
        <item h="1" x="491"/>
        <item h="1" x="527"/>
        <item h="1" x="1132"/>
        <item h="1" x="720"/>
        <item h="1" x="92"/>
        <item h="1" x="2257"/>
        <item h="1" x="721"/>
        <item h="1" x="907"/>
        <item h="1" x="1281"/>
        <item h="1" x="2425"/>
        <item h="1" x="220"/>
        <item h="1" x="781"/>
        <item h="1" x="1604"/>
        <item h="1" x="1996"/>
        <item h="1" x="362"/>
        <item h="1" x="1827"/>
        <item h="1" x="2290"/>
        <item h="1" x="339"/>
        <item h="1" x="2075"/>
        <item h="1" x="2001"/>
        <item h="1" x="875"/>
        <item h="1" x="782"/>
        <item h="1" x="1622"/>
        <item h="1" x="1342"/>
        <item h="1" x="2054"/>
        <item h="1" x="549"/>
        <item h="1" x="1123"/>
        <item h="1" x="75"/>
        <item h="1" x="492"/>
        <item h="1" x="2078"/>
        <item h="1" x="182"/>
        <item h="1" x="2148"/>
        <item h="1" x="448"/>
        <item h="1" x="536"/>
        <item h="1" x="624"/>
        <item h="1" x="126"/>
        <item h="1" x="1105"/>
        <item h="1" x="1510"/>
        <item h="1" x="1838"/>
        <item h="1" x="2165"/>
        <item h="1" x="427"/>
        <item h="1" x="1498"/>
        <item h="1" x="1785"/>
        <item h="1" x="1486"/>
        <item h="1" x="1914"/>
        <item h="1" x="481"/>
        <item h="1" x="2000"/>
        <item h="1" x="2064"/>
        <item h="1" x="1006"/>
        <item h="1" x="753"/>
        <item h="1" x="2171"/>
        <item h="1" x="855"/>
        <item h="1" x="2020"/>
        <item h="1" x="2490"/>
        <item h="1" x="259"/>
        <item h="1" x="292"/>
        <item h="1" x="2166"/>
        <item h="1" x="1349"/>
        <item h="1" x="1488"/>
        <item h="1" x="2261"/>
        <item h="1" x="430"/>
        <item h="1" x="483"/>
        <item h="1" x="748"/>
        <item h="1" x="1180"/>
        <item h="1" x="881"/>
        <item h="1" x="262"/>
        <item h="1" x="1067"/>
        <item h="1" x="910"/>
        <item h="1" x="2121"/>
        <item h="1" x="957"/>
        <item h="1" x="2244"/>
        <item h="1" x="800"/>
        <item h="1" x="2366"/>
        <item h="1" x="1080"/>
        <item h="1" x="2291"/>
        <item h="1" x="978"/>
        <item h="1" x="31"/>
        <item h="1" x="1404"/>
        <item h="1" x="2369"/>
        <item h="1" x="896"/>
        <item h="1" x="577"/>
        <item h="1" x="1390"/>
        <item h="1" x="1265"/>
        <item h="1" x="64"/>
        <item h="1" x="2293"/>
        <item h="1" x="1620"/>
        <item h="1" x="815"/>
        <item h="1" x="786"/>
        <item h="1" x="635"/>
        <item h="1" x="1453"/>
        <item h="1" x="1671"/>
        <item h="1" x="1016"/>
        <item h="1" x="1673"/>
        <item h="1" x="1030"/>
        <item h="1" x="509"/>
        <item h="1" x="2105"/>
        <item h="1" x="1592"/>
        <item h="1" x="825"/>
        <item h="1" x="1871"/>
        <item h="1" x="233"/>
        <item h="1" x="497"/>
        <item h="1" x="3"/>
        <item h="1" x="1124"/>
        <item h="1" x="860"/>
        <item h="1" x="790"/>
        <item h="1" x="1570"/>
        <item h="1" x="1095"/>
        <item h="1" x="255"/>
        <item h="1" x="2296"/>
        <item h="1" x="665"/>
        <item h="1" x="675"/>
        <item h="1" x="207"/>
        <item h="1" x="16"/>
        <item h="1" x="1807"/>
        <item h="1" x="401"/>
        <item h="1" x="2496"/>
        <item h="1" x="312"/>
        <item h="1" x="1366"/>
        <item h="1" x="1528"/>
        <item h="1" x="437"/>
        <item h="1" x="2514"/>
        <item h="1" x="1051"/>
        <item h="1" x="266"/>
        <item h="1" x="2417"/>
        <item h="1" x="925"/>
        <item h="1" x="1943"/>
        <item h="1" x="975"/>
        <item h="1" x="722"/>
        <item h="1" x="1677"/>
        <item h="1" x="449"/>
        <item h="1" x="2399"/>
        <item h="1" x="804"/>
        <item h="1" x="1186"/>
        <item h="1" x="2421"/>
        <item h="1" x="1443"/>
        <item h="1" x="1406"/>
        <item h="1" x="686"/>
        <item h="1" x="1491"/>
        <item h="1" x="1581"/>
        <item h="1" x="2520"/>
        <item h="1" x="645"/>
        <item h="1" x="969"/>
        <item h="1" x="534"/>
        <item h="1" x="2348"/>
        <item h="1" x="490"/>
        <item h="1" x="642"/>
        <item h="1" x="1212"/>
        <item h="1" x="1157"/>
        <item h="1" x="2097"/>
        <item h="1" x="1362"/>
        <item h="1" x="1004"/>
        <item h="1" x="2363"/>
        <item h="1" x="1149"/>
        <item h="1" x="2117"/>
        <item h="1" x="2107"/>
        <item h="1" x="1668"/>
        <item h="1" x="1831"/>
        <item h="1" x="933"/>
        <item h="1" x="2504"/>
        <item h="1" x="1626"/>
        <item h="1" x="1372"/>
        <item h="1" x="1273"/>
        <item h="1" x="486"/>
        <item h="1" x="1473"/>
        <item h="1" x="2344"/>
        <item h="1" x="2402"/>
        <item h="1" x="309"/>
        <item h="1" x="2343"/>
        <item h="1" x="1161"/>
        <item h="1" x="135"/>
        <item h="1" x="324"/>
        <item h="1" x="2045"/>
        <item h="1" x="2216"/>
        <item h="1" x="857"/>
        <item h="1" x="810"/>
        <item h="1" x="2211"/>
        <item h="1" x="841"/>
        <item h="1" x="37"/>
        <item h="1" x="214"/>
        <item h="1" x="2559"/>
        <item h="1" x="2283"/>
        <item h="1" x="1760"/>
        <item h="1" x="908"/>
        <item h="1" x="563"/>
        <item h="1" x="872"/>
        <item h="1" x="1430"/>
        <item h="1" x="2115"/>
        <item h="1" x="923"/>
        <item h="1" x="2092"/>
        <item h="1" x="1608"/>
        <item h="1" x="2042"/>
        <item h="1" x="1276"/>
        <item h="1" x="1249"/>
        <item h="1" x="852"/>
        <item h="1" x="1469"/>
        <item h="1" x="2450"/>
        <item h="1" x="1922"/>
        <item h="1" x="1611"/>
        <item h="1" x="779"/>
        <item h="1" x="211"/>
        <item h="1" x="2278"/>
        <item h="1" x="1160"/>
        <item h="1" x="342"/>
        <item h="1" x="1444"/>
        <item h="1" x="1610"/>
        <item h="1" x="469"/>
        <item h="1" x="210"/>
        <item h="1" x="1649"/>
        <item h="1" x="15"/>
        <item h="1" x="1825"/>
        <item h="1" x="712"/>
        <item h="1" x="858"/>
        <item h="1" x="436"/>
        <item h="1" x="85"/>
        <item h="1" x="377"/>
        <item h="1" x="1221"/>
        <item h="1" x="322"/>
        <item h="1" x="260"/>
        <item h="1" x="1595"/>
        <item h="1" x="1412"/>
        <item h="1" x="990"/>
        <item h="1" x="561"/>
        <item h="1" x="76"/>
        <item h="1" x="1562"/>
        <item h="1" x="402"/>
        <item h="1" x="299"/>
        <item h="1" x="620"/>
        <item h="1" x="282"/>
        <item h="1" x="1591"/>
        <item h="1" x="10"/>
        <item h="1" x="1583"/>
        <item h="1" x="2367"/>
        <item h="1" x="1743"/>
        <item h="1" x="206"/>
        <item h="1" x="2193"/>
        <item h="1" x="533"/>
        <item h="1" x="1044"/>
        <item h="1" x="38"/>
        <item h="1" x="795"/>
        <item h="1" x="560"/>
        <item h="1" x="2362"/>
        <item h="1" x="1659"/>
        <item h="1" x="1410"/>
        <item h="1" x="388"/>
        <item h="1" x="2466"/>
        <item h="1" x="1504"/>
        <item h="1" x="103"/>
        <item h="1" x="2382"/>
        <item h="1" x="1283"/>
        <item h="1" x="1139"/>
        <item h="1" x="760"/>
        <item h="1" x="1786"/>
        <item h="1" x="1378"/>
        <item h="1" x="1109"/>
        <item h="1" x="1716"/>
        <item h="1" x="2268"/>
        <item h="1" x="1643"/>
        <item h="1" x="2322"/>
        <item h="1" x="695"/>
        <item h="1" x="267"/>
        <item h="1" x="2217"/>
        <item h="1" x="1741"/>
        <item h="1" x="1616"/>
        <item h="1" x="508"/>
        <item h="1" x="707"/>
        <item h="1" x="1733"/>
        <item h="1" x="94"/>
        <item h="1" x="2447"/>
        <item h="1" x="1662"/>
        <item h="1" x="718"/>
        <item h="1" x="1880"/>
        <item h="1" x="2253"/>
        <item h="1" x="652"/>
        <item h="1" x="286"/>
        <item h="1" x="1617"/>
        <item h="1" x="2134"/>
        <item h="1" x="167"/>
        <item h="1" x="2345"/>
        <item h="1" x="1926"/>
        <item h="1" x="1633"/>
        <item h="1" x="2167"/>
        <item h="1" x="420"/>
        <item h="1" x="950"/>
        <item h="1" x="617"/>
        <item h="1" x="1310"/>
        <item h="1" x="1897"/>
        <item h="1" x="2276"/>
        <item h="1" x="294"/>
        <item h="1" x="408"/>
        <item h="1" x="1851"/>
        <item h="1" x="802"/>
        <item h="1" x="1158"/>
        <item h="1" x="1144"/>
        <item h="1" x="2534"/>
        <item h="1" x="2420"/>
        <item h="1" x="1126"/>
        <item h="1" x="672"/>
        <item h="1" x="1282"/>
        <item h="1" x="71"/>
        <item h="1" x="2323"/>
        <item h="1" x="2341"/>
        <item h="1" x="346"/>
        <item h="1" x="1879"/>
        <item h="1" x="77"/>
        <item h="1" x="1854"/>
        <item h="1" x="2332"/>
        <item h="1" x="1574"/>
        <item h="1" x="129"/>
        <item h="1" x="811"/>
        <item h="1" x="372"/>
        <item h="1" x="277"/>
        <item h="1" x="2491"/>
        <item h="1" x="2515"/>
        <item h="1" x="2381"/>
        <item h="1" x="2287"/>
        <item h="1" x="200"/>
        <item h="1" x="132"/>
        <item h="1" x="1683"/>
        <item h="1" x="2109"/>
        <item h="1" x="2130"/>
        <item h="1" x="1920"/>
        <item h="1" x="2349"/>
        <item h="1" x="1687"/>
        <item h="1" x="1814"/>
        <item h="1" x="2561"/>
        <item h="1" x="607"/>
        <item h="1" x="2090"/>
        <item h="1" x="989"/>
        <item h="1" x="1400"/>
        <item h="1" x="1329"/>
        <item h="1" x="751"/>
        <item h="1" x="1136"/>
        <item h="1" x="34"/>
        <item h="1" x="1861"/>
        <item h="1" x="2080"/>
        <item h="1" x="185"/>
        <item h="1" x="1020"/>
        <item h="1" x="934"/>
        <item h="1" x="2173"/>
        <item h="1" x="474"/>
        <item h="1" x="1988"/>
        <item h="1" x="982"/>
        <item h="1" x="2060"/>
        <item h="1" x="1120"/>
        <item h="1" x="1799"/>
        <item h="1" x="73"/>
        <item h="1" x="50"/>
        <item h="1" x="1266"/>
        <item h="1" x="1225"/>
        <item h="1" x="1869"/>
        <item h="1" x="1776"/>
        <item h="1" x="237"/>
        <item h="1" x="2446"/>
        <item h="1" x="2436"/>
        <item h="1" x="1778"/>
        <item h="1" x="1321"/>
        <item h="1" x="217"/>
        <item h="1" x="1589"/>
        <item h="1" x="136"/>
        <item h="1" x="947"/>
        <item h="1" x="1848"/>
        <item h="1" x="1364"/>
        <item h="1" x="2512"/>
        <item h="1" x="1375"/>
        <item h="1" x="1177"/>
        <item h="1" x="2026"/>
        <item h="1" x="109"/>
        <item h="1" x="1708"/>
        <item h="1" x="605"/>
        <item h="1" x="2050"/>
        <item h="1" x="1300"/>
        <item h="1" x="629"/>
        <item h="1" x="2254"/>
        <item h="1" x="600"/>
        <item h="1" x="1216"/>
        <item h="1" x="1713"/>
        <item h="1" x="145"/>
        <item h="1" x="1420"/>
        <item h="1" x="172"/>
        <item h="1" x="1598"/>
        <item h="1" x="1140"/>
        <item h="1" x="1301"/>
        <item h="1" x="1505"/>
        <item h="1" x="1308"/>
        <item h="1" x="416"/>
        <item h="1" x="2088"/>
        <item h="1" x="2089"/>
        <item h="1" x="447"/>
        <item h="1" x="1155"/>
        <item h="1" x="46"/>
        <item h="1" x="938"/>
        <item h="1" x="931"/>
        <item h="1" x="1029"/>
        <item h="1" x="2319"/>
        <item h="1" x="316"/>
        <item h="1" x="1447"/>
        <item h="1" x="868"/>
        <item h="1" x="2422"/>
        <item h="1" x="657"/>
        <item h="1" x="1446"/>
        <item h="1" x="1093"/>
        <item h="1" x="9"/>
        <item h="1" x="2057"/>
        <item h="1" x="2044"/>
        <item h="1" x="2481"/>
        <item h="1" x="1128"/>
        <item h="1" x="873"/>
        <item h="1" x="1675"/>
        <item h="1" x="1678"/>
        <item h="1" x="2006"/>
        <item h="1" x="823"/>
        <item h="1" x="2326"/>
        <item h="1" x="432"/>
        <item h="1" x="1720"/>
        <item h="1" x="2038"/>
        <item h="1" x="789"/>
        <item h="1" x="472"/>
        <item h="1" x="56"/>
        <item h="1" x="88"/>
        <item h="1" x="435"/>
        <item h="1" x="2243"/>
        <item h="1" x="918"/>
        <item h="1" x="1624"/>
        <item h="1" x="258"/>
        <item h="1" x="1054"/>
        <item h="1" x="147"/>
        <item h="1" x="1316"/>
        <item h="1" x="1198"/>
        <item h="1" x="1839"/>
        <item h="1" x="538"/>
        <item h="1" x="2012"/>
        <item h="1" x="1565"/>
        <item h="1" x="1315"/>
        <item h="1" x="2274"/>
        <item h="1" x="36"/>
        <item h="1" x="1302"/>
        <item h="1" x="1477"/>
        <item h="1" x="1526"/>
        <item h="1" x="2550"/>
        <item h="1" x="2398"/>
        <item h="1" x="19"/>
        <item h="1" x="1960"/>
        <item h="1" x="2524"/>
        <item h="1" x="2500"/>
        <item h="1" x="2554"/>
        <item h="1" x="2499"/>
        <item h="1" x="545"/>
        <item h="1" x="2410"/>
        <item h="1" x="834"/>
        <item h="1" x="2284"/>
        <item h="1" x="2213"/>
        <item h="1" x="1482"/>
        <item h="1" x="151"/>
        <item h="1" x="1210"/>
        <item h="1" x="384"/>
        <item h="1" x="1353"/>
        <item h="1" x="2204"/>
        <item h="1" x="777"/>
        <item h="1" x="1209"/>
        <item h="1" x="562"/>
        <item h="1" x="2452"/>
        <item h="1" x="1007"/>
        <item h="1" x="869"/>
        <item h="1" x="459"/>
        <item h="1" x="1681"/>
        <item h="1" x="2267"/>
        <item h="1" x="588"/>
        <item h="1" x="1811"/>
        <item h="1" x="1261"/>
        <item h="1" x="1629"/>
        <item h="1" x="775"/>
        <item h="1" x="2237"/>
        <item h="1" x="1607"/>
        <item h="1" x="1829"/>
        <item h="1" x="1141"/>
        <item h="1" x="1104"/>
        <item h="1" x="2297"/>
        <item h="1" x="344"/>
        <item h="1" x="1152"/>
        <item h="1" x="479"/>
        <item h="1" x="278"/>
        <item h="1" x="830"/>
        <item h="1" x="715"/>
        <item h="1" x="1428"/>
        <item h="1" x="460"/>
        <item h="1" x="2525"/>
        <item h="1" x="261"/>
        <item h="1" x="478"/>
        <item h="1" x="39"/>
        <item h="1" x="168"/>
        <item h="1" x="886"/>
        <item h="1" x="1757"/>
        <item h="1" x="412"/>
        <item h="1" x="1355"/>
        <item h="1" x="1729"/>
        <item h="1" x="2135"/>
        <item h="1" x="122"/>
        <item h="1" x="1664"/>
        <item h="1" x="149"/>
        <item h="1" x="2471"/>
        <item h="1" x="1041"/>
        <item h="1" x="847"/>
        <item h="1" x="2310"/>
        <item h="1" x="2155"/>
        <item h="1" x="421"/>
        <item h="1" x="558"/>
        <item h="1" x="1812"/>
        <item h="1" x="2093"/>
        <item h="1" x="885"/>
        <item h="1" x="1393"/>
        <item h="1" x="1185"/>
        <item h="1" x="184"/>
        <item h="1" x="1691"/>
        <item h="1" x="82"/>
        <item h="1" x="219"/>
        <item h="1" x="669"/>
        <item h="1" x="1555"/>
        <item h="1" x="2010"/>
        <item h="1" x="1083"/>
        <item h="1" x="1254"/>
        <item h="1" x="911"/>
        <item h="1" x="2305"/>
        <item h="1" x="2551"/>
        <item h="1" x="1204"/>
        <item h="1" x="792"/>
        <item h="1" x="884"/>
        <item h="1" x="2191"/>
        <item h="1" x="2086"/>
        <item h="1" x="166"/>
        <item h="1" x="1707"/>
        <item h="1" x="1003"/>
        <item h="1" x="1652"/>
        <item h="1" x="1398"/>
        <item h="1" x="1628"/>
        <item h="1" x="619"/>
        <item h="1" x="366"/>
        <item h="1" x="2116"/>
        <item h="1" x="639"/>
        <item h="1" x="1137"/>
        <item h="1" x="1418"/>
        <item h="1" x="2046"/>
        <item h="1" x="1742"/>
        <item h="1" x="303"/>
        <item h="1" x="702"/>
        <item h="1" x="2168"/>
        <item h="1" x="900"/>
        <item h="1" x="1345"/>
        <item h="1" x="2071"/>
        <item h="1" x="1512"/>
        <item h="1" x="654"/>
        <item h="1" x="1850"/>
        <item h="1" x="1679"/>
        <item h="1" x="660"/>
        <item h="1" x="525"/>
        <item h="1" x="242"/>
        <item h="1" x="361"/>
        <item h="1" x="623"/>
        <item h="1" x="116"/>
        <item h="1" x="2532"/>
        <item h="1" x="2502"/>
        <item h="1" x="1667"/>
        <item h="1" x="2371"/>
        <item h="1" x="2403"/>
        <item h="1" x="689"/>
        <item h="1" x="60"/>
        <item h="1" x="936"/>
        <item h="1" x="2569"/>
        <item h="1" x="2009"/>
        <item h="1" x="2566"/>
        <item h="1" x="1242"/>
        <item h="1" x="2437"/>
        <item h="1" x="2443"/>
        <item h="1" x="180"/>
        <item h="1" x="942"/>
        <item h="1" x="2242"/>
        <item h="1" x="2014"/>
        <item h="1" x="2327"/>
        <item h="1" x="632"/>
        <item h="1" x="181"/>
        <item h="1" x="1379"/>
        <item h="1" x="640"/>
        <item h="1" x="1459"/>
        <item h="1" x="1789"/>
        <item h="1" x="1965"/>
        <item h="1" x="146"/>
        <item h="1" x="243"/>
        <item h="1" x="2203"/>
        <item h="1" x="221"/>
        <item h="1" x="1808"/>
        <item h="1" x="199"/>
        <item h="1" x="668"/>
        <item h="1" x="1075"/>
        <item h="1" x="302"/>
        <item h="1" x="213"/>
        <item h="1" x="1805"/>
        <item h="1" x="791"/>
        <item h="1" x="822"/>
        <item h="1" x="1536"/>
        <item h="1" x="298"/>
        <item h="1" x="2250"/>
        <item h="1" x="2387"/>
        <item h="1" x="1523"/>
        <item h="1" x="676"/>
        <item h="1" x="2063"/>
        <item h="1" x="797"/>
        <item h="1" x="1864"/>
        <item h="1" x="2292"/>
        <item h="1" x="2161"/>
        <item h="1" x="275"/>
        <item h="1" x="441"/>
        <item h="1" x="2508"/>
        <item h="1" x="1388"/>
        <item h="1" x="2037"/>
        <item h="1" x="2101"/>
        <item h="1" x="959"/>
        <item h="1" x="851"/>
        <item h="1" x="1213"/>
        <item h="1" x="1025"/>
        <item h="1" x="1545"/>
        <item h="1" x="1360"/>
        <item h="1" x="890"/>
        <item h="1" x="1489"/>
        <item h="1" x="2032"/>
        <item h="1" x="1725"/>
        <item h="1" x="1630"/>
        <item h="1" x="827"/>
        <item h="1" x="557"/>
        <item h="1" x="1501"/>
        <item h="1" x="914"/>
        <item h="1" x="1306"/>
        <item h="1" x="2194"/>
        <item h="1" x="814"/>
        <item h="1" x="30"/>
        <item h="1" x="1245"/>
        <item h="1" x="1930"/>
        <item h="1" x="356"/>
        <item h="1" x="150"/>
        <item h="1" x="2488"/>
        <item h="1" x="1723"/>
        <item h="1" x="279"/>
        <item h="1" x="1187"/>
        <item h="1" x="1647"/>
        <item h="1" x="849"/>
        <item h="1" x="1251"/>
        <item h="1" x="335"/>
        <item h="1" x="62"/>
        <item h="1" x="895"/>
        <item h="1" x="331"/>
        <item h="1" x="1184"/>
        <item h="1" x="2480"/>
        <item h="1" x="379"/>
        <item h="1" x="2008"/>
        <item h="1" x="231"/>
        <item h="1" x="2519"/>
        <item h="1" x="1037"/>
        <item h="1" x="186"/>
        <item h="1" x="591"/>
        <item h="1" x="297"/>
        <item h="1" x="2542"/>
        <item h="1" x="579"/>
        <item h="1" x="2127"/>
        <item h="1" x="1059"/>
        <item h="1" x="2548"/>
        <item h="1" x="1755"/>
        <item h="1" x="1352"/>
        <item h="1" x="467"/>
        <item h="1" x="1408"/>
        <item h="1" x="2056"/>
        <item h="1" x="1657"/>
        <item h="1" x="699"/>
        <item h="1" x="2510"/>
        <item h="1" x="245"/>
        <item h="1" x="1639"/>
        <item h="1" x="768"/>
        <item h="1" x="1794"/>
        <item h="1" x="599"/>
        <item h="1" x="57"/>
        <item h="1" x="1945"/>
        <item h="1" x="2513"/>
        <item h="1" x="2280"/>
        <item h="1" x="212"/>
        <item h="1" x="836"/>
        <item h="1" x="641"/>
        <item h="1" x="1928"/>
        <item h="1" x="1968"/>
        <item h="1" x="1268"/>
        <item h="1" x="250"/>
        <item h="1" x="1455"/>
        <item h="1" x="1394"/>
        <item h="1" x="169"/>
        <item h="1" x="1150"/>
        <item h="1" x="130"/>
        <item h="1" x="392"/>
        <item h="1" x="2234"/>
        <item h="1" x="2150"/>
        <item h="1" x="1984"/>
        <item h="1" x="693"/>
        <item h="1" x="2541"/>
        <item h="1" x="726"/>
        <item h="1" x="1884"/>
        <item h="1" x="53"/>
        <item h="1" x="2140"/>
        <item h="1" x="2461"/>
        <item h="1" x="1874"/>
        <item h="1" x="904"/>
        <item h="1" x="1522"/>
        <item h="1" x="319"/>
        <item h="1" x="2312"/>
        <item h="1" x="1436"/>
        <item h="1" x="1682"/>
        <item h="1" x="230"/>
        <item h="1" x="580"/>
        <item h="1" x="1497"/>
        <item h="1" x="2404"/>
        <item h="1" x="325"/>
        <item h="1" x="962"/>
        <item h="1" x="1736"/>
        <item h="1" x="1801"/>
        <item h="1" x="616"/>
        <item h="1" x="1167"/>
        <item h="1" x="137"/>
        <item h="1" x="66"/>
        <item h="1" x="691"/>
        <item h="1" x="2070"/>
        <item h="1" x="2370"/>
        <item h="1" x="2162"/>
        <item h="1" x="93"/>
        <item h="1" x="1618"/>
        <item h="1" x="1423"/>
        <item h="1" x="1179"/>
        <item h="1" x="2016"/>
        <item h="1" x="176"/>
        <item h="1" x="1937"/>
        <item h="1" x="2048"/>
        <item h="1" x="1525"/>
        <item h="1" x="1676"/>
        <item h="1" x="688"/>
        <item h="1" x="133"/>
        <item h="1" x="1989"/>
        <item h="1" x="419"/>
        <item h="1" x="2059"/>
        <item h="1" x="391"/>
        <item h="1" x="2533"/>
        <item h="1" x="1537"/>
        <item h="1" x="2507"/>
        <item h="1" x="2286"/>
        <item h="1" x="584"/>
        <item h="1" x="2187"/>
        <item h="1" x="1317"/>
        <item h="1" x="43"/>
        <item h="1" x="252"/>
        <item h="1" x="2065"/>
        <item h="1" x="371"/>
        <item h="1" x="1546"/>
        <item h="1" x="2218"/>
        <item h="1" x="1201"/>
        <item h="1" x="2467"/>
        <item h="1" x="1241"/>
        <item h="1" x="1374"/>
        <item h="1" x="1863"/>
        <item h="1" x="477"/>
        <item h="1" x="1200"/>
        <item h="1" x="235"/>
        <item h="1" x="2412"/>
        <item h="1" x="81"/>
        <item h="1" x="798"/>
        <item h="1" x="837"/>
        <item h="1" x="1178"/>
        <item h="1" x="1654"/>
        <item h="1" x="2486"/>
        <item h="1" x="1860"/>
        <item h="1" x="1769"/>
        <item h="1" x="594"/>
        <item h="1" x="2272"/>
        <item h="1" x="1601"/>
        <item h="1" x="1754"/>
        <item h="1" x="529"/>
        <item h="1" x="1606"/>
        <item h="1" x="2137"/>
        <item h="1" x="913"/>
        <item h="1" x="867"/>
        <item h="1" x="2516"/>
        <item h="1" x="2386"/>
        <item h="1" x="1405"/>
        <item h="1" x="2227"/>
        <item h="1" x="1913"/>
        <item h="1" x="598"/>
        <item h="1" x="842"/>
        <item h="1" x="114"/>
        <item h="1" x="117"/>
        <item h="1" x="2397"/>
        <item h="1" x="2177"/>
        <item h="1" x="2184"/>
        <item h="1" x="2458"/>
        <item h="1" x="1752"/>
        <item h="1" x="1079"/>
        <item h="1" x="1215"/>
        <item h="1" x="102"/>
        <item h="1" x="1377"/>
        <item h="1" x="1096"/>
        <item h="1" x="470"/>
        <item h="1" x="1311"/>
        <item h="1" x="1424"/>
        <item h="1" x="2079"/>
        <item h="1" x="290"/>
        <item h="1" x="1382"/>
        <item h="1" x="1292"/>
        <item h="1" x="745"/>
        <item h="1" x="215"/>
        <item h="1" x="787"/>
        <item h="1" x="1947"/>
        <item h="1" x="1407"/>
        <item h="1" x="2119"/>
        <item h="1" x="547"/>
        <item h="1" x="943"/>
        <item h="1" x="1441"/>
        <item h="1" x="33"/>
        <item h="1" x="2558"/>
        <item h="1" x="148"/>
        <item h="1" x="1169"/>
        <item h="1" x="2384"/>
        <item h="1" x="1434"/>
        <item h="1" x="2241"/>
        <item h="1" x="1593"/>
        <item h="1" x="919"/>
        <item h="1" x="141"/>
        <item h="1" x="703"/>
        <item h="1" x="198"/>
        <item h="1" x="2463"/>
        <item h="1" x="2172"/>
        <item h="1" x="2313"/>
        <item h="1" x="1036"/>
        <item h="1" x="535"/>
        <item h="1" x="1692"/>
        <item h="1" x="1457"/>
        <item h="1" x="1950"/>
        <item h="1" x="42"/>
        <item h="1" x="454"/>
        <item h="1" x="1714"/>
        <item h="1" x="1551"/>
        <item h="1" x="2531"/>
        <item h="1" x="578"/>
        <item h="1" x="1230"/>
        <item h="1" x="2031"/>
        <item h="1" x="96"/>
        <item h="1" x="611"/>
        <item h="1" x="2536"/>
        <item h="1" x="643"/>
        <item h="1" x="767"/>
        <item h="1" x="1199"/>
        <item h="1" x="1227"/>
        <item h="1" x="1797"/>
        <item h="1" x="1651"/>
        <item h="1" x="80"/>
        <item h="1" x="1641"/>
        <item h="1" x="903"/>
        <item h="1" x="1684"/>
        <item h="1" x="90"/>
        <item h="1" x="2098"/>
        <item h="1" x="1856"/>
        <item h="1" x="835"/>
        <item h="1" x="682"/>
        <item h="1" x="2492"/>
        <item h="1" x="980"/>
        <item h="1" x="762"/>
        <item h="1" x="2334"/>
        <item h="1" x="4"/>
        <item h="1" x="2475"/>
        <item h="1" x="1587"/>
        <item h="1" x="2477"/>
        <item h="1" x="2423"/>
        <item h="1" x="2503"/>
        <item h="1" x="1800"/>
        <item h="1" x="203"/>
        <item h="1" x="542"/>
        <item h="1" x="2552"/>
        <item h="1" x="1365"/>
        <item h="1" x="1197"/>
        <item h="1" x="680"/>
        <item h="1" x="1013"/>
        <item h="1" x="246"/>
        <item h="1" x="1645"/>
        <item h="1" x="960"/>
        <item h="1" x="2207"/>
        <item h="1" x="239"/>
        <item h="1" x="1763"/>
        <item h="1" x="941"/>
        <item h="1" x="2220"/>
        <item h="1" x="156"/>
        <item h="1" x="667"/>
        <item h="1" x="2377"/>
        <item h="1" x="1202"/>
        <item h="1" x="844"/>
        <item h="1" x="1452"/>
        <item h="1" x="2144"/>
        <item h="1" x="1272"/>
        <item h="1" x="997"/>
        <item h="1" x="396"/>
        <item h="1" x="394"/>
        <item h="1" x="634"/>
        <item h="1" x="2385"/>
        <item h="1" x="2170"/>
        <item h="1" x="719"/>
        <item h="1" x="238"/>
        <item h="1" x="178"/>
        <item h="1" x="1458"/>
        <item h="1" x="697"/>
        <item h="1" x="189"/>
        <item h="1" x="2435"/>
        <item h="1" x="901"/>
        <item h="1" x="2470"/>
        <item h="1" x="1275"/>
        <item h="1" x="799"/>
        <item h="1" x="108"/>
        <item h="1" x="1554"/>
        <item h="1" x="1326"/>
        <item h="1" x="29"/>
        <item h="1" x="2373"/>
        <item h="1" x="1833"/>
        <item h="1" x="1689"/>
        <item h="1" x="1066"/>
        <item h="1" x="690"/>
        <item h="1" x="1935"/>
        <item h="1" x="2453"/>
        <item h="1" x="2180"/>
        <item h="1" x="614"/>
        <item h="1" x="1924"/>
        <item h="1" x="101"/>
        <item h="1" x="930"/>
        <item h="1" x="47"/>
        <item h="1" x="926"/>
        <item h="1" x="1660"/>
        <item h="1" x="174"/>
        <item h="1" x="1697"/>
        <item h="1" x="766"/>
        <item h="1" x="655"/>
        <item h="1" x="49"/>
        <item h="1" x="1957"/>
        <item h="1" x="1052"/>
        <item h="1" x="1173"/>
        <item h="1" x="824"/>
        <item h="1" x="586"/>
        <item h="1" x="1113"/>
        <item h="1" x="2529"/>
        <item h="1" x="406"/>
        <item h="1" x="1313"/>
        <item h="1" x="2113"/>
        <item h="1" x="965"/>
        <item h="1" x="343"/>
        <item h="1" x="225"/>
        <item h="1" x="2424"/>
        <item h="1" x="813"/>
        <item h="1" x="1911"/>
        <item h="1" x="2198"/>
        <item h="1" x="1558"/>
        <item h="1" x="663"/>
        <item h="1" x="1422"/>
        <item h="1" x="1031"/>
        <item h="1" x="1354"/>
        <item h="1" x="819"/>
        <item h="1" x="887"/>
        <item h="1" x="2511"/>
        <item h="1" x="1208"/>
        <item h="1" x="204"/>
        <item h="1" x="400"/>
        <item h="1" x="892"/>
        <item h="1" x="72"/>
        <item h="1" x="1330"/>
        <item h="1" x="1777"/>
        <item h="1" x="1634"/>
        <item h="1" x="2126"/>
        <item h="1" x="511"/>
        <item h="1" x="981"/>
        <item h="1" x="1753"/>
        <item h="1" x="41"/>
        <item h="1" x="2526"/>
        <item h="1" x="2027"/>
        <item h="1" x="370"/>
        <item h="1" x="444"/>
        <item h="1" x="1255"/>
        <item h="1" x="698"/>
        <item h="1" x="1964"/>
        <item h="1" x="1615"/>
        <item h="1" x="1114"/>
        <item h="1" x="171"/>
        <item h="1" x="678"/>
        <item h="1" x="2111"/>
        <item h="1" x="2132"/>
        <item h="1" x="86"/>
        <item h="1" x="226"/>
        <item h="1" x="2401"/>
        <item h="1" x="808"/>
        <item h="1" x="1171"/>
        <item h="1" x="2025"/>
        <item h="1" x="2164"/>
        <item h="1" x="2557"/>
        <item h="1" x="714"/>
        <item h="1" x="788"/>
        <item h="1" x="973"/>
        <item h="1" x="1836"/>
        <item h="1" x="575"/>
        <item h="1" x="1835"/>
        <item h="1" x="597"/>
        <item h="1" x="1796"/>
        <item h="1" x="1644"/>
        <item h="1" x="1934"/>
        <item h="1" x="2221"/>
        <item h="1" x="1205"/>
        <item h="1" x="2364"/>
        <item h="1" x="1632"/>
        <item h="1" x="1470"/>
        <item h="1" x="1290"/>
        <item h="1" x="1969"/>
        <item h="1" x="1127"/>
        <item h="1" x="1060"/>
        <item h="1" x="1966"/>
        <item h="1" x="1724"/>
        <item h="1" x="2506"/>
        <item h="1" x="2300"/>
        <item h="1" x="144"/>
        <item h="1" x="1087"/>
        <item h="1" x="2189"/>
        <item h="1" x="1774"/>
        <item h="1" x="2288"/>
        <item h="1" x="1815"/>
        <item h="1" x="2483"/>
        <item h="1" x="2003"/>
        <item h="1" x="2036"/>
        <item h="1" x="1035"/>
        <item h="1" x="387"/>
        <item h="1" x="2537"/>
        <item h="1" x="1952"/>
        <item h="1" x="2246"/>
        <item h="1" x="882"/>
        <item h="1" x="1297"/>
        <item h="1" x="2355"/>
        <item h="1" x="2549"/>
        <item h="1" x="1478"/>
        <item h="1" x="1465"/>
        <item h="1" x="1862"/>
        <item h="1" x="1994"/>
        <item h="1" x="1028"/>
        <item h="1" x="1291"/>
        <item h="1" x="1429"/>
        <item h="1" x="1908"/>
        <item h="1" x="2318"/>
        <item h="1" x="2518"/>
        <item h="1" x="609"/>
        <item h="1" x="613"/>
        <item h="1" x="1248"/>
        <item h="1" x="1064"/>
        <item h="1" x="520"/>
        <item h="1" x="1229"/>
        <item h="1" x="1548"/>
        <item h="1" x="1299"/>
        <item h="1" x="2379"/>
        <item h="1" x="273"/>
        <item h="1" x="1343"/>
        <item h="1" x="1103"/>
        <item h="1" x="439"/>
        <item h="1" x="1870"/>
        <item h="1" x="2545"/>
        <item h="1" x="301"/>
        <item h="1" x="1166"/>
        <item h="1" x="2131"/>
        <item h="1" x="972"/>
        <item h="1" x="398"/>
        <item h="1" x="991"/>
        <item h="1" x="493"/>
        <item h="1" x="1718"/>
        <item h="1" x="757"/>
        <item h="1" x="956"/>
        <item h="1" x="2320"/>
        <item h="1" x="2306"/>
        <item h="1" x="2478"/>
        <item h="1" x="2325"/>
        <item h="1" x="338"/>
        <item h="1" x="1902"/>
        <item h="1" x="1514"/>
        <item h="1" x="1231"/>
        <item h="1" x="1761"/>
        <item h="1" x="2077"/>
        <item h="1" x="1670"/>
        <item h="1" x="744"/>
        <item h="1" x="1101"/>
        <item h="1" x="1450"/>
        <item h="1" x="2505"/>
        <item h="1" x="389"/>
        <item h="1" x="845"/>
        <item h="1" x="2527"/>
        <item h="1" x="2277"/>
        <item h="1" x="51"/>
        <item h="1" x="1560"/>
        <item h="1" x="1304"/>
        <item h="1" x="856"/>
        <item h="1" x="376"/>
        <item h="1" x="840"/>
        <item h="1" x="2138"/>
        <item h="1" x="107"/>
        <item h="1" x="1319"/>
        <item h="1" x="390"/>
        <item h="1" x="2114"/>
        <item h="1" x="603"/>
        <item h="1" x="1821"/>
        <item h="1" x="498"/>
        <item h="1" x="1686"/>
        <item h="1" x="1279"/>
        <item h="1" x="1111"/>
        <item h="1" x="848"/>
        <item h="1" x="1709"/>
        <item h="1" x="1467"/>
        <item h="1" x="829"/>
        <item h="1" x="625"/>
        <item h="1" x="870"/>
        <item h="1" x="1034"/>
        <item h="1" x="285"/>
        <item h="1" x="1238"/>
        <item h="1" x="585"/>
        <item h="1" x="1454"/>
        <item h="1" x="1280"/>
        <item h="1" x="414"/>
        <item h="1" x="2149"/>
        <item h="1" x="1899"/>
        <item h="1" x="1518"/>
        <item h="1" x="734"/>
        <item h="1" x="2142"/>
        <item h="1" x="765"/>
        <item h="1" x="1312"/>
        <item h="1" x="484"/>
        <item h="1" x="409"/>
        <item h="1" x="996"/>
        <item h="1" x="2351"/>
        <item h="1" x="1694"/>
        <item h="1" x="22"/>
        <item h="1" x="1756"/>
        <item h="1" x="2232"/>
        <item h="1" x="2112"/>
        <item h="1" x="709"/>
        <item h="1" x="2201"/>
        <item h="1" x="1535"/>
        <item h="1" x="1472"/>
        <item h="1" x="466"/>
        <item h="1" x="1032"/>
        <item h="1" x="1702"/>
        <item h="1" x="1881"/>
        <item h="1" x="190"/>
        <item h="1" x="1269"/>
        <item h="1" x="1744"/>
        <item h="1" x="2163"/>
        <item h="1" x="205"/>
        <item h="1" x="801"/>
        <item h="1" x="265"/>
        <item h="1" x="932"/>
        <item h="1" x="1845"/>
        <item h="1" x="2047"/>
        <item h="1" x="1019"/>
        <item h="1" x="2120"/>
        <item h="1" x="272"/>
        <item h="1" x="2017"/>
        <item h="1" x="1540"/>
        <item h="1" x="2329"/>
        <item h="1" x="902"/>
        <item h="1" x="604"/>
        <item h="1" x="1344"/>
        <item h="1" x="1327"/>
        <item h="1" x="359"/>
        <item h="1" x="2346"/>
        <item h="1" x="123"/>
        <item h="1" x="87"/>
        <item h="1" x="193"/>
        <item h="1" x="517"/>
        <item h="1" x="1257"/>
        <item h="1" x="1413"/>
        <item h="1" x="1341"/>
        <item h="1" x="968"/>
        <item h="1" x="576"/>
        <item h="1" x="2249"/>
        <item h="1" x="308"/>
        <item h="1" x="458"/>
        <item h="1" x="2231"/>
        <item h="1" x="1557"/>
        <item h="1" x="442"/>
        <item h="1" x="1263"/>
        <item h="1" x="1002"/>
        <item h="1" x="523"/>
        <item h="1" x="1053"/>
        <item h="1" x="2199"/>
        <item h="1" x="1295"/>
        <item h="1" x="2462"/>
        <item h="1" x="1977"/>
        <item h="1" x="1953"/>
        <item h="1" x="157"/>
        <item h="1" x="300"/>
        <item h="1" x="1190"/>
        <item h="1" x="2055"/>
        <item h="1" x="1961"/>
        <item h="1" x="1704"/>
        <item h="1" x="2039"/>
        <item h="1" x="2393"/>
        <item h="1" x="1802"/>
        <item h="1" x="1666"/>
        <item h="1" x="893"/>
        <item h="1" x="1487"/>
        <item h="1" x="2096"/>
        <item h="1" x="1448"/>
        <item h="1" x="2022"/>
        <item h="1" x="271"/>
        <item h="1" x="1014"/>
        <item h="1" x="2141"/>
        <item h="1" x="818"/>
        <item h="1" x="2208"/>
        <item h="1" x="1475"/>
        <item h="1" x="257"/>
        <item h="1" x="1474"/>
        <item h="1" x="2439"/>
        <item h="1" x="1088"/>
        <item h="1" x="363"/>
        <item h="1" x="2279"/>
        <item h="1" x="1009"/>
        <item h="1" x="1823"/>
        <item h="1" x="415"/>
        <item h="1" x="2124"/>
        <item h="1" x="2390"/>
        <item h="1" x="2360"/>
        <item h="1" x="2317"/>
        <item h="1" x="1259"/>
        <item h="1" x="1517"/>
        <item h="1" x="1894"/>
        <item h="1" x="516"/>
        <item h="1" x="1855"/>
        <item h="1" x="1909"/>
        <item h="1" x="2544"/>
        <item h="1" x="1747"/>
        <item h="1" x="1766"/>
        <item h="1" x="554"/>
        <item h="1" x="2091"/>
        <item h="1" x="328"/>
        <item h="1" x="1415"/>
        <item h="1" x="438"/>
        <item h="1" x="551"/>
        <item h="1" x="716"/>
        <item h="1" x="1972"/>
        <item h="1" x="2224"/>
        <item h="1" x="515"/>
        <item h="1" x="2041"/>
        <item h="1" x="349"/>
        <item h="1" x="95"/>
        <item h="1" x="2018"/>
        <item h="1" x="1985"/>
        <item h="1" x="1385"/>
        <item h="1" x="647"/>
        <item h="1" x="99"/>
        <item h="1" x="853"/>
        <item h="1" x="1571"/>
        <item h="1" x="758"/>
        <item h="1" x="1168"/>
        <item h="1" x="2331"/>
        <item h="1" x="465"/>
        <item h="1" x="898"/>
        <item h="1" x="228"/>
        <item h="1" x="2066"/>
        <item h="1" x="1993"/>
        <item h="1" x="733"/>
        <item h="1" x="270"/>
        <item h="1" x="1887"/>
        <item h="1" x="737"/>
        <item h="1" x="1480"/>
        <item h="1" x="311"/>
        <item h="1" x="2497"/>
        <item h="1" x="2004"/>
        <item h="1" x="1182"/>
        <item h="1" x="1192"/>
        <item h="1" x="2248"/>
        <item h="1" x="209"/>
        <item h="1" x="2572"/>
        <item h="1" x="1106"/>
        <item h="1" x="1490"/>
        <item h="1" x="1065"/>
        <item h="1" x="1307"/>
        <item h="1" x="378"/>
        <item h="1" x="979"/>
        <item h="1" x="2043"/>
        <item h="1" x="1357"/>
        <item h="1" x="155"/>
        <item h="1" x="63"/>
        <item h="1" x="89"/>
        <item h="1" x="2021"/>
        <item h="1" x="1070"/>
        <item h="1" x="1712"/>
        <item h="1" x="1600"/>
        <item h="1" x="264"/>
        <item h="1" x="1425"/>
        <item h="1" x="1603"/>
        <item h="1" x="196"/>
        <item h="1" x="288"/>
        <item h="1" x="1048"/>
        <item h="1" x="1456"/>
        <item h="1" x="2380"/>
        <item h="1" x="2264"/>
        <item h="1" x="1414"/>
        <item h="1" x="55"/>
        <item h="1" x="11"/>
        <item h="1" x="1154"/>
        <item h="1" x="251"/>
        <item h="1" x="711"/>
        <item h="1" x="1055"/>
        <item h="1" x="706"/>
        <item h="1" x="1115"/>
        <item h="1" x="1791"/>
        <item h="1" x="2212"/>
        <item h="1" x="1234"/>
        <item h="1" x="1017"/>
        <item h="1" x="1368"/>
        <item h="1" x="2176"/>
        <item h="1" x="894"/>
        <item h="1" x="104"/>
        <item h="1" x="731"/>
        <item h="1" x="1073"/>
        <item h="1" x="1612"/>
        <item h="1" x="684"/>
        <item h="1" x="1818"/>
        <item h="1" x="1663"/>
        <item h="1" x="544"/>
        <item h="1" x="411"/>
        <item h="1" x="360"/>
        <item h="1" x="692"/>
        <item h="1" x="293"/>
        <item h="1" x="2501"/>
        <item h="1" x="1078"/>
        <item h="1" x="1346"/>
        <item h="1" x="83"/>
        <item h="1" x="2489"/>
        <item h="1" x="581"/>
        <item h="1" x="2456"/>
        <item h="1" x="223"/>
        <item h="1" x="23"/>
        <item h="1" x="1331"/>
        <item h="1" x="854"/>
        <item h="1" x="453"/>
        <item h="1" x="2395"/>
        <item h="1" x="1795"/>
        <item h="1" x="1010"/>
        <item h="1" x="1521"/>
        <item h="1" x="2015"/>
        <item h="1" x="69"/>
        <item h="1" x="590"/>
        <item h="1" x="112"/>
        <item h="1" x="1916"/>
        <item h="1" x="1468"/>
        <item h="1" x="158"/>
        <item h="1" x="832"/>
        <item h="1" x="429"/>
        <item h="1" x="2460"/>
        <item h="1" x="1804"/>
        <item h="1" x="863"/>
        <item h="1" x="1244"/>
        <item h="1" x="314"/>
        <item h="1" x="1758"/>
        <item h="1" x="1361"/>
        <item h="1" x="348"/>
        <item h="1" x="1927"/>
        <item h="1" x="383"/>
        <item h="1" x="566"/>
        <item h="1" x="1426"/>
        <item h="1" x="1722"/>
        <item h="1" x="1363"/>
        <item h="1" x="1865"/>
        <item h="1" x="61"/>
        <item h="1" x="1907"/>
        <item h="1" x="440"/>
        <item h="1" x="945"/>
        <item h="1" x="320"/>
        <item h="1" x="457"/>
        <item h="1" x="724"/>
        <item h="1" x="1277"/>
        <item h="1" x="1156"/>
        <item h="1" x="1033"/>
        <item h="1" x="2034"/>
        <item h="1" x="1631"/>
        <item h="1" x="1688"/>
        <item h="1" x="530"/>
        <item h="1" x="2448"/>
        <item h="1" x="1614"/>
        <item h="1" x="596"/>
        <item h="1" x="268"/>
        <item h="1" x="567"/>
        <item h="1" x="1376"/>
        <item h="1" x="154"/>
        <item h="1" x="1990"/>
        <item h="1" x="966"/>
        <item h="1" x="1133"/>
        <item h="1" x="2122"/>
        <item h="1" x="1237"/>
        <item h="1" x="1134"/>
        <item h="1" x="1130"/>
        <item h="1" x="2428"/>
        <item h="1" x="8"/>
        <item h="1" x="583"/>
        <item h="1" x="1948"/>
        <item h="1" x="1745"/>
        <item h="1" x="1767"/>
        <item h="1" x="2357"/>
        <item h="1" x="216"/>
        <item h="1" x="1479"/>
        <item h="1" x="1207"/>
        <item h="1" x="820"/>
        <item h="1" x="879"/>
        <item h="1" x="915"/>
        <item h="1" x="1941"/>
        <item h="1" x="1738"/>
        <item h="1" x="1069"/>
        <item h="1" x="443"/>
        <item h="1" x="1672"/>
        <item h="1" x="1813"/>
        <item h="1" x="543"/>
        <item h="1" x="683"/>
        <item h="1" x="2415"/>
        <item h="1" x="1102"/>
        <item h="1" x="2294"/>
        <item h="1" x="1882"/>
        <item h="1" x="68"/>
        <item h="1" x="602"/>
        <item h="1" x="2347"/>
        <item h="1" x="2493"/>
        <item h="1" x="1289"/>
        <item h="1" x="1762"/>
        <item h="1" x="1653"/>
        <item h="1" x="140"/>
        <item h="1" x="727"/>
        <item h="1" x="1550"/>
        <item h="1" x="1840"/>
        <item h="1" x="1502"/>
        <item h="1" x="1135"/>
        <item h="1" x="970"/>
        <item h="1" x="761"/>
        <item h="1" x="2128"/>
        <item h="1" x="2123"/>
        <item h="1" x="1193"/>
        <item h="1" x="1419"/>
        <item h="1" x="612"/>
        <item h="1" x="2535"/>
        <item h="1" x="334"/>
        <item h="1" x="2328"/>
        <item h="1" x="367"/>
        <item h="1" x="2540"/>
        <item h="1" x="977"/>
        <item h="1" x="874"/>
        <item h="1" x="1721"/>
        <item h="1" x="700"/>
        <item h="1" x="521"/>
        <item h="1" x="1578"/>
        <item h="1" x="630"/>
        <item h="1" x="1573"/>
        <item h="1" x="1858"/>
        <item h="1" x="992"/>
        <item h="1" x="249"/>
        <item h="1" x="764"/>
        <item h="1" x="2400"/>
        <item h="1" x="1435"/>
        <item h="1" x="1648"/>
        <item h="1" x="2485"/>
        <item h="1" x="2567"/>
        <item h="1" x="1129"/>
        <item h="1" x="1967"/>
        <item h="1" x="2465"/>
        <item h="1" x="1685"/>
        <item h="1" x="1695"/>
        <item h="1" x="1893"/>
        <item h="1" x="1783"/>
        <item h="1" x="506"/>
        <item h="1" x="1640"/>
        <item h="1" x="2356"/>
        <item h="1" x="564"/>
        <item h="1" x="1828"/>
        <item h="1" x="2302"/>
        <item h="1" x="313"/>
        <item h="1" x="1334"/>
        <item h="1" x="846"/>
        <item h="1" x="2152"/>
        <item h="1" x="386"/>
        <item h="1" x="494"/>
        <item h="1" x="120"/>
        <item h="1" x="2429"/>
        <item h="1" x="574"/>
        <item h="1" x="1539"/>
        <item h="1" x="2374"/>
        <item h="1" x="1351"/>
        <item h="1" x="1876"/>
        <item h="1" x="1174"/>
        <item h="1" x="2"/>
        <item h="1" x="175"/>
        <item h="1" x="694"/>
        <item h="1" x="1110"/>
        <item h="1" x="1544"/>
        <item h="1" x="1449"/>
        <item h="1" x="1623"/>
        <item h="1" x="1328"/>
        <item h="1" x="1896"/>
        <item h="1" x="2352"/>
        <item h="1" x="2354"/>
        <item h="1" x="2259"/>
        <item h="1" x="1324"/>
        <item h="1" x="1085"/>
        <item h="1" x="785"/>
        <item h="1" x="1810"/>
        <item h="1" x="1889"/>
        <item h="1" x="1293"/>
        <item h="1" x="550"/>
        <item h="1" x="2103"/>
        <item h="1" x="106"/>
        <item h="1" x="2303"/>
        <item h="1" x="1058"/>
        <item h="1" x="2118"/>
        <item h="1" x="738"/>
        <item h="1" x="1849"/>
        <item h="1" x="35"/>
        <item h="1" x="967"/>
        <item h="1" x="393"/>
        <item h="1" x="1656"/>
        <item h="1" x="1793"/>
        <item h="1" x="2464"/>
        <item h="1" x="1895"/>
        <item h="1" x="774"/>
        <item h="1" x="627"/>
        <item h="1" x="1082"/>
        <item h="1" x="1998"/>
        <item h="1" x="730"/>
        <item h="1" x="631"/>
        <item h="1" x="955"/>
        <item h="1" x="197"/>
        <item h="1" x="2195"/>
        <item h="1" x="2407"/>
        <item h="1" x="2570"/>
        <item h="1" x="2158"/>
        <item h="1" x="1910"/>
        <item h="1" x="2263"/>
        <item h="1" x="1582"/>
        <item h="1" x="2342"/>
        <item h="1" x="32"/>
        <item h="1" x="2147"/>
        <item h="1" x="1824"/>
        <item h="1" x="1898"/>
        <item h="1" x="1165"/>
        <item h="1" x="1817"/>
        <item h="1" x="241"/>
        <item h="1" x="1318"/>
        <item h="1" x="1635"/>
        <item h="1" x="1206"/>
        <item h="1" x="1790"/>
        <item h="1" x="2270"/>
        <item h="1" x="25"/>
        <item h="1" x="1243"/>
        <item h="1" x="2556"/>
        <item h="1" x="2146"/>
        <item h="1" x="2523"/>
        <item h="1" x="1809"/>
        <item h="1" x="924"/>
        <item h="1" x="2174"/>
        <item h="1" x="2011"/>
        <item h="1" x="1819"/>
        <item h="1" x="153"/>
        <item h="1" x="1728"/>
        <item h="1" x="1071"/>
        <item h="1" x="2459"/>
        <item h="1" x="2099"/>
        <item h="1" x="128"/>
        <item h="1" x="1493"/>
        <item h="1" x="456"/>
        <item h="1" x="2442"/>
        <item h="1" x="1974"/>
        <item h="1" x="1925"/>
        <item h="1" x="1642"/>
        <item h="1" x="2151"/>
        <item h="1" x="2405"/>
        <item h="1" x="1500"/>
        <item h="1" x="1520"/>
        <item h="1" x="2159"/>
        <item h="1" x="2058"/>
        <item h="1" x="1852"/>
        <item h="1" x="1513"/>
        <item h="1" x="2528"/>
        <item h="1" x="1494"/>
        <item h="1" x="912"/>
        <item h="1" x="1267"/>
        <item h="1" x="1"/>
        <item h="1" x="139"/>
        <item h="1" x="1784"/>
        <item h="1" x="2125"/>
        <item h="1" x="119"/>
        <item h="1" x="341"/>
        <item h="1" x="812"/>
        <item h="1" x="1122"/>
        <item h="1" x="1222"/>
        <item h="1" x="1370"/>
        <item h="1" x="2019"/>
        <item h="1" x="985"/>
        <item h="1" x="67"/>
        <item h="1" x="202"/>
        <item h="1" x="1496"/>
        <item h="1" x="920"/>
        <item h="1" x="1576"/>
        <item h="1" x="1527"/>
        <item h="1" x="353"/>
        <item h="1" x="752"/>
        <item h="1" x="1564"/>
        <item h="1" x="1181"/>
        <item h="1" x="2301"/>
        <item h="1" x="1461"/>
        <item h="1" x="2304"/>
        <item h="1" x="821"/>
        <item h="1" x="1958"/>
        <item h="1" x="1699"/>
        <item h="1" x="1979"/>
        <item h="1" x="1433"/>
        <item h="1" x="295"/>
        <item h="1" x="1211"/>
        <item h="1" x="1262"/>
        <item h="1" x="1391"/>
        <item h="1" x="1890"/>
        <item h="1" x="14"/>
        <item h="1" x="1602"/>
        <item h="1" x="783"/>
        <item h="1" x="905"/>
        <item h="1" x="2571"/>
        <item h="1" x="995"/>
        <item h="1" x="1042"/>
        <item h="1" x="2223"/>
        <item h="1" x="2383"/>
        <item h="1" x="1696"/>
        <item h="1" x="1485"/>
        <item h="1" x="2178"/>
        <item h="1" x="1746"/>
        <item h="1" x="59"/>
        <item h="1" x="608"/>
        <item h="1" x="2368"/>
        <item h="1" x="1822"/>
        <item h="1" x="2392"/>
        <item h="1" x="382"/>
        <item h="1" x="2169"/>
        <item h="1" x="877"/>
        <item h="1" x="1749"/>
        <item h="1" x="1359"/>
        <item h="1" x="939"/>
        <item h="1" x="2049"/>
        <item h="1" x="899"/>
        <item h="1" x="1050"/>
        <item h="1" x="746"/>
        <item h="1" x="503"/>
        <item h="1" x="2200"/>
        <item h="1" x="2035"/>
        <item h="1" x="1918"/>
        <item h="1" x="1792"/>
        <item h="1" x="1549"/>
        <item h="1" x="482"/>
        <item h="1" x="2196"/>
        <item h="1" x="621"/>
        <item h="1" x="1509"/>
        <item h="1" x="1097"/>
        <item h="1" x="987"/>
        <item h="1" x="397"/>
        <item h="1" x="446"/>
        <item h="1" x="381"/>
        <item h="1" x="2145"/>
        <item h="1" x="2391"/>
        <item h="1" x="1700"/>
        <item h="1" x="1563"/>
        <item h="1" x="2457"/>
        <item h="1" x="489"/>
        <item h="1" x="1049"/>
        <item h="1" x="2476"/>
        <item h="1" x="2209"/>
        <item h="1" x="674"/>
        <item h="1" x="749"/>
        <item h="1" x="1978"/>
        <item h="1" x="878"/>
        <item h="1" x="838"/>
        <item h="1" x="21"/>
        <item h="1" x="1621"/>
        <item h="1" x="1780"/>
        <item h="1" x="1981"/>
        <item h="1" x="1995"/>
        <item h="1" x="2299"/>
        <item h="1" x="2235"/>
        <item h="1" x="1567"/>
        <item h="1" x="1771"/>
        <item h="1" x="2375"/>
        <item h="1" x="121"/>
        <item h="1" x="98"/>
        <item h="1" x="1569"/>
        <item h="1" x="708"/>
        <item h="1" x="1464"/>
        <item h="1" x="173"/>
        <item h="1" x="1847"/>
        <item h="1" x="518"/>
        <item h="1" x="2564"/>
        <item h="1" x="2226"/>
        <item h="1" x="1588"/>
        <item h="1" x="1175"/>
        <item h="1" x="2434"/>
        <item h="1" x="2256"/>
        <item h="1" x="1737"/>
        <item h="1" x="281"/>
        <item h="1" x="2469"/>
        <item h="1" x="2233"/>
        <item h="1" x="2156"/>
        <item h="1" x="1484"/>
        <item h="1" x="2083"/>
        <item h="1" x="2188"/>
        <item h="1" x="2468"/>
        <item h="1" x="2160"/>
        <item h="1" x="485"/>
        <item h="1" x="2258"/>
        <item h="1" x="2236"/>
        <item h="1" x="817"/>
        <item h="1" x="2062"/>
        <item h="1" x="70"/>
        <item h="1" x="1506"/>
        <item h="1" x="2206"/>
        <item h="1" x="315"/>
        <item h="1" x="2143"/>
        <item h="1" x="1250"/>
        <item h="1" x="1959"/>
        <item h="1" x="1529"/>
        <item h="1" x="345"/>
        <item h="1" x="2418"/>
        <item h="1" x="1431"/>
        <item h="1" x="1711"/>
        <item h="1" x="1383"/>
        <item h="1" x="2487"/>
        <item h="1" x="0"/>
        <item h="1" x="1057"/>
        <item h="1" x="1940"/>
        <item h="1" x="40"/>
        <item h="1" x="399"/>
        <item h="1" x="1384"/>
        <item h="1" x="2240"/>
        <item h="1" x="306"/>
        <item h="1" x="1336"/>
        <item h="1" x="828"/>
        <item h="1" x="2521"/>
        <item t="default"/>
      </items>
    </pivotField>
    <pivotField showAll="0"/>
    <pivotField showAll="0"/>
    <pivotField showAll="0">
      <items count="6">
        <item x="3"/>
        <item x="4"/>
        <item x="1"/>
        <item x="0"/>
        <item x="2"/>
        <item t="default"/>
      </items>
    </pivotField>
    <pivotField showAll="0"/>
    <pivotField showAll="0"/>
    <pivotField showAll="0">
      <items count="3">
        <item x="1"/>
        <item x="0"/>
        <item t="default"/>
      </items>
    </pivotField>
    <pivotField showAll="0"/>
  </pivotFields>
  <rowFields count="1">
    <field x="5"/>
  </rowFields>
  <rowItems count="11">
    <i>
      <x/>
    </i>
    <i>
      <x v="1"/>
    </i>
    <i>
      <x v="2"/>
    </i>
    <i>
      <x v="3"/>
    </i>
    <i>
      <x v="4"/>
    </i>
    <i>
      <x v="5"/>
    </i>
    <i>
      <x v="6"/>
    </i>
    <i>
      <x v="7"/>
    </i>
    <i>
      <x v="8"/>
    </i>
    <i>
      <x v="9"/>
    </i>
    <i t="grand">
      <x/>
    </i>
  </rowItems>
  <colItems count="1">
    <i/>
  </colItems>
  <dataFields count="1">
    <dataField name="Sum of Sales" fld="12" baseField="0" baseItem="0"/>
  </dataFields>
  <formats count="1">
    <format dxfId="1">
      <pivotArea dataOnly="0" labelOnly="1" outline="0" axis="axisValues" fieldPosition="0"/>
    </format>
  </formats>
  <chartFormats count="33">
    <chartFormat chart="7" format="12" series="1">
      <pivotArea type="data" outline="0" fieldPosition="0">
        <references count="1">
          <reference field="4294967294" count="1" selected="0">
            <x v="0"/>
          </reference>
        </references>
      </pivotArea>
    </chartFormat>
    <chartFormat chart="7" format="13">
      <pivotArea type="data" outline="0" fieldPosition="0">
        <references count="2">
          <reference field="4294967294" count="1" selected="0">
            <x v="0"/>
          </reference>
          <reference field="5" count="1" selected="0">
            <x v="0"/>
          </reference>
        </references>
      </pivotArea>
    </chartFormat>
    <chartFormat chart="7" format="14">
      <pivotArea type="data" outline="0" fieldPosition="0">
        <references count="2">
          <reference field="4294967294" count="1" selected="0">
            <x v="0"/>
          </reference>
          <reference field="5" count="1" selected="0">
            <x v="1"/>
          </reference>
        </references>
      </pivotArea>
    </chartFormat>
    <chartFormat chart="7" format="15">
      <pivotArea type="data" outline="0" fieldPosition="0">
        <references count="2">
          <reference field="4294967294" count="1" selected="0">
            <x v="0"/>
          </reference>
          <reference field="5" count="1" selected="0">
            <x v="2"/>
          </reference>
        </references>
      </pivotArea>
    </chartFormat>
    <chartFormat chart="7" format="16">
      <pivotArea type="data" outline="0" fieldPosition="0">
        <references count="2">
          <reference field="4294967294" count="1" selected="0">
            <x v="0"/>
          </reference>
          <reference field="5" count="1" selected="0">
            <x v="3"/>
          </reference>
        </references>
      </pivotArea>
    </chartFormat>
    <chartFormat chart="7" format="17">
      <pivotArea type="data" outline="0" fieldPosition="0">
        <references count="2">
          <reference field="4294967294" count="1" selected="0">
            <x v="0"/>
          </reference>
          <reference field="5" count="1" selected="0">
            <x v="4"/>
          </reference>
        </references>
      </pivotArea>
    </chartFormat>
    <chartFormat chart="7" format="18">
      <pivotArea type="data" outline="0" fieldPosition="0">
        <references count="2">
          <reference field="4294967294" count="1" selected="0">
            <x v="0"/>
          </reference>
          <reference field="5" count="1" selected="0">
            <x v="5"/>
          </reference>
        </references>
      </pivotArea>
    </chartFormat>
    <chartFormat chart="7" format="19">
      <pivotArea type="data" outline="0" fieldPosition="0">
        <references count="2">
          <reference field="4294967294" count="1" selected="0">
            <x v="0"/>
          </reference>
          <reference field="5" count="1" selected="0">
            <x v="6"/>
          </reference>
        </references>
      </pivotArea>
    </chartFormat>
    <chartFormat chart="7" format="20">
      <pivotArea type="data" outline="0" fieldPosition="0">
        <references count="2">
          <reference field="4294967294" count="1" selected="0">
            <x v="0"/>
          </reference>
          <reference field="5" count="1" selected="0">
            <x v="7"/>
          </reference>
        </references>
      </pivotArea>
    </chartFormat>
    <chartFormat chart="7" format="21">
      <pivotArea type="data" outline="0" fieldPosition="0">
        <references count="2">
          <reference field="4294967294" count="1" selected="0">
            <x v="0"/>
          </reference>
          <reference field="5" count="1" selected="0">
            <x v="8"/>
          </reference>
        </references>
      </pivotArea>
    </chartFormat>
    <chartFormat chart="7" format="22">
      <pivotArea type="data" outline="0" fieldPosition="0">
        <references count="2">
          <reference field="4294967294" count="1" selected="0">
            <x v="0"/>
          </reference>
          <reference field="5" count="1" selected="0">
            <x v="9"/>
          </reference>
        </references>
      </pivotArea>
    </chartFormat>
    <chartFormat chart="8" format="23" series="1">
      <pivotArea type="data" outline="0" fieldPosition="0">
        <references count="1">
          <reference field="4294967294" count="1" selected="0">
            <x v="0"/>
          </reference>
        </references>
      </pivotArea>
    </chartFormat>
    <chartFormat chart="8" format="24">
      <pivotArea type="data" outline="0" fieldPosition="0">
        <references count="2">
          <reference field="4294967294" count="1" selected="0">
            <x v="0"/>
          </reference>
          <reference field="5" count="1" selected="0">
            <x v="0"/>
          </reference>
        </references>
      </pivotArea>
    </chartFormat>
    <chartFormat chart="8" format="25">
      <pivotArea type="data" outline="0" fieldPosition="0">
        <references count="2">
          <reference field="4294967294" count="1" selected="0">
            <x v="0"/>
          </reference>
          <reference field="5" count="1" selected="0">
            <x v="1"/>
          </reference>
        </references>
      </pivotArea>
    </chartFormat>
    <chartFormat chart="8" format="26">
      <pivotArea type="data" outline="0" fieldPosition="0">
        <references count="2">
          <reference field="4294967294" count="1" selected="0">
            <x v="0"/>
          </reference>
          <reference field="5" count="1" selected="0">
            <x v="2"/>
          </reference>
        </references>
      </pivotArea>
    </chartFormat>
    <chartFormat chart="8" format="27">
      <pivotArea type="data" outline="0" fieldPosition="0">
        <references count="2">
          <reference field="4294967294" count="1" selected="0">
            <x v="0"/>
          </reference>
          <reference field="5" count="1" selected="0">
            <x v="3"/>
          </reference>
        </references>
      </pivotArea>
    </chartFormat>
    <chartFormat chart="8" format="28">
      <pivotArea type="data" outline="0" fieldPosition="0">
        <references count="2">
          <reference field="4294967294" count="1" selected="0">
            <x v="0"/>
          </reference>
          <reference field="5" count="1" selected="0">
            <x v="4"/>
          </reference>
        </references>
      </pivotArea>
    </chartFormat>
    <chartFormat chart="8" format="29">
      <pivotArea type="data" outline="0" fieldPosition="0">
        <references count="2">
          <reference field="4294967294" count="1" selected="0">
            <x v="0"/>
          </reference>
          <reference field="5" count="1" selected="0">
            <x v="5"/>
          </reference>
        </references>
      </pivotArea>
    </chartFormat>
    <chartFormat chart="8" format="30">
      <pivotArea type="data" outline="0" fieldPosition="0">
        <references count="2">
          <reference field="4294967294" count="1" selected="0">
            <x v="0"/>
          </reference>
          <reference field="5" count="1" selected="0">
            <x v="6"/>
          </reference>
        </references>
      </pivotArea>
    </chartFormat>
    <chartFormat chart="8" format="31">
      <pivotArea type="data" outline="0" fieldPosition="0">
        <references count="2">
          <reference field="4294967294" count="1" selected="0">
            <x v="0"/>
          </reference>
          <reference field="5" count="1" selected="0">
            <x v="7"/>
          </reference>
        </references>
      </pivotArea>
    </chartFormat>
    <chartFormat chart="8" format="32">
      <pivotArea type="data" outline="0" fieldPosition="0">
        <references count="2">
          <reference field="4294967294" count="1" selected="0">
            <x v="0"/>
          </reference>
          <reference field="5" count="1" selected="0">
            <x v="8"/>
          </reference>
        </references>
      </pivotArea>
    </chartFormat>
    <chartFormat chart="8" format="33">
      <pivotArea type="data" outline="0" fieldPosition="0">
        <references count="2">
          <reference field="4294967294" count="1" selected="0">
            <x v="0"/>
          </reference>
          <reference field="5" count="1" selected="0">
            <x v="9"/>
          </reference>
        </references>
      </pivotArea>
    </chartFormat>
    <chartFormat chart="9" format="34" series="1">
      <pivotArea type="data" outline="0" fieldPosition="0">
        <references count="1">
          <reference field="4294967294" count="1" selected="0">
            <x v="0"/>
          </reference>
        </references>
      </pivotArea>
    </chartFormat>
    <chartFormat chart="9" format="35">
      <pivotArea type="data" outline="0" fieldPosition="0">
        <references count="2">
          <reference field="4294967294" count="1" selected="0">
            <x v="0"/>
          </reference>
          <reference field="5" count="1" selected="0">
            <x v="0"/>
          </reference>
        </references>
      </pivotArea>
    </chartFormat>
    <chartFormat chart="9" format="36">
      <pivotArea type="data" outline="0" fieldPosition="0">
        <references count="2">
          <reference field="4294967294" count="1" selected="0">
            <x v="0"/>
          </reference>
          <reference field="5" count="1" selected="0">
            <x v="1"/>
          </reference>
        </references>
      </pivotArea>
    </chartFormat>
    <chartFormat chart="9" format="37">
      <pivotArea type="data" outline="0" fieldPosition="0">
        <references count="2">
          <reference field="4294967294" count="1" selected="0">
            <x v="0"/>
          </reference>
          <reference field="5" count="1" selected="0">
            <x v="2"/>
          </reference>
        </references>
      </pivotArea>
    </chartFormat>
    <chartFormat chart="9" format="38">
      <pivotArea type="data" outline="0" fieldPosition="0">
        <references count="2">
          <reference field="4294967294" count="1" selected="0">
            <x v="0"/>
          </reference>
          <reference field="5" count="1" selected="0">
            <x v="3"/>
          </reference>
        </references>
      </pivotArea>
    </chartFormat>
    <chartFormat chart="9" format="39">
      <pivotArea type="data" outline="0" fieldPosition="0">
        <references count="2">
          <reference field="4294967294" count="1" selected="0">
            <x v="0"/>
          </reference>
          <reference field="5" count="1" selected="0">
            <x v="4"/>
          </reference>
        </references>
      </pivotArea>
    </chartFormat>
    <chartFormat chart="9" format="40">
      <pivotArea type="data" outline="0" fieldPosition="0">
        <references count="2">
          <reference field="4294967294" count="1" selected="0">
            <x v="0"/>
          </reference>
          <reference field="5" count="1" selected="0">
            <x v="5"/>
          </reference>
        </references>
      </pivotArea>
    </chartFormat>
    <chartFormat chart="9" format="41">
      <pivotArea type="data" outline="0" fieldPosition="0">
        <references count="2">
          <reference field="4294967294" count="1" selected="0">
            <x v="0"/>
          </reference>
          <reference field="5" count="1" selected="0">
            <x v="6"/>
          </reference>
        </references>
      </pivotArea>
    </chartFormat>
    <chartFormat chart="9" format="42">
      <pivotArea type="data" outline="0" fieldPosition="0">
        <references count="2">
          <reference field="4294967294" count="1" selected="0">
            <x v="0"/>
          </reference>
          <reference field="5" count="1" selected="0">
            <x v="7"/>
          </reference>
        </references>
      </pivotArea>
    </chartFormat>
    <chartFormat chart="9" format="43">
      <pivotArea type="data" outline="0" fieldPosition="0">
        <references count="2">
          <reference field="4294967294" count="1" selected="0">
            <x v="0"/>
          </reference>
          <reference field="5" count="1" selected="0">
            <x v="8"/>
          </reference>
        </references>
      </pivotArea>
    </chartFormat>
    <chartFormat chart="9" format="44">
      <pivotArea type="data" outline="0" fieldPosition="0">
        <references count="2">
          <reference field="4294967294" count="1" selected="0">
            <x v="0"/>
          </reference>
          <reference field="5"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A53CB1E-664D-406B-87A9-CC3D6F12ECB8}"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16:K21" firstHeaderRow="1" firstDataRow="1" firstDataCol="1"/>
  <pivotFields count="20">
    <pivotField showAll="0"/>
    <pivotField showAll="0"/>
    <pivotField showAll="0"/>
    <pivotField showAll="0"/>
    <pivotField showAll="0"/>
    <pivotField showAll="0">
      <items count="11">
        <item x="8"/>
        <item x="6"/>
        <item x="5"/>
        <item x="2"/>
        <item x="3"/>
        <item x="7"/>
        <item x="1"/>
        <item x="9"/>
        <item x="0"/>
        <item x="4"/>
        <item t="default"/>
      </items>
    </pivotField>
    <pivotField showAll="0">
      <items count="5">
        <item x="1"/>
        <item x="2"/>
        <item x="0"/>
        <item x="3"/>
        <item t="default"/>
      </items>
    </pivotField>
    <pivotField showAll="0">
      <items count="9">
        <item x="7"/>
        <item x="0"/>
        <item x="5"/>
        <item x="3"/>
        <item x="4"/>
        <item x="1"/>
        <item x="2"/>
        <item x="6"/>
        <item t="default"/>
      </items>
    </pivotField>
    <pivotField showAll="0">
      <items count="5">
        <item x="3"/>
        <item x="0"/>
        <item x="1"/>
        <item h="1" x="2"/>
        <item t="default"/>
      </items>
    </pivotField>
    <pivotField showAll="0"/>
    <pivotField showAll="0"/>
    <pivotField showAll="0"/>
    <pivotField showAll="0"/>
    <pivotField showAll="0"/>
    <pivotField showAll="0"/>
    <pivotField showAll="0">
      <items count="6">
        <item x="3"/>
        <item x="4"/>
        <item x="1"/>
        <item x="0"/>
        <item x="2"/>
        <item t="default"/>
      </items>
    </pivotField>
    <pivotField axis="axisRow" dataField="1" showAll="0">
      <items count="5">
        <item x="2"/>
        <item x="1"/>
        <item x="0"/>
        <item x="3"/>
        <item t="default"/>
      </items>
    </pivotField>
    <pivotField showAll="0"/>
    <pivotField showAll="0"/>
    <pivotField showAll="0"/>
  </pivotFields>
  <rowFields count="1">
    <field x="16"/>
  </rowFields>
  <rowItems count="5">
    <i>
      <x/>
    </i>
    <i>
      <x v="1"/>
    </i>
    <i>
      <x v="2"/>
    </i>
    <i>
      <x v="3"/>
    </i>
    <i t="grand">
      <x/>
    </i>
  </rowItems>
  <colItems count="1">
    <i/>
  </colItems>
  <dataFields count="1">
    <dataField name="Count of Delivery Status" fld="16"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54209B4-50DC-45E7-9878-6091D346CB42}"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rowHeaderCaption="Payment Mode">
  <location ref="G3:H9" firstHeaderRow="1" firstDataRow="1" firstDataCol="1"/>
  <pivotFields count="20">
    <pivotField showAll="0"/>
    <pivotField showAll="0"/>
    <pivotField showAll="0"/>
    <pivotField dataField="1" showAll="0"/>
    <pivotField showAll="0"/>
    <pivotField showAll="0">
      <items count="11">
        <item x="8"/>
        <item x="6"/>
        <item x="5"/>
        <item x="2"/>
        <item x="3"/>
        <item x="7"/>
        <item x="1"/>
        <item x="9"/>
        <item x="0"/>
        <item x="4"/>
        <item t="default"/>
      </items>
    </pivotField>
    <pivotField showAll="0">
      <items count="5">
        <item x="1"/>
        <item x="2"/>
        <item x="0"/>
        <item x="3"/>
        <item t="default"/>
      </items>
    </pivotField>
    <pivotField showAll="0">
      <items count="9">
        <item x="7"/>
        <item x="0"/>
        <item x="5"/>
        <item x="3"/>
        <item x="4"/>
        <item x="1"/>
        <item x="2"/>
        <item x="6"/>
        <item t="default"/>
      </items>
    </pivotField>
    <pivotField showAll="0">
      <items count="5">
        <item x="3"/>
        <item x="0"/>
        <item x="1"/>
        <item h="1" x="2"/>
        <item t="default"/>
      </items>
    </pivotField>
    <pivotField showAll="0"/>
    <pivotField showAll="0"/>
    <pivotField showAll="0"/>
    <pivotField showAll="0"/>
    <pivotField showAll="0"/>
    <pivotField showAll="0"/>
    <pivotField axis="axisRow" showAll="0">
      <items count="6">
        <item x="3"/>
        <item x="4"/>
        <item x="1"/>
        <item x="0"/>
        <item x="2"/>
        <item t="default"/>
      </items>
    </pivotField>
    <pivotField showAll="0"/>
    <pivotField showAll="0"/>
    <pivotField showAll="0"/>
    <pivotField showAll="0"/>
  </pivotFields>
  <rowFields count="1">
    <field x="15"/>
  </rowFields>
  <rowItems count="6">
    <i>
      <x/>
    </i>
    <i>
      <x v="1"/>
    </i>
    <i>
      <x v="2"/>
    </i>
    <i>
      <x v="3"/>
    </i>
    <i>
      <x v="4"/>
    </i>
    <i t="grand">
      <x/>
    </i>
  </rowItems>
  <colItems count="1">
    <i/>
  </colItems>
  <dataFields count="1">
    <dataField name="Count of Customer Segment" fld="3" subtotal="count" baseField="0" baseItem="0"/>
  </dataFields>
  <chartFormats count="2">
    <chartFormat chart="2" format="2"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2</v>
    <v>8</v>
    <v>17</v>
    <v>7</v>
  </rv>
</rvData>
</file>

<file path=xl/richData/rdrichvaluestructure.xml><?xml version="1.0" encoding="utf-8"?>
<rvStructures xmlns="http://schemas.microsoft.com/office/spreadsheetml/2017/richdata" count="1">
  <s t="_error">
    <k n="colOffset" t="i"/>
    <k n="errorType" t="i"/>
    <k n="rwOffset" t="i"/>
    <k n="subType" t="i"/>
  </s>
</rvStructure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13832EB1-5192-491E-AE68-B94E8BCF725D}" sourceName="Category">
  <pivotTables>
    <pivotTable tabId="3" name="PivotTable4"/>
    <pivotTable tabId="3" name="PivotTable1"/>
    <pivotTable tabId="3" name="PivotTable5"/>
    <pivotTable tabId="3" name="PivotTable6"/>
    <pivotTable tabId="3" name="PivotTable7"/>
    <pivotTable tabId="3" name="PivotTable8"/>
    <pivotTable tabId="3" name="PivotTable9"/>
    <pivotTable tabId="3" name="PivotTable10"/>
    <pivotTable tabId="3" name="PivotTable2"/>
    <pivotTable tabId="3" name="PivotTable3"/>
  </pivotTables>
  <data>
    <tabular pivotCacheId="1338124636">
      <items count="4">
        <i x="3" s="1"/>
        <i x="0" s="1"/>
        <i x="1" s="1"/>
        <i x="2"/>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1BF962F-51B3-46A8-ADB4-8C7A99990145}" sourceName="Region">
  <pivotTables>
    <pivotTable tabId="3" name="PivotTable1"/>
    <pivotTable tabId="3" name="PivotTable2"/>
    <pivotTable tabId="3" name="PivotTable4"/>
    <pivotTable tabId="3" name="PivotTable5"/>
    <pivotTable tabId="3" name="PivotTable6"/>
    <pivotTable tabId="3" name="PivotTable7"/>
    <pivotTable tabId="3" name="PivotTable8"/>
    <pivotTable tabId="3" name="PivotTable9"/>
    <pivotTable tabId="3" name="PivotTable10"/>
  </pivotTables>
  <data>
    <tabular pivotCacheId="1338124636">
      <items count="4">
        <i x="1" s="1"/>
        <i x="2" s="1"/>
        <i x="0"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B2CADD04-957E-40BC-AA85-3295FE817FE7}" sourceName="Payment Mode">
  <pivotTables>
    <pivotTable tabId="3" name="PivotTable4"/>
    <pivotTable tabId="3" name="PivotTable1"/>
    <pivotTable tabId="3" name="PivotTable2"/>
    <pivotTable tabId="3" name="PivotTable5"/>
    <pivotTable tabId="3" name="PivotTable6"/>
    <pivotTable tabId="3" name="PivotTable7"/>
    <pivotTable tabId="3" name="PivotTable8"/>
    <pivotTable tabId="3" name="PivotTable9"/>
    <pivotTable tabId="3" name="PivotTable10"/>
  </pivotTables>
  <data>
    <tabular pivotCacheId="1338124636">
      <items count="5">
        <i x="3" s="1"/>
        <i x="4" s="1"/>
        <i x="1" s="1"/>
        <i x="0"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32F93D9E-DCCC-4F7C-96B1-2F7C66FBEACD}" sourceName="Product">
  <pivotTables>
    <pivotTable tabId="3" name="PivotTable6"/>
    <pivotTable tabId="3" name="PivotTable1"/>
    <pivotTable tabId="3" name="PivotTable2"/>
    <pivotTable tabId="3" name="PivotTable4"/>
    <pivotTable tabId="3" name="PivotTable5"/>
    <pivotTable tabId="3" name="PivotTable7"/>
    <pivotTable tabId="3" name="PivotTable8"/>
    <pivotTable tabId="3" name="PivotTable9"/>
    <pivotTable tabId="3" name="PivotTable10"/>
  </pivotTables>
  <data>
    <tabular pivotCacheId="1338124636">
      <items count="8">
        <i x="7" s="1"/>
        <i x="0" s="1"/>
        <i x="5" s="1"/>
        <i x="3" s="1"/>
        <i x="4" s="1"/>
        <i x="1" s="1"/>
        <i x="6" s="1"/>
        <i x="2"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28F951C7-5164-4005-9899-A40554A11162}" sourceName="City">
  <pivotTables>
    <pivotTable tabId="3" name="PivotTable8"/>
    <pivotTable tabId="3" name="PivotTable1"/>
    <pivotTable tabId="3" name="PivotTable2"/>
    <pivotTable tabId="3" name="PivotTable4"/>
    <pivotTable tabId="3" name="PivotTable5"/>
    <pivotTable tabId="3" name="PivotTable6"/>
    <pivotTable tabId="3" name="PivotTable7"/>
    <pivotTable tabId="3" name="PivotTable9"/>
    <pivotTable tabId="3" name="PivotTable10"/>
  </pivotTables>
  <data>
    <tabular pivotCacheId="1338124636">
      <items count="10">
        <i x="8" s="1"/>
        <i x="6" s="1"/>
        <i x="5" s="1"/>
        <i x="2" s="1"/>
        <i x="3" s="1"/>
        <i x="7" s="1"/>
        <i x="1" s="1"/>
        <i x="9" s="1"/>
        <i x="0" s="1"/>
        <i x="4"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 xr10:uid="{5FB846F9-6D7E-4696-BC58-ACA8DB0ABC46}" sourceName="Sales">
  <pivotTables>
    <pivotTable tabId="3" name="PivotTable8"/>
    <pivotTable tabId="3" name="PivotTable9"/>
  </pivotTables>
  <data>
    <tabular pivotCacheId="1338124636">
      <items count="2573">
        <i x="337"/>
        <i x="2225"/>
        <i x="2451"/>
        <i x="1323"/>
        <i x="2338"/>
        <i x="807"/>
        <i x="2182"/>
        <i x="2210"/>
        <i x="937"/>
        <i x="1901"/>
        <i x="1580"/>
        <i x="922"/>
        <i x="2033"/>
        <i x="2473"/>
        <i x="1533"/>
        <i x="2389"/>
        <i x="1826"/>
        <i x="2494"/>
        <i x="1176"/>
        <i x="1451"/>
        <i x="248"/>
        <i x="1842"/>
        <i x="2175"/>
        <i x="921"/>
        <i x="1348"/>
        <i x="1220"/>
        <i x="1063"/>
        <i x="2335"/>
        <i x="500"/>
        <i x="601"/>
        <i x="1917"/>
        <i x="1503"/>
        <i x="1773"/>
        <i x="1877"/>
        <i x="507"/>
        <i x="284"/>
        <i x="2073"/>
        <i x="1538"/>
        <i x="1170"/>
        <i x="2285" s="1"/>
        <i x="2053" s="1"/>
        <i x="958" s="1"/>
        <i x="113" s="1"/>
        <i x="1100" s="1"/>
        <i x="1982" s="1"/>
        <i x="2179" s="1"/>
        <i x="648" s="1"/>
        <i x="2563" s="1"/>
        <i x="778" s="1"/>
        <i x="2333" s="1"/>
        <i x="1148" s="1"/>
        <i x="1228" s="1"/>
        <i x="2414" s="1"/>
        <i x="2085" s="1"/>
        <i x="2183" s="1"/>
        <i x="1409" s="1"/>
        <i x="1270" s="1"/>
        <i x="2484" s="1"/>
        <i x="195" s="1"/>
        <i x="152" s="1"/>
        <i x="340" s="1"/>
        <i x="1834" s="1"/>
        <i x="927" s="1"/>
        <i x="1734" s="1"/>
        <i x="502"/>
        <i x="455"/>
        <i x="405"/>
        <i x="1646"/>
        <i x="1931"/>
        <i x="2238"/>
        <i x="1476"/>
        <i x="1992"/>
        <i x="1971"/>
        <i x="2076"/>
        <i x="735"/>
        <i x="1027"/>
        <i x="1218"/>
        <i x="473"/>
        <i x="1012"/>
        <i x="650"/>
        <i x="240"/>
        <i x="1781"/>
        <i x="84"/>
        <i x="865"/>
        <i x="1892"/>
        <i x="2298"/>
        <i x="2265"/>
        <i x="1040"/>
        <i x="1787"/>
        <i x="138"/>
        <i x="524"/>
        <i x="2408"/>
        <i x="1005"/>
        <i x="510"/>
        <i x="2479"/>
        <i x="1194"/>
        <i x="1906"/>
        <i x="1021"/>
        <i x="2562"/>
        <i x="1086"/>
        <i x="1730"/>
        <i x="1891"/>
        <i x="2394"/>
        <i x="1107"/>
        <i x="2095"/>
        <i x="728"/>
        <i x="2358"/>
        <i x="2336"/>
        <i x="5"/>
        <i x="2430"/>
        <i x="2273"/>
        <i x="701"/>
        <i x="1690"/>
        <i x="1089"/>
        <i x="1816"/>
        <i x="413"/>
        <i x="2102"/>
        <i x="234"/>
        <i x="1350"/>
        <i x="1559"/>
        <i x="1938"/>
        <i x="514"/>
        <i x="1534"/>
        <i x="2543"/>
        <i x="935"/>
        <i x="1024"/>
        <i x="2266"/>
        <i x="687"/>
        <i x="1358"/>
        <i x="916"/>
        <i x="1395"/>
        <i x="1001"/>
        <i x="1153"/>
        <i x="876"/>
        <i x="1219"/>
        <i x="124"/>
        <i x="986"/>
        <i x="253"/>
        <i x="1483"/>
        <i x="794"/>
        <i x="951"/>
        <i x="1386"/>
        <i x="1915"/>
        <i x="1125"/>
        <i x="1333"/>
        <i x="803"/>
        <i x="1145"/>
        <i x="653"/>
        <i x="1439"/>
        <i x="2307"/>
        <i x="1878"/>
        <i x="1575"/>
        <i x="1866"/>
        <i x="1585"/>
        <i x="336"/>
        <i x="143"/>
        <i x="953"/>
        <i x="2455"/>
        <i x="1970"/>
        <i x="97"/>
        <i x="78"/>
        <i x="1367"/>
        <i x="2247"/>
        <i x="1779"/>
        <i x="1572"/>
        <i x="1068"/>
        <i x="1119"/>
        <i x="1226"/>
        <i x="1008"/>
        <i x="488"/>
        <i x="352"/>
        <i x="504"/>
        <i x="218"/>
        <i x="1547"/>
        <i x="1946"/>
        <i x="1440"/>
        <i x="670"/>
        <i x="1076"/>
        <i x="100"/>
        <i x="2449"/>
        <i x="476"/>
        <i x="110"/>
        <i x="1043"/>
        <i x="1715"/>
        <i x="1338"/>
        <i x="1112"/>
        <i x="1674"/>
        <i x="704"/>
        <i x="1373"/>
        <i x="1045"/>
        <i x="582"/>
        <i x="445"/>
        <i x="1189"/>
        <i x="759"/>
        <i x="1098"/>
        <i x="1143"/>
        <i x="1062"/>
        <i x="2289"/>
        <i x="1117"/>
        <i x="403"/>
        <i x="2214"/>
        <i x="1116"/>
        <i x="1380"/>
        <i x="756"/>
        <i x="428"/>
        <i x="468"/>
        <i x="495"/>
        <i x="964"/>
        <i x="2106"/>
        <i x="1798"/>
        <i x="1325"/>
        <i x="2472"/>
        <i x="1596"/>
        <i x="1698"/>
        <i x="2051"/>
        <i x="1305"/>
        <i x="208"/>
        <i x="1637"/>
        <i x="351"/>
        <i x="850"/>
        <i x="2081"/>
        <i x="1872"/>
        <i x="1703"/>
        <i x="2260"/>
        <i x="125"/>
        <i x="1900"/>
        <i x="1094"/>
        <i x="1875"/>
        <i x="771"/>
        <i x="2538"/>
        <i x="1023"/>
        <i x="380"/>
        <i x="1369"/>
        <i x="2271"/>
        <i x="587"/>
        <i x="917"/>
        <i x="1240"/>
        <i x="188"/>
        <i x="2281"/>
        <i x="1247"/>
        <i x="2061"/>
        <i x="1731"/>
        <i x="2157"/>
        <i x="1832"/>
        <i x="1859"/>
        <i x="1294"/>
        <i x="2269"/>
        <i x="685"/>
        <i x="994"/>
        <i x="1214"/>
        <i x="763"/>
        <i x="615"/>
        <i x="946"/>
        <i x="1739"/>
        <i x="1188"/>
        <i x="307"/>
        <i x="164"/>
        <i x="1597"/>
        <i x="74"/>
        <i x="2153"/>
        <i x="572"/>
        <i x="993"/>
        <i x="1508"/>
        <i x="1740"/>
        <i x="274"/>
        <i x="2029"/>
        <i x="2555"/>
        <i x="1511"/>
        <i x="1462"/>
        <i x="2129"/>
        <i x="1999"/>
        <i x="2136"/>
        <i x="451"/>
        <i x="333"/>
        <i x="1337"/>
        <i x="1146"/>
        <i x="2530"/>
        <i x="1499"/>
        <i x="2324"/>
        <i x="1371"/>
        <i x="2388"/>
        <i x="1844"/>
        <i x="1118"/>
        <i x="2219"/>
        <i x="2202"/>
        <i x="2376"/>
        <i x="713"/>
        <i x="2275"/>
        <i x="776"/>
        <i x="862"/>
        <i x="1183"/>
        <i x="2568"/>
        <i x="659"/>
        <i x="1693"/>
        <i x="651"/>
        <i x="1932"/>
        <i x="1782"/>
        <i x="2024"/>
        <i x="27"/>
        <i x="160"/>
        <i x="2565"/>
        <i x="373"/>
        <i x="1638"/>
        <i x="1577"/>
        <i x="1492"/>
        <i x="426"/>
        <i x="677"/>
        <i x="1389"/>
        <i x="793"/>
        <i x="1298"/>
        <i x="1846"/>
        <i x="780"/>
        <i x="1274"/>
        <i x="1401"/>
        <i x="929"/>
        <i x="1081"/>
        <i x="179"/>
        <i x="559"/>
        <i x="769"/>
        <i x="2072"/>
        <i x="522"/>
        <i x="2427"/>
        <i x="2419"/>
        <i x="593"/>
        <i x="2252"/>
        <i x="2438"/>
        <i x="512"/>
        <i x="1416"/>
        <i x="263"/>
        <i x="480"/>
        <i x="556"/>
        <i x="805"/>
        <i x="1991"/>
        <i x="1717"/>
        <i x="531"/>
        <i x="1680"/>
        <i x="1314"/>
        <i x="1396"/>
        <i x="475"/>
        <i x="65"/>
        <i x="2007"/>
        <i x="374"/>
        <i x="2498"/>
        <i x="954"/>
        <i x="280"/>
        <i x="2517"/>
        <i x="127"/>
        <i x="568"/>
        <i x="365"/>
        <i x="1084"/>
        <i x="28"/>
        <i x="1975"/>
        <i x="2228"/>
        <i x="1625"/>
        <i x="755"/>
        <i x="276"/>
        <i x="816"/>
        <i x="2445"/>
        <i x="983"/>
        <i x="1830"/>
        <i x="501"/>
        <i x="2282"/>
        <i x="2337"/>
        <i x="1568"/>
        <i x="2444"/>
        <i x="1541"/>
        <i x="304"/>
        <i x="1515"/>
        <i x="26"/>
        <i x="1951"/>
        <i x="1147"/>
        <i x="628"/>
        <i x="2474"/>
        <i x="2426"/>
        <i x="1445"/>
        <i x="1151"/>
        <i x="162"/>
        <i x="358"/>
        <i x="1868"/>
        <i x="134"/>
        <i x="1883"/>
        <i x="773"/>
        <i x="326"/>
        <i x="679"/>
        <i x="646"/>
        <i x="1287"/>
        <i x="1726"/>
        <i x="289"/>
        <i x="2411"/>
        <i x="1609"/>
        <i x="332"/>
        <i x="2023"/>
        <i x="1286"/>
        <i x="296"/>
        <i x="1223"/>
        <i x="662"/>
        <i x="1764"/>
        <i x="1288"/>
        <i x="2522"/>
        <i x="2239"/>
        <i x="1705"/>
        <i x="161"/>
        <i x="949"/>
        <i x="48"/>
        <i x="1886"/>
        <i x="2139"/>
        <i x="1885"/>
        <i x="254"/>
        <i x="729"/>
        <i x="1011"/>
        <i x="592"/>
        <i x="2365"/>
        <i x="717"/>
        <i x="2553"/>
        <i x="1239"/>
        <i x="1232"/>
        <i x="463"/>
        <i x="1531"/>
        <i x="2215"/>
        <i x="1619"/>
        <i x="2409"/>
        <i x="1963"/>
        <i x="1566"/>
        <i x="519"/>
        <i x="79"/>
        <i x="883"/>
        <i x="2431"/>
        <i x="1553"/>
        <i x="13"/>
        <i x="236"/>
        <i x="999"/>
        <i x="2321"/>
        <i x="1768"/>
        <i x="1748"/>
        <i x="1627"/>
        <i x="2406"/>
        <i x="357"/>
        <i x="2030"/>
        <i x="595"/>
        <i x="118"/>
        <i x="750"/>
        <i x="2308"/>
        <i x="1285"/>
        <i x="541"/>
        <i x="2441"/>
        <i x="2316"/>
        <i x="952"/>
        <i x="54"/>
        <i x="1956"/>
        <i x="1138"/>
        <i x="1516"/>
        <i x="555"/>
        <i x="44"/>
        <i x="864"/>
        <i x="1944"/>
        <i x="2028"/>
        <i x="1519"/>
        <i x="1556"/>
        <i x="1594"/>
        <i x="1026"/>
        <i x="1775"/>
        <i x="809"/>
        <i x="269"/>
        <i x="256"/>
        <i x="1421"/>
        <i x="1347"/>
        <i x="998"/>
        <i x="417"/>
        <i x="2181"/>
        <i x="988"/>
        <i x="434"/>
        <i x="1164"/>
        <i x="404"/>
        <i x="2186"/>
        <i x="350"/>
        <i x="2100"/>
        <i x="2251"/>
        <i x="1542"/>
        <i x="1320"/>
        <i x="487"/>
        <i x="1260"/>
        <i x="1322"/>
        <i x="1942"/>
        <i x="2339"/>
        <i x="673"/>
        <i x="194"/>
        <i x="131"/>
        <i x="1077"/>
        <i x="1888"/>
        <i x="1923"/>
        <i x="1806"/>
        <i x="2359"/>
        <i x="1381"/>
        <i x="2005"/>
        <i x="1590"/>
        <i x="2110"/>
        <i x="891"/>
        <i x="1532"/>
        <i x="1460"/>
        <i x="548"/>
        <i x="2560"/>
        <i x="1284"/>
        <i x="754"/>
        <i x="17"/>
        <i x="170"/>
        <i x="2547"/>
        <i x="606"/>
        <i x="664"/>
        <i x="2013"/>
        <i x="948"/>
        <i x="984"/>
        <i x="843"/>
        <i x="1092"/>
        <i x="1018"/>
        <i x="2255"/>
        <i x="1392"/>
        <i x="861"/>
        <i x="1710"/>
        <i x="1933"/>
        <i x="2069"/>
        <i x="1750"/>
        <i x="464"/>
        <i x="111"/>
        <i x="2454"/>
        <i x="1949"/>
        <i x="2230"/>
        <i x="1252"/>
        <i x="2087"/>
        <i x="569"/>
        <i x="2350"/>
        <i x="115"/>
        <i x="1987"/>
        <i x="422"/>
        <i x="638"/>
        <i x="741"/>
        <i x="2315"/>
        <i x="1530"/>
        <i x="589"/>
        <i x="2361"/>
        <i x="1613"/>
        <i x="1579"/>
        <i x="1442"/>
        <i x="1233"/>
        <i x="681"/>
        <i x="1217"/>
        <i x="1091"/>
        <i x="2262"/>
        <i x="974"/>
        <i x="1061"/>
        <i x="732"/>
        <i x="618"/>
        <i x="1015"/>
        <i x="528"/>
        <i x="1195"/>
        <i x="833"/>
        <i x="1356"/>
        <i x="462"/>
        <i x="1788"/>
        <i x="1905"/>
        <i x="831"/>
        <i x="499"/>
        <i x="1658"/>
        <i x="375"/>
        <i x="163"/>
        <i x="1296"/>
        <i x="644"/>
        <i x="1929"/>
        <i x="1772"/>
        <i x="1432"/>
        <i x="1759"/>
        <i x="6"/>
        <i x="287"/>
        <i x="2205"/>
        <i x="671"/>
        <i x="1196"/>
        <i x="1586"/>
        <i x="291"/>
        <i x="505"/>
        <i x="1751"/>
        <i x="859"/>
        <i x="1131"/>
        <i x="2052"/>
        <i x="2192"/>
        <i x="1867"/>
        <i x="321"/>
        <i x="1039"/>
        <i x="880"/>
        <i x="423"/>
        <i x="2222"/>
        <i x="971"/>
        <i x="1142"/>
        <i x="1466"/>
        <i x="224"/>
        <i x="839"/>
        <i x="2309"/>
        <i x="1264"/>
        <i x="105"/>
        <i x="1605"/>
        <i x="649"/>
        <i x="940"/>
        <i x="2546"/>
        <i x="1191"/>
        <i x="526"/>
        <i x="725"/>
        <i x="1235"/>
        <i x="310"/>
        <i x="552"/>
        <i x="2185"/>
        <i x="666"/>
        <i x="1022"/>
        <i x="747"/>
        <i x="1732"/>
        <i x="18"/>
        <i x="395"/>
        <i x="1655"/>
        <i x="2197"/>
        <i x="1820"/>
        <i x="1340"/>
        <i x="1983"/>
        <i x="232"/>
        <i x="2378"/>
        <i x="1837"/>
        <i x="1524"/>
        <i x="1543"/>
        <i x="1397"/>
        <i x="20"/>
        <i x="1309"/>
        <i x="1046"/>
        <i x="1403"/>
        <i x="1163"/>
        <i x="636"/>
        <i x="2190"/>
        <i x="183"/>
        <i x="1841"/>
        <i x="1921"/>
        <i x="2330"/>
        <i x="963"/>
        <i x="1701"/>
        <i x="177"/>
        <i x="537"/>
        <i x="1332"/>
        <i x="742"/>
        <i x="347"/>
        <i x="2372"/>
        <i x="2495"/>
        <i x="1939"/>
        <i x="626"/>
        <i x="2229"/>
        <i x="1402"/>
        <i x="452"/>
        <i x="1980"/>
        <i x="1278"/>
        <i x="1335"/>
        <i x="696"/>
        <i x="165"/>
        <i x="1056"/>
        <i x="471"/>
        <i x="1719"/>
        <i x="546"/>
        <i x="12"/>
        <i x="58"/>
        <i x="1936"/>
        <i x="159"/>
        <i x="354"/>
        <i x="889"/>
        <i x="1955"/>
        <i x="2040"/>
        <i x="2094"/>
        <i x="2416"/>
        <i x="573"/>
        <i x="2074"/>
        <i x="425"/>
        <i x="976"/>
        <i x="796"/>
        <i x="1770"/>
        <i x="539"/>
        <i x="2245"/>
        <i x="553"/>
        <i x="2133"/>
        <i x="1271"/>
        <i x="658"/>
        <i x="2509"/>
        <i x="570"/>
        <i x="871"/>
        <i x="1986"/>
        <i x="2311"/>
        <i x="928"/>
        <i x="1399"/>
        <i x="897"/>
        <i x="1997"/>
        <i x="866"/>
        <i x="1162"/>
        <i x="633"/>
        <i x="705"/>
        <i x="1727"/>
        <i x="909"/>
        <i x="1072"/>
        <i x="52"/>
        <i x="45"/>
        <i x="1463"/>
        <i x="1236"/>
        <i x="2154"/>
        <i x="192"/>
        <i x="2295"/>
        <i x="513"/>
        <i x="1495"/>
        <i x="1000"/>
        <i x="610"/>
        <i x="1074"/>
        <i x="329"/>
        <i x="424"/>
        <i x="2002"/>
        <i x="1438"/>
        <i x="740"/>
        <i x="407"/>
        <i x="418"/>
        <i x="1765"/>
        <i x="661"/>
        <i x="1507"/>
        <i x="1159"/>
        <i x="906"/>
        <i x="888"/>
        <i x="330"/>
        <i x="1857"/>
        <i x="826"/>
        <i x="2068"/>
        <i x="1481"/>
        <i x="2539"/>
        <i x="191"/>
        <i x="7"/>
        <i x="565"/>
        <i x="1047"/>
        <i x="1121"/>
        <i x="187"/>
        <i x="229"/>
        <i x="1411"/>
        <i x="1954"/>
        <i x="1873"/>
        <i x="247"/>
        <i x="2413"/>
        <i x="1339"/>
        <i x="385"/>
        <i x="739"/>
        <i x="1973"/>
        <i x="1246"/>
        <i x="461"/>
        <i x="317"/>
        <i x="1803"/>
        <i x="1661"/>
        <i x="305"/>
        <i x="450"/>
        <i x="1912"/>
        <i x="1258"/>
        <i x="1669"/>
        <i x="2084"/>
        <i x="368"/>
        <i x="91"/>
        <i x="622"/>
        <i x="1636"/>
        <i x="327"/>
        <i x="710"/>
        <i x="283"/>
        <i x="1387"/>
        <i x="369"/>
        <i x="318"/>
        <i x="1203"/>
        <i x="1552"/>
        <i x="540"/>
        <i x="1584"/>
        <i x="2396"/>
        <i x="571"/>
        <i x="1256"/>
        <i x="1976"/>
        <i x="772"/>
        <i x="355"/>
        <i x="2108"/>
        <i x="201"/>
        <i x="1417"/>
        <i x="2104"/>
        <i x="770"/>
        <i x="2353"/>
        <i x="1253"/>
        <i x="1919"/>
        <i x="1706"/>
        <i x="1437"/>
        <i x="1650"/>
        <i x="1665"/>
        <i x="410"/>
        <i x="496"/>
        <i x="1843"/>
        <i x="142"/>
        <i x="1108"/>
        <i x="2482"/>
        <i x="1172"/>
        <i x="364"/>
        <i x="532"/>
        <i x="806"/>
        <i x="1427"/>
        <i x="2440"/>
        <i x="1735"/>
        <i x="433"/>
        <i x="743"/>
        <i x="1561"/>
        <i x="2432"/>
        <i x="1903"/>
        <i x="2067"/>
        <i x="637"/>
        <i x="24"/>
        <i x="2433"/>
        <i x="1224"/>
        <i x="1090"/>
        <i x="1853"/>
        <i x="323"/>
        <i x="1471"/>
        <i x="1303"/>
        <i x="961"/>
        <i x="784"/>
        <i x="431"/>
        <i x="1962"/>
        <i x="723"/>
        <i x="2082"/>
        <i x="944"/>
        <i x="1904"/>
        <i x="227"/>
        <i x="656"/>
        <i x="2340"/>
        <i x="491"/>
        <i x="527"/>
        <i x="1132"/>
        <i x="720"/>
        <i x="92"/>
        <i x="2257"/>
        <i x="721"/>
        <i x="907"/>
        <i x="1281"/>
        <i x="2425"/>
        <i x="220"/>
        <i x="781"/>
        <i x="1604"/>
        <i x="1996"/>
        <i x="362"/>
        <i x="1827"/>
        <i x="2290"/>
        <i x="339"/>
        <i x="2075"/>
        <i x="2001"/>
        <i x="875"/>
        <i x="782"/>
        <i x="1622"/>
        <i x="1342"/>
        <i x="2054"/>
        <i x="549"/>
        <i x="1123"/>
        <i x="75"/>
        <i x="492"/>
        <i x="2078"/>
        <i x="182"/>
        <i x="2148"/>
        <i x="448"/>
        <i x="536"/>
        <i x="624"/>
        <i x="126"/>
        <i x="1105"/>
        <i x="1510"/>
        <i x="1838"/>
        <i x="2165"/>
        <i x="427"/>
        <i x="1498"/>
        <i x="1785"/>
        <i x="1486"/>
        <i x="1914"/>
        <i x="481"/>
        <i x="2000"/>
        <i x="2064"/>
        <i x="1006"/>
        <i x="753"/>
        <i x="2171"/>
        <i x="855"/>
        <i x="2020"/>
        <i x="2490"/>
        <i x="259"/>
        <i x="292"/>
        <i x="2166"/>
        <i x="1349"/>
        <i x="1488"/>
        <i x="2261"/>
        <i x="430"/>
        <i x="483"/>
        <i x="748"/>
        <i x="1180"/>
        <i x="881"/>
        <i x="262"/>
        <i x="1067"/>
        <i x="910"/>
        <i x="2121"/>
        <i x="957"/>
        <i x="2244"/>
        <i x="800"/>
        <i x="2366"/>
        <i x="1080"/>
        <i x="2291"/>
        <i x="978"/>
        <i x="31"/>
        <i x="1404"/>
        <i x="2369"/>
        <i x="896"/>
        <i x="577"/>
        <i x="1390"/>
        <i x="1265"/>
        <i x="64"/>
        <i x="2293"/>
        <i x="1620"/>
        <i x="815"/>
        <i x="786"/>
        <i x="635"/>
        <i x="1453"/>
        <i x="1671"/>
        <i x="1016"/>
        <i x="1673"/>
        <i x="1030"/>
        <i x="509"/>
        <i x="2105"/>
        <i x="1592"/>
        <i x="825"/>
        <i x="1871"/>
        <i x="497"/>
        <i x="3"/>
        <i x="1124"/>
        <i x="790"/>
        <i x="1570"/>
        <i x="1095"/>
        <i x="255"/>
        <i x="2296"/>
        <i x="675"/>
        <i x="207"/>
        <i x="16"/>
        <i x="1807"/>
        <i x="401"/>
        <i x="2496"/>
        <i x="312"/>
        <i x="1366"/>
        <i x="1528"/>
        <i x="437"/>
        <i x="2514"/>
        <i x="1051"/>
        <i x="266"/>
        <i x="2417"/>
        <i x="1943"/>
        <i x="975"/>
        <i x="722"/>
        <i x="1677"/>
        <i x="449"/>
        <i x="804"/>
        <i x="1186"/>
        <i x="2421"/>
        <i x="1443"/>
        <i x="1406"/>
        <i x="686"/>
        <i x="1491"/>
        <i x="1581"/>
        <i x="2520"/>
        <i x="969"/>
        <i x="534"/>
        <i x="2348"/>
        <i x="490"/>
        <i x="642"/>
        <i x="1212"/>
        <i x="2097"/>
        <i x="1362"/>
        <i x="1004"/>
        <i x="1149"/>
        <i x="2117"/>
        <i x="2107"/>
        <i x="1668"/>
        <i x="933"/>
        <i x="2504"/>
        <i x="1372"/>
        <i x="1273"/>
        <i x="486"/>
        <i x="2344"/>
        <i x="2402"/>
        <i x="309"/>
        <i x="2343"/>
        <i x="135"/>
        <i x="324"/>
        <i x="2045"/>
        <i x="2216"/>
        <i x="857"/>
        <i x="2211"/>
        <i x="841"/>
        <i x="37"/>
        <i x="214"/>
        <i x="2559"/>
        <i x="2283"/>
        <i x="1760"/>
        <i x="908"/>
        <i x="872"/>
        <i x="1430"/>
        <i x="2115"/>
        <i x="923"/>
        <i x="2092"/>
        <i x="1608"/>
        <i x="2042"/>
        <i x="1276"/>
        <i x="1249"/>
        <i x="852"/>
        <i x="1469"/>
        <i x="2450"/>
        <i x="1922"/>
        <i x="1611"/>
        <i x="779"/>
        <i x="211"/>
        <i x="2278"/>
        <i x="1160"/>
        <i x="342"/>
        <i x="1444"/>
        <i x="1610"/>
        <i x="469"/>
        <i x="210"/>
        <i x="1649"/>
        <i x="1825"/>
        <i x="712"/>
        <i x="858"/>
        <i x="436"/>
        <i x="85"/>
        <i x="377"/>
        <i x="1221"/>
        <i x="322"/>
        <i x="260"/>
        <i x="1595"/>
        <i x="1412"/>
        <i x="990"/>
        <i x="561"/>
        <i x="76"/>
        <i x="1562"/>
        <i x="402"/>
        <i x="299"/>
        <i x="620"/>
        <i x="282"/>
        <i x="1591"/>
        <i x="10"/>
        <i x="1583"/>
        <i x="2367"/>
        <i x="1743"/>
        <i x="206"/>
        <i x="2193"/>
        <i x="533"/>
        <i x="1044"/>
        <i x="38"/>
        <i x="795"/>
        <i x="560"/>
        <i x="1659"/>
        <i x="1410"/>
        <i x="388"/>
        <i x="2466"/>
        <i x="1504"/>
        <i x="103"/>
        <i x="2382"/>
        <i x="1283"/>
        <i x="1139"/>
        <i x="760"/>
        <i x="1786"/>
        <i x="1378"/>
        <i x="1109"/>
        <i x="1716"/>
        <i x="2268"/>
        <i x="1643"/>
        <i x="2322"/>
        <i x="695"/>
        <i x="267"/>
        <i x="2217"/>
        <i x="1741"/>
        <i x="1616"/>
        <i x="508"/>
        <i x="707"/>
        <i x="94"/>
        <i x="2447"/>
        <i x="1662"/>
        <i x="718"/>
        <i x="1880"/>
        <i x="652"/>
        <i x="286"/>
        <i x="1617"/>
        <i x="2134"/>
        <i x="167"/>
        <i x="1926"/>
        <i x="1633"/>
        <i x="2167"/>
        <i x="420"/>
        <i x="950"/>
        <i x="617"/>
        <i x="1310"/>
        <i x="1897"/>
        <i x="2276"/>
        <i x="294"/>
        <i x="408"/>
        <i x="1851"/>
        <i x="802"/>
        <i x="1158"/>
        <i x="1144"/>
        <i x="2420"/>
        <i x="1126"/>
        <i x="672"/>
        <i x="1282"/>
        <i x="71"/>
        <i x="2323"/>
        <i x="2341"/>
        <i x="346"/>
        <i x="1879"/>
        <i x="77"/>
        <i x="1854"/>
        <i x="2332"/>
        <i x="1574"/>
        <i x="129"/>
        <i x="811"/>
        <i x="372"/>
        <i x="277"/>
        <i x="2491"/>
        <i x="2515"/>
        <i x="2381"/>
        <i x="2287"/>
        <i x="200"/>
        <i x="132"/>
        <i x="1683"/>
        <i x="2109"/>
        <i x="2130"/>
        <i x="1920"/>
        <i x="2349"/>
        <i x="1687"/>
        <i x="1814"/>
        <i x="2561"/>
        <i x="607"/>
        <i x="2090"/>
        <i x="989"/>
        <i x="1329"/>
        <i x="751"/>
        <i x="1136"/>
        <i x="34"/>
        <i x="1861"/>
        <i x="2080"/>
        <i x="185"/>
        <i x="934"/>
        <i x="2173"/>
        <i x="474"/>
        <i x="1988"/>
        <i x="982"/>
        <i x="1120"/>
        <i x="1799"/>
        <i x="73"/>
        <i x="50"/>
        <i x="1266"/>
        <i x="1225"/>
        <i x="1869"/>
        <i x="1776"/>
        <i x="237"/>
        <i x="2446"/>
        <i x="1778"/>
        <i x="1321"/>
        <i x="217"/>
        <i x="1589"/>
        <i x="136"/>
        <i x="947"/>
        <i x="1364"/>
        <i x="2512"/>
        <i x="1375"/>
        <i x="1177"/>
        <i x="2026"/>
        <i x="109"/>
        <i x="1708"/>
        <i x="605"/>
        <i x="2050"/>
        <i x="1300"/>
        <i x="629"/>
        <i x="2254"/>
        <i x="600"/>
        <i x="1713"/>
        <i x="145"/>
        <i x="1420"/>
        <i x="172"/>
        <i x="1140"/>
        <i x="1301"/>
        <i x="1505"/>
        <i x="1308"/>
        <i x="416"/>
        <i x="2088"/>
        <i x="447"/>
        <i x="1155"/>
        <i x="46"/>
        <i x="938"/>
        <i x="931"/>
        <i x="1029"/>
        <i x="2319"/>
        <i x="316"/>
        <i x="1447"/>
        <i x="868"/>
        <i x="2422"/>
        <i x="657"/>
        <i x="1446"/>
        <i x="1093"/>
        <i x="9"/>
        <i x="2057"/>
        <i x="2044"/>
        <i x="2481"/>
        <i x="1128"/>
        <i x="873"/>
        <i x="1675"/>
        <i x="1678"/>
        <i x="823"/>
        <i x="2326"/>
        <i x="432"/>
        <i x="1720"/>
        <i x="2038"/>
        <i x="789"/>
        <i x="472"/>
        <i x="56"/>
        <i x="88"/>
        <i x="435"/>
        <i x="918"/>
        <i x="1624"/>
        <i x="258"/>
        <i x="1054"/>
        <i x="147"/>
        <i x="1198"/>
        <i x="538"/>
        <i x="2012"/>
        <i x="1565"/>
        <i x="2274"/>
        <i x="36"/>
        <i x="1302"/>
        <i x="1477"/>
        <i x="1526"/>
        <i x="2550"/>
        <i x="2398"/>
        <i x="19"/>
        <i x="1960"/>
        <i x="2524"/>
        <i x="2500"/>
        <i x="2554"/>
        <i x="2499"/>
        <i x="545"/>
        <i x="2410"/>
        <i x="834"/>
        <i x="2213"/>
        <i x="1482"/>
        <i x="151"/>
        <i x="1210"/>
        <i x="1353"/>
        <i x="2204"/>
        <i x="1209"/>
        <i x="562"/>
        <i x="2452"/>
        <i x="1007"/>
        <i x="459"/>
        <i x="1681"/>
        <i x="588"/>
        <i x="1811"/>
        <i x="1261"/>
        <i x="1629"/>
        <i x="775"/>
        <i x="1829"/>
        <i x="1141"/>
        <i x="1104"/>
        <i x="2297"/>
        <i x="344"/>
        <i x="479"/>
        <i x="278"/>
        <i x="830"/>
        <i x="715"/>
        <i x="1428"/>
        <i x="460"/>
        <i x="261"/>
        <i x="39"/>
        <i x="886"/>
        <i x="1757"/>
        <i x="412"/>
        <i x="1355"/>
        <i x="1729"/>
        <i x="2135"/>
        <i x="1664"/>
        <i x="149"/>
        <i x="2471"/>
        <i x="1041"/>
        <i x="847"/>
        <i x="2310"/>
        <i x="2155"/>
        <i x="1812"/>
        <i x="2093"/>
        <i x="885"/>
        <i x="1393"/>
        <i x="184"/>
        <i x="1691"/>
        <i x="82"/>
        <i x="219"/>
        <i x="669"/>
        <i x="1555"/>
        <i x="2010"/>
        <i x="911"/>
        <i x="2305"/>
        <i x="2551"/>
        <i x="884"/>
        <i x="2191"/>
        <i x="2086"/>
        <i x="166"/>
        <i x="1707"/>
        <i x="1003"/>
        <i x="1652"/>
        <i x="1398"/>
        <i x="619"/>
        <i x="366"/>
        <i x="2116"/>
        <i x="639"/>
        <i x="1137"/>
        <i x="1418"/>
        <i x="1742"/>
        <i x="303"/>
        <i x="702"/>
        <i x="2168"/>
        <i x="900"/>
        <i x="1345"/>
        <i x="2071"/>
        <i x="654"/>
        <i x="1850"/>
        <i x="660"/>
        <i x="525"/>
        <i x="242"/>
        <i x="361"/>
        <i x="623"/>
        <i x="116"/>
        <i x="2502"/>
        <i x="1667"/>
        <i x="2403"/>
        <i x="689"/>
        <i x="60"/>
        <i x="936"/>
        <i x="2009"/>
        <i x="2566"/>
        <i x="1242"/>
        <i x="2437"/>
        <i x="2443"/>
        <i x="180"/>
        <i x="942"/>
        <i x="2242"/>
        <i x="2327"/>
        <i x="632"/>
        <i x="181"/>
        <i x="1379"/>
        <i x="1459"/>
        <i x="1789"/>
        <i x="1965"/>
        <i x="243"/>
        <i x="2203"/>
        <i x="221"/>
        <i x="1808"/>
        <i x="668"/>
        <i x="302"/>
        <i x="213"/>
        <i x="1805"/>
        <i x="791"/>
        <i x="822"/>
        <i x="1536"/>
        <i x="298"/>
        <i x="2387"/>
        <i x="1523"/>
        <i x="676"/>
        <i x="2063"/>
        <i x="797"/>
        <i x="2292"/>
        <i x="2161"/>
        <i x="275"/>
        <i x="441"/>
        <i x="2508"/>
        <i x="1388"/>
        <i x="2101"/>
        <i x="959"/>
        <i x="851"/>
        <i x="1213"/>
        <i x="1545"/>
        <i x="890"/>
        <i x="1489"/>
        <i x="2032"/>
        <i x="1725"/>
        <i x="827"/>
        <i x="557"/>
        <i x="914"/>
        <i x="1306"/>
        <i x="2194"/>
        <i x="814"/>
        <i x="30"/>
        <i x="1245"/>
        <i x="1930"/>
        <i x="356"/>
        <i x="150"/>
        <i x="2488"/>
        <i x="1723"/>
        <i x="279"/>
        <i x="1187"/>
        <i x="849"/>
        <i x="1251"/>
        <i x="335"/>
        <i x="62"/>
        <i x="895"/>
        <i x="331"/>
        <i x="1184"/>
        <i x="2480"/>
        <i x="379"/>
        <i x="2008"/>
        <i x="231"/>
        <i x="2519"/>
        <i x="186"/>
        <i x="591"/>
        <i x="297"/>
        <i x="2542"/>
        <i x="579"/>
        <i x="2127"/>
        <i x="2548"/>
        <i x="1755"/>
        <i x="1352"/>
        <i x="467"/>
        <i x="1408"/>
        <i x="2056"/>
        <i x="1657"/>
        <i x="245"/>
        <i x="1639"/>
        <i x="768"/>
        <i x="1794"/>
        <i x="599"/>
        <i x="2513"/>
        <i x="2280"/>
        <i x="212"/>
        <i x="836"/>
        <i x="641"/>
        <i x="1268"/>
        <i x="250"/>
        <i x="1455"/>
        <i x="1394"/>
        <i x="169"/>
        <i x="130"/>
        <i x="392"/>
        <i x="2234"/>
        <i x="2150"/>
        <i x="1984"/>
        <i x="2541"/>
        <i x="53"/>
        <i x="2140"/>
        <i x="2461"/>
        <i x="1874"/>
        <i x="904"/>
        <i x="1522"/>
        <i x="319"/>
        <i x="1436"/>
        <i x="230"/>
        <i x="580"/>
        <i x="2404"/>
        <i x="325"/>
        <i x="962"/>
        <i x="1736"/>
        <i x="616"/>
        <i x="1167"/>
        <i x="137"/>
        <i x="66"/>
        <i x="691"/>
        <i x="2370"/>
        <i x="2162"/>
        <i x="93"/>
        <i x="1618"/>
        <i x="1423"/>
        <i x="1179"/>
        <i x="176"/>
        <i x="1937"/>
        <i x="2048"/>
        <i x="1525"/>
        <i x="1676"/>
        <i x="133"/>
        <i x="2059"/>
        <i x="391"/>
        <i x="1537"/>
        <i x="2507"/>
        <i x="2286"/>
        <i x="1317"/>
        <i x="43"/>
        <i x="252"/>
        <i x="2065"/>
        <i x="2218"/>
        <i x="2467"/>
        <i x="1241"/>
        <i x="1374"/>
        <i x="1863"/>
        <i x="235"/>
        <i x="81"/>
        <i x="798"/>
        <i x="837"/>
        <i x="1178"/>
        <i x="2486"/>
        <i x="1860"/>
        <i x="1769"/>
        <i x="594"/>
        <i x="2272"/>
        <i x="1601"/>
        <i x="529"/>
        <i x="913"/>
        <i x="867"/>
        <i x="2516"/>
        <i x="1405"/>
        <i x="2227"/>
        <i x="842"/>
        <i x="114"/>
        <i x="117"/>
        <i x="2397"/>
        <i x="2184"/>
        <i x="1752"/>
        <i x="1215"/>
        <i x="102"/>
        <i x="1377"/>
        <i x="1311"/>
        <i x="2079"/>
        <i x="290"/>
        <i x="1382"/>
        <i x="1292"/>
        <i x="215"/>
        <i x="1947"/>
        <i x="1407"/>
        <i x="2119"/>
        <i x="943"/>
        <i x="33"/>
        <i x="2558"/>
        <i x="148"/>
        <i x="1169"/>
        <i x="1593"/>
        <i x="919"/>
        <i x="141"/>
        <i x="703"/>
        <i x="2172"/>
        <i x="2313"/>
        <i x="1036"/>
        <i x="535"/>
        <i x="42"/>
        <i x="454"/>
        <i x="1714"/>
        <i x="578"/>
        <i x="1230"/>
        <i x="2031"/>
        <i x="96"/>
        <i x="767"/>
        <i x="1199"/>
        <i x="1227"/>
        <i x="1651"/>
        <i x="80"/>
        <i x="1641"/>
        <i x="903"/>
        <i x="90"/>
        <i x="835"/>
        <i x="682"/>
        <i x="980"/>
        <i x="762"/>
        <i x="2334"/>
        <i x="4"/>
        <i x="2475"/>
        <i x="2423"/>
        <i x="1800"/>
        <i x="203"/>
        <i x="1365"/>
        <i x="1197"/>
        <i x="680"/>
        <i x="1013"/>
        <i x="246"/>
        <i x="239"/>
        <i x="1763"/>
        <i x="156"/>
        <i x="667"/>
        <i x="2377"/>
        <i x="1202"/>
        <i x="1452"/>
        <i x="997"/>
        <i x="396"/>
        <i x="394"/>
        <i x="2170"/>
        <i x="238"/>
        <i x="697"/>
        <i x="2435"/>
        <i x="901"/>
        <i x="1275"/>
        <i x="1554"/>
        <i x="29"/>
        <i x="1833"/>
        <i x="1066"/>
        <i x="690"/>
        <i x="2453"/>
        <i x="614"/>
        <i x="101"/>
        <i x="47"/>
        <i x="174"/>
        <i x="766"/>
        <i x="49"/>
        <i x="1052"/>
        <i x="1173"/>
        <i x="586"/>
        <i x="1113"/>
        <i x="2529"/>
        <i x="2113"/>
        <i x="965"/>
        <i x="813"/>
        <i x="1911"/>
        <i x="663"/>
        <i x="1422"/>
        <i x="1031"/>
        <i x="819"/>
        <i x="887"/>
        <i x="2511"/>
        <i x="204"/>
        <i x="400"/>
        <i x="892"/>
        <i x="1777"/>
        <i x="2126"/>
        <i x="511"/>
        <i x="981"/>
        <i x="1753"/>
        <i x="41"/>
        <i x="2526"/>
        <i x="370"/>
        <i x="444"/>
        <i x="1255"/>
        <i x="1964"/>
        <i x="1615"/>
        <i x="1114"/>
        <i x="678"/>
        <i x="2111"/>
        <i x="2132"/>
        <i x="86"/>
        <i x="226"/>
        <i x="2401"/>
        <i x="808"/>
        <i x="1171"/>
        <i x="2025"/>
        <i x="2164"/>
        <i x="2557"/>
        <i x="714"/>
        <i x="788"/>
        <i x="973"/>
        <i x="1836"/>
        <i x="575"/>
        <i x="1835"/>
        <i x="597"/>
        <i x="1796"/>
        <i x="1644"/>
        <i x="1934"/>
        <i x="2221"/>
        <i x="1205"/>
        <i x="2364"/>
        <i x="1632"/>
        <i x="1470"/>
        <i x="1290"/>
        <i x="1969"/>
        <i x="1127"/>
        <i x="1060"/>
        <i x="1966"/>
        <i x="1724"/>
        <i x="2506"/>
        <i x="2300"/>
        <i x="144"/>
        <i x="1087"/>
        <i x="2189"/>
        <i x="1774"/>
        <i x="2288"/>
        <i x="1815"/>
        <i x="2483"/>
        <i x="2003"/>
        <i x="2036"/>
        <i x="1035"/>
        <i x="387"/>
        <i x="2537"/>
        <i x="1952"/>
        <i x="2246"/>
        <i x="882"/>
        <i x="1297"/>
        <i x="2355"/>
        <i x="2549"/>
        <i x="1478"/>
        <i x="1465"/>
        <i x="1862"/>
        <i x="1994"/>
        <i x="1028"/>
        <i x="1291"/>
        <i x="1429"/>
        <i x="1908"/>
        <i x="2318"/>
        <i x="2518"/>
        <i x="609"/>
        <i x="613"/>
        <i x="1248"/>
        <i x="1064"/>
        <i x="520"/>
        <i x="1229"/>
        <i x="1548"/>
        <i x="1299"/>
        <i x="2379"/>
        <i x="273"/>
        <i x="1343"/>
        <i x="1103"/>
        <i x="439"/>
        <i x="1870"/>
        <i x="2545"/>
        <i x="301"/>
        <i x="1166"/>
        <i x="2131"/>
        <i x="972"/>
        <i x="398"/>
        <i x="991"/>
        <i x="493"/>
        <i x="1718"/>
        <i x="757"/>
        <i x="956"/>
        <i x="2320"/>
        <i x="2306"/>
        <i x="2478"/>
        <i x="2325"/>
        <i x="338"/>
        <i x="1902"/>
        <i x="1514"/>
        <i x="1231"/>
        <i x="1761"/>
        <i x="2077"/>
        <i x="1670"/>
        <i x="744"/>
        <i x="1101"/>
        <i x="1450"/>
        <i x="2505"/>
        <i x="389"/>
        <i x="845"/>
        <i x="2527"/>
        <i x="2277"/>
        <i x="51"/>
        <i x="1560"/>
        <i x="1304"/>
        <i x="856"/>
        <i x="376"/>
        <i x="840"/>
        <i x="2138"/>
        <i x="107"/>
        <i x="1319"/>
        <i x="390"/>
        <i x="2114"/>
        <i x="603"/>
        <i x="1821"/>
        <i x="498"/>
        <i x="1686"/>
        <i x="1279"/>
        <i x="1111"/>
        <i x="848"/>
        <i x="1709"/>
        <i x="1467"/>
        <i x="829"/>
        <i x="625"/>
        <i x="870"/>
        <i x="1034"/>
        <i x="285"/>
        <i x="1238"/>
        <i x="585"/>
        <i x="1454"/>
        <i x="1280"/>
        <i x="414"/>
        <i x="2149"/>
        <i x="1899"/>
        <i x="1518"/>
        <i x="734"/>
        <i x="2142"/>
        <i x="765"/>
        <i x="1312"/>
        <i x="484"/>
        <i x="409"/>
        <i x="996"/>
        <i x="2351"/>
        <i x="1694"/>
        <i x="22"/>
        <i x="1756"/>
        <i x="2232"/>
        <i x="2112"/>
        <i x="709"/>
        <i x="2201"/>
        <i x="1535"/>
        <i x="1472"/>
        <i x="466"/>
        <i x="1032"/>
        <i x="1702"/>
        <i x="1881"/>
        <i x="190"/>
        <i x="1269"/>
        <i x="1744"/>
        <i x="2163"/>
        <i x="205"/>
        <i x="801"/>
        <i x="265"/>
        <i x="932"/>
        <i x="1845"/>
        <i x="2047"/>
        <i x="1019"/>
        <i x="2120"/>
        <i x="272"/>
        <i x="2017"/>
        <i x="1540"/>
        <i x="2329"/>
        <i x="902"/>
        <i x="604"/>
        <i x="1344"/>
        <i x="1327"/>
        <i x="359"/>
        <i x="2346"/>
        <i x="123"/>
        <i x="87"/>
        <i x="193"/>
        <i x="517"/>
        <i x="1257"/>
        <i x="1413"/>
        <i x="1341"/>
        <i x="968"/>
        <i x="576"/>
        <i x="2249"/>
        <i x="308"/>
        <i x="458"/>
        <i x="2231"/>
        <i x="1557"/>
        <i x="442"/>
        <i x="1263"/>
        <i x="1002"/>
        <i x="523"/>
        <i x="1053"/>
        <i x="2199"/>
        <i x="1295"/>
        <i x="2462"/>
        <i x="1977"/>
        <i x="1953"/>
        <i x="157"/>
        <i x="300"/>
        <i x="1190"/>
        <i x="2055"/>
        <i x="1961"/>
        <i x="1704"/>
        <i x="2039"/>
        <i x="2393"/>
        <i x="1802"/>
        <i x="1666"/>
        <i x="893"/>
        <i x="1487"/>
        <i x="2096"/>
        <i x="1448"/>
        <i x="2022"/>
        <i x="271"/>
        <i x="1014"/>
        <i x="2141"/>
        <i x="818"/>
        <i x="2208"/>
        <i x="1475"/>
        <i x="257"/>
        <i x="1474"/>
        <i x="2439"/>
        <i x="1088"/>
        <i x="363"/>
        <i x="2279"/>
        <i x="1009"/>
        <i x="1823"/>
        <i x="415"/>
        <i x="2124"/>
        <i x="2390"/>
        <i x="2360"/>
        <i x="2317"/>
        <i x="1259"/>
        <i x="1517"/>
        <i x="1894"/>
        <i x="516"/>
        <i x="1855"/>
        <i x="1909"/>
        <i x="2544"/>
        <i x="1747"/>
        <i x="1766"/>
        <i x="554"/>
        <i x="2091"/>
        <i x="328"/>
        <i x="1415"/>
        <i x="438"/>
        <i x="551"/>
        <i x="716"/>
        <i x="1972"/>
        <i x="2224"/>
        <i x="515"/>
        <i x="2041"/>
        <i x="349"/>
        <i x="95"/>
        <i x="2018"/>
        <i x="1985"/>
        <i x="1385"/>
        <i x="647"/>
        <i x="99"/>
        <i x="853"/>
        <i x="1571"/>
        <i x="758"/>
        <i x="1168"/>
        <i x="2331"/>
        <i x="465"/>
        <i x="898"/>
        <i x="228"/>
        <i x="2066"/>
        <i x="1993"/>
        <i x="733"/>
        <i x="270"/>
        <i x="1887"/>
        <i x="737"/>
        <i x="1480"/>
        <i x="311"/>
        <i x="2497"/>
        <i x="2004"/>
        <i x="1182"/>
        <i x="1192"/>
        <i x="2248"/>
        <i x="209"/>
        <i x="2572"/>
        <i x="1106"/>
        <i x="1490"/>
        <i x="1065"/>
        <i x="1307"/>
        <i x="378"/>
        <i x="979"/>
        <i x="2043"/>
        <i x="1357"/>
        <i x="155"/>
        <i x="63"/>
        <i x="89"/>
        <i x="2021"/>
        <i x="1070"/>
        <i x="1712"/>
        <i x="1600"/>
        <i x="264"/>
        <i x="1425"/>
        <i x="1603"/>
        <i x="196"/>
        <i x="288"/>
        <i x="1048"/>
        <i x="1456"/>
        <i x="2380"/>
        <i x="2264"/>
        <i x="1414"/>
        <i x="55"/>
        <i x="11"/>
        <i x="1154"/>
        <i x="251"/>
        <i x="711"/>
        <i x="1055"/>
        <i x="706"/>
        <i x="1115"/>
        <i x="1791"/>
        <i x="2212"/>
        <i x="1234"/>
        <i x="1017"/>
        <i x="1368"/>
        <i x="2176"/>
        <i x="894"/>
        <i x="104"/>
        <i x="731"/>
        <i x="1073"/>
        <i x="1612"/>
        <i x="684"/>
        <i x="1818"/>
        <i x="1663"/>
        <i x="544"/>
        <i x="411"/>
        <i x="360"/>
        <i x="692"/>
        <i x="293"/>
        <i x="2501"/>
        <i x="1078"/>
        <i x="1346"/>
        <i x="83"/>
        <i x="2489"/>
        <i x="581"/>
        <i x="2456"/>
        <i x="223"/>
        <i x="23"/>
        <i x="1331"/>
        <i x="854"/>
        <i x="453"/>
        <i x="2395"/>
        <i x="1795"/>
        <i x="1010"/>
        <i x="1521"/>
        <i x="2015"/>
        <i x="69"/>
        <i x="590"/>
        <i x="112"/>
        <i x="1916"/>
        <i x="1468"/>
        <i x="158"/>
        <i x="832"/>
        <i x="429"/>
        <i x="2460"/>
        <i x="1804"/>
        <i x="863"/>
        <i x="1244"/>
        <i x="314"/>
        <i x="1758"/>
        <i x="1361"/>
        <i x="348"/>
        <i x="1927"/>
        <i x="383"/>
        <i x="566"/>
        <i x="1426"/>
        <i x="1722"/>
        <i x="1363"/>
        <i x="1865"/>
        <i x="61"/>
        <i x="1907"/>
        <i x="440"/>
        <i x="945"/>
        <i x="320"/>
        <i x="457"/>
        <i x="724"/>
        <i x="1277"/>
        <i x="1156"/>
        <i x="1033"/>
        <i x="2034"/>
        <i x="1631"/>
        <i x="1688"/>
        <i x="530"/>
        <i x="2448"/>
        <i x="1614"/>
        <i x="596"/>
        <i x="268"/>
        <i x="567"/>
        <i x="1376"/>
        <i x="154"/>
        <i x="1990"/>
        <i x="966"/>
        <i x="1133"/>
        <i x="2122"/>
        <i x="1237"/>
        <i x="1134"/>
        <i x="1130"/>
        <i x="2428"/>
        <i x="8"/>
        <i x="583"/>
        <i x="1948"/>
        <i x="1745"/>
        <i x="1767"/>
        <i x="2357"/>
        <i x="216"/>
        <i x="1479"/>
        <i x="1207"/>
        <i x="820"/>
        <i x="879"/>
        <i x="915"/>
        <i x="1941"/>
        <i x="1738"/>
        <i x="1069"/>
        <i x="443"/>
        <i x="1672"/>
        <i x="1813"/>
        <i x="543"/>
        <i x="683"/>
        <i x="2415"/>
        <i x="1102"/>
        <i x="2294"/>
        <i x="1882"/>
        <i x="68"/>
        <i x="602"/>
        <i x="2347"/>
        <i x="2493"/>
        <i x="1289"/>
        <i x="1762"/>
        <i x="1653"/>
        <i x="140"/>
        <i x="727"/>
        <i x="1550"/>
        <i x="1840"/>
        <i x="1502"/>
        <i x="1135"/>
        <i x="970"/>
        <i x="761"/>
        <i x="2128"/>
        <i x="2123"/>
        <i x="1193"/>
        <i x="1419"/>
        <i x="612"/>
        <i x="2535"/>
        <i x="334"/>
        <i x="2328"/>
        <i x="367"/>
        <i x="2540"/>
        <i x="977"/>
        <i x="874"/>
        <i x="1721"/>
        <i x="700"/>
        <i x="521"/>
        <i x="1578"/>
        <i x="630"/>
        <i x="1573"/>
        <i x="1858"/>
        <i x="992"/>
        <i x="249"/>
        <i x="764"/>
        <i x="2400"/>
        <i x="1435"/>
        <i x="1648"/>
        <i x="2485"/>
        <i x="2567"/>
        <i x="1129"/>
        <i x="1967"/>
        <i x="2465"/>
        <i x="1685"/>
        <i x="1695"/>
        <i x="1893"/>
        <i x="1783"/>
        <i x="506"/>
        <i x="1640"/>
        <i x="2356"/>
        <i x="564"/>
        <i x="1828"/>
        <i x="2302"/>
        <i x="313"/>
        <i x="1334"/>
        <i x="846"/>
        <i x="2152"/>
        <i x="386"/>
        <i x="494"/>
        <i x="120"/>
        <i x="2429"/>
        <i x="574"/>
        <i x="1539"/>
        <i x="2374"/>
        <i x="1351"/>
        <i x="1876"/>
        <i x="1174"/>
        <i x="2"/>
        <i x="175"/>
        <i x="694"/>
        <i x="1110"/>
        <i x="1544"/>
        <i x="1449"/>
        <i x="1623"/>
        <i x="1328"/>
        <i x="1896"/>
        <i x="2352"/>
        <i x="2354"/>
        <i x="2259"/>
        <i x="1324"/>
        <i x="1085"/>
        <i x="785"/>
        <i x="1810"/>
        <i x="1889"/>
        <i x="1293"/>
        <i x="550"/>
        <i x="2103"/>
        <i x="106"/>
        <i x="2303"/>
        <i x="1058"/>
        <i x="2118"/>
        <i x="738"/>
        <i x="1849"/>
        <i x="35"/>
        <i x="967"/>
        <i x="393"/>
        <i x="1656"/>
        <i x="1793"/>
        <i x="2464"/>
        <i x="1895"/>
        <i x="774"/>
        <i x="627"/>
        <i x="1082"/>
        <i x="1998"/>
        <i x="730"/>
        <i x="631"/>
        <i x="955"/>
        <i x="197"/>
        <i x="2195"/>
        <i x="2407"/>
        <i x="2570"/>
        <i x="2158"/>
        <i x="1910"/>
        <i x="2263"/>
        <i x="1582"/>
        <i x="2342"/>
        <i x="32"/>
        <i x="2147"/>
        <i x="1824"/>
        <i x="1898"/>
        <i x="1165"/>
        <i x="1817"/>
        <i x="241"/>
        <i x="1318"/>
        <i x="1635"/>
        <i x="1206"/>
        <i x="1790"/>
        <i x="2270"/>
        <i x="25"/>
        <i x="1243"/>
        <i x="2556"/>
        <i x="2146"/>
        <i x="2523"/>
        <i x="1809"/>
        <i x="924"/>
        <i x="2174"/>
        <i x="2011"/>
        <i x="1819"/>
        <i x="153"/>
        <i x="1728"/>
        <i x="1071"/>
        <i x="2459"/>
        <i x="2099"/>
        <i x="128"/>
        <i x="1493"/>
        <i x="456"/>
        <i x="2442"/>
        <i x="1974"/>
        <i x="1925"/>
        <i x="1642"/>
        <i x="2151"/>
        <i x="2405"/>
        <i x="1500"/>
        <i x="1520"/>
        <i x="2159"/>
        <i x="2058"/>
        <i x="1852"/>
        <i x="1513"/>
        <i x="2528"/>
        <i x="1494"/>
        <i x="912"/>
        <i x="1267"/>
        <i x="1"/>
        <i x="139"/>
        <i x="1784"/>
        <i x="2125"/>
        <i x="119"/>
        <i x="341"/>
        <i x="812"/>
        <i x="1122"/>
        <i x="1222"/>
        <i x="1370"/>
        <i x="2019"/>
        <i x="985"/>
        <i x="67"/>
        <i x="202"/>
        <i x="1496"/>
        <i x="920"/>
        <i x="1576"/>
        <i x="1527"/>
        <i x="353"/>
        <i x="752"/>
        <i x="1564"/>
        <i x="1181"/>
        <i x="2301"/>
        <i x="1461"/>
        <i x="2304"/>
        <i x="821"/>
        <i x="1958"/>
        <i x="1699"/>
        <i x="1979"/>
        <i x="1433"/>
        <i x="295"/>
        <i x="1211"/>
        <i x="1262"/>
        <i x="1391"/>
        <i x="1890"/>
        <i x="14"/>
        <i x="1602"/>
        <i x="783"/>
        <i x="905"/>
        <i x="2571"/>
        <i x="995"/>
        <i x="1042"/>
        <i x="2223"/>
        <i x="2383"/>
        <i x="1696"/>
        <i x="1485"/>
        <i x="2178"/>
        <i x="1746"/>
        <i x="59"/>
        <i x="608"/>
        <i x="2368"/>
        <i x="1822"/>
        <i x="2392"/>
        <i x="382"/>
        <i x="2169"/>
        <i x="877"/>
        <i x="1749"/>
        <i x="1359"/>
        <i x="939"/>
        <i x="2049"/>
        <i x="899"/>
        <i x="1050"/>
        <i x="746"/>
        <i x="503"/>
        <i x="2200"/>
        <i x="2035"/>
        <i x="1918"/>
        <i x="1792"/>
        <i x="1549"/>
        <i x="482"/>
        <i x="2196"/>
        <i x="621"/>
        <i x="1509"/>
        <i x="1097"/>
        <i x="987"/>
        <i x="397"/>
        <i x="446"/>
        <i x="381"/>
        <i x="2145"/>
        <i x="2391"/>
        <i x="1700"/>
        <i x="1563"/>
        <i x="2457"/>
        <i x="489"/>
        <i x="1049"/>
        <i x="2476"/>
        <i x="2209"/>
        <i x="674"/>
        <i x="749"/>
        <i x="1978"/>
        <i x="878"/>
        <i x="838"/>
        <i x="21"/>
        <i x="1621"/>
        <i x="1780"/>
        <i x="1981"/>
        <i x="1995"/>
        <i x="2299"/>
        <i x="2235"/>
        <i x="1567"/>
        <i x="1771"/>
        <i x="2375"/>
        <i x="121"/>
        <i x="98"/>
        <i x="1569"/>
        <i x="708"/>
        <i x="1464"/>
        <i x="173"/>
        <i x="1847"/>
        <i x="518"/>
        <i x="2564"/>
        <i x="2226"/>
        <i x="1588"/>
        <i x="1175"/>
        <i x="2434"/>
        <i x="2256"/>
        <i x="1737"/>
        <i x="281"/>
        <i x="2469"/>
        <i x="2233"/>
        <i x="2156"/>
        <i x="1484"/>
        <i x="2083"/>
        <i x="2188"/>
        <i x="2468"/>
        <i x="2160"/>
        <i x="485"/>
        <i x="2258"/>
        <i x="2236"/>
        <i x="817"/>
        <i x="2062"/>
        <i x="70"/>
        <i x="1506"/>
        <i x="2206"/>
        <i x="315"/>
        <i x="2143"/>
        <i x="1250"/>
        <i x="1959"/>
        <i x="1529"/>
        <i x="345"/>
        <i x="2418"/>
        <i x="1431"/>
        <i x="1711"/>
        <i x="1383"/>
        <i x="2487"/>
        <i x="0"/>
        <i x="1057"/>
        <i x="1940"/>
        <i x="40"/>
        <i x="399"/>
        <i x="1384"/>
        <i x="2240"/>
        <i x="306"/>
        <i x="1336"/>
        <i x="828"/>
        <i x="2521"/>
        <i x="736" nd="1"/>
        <i x="222" nd="1"/>
        <i x="244" nd="1"/>
        <i x="1038" nd="1"/>
        <i x="1599" nd="1"/>
        <i x="2314" nd="1"/>
        <i x="1099" nd="1"/>
        <i x="233" nd="1"/>
        <i x="860" nd="1"/>
        <i x="665" nd="1"/>
        <i x="925" nd="1"/>
        <i x="2399" nd="1"/>
        <i x="645" nd="1"/>
        <i x="1157" nd="1"/>
        <i x="2363" nd="1"/>
        <i x="1831" nd="1"/>
        <i x="1626" nd="1"/>
        <i x="1473" nd="1"/>
        <i x="1161" nd="1"/>
        <i x="810" nd="1"/>
        <i x="563" nd="1"/>
        <i x="15" nd="1"/>
        <i x="2362" nd="1"/>
        <i x="1733" nd="1"/>
        <i x="2253" nd="1"/>
        <i x="2345" nd="1"/>
        <i x="2534" nd="1"/>
        <i x="1400" nd="1"/>
        <i x="1020" nd="1"/>
        <i x="2060" nd="1"/>
        <i x="2436" nd="1"/>
        <i x="1848" nd="1"/>
        <i x="1216" nd="1"/>
        <i x="1598" nd="1"/>
        <i x="2089" nd="1"/>
        <i x="2006" nd="1"/>
        <i x="2243" nd="1"/>
        <i x="1316" nd="1"/>
        <i x="1839" nd="1"/>
        <i x="1315" nd="1"/>
        <i x="2284" nd="1"/>
        <i x="384" nd="1"/>
        <i x="777" nd="1"/>
        <i x="869" nd="1"/>
        <i x="2267" nd="1"/>
        <i x="2237" nd="1"/>
        <i x="1607" nd="1"/>
        <i x="1152" nd="1"/>
        <i x="2525" nd="1"/>
        <i x="478" nd="1"/>
        <i x="168" nd="1"/>
        <i x="122" nd="1"/>
        <i x="421" nd="1"/>
        <i x="558" nd="1"/>
        <i x="1185" nd="1"/>
        <i x="1083" nd="1"/>
        <i x="1254" nd="1"/>
        <i x="1204" nd="1"/>
        <i x="792" nd="1"/>
        <i x="1628" nd="1"/>
        <i x="2046" nd="1"/>
        <i x="1512" nd="1"/>
        <i x="1679" nd="1"/>
        <i x="2532" nd="1"/>
        <i x="2371" nd="1"/>
        <i x="2569" nd="1"/>
        <i x="2014" nd="1"/>
        <i x="640" nd="1"/>
        <i x="146" nd="1"/>
        <i x="199" nd="1"/>
        <i x="1075" nd="1"/>
        <i x="2250" nd="1"/>
        <i x="1864" nd="1"/>
        <i x="2037" nd="1"/>
        <i x="1025" nd="1"/>
        <i x="1360" nd="1"/>
        <i x="1630" nd="1"/>
        <i x="1501" nd="1"/>
        <i x="1647" nd="1"/>
        <i x="1037" nd="1"/>
        <i x="1059" nd="1"/>
        <i x="699" nd="1"/>
        <i x="2510" nd="1"/>
        <i x="57" nd="1"/>
        <i x="1945" nd="1"/>
        <i x="1928" nd="1"/>
        <i x="1968" nd="1"/>
        <i x="1150" nd="1"/>
        <i x="693" nd="1"/>
        <i x="726" nd="1"/>
        <i x="1884" nd="1"/>
        <i x="2312" nd="1"/>
        <i x="1682" nd="1"/>
        <i x="1497" nd="1"/>
        <i x="1801" nd="1"/>
        <i x="2070" nd="1"/>
        <i x="2016" nd="1"/>
        <i x="688" nd="1"/>
        <i x="1989" nd="1"/>
        <i x="419" nd="1"/>
        <i x="2533" nd="1"/>
        <i x="584" nd="1"/>
        <i x="2187" nd="1"/>
        <i x="371" nd="1"/>
        <i x="1546" nd="1"/>
        <i x="1201" nd="1"/>
        <i x="477" nd="1"/>
        <i x="1200" nd="1"/>
        <i x="2412" nd="1"/>
        <i x="1654" nd="1"/>
        <i x="1754" nd="1"/>
        <i x="1606" nd="1"/>
        <i x="2137" nd="1"/>
        <i x="2386" nd="1"/>
        <i x="1913" nd="1"/>
        <i x="598" nd="1"/>
        <i x="2177" nd="1"/>
        <i x="2458" nd="1"/>
        <i x="1079" nd="1"/>
        <i x="1096" nd="1"/>
        <i x="470" nd="1"/>
        <i x="1424" nd="1"/>
        <i x="745" nd="1"/>
        <i x="787" nd="1"/>
        <i x="547" nd="1"/>
        <i x="1441" nd="1"/>
        <i x="2384" nd="1"/>
        <i x="1434" nd="1"/>
        <i x="2241" nd="1"/>
        <i x="198" nd="1"/>
        <i x="2463" nd="1"/>
        <i x="1692" nd="1"/>
        <i x="1457" nd="1"/>
        <i x="1950" nd="1"/>
        <i x="1551" nd="1"/>
        <i x="2531" nd="1"/>
        <i x="611" nd="1"/>
        <i x="2536" nd="1"/>
        <i x="643" nd="1"/>
        <i x="1797" nd="1"/>
        <i x="1684" nd="1"/>
        <i x="2098" nd="1"/>
        <i x="1856" nd="1"/>
        <i x="2492" nd="1"/>
        <i x="1587" nd="1"/>
        <i x="2477" nd="1"/>
        <i x="2503" nd="1"/>
        <i x="542" nd="1"/>
        <i x="2552" nd="1"/>
        <i x="1645" nd="1"/>
        <i x="960" nd="1"/>
        <i x="2207" nd="1"/>
        <i x="941" nd="1"/>
        <i x="2220" nd="1"/>
        <i x="844" nd="1"/>
        <i x="2144" nd="1"/>
        <i x="1272" nd="1"/>
        <i x="634" nd="1"/>
        <i x="2385" nd="1"/>
        <i x="719" nd="1"/>
        <i x="178" nd="1"/>
        <i x="1458" nd="1"/>
        <i x="189" nd="1"/>
        <i x="2470" nd="1"/>
        <i x="799" nd="1"/>
        <i x="108" nd="1"/>
        <i x="1326" nd="1"/>
        <i x="2373" nd="1"/>
        <i x="1689" nd="1"/>
        <i x="1935" nd="1"/>
        <i x="2180" nd="1"/>
        <i x="1924" nd="1"/>
        <i x="930" nd="1"/>
        <i x="926" nd="1"/>
        <i x="1660" nd="1"/>
        <i x="1697" nd="1"/>
        <i x="655" nd="1"/>
        <i x="1957" nd="1"/>
        <i x="824" nd="1"/>
        <i x="406" nd="1"/>
        <i x="1313" nd="1"/>
        <i x="343" nd="1"/>
        <i x="225" nd="1"/>
        <i x="2424" nd="1"/>
        <i x="2198" nd="1"/>
        <i x="1558" nd="1"/>
        <i x="1354" nd="1"/>
        <i x="1208" nd="1"/>
        <i x="72" nd="1"/>
        <i x="1330" nd="1"/>
        <i x="1634" nd="1"/>
        <i x="2027" nd="1"/>
        <i x="698" nd="1"/>
        <i x="17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56D0AD6D-ADB5-4431-AB7B-EF2F919BF1D6}" cache="Slicer_Category" caption="Category" rowHeight="234950"/>
  <slicer name="Region" xr10:uid="{EF2428AB-CFA8-40BC-B2D9-E5B8581B11FF}" cache="Slicer_Region" caption="Region" startItem="2" rowHeight="234950"/>
  <slicer name="Payment Mode" xr10:uid="{DDE1FEF1-DBE2-4F1D-9DDE-F1711863704A}" cache="Slicer_Payment_Mode" caption="Payment Mode" startItem="4" rowHeight="234950"/>
  <slicer name="Product" xr10:uid="{D9028EBE-0927-411C-8581-10177F0C5AA0}" cache="Slicer_Product" caption="Product" startItem="7" rowHeight="234950"/>
  <slicer name="City" xr10:uid="{B6FF9C5E-DCEB-41C2-A856-E2F5E70E999E}" cache="Slicer_City" caption="City" startItem="7" rowHeight="234950"/>
  <slicer name="Sales" xr10:uid="{BCF773A6-7302-4FF4-8FE6-804C38A59280}" cache="Slicer_Sales" caption="Sales" startItem="60"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FC97521-B85C-4F7C-8F32-A59316FCE775}" name="datasales" displayName="datasales" ref="A1:T10001" totalsRowShown="0">
  <autoFilter ref="A1:T10001" xr:uid="{6FC97521-B85C-4F7C-8F32-A59316FCE775}"/>
  <tableColumns count="20">
    <tableColumn id="1" xr3:uid="{B31E15A0-ECB3-4967-A9AD-8BBABF18A160}" name="Date" dataDxfId="2"/>
    <tableColumn id="2" xr3:uid="{922BA98D-CA56-4DA2-855A-065AE41040AE}" name="Invoice No"/>
    <tableColumn id="3" xr3:uid="{900EB2AF-3E22-46EF-9E48-98159D10B057}" name="Customer Name"/>
    <tableColumn id="4" xr3:uid="{6724AE4E-7AAF-4166-A322-A63940FDD50D}" name="Customer Segment"/>
    <tableColumn id="5" xr3:uid="{41E7ECB5-D846-4F3C-B440-7A502CA6840F}" name="State"/>
    <tableColumn id="6" xr3:uid="{F12F0C41-9DBE-4FB8-91EC-81633D8608C0}" name="City"/>
    <tableColumn id="7" xr3:uid="{12404009-7764-42C0-AFCF-BECE5DDAFC66}" name="Region"/>
    <tableColumn id="8" xr3:uid="{1509FD2E-B3AD-4DBC-B10D-2A75FA089F30}" name="Product"/>
    <tableColumn id="9" xr3:uid="{18BAC2B1-D5AB-422C-8439-FF8CF05211E9}" name="Category"/>
    <tableColumn id="10" xr3:uid="{F70C5CB7-D5B9-4A51-8724-579F8050A83D}" name="Quantity"/>
    <tableColumn id="11" xr3:uid="{9D90554F-E98A-4810-B0C1-A396E4955C1C}" name="Unit Price"/>
    <tableColumn id="12" xr3:uid="{C73CA650-CB27-402D-B972-9C192AACD782}" name="Discount %"/>
    <tableColumn id="13" xr3:uid="{AA76A5B8-74BF-46FB-A4AE-525D864349C3}" name="Sales"/>
    <tableColumn id="14" xr3:uid="{851B2F7A-1C26-44CA-A4EA-BFB9E8D9DD87}" name="Cost"/>
    <tableColumn id="15" xr3:uid="{F95F7F10-FCBA-4591-AF78-929AAF641CA4}" name="Profit"/>
    <tableColumn id="16" xr3:uid="{75D0399E-0085-466D-B465-301C0A6655F3}" name="Payment Mode"/>
    <tableColumn id="17" xr3:uid="{A1DDA0A5-B993-4932-8FEF-AABF0257EDF5}" name="Delivery Status"/>
    <tableColumn id="18" xr3:uid="{9BE2500A-12A3-4E4D-BF4F-9FC54BE4153E}" name="Salesperson"/>
    <tableColumn id="19" xr3:uid="{345E99CD-C7EC-478C-931E-AA675957B5C8}" name="Year">
      <calculatedColumnFormula>YEAR(A2)</calculatedColumnFormula>
    </tableColumn>
    <tableColumn id="20" xr3:uid="{6FBEF822-F99F-4F91-844B-7FA8F0507650}" name="Month">
      <calculatedColumnFormula>MONTH(A2)</calculatedColumnFormula>
    </tableColumn>
  </tableColumns>
  <tableStyleInfo name="TableStyleLight14"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B23684-E76B-4761-BC39-D0FE735B759C}">
  <dimension ref="A1:T10001"/>
  <sheetViews>
    <sheetView zoomScale="88" workbookViewId="0">
      <selection activeCell="W25" sqref="W25"/>
    </sheetView>
  </sheetViews>
  <sheetFormatPr defaultRowHeight="14.4" x14ac:dyDescent="0.3"/>
  <cols>
    <col min="1" max="1" width="10.33203125" bestFit="1" customWidth="1"/>
  </cols>
  <sheetData>
    <row r="1" spans="1:20"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spans="1:20" x14ac:dyDescent="0.3">
      <c r="A2" t="s">
        <v>20</v>
      </c>
      <c r="B2" t="s">
        <v>21</v>
      </c>
      <c r="C2" t="s">
        <v>22</v>
      </c>
      <c r="D2" t="s">
        <v>23</v>
      </c>
      <c r="E2" t="s">
        <v>24</v>
      </c>
      <c r="F2" t="s">
        <v>25</v>
      </c>
      <c r="G2" t="s">
        <v>26</v>
      </c>
      <c r="H2" t="s">
        <v>27</v>
      </c>
      <c r="I2" t="s">
        <v>28</v>
      </c>
      <c r="J2">
        <v>25</v>
      </c>
      <c r="K2">
        <v>45000</v>
      </c>
      <c r="L2">
        <v>8</v>
      </c>
      <c r="M2">
        <v>1035000</v>
      </c>
      <c r="N2">
        <v>836283.47</v>
      </c>
      <c r="O2">
        <v>198716.53</v>
      </c>
      <c r="P2" t="s">
        <v>29</v>
      </c>
      <c r="Q2" t="s">
        <v>30</v>
      </c>
      <c r="R2" t="s">
        <v>31</v>
      </c>
      <c r="S2">
        <f>YEAR(A2)</f>
        <v>2025</v>
      </c>
      <c r="T2">
        <f>MONTH(A2)</f>
        <v>12</v>
      </c>
    </row>
    <row r="3" spans="1:20" x14ac:dyDescent="0.3">
      <c r="A3" t="s">
        <v>32</v>
      </c>
      <c r="B3" t="s">
        <v>33</v>
      </c>
      <c r="C3" t="s">
        <v>34</v>
      </c>
      <c r="D3" t="s">
        <v>23</v>
      </c>
      <c r="E3" t="s">
        <v>35</v>
      </c>
      <c r="F3" t="s">
        <v>36</v>
      </c>
      <c r="G3" t="s">
        <v>37</v>
      </c>
      <c r="H3" t="s">
        <v>27</v>
      </c>
      <c r="I3" t="s">
        <v>28</v>
      </c>
      <c r="J3">
        <v>15</v>
      </c>
      <c r="K3">
        <v>45000</v>
      </c>
      <c r="L3">
        <v>3</v>
      </c>
      <c r="M3">
        <v>654750</v>
      </c>
      <c r="N3">
        <v>558982.44999999995</v>
      </c>
      <c r="O3">
        <v>95767.55</v>
      </c>
      <c r="P3" t="s">
        <v>38</v>
      </c>
      <c r="Q3" t="s">
        <v>30</v>
      </c>
      <c r="R3" t="s">
        <v>39</v>
      </c>
      <c r="S3">
        <f t="shared" ref="S3:S66" si="0">YEAR(A3)</f>
        <v>2025</v>
      </c>
      <c r="T3">
        <f>MONTH(A3)</f>
        <v>10</v>
      </c>
    </row>
    <row r="4" spans="1:20" x14ac:dyDescent="0.3">
      <c r="A4" t="s">
        <v>40</v>
      </c>
      <c r="B4" t="s">
        <v>41</v>
      </c>
      <c r="C4" t="s">
        <v>42</v>
      </c>
      <c r="D4" t="s">
        <v>43</v>
      </c>
      <c r="E4" t="s">
        <v>44</v>
      </c>
      <c r="F4" t="s">
        <v>45</v>
      </c>
      <c r="G4" t="s">
        <v>46</v>
      </c>
      <c r="H4" t="s">
        <v>27</v>
      </c>
      <c r="I4" t="s">
        <v>28</v>
      </c>
      <c r="J4">
        <v>11</v>
      </c>
      <c r="K4">
        <v>45000</v>
      </c>
      <c r="L4">
        <v>12</v>
      </c>
      <c r="M4">
        <v>435600</v>
      </c>
      <c r="N4">
        <v>347128.24</v>
      </c>
      <c r="O4">
        <v>88471.76</v>
      </c>
      <c r="P4" t="s">
        <v>29</v>
      </c>
      <c r="Q4" t="s">
        <v>47</v>
      </c>
      <c r="R4" t="s">
        <v>31</v>
      </c>
      <c r="S4">
        <f t="shared" si="0"/>
        <v>2025</v>
      </c>
      <c r="T4">
        <f t="shared" ref="T4:T67" si="1">MONTH(A4)</f>
        <v>5</v>
      </c>
    </row>
    <row r="5" spans="1:20" x14ac:dyDescent="0.3">
      <c r="A5" t="s">
        <v>48</v>
      </c>
      <c r="B5" t="s">
        <v>49</v>
      </c>
      <c r="C5" t="s">
        <v>34</v>
      </c>
      <c r="D5" t="s">
        <v>50</v>
      </c>
      <c r="E5" t="s">
        <v>51</v>
      </c>
      <c r="F5" t="s">
        <v>52</v>
      </c>
      <c r="G5" t="s">
        <v>37</v>
      </c>
      <c r="H5" t="s">
        <v>53</v>
      </c>
      <c r="I5" t="s">
        <v>54</v>
      </c>
      <c r="J5">
        <v>9</v>
      </c>
      <c r="K5">
        <v>2500</v>
      </c>
      <c r="L5">
        <v>2</v>
      </c>
      <c r="M5">
        <v>22050</v>
      </c>
      <c r="N5">
        <v>19410.650000000001</v>
      </c>
      <c r="O5">
        <v>2639.35</v>
      </c>
      <c r="P5" t="s">
        <v>29</v>
      </c>
      <c r="Q5" t="s">
        <v>55</v>
      </c>
      <c r="R5" t="s">
        <v>31</v>
      </c>
      <c r="S5">
        <f t="shared" si="0"/>
        <v>2025</v>
      </c>
      <c r="T5">
        <f t="shared" si="1"/>
        <v>9</v>
      </c>
    </row>
    <row r="6" spans="1:20" x14ac:dyDescent="0.3">
      <c r="A6" t="s">
        <v>56</v>
      </c>
      <c r="B6" t="s">
        <v>57</v>
      </c>
      <c r="C6" t="s">
        <v>58</v>
      </c>
      <c r="D6" t="s">
        <v>23</v>
      </c>
      <c r="E6" t="s">
        <v>24</v>
      </c>
      <c r="F6" t="s">
        <v>25</v>
      </c>
      <c r="G6" t="s">
        <v>37</v>
      </c>
      <c r="H6" t="s">
        <v>59</v>
      </c>
      <c r="I6" t="s">
        <v>60</v>
      </c>
      <c r="J6">
        <v>19</v>
      </c>
      <c r="K6">
        <v>4500</v>
      </c>
      <c r="L6">
        <v>0</v>
      </c>
      <c r="M6">
        <v>85500</v>
      </c>
      <c r="N6">
        <v>70607.679999999993</v>
      </c>
      <c r="O6">
        <v>14892.32</v>
      </c>
      <c r="P6" t="s">
        <v>29</v>
      </c>
      <c r="Q6" t="s">
        <v>30</v>
      </c>
      <c r="R6" t="s">
        <v>61</v>
      </c>
      <c r="S6">
        <f t="shared" si="0"/>
        <v>2025</v>
      </c>
      <c r="T6">
        <f t="shared" si="1"/>
        <v>9</v>
      </c>
    </row>
    <row r="7" spans="1:20" x14ac:dyDescent="0.3">
      <c r="A7" t="s">
        <v>62</v>
      </c>
      <c r="B7" t="s">
        <v>63</v>
      </c>
      <c r="C7" t="s">
        <v>64</v>
      </c>
      <c r="D7" t="s">
        <v>50</v>
      </c>
      <c r="E7" t="s">
        <v>35</v>
      </c>
      <c r="F7" t="s">
        <v>36</v>
      </c>
      <c r="G7" t="s">
        <v>26</v>
      </c>
      <c r="H7" t="s">
        <v>53</v>
      </c>
      <c r="I7" t="s">
        <v>54</v>
      </c>
      <c r="J7">
        <v>1</v>
      </c>
      <c r="K7">
        <v>2500</v>
      </c>
      <c r="L7">
        <v>8</v>
      </c>
      <c r="M7">
        <v>2300</v>
      </c>
      <c r="N7">
        <v>2052.08</v>
      </c>
      <c r="O7">
        <v>247.92</v>
      </c>
      <c r="P7" t="s">
        <v>65</v>
      </c>
      <c r="Q7" t="s">
        <v>47</v>
      </c>
      <c r="R7" t="s">
        <v>61</v>
      </c>
      <c r="S7">
        <f t="shared" si="0"/>
        <v>2025</v>
      </c>
      <c r="T7">
        <f t="shared" si="1"/>
        <v>5</v>
      </c>
    </row>
    <row r="8" spans="1:20" x14ac:dyDescent="0.3">
      <c r="A8" t="s">
        <v>66</v>
      </c>
      <c r="B8" t="s">
        <v>67</v>
      </c>
      <c r="C8" t="s">
        <v>68</v>
      </c>
      <c r="D8" t="s">
        <v>23</v>
      </c>
      <c r="E8" t="s">
        <v>24</v>
      </c>
      <c r="F8" t="s">
        <v>69</v>
      </c>
      <c r="G8" t="s">
        <v>26</v>
      </c>
      <c r="H8" t="s">
        <v>70</v>
      </c>
      <c r="I8" t="s">
        <v>71</v>
      </c>
      <c r="J8">
        <v>18</v>
      </c>
      <c r="K8">
        <v>600</v>
      </c>
      <c r="L8">
        <v>0</v>
      </c>
      <c r="M8">
        <v>10800</v>
      </c>
      <c r="N8">
        <v>8944.65</v>
      </c>
      <c r="O8">
        <v>1855.35</v>
      </c>
      <c r="P8" t="s">
        <v>72</v>
      </c>
      <c r="Q8" t="s">
        <v>55</v>
      </c>
      <c r="R8" t="s">
        <v>73</v>
      </c>
      <c r="S8">
        <f t="shared" si="0"/>
        <v>2025</v>
      </c>
      <c r="T8">
        <f t="shared" si="1"/>
        <v>6</v>
      </c>
    </row>
    <row r="9" spans="1:20" x14ac:dyDescent="0.3">
      <c r="A9" t="s">
        <v>74</v>
      </c>
      <c r="B9" t="s">
        <v>75</v>
      </c>
      <c r="C9" t="s">
        <v>76</v>
      </c>
      <c r="D9" t="s">
        <v>50</v>
      </c>
      <c r="E9" t="s">
        <v>51</v>
      </c>
      <c r="F9" t="s">
        <v>77</v>
      </c>
      <c r="G9" t="s">
        <v>26</v>
      </c>
      <c r="H9" t="s">
        <v>53</v>
      </c>
      <c r="I9" t="s">
        <v>54</v>
      </c>
      <c r="J9">
        <v>6</v>
      </c>
      <c r="K9">
        <v>2500</v>
      </c>
      <c r="L9">
        <v>4</v>
      </c>
      <c r="M9">
        <v>14400</v>
      </c>
      <c r="N9">
        <v>11570.72</v>
      </c>
      <c r="O9">
        <v>2829.28</v>
      </c>
      <c r="P9" t="s">
        <v>72</v>
      </c>
      <c r="Q9" t="s">
        <v>55</v>
      </c>
      <c r="R9" t="s">
        <v>31</v>
      </c>
      <c r="S9">
        <f t="shared" si="0"/>
        <v>2025</v>
      </c>
      <c r="T9">
        <f t="shared" si="1"/>
        <v>5</v>
      </c>
    </row>
    <row r="10" spans="1:20" x14ac:dyDescent="0.3">
      <c r="A10" t="s">
        <v>78</v>
      </c>
      <c r="B10" t="s">
        <v>79</v>
      </c>
      <c r="C10" t="s">
        <v>68</v>
      </c>
      <c r="D10" t="s">
        <v>43</v>
      </c>
      <c r="E10" t="s">
        <v>51</v>
      </c>
      <c r="F10" t="s">
        <v>77</v>
      </c>
      <c r="G10" t="s">
        <v>26</v>
      </c>
      <c r="H10" t="s">
        <v>80</v>
      </c>
      <c r="I10" t="s">
        <v>28</v>
      </c>
      <c r="J10">
        <v>25</v>
      </c>
      <c r="K10">
        <v>12000</v>
      </c>
      <c r="L10">
        <v>1</v>
      </c>
      <c r="M10">
        <v>297000</v>
      </c>
      <c r="N10">
        <v>251911.99</v>
      </c>
      <c r="O10">
        <v>45088.01</v>
      </c>
      <c r="P10" t="s">
        <v>72</v>
      </c>
      <c r="Q10" t="s">
        <v>47</v>
      </c>
      <c r="R10" t="s">
        <v>81</v>
      </c>
      <c r="S10">
        <f t="shared" si="0"/>
        <v>2025</v>
      </c>
      <c r="T10">
        <f t="shared" si="1"/>
        <v>4</v>
      </c>
    </row>
    <row r="11" spans="1:20" x14ac:dyDescent="0.3">
      <c r="A11" t="s">
        <v>82</v>
      </c>
      <c r="B11" t="s">
        <v>83</v>
      </c>
      <c r="C11" t="s">
        <v>84</v>
      </c>
      <c r="D11" t="s">
        <v>43</v>
      </c>
      <c r="E11" t="s">
        <v>24</v>
      </c>
      <c r="F11" t="s">
        <v>69</v>
      </c>
      <c r="G11" t="s">
        <v>85</v>
      </c>
      <c r="H11" t="s">
        <v>59</v>
      </c>
      <c r="I11" t="s">
        <v>60</v>
      </c>
      <c r="J11">
        <v>11</v>
      </c>
      <c r="K11">
        <v>4500</v>
      </c>
      <c r="L11">
        <v>15</v>
      </c>
      <c r="M11">
        <v>42075</v>
      </c>
      <c r="N11">
        <v>39162.44</v>
      </c>
      <c r="O11">
        <v>2912.56</v>
      </c>
      <c r="P11" t="s">
        <v>65</v>
      </c>
      <c r="Q11" t="s">
        <v>55</v>
      </c>
      <c r="R11" t="s">
        <v>86</v>
      </c>
      <c r="S11">
        <f t="shared" si="0"/>
        <v>2025</v>
      </c>
      <c r="T11">
        <f t="shared" si="1"/>
        <v>12</v>
      </c>
    </row>
    <row r="12" spans="1:20" x14ac:dyDescent="0.3">
      <c r="A12" t="s">
        <v>87</v>
      </c>
      <c r="B12" t="s">
        <v>88</v>
      </c>
      <c r="C12" t="s">
        <v>68</v>
      </c>
      <c r="D12" t="s">
        <v>23</v>
      </c>
      <c r="E12" t="s">
        <v>44</v>
      </c>
      <c r="F12" t="s">
        <v>89</v>
      </c>
      <c r="G12" t="s">
        <v>37</v>
      </c>
      <c r="H12" t="s">
        <v>53</v>
      </c>
      <c r="I12" t="s">
        <v>54</v>
      </c>
      <c r="J12">
        <v>13</v>
      </c>
      <c r="K12">
        <v>2500</v>
      </c>
      <c r="L12">
        <v>7</v>
      </c>
      <c r="M12">
        <v>30225</v>
      </c>
      <c r="N12">
        <v>22772.36</v>
      </c>
      <c r="O12">
        <v>7452.64</v>
      </c>
      <c r="P12" t="s">
        <v>72</v>
      </c>
      <c r="Q12" t="s">
        <v>90</v>
      </c>
      <c r="R12" t="s">
        <v>61</v>
      </c>
      <c r="S12">
        <f t="shared" si="0"/>
        <v>2025</v>
      </c>
      <c r="T12">
        <f t="shared" si="1"/>
        <v>7</v>
      </c>
    </row>
    <row r="13" spans="1:20" x14ac:dyDescent="0.3">
      <c r="A13" t="s">
        <v>91</v>
      </c>
      <c r="B13" t="s">
        <v>92</v>
      </c>
      <c r="C13" t="s">
        <v>76</v>
      </c>
      <c r="D13" t="s">
        <v>50</v>
      </c>
      <c r="E13" t="s">
        <v>24</v>
      </c>
      <c r="F13" t="s">
        <v>25</v>
      </c>
      <c r="G13" t="s">
        <v>37</v>
      </c>
      <c r="H13" t="s">
        <v>80</v>
      </c>
      <c r="I13" t="s">
        <v>28</v>
      </c>
      <c r="J13">
        <v>24</v>
      </c>
      <c r="K13">
        <v>12000</v>
      </c>
      <c r="L13">
        <v>16</v>
      </c>
      <c r="M13">
        <v>241920</v>
      </c>
      <c r="N13">
        <v>218541.7</v>
      </c>
      <c r="O13">
        <v>23378.3</v>
      </c>
      <c r="P13" t="s">
        <v>93</v>
      </c>
      <c r="Q13" t="s">
        <v>30</v>
      </c>
      <c r="R13" t="s">
        <v>61</v>
      </c>
      <c r="S13">
        <f t="shared" si="0"/>
        <v>2025</v>
      </c>
      <c r="T13">
        <f t="shared" si="1"/>
        <v>8</v>
      </c>
    </row>
    <row r="14" spans="1:20" x14ac:dyDescent="0.3">
      <c r="A14" t="s">
        <v>94</v>
      </c>
      <c r="B14" t="s">
        <v>95</v>
      </c>
      <c r="C14" t="s">
        <v>84</v>
      </c>
      <c r="D14" t="s">
        <v>50</v>
      </c>
      <c r="E14" t="s">
        <v>35</v>
      </c>
      <c r="F14" t="s">
        <v>36</v>
      </c>
      <c r="G14" t="s">
        <v>46</v>
      </c>
      <c r="H14" t="s">
        <v>70</v>
      </c>
      <c r="I14" t="s">
        <v>71</v>
      </c>
      <c r="J14">
        <v>22</v>
      </c>
      <c r="K14">
        <v>600</v>
      </c>
      <c r="L14">
        <v>5</v>
      </c>
      <c r="M14">
        <v>12540</v>
      </c>
      <c r="N14">
        <v>10941.83</v>
      </c>
      <c r="O14">
        <v>1598.17</v>
      </c>
      <c r="P14" t="s">
        <v>72</v>
      </c>
      <c r="Q14" t="s">
        <v>47</v>
      </c>
      <c r="R14" t="s">
        <v>73</v>
      </c>
      <c r="S14">
        <f t="shared" si="0"/>
        <v>2025</v>
      </c>
      <c r="T14">
        <f t="shared" si="1"/>
        <v>9</v>
      </c>
    </row>
    <row r="15" spans="1:20" x14ac:dyDescent="0.3">
      <c r="A15" t="s">
        <v>96</v>
      </c>
      <c r="B15" t="s">
        <v>97</v>
      </c>
      <c r="C15" t="s">
        <v>98</v>
      </c>
      <c r="D15" t="s">
        <v>43</v>
      </c>
      <c r="E15" t="s">
        <v>51</v>
      </c>
      <c r="F15" t="s">
        <v>99</v>
      </c>
      <c r="G15" t="s">
        <v>26</v>
      </c>
      <c r="H15" t="s">
        <v>70</v>
      </c>
      <c r="I15" t="s">
        <v>71</v>
      </c>
      <c r="J15">
        <v>15</v>
      </c>
      <c r="K15">
        <v>600</v>
      </c>
      <c r="L15">
        <v>9</v>
      </c>
      <c r="M15">
        <v>8190</v>
      </c>
      <c r="N15">
        <v>7260.36</v>
      </c>
      <c r="O15">
        <v>929.64</v>
      </c>
      <c r="P15" t="s">
        <v>72</v>
      </c>
      <c r="Q15" t="s">
        <v>47</v>
      </c>
      <c r="R15" t="s">
        <v>86</v>
      </c>
      <c r="S15">
        <f t="shared" si="0"/>
        <v>2025</v>
      </c>
      <c r="T15">
        <f t="shared" si="1"/>
        <v>4</v>
      </c>
    </row>
    <row r="16" spans="1:20" x14ac:dyDescent="0.3">
      <c r="A16" t="s">
        <v>100</v>
      </c>
      <c r="B16" t="s">
        <v>101</v>
      </c>
      <c r="C16" t="s">
        <v>58</v>
      </c>
      <c r="D16" t="s">
        <v>50</v>
      </c>
      <c r="E16" t="s">
        <v>44</v>
      </c>
      <c r="F16" t="s">
        <v>89</v>
      </c>
      <c r="G16" t="s">
        <v>37</v>
      </c>
      <c r="H16" t="s">
        <v>27</v>
      </c>
      <c r="I16" t="s">
        <v>28</v>
      </c>
      <c r="J16">
        <v>19</v>
      </c>
      <c r="K16">
        <v>45000</v>
      </c>
      <c r="L16">
        <v>13</v>
      </c>
      <c r="M16">
        <v>743850</v>
      </c>
      <c r="N16">
        <v>591990.39</v>
      </c>
      <c r="O16">
        <v>151859.60999999999</v>
      </c>
      <c r="P16" t="s">
        <v>38</v>
      </c>
      <c r="Q16" t="s">
        <v>90</v>
      </c>
      <c r="R16" t="s">
        <v>102</v>
      </c>
      <c r="S16">
        <f t="shared" si="0"/>
        <v>2025</v>
      </c>
      <c r="T16">
        <f t="shared" si="1"/>
        <v>4</v>
      </c>
    </row>
    <row r="17" spans="1:20" x14ac:dyDescent="0.3">
      <c r="A17" t="s">
        <v>103</v>
      </c>
      <c r="B17" t="s">
        <v>104</v>
      </c>
      <c r="C17" t="s">
        <v>64</v>
      </c>
      <c r="D17" t="s">
        <v>50</v>
      </c>
      <c r="E17" t="s">
        <v>44</v>
      </c>
      <c r="F17" t="s">
        <v>89</v>
      </c>
      <c r="G17" t="s">
        <v>46</v>
      </c>
      <c r="H17" t="s">
        <v>59</v>
      </c>
      <c r="I17" t="s">
        <v>60</v>
      </c>
      <c r="J17">
        <v>7</v>
      </c>
      <c r="K17">
        <v>4500</v>
      </c>
      <c r="L17">
        <v>9</v>
      </c>
      <c r="M17">
        <v>28665</v>
      </c>
      <c r="N17">
        <v>25315.33</v>
      </c>
      <c r="O17">
        <v>3349.67</v>
      </c>
      <c r="P17" t="s">
        <v>65</v>
      </c>
      <c r="Q17" t="s">
        <v>90</v>
      </c>
      <c r="R17" t="s">
        <v>39</v>
      </c>
      <c r="S17">
        <f t="shared" si="0"/>
        <v>2025</v>
      </c>
      <c r="T17">
        <f t="shared" si="1"/>
        <v>7</v>
      </c>
    </row>
    <row r="18" spans="1:20" x14ac:dyDescent="0.3">
      <c r="A18" t="s">
        <v>74</v>
      </c>
      <c r="B18" t="s">
        <v>105</v>
      </c>
      <c r="C18" t="s">
        <v>58</v>
      </c>
      <c r="D18" t="s">
        <v>43</v>
      </c>
      <c r="E18" t="s">
        <v>24</v>
      </c>
      <c r="F18" t="s">
        <v>25</v>
      </c>
      <c r="G18" t="s">
        <v>46</v>
      </c>
      <c r="H18" t="s">
        <v>53</v>
      </c>
      <c r="I18" t="s">
        <v>54</v>
      </c>
      <c r="J18">
        <v>11</v>
      </c>
      <c r="K18">
        <v>2500</v>
      </c>
      <c r="L18">
        <v>18</v>
      </c>
      <c r="M18">
        <v>22550</v>
      </c>
      <c r="N18">
        <v>17641.98</v>
      </c>
      <c r="O18">
        <v>4908.0200000000004</v>
      </c>
      <c r="P18" t="s">
        <v>72</v>
      </c>
      <c r="Q18" t="s">
        <v>90</v>
      </c>
      <c r="R18" t="s">
        <v>81</v>
      </c>
      <c r="S18">
        <f t="shared" si="0"/>
        <v>2025</v>
      </c>
      <c r="T18">
        <f t="shared" si="1"/>
        <v>5</v>
      </c>
    </row>
    <row r="19" spans="1:20" x14ac:dyDescent="0.3">
      <c r="A19" t="s">
        <v>106</v>
      </c>
      <c r="B19" t="s">
        <v>107</v>
      </c>
      <c r="C19" t="s">
        <v>108</v>
      </c>
      <c r="D19" t="s">
        <v>50</v>
      </c>
      <c r="E19" t="s">
        <v>44</v>
      </c>
      <c r="F19" t="s">
        <v>89</v>
      </c>
      <c r="G19" t="s">
        <v>37</v>
      </c>
      <c r="H19" t="s">
        <v>53</v>
      </c>
      <c r="I19" t="s">
        <v>54</v>
      </c>
      <c r="J19">
        <v>4</v>
      </c>
      <c r="K19">
        <v>2500</v>
      </c>
      <c r="L19">
        <v>5</v>
      </c>
      <c r="M19">
        <v>9500</v>
      </c>
      <c r="N19">
        <v>8106.49</v>
      </c>
      <c r="O19">
        <v>1393.51</v>
      </c>
      <c r="P19" t="s">
        <v>72</v>
      </c>
      <c r="Q19" t="s">
        <v>90</v>
      </c>
      <c r="R19" t="s">
        <v>102</v>
      </c>
      <c r="S19">
        <f t="shared" si="0"/>
        <v>2025</v>
      </c>
      <c r="T19">
        <f t="shared" si="1"/>
        <v>3</v>
      </c>
    </row>
    <row r="20" spans="1:20" x14ac:dyDescent="0.3">
      <c r="A20" t="s">
        <v>109</v>
      </c>
      <c r="B20" t="s">
        <v>110</v>
      </c>
      <c r="C20" t="s">
        <v>42</v>
      </c>
      <c r="D20" t="s">
        <v>23</v>
      </c>
      <c r="E20" t="s">
        <v>24</v>
      </c>
      <c r="F20" t="s">
        <v>111</v>
      </c>
      <c r="G20" t="s">
        <v>37</v>
      </c>
      <c r="H20" t="s">
        <v>59</v>
      </c>
      <c r="I20" t="s">
        <v>60</v>
      </c>
      <c r="J20">
        <v>3</v>
      </c>
      <c r="K20">
        <v>4500</v>
      </c>
      <c r="L20">
        <v>14</v>
      </c>
      <c r="M20">
        <v>11610</v>
      </c>
      <c r="N20">
        <v>9366.7199999999993</v>
      </c>
      <c r="O20">
        <v>2243.2800000000002</v>
      </c>
      <c r="P20" t="s">
        <v>72</v>
      </c>
      <c r="Q20" t="s">
        <v>90</v>
      </c>
      <c r="R20" t="s">
        <v>61</v>
      </c>
      <c r="S20">
        <f t="shared" si="0"/>
        <v>2025</v>
      </c>
      <c r="T20">
        <f t="shared" si="1"/>
        <v>4</v>
      </c>
    </row>
    <row r="21" spans="1:20" x14ac:dyDescent="0.3">
      <c r="A21" t="s">
        <v>112</v>
      </c>
      <c r="B21" t="s">
        <v>113</v>
      </c>
      <c r="C21" t="s">
        <v>76</v>
      </c>
      <c r="D21" t="s">
        <v>23</v>
      </c>
      <c r="E21" t="s">
        <v>24</v>
      </c>
      <c r="F21" t="s">
        <v>69</v>
      </c>
      <c r="G21" t="s">
        <v>46</v>
      </c>
      <c r="H21" t="s">
        <v>59</v>
      </c>
      <c r="I21" t="s">
        <v>60</v>
      </c>
      <c r="J21">
        <v>10</v>
      </c>
      <c r="K21">
        <v>4500</v>
      </c>
      <c r="L21">
        <v>0</v>
      </c>
      <c r="M21">
        <v>45000</v>
      </c>
      <c r="N21">
        <v>34215.86</v>
      </c>
      <c r="O21">
        <v>10784.14</v>
      </c>
      <c r="P21" t="s">
        <v>93</v>
      </c>
      <c r="Q21" t="s">
        <v>90</v>
      </c>
      <c r="R21" t="s">
        <v>102</v>
      </c>
      <c r="S21">
        <f t="shared" si="0"/>
        <v>2025</v>
      </c>
      <c r="T21">
        <f t="shared" si="1"/>
        <v>5</v>
      </c>
    </row>
    <row r="22" spans="1:20" x14ac:dyDescent="0.3">
      <c r="A22" t="s">
        <v>114</v>
      </c>
      <c r="B22" t="s">
        <v>115</v>
      </c>
      <c r="C22" t="s">
        <v>22</v>
      </c>
      <c r="D22" t="s">
        <v>23</v>
      </c>
      <c r="E22" t="s">
        <v>35</v>
      </c>
      <c r="F22" t="s">
        <v>36</v>
      </c>
      <c r="G22" t="s">
        <v>85</v>
      </c>
      <c r="H22" t="s">
        <v>70</v>
      </c>
      <c r="I22" t="s">
        <v>71</v>
      </c>
      <c r="J22">
        <v>21</v>
      </c>
      <c r="K22">
        <v>600</v>
      </c>
      <c r="L22">
        <v>6</v>
      </c>
      <c r="M22">
        <v>11844</v>
      </c>
      <c r="N22">
        <v>10051.01</v>
      </c>
      <c r="O22">
        <v>1792.99</v>
      </c>
      <c r="P22" t="s">
        <v>38</v>
      </c>
      <c r="Q22" t="s">
        <v>30</v>
      </c>
      <c r="R22" t="s">
        <v>86</v>
      </c>
      <c r="S22">
        <f t="shared" si="0"/>
        <v>2025</v>
      </c>
      <c r="T22">
        <f t="shared" si="1"/>
        <v>7</v>
      </c>
    </row>
    <row r="23" spans="1:20" x14ac:dyDescent="0.3">
      <c r="A23" t="s">
        <v>116</v>
      </c>
      <c r="B23" t="s">
        <v>117</v>
      </c>
      <c r="C23" t="s">
        <v>68</v>
      </c>
      <c r="D23" t="s">
        <v>50</v>
      </c>
      <c r="E23" t="s">
        <v>44</v>
      </c>
      <c r="F23" t="s">
        <v>89</v>
      </c>
      <c r="G23" t="s">
        <v>37</v>
      </c>
      <c r="H23" t="s">
        <v>27</v>
      </c>
      <c r="I23" t="s">
        <v>28</v>
      </c>
      <c r="J23">
        <v>21</v>
      </c>
      <c r="K23">
        <v>45000</v>
      </c>
      <c r="L23">
        <v>7</v>
      </c>
      <c r="M23">
        <v>878850</v>
      </c>
      <c r="N23">
        <v>647968.4</v>
      </c>
      <c r="O23">
        <v>230881.6</v>
      </c>
      <c r="P23" t="s">
        <v>38</v>
      </c>
      <c r="Q23" t="s">
        <v>55</v>
      </c>
      <c r="R23" t="s">
        <v>102</v>
      </c>
      <c r="S23">
        <f t="shared" si="0"/>
        <v>2025</v>
      </c>
      <c r="T23">
        <f t="shared" si="1"/>
        <v>1</v>
      </c>
    </row>
    <row r="24" spans="1:20" x14ac:dyDescent="0.3">
      <c r="A24" t="s">
        <v>118</v>
      </c>
      <c r="B24" t="s">
        <v>119</v>
      </c>
      <c r="C24" t="s">
        <v>98</v>
      </c>
      <c r="D24" t="s">
        <v>50</v>
      </c>
      <c r="E24" t="s">
        <v>44</v>
      </c>
      <c r="F24" t="s">
        <v>45</v>
      </c>
      <c r="G24" t="s">
        <v>26</v>
      </c>
      <c r="H24" t="s">
        <v>120</v>
      </c>
      <c r="I24" t="s">
        <v>28</v>
      </c>
      <c r="J24">
        <v>12</v>
      </c>
      <c r="K24">
        <v>15000</v>
      </c>
      <c r="L24">
        <v>5</v>
      </c>
      <c r="M24">
        <v>171000</v>
      </c>
      <c r="N24">
        <v>144469.17000000001</v>
      </c>
      <c r="O24">
        <v>26530.83</v>
      </c>
      <c r="P24" t="s">
        <v>93</v>
      </c>
      <c r="Q24" t="s">
        <v>90</v>
      </c>
      <c r="R24" t="s">
        <v>86</v>
      </c>
      <c r="S24">
        <f t="shared" si="0"/>
        <v>2025</v>
      </c>
      <c r="T24">
        <f t="shared" si="1"/>
        <v>1</v>
      </c>
    </row>
    <row r="25" spans="1:20" x14ac:dyDescent="0.3">
      <c r="A25" t="s">
        <v>121</v>
      </c>
      <c r="B25" t="s">
        <v>122</v>
      </c>
      <c r="C25" t="s">
        <v>34</v>
      </c>
      <c r="D25" t="s">
        <v>23</v>
      </c>
      <c r="E25" t="s">
        <v>24</v>
      </c>
      <c r="F25" t="s">
        <v>25</v>
      </c>
      <c r="G25" t="s">
        <v>85</v>
      </c>
      <c r="H25" t="s">
        <v>27</v>
      </c>
      <c r="I25" t="s">
        <v>28</v>
      </c>
      <c r="J25">
        <v>7</v>
      </c>
      <c r="K25">
        <v>45000</v>
      </c>
      <c r="L25">
        <v>18</v>
      </c>
      <c r="M25">
        <v>258300</v>
      </c>
      <c r="N25">
        <v>208131.11</v>
      </c>
      <c r="O25">
        <v>50168.89</v>
      </c>
      <c r="P25" t="s">
        <v>72</v>
      </c>
      <c r="Q25" t="s">
        <v>90</v>
      </c>
      <c r="R25" t="s">
        <v>123</v>
      </c>
      <c r="S25">
        <f t="shared" si="0"/>
        <v>2025</v>
      </c>
      <c r="T25">
        <f t="shared" si="1"/>
        <v>5</v>
      </c>
    </row>
    <row r="26" spans="1:20" x14ac:dyDescent="0.3">
      <c r="A26" t="s">
        <v>124</v>
      </c>
      <c r="B26" t="s">
        <v>125</v>
      </c>
      <c r="C26" t="s">
        <v>34</v>
      </c>
      <c r="D26" t="s">
        <v>50</v>
      </c>
      <c r="E26" t="s">
        <v>35</v>
      </c>
      <c r="F26" t="s">
        <v>36</v>
      </c>
      <c r="G26" t="s">
        <v>85</v>
      </c>
      <c r="H26" t="s">
        <v>53</v>
      </c>
      <c r="I26" t="s">
        <v>54</v>
      </c>
      <c r="J26">
        <v>7</v>
      </c>
      <c r="K26">
        <v>2500</v>
      </c>
      <c r="L26">
        <v>2</v>
      </c>
      <c r="M26">
        <v>17150</v>
      </c>
      <c r="N26">
        <v>14628.54</v>
      </c>
      <c r="O26">
        <v>2521.46</v>
      </c>
      <c r="P26" t="s">
        <v>72</v>
      </c>
      <c r="Q26" t="s">
        <v>47</v>
      </c>
      <c r="R26" t="s">
        <v>73</v>
      </c>
      <c r="S26">
        <f t="shared" si="0"/>
        <v>2025</v>
      </c>
      <c r="T26">
        <f t="shared" si="1"/>
        <v>11</v>
      </c>
    </row>
    <row r="27" spans="1:20" x14ac:dyDescent="0.3">
      <c r="A27" t="s">
        <v>126</v>
      </c>
      <c r="B27" t="s">
        <v>127</v>
      </c>
      <c r="C27" t="s">
        <v>34</v>
      </c>
      <c r="D27" t="s">
        <v>23</v>
      </c>
      <c r="E27" t="s">
        <v>51</v>
      </c>
      <c r="F27" t="s">
        <v>52</v>
      </c>
      <c r="G27" t="s">
        <v>85</v>
      </c>
      <c r="H27" t="s">
        <v>27</v>
      </c>
      <c r="I27" t="s">
        <v>28</v>
      </c>
      <c r="J27">
        <v>15</v>
      </c>
      <c r="K27">
        <v>45000</v>
      </c>
      <c r="L27">
        <v>16</v>
      </c>
      <c r="M27">
        <v>567000</v>
      </c>
      <c r="N27">
        <v>529577.38</v>
      </c>
      <c r="O27">
        <v>37422.620000000003</v>
      </c>
      <c r="P27" t="s">
        <v>93</v>
      </c>
      <c r="Q27" t="s">
        <v>47</v>
      </c>
      <c r="R27" t="s">
        <v>123</v>
      </c>
      <c r="S27">
        <f t="shared" si="0"/>
        <v>2025</v>
      </c>
      <c r="T27">
        <f t="shared" si="1"/>
        <v>6</v>
      </c>
    </row>
    <row r="28" spans="1:20" x14ac:dyDescent="0.3">
      <c r="A28" t="s">
        <v>103</v>
      </c>
      <c r="B28" t="s">
        <v>128</v>
      </c>
      <c r="C28" t="s">
        <v>76</v>
      </c>
      <c r="D28" t="s">
        <v>43</v>
      </c>
      <c r="E28" t="s">
        <v>35</v>
      </c>
      <c r="F28" t="s">
        <v>36</v>
      </c>
      <c r="G28" t="s">
        <v>85</v>
      </c>
      <c r="H28" t="s">
        <v>70</v>
      </c>
      <c r="I28" t="s">
        <v>71</v>
      </c>
      <c r="J28">
        <v>13</v>
      </c>
      <c r="K28">
        <v>600</v>
      </c>
      <c r="L28">
        <v>11</v>
      </c>
      <c r="M28">
        <v>6942</v>
      </c>
      <c r="N28">
        <v>6181.51</v>
      </c>
      <c r="O28">
        <v>760.49</v>
      </c>
      <c r="P28" t="s">
        <v>93</v>
      </c>
      <c r="Q28" t="s">
        <v>30</v>
      </c>
      <c r="R28" t="s">
        <v>73</v>
      </c>
      <c r="S28">
        <f t="shared" si="0"/>
        <v>2025</v>
      </c>
      <c r="T28">
        <f t="shared" si="1"/>
        <v>7</v>
      </c>
    </row>
    <row r="29" spans="1:20" x14ac:dyDescent="0.3">
      <c r="A29" t="s">
        <v>129</v>
      </c>
      <c r="B29" t="s">
        <v>130</v>
      </c>
      <c r="C29" t="s">
        <v>64</v>
      </c>
      <c r="D29" t="s">
        <v>43</v>
      </c>
      <c r="E29" t="s">
        <v>24</v>
      </c>
      <c r="F29" t="s">
        <v>111</v>
      </c>
      <c r="G29" t="s">
        <v>26</v>
      </c>
      <c r="H29" t="s">
        <v>70</v>
      </c>
      <c r="I29" t="s">
        <v>71</v>
      </c>
      <c r="J29">
        <v>12</v>
      </c>
      <c r="K29">
        <v>600</v>
      </c>
      <c r="L29">
        <v>20</v>
      </c>
      <c r="M29">
        <v>5760</v>
      </c>
      <c r="N29">
        <v>4372.13</v>
      </c>
      <c r="O29">
        <v>1387.87</v>
      </c>
      <c r="P29" t="s">
        <v>38</v>
      </c>
      <c r="Q29" t="s">
        <v>47</v>
      </c>
      <c r="R29" t="s">
        <v>31</v>
      </c>
      <c r="S29">
        <f t="shared" si="0"/>
        <v>2025</v>
      </c>
      <c r="T29">
        <f t="shared" si="1"/>
        <v>10</v>
      </c>
    </row>
    <row r="30" spans="1:20" x14ac:dyDescent="0.3">
      <c r="A30" t="s">
        <v>32</v>
      </c>
      <c r="B30" t="s">
        <v>131</v>
      </c>
      <c r="C30" t="s">
        <v>76</v>
      </c>
      <c r="D30" t="s">
        <v>23</v>
      </c>
      <c r="E30" t="s">
        <v>51</v>
      </c>
      <c r="F30" t="s">
        <v>77</v>
      </c>
      <c r="G30" t="s">
        <v>26</v>
      </c>
      <c r="H30" t="s">
        <v>132</v>
      </c>
      <c r="I30" t="s">
        <v>28</v>
      </c>
      <c r="J30">
        <v>2</v>
      </c>
      <c r="K30">
        <v>3500</v>
      </c>
      <c r="L30">
        <v>5</v>
      </c>
      <c r="M30">
        <v>6650</v>
      </c>
      <c r="N30">
        <v>5043.1899999999996</v>
      </c>
      <c r="O30">
        <v>1606.81</v>
      </c>
      <c r="P30" t="s">
        <v>38</v>
      </c>
      <c r="Q30" t="s">
        <v>30</v>
      </c>
      <c r="R30" t="s">
        <v>31</v>
      </c>
      <c r="S30">
        <f t="shared" si="0"/>
        <v>2025</v>
      </c>
      <c r="T30">
        <f t="shared" si="1"/>
        <v>10</v>
      </c>
    </row>
    <row r="31" spans="1:20" x14ac:dyDescent="0.3">
      <c r="A31" t="s">
        <v>133</v>
      </c>
      <c r="B31" t="s">
        <v>134</v>
      </c>
      <c r="C31" t="s">
        <v>68</v>
      </c>
      <c r="D31" t="s">
        <v>43</v>
      </c>
      <c r="E31" t="s">
        <v>44</v>
      </c>
      <c r="F31" t="s">
        <v>89</v>
      </c>
      <c r="G31" t="s">
        <v>46</v>
      </c>
      <c r="H31" t="s">
        <v>59</v>
      </c>
      <c r="I31" t="s">
        <v>60</v>
      </c>
      <c r="J31">
        <v>24</v>
      </c>
      <c r="K31">
        <v>4500</v>
      </c>
      <c r="L31">
        <v>13</v>
      </c>
      <c r="M31">
        <v>93960</v>
      </c>
      <c r="N31">
        <v>75724.98</v>
      </c>
      <c r="O31">
        <v>18235.02</v>
      </c>
      <c r="P31" t="s">
        <v>65</v>
      </c>
      <c r="Q31" t="s">
        <v>47</v>
      </c>
      <c r="R31" t="s">
        <v>73</v>
      </c>
      <c r="S31">
        <f t="shared" si="0"/>
        <v>2025</v>
      </c>
      <c r="T31">
        <f t="shared" si="1"/>
        <v>1</v>
      </c>
    </row>
    <row r="32" spans="1:20" x14ac:dyDescent="0.3">
      <c r="A32" t="s">
        <v>135</v>
      </c>
      <c r="B32" t="s">
        <v>136</v>
      </c>
      <c r="C32" t="s">
        <v>137</v>
      </c>
      <c r="D32" t="s">
        <v>23</v>
      </c>
      <c r="E32" t="s">
        <v>24</v>
      </c>
      <c r="F32" t="s">
        <v>25</v>
      </c>
      <c r="G32" t="s">
        <v>37</v>
      </c>
      <c r="H32" t="s">
        <v>132</v>
      </c>
      <c r="I32" t="s">
        <v>28</v>
      </c>
      <c r="J32">
        <v>19</v>
      </c>
      <c r="K32">
        <v>3500</v>
      </c>
      <c r="L32">
        <v>11</v>
      </c>
      <c r="M32">
        <v>59185</v>
      </c>
      <c r="N32">
        <v>45605.98</v>
      </c>
      <c r="O32">
        <v>13579.02</v>
      </c>
      <c r="P32" t="s">
        <v>72</v>
      </c>
      <c r="Q32" t="s">
        <v>55</v>
      </c>
      <c r="R32" t="s">
        <v>39</v>
      </c>
      <c r="S32">
        <f t="shared" si="0"/>
        <v>2025</v>
      </c>
      <c r="T32">
        <f t="shared" si="1"/>
        <v>7</v>
      </c>
    </row>
    <row r="33" spans="1:20" x14ac:dyDescent="0.3">
      <c r="A33" t="s">
        <v>138</v>
      </c>
      <c r="B33" t="s">
        <v>139</v>
      </c>
      <c r="C33" t="s">
        <v>58</v>
      </c>
      <c r="D33" t="s">
        <v>23</v>
      </c>
      <c r="E33" t="s">
        <v>35</v>
      </c>
      <c r="F33" t="s">
        <v>36</v>
      </c>
      <c r="G33" t="s">
        <v>46</v>
      </c>
      <c r="H33" t="s">
        <v>140</v>
      </c>
      <c r="I33" t="s">
        <v>71</v>
      </c>
      <c r="J33">
        <v>23</v>
      </c>
      <c r="K33">
        <v>900</v>
      </c>
      <c r="L33">
        <v>0</v>
      </c>
      <c r="M33">
        <v>20700</v>
      </c>
      <c r="N33">
        <v>15368.04</v>
      </c>
      <c r="O33">
        <v>5331.96</v>
      </c>
      <c r="P33" t="s">
        <v>38</v>
      </c>
      <c r="Q33" t="s">
        <v>30</v>
      </c>
      <c r="R33" t="s">
        <v>102</v>
      </c>
      <c r="S33">
        <f t="shared" si="0"/>
        <v>2025</v>
      </c>
      <c r="T33">
        <f t="shared" si="1"/>
        <v>10</v>
      </c>
    </row>
    <row r="34" spans="1:20" x14ac:dyDescent="0.3">
      <c r="A34" t="s">
        <v>141</v>
      </c>
      <c r="B34" t="s">
        <v>142</v>
      </c>
      <c r="C34" t="s">
        <v>143</v>
      </c>
      <c r="D34" t="s">
        <v>43</v>
      </c>
      <c r="E34" t="s">
        <v>24</v>
      </c>
      <c r="F34" t="s">
        <v>111</v>
      </c>
      <c r="G34" t="s">
        <v>26</v>
      </c>
      <c r="H34" t="s">
        <v>27</v>
      </c>
      <c r="I34" t="s">
        <v>28</v>
      </c>
      <c r="J34">
        <v>13</v>
      </c>
      <c r="K34">
        <v>45000</v>
      </c>
      <c r="L34">
        <v>8</v>
      </c>
      <c r="M34">
        <v>538200</v>
      </c>
      <c r="N34">
        <v>504379.17</v>
      </c>
      <c r="O34">
        <v>33820.83</v>
      </c>
      <c r="P34" t="s">
        <v>38</v>
      </c>
      <c r="Q34" t="s">
        <v>30</v>
      </c>
      <c r="R34" t="s">
        <v>39</v>
      </c>
      <c r="S34">
        <f t="shared" si="0"/>
        <v>2025</v>
      </c>
      <c r="T34">
        <f t="shared" si="1"/>
        <v>2</v>
      </c>
    </row>
    <row r="35" spans="1:20" x14ac:dyDescent="0.3">
      <c r="A35" t="s">
        <v>144</v>
      </c>
      <c r="B35" t="s">
        <v>145</v>
      </c>
      <c r="C35" t="s">
        <v>137</v>
      </c>
      <c r="D35" t="s">
        <v>43</v>
      </c>
      <c r="E35" t="s">
        <v>24</v>
      </c>
      <c r="F35" t="s">
        <v>69</v>
      </c>
      <c r="G35" t="s">
        <v>37</v>
      </c>
      <c r="H35" t="s">
        <v>132</v>
      </c>
      <c r="I35" t="s">
        <v>28</v>
      </c>
      <c r="J35">
        <v>25</v>
      </c>
      <c r="K35">
        <v>3500</v>
      </c>
      <c r="L35">
        <v>11</v>
      </c>
      <c r="M35">
        <v>77875</v>
      </c>
      <c r="N35">
        <v>63026.93</v>
      </c>
      <c r="O35">
        <v>14848.07</v>
      </c>
      <c r="P35" t="s">
        <v>38</v>
      </c>
      <c r="Q35" t="s">
        <v>30</v>
      </c>
      <c r="R35" t="s">
        <v>81</v>
      </c>
      <c r="S35">
        <f t="shared" si="0"/>
        <v>2025</v>
      </c>
      <c r="T35">
        <f t="shared" si="1"/>
        <v>9</v>
      </c>
    </row>
    <row r="36" spans="1:20" x14ac:dyDescent="0.3">
      <c r="A36" t="s">
        <v>146</v>
      </c>
      <c r="B36" t="s">
        <v>147</v>
      </c>
      <c r="C36" t="s">
        <v>58</v>
      </c>
      <c r="D36" t="s">
        <v>50</v>
      </c>
      <c r="E36" t="s">
        <v>24</v>
      </c>
      <c r="F36" t="s">
        <v>25</v>
      </c>
      <c r="G36" t="s">
        <v>46</v>
      </c>
      <c r="H36" t="s">
        <v>132</v>
      </c>
      <c r="I36" t="s">
        <v>28</v>
      </c>
      <c r="J36">
        <v>12</v>
      </c>
      <c r="K36">
        <v>3500</v>
      </c>
      <c r="L36">
        <v>11</v>
      </c>
      <c r="M36">
        <v>37380</v>
      </c>
      <c r="N36">
        <v>34021.71</v>
      </c>
      <c r="O36">
        <v>3358.29</v>
      </c>
      <c r="P36" t="s">
        <v>72</v>
      </c>
      <c r="Q36" t="s">
        <v>90</v>
      </c>
      <c r="R36" t="s">
        <v>86</v>
      </c>
      <c r="S36">
        <f t="shared" si="0"/>
        <v>2025</v>
      </c>
      <c r="T36">
        <f t="shared" si="1"/>
        <v>11</v>
      </c>
    </row>
    <row r="37" spans="1:20" x14ac:dyDescent="0.3">
      <c r="A37" t="s">
        <v>148</v>
      </c>
      <c r="B37" t="s">
        <v>149</v>
      </c>
      <c r="C37" t="s">
        <v>42</v>
      </c>
      <c r="D37" t="s">
        <v>50</v>
      </c>
      <c r="E37" t="s">
        <v>35</v>
      </c>
      <c r="F37" t="s">
        <v>36</v>
      </c>
      <c r="G37" t="s">
        <v>37</v>
      </c>
      <c r="H37" t="s">
        <v>27</v>
      </c>
      <c r="I37" t="s">
        <v>28</v>
      </c>
      <c r="J37">
        <v>11</v>
      </c>
      <c r="K37">
        <v>45000</v>
      </c>
      <c r="L37">
        <v>1</v>
      </c>
      <c r="M37">
        <v>490050</v>
      </c>
      <c r="N37">
        <v>386703.39</v>
      </c>
      <c r="O37">
        <v>103346.61</v>
      </c>
      <c r="P37" t="s">
        <v>72</v>
      </c>
      <c r="Q37" t="s">
        <v>90</v>
      </c>
      <c r="R37" t="s">
        <v>73</v>
      </c>
      <c r="S37">
        <f t="shared" si="0"/>
        <v>2025</v>
      </c>
      <c r="T37">
        <f t="shared" si="1"/>
        <v>7</v>
      </c>
    </row>
    <row r="38" spans="1:20" x14ac:dyDescent="0.3">
      <c r="A38" t="s">
        <v>150</v>
      </c>
      <c r="B38" t="s">
        <v>151</v>
      </c>
      <c r="C38" t="s">
        <v>58</v>
      </c>
      <c r="D38" t="s">
        <v>50</v>
      </c>
      <c r="E38" t="s">
        <v>44</v>
      </c>
      <c r="F38" t="s">
        <v>89</v>
      </c>
      <c r="G38" t="s">
        <v>26</v>
      </c>
      <c r="H38" t="s">
        <v>59</v>
      </c>
      <c r="I38" t="s">
        <v>60</v>
      </c>
      <c r="J38">
        <v>11</v>
      </c>
      <c r="K38">
        <v>4500</v>
      </c>
      <c r="L38">
        <v>10</v>
      </c>
      <c r="M38">
        <v>44550</v>
      </c>
      <c r="N38">
        <v>38580.22</v>
      </c>
      <c r="O38">
        <v>5969.78</v>
      </c>
      <c r="P38" t="s">
        <v>65</v>
      </c>
      <c r="Q38" t="s">
        <v>47</v>
      </c>
      <c r="R38" t="s">
        <v>81</v>
      </c>
      <c r="S38">
        <f t="shared" si="0"/>
        <v>2025</v>
      </c>
      <c r="T38">
        <f t="shared" si="1"/>
        <v>9</v>
      </c>
    </row>
    <row r="39" spans="1:20" x14ac:dyDescent="0.3">
      <c r="A39" t="s">
        <v>152</v>
      </c>
      <c r="B39" t="s">
        <v>153</v>
      </c>
      <c r="C39" t="s">
        <v>64</v>
      </c>
      <c r="D39" t="s">
        <v>43</v>
      </c>
      <c r="E39" t="s">
        <v>44</v>
      </c>
      <c r="F39" t="s">
        <v>45</v>
      </c>
      <c r="G39" t="s">
        <v>37</v>
      </c>
      <c r="H39" t="s">
        <v>53</v>
      </c>
      <c r="I39" t="s">
        <v>54</v>
      </c>
      <c r="J39">
        <v>11</v>
      </c>
      <c r="K39">
        <v>2500</v>
      </c>
      <c r="L39">
        <v>4</v>
      </c>
      <c r="M39">
        <v>26400</v>
      </c>
      <c r="N39">
        <v>22302.03</v>
      </c>
      <c r="O39">
        <v>4097.97</v>
      </c>
      <c r="P39" t="s">
        <v>93</v>
      </c>
      <c r="Q39" t="s">
        <v>30</v>
      </c>
      <c r="R39" t="s">
        <v>81</v>
      </c>
      <c r="S39">
        <f t="shared" si="0"/>
        <v>2025</v>
      </c>
      <c r="T39">
        <f t="shared" si="1"/>
        <v>5</v>
      </c>
    </row>
    <row r="40" spans="1:20" x14ac:dyDescent="0.3">
      <c r="A40" t="s">
        <v>103</v>
      </c>
      <c r="B40" t="s">
        <v>154</v>
      </c>
      <c r="C40" t="s">
        <v>42</v>
      </c>
      <c r="D40" t="s">
        <v>23</v>
      </c>
      <c r="E40" t="s">
        <v>51</v>
      </c>
      <c r="F40" t="s">
        <v>99</v>
      </c>
      <c r="G40" t="s">
        <v>37</v>
      </c>
      <c r="H40" t="s">
        <v>132</v>
      </c>
      <c r="I40" t="s">
        <v>28</v>
      </c>
      <c r="J40">
        <v>11</v>
      </c>
      <c r="K40">
        <v>3500</v>
      </c>
      <c r="L40">
        <v>20</v>
      </c>
      <c r="M40">
        <v>30800</v>
      </c>
      <c r="N40">
        <v>25981.24</v>
      </c>
      <c r="O40">
        <v>4818.76</v>
      </c>
      <c r="P40" t="s">
        <v>29</v>
      </c>
      <c r="Q40" t="s">
        <v>55</v>
      </c>
      <c r="R40" t="s">
        <v>81</v>
      </c>
      <c r="S40">
        <f t="shared" si="0"/>
        <v>2025</v>
      </c>
      <c r="T40">
        <f t="shared" si="1"/>
        <v>7</v>
      </c>
    </row>
    <row r="41" spans="1:20" x14ac:dyDescent="0.3">
      <c r="A41" t="s">
        <v>155</v>
      </c>
      <c r="B41" t="s">
        <v>156</v>
      </c>
      <c r="C41" t="s">
        <v>108</v>
      </c>
      <c r="D41" t="s">
        <v>43</v>
      </c>
      <c r="E41" t="s">
        <v>51</v>
      </c>
      <c r="F41" t="s">
        <v>99</v>
      </c>
      <c r="G41" t="s">
        <v>37</v>
      </c>
      <c r="H41" t="s">
        <v>132</v>
      </c>
      <c r="I41" t="s">
        <v>28</v>
      </c>
      <c r="J41">
        <v>14</v>
      </c>
      <c r="K41">
        <v>3500</v>
      </c>
      <c r="L41">
        <v>2</v>
      </c>
      <c r="M41">
        <v>48020</v>
      </c>
      <c r="N41">
        <v>42047.360000000001</v>
      </c>
      <c r="O41">
        <v>5972.64</v>
      </c>
      <c r="P41" t="s">
        <v>72</v>
      </c>
      <c r="Q41" t="s">
        <v>30</v>
      </c>
      <c r="R41" t="s">
        <v>73</v>
      </c>
      <c r="S41">
        <f t="shared" si="0"/>
        <v>2025</v>
      </c>
      <c r="T41">
        <f t="shared" si="1"/>
        <v>8</v>
      </c>
    </row>
    <row r="42" spans="1:20" x14ac:dyDescent="0.3">
      <c r="A42" t="s">
        <v>157</v>
      </c>
      <c r="B42" t="s">
        <v>158</v>
      </c>
      <c r="C42" t="s">
        <v>108</v>
      </c>
      <c r="D42" t="s">
        <v>50</v>
      </c>
      <c r="E42" t="s">
        <v>35</v>
      </c>
      <c r="F42" t="s">
        <v>36</v>
      </c>
      <c r="G42" t="s">
        <v>46</v>
      </c>
      <c r="H42" t="s">
        <v>27</v>
      </c>
      <c r="I42" t="s">
        <v>28</v>
      </c>
      <c r="J42">
        <v>25</v>
      </c>
      <c r="K42">
        <v>45000</v>
      </c>
      <c r="L42">
        <v>6</v>
      </c>
      <c r="M42">
        <v>1057500</v>
      </c>
      <c r="N42">
        <v>889334.61</v>
      </c>
      <c r="O42">
        <v>168165.39</v>
      </c>
      <c r="P42" t="s">
        <v>93</v>
      </c>
      <c r="Q42" t="s">
        <v>47</v>
      </c>
      <c r="R42" t="s">
        <v>61</v>
      </c>
      <c r="S42">
        <f t="shared" si="0"/>
        <v>2025</v>
      </c>
      <c r="T42">
        <f t="shared" si="1"/>
        <v>11</v>
      </c>
    </row>
    <row r="43" spans="1:20" x14ac:dyDescent="0.3">
      <c r="A43" t="s">
        <v>159</v>
      </c>
      <c r="B43" t="s">
        <v>160</v>
      </c>
      <c r="C43" t="s">
        <v>64</v>
      </c>
      <c r="D43" t="s">
        <v>50</v>
      </c>
      <c r="E43" t="s">
        <v>44</v>
      </c>
      <c r="F43" t="s">
        <v>89</v>
      </c>
      <c r="G43" t="s">
        <v>26</v>
      </c>
      <c r="H43" t="s">
        <v>27</v>
      </c>
      <c r="I43" t="s">
        <v>28</v>
      </c>
      <c r="J43">
        <v>3</v>
      </c>
      <c r="K43">
        <v>45000</v>
      </c>
      <c r="L43">
        <v>19</v>
      </c>
      <c r="M43">
        <v>109350</v>
      </c>
      <c r="N43">
        <v>92797.11</v>
      </c>
      <c r="O43">
        <v>16552.89</v>
      </c>
      <c r="P43" t="s">
        <v>93</v>
      </c>
      <c r="Q43" t="s">
        <v>30</v>
      </c>
      <c r="R43" t="s">
        <v>123</v>
      </c>
      <c r="S43">
        <f t="shared" si="0"/>
        <v>2025</v>
      </c>
      <c r="T43">
        <f t="shared" si="1"/>
        <v>12</v>
      </c>
    </row>
    <row r="44" spans="1:20" x14ac:dyDescent="0.3">
      <c r="A44" t="s">
        <v>161</v>
      </c>
      <c r="B44" t="s">
        <v>162</v>
      </c>
      <c r="C44" t="s">
        <v>84</v>
      </c>
      <c r="D44" t="s">
        <v>50</v>
      </c>
      <c r="E44" t="s">
        <v>24</v>
      </c>
      <c r="F44" t="s">
        <v>69</v>
      </c>
      <c r="G44" t="s">
        <v>26</v>
      </c>
      <c r="H44" t="s">
        <v>132</v>
      </c>
      <c r="I44" t="s">
        <v>28</v>
      </c>
      <c r="J44">
        <v>23</v>
      </c>
      <c r="K44">
        <v>3500</v>
      </c>
      <c r="L44">
        <v>0</v>
      </c>
      <c r="M44">
        <v>80500</v>
      </c>
      <c r="N44">
        <v>70243.789999999994</v>
      </c>
      <c r="O44">
        <v>10256.209999999999</v>
      </c>
      <c r="P44" t="s">
        <v>38</v>
      </c>
      <c r="Q44" t="s">
        <v>90</v>
      </c>
      <c r="R44" t="s">
        <v>123</v>
      </c>
      <c r="S44">
        <f t="shared" si="0"/>
        <v>2025</v>
      </c>
      <c r="T44">
        <f t="shared" si="1"/>
        <v>3</v>
      </c>
    </row>
    <row r="45" spans="1:20" x14ac:dyDescent="0.3">
      <c r="A45" t="s">
        <v>163</v>
      </c>
      <c r="B45" t="s">
        <v>164</v>
      </c>
      <c r="C45" t="s">
        <v>58</v>
      </c>
      <c r="D45" t="s">
        <v>23</v>
      </c>
      <c r="E45" t="s">
        <v>51</v>
      </c>
      <c r="F45" t="s">
        <v>99</v>
      </c>
      <c r="G45" t="s">
        <v>85</v>
      </c>
      <c r="H45" t="s">
        <v>80</v>
      </c>
      <c r="I45" t="s">
        <v>28</v>
      </c>
      <c r="J45">
        <v>7</v>
      </c>
      <c r="K45">
        <v>12000</v>
      </c>
      <c r="L45">
        <v>16</v>
      </c>
      <c r="M45">
        <v>70560</v>
      </c>
      <c r="N45">
        <v>58165.67</v>
      </c>
      <c r="O45">
        <v>12394.33</v>
      </c>
      <c r="P45" t="s">
        <v>72</v>
      </c>
      <c r="Q45" t="s">
        <v>47</v>
      </c>
      <c r="R45" t="s">
        <v>102</v>
      </c>
      <c r="S45">
        <f t="shared" si="0"/>
        <v>2025</v>
      </c>
      <c r="T45">
        <f t="shared" si="1"/>
        <v>10</v>
      </c>
    </row>
    <row r="46" spans="1:20" x14ac:dyDescent="0.3">
      <c r="A46" t="s">
        <v>165</v>
      </c>
      <c r="B46" t="s">
        <v>166</v>
      </c>
      <c r="C46" t="s">
        <v>76</v>
      </c>
      <c r="D46" t="s">
        <v>43</v>
      </c>
      <c r="E46" t="s">
        <v>35</v>
      </c>
      <c r="F46" t="s">
        <v>36</v>
      </c>
      <c r="G46" t="s">
        <v>85</v>
      </c>
      <c r="H46" t="s">
        <v>59</v>
      </c>
      <c r="I46" t="s">
        <v>60</v>
      </c>
      <c r="J46">
        <v>2</v>
      </c>
      <c r="K46">
        <v>4500</v>
      </c>
      <c r="L46">
        <v>4</v>
      </c>
      <c r="M46">
        <v>8640</v>
      </c>
      <c r="N46">
        <v>6273.34</v>
      </c>
      <c r="O46">
        <v>2366.66</v>
      </c>
      <c r="P46" t="s">
        <v>72</v>
      </c>
      <c r="Q46" t="s">
        <v>90</v>
      </c>
      <c r="R46" t="s">
        <v>31</v>
      </c>
      <c r="S46">
        <f t="shared" si="0"/>
        <v>2025</v>
      </c>
      <c r="T46">
        <f t="shared" si="1"/>
        <v>6</v>
      </c>
    </row>
    <row r="47" spans="1:20" x14ac:dyDescent="0.3">
      <c r="A47" t="s">
        <v>167</v>
      </c>
      <c r="B47" t="s">
        <v>168</v>
      </c>
      <c r="C47" t="s">
        <v>98</v>
      </c>
      <c r="D47" t="s">
        <v>50</v>
      </c>
      <c r="E47" t="s">
        <v>24</v>
      </c>
      <c r="F47" t="s">
        <v>111</v>
      </c>
      <c r="G47" t="s">
        <v>26</v>
      </c>
      <c r="H47" t="s">
        <v>140</v>
      </c>
      <c r="I47" t="s">
        <v>71</v>
      </c>
      <c r="J47">
        <v>15</v>
      </c>
      <c r="K47">
        <v>900</v>
      </c>
      <c r="L47">
        <v>0</v>
      </c>
      <c r="M47">
        <v>13500</v>
      </c>
      <c r="N47">
        <v>9900.92</v>
      </c>
      <c r="O47">
        <v>3599.08</v>
      </c>
      <c r="P47" t="s">
        <v>38</v>
      </c>
      <c r="Q47" t="s">
        <v>90</v>
      </c>
      <c r="R47" t="s">
        <v>61</v>
      </c>
      <c r="S47">
        <f t="shared" si="0"/>
        <v>2025</v>
      </c>
      <c r="T47">
        <f t="shared" si="1"/>
        <v>8</v>
      </c>
    </row>
    <row r="48" spans="1:20" x14ac:dyDescent="0.3">
      <c r="A48" t="s">
        <v>169</v>
      </c>
      <c r="B48" t="s">
        <v>170</v>
      </c>
      <c r="C48" t="s">
        <v>108</v>
      </c>
      <c r="D48" t="s">
        <v>50</v>
      </c>
      <c r="E48" t="s">
        <v>44</v>
      </c>
      <c r="F48" t="s">
        <v>89</v>
      </c>
      <c r="G48" t="s">
        <v>85</v>
      </c>
      <c r="H48" t="s">
        <v>80</v>
      </c>
      <c r="I48" t="s">
        <v>28</v>
      </c>
      <c r="J48">
        <v>4</v>
      </c>
      <c r="K48">
        <v>12000</v>
      </c>
      <c r="L48">
        <v>14</v>
      </c>
      <c r="M48">
        <v>41280</v>
      </c>
      <c r="N48">
        <v>37855.730000000003</v>
      </c>
      <c r="O48">
        <v>3424.27</v>
      </c>
      <c r="P48" t="s">
        <v>72</v>
      </c>
      <c r="Q48" t="s">
        <v>90</v>
      </c>
      <c r="R48" t="s">
        <v>39</v>
      </c>
      <c r="S48">
        <f t="shared" si="0"/>
        <v>2025</v>
      </c>
      <c r="T48">
        <f t="shared" si="1"/>
        <v>10</v>
      </c>
    </row>
    <row r="49" spans="1:20" x14ac:dyDescent="0.3">
      <c r="A49" t="s">
        <v>171</v>
      </c>
      <c r="B49" t="s">
        <v>172</v>
      </c>
      <c r="C49" t="s">
        <v>58</v>
      </c>
      <c r="D49" t="s">
        <v>43</v>
      </c>
      <c r="E49" t="s">
        <v>24</v>
      </c>
      <c r="F49" t="s">
        <v>25</v>
      </c>
      <c r="G49" t="s">
        <v>85</v>
      </c>
      <c r="H49" t="s">
        <v>120</v>
      </c>
      <c r="I49" t="s">
        <v>28</v>
      </c>
      <c r="J49">
        <v>7</v>
      </c>
      <c r="K49">
        <v>15000</v>
      </c>
      <c r="L49">
        <v>8</v>
      </c>
      <c r="M49">
        <v>96600</v>
      </c>
      <c r="N49">
        <v>87526.56</v>
      </c>
      <c r="O49">
        <v>9073.44</v>
      </c>
      <c r="P49" t="s">
        <v>65</v>
      </c>
      <c r="Q49" t="s">
        <v>90</v>
      </c>
      <c r="R49" t="s">
        <v>123</v>
      </c>
      <c r="S49">
        <f t="shared" si="0"/>
        <v>2025</v>
      </c>
      <c r="T49">
        <f t="shared" si="1"/>
        <v>7</v>
      </c>
    </row>
    <row r="50" spans="1:20" x14ac:dyDescent="0.3">
      <c r="A50" t="s">
        <v>173</v>
      </c>
      <c r="B50" t="s">
        <v>174</v>
      </c>
      <c r="C50" t="s">
        <v>68</v>
      </c>
      <c r="D50" t="s">
        <v>50</v>
      </c>
      <c r="E50" t="s">
        <v>24</v>
      </c>
      <c r="F50" t="s">
        <v>25</v>
      </c>
      <c r="G50" t="s">
        <v>85</v>
      </c>
      <c r="H50" t="s">
        <v>59</v>
      </c>
      <c r="I50" t="s">
        <v>60</v>
      </c>
      <c r="J50">
        <v>2</v>
      </c>
      <c r="K50">
        <v>4500</v>
      </c>
      <c r="L50">
        <v>15</v>
      </c>
      <c r="M50">
        <v>7650</v>
      </c>
      <c r="N50">
        <v>6810.82</v>
      </c>
      <c r="O50">
        <v>839.18</v>
      </c>
      <c r="P50" t="s">
        <v>93</v>
      </c>
      <c r="Q50" t="s">
        <v>47</v>
      </c>
      <c r="R50" t="s">
        <v>39</v>
      </c>
      <c r="S50">
        <f t="shared" si="0"/>
        <v>2025</v>
      </c>
      <c r="T50">
        <f t="shared" si="1"/>
        <v>2</v>
      </c>
    </row>
    <row r="51" spans="1:20" x14ac:dyDescent="0.3">
      <c r="A51" t="s">
        <v>175</v>
      </c>
      <c r="B51" t="s">
        <v>176</v>
      </c>
      <c r="C51" t="s">
        <v>34</v>
      </c>
      <c r="D51" t="s">
        <v>43</v>
      </c>
      <c r="E51" t="s">
        <v>24</v>
      </c>
      <c r="F51" t="s">
        <v>69</v>
      </c>
      <c r="G51" t="s">
        <v>46</v>
      </c>
      <c r="H51" t="s">
        <v>80</v>
      </c>
      <c r="I51" t="s">
        <v>28</v>
      </c>
      <c r="J51">
        <v>9</v>
      </c>
      <c r="K51">
        <v>12000</v>
      </c>
      <c r="L51">
        <v>9</v>
      </c>
      <c r="M51">
        <v>98280</v>
      </c>
      <c r="N51">
        <v>80481.350000000006</v>
      </c>
      <c r="O51">
        <v>17798.650000000001</v>
      </c>
      <c r="P51" t="s">
        <v>38</v>
      </c>
      <c r="Q51" t="s">
        <v>55</v>
      </c>
      <c r="R51" t="s">
        <v>81</v>
      </c>
      <c r="S51">
        <f t="shared" si="0"/>
        <v>2025</v>
      </c>
      <c r="T51">
        <f t="shared" si="1"/>
        <v>7</v>
      </c>
    </row>
    <row r="52" spans="1:20" x14ac:dyDescent="0.3">
      <c r="A52" t="s">
        <v>177</v>
      </c>
      <c r="B52" t="s">
        <v>178</v>
      </c>
      <c r="C52" t="s">
        <v>137</v>
      </c>
      <c r="D52" t="s">
        <v>50</v>
      </c>
      <c r="E52" t="s">
        <v>51</v>
      </c>
      <c r="F52" t="s">
        <v>52</v>
      </c>
      <c r="G52" t="s">
        <v>85</v>
      </c>
      <c r="H52" t="s">
        <v>80</v>
      </c>
      <c r="I52" t="s">
        <v>28</v>
      </c>
      <c r="J52">
        <v>4</v>
      </c>
      <c r="K52">
        <v>12000</v>
      </c>
      <c r="L52">
        <v>20</v>
      </c>
      <c r="M52">
        <v>38400</v>
      </c>
      <c r="N52">
        <v>30981.19</v>
      </c>
      <c r="O52">
        <v>7418.81</v>
      </c>
      <c r="P52" t="s">
        <v>93</v>
      </c>
      <c r="Q52" t="s">
        <v>47</v>
      </c>
      <c r="R52" t="s">
        <v>102</v>
      </c>
      <c r="S52">
        <f t="shared" si="0"/>
        <v>2025</v>
      </c>
      <c r="T52">
        <f t="shared" si="1"/>
        <v>2</v>
      </c>
    </row>
    <row r="53" spans="1:20" x14ac:dyDescent="0.3">
      <c r="A53" t="s">
        <v>179</v>
      </c>
      <c r="B53" t="s">
        <v>180</v>
      </c>
      <c r="C53" t="s">
        <v>137</v>
      </c>
      <c r="D53" t="s">
        <v>43</v>
      </c>
      <c r="E53" t="s">
        <v>35</v>
      </c>
      <c r="F53" t="s">
        <v>36</v>
      </c>
      <c r="G53" t="s">
        <v>26</v>
      </c>
      <c r="H53" t="s">
        <v>80</v>
      </c>
      <c r="I53" t="s">
        <v>28</v>
      </c>
      <c r="J53">
        <v>13</v>
      </c>
      <c r="K53">
        <v>12000</v>
      </c>
      <c r="L53">
        <v>1</v>
      </c>
      <c r="M53">
        <v>154440</v>
      </c>
      <c r="N53">
        <v>128830.63</v>
      </c>
      <c r="O53">
        <v>25609.37</v>
      </c>
      <c r="P53" t="s">
        <v>29</v>
      </c>
      <c r="Q53" t="s">
        <v>30</v>
      </c>
      <c r="R53" t="s">
        <v>123</v>
      </c>
      <c r="S53">
        <f t="shared" si="0"/>
        <v>2025</v>
      </c>
      <c r="T53">
        <f t="shared" si="1"/>
        <v>12</v>
      </c>
    </row>
    <row r="54" spans="1:20" x14ac:dyDescent="0.3">
      <c r="A54" t="s">
        <v>181</v>
      </c>
      <c r="B54" t="s">
        <v>182</v>
      </c>
      <c r="C54" t="s">
        <v>98</v>
      </c>
      <c r="D54" t="s">
        <v>43</v>
      </c>
      <c r="E54" t="s">
        <v>35</v>
      </c>
      <c r="F54" t="s">
        <v>36</v>
      </c>
      <c r="G54" t="s">
        <v>26</v>
      </c>
      <c r="H54" t="s">
        <v>140</v>
      </c>
      <c r="I54" t="s">
        <v>71</v>
      </c>
      <c r="J54">
        <v>17</v>
      </c>
      <c r="K54">
        <v>900</v>
      </c>
      <c r="L54">
        <v>12</v>
      </c>
      <c r="M54">
        <v>13464</v>
      </c>
      <c r="N54">
        <v>12096.16</v>
      </c>
      <c r="O54">
        <v>1367.84</v>
      </c>
      <c r="P54" t="s">
        <v>65</v>
      </c>
      <c r="Q54" t="s">
        <v>55</v>
      </c>
      <c r="R54" t="s">
        <v>73</v>
      </c>
      <c r="S54">
        <f t="shared" si="0"/>
        <v>2025</v>
      </c>
      <c r="T54">
        <f t="shared" si="1"/>
        <v>11</v>
      </c>
    </row>
    <row r="55" spans="1:20" x14ac:dyDescent="0.3">
      <c r="A55" t="s">
        <v>183</v>
      </c>
      <c r="B55" t="s">
        <v>184</v>
      </c>
      <c r="C55" t="s">
        <v>42</v>
      </c>
      <c r="D55" t="s">
        <v>50</v>
      </c>
      <c r="E55" t="s">
        <v>51</v>
      </c>
      <c r="F55" t="s">
        <v>77</v>
      </c>
      <c r="G55" t="s">
        <v>46</v>
      </c>
      <c r="H55" t="s">
        <v>132</v>
      </c>
      <c r="I55" t="s">
        <v>28</v>
      </c>
      <c r="J55">
        <v>20</v>
      </c>
      <c r="K55">
        <v>3500</v>
      </c>
      <c r="L55">
        <v>6</v>
      </c>
      <c r="M55">
        <v>65800</v>
      </c>
      <c r="N55">
        <v>50230.17</v>
      </c>
      <c r="O55">
        <v>15569.83</v>
      </c>
      <c r="P55" t="s">
        <v>93</v>
      </c>
      <c r="Q55" t="s">
        <v>47</v>
      </c>
      <c r="R55" t="s">
        <v>102</v>
      </c>
      <c r="S55">
        <f t="shared" si="0"/>
        <v>2025</v>
      </c>
      <c r="T55">
        <f t="shared" si="1"/>
        <v>2</v>
      </c>
    </row>
    <row r="56" spans="1:20" x14ac:dyDescent="0.3">
      <c r="A56" t="s">
        <v>148</v>
      </c>
      <c r="B56" t="s">
        <v>185</v>
      </c>
      <c r="C56" t="s">
        <v>76</v>
      </c>
      <c r="D56" t="s">
        <v>43</v>
      </c>
      <c r="E56" t="s">
        <v>44</v>
      </c>
      <c r="F56" t="s">
        <v>45</v>
      </c>
      <c r="G56" t="s">
        <v>37</v>
      </c>
      <c r="H56" t="s">
        <v>70</v>
      </c>
      <c r="I56" t="s">
        <v>71</v>
      </c>
      <c r="J56">
        <v>16</v>
      </c>
      <c r="K56">
        <v>600</v>
      </c>
      <c r="L56">
        <v>11</v>
      </c>
      <c r="M56">
        <v>8544</v>
      </c>
      <c r="N56">
        <v>6678.72</v>
      </c>
      <c r="O56">
        <v>1865.28</v>
      </c>
      <c r="P56" t="s">
        <v>38</v>
      </c>
      <c r="Q56" t="s">
        <v>30</v>
      </c>
      <c r="R56" t="s">
        <v>31</v>
      </c>
      <c r="S56">
        <f t="shared" si="0"/>
        <v>2025</v>
      </c>
      <c r="T56">
        <f t="shared" si="1"/>
        <v>7</v>
      </c>
    </row>
    <row r="57" spans="1:20" x14ac:dyDescent="0.3">
      <c r="A57" t="s">
        <v>186</v>
      </c>
      <c r="B57" t="s">
        <v>187</v>
      </c>
      <c r="C57" t="s">
        <v>108</v>
      </c>
      <c r="D57" t="s">
        <v>50</v>
      </c>
      <c r="E57" t="s">
        <v>44</v>
      </c>
      <c r="F57" t="s">
        <v>45</v>
      </c>
      <c r="G57" t="s">
        <v>46</v>
      </c>
      <c r="H57" t="s">
        <v>27</v>
      </c>
      <c r="I57" t="s">
        <v>28</v>
      </c>
      <c r="J57">
        <v>6</v>
      </c>
      <c r="K57">
        <v>45000</v>
      </c>
      <c r="L57">
        <v>11</v>
      </c>
      <c r="M57">
        <v>240300</v>
      </c>
      <c r="N57">
        <v>181649.73</v>
      </c>
      <c r="O57">
        <v>58650.27</v>
      </c>
      <c r="P57" t="s">
        <v>65</v>
      </c>
      <c r="Q57" t="s">
        <v>30</v>
      </c>
      <c r="R57" t="s">
        <v>102</v>
      </c>
      <c r="S57">
        <f t="shared" si="0"/>
        <v>2025</v>
      </c>
      <c r="T57">
        <f t="shared" si="1"/>
        <v>2</v>
      </c>
    </row>
    <row r="58" spans="1:20" x14ac:dyDescent="0.3">
      <c r="A58" t="s">
        <v>188</v>
      </c>
      <c r="B58" t="s">
        <v>189</v>
      </c>
      <c r="C58" t="s">
        <v>58</v>
      </c>
      <c r="D58" t="s">
        <v>50</v>
      </c>
      <c r="E58" t="s">
        <v>44</v>
      </c>
      <c r="F58" t="s">
        <v>89</v>
      </c>
      <c r="G58" t="s">
        <v>46</v>
      </c>
      <c r="H58" t="s">
        <v>27</v>
      </c>
      <c r="I58" t="s">
        <v>28</v>
      </c>
      <c r="J58">
        <v>1</v>
      </c>
      <c r="K58">
        <v>45000</v>
      </c>
      <c r="L58">
        <v>4</v>
      </c>
      <c r="M58">
        <v>43200</v>
      </c>
      <c r="N58">
        <v>32998.86</v>
      </c>
      <c r="O58">
        <v>10201.14</v>
      </c>
      <c r="P58" t="s">
        <v>38</v>
      </c>
      <c r="Q58" t="s">
        <v>30</v>
      </c>
      <c r="R58" t="s">
        <v>81</v>
      </c>
      <c r="S58">
        <f t="shared" si="0"/>
        <v>2025</v>
      </c>
      <c r="T58">
        <f t="shared" si="1"/>
        <v>4</v>
      </c>
    </row>
    <row r="59" spans="1:20" x14ac:dyDescent="0.3">
      <c r="A59" t="s">
        <v>190</v>
      </c>
      <c r="B59" t="s">
        <v>191</v>
      </c>
      <c r="C59" t="s">
        <v>143</v>
      </c>
      <c r="D59" t="s">
        <v>43</v>
      </c>
      <c r="E59" t="s">
        <v>51</v>
      </c>
      <c r="F59" t="s">
        <v>192</v>
      </c>
      <c r="G59" t="s">
        <v>26</v>
      </c>
      <c r="H59" t="s">
        <v>59</v>
      </c>
      <c r="I59" t="s">
        <v>60</v>
      </c>
      <c r="J59">
        <v>15</v>
      </c>
      <c r="K59">
        <v>4500</v>
      </c>
      <c r="L59">
        <v>6</v>
      </c>
      <c r="M59">
        <v>63450</v>
      </c>
      <c r="N59">
        <v>47754.48</v>
      </c>
      <c r="O59">
        <v>15695.52</v>
      </c>
      <c r="P59" t="s">
        <v>65</v>
      </c>
      <c r="Q59" t="s">
        <v>90</v>
      </c>
      <c r="R59" t="s">
        <v>123</v>
      </c>
      <c r="S59">
        <f t="shared" si="0"/>
        <v>2025</v>
      </c>
      <c r="T59">
        <f t="shared" si="1"/>
        <v>3</v>
      </c>
    </row>
    <row r="60" spans="1:20" x14ac:dyDescent="0.3">
      <c r="A60" t="s">
        <v>193</v>
      </c>
      <c r="B60" t="s">
        <v>194</v>
      </c>
      <c r="C60" t="s">
        <v>98</v>
      </c>
      <c r="D60" t="s">
        <v>50</v>
      </c>
      <c r="E60" t="s">
        <v>24</v>
      </c>
      <c r="F60" t="s">
        <v>111</v>
      </c>
      <c r="G60" t="s">
        <v>85</v>
      </c>
      <c r="H60" t="s">
        <v>140</v>
      </c>
      <c r="I60" t="s">
        <v>71</v>
      </c>
      <c r="J60">
        <v>17</v>
      </c>
      <c r="K60">
        <v>900</v>
      </c>
      <c r="L60">
        <v>18</v>
      </c>
      <c r="M60">
        <v>12546</v>
      </c>
      <c r="N60">
        <v>9346.73</v>
      </c>
      <c r="O60">
        <v>3199.27</v>
      </c>
      <c r="P60" t="s">
        <v>93</v>
      </c>
      <c r="Q60" t="s">
        <v>90</v>
      </c>
      <c r="R60" t="s">
        <v>31</v>
      </c>
      <c r="S60">
        <f t="shared" si="0"/>
        <v>2025</v>
      </c>
      <c r="T60">
        <f t="shared" si="1"/>
        <v>4</v>
      </c>
    </row>
    <row r="61" spans="1:20" x14ac:dyDescent="0.3">
      <c r="A61" t="s">
        <v>78</v>
      </c>
      <c r="B61" t="s">
        <v>195</v>
      </c>
      <c r="C61" t="s">
        <v>84</v>
      </c>
      <c r="D61" t="s">
        <v>23</v>
      </c>
      <c r="E61" t="s">
        <v>24</v>
      </c>
      <c r="F61" t="s">
        <v>111</v>
      </c>
      <c r="G61" t="s">
        <v>37</v>
      </c>
      <c r="H61" t="s">
        <v>27</v>
      </c>
      <c r="I61" t="s">
        <v>28</v>
      </c>
      <c r="J61">
        <v>20</v>
      </c>
      <c r="K61">
        <v>45000</v>
      </c>
      <c r="L61">
        <v>14</v>
      </c>
      <c r="M61">
        <v>774000</v>
      </c>
      <c r="N61">
        <v>622489.93999999994</v>
      </c>
      <c r="O61">
        <v>151510.06</v>
      </c>
      <c r="P61" t="s">
        <v>72</v>
      </c>
      <c r="Q61" t="s">
        <v>47</v>
      </c>
      <c r="R61" t="s">
        <v>102</v>
      </c>
      <c r="S61">
        <f t="shared" si="0"/>
        <v>2025</v>
      </c>
      <c r="T61">
        <f t="shared" si="1"/>
        <v>4</v>
      </c>
    </row>
    <row r="62" spans="1:20" x14ac:dyDescent="0.3">
      <c r="A62" t="s">
        <v>114</v>
      </c>
      <c r="B62" t="s">
        <v>196</v>
      </c>
      <c r="C62" t="s">
        <v>98</v>
      </c>
      <c r="D62" t="s">
        <v>23</v>
      </c>
      <c r="E62" t="s">
        <v>44</v>
      </c>
      <c r="F62" t="s">
        <v>89</v>
      </c>
      <c r="G62" t="s">
        <v>85</v>
      </c>
      <c r="H62" t="s">
        <v>53</v>
      </c>
      <c r="I62" t="s">
        <v>54</v>
      </c>
      <c r="J62">
        <v>25</v>
      </c>
      <c r="K62">
        <v>2500</v>
      </c>
      <c r="L62">
        <v>14</v>
      </c>
      <c r="M62">
        <v>53750</v>
      </c>
      <c r="N62">
        <v>48187.9</v>
      </c>
      <c r="O62">
        <v>5562.1</v>
      </c>
      <c r="P62" t="s">
        <v>65</v>
      </c>
      <c r="Q62" t="s">
        <v>90</v>
      </c>
      <c r="R62" t="s">
        <v>73</v>
      </c>
      <c r="S62">
        <f t="shared" si="0"/>
        <v>2025</v>
      </c>
      <c r="T62">
        <f t="shared" si="1"/>
        <v>7</v>
      </c>
    </row>
    <row r="63" spans="1:20" x14ac:dyDescent="0.3">
      <c r="A63" t="s">
        <v>197</v>
      </c>
      <c r="B63" t="s">
        <v>198</v>
      </c>
      <c r="C63" t="s">
        <v>98</v>
      </c>
      <c r="D63" t="s">
        <v>43</v>
      </c>
      <c r="E63" t="s">
        <v>51</v>
      </c>
      <c r="F63" t="s">
        <v>77</v>
      </c>
      <c r="G63" t="s">
        <v>46</v>
      </c>
      <c r="H63" t="s">
        <v>27</v>
      </c>
      <c r="I63" t="s">
        <v>28</v>
      </c>
      <c r="J63">
        <v>7</v>
      </c>
      <c r="K63">
        <v>45000</v>
      </c>
      <c r="L63">
        <v>12</v>
      </c>
      <c r="M63">
        <v>277200</v>
      </c>
      <c r="N63">
        <v>241077.91</v>
      </c>
      <c r="O63">
        <v>36122.089999999997</v>
      </c>
      <c r="P63" t="s">
        <v>72</v>
      </c>
      <c r="Q63" t="s">
        <v>55</v>
      </c>
      <c r="R63" t="s">
        <v>102</v>
      </c>
      <c r="S63">
        <f t="shared" si="0"/>
        <v>2025</v>
      </c>
      <c r="T63">
        <f t="shared" si="1"/>
        <v>2</v>
      </c>
    </row>
    <row r="64" spans="1:20" x14ac:dyDescent="0.3">
      <c r="A64" t="s">
        <v>199</v>
      </c>
      <c r="B64" t="s">
        <v>200</v>
      </c>
      <c r="C64" t="s">
        <v>42</v>
      </c>
      <c r="D64" t="s">
        <v>43</v>
      </c>
      <c r="E64" t="s">
        <v>44</v>
      </c>
      <c r="F64" t="s">
        <v>45</v>
      </c>
      <c r="G64" t="s">
        <v>85</v>
      </c>
      <c r="H64" t="s">
        <v>132</v>
      </c>
      <c r="I64" t="s">
        <v>28</v>
      </c>
      <c r="J64">
        <v>19</v>
      </c>
      <c r="K64">
        <v>3500</v>
      </c>
      <c r="L64">
        <v>9</v>
      </c>
      <c r="M64">
        <v>60515</v>
      </c>
      <c r="N64">
        <v>54312</v>
      </c>
      <c r="O64">
        <v>6203</v>
      </c>
      <c r="P64" t="s">
        <v>72</v>
      </c>
      <c r="Q64" t="s">
        <v>90</v>
      </c>
      <c r="R64" t="s">
        <v>81</v>
      </c>
      <c r="S64">
        <f t="shared" si="0"/>
        <v>2025</v>
      </c>
      <c r="T64">
        <f t="shared" si="1"/>
        <v>5</v>
      </c>
    </row>
    <row r="65" spans="1:20" x14ac:dyDescent="0.3">
      <c r="A65" t="s">
        <v>129</v>
      </c>
      <c r="B65" t="s">
        <v>201</v>
      </c>
      <c r="C65" t="s">
        <v>76</v>
      </c>
      <c r="D65" t="s">
        <v>43</v>
      </c>
      <c r="E65" t="s">
        <v>24</v>
      </c>
      <c r="F65" t="s">
        <v>69</v>
      </c>
      <c r="G65" t="s">
        <v>46</v>
      </c>
      <c r="H65" t="s">
        <v>80</v>
      </c>
      <c r="I65" t="s">
        <v>28</v>
      </c>
      <c r="J65">
        <v>21</v>
      </c>
      <c r="K65">
        <v>12000</v>
      </c>
      <c r="L65">
        <v>7</v>
      </c>
      <c r="M65">
        <v>234360</v>
      </c>
      <c r="N65">
        <v>197181.36</v>
      </c>
      <c r="O65">
        <v>37178.639999999999</v>
      </c>
      <c r="P65" t="s">
        <v>93</v>
      </c>
      <c r="Q65" t="s">
        <v>90</v>
      </c>
      <c r="R65" t="s">
        <v>73</v>
      </c>
      <c r="S65">
        <f t="shared" si="0"/>
        <v>2025</v>
      </c>
      <c r="T65">
        <f t="shared" si="1"/>
        <v>10</v>
      </c>
    </row>
    <row r="66" spans="1:20" x14ac:dyDescent="0.3">
      <c r="A66" t="s">
        <v>202</v>
      </c>
      <c r="B66" t="s">
        <v>203</v>
      </c>
      <c r="C66" t="s">
        <v>34</v>
      </c>
      <c r="D66" t="s">
        <v>23</v>
      </c>
      <c r="E66" t="s">
        <v>44</v>
      </c>
      <c r="F66" t="s">
        <v>45</v>
      </c>
      <c r="G66" t="s">
        <v>26</v>
      </c>
      <c r="H66" t="s">
        <v>132</v>
      </c>
      <c r="I66" t="s">
        <v>28</v>
      </c>
      <c r="J66">
        <v>6</v>
      </c>
      <c r="K66">
        <v>3500</v>
      </c>
      <c r="L66">
        <v>0</v>
      </c>
      <c r="M66">
        <v>21000</v>
      </c>
      <c r="N66">
        <v>15873.77</v>
      </c>
      <c r="O66">
        <v>5126.2299999999996</v>
      </c>
      <c r="P66" t="s">
        <v>65</v>
      </c>
      <c r="Q66" t="s">
        <v>55</v>
      </c>
      <c r="R66" t="s">
        <v>61</v>
      </c>
      <c r="S66">
        <f t="shared" si="0"/>
        <v>2025</v>
      </c>
      <c r="T66">
        <f t="shared" si="1"/>
        <v>10</v>
      </c>
    </row>
    <row r="67" spans="1:20" x14ac:dyDescent="0.3">
      <c r="A67" t="s">
        <v>204</v>
      </c>
      <c r="B67" t="s">
        <v>205</v>
      </c>
      <c r="C67" t="s">
        <v>64</v>
      </c>
      <c r="D67" t="s">
        <v>50</v>
      </c>
      <c r="E67" t="s">
        <v>35</v>
      </c>
      <c r="F67" t="s">
        <v>36</v>
      </c>
      <c r="G67" t="s">
        <v>46</v>
      </c>
      <c r="H67" t="s">
        <v>70</v>
      </c>
      <c r="I67" t="s">
        <v>71</v>
      </c>
      <c r="J67">
        <v>11</v>
      </c>
      <c r="K67">
        <v>600</v>
      </c>
      <c r="L67">
        <v>2</v>
      </c>
      <c r="M67">
        <v>6468</v>
      </c>
      <c r="N67">
        <v>5694.63</v>
      </c>
      <c r="O67">
        <v>773.37</v>
      </c>
      <c r="P67" t="s">
        <v>65</v>
      </c>
      <c r="Q67" t="s">
        <v>55</v>
      </c>
      <c r="R67" t="s">
        <v>39</v>
      </c>
      <c r="S67">
        <f t="shared" ref="S67:S130" si="2">YEAR(A67)</f>
        <v>2025</v>
      </c>
      <c r="T67">
        <f t="shared" si="1"/>
        <v>11</v>
      </c>
    </row>
    <row r="68" spans="1:20" x14ac:dyDescent="0.3">
      <c r="A68" t="s">
        <v>152</v>
      </c>
      <c r="B68" t="s">
        <v>206</v>
      </c>
      <c r="C68" t="s">
        <v>108</v>
      </c>
      <c r="D68" t="s">
        <v>43</v>
      </c>
      <c r="E68" t="s">
        <v>51</v>
      </c>
      <c r="F68" t="s">
        <v>192</v>
      </c>
      <c r="G68" t="s">
        <v>26</v>
      </c>
      <c r="H68" t="s">
        <v>132</v>
      </c>
      <c r="I68" t="s">
        <v>28</v>
      </c>
      <c r="J68">
        <v>22</v>
      </c>
      <c r="K68">
        <v>3500</v>
      </c>
      <c r="L68">
        <v>12</v>
      </c>
      <c r="M68">
        <v>67760</v>
      </c>
      <c r="N68">
        <v>57232.41</v>
      </c>
      <c r="O68">
        <v>10527.59</v>
      </c>
      <c r="P68" t="s">
        <v>72</v>
      </c>
      <c r="Q68" t="s">
        <v>47</v>
      </c>
      <c r="R68" t="s">
        <v>73</v>
      </c>
      <c r="S68">
        <f t="shared" si="2"/>
        <v>2025</v>
      </c>
      <c r="T68">
        <f t="shared" ref="T68:T131" si="3">MONTH(A68)</f>
        <v>5</v>
      </c>
    </row>
    <row r="69" spans="1:20" x14ac:dyDescent="0.3">
      <c r="A69" t="s">
        <v>207</v>
      </c>
      <c r="B69" t="s">
        <v>208</v>
      </c>
      <c r="C69" t="s">
        <v>76</v>
      </c>
      <c r="D69" t="s">
        <v>43</v>
      </c>
      <c r="E69" t="s">
        <v>44</v>
      </c>
      <c r="F69" t="s">
        <v>89</v>
      </c>
      <c r="G69" t="s">
        <v>46</v>
      </c>
      <c r="H69" t="s">
        <v>27</v>
      </c>
      <c r="I69" t="s">
        <v>28</v>
      </c>
      <c r="J69">
        <v>16</v>
      </c>
      <c r="K69">
        <v>45000</v>
      </c>
      <c r="L69">
        <v>6</v>
      </c>
      <c r="M69">
        <v>676800</v>
      </c>
      <c r="N69">
        <v>624849.81000000006</v>
      </c>
      <c r="O69">
        <v>51950.19</v>
      </c>
      <c r="P69" t="s">
        <v>93</v>
      </c>
      <c r="Q69" t="s">
        <v>47</v>
      </c>
      <c r="R69" t="s">
        <v>81</v>
      </c>
      <c r="S69">
        <f t="shared" si="2"/>
        <v>2025</v>
      </c>
      <c r="T69">
        <f t="shared" si="3"/>
        <v>5</v>
      </c>
    </row>
    <row r="70" spans="1:20" x14ac:dyDescent="0.3">
      <c r="A70" t="s">
        <v>209</v>
      </c>
      <c r="B70" t="s">
        <v>210</v>
      </c>
      <c r="C70" t="s">
        <v>68</v>
      </c>
      <c r="D70" t="s">
        <v>43</v>
      </c>
      <c r="E70" t="s">
        <v>35</v>
      </c>
      <c r="F70" t="s">
        <v>36</v>
      </c>
      <c r="G70" t="s">
        <v>26</v>
      </c>
      <c r="H70" t="s">
        <v>120</v>
      </c>
      <c r="I70" t="s">
        <v>28</v>
      </c>
      <c r="J70">
        <v>24</v>
      </c>
      <c r="K70">
        <v>15000</v>
      </c>
      <c r="L70">
        <v>12</v>
      </c>
      <c r="M70">
        <v>316800</v>
      </c>
      <c r="N70">
        <v>267371.27</v>
      </c>
      <c r="O70">
        <v>49428.73</v>
      </c>
      <c r="P70" t="s">
        <v>72</v>
      </c>
      <c r="Q70" t="s">
        <v>55</v>
      </c>
      <c r="R70" t="s">
        <v>61</v>
      </c>
      <c r="S70">
        <f t="shared" si="2"/>
        <v>2025</v>
      </c>
      <c r="T70">
        <f t="shared" si="3"/>
        <v>11</v>
      </c>
    </row>
    <row r="71" spans="1:20" x14ac:dyDescent="0.3">
      <c r="A71" t="s">
        <v>211</v>
      </c>
      <c r="B71" t="s">
        <v>212</v>
      </c>
      <c r="C71" t="s">
        <v>137</v>
      </c>
      <c r="D71" t="s">
        <v>23</v>
      </c>
      <c r="E71" t="s">
        <v>51</v>
      </c>
      <c r="F71" t="s">
        <v>192</v>
      </c>
      <c r="G71" t="s">
        <v>26</v>
      </c>
      <c r="H71" t="s">
        <v>120</v>
      </c>
      <c r="I71" t="s">
        <v>28</v>
      </c>
      <c r="J71">
        <v>19</v>
      </c>
      <c r="K71">
        <v>15000</v>
      </c>
      <c r="L71">
        <v>8</v>
      </c>
      <c r="M71">
        <v>262200</v>
      </c>
      <c r="N71">
        <v>206270.55</v>
      </c>
      <c r="O71">
        <v>55929.45</v>
      </c>
      <c r="P71" t="s">
        <v>93</v>
      </c>
      <c r="Q71" t="s">
        <v>47</v>
      </c>
      <c r="R71" t="s">
        <v>31</v>
      </c>
      <c r="S71">
        <f t="shared" si="2"/>
        <v>2025</v>
      </c>
      <c r="T71">
        <f t="shared" si="3"/>
        <v>4</v>
      </c>
    </row>
    <row r="72" spans="1:20" x14ac:dyDescent="0.3">
      <c r="A72" t="s">
        <v>96</v>
      </c>
      <c r="B72" t="s">
        <v>213</v>
      </c>
      <c r="C72" t="s">
        <v>34</v>
      </c>
      <c r="D72" t="s">
        <v>43</v>
      </c>
      <c r="E72" t="s">
        <v>51</v>
      </c>
      <c r="F72" t="s">
        <v>77</v>
      </c>
      <c r="G72" t="s">
        <v>37</v>
      </c>
      <c r="H72" t="s">
        <v>27</v>
      </c>
      <c r="I72" t="s">
        <v>28</v>
      </c>
      <c r="J72">
        <v>25</v>
      </c>
      <c r="K72">
        <v>45000</v>
      </c>
      <c r="L72">
        <v>13</v>
      </c>
      <c r="M72">
        <v>978750</v>
      </c>
      <c r="N72">
        <v>790438.35</v>
      </c>
      <c r="O72">
        <v>188311.65</v>
      </c>
      <c r="P72" t="s">
        <v>29</v>
      </c>
      <c r="Q72" t="s">
        <v>30</v>
      </c>
      <c r="R72" t="s">
        <v>31</v>
      </c>
      <c r="S72">
        <f t="shared" si="2"/>
        <v>2025</v>
      </c>
      <c r="T72">
        <f t="shared" si="3"/>
        <v>4</v>
      </c>
    </row>
    <row r="73" spans="1:20" x14ac:dyDescent="0.3">
      <c r="A73" t="s">
        <v>214</v>
      </c>
      <c r="B73" t="s">
        <v>215</v>
      </c>
      <c r="C73" t="s">
        <v>84</v>
      </c>
      <c r="D73" t="s">
        <v>43</v>
      </c>
      <c r="E73" t="s">
        <v>44</v>
      </c>
      <c r="F73" t="s">
        <v>89</v>
      </c>
      <c r="G73" t="s">
        <v>85</v>
      </c>
      <c r="H73" t="s">
        <v>53</v>
      </c>
      <c r="I73" t="s">
        <v>54</v>
      </c>
      <c r="J73">
        <v>14</v>
      </c>
      <c r="K73">
        <v>2500</v>
      </c>
      <c r="L73">
        <v>0</v>
      </c>
      <c r="M73">
        <v>35000</v>
      </c>
      <c r="N73">
        <v>25894.9</v>
      </c>
      <c r="O73">
        <v>9105.1</v>
      </c>
      <c r="P73" t="s">
        <v>72</v>
      </c>
      <c r="Q73" t="s">
        <v>47</v>
      </c>
      <c r="R73" t="s">
        <v>31</v>
      </c>
      <c r="S73">
        <f t="shared" si="2"/>
        <v>2025</v>
      </c>
      <c r="T73">
        <f t="shared" si="3"/>
        <v>8</v>
      </c>
    </row>
    <row r="74" spans="1:20" x14ac:dyDescent="0.3">
      <c r="A74" t="s">
        <v>216</v>
      </c>
      <c r="B74" t="s">
        <v>217</v>
      </c>
      <c r="C74" t="s">
        <v>76</v>
      </c>
      <c r="D74" t="s">
        <v>43</v>
      </c>
      <c r="E74" t="s">
        <v>24</v>
      </c>
      <c r="F74" t="s">
        <v>69</v>
      </c>
      <c r="G74" t="s">
        <v>37</v>
      </c>
      <c r="H74" t="s">
        <v>59</v>
      </c>
      <c r="I74" t="s">
        <v>60</v>
      </c>
      <c r="J74">
        <v>25</v>
      </c>
      <c r="K74">
        <v>4500</v>
      </c>
      <c r="L74">
        <v>6</v>
      </c>
      <c r="M74">
        <v>105750</v>
      </c>
      <c r="N74">
        <v>91785.22</v>
      </c>
      <c r="O74">
        <v>13964.78</v>
      </c>
      <c r="P74" t="s">
        <v>93</v>
      </c>
      <c r="Q74" t="s">
        <v>30</v>
      </c>
      <c r="R74" t="s">
        <v>81</v>
      </c>
      <c r="S74">
        <f t="shared" si="2"/>
        <v>2025</v>
      </c>
      <c r="T74">
        <f t="shared" si="3"/>
        <v>6</v>
      </c>
    </row>
    <row r="75" spans="1:20" x14ac:dyDescent="0.3">
      <c r="A75" t="s">
        <v>218</v>
      </c>
      <c r="B75" t="s">
        <v>219</v>
      </c>
      <c r="C75" t="s">
        <v>68</v>
      </c>
      <c r="D75" t="s">
        <v>23</v>
      </c>
      <c r="E75" t="s">
        <v>51</v>
      </c>
      <c r="F75" t="s">
        <v>99</v>
      </c>
      <c r="G75" t="s">
        <v>26</v>
      </c>
      <c r="H75" t="s">
        <v>59</v>
      </c>
      <c r="I75" t="s">
        <v>60</v>
      </c>
      <c r="J75">
        <v>10</v>
      </c>
      <c r="K75">
        <v>4500</v>
      </c>
      <c r="L75">
        <v>15</v>
      </c>
      <c r="M75">
        <v>38250</v>
      </c>
      <c r="N75">
        <v>32091.1</v>
      </c>
      <c r="O75">
        <v>6158.9</v>
      </c>
      <c r="P75" t="s">
        <v>38</v>
      </c>
      <c r="Q75" t="s">
        <v>47</v>
      </c>
      <c r="R75" t="s">
        <v>61</v>
      </c>
      <c r="S75">
        <f t="shared" si="2"/>
        <v>2025</v>
      </c>
      <c r="T75">
        <f t="shared" si="3"/>
        <v>1</v>
      </c>
    </row>
    <row r="76" spans="1:20" x14ac:dyDescent="0.3">
      <c r="A76" t="s">
        <v>220</v>
      </c>
      <c r="B76" t="s">
        <v>221</v>
      </c>
      <c r="C76" t="s">
        <v>58</v>
      </c>
      <c r="D76" t="s">
        <v>23</v>
      </c>
      <c r="E76" t="s">
        <v>51</v>
      </c>
      <c r="F76" t="s">
        <v>77</v>
      </c>
      <c r="G76" t="s">
        <v>26</v>
      </c>
      <c r="H76" t="s">
        <v>53</v>
      </c>
      <c r="I76" t="s">
        <v>54</v>
      </c>
      <c r="J76">
        <v>2</v>
      </c>
      <c r="K76">
        <v>2500</v>
      </c>
      <c r="L76">
        <v>1</v>
      </c>
      <c r="M76">
        <v>4950</v>
      </c>
      <c r="N76">
        <v>4224.2700000000004</v>
      </c>
      <c r="O76">
        <v>725.73</v>
      </c>
      <c r="P76" t="s">
        <v>93</v>
      </c>
      <c r="Q76" t="s">
        <v>47</v>
      </c>
      <c r="R76" t="s">
        <v>73</v>
      </c>
      <c r="S76">
        <f t="shared" si="2"/>
        <v>2025</v>
      </c>
      <c r="T76">
        <f t="shared" si="3"/>
        <v>8</v>
      </c>
    </row>
    <row r="77" spans="1:20" x14ac:dyDescent="0.3">
      <c r="A77" t="s">
        <v>222</v>
      </c>
      <c r="B77" t="s">
        <v>223</v>
      </c>
      <c r="C77" t="s">
        <v>68</v>
      </c>
      <c r="D77" t="s">
        <v>23</v>
      </c>
      <c r="E77" t="s">
        <v>24</v>
      </c>
      <c r="F77" t="s">
        <v>25</v>
      </c>
      <c r="G77" t="s">
        <v>26</v>
      </c>
      <c r="H77" t="s">
        <v>53</v>
      </c>
      <c r="I77" t="s">
        <v>54</v>
      </c>
      <c r="J77">
        <v>9</v>
      </c>
      <c r="K77">
        <v>2500</v>
      </c>
      <c r="L77">
        <v>17</v>
      </c>
      <c r="M77">
        <v>18675</v>
      </c>
      <c r="N77">
        <v>13786.45</v>
      </c>
      <c r="O77">
        <v>4888.55</v>
      </c>
      <c r="P77" t="s">
        <v>93</v>
      </c>
      <c r="Q77" t="s">
        <v>90</v>
      </c>
      <c r="R77" t="s">
        <v>102</v>
      </c>
      <c r="S77">
        <f t="shared" si="2"/>
        <v>2025</v>
      </c>
      <c r="T77">
        <f t="shared" si="3"/>
        <v>4</v>
      </c>
    </row>
    <row r="78" spans="1:20" x14ac:dyDescent="0.3">
      <c r="A78" t="s">
        <v>144</v>
      </c>
      <c r="B78" t="s">
        <v>224</v>
      </c>
      <c r="C78" t="s">
        <v>98</v>
      </c>
      <c r="D78" t="s">
        <v>43</v>
      </c>
      <c r="E78" t="s">
        <v>44</v>
      </c>
      <c r="F78" t="s">
        <v>89</v>
      </c>
      <c r="G78" t="s">
        <v>85</v>
      </c>
      <c r="H78" t="s">
        <v>53</v>
      </c>
      <c r="I78" t="s">
        <v>54</v>
      </c>
      <c r="J78">
        <v>12</v>
      </c>
      <c r="K78">
        <v>2500</v>
      </c>
      <c r="L78">
        <v>1</v>
      </c>
      <c r="M78">
        <v>29700</v>
      </c>
      <c r="N78">
        <v>26033.439999999999</v>
      </c>
      <c r="O78">
        <v>3666.56</v>
      </c>
      <c r="P78" t="s">
        <v>38</v>
      </c>
      <c r="Q78" t="s">
        <v>90</v>
      </c>
      <c r="R78" t="s">
        <v>81</v>
      </c>
      <c r="S78">
        <f t="shared" si="2"/>
        <v>2025</v>
      </c>
      <c r="T78">
        <f t="shared" si="3"/>
        <v>9</v>
      </c>
    </row>
    <row r="79" spans="1:20" x14ac:dyDescent="0.3">
      <c r="A79" t="s">
        <v>225</v>
      </c>
      <c r="B79" t="s">
        <v>226</v>
      </c>
      <c r="C79" t="s">
        <v>84</v>
      </c>
      <c r="D79" t="s">
        <v>43</v>
      </c>
      <c r="E79" t="s">
        <v>35</v>
      </c>
      <c r="F79" t="s">
        <v>36</v>
      </c>
      <c r="G79" t="s">
        <v>46</v>
      </c>
      <c r="H79" t="s">
        <v>80</v>
      </c>
      <c r="I79" t="s">
        <v>28</v>
      </c>
      <c r="J79">
        <v>3</v>
      </c>
      <c r="K79">
        <v>12000</v>
      </c>
      <c r="L79">
        <v>2</v>
      </c>
      <c r="M79">
        <v>35280</v>
      </c>
      <c r="N79">
        <v>31404.37</v>
      </c>
      <c r="O79">
        <v>3875.63</v>
      </c>
      <c r="P79" t="s">
        <v>93</v>
      </c>
      <c r="Q79" t="s">
        <v>47</v>
      </c>
      <c r="R79" t="s">
        <v>102</v>
      </c>
      <c r="S79">
        <f t="shared" si="2"/>
        <v>2025</v>
      </c>
      <c r="T79">
        <f t="shared" si="3"/>
        <v>12</v>
      </c>
    </row>
    <row r="80" spans="1:20" x14ac:dyDescent="0.3">
      <c r="A80" t="s">
        <v>227</v>
      </c>
      <c r="B80" t="s">
        <v>228</v>
      </c>
      <c r="C80" t="s">
        <v>137</v>
      </c>
      <c r="D80" t="s">
        <v>23</v>
      </c>
      <c r="E80" t="s">
        <v>24</v>
      </c>
      <c r="F80" t="s">
        <v>111</v>
      </c>
      <c r="G80" t="s">
        <v>37</v>
      </c>
      <c r="H80" t="s">
        <v>70</v>
      </c>
      <c r="I80" t="s">
        <v>71</v>
      </c>
      <c r="J80">
        <v>6</v>
      </c>
      <c r="K80">
        <v>600</v>
      </c>
      <c r="L80">
        <v>15</v>
      </c>
      <c r="M80">
        <v>3060</v>
      </c>
      <c r="N80">
        <v>2790.75</v>
      </c>
      <c r="O80">
        <v>269.25</v>
      </c>
      <c r="P80" t="s">
        <v>93</v>
      </c>
      <c r="Q80" t="s">
        <v>55</v>
      </c>
      <c r="R80" t="s">
        <v>61</v>
      </c>
      <c r="S80">
        <f t="shared" si="2"/>
        <v>2025</v>
      </c>
      <c r="T80">
        <f t="shared" si="3"/>
        <v>10</v>
      </c>
    </row>
    <row r="81" spans="1:20" x14ac:dyDescent="0.3">
      <c r="A81" t="s">
        <v>229</v>
      </c>
      <c r="B81" t="s">
        <v>230</v>
      </c>
      <c r="C81" t="s">
        <v>84</v>
      </c>
      <c r="D81" t="s">
        <v>50</v>
      </c>
      <c r="E81" t="s">
        <v>24</v>
      </c>
      <c r="F81" t="s">
        <v>111</v>
      </c>
      <c r="G81" t="s">
        <v>37</v>
      </c>
      <c r="H81" t="s">
        <v>53</v>
      </c>
      <c r="I81" t="s">
        <v>54</v>
      </c>
      <c r="J81">
        <v>4</v>
      </c>
      <c r="K81">
        <v>2500</v>
      </c>
      <c r="L81">
        <v>19</v>
      </c>
      <c r="M81">
        <v>8100</v>
      </c>
      <c r="N81">
        <v>6196.28</v>
      </c>
      <c r="O81">
        <v>1903.72</v>
      </c>
      <c r="P81" t="s">
        <v>29</v>
      </c>
      <c r="Q81" t="s">
        <v>47</v>
      </c>
      <c r="R81" t="s">
        <v>86</v>
      </c>
      <c r="S81">
        <f t="shared" si="2"/>
        <v>2025</v>
      </c>
      <c r="T81">
        <f t="shared" si="3"/>
        <v>12</v>
      </c>
    </row>
    <row r="82" spans="1:20" x14ac:dyDescent="0.3">
      <c r="A82" t="s">
        <v>231</v>
      </c>
      <c r="B82" t="s">
        <v>232</v>
      </c>
      <c r="C82" t="s">
        <v>68</v>
      </c>
      <c r="D82" t="s">
        <v>43</v>
      </c>
      <c r="E82" t="s">
        <v>35</v>
      </c>
      <c r="F82" t="s">
        <v>36</v>
      </c>
      <c r="G82" t="s">
        <v>37</v>
      </c>
      <c r="H82" t="s">
        <v>80</v>
      </c>
      <c r="I82" t="s">
        <v>28</v>
      </c>
      <c r="J82">
        <v>7</v>
      </c>
      <c r="K82">
        <v>12000</v>
      </c>
      <c r="L82">
        <v>1</v>
      </c>
      <c r="M82">
        <v>83160</v>
      </c>
      <c r="N82">
        <v>64156.37</v>
      </c>
      <c r="O82">
        <v>19003.63</v>
      </c>
      <c r="P82" t="s">
        <v>29</v>
      </c>
      <c r="Q82" t="s">
        <v>55</v>
      </c>
      <c r="R82" t="s">
        <v>81</v>
      </c>
      <c r="S82">
        <f t="shared" si="2"/>
        <v>2025</v>
      </c>
      <c r="T82">
        <f t="shared" si="3"/>
        <v>6</v>
      </c>
    </row>
    <row r="83" spans="1:20" x14ac:dyDescent="0.3">
      <c r="A83" t="s">
        <v>233</v>
      </c>
      <c r="B83" t="s">
        <v>234</v>
      </c>
      <c r="C83" t="s">
        <v>68</v>
      </c>
      <c r="D83" t="s">
        <v>50</v>
      </c>
      <c r="E83" t="s">
        <v>51</v>
      </c>
      <c r="F83" t="s">
        <v>192</v>
      </c>
      <c r="G83" t="s">
        <v>26</v>
      </c>
      <c r="H83" t="s">
        <v>132</v>
      </c>
      <c r="I83" t="s">
        <v>28</v>
      </c>
      <c r="J83">
        <v>24</v>
      </c>
      <c r="K83">
        <v>3500</v>
      </c>
      <c r="L83">
        <v>14</v>
      </c>
      <c r="M83">
        <v>72240</v>
      </c>
      <c r="N83">
        <v>61988.87</v>
      </c>
      <c r="O83">
        <v>10251.129999999999</v>
      </c>
      <c r="P83" t="s">
        <v>65</v>
      </c>
      <c r="Q83" t="s">
        <v>55</v>
      </c>
      <c r="R83" t="s">
        <v>61</v>
      </c>
      <c r="S83">
        <f t="shared" si="2"/>
        <v>2025</v>
      </c>
      <c r="T83">
        <f t="shared" si="3"/>
        <v>5</v>
      </c>
    </row>
    <row r="84" spans="1:20" x14ac:dyDescent="0.3">
      <c r="A84" t="s">
        <v>235</v>
      </c>
      <c r="B84" t="s">
        <v>236</v>
      </c>
      <c r="C84" t="s">
        <v>42</v>
      </c>
      <c r="D84" t="s">
        <v>50</v>
      </c>
      <c r="E84" t="s">
        <v>44</v>
      </c>
      <c r="F84" t="s">
        <v>45</v>
      </c>
      <c r="G84" t="s">
        <v>85</v>
      </c>
      <c r="H84" t="s">
        <v>53</v>
      </c>
      <c r="I84" t="s">
        <v>54</v>
      </c>
      <c r="J84">
        <v>21</v>
      </c>
      <c r="K84">
        <v>2500</v>
      </c>
      <c r="L84">
        <v>5</v>
      </c>
      <c r="M84">
        <v>49875</v>
      </c>
      <c r="N84">
        <v>36162.910000000003</v>
      </c>
      <c r="O84">
        <v>13712.09</v>
      </c>
      <c r="P84" t="s">
        <v>93</v>
      </c>
      <c r="Q84" t="s">
        <v>55</v>
      </c>
      <c r="R84" t="s">
        <v>61</v>
      </c>
      <c r="S84">
        <f t="shared" si="2"/>
        <v>2025</v>
      </c>
      <c r="T84">
        <f t="shared" si="3"/>
        <v>8</v>
      </c>
    </row>
    <row r="85" spans="1:20" x14ac:dyDescent="0.3">
      <c r="A85" t="s">
        <v>237</v>
      </c>
      <c r="B85" t="s">
        <v>238</v>
      </c>
      <c r="C85" t="s">
        <v>64</v>
      </c>
      <c r="D85" t="s">
        <v>23</v>
      </c>
      <c r="E85" t="s">
        <v>35</v>
      </c>
      <c r="F85" t="s">
        <v>36</v>
      </c>
      <c r="G85" t="s">
        <v>37</v>
      </c>
      <c r="H85" t="s">
        <v>80</v>
      </c>
      <c r="I85" t="s">
        <v>28</v>
      </c>
      <c r="J85">
        <v>22</v>
      </c>
      <c r="K85">
        <v>12000</v>
      </c>
      <c r="L85">
        <v>3</v>
      </c>
      <c r="M85">
        <v>256080</v>
      </c>
      <c r="N85">
        <v>191271.3</v>
      </c>
      <c r="O85">
        <v>64808.7</v>
      </c>
      <c r="P85" t="s">
        <v>65</v>
      </c>
      <c r="Q85" t="s">
        <v>55</v>
      </c>
      <c r="R85" t="s">
        <v>61</v>
      </c>
      <c r="S85">
        <f t="shared" si="2"/>
        <v>2025</v>
      </c>
      <c r="T85">
        <f t="shared" si="3"/>
        <v>6</v>
      </c>
    </row>
    <row r="86" spans="1:20" x14ac:dyDescent="0.3">
      <c r="A86" t="s">
        <v>239</v>
      </c>
      <c r="B86" t="s">
        <v>240</v>
      </c>
      <c r="C86" t="s">
        <v>22</v>
      </c>
      <c r="D86" t="s">
        <v>50</v>
      </c>
      <c r="E86" t="s">
        <v>51</v>
      </c>
      <c r="F86" t="s">
        <v>52</v>
      </c>
      <c r="G86" t="s">
        <v>26</v>
      </c>
      <c r="H86" t="s">
        <v>70</v>
      </c>
      <c r="I86" t="s">
        <v>71</v>
      </c>
      <c r="J86">
        <v>4</v>
      </c>
      <c r="K86">
        <v>600</v>
      </c>
      <c r="L86">
        <v>17</v>
      </c>
      <c r="M86">
        <v>1992</v>
      </c>
      <c r="N86">
        <v>1862.93</v>
      </c>
      <c r="O86">
        <v>129.07</v>
      </c>
      <c r="P86" t="s">
        <v>65</v>
      </c>
      <c r="Q86" t="s">
        <v>90</v>
      </c>
      <c r="R86" t="s">
        <v>39</v>
      </c>
      <c r="S86">
        <f t="shared" si="2"/>
        <v>2025</v>
      </c>
      <c r="T86">
        <f t="shared" si="3"/>
        <v>1</v>
      </c>
    </row>
    <row r="87" spans="1:20" x14ac:dyDescent="0.3">
      <c r="A87" t="s">
        <v>241</v>
      </c>
      <c r="B87" t="s">
        <v>242</v>
      </c>
      <c r="C87" t="s">
        <v>84</v>
      </c>
      <c r="D87" t="s">
        <v>50</v>
      </c>
      <c r="E87" t="s">
        <v>24</v>
      </c>
      <c r="F87" t="s">
        <v>111</v>
      </c>
      <c r="G87" t="s">
        <v>26</v>
      </c>
      <c r="H87" t="s">
        <v>132</v>
      </c>
      <c r="I87" t="s">
        <v>28</v>
      </c>
      <c r="J87">
        <v>10</v>
      </c>
      <c r="K87">
        <v>3500</v>
      </c>
      <c r="L87">
        <v>17</v>
      </c>
      <c r="M87">
        <v>29050</v>
      </c>
      <c r="N87">
        <v>24029.01</v>
      </c>
      <c r="O87">
        <v>5020.99</v>
      </c>
      <c r="P87" t="s">
        <v>93</v>
      </c>
      <c r="Q87" t="s">
        <v>47</v>
      </c>
      <c r="R87" t="s">
        <v>31</v>
      </c>
      <c r="S87">
        <f t="shared" si="2"/>
        <v>2025</v>
      </c>
      <c r="T87">
        <f t="shared" si="3"/>
        <v>1</v>
      </c>
    </row>
    <row r="88" spans="1:20" x14ac:dyDescent="0.3">
      <c r="A88" t="s">
        <v>243</v>
      </c>
      <c r="B88" t="s">
        <v>244</v>
      </c>
      <c r="C88" t="s">
        <v>64</v>
      </c>
      <c r="D88" t="s">
        <v>50</v>
      </c>
      <c r="E88" t="s">
        <v>35</v>
      </c>
      <c r="F88" t="s">
        <v>36</v>
      </c>
      <c r="G88" t="s">
        <v>37</v>
      </c>
      <c r="H88" t="s">
        <v>80</v>
      </c>
      <c r="I88" t="s">
        <v>28</v>
      </c>
      <c r="J88">
        <v>10</v>
      </c>
      <c r="K88">
        <v>12000</v>
      </c>
      <c r="L88">
        <v>5</v>
      </c>
      <c r="M88">
        <v>114000</v>
      </c>
      <c r="N88">
        <v>88459.8</v>
      </c>
      <c r="O88">
        <v>25540.2</v>
      </c>
      <c r="P88" t="s">
        <v>72</v>
      </c>
      <c r="Q88" t="s">
        <v>30</v>
      </c>
      <c r="R88" t="s">
        <v>39</v>
      </c>
      <c r="S88">
        <f t="shared" si="2"/>
        <v>2025</v>
      </c>
      <c r="T88">
        <f t="shared" si="3"/>
        <v>5</v>
      </c>
    </row>
    <row r="89" spans="1:20" x14ac:dyDescent="0.3">
      <c r="A89" t="s">
        <v>245</v>
      </c>
      <c r="B89" t="s">
        <v>246</v>
      </c>
      <c r="C89" t="s">
        <v>42</v>
      </c>
      <c r="D89" t="s">
        <v>23</v>
      </c>
      <c r="E89" t="s">
        <v>24</v>
      </c>
      <c r="F89" t="s">
        <v>25</v>
      </c>
      <c r="G89" t="s">
        <v>26</v>
      </c>
      <c r="H89" t="s">
        <v>80</v>
      </c>
      <c r="I89" t="s">
        <v>28</v>
      </c>
      <c r="J89">
        <v>16</v>
      </c>
      <c r="K89">
        <v>12000</v>
      </c>
      <c r="L89">
        <v>4</v>
      </c>
      <c r="M89">
        <v>184320</v>
      </c>
      <c r="N89">
        <v>151954.49</v>
      </c>
      <c r="O89">
        <v>32365.51</v>
      </c>
      <c r="P89" t="s">
        <v>29</v>
      </c>
      <c r="Q89" t="s">
        <v>30</v>
      </c>
      <c r="R89" t="s">
        <v>123</v>
      </c>
      <c r="S89">
        <f t="shared" si="2"/>
        <v>2025</v>
      </c>
      <c r="T89">
        <f t="shared" si="3"/>
        <v>8</v>
      </c>
    </row>
    <row r="90" spans="1:20" x14ac:dyDescent="0.3">
      <c r="A90" t="s">
        <v>183</v>
      </c>
      <c r="B90" t="s">
        <v>247</v>
      </c>
      <c r="C90" t="s">
        <v>42</v>
      </c>
      <c r="D90" t="s">
        <v>50</v>
      </c>
      <c r="E90" t="s">
        <v>44</v>
      </c>
      <c r="F90" t="s">
        <v>45</v>
      </c>
      <c r="G90" t="s">
        <v>46</v>
      </c>
      <c r="H90" t="s">
        <v>132</v>
      </c>
      <c r="I90" t="s">
        <v>28</v>
      </c>
      <c r="J90">
        <v>13</v>
      </c>
      <c r="K90">
        <v>3500</v>
      </c>
      <c r="L90">
        <v>5</v>
      </c>
      <c r="M90">
        <v>43225</v>
      </c>
      <c r="N90">
        <v>31475.06</v>
      </c>
      <c r="O90">
        <v>11749.94</v>
      </c>
      <c r="P90" t="s">
        <v>65</v>
      </c>
      <c r="Q90" t="s">
        <v>47</v>
      </c>
      <c r="R90" t="s">
        <v>73</v>
      </c>
      <c r="S90">
        <f t="shared" si="2"/>
        <v>2025</v>
      </c>
      <c r="T90">
        <f t="shared" si="3"/>
        <v>2</v>
      </c>
    </row>
    <row r="91" spans="1:20" x14ac:dyDescent="0.3">
      <c r="A91" t="s">
        <v>248</v>
      </c>
      <c r="B91" t="s">
        <v>249</v>
      </c>
      <c r="C91" t="s">
        <v>64</v>
      </c>
      <c r="D91" t="s">
        <v>23</v>
      </c>
      <c r="E91" t="s">
        <v>35</v>
      </c>
      <c r="F91" t="s">
        <v>36</v>
      </c>
      <c r="G91" t="s">
        <v>26</v>
      </c>
      <c r="H91" t="s">
        <v>80</v>
      </c>
      <c r="I91" t="s">
        <v>28</v>
      </c>
      <c r="J91">
        <v>23</v>
      </c>
      <c r="K91">
        <v>12000</v>
      </c>
      <c r="L91">
        <v>15</v>
      </c>
      <c r="M91">
        <v>234600</v>
      </c>
      <c r="N91">
        <v>209546.3</v>
      </c>
      <c r="O91">
        <v>25053.7</v>
      </c>
      <c r="P91" t="s">
        <v>65</v>
      </c>
      <c r="Q91" t="s">
        <v>90</v>
      </c>
      <c r="R91" t="s">
        <v>81</v>
      </c>
      <c r="S91">
        <f t="shared" si="2"/>
        <v>2025</v>
      </c>
      <c r="T91">
        <f t="shared" si="3"/>
        <v>9</v>
      </c>
    </row>
    <row r="92" spans="1:20" x14ac:dyDescent="0.3">
      <c r="A92" t="s">
        <v>159</v>
      </c>
      <c r="B92" t="s">
        <v>250</v>
      </c>
      <c r="C92" t="s">
        <v>42</v>
      </c>
      <c r="D92" t="s">
        <v>50</v>
      </c>
      <c r="E92" t="s">
        <v>44</v>
      </c>
      <c r="F92" t="s">
        <v>45</v>
      </c>
      <c r="G92" t="s">
        <v>46</v>
      </c>
      <c r="H92" t="s">
        <v>80</v>
      </c>
      <c r="I92" t="s">
        <v>28</v>
      </c>
      <c r="J92">
        <v>7</v>
      </c>
      <c r="K92">
        <v>12000</v>
      </c>
      <c r="L92">
        <v>0</v>
      </c>
      <c r="M92">
        <v>84000</v>
      </c>
      <c r="N92">
        <v>63115.61</v>
      </c>
      <c r="O92">
        <v>20884.39</v>
      </c>
      <c r="P92" t="s">
        <v>29</v>
      </c>
      <c r="Q92" t="s">
        <v>55</v>
      </c>
      <c r="R92" t="s">
        <v>31</v>
      </c>
      <c r="S92">
        <f t="shared" si="2"/>
        <v>2025</v>
      </c>
      <c r="T92">
        <f t="shared" si="3"/>
        <v>12</v>
      </c>
    </row>
    <row r="93" spans="1:20" x14ac:dyDescent="0.3">
      <c r="A93" t="s">
        <v>251</v>
      </c>
      <c r="B93" t="s">
        <v>252</v>
      </c>
      <c r="C93" t="s">
        <v>76</v>
      </c>
      <c r="D93" t="s">
        <v>50</v>
      </c>
      <c r="E93" t="s">
        <v>24</v>
      </c>
      <c r="F93" t="s">
        <v>25</v>
      </c>
      <c r="G93" t="s">
        <v>26</v>
      </c>
      <c r="H93" t="s">
        <v>140</v>
      </c>
      <c r="I93" t="s">
        <v>71</v>
      </c>
      <c r="J93">
        <v>21</v>
      </c>
      <c r="K93">
        <v>900</v>
      </c>
      <c r="L93">
        <v>19</v>
      </c>
      <c r="M93">
        <v>15309</v>
      </c>
      <c r="N93">
        <v>13113.32</v>
      </c>
      <c r="O93">
        <v>2195.6799999999998</v>
      </c>
      <c r="P93" t="s">
        <v>38</v>
      </c>
      <c r="Q93" t="s">
        <v>55</v>
      </c>
      <c r="R93" t="s">
        <v>61</v>
      </c>
      <c r="S93">
        <f t="shared" si="2"/>
        <v>2025</v>
      </c>
      <c r="T93">
        <f t="shared" si="3"/>
        <v>5</v>
      </c>
    </row>
    <row r="94" spans="1:20" x14ac:dyDescent="0.3">
      <c r="A94" t="s">
        <v>121</v>
      </c>
      <c r="B94" t="s">
        <v>253</v>
      </c>
      <c r="C94" t="s">
        <v>68</v>
      </c>
      <c r="D94" t="s">
        <v>43</v>
      </c>
      <c r="E94" t="s">
        <v>24</v>
      </c>
      <c r="F94" t="s">
        <v>25</v>
      </c>
      <c r="G94" t="s">
        <v>46</v>
      </c>
      <c r="H94" t="s">
        <v>140</v>
      </c>
      <c r="I94" t="s">
        <v>71</v>
      </c>
      <c r="J94">
        <v>20</v>
      </c>
      <c r="K94">
        <v>900</v>
      </c>
      <c r="L94">
        <v>1</v>
      </c>
      <c r="M94">
        <v>17820</v>
      </c>
      <c r="N94">
        <v>15142.48</v>
      </c>
      <c r="O94">
        <v>2677.52</v>
      </c>
      <c r="P94" t="s">
        <v>72</v>
      </c>
      <c r="Q94" t="s">
        <v>55</v>
      </c>
      <c r="R94" t="s">
        <v>61</v>
      </c>
      <c r="S94">
        <f t="shared" si="2"/>
        <v>2025</v>
      </c>
      <c r="T94">
        <f t="shared" si="3"/>
        <v>5</v>
      </c>
    </row>
    <row r="95" spans="1:20" x14ac:dyDescent="0.3">
      <c r="A95" t="s">
        <v>254</v>
      </c>
      <c r="B95" t="s">
        <v>255</v>
      </c>
      <c r="C95" t="s">
        <v>98</v>
      </c>
      <c r="D95" t="s">
        <v>23</v>
      </c>
      <c r="E95" t="s">
        <v>35</v>
      </c>
      <c r="F95" t="s">
        <v>36</v>
      </c>
      <c r="G95" t="s">
        <v>26</v>
      </c>
      <c r="H95" t="s">
        <v>59</v>
      </c>
      <c r="I95" t="s">
        <v>60</v>
      </c>
      <c r="J95">
        <v>16</v>
      </c>
      <c r="K95">
        <v>4500</v>
      </c>
      <c r="L95">
        <v>5</v>
      </c>
      <c r="M95">
        <v>68400</v>
      </c>
      <c r="N95">
        <v>54931.25</v>
      </c>
      <c r="O95">
        <v>13468.75</v>
      </c>
      <c r="P95" t="s">
        <v>38</v>
      </c>
      <c r="Q95" t="s">
        <v>30</v>
      </c>
      <c r="R95" t="s">
        <v>81</v>
      </c>
      <c r="S95">
        <f t="shared" si="2"/>
        <v>2025</v>
      </c>
      <c r="T95">
        <f t="shared" si="3"/>
        <v>10</v>
      </c>
    </row>
    <row r="96" spans="1:20" x14ac:dyDescent="0.3">
      <c r="A96" t="s">
        <v>173</v>
      </c>
      <c r="B96" t="s">
        <v>256</v>
      </c>
      <c r="C96" t="s">
        <v>64</v>
      </c>
      <c r="D96" t="s">
        <v>50</v>
      </c>
      <c r="E96" t="s">
        <v>51</v>
      </c>
      <c r="F96" t="s">
        <v>52</v>
      </c>
      <c r="G96" t="s">
        <v>26</v>
      </c>
      <c r="H96" t="s">
        <v>132</v>
      </c>
      <c r="I96" t="s">
        <v>28</v>
      </c>
      <c r="J96">
        <v>10</v>
      </c>
      <c r="K96">
        <v>3500</v>
      </c>
      <c r="L96">
        <v>6</v>
      </c>
      <c r="M96">
        <v>32900</v>
      </c>
      <c r="N96">
        <v>27745.17</v>
      </c>
      <c r="O96">
        <v>5154.83</v>
      </c>
      <c r="P96" t="s">
        <v>72</v>
      </c>
      <c r="Q96" t="s">
        <v>55</v>
      </c>
      <c r="R96" t="s">
        <v>81</v>
      </c>
      <c r="S96">
        <f t="shared" si="2"/>
        <v>2025</v>
      </c>
      <c r="T96">
        <f t="shared" si="3"/>
        <v>2</v>
      </c>
    </row>
    <row r="97" spans="1:20" x14ac:dyDescent="0.3">
      <c r="A97" t="s">
        <v>257</v>
      </c>
      <c r="B97" t="s">
        <v>258</v>
      </c>
      <c r="C97" t="s">
        <v>137</v>
      </c>
      <c r="D97" t="s">
        <v>23</v>
      </c>
      <c r="E97" t="s">
        <v>35</v>
      </c>
      <c r="F97" t="s">
        <v>36</v>
      </c>
      <c r="G97" t="s">
        <v>26</v>
      </c>
      <c r="H97" t="s">
        <v>80</v>
      </c>
      <c r="I97" t="s">
        <v>28</v>
      </c>
      <c r="J97">
        <v>21</v>
      </c>
      <c r="K97">
        <v>12000</v>
      </c>
      <c r="L97">
        <v>14</v>
      </c>
      <c r="M97">
        <v>216720</v>
      </c>
      <c r="N97">
        <v>176631.67</v>
      </c>
      <c r="O97">
        <v>40088.33</v>
      </c>
      <c r="P97" t="s">
        <v>38</v>
      </c>
      <c r="Q97" t="s">
        <v>30</v>
      </c>
      <c r="R97" t="s">
        <v>39</v>
      </c>
      <c r="S97">
        <f t="shared" si="2"/>
        <v>2025</v>
      </c>
      <c r="T97">
        <f t="shared" si="3"/>
        <v>10</v>
      </c>
    </row>
    <row r="98" spans="1:20" x14ac:dyDescent="0.3">
      <c r="A98" t="s">
        <v>161</v>
      </c>
      <c r="B98" t="s">
        <v>259</v>
      </c>
      <c r="C98" t="s">
        <v>58</v>
      </c>
      <c r="D98" t="s">
        <v>23</v>
      </c>
      <c r="E98" t="s">
        <v>35</v>
      </c>
      <c r="F98" t="s">
        <v>36</v>
      </c>
      <c r="G98" t="s">
        <v>37</v>
      </c>
      <c r="H98" t="s">
        <v>59</v>
      </c>
      <c r="I98" t="s">
        <v>60</v>
      </c>
      <c r="J98">
        <v>20</v>
      </c>
      <c r="K98">
        <v>4500</v>
      </c>
      <c r="L98">
        <v>9</v>
      </c>
      <c r="M98">
        <v>81900</v>
      </c>
      <c r="N98">
        <v>76561.27</v>
      </c>
      <c r="O98">
        <v>5338.73</v>
      </c>
      <c r="P98" t="s">
        <v>29</v>
      </c>
      <c r="Q98" t="s">
        <v>90</v>
      </c>
      <c r="R98" t="s">
        <v>123</v>
      </c>
      <c r="S98">
        <f t="shared" si="2"/>
        <v>2025</v>
      </c>
      <c r="T98">
        <f t="shared" si="3"/>
        <v>3</v>
      </c>
    </row>
    <row r="99" spans="1:20" x14ac:dyDescent="0.3">
      <c r="A99" t="s">
        <v>155</v>
      </c>
      <c r="B99" t="s">
        <v>260</v>
      </c>
      <c r="C99" t="s">
        <v>42</v>
      </c>
      <c r="D99" t="s">
        <v>23</v>
      </c>
      <c r="E99" t="s">
        <v>44</v>
      </c>
      <c r="F99" t="s">
        <v>89</v>
      </c>
      <c r="G99" t="s">
        <v>37</v>
      </c>
      <c r="H99" t="s">
        <v>132</v>
      </c>
      <c r="I99" t="s">
        <v>28</v>
      </c>
      <c r="J99">
        <v>1</v>
      </c>
      <c r="K99">
        <v>3500</v>
      </c>
      <c r="L99">
        <v>13</v>
      </c>
      <c r="M99">
        <v>3045</v>
      </c>
      <c r="N99">
        <v>2570.25</v>
      </c>
      <c r="O99">
        <v>474.75</v>
      </c>
      <c r="P99" t="s">
        <v>72</v>
      </c>
      <c r="Q99" t="s">
        <v>30</v>
      </c>
      <c r="R99" t="s">
        <v>61</v>
      </c>
      <c r="S99">
        <f t="shared" si="2"/>
        <v>2025</v>
      </c>
      <c r="T99">
        <f t="shared" si="3"/>
        <v>8</v>
      </c>
    </row>
    <row r="100" spans="1:20" x14ac:dyDescent="0.3">
      <c r="A100" t="s">
        <v>66</v>
      </c>
      <c r="B100" t="s">
        <v>261</v>
      </c>
      <c r="C100" t="s">
        <v>42</v>
      </c>
      <c r="D100" t="s">
        <v>50</v>
      </c>
      <c r="E100" t="s">
        <v>51</v>
      </c>
      <c r="F100" t="s">
        <v>52</v>
      </c>
      <c r="G100" t="s">
        <v>37</v>
      </c>
      <c r="H100" t="s">
        <v>27</v>
      </c>
      <c r="I100" t="s">
        <v>28</v>
      </c>
      <c r="J100">
        <v>23</v>
      </c>
      <c r="K100">
        <v>45000</v>
      </c>
      <c r="L100">
        <v>13</v>
      </c>
      <c r="M100">
        <v>900450</v>
      </c>
      <c r="N100">
        <v>681653.55</v>
      </c>
      <c r="O100">
        <v>218796.45</v>
      </c>
      <c r="P100" t="s">
        <v>29</v>
      </c>
      <c r="Q100" t="s">
        <v>30</v>
      </c>
      <c r="R100" t="s">
        <v>81</v>
      </c>
      <c r="S100">
        <f t="shared" si="2"/>
        <v>2025</v>
      </c>
      <c r="T100">
        <f t="shared" si="3"/>
        <v>6</v>
      </c>
    </row>
    <row r="101" spans="1:20" x14ac:dyDescent="0.3">
      <c r="A101" t="s">
        <v>262</v>
      </c>
      <c r="B101" t="s">
        <v>263</v>
      </c>
      <c r="C101" t="s">
        <v>98</v>
      </c>
      <c r="D101" t="s">
        <v>43</v>
      </c>
      <c r="E101" t="s">
        <v>35</v>
      </c>
      <c r="F101" t="s">
        <v>36</v>
      </c>
      <c r="G101" t="s">
        <v>26</v>
      </c>
      <c r="H101" t="s">
        <v>80</v>
      </c>
      <c r="I101" t="s">
        <v>28</v>
      </c>
      <c r="J101">
        <v>19</v>
      </c>
      <c r="K101">
        <v>12000</v>
      </c>
      <c r="L101">
        <v>4</v>
      </c>
      <c r="M101">
        <v>218880</v>
      </c>
      <c r="N101">
        <v>205313.6</v>
      </c>
      <c r="O101">
        <v>13566.4</v>
      </c>
      <c r="P101" t="s">
        <v>72</v>
      </c>
      <c r="Q101" t="s">
        <v>55</v>
      </c>
      <c r="R101" t="s">
        <v>31</v>
      </c>
      <c r="S101">
        <f t="shared" si="2"/>
        <v>2025</v>
      </c>
      <c r="T101">
        <f t="shared" si="3"/>
        <v>8</v>
      </c>
    </row>
    <row r="102" spans="1:20" x14ac:dyDescent="0.3">
      <c r="A102" t="s">
        <v>150</v>
      </c>
      <c r="B102" t="s">
        <v>264</v>
      </c>
      <c r="C102" t="s">
        <v>84</v>
      </c>
      <c r="D102" t="s">
        <v>50</v>
      </c>
      <c r="E102" t="s">
        <v>44</v>
      </c>
      <c r="F102" t="s">
        <v>45</v>
      </c>
      <c r="G102" t="s">
        <v>26</v>
      </c>
      <c r="H102" t="s">
        <v>70</v>
      </c>
      <c r="I102" t="s">
        <v>71</v>
      </c>
      <c r="J102">
        <v>6</v>
      </c>
      <c r="K102">
        <v>600</v>
      </c>
      <c r="L102">
        <v>6</v>
      </c>
      <c r="M102">
        <v>3384</v>
      </c>
      <c r="N102">
        <v>3105.32</v>
      </c>
      <c r="O102">
        <v>278.68</v>
      </c>
      <c r="P102" t="s">
        <v>29</v>
      </c>
      <c r="Q102" t="s">
        <v>47</v>
      </c>
      <c r="R102" t="s">
        <v>73</v>
      </c>
      <c r="S102">
        <f t="shared" si="2"/>
        <v>2025</v>
      </c>
      <c r="T102">
        <f t="shared" si="3"/>
        <v>9</v>
      </c>
    </row>
    <row r="103" spans="1:20" x14ac:dyDescent="0.3">
      <c r="A103" t="s">
        <v>265</v>
      </c>
      <c r="B103" t="s">
        <v>266</v>
      </c>
      <c r="C103" t="s">
        <v>42</v>
      </c>
      <c r="D103" t="s">
        <v>43</v>
      </c>
      <c r="E103" t="s">
        <v>24</v>
      </c>
      <c r="F103" t="s">
        <v>111</v>
      </c>
      <c r="G103" t="s">
        <v>85</v>
      </c>
      <c r="H103" t="s">
        <v>80</v>
      </c>
      <c r="I103" t="s">
        <v>28</v>
      </c>
      <c r="J103">
        <v>9</v>
      </c>
      <c r="K103">
        <v>12000</v>
      </c>
      <c r="L103">
        <v>11</v>
      </c>
      <c r="M103">
        <v>96120</v>
      </c>
      <c r="N103">
        <v>89812.479999999996</v>
      </c>
      <c r="O103">
        <v>6307.52</v>
      </c>
      <c r="P103" t="s">
        <v>93</v>
      </c>
      <c r="Q103" t="s">
        <v>47</v>
      </c>
      <c r="R103" t="s">
        <v>39</v>
      </c>
      <c r="S103">
        <f t="shared" si="2"/>
        <v>2025</v>
      </c>
      <c r="T103">
        <f t="shared" si="3"/>
        <v>11</v>
      </c>
    </row>
    <row r="104" spans="1:20" x14ac:dyDescent="0.3">
      <c r="A104" t="s">
        <v>267</v>
      </c>
      <c r="B104" t="s">
        <v>268</v>
      </c>
      <c r="C104" t="s">
        <v>76</v>
      </c>
      <c r="D104" t="s">
        <v>50</v>
      </c>
      <c r="E104" t="s">
        <v>35</v>
      </c>
      <c r="F104" t="s">
        <v>36</v>
      </c>
      <c r="G104" t="s">
        <v>26</v>
      </c>
      <c r="H104" t="s">
        <v>120</v>
      </c>
      <c r="I104" t="s">
        <v>28</v>
      </c>
      <c r="J104">
        <v>6</v>
      </c>
      <c r="K104">
        <v>15000</v>
      </c>
      <c r="L104">
        <v>16</v>
      </c>
      <c r="M104">
        <v>75600</v>
      </c>
      <c r="N104">
        <v>68755.850000000006</v>
      </c>
      <c r="O104">
        <v>6844.15</v>
      </c>
      <c r="P104" t="s">
        <v>38</v>
      </c>
      <c r="Q104" t="s">
        <v>30</v>
      </c>
      <c r="R104" t="s">
        <v>86</v>
      </c>
      <c r="S104">
        <f t="shared" si="2"/>
        <v>2025</v>
      </c>
      <c r="T104">
        <f t="shared" si="3"/>
        <v>9</v>
      </c>
    </row>
    <row r="105" spans="1:20" x14ac:dyDescent="0.3">
      <c r="A105" t="s">
        <v>269</v>
      </c>
      <c r="B105" t="s">
        <v>270</v>
      </c>
      <c r="C105" t="s">
        <v>22</v>
      </c>
      <c r="D105" t="s">
        <v>43</v>
      </c>
      <c r="E105" t="s">
        <v>44</v>
      </c>
      <c r="F105" t="s">
        <v>89</v>
      </c>
      <c r="G105" t="s">
        <v>85</v>
      </c>
      <c r="H105" t="s">
        <v>132</v>
      </c>
      <c r="I105" t="s">
        <v>28</v>
      </c>
      <c r="J105">
        <v>10</v>
      </c>
      <c r="K105">
        <v>3500</v>
      </c>
      <c r="L105">
        <v>10</v>
      </c>
      <c r="M105">
        <v>31500</v>
      </c>
      <c r="N105">
        <v>27589.98</v>
      </c>
      <c r="O105">
        <v>3910.02</v>
      </c>
      <c r="P105" t="s">
        <v>72</v>
      </c>
      <c r="Q105" t="s">
        <v>30</v>
      </c>
      <c r="R105" t="s">
        <v>39</v>
      </c>
      <c r="S105">
        <f t="shared" si="2"/>
        <v>2025</v>
      </c>
      <c r="T105">
        <f t="shared" si="3"/>
        <v>9</v>
      </c>
    </row>
    <row r="106" spans="1:20" x14ac:dyDescent="0.3">
      <c r="A106" t="s">
        <v>271</v>
      </c>
      <c r="B106" t="s">
        <v>272</v>
      </c>
      <c r="C106" t="s">
        <v>76</v>
      </c>
      <c r="D106" t="s">
        <v>23</v>
      </c>
      <c r="E106" t="s">
        <v>24</v>
      </c>
      <c r="F106" t="s">
        <v>111</v>
      </c>
      <c r="G106" t="s">
        <v>46</v>
      </c>
      <c r="H106" t="s">
        <v>120</v>
      </c>
      <c r="I106" t="s">
        <v>28</v>
      </c>
      <c r="J106">
        <v>19</v>
      </c>
      <c r="K106">
        <v>15000</v>
      </c>
      <c r="L106">
        <v>13</v>
      </c>
      <c r="M106">
        <v>247950</v>
      </c>
      <c r="N106">
        <v>203123.57</v>
      </c>
      <c r="O106">
        <v>44826.43</v>
      </c>
      <c r="P106" t="s">
        <v>93</v>
      </c>
      <c r="Q106" t="s">
        <v>47</v>
      </c>
      <c r="R106" t="s">
        <v>61</v>
      </c>
      <c r="S106">
        <f t="shared" si="2"/>
        <v>2025</v>
      </c>
      <c r="T106">
        <f t="shared" si="3"/>
        <v>8</v>
      </c>
    </row>
    <row r="107" spans="1:20" x14ac:dyDescent="0.3">
      <c r="A107" t="s">
        <v>273</v>
      </c>
      <c r="B107" t="s">
        <v>274</v>
      </c>
      <c r="C107" t="s">
        <v>58</v>
      </c>
      <c r="D107" t="s">
        <v>23</v>
      </c>
      <c r="E107" t="s">
        <v>35</v>
      </c>
      <c r="F107" t="s">
        <v>36</v>
      </c>
      <c r="G107" t="s">
        <v>46</v>
      </c>
      <c r="H107" t="s">
        <v>70</v>
      </c>
      <c r="I107" t="s">
        <v>71</v>
      </c>
      <c r="J107">
        <v>20</v>
      </c>
      <c r="K107">
        <v>600</v>
      </c>
      <c r="L107">
        <v>6</v>
      </c>
      <c r="M107">
        <v>11280</v>
      </c>
      <c r="N107">
        <v>9713.86</v>
      </c>
      <c r="O107">
        <v>1566.14</v>
      </c>
      <c r="P107" t="s">
        <v>29</v>
      </c>
      <c r="Q107" t="s">
        <v>55</v>
      </c>
      <c r="R107" t="s">
        <v>61</v>
      </c>
      <c r="S107">
        <f t="shared" si="2"/>
        <v>2025</v>
      </c>
      <c r="T107">
        <f t="shared" si="3"/>
        <v>5</v>
      </c>
    </row>
    <row r="108" spans="1:20" x14ac:dyDescent="0.3">
      <c r="A108" t="s">
        <v>275</v>
      </c>
      <c r="B108" t="s">
        <v>276</v>
      </c>
      <c r="C108" t="s">
        <v>98</v>
      </c>
      <c r="D108" t="s">
        <v>43</v>
      </c>
      <c r="E108" t="s">
        <v>51</v>
      </c>
      <c r="F108" t="s">
        <v>192</v>
      </c>
      <c r="G108" t="s">
        <v>46</v>
      </c>
      <c r="H108" t="s">
        <v>27</v>
      </c>
      <c r="I108" t="s">
        <v>28</v>
      </c>
      <c r="J108">
        <v>12</v>
      </c>
      <c r="K108">
        <v>45000</v>
      </c>
      <c r="L108">
        <v>12</v>
      </c>
      <c r="M108">
        <v>475200</v>
      </c>
      <c r="N108">
        <v>389301.48</v>
      </c>
      <c r="O108">
        <v>85898.52</v>
      </c>
      <c r="P108" t="s">
        <v>65</v>
      </c>
      <c r="Q108" t="s">
        <v>47</v>
      </c>
      <c r="R108" t="s">
        <v>31</v>
      </c>
      <c r="S108">
        <f t="shared" si="2"/>
        <v>2025</v>
      </c>
      <c r="T108">
        <f t="shared" si="3"/>
        <v>6</v>
      </c>
    </row>
    <row r="109" spans="1:20" x14ac:dyDescent="0.3">
      <c r="A109" t="s">
        <v>277</v>
      </c>
      <c r="B109" t="s">
        <v>278</v>
      </c>
      <c r="C109" t="s">
        <v>58</v>
      </c>
      <c r="D109" t="s">
        <v>23</v>
      </c>
      <c r="E109" t="s">
        <v>24</v>
      </c>
      <c r="F109" t="s">
        <v>25</v>
      </c>
      <c r="G109" t="s">
        <v>46</v>
      </c>
      <c r="H109" t="s">
        <v>120</v>
      </c>
      <c r="I109" t="s">
        <v>28</v>
      </c>
      <c r="J109">
        <v>12</v>
      </c>
      <c r="K109">
        <v>15000</v>
      </c>
      <c r="L109">
        <v>13</v>
      </c>
      <c r="M109">
        <v>156600</v>
      </c>
      <c r="N109">
        <v>137916.15</v>
      </c>
      <c r="O109">
        <v>18683.849999999999</v>
      </c>
      <c r="P109" t="s">
        <v>29</v>
      </c>
      <c r="Q109" t="s">
        <v>90</v>
      </c>
      <c r="R109" t="s">
        <v>39</v>
      </c>
      <c r="S109">
        <f t="shared" si="2"/>
        <v>2025</v>
      </c>
      <c r="T109">
        <f t="shared" si="3"/>
        <v>4</v>
      </c>
    </row>
    <row r="110" spans="1:20" x14ac:dyDescent="0.3">
      <c r="A110" t="s">
        <v>271</v>
      </c>
      <c r="B110" t="s">
        <v>279</v>
      </c>
      <c r="C110" t="s">
        <v>58</v>
      </c>
      <c r="D110" t="s">
        <v>23</v>
      </c>
      <c r="E110" t="s">
        <v>44</v>
      </c>
      <c r="F110" t="s">
        <v>89</v>
      </c>
      <c r="G110" t="s">
        <v>85</v>
      </c>
      <c r="H110" t="s">
        <v>59</v>
      </c>
      <c r="I110" t="s">
        <v>60</v>
      </c>
      <c r="J110">
        <v>25</v>
      </c>
      <c r="K110">
        <v>4500</v>
      </c>
      <c r="L110">
        <v>17</v>
      </c>
      <c r="M110">
        <v>93375</v>
      </c>
      <c r="N110">
        <v>73818.2</v>
      </c>
      <c r="O110">
        <v>19556.8</v>
      </c>
      <c r="P110" t="s">
        <v>93</v>
      </c>
      <c r="Q110" t="s">
        <v>47</v>
      </c>
      <c r="R110" t="s">
        <v>123</v>
      </c>
      <c r="S110">
        <f t="shared" si="2"/>
        <v>2025</v>
      </c>
      <c r="T110">
        <f t="shared" si="3"/>
        <v>8</v>
      </c>
    </row>
    <row r="111" spans="1:20" x14ac:dyDescent="0.3">
      <c r="A111" t="s">
        <v>280</v>
      </c>
      <c r="B111" t="s">
        <v>281</v>
      </c>
      <c r="C111" t="s">
        <v>34</v>
      </c>
      <c r="D111" t="s">
        <v>50</v>
      </c>
      <c r="E111" t="s">
        <v>44</v>
      </c>
      <c r="F111" t="s">
        <v>89</v>
      </c>
      <c r="G111" t="s">
        <v>85</v>
      </c>
      <c r="H111" t="s">
        <v>27</v>
      </c>
      <c r="I111" t="s">
        <v>28</v>
      </c>
      <c r="J111">
        <v>1</v>
      </c>
      <c r="K111">
        <v>45000</v>
      </c>
      <c r="L111">
        <v>12</v>
      </c>
      <c r="M111">
        <v>39600</v>
      </c>
      <c r="N111">
        <v>29676.29</v>
      </c>
      <c r="O111">
        <v>9923.7099999999991</v>
      </c>
      <c r="P111" t="s">
        <v>65</v>
      </c>
      <c r="Q111" t="s">
        <v>90</v>
      </c>
      <c r="R111" t="s">
        <v>39</v>
      </c>
      <c r="S111">
        <f t="shared" si="2"/>
        <v>2025</v>
      </c>
      <c r="T111">
        <f t="shared" si="3"/>
        <v>10</v>
      </c>
    </row>
    <row r="112" spans="1:20" x14ac:dyDescent="0.3">
      <c r="A112" t="s">
        <v>235</v>
      </c>
      <c r="B112" t="s">
        <v>282</v>
      </c>
      <c r="C112" t="s">
        <v>34</v>
      </c>
      <c r="D112" t="s">
        <v>50</v>
      </c>
      <c r="E112" t="s">
        <v>51</v>
      </c>
      <c r="F112" t="s">
        <v>192</v>
      </c>
      <c r="G112" t="s">
        <v>26</v>
      </c>
      <c r="H112" t="s">
        <v>70</v>
      </c>
      <c r="I112" t="s">
        <v>71</v>
      </c>
      <c r="J112">
        <v>6</v>
      </c>
      <c r="K112">
        <v>600</v>
      </c>
      <c r="L112">
        <v>5</v>
      </c>
      <c r="M112">
        <v>3420</v>
      </c>
      <c r="N112">
        <v>2690.87</v>
      </c>
      <c r="O112">
        <v>729.13</v>
      </c>
      <c r="P112" t="s">
        <v>72</v>
      </c>
      <c r="Q112" t="s">
        <v>30</v>
      </c>
      <c r="R112" t="s">
        <v>123</v>
      </c>
      <c r="S112">
        <f t="shared" si="2"/>
        <v>2025</v>
      </c>
      <c r="T112">
        <f t="shared" si="3"/>
        <v>8</v>
      </c>
    </row>
    <row r="113" spans="1:20" x14ac:dyDescent="0.3">
      <c r="A113" t="s">
        <v>283</v>
      </c>
      <c r="B113" t="s">
        <v>284</v>
      </c>
      <c r="C113" t="s">
        <v>22</v>
      </c>
      <c r="D113" t="s">
        <v>50</v>
      </c>
      <c r="E113" t="s">
        <v>51</v>
      </c>
      <c r="F113" t="s">
        <v>99</v>
      </c>
      <c r="G113" t="s">
        <v>85</v>
      </c>
      <c r="H113" t="s">
        <v>140</v>
      </c>
      <c r="I113" t="s">
        <v>71</v>
      </c>
      <c r="J113">
        <v>12</v>
      </c>
      <c r="K113">
        <v>900</v>
      </c>
      <c r="L113">
        <v>9</v>
      </c>
      <c r="M113">
        <v>9828</v>
      </c>
      <c r="N113">
        <v>9025.35</v>
      </c>
      <c r="O113">
        <v>802.65</v>
      </c>
      <c r="P113" t="s">
        <v>29</v>
      </c>
      <c r="Q113" t="s">
        <v>90</v>
      </c>
      <c r="R113" t="s">
        <v>102</v>
      </c>
      <c r="S113">
        <f t="shared" si="2"/>
        <v>2025</v>
      </c>
      <c r="T113">
        <f t="shared" si="3"/>
        <v>5</v>
      </c>
    </row>
    <row r="114" spans="1:20" x14ac:dyDescent="0.3">
      <c r="A114" t="s">
        <v>269</v>
      </c>
      <c r="B114" t="s">
        <v>285</v>
      </c>
      <c r="C114" t="s">
        <v>108</v>
      </c>
      <c r="D114" t="s">
        <v>50</v>
      </c>
      <c r="E114" t="s">
        <v>35</v>
      </c>
      <c r="F114" t="s">
        <v>36</v>
      </c>
      <c r="G114" t="s">
        <v>46</v>
      </c>
      <c r="H114" t="s">
        <v>27</v>
      </c>
      <c r="I114" t="s">
        <v>28</v>
      </c>
      <c r="J114">
        <v>7</v>
      </c>
      <c r="K114">
        <v>45000</v>
      </c>
      <c r="L114">
        <v>16</v>
      </c>
      <c r="M114">
        <v>264600</v>
      </c>
      <c r="N114">
        <v>246779.37</v>
      </c>
      <c r="O114">
        <v>17820.63</v>
      </c>
      <c r="P114" t="s">
        <v>29</v>
      </c>
      <c r="Q114" t="s">
        <v>55</v>
      </c>
      <c r="R114" t="s">
        <v>102</v>
      </c>
      <c r="S114">
        <f t="shared" si="2"/>
        <v>2025</v>
      </c>
      <c r="T114">
        <f t="shared" si="3"/>
        <v>9</v>
      </c>
    </row>
    <row r="115" spans="1:20" x14ac:dyDescent="0.3">
      <c r="A115" t="s">
        <v>286</v>
      </c>
      <c r="B115" t="s">
        <v>287</v>
      </c>
      <c r="C115" t="s">
        <v>22</v>
      </c>
      <c r="D115" t="s">
        <v>50</v>
      </c>
      <c r="E115" t="s">
        <v>35</v>
      </c>
      <c r="F115" t="s">
        <v>36</v>
      </c>
      <c r="G115" t="s">
        <v>46</v>
      </c>
      <c r="H115" t="s">
        <v>70</v>
      </c>
      <c r="I115" t="s">
        <v>71</v>
      </c>
      <c r="J115">
        <v>2</v>
      </c>
      <c r="K115">
        <v>600</v>
      </c>
      <c r="L115">
        <v>16</v>
      </c>
      <c r="M115">
        <v>1008</v>
      </c>
      <c r="N115">
        <v>847.19</v>
      </c>
      <c r="O115">
        <v>160.81</v>
      </c>
      <c r="P115" t="s">
        <v>65</v>
      </c>
      <c r="Q115" t="s">
        <v>30</v>
      </c>
      <c r="R115" t="s">
        <v>61</v>
      </c>
      <c r="S115">
        <f t="shared" si="2"/>
        <v>2025</v>
      </c>
      <c r="T115">
        <f t="shared" si="3"/>
        <v>8</v>
      </c>
    </row>
    <row r="116" spans="1:20" x14ac:dyDescent="0.3">
      <c r="A116" t="s">
        <v>288</v>
      </c>
      <c r="B116" t="s">
        <v>289</v>
      </c>
      <c r="C116" t="s">
        <v>68</v>
      </c>
      <c r="D116" t="s">
        <v>50</v>
      </c>
      <c r="E116" t="s">
        <v>51</v>
      </c>
      <c r="F116" t="s">
        <v>99</v>
      </c>
      <c r="G116" t="s">
        <v>37</v>
      </c>
      <c r="H116" t="s">
        <v>120</v>
      </c>
      <c r="I116" t="s">
        <v>28</v>
      </c>
      <c r="J116">
        <v>6</v>
      </c>
      <c r="K116">
        <v>15000</v>
      </c>
      <c r="L116">
        <v>17</v>
      </c>
      <c r="M116">
        <v>74700</v>
      </c>
      <c r="N116">
        <v>59946.7</v>
      </c>
      <c r="O116">
        <v>14753.3</v>
      </c>
      <c r="P116" t="s">
        <v>72</v>
      </c>
      <c r="Q116" t="s">
        <v>47</v>
      </c>
      <c r="R116" t="s">
        <v>81</v>
      </c>
      <c r="S116">
        <f t="shared" si="2"/>
        <v>2025</v>
      </c>
      <c r="T116">
        <f t="shared" si="3"/>
        <v>7</v>
      </c>
    </row>
    <row r="117" spans="1:20" x14ac:dyDescent="0.3">
      <c r="A117" t="s">
        <v>290</v>
      </c>
      <c r="B117" t="s">
        <v>291</v>
      </c>
      <c r="C117" t="s">
        <v>137</v>
      </c>
      <c r="D117" t="s">
        <v>43</v>
      </c>
      <c r="E117" t="s">
        <v>51</v>
      </c>
      <c r="F117" t="s">
        <v>99</v>
      </c>
      <c r="G117" t="s">
        <v>85</v>
      </c>
      <c r="H117" t="s">
        <v>70</v>
      </c>
      <c r="I117" t="s">
        <v>71</v>
      </c>
      <c r="J117">
        <v>20</v>
      </c>
      <c r="K117">
        <v>600</v>
      </c>
      <c r="L117">
        <v>17</v>
      </c>
      <c r="M117">
        <v>9960</v>
      </c>
      <c r="N117">
        <v>9214.06</v>
      </c>
      <c r="O117">
        <v>745.94</v>
      </c>
      <c r="P117" t="s">
        <v>65</v>
      </c>
      <c r="Q117" t="s">
        <v>90</v>
      </c>
      <c r="R117" t="s">
        <v>61</v>
      </c>
      <c r="S117">
        <f t="shared" si="2"/>
        <v>2025</v>
      </c>
      <c r="T117">
        <f t="shared" si="3"/>
        <v>1</v>
      </c>
    </row>
    <row r="118" spans="1:20" x14ac:dyDescent="0.3">
      <c r="A118" t="s">
        <v>292</v>
      </c>
      <c r="B118" t="s">
        <v>293</v>
      </c>
      <c r="C118" t="s">
        <v>34</v>
      </c>
      <c r="D118" t="s">
        <v>23</v>
      </c>
      <c r="E118" t="s">
        <v>44</v>
      </c>
      <c r="F118" t="s">
        <v>89</v>
      </c>
      <c r="G118" t="s">
        <v>46</v>
      </c>
      <c r="H118" t="s">
        <v>132</v>
      </c>
      <c r="I118" t="s">
        <v>28</v>
      </c>
      <c r="J118">
        <v>19</v>
      </c>
      <c r="K118">
        <v>3500</v>
      </c>
      <c r="L118">
        <v>20</v>
      </c>
      <c r="M118">
        <v>53200</v>
      </c>
      <c r="N118">
        <v>40368.06</v>
      </c>
      <c r="O118">
        <v>12831.94</v>
      </c>
      <c r="P118" t="s">
        <v>93</v>
      </c>
      <c r="Q118" t="s">
        <v>90</v>
      </c>
      <c r="R118" t="s">
        <v>81</v>
      </c>
      <c r="S118">
        <f t="shared" si="2"/>
        <v>2025</v>
      </c>
      <c r="T118">
        <f t="shared" si="3"/>
        <v>9</v>
      </c>
    </row>
    <row r="119" spans="1:20" x14ac:dyDescent="0.3">
      <c r="A119" t="s">
        <v>294</v>
      </c>
      <c r="B119" t="s">
        <v>295</v>
      </c>
      <c r="C119" t="s">
        <v>137</v>
      </c>
      <c r="D119" t="s">
        <v>50</v>
      </c>
      <c r="E119" t="s">
        <v>24</v>
      </c>
      <c r="F119" t="s">
        <v>111</v>
      </c>
      <c r="G119" t="s">
        <v>85</v>
      </c>
      <c r="H119" t="s">
        <v>80</v>
      </c>
      <c r="I119" t="s">
        <v>28</v>
      </c>
      <c r="J119">
        <v>7</v>
      </c>
      <c r="K119">
        <v>12000</v>
      </c>
      <c r="L119">
        <v>11</v>
      </c>
      <c r="M119">
        <v>74760</v>
      </c>
      <c r="N119">
        <v>58574.66</v>
      </c>
      <c r="O119">
        <v>16185.34</v>
      </c>
      <c r="P119" t="s">
        <v>65</v>
      </c>
      <c r="Q119" t="s">
        <v>55</v>
      </c>
      <c r="R119" t="s">
        <v>39</v>
      </c>
      <c r="S119">
        <f t="shared" si="2"/>
        <v>2025</v>
      </c>
      <c r="T119">
        <f t="shared" si="3"/>
        <v>7</v>
      </c>
    </row>
    <row r="120" spans="1:20" x14ac:dyDescent="0.3">
      <c r="A120" t="s">
        <v>290</v>
      </c>
      <c r="B120" t="s">
        <v>296</v>
      </c>
      <c r="C120" t="s">
        <v>137</v>
      </c>
      <c r="D120" t="s">
        <v>23</v>
      </c>
      <c r="E120" t="s">
        <v>24</v>
      </c>
      <c r="F120" t="s">
        <v>69</v>
      </c>
      <c r="G120" t="s">
        <v>46</v>
      </c>
      <c r="H120" t="s">
        <v>70</v>
      </c>
      <c r="I120" t="s">
        <v>71</v>
      </c>
      <c r="J120">
        <v>14</v>
      </c>
      <c r="K120">
        <v>600</v>
      </c>
      <c r="L120">
        <v>0</v>
      </c>
      <c r="M120">
        <v>8400</v>
      </c>
      <c r="N120">
        <v>7682.87</v>
      </c>
      <c r="O120">
        <v>717.13</v>
      </c>
      <c r="P120" t="s">
        <v>65</v>
      </c>
      <c r="Q120" t="s">
        <v>30</v>
      </c>
      <c r="R120" t="s">
        <v>61</v>
      </c>
      <c r="S120">
        <f t="shared" si="2"/>
        <v>2025</v>
      </c>
      <c r="T120">
        <f t="shared" si="3"/>
        <v>1</v>
      </c>
    </row>
    <row r="121" spans="1:20" x14ac:dyDescent="0.3">
      <c r="A121" t="s">
        <v>129</v>
      </c>
      <c r="B121" t="s">
        <v>297</v>
      </c>
      <c r="C121" t="s">
        <v>64</v>
      </c>
      <c r="D121" t="s">
        <v>50</v>
      </c>
      <c r="E121" t="s">
        <v>24</v>
      </c>
      <c r="F121" t="s">
        <v>111</v>
      </c>
      <c r="G121" t="s">
        <v>37</v>
      </c>
      <c r="H121" t="s">
        <v>27</v>
      </c>
      <c r="I121" t="s">
        <v>28</v>
      </c>
      <c r="J121">
        <v>15</v>
      </c>
      <c r="K121">
        <v>45000</v>
      </c>
      <c r="L121">
        <v>2</v>
      </c>
      <c r="M121">
        <v>661500</v>
      </c>
      <c r="N121">
        <v>566851.26</v>
      </c>
      <c r="O121">
        <v>94648.74</v>
      </c>
      <c r="P121" t="s">
        <v>38</v>
      </c>
      <c r="Q121" t="s">
        <v>30</v>
      </c>
      <c r="R121" t="s">
        <v>39</v>
      </c>
      <c r="S121">
        <f t="shared" si="2"/>
        <v>2025</v>
      </c>
      <c r="T121">
        <f t="shared" si="3"/>
        <v>10</v>
      </c>
    </row>
    <row r="122" spans="1:20" x14ac:dyDescent="0.3">
      <c r="A122" t="s">
        <v>298</v>
      </c>
      <c r="B122" t="s">
        <v>299</v>
      </c>
      <c r="C122" t="s">
        <v>137</v>
      </c>
      <c r="D122" t="s">
        <v>23</v>
      </c>
      <c r="E122" t="s">
        <v>44</v>
      </c>
      <c r="F122" t="s">
        <v>45</v>
      </c>
      <c r="G122" t="s">
        <v>85</v>
      </c>
      <c r="H122" t="s">
        <v>27</v>
      </c>
      <c r="I122" t="s">
        <v>28</v>
      </c>
      <c r="J122">
        <v>10</v>
      </c>
      <c r="K122">
        <v>45000</v>
      </c>
      <c r="L122">
        <v>8</v>
      </c>
      <c r="M122">
        <v>414000</v>
      </c>
      <c r="N122">
        <v>314752.93</v>
      </c>
      <c r="O122">
        <v>99247.07</v>
      </c>
      <c r="P122" t="s">
        <v>72</v>
      </c>
      <c r="Q122" t="s">
        <v>47</v>
      </c>
      <c r="R122" t="s">
        <v>61</v>
      </c>
      <c r="S122">
        <f t="shared" si="2"/>
        <v>2025</v>
      </c>
      <c r="T122">
        <f t="shared" si="3"/>
        <v>6</v>
      </c>
    </row>
    <row r="123" spans="1:20" x14ac:dyDescent="0.3">
      <c r="A123" t="s">
        <v>300</v>
      </c>
      <c r="B123" t="s">
        <v>301</v>
      </c>
      <c r="C123" t="s">
        <v>58</v>
      </c>
      <c r="D123" t="s">
        <v>43</v>
      </c>
      <c r="E123" t="s">
        <v>24</v>
      </c>
      <c r="F123" t="s">
        <v>111</v>
      </c>
      <c r="G123" t="s">
        <v>37</v>
      </c>
      <c r="H123" t="s">
        <v>27</v>
      </c>
      <c r="I123" t="s">
        <v>28</v>
      </c>
      <c r="J123">
        <v>20</v>
      </c>
      <c r="K123">
        <v>45000</v>
      </c>
      <c r="L123">
        <v>0</v>
      </c>
      <c r="M123">
        <v>900000</v>
      </c>
      <c r="N123">
        <v>829987.21</v>
      </c>
      <c r="O123">
        <v>70012.789999999994</v>
      </c>
      <c r="P123" t="s">
        <v>29</v>
      </c>
      <c r="Q123" t="s">
        <v>30</v>
      </c>
      <c r="R123" t="s">
        <v>61</v>
      </c>
      <c r="S123">
        <f t="shared" si="2"/>
        <v>2025</v>
      </c>
      <c r="T123">
        <f t="shared" si="3"/>
        <v>3</v>
      </c>
    </row>
    <row r="124" spans="1:20" x14ac:dyDescent="0.3">
      <c r="A124" t="s">
        <v>302</v>
      </c>
      <c r="B124" t="s">
        <v>303</v>
      </c>
      <c r="C124" t="s">
        <v>64</v>
      </c>
      <c r="D124" t="s">
        <v>23</v>
      </c>
      <c r="E124" t="s">
        <v>44</v>
      </c>
      <c r="F124" t="s">
        <v>45</v>
      </c>
      <c r="G124" t="s">
        <v>26</v>
      </c>
      <c r="H124" t="s">
        <v>59</v>
      </c>
      <c r="I124" t="s">
        <v>60</v>
      </c>
      <c r="J124">
        <v>4</v>
      </c>
      <c r="K124">
        <v>4500</v>
      </c>
      <c r="L124">
        <v>1</v>
      </c>
      <c r="M124">
        <v>17820</v>
      </c>
      <c r="N124">
        <v>13795.85</v>
      </c>
      <c r="O124">
        <v>4024.15</v>
      </c>
      <c r="P124" t="s">
        <v>72</v>
      </c>
      <c r="Q124" t="s">
        <v>47</v>
      </c>
      <c r="R124" t="s">
        <v>102</v>
      </c>
      <c r="S124">
        <f t="shared" si="2"/>
        <v>2025</v>
      </c>
      <c r="T124">
        <f t="shared" si="3"/>
        <v>5</v>
      </c>
    </row>
    <row r="125" spans="1:20" x14ac:dyDescent="0.3">
      <c r="A125" t="s">
        <v>304</v>
      </c>
      <c r="B125" t="s">
        <v>305</v>
      </c>
      <c r="C125" t="s">
        <v>84</v>
      </c>
      <c r="D125" t="s">
        <v>50</v>
      </c>
      <c r="E125" t="s">
        <v>35</v>
      </c>
      <c r="F125" t="s">
        <v>36</v>
      </c>
      <c r="G125" t="s">
        <v>85</v>
      </c>
      <c r="H125" t="s">
        <v>59</v>
      </c>
      <c r="I125" t="s">
        <v>60</v>
      </c>
      <c r="J125">
        <v>13</v>
      </c>
      <c r="K125">
        <v>4500</v>
      </c>
      <c r="L125">
        <v>17</v>
      </c>
      <c r="M125">
        <v>48555</v>
      </c>
      <c r="N125">
        <v>38086.47</v>
      </c>
      <c r="O125">
        <v>10468.530000000001</v>
      </c>
      <c r="P125" t="s">
        <v>72</v>
      </c>
      <c r="Q125" t="s">
        <v>55</v>
      </c>
      <c r="R125" t="s">
        <v>73</v>
      </c>
      <c r="S125">
        <f t="shared" si="2"/>
        <v>2025</v>
      </c>
      <c r="T125">
        <f t="shared" si="3"/>
        <v>7</v>
      </c>
    </row>
    <row r="126" spans="1:20" x14ac:dyDescent="0.3">
      <c r="A126" t="s">
        <v>306</v>
      </c>
      <c r="B126" t="s">
        <v>307</v>
      </c>
      <c r="C126" t="s">
        <v>143</v>
      </c>
      <c r="D126" t="s">
        <v>50</v>
      </c>
      <c r="E126" t="s">
        <v>35</v>
      </c>
      <c r="F126" t="s">
        <v>36</v>
      </c>
      <c r="G126" t="s">
        <v>26</v>
      </c>
      <c r="H126" t="s">
        <v>80</v>
      </c>
      <c r="I126" t="s">
        <v>28</v>
      </c>
      <c r="J126">
        <v>17</v>
      </c>
      <c r="K126">
        <v>12000</v>
      </c>
      <c r="L126">
        <v>10</v>
      </c>
      <c r="M126">
        <v>183600</v>
      </c>
      <c r="N126">
        <v>158729.19</v>
      </c>
      <c r="O126">
        <v>24870.81</v>
      </c>
      <c r="P126" t="s">
        <v>29</v>
      </c>
      <c r="Q126" t="s">
        <v>30</v>
      </c>
      <c r="R126" t="s">
        <v>81</v>
      </c>
      <c r="S126">
        <f t="shared" si="2"/>
        <v>2025</v>
      </c>
      <c r="T126">
        <f t="shared" si="3"/>
        <v>6</v>
      </c>
    </row>
    <row r="127" spans="1:20" x14ac:dyDescent="0.3">
      <c r="A127" t="s">
        <v>308</v>
      </c>
      <c r="B127" t="s">
        <v>309</v>
      </c>
      <c r="C127" t="s">
        <v>137</v>
      </c>
      <c r="D127" t="s">
        <v>50</v>
      </c>
      <c r="E127" t="s">
        <v>51</v>
      </c>
      <c r="F127" t="s">
        <v>52</v>
      </c>
      <c r="G127" t="s">
        <v>85</v>
      </c>
      <c r="H127" t="s">
        <v>70</v>
      </c>
      <c r="I127" t="s">
        <v>71</v>
      </c>
      <c r="J127">
        <v>5</v>
      </c>
      <c r="K127">
        <v>600</v>
      </c>
      <c r="L127">
        <v>12</v>
      </c>
      <c r="M127">
        <v>2640</v>
      </c>
      <c r="N127">
        <v>2300.4499999999998</v>
      </c>
      <c r="O127">
        <v>339.55</v>
      </c>
      <c r="P127" t="s">
        <v>29</v>
      </c>
      <c r="Q127" t="s">
        <v>55</v>
      </c>
      <c r="R127" t="s">
        <v>102</v>
      </c>
      <c r="S127">
        <f t="shared" si="2"/>
        <v>2025</v>
      </c>
      <c r="T127">
        <f t="shared" si="3"/>
        <v>9</v>
      </c>
    </row>
    <row r="128" spans="1:20" x14ac:dyDescent="0.3">
      <c r="A128" t="s">
        <v>310</v>
      </c>
      <c r="B128" t="s">
        <v>311</v>
      </c>
      <c r="C128" t="s">
        <v>137</v>
      </c>
      <c r="D128" t="s">
        <v>50</v>
      </c>
      <c r="E128" t="s">
        <v>44</v>
      </c>
      <c r="F128" t="s">
        <v>45</v>
      </c>
      <c r="G128" t="s">
        <v>37</v>
      </c>
      <c r="H128" t="s">
        <v>59</v>
      </c>
      <c r="I128" t="s">
        <v>60</v>
      </c>
      <c r="J128">
        <v>1</v>
      </c>
      <c r="K128">
        <v>4500</v>
      </c>
      <c r="L128">
        <v>4</v>
      </c>
      <c r="M128">
        <v>4320</v>
      </c>
      <c r="N128">
        <v>3185.15</v>
      </c>
      <c r="O128">
        <v>1134.8499999999999</v>
      </c>
      <c r="P128" t="s">
        <v>65</v>
      </c>
      <c r="Q128" t="s">
        <v>55</v>
      </c>
      <c r="R128" t="s">
        <v>102</v>
      </c>
      <c r="S128">
        <f t="shared" si="2"/>
        <v>2025</v>
      </c>
      <c r="T128">
        <f t="shared" si="3"/>
        <v>5</v>
      </c>
    </row>
    <row r="129" spans="1:20" x14ac:dyDescent="0.3">
      <c r="A129" t="s">
        <v>312</v>
      </c>
      <c r="B129" t="s">
        <v>313</v>
      </c>
      <c r="C129" t="s">
        <v>64</v>
      </c>
      <c r="D129" t="s">
        <v>23</v>
      </c>
      <c r="E129" t="s">
        <v>51</v>
      </c>
      <c r="F129" t="s">
        <v>99</v>
      </c>
      <c r="G129" t="s">
        <v>26</v>
      </c>
      <c r="H129" t="s">
        <v>140</v>
      </c>
      <c r="I129" t="s">
        <v>71</v>
      </c>
      <c r="J129">
        <v>23</v>
      </c>
      <c r="K129">
        <v>900</v>
      </c>
      <c r="L129">
        <v>8</v>
      </c>
      <c r="M129">
        <v>19044</v>
      </c>
      <c r="N129">
        <v>14760.46</v>
      </c>
      <c r="O129">
        <v>4283.54</v>
      </c>
      <c r="P129" t="s">
        <v>38</v>
      </c>
      <c r="Q129" t="s">
        <v>47</v>
      </c>
      <c r="R129" t="s">
        <v>102</v>
      </c>
      <c r="S129">
        <f t="shared" si="2"/>
        <v>2025</v>
      </c>
      <c r="T129">
        <f t="shared" si="3"/>
        <v>3</v>
      </c>
    </row>
    <row r="130" spans="1:20" x14ac:dyDescent="0.3">
      <c r="A130" t="s">
        <v>179</v>
      </c>
      <c r="B130" t="s">
        <v>314</v>
      </c>
      <c r="C130" t="s">
        <v>108</v>
      </c>
      <c r="D130" t="s">
        <v>43</v>
      </c>
      <c r="E130" t="s">
        <v>24</v>
      </c>
      <c r="F130" t="s">
        <v>69</v>
      </c>
      <c r="G130" t="s">
        <v>26</v>
      </c>
      <c r="H130" t="s">
        <v>132</v>
      </c>
      <c r="I130" t="s">
        <v>28</v>
      </c>
      <c r="J130">
        <v>2</v>
      </c>
      <c r="K130">
        <v>3500</v>
      </c>
      <c r="L130">
        <v>6</v>
      </c>
      <c r="M130">
        <v>6580</v>
      </c>
      <c r="N130">
        <v>5308.97</v>
      </c>
      <c r="O130">
        <v>1271.03</v>
      </c>
      <c r="P130" t="s">
        <v>72</v>
      </c>
      <c r="Q130" t="s">
        <v>30</v>
      </c>
      <c r="R130" t="s">
        <v>61</v>
      </c>
      <c r="S130">
        <f t="shared" si="2"/>
        <v>2025</v>
      </c>
      <c r="T130">
        <f t="shared" si="3"/>
        <v>12</v>
      </c>
    </row>
    <row r="131" spans="1:20" x14ac:dyDescent="0.3">
      <c r="A131" t="s">
        <v>315</v>
      </c>
      <c r="B131" t="s">
        <v>316</v>
      </c>
      <c r="C131" t="s">
        <v>34</v>
      </c>
      <c r="D131" t="s">
        <v>50</v>
      </c>
      <c r="E131" t="s">
        <v>51</v>
      </c>
      <c r="F131" t="s">
        <v>192</v>
      </c>
      <c r="G131" t="s">
        <v>26</v>
      </c>
      <c r="H131" t="s">
        <v>27</v>
      </c>
      <c r="I131" t="s">
        <v>28</v>
      </c>
      <c r="J131">
        <v>15</v>
      </c>
      <c r="K131">
        <v>45000</v>
      </c>
      <c r="L131">
        <v>10</v>
      </c>
      <c r="M131">
        <v>607500</v>
      </c>
      <c r="N131">
        <v>490750.08</v>
      </c>
      <c r="O131">
        <v>116749.92</v>
      </c>
      <c r="P131" t="s">
        <v>93</v>
      </c>
      <c r="Q131" t="s">
        <v>90</v>
      </c>
      <c r="R131" t="s">
        <v>61</v>
      </c>
      <c r="S131">
        <f t="shared" ref="S131:S194" si="4">YEAR(A131)</f>
        <v>2025</v>
      </c>
      <c r="T131">
        <f t="shared" si="3"/>
        <v>6</v>
      </c>
    </row>
    <row r="132" spans="1:20" x14ac:dyDescent="0.3">
      <c r="A132" t="s">
        <v>62</v>
      </c>
      <c r="B132" t="s">
        <v>317</v>
      </c>
      <c r="C132" t="s">
        <v>108</v>
      </c>
      <c r="D132" t="s">
        <v>23</v>
      </c>
      <c r="E132" t="s">
        <v>51</v>
      </c>
      <c r="F132" t="s">
        <v>99</v>
      </c>
      <c r="G132" t="s">
        <v>37</v>
      </c>
      <c r="H132" t="s">
        <v>59</v>
      </c>
      <c r="I132" t="s">
        <v>60</v>
      </c>
      <c r="J132">
        <v>9</v>
      </c>
      <c r="K132">
        <v>4500</v>
      </c>
      <c r="L132">
        <v>12</v>
      </c>
      <c r="M132">
        <v>35640</v>
      </c>
      <c r="N132">
        <v>27877.75</v>
      </c>
      <c r="O132">
        <v>7762.25</v>
      </c>
      <c r="P132" t="s">
        <v>29</v>
      </c>
      <c r="Q132" t="s">
        <v>90</v>
      </c>
      <c r="R132" t="s">
        <v>39</v>
      </c>
      <c r="S132">
        <f t="shared" si="4"/>
        <v>2025</v>
      </c>
      <c r="T132">
        <f t="shared" ref="T132:T195" si="5">MONTH(A132)</f>
        <v>5</v>
      </c>
    </row>
    <row r="133" spans="1:20" x14ac:dyDescent="0.3">
      <c r="A133" t="s">
        <v>318</v>
      </c>
      <c r="B133" t="s">
        <v>319</v>
      </c>
      <c r="C133" t="s">
        <v>42</v>
      </c>
      <c r="D133" t="s">
        <v>43</v>
      </c>
      <c r="E133" t="s">
        <v>35</v>
      </c>
      <c r="F133" t="s">
        <v>36</v>
      </c>
      <c r="G133" t="s">
        <v>46</v>
      </c>
      <c r="H133" t="s">
        <v>132</v>
      </c>
      <c r="I133" t="s">
        <v>28</v>
      </c>
      <c r="J133">
        <v>20</v>
      </c>
      <c r="K133">
        <v>3500</v>
      </c>
      <c r="L133">
        <v>7</v>
      </c>
      <c r="M133">
        <v>65100</v>
      </c>
      <c r="N133">
        <v>48974.97</v>
      </c>
      <c r="O133">
        <v>16125.03</v>
      </c>
      <c r="P133" t="s">
        <v>38</v>
      </c>
      <c r="Q133" t="s">
        <v>47</v>
      </c>
      <c r="R133" t="s">
        <v>81</v>
      </c>
      <c r="S133">
        <f t="shared" si="4"/>
        <v>2025</v>
      </c>
      <c r="T133">
        <f t="shared" si="5"/>
        <v>1</v>
      </c>
    </row>
    <row r="134" spans="1:20" x14ac:dyDescent="0.3">
      <c r="A134" t="s">
        <v>186</v>
      </c>
      <c r="B134" t="s">
        <v>320</v>
      </c>
      <c r="C134" t="s">
        <v>22</v>
      </c>
      <c r="D134" t="s">
        <v>23</v>
      </c>
      <c r="E134" t="s">
        <v>51</v>
      </c>
      <c r="F134" t="s">
        <v>52</v>
      </c>
      <c r="G134" t="s">
        <v>46</v>
      </c>
      <c r="H134" t="s">
        <v>132</v>
      </c>
      <c r="I134" t="s">
        <v>28</v>
      </c>
      <c r="J134">
        <v>3</v>
      </c>
      <c r="K134">
        <v>3500</v>
      </c>
      <c r="L134">
        <v>12</v>
      </c>
      <c r="M134">
        <v>9240</v>
      </c>
      <c r="N134">
        <v>7471.09</v>
      </c>
      <c r="O134">
        <v>1768.91</v>
      </c>
      <c r="P134" t="s">
        <v>38</v>
      </c>
      <c r="Q134" t="s">
        <v>55</v>
      </c>
      <c r="R134" t="s">
        <v>31</v>
      </c>
      <c r="S134">
        <f t="shared" si="4"/>
        <v>2025</v>
      </c>
      <c r="T134">
        <f t="shared" si="5"/>
        <v>2</v>
      </c>
    </row>
    <row r="135" spans="1:20" x14ac:dyDescent="0.3">
      <c r="A135" t="s">
        <v>321</v>
      </c>
      <c r="B135" t="s">
        <v>322</v>
      </c>
      <c r="C135" t="s">
        <v>58</v>
      </c>
      <c r="D135" t="s">
        <v>23</v>
      </c>
      <c r="E135" t="s">
        <v>24</v>
      </c>
      <c r="F135" t="s">
        <v>25</v>
      </c>
      <c r="G135" t="s">
        <v>37</v>
      </c>
      <c r="H135" t="s">
        <v>59</v>
      </c>
      <c r="I135" t="s">
        <v>60</v>
      </c>
      <c r="J135">
        <v>10</v>
      </c>
      <c r="K135">
        <v>4500</v>
      </c>
      <c r="L135">
        <v>19</v>
      </c>
      <c r="M135">
        <v>36450</v>
      </c>
      <c r="N135">
        <v>28594.94</v>
      </c>
      <c r="O135">
        <v>7855.06</v>
      </c>
      <c r="P135" t="s">
        <v>65</v>
      </c>
      <c r="Q135" t="s">
        <v>55</v>
      </c>
      <c r="R135" t="s">
        <v>102</v>
      </c>
      <c r="S135">
        <f t="shared" si="4"/>
        <v>2025</v>
      </c>
      <c r="T135">
        <f t="shared" si="5"/>
        <v>9</v>
      </c>
    </row>
    <row r="136" spans="1:20" x14ac:dyDescent="0.3">
      <c r="A136" t="s">
        <v>323</v>
      </c>
      <c r="B136" t="s">
        <v>324</v>
      </c>
      <c r="C136" t="s">
        <v>58</v>
      </c>
      <c r="D136" t="s">
        <v>43</v>
      </c>
      <c r="E136" t="s">
        <v>51</v>
      </c>
      <c r="F136" t="s">
        <v>192</v>
      </c>
      <c r="G136" t="s">
        <v>85</v>
      </c>
      <c r="H136" t="s">
        <v>132</v>
      </c>
      <c r="I136" t="s">
        <v>28</v>
      </c>
      <c r="J136">
        <v>20</v>
      </c>
      <c r="K136">
        <v>3500</v>
      </c>
      <c r="L136">
        <v>1</v>
      </c>
      <c r="M136">
        <v>69300</v>
      </c>
      <c r="N136">
        <v>61395.21</v>
      </c>
      <c r="O136">
        <v>7904.79</v>
      </c>
      <c r="P136" t="s">
        <v>65</v>
      </c>
      <c r="Q136" t="s">
        <v>47</v>
      </c>
      <c r="R136" t="s">
        <v>31</v>
      </c>
      <c r="S136">
        <f t="shared" si="4"/>
        <v>2025</v>
      </c>
      <c r="T136">
        <f t="shared" si="5"/>
        <v>12</v>
      </c>
    </row>
    <row r="137" spans="1:20" x14ac:dyDescent="0.3">
      <c r="A137" t="s">
        <v>325</v>
      </c>
      <c r="B137" t="s">
        <v>326</v>
      </c>
      <c r="C137" t="s">
        <v>42</v>
      </c>
      <c r="D137" t="s">
        <v>23</v>
      </c>
      <c r="E137" t="s">
        <v>44</v>
      </c>
      <c r="F137" t="s">
        <v>89</v>
      </c>
      <c r="G137" t="s">
        <v>46</v>
      </c>
      <c r="H137" t="s">
        <v>140</v>
      </c>
      <c r="I137" t="s">
        <v>71</v>
      </c>
      <c r="J137">
        <v>8</v>
      </c>
      <c r="K137">
        <v>900</v>
      </c>
      <c r="L137">
        <v>1</v>
      </c>
      <c r="M137">
        <v>7128</v>
      </c>
      <c r="N137">
        <v>5276.74</v>
      </c>
      <c r="O137">
        <v>1851.26</v>
      </c>
      <c r="P137" t="s">
        <v>65</v>
      </c>
      <c r="Q137" t="s">
        <v>47</v>
      </c>
      <c r="R137" t="s">
        <v>81</v>
      </c>
      <c r="S137">
        <f t="shared" si="4"/>
        <v>2025</v>
      </c>
      <c r="T137">
        <f t="shared" si="5"/>
        <v>5</v>
      </c>
    </row>
    <row r="138" spans="1:20" x14ac:dyDescent="0.3">
      <c r="A138" t="s">
        <v>327</v>
      </c>
      <c r="B138" t="s">
        <v>328</v>
      </c>
      <c r="C138" t="s">
        <v>22</v>
      </c>
      <c r="D138" t="s">
        <v>23</v>
      </c>
      <c r="E138" t="s">
        <v>44</v>
      </c>
      <c r="F138" t="s">
        <v>45</v>
      </c>
      <c r="G138" t="s">
        <v>26</v>
      </c>
      <c r="H138" t="s">
        <v>53</v>
      </c>
      <c r="I138" t="s">
        <v>54</v>
      </c>
      <c r="J138">
        <v>13</v>
      </c>
      <c r="K138">
        <v>2500</v>
      </c>
      <c r="L138">
        <v>20</v>
      </c>
      <c r="M138">
        <v>26000</v>
      </c>
      <c r="N138">
        <v>21553.16</v>
      </c>
      <c r="O138">
        <v>4446.84</v>
      </c>
      <c r="P138" t="s">
        <v>93</v>
      </c>
      <c r="Q138" t="s">
        <v>55</v>
      </c>
      <c r="R138" t="s">
        <v>81</v>
      </c>
      <c r="S138">
        <f t="shared" si="4"/>
        <v>2025</v>
      </c>
      <c r="T138">
        <f t="shared" si="5"/>
        <v>12</v>
      </c>
    </row>
    <row r="139" spans="1:20" x14ac:dyDescent="0.3">
      <c r="A139" t="s">
        <v>329</v>
      </c>
      <c r="B139" t="s">
        <v>330</v>
      </c>
      <c r="C139" t="s">
        <v>143</v>
      </c>
      <c r="D139" t="s">
        <v>23</v>
      </c>
      <c r="E139" t="s">
        <v>44</v>
      </c>
      <c r="F139" t="s">
        <v>45</v>
      </c>
      <c r="G139" t="s">
        <v>37</v>
      </c>
      <c r="H139" t="s">
        <v>27</v>
      </c>
      <c r="I139" t="s">
        <v>28</v>
      </c>
      <c r="J139">
        <v>1</v>
      </c>
      <c r="K139">
        <v>45000</v>
      </c>
      <c r="L139">
        <v>0</v>
      </c>
      <c r="M139">
        <v>45000</v>
      </c>
      <c r="N139">
        <v>41515.21</v>
      </c>
      <c r="O139">
        <v>3484.79</v>
      </c>
      <c r="P139" t="s">
        <v>65</v>
      </c>
      <c r="Q139" t="s">
        <v>30</v>
      </c>
      <c r="R139" t="s">
        <v>86</v>
      </c>
      <c r="S139">
        <f t="shared" si="4"/>
        <v>2025</v>
      </c>
      <c r="T139">
        <f t="shared" si="5"/>
        <v>10</v>
      </c>
    </row>
    <row r="140" spans="1:20" x14ac:dyDescent="0.3">
      <c r="A140" t="s">
        <v>331</v>
      </c>
      <c r="B140" t="s">
        <v>332</v>
      </c>
      <c r="C140" t="s">
        <v>84</v>
      </c>
      <c r="D140" t="s">
        <v>50</v>
      </c>
      <c r="E140" t="s">
        <v>24</v>
      </c>
      <c r="F140" t="s">
        <v>25</v>
      </c>
      <c r="G140" t="s">
        <v>26</v>
      </c>
      <c r="H140" t="s">
        <v>27</v>
      </c>
      <c r="I140" t="s">
        <v>28</v>
      </c>
      <c r="J140">
        <v>1</v>
      </c>
      <c r="K140">
        <v>45000</v>
      </c>
      <c r="L140">
        <v>13</v>
      </c>
      <c r="M140">
        <v>39150</v>
      </c>
      <c r="N140">
        <v>34872.79</v>
      </c>
      <c r="O140">
        <v>4277.21</v>
      </c>
      <c r="P140" t="s">
        <v>38</v>
      </c>
      <c r="Q140" t="s">
        <v>55</v>
      </c>
      <c r="R140" t="s">
        <v>81</v>
      </c>
      <c r="S140">
        <f t="shared" si="4"/>
        <v>2025</v>
      </c>
      <c r="T140">
        <f t="shared" si="5"/>
        <v>3</v>
      </c>
    </row>
    <row r="141" spans="1:20" x14ac:dyDescent="0.3">
      <c r="A141" t="s">
        <v>91</v>
      </c>
      <c r="B141" t="s">
        <v>333</v>
      </c>
      <c r="C141" t="s">
        <v>76</v>
      </c>
      <c r="D141" t="s">
        <v>23</v>
      </c>
      <c r="E141" t="s">
        <v>35</v>
      </c>
      <c r="F141" t="s">
        <v>36</v>
      </c>
      <c r="G141" t="s">
        <v>85</v>
      </c>
      <c r="H141" t="s">
        <v>59</v>
      </c>
      <c r="I141" t="s">
        <v>60</v>
      </c>
      <c r="J141">
        <v>16</v>
      </c>
      <c r="K141">
        <v>4500</v>
      </c>
      <c r="L141">
        <v>6</v>
      </c>
      <c r="M141">
        <v>67680</v>
      </c>
      <c r="N141">
        <v>54248.24</v>
      </c>
      <c r="O141">
        <v>13431.76</v>
      </c>
      <c r="P141" t="s">
        <v>93</v>
      </c>
      <c r="Q141" t="s">
        <v>55</v>
      </c>
      <c r="R141" t="s">
        <v>61</v>
      </c>
      <c r="S141">
        <f t="shared" si="4"/>
        <v>2025</v>
      </c>
      <c r="T141">
        <f t="shared" si="5"/>
        <v>8</v>
      </c>
    </row>
    <row r="142" spans="1:20" x14ac:dyDescent="0.3">
      <c r="A142" t="s">
        <v>199</v>
      </c>
      <c r="B142" t="s">
        <v>334</v>
      </c>
      <c r="C142" t="s">
        <v>58</v>
      </c>
      <c r="D142" t="s">
        <v>50</v>
      </c>
      <c r="E142" t="s">
        <v>35</v>
      </c>
      <c r="F142" t="s">
        <v>36</v>
      </c>
      <c r="G142" t="s">
        <v>46</v>
      </c>
      <c r="H142" t="s">
        <v>70</v>
      </c>
      <c r="I142" t="s">
        <v>71</v>
      </c>
      <c r="J142">
        <v>4</v>
      </c>
      <c r="K142">
        <v>600</v>
      </c>
      <c r="L142">
        <v>13</v>
      </c>
      <c r="M142">
        <v>2088</v>
      </c>
      <c r="N142">
        <v>1553.62</v>
      </c>
      <c r="O142">
        <v>534.38</v>
      </c>
      <c r="P142" t="s">
        <v>65</v>
      </c>
      <c r="Q142" t="s">
        <v>47</v>
      </c>
      <c r="R142" t="s">
        <v>73</v>
      </c>
      <c r="S142">
        <f t="shared" si="4"/>
        <v>2025</v>
      </c>
      <c r="T142">
        <f t="shared" si="5"/>
        <v>5</v>
      </c>
    </row>
    <row r="143" spans="1:20" x14ac:dyDescent="0.3">
      <c r="A143" t="s">
        <v>335</v>
      </c>
      <c r="B143" t="s">
        <v>336</v>
      </c>
      <c r="C143" t="s">
        <v>143</v>
      </c>
      <c r="D143" t="s">
        <v>23</v>
      </c>
      <c r="E143" t="s">
        <v>24</v>
      </c>
      <c r="F143" t="s">
        <v>25</v>
      </c>
      <c r="G143" t="s">
        <v>37</v>
      </c>
      <c r="H143" t="s">
        <v>27</v>
      </c>
      <c r="I143" t="s">
        <v>28</v>
      </c>
      <c r="J143">
        <v>16</v>
      </c>
      <c r="K143">
        <v>45000</v>
      </c>
      <c r="L143">
        <v>9</v>
      </c>
      <c r="M143">
        <v>655200</v>
      </c>
      <c r="N143">
        <v>475435.67</v>
      </c>
      <c r="O143">
        <v>179764.33</v>
      </c>
      <c r="P143" t="s">
        <v>72</v>
      </c>
      <c r="Q143" t="s">
        <v>47</v>
      </c>
      <c r="R143" t="s">
        <v>61</v>
      </c>
      <c r="S143">
        <f t="shared" si="4"/>
        <v>2025</v>
      </c>
      <c r="T143">
        <f t="shared" si="5"/>
        <v>7</v>
      </c>
    </row>
    <row r="144" spans="1:20" x14ac:dyDescent="0.3">
      <c r="A144" t="s">
        <v>337</v>
      </c>
      <c r="B144" t="s">
        <v>338</v>
      </c>
      <c r="C144" t="s">
        <v>34</v>
      </c>
      <c r="D144" t="s">
        <v>23</v>
      </c>
      <c r="E144" t="s">
        <v>24</v>
      </c>
      <c r="F144" t="s">
        <v>111</v>
      </c>
      <c r="G144" t="s">
        <v>26</v>
      </c>
      <c r="H144" t="s">
        <v>27</v>
      </c>
      <c r="I144" t="s">
        <v>28</v>
      </c>
      <c r="J144">
        <v>8</v>
      </c>
      <c r="K144">
        <v>45000</v>
      </c>
      <c r="L144">
        <v>10</v>
      </c>
      <c r="M144">
        <v>324000</v>
      </c>
      <c r="N144">
        <v>301320.40000000002</v>
      </c>
      <c r="O144">
        <v>22679.599999999999</v>
      </c>
      <c r="P144" t="s">
        <v>65</v>
      </c>
      <c r="Q144" t="s">
        <v>30</v>
      </c>
      <c r="R144" t="s">
        <v>39</v>
      </c>
      <c r="S144">
        <f t="shared" si="4"/>
        <v>2025</v>
      </c>
      <c r="T144">
        <f t="shared" si="5"/>
        <v>11</v>
      </c>
    </row>
    <row r="145" spans="1:20" x14ac:dyDescent="0.3">
      <c r="A145" t="s">
        <v>339</v>
      </c>
      <c r="B145" t="s">
        <v>340</v>
      </c>
      <c r="C145" t="s">
        <v>137</v>
      </c>
      <c r="D145" t="s">
        <v>43</v>
      </c>
      <c r="E145" t="s">
        <v>51</v>
      </c>
      <c r="F145" t="s">
        <v>77</v>
      </c>
      <c r="G145" t="s">
        <v>37</v>
      </c>
      <c r="H145" t="s">
        <v>53</v>
      </c>
      <c r="I145" t="s">
        <v>54</v>
      </c>
      <c r="J145">
        <v>13</v>
      </c>
      <c r="K145">
        <v>2500</v>
      </c>
      <c r="L145">
        <v>7</v>
      </c>
      <c r="M145">
        <v>30225</v>
      </c>
      <c r="N145">
        <v>27720.6</v>
      </c>
      <c r="O145">
        <v>2504.4</v>
      </c>
      <c r="P145" t="s">
        <v>38</v>
      </c>
      <c r="Q145" t="s">
        <v>47</v>
      </c>
      <c r="R145" t="s">
        <v>73</v>
      </c>
      <c r="S145">
        <f t="shared" si="4"/>
        <v>2025</v>
      </c>
      <c r="T145">
        <f t="shared" si="5"/>
        <v>6</v>
      </c>
    </row>
    <row r="146" spans="1:20" x14ac:dyDescent="0.3">
      <c r="A146" t="s">
        <v>341</v>
      </c>
      <c r="B146" t="s">
        <v>342</v>
      </c>
      <c r="C146" t="s">
        <v>137</v>
      </c>
      <c r="D146" t="s">
        <v>43</v>
      </c>
      <c r="E146" t="s">
        <v>35</v>
      </c>
      <c r="F146" t="s">
        <v>36</v>
      </c>
      <c r="G146" t="s">
        <v>85</v>
      </c>
      <c r="H146" t="s">
        <v>80</v>
      </c>
      <c r="I146" t="s">
        <v>28</v>
      </c>
      <c r="J146">
        <v>7</v>
      </c>
      <c r="K146">
        <v>12000</v>
      </c>
      <c r="L146">
        <v>6</v>
      </c>
      <c r="M146">
        <v>78960</v>
      </c>
      <c r="N146">
        <v>74208.88</v>
      </c>
      <c r="O146">
        <v>4751.12</v>
      </c>
      <c r="P146" t="s">
        <v>65</v>
      </c>
      <c r="Q146" t="s">
        <v>90</v>
      </c>
      <c r="R146" t="s">
        <v>73</v>
      </c>
      <c r="S146">
        <f t="shared" si="4"/>
        <v>2025</v>
      </c>
      <c r="T146">
        <f t="shared" si="5"/>
        <v>3</v>
      </c>
    </row>
    <row r="147" spans="1:20" x14ac:dyDescent="0.3">
      <c r="A147" t="s">
        <v>343</v>
      </c>
      <c r="B147" t="s">
        <v>344</v>
      </c>
      <c r="C147" t="s">
        <v>98</v>
      </c>
      <c r="D147" t="s">
        <v>43</v>
      </c>
      <c r="E147" t="s">
        <v>44</v>
      </c>
      <c r="F147" t="s">
        <v>45</v>
      </c>
      <c r="G147" t="s">
        <v>85</v>
      </c>
      <c r="H147" t="s">
        <v>53</v>
      </c>
      <c r="I147" t="s">
        <v>54</v>
      </c>
      <c r="J147">
        <v>8</v>
      </c>
      <c r="K147">
        <v>2500</v>
      </c>
      <c r="L147">
        <v>17</v>
      </c>
      <c r="M147">
        <v>16600</v>
      </c>
      <c r="N147">
        <v>12212.49</v>
      </c>
      <c r="O147">
        <v>4387.51</v>
      </c>
      <c r="P147" t="s">
        <v>93</v>
      </c>
      <c r="Q147" t="s">
        <v>90</v>
      </c>
      <c r="R147" t="s">
        <v>86</v>
      </c>
      <c r="S147">
        <f t="shared" si="4"/>
        <v>2025</v>
      </c>
      <c r="T147">
        <f t="shared" si="5"/>
        <v>12</v>
      </c>
    </row>
    <row r="148" spans="1:20" x14ac:dyDescent="0.3">
      <c r="A148" t="s">
        <v>106</v>
      </c>
      <c r="B148" t="s">
        <v>345</v>
      </c>
      <c r="C148" t="s">
        <v>34</v>
      </c>
      <c r="D148" t="s">
        <v>43</v>
      </c>
      <c r="E148" t="s">
        <v>24</v>
      </c>
      <c r="F148" t="s">
        <v>25</v>
      </c>
      <c r="G148" t="s">
        <v>26</v>
      </c>
      <c r="H148" t="s">
        <v>70</v>
      </c>
      <c r="I148" t="s">
        <v>71</v>
      </c>
      <c r="J148">
        <v>6</v>
      </c>
      <c r="K148">
        <v>600</v>
      </c>
      <c r="L148">
        <v>17</v>
      </c>
      <c r="M148">
        <v>2988</v>
      </c>
      <c r="N148">
        <v>2199.56</v>
      </c>
      <c r="O148">
        <v>788.44</v>
      </c>
      <c r="P148" t="s">
        <v>65</v>
      </c>
      <c r="Q148" t="s">
        <v>30</v>
      </c>
      <c r="R148" t="s">
        <v>102</v>
      </c>
      <c r="S148">
        <f t="shared" si="4"/>
        <v>2025</v>
      </c>
      <c r="T148">
        <f t="shared" si="5"/>
        <v>3</v>
      </c>
    </row>
    <row r="149" spans="1:20" x14ac:dyDescent="0.3">
      <c r="A149" t="s">
        <v>74</v>
      </c>
      <c r="B149" t="s">
        <v>346</v>
      </c>
      <c r="C149" t="s">
        <v>76</v>
      </c>
      <c r="D149" t="s">
        <v>23</v>
      </c>
      <c r="E149" t="s">
        <v>51</v>
      </c>
      <c r="F149" t="s">
        <v>192</v>
      </c>
      <c r="G149" t="s">
        <v>46</v>
      </c>
      <c r="H149" t="s">
        <v>120</v>
      </c>
      <c r="I149" t="s">
        <v>28</v>
      </c>
      <c r="J149">
        <v>9</v>
      </c>
      <c r="K149">
        <v>15000</v>
      </c>
      <c r="L149">
        <v>7</v>
      </c>
      <c r="M149">
        <v>125550</v>
      </c>
      <c r="N149">
        <v>111672.78</v>
      </c>
      <c r="O149">
        <v>13877.22</v>
      </c>
      <c r="P149" t="s">
        <v>65</v>
      </c>
      <c r="Q149" t="s">
        <v>47</v>
      </c>
      <c r="R149" t="s">
        <v>123</v>
      </c>
      <c r="S149">
        <f t="shared" si="4"/>
        <v>2025</v>
      </c>
      <c r="T149">
        <f t="shared" si="5"/>
        <v>5</v>
      </c>
    </row>
    <row r="150" spans="1:20" x14ac:dyDescent="0.3">
      <c r="A150" t="s">
        <v>347</v>
      </c>
      <c r="B150" t="s">
        <v>348</v>
      </c>
      <c r="C150" t="s">
        <v>143</v>
      </c>
      <c r="D150" t="s">
        <v>23</v>
      </c>
      <c r="E150" t="s">
        <v>44</v>
      </c>
      <c r="F150" t="s">
        <v>45</v>
      </c>
      <c r="G150" t="s">
        <v>26</v>
      </c>
      <c r="H150" t="s">
        <v>132</v>
      </c>
      <c r="I150" t="s">
        <v>28</v>
      </c>
      <c r="J150">
        <v>12</v>
      </c>
      <c r="K150">
        <v>3500</v>
      </c>
      <c r="L150">
        <v>4</v>
      </c>
      <c r="M150">
        <v>40320</v>
      </c>
      <c r="N150">
        <v>32813.58</v>
      </c>
      <c r="O150">
        <v>7506.42</v>
      </c>
      <c r="P150" t="s">
        <v>93</v>
      </c>
      <c r="Q150" t="s">
        <v>90</v>
      </c>
      <c r="R150" t="s">
        <v>86</v>
      </c>
      <c r="S150">
        <f t="shared" si="4"/>
        <v>2025</v>
      </c>
      <c r="T150">
        <f t="shared" si="5"/>
        <v>2</v>
      </c>
    </row>
    <row r="151" spans="1:20" x14ac:dyDescent="0.3">
      <c r="A151" t="s">
        <v>118</v>
      </c>
      <c r="B151" t="s">
        <v>349</v>
      </c>
      <c r="C151" t="s">
        <v>84</v>
      </c>
      <c r="D151" t="s">
        <v>43</v>
      </c>
      <c r="E151" t="s">
        <v>35</v>
      </c>
      <c r="F151" t="s">
        <v>36</v>
      </c>
      <c r="G151" t="s">
        <v>37</v>
      </c>
      <c r="H151" t="s">
        <v>59</v>
      </c>
      <c r="I151" t="s">
        <v>60</v>
      </c>
      <c r="J151">
        <v>13</v>
      </c>
      <c r="K151">
        <v>4500</v>
      </c>
      <c r="L151">
        <v>6</v>
      </c>
      <c r="M151">
        <v>54990</v>
      </c>
      <c r="N151">
        <v>43824.17</v>
      </c>
      <c r="O151">
        <v>11165.83</v>
      </c>
      <c r="P151" t="s">
        <v>29</v>
      </c>
      <c r="Q151" t="s">
        <v>47</v>
      </c>
      <c r="R151" t="s">
        <v>31</v>
      </c>
      <c r="S151">
        <f t="shared" si="4"/>
        <v>2025</v>
      </c>
      <c r="T151">
        <f t="shared" si="5"/>
        <v>1</v>
      </c>
    </row>
    <row r="152" spans="1:20" x14ac:dyDescent="0.3">
      <c r="A152" t="s">
        <v>239</v>
      </c>
      <c r="B152" t="s">
        <v>350</v>
      </c>
      <c r="C152" t="s">
        <v>84</v>
      </c>
      <c r="D152" t="s">
        <v>23</v>
      </c>
      <c r="E152" t="s">
        <v>35</v>
      </c>
      <c r="F152" t="s">
        <v>36</v>
      </c>
      <c r="G152" t="s">
        <v>37</v>
      </c>
      <c r="H152" t="s">
        <v>53</v>
      </c>
      <c r="I152" t="s">
        <v>54</v>
      </c>
      <c r="J152">
        <v>19</v>
      </c>
      <c r="K152">
        <v>2500</v>
      </c>
      <c r="L152">
        <v>8</v>
      </c>
      <c r="M152">
        <v>43700</v>
      </c>
      <c r="N152">
        <v>34907.07</v>
      </c>
      <c r="O152">
        <v>8792.93</v>
      </c>
      <c r="P152" t="s">
        <v>72</v>
      </c>
      <c r="Q152" t="s">
        <v>30</v>
      </c>
      <c r="R152" t="s">
        <v>81</v>
      </c>
      <c r="S152">
        <f t="shared" si="4"/>
        <v>2025</v>
      </c>
      <c r="T152">
        <f t="shared" si="5"/>
        <v>1</v>
      </c>
    </row>
    <row r="153" spans="1:20" x14ac:dyDescent="0.3">
      <c r="A153" t="s">
        <v>351</v>
      </c>
      <c r="B153" t="s">
        <v>352</v>
      </c>
      <c r="C153" t="s">
        <v>22</v>
      </c>
      <c r="D153" t="s">
        <v>43</v>
      </c>
      <c r="E153" t="s">
        <v>35</v>
      </c>
      <c r="F153" t="s">
        <v>36</v>
      </c>
      <c r="G153" t="s">
        <v>37</v>
      </c>
      <c r="H153" t="s">
        <v>80</v>
      </c>
      <c r="I153" t="s">
        <v>28</v>
      </c>
      <c r="J153">
        <v>7</v>
      </c>
      <c r="K153">
        <v>12000</v>
      </c>
      <c r="L153">
        <v>7</v>
      </c>
      <c r="M153">
        <v>78120</v>
      </c>
      <c r="N153">
        <v>63312.46</v>
      </c>
      <c r="O153">
        <v>14807.54</v>
      </c>
      <c r="P153" t="s">
        <v>29</v>
      </c>
      <c r="Q153" t="s">
        <v>30</v>
      </c>
      <c r="R153" t="s">
        <v>73</v>
      </c>
      <c r="S153">
        <f t="shared" si="4"/>
        <v>2025</v>
      </c>
      <c r="T153">
        <f t="shared" si="5"/>
        <v>6</v>
      </c>
    </row>
    <row r="154" spans="1:20" x14ac:dyDescent="0.3">
      <c r="A154" t="s">
        <v>163</v>
      </c>
      <c r="B154" t="s">
        <v>353</v>
      </c>
      <c r="C154" t="s">
        <v>84</v>
      </c>
      <c r="D154" t="s">
        <v>50</v>
      </c>
      <c r="E154" t="s">
        <v>44</v>
      </c>
      <c r="F154" t="s">
        <v>89</v>
      </c>
      <c r="G154" t="s">
        <v>26</v>
      </c>
      <c r="H154" t="s">
        <v>132</v>
      </c>
      <c r="I154" t="s">
        <v>28</v>
      </c>
      <c r="J154">
        <v>16</v>
      </c>
      <c r="K154">
        <v>3500</v>
      </c>
      <c r="L154">
        <v>13</v>
      </c>
      <c r="M154">
        <v>48720</v>
      </c>
      <c r="N154">
        <v>38366.080000000002</v>
      </c>
      <c r="O154">
        <v>10353.92</v>
      </c>
      <c r="P154" t="s">
        <v>38</v>
      </c>
      <c r="Q154" t="s">
        <v>90</v>
      </c>
      <c r="R154" t="s">
        <v>39</v>
      </c>
      <c r="S154">
        <f t="shared" si="4"/>
        <v>2025</v>
      </c>
      <c r="T154">
        <f t="shared" si="5"/>
        <v>10</v>
      </c>
    </row>
    <row r="155" spans="1:20" x14ac:dyDescent="0.3">
      <c r="A155" t="s">
        <v>148</v>
      </c>
      <c r="B155" t="s">
        <v>354</v>
      </c>
      <c r="C155" t="s">
        <v>58</v>
      </c>
      <c r="D155" t="s">
        <v>43</v>
      </c>
      <c r="E155" t="s">
        <v>35</v>
      </c>
      <c r="F155" t="s">
        <v>36</v>
      </c>
      <c r="G155" t="s">
        <v>85</v>
      </c>
      <c r="H155" t="s">
        <v>132</v>
      </c>
      <c r="I155" t="s">
        <v>28</v>
      </c>
      <c r="J155">
        <v>20</v>
      </c>
      <c r="K155">
        <v>3500</v>
      </c>
      <c r="L155">
        <v>15</v>
      </c>
      <c r="M155">
        <v>59500</v>
      </c>
      <c r="N155">
        <v>43529.09</v>
      </c>
      <c r="O155">
        <v>15970.91</v>
      </c>
      <c r="P155" t="s">
        <v>38</v>
      </c>
      <c r="Q155" t="s">
        <v>47</v>
      </c>
      <c r="R155" t="s">
        <v>39</v>
      </c>
      <c r="S155">
        <f t="shared" si="4"/>
        <v>2025</v>
      </c>
      <c r="T155">
        <f t="shared" si="5"/>
        <v>7</v>
      </c>
    </row>
    <row r="156" spans="1:20" x14ac:dyDescent="0.3">
      <c r="A156" t="s">
        <v>355</v>
      </c>
      <c r="B156" t="s">
        <v>356</v>
      </c>
      <c r="C156" t="s">
        <v>42</v>
      </c>
      <c r="D156" t="s">
        <v>43</v>
      </c>
      <c r="E156" t="s">
        <v>35</v>
      </c>
      <c r="F156" t="s">
        <v>36</v>
      </c>
      <c r="G156" t="s">
        <v>37</v>
      </c>
      <c r="H156" t="s">
        <v>53</v>
      </c>
      <c r="I156" t="s">
        <v>54</v>
      </c>
      <c r="J156">
        <v>22</v>
      </c>
      <c r="K156">
        <v>2500</v>
      </c>
      <c r="L156">
        <v>17</v>
      </c>
      <c r="M156">
        <v>45650</v>
      </c>
      <c r="N156">
        <v>40168.410000000003</v>
      </c>
      <c r="O156">
        <v>5481.59</v>
      </c>
      <c r="P156" t="s">
        <v>38</v>
      </c>
      <c r="Q156" t="s">
        <v>30</v>
      </c>
      <c r="R156" t="s">
        <v>39</v>
      </c>
      <c r="S156">
        <f t="shared" si="4"/>
        <v>2025</v>
      </c>
      <c r="T156">
        <f t="shared" si="5"/>
        <v>11</v>
      </c>
    </row>
    <row r="157" spans="1:20" x14ac:dyDescent="0.3">
      <c r="A157" t="s">
        <v>357</v>
      </c>
      <c r="B157" t="s">
        <v>358</v>
      </c>
      <c r="C157" t="s">
        <v>22</v>
      </c>
      <c r="D157" t="s">
        <v>50</v>
      </c>
      <c r="E157" t="s">
        <v>44</v>
      </c>
      <c r="F157" t="s">
        <v>89</v>
      </c>
      <c r="G157" t="s">
        <v>46</v>
      </c>
      <c r="H157" t="s">
        <v>140</v>
      </c>
      <c r="I157" t="s">
        <v>71</v>
      </c>
      <c r="J157">
        <v>2</v>
      </c>
      <c r="K157">
        <v>900</v>
      </c>
      <c r="L157">
        <v>19</v>
      </c>
      <c r="M157">
        <v>1458</v>
      </c>
      <c r="N157">
        <v>1339.78</v>
      </c>
      <c r="O157">
        <v>118.22</v>
      </c>
      <c r="P157" t="s">
        <v>29</v>
      </c>
      <c r="Q157" t="s">
        <v>47</v>
      </c>
      <c r="R157" t="s">
        <v>39</v>
      </c>
      <c r="S157">
        <f t="shared" si="4"/>
        <v>2025</v>
      </c>
      <c r="T157">
        <f t="shared" si="5"/>
        <v>6</v>
      </c>
    </row>
    <row r="158" spans="1:20" x14ac:dyDescent="0.3">
      <c r="A158" t="s">
        <v>359</v>
      </c>
      <c r="B158" t="s">
        <v>360</v>
      </c>
      <c r="C158" t="s">
        <v>84</v>
      </c>
      <c r="D158" t="s">
        <v>23</v>
      </c>
      <c r="E158" t="s">
        <v>51</v>
      </c>
      <c r="F158" t="s">
        <v>77</v>
      </c>
      <c r="G158" t="s">
        <v>46</v>
      </c>
      <c r="H158" t="s">
        <v>27</v>
      </c>
      <c r="I158" t="s">
        <v>28</v>
      </c>
      <c r="J158">
        <v>15</v>
      </c>
      <c r="K158">
        <v>45000</v>
      </c>
      <c r="L158">
        <v>13</v>
      </c>
      <c r="M158">
        <v>587250</v>
      </c>
      <c r="N158">
        <v>506229.1</v>
      </c>
      <c r="O158">
        <v>81020.899999999994</v>
      </c>
      <c r="P158" t="s">
        <v>93</v>
      </c>
      <c r="Q158" t="s">
        <v>30</v>
      </c>
      <c r="R158" t="s">
        <v>73</v>
      </c>
      <c r="S158">
        <f t="shared" si="4"/>
        <v>2025</v>
      </c>
      <c r="T158">
        <f t="shared" si="5"/>
        <v>1</v>
      </c>
    </row>
    <row r="159" spans="1:20" x14ac:dyDescent="0.3">
      <c r="A159" t="s">
        <v>361</v>
      </c>
      <c r="B159" t="s">
        <v>362</v>
      </c>
      <c r="C159" t="s">
        <v>64</v>
      </c>
      <c r="D159" t="s">
        <v>43</v>
      </c>
      <c r="E159" t="s">
        <v>51</v>
      </c>
      <c r="F159" t="s">
        <v>192</v>
      </c>
      <c r="G159" t="s">
        <v>85</v>
      </c>
      <c r="H159" t="s">
        <v>120</v>
      </c>
      <c r="I159" t="s">
        <v>28</v>
      </c>
      <c r="J159">
        <v>22</v>
      </c>
      <c r="K159">
        <v>15000</v>
      </c>
      <c r="L159">
        <v>12</v>
      </c>
      <c r="M159">
        <v>290400</v>
      </c>
      <c r="N159">
        <v>267012.51</v>
      </c>
      <c r="O159">
        <v>23387.49</v>
      </c>
      <c r="P159" t="s">
        <v>72</v>
      </c>
      <c r="Q159" t="s">
        <v>30</v>
      </c>
      <c r="R159" t="s">
        <v>81</v>
      </c>
      <c r="S159">
        <f t="shared" si="4"/>
        <v>2025</v>
      </c>
      <c r="T159">
        <f t="shared" si="5"/>
        <v>1</v>
      </c>
    </row>
    <row r="160" spans="1:20" x14ac:dyDescent="0.3">
      <c r="A160" t="s">
        <v>363</v>
      </c>
      <c r="B160" t="s">
        <v>364</v>
      </c>
      <c r="C160" t="s">
        <v>34</v>
      </c>
      <c r="D160" t="s">
        <v>23</v>
      </c>
      <c r="E160" t="s">
        <v>51</v>
      </c>
      <c r="F160" t="s">
        <v>52</v>
      </c>
      <c r="G160" t="s">
        <v>37</v>
      </c>
      <c r="H160" t="s">
        <v>120</v>
      </c>
      <c r="I160" t="s">
        <v>28</v>
      </c>
      <c r="J160">
        <v>19</v>
      </c>
      <c r="K160">
        <v>15000</v>
      </c>
      <c r="L160">
        <v>18</v>
      </c>
      <c r="M160">
        <v>233700</v>
      </c>
      <c r="N160">
        <v>217873.66</v>
      </c>
      <c r="O160">
        <v>15826.34</v>
      </c>
      <c r="P160" t="s">
        <v>29</v>
      </c>
      <c r="Q160" t="s">
        <v>30</v>
      </c>
      <c r="R160" t="s">
        <v>81</v>
      </c>
      <c r="S160">
        <f t="shared" si="4"/>
        <v>2025</v>
      </c>
      <c r="T160">
        <f t="shared" si="5"/>
        <v>12</v>
      </c>
    </row>
    <row r="161" spans="1:20" x14ac:dyDescent="0.3">
      <c r="A161" t="s">
        <v>273</v>
      </c>
      <c r="B161" t="s">
        <v>365</v>
      </c>
      <c r="C161" t="s">
        <v>42</v>
      </c>
      <c r="D161" t="s">
        <v>43</v>
      </c>
      <c r="E161" t="s">
        <v>44</v>
      </c>
      <c r="F161" t="s">
        <v>89</v>
      </c>
      <c r="G161" t="s">
        <v>85</v>
      </c>
      <c r="H161" t="s">
        <v>59</v>
      </c>
      <c r="I161" t="s">
        <v>60</v>
      </c>
      <c r="J161">
        <v>22</v>
      </c>
      <c r="K161">
        <v>4500</v>
      </c>
      <c r="L161">
        <v>10</v>
      </c>
      <c r="M161">
        <v>89100</v>
      </c>
      <c r="N161">
        <v>73733.58</v>
      </c>
      <c r="O161">
        <v>15366.42</v>
      </c>
      <c r="P161" t="s">
        <v>93</v>
      </c>
      <c r="Q161" t="s">
        <v>90</v>
      </c>
      <c r="R161" t="s">
        <v>86</v>
      </c>
      <c r="S161">
        <f t="shared" si="4"/>
        <v>2025</v>
      </c>
      <c r="T161">
        <f t="shared" si="5"/>
        <v>5</v>
      </c>
    </row>
    <row r="162" spans="1:20" x14ac:dyDescent="0.3">
      <c r="A162" t="s">
        <v>159</v>
      </c>
      <c r="B162" t="s">
        <v>366</v>
      </c>
      <c r="C162" t="s">
        <v>22</v>
      </c>
      <c r="D162" t="s">
        <v>23</v>
      </c>
      <c r="E162" t="s">
        <v>24</v>
      </c>
      <c r="F162" t="s">
        <v>69</v>
      </c>
      <c r="G162" t="s">
        <v>26</v>
      </c>
      <c r="H162" t="s">
        <v>80</v>
      </c>
      <c r="I162" t="s">
        <v>28</v>
      </c>
      <c r="J162">
        <v>18</v>
      </c>
      <c r="K162">
        <v>12000</v>
      </c>
      <c r="L162">
        <v>10</v>
      </c>
      <c r="M162">
        <v>194400</v>
      </c>
      <c r="N162">
        <v>176968.6</v>
      </c>
      <c r="O162">
        <v>17431.400000000001</v>
      </c>
      <c r="P162" t="s">
        <v>72</v>
      </c>
      <c r="Q162" t="s">
        <v>30</v>
      </c>
      <c r="R162" t="s">
        <v>61</v>
      </c>
      <c r="S162">
        <f t="shared" si="4"/>
        <v>2025</v>
      </c>
      <c r="T162">
        <f t="shared" si="5"/>
        <v>12</v>
      </c>
    </row>
    <row r="163" spans="1:20" x14ac:dyDescent="0.3">
      <c r="A163" t="s">
        <v>367</v>
      </c>
      <c r="B163" t="s">
        <v>368</v>
      </c>
      <c r="C163" t="s">
        <v>76</v>
      </c>
      <c r="D163" t="s">
        <v>43</v>
      </c>
      <c r="E163" t="s">
        <v>24</v>
      </c>
      <c r="F163" t="s">
        <v>25</v>
      </c>
      <c r="G163" t="s">
        <v>46</v>
      </c>
      <c r="H163" t="s">
        <v>27</v>
      </c>
      <c r="I163" t="s">
        <v>28</v>
      </c>
      <c r="J163">
        <v>6</v>
      </c>
      <c r="K163">
        <v>45000</v>
      </c>
      <c r="L163">
        <v>1</v>
      </c>
      <c r="M163">
        <v>267300</v>
      </c>
      <c r="N163">
        <v>222460.32</v>
      </c>
      <c r="O163">
        <v>44839.68</v>
      </c>
      <c r="P163" t="s">
        <v>72</v>
      </c>
      <c r="Q163" t="s">
        <v>90</v>
      </c>
      <c r="R163" t="s">
        <v>61</v>
      </c>
      <c r="S163">
        <f t="shared" si="4"/>
        <v>2025</v>
      </c>
      <c r="T163">
        <f t="shared" si="5"/>
        <v>10</v>
      </c>
    </row>
    <row r="164" spans="1:20" x14ac:dyDescent="0.3">
      <c r="A164" t="s">
        <v>277</v>
      </c>
      <c r="B164" t="s">
        <v>369</v>
      </c>
      <c r="C164" t="s">
        <v>34</v>
      </c>
      <c r="D164" t="s">
        <v>23</v>
      </c>
      <c r="E164" t="s">
        <v>24</v>
      </c>
      <c r="F164" t="s">
        <v>25</v>
      </c>
      <c r="G164" t="s">
        <v>85</v>
      </c>
      <c r="H164" t="s">
        <v>70</v>
      </c>
      <c r="I164" t="s">
        <v>71</v>
      </c>
      <c r="J164">
        <v>23</v>
      </c>
      <c r="K164">
        <v>600</v>
      </c>
      <c r="L164">
        <v>9</v>
      </c>
      <c r="M164">
        <v>12558</v>
      </c>
      <c r="N164">
        <v>11264.42</v>
      </c>
      <c r="O164">
        <v>1293.58</v>
      </c>
      <c r="P164" t="s">
        <v>72</v>
      </c>
      <c r="Q164" t="s">
        <v>30</v>
      </c>
      <c r="R164" t="s">
        <v>81</v>
      </c>
      <c r="S164">
        <f t="shared" si="4"/>
        <v>2025</v>
      </c>
      <c r="T164">
        <f t="shared" si="5"/>
        <v>4</v>
      </c>
    </row>
    <row r="165" spans="1:20" x14ac:dyDescent="0.3">
      <c r="A165" t="s">
        <v>370</v>
      </c>
      <c r="B165" t="s">
        <v>371</v>
      </c>
      <c r="C165" t="s">
        <v>84</v>
      </c>
      <c r="D165" t="s">
        <v>23</v>
      </c>
      <c r="E165" t="s">
        <v>24</v>
      </c>
      <c r="F165" t="s">
        <v>69</v>
      </c>
      <c r="G165" t="s">
        <v>37</v>
      </c>
      <c r="H165" t="s">
        <v>70</v>
      </c>
      <c r="I165" t="s">
        <v>71</v>
      </c>
      <c r="J165">
        <v>11</v>
      </c>
      <c r="K165">
        <v>600</v>
      </c>
      <c r="L165">
        <v>12</v>
      </c>
      <c r="M165">
        <v>5808</v>
      </c>
      <c r="N165">
        <v>4374.68</v>
      </c>
      <c r="O165">
        <v>1433.32</v>
      </c>
      <c r="P165" t="s">
        <v>38</v>
      </c>
      <c r="Q165" t="s">
        <v>55</v>
      </c>
      <c r="R165" t="s">
        <v>31</v>
      </c>
      <c r="S165">
        <f t="shared" si="4"/>
        <v>2025</v>
      </c>
      <c r="T165">
        <f t="shared" si="5"/>
        <v>10</v>
      </c>
    </row>
    <row r="166" spans="1:20" x14ac:dyDescent="0.3">
      <c r="A166" t="s">
        <v>372</v>
      </c>
      <c r="B166" t="s">
        <v>373</v>
      </c>
      <c r="C166" t="s">
        <v>84</v>
      </c>
      <c r="D166" t="s">
        <v>23</v>
      </c>
      <c r="E166" t="s">
        <v>51</v>
      </c>
      <c r="F166" t="s">
        <v>192</v>
      </c>
      <c r="G166" t="s">
        <v>85</v>
      </c>
      <c r="H166" t="s">
        <v>140</v>
      </c>
      <c r="I166" t="s">
        <v>71</v>
      </c>
      <c r="J166">
        <v>9</v>
      </c>
      <c r="K166">
        <v>900</v>
      </c>
      <c r="L166">
        <v>6</v>
      </c>
      <c r="M166">
        <v>7614</v>
      </c>
      <c r="N166">
        <v>6586.49</v>
      </c>
      <c r="O166">
        <v>1027.51</v>
      </c>
      <c r="P166" t="s">
        <v>93</v>
      </c>
      <c r="Q166" t="s">
        <v>90</v>
      </c>
      <c r="R166" t="s">
        <v>61</v>
      </c>
      <c r="S166">
        <f t="shared" si="4"/>
        <v>2025</v>
      </c>
      <c r="T166">
        <f t="shared" si="5"/>
        <v>3</v>
      </c>
    </row>
    <row r="167" spans="1:20" x14ac:dyDescent="0.3">
      <c r="A167" t="s">
        <v>254</v>
      </c>
      <c r="B167" t="s">
        <v>374</v>
      </c>
      <c r="C167" t="s">
        <v>34</v>
      </c>
      <c r="D167" t="s">
        <v>23</v>
      </c>
      <c r="E167" t="s">
        <v>51</v>
      </c>
      <c r="F167" t="s">
        <v>192</v>
      </c>
      <c r="G167" t="s">
        <v>85</v>
      </c>
      <c r="H167" t="s">
        <v>70</v>
      </c>
      <c r="I167" t="s">
        <v>71</v>
      </c>
      <c r="J167">
        <v>12</v>
      </c>
      <c r="K167">
        <v>600</v>
      </c>
      <c r="L167">
        <v>2</v>
      </c>
      <c r="M167">
        <v>7056</v>
      </c>
      <c r="N167">
        <v>6346.66</v>
      </c>
      <c r="O167">
        <v>709.34</v>
      </c>
      <c r="P167" t="s">
        <v>72</v>
      </c>
      <c r="Q167" t="s">
        <v>90</v>
      </c>
      <c r="R167" t="s">
        <v>61</v>
      </c>
      <c r="S167">
        <f t="shared" si="4"/>
        <v>2025</v>
      </c>
      <c r="T167">
        <f t="shared" si="5"/>
        <v>10</v>
      </c>
    </row>
    <row r="168" spans="1:20" x14ac:dyDescent="0.3">
      <c r="A168" t="s">
        <v>32</v>
      </c>
      <c r="B168" t="s">
        <v>375</v>
      </c>
      <c r="C168" t="s">
        <v>76</v>
      </c>
      <c r="D168" t="s">
        <v>43</v>
      </c>
      <c r="E168" t="s">
        <v>44</v>
      </c>
      <c r="F168" t="s">
        <v>89</v>
      </c>
      <c r="G168" t="s">
        <v>46</v>
      </c>
      <c r="H168" t="s">
        <v>53</v>
      </c>
      <c r="I168" t="s">
        <v>54</v>
      </c>
      <c r="J168">
        <v>5</v>
      </c>
      <c r="K168">
        <v>2500</v>
      </c>
      <c r="L168">
        <v>15</v>
      </c>
      <c r="M168">
        <v>10625</v>
      </c>
      <c r="N168">
        <v>8984.0400000000009</v>
      </c>
      <c r="O168">
        <v>1640.96</v>
      </c>
      <c r="P168" t="s">
        <v>65</v>
      </c>
      <c r="Q168" t="s">
        <v>90</v>
      </c>
      <c r="R168" t="s">
        <v>31</v>
      </c>
      <c r="S168">
        <f t="shared" si="4"/>
        <v>2025</v>
      </c>
      <c r="T168">
        <f t="shared" si="5"/>
        <v>10</v>
      </c>
    </row>
    <row r="169" spans="1:20" x14ac:dyDescent="0.3">
      <c r="A169" t="s">
        <v>376</v>
      </c>
      <c r="B169" t="s">
        <v>377</v>
      </c>
      <c r="C169" t="s">
        <v>58</v>
      </c>
      <c r="D169" t="s">
        <v>43</v>
      </c>
      <c r="E169" t="s">
        <v>44</v>
      </c>
      <c r="F169" t="s">
        <v>45</v>
      </c>
      <c r="G169" t="s">
        <v>46</v>
      </c>
      <c r="H169" t="s">
        <v>70</v>
      </c>
      <c r="I169" t="s">
        <v>71</v>
      </c>
      <c r="J169">
        <v>9</v>
      </c>
      <c r="K169">
        <v>600</v>
      </c>
      <c r="L169">
        <v>9</v>
      </c>
      <c r="M169">
        <v>4914</v>
      </c>
      <c r="N169">
        <v>3751.72</v>
      </c>
      <c r="O169">
        <v>1162.28</v>
      </c>
      <c r="P169" t="s">
        <v>29</v>
      </c>
      <c r="Q169" t="s">
        <v>47</v>
      </c>
      <c r="R169" t="s">
        <v>123</v>
      </c>
      <c r="S169">
        <f t="shared" si="4"/>
        <v>2025</v>
      </c>
      <c r="T169">
        <f t="shared" si="5"/>
        <v>12</v>
      </c>
    </row>
    <row r="170" spans="1:20" x14ac:dyDescent="0.3">
      <c r="A170" t="s">
        <v>378</v>
      </c>
      <c r="B170" t="s">
        <v>379</v>
      </c>
      <c r="C170" t="s">
        <v>34</v>
      </c>
      <c r="D170" t="s">
        <v>43</v>
      </c>
      <c r="E170" t="s">
        <v>44</v>
      </c>
      <c r="F170" t="s">
        <v>45</v>
      </c>
      <c r="G170" t="s">
        <v>46</v>
      </c>
      <c r="H170" t="s">
        <v>120</v>
      </c>
      <c r="I170" t="s">
        <v>28</v>
      </c>
      <c r="J170">
        <v>1</v>
      </c>
      <c r="K170">
        <v>15000</v>
      </c>
      <c r="L170">
        <v>17</v>
      </c>
      <c r="M170">
        <v>12450</v>
      </c>
      <c r="N170">
        <v>10296.11</v>
      </c>
      <c r="O170">
        <v>2153.89</v>
      </c>
      <c r="P170" t="s">
        <v>29</v>
      </c>
      <c r="Q170" t="s">
        <v>47</v>
      </c>
      <c r="R170" t="s">
        <v>61</v>
      </c>
      <c r="S170">
        <f t="shared" si="4"/>
        <v>2025</v>
      </c>
      <c r="T170">
        <f t="shared" si="5"/>
        <v>7</v>
      </c>
    </row>
    <row r="171" spans="1:20" x14ac:dyDescent="0.3">
      <c r="A171" t="s">
        <v>380</v>
      </c>
      <c r="B171" t="s">
        <v>381</v>
      </c>
      <c r="C171" t="s">
        <v>64</v>
      </c>
      <c r="D171" t="s">
        <v>23</v>
      </c>
      <c r="E171" t="s">
        <v>44</v>
      </c>
      <c r="F171" t="s">
        <v>45</v>
      </c>
      <c r="G171" t="s">
        <v>37</v>
      </c>
      <c r="H171" t="s">
        <v>59</v>
      </c>
      <c r="I171" t="s">
        <v>60</v>
      </c>
      <c r="J171">
        <v>14</v>
      </c>
      <c r="K171">
        <v>4500</v>
      </c>
      <c r="L171">
        <v>19</v>
      </c>
      <c r="M171">
        <v>51030</v>
      </c>
      <c r="N171">
        <v>47721.13</v>
      </c>
      <c r="O171">
        <v>3308.87</v>
      </c>
      <c r="P171" t="s">
        <v>38</v>
      </c>
      <c r="Q171" t="s">
        <v>30</v>
      </c>
      <c r="R171" t="s">
        <v>86</v>
      </c>
      <c r="S171">
        <f t="shared" si="4"/>
        <v>2025</v>
      </c>
      <c r="T171">
        <f t="shared" si="5"/>
        <v>3</v>
      </c>
    </row>
    <row r="172" spans="1:20" x14ac:dyDescent="0.3">
      <c r="A172" t="s">
        <v>382</v>
      </c>
      <c r="B172" t="s">
        <v>383</v>
      </c>
      <c r="C172" t="s">
        <v>143</v>
      </c>
      <c r="D172" t="s">
        <v>23</v>
      </c>
      <c r="E172" t="s">
        <v>24</v>
      </c>
      <c r="F172" t="s">
        <v>25</v>
      </c>
      <c r="G172" t="s">
        <v>26</v>
      </c>
      <c r="H172" t="s">
        <v>53</v>
      </c>
      <c r="I172" t="s">
        <v>54</v>
      </c>
      <c r="J172">
        <v>16</v>
      </c>
      <c r="K172">
        <v>2500</v>
      </c>
      <c r="L172">
        <v>16</v>
      </c>
      <c r="M172">
        <v>33600</v>
      </c>
      <c r="N172">
        <v>24651.29</v>
      </c>
      <c r="O172">
        <v>8948.7099999999991</v>
      </c>
      <c r="P172" t="s">
        <v>65</v>
      </c>
      <c r="Q172" t="s">
        <v>55</v>
      </c>
      <c r="R172" t="s">
        <v>73</v>
      </c>
      <c r="S172">
        <f t="shared" si="4"/>
        <v>2025</v>
      </c>
      <c r="T172">
        <f t="shared" si="5"/>
        <v>3</v>
      </c>
    </row>
    <row r="173" spans="1:20" x14ac:dyDescent="0.3">
      <c r="A173" t="s">
        <v>384</v>
      </c>
      <c r="B173" t="s">
        <v>385</v>
      </c>
      <c r="C173" t="s">
        <v>22</v>
      </c>
      <c r="D173" t="s">
        <v>23</v>
      </c>
      <c r="E173" t="s">
        <v>51</v>
      </c>
      <c r="F173" t="s">
        <v>52</v>
      </c>
      <c r="G173" t="s">
        <v>37</v>
      </c>
      <c r="H173" t="s">
        <v>59</v>
      </c>
      <c r="I173" t="s">
        <v>60</v>
      </c>
      <c r="J173">
        <v>12</v>
      </c>
      <c r="K173">
        <v>4500</v>
      </c>
      <c r="L173">
        <v>11</v>
      </c>
      <c r="M173">
        <v>48060</v>
      </c>
      <c r="N173">
        <v>37423.26</v>
      </c>
      <c r="O173">
        <v>10636.74</v>
      </c>
      <c r="P173" t="s">
        <v>29</v>
      </c>
      <c r="Q173" t="s">
        <v>55</v>
      </c>
      <c r="R173" t="s">
        <v>81</v>
      </c>
      <c r="S173">
        <f t="shared" si="4"/>
        <v>2025</v>
      </c>
      <c r="T173">
        <f t="shared" si="5"/>
        <v>2</v>
      </c>
    </row>
    <row r="174" spans="1:20" x14ac:dyDescent="0.3">
      <c r="A174" t="s">
        <v>386</v>
      </c>
      <c r="B174" t="s">
        <v>387</v>
      </c>
      <c r="C174" t="s">
        <v>84</v>
      </c>
      <c r="D174" t="s">
        <v>43</v>
      </c>
      <c r="E174" t="s">
        <v>24</v>
      </c>
      <c r="F174" t="s">
        <v>111</v>
      </c>
      <c r="G174" t="s">
        <v>85</v>
      </c>
      <c r="H174" t="s">
        <v>59</v>
      </c>
      <c r="I174" t="s">
        <v>60</v>
      </c>
      <c r="J174">
        <v>18</v>
      </c>
      <c r="K174">
        <v>4500</v>
      </c>
      <c r="L174">
        <v>20</v>
      </c>
      <c r="M174">
        <v>64800</v>
      </c>
      <c r="N174">
        <v>47966.75</v>
      </c>
      <c r="O174">
        <v>16833.25</v>
      </c>
      <c r="P174" t="s">
        <v>29</v>
      </c>
      <c r="Q174" t="s">
        <v>47</v>
      </c>
      <c r="R174" t="s">
        <v>61</v>
      </c>
      <c r="S174">
        <f t="shared" si="4"/>
        <v>2025</v>
      </c>
      <c r="T174">
        <f t="shared" si="5"/>
        <v>10</v>
      </c>
    </row>
    <row r="175" spans="1:20" x14ac:dyDescent="0.3">
      <c r="A175" t="s">
        <v>177</v>
      </c>
      <c r="B175" t="s">
        <v>388</v>
      </c>
      <c r="C175" t="s">
        <v>34</v>
      </c>
      <c r="D175" t="s">
        <v>50</v>
      </c>
      <c r="E175" t="s">
        <v>51</v>
      </c>
      <c r="F175" t="s">
        <v>77</v>
      </c>
      <c r="G175" t="s">
        <v>85</v>
      </c>
      <c r="H175" t="s">
        <v>70</v>
      </c>
      <c r="I175" t="s">
        <v>71</v>
      </c>
      <c r="J175">
        <v>18</v>
      </c>
      <c r="K175">
        <v>600</v>
      </c>
      <c r="L175">
        <v>12</v>
      </c>
      <c r="M175">
        <v>9504</v>
      </c>
      <c r="N175">
        <v>7393</v>
      </c>
      <c r="O175">
        <v>2111</v>
      </c>
      <c r="P175" t="s">
        <v>72</v>
      </c>
      <c r="Q175" t="s">
        <v>47</v>
      </c>
      <c r="R175" t="s">
        <v>86</v>
      </c>
      <c r="S175">
        <f t="shared" si="4"/>
        <v>2025</v>
      </c>
      <c r="T175">
        <f t="shared" si="5"/>
        <v>2</v>
      </c>
    </row>
    <row r="176" spans="1:20" x14ac:dyDescent="0.3">
      <c r="A176" t="s">
        <v>389</v>
      </c>
      <c r="B176" t="s">
        <v>390</v>
      </c>
      <c r="C176" t="s">
        <v>58</v>
      </c>
      <c r="D176" t="s">
        <v>43</v>
      </c>
      <c r="E176" t="s">
        <v>51</v>
      </c>
      <c r="F176" t="s">
        <v>99</v>
      </c>
      <c r="G176" t="s">
        <v>26</v>
      </c>
      <c r="H176" t="s">
        <v>59</v>
      </c>
      <c r="I176" t="s">
        <v>60</v>
      </c>
      <c r="J176">
        <v>25</v>
      </c>
      <c r="K176">
        <v>4500</v>
      </c>
      <c r="L176">
        <v>0</v>
      </c>
      <c r="M176">
        <v>112500</v>
      </c>
      <c r="N176">
        <v>83388.37</v>
      </c>
      <c r="O176">
        <v>29111.63</v>
      </c>
      <c r="P176" t="s">
        <v>72</v>
      </c>
      <c r="Q176" t="s">
        <v>30</v>
      </c>
      <c r="R176" t="s">
        <v>31</v>
      </c>
      <c r="S176">
        <f t="shared" si="4"/>
        <v>2025</v>
      </c>
      <c r="T176">
        <f t="shared" si="5"/>
        <v>5</v>
      </c>
    </row>
    <row r="177" spans="1:20" x14ac:dyDescent="0.3">
      <c r="A177" t="s">
        <v>391</v>
      </c>
      <c r="B177" t="s">
        <v>392</v>
      </c>
      <c r="C177" t="s">
        <v>84</v>
      </c>
      <c r="D177" t="s">
        <v>23</v>
      </c>
      <c r="E177" t="s">
        <v>24</v>
      </c>
      <c r="F177" t="s">
        <v>69</v>
      </c>
      <c r="G177" t="s">
        <v>85</v>
      </c>
      <c r="H177" t="s">
        <v>59</v>
      </c>
      <c r="I177" t="s">
        <v>60</v>
      </c>
      <c r="J177">
        <v>9</v>
      </c>
      <c r="K177">
        <v>4500</v>
      </c>
      <c r="L177">
        <v>0</v>
      </c>
      <c r="M177">
        <v>40500</v>
      </c>
      <c r="N177">
        <v>30249.11</v>
      </c>
      <c r="O177">
        <v>10250.89</v>
      </c>
      <c r="P177" t="s">
        <v>38</v>
      </c>
      <c r="Q177" t="s">
        <v>90</v>
      </c>
      <c r="R177" t="s">
        <v>73</v>
      </c>
      <c r="S177">
        <f t="shared" si="4"/>
        <v>2025</v>
      </c>
      <c r="T177">
        <f t="shared" si="5"/>
        <v>7</v>
      </c>
    </row>
    <row r="178" spans="1:20" x14ac:dyDescent="0.3">
      <c r="A178" t="s">
        <v>393</v>
      </c>
      <c r="B178" t="s">
        <v>394</v>
      </c>
      <c r="C178" t="s">
        <v>108</v>
      </c>
      <c r="D178" t="s">
        <v>50</v>
      </c>
      <c r="E178" t="s">
        <v>24</v>
      </c>
      <c r="F178" t="s">
        <v>69</v>
      </c>
      <c r="G178" t="s">
        <v>37</v>
      </c>
      <c r="H178" t="s">
        <v>27</v>
      </c>
      <c r="I178" t="s">
        <v>28</v>
      </c>
      <c r="J178">
        <v>25</v>
      </c>
      <c r="K178">
        <v>45000</v>
      </c>
      <c r="L178">
        <v>19</v>
      </c>
      <c r="M178">
        <v>911250</v>
      </c>
      <c r="N178">
        <v>690433.5</v>
      </c>
      <c r="O178">
        <v>220816.5</v>
      </c>
      <c r="P178" t="s">
        <v>65</v>
      </c>
      <c r="Q178" t="s">
        <v>55</v>
      </c>
      <c r="R178" t="s">
        <v>31</v>
      </c>
      <c r="S178">
        <f t="shared" si="4"/>
        <v>2025</v>
      </c>
      <c r="T178">
        <f t="shared" si="5"/>
        <v>11</v>
      </c>
    </row>
    <row r="179" spans="1:20" x14ac:dyDescent="0.3">
      <c r="A179" t="s">
        <v>87</v>
      </c>
      <c r="B179" t="s">
        <v>395</v>
      </c>
      <c r="C179" t="s">
        <v>108</v>
      </c>
      <c r="D179" t="s">
        <v>50</v>
      </c>
      <c r="E179" t="s">
        <v>51</v>
      </c>
      <c r="F179" t="s">
        <v>99</v>
      </c>
      <c r="G179" t="s">
        <v>26</v>
      </c>
      <c r="H179" t="s">
        <v>59</v>
      </c>
      <c r="I179" t="s">
        <v>60</v>
      </c>
      <c r="J179">
        <v>24</v>
      </c>
      <c r="K179">
        <v>4500</v>
      </c>
      <c r="L179">
        <v>10</v>
      </c>
      <c r="M179">
        <v>97200</v>
      </c>
      <c r="N179">
        <v>70350.649999999994</v>
      </c>
      <c r="O179">
        <v>26849.35</v>
      </c>
      <c r="P179" t="s">
        <v>72</v>
      </c>
      <c r="Q179" t="s">
        <v>47</v>
      </c>
      <c r="R179" t="s">
        <v>123</v>
      </c>
      <c r="S179">
        <f t="shared" si="4"/>
        <v>2025</v>
      </c>
      <c r="T179">
        <f t="shared" si="5"/>
        <v>7</v>
      </c>
    </row>
    <row r="180" spans="1:20" x14ac:dyDescent="0.3">
      <c r="A180" t="s">
        <v>396</v>
      </c>
      <c r="B180" t="s">
        <v>397</v>
      </c>
      <c r="C180" t="s">
        <v>137</v>
      </c>
      <c r="D180" t="s">
        <v>23</v>
      </c>
      <c r="E180" t="s">
        <v>44</v>
      </c>
      <c r="F180" t="s">
        <v>45</v>
      </c>
      <c r="G180" t="s">
        <v>26</v>
      </c>
      <c r="H180" t="s">
        <v>27</v>
      </c>
      <c r="I180" t="s">
        <v>28</v>
      </c>
      <c r="J180">
        <v>10</v>
      </c>
      <c r="K180">
        <v>45000</v>
      </c>
      <c r="L180">
        <v>3</v>
      </c>
      <c r="M180">
        <v>436500</v>
      </c>
      <c r="N180">
        <v>334179.84000000003</v>
      </c>
      <c r="O180">
        <v>102320.16</v>
      </c>
      <c r="P180" t="s">
        <v>65</v>
      </c>
      <c r="Q180" t="s">
        <v>90</v>
      </c>
      <c r="R180" t="s">
        <v>81</v>
      </c>
      <c r="S180">
        <f t="shared" si="4"/>
        <v>2025</v>
      </c>
      <c r="T180">
        <f t="shared" si="5"/>
        <v>1</v>
      </c>
    </row>
    <row r="181" spans="1:20" x14ac:dyDescent="0.3">
      <c r="A181" t="s">
        <v>398</v>
      </c>
      <c r="B181" t="s">
        <v>399</v>
      </c>
      <c r="C181" t="s">
        <v>42</v>
      </c>
      <c r="D181" t="s">
        <v>43</v>
      </c>
      <c r="E181" t="s">
        <v>24</v>
      </c>
      <c r="F181" t="s">
        <v>25</v>
      </c>
      <c r="G181" t="s">
        <v>26</v>
      </c>
      <c r="H181" t="s">
        <v>132</v>
      </c>
      <c r="I181" t="s">
        <v>28</v>
      </c>
      <c r="J181">
        <v>24</v>
      </c>
      <c r="K181">
        <v>3500</v>
      </c>
      <c r="L181">
        <v>18</v>
      </c>
      <c r="M181">
        <v>68880</v>
      </c>
      <c r="N181">
        <v>55778.6</v>
      </c>
      <c r="O181">
        <v>13101.4</v>
      </c>
      <c r="P181" t="s">
        <v>72</v>
      </c>
      <c r="Q181" t="s">
        <v>30</v>
      </c>
      <c r="R181" t="s">
        <v>61</v>
      </c>
      <c r="S181">
        <f t="shared" si="4"/>
        <v>2025</v>
      </c>
      <c r="T181">
        <f t="shared" si="5"/>
        <v>10</v>
      </c>
    </row>
    <row r="182" spans="1:20" x14ac:dyDescent="0.3">
      <c r="A182" t="s">
        <v>400</v>
      </c>
      <c r="B182" t="s">
        <v>401</v>
      </c>
      <c r="C182" t="s">
        <v>42</v>
      </c>
      <c r="D182" t="s">
        <v>23</v>
      </c>
      <c r="E182" t="s">
        <v>24</v>
      </c>
      <c r="F182" t="s">
        <v>25</v>
      </c>
      <c r="G182" t="s">
        <v>85</v>
      </c>
      <c r="H182" t="s">
        <v>70</v>
      </c>
      <c r="I182" t="s">
        <v>71</v>
      </c>
      <c r="J182">
        <v>22</v>
      </c>
      <c r="K182">
        <v>600</v>
      </c>
      <c r="L182">
        <v>8</v>
      </c>
      <c r="M182">
        <v>12144</v>
      </c>
      <c r="N182">
        <v>11224.04</v>
      </c>
      <c r="O182">
        <v>919.96</v>
      </c>
      <c r="P182" t="s">
        <v>72</v>
      </c>
      <c r="Q182" t="s">
        <v>90</v>
      </c>
      <c r="R182" t="s">
        <v>61</v>
      </c>
      <c r="S182">
        <f t="shared" si="4"/>
        <v>2025</v>
      </c>
      <c r="T182">
        <f t="shared" si="5"/>
        <v>9</v>
      </c>
    </row>
    <row r="183" spans="1:20" x14ac:dyDescent="0.3">
      <c r="A183" t="s">
        <v>402</v>
      </c>
      <c r="B183" t="s">
        <v>403</v>
      </c>
      <c r="C183" t="s">
        <v>84</v>
      </c>
      <c r="D183" t="s">
        <v>50</v>
      </c>
      <c r="E183" t="s">
        <v>44</v>
      </c>
      <c r="F183" t="s">
        <v>45</v>
      </c>
      <c r="G183" t="s">
        <v>26</v>
      </c>
      <c r="H183" t="s">
        <v>59</v>
      </c>
      <c r="I183" t="s">
        <v>60</v>
      </c>
      <c r="J183">
        <v>22</v>
      </c>
      <c r="K183">
        <v>4500</v>
      </c>
      <c r="L183">
        <v>7</v>
      </c>
      <c r="M183">
        <v>92070</v>
      </c>
      <c r="N183">
        <v>74420.710000000006</v>
      </c>
      <c r="O183">
        <v>17649.29</v>
      </c>
      <c r="P183" t="s">
        <v>93</v>
      </c>
      <c r="Q183" t="s">
        <v>55</v>
      </c>
      <c r="R183" t="s">
        <v>81</v>
      </c>
      <c r="S183">
        <f t="shared" si="4"/>
        <v>2025</v>
      </c>
      <c r="T183">
        <f t="shared" si="5"/>
        <v>7</v>
      </c>
    </row>
    <row r="184" spans="1:20" x14ac:dyDescent="0.3">
      <c r="A184" t="s">
        <v>404</v>
      </c>
      <c r="B184" t="s">
        <v>405</v>
      </c>
      <c r="C184" t="s">
        <v>22</v>
      </c>
      <c r="D184" t="s">
        <v>50</v>
      </c>
      <c r="E184" t="s">
        <v>35</v>
      </c>
      <c r="F184" t="s">
        <v>36</v>
      </c>
      <c r="G184" t="s">
        <v>26</v>
      </c>
      <c r="H184" t="s">
        <v>132</v>
      </c>
      <c r="I184" t="s">
        <v>28</v>
      </c>
      <c r="J184">
        <v>2</v>
      </c>
      <c r="K184">
        <v>3500</v>
      </c>
      <c r="L184">
        <v>13</v>
      </c>
      <c r="M184">
        <v>6090</v>
      </c>
      <c r="N184">
        <v>5550.92</v>
      </c>
      <c r="O184">
        <v>539.08000000000004</v>
      </c>
      <c r="P184" t="s">
        <v>29</v>
      </c>
      <c r="Q184" t="s">
        <v>30</v>
      </c>
      <c r="R184" t="s">
        <v>61</v>
      </c>
      <c r="S184">
        <f t="shared" si="4"/>
        <v>2025</v>
      </c>
      <c r="T184">
        <f t="shared" si="5"/>
        <v>11</v>
      </c>
    </row>
    <row r="185" spans="1:20" x14ac:dyDescent="0.3">
      <c r="A185" t="s">
        <v>20</v>
      </c>
      <c r="B185" t="s">
        <v>406</v>
      </c>
      <c r="C185" t="s">
        <v>108</v>
      </c>
      <c r="D185" t="s">
        <v>43</v>
      </c>
      <c r="E185" t="s">
        <v>24</v>
      </c>
      <c r="F185" t="s">
        <v>111</v>
      </c>
      <c r="G185" t="s">
        <v>37</v>
      </c>
      <c r="H185" t="s">
        <v>132</v>
      </c>
      <c r="I185" t="s">
        <v>28</v>
      </c>
      <c r="J185">
        <v>18</v>
      </c>
      <c r="K185">
        <v>3500</v>
      </c>
      <c r="L185">
        <v>14</v>
      </c>
      <c r="M185">
        <v>54180</v>
      </c>
      <c r="N185">
        <v>48950.54</v>
      </c>
      <c r="O185">
        <v>5229.46</v>
      </c>
      <c r="P185" t="s">
        <v>65</v>
      </c>
      <c r="Q185" t="s">
        <v>90</v>
      </c>
      <c r="R185" t="s">
        <v>39</v>
      </c>
      <c r="S185">
        <f t="shared" si="4"/>
        <v>2025</v>
      </c>
      <c r="T185">
        <f t="shared" si="5"/>
        <v>12</v>
      </c>
    </row>
    <row r="186" spans="1:20" x14ac:dyDescent="0.3">
      <c r="A186" t="s">
        <v>87</v>
      </c>
      <c r="B186" t="s">
        <v>407</v>
      </c>
      <c r="C186" t="s">
        <v>68</v>
      </c>
      <c r="D186" t="s">
        <v>23</v>
      </c>
      <c r="E186" t="s">
        <v>35</v>
      </c>
      <c r="F186" t="s">
        <v>36</v>
      </c>
      <c r="G186" t="s">
        <v>37</v>
      </c>
      <c r="H186" t="s">
        <v>53</v>
      </c>
      <c r="I186" t="s">
        <v>54</v>
      </c>
      <c r="J186">
        <v>24</v>
      </c>
      <c r="K186">
        <v>2500</v>
      </c>
      <c r="L186">
        <v>9</v>
      </c>
      <c r="M186">
        <v>54600</v>
      </c>
      <c r="N186">
        <v>48865.54</v>
      </c>
      <c r="O186">
        <v>5734.46</v>
      </c>
      <c r="P186" t="s">
        <v>72</v>
      </c>
      <c r="Q186" t="s">
        <v>30</v>
      </c>
      <c r="R186" t="s">
        <v>86</v>
      </c>
      <c r="S186">
        <f t="shared" si="4"/>
        <v>2025</v>
      </c>
      <c r="T186">
        <f t="shared" si="5"/>
        <v>7</v>
      </c>
    </row>
    <row r="187" spans="1:20" x14ac:dyDescent="0.3">
      <c r="A187" t="s">
        <v>355</v>
      </c>
      <c r="B187" t="s">
        <v>408</v>
      </c>
      <c r="C187" t="s">
        <v>137</v>
      </c>
      <c r="D187" t="s">
        <v>43</v>
      </c>
      <c r="E187" t="s">
        <v>35</v>
      </c>
      <c r="F187" t="s">
        <v>36</v>
      </c>
      <c r="G187" t="s">
        <v>37</v>
      </c>
      <c r="H187" t="s">
        <v>140</v>
      </c>
      <c r="I187" t="s">
        <v>71</v>
      </c>
      <c r="J187">
        <v>22</v>
      </c>
      <c r="K187">
        <v>900</v>
      </c>
      <c r="L187">
        <v>5</v>
      </c>
      <c r="M187">
        <v>18810</v>
      </c>
      <c r="N187">
        <v>15999.01</v>
      </c>
      <c r="O187">
        <v>2810.99</v>
      </c>
      <c r="P187" t="s">
        <v>72</v>
      </c>
      <c r="Q187" t="s">
        <v>30</v>
      </c>
      <c r="R187" t="s">
        <v>81</v>
      </c>
      <c r="S187">
        <f t="shared" si="4"/>
        <v>2025</v>
      </c>
      <c r="T187">
        <f t="shared" si="5"/>
        <v>11</v>
      </c>
    </row>
    <row r="188" spans="1:20" x14ac:dyDescent="0.3">
      <c r="A188" t="s">
        <v>409</v>
      </c>
      <c r="B188" t="s">
        <v>410</v>
      </c>
      <c r="C188" t="s">
        <v>68</v>
      </c>
      <c r="D188" t="s">
        <v>43</v>
      </c>
      <c r="E188" t="s">
        <v>24</v>
      </c>
      <c r="F188" t="s">
        <v>69</v>
      </c>
      <c r="G188" t="s">
        <v>26</v>
      </c>
      <c r="H188" t="s">
        <v>120</v>
      </c>
      <c r="I188" t="s">
        <v>28</v>
      </c>
      <c r="J188">
        <v>1</v>
      </c>
      <c r="K188">
        <v>15000</v>
      </c>
      <c r="L188">
        <v>20</v>
      </c>
      <c r="M188">
        <v>12000</v>
      </c>
      <c r="N188">
        <v>9388.6299999999992</v>
      </c>
      <c r="O188">
        <v>2611.37</v>
      </c>
      <c r="P188" t="s">
        <v>38</v>
      </c>
      <c r="Q188" t="s">
        <v>30</v>
      </c>
      <c r="R188" t="s">
        <v>39</v>
      </c>
      <c r="S188">
        <f t="shared" si="4"/>
        <v>2025</v>
      </c>
      <c r="T188">
        <f t="shared" si="5"/>
        <v>4</v>
      </c>
    </row>
    <row r="189" spans="1:20" x14ac:dyDescent="0.3">
      <c r="A189" t="s">
        <v>411</v>
      </c>
      <c r="B189" t="s">
        <v>412</v>
      </c>
      <c r="C189" t="s">
        <v>64</v>
      </c>
      <c r="D189" t="s">
        <v>43</v>
      </c>
      <c r="E189" t="s">
        <v>44</v>
      </c>
      <c r="F189" t="s">
        <v>45</v>
      </c>
      <c r="G189" t="s">
        <v>37</v>
      </c>
      <c r="H189" t="s">
        <v>120</v>
      </c>
      <c r="I189" t="s">
        <v>28</v>
      </c>
      <c r="J189">
        <v>4</v>
      </c>
      <c r="K189">
        <v>15000</v>
      </c>
      <c r="L189">
        <v>17</v>
      </c>
      <c r="M189">
        <v>49800</v>
      </c>
      <c r="N189">
        <v>46008.61</v>
      </c>
      <c r="O189">
        <v>3791.39</v>
      </c>
      <c r="P189" t="s">
        <v>65</v>
      </c>
      <c r="Q189" t="s">
        <v>47</v>
      </c>
      <c r="R189" t="s">
        <v>123</v>
      </c>
      <c r="S189">
        <f t="shared" si="4"/>
        <v>2025</v>
      </c>
      <c r="T189">
        <f t="shared" si="5"/>
        <v>8</v>
      </c>
    </row>
    <row r="190" spans="1:20" x14ac:dyDescent="0.3">
      <c r="A190" t="s">
        <v>351</v>
      </c>
      <c r="B190" t="s">
        <v>413</v>
      </c>
      <c r="C190" t="s">
        <v>98</v>
      </c>
      <c r="D190" t="s">
        <v>50</v>
      </c>
      <c r="E190" t="s">
        <v>44</v>
      </c>
      <c r="F190" t="s">
        <v>45</v>
      </c>
      <c r="G190" t="s">
        <v>26</v>
      </c>
      <c r="H190" t="s">
        <v>53</v>
      </c>
      <c r="I190" t="s">
        <v>54</v>
      </c>
      <c r="J190">
        <v>16</v>
      </c>
      <c r="K190">
        <v>2500</v>
      </c>
      <c r="L190">
        <v>6</v>
      </c>
      <c r="M190">
        <v>37600</v>
      </c>
      <c r="N190">
        <v>32107.759999999998</v>
      </c>
      <c r="O190">
        <v>5492.24</v>
      </c>
      <c r="P190" t="s">
        <v>29</v>
      </c>
      <c r="Q190" t="s">
        <v>90</v>
      </c>
      <c r="R190" t="s">
        <v>73</v>
      </c>
      <c r="S190">
        <f t="shared" si="4"/>
        <v>2025</v>
      </c>
      <c r="T190">
        <f t="shared" si="5"/>
        <v>6</v>
      </c>
    </row>
    <row r="191" spans="1:20" x14ac:dyDescent="0.3">
      <c r="A191" t="s">
        <v>414</v>
      </c>
      <c r="B191" t="s">
        <v>415</v>
      </c>
      <c r="C191" t="s">
        <v>98</v>
      </c>
      <c r="D191" t="s">
        <v>50</v>
      </c>
      <c r="E191" t="s">
        <v>51</v>
      </c>
      <c r="F191" t="s">
        <v>52</v>
      </c>
      <c r="G191" t="s">
        <v>85</v>
      </c>
      <c r="H191" t="s">
        <v>120</v>
      </c>
      <c r="I191" t="s">
        <v>28</v>
      </c>
      <c r="J191">
        <v>5</v>
      </c>
      <c r="K191">
        <v>15000</v>
      </c>
      <c r="L191">
        <v>18</v>
      </c>
      <c r="M191">
        <v>61500</v>
      </c>
      <c r="N191">
        <v>45372.37</v>
      </c>
      <c r="O191">
        <v>16127.63</v>
      </c>
      <c r="P191" t="s">
        <v>93</v>
      </c>
      <c r="Q191" t="s">
        <v>30</v>
      </c>
      <c r="R191" t="s">
        <v>31</v>
      </c>
      <c r="S191">
        <f t="shared" si="4"/>
        <v>2025</v>
      </c>
      <c r="T191">
        <f t="shared" si="5"/>
        <v>11</v>
      </c>
    </row>
    <row r="192" spans="1:20" x14ac:dyDescent="0.3">
      <c r="A192" t="s">
        <v>416</v>
      </c>
      <c r="B192" t="s">
        <v>417</v>
      </c>
      <c r="C192" t="s">
        <v>84</v>
      </c>
      <c r="D192" t="s">
        <v>43</v>
      </c>
      <c r="E192" t="s">
        <v>44</v>
      </c>
      <c r="F192" t="s">
        <v>45</v>
      </c>
      <c r="G192" t="s">
        <v>46</v>
      </c>
      <c r="H192" t="s">
        <v>53</v>
      </c>
      <c r="I192" t="s">
        <v>54</v>
      </c>
      <c r="J192">
        <v>6</v>
      </c>
      <c r="K192">
        <v>2500</v>
      </c>
      <c r="L192">
        <v>3</v>
      </c>
      <c r="M192">
        <v>14550</v>
      </c>
      <c r="N192">
        <v>10521.53</v>
      </c>
      <c r="O192">
        <v>4028.47</v>
      </c>
      <c r="P192" t="s">
        <v>38</v>
      </c>
      <c r="Q192" t="s">
        <v>47</v>
      </c>
      <c r="R192" t="s">
        <v>61</v>
      </c>
      <c r="S192">
        <f t="shared" si="4"/>
        <v>2025</v>
      </c>
      <c r="T192">
        <f t="shared" si="5"/>
        <v>10</v>
      </c>
    </row>
    <row r="193" spans="1:20" x14ac:dyDescent="0.3">
      <c r="A193" t="s">
        <v>418</v>
      </c>
      <c r="B193" t="s">
        <v>419</v>
      </c>
      <c r="C193" t="s">
        <v>98</v>
      </c>
      <c r="D193" t="s">
        <v>50</v>
      </c>
      <c r="E193" t="s">
        <v>35</v>
      </c>
      <c r="F193" t="s">
        <v>36</v>
      </c>
      <c r="G193" t="s">
        <v>85</v>
      </c>
      <c r="H193" t="s">
        <v>53</v>
      </c>
      <c r="I193" t="s">
        <v>54</v>
      </c>
      <c r="J193">
        <v>2</v>
      </c>
      <c r="K193">
        <v>2500</v>
      </c>
      <c r="L193">
        <v>10</v>
      </c>
      <c r="M193">
        <v>4500</v>
      </c>
      <c r="N193">
        <v>3798.47</v>
      </c>
      <c r="O193">
        <v>701.53</v>
      </c>
      <c r="P193" t="s">
        <v>38</v>
      </c>
      <c r="Q193" t="s">
        <v>30</v>
      </c>
      <c r="R193" t="s">
        <v>31</v>
      </c>
      <c r="S193">
        <f t="shared" si="4"/>
        <v>2025</v>
      </c>
      <c r="T193">
        <f t="shared" si="5"/>
        <v>12</v>
      </c>
    </row>
    <row r="194" spans="1:20" x14ac:dyDescent="0.3">
      <c r="A194" t="s">
        <v>420</v>
      </c>
      <c r="B194" t="s">
        <v>421</v>
      </c>
      <c r="C194" t="s">
        <v>42</v>
      </c>
      <c r="D194" t="s">
        <v>50</v>
      </c>
      <c r="E194" t="s">
        <v>35</v>
      </c>
      <c r="F194" t="s">
        <v>36</v>
      </c>
      <c r="G194" t="s">
        <v>85</v>
      </c>
      <c r="H194" t="s">
        <v>59</v>
      </c>
      <c r="I194" t="s">
        <v>60</v>
      </c>
      <c r="J194">
        <v>25</v>
      </c>
      <c r="K194">
        <v>4500</v>
      </c>
      <c r="L194">
        <v>18</v>
      </c>
      <c r="M194">
        <v>92250</v>
      </c>
      <c r="N194">
        <v>83581.81</v>
      </c>
      <c r="O194">
        <v>8668.19</v>
      </c>
      <c r="P194" t="s">
        <v>93</v>
      </c>
      <c r="Q194" t="s">
        <v>55</v>
      </c>
      <c r="R194" t="s">
        <v>81</v>
      </c>
      <c r="S194">
        <f t="shared" si="4"/>
        <v>2025</v>
      </c>
      <c r="T194">
        <f t="shared" si="5"/>
        <v>8</v>
      </c>
    </row>
    <row r="195" spans="1:20" x14ac:dyDescent="0.3">
      <c r="A195" t="s">
        <v>306</v>
      </c>
      <c r="B195" t="s">
        <v>422</v>
      </c>
      <c r="C195" t="s">
        <v>42</v>
      </c>
      <c r="D195" t="s">
        <v>23</v>
      </c>
      <c r="E195" t="s">
        <v>35</v>
      </c>
      <c r="F195" t="s">
        <v>36</v>
      </c>
      <c r="G195" t="s">
        <v>85</v>
      </c>
      <c r="H195" t="s">
        <v>120</v>
      </c>
      <c r="I195" t="s">
        <v>28</v>
      </c>
      <c r="J195">
        <v>13</v>
      </c>
      <c r="K195">
        <v>15000</v>
      </c>
      <c r="L195">
        <v>10</v>
      </c>
      <c r="M195">
        <v>175500</v>
      </c>
      <c r="N195">
        <v>131343.38</v>
      </c>
      <c r="O195">
        <v>44156.62</v>
      </c>
      <c r="P195" t="s">
        <v>93</v>
      </c>
      <c r="Q195" t="s">
        <v>55</v>
      </c>
      <c r="R195" t="s">
        <v>86</v>
      </c>
      <c r="S195">
        <f t="shared" ref="S195:S258" si="6">YEAR(A195)</f>
        <v>2025</v>
      </c>
      <c r="T195">
        <f t="shared" si="5"/>
        <v>6</v>
      </c>
    </row>
    <row r="196" spans="1:20" x14ac:dyDescent="0.3">
      <c r="A196" t="s">
        <v>48</v>
      </c>
      <c r="B196" t="s">
        <v>423</v>
      </c>
      <c r="C196" t="s">
        <v>98</v>
      </c>
      <c r="D196" t="s">
        <v>23</v>
      </c>
      <c r="E196" t="s">
        <v>35</v>
      </c>
      <c r="F196" t="s">
        <v>36</v>
      </c>
      <c r="G196" t="s">
        <v>37</v>
      </c>
      <c r="H196" t="s">
        <v>140</v>
      </c>
      <c r="I196" t="s">
        <v>71</v>
      </c>
      <c r="J196">
        <v>17</v>
      </c>
      <c r="K196">
        <v>900</v>
      </c>
      <c r="L196">
        <v>6</v>
      </c>
      <c r="M196">
        <v>14382</v>
      </c>
      <c r="N196">
        <v>10761.64</v>
      </c>
      <c r="O196">
        <v>3620.36</v>
      </c>
      <c r="P196" t="s">
        <v>93</v>
      </c>
      <c r="Q196" t="s">
        <v>55</v>
      </c>
      <c r="R196" t="s">
        <v>31</v>
      </c>
      <c r="S196">
        <f t="shared" si="6"/>
        <v>2025</v>
      </c>
      <c r="T196">
        <f t="shared" ref="T196:T259" si="7">MONTH(A196)</f>
        <v>9</v>
      </c>
    </row>
    <row r="197" spans="1:20" x14ac:dyDescent="0.3">
      <c r="A197" t="s">
        <v>424</v>
      </c>
      <c r="B197" t="s">
        <v>425</v>
      </c>
      <c r="C197" t="s">
        <v>76</v>
      </c>
      <c r="D197" t="s">
        <v>43</v>
      </c>
      <c r="E197" t="s">
        <v>44</v>
      </c>
      <c r="F197" t="s">
        <v>89</v>
      </c>
      <c r="G197" t="s">
        <v>46</v>
      </c>
      <c r="H197" t="s">
        <v>140</v>
      </c>
      <c r="I197" t="s">
        <v>71</v>
      </c>
      <c r="J197">
        <v>18</v>
      </c>
      <c r="K197">
        <v>900</v>
      </c>
      <c r="L197">
        <v>16</v>
      </c>
      <c r="M197">
        <v>13608</v>
      </c>
      <c r="N197">
        <v>11092.34</v>
      </c>
      <c r="O197">
        <v>2515.66</v>
      </c>
      <c r="P197" t="s">
        <v>38</v>
      </c>
      <c r="Q197" t="s">
        <v>90</v>
      </c>
      <c r="R197" t="s">
        <v>81</v>
      </c>
      <c r="S197">
        <f t="shared" si="6"/>
        <v>2025</v>
      </c>
      <c r="T197">
        <f t="shared" si="7"/>
        <v>5</v>
      </c>
    </row>
    <row r="198" spans="1:20" x14ac:dyDescent="0.3">
      <c r="A198" t="s">
        <v>211</v>
      </c>
      <c r="B198" t="s">
        <v>426</v>
      </c>
      <c r="C198" t="s">
        <v>34</v>
      </c>
      <c r="D198" t="s">
        <v>23</v>
      </c>
      <c r="E198" t="s">
        <v>35</v>
      </c>
      <c r="F198" t="s">
        <v>36</v>
      </c>
      <c r="G198" t="s">
        <v>37</v>
      </c>
      <c r="H198" t="s">
        <v>59</v>
      </c>
      <c r="I198" t="s">
        <v>60</v>
      </c>
      <c r="J198">
        <v>24</v>
      </c>
      <c r="K198">
        <v>4500</v>
      </c>
      <c r="L198">
        <v>11</v>
      </c>
      <c r="M198">
        <v>96120</v>
      </c>
      <c r="N198">
        <v>79466.41</v>
      </c>
      <c r="O198">
        <v>16653.59</v>
      </c>
      <c r="P198" t="s">
        <v>29</v>
      </c>
      <c r="Q198" t="s">
        <v>47</v>
      </c>
      <c r="R198" t="s">
        <v>123</v>
      </c>
      <c r="S198">
        <f t="shared" si="6"/>
        <v>2025</v>
      </c>
      <c r="T198">
        <f t="shared" si="7"/>
        <v>4</v>
      </c>
    </row>
    <row r="199" spans="1:20" x14ac:dyDescent="0.3">
      <c r="A199" t="s">
        <v>427</v>
      </c>
      <c r="B199" t="s">
        <v>428</v>
      </c>
      <c r="C199" t="s">
        <v>137</v>
      </c>
      <c r="D199" t="s">
        <v>23</v>
      </c>
      <c r="E199" t="s">
        <v>44</v>
      </c>
      <c r="F199" t="s">
        <v>45</v>
      </c>
      <c r="G199" t="s">
        <v>85</v>
      </c>
      <c r="H199" t="s">
        <v>27</v>
      </c>
      <c r="I199" t="s">
        <v>28</v>
      </c>
      <c r="J199">
        <v>5</v>
      </c>
      <c r="K199">
        <v>45000</v>
      </c>
      <c r="L199">
        <v>18</v>
      </c>
      <c r="M199">
        <v>184500</v>
      </c>
      <c r="N199">
        <v>167723.01999999999</v>
      </c>
      <c r="O199">
        <v>16776.98</v>
      </c>
      <c r="P199" t="s">
        <v>29</v>
      </c>
      <c r="Q199" t="s">
        <v>90</v>
      </c>
      <c r="R199" t="s">
        <v>86</v>
      </c>
      <c r="S199">
        <f t="shared" si="6"/>
        <v>2025</v>
      </c>
      <c r="T199">
        <f t="shared" si="7"/>
        <v>7</v>
      </c>
    </row>
    <row r="200" spans="1:20" x14ac:dyDescent="0.3">
      <c r="A200" t="s">
        <v>429</v>
      </c>
      <c r="B200" t="s">
        <v>430</v>
      </c>
      <c r="C200" t="s">
        <v>143</v>
      </c>
      <c r="D200" t="s">
        <v>50</v>
      </c>
      <c r="E200" t="s">
        <v>24</v>
      </c>
      <c r="F200" t="s">
        <v>111</v>
      </c>
      <c r="G200" t="s">
        <v>37</v>
      </c>
      <c r="H200" t="s">
        <v>70</v>
      </c>
      <c r="I200" t="s">
        <v>71</v>
      </c>
      <c r="J200">
        <v>19</v>
      </c>
      <c r="K200">
        <v>600</v>
      </c>
      <c r="L200">
        <v>19</v>
      </c>
      <c r="M200">
        <v>9234</v>
      </c>
      <c r="N200">
        <v>7081.34</v>
      </c>
      <c r="O200">
        <v>2152.66</v>
      </c>
      <c r="P200" t="s">
        <v>93</v>
      </c>
      <c r="Q200" t="s">
        <v>47</v>
      </c>
      <c r="R200" t="s">
        <v>73</v>
      </c>
      <c r="S200">
        <f t="shared" si="6"/>
        <v>2025</v>
      </c>
      <c r="T200">
        <f t="shared" si="7"/>
        <v>10</v>
      </c>
    </row>
    <row r="201" spans="1:20" x14ac:dyDescent="0.3">
      <c r="A201" t="s">
        <v>431</v>
      </c>
      <c r="B201" t="s">
        <v>432</v>
      </c>
      <c r="C201" t="s">
        <v>34</v>
      </c>
      <c r="D201" t="s">
        <v>23</v>
      </c>
      <c r="E201" t="s">
        <v>24</v>
      </c>
      <c r="F201" t="s">
        <v>25</v>
      </c>
      <c r="G201" t="s">
        <v>37</v>
      </c>
      <c r="H201" t="s">
        <v>70</v>
      </c>
      <c r="I201" t="s">
        <v>71</v>
      </c>
      <c r="J201">
        <v>3</v>
      </c>
      <c r="K201">
        <v>600</v>
      </c>
      <c r="L201">
        <v>20</v>
      </c>
      <c r="M201">
        <v>1440</v>
      </c>
      <c r="N201">
        <v>1049.3</v>
      </c>
      <c r="O201">
        <v>390.7</v>
      </c>
      <c r="P201" t="s">
        <v>29</v>
      </c>
      <c r="Q201" t="s">
        <v>47</v>
      </c>
      <c r="R201" t="s">
        <v>102</v>
      </c>
      <c r="S201">
        <f t="shared" si="6"/>
        <v>2025</v>
      </c>
      <c r="T201">
        <f t="shared" si="7"/>
        <v>2</v>
      </c>
    </row>
    <row r="202" spans="1:20" x14ac:dyDescent="0.3">
      <c r="A202" t="s">
        <v>433</v>
      </c>
      <c r="B202" t="s">
        <v>434</v>
      </c>
      <c r="C202" t="s">
        <v>42</v>
      </c>
      <c r="D202" t="s">
        <v>23</v>
      </c>
      <c r="E202" t="s">
        <v>35</v>
      </c>
      <c r="F202" t="s">
        <v>36</v>
      </c>
      <c r="G202" t="s">
        <v>37</v>
      </c>
      <c r="H202" t="s">
        <v>120</v>
      </c>
      <c r="I202" t="s">
        <v>28</v>
      </c>
      <c r="J202">
        <v>18</v>
      </c>
      <c r="K202">
        <v>15000</v>
      </c>
      <c r="L202">
        <v>12</v>
      </c>
      <c r="M202">
        <v>237600</v>
      </c>
      <c r="N202">
        <v>210663.7</v>
      </c>
      <c r="O202">
        <v>26936.3</v>
      </c>
      <c r="P202" t="s">
        <v>38</v>
      </c>
      <c r="Q202" t="s">
        <v>30</v>
      </c>
      <c r="R202" t="s">
        <v>123</v>
      </c>
      <c r="S202">
        <f t="shared" si="6"/>
        <v>2025</v>
      </c>
      <c r="T202">
        <f t="shared" si="7"/>
        <v>10</v>
      </c>
    </row>
    <row r="203" spans="1:20" x14ac:dyDescent="0.3">
      <c r="A203" t="s">
        <v>435</v>
      </c>
      <c r="B203" t="s">
        <v>436</v>
      </c>
      <c r="C203" t="s">
        <v>84</v>
      </c>
      <c r="D203" t="s">
        <v>23</v>
      </c>
      <c r="E203" t="s">
        <v>35</v>
      </c>
      <c r="F203" t="s">
        <v>36</v>
      </c>
      <c r="G203" t="s">
        <v>46</v>
      </c>
      <c r="H203" t="s">
        <v>27</v>
      </c>
      <c r="I203" t="s">
        <v>28</v>
      </c>
      <c r="J203">
        <v>12</v>
      </c>
      <c r="K203">
        <v>45000</v>
      </c>
      <c r="L203">
        <v>4</v>
      </c>
      <c r="M203">
        <v>518400</v>
      </c>
      <c r="N203">
        <v>443225.9</v>
      </c>
      <c r="O203">
        <v>75174.100000000006</v>
      </c>
      <c r="P203" t="s">
        <v>29</v>
      </c>
      <c r="Q203" t="s">
        <v>90</v>
      </c>
      <c r="R203" t="s">
        <v>39</v>
      </c>
      <c r="S203">
        <f t="shared" si="6"/>
        <v>2025</v>
      </c>
      <c r="T203">
        <f t="shared" si="7"/>
        <v>10</v>
      </c>
    </row>
    <row r="204" spans="1:20" x14ac:dyDescent="0.3">
      <c r="A204" t="s">
        <v>437</v>
      </c>
      <c r="B204" t="s">
        <v>438</v>
      </c>
      <c r="C204" t="s">
        <v>42</v>
      </c>
      <c r="D204" t="s">
        <v>50</v>
      </c>
      <c r="E204" t="s">
        <v>51</v>
      </c>
      <c r="F204" t="s">
        <v>192</v>
      </c>
      <c r="G204" t="s">
        <v>37</v>
      </c>
      <c r="H204" t="s">
        <v>59</v>
      </c>
      <c r="I204" t="s">
        <v>60</v>
      </c>
      <c r="J204">
        <v>18</v>
      </c>
      <c r="K204">
        <v>4500</v>
      </c>
      <c r="L204">
        <v>2</v>
      </c>
      <c r="M204">
        <v>79380</v>
      </c>
      <c r="N204">
        <v>73918.100000000006</v>
      </c>
      <c r="O204">
        <v>5461.9</v>
      </c>
      <c r="P204" t="s">
        <v>38</v>
      </c>
      <c r="Q204" t="s">
        <v>90</v>
      </c>
      <c r="R204" t="s">
        <v>39</v>
      </c>
      <c r="S204">
        <f t="shared" si="6"/>
        <v>2025</v>
      </c>
      <c r="T204">
        <f t="shared" si="7"/>
        <v>3</v>
      </c>
    </row>
    <row r="205" spans="1:20" x14ac:dyDescent="0.3">
      <c r="A205" t="s">
        <v>280</v>
      </c>
      <c r="B205" t="s">
        <v>439</v>
      </c>
      <c r="C205" t="s">
        <v>143</v>
      </c>
      <c r="D205" t="s">
        <v>23</v>
      </c>
      <c r="E205" t="s">
        <v>51</v>
      </c>
      <c r="F205" t="s">
        <v>192</v>
      </c>
      <c r="G205" t="s">
        <v>85</v>
      </c>
      <c r="H205" t="s">
        <v>59</v>
      </c>
      <c r="I205" t="s">
        <v>60</v>
      </c>
      <c r="J205">
        <v>15</v>
      </c>
      <c r="K205">
        <v>4500</v>
      </c>
      <c r="L205">
        <v>18</v>
      </c>
      <c r="M205">
        <v>55350</v>
      </c>
      <c r="N205">
        <v>41410.47</v>
      </c>
      <c r="O205">
        <v>13939.53</v>
      </c>
      <c r="P205" t="s">
        <v>38</v>
      </c>
      <c r="Q205" t="s">
        <v>30</v>
      </c>
      <c r="R205" t="s">
        <v>86</v>
      </c>
      <c r="S205">
        <f t="shared" si="6"/>
        <v>2025</v>
      </c>
      <c r="T205">
        <f t="shared" si="7"/>
        <v>10</v>
      </c>
    </row>
    <row r="206" spans="1:20" x14ac:dyDescent="0.3">
      <c r="A206" t="s">
        <v>440</v>
      </c>
      <c r="B206" t="s">
        <v>441</v>
      </c>
      <c r="C206" t="s">
        <v>137</v>
      </c>
      <c r="D206" t="s">
        <v>50</v>
      </c>
      <c r="E206" t="s">
        <v>51</v>
      </c>
      <c r="F206" t="s">
        <v>192</v>
      </c>
      <c r="G206" t="s">
        <v>26</v>
      </c>
      <c r="H206" t="s">
        <v>53</v>
      </c>
      <c r="I206" t="s">
        <v>54</v>
      </c>
      <c r="J206">
        <v>16</v>
      </c>
      <c r="K206">
        <v>2500</v>
      </c>
      <c r="L206">
        <v>9</v>
      </c>
      <c r="M206">
        <v>36400</v>
      </c>
      <c r="N206">
        <v>29649.24</v>
      </c>
      <c r="O206">
        <v>6750.76</v>
      </c>
      <c r="P206" t="s">
        <v>72</v>
      </c>
      <c r="Q206" t="s">
        <v>47</v>
      </c>
      <c r="R206" t="s">
        <v>81</v>
      </c>
      <c r="S206">
        <f t="shared" si="6"/>
        <v>2025</v>
      </c>
      <c r="T206">
        <f t="shared" si="7"/>
        <v>2</v>
      </c>
    </row>
    <row r="207" spans="1:20" x14ac:dyDescent="0.3">
      <c r="A207" t="s">
        <v>442</v>
      </c>
      <c r="B207" t="s">
        <v>443</v>
      </c>
      <c r="C207" t="s">
        <v>22</v>
      </c>
      <c r="D207" t="s">
        <v>43</v>
      </c>
      <c r="E207" t="s">
        <v>44</v>
      </c>
      <c r="F207" t="s">
        <v>89</v>
      </c>
      <c r="G207" t="s">
        <v>85</v>
      </c>
      <c r="H207" t="s">
        <v>132</v>
      </c>
      <c r="I207" t="s">
        <v>28</v>
      </c>
      <c r="J207">
        <v>5</v>
      </c>
      <c r="K207">
        <v>3500</v>
      </c>
      <c r="L207">
        <v>8</v>
      </c>
      <c r="M207">
        <v>16100</v>
      </c>
      <c r="N207">
        <v>13770.89</v>
      </c>
      <c r="O207">
        <v>2329.11</v>
      </c>
      <c r="P207" t="s">
        <v>65</v>
      </c>
      <c r="Q207" t="s">
        <v>55</v>
      </c>
      <c r="R207" t="s">
        <v>31</v>
      </c>
      <c r="S207">
        <f t="shared" si="6"/>
        <v>2025</v>
      </c>
      <c r="T207">
        <f t="shared" si="7"/>
        <v>9</v>
      </c>
    </row>
    <row r="208" spans="1:20" x14ac:dyDescent="0.3">
      <c r="A208" t="s">
        <v>308</v>
      </c>
      <c r="B208" t="s">
        <v>444</v>
      </c>
      <c r="C208" t="s">
        <v>98</v>
      </c>
      <c r="D208" t="s">
        <v>23</v>
      </c>
      <c r="E208" t="s">
        <v>35</v>
      </c>
      <c r="F208" t="s">
        <v>36</v>
      </c>
      <c r="G208" t="s">
        <v>46</v>
      </c>
      <c r="H208" t="s">
        <v>27</v>
      </c>
      <c r="I208" t="s">
        <v>28</v>
      </c>
      <c r="J208">
        <v>18</v>
      </c>
      <c r="K208">
        <v>45000</v>
      </c>
      <c r="L208">
        <v>16</v>
      </c>
      <c r="M208">
        <v>680400</v>
      </c>
      <c r="N208">
        <v>512957.75</v>
      </c>
      <c r="O208">
        <v>167442.25</v>
      </c>
      <c r="P208" t="s">
        <v>29</v>
      </c>
      <c r="Q208" t="s">
        <v>47</v>
      </c>
      <c r="R208" t="s">
        <v>123</v>
      </c>
      <c r="S208">
        <f t="shared" si="6"/>
        <v>2025</v>
      </c>
      <c r="T208">
        <f t="shared" si="7"/>
        <v>9</v>
      </c>
    </row>
    <row r="209" spans="1:20" x14ac:dyDescent="0.3">
      <c r="A209" t="s">
        <v>222</v>
      </c>
      <c r="B209" t="s">
        <v>445</v>
      </c>
      <c r="C209" t="s">
        <v>98</v>
      </c>
      <c r="D209" t="s">
        <v>43</v>
      </c>
      <c r="E209" t="s">
        <v>44</v>
      </c>
      <c r="F209" t="s">
        <v>45</v>
      </c>
      <c r="G209" t="s">
        <v>46</v>
      </c>
      <c r="H209" t="s">
        <v>132</v>
      </c>
      <c r="I209" t="s">
        <v>28</v>
      </c>
      <c r="J209">
        <v>25</v>
      </c>
      <c r="K209">
        <v>3500</v>
      </c>
      <c r="L209">
        <v>1</v>
      </c>
      <c r="M209">
        <v>86625</v>
      </c>
      <c r="N209">
        <v>68490.179999999993</v>
      </c>
      <c r="O209">
        <v>18134.82</v>
      </c>
      <c r="P209" t="s">
        <v>93</v>
      </c>
      <c r="Q209" t="s">
        <v>90</v>
      </c>
      <c r="R209" t="s">
        <v>31</v>
      </c>
      <c r="S209">
        <f t="shared" si="6"/>
        <v>2025</v>
      </c>
      <c r="T209">
        <f t="shared" si="7"/>
        <v>4</v>
      </c>
    </row>
    <row r="210" spans="1:20" x14ac:dyDescent="0.3">
      <c r="A210" t="s">
        <v>129</v>
      </c>
      <c r="B210" t="s">
        <v>446</v>
      </c>
      <c r="C210" t="s">
        <v>108</v>
      </c>
      <c r="D210" t="s">
        <v>23</v>
      </c>
      <c r="E210" t="s">
        <v>35</v>
      </c>
      <c r="F210" t="s">
        <v>36</v>
      </c>
      <c r="G210" t="s">
        <v>37</v>
      </c>
      <c r="H210" t="s">
        <v>59</v>
      </c>
      <c r="I210" t="s">
        <v>60</v>
      </c>
      <c r="J210">
        <v>24</v>
      </c>
      <c r="K210">
        <v>4500</v>
      </c>
      <c r="L210">
        <v>3</v>
      </c>
      <c r="M210">
        <v>104760</v>
      </c>
      <c r="N210">
        <v>86342.85</v>
      </c>
      <c r="O210">
        <v>18417.150000000001</v>
      </c>
      <c r="P210" t="s">
        <v>29</v>
      </c>
      <c r="Q210" t="s">
        <v>47</v>
      </c>
      <c r="R210" t="s">
        <v>39</v>
      </c>
      <c r="S210">
        <f t="shared" si="6"/>
        <v>2025</v>
      </c>
      <c r="T210">
        <f t="shared" si="7"/>
        <v>10</v>
      </c>
    </row>
    <row r="211" spans="1:20" x14ac:dyDescent="0.3">
      <c r="A211" t="s">
        <v>66</v>
      </c>
      <c r="B211" t="s">
        <v>447</v>
      </c>
      <c r="C211" t="s">
        <v>34</v>
      </c>
      <c r="D211" t="s">
        <v>43</v>
      </c>
      <c r="E211" t="s">
        <v>51</v>
      </c>
      <c r="F211" t="s">
        <v>99</v>
      </c>
      <c r="G211" t="s">
        <v>46</v>
      </c>
      <c r="H211" t="s">
        <v>120</v>
      </c>
      <c r="I211" t="s">
        <v>28</v>
      </c>
      <c r="J211">
        <v>13</v>
      </c>
      <c r="K211">
        <v>15000</v>
      </c>
      <c r="L211">
        <v>9</v>
      </c>
      <c r="M211">
        <v>177450</v>
      </c>
      <c r="N211">
        <v>161473.56</v>
      </c>
      <c r="O211">
        <v>15976.44</v>
      </c>
      <c r="P211" t="s">
        <v>72</v>
      </c>
      <c r="Q211" t="s">
        <v>47</v>
      </c>
      <c r="R211" t="s">
        <v>39</v>
      </c>
      <c r="S211">
        <f t="shared" si="6"/>
        <v>2025</v>
      </c>
      <c r="T211">
        <f t="shared" si="7"/>
        <v>6</v>
      </c>
    </row>
    <row r="212" spans="1:20" x14ac:dyDescent="0.3">
      <c r="A212" t="s">
        <v>448</v>
      </c>
      <c r="B212" t="s">
        <v>449</v>
      </c>
      <c r="C212" t="s">
        <v>68</v>
      </c>
      <c r="D212" t="s">
        <v>50</v>
      </c>
      <c r="E212" t="s">
        <v>24</v>
      </c>
      <c r="F212" t="s">
        <v>69</v>
      </c>
      <c r="G212" t="s">
        <v>46</v>
      </c>
      <c r="H212" t="s">
        <v>53</v>
      </c>
      <c r="I212" t="s">
        <v>54</v>
      </c>
      <c r="J212">
        <v>13</v>
      </c>
      <c r="K212">
        <v>2500</v>
      </c>
      <c r="L212">
        <v>6</v>
      </c>
      <c r="M212">
        <v>30550</v>
      </c>
      <c r="N212">
        <v>28351.64</v>
      </c>
      <c r="O212">
        <v>2198.36</v>
      </c>
      <c r="P212" t="s">
        <v>93</v>
      </c>
      <c r="Q212" t="s">
        <v>90</v>
      </c>
      <c r="R212" t="s">
        <v>31</v>
      </c>
      <c r="S212">
        <f t="shared" si="6"/>
        <v>2025</v>
      </c>
      <c r="T212">
        <f t="shared" si="7"/>
        <v>9</v>
      </c>
    </row>
    <row r="213" spans="1:20" x14ac:dyDescent="0.3">
      <c r="A213" t="s">
        <v>450</v>
      </c>
      <c r="B213" t="s">
        <v>451</v>
      </c>
      <c r="C213" t="s">
        <v>58</v>
      </c>
      <c r="D213" t="s">
        <v>43</v>
      </c>
      <c r="E213" t="s">
        <v>24</v>
      </c>
      <c r="F213" t="s">
        <v>25</v>
      </c>
      <c r="G213" t="s">
        <v>85</v>
      </c>
      <c r="H213" t="s">
        <v>132</v>
      </c>
      <c r="I213" t="s">
        <v>28</v>
      </c>
      <c r="J213">
        <v>7</v>
      </c>
      <c r="K213">
        <v>3500</v>
      </c>
      <c r="L213">
        <v>8</v>
      </c>
      <c r="M213">
        <v>22540</v>
      </c>
      <c r="N213">
        <v>18025.21</v>
      </c>
      <c r="O213">
        <v>4514.79</v>
      </c>
      <c r="P213" t="s">
        <v>38</v>
      </c>
      <c r="Q213" t="s">
        <v>55</v>
      </c>
      <c r="R213" t="s">
        <v>123</v>
      </c>
      <c r="S213">
        <f t="shared" si="6"/>
        <v>2025</v>
      </c>
      <c r="T213">
        <f t="shared" si="7"/>
        <v>3</v>
      </c>
    </row>
    <row r="214" spans="1:20" x14ac:dyDescent="0.3">
      <c r="A214" t="s">
        <v>452</v>
      </c>
      <c r="B214" t="s">
        <v>453</v>
      </c>
      <c r="C214" t="s">
        <v>34</v>
      </c>
      <c r="D214" t="s">
        <v>43</v>
      </c>
      <c r="E214" t="s">
        <v>24</v>
      </c>
      <c r="F214" t="s">
        <v>25</v>
      </c>
      <c r="G214" t="s">
        <v>46</v>
      </c>
      <c r="H214" t="s">
        <v>140</v>
      </c>
      <c r="I214" t="s">
        <v>71</v>
      </c>
      <c r="J214">
        <v>5</v>
      </c>
      <c r="K214">
        <v>900</v>
      </c>
      <c r="L214">
        <v>7</v>
      </c>
      <c r="M214">
        <v>4185</v>
      </c>
      <c r="N214">
        <v>3895.6</v>
      </c>
      <c r="O214">
        <v>289.39999999999998</v>
      </c>
      <c r="P214" t="s">
        <v>93</v>
      </c>
      <c r="Q214" t="s">
        <v>47</v>
      </c>
      <c r="R214" t="s">
        <v>73</v>
      </c>
      <c r="S214">
        <f t="shared" si="6"/>
        <v>2025</v>
      </c>
      <c r="T214">
        <f t="shared" si="7"/>
        <v>2</v>
      </c>
    </row>
    <row r="215" spans="1:20" x14ac:dyDescent="0.3">
      <c r="A215" t="s">
        <v>286</v>
      </c>
      <c r="B215" t="s">
        <v>454</v>
      </c>
      <c r="C215" t="s">
        <v>98</v>
      </c>
      <c r="D215" t="s">
        <v>50</v>
      </c>
      <c r="E215" t="s">
        <v>44</v>
      </c>
      <c r="F215" t="s">
        <v>45</v>
      </c>
      <c r="G215" t="s">
        <v>46</v>
      </c>
      <c r="H215" t="s">
        <v>120</v>
      </c>
      <c r="I215" t="s">
        <v>28</v>
      </c>
      <c r="J215">
        <v>17</v>
      </c>
      <c r="K215">
        <v>15000</v>
      </c>
      <c r="L215">
        <v>10</v>
      </c>
      <c r="M215">
        <v>229500</v>
      </c>
      <c r="N215">
        <v>192217.95</v>
      </c>
      <c r="O215">
        <v>37282.050000000003</v>
      </c>
      <c r="P215" t="s">
        <v>65</v>
      </c>
      <c r="Q215" t="s">
        <v>90</v>
      </c>
      <c r="R215" t="s">
        <v>81</v>
      </c>
      <c r="S215">
        <f t="shared" si="6"/>
        <v>2025</v>
      </c>
      <c r="T215">
        <f t="shared" si="7"/>
        <v>8</v>
      </c>
    </row>
    <row r="216" spans="1:20" x14ac:dyDescent="0.3">
      <c r="A216" t="s">
        <v>450</v>
      </c>
      <c r="B216" t="s">
        <v>455</v>
      </c>
      <c r="C216" t="s">
        <v>76</v>
      </c>
      <c r="D216" t="s">
        <v>23</v>
      </c>
      <c r="E216" t="s">
        <v>24</v>
      </c>
      <c r="F216" t="s">
        <v>111</v>
      </c>
      <c r="G216" t="s">
        <v>85</v>
      </c>
      <c r="H216" t="s">
        <v>120</v>
      </c>
      <c r="I216" t="s">
        <v>28</v>
      </c>
      <c r="J216">
        <v>2</v>
      </c>
      <c r="K216">
        <v>15000</v>
      </c>
      <c r="L216">
        <v>5</v>
      </c>
      <c r="M216">
        <v>28500</v>
      </c>
      <c r="N216">
        <v>22903.7</v>
      </c>
      <c r="O216">
        <v>5596.3</v>
      </c>
      <c r="P216" t="s">
        <v>93</v>
      </c>
      <c r="Q216" t="s">
        <v>90</v>
      </c>
      <c r="R216" t="s">
        <v>102</v>
      </c>
      <c r="S216">
        <f t="shared" si="6"/>
        <v>2025</v>
      </c>
      <c r="T216">
        <f t="shared" si="7"/>
        <v>3</v>
      </c>
    </row>
    <row r="217" spans="1:20" x14ac:dyDescent="0.3">
      <c r="A217" t="s">
        <v>339</v>
      </c>
      <c r="B217" t="s">
        <v>456</v>
      </c>
      <c r="C217" t="s">
        <v>98</v>
      </c>
      <c r="D217" t="s">
        <v>50</v>
      </c>
      <c r="E217" t="s">
        <v>44</v>
      </c>
      <c r="F217" t="s">
        <v>89</v>
      </c>
      <c r="G217" t="s">
        <v>37</v>
      </c>
      <c r="H217" t="s">
        <v>120</v>
      </c>
      <c r="I217" t="s">
        <v>28</v>
      </c>
      <c r="J217">
        <v>2</v>
      </c>
      <c r="K217">
        <v>15000</v>
      </c>
      <c r="L217">
        <v>7</v>
      </c>
      <c r="M217">
        <v>27900</v>
      </c>
      <c r="N217">
        <v>20295.53</v>
      </c>
      <c r="O217">
        <v>7604.47</v>
      </c>
      <c r="P217" t="s">
        <v>38</v>
      </c>
      <c r="Q217" t="s">
        <v>90</v>
      </c>
      <c r="R217" t="s">
        <v>73</v>
      </c>
      <c r="S217">
        <f t="shared" si="6"/>
        <v>2025</v>
      </c>
      <c r="T217">
        <f t="shared" si="7"/>
        <v>6</v>
      </c>
    </row>
    <row r="218" spans="1:20" x14ac:dyDescent="0.3">
      <c r="A218" t="s">
        <v>457</v>
      </c>
      <c r="B218" t="s">
        <v>458</v>
      </c>
      <c r="C218" t="s">
        <v>22</v>
      </c>
      <c r="D218" t="s">
        <v>23</v>
      </c>
      <c r="E218" t="s">
        <v>51</v>
      </c>
      <c r="F218" t="s">
        <v>52</v>
      </c>
      <c r="G218" t="s">
        <v>37</v>
      </c>
      <c r="H218" t="s">
        <v>132</v>
      </c>
      <c r="I218" t="s">
        <v>28</v>
      </c>
      <c r="J218">
        <v>22</v>
      </c>
      <c r="K218">
        <v>3500</v>
      </c>
      <c r="L218">
        <v>17</v>
      </c>
      <c r="M218">
        <v>63910</v>
      </c>
      <c r="N218">
        <v>57892.19</v>
      </c>
      <c r="O218">
        <v>6017.81</v>
      </c>
      <c r="P218" t="s">
        <v>65</v>
      </c>
      <c r="Q218" t="s">
        <v>90</v>
      </c>
      <c r="R218" t="s">
        <v>86</v>
      </c>
      <c r="S218">
        <f t="shared" si="6"/>
        <v>2025</v>
      </c>
      <c r="T218">
        <f t="shared" si="7"/>
        <v>7</v>
      </c>
    </row>
    <row r="219" spans="1:20" x14ac:dyDescent="0.3">
      <c r="A219" t="s">
        <v>459</v>
      </c>
      <c r="B219" t="s">
        <v>460</v>
      </c>
      <c r="C219" t="s">
        <v>143</v>
      </c>
      <c r="D219" t="s">
        <v>23</v>
      </c>
      <c r="E219" t="s">
        <v>51</v>
      </c>
      <c r="F219" t="s">
        <v>52</v>
      </c>
      <c r="G219" t="s">
        <v>37</v>
      </c>
      <c r="H219" t="s">
        <v>53</v>
      </c>
      <c r="I219" t="s">
        <v>54</v>
      </c>
      <c r="J219">
        <v>23</v>
      </c>
      <c r="K219">
        <v>2500</v>
      </c>
      <c r="L219">
        <v>3</v>
      </c>
      <c r="M219">
        <v>55775</v>
      </c>
      <c r="N219">
        <v>44132.71</v>
      </c>
      <c r="O219">
        <v>11642.29</v>
      </c>
      <c r="P219" t="s">
        <v>72</v>
      </c>
      <c r="Q219" t="s">
        <v>30</v>
      </c>
      <c r="R219" t="s">
        <v>61</v>
      </c>
      <c r="S219">
        <f t="shared" si="6"/>
        <v>2025</v>
      </c>
      <c r="T219">
        <f t="shared" si="7"/>
        <v>10</v>
      </c>
    </row>
    <row r="220" spans="1:20" x14ac:dyDescent="0.3">
      <c r="A220" t="s">
        <v>91</v>
      </c>
      <c r="B220" t="s">
        <v>461</v>
      </c>
      <c r="C220" t="s">
        <v>137</v>
      </c>
      <c r="D220" t="s">
        <v>50</v>
      </c>
      <c r="E220" t="s">
        <v>44</v>
      </c>
      <c r="F220" t="s">
        <v>89</v>
      </c>
      <c r="G220" t="s">
        <v>37</v>
      </c>
      <c r="H220" t="s">
        <v>132</v>
      </c>
      <c r="I220" t="s">
        <v>28</v>
      </c>
      <c r="J220">
        <v>9</v>
      </c>
      <c r="K220">
        <v>3500</v>
      </c>
      <c r="L220">
        <v>16</v>
      </c>
      <c r="M220">
        <v>26460</v>
      </c>
      <c r="N220">
        <v>23466.5</v>
      </c>
      <c r="O220">
        <v>2993.5</v>
      </c>
      <c r="P220" t="s">
        <v>65</v>
      </c>
      <c r="Q220" t="s">
        <v>55</v>
      </c>
      <c r="R220" t="s">
        <v>86</v>
      </c>
      <c r="S220">
        <f t="shared" si="6"/>
        <v>2025</v>
      </c>
      <c r="T220">
        <f t="shared" si="7"/>
        <v>8</v>
      </c>
    </row>
    <row r="221" spans="1:20" x14ac:dyDescent="0.3">
      <c r="A221" t="s">
        <v>462</v>
      </c>
      <c r="B221" t="s">
        <v>463</v>
      </c>
      <c r="C221" t="s">
        <v>34</v>
      </c>
      <c r="D221" t="s">
        <v>23</v>
      </c>
      <c r="E221" t="s">
        <v>24</v>
      </c>
      <c r="F221" t="s">
        <v>111</v>
      </c>
      <c r="G221" t="s">
        <v>46</v>
      </c>
      <c r="H221" t="s">
        <v>80</v>
      </c>
      <c r="I221" t="s">
        <v>28</v>
      </c>
      <c r="J221">
        <v>8</v>
      </c>
      <c r="K221">
        <v>12000</v>
      </c>
      <c r="L221">
        <v>20</v>
      </c>
      <c r="M221">
        <v>76800</v>
      </c>
      <c r="N221">
        <v>67543.34</v>
      </c>
      <c r="O221">
        <v>9256.66</v>
      </c>
      <c r="P221" t="s">
        <v>72</v>
      </c>
      <c r="Q221" t="s">
        <v>90</v>
      </c>
      <c r="R221" t="s">
        <v>123</v>
      </c>
      <c r="S221">
        <f t="shared" si="6"/>
        <v>2025</v>
      </c>
      <c r="T221">
        <f t="shared" si="7"/>
        <v>5</v>
      </c>
    </row>
    <row r="222" spans="1:20" x14ac:dyDescent="0.3">
      <c r="A222" t="s">
        <v>391</v>
      </c>
      <c r="B222" t="s">
        <v>464</v>
      </c>
      <c r="C222" t="s">
        <v>22</v>
      </c>
      <c r="D222" t="s">
        <v>43</v>
      </c>
      <c r="E222" t="s">
        <v>24</v>
      </c>
      <c r="F222" t="s">
        <v>25</v>
      </c>
      <c r="G222" t="s">
        <v>46</v>
      </c>
      <c r="H222" t="s">
        <v>120</v>
      </c>
      <c r="I222" t="s">
        <v>28</v>
      </c>
      <c r="J222">
        <v>24</v>
      </c>
      <c r="K222">
        <v>15000</v>
      </c>
      <c r="L222">
        <v>16</v>
      </c>
      <c r="M222">
        <v>302400</v>
      </c>
      <c r="N222">
        <v>261719.54</v>
      </c>
      <c r="O222">
        <v>40680.46</v>
      </c>
      <c r="P222" t="s">
        <v>93</v>
      </c>
      <c r="Q222" t="s">
        <v>55</v>
      </c>
      <c r="R222" t="s">
        <v>39</v>
      </c>
      <c r="S222">
        <f t="shared" si="6"/>
        <v>2025</v>
      </c>
      <c r="T222">
        <f t="shared" si="7"/>
        <v>7</v>
      </c>
    </row>
    <row r="223" spans="1:20" x14ac:dyDescent="0.3">
      <c r="A223" t="s">
        <v>121</v>
      </c>
      <c r="B223" t="s">
        <v>465</v>
      </c>
      <c r="C223" t="s">
        <v>68</v>
      </c>
      <c r="D223" t="s">
        <v>50</v>
      </c>
      <c r="E223" t="s">
        <v>44</v>
      </c>
      <c r="F223" t="s">
        <v>45</v>
      </c>
      <c r="G223" t="s">
        <v>46</v>
      </c>
      <c r="H223" t="s">
        <v>53</v>
      </c>
      <c r="I223" t="s">
        <v>54</v>
      </c>
      <c r="J223">
        <v>17</v>
      </c>
      <c r="K223">
        <v>2500</v>
      </c>
      <c r="L223">
        <v>8</v>
      </c>
      <c r="M223">
        <v>39100</v>
      </c>
      <c r="N223">
        <v>28763.29</v>
      </c>
      <c r="O223">
        <v>10336.709999999999</v>
      </c>
      <c r="P223" t="s">
        <v>38</v>
      </c>
      <c r="Q223" t="s">
        <v>30</v>
      </c>
      <c r="R223" t="s">
        <v>102</v>
      </c>
      <c r="S223">
        <f t="shared" si="6"/>
        <v>2025</v>
      </c>
      <c r="T223">
        <f t="shared" si="7"/>
        <v>5</v>
      </c>
    </row>
    <row r="224" spans="1:20" x14ac:dyDescent="0.3">
      <c r="A224" t="s">
        <v>466</v>
      </c>
      <c r="B224" t="s">
        <v>467</v>
      </c>
      <c r="C224" t="s">
        <v>108</v>
      </c>
      <c r="D224" t="s">
        <v>23</v>
      </c>
      <c r="E224" t="s">
        <v>51</v>
      </c>
      <c r="F224" t="s">
        <v>52</v>
      </c>
      <c r="G224" t="s">
        <v>46</v>
      </c>
      <c r="H224" t="s">
        <v>140</v>
      </c>
      <c r="I224" t="s">
        <v>71</v>
      </c>
      <c r="J224">
        <v>4</v>
      </c>
      <c r="K224">
        <v>900</v>
      </c>
      <c r="L224">
        <v>9</v>
      </c>
      <c r="M224">
        <v>3276</v>
      </c>
      <c r="N224">
        <v>2670.62</v>
      </c>
      <c r="O224">
        <v>605.38</v>
      </c>
      <c r="P224" t="s">
        <v>38</v>
      </c>
      <c r="Q224" t="s">
        <v>47</v>
      </c>
      <c r="R224" t="s">
        <v>39</v>
      </c>
      <c r="S224">
        <f t="shared" si="6"/>
        <v>2025</v>
      </c>
      <c r="T224">
        <f t="shared" si="7"/>
        <v>6</v>
      </c>
    </row>
    <row r="225" spans="1:20" x14ac:dyDescent="0.3">
      <c r="A225" t="s">
        <v>468</v>
      </c>
      <c r="B225" t="s">
        <v>469</v>
      </c>
      <c r="C225" t="s">
        <v>98</v>
      </c>
      <c r="D225" t="s">
        <v>43</v>
      </c>
      <c r="E225" t="s">
        <v>24</v>
      </c>
      <c r="F225" t="s">
        <v>69</v>
      </c>
      <c r="G225" t="s">
        <v>85</v>
      </c>
      <c r="H225" t="s">
        <v>132</v>
      </c>
      <c r="I225" t="s">
        <v>28</v>
      </c>
      <c r="J225">
        <v>17</v>
      </c>
      <c r="K225">
        <v>3500</v>
      </c>
      <c r="L225">
        <v>16</v>
      </c>
      <c r="M225">
        <v>49980</v>
      </c>
      <c r="N225">
        <v>36185.51</v>
      </c>
      <c r="O225">
        <v>13794.49</v>
      </c>
      <c r="P225" t="s">
        <v>29</v>
      </c>
      <c r="Q225" t="s">
        <v>90</v>
      </c>
      <c r="R225" t="s">
        <v>31</v>
      </c>
      <c r="S225">
        <f t="shared" si="6"/>
        <v>2025</v>
      </c>
      <c r="T225">
        <f t="shared" si="7"/>
        <v>1</v>
      </c>
    </row>
    <row r="226" spans="1:20" x14ac:dyDescent="0.3">
      <c r="A226" t="s">
        <v>470</v>
      </c>
      <c r="B226" t="s">
        <v>471</v>
      </c>
      <c r="C226" t="s">
        <v>143</v>
      </c>
      <c r="D226" t="s">
        <v>50</v>
      </c>
      <c r="E226" t="s">
        <v>35</v>
      </c>
      <c r="F226" t="s">
        <v>36</v>
      </c>
      <c r="G226" t="s">
        <v>37</v>
      </c>
      <c r="H226" t="s">
        <v>140</v>
      </c>
      <c r="I226" t="s">
        <v>71</v>
      </c>
      <c r="J226">
        <v>22</v>
      </c>
      <c r="K226">
        <v>900</v>
      </c>
      <c r="L226">
        <v>9</v>
      </c>
      <c r="M226">
        <v>18018</v>
      </c>
      <c r="N226">
        <v>13877.86</v>
      </c>
      <c r="O226">
        <v>4140.1400000000003</v>
      </c>
      <c r="P226" t="s">
        <v>65</v>
      </c>
      <c r="Q226" t="s">
        <v>90</v>
      </c>
      <c r="R226" t="s">
        <v>102</v>
      </c>
      <c r="S226">
        <f t="shared" si="6"/>
        <v>2025</v>
      </c>
      <c r="T226">
        <f t="shared" si="7"/>
        <v>12</v>
      </c>
    </row>
    <row r="227" spans="1:20" x14ac:dyDescent="0.3">
      <c r="A227" t="s">
        <v>472</v>
      </c>
      <c r="B227" t="s">
        <v>473</v>
      </c>
      <c r="C227" t="s">
        <v>42</v>
      </c>
      <c r="D227" t="s">
        <v>50</v>
      </c>
      <c r="E227" t="s">
        <v>51</v>
      </c>
      <c r="F227" t="s">
        <v>99</v>
      </c>
      <c r="G227" t="s">
        <v>26</v>
      </c>
      <c r="H227" t="s">
        <v>53</v>
      </c>
      <c r="I227" t="s">
        <v>54</v>
      </c>
      <c r="J227">
        <v>24</v>
      </c>
      <c r="K227">
        <v>2500</v>
      </c>
      <c r="L227">
        <v>8</v>
      </c>
      <c r="M227">
        <v>55200</v>
      </c>
      <c r="N227">
        <v>41729.24</v>
      </c>
      <c r="O227">
        <v>13470.76</v>
      </c>
      <c r="P227" t="s">
        <v>29</v>
      </c>
      <c r="Q227" t="s">
        <v>30</v>
      </c>
      <c r="R227" t="s">
        <v>86</v>
      </c>
      <c r="S227">
        <f t="shared" si="6"/>
        <v>2025</v>
      </c>
      <c r="T227">
        <f t="shared" si="7"/>
        <v>2</v>
      </c>
    </row>
    <row r="228" spans="1:20" x14ac:dyDescent="0.3">
      <c r="A228" t="s">
        <v>474</v>
      </c>
      <c r="B228" t="s">
        <v>475</v>
      </c>
      <c r="C228" t="s">
        <v>34</v>
      </c>
      <c r="D228" t="s">
        <v>43</v>
      </c>
      <c r="E228" t="s">
        <v>35</v>
      </c>
      <c r="F228" t="s">
        <v>36</v>
      </c>
      <c r="G228" t="s">
        <v>26</v>
      </c>
      <c r="H228" t="s">
        <v>59</v>
      </c>
      <c r="I228" t="s">
        <v>60</v>
      </c>
      <c r="J228">
        <v>1</v>
      </c>
      <c r="K228">
        <v>4500</v>
      </c>
      <c r="L228">
        <v>13</v>
      </c>
      <c r="M228">
        <v>3915</v>
      </c>
      <c r="N228">
        <v>3428.25</v>
      </c>
      <c r="O228">
        <v>486.75</v>
      </c>
      <c r="P228" t="s">
        <v>38</v>
      </c>
      <c r="Q228" t="s">
        <v>55</v>
      </c>
      <c r="R228" t="s">
        <v>73</v>
      </c>
      <c r="S228">
        <f t="shared" si="6"/>
        <v>2025</v>
      </c>
      <c r="T228">
        <f t="shared" si="7"/>
        <v>11</v>
      </c>
    </row>
    <row r="229" spans="1:20" x14ac:dyDescent="0.3">
      <c r="A229" t="s">
        <v>476</v>
      </c>
      <c r="B229" t="s">
        <v>477</v>
      </c>
      <c r="C229" t="s">
        <v>42</v>
      </c>
      <c r="D229" t="s">
        <v>50</v>
      </c>
      <c r="E229" t="s">
        <v>51</v>
      </c>
      <c r="F229" t="s">
        <v>99</v>
      </c>
      <c r="G229" t="s">
        <v>26</v>
      </c>
      <c r="H229" t="s">
        <v>120</v>
      </c>
      <c r="I229" t="s">
        <v>28</v>
      </c>
      <c r="J229">
        <v>20</v>
      </c>
      <c r="K229">
        <v>15000</v>
      </c>
      <c r="L229">
        <v>14</v>
      </c>
      <c r="M229">
        <v>258000</v>
      </c>
      <c r="N229">
        <v>227696.19</v>
      </c>
      <c r="O229">
        <v>30303.81</v>
      </c>
      <c r="P229" t="s">
        <v>93</v>
      </c>
      <c r="Q229" t="s">
        <v>47</v>
      </c>
      <c r="R229" t="s">
        <v>86</v>
      </c>
      <c r="S229">
        <f t="shared" si="6"/>
        <v>2025</v>
      </c>
      <c r="T229">
        <f t="shared" si="7"/>
        <v>6</v>
      </c>
    </row>
    <row r="230" spans="1:20" x14ac:dyDescent="0.3">
      <c r="A230" t="s">
        <v>32</v>
      </c>
      <c r="B230" t="s">
        <v>478</v>
      </c>
      <c r="C230" t="s">
        <v>84</v>
      </c>
      <c r="D230" t="s">
        <v>23</v>
      </c>
      <c r="E230" t="s">
        <v>35</v>
      </c>
      <c r="F230" t="s">
        <v>36</v>
      </c>
      <c r="G230" t="s">
        <v>85</v>
      </c>
      <c r="H230" t="s">
        <v>120</v>
      </c>
      <c r="I230" t="s">
        <v>28</v>
      </c>
      <c r="J230">
        <v>4</v>
      </c>
      <c r="K230">
        <v>15000</v>
      </c>
      <c r="L230">
        <v>17</v>
      </c>
      <c r="M230">
        <v>49800</v>
      </c>
      <c r="N230">
        <v>45627.73</v>
      </c>
      <c r="O230">
        <v>4172.2700000000004</v>
      </c>
      <c r="P230" t="s">
        <v>93</v>
      </c>
      <c r="Q230" t="s">
        <v>47</v>
      </c>
      <c r="R230" t="s">
        <v>102</v>
      </c>
      <c r="S230">
        <f t="shared" si="6"/>
        <v>2025</v>
      </c>
      <c r="T230">
        <f t="shared" si="7"/>
        <v>10</v>
      </c>
    </row>
    <row r="231" spans="1:20" x14ac:dyDescent="0.3">
      <c r="A231" t="s">
        <v>479</v>
      </c>
      <c r="B231" t="s">
        <v>480</v>
      </c>
      <c r="C231" t="s">
        <v>137</v>
      </c>
      <c r="D231" t="s">
        <v>43</v>
      </c>
      <c r="E231" t="s">
        <v>44</v>
      </c>
      <c r="F231" t="s">
        <v>89</v>
      </c>
      <c r="G231" t="s">
        <v>85</v>
      </c>
      <c r="H231" t="s">
        <v>70</v>
      </c>
      <c r="I231" t="s">
        <v>71</v>
      </c>
      <c r="J231">
        <v>21</v>
      </c>
      <c r="K231">
        <v>600</v>
      </c>
      <c r="L231">
        <v>11</v>
      </c>
      <c r="M231">
        <v>11214</v>
      </c>
      <c r="N231">
        <v>8271.19</v>
      </c>
      <c r="O231">
        <v>2942.81</v>
      </c>
      <c r="P231" t="s">
        <v>72</v>
      </c>
      <c r="Q231" t="s">
        <v>90</v>
      </c>
      <c r="R231" t="s">
        <v>73</v>
      </c>
      <c r="S231">
        <f t="shared" si="6"/>
        <v>2025</v>
      </c>
      <c r="T231">
        <f t="shared" si="7"/>
        <v>5</v>
      </c>
    </row>
    <row r="232" spans="1:20" x14ac:dyDescent="0.3">
      <c r="A232" t="s">
        <v>481</v>
      </c>
      <c r="B232" t="s">
        <v>482</v>
      </c>
      <c r="C232" t="s">
        <v>143</v>
      </c>
      <c r="D232" t="s">
        <v>50</v>
      </c>
      <c r="E232" t="s">
        <v>35</v>
      </c>
      <c r="F232" t="s">
        <v>36</v>
      </c>
      <c r="G232" t="s">
        <v>26</v>
      </c>
      <c r="H232" t="s">
        <v>59</v>
      </c>
      <c r="I232" t="s">
        <v>60</v>
      </c>
      <c r="J232">
        <v>23</v>
      </c>
      <c r="K232">
        <v>4500</v>
      </c>
      <c r="L232">
        <v>2</v>
      </c>
      <c r="M232">
        <v>101430</v>
      </c>
      <c r="N232">
        <v>76103.95</v>
      </c>
      <c r="O232">
        <v>25326.05</v>
      </c>
      <c r="P232" t="s">
        <v>29</v>
      </c>
      <c r="Q232" t="s">
        <v>30</v>
      </c>
      <c r="R232" t="s">
        <v>102</v>
      </c>
      <c r="S232">
        <f t="shared" si="6"/>
        <v>2025</v>
      </c>
      <c r="T232">
        <f t="shared" si="7"/>
        <v>4</v>
      </c>
    </row>
    <row r="233" spans="1:20" x14ac:dyDescent="0.3">
      <c r="A233" t="s">
        <v>483</v>
      </c>
      <c r="B233" t="s">
        <v>484</v>
      </c>
      <c r="C233" t="s">
        <v>108</v>
      </c>
      <c r="D233" t="s">
        <v>50</v>
      </c>
      <c r="E233" t="s">
        <v>44</v>
      </c>
      <c r="F233" t="s">
        <v>45</v>
      </c>
      <c r="G233" t="s">
        <v>46</v>
      </c>
      <c r="H233" t="s">
        <v>120</v>
      </c>
      <c r="I233" t="s">
        <v>28</v>
      </c>
      <c r="J233">
        <v>9</v>
      </c>
      <c r="K233">
        <v>15000</v>
      </c>
      <c r="L233">
        <v>15</v>
      </c>
      <c r="M233">
        <v>114750</v>
      </c>
      <c r="N233">
        <v>84196.7</v>
      </c>
      <c r="O233">
        <v>30553.3</v>
      </c>
      <c r="P233" t="s">
        <v>38</v>
      </c>
      <c r="Q233" t="s">
        <v>47</v>
      </c>
      <c r="R233" t="s">
        <v>123</v>
      </c>
      <c r="S233">
        <f t="shared" si="6"/>
        <v>2025</v>
      </c>
      <c r="T233">
        <f t="shared" si="7"/>
        <v>3</v>
      </c>
    </row>
    <row r="234" spans="1:20" x14ac:dyDescent="0.3">
      <c r="A234" t="s">
        <v>485</v>
      </c>
      <c r="B234" t="s">
        <v>486</v>
      </c>
      <c r="C234" t="s">
        <v>22</v>
      </c>
      <c r="D234" t="s">
        <v>23</v>
      </c>
      <c r="E234" t="s">
        <v>44</v>
      </c>
      <c r="F234" t="s">
        <v>45</v>
      </c>
      <c r="G234" t="s">
        <v>46</v>
      </c>
      <c r="H234" t="s">
        <v>140</v>
      </c>
      <c r="I234" t="s">
        <v>71</v>
      </c>
      <c r="J234">
        <v>23</v>
      </c>
      <c r="K234">
        <v>900</v>
      </c>
      <c r="L234">
        <v>15</v>
      </c>
      <c r="M234">
        <v>17595</v>
      </c>
      <c r="N234">
        <v>15827.78</v>
      </c>
      <c r="O234">
        <v>1767.22</v>
      </c>
      <c r="P234" t="s">
        <v>72</v>
      </c>
      <c r="Q234" t="s">
        <v>55</v>
      </c>
      <c r="R234" t="s">
        <v>102</v>
      </c>
      <c r="S234">
        <f t="shared" si="6"/>
        <v>2025</v>
      </c>
      <c r="T234">
        <f t="shared" si="7"/>
        <v>8</v>
      </c>
    </row>
    <row r="235" spans="1:20" x14ac:dyDescent="0.3">
      <c r="A235" t="s">
        <v>231</v>
      </c>
      <c r="B235" t="s">
        <v>487</v>
      </c>
      <c r="C235" t="s">
        <v>64</v>
      </c>
      <c r="D235" t="s">
        <v>23</v>
      </c>
      <c r="E235" t="s">
        <v>51</v>
      </c>
      <c r="F235" t="s">
        <v>99</v>
      </c>
      <c r="G235" t="s">
        <v>46</v>
      </c>
      <c r="H235" t="s">
        <v>120</v>
      </c>
      <c r="I235" t="s">
        <v>28</v>
      </c>
      <c r="J235">
        <v>15</v>
      </c>
      <c r="K235">
        <v>15000</v>
      </c>
      <c r="L235">
        <v>1</v>
      </c>
      <c r="M235">
        <v>222750</v>
      </c>
      <c r="N235">
        <v>189741.25</v>
      </c>
      <c r="O235">
        <v>33008.75</v>
      </c>
      <c r="P235" t="s">
        <v>93</v>
      </c>
      <c r="Q235" t="s">
        <v>90</v>
      </c>
      <c r="R235" t="s">
        <v>102</v>
      </c>
      <c r="S235">
        <f t="shared" si="6"/>
        <v>2025</v>
      </c>
      <c r="T235">
        <f t="shared" si="7"/>
        <v>6</v>
      </c>
    </row>
    <row r="236" spans="1:20" x14ac:dyDescent="0.3">
      <c r="A236" t="s">
        <v>457</v>
      </c>
      <c r="B236" t="s">
        <v>488</v>
      </c>
      <c r="C236" t="s">
        <v>108</v>
      </c>
      <c r="D236" t="s">
        <v>43</v>
      </c>
      <c r="E236" t="s">
        <v>51</v>
      </c>
      <c r="F236" t="s">
        <v>99</v>
      </c>
      <c r="G236" t="s">
        <v>37</v>
      </c>
      <c r="H236" t="s">
        <v>140</v>
      </c>
      <c r="I236" t="s">
        <v>71</v>
      </c>
      <c r="J236">
        <v>20</v>
      </c>
      <c r="K236">
        <v>900</v>
      </c>
      <c r="L236">
        <v>19</v>
      </c>
      <c r="M236">
        <v>14580</v>
      </c>
      <c r="N236">
        <v>10818.66</v>
      </c>
      <c r="O236">
        <v>3761.34</v>
      </c>
      <c r="P236" t="s">
        <v>38</v>
      </c>
      <c r="Q236" t="s">
        <v>47</v>
      </c>
      <c r="R236" t="s">
        <v>31</v>
      </c>
      <c r="S236">
        <f t="shared" si="6"/>
        <v>2025</v>
      </c>
      <c r="T236">
        <f t="shared" si="7"/>
        <v>7</v>
      </c>
    </row>
    <row r="237" spans="1:20" x14ac:dyDescent="0.3">
      <c r="A237" t="s">
        <v>489</v>
      </c>
      <c r="B237" t="s">
        <v>490</v>
      </c>
      <c r="C237" t="s">
        <v>84</v>
      </c>
      <c r="D237" t="s">
        <v>50</v>
      </c>
      <c r="E237" t="s">
        <v>44</v>
      </c>
      <c r="F237" t="s">
        <v>89</v>
      </c>
      <c r="G237" t="s">
        <v>37</v>
      </c>
      <c r="H237" t="s">
        <v>120</v>
      </c>
      <c r="I237" t="s">
        <v>28</v>
      </c>
      <c r="J237">
        <v>5</v>
      </c>
      <c r="K237">
        <v>15000</v>
      </c>
      <c r="L237">
        <v>11</v>
      </c>
      <c r="M237">
        <v>66750</v>
      </c>
      <c r="N237">
        <v>49859.75</v>
      </c>
      <c r="O237">
        <v>16890.25</v>
      </c>
      <c r="P237" t="s">
        <v>29</v>
      </c>
      <c r="Q237" t="s">
        <v>47</v>
      </c>
      <c r="R237" t="s">
        <v>61</v>
      </c>
      <c r="S237">
        <f t="shared" si="6"/>
        <v>2025</v>
      </c>
      <c r="T237">
        <f t="shared" si="7"/>
        <v>5</v>
      </c>
    </row>
    <row r="238" spans="1:20" x14ac:dyDescent="0.3">
      <c r="A238" t="s">
        <v>491</v>
      </c>
      <c r="B238" t="s">
        <v>492</v>
      </c>
      <c r="C238" t="s">
        <v>64</v>
      </c>
      <c r="D238" t="s">
        <v>23</v>
      </c>
      <c r="E238" t="s">
        <v>35</v>
      </c>
      <c r="F238" t="s">
        <v>36</v>
      </c>
      <c r="G238" t="s">
        <v>37</v>
      </c>
      <c r="H238" t="s">
        <v>59</v>
      </c>
      <c r="I238" t="s">
        <v>60</v>
      </c>
      <c r="J238">
        <v>16</v>
      </c>
      <c r="K238">
        <v>4500</v>
      </c>
      <c r="L238">
        <v>15</v>
      </c>
      <c r="M238">
        <v>61200</v>
      </c>
      <c r="N238">
        <v>49069.440000000002</v>
      </c>
      <c r="O238">
        <v>12130.56</v>
      </c>
      <c r="P238" t="s">
        <v>93</v>
      </c>
      <c r="Q238" t="s">
        <v>30</v>
      </c>
      <c r="R238" t="s">
        <v>61</v>
      </c>
      <c r="S238">
        <f t="shared" si="6"/>
        <v>2025</v>
      </c>
      <c r="T238">
        <f t="shared" si="7"/>
        <v>5</v>
      </c>
    </row>
    <row r="239" spans="1:20" x14ac:dyDescent="0.3">
      <c r="A239" t="s">
        <v>109</v>
      </c>
      <c r="B239" t="s">
        <v>493</v>
      </c>
      <c r="C239" t="s">
        <v>137</v>
      </c>
      <c r="D239" t="s">
        <v>50</v>
      </c>
      <c r="E239" t="s">
        <v>51</v>
      </c>
      <c r="F239" t="s">
        <v>192</v>
      </c>
      <c r="G239" t="s">
        <v>85</v>
      </c>
      <c r="H239" t="s">
        <v>70</v>
      </c>
      <c r="I239" t="s">
        <v>71</v>
      </c>
      <c r="J239">
        <v>21</v>
      </c>
      <c r="K239">
        <v>600</v>
      </c>
      <c r="L239">
        <v>7</v>
      </c>
      <c r="M239">
        <v>11718</v>
      </c>
      <c r="N239">
        <v>9103.42</v>
      </c>
      <c r="O239">
        <v>2614.58</v>
      </c>
      <c r="P239" t="s">
        <v>65</v>
      </c>
      <c r="Q239" t="s">
        <v>47</v>
      </c>
      <c r="R239" t="s">
        <v>73</v>
      </c>
      <c r="S239">
        <f t="shared" si="6"/>
        <v>2025</v>
      </c>
      <c r="T239">
        <f t="shared" si="7"/>
        <v>4</v>
      </c>
    </row>
    <row r="240" spans="1:20" x14ac:dyDescent="0.3">
      <c r="A240" t="s">
        <v>494</v>
      </c>
      <c r="B240" t="s">
        <v>495</v>
      </c>
      <c r="C240" t="s">
        <v>22</v>
      </c>
      <c r="D240" t="s">
        <v>43</v>
      </c>
      <c r="E240" t="s">
        <v>51</v>
      </c>
      <c r="F240" t="s">
        <v>52</v>
      </c>
      <c r="G240" t="s">
        <v>26</v>
      </c>
      <c r="H240" t="s">
        <v>59</v>
      </c>
      <c r="I240" t="s">
        <v>60</v>
      </c>
      <c r="J240">
        <v>6</v>
      </c>
      <c r="K240">
        <v>4500</v>
      </c>
      <c r="L240">
        <v>19</v>
      </c>
      <c r="M240">
        <v>21870</v>
      </c>
      <c r="N240">
        <v>19821.54</v>
      </c>
      <c r="O240">
        <v>2048.46</v>
      </c>
      <c r="P240" t="s">
        <v>65</v>
      </c>
      <c r="Q240" t="s">
        <v>30</v>
      </c>
      <c r="R240" t="s">
        <v>81</v>
      </c>
      <c r="S240">
        <f t="shared" si="6"/>
        <v>2025</v>
      </c>
      <c r="T240">
        <f t="shared" si="7"/>
        <v>7</v>
      </c>
    </row>
    <row r="241" spans="1:20" x14ac:dyDescent="0.3">
      <c r="A241" t="s">
        <v>496</v>
      </c>
      <c r="B241" t="s">
        <v>497</v>
      </c>
      <c r="C241" t="s">
        <v>143</v>
      </c>
      <c r="D241" t="s">
        <v>43</v>
      </c>
      <c r="E241" t="s">
        <v>35</v>
      </c>
      <c r="F241" t="s">
        <v>36</v>
      </c>
      <c r="G241" t="s">
        <v>37</v>
      </c>
      <c r="H241" t="s">
        <v>70</v>
      </c>
      <c r="I241" t="s">
        <v>71</v>
      </c>
      <c r="J241">
        <v>4</v>
      </c>
      <c r="K241">
        <v>600</v>
      </c>
      <c r="L241">
        <v>1</v>
      </c>
      <c r="M241">
        <v>2376</v>
      </c>
      <c r="N241">
        <v>2201.0300000000002</v>
      </c>
      <c r="O241">
        <v>174.97</v>
      </c>
      <c r="P241" t="s">
        <v>29</v>
      </c>
      <c r="Q241" t="s">
        <v>30</v>
      </c>
      <c r="R241" t="s">
        <v>81</v>
      </c>
      <c r="S241">
        <f t="shared" si="6"/>
        <v>2025</v>
      </c>
      <c r="T241">
        <f t="shared" si="7"/>
        <v>6</v>
      </c>
    </row>
    <row r="242" spans="1:20" x14ac:dyDescent="0.3">
      <c r="A242" t="s">
        <v>498</v>
      </c>
      <c r="B242" t="s">
        <v>499</v>
      </c>
      <c r="C242" t="s">
        <v>22</v>
      </c>
      <c r="D242" t="s">
        <v>50</v>
      </c>
      <c r="E242" t="s">
        <v>51</v>
      </c>
      <c r="F242" t="s">
        <v>77</v>
      </c>
      <c r="G242" t="s">
        <v>37</v>
      </c>
      <c r="H242" t="s">
        <v>27</v>
      </c>
      <c r="I242" t="s">
        <v>28</v>
      </c>
      <c r="J242">
        <v>6</v>
      </c>
      <c r="K242">
        <v>45000</v>
      </c>
      <c r="L242">
        <v>2</v>
      </c>
      <c r="M242">
        <v>264600</v>
      </c>
      <c r="N242">
        <v>238754.32</v>
      </c>
      <c r="O242">
        <v>25845.68</v>
      </c>
      <c r="P242" t="s">
        <v>93</v>
      </c>
      <c r="Q242" t="s">
        <v>90</v>
      </c>
      <c r="R242" t="s">
        <v>86</v>
      </c>
      <c r="S242">
        <f t="shared" si="6"/>
        <v>2025</v>
      </c>
      <c r="T242">
        <f t="shared" si="7"/>
        <v>4</v>
      </c>
    </row>
    <row r="243" spans="1:20" x14ac:dyDescent="0.3">
      <c r="A243" t="s">
        <v>290</v>
      </c>
      <c r="B243" t="s">
        <v>500</v>
      </c>
      <c r="C243" t="s">
        <v>98</v>
      </c>
      <c r="D243" t="s">
        <v>43</v>
      </c>
      <c r="E243" t="s">
        <v>44</v>
      </c>
      <c r="F243" t="s">
        <v>89</v>
      </c>
      <c r="G243" t="s">
        <v>85</v>
      </c>
      <c r="H243" t="s">
        <v>120</v>
      </c>
      <c r="I243" t="s">
        <v>28</v>
      </c>
      <c r="J243">
        <v>6</v>
      </c>
      <c r="K243">
        <v>15000</v>
      </c>
      <c r="L243">
        <v>20</v>
      </c>
      <c r="M243">
        <v>72000</v>
      </c>
      <c r="N243">
        <v>61648.55</v>
      </c>
      <c r="O243">
        <v>10351.450000000001</v>
      </c>
      <c r="P243" t="s">
        <v>65</v>
      </c>
      <c r="Q243" t="s">
        <v>90</v>
      </c>
      <c r="R243" t="s">
        <v>81</v>
      </c>
      <c r="S243">
        <f t="shared" si="6"/>
        <v>2025</v>
      </c>
      <c r="T243">
        <f t="shared" si="7"/>
        <v>1</v>
      </c>
    </row>
    <row r="244" spans="1:20" x14ac:dyDescent="0.3">
      <c r="A244" t="s">
        <v>501</v>
      </c>
      <c r="B244" t="s">
        <v>502</v>
      </c>
      <c r="C244" t="s">
        <v>42</v>
      </c>
      <c r="D244" t="s">
        <v>43</v>
      </c>
      <c r="E244" t="s">
        <v>24</v>
      </c>
      <c r="F244" t="s">
        <v>69</v>
      </c>
      <c r="G244" t="s">
        <v>46</v>
      </c>
      <c r="H244" t="s">
        <v>59</v>
      </c>
      <c r="I244" t="s">
        <v>60</v>
      </c>
      <c r="J244">
        <v>4</v>
      </c>
      <c r="K244">
        <v>4500</v>
      </c>
      <c r="L244">
        <v>1</v>
      </c>
      <c r="M244">
        <v>17820</v>
      </c>
      <c r="N244">
        <v>14681.85</v>
      </c>
      <c r="O244">
        <v>3138.15</v>
      </c>
      <c r="P244" t="s">
        <v>93</v>
      </c>
      <c r="Q244" t="s">
        <v>30</v>
      </c>
      <c r="R244" t="s">
        <v>102</v>
      </c>
      <c r="S244">
        <f t="shared" si="6"/>
        <v>2025</v>
      </c>
      <c r="T244">
        <f t="shared" si="7"/>
        <v>12</v>
      </c>
    </row>
    <row r="245" spans="1:20" x14ac:dyDescent="0.3">
      <c r="A245" t="s">
        <v>96</v>
      </c>
      <c r="B245" t="s">
        <v>503</v>
      </c>
      <c r="C245" t="s">
        <v>58</v>
      </c>
      <c r="D245" t="s">
        <v>50</v>
      </c>
      <c r="E245" t="s">
        <v>51</v>
      </c>
      <c r="F245" t="s">
        <v>77</v>
      </c>
      <c r="G245" t="s">
        <v>37</v>
      </c>
      <c r="H245" t="s">
        <v>53</v>
      </c>
      <c r="I245" t="s">
        <v>54</v>
      </c>
      <c r="J245">
        <v>4</v>
      </c>
      <c r="K245">
        <v>2500</v>
      </c>
      <c r="L245">
        <v>18</v>
      </c>
      <c r="M245">
        <v>8200</v>
      </c>
      <c r="N245">
        <v>7210.41</v>
      </c>
      <c r="O245">
        <v>989.59</v>
      </c>
      <c r="P245" t="s">
        <v>29</v>
      </c>
      <c r="Q245" t="s">
        <v>90</v>
      </c>
      <c r="R245" t="s">
        <v>31</v>
      </c>
      <c r="S245">
        <f t="shared" si="6"/>
        <v>2025</v>
      </c>
      <c r="T245">
        <f t="shared" si="7"/>
        <v>4</v>
      </c>
    </row>
    <row r="246" spans="1:20" x14ac:dyDescent="0.3">
      <c r="A246" t="s">
        <v>452</v>
      </c>
      <c r="B246" t="s">
        <v>504</v>
      </c>
      <c r="C246" t="s">
        <v>68</v>
      </c>
      <c r="D246" t="s">
        <v>43</v>
      </c>
      <c r="E246" t="s">
        <v>24</v>
      </c>
      <c r="F246" t="s">
        <v>25</v>
      </c>
      <c r="G246" t="s">
        <v>46</v>
      </c>
      <c r="H246" t="s">
        <v>53</v>
      </c>
      <c r="I246" t="s">
        <v>54</v>
      </c>
      <c r="J246">
        <v>18</v>
      </c>
      <c r="K246">
        <v>2500</v>
      </c>
      <c r="L246">
        <v>14</v>
      </c>
      <c r="M246">
        <v>38700</v>
      </c>
      <c r="N246">
        <v>34267.089999999997</v>
      </c>
      <c r="O246">
        <v>4432.91</v>
      </c>
      <c r="P246" t="s">
        <v>72</v>
      </c>
      <c r="Q246" t="s">
        <v>47</v>
      </c>
      <c r="R246" t="s">
        <v>73</v>
      </c>
      <c r="S246">
        <f t="shared" si="6"/>
        <v>2025</v>
      </c>
      <c r="T246">
        <f t="shared" si="7"/>
        <v>2</v>
      </c>
    </row>
    <row r="247" spans="1:20" x14ac:dyDescent="0.3">
      <c r="A247" t="s">
        <v>505</v>
      </c>
      <c r="B247" t="s">
        <v>506</v>
      </c>
      <c r="C247" t="s">
        <v>22</v>
      </c>
      <c r="D247" t="s">
        <v>43</v>
      </c>
      <c r="E247" t="s">
        <v>24</v>
      </c>
      <c r="F247" t="s">
        <v>111</v>
      </c>
      <c r="G247" t="s">
        <v>46</v>
      </c>
      <c r="H247" t="s">
        <v>59</v>
      </c>
      <c r="I247" t="s">
        <v>60</v>
      </c>
      <c r="J247">
        <v>24</v>
      </c>
      <c r="K247">
        <v>4500</v>
      </c>
      <c r="L247">
        <v>15</v>
      </c>
      <c r="M247">
        <v>91800</v>
      </c>
      <c r="N247">
        <v>77620.490000000005</v>
      </c>
      <c r="O247">
        <v>14179.51</v>
      </c>
      <c r="P247" t="s">
        <v>29</v>
      </c>
      <c r="Q247" t="s">
        <v>55</v>
      </c>
      <c r="R247" t="s">
        <v>123</v>
      </c>
      <c r="S247">
        <f t="shared" si="6"/>
        <v>2025</v>
      </c>
      <c r="T247">
        <f t="shared" si="7"/>
        <v>11</v>
      </c>
    </row>
    <row r="248" spans="1:20" x14ac:dyDescent="0.3">
      <c r="A248" t="s">
        <v>175</v>
      </c>
      <c r="B248" t="s">
        <v>507</v>
      </c>
      <c r="C248" t="s">
        <v>98</v>
      </c>
      <c r="D248" t="s">
        <v>43</v>
      </c>
      <c r="E248" t="s">
        <v>51</v>
      </c>
      <c r="F248" t="s">
        <v>52</v>
      </c>
      <c r="G248" t="s">
        <v>85</v>
      </c>
      <c r="H248" t="s">
        <v>120</v>
      </c>
      <c r="I248" t="s">
        <v>28</v>
      </c>
      <c r="J248">
        <v>7</v>
      </c>
      <c r="K248">
        <v>15000</v>
      </c>
      <c r="L248">
        <v>16</v>
      </c>
      <c r="M248">
        <v>88200</v>
      </c>
      <c r="N248">
        <v>74972.95</v>
      </c>
      <c r="O248">
        <v>13227.05</v>
      </c>
      <c r="P248" t="s">
        <v>29</v>
      </c>
      <c r="Q248" t="s">
        <v>30</v>
      </c>
      <c r="R248" t="s">
        <v>61</v>
      </c>
      <c r="S248">
        <f t="shared" si="6"/>
        <v>2025</v>
      </c>
      <c r="T248">
        <f t="shared" si="7"/>
        <v>7</v>
      </c>
    </row>
    <row r="249" spans="1:20" x14ac:dyDescent="0.3">
      <c r="A249" t="s">
        <v>508</v>
      </c>
      <c r="B249" t="s">
        <v>509</v>
      </c>
      <c r="C249" t="s">
        <v>143</v>
      </c>
      <c r="D249" t="s">
        <v>50</v>
      </c>
      <c r="E249" t="s">
        <v>51</v>
      </c>
      <c r="F249" t="s">
        <v>77</v>
      </c>
      <c r="G249" t="s">
        <v>26</v>
      </c>
      <c r="H249" t="s">
        <v>70</v>
      </c>
      <c r="I249" t="s">
        <v>71</v>
      </c>
      <c r="J249">
        <v>4</v>
      </c>
      <c r="K249">
        <v>600</v>
      </c>
      <c r="L249">
        <v>19</v>
      </c>
      <c r="M249">
        <v>1944</v>
      </c>
      <c r="N249">
        <v>1632.49</v>
      </c>
      <c r="O249">
        <v>311.51</v>
      </c>
      <c r="P249" t="s">
        <v>72</v>
      </c>
      <c r="Q249" t="s">
        <v>30</v>
      </c>
      <c r="R249" t="s">
        <v>102</v>
      </c>
      <c r="S249">
        <f t="shared" si="6"/>
        <v>2025</v>
      </c>
      <c r="T249">
        <f t="shared" si="7"/>
        <v>1</v>
      </c>
    </row>
    <row r="250" spans="1:20" x14ac:dyDescent="0.3">
      <c r="A250" t="s">
        <v>510</v>
      </c>
      <c r="B250" t="s">
        <v>511</v>
      </c>
      <c r="C250" t="s">
        <v>58</v>
      </c>
      <c r="D250" t="s">
        <v>23</v>
      </c>
      <c r="E250" t="s">
        <v>44</v>
      </c>
      <c r="F250" t="s">
        <v>89</v>
      </c>
      <c r="G250" t="s">
        <v>85</v>
      </c>
      <c r="H250" t="s">
        <v>27</v>
      </c>
      <c r="I250" t="s">
        <v>28</v>
      </c>
      <c r="J250">
        <v>13</v>
      </c>
      <c r="K250">
        <v>45000</v>
      </c>
      <c r="L250">
        <v>6</v>
      </c>
      <c r="M250">
        <v>549900</v>
      </c>
      <c r="N250">
        <v>398127.89</v>
      </c>
      <c r="O250">
        <v>151772.10999999999</v>
      </c>
      <c r="P250" t="s">
        <v>72</v>
      </c>
      <c r="Q250" t="s">
        <v>55</v>
      </c>
      <c r="R250" t="s">
        <v>39</v>
      </c>
      <c r="S250">
        <f t="shared" si="6"/>
        <v>2025</v>
      </c>
      <c r="T250">
        <f t="shared" si="7"/>
        <v>5</v>
      </c>
    </row>
    <row r="251" spans="1:20" x14ac:dyDescent="0.3">
      <c r="A251" t="s">
        <v>512</v>
      </c>
      <c r="B251" t="s">
        <v>513</v>
      </c>
      <c r="C251" t="s">
        <v>137</v>
      </c>
      <c r="D251" t="s">
        <v>23</v>
      </c>
      <c r="E251" t="s">
        <v>35</v>
      </c>
      <c r="F251" t="s">
        <v>36</v>
      </c>
      <c r="G251" t="s">
        <v>85</v>
      </c>
      <c r="H251" t="s">
        <v>59</v>
      </c>
      <c r="I251" t="s">
        <v>60</v>
      </c>
      <c r="J251">
        <v>12</v>
      </c>
      <c r="K251">
        <v>4500</v>
      </c>
      <c r="L251">
        <v>2</v>
      </c>
      <c r="M251">
        <v>52920</v>
      </c>
      <c r="N251">
        <v>49233.32</v>
      </c>
      <c r="O251">
        <v>3686.68</v>
      </c>
      <c r="P251" t="s">
        <v>38</v>
      </c>
      <c r="Q251" t="s">
        <v>30</v>
      </c>
      <c r="R251" t="s">
        <v>31</v>
      </c>
      <c r="S251">
        <f t="shared" si="6"/>
        <v>2025</v>
      </c>
      <c r="T251">
        <f t="shared" si="7"/>
        <v>4</v>
      </c>
    </row>
    <row r="252" spans="1:20" x14ac:dyDescent="0.3">
      <c r="A252" t="s">
        <v>514</v>
      </c>
      <c r="B252" t="s">
        <v>515</v>
      </c>
      <c r="C252" t="s">
        <v>68</v>
      </c>
      <c r="D252" t="s">
        <v>50</v>
      </c>
      <c r="E252" t="s">
        <v>51</v>
      </c>
      <c r="F252" t="s">
        <v>77</v>
      </c>
      <c r="G252" t="s">
        <v>46</v>
      </c>
      <c r="H252" t="s">
        <v>53</v>
      </c>
      <c r="I252" t="s">
        <v>54</v>
      </c>
      <c r="J252">
        <v>25</v>
      </c>
      <c r="K252">
        <v>2500</v>
      </c>
      <c r="L252">
        <v>12</v>
      </c>
      <c r="M252">
        <v>55000</v>
      </c>
      <c r="N252">
        <v>40709.14</v>
      </c>
      <c r="O252">
        <v>14290.86</v>
      </c>
      <c r="P252" t="s">
        <v>65</v>
      </c>
      <c r="Q252" t="s">
        <v>30</v>
      </c>
      <c r="R252" t="s">
        <v>102</v>
      </c>
      <c r="S252">
        <f t="shared" si="6"/>
        <v>2025</v>
      </c>
      <c r="T252">
        <f t="shared" si="7"/>
        <v>7</v>
      </c>
    </row>
    <row r="253" spans="1:20" x14ac:dyDescent="0.3">
      <c r="A253" t="s">
        <v>516</v>
      </c>
      <c r="B253" t="s">
        <v>517</v>
      </c>
      <c r="C253" t="s">
        <v>143</v>
      </c>
      <c r="D253" t="s">
        <v>43</v>
      </c>
      <c r="E253" t="s">
        <v>51</v>
      </c>
      <c r="F253" t="s">
        <v>52</v>
      </c>
      <c r="G253" t="s">
        <v>46</v>
      </c>
      <c r="H253" t="s">
        <v>59</v>
      </c>
      <c r="I253" t="s">
        <v>60</v>
      </c>
      <c r="J253">
        <v>7</v>
      </c>
      <c r="K253">
        <v>4500</v>
      </c>
      <c r="L253">
        <v>0</v>
      </c>
      <c r="M253">
        <v>31500</v>
      </c>
      <c r="N253">
        <v>28172.52</v>
      </c>
      <c r="O253">
        <v>3327.48</v>
      </c>
      <c r="P253" t="s">
        <v>93</v>
      </c>
      <c r="Q253" t="s">
        <v>90</v>
      </c>
      <c r="R253" t="s">
        <v>123</v>
      </c>
      <c r="S253">
        <f t="shared" si="6"/>
        <v>2025</v>
      </c>
      <c r="T253">
        <f t="shared" si="7"/>
        <v>5</v>
      </c>
    </row>
    <row r="254" spans="1:20" x14ac:dyDescent="0.3">
      <c r="A254" t="s">
        <v>361</v>
      </c>
      <c r="B254" t="s">
        <v>518</v>
      </c>
      <c r="C254" t="s">
        <v>76</v>
      </c>
      <c r="D254" t="s">
        <v>50</v>
      </c>
      <c r="E254" t="s">
        <v>35</v>
      </c>
      <c r="F254" t="s">
        <v>36</v>
      </c>
      <c r="G254" t="s">
        <v>46</v>
      </c>
      <c r="H254" t="s">
        <v>120</v>
      </c>
      <c r="I254" t="s">
        <v>28</v>
      </c>
      <c r="J254">
        <v>21</v>
      </c>
      <c r="K254">
        <v>15000</v>
      </c>
      <c r="L254">
        <v>4</v>
      </c>
      <c r="M254">
        <v>302400</v>
      </c>
      <c r="N254">
        <v>235849.4</v>
      </c>
      <c r="O254">
        <v>66550.600000000006</v>
      </c>
      <c r="P254" t="s">
        <v>29</v>
      </c>
      <c r="Q254" t="s">
        <v>55</v>
      </c>
      <c r="R254" t="s">
        <v>61</v>
      </c>
      <c r="S254">
        <f t="shared" si="6"/>
        <v>2025</v>
      </c>
      <c r="T254">
        <f t="shared" si="7"/>
        <v>1</v>
      </c>
    </row>
    <row r="255" spans="1:20" x14ac:dyDescent="0.3">
      <c r="A255" t="s">
        <v>472</v>
      </c>
      <c r="B255" t="s">
        <v>519</v>
      </c>
      <c r="C255" t="s">
        <v>58</v>
      </c>
      <c r="D255" t="s">
        <v>43</v>
      </c>
      <c r="E255" t="s">
        <v>51</v>
      </c>
      <c r="F255" t="s">
        <v>99</v>
      </c>
      <c r="G255" t="s">
        <v>37</v>
      </c>
      <c r="H255" t="s">
        <v>59</v>
      </c>
      <c r="I255" t="s">
        <v>60</v>
      </c>
      <c r="J255">
        <v>1</v>
      </c>
      <c r="K255">
        <v>4500</v>
      </c>
      <c r="L255">
        <v>9</v>
      </c>
      <c r="M255">
        <v>4095</v>
      </c>
      <c r="N255">
        <v>3098.29</v>
      </c>
      <c r="O255">
        <v>996.71</v>
      </c>
      <c r="P255" t="s">
        <v>65</v>
      </c>
      <c r="Q255" t="s">
        <v>90</v>
      </c>
      <c r="R255" t="s">
        <v>86</v>
      </c>
      <c r="S255">
        <f t="shared" si="6"/>
        <v>2025</v>
      </c>
      <c r="T255">
        <f t="shared" si="7"/>
        <v>2</v>
      </c>
    </row>
    <row r="256" spans="1:20" x14ac:dyDescent="0.3">
      <c r="A256" t="s">
        <v>367</v>
      </c>
      <c r="B256" t="s">
        <v>520</v>
      </c>
      <c r="C256" t="s">
        <v>34</v>
      </c>
      <c r="D256" t="s">
        <v>43</v>
      </c>
      <c r="E256" t="s">
        <v>51</v>
      </c>
      <c r="F256" t="s">
        <v>77</v>
      </c>
      <c r="G256" t="s">
        <v>37</v>
      </c>
      <c r="H256" t="s">
        <v>132</v>
      </c>
      <c r="I256" t="s">
        <v>28</v>
      </c>
      <c r="J256">
        <v>20</v>
      </c>
      <c r="K256">
        <v>3500</v>
      </c>
      <c r="L256">
        <v>10</v>
      </c>
      <c r="M256">
        <v>63000</v>
      </c>
      <c r="N256">
        <v>57434.1</v>
      </c>
      <c r="O256">
        <v>5565.9</v>
      </c>
      <c r="P256" t="s">
        <v>72</v>
      </c>
      <c r="Q256" t="s">
        <v>90</v>
      </c>
      <c r="R256" t="s">
        <v>86</v>
      </c>
      <c r="S256">
        <f t="shared" si="6"/>
        <v>2025</v>
      </c>
      <c r="T256">
        <f t="shared" si="7"/>
        <v>10</v>
      </c>
    </row>
    <row r="257" spans="1:20" x14ac:dyDescent="0.3">
      <c r="A257" t="s">
        <v>302</v>
      </c>
      <c r="B257" t="s">
        <v>521</v>
      </c>
      <c r="C257" t="s">
        <v>58</v>
      </c>
      <c r="D257" t="s">
        <v>50</v>
      </c>
      <c r="E257" t="s">
        <v>24</v>
      </c>
      <c r="F257" t="s">
        <v>69</v>
      </c>
      <c r="G257" t="s">
        <v>26</v>
      </c>
      <c r="H257" t="s">
        <v>132</v>
      </c>
      <c r="I257" t="s">
        <v>28</v>
      </c>
      <c r="J257">
        <v>25</v>
      </c>
      <c r="K257">
        <v>3500</v>
      </c>
      <c r="L257">
        <v>0</v>
      </c>
      <c r="M257">
        <v>87500</v>
      </c>
      <c r="N257">
        <v>75279.37</v>
      </c>
      <c r="O257">
        <v>12220.63</v>
      </c>
      <c r="P257" t="s">
        <v>93</v>
      </c>
      <c r="Q257" t="s">
        <v>90</v>
      </c>
      <c r="R257" t="s">
        <v>73</v>
      </c>
      <c r="S257">
        <f t="shared" si="6"/>
        <v>2025</v>
      </c>
      <c r="T257">
        <f t="shared" si="7"/>
        <v>5</v>
      </c>
    </row>
    <row r="258" spans="1:20" x14ac:dyDescent="0.3">
      <c r="A258" t="s">
        <v>522</v>
      </c>
      <c r="B258" t="s">
        <v>523</v>
      </c>
      <c r="C258" t="s">
        <v>76</v>
      </c>
      <c r="D258" t="s">
        <v>23</v>
      </c>
      <c r="E258" t="s">
        <v>24</v>
      </c>
      <c r="F258" t="s">
        <v>69</v>
      </c>
      <c r="G258" t="s">
        <v>85</v>
      </c>
      <c r="H258" t="s">
        <v>140</v>
      </c>
      <c r="I258" t="s">
        <v>71</v>
      </c>
      <c r="J258">
        <v>20</v>
      </c>
      <c r="K258">
        <v>900</v>
      </c>
      <c r="L258">
        <v>18</v>
      </c>
      <c r="M258">
        <v>14760</v>
      </c>
      <c r="N258">
        <v>11099.99</v>
      </c>
      <c r="O258">
        <v>3660.01</v>
      </c>
      <c r="P258" t="s">
        <v>65</v>
      </c>
      <c r="Q258" t="s">
        <v>55</v>
      </c>
      <c r="R258" t="s">
        <v>86</v>
      </c>
      <c r="S258">
        <f t="shared" si="6"/>
        <v>2025</v>
      </c>
      <c r="T258">
        <f t="shared" si="7"/>
        <v>6</v>
      </c>
    </row>
    <row r="259" spans="1:20" x14ac:dyDescent="0.3">
      <c r="A259" t="s">
        <v>494</v>
      </c>
      <c r="B259" t="s">
        <v>524</v>
      </c>
      <c r="C259" t="s">
        <v>58</v>
      </c>
      <c r="D259" t="s">
        <v>50</v>
      </c>
      <c r="E259" t="s">
        <v>35</v>
      </c>
      <c r="F259" t="s">
        <v>36</v>
      </c>
      <c r="G259" t="s">
        <v>46</v>
      </c>
      <c r="H259" t="s">
        <v>140</v>
      </c>
      <c r="I259" t="s">
        <v>71</v>
      </c>
      <c r="J259">
        <v>1</v>
      </c>
      <c r="K259">
        <v>900</v>
      </c>
      <c r="L259">
        <v>18</v>
      </c>
      <c r="M259">
        <v>738</v>
      </c>
      <c r="N259">
        <v>688.86</v>
      </c>
      <c r="O259">
        <v>49.14</v>
      </c>
      <c r="P259" t="s">
        <v>93</v>
      </c>
      <c r="Q259" t="s">
        <v>47</v>
      </c>
      <c r="R259" t="s">
        <v>61</v>
      </c>
      <c r="S259">
        <f t="shared" ref="S259:S322" si="8">YEAR(A259)</f>
        <v>2025</v>
      </c>
      <c r="T259">
        <f t="shared" si="7"/>
        <v>7</v>
      </c>
    </row>
    <row r="260" spans="1:20" x14ac:dyDescent="0.3">
      <c r="A260" t="s">
        <v>525</v>
      </c>
      <c r="B260" t="s">
        <v>526</v>
      </c>
      <c r="C260" t="s">
        <v>64</v>
      </c>
      <c r="D260" t="s">
        <v>43</v>
      </c>
      <c r="E260" t="s">
        <v>44</v>
      </c>
      <c r="F260" t="s">
        <v>45</v>
      </c>
      <c r="G260" t="s">
        <v>37</v>
      </c>
      <c r="H260" t="s">
        <v>27</v>
      </c>
      <c r="I260" t="s">
        <v>28</v>
      </c>
      <c r="J260">
        <v>8</v>
      </c>
      <c r="K260">
        <v>45000</v>
      </c>
      <c r="L260">
        <v>1</v>
      </c>
      <c r="M260">
        <v>356400</v>
      </c>
      <c r="N260">
        <v>312002.02</v>
      </c>
      <c r="O260">
        <v>44397.98</v>
      </c>
      <c r="P260" t="s">
        <v>29</v>
      </c>
      <c r="Q260" t="s">
        <v>55</v>
      </c>
      <c r="R260" t="s">
        <v>102</v>
      </c>
      <c r="S260">
        <f t="shared" si="8"/>
        <v>2025</v>
      </c>
      <c r="T260">
        <f t="shared" ref="T260:T323" si="9">MONTH(A260)</f>
        <v>10</v>
      </c>
    </row>
    <row r="261" spans="1:20" x14ac:dyDescent="0.3">
      <c r="A261" t="s">
        <v>489</v>
      </c>
      <c r="B261" t="s">
        <v>527</v>
      </c>
      <c r="C261" t="s">
        <v>98</v>
      </c>
      <c r="D261" t="s">
        <v>43</v>
      </c>
      <c r="E261" t="s">
        <v>35</v>
      </c>
      <c r="F261" t="s">
        <v>36</v>
      </c>
      <c r="G261" t="s">
        <v>26</v>
      </c>
      <c r="H261" t="s">
        <v>120</v>
      </c>
      <c r="I261" t="s">
        <v>28</v>
      </c>
      <c r="J261">
        <v>24</v>
      </c>
      <c r="K261">
        <v>15000</v>
      </c>
      <c r="L261">
        <v>10</v>
      </c>
      <c r="M261">
        <v>324000</v>
      </c>
      <c r="N261">
        <v>286275.13</v>
      </c>
      <c r="O261">
        <v>37724.870000000003</v>
      </c>
      <c r="P261" t="s">
        <v>38</v>
      </c>
      <c r="Q261" t="s">
        <v>90</v>
      </c>
      <c r="R261" t="s">
        <v>61</v>
      </c>
      <c r="S261">
        <f t="shared" si="8"/>
        <v>2025</v>
      </c>
      <c r="T261">
        <f t="shared" si="9"/>
        <v>5</v>
      </c>
    </row>
    <row r="262" spans="1:20" x14ac:dyDescent="0.3">
      <c r="A262" t="s">
        <v>528</v>
      </c>
      <c r="B262" t="s">
        <v>529</v>
      </c>
      <c r="C262" t="s">
        <v>108</v>
      </c>
      <c r="D262" t="s">
        <v>23</v>
      </c>
      <c r="E262" t="s">
        <v>51</v>
      </c>
      <c r="F262" t="s">
        <v>77</v>
      </c>
      <c r="G262" t="s">
        <v>85</v>
      </c>
      <c r="H262" t="s">
        <v>120</v>
      </c>
      <c r="I262" t="s">
        <v>28</v>
      </c>
      <c r="J262">
        <v>19</v>
      </c>
      <c r="K262">
        <v>15000</v>
      </c>
      <c r="L262">
        <v>18</v>
      </c>
      <c r="M262">
        <v>233700</v>
      </c>
      <c r="N262">
        <v>206365.51</v>
      </c>
      <c r="O262">
        <v>27334.49</v>
      </c>
      <c r="P262" t="s">
        <v>72</v>
      </c>
      <c r="Q262" t="s">
        <v>90</v>
      </c>
      <c r="R262" t="s">
        <v>31</v>
      </c>
      <c r="S262">
        <f t="shared" si="8"/>
        <v>2025</v>
      </c>
      <c r="T262">
        <f t="shared" si="9"/>
        <v>4</v>
      </c>
    </row>
    <row r="263" spans="1:20" x14ac:dyDescent="0.3">
      <c r="A263" t="s">
        <v>530</v>
      </c>
      <c r="B263" t="s">
        <v>531</v>
      </c>
      <c r="C263" t="s">
        <v>58</v>
      </c>
      <c r="D263" t="s">
        <v>43</v>
      </c>
      <c r="E263" t="s">
        <v>44</v>
      </c>
      <c r="F263" t="s">
        <v>89</v>
      </c>
      <c r="G263" t="s">
        <v>26</v>
      </c>
      <c r="H263" t="s">
        <v>120</v>
      </c>
      <c r="I263" t="s">
        <v>28</v>
      </c>
      <c r="J263">
        <v>22</v>
      </c>
      <c r="K263">
        <v>15000</v>
      </c>
      <c r="L263">
        <v>16</v>
      </c>
      <c r="M263">
        <v>277200</v>
      </c>
      <c r="N263">
        <v>243433.53</v>
      </c>
      <c r="O263">
        <v>33766.47</v>
      </c>
      <c r="P263" t="s">
        <v>38</v>
      </c>
      <c r="Q263" t="s">
        <v>55</v>
      </c>
      <c r="R263" t="s">
        <v>81</v>
      </c>
      <c r="S263">
        <f t="shared" si="8"/>
        <v>2025</v>
      </c>
      <c r="T263">
        <f t="shared" si="9"/>
        <v>5</v>
      </c>
    </row>
    <row r="264" spans="1:20" x14ac:dyDescent="0.3">
      <c r="A264" t="s">
        <v>532</v>
      </c>
      <c r="B264" t="s">
        <v>533</v>
      </c>
      <c r="C264" t="s">
        <v>64</v>
      </c>
      <c r="D264" t="s">
        <v>50</v>
      </c>
      <c r="E264" t="s">
        <v>44</v>
      </c>
      <c r="F264" t="s">
        <v>45</v>
      </c>
      <c r="G264" t="s">
        <v>85</v>
      </c>
      <c r="H264" t="s">
        <v>120</v>
      </c>
      <c r="I264" t="s">
        <v>28</v>
      </c>
      <c r="J264">
        <v>5</v>
      </c>
      <c r="K264">
        <v>15000</v>
      </c>
      <c r="L264">
        <v>14</v>
      </c>
      <c r="M264">
        <v>64500</v>
      </c>
      <c r="N264">
        <v>46958.15</v>
      </c>
      <c r="O264">
        <v>17541.849999999999</v>
      </c>
      <c r="P264" t="s">
        <v>65</v>
      </c>
      <c r="Q264" t="s">
        <v>47</v>
      </c>
      <c r="R264" t="s">
        <v>81</v>
      </c>
      <c r="S264">
        <f t="shared" si="8"/>
        <v>2025</v>
      </c>
      <c r="T264">
        <f t="shared" si="9"/>
        <v>1</v>
      </c>
    </row>
    <row r="265" spans="1:20" x14ac:dyDescent="0.3">
      <c r="A265" t="s">
        <v>418</v>
      </c>
      <c r="B265" t="s">
        <v>534</v>
      </c>
      <c r="C265" t="s">
        <v>137</v>
      </c>
      <c r="D265" t="s">
        <v>50</v>
      </c>
      <c r="E265" t="s">
        <v>51</v>
      </c>
      <c r="F265" t="s">
        <v>77</v>
      </c>
      <c r="G265" t="s">
        <v>46</v>
      </c>
      <c r="H265" t="s">
        <v>80</v>
      </c>
      <c r="I265" t="s">
        <v>28</v>
      </c>
      <c r="J265">
        <v>23</v>
      </c>
      <c r="K265">
        <v>12000</v>
      </c>
      <c r="L265">
        <v>12</v>
      </c>
      <c r="M265">
        <v>242880</v>
      </c>
      <c r="N265">
        <v>199054.31</v>
      </c>
      <c r="O265">
        <v>43825.69</v>
      </c>
      <c r="P265" t="s">
        <v>38</v>
      </c>
      <c r="Q265" t="s">
        <v>90</v>
      </c>
      <c r="R265" t="s">
        <v>73</v>
      </c>
      <c r="S265">
        <f t="shared" si="8"/>
        <v>2025</v>
      </c>
      <c r="T265">
        <f t="shared" si="9"/>
        <v>12</v>
      </c>
    </row>
    <row r="266" spans="1:20" x14ac:dyDescent="0.3">
      <c r="A266" t="s">
        <v>516</v>
      </c>
      <c r="B266" t="s">
        <v>535</v>
      </c>
      <c r="C266" t="s">
        <v>34</v>
      </c>
      <c r="D266" t="s">
        <v>50</v>
      </c>
      <c r="E266" t="s">
        <v>51</v>
      </c>
      <c r="F266" t="s">
        <v>192</v>
      </c>
      <c r="G266" t="s">
        <v>26</v>
      </c>
      <c r="H266" t="s">
        <v>132</v>
      </c>
      <c r="I266" t="s">
        <v>28</v>
      </c>
      <c r="J266">
        <v>23</v>
      </c>
      <c r="K266">
        <v>3500</v>
      </c>
      <c r="L266">
        <v>12</v>
      </c>
      <c r="M266">
        <v>70840</v>
      </c>
      <c r="N266">
        <v>58727.48</v>
      </c>
      <c r="O266">
        <v>12112.52</v>
      </c>
      <c r="P266" t="s">
        <v>93</v>
      </c>
      <c r="Q266" t="s">
        <v>55</v>
      </c>
      <c r="R266" t="s">
        <v>123</v>
      </c>
      <c r="S266">
        <f t="shared" si="8"/>
        <v>2025</v>
      </c>
      <c r="T266">
        <f t="shared" si="9"/>
        <v>5</v>
      </c>
    </row>
    <row r="267" spans="1:20" x14ac:dyDescent="0.3">
      <c r="A267" t="s">
        <v>536</v>
      </c>
      <c r="B267" t="s">
        <v>537</v>
      </c>
      <c r="C267" t="s">
        <v>84</v>
      </c>
      <c r="D267" t="s">
        <v>50</v>
      </c>
      <c r="E267" t="s">
        <v>51</v>
      </c>
      <c r="F267" t="s">
        <v>77</v>
      </c>
      <c r="G267" t="s">
        <v>46</v>
      </c>
      <c r="H267" t="s">
        <v>140</v>
      </c>
      <c r="I267" t="s">
        <v>71</v>
      </c>
      <c r="J267">
        <v>3</v>
      </c>
      <c r="K267">
        <v>900</v>
      </c>
      <c r="L267">
        <v>1</v>
      </c>
      <c r="M267">
        <v>2673</v>
      </c>
      <c r="N267">
        <v>2485.9499999999998</v>
      </c>
      <c r="O267">
        <v>187.05</v>
      </c>
      <c r="P267" t="s">
        <v>38</v>
      </c>
      <c r="Q267" t="s">
        <v>90</v>
      </c>
      <c r="R267" t="s">
        <v>81</v>
      </c>
      <c r="S267">
        <f t="shared" si="8"/>
        <v>2025</v>
      </c>
      <c r="T267">
        <f t="shared" si="9"/>
        <v>3</v>
      </c>
    </row>
    <row r="268" spans="1:20" x14ac:dyDescent="0.3">
      <c r="A268" t="s">
        <v>538</v>
      </c>
      <c r="B268" t="s">
        <v>539</v>
      </c>
      <c r="C268" t="s">
        <v>143</v>
      </c>
      <c r="D268" t="s">
        <v>43</v>
      </c>
      <c r="E268" t="s">
        <v>24</v>
      </c>
      <c r="F268" t="s">
        <v>25</v>
      </c>
      <c r="G268" t="s">
        <v>46</v>
      </c>
      <c r="H268" t="s">
        <v>80</v>
      </c>
      <c r="I268" t="s">
        <v>28</v>
      </c>
      <c r="J268">
        <v>18</v>
      </c>
      <c r="K268">
        <v>12000</v>
      </c>
      <c r="L268">
        <v>15</v>
      </c>
      <c r="M268">
        <v>183600</v>
      </c>
      <c r="N268">
        <v>134932.65</v>
      </c>
      <c r="O268">
        <v>48667.35</v>
      </c>
      <c r="P268" t="s">
        <v>65</v>
      </c>
      <c r="Q268" t="s">
        <v>90</v>
      </c>
      <c r="R268" t="s">
        <v>61</v>
      </c>
      <c r="S268">
        <f t="shared" si="8"/>
        <v>2025</v>
      </c>
      <c r="T268">
        <f t="shared" si="9"/>
        <v>9</v>
      </c>
    </row>
    <row r="269" spans="1:20" x14ac:dyDescent="0.3">
      <c r="A269" t="s">
        <v>540</v>
      </c>
      <c r="B269" t="s">
        <v>541</v>
      </c>
      <c r="C269" t="s">
        <v>64</v>
      </c>
      <c r="D269" t="s">
        <v>50</v>
      </c>
      <c r="E269" t="s">
        <v>35</v>
      </c>
      <c r="F269" t="s">
        <v>36</v>
      </c>
      <c r="G269" t="s">
        <v>46</v>
      </c>
      <c r="H269" t="s">
        <v>70</v>
      </c>
      <c r="I269" t="s">
        <v>71</v>
      </c>
      <c r="J269">
        <v>14</v>
      </c>
      <c r="K269">
        <v>600</v>
      </c>
      <c r="L269">
        <v>8</v>
      </c>
      <c r="M269">
        <v>7728</v>
      </c>
      <c r="N269">
        <v>7018.07</v>
      </c>
      <c r="O269">
        <v>709.93</v>
      </c>
      <c r="P269" t="s">
        <v>38</v>
      </c>
      <c r="Q269" t="s">
        <v>55</v>
      </c>
      <c r="R269" t="s">
        <v>81</v>
      </c>
      <c r="S269">
        <f t="shared" si="8"/>
        <v>2025</v>
      </c>
      <c r="T269">
        <f t="shared" si="9"/>
        <v>8</v>
      </c>
    </row>
    <row r="270" spans="1:20" x14ac:dyDescent="0.3">
      <c r="A270" t="s">
        <v>109</v>
      </c>
      <c r="B270" t="s">
        <v>542</v>
      </c>
      <c r="C270" t="s">
        <v>64</v>
      </c>
      <c r="D270" t="s">
        <v>50</v>
      </c>
      <c r="E270" t="s">
        <v>24</v>
      </c>
      <c r="F270" t="s">
        <v>69</v>
      </c>
      <c r="G270" t="s">
        <v>26</v>
      </c>
      <c r="H270" t="s">
        <v>80</v>
      </c>
      <c r="I270" t="s">
        <v>28</v>
      </c>
      <c r="J270">
        <v>2</v>
      </c>
      <c r="K270">
        <v>12000</v>
      </c>
      <c r="L270">
        <v>7</v>
      </c>
      <c r="M270">
        <v>22320</v>
      </c>
      <c r="N270">
        <v>17295.57</v>
      </c>
      <c r="O270">
        <v>5024.43</v>
      </c>
      <c r="P270" t="s">
        <v>72</v>
      </c>
      <c r="Q270" t="s">
        <v>47</v>
      </c>
      <c r="R270" t="s">
        <v>102</v>
      </c>
      <c r="S270">
        <f t="shared" si="8"/>
        <v>2025</v>
      </c>
      <c r="T270">
        <f t="shared" si="9"/>
        <v>4</v>
      </c>
    </row>
    <row r="271" spans="1:20" x14ac:dyDescent="0.3">
      <c r="A271" t="s">
        <v>20</v>
      </c>
      <c r="B271" t="s">
        <v>543</v>
      </c>
      <c r="C271" t="s">
        <v>64</v>
      </c>
      <c r="D271" t="s">
        <v>23</v>
      </c>
      <c r="E271" t="s">
        <v>24</v>
      </c>
      <c r="F271" t="s">
        <v>69</v>
      </c>
      <c r="G271" t="s">
        <v>85</v>
      </c>
      <c r="H271" t="s">
        <v>70</v>
      </c>
      <c r="I271" t="s">
        <v>71</v>
      </c>
      <c r="J271">
        <v>16</v>
      </c>
      <c r="K271">
        <v>600</v>
      </c>
      <c r="L271">
        <v>8</v>
      </c>
      <c r="M271">
        <v>8832</v>
      </c>
      <c r="N271">
        <v>7854.02</v>
      </c>
      <c r="O271">
        <v>977.98</v>
      </c>
      <c r="P271" t="s">
        <v>72</v>
      </c>
      <c r="Q271" t="s">
        <v>90</v>
      </c>
      <c r="R271" t="s">
        <v>123</v>
      </c>
      <c r="S271">
        <f t="shared" si="8"/>
        <v>2025</v>
      </c>
      <c r="T271">
        <f t="shared" si="9"/>
        <v>12</v>
      </c>
    </row>
    <row r="272" spans="1:20" x14ac:dyDescent="0.3">
      <c r="A272" t="s">
        <v>544</v>
      </c>
      <c r="B272" t="s">
        <v>545</v>
      </c>
      <c r="C272" t="s">
        <v>58</v>
      </c>
      <c r="D272" t="s">
        <v>23</v>
      </c>
      <c r="E272" t="s">
        <v>51</v>
      </c>
      <c r="F272" t="s">
        <v>99</v>
      </c>
      <c r="G272" t="s">
        <v>26</v>
      </c>
      <c r="H272" t="s">
        <v>80</v>
      </c>
      <c r="I272" t="s">
        <v>28</v>
      </c>
      <c r="J272">
        <v>19</v>
      </c>
      <c r="K272">
        <v>12000</v>
      </c>
      <c r="L272">
        <v>11</v>
      </c>
      <c r="M272">
        <v>202920</v>
      </c>
      <c r="N272">
        <v>160086.56</v>
      </c>
      <c r="O272">
        <v>42833.440000000002</v>
      </c>
      <c r="P272" t="s">
        <v>93</v>
      </c>
      <c r="Q272" t="s">
        <v>90</v>
      </c>
      <c r="R272" t="s">
        <v>61</v>
      </c>
      <c r="S272">
        <f t="shared" si="8"/>
        <v>2025</v>
      </c>
      <c r="T272">
        <f t="shared" si="9"/>
        <v>10</v>
      </c>
    </row>
    <row r="273" spans="1:20" x14ac:dyDescent="0.3">
      <c r="A273" t="s">
        <v>546</v>
      </c>
      <c r="B273" t="s">
        <v>547</v>
      </c>
      <c r="C273" t="s">
        <v>64</v>
      </c>
      <c r="D273" t="s">
        <v>43</v>
      </c>
      <c r="E273" t="s">
        <v>35</v>
      </c>
      <c r="F273" t="s">
        <v>36</v>
      </c>
      <c r="G273" t="s">
        <v>85</v>
      </c>
      <c r="H273" t="s">
        <v>27</v>
      </c>
      <c r="I273" t="s">
        <v>28</v>
      </c>
      <c r="J273">
        <v>1</v>
      </c>
      <c r="K273">
        <v>45000</v>
      </c>
      <c r="L273">
        <v>3</v>
      </c>
      <c r="M273">
        <v>43650</v>
      </c>
      <c r="N273">
        <v>31739.58</v>
      </c>
      <c r="O273">
        <v>11910.42</v>
      </c>
      <c r="P273" t="s">
        <v>93</v>
      </c>
      <c r="Q273" t="s">
        <v>47</v>
      </c>
      <c r="R273" t="s">
        <v>102</v>
      </c>
      <c r="S273">
        <f t="shared" si="8"/>
        <v>2025</v>
      </c>
      <c r="T273">
        <f t="shared" si="9"/>
        <v>8</v>
      </c>
    </row>
    <row r="274" spans="1:20" x14ac:dyDescent="0.3">
      <c r="A274" t="s">
        <v>400</v>
      </c>
      <c r="B274" t="s">
        <v>548</v>
      </c>
      <c r="C274" t="s">
        <v>64</v>
      </c>
      <c r="D274" t="s">
        <v>50</v>
      </c>
      <c r="E274" t="s">
        <v>51</v>
      </c>
      <c r="F274" t="s">
        <v>77</v>
      </c>
      <c r="G274" t="s">
        <v>37</v>
      </c>
      <c r="H274" t="s">
        <v>132</v>
      </c>
      <c r="I274" t="s">
        <v>28</v>
      </c>
      <c r="J274">
        <v>6</v>
      </c>
      <c r="K274">
        <v>3500</v>
      </c>
      <c r="L274">
        <v>6</v>
      </c>
      <c r="M274">
        <v>19740</v>
      </c>
      <c r="N274">
        <v>15467.17</v>
      </c>
      <c r="O274">
        <v>4272.83</v>
      </c>
      <c r="P274" t="s">
        <v>38</v>
      </c>
      <c r="Q274" t="s">
        <v>47</v>
      </c>
      <c r="R274" t="s">
        <v>81</v>
      </c>
      <c r="S274">
        <f t="shared" si="8"/>
        <v>2025</v>
      </c>
      <c r="T274">
        <f t="shared" si="9"/>
        <v>9</v>
      </c>
    </row>
    <row r="275" spans="1:20" x14ac:dyDescent="0.3">
      <c r="A275" t="s">
        <v>549</v>
      </c>
      <c r="B275" t="s">
        <v>550</v>
      </c>
      <c r="C275" t="s">
        <v>137</v>
      </c>
      <c r="D275" t="s">
        <v>50</v>
      </c>
      <c r="E275" t="s">
        <v>44</v>
      </c>
      <c r="F275" t="s">
        <v>45</v>
      </c>
      <c r="G275" t="s">
        <v>46</v>
      </c>
      <c r="H275" t="s">
        <v>59</v>
      </c>
      <c r="I275" t="s">
        <v>60</v>
      </c>
      <c r="J275">
        <v>7</v>
      </c>
      <c r="K275">
        <v>4500</v>
      </c>
      <c r="L275">
        <v>7</v>
      </c>
      <c r="M275">
        <v>29295</v>
      </c>
      <c r="N275">
        <v>23227.99</v>
      </c>
      <c r="O275">
        <v>6067.01</v>
      </c>
      <c r="P275" t="s">
        <v>72</v>
      </c>
      <c r="Q275" t="s">
        <v>47</v>
      </c>
      <c r="R275" t="s">
        <v>102</v>
      </c>
      <c r="S275">
        <f t="shared" si="8"/>
        <v>2025</v>
      </c>
      <c r="T275">
        <f t="shared" si="9"/>
        <v>1</v>
      </c>
    </row>
    <row r="276" spans="1:20" x14ac:dyDescent="0.3">
      <c r="A276" t="s">
        <v>94</v>
      </c>
      <c r="B276" t="s">
        <v>551</v>
      </c>
      <c r="C276" t="s">
        <v>42</v>
      </c>
      <c r="D276" t="s">
        <v>43</v>
      </c>
      <c r="E276" t="s">
        <v>35</v>
      </c>
      <c r="F276" t="s">
        <v>36</v>
      </c>
      <c r="G276" t="s">
        <v>85</v>
      </c>
      <c r="H276" t="s">
        <v>140</v>
      </c>
      <c r="I276" t="s">
        <v>71</v>
      </c>
      <c r="J276">
        <v>2</v>
      </c>
      <c r="K276">
        <v>900</v>
      </c>
      <c r="L276">
        <v>20</v>
      </c>
      <c r="M276">
        <v>1440</v>
      </c>
      <c r="N276">
        <v>1109.25</v>
      </c>
      <c r="O276">
        <v>330.75</v>
      </c>
      <c r="P276" t="s">
        <v>65</v>
      </c>
      <c r="Q276" t="s">
        <v>47</v>
      </c>
      <c r="R276" t="s">
        <v>31</v>
      </c>
      <c r="S276">
        <f t="shared" si="8"/>
        <v>2025</v>
      </c>
      <c r="T276">
        <f t="shared" si="9"/>
        <v>9</v>
      </c>
    </row>
    <row r="277" spans="1:20" x14ac:dyDescent="0.3">
      <c r="A277" t="s">
        <v>552</v>
      </c>
      <c r="B277" t="s">
        <v>553</v>
      </c>
      <c r="C277" t="s">
        <v>143</v>
      </c>
      <c r="D277" t="s">
        <v>43</v>
      </c>
      <c r="E277" t="s">
        <v>44</v>
      </c>
      <c r="F277" t="s">
        <v>89</v>
      </c>
      <c r="G277" t="s">
        <v>26</v>
      </c>
      <c r="H277" t="s">
        <v>120</v>
      </c>
      <c r="I277" t="s">
        <v>28</v>
      </c>
      <c r="J277">
        <v>4</v>
      </c>
      <c r="K277">
        <v>15000</v>
      </c>
      <c r="L277">
        <v>20</v>
      </c>
      <c r="M277">
        <v>48000</v>
      </c>
      <c r="N277">
        <v>42081.8</v>
      </c>
      <c r="O277">
        <v>5918.2</v>
      </c>
      <c r="P277" t="s">
        <v>38</v>
      </c>
      <c r="Q277" t="s">
        <v>55</v>
      </c>
      <c r="R277" t="s">
        <v>39</v>
      </c>
      <c r="S277">
        <f t="shared" si="8"/>
        <v>2025</v>
      </c>
      <c r="T277">
        <f t="shared" si="9"/>
        <v>12</v>
      </c>
    </row>
    <row r="278" spans="1:20" x14ac:dyDescent="0.3">
      <c r="A278" t="s">
        <v>275</v>
      </c>
      <c r="B278" t="s">
        <v>554</v>
      </c>
      <c r="C278" t="s">
        <v>76</v>
      </c>
      <c r="D278" t="s">
        <v>23</v>
      </c>
      <c r="E278" t="s">
        <v>44</v>
      </c>
      <c r="F278" t="s">
        <v>89</v>
      </c>
      <c r="G278" t="s">
        <v>46</v>
      </c>
      <c r="H278" t="s">
        <v>53</v>
      </c>
      <c r="I278" t="s">
        <v>54</v>
      </c>
      <c r="J278">
        <v>6</v>
      </c>
      <c r="K278">
        <v>2500</v>
      </c>
      <c r="L278">
        <v>4</v>
      </c>
      <c r="M278">
        <v>14400</v>
      </c>
      <c r="N278">
        <v>12133.28</v>
      </c>
      <c r="O278">
        <v>2266.7199999999998</v>
      </c>
      <c r="P278" t="s">
        <v>38</v>
      </c>
      <c r="Q278" t="s">
        <v>90</v>
      </c>
      <c r="R278" t="s">
        <v>31</v>
      </c>
      <c r="S278">
        <f t="shared" si="8"/>
        <v>2025</v>
      </c>
      <c r="T278">
        <f t="shared" si="9"/>
        <v>6</v>
      </c>
    </row>
    <row r="279" spans="1:20" x14ac:dyDescent="0.3">
      <c r="A279" t="s">
        <v>555</v>
      </c>
      <c r="B279" t="s">
        <v>556</v>
      </c>
      <c r="C279" t="s">
        <v>64</v>
      </c>
      <c r="D279" t="s">
        <v>23</v>
      </c>
      <c r="E279" t="s">
        <v>51</v>
      </c>
      <c r="F279" t="s">
        <v>77</v>
      </c>
      <c r="G279" t="s">
        <v>26</v>
      </c>
      <c r="H279" t="s">
        <v>80</v>
      </c>
      <c r="I279" t="s">
        <v>28</v>
      </c>
      <c r="J279">
        <v>2</v>
      </c>
      <c r="K279">
        <v>12000</v>
      </c>
      <c r="L279">
        <v>16</v>
      </c>
      <c r="M279">
        <v>20160</v>
      </c>
      <c r="N279">
        <v>14767.65</v>
      </c>
      <c r="O279">
        <v>5392.35</v>
      </c>
      <c r="P279" t="s">
        <v>93</v>
      </c>
      <c r="Q279" t="s">
        <v>90</v>
      </c>
      <c r="R279" t="s">
        <v>86</v>
      </c>
      <c r="S279">
        <f t="shared" si="8"/>
        <v>2025</v>
      </c>
      <c r="T279">
        <f t="shared" si="9"/>
        <v>9</v>
      </c>
    </row>
    <row r="280" spans="1:20" x14ac:dyDescent="0.3">
      <c r="A280" t="s">
        <v>557</v>
      </c>
      <c r="B280" t="s">
        <v>558</v>
      </c>
      <c r="C280" t="s">
        <v>143</v>
      </c>
      <c r="D280" t="s">
        <v>50</v>
      </c>
      <c r="E280" t="s">
        <v>35</v>
      </c>
      <c r="F280" t="s">
        <v>36</v>
      </c>
      <c r="G280" t="s">
        <v>37</v>
      </c>
      <c r="H280" t="s">
        <v>70</v>
      </c>
      <c r="I280" t="s">
        <v>71</v>
      </c>
      <c r="J280">
        <v>13</v>
      </c>
      <c r="K280">
        <v>600</v>
      </c>
      <c r="L280">
        <v>20</v>
      </c>
      <c r="M280">
        <v>6240</v>
      </c>
      <c r="N280">
        <v>5015.29</v>
      </c>
      <c r="O280">
        <v>1224.71</v>
      </c>
      <c r="P280" t="s">
        <v>65</v>
      </c>
      <c r="Q280" t="s">
        <v>90</v>
      </c>
      <c r="R280" t="s">
        <v>86</v>
      </c>
      <c r="S280">
        <f t="shared" si="8"/>
        <v>2025</v>
      </c>
      <c r="T280">
        <f t="shared" si="9"/>
        <v>1</v>
      </c>
    </row>
    <row r="281" spans="1:20" x14ac:dyDescent="0.3">
      <c r="A281" t="s">
        <v>82</v>
      </c>
      <c r="B281" t="s">
        <v>559</v>
      </c>
      <c r="C281" t="s">
        <v>64</v>
      </c>
      <c r="D281" t="s">
        <v>23</v>
      </c>
      <c r="E281" t="s">
        <v>24</v>
      </c>
      <c r="F281" t="s">
        <v>69</v>
      </c>
      <c r="G281" t="s">
        <v>37</v>
      </c>
      <c r="H281" t="s">
        <v>80</v>
      </c>
      <c r="I281" t="s">
        <v>28</v>
      </c>
      <c r="J281">
        <v>21</v>
      </c>
      <c r="K281">
        <v>12000</v>
      </c>
      <c r="L281">
        <v>6</v>
      </c>
      <c r="M281">
        <v>236880</v>
      </c>
      <c r="N281">
        <v>207205.3</v>
      </c>
      <c r="O281">
        <v>29674.7</v>
      </c>
      <c r="P281" t="s">
        <v>29</v>
      </c>
      <c r="Q281" t="s">
        <v>90</v>
      </c>
      <c r="R281" t="s">
        <v>31</v>
      </c>
      <c r="S281">
        <f t="shared" si="8"/>
        <v>2025</v>
      </c>
      <c r="T281">
        <f t="shared" si="9"/>
        <v>12</v>
      </c>
    </row>
    <row r="282" spans="1:20" x14ac:dyDescent="0.3">
      <c r="A282" t="s">
        <v>233</v>
      </c>
      <c r="B282" t="s">
        <v>560</v>
      </c>
      <c r="C282" t="s">
        <v>34</v>
      </c>
      <c r="D282" t="s">
        <v>50</v>
      </c>
      <c r="E282" t="s">
        <v>35</v>
      </c>
      <c r="F282" t="s">
        <v>36</v>
      </c>
      <c r="G282" t="s">
        <v>37</v>
      </c>
      <c r="H282" t="s">
        <v>59</v>
      </c>
      <c r="I282" t="s">
        <v>60</v>
      </c>
      <c r="J282">
        <v>15</v>
      </c>
      <c r="K282">
        <v>4500</v>
      </c>
      <c r="L282">
        <v>18</v>
      </c>
      <c r="M282">
        <v>55350</v>
      </c>
      <c r="N282">
        <v>48093.54</v>
      </c>
      <c r="O282">
        <v>7256.46</v>
      </c>
      <c r="P282" t="s">
        <v>72</v>
      </c>
      <c r="Q282" t="s">
        <v>47</v>
      </c>
      <c r="R282" t="s">
        <v>61</v>
      </c>
      <c r="S282">
        <f t="shared" si="8"/>
        <v>2025</v>
      </c>
      <c r="T282">
        <f t="shared" si="9"/>
        <v>5</v>
      </c>
    </row>
    <row r="283" spans="1:20" x14ac:dyDescent="0.3">
      <c r="A283" t="s">
        <v>398</v>
      </c>
      <c r="B283" t="s">
        <v>561</v>
      </c>
      <c r="C283" t="s">
        <v>42</v>
      </c>
      <c r="D283" t="s">
        <v>50</v>
      </c>
      <c r="E283" t="s">
        <v>44</v>
      </c>
      <c r="F283" t="s">
        <v>45</v>
      </c>
      <c r="G283" t="s">
        <v>26</v>
      </c>
      <c r="H283" t="s">
        <v>120</v>
      </c>
      <c r="I283" t="s">
        <v>28</v>
      </c>
      <c r="J283">
        <v>5</v>
      </c>
      <c r="K283">
        <v>15000</v>
      </c>
      <c r="L283">
        <v>4</v>
      </c>
      <c r="M283">
        <v>72000</v>
      </c>
      <c r="N283">
        <v>58679.09</v>
      </c>
      <c r="O283">
        <v>13320.91</v>
      </c>
      <c r="P283" t="s">
        <v>72</v>
      </c>
      <c r="Q283" t="s">
        <v>90</v>
      </c>
      <c r="R283" t="s">
        <v>73</v>
      </c>
      <c r="S283">
        <f t="shared" si="8"/>
        <v>2025</v>
      </c>
      <c r="T283">
        <f t="shared" si="9"/>
        <v>10</v>
      </c>
    </row>
    <row r="284" spans="1:20" x14ac:dyDescent="0.3">
      <c r="A284" t="s">
        <v>391</v>
      </c>
      <c r="B284" t="s">
        <v>562</v>
      </c>
      <c r="C284" t="s">
        <v>143</v>
      </c>
      <c r="D284" t="s">
        <v>23</v>
      </c>
      <c r="E284" t="s">
        <v>51</v>
      </c>
      <c r="F284" t="s">
        <v>99</v>
      </c>
      <c r="G284" t="s">
        <v>46</v>
      </c>
      <c r="H284" t="s">
        <v>80</v>
      </c>
      <c r="I284" t="s">
        <v>28</v>
      </c>
      <c r="J284">
        <v>15</v>
      </c>
      <c r="K284">
        <v>12000</v>
      </c>
      <c r="L284">
        <v>1</v>
      </c>
      <c r="M284">
        <v>178200</v>
      </c>
      <c r="N284">
        <v>158776.57999999999</v>
      </c>
      <c r="O284">
        <v>19423.419999999998</v>
      </c>
      <c r="P284" t="s">
        <v>38</v>
      </c>
      <c r="Q284" t="s">
        <v>30</v>
      </c>
      <c r="R284" t="s">
        <v>39</v>
      </c>
      <c r="S284">
        <f t="shared" si="8"/>
        <v>2025</v>
      </c>
      <c r="T284">
        <f t="shared" si="9"/>
        <v>7</v>
      </c>
    </row>
    <row r="285" spans="1:20" x14ac:dyDescent="0.3">
      <c r="A285" t="s">
        <v>167</v>
      </c>
      <c r="B285" t="s">
        <v>563</v>
      </c>
      <c r="C285" t="s">
        <v>76</v>
      </c>
      <c r="D285" t="s">
        <v>50</v>
      </c>
      <c r="E285" t="s">
        <v>35</v>
      </c>
      <c r="F285" t="s">
        <v>36</v>
      </c>
      <c r="G285" t="s">
        <v>37</v>
      </c>
      <c r="H285" t="s">
        <v>80</v>
      </c>
      <c r="I285" t="s">
        <v>28</v>
      </c>
      <c r="J285">
        <v>2</v>
      </c>
      <c r="K285">
        <v>12000</v>
      </c>
      <c r="L285">
        <v>4</v>
      </c>
      <c r="M285">
        <v>23040</v>
      </c>
      <c r="N285">
        <v>20460.66</v>
      </c>
      <c r="O285">
        <v>2579.34</v>
      </c>
      <c r="P285" t="s">
        <v>72</v>
      </c>
      <c r="Q285" t="s">
        <v>30</v>
      </c>
      <c r="R285" t="s">
        <v>73</v>
      </c>
      <c r="S285">
        <f t="shared" si="8"/>
        <v>2025</v>
      </c>
      <c r="T285">
        <f t="shared" si="9"/>
        <v>8</v>
      </c>
    </row>
    <row r="286" spans="1:20" x14ac:dyDescent="0.3">
      <c r="A286" t="s">
        <v>262</v>
      </c>
      <c r="B286" t="s">
        <v>564</v>
      </c>
      <c r="C286" t="s">
        <v>76</v>
      </c>
      <c r="D286" t="s">
        <v>23</v>
      </c>
      <c r="E286" t="s">
        <v>51</v>
      </c>
      <c r="F286" t="s">
        <v>52</v>
      </c>
      <c r="G286" t="s">
        <v>85</v>
      </c>
      <c r="H286" t="s">
        <v>53</v>
      </c>
      <c r="I286" t="s">
        <v>54</v>
      </c>
      <c r="J286">
        <v>13</v>
      </c>
      <c r="K286">
        <v>2500</v>
      </c>
      <c r="L286">
        <v>0</v>
      </c>
      <c r="M286">
        <v>32500</v>
      </c>
      <c r="N286">
        <v>25348.720000000001</v>
      </c>
      <c r="O286">
        <v>7151.28</v>
      </c>
      <c r="P286" t="s">
        <v>38</v>
      </c>
      <c r="Q286" t="s">
        <v>30</v>
      </c>
      <c r="R286" t="s">
        <v>102</v>
      </c>
      <c r="S286">
        <f t="shared" si="8"/>
        <v>2025</v>
      </c>
      <c r="T286">
        <f t="shared" si="9"/>
        <v>8</v>
      </c>
    </row>
    <row r="287" spans="1:20" x14ac:dyDescent="0.3">
      <c r="A287" t="s">
        <v>565</v>
      </c>
      <c r="B287" t="s">
        <v>566</v>
      </c>
      <c r="C287" t="s">
        <v>84</v>
      </c>
      <c r="D287" t="s">
        <v>50</v>
      </c>
      <c r="E287" t="s">
        <v>24</v>
      </c>
      <c r="F287" t="s">
        <v>111</v>
      </c>
      <c r="G287" t="s">
        <v>26</v>
      </c>
      <c r="H287" t="s">
        <v>120</v>
      </c>
      <c r="I287" t="s">
        <v>28</v>
      </c>
      <c r="J287">
        <v>6</v>
      </c>
      <c r="K287">
        <v>15000</v>
      </c>
      <c r="L287">
        <v>9</v>
      </c>
      <c r="M287">
        <v>81900</v>
      </c>
      <c r="N287">
        <v>61476.42</v>
      </c>
      <c r="O287">
        <v>20423.580000000002</v>
      </c>
      <c r="P287" t="s">
        <v>38</v>
      </c>
      <c r="Q287" t="s">
        <v>55</v>
      </c>
      <c r="R287" t="s">
        <v>39</v>
      </c>
      <c r="S287">
        <f t="shared" si="8"/>
        <v>2025</v>
      </c>
      <c r="T287">
        <f t="shared" si="9"/>
        <v>9</v>
      </c>
    </row>
    <row r="288" spans="1:20" x14ac:dyDescent="0.3">
      <c r="A288" t="s">
        <v>175</v>
      </c>
      <c r="B288" t="s">
        <v>567</v>
      </c>
      <c r="C288" t="s">
        <v>137</v>
      </c>
      <c r="D288" t="s">
        <v>43</v>
      </c>
      <c r="E288" t="s">
        <v>51</v>
      </c>
      <c r="F288" t="s">
        <v>52</v>
      </c>
      <c r="G288" t="s">
        <v>37</v>
      </c>
      <c r="H288" t="s">
        <v>120</v>
      </c>
      <c r="I288" t="s">
        <v>28</v>
      </c>
      <c r="J288">
        <v>22</v>
      </c>
      <c r="K288">
        <v>15000</v>
      </c>
      <c r="L288">
        <v>13</v>
      </c>
      <c r="M288">
        <v>287100</v>
      </c>
      <c r="N288">
        <v>266083.86</v>
      </c>
      <c r="O288">
        <v>21016.14</v>
      </c>
      <c r="P288" t="s">
        <v>65</v>
      </c>
      <c r="Q288" t="s">
        <v>30</v>
      </c>
      <c r="R288" t="s">
        <v>81</v>
      </c>
      <c r="S288">
        <f t="shared" si="8"/>
        <v>2025</v>
      </c>
      <c r="T288">
        <f t="shared" si="9"/>
        <v>7</v>
      </c>
    </row>
    <row r="289" spans="1:20" x14ac:dyDescent="0.3">
      <c r="A289" t="s">
        <v>568</v>
      </c>
      <c r="B289" t="s">
        <v>569</v>
      </c>
      <c r="C289" t="s">
        <v>34</v>
      </c>
      <c r="D289" t="s">
        <v>50</v>
      </c>
      <c r="E289" t="s">
        <v>35</v>
      </c>
      <c r="F289" t="s">
        <v>36</v>
      </c>
      <c r="G289" t="s">
        <v>85</v>
      </c>
      <c r="H289" t="s">
        <v>140</v>
      </c>
      <c r="I289" t="s">
        <v>71</v>
      </c>
      <c r="J289">
        <v>10</v>
      </c>
      <c r="K289">
        <v>900</v>
      </c>
      <c r="L289">
        <v>2</v>
      </c>
      <c r="M289">
        <v>8820</v>
      </c>
      <c r="N289">
        <v>6915.32</v>
      </c>
      <c r="O289">
        <v>1904.68</v>
      </c>
      <c r="P289" t="s">
        <v>93</v>
      </c>
      <c r="Q289" t="s">
        <v>90</v>
      </c>
      <c r="R289" t="s">
        <v>61</v>
      </c>
      <c r="S289">
        <f t="shared" si="8"/>
        <v>2025</v>
      </c>
      <c r="T289">
        <f t="shared" si="9"/>
        <v>9</v>
      </c>
    </row>
    <row r="290" spans="1:20" x14ac:dyDescent="0.3">
      <c r="A290" t="s">
        <v>570</v>
      </c>
      <c r="B290" t="s">
        <v>571</v>
      </c>
      <c r="C290" t="s">
        <v>84</v>
      </c>
      <c r="D290" t="s">
        <v>23</v>
      </c>
      <c r="E290" t="s">
        <v>24</v>
      </c>
      <c r="F290" t="s">
        <v>25</v>
      </c>
      <c r="G290" t="s">
        <v>46</v>
      </c>
      <c r="H290" t="s">
        <v>120</v>
      </c>
      <c r="I290" t="s">
        <v>28</v>
      </c>
      <c r="J290">
        <v>17</v>
      </c>
      <c r="K290">
        <v>15000</v>
      </c>
      <c r="L290">
        <v>12</v>
      </c>
      <c r="M290">
        <v>224400</v>
      </c>
      <c r="N290">
        <v>193112.51</v>
      </c>
      <c r="O290">
        <v>31287.49</v>
      </c>
      <c r="P290" t="s">
        <v>93</v>
      </c>
      <c r="Q290" t="s">
        <v>55</v>
      </c>
      <c r="R290" t="s">
        <v>81</v>
      </c>
      <c r="S290">
        <f t="shared" si="8"/>
        <v>2025</v>
      </c>
      <c r="T290">
        <f t="shared" si="9"/>
        <v>9</v>
      </c>
    </row>
    <row r="291" spans="1:20" x14ac:dyDescent="0.3">
      <c r="A291" t="s">
        <v>555</v>
      </c>
      <c r="B291" t="s">
        <v>572</v>
      </c>
      <c r="C291" t="s">
        <v>143</v>
      </c>
      <c r="D291" t="s">
        <v>43</v>
      </c>
      <c r="E291" t="s">
        <v>51</v>
      </c>
      <c r="F291" t="s">
        <v>192</v>
      </c>
      <c r="G291" t="s">
        <v>46</v>
      </c>
      <c r="H291" t="s">
        <v>120</v>
      </c>
      <c r="I291" t="s">
        <v>28</v>
      </c>
      <c r="J291">
        <v>15</v>
      </c>
      <c r="K291">
        <v>15000</v>
      </c>
      <c r="L291">
        <v>11</v>
      </c>
      <c r="M291">
        <v>200250</v>
      </c>
      <c r="N291">
        <v>145842.82999999999</v>
      </c>
      <c r="O291">
        <v>54407.17</v>
      </c>
      <c r="P291" t="s">
        <v>93</v>
      </c>
      <c r="Q291" t="s">
        <v>30</v>
      </c>
      <c r="R291" t="s">
        <v>31</v>
      </c>
      <c r="S291">
        <f t="shared" si="8"/>
        <v>2025</v>
      </c>
      <c r="T291">
        <f t="shared" si="9"/>
        <v>9</v>
      </c>
    </row>
    <row r="292" spans="1:20" x14ac:dyDescent="0.3">
      <c r="A292" t="s">
        <v>277</v>
      </c>
      <c r="B292" t="s">
        <v>573</v>
      </c>
      <c r="C292" t="s">
        <v>34</v>
      </c>
      <c r="D292" t="s">
        <v>50</v>
      </c>
      <c r="E292" t="s">
        <v>35</v>
      </c>
      <c r="F292" t="s">
        <v>36</v>
      </c>
      <c r="G292" t="s">
        <v>46</v>
      </c>
      <c r="H292" t="s">
        <v>27</v>
      </c>
      <c r="I292" t="s">
        <v>28</v>
      </c>
      <c r="J292">
        <v>5</v>
      </c>
      <c r="K292">
        <v>45000</v>
      </c>
      <c r="L292">
        <v>20</v>
      </c>
      <c r="M292">
        <v>180000</v>
      </c>
      <c r="N292">
        <v>165801.91</v>
      </c>
      <c r="O292">
        <v>14198.09</v>
      </c>
      <c r="P292" t="s">
        <v>38</v>
      </c>
      <c r="Q292" t="s">
        <v>47</v>
      </c>
      <c r="R292" t="s">
        <v>61</v>
      </c>
      <c r="S292">
        <f t="shared" si="8"/>
        <v>2025</v>
      </c>
      <c r="T292">
        <f t="shared" si="9"/>
        <v>4</v>
      </c>
    </row>
    <row r="293" spans="1:20" x14ac:dyDescent="0.3">
      <c r="A293" t="s">
        <v>574</v>
      </c>
      <c r="B293" t="s">
        <v>575</v>
      </c>
      <c r="C293" t="s">
        <v>84</v>
      </c>
      <c r="D293" t="s">
        <v>43</v>
      </c>
      <c r="E293" t="s">
        <v>24</v>
      </c>
      <c r="F293" t="s">
        <v>69</v>
      </c>
      <c r="G293" t="s">
        <v>26</v>
      </c>
      <c r="H293" t="s">
        <v>59</v>
      </c>
      <c r="I293" t="s">
        <v>60</v>
      </c>
      <c r="J293">
        <v>16</v>
      </c>
      <c r="K293">
        <v>4500</v>
      </c>
      <c r="L293">
        <v>15</v>
      </c>
      <c r="M293">
        <v>61200</v>
      </c>
      <c r="N293">
        <v>49737.98</v>
      </c>
      <c r="O293">
        <v>11462.02</v>
      </c>
      <c r="P293" t="s">
        <v>29</v>
      </c>
      <c r="Q293" t="s">
        <v>55</v>
      </c>
      <c r="R293" t="s">
        <v>39</v>
      </c>
      <c r="S293">
        <f t="shared" si="8"/>
        <v>2025</v>
      </c>
      <c r="T293">
        <f t="shared" si="9"/>
        <v>11</v>
      </c>
    </row>
    <row r="294" spans="1:20" x14ac:dyDescent="0.3">
      <c r="A294" t="s">
        <v>508</v>
      </c>
      <c r="B294" t="s">
        <v>576</v>
      </c>
      <c r="C294" t="s">
        <v>108</v>
      </c>
      <c r="D294" t="s">
        <v>50</v>
      </c>
      <c r="E294" t="s">
        <v>51</v>
      </c>
      <c r="F294" t="s">
        <v>52</v>
      </c>
      <c r="G294" t="s">
        <v>37</v>
      </c>
      <c r="H294" t="s">
        <v>80</v>
      </c>
      <c r="I294" t="s">
        <v>28</v>
      </c>
      <c r="J294">
        <v>18</v>
      </c>
      <c r="K294">
        <v>12000</v>
      </c>
      <c r="L294">
        <v>15</v>
      </c>
      <c r="M294">
        <v>183600</v>
      </c>
      <c r="N294">
        <v>155621.57999999999</v>
      </c>
      <c r="O294">
        <v>27978.42</v>
      </c>
      <c r="P294" t="s">
        <v>65</v>
      </c>
      <c r="Q294" t="s">
        <v>90</v>
      </c>
      <c r="R294" t="s">
        <v>39</v>
      </c>
      <c r="S294">
        <f t="shared" si="8"/>
        <v>2025</v>
      </c>
      <c r="T294">
        <f t="shared" si="9"/>
        <v>1</v>
      </c>
    </row>
    <row r="295" spans="1:20" x14ac:dyDescent="0.3">
      <c r="A295" t="s">
        <v>544</v>
      </c>
      <c r="B295" t="s">
        <v>577</v>
      </c>
      <c r="C295" t="s">
        <v>143</v>
      </c>
      <c r="D295" t="s">
        <v>43</v>
      </c>
      <c r="E295" t="s">
        <v>35</v>
      </c>
      <c r="F295" t="s">
        <v>36</v>
      </c>
      <c r="G295" t="s">
        <v>46</v>
      </c>
      <c r="H295" t="s">
        <v>80</v>
      </c>
      <c r="I295" t="s">
        <v>28</v>
      </c>
      <c r="J295">
        <v>12</v>
      </c>
      <c r="K295">
        <v>12000</v>
      </c>
      <c r="L295">
        <v>3</v>
      </c>
      <c r="M295">
        <v>139680</v>
      </c>
      <c r="N295">
        <v>101468.85</v>
      </c>
      <c r="O295">
        <v>38211.15</v>
      </c>
      <c r="P295" t="s">
        <v>65</v>
      </c>
      <c r="Q295" t="s">
        <v>30</v>
      </c>
      <c r="R295" t="s">
        <v>31</v>
      </c>
      <c r="S295">
        <f t="shared" si="8"/>
        <v>2025</v>
      </c>
      <c r="T295">
        <f t="shared" si="9"/>
        <v>10</v>
      </c>
    </row>
    <row r="296" spans="1:20" x14ac:dyDescent="0.3">
      <c r="A296" t="s">
        <v>351</v>
      </c>
      <c r="B296" t="s">
        <v>578</v>
      </c>
      <c r="C296" t="s">
        <v>64</v>
      </c>
      <c r="D296" t="s">
        <v>43</v>
      </c>
      <c r="E296" t="s">
        <v>35</v>
      </c>
      <c r="F296" t="s">
        <v>36</v>
      </c>
      <c r="G296" t="s">
        <v>37</v>
      </c>
      <c r="H296" t="s">
        <v>70</v>
      </c>
      <c r="I296" t="s">
        <v>71</v>
      </c>
      <c r="J296">
        <v>9</v>
      </c>
      <c r="K296">
        <v>600</v>
      </c>
      <c r="L296">
        <v>6</v>
      </c>
      <c r="M296">
        <v>5076</v>
      </c>
      <c r="N296">
        <v>3943.38</v>
      </c>
      <c r="O296">
        <v>1132.6199999999999</v>
      </c>
      <c r="P296" t="s">
        <v>65</v>
      </c>
      <c r="Q296" t="s">
        <v>90</v>
      </c>
      <c r="R296" t="s">
        <v>81</v>
      </c>
      <c r="S296">
        <f t="shared" si="8"/>
        <v>2025</v>
      </c>
      <c r="T296">
        <f t="shared" si="9"/>
        <v>6</v>
      </c>
    </row>
    <row r="297" spans="1:20" x14ac:dyDescent="0.3">
      <c r="A297" t="s">
        <v>241</v>
      </c>
      <c r="B297" t="s">
        <v>579</v>
      </c>
      <c r="C297" t="s">
        <v>76</v>
      </c>
      <c r="D297" t="s">
        <v>23</v>
      </c>
      <c r="E297" t="s">
        <v>51</v>
      </c>
      <c r="F297" t="s">
        <v>99</v>
      </c>
      <c r="G297" t="s">
        <v>46</v>
      </c>
      <c r="H297" t="s">
        <v>80</v>
      </c>
      <c r="I297" t="s">
        <v>28</v>
      </c>
      <c r="J297">
        <v>5</v>
      </c>
      <c r="K297">
        <v>12000</v>
      </c>
      <c r="L297">
        <v>5</v>
      </c>
      <c r="M297">
        <v>57000</v>
      </c>
      <c r="N297">
        <v>41307.14</v>
      </c>
      <c r="O297">
        <v>15692.86</v>
      </c>
      <c r="P297" t="s">
        <v>72</v>
      </c>
      <c r="Q297" t="s">
        <v>47</v>
      </c>
      <c r="R297" t="s">
        <v>81</v>
      </c>
      <c r="S297">
        <f t="shared" si="8"/>
        <v>2025</v>
      </c>
      <c r="T297">
        <f t="shared" si="9"/>
        <v>1</v>
      </c>
    </row>
    <row r="298" spans="1:20" x14ac:dyDescent="0.3">
      <c r="A298" t="s">
        <v>580</v>
      </c>
      <c r="B298" t="s">
        <v>581</v>
      </c>
      <c r="C298" t="s">
        <v>22</v>
      </c>
      <c r="D298" t="s">
        <v>50</v>
      </c>
      <c r="E298" t="s">
        <v>44</v>
      </c>
      <c r="F298" t="s">
        <v>89</v>
      </c>
      <c r="G298" t="s">
        <v>85</v>
      </c>
      <c r="H298" t="s">
        <v>132</v>
      </c>
      <c r="I298" t="s">
        <v>28</v>
      </c>
      <c r="J298">
        <v>18</v>
      </c>
      <c r="K298">
        <v>3500</v>
      </c>
      <c r="L298">
        <v>16</v>
      </c>
      <c r="M298">
        <v>52920</v>
      </c>
      <c r="N298">
        <v>41597.93</v>
      </c>
      <c r="O298">
        <v>11322.07</v>
      </c>
      <c r="P298" t="s">
        <v>38</v>
      </c>
      <c r="Q298" t="s">
        <v>47</v>
      </c>
      <c r="R298" t="s">
        <v>31</v>
      </c>
      <c r="S298">
        <f t="shared" si="8"/>
        <v>2025</v>
      </c>
      <c r="T298">
        <f t="shared" si="9"/>
        <v>8</v>
      </c>
    </row>
    <row r="299" spans="1:20" x14ac:dyDescent="0.3">
      <c r="A299" t="s">
        <v>440</v>
      </c>
      <c r="B299" t="s">
        <v>582</v>
      </c>
      <c r="C299" t="s">
        <v>76</v>
      </c>
      <c r="D299" t="s">
        <v>23</v>
      </c>
      <c r="E299" t="s">
        <v>24</v>
      </c>
      <c r="F299" t="s">
        <v>25</v>
      </c>
      <c r="G299" t="s">
        <v>46</v>
      </c>
      <c r="H299" t="s">
        <v>53</v>
      </c>
      <c r="I299" t="s">
        <v>54</v>
      </c>
      <c r="J299">
        <v>3</v>
      </c>
      <c r="K299">
        <v>2500</v>
      </c>
      <c r="L299">
        <v>10</v>
      </c>
      <c r="M299">
        <v>6750</v>
      </c>
      <c r="N299">
        <v>5683.41</v>
      </c>
      <c r="O299">
        <v>1066.5899999999999</v>
      </c>
      <c r="P299" t="s">
        <v>38</v>
      </c>
      <c r="Q299" t="s">
        <v>90</v>
      </c>
      <c r="R299" t="s">
        <v>102</v>
      </c>
      <c r="S299">
        <f t="shared" si="8"/>
        <v>2025</v>
      </c>
      <c r="T299">
        <f t="shared" si="9"/>
        <v>2</v>
      </c>
    </row>
    <row r="300" spans="1:20" x14ac:dyDescent="0.3">
      <c r="A300" t="s">
        <v>424</v>
      </c>
      <c r="B300" t="s">
        <v>583</v>
      </c>
      <c r="C300" t="s">
        <v>137</v>
      </c>
      <c r="D300" t="s">
        <v>23</v>
      </c>
      <c r="E300" t="s">
        <v>35</v>
      </c>
      <c r="F300" t="s">
        <v>36</v>
      </c>
      <c r="G300" t="s">
        <v>26</v>
      </c>
      <c r="H300" t="s">
        <v>59</v>
      </c>
      <c r="I300" t="s">
        <v>60</v>
      </c>
      <c r="J300">
        <v>8</v>
      </c>
      <c r="K300">
        <v>4500</v>
      </c>
      <c r="L300">
        <v>0</v>
      </c>
      <c r="M300">
        <v>36000</v>
      </c>
      <c r="N300">
        <v>30855.39</v>
      </c>
      <c r="O300">
        <v>5144.6099999999997</v>
      </c>
      <c r="P300" t="s">
        <v>93</v>
      </c>
      <c r="Q300" t="s">
        <v>90</v>
      </c>
      <c r="R300" t="s">
        <v>39</v>
      </c>
      <c r="S300">
        <f t="shared" si="8"/>
        <v>2025</v>
      </c>
      <c r="T300">
        <f t="shared" si="9"/>
        <v>5</v>
      </c>
    </row>
    <row r="301" spans="1:20" x14ac:dyDescent="0.3">
      <c r="A301" t="s">
        <v>243</v>
      </c>
      <c r="B301" t="s">
        <v>584</v>
      </c>
      <c r="C301" t="s">
        <v>64</v>
      </c>
      <c r="D301" t="s">
        <v>23</v>
      </c>
      <c r="E301" t="s">
        <v>35</v>
      </c>
      <c r="F301" t="s">
        <v>36</v>
      </c>
      <c r="G301" t="s">
        <v>85</v>
      </c>
      <c r="H301" t="s">
        <v>59</v>
      </c>
      <c r="I301" t="s">
        <v>60</v>
      </c>
      <c r="J301">
        <v>12</v>
      </c>
      <c r="K301">
        <v>4500</v>
      </c>
      <c r="L301">
        <v>12</v>
      </c>
      <c r="M301">
        <v>47520</v>
      </c>
      <c r="N301">
        <v>35170.57</v>
      </c>
      <c r="O301">
        <v>12349.43</v>
      </c>
      <c r="P301" t="s">
        <v>93</v>
      </c>
      <c r="Q301" t="s">
        <v>47</v>
      </c>
      <c r="R301" t="s">
        <v>123</v>
      </c>
      <c r="S301">
        <f t="shared" si="8"/>
        <v>2025</v>
      </c>
      <c r="T301">
        <f t="shared" si="9"/>
        <v>5</v>
      </c>
    </row>
    <row r="302" spans="1:20" x14ac:dyDescent="0.3">
      <c r="A302" t="s">
        <v>585</v>
      </c>
      <c r="B302" t="s">
        <v>586</v>
      </c>
      <c r="C302" t="s">
        <v>42</v>
      </c>
      <c r="D302" t="s">
        <v>23</v>
      </c>
      <c r="E302" t="s">
        <v>35</v>
      </c>
      <c r="F302" t="s">
        <v>36</v>
      </c>
      <c r="G302" t="s">
        <v>37</v>
      </c>
      <c r="H302" t="s">
        <v>132</v>
      </c>
      <c r="I302" t="s">
        <v>28</v>
      </c>
      <c r="J302">
        <v>18</v>
      </c>
      <c r="K302">
        <v>3500</v>
      </c>
      <c r="L302">
        <v>5</v>
      </c>
      <c r="M302">
        <v>59850</v>
      </c>
      <c r="N302">
        <v>55362.67</v>
      </c>
      <c r="O302">
        <v>4487.33</v>
      </c>
      <c r="P302" t="s">
        <v>38</v>
      </c>
      <c r="Q302" t="s">
        <v>55</v>
      </c>
      <c r="R302" t="s">
        <v>81</v>
      </c>
      <c r="S302">
        <f t="shared" si="8"/>
        <v>2025</v>
      </c>
      <c r="T302">
        <f t="shared" si="9"/>
        <v>12</v>
      </c>
    </row>
    <row r="303" spans="1:20" x14ac:dyDescent="0.3">
      <c r="A303" t="s">
        <v>275</v>
      </c>
      <c r="B303" t="s">
        <v>587</v>
      </c>
      <c r="C303" t="s">
        <v>76</v>
      </c>
      <c r="D303" t="s">
        <v>23</v>
      </c>
      <c r="E303" t="s">
        <v>24</v>
      </c>
      <c r="F303" t="s">
        <v>25</v>
      </c>
      <c r="G303" t="s">
        <v>46</v>
      </c>
      <c r="H303" t="s">
        <v>140</v>
      </c>
      <c r="I303" t="s">
        <v>71</v>
      </c>
      <c r="J303">
        <v>8</v>
      </c>
      <c r="K303">
        <v>900</v>
      </c>
      <c r="L303">
        <v>9</v>
      </c>
      <c r="M303">
        <v>6552</v>
      </c>
      <c r="N303">
        <v>5650.17</v>
      </c>
      <c r="O303">
        <v>901.83</v>
      </c>
      <c r="P303" t="s">
        <v>38</v>
      </c>
      <c r="Q303" t="s">
        <v>55</v>
      </c>
      <c r="R303" t="s">
        <v>39</v>
      </c>
      <c r="S303">
        <f t="shared" si="8"/>
        <v>2025</v>
      </c>
      <c r="T303">
        <f t="shared" si="9"/>
        <v>6</v>
      </c>
    </row>
    <row r="304" spans="1:20" x14ac:dyDescent="0.3">
      <c r="A304" t="s">
        <v>588</v>
      </c>
      <c r="B304" t="s">
        <v>589</v>
      </c>
      <c r="C304" t="s">
        <v>108</v>
      </c>
      <c r="D304" t="s">
        <v>50</v>
      </c>
      <c r="E304" t="s">
        <v>24</v>
      </c>
      <c r="F304" t="s">
        <v>69</v>
      </c>
      <c r="G304" t="s">
        <v>26</v>
      </c>
      <c r="H304" t="s">
        <v>27</v>
      </c>
      <c r="I304" t="s">
        <v>28</v>
      </c>
      <c r="J304">
        <v>24</v>
      </c>
      <c r="K304">
        <v>45000</v>
      </c>
      <c r="L304">
        <v>13</v>
      </c>
      <c r="M304">
        <v>939600</v>
      </c>
      <c r="N304">
        <v>866823.62</v>
      </c>
      <c r="O304">
        <v>72776.38</v>
      </c>
      <c r="P304" t="s">
        <v>93</v>
      </c>
      <c r="Q304" t="s">
        <v>55</v>
      </c>
      <c r="R304" t="s">
        <v>86</v>
      </c>
      <c r="S304">
        <f t="shared" si="8"/>
        <v>2025</v>
      </c>
      <c r="T304">
        <f t="shared" si="9"/>
        <v>2</v>
      </c>
    </row>
    <row r="305" spans="1:20" x14ac:dyDescent="0.3">
      <c r="A305" t="s">
        <v>146</v>
      </c>
      <c r="B305" t="s">
        <v>590</v>
      </c>
      <c r="C305" t="s">
        <v>143</v>
      </c>
      <c r="D305" t="s">
        <v>43</v>
      </c>
      <c r="E305" t="s">
        <v>24</v>
      </c>
      <c r="F305" t="s">
        <v>111</v>
      </c>
      <c r="G305" t="s">
        <v>85</v>
      </c>
      <c r="H305" t="s">
        <v>53</v>
      </c>
      <c r="I305" t="s">
        <v>54</v>
      </c>
      <c r="J305">
        <v>15</v>
      </c>
      <c r="K305">
        <v>2500</v>
      </c>
      <c r="L305">
        <v>20</v>
      </c>
      <c r="M305">
        <v>30000</v>
      </c>
      <c r="N305">
        <v>25081.759999999998</v>
      </c>
      <c r="O305">
        <v>4918.24</v>
      </c>
      <c r="P305" t="s">
        <v>38</v>
      </c>
      <c r="Q305" t="s">
        <v>90</v>
      </c>
      <c r="R305" t="s">
        <v>73</v>
      </c>
      <c r="S305">
        <f t="shared" si="8"/>
        <v>2025</v>
      </c>
      <c r="T305">
        <f t="shared" si="9"/>
        <v>11</v>
      </c>
    </row>
    <row r="306" spans="1:20" x14ac:dyDescent="0.3">
      <c r="A306" t="s">
        <v>275</v>
      </c>
      <c r="B306" t="s">
        <v>591</v>
      </c>
      <c r="C306" t="s">
        <v>34</v>
      </c>
      <c r="D306" t="s">
        <v>50</v>
      </c>
      <c r="E306" t="s">
        <v>51</v>
      </c>
      <c r="F306" t="s">
        <v>99</v>
      </c>
      <c r="G306" t="s">
        <v>46</v>
      </c>
      <c r="H306" t="s">
        <v>120</v>
      </c>
      <c r="I306" t="s">
        <v>28</v>
      </c>
      <c r="J306">
        <v>4</v>
      </c>
      <c r="K306">
        <v>15000</v>
      </c>
      <c r="L306">
        <v>8</v>
      </c>
      <c r="M306">
        <v>55200</v>
      </c>
      <c r="N306">
        <v>41069.120000000003</v>
      </c>
      <c r="O306">
        <v>14130.88</v>
      </c>
      <c r="P306" t="s">
        <v>38</v>
      </c>
      <c r="Q306" t="s">
        <v>47</v>
      </c>
      <c r="R306" t="s">
        <v>102</v>
      </c>
      <c r="S306">
        <f t="shared" si="8"/>
        <v>2025</v>
      </c>
      <c r="T306">
        <f t="shared" si="9"/>
        <v>6</v>
      </c>
    </row>
    <row r="307" spans="1:20" x14ac:dyDescent="0.3">
      <c r="A307" t="s">
        <v>592</v>
      </c>
      <c r="B307" t="s">
        <v>593</v>
      </c>
      <c r="C307" t="s">
        <v>108</v>
      </c>
      <c r="D307" t="s">
        <v>23</v>
      </c>
      <c r="E307" t="s">
        <v>35</v>
      </c>
      <c r="F307" t="s">
        <v>36</v>
      </c>
      <c r="G307" t="s">
        <v>85</v>
      </c>
      <c r="H307" t="s">
        <v>140</v>
      </c>
      <c r="I307" t="s">
        <v>71</v>
      </c>
      <c r="J307">
        <v>19</v>
      </c>
      <c r="K307">
        <v>900</v>
      </c>
      <c r="L307">
        <v>9</v>
      </c>
      <c r="M307">
        <v>15561</v>
      </c>
      <c r="N307">
        <v>12203.5</v>
      </c>
      <c r="O307">
        <v>3357.5</v>
      </c>
      <c r="P307" t="s">
        <v>93</v>
      </c>
      <c r="Q307" t="s">
        <v>30</v>
      </c>
      <c r="R307" t="s">
        <v>81</v>
      </c>
      <c r="S307">
        <f t="shared" si="8"/>
        <v>2025</v>
      </c>
      <c r="T307">
        <f t="shared" si="9"/>
        <v>6</v>
      </c>
    </row>
    <row r="308" spans="1:20" x14ac:dyDescent="0.3">
      <c r="A308" t="s">
        <v>594</v>
      </c>
      <c r="B308" t="s">
        <v>595</v>
      </c>
      <c r="C308" t="s">
        <v>98</v>
      </c>
      <c r="D308" t="s">
        <v>50</v>
      </c>
      <c r="E308" t="s">
        <v>35</v>
      </c>
      <c r="F308" t="s">
        <v>36</v>
      </c>
      <c r="G308" t="s">
        <v>46</v>
      </c>
      <c r="H308" t="s">
        <v>140</v>
      </c>
      <c r="I308" t="s">
        <v>71</v>
      </c>
      <c r="J308">
        <v>1</v>
      </c>
      <c r="K308">
        <v>900</v>
      </c>
      <c r="L308">
        <v>2</v>
      </c>
      <c r="M308">
        <v>882</v>
      </c>
      <c r="N308">
        <v>733.71</v>
      </c>
      <c r="O308">
        <v>148.29</v>
      </c>
      <c r="P308" t="s">
        <v>29</v>
      </c>
      <c r="Q308" t="s">
        <v>30</v>
      </c>
      <c r="R308" t="s">
        <v>61</v>
      </c>
      <c r="S308">
        <f t="shared" si="8"/>
        <v>2025</v>
      </c>
      <c r="T308">
        <f t="shared" si="9"/>
        <v>1</v>
      </c>
    </row>
    <row r="309" spans="1:20" x14ac:dyDescent="0.3">
      <c r="A309" t="s">
        <v>94</v>
      </c>
      <c r="B309" t="s">
        <v>596</v>
      </c>
      <c r="C309" t="s">
        <v>84</v>
      </c>
      <c r="D309" t="s">
        <v>23</v>
      </c>
      <c r="E309" t="s">
        <v>24</v>
      </c>
      <c r="F309" t="s">
        <v>69</v>
      </c>
      <c r="G309" t="s">
        <v>37</v>
      </c>
      <c r="H309" t="s">
        <v>80</v>
      </c>
      <c r="I309" t="s">
        <v>28</v>
      </c>
      <c r="J309">
        <v>14</v>
      </c>
      <c r="K309">
        <v>12000</v>
      </c>
      <c r="L309">
        <v>2</v>
      </c>
      <c r="M309">
        <v>164640</v>
      </c>
      <c r="N309">
        <v>131564.57</v>
      </c>
      <c r="O309">
        <v>33075.43</v>
      </c>
      <c r="P309" t="s">
        <v>72</v>
      </c>
      <c r="Q309" t="s">
        <v>90</v>
      </c>
      <c r="R309" t="s">
        <v>73</v>
      </c>
      <c r="S309">
        <f t="shared" si="8"/>
        <v>2025</v>
      </c>
      <c r="T309">
        <f t="shared" si="9"/>
        <v>9</v>
      </c>
    </row>
    <row r="310" spans="1:20" x14ac:dyDescent="0.3">
      <c r="A310" t="s">
        <v>597</v>
      </c>
      <c r="B310" t="s">
        <v>598</v>
      </c>
      <c r="C310" t="s">
        <v>64</v>
      </c>
      <c r="D310" t="s">
        <v>43</v>
      </c>
      <c r="E310" t="s">
        <v>24</v>
      </c>
      <c r="F310" t="s">
        <v>69</v>
      </c>
      <c r="G310" t="s">
        <v>26</v>
      </c>
      <c r="H310" t="s">
        <v>53</v>
      </c>
      <c r="I310" t="s">
        <v>54</v>
      </c>
      <c r="J310">
        <v>15</v>
      </c>
      <c r="K310">
        <v>2500</v>
      </c>
      <c r="L310">
        <v>11</v>
      </c>
      <c r="M310">
        <v>33375</v>
      </c>
      <c r="N310">
        <v>25932.87</v>
      </c>
      <c r="O310">
        <v>7442.13</v>
      </c>
      <c r="P310" t="s">
        <v>29</v>
      </c>
      <c r="Q310" t="s">
        <v>90</v>
      </c>
      <c r="R310" t="s">
        <v>39</v>
      </c>
      <c r="S310">
        <f t="shared" si="8"/>
        <v>2025</v>
      </c>
      <c r="T310">
        <f t="shared" si="9"/>
        <v>8</v>
      </c>
    </row>
    <row r="311" spans="1:20" x14ac:dyDescent="0.3">
      <c r="A311" t="s">
        <v>599</v>
      </c>
      <c r="B311" t="s">
        <v>600</v>
      </c>
      <c r="C311" t="s">
        <v>64</v>
      </c>
      <c r="D311" t="s">
        <v>50</v>
      </c>
      <c r="E311" t="s">
        <v>51</v>
      </c>
      <c r="F311" t="s">
        <v>77</v>
      </c>
      <c r="G311" t="s">
        <v>26</v>
      </c>
      <c r="H311" t="s">
        <v>132</v>
      </c>
      <c r="I311" t="s">
        <v>28</v>
      </c>
      <c r="J311">
        <v>19</v>
      </c>
      <c r="K311">
        <v>3500</v>
      </c>
      <c r="L311">
        <v>11</v>
      </c>
      <c r="M311">
        <v>59185</v>
      </c>
      <c r="N311">
        <v>47842.28</v>
      </c>
      <c r="O311">
        <v>11342.72</v>
      </c>
      <c r="P311" t="s">
        <v>29</v>
      </c>
      <c r="Q311" t="s">
        <v>30</v>
      </c>
      <c r="R311" t="s">
        <v>81</v>
      </c>
      <c r="S311">
        <f t="shared" si="8"/>
        <v>2025</v>
      </c>
      <c r="T311">
        <f t="shared" si="9"/>
        <v>8</v>
      </c>
    </row>
    <row r="312" spans="1:20" x14ac:dyDescent="0.3">
      <c r="A312" t="s">
        <v>601</v>
      </c>
      <c r="B312" t="s">
        <v>602</v>
      </c>
      <c r="C312" t="s">
        <v>84</v>
      </c>
      <c r="D312" t="s">
        <v>23</v>
      </c>
      <c r="E312" t="s">
        <v>44</v>
      </c>
      <c r="F312" t="s">
        <v>45</v>
      </c>
      <c r="G312" t="s">
        <v>37</v>
      </c>
      <c r="H312" t="s">
        <v>70</v>
      </c>
      <c r="I312" t="s">
        <v>71</v>
      </c>
      <c r="J312">
        <v>22</v>
      </c>
      <c r="K312">
        <v>600</v>
      </c>
      <c r="L312">
        <v>18</v>
      </c>
      <c r="M312">
        <v>10824</v>
      </c>
      <c r="N312">
        <v>8525.67</v>
      </c>
      <c r="O312">
        <v>2298.33</v>
      </c>
      <c r="P312" t="s">
        <v>38</v>
      </c>
      <c r="Q312" t="s">
        <v>47</v>
      </c>
      <c r="R312" t="s">
        <v>39</v>
      </c>
      <c r="S312">
        <f t="shared" si="8"/>
        <v>2025</v>
      </c>
      <c r="T312">
        <f t="shared" si="9"/>
        <v>11</v>
      </c>
    </row>
    <row r="313" spans="1:20" x14ac:dyDescent="0.3">
      <c r="A313" t="s">
        <v>148</v>
      </c>
      <c r="B313" t="s">
        <v>603</v>
      </c>
      <c r="C313" t="s">
        <v>68</v>
      </c>
      <c r="D313" t="s">
        <v>43</v>
      </c>
      <c r="E313" t="s">
        <v>35</v>
      </c>
      <c r="F313" t="s">
        <v>36</v>
      </c>
      <c r="G313" t="s">
        <v>26</v>
      </c>
      <c r="H313" t="s">
        <v>80</v>
      </c>
      <c r="I313" t="s">
        <v>28</v>
      </c>
      <c r="J313">
        <v>24</v>
      </c>
      <c r="K313">
        <v>12000</v>
      </c>
      <c r="L313">
        <v>17</v>
      </c>
      <c r="M313">
        <v>239040</v>
      </c>
      <c r="N313">
        <v>194054.93</v>
      </c>
      <c r="O313">
        <v>44985.07</v>
      </c>
      <c r="P313" t="s">
        <v>93</v>
      </c>
      <c r="Q313" t="s">
        <v>55</v>
      </c>
      <c r="R313" t="s">
        <v>123</v>
      </c>
      <c r="S313">
        <f t="shared" si="8"/>
        <v>2025</v>
      </c>
      <c r="T313">
        <f t="shared" si="9"/>
        <v>7</v>
      </c>
    </row>
    <row r="314" spans="1:20" x14ac:dyDescent="0.3">
      <c r="A314" t="s">
        <v>530</v>
      </c>
      <c r="B314" t="s">
        <v>604</v>
      </c>
      <c r="C314" t="s">
        <v>84</v>
      </c>
      <c r="D314" t="s">
        <v>50</v>
      </c>
      <c r="E314" t="s">
        <v>35</v>
      </c>
      <c r="F314" t="s">
        <v>36</v>
      </c>
      <c r="G314" t="s">
        <v>46</v>
      </c>
      <c r="H314" t="s">
        <v>70</v>
      </c>
      <c r="I314" t="s">
        <v>71</v>
      </c>
      <c r="J314">
        <v>14</v>
      </c>
      <c r="K314">
        <v>600</v>
      </c>
      <c r="L314">
        <v>13</v>
      </c>
      <c r="M314">
        <v>7308</v>
      </c>
      <c r="N314">
        <v>5304.88</v>
      </c>
      <c r="O314">
        <v>2003.12</v>
      </c>
      <c r="P314" t="s">
        <v>38</v>
      </c>
      <c r="Q314" t="s">
        <v>55</v>
      </c>
      <c r="R314" t="s">
        <v>86</v>
      </c>
      <c r="S314">
        <f t="shared" si="8"/>
        <v>2025</v>
      </c>
      <c r="T314">
        <f t="shared" si="9"/>
        <v>5</v>
      </c>
    </row>
    <row r="315" spans="1:20" x14ac:dyDescent="0.3">
      <c r="A315" t="s">
        <v>304</v>
      </c>
      <c r="B315" t="s">
        <v>605</v>
      </c>
      <c r="C315" t="s">
        <v>76</v>
      </c>
      <c r="D315" t="s">
        <v>50</v>
      </c>
      <c r="E315" t="s">
        <v>35</v>
      </c>
      <c r="F315" t="s">
        <v>36</v>
      </c>
      <c r="G315" t="s">
        <v>46</v>
      </c>
      <c r="H315" t="s">
        <v>132</v>
      </c>
      <c r="I315" t="s">
        <v>28</v>
      </c>
      <c r="J315">
        <v>24</v>
      </c>
      <c r="K315">
        <v>3500</v>
      </c>
      <c r="L315">
        <v>9</v>
      </c>
      <c r="M315">
        <v>76440</v>
      </c>
      <c r="N315">
        <v>60573.9</v>
      </c>
      <c r="O315">
        <v>15866.1</v>
      </c>
      <c r="P315" t="s">
        <v>72</v>
      </c>
      <c r="Q315" t="s">
        <v>90</v>
      </c>
      <c r="R315" t="s">
        <v>31</v>
      </c>
      <c r="S315">
        <f t="shared" si="8"/>
        <v>2025</v>
      </c>
      <c r="T315">
        <f t="shared" si="9"/>
        <v>7</v>
      </c>
    </row>
    <row r="316" spans="1:20" x14ac:dyDescent="0.3">
      <c r="A316" t="s">
        <v>470</v>
      </c>
      <c r="B316" t="s">
        <v>606</v>
      </c>
      <c r="C316" t="s">
        <v>137</v>
      </c>
      <c r="D316" t="s">
        <v>50</v>
      </c>
      <c r="E316" t="s">
        <v>35</v>
      </c>
      <c r="F316" t="s">
        <v>36</v>
      </c>
      <c r="G316" t="s">
        <v>37</v>
      </c>
      <c r="H316" t="s">
        <v>70</v>
      </c>
      <c r="I316" t="s">
        <v>71</v>
      </c>
      <c r="J316">
        <v>20</v>
      </c>
      <c r="K316">
        <v>600</v>
      </c>
      <c r="L316">
        <v>9</v>
      </c>
      <c r="M316">
        <v>10920</v>
      </c>
      <c r="N316">
        <v>9646.93</v>
      </c>
      <c r="O316">
        <v>1273.07</v>
      </c>
      <c r="P316" t="s">
        <v>65</v>
      </c>
      <c r="Q316" t="s">
        <v>47</v>
      </c>
      <c r="R316" t="s">
        <v>102</v>
      </c>
      <c r="S316">
        <f t="shared" si="8"/>
        <v>2025</v>
      </c>
      <c r="T316">
        <f t="shared" si="9"/>
        <v>12</v>
      </c>
    </row>
    <row r="317" spans="1:20" x14ac:dyDescent="0.3">
      <c r="A317" t="s">
        <v>607</v>
      </c>
      <c r="B317" t="s">
        <v>608</v>
      </c>
      <c r="C317" t="s">
        <v>137</v>
      </c>
      <c r="D317" t="s">
        <v>23</v>
      </c>
      <c r="E317" t="s">
        <v>51</v>
      </c>
      <c r="F317" t="s">
        <v>192</v>
      </c>
      <c r="G317" t="s">
        <v>85</v>
      </c>
      <c r="H317" t="s">
        <v>140</v>
      </c>
      <c r="I317" t="s">
        <v>71</v>
      </c>
      <c r="J317">
        <v>22</v>
      </c>
      <c r="K317">
        <v>900</v>
      </c>
      <c r="L317">
        <v>0</v>
      </c>
      <c r="M317">
        <v>19800</v>
      </c>
      <c r="N317">
        <v>18487.28</v>
      </c>
      <c r="O317">
        <v>1312.72</v>
      </c>
      <c r="P317" t="s">
        <v>93</v>
      </c>
      <c r="Q317" t="s">
        <v>55</v>
      </c>
      <c r="R317" t="s">
        <v>31</v>
      </c>
      <c r="S317">
        <f t="shared" si="8"/>
        <v>2025</v>
      </c>
      <c r="T317">
        <f t="shared" si="9"/>
        <v>2</v>
      </c>
    </row>
    <row r="318" spans="1:20" x14ac:dyDescent="0.3">
      <c r="A318" t="s">
        <v>231</v>
      </c>
      <c r="B318" t="s">
        <v>609</v>
      </c>
      <c r="C318" t="s">
        <v>76</v>
      </c>
      <c r="D318" t="s">
        <v>23</v>
      </c>
      <c r="E318" t="s">
        <v>51</v>
      </c>
      <c r="F318" t="s">
        <v>99</v>
      </c>
      <c r="G318" t="s">
        <v>85</v>
      </c>
      <c r="H318" t="s">
        <v>27</v>
      </c>
      <c r="I318" t="s">
        <v>28</v>
      </c>
      <c r="J318">
        <v>6</v>
      </c>
      <c r="K318">
        <v>45000</v>
      </c>
      <c r="L318">
        <v>6</v>
      </c>
      <c r="M318">
        <v>253800</v>
      </c>
      <c r="N318">
        <v>191575.8</v>
      </c>
      <c r="O318">
        <v>62224.2</v>
      </c>
      <c r="P318" t="s">
        <v>29</v>
      </c>
      <c r="Q318" t="s">
        <v>90</v>
      </c>
      <c r="R318" t="s">
        <v>123</v>
      </c>
      <c r="S318">
        <f t="shared" si="8"/>
        <v>2025</v>
      </c>
      <c r="T318">
        <f t="shared" si="9"/>
        <v>6</v>
      </c>
    </row>
    <row r="319" spans="1:20" x14ac:dyDescent="0.3">
      <c r="A319" t="s">
        <v>411</v>
      </c>
      <c r="B319" t="s">
        <v>610</v>
      </c>
      <c r="C319" t="s">
        <v>34</v>
      </c>
      <c r="D319" t="s">
        <v>23</v>
      </c>
      <c r="E319" t="s">
        <v>44</v>
      </c>
      <c r="F319" t="s">
        <v>89</v>
      </c>
      <c r="G319" t="s">
        <v>85</v>
      </c>
      <c r="H319" t="s">
        <v>53</v>
      </c>
      <c r="I319" t="s">
        <v>54</v>
      </c>
      <c r="J319">
        <v>17</v>
      </c>
      <c r="K319">
        <v>2500</v>
      </c>
      <c r="L319">
        <v>19</v>
      </c>
      <c r="M319">
        <v>34425</v>
      </c>
      <c r="N319">
        <v>28825.95</v>
      </c>
      <c r="O319">
        <v>5599.05</v>
      </c>
      <c r="P319" t="s">
        <v>29</v>
      </c>
      <c r="Q319" t="s">
        <v>55</v>
      </c>
      <c r="R319" t="s">
        <v>61</v>
      </c>
      <c r="S319">
        <f t="shared" si="8"/>
        <v>2025</v>
      </c>
      <c r="T319">
        <f t="shared" si="9"/>
        <v>8</v>
      </c>
    </row>
    <row r="320" spans="1:20" x14ac:dyDescent="0.3">
      <c r="A320" t="s">
        <v>157</v>
      </c>
      <c r="B320" t="s">
        <v>611</v>
      </c>
      <c r="C320" t="s">
        <v>76</v>
      </c>
      <c r="D320" t="s">
        <v>43</v>
      </c>
      <c r="E320" t="s">
        <v>51</v>
      </c>
      <c r="F320" t="s">
        <v>99</v>
      </c>
      <c r="G320" t="s">
        <v>46</v>
      </c>
      <c r="H320" t="s">
        <v>80</v>
      </c>
      <c r="I320" t="s">
        <v>28</v>
      </c>
      <c r="J320">
        <v>5</v>
      </c>
      <c r="K320">
        <v>12000</v>
      </c>
      <c r="L320">
        <v>8</v>
      </c>
      <c r="M320">
        <v>55200</v>
      </c>
      <c r="N320">
        <v>49444.31</v>
      </c>
      <c r="O320">
        <v>5755.69</v>
      </c>
      <c r="P320" t="s">
        <v>29</v>
      </c>
      <c r="Q320" t="s">
        <v>47</v>
      </c>
      <c r="R320" t="s">
        <v>31</v>
      </c>
      <c r="S320">
        <f t="shared" si="8"/>
        <v>2025</v>
      </c>
      <c r="T320">
        <f t="shared" si="9"/>
        <v>11</v>
      </c>
    </row>
    <row r="321" spans="1:20" x14ac:dyDescent="0.3">
      <c r="A321" t="s">
        <v>552</v>
      </c>
      <c r="B321" t="s">
        <v>612</v>
      </c>
      <c r="C321" t="s">
        <v>84</v>
      </c>
      <c r="D321" t="s">
        <v>23</v>
      </c>
      <c r="E321" t="s">
        <v>51</v>
      </c>
      <c r="F321" t="s">
        <v>52</v>
      </c>
      <c r="G321" t="s">
        <v>37</v>
      </c>
      <c r="H321" t="s">
        <v>27</v>
      </c>
      <c r="I321" t="s">
        <v>28</v>
      </c>
      <c r="J321">
        <v>17</v>
      </c>
      <c r="K321">
        <v>45000</v>
      </c>
      <c r="L321">
        <v>5</v>
      </c>
      <c r="M321">
        <v>726750</v>
      </c>
      <c r="N321">
        <v>548126.46</v>
      </c>
      <c r="O321">
        <v>178623.54</v>
      </c>
      <c r="P321" t="s">
        <v>72</v>
      </c>
      <c r="Q321" t="s">
        <v>55</v>
      </c>
      <c r="R321" t="s">
        <v>73</v>
      </c>
      <c r="S321">
        <f t="shared" si="8"/>
        <v>2025</v>
      </c>
      <c r="T321">
        <f t="shared" si="9"/>
        <v>12</v>
      </c>
    </row>
    <row r="322" spans="1:20" x14ac:dyDescent="0.3">
      <c r="A322" t="s">
        <v>613</v>
      </c>
      <c r="B322" t="s">
        <v>614</v>
      </c>
      <c r="C322" t="s">
        <v>42</v>
      </c>
      <c r="D322" t="s">
        <v>50</v>
      </c>
      <c r="E322" t="s">
        <v>24</v>
      </c>
      <c r="F322" t="s">
        <v>69</v>
      </c>
      <c r="G322" t="s">
        <v>37</v>
      </c>
      <c r="H322" t="s">
        <v>53</v>
      </c>
      <c r="I322" t="s">
        <v>54</v>
      </c>
      <c r="J322">
        <v>3</v>
      </c>
      <c r="K322">
        <v>2500</v>
      </c>
      <c r="L322">
        <v>1</v>
      </c>
      <c r="M322">
        <v>7425</v>
      </c>
      <c r="N322">
        <v>6162.33</v>
      </c>
      <c r="O322">
        <v>1262.67</v>
      </c>
      <c r="P322" t="s">
        <v>38</v>
      </c>
      <c r="Q322" t="s">
        <v>30</v>
      </c>
      <c r="R322" t="s">
        <v>73</v>
      </c>
      <c r="S322">
        <f t="shared" si="8"/>
        <v>2025</v>
      </c>
      <c r="T322">
        <f t="shared" si="9"/>
        <v>3</v>
      </c>
    </row>
    <row r="323" spans="1:20" x14ac:dyDescent="0.3">
      <c r="A323" t="s">
        <v>615</v>
      </c>
      <c r="B323" t="s">
        <v>616</v>
      </c>
      <c r="C323" t="s">
        <v>58</v>
      </c>
      <c r="D323" t="s">
        <v>50</v>
      </c>
      <c r="E323" t="s">
        <v>35</v>
      </c>
      <c r="F323" t="s">
        <v>36</v>
      </c>
      <c r="G323" t="s">
        <v>85</v>
      </c>
      <c r="H323" t="s">
        <v>132</v>
      </c>
      <c r="I323" t="s">
        <v>28</v>
      </c>
      <c r="J323">
        <v>21</v>
      </c>
      <c r="K323">
        <v>3500</v>
      </c>
      <c r="L323">
        <v>16</v>
      </c>
      <c r="M323">
        <v>61740</v>
      </c>
      <c r="N323">
        <v>49156.74</v>
      </c>
      <c r="O323">
        <v>12583.26</v>
      </c>
      <c r="P323" t="s">
        <v>29</v>
      </c>
      <c r="Q323" t="s">
        <v>47</v>
      </c>
      <c r="R323" t="s">
        <v>81</v>
      </c>
      <c r="S323">
        <f t="shared" ref="S323:S386" si="10">YEAR(A323)</f>
        <v>2025</v>
      </c>
      <c r="T323">
        <f t="shared" si="9"/>
        <v>2</v>
      </c>
    </row>
    <row r="324" spans="1:20" x14ac:dyDescent="0.3">
      <c r="A324" t="s">
        <v>491</v>
      </c>
      <c r="B324" t="s">
        <v>617</v>
      </c>
      <c r="C324" t="s">
        <v>137</v>
      </c>
      <c r="D324" t="s">
        <v>50</v>
      </c>
      <c r="E324" t="s">
        <v>24</v>
      </c>
      <c r="F324" t="s">
        <v>111</v>
      </c>
      <c r="G324" t="s">
        <v>85</v>
      </c>
      <c r="H324" t="s">
        <v>132</v>
      </c>
      <c r="I324" t="s">
        <v>28</v>
      </c>
      <c r="J324">
        <v>18</v>
      </c>
      <c r="K324">
        <v>3500</v>
      </c>
      <c r="L324">
        <v>11</v>
      </c>
      <c r="M324">
        <v>56070</v>
      </c>
      <c r="N324">
        <v>46568.63</v>
      </c>
      <c r="O324">
        <v>9501.3700000000008</v>
      </c>
      <c r="P324" t="s">
        <v>93</v>
      </c>
      <c r="Q324" t="s">
        <v>55</v>
      </c>
      <c r="R324" t="s">
        <v>39</v>
      </c>
      <c r="S324">
        <f t="shared" si="10"/>
        <v>2025</v>
      </c>
      <c r="T324">
        <f t="shared" ref="T324:T387" si="11">MONTH(A324)</f>
        <v>5</v>
      </c>
    </row>
    <row r="325" spans="1:20" x14ac:dyDescent="0.3">
      <c r="A325" t="s">
        <v>522</v>
      </c>
      <c r="B325" t="s">
        <v>618</v>
      </c>
      <c r="C325" t="s">
        <v>42</v>
      </c>
      <c r="D325" t="s">
        <v>50</v>
      </c>
      <c r="E325" t="s">
        <v>35</v>
      </c>
      <c r="F325" t="s">
        <v>36</v>
      </c>
      <c r="G325" t="s">
        <v>46</v>
      </c>
      <c r="H325" t="s">
        <v>59</v>
      </c>
      <c r="I325" t="s">
        <v>60</v>
      </c>
      <c r="J325">
        <v>20</v>
      </c>
      <c r="K325">
        <v>4500</v>
      </c>
      <c r="L325">
        <v>9</v>
      </c>
      <c r="M325">
        <v>81900</v>
      </c>
      <c r="N325">
        <v>67231.69</v>
      </c>
      <c r="O325">
        <v>14668.31</v>
      </c>
      <c r="P325" t="s">
        <v>93</v>
      </c>
      <c r="Q325" t="s">
        <v>47</v>
      </c>
      <c r="R325" t="s">
        <v>102</v>
      </c>
      <c r="S325">
        <f t="shared" si="10"/>
        <v>2025</v>
      </c>
      <c r="T325">
        <f t="shared" si="11"/>
        <v>6</v>
      </c>
    </row>
    <row r="326" spans="1:20" x14ac:dyDescent="0.3">
      <c r="A326" t="s">
        <v>273</v>
      </c>
      <c r="B326" t="s">
        <v>619</v>
      </c>
      <c r="C326" t="s">
        <v>68</v>
      </c>
      <c r="D326" t="s">
        <v>50</v>
      </c>
      <c r="E326" t="s">
        <v>24</v>
      </c>
      <c r="F326" t="s">
        <v>111</v>
      </c>
      <c r="G326" t="s">
        <v>85</v>
      </c>
      <c r="H326" t="s">
        <v>53</v>
      </c>
      <c r="I326" t="s">
        <v>54</v>
      </c>
      <c r="J326">
        <v>13</v>
      </c>
      <c r="K326">
        <v>2500</v>
      </c>
      <c r="L326">
        <v>8</v>
      </c>
      <c r="M326">
        <v>29900</v>
      </c>
      <c r="N326">
        <v>27905.58</v>
      </c>
      <c r="O326">
        <v>1994.42</v>
      </c>
      <c r="P326" t="s">
        <v>93</v>
      </c>
      <c r="Q326" t="s">
        <v>30</v>
      </c>
      <c r="R326" t="s">
        <v>86</v>
      </c>
      <c r="S326">
        <f t="shared" si="10"/>
        <v>2025</v>
      </c>
      <c r="T326">
        <f t="shared" si="11"/>
        <v>5</v>
      </c>
    </row>
    <row r="327" spans="1:20" x14ac:dyDescent="0.3">
      <c r="A327" t="s">
        <v>286</v>
      </c>
      <c r="B327" t="s">
        <v>620</v>
      </c>
      <c r="C327" t="s">
        <v>64</v>
      </c>
      <c r="D327" t="s">
        <v>43</v>
      </c>
      <c r="E327" t="s">
        <v>51</v>
      </c>
      <c r="F327" t="s">
        <v>192</v>
      </c>
      <c r="G327" t="s">
        <v>37</v>
      </c>
      <c r="H327" t="s">
        <v>120</v>
      </c>
      <c r="I327" t="s">
        <v>28</v>
      </c>
      <c r="J327">
        <v>13</v>
      </c>
      <c r="K327">
        <v>15000</v>
      </c>
      <c r="L327">
        <v>0</v>
      </c>
      <c r="M327">
        <v>195000</v>
      </c>
      <c r="N327">
        <v>172687.39</v>
      </c>
      <c r="O327">
        <v>22312.61</v>
      </c>
      <c r="P327" t="s">
        <v>65</v>
      </c>
      <c r="Q327" t="s">
        <v>90</v>
      </c>
      <c r="R327" t="s">
        <v>31</v>
      </c>
      <c r="S327">
        <f t="shared" si="10"/>
        <v>2025</v>
      </c>
      <c r="T327">
        <f t="shared" si="11"/>
        <v>8</v>
      </c>
    </row>
    <row r="328" spans="1:20" x14ac:dyDescent="0.3">
      <c r="A328" t="s">
        <v>621</v>
      </c>
      <c r="B328" t="s">
        <v>622</v>
      </c>
      <c r="C328" t="s">
        <v>22</v>
      </c>
      <c r="D328" t="s">
        <v>50</v>
      </c>
      <c r="E328" t="s">
        <v>51</v>
      </c>
      <c r="F328" t="s">
        <v>52</v>
      </c>
      <c r="G328" t="s">
        <v>37</v>
      </c>
      <c r="H328" t="s">
        <v>70</v>
      </c>
      <c r="I328" t="s">
        <v>71</v>
      </c>
      <c r="J328">
        <v>15</v>
      </c>
      <c r="K328">
        <v>600</v>
      </c>
      <c r="L328">
        <v>10</v>
      </c>
      <c r="M328">
        <v>8100</v>
      </c>
      <c r="N328">
        <v>5908.89</v>
      </c>
      <c r="O328">
        <v>2191.11</v>
      </c>
      <c r="P328" t="s">
        <v>38</v>
      </c>
      <c r="Q328" t="s">
        <v>30</v>
      </c>
      <c r="R328" t="s">
        <v>39</v>
      </c>
      <c r="S328">
        <f t="shared" si="10"/>
        <v>2025</v>
      </c>
      <c r="T328">
        <f t="shared" si="11"/>
        <v>6</v>
      </c>
    </row>
    <row r="329" spans="1:20" x14ac:dyDescent="0.3">
      <c r="A329" t="s">
        <v>623</v>
      </c>
      <c r="B329" t="s">
        <v>624</v>
      </c>
      <c r="C329" t="s">
        <v>42</v>
      </c>
      <c r="D329" t="s">
        <v>43</v>
      </c>
      <c r="E329" t="s">
        <v>24</v>
      </c>
      <c r="F329" t="s">
        <v>25</v>
      </c>
      <c r="G329" t="s">
        <v>46</v>
      </c>
      <c r="H329" t="s">
        <v>120</v>
      </c>
      <c r="I329" t="s">
        <v>28</v>
      </c>
      <c r="J329">
        <v>10</v>
      </c>
      <c r="K329">
        <v>15000</v>
      </c>
      <c r="L329">
        <v>5</v>
      </c>
      <c r="M329">
        <v>142500</v>
      </c>
      <c r="N329">
        <v>115983.52</v>
      </c>
      <c r="O329">
        <v>26516.48</v>
      </c>
      <c r="P329" t="s">
        <v>65</v>
      </c>
      <c r="Q329" t="s">
        <v>90</v>
      </c>
      <c r="R329" t="s">
        <v>81</v>
      </c>
      <c r="S329">
        <f t="shared" si="10"/>
        <v>2025</v>
      </c>
      <c r="T329">
        <f t="shared" si="11"/>
        <v>2</v>
      </c>
    </row>
    <row r="330" spans="1:20" x14ac:dyDescent="0.3">
      <c r="A330" t="s">
        <v>409</v>
      </c>
      <c r="B330" t="s">
        <v>625</v>
      </c>
      <c r="C330" t="s">
        <v>68</v>
      </c>
      <c r="D330" t="s">
        <v>23</v>
      </c>
      <c r="E330" t="s">
        <v>51</v>
      </c>
      <c r="F330" t="s">
        <v>77</v>
      </c>
      <c r="G330" t="s">
        <v>37</v>
      </c>
      <c r="H330" t="s">
        <v>80</v>
      </c>
      <c r="I330" t="s">
        <v>28</v>
      </c>
      <c r="J330">
        <v>1</v>
      </c>
      <c r="K330">
        <v>12000</v>
      </c>
      <c r="L330">
        <v>9</v>
      </c>
      <c r="M330">
        <v>10920</v>
      </c>
      <c r="N330">
        <v>8828.7900000000009</v>
      </c>
      <c r="O330">
        <v>2091.21</v>
      </c>
      <c r="P330" t="s">
        <v>38</v>
      </c>
      <c r="Q330" t="s">
        <v>90</v>
      </c>
      <c r="R330" t="s">
        <v>61</v>
      </c>
      <c r="S330">
        <f t="shared" si="10"/>
        <v>2025</v>
      </c>
      <c r="T330">
        <f t="shared" si="11"/>
        <v>4</v>
      </c>
    </row>
    <row r="331" spans="1:20" x14ac:dyDescent="0.3">
      <c r="A331" t="s">
        <v>615</v>
      </c>
      <c r="B331" t="s">
        <v>626</v>
      </c>
      <c r="C331" t="s">
        <v>58</v>
      </c>
      <c r="D331" t="s">
        <v>50</v>
      </c>
      <c r="E331" t="s">
        <v>24</v>
      </c>
      <c r="F331" t="s">
        <v>69</v>
      </c>
      <c r="G331" t="s">
        <v>46</v>
      </c>
      <c r="H331" t="s">
        <v>53</v>
      </c>
      <c r="I331" t="s">
        <v>54</v>
      </c>
      <c r="J331">
        <v>25</v>
      </c>
      <c r="K331">
        <v>2500</v>
      </c>
      <c r="L331">
        <v>11</v>
      </c>
      <c r="M331">
        <v>55625</v>
      </c>
      <c r="N331">
        <v>45929.16</v>
      </c>
      <c r="O331">
        <v>9695.84</v>
      </c>
      <c r="P331" t="s">
        <v>65</v>
      </c>
      <c r="Q331" t="s">
        <v>47</v>
      </c>
      <c r="R331" t="s">
        <v>86</v>
      </c>
      <c r="S331">
        <f t="shared" si="10"/>
        <v>2025</v>
      </c>
      <c r="T331">
        <f t="shared" si="11"/>
        <v>2</v>
      </c>
    </row>
    <row r="332" spans="1:20" x14ac:dyDescent="0.3">
      <c r="A332" t="s">
        <v>627</v>
      </c>
      <c r="B332" t="s">
        <v>628</v>
      </c>
      <c r="C332" t="s">
        <v>76</v>
      </c>
      <c r="D332" t="s">
        <v>23</v>
      </c>
      <c r="E332" t="s">
        <v>44</v>
      </c>
      <c r="F332" t="s">
        <v>89</v>
      </c>
      <c r="G332" t="s">
        <v>85</v>
      </c>
      <c r="H332" t="s">
        <v>53</v>
      </c>
      <c r="I332" t="s">
        <v>54</v>
      </c>
      <c r="J332">
        <v>21</v>
      </c>
      <c r="K332">
        <v>2500</v>
      </c>
      <c r="L332">
        <v>1</v>
      </c>
      <c r="M332">
        <v>51975</v>
      </c>
      <c r="N332">
        <v>45942.2</v>
      </c>
      <c r="O332">
        <v>6032.8</v>
      </c>
      <c r="P332" t="s">
        <v>38</v>
      </c>
      <c r="Q332" t="s">
        <v>47</v>
      </c>
      <c r="R332" t="s">
        <v>61</v>
      </c>
      <c r="S332">
        <f t="shared" si="10"/>
        <v>2025</v>
      </c>
      <c r="T332">
        <f t="shared" si="11"/>
        <v>1</v>
      </c>
    </row>
    <row r="333" spans="1:20" x14ac:dyDescent="0.3">
      <c r="A333" t="s">
        <v>592</v>
      </c>
      <c r="B333" t="s">
        <v>629</v>
      </c>
      <c r="C333" t="s">
        <v>84</v>
      </c>
      <c r="D333" t="s">
        <v>43</v>
      </c>
      <c r="E333" t="s">
        <v>44</v>
      </c>
      <c r="F333" t="s">
        <v>45</v>
      </c>
      <c r="G333" t="s">
        <v>37</v>
      </c>
      <c r="H333" t="s">
        <v>70</v>
      </c>
      <c r="I333" t="s">
        <v>71</v>
      </c>
      <c r="J333">
        <v>12</v>
      </c>
      <c r="K333">
        <v>600</v>
      </c>
      <c r="L333">
        <v>4</v>
      </c>
      <c r="M333">
        <v>6912</v>
      </c>
      <c r="N333">
        <v>6368.96</v>
      </c>
      <c r="O333">
        <v>543.04</v>
      </c>
      <c r="P333" t="s">
        <v>38</v>
      </c>
      <c r="Q333" t="s">
        <v>30</v>
      </c>
      <c r="R333" t="s">
        <v>123</v>
      </c>
      <c r="S333">
        <f t="shared" si="10"/>
        <v>2025</v>
      </c>
      <c r="T333">
        <f t="shared" si="11"/>
        <v>6</v>
      </c>
    </row>
    <row r="334" spans="1:20" x14ac:dyDescent="0.3">
      <c r="A334" t="s">
        <v>335</v>
      </c>
      <c r="B334" t="s">
        <v>630</v>
      </c>
      <c r="C334" t="s">
        <v>42</v>
      </c>
      <c r="D334" t="s">
        <v>50</v>
      </c>
      <c r="E334" t="s">
        <v>35</v>
      </c>
      <c r="F334" t="s">
        <v>36</v>
      </c>
      <c r="G334" t="s">
        <v>46</v>
      </c>
      <c r="H334" t="s">
        <v>140</v>
      </c>
      <c r="I334" t="s">
        <v>71</v>
      </c>
      <c r="J334">
        <v>18</v>
      </c>
      <c r="K334">
        <v>900</v>
      </c>
      <c r="L334">
        <v>7</v>
      </c>
      <c r="M334">
        <v>15066</v>
      </c>
      <c r="N334">
        <v>12408.33</v>
      </c>
      <c r="O334">
        <v>2657.67</v>
      </c>
      <c r="P334" t="s">
        <v>38</v>
      </c>
      <c r="Q334" t="s">
        <v>30</v>
      </c>
      <c r="R334" t="s">
        <v>73</v>
      </c>
      <c r="S334">
        <f t="shared" si="10"/>
        <v>2025</v>
      </c>
      <c r="T334">
        <f t="shared" si="11"/>
        <v>7</v>
      </c>
    </row>
    <row r="335" spans="1:20" x14ac:dyDescent="0.3">
      <c r="A335" t="s">
        <v>450</v>
      </c>
      <c r="B335" t="s">
        <v>631</v>
      </c>
      <c r="C335" t="s">
        <v>68</v>
      </c>
      <c r="D335" t="s">
        <v>23</v>
      </c>
      <c r="E335" t="s">
        <v>51</v>
      </c>
      <c r="F335" t="s">
        <v>77</v>
      </c>
      <c r="G335" t="s">
        <v>85</v>
      </c>
      <c r="H335" t="s">
        <v>27</v>
      </c>
      <c r="I335" t="s">
        <v>28</v>
      </c>
      <c r="J335">
        <v>24</v>
      </c>
      <c r="K335">
        <v>45000</v>
      </c>
      <c r="L335">
        <v>0</v>
      </c>
      <c r="M335">
        <v>1080000</v>
      </c>
      <c r="N335">
        <v>896408.79</v>
      </c>
      <c r="O335">
        <v>183591.21</v>
      </c>
      <c r="P335" t="s">
        <v>72</v>
      </c>
      <c r="Q335" t="s">
        <v>30</v>
      </c>
      <c r="R335" t="s">
        <v>61</v>
      </c>
      <c r="S335">
        <f t="shared" si="10"/>
        <v>2025</v>
      </c>
      <c r="T335">
        <f t="shared" si="11"/>
        <v>3</v>
      </c>
    </row>
    <row r="336" spans="1:20" x14ac:dyDescent="0.3">
      <c r="A336" t="s">
        <v>435</v>
      </c>
      <c r="B336" t="s">
        <v>632</v>
      </c>
      <c r="C336" t="s">
        <v>68</v>
      </c>
      <c r="D336" t="s">
        <v>50</v>
      </c>
      <c r="E336" t="s">
        <v>51</v>
      </c>
      <c r="F336" t="s">
        <v>77</v>
      </c>
      <c r="G336" t="s">
        <v>37</v>
      </c>
      <c r="H336" t="s">
        <v>70</v>
      </c>
      <c r="I336" t="s">
        <v>71</v>
      </c>
      <c r="J336">
        <v>9</v>
      </c>
      <c r="K336">
        <v>600</v>
      </c>
      <c r="L336">
        <v>10</v>
      </c>
      <c r="M336">
        <v>4860</v>
      </c>
      <c r="N336">
        <v>4013.02</v>
      </c>
      <c r="O336">
        <v>846.98</v>
      </c>
      <c r="P336" t="s">
        <v>38</v>
      </c>
      <c r="Q336" t="s">
        <v>47</v>
      </c>
      <c r="R336" t="s">
        <v>61</v>
      </c>
      <c r="S336">
        <f t="shared" si="10"/>
        <v>2025</v>
      </c>
      <c r="T336">
        <f t="shared" si="11"/>
        <v>10</v>
      </c>
    </row>
    <row r="337" spans="1:20" x14ac:dyDescent="0.3">
      <c r="A337" t="s">
        <v>431</v>
      </c>
      <c r="B337" t="s">
        <v>633</v>
      </c>
      <c r="C337" t="s">
        <v>68</v>
      </c>
      <c r="D337" t="s">
        <v>43</v>
      </c>
      <c r="E337" t="s">
        <v>35</v>
      </c>
      <c r="F337" t="s">
        <v>36</v>
      </c>
      <c r="G337" t="s">
        <v>37</v>
      </c>
      <c r="H337" t="s">
        <v>80</v>
      </c>
      <c r="I337" t="s">
        <v>28</v>
      </c>
      <c r="J337">
        <v>16</v>
      </c>
      <c r="K337">
        <v>12000</v>
      </c>
      <c r="L337">
        <v>2</v>
      </c>
      <c r="M337">
        <v>188160</v>
      </c>
      <c r="N337">
        <v>155216.17000000001</v>
      </c>
      <c r="O337">
        <v>32943.83</v>
      </c>
      <c r="P337" t="s">
        <v>93</v>
      </c>
      <c r="Q337" t="s">
        <v>90</v>
      </c>
      <c r="R337" t="s">
        <v>102</v>
      </c>
      <c r="S337">
        <f t="shared" si="10"/>
        <v>2025</v>
      </c>
      <c r="T337">
        <f t="shared" si="11"/>
        <v>2</v>
      </c>
    </row>
    <row r="338" spans="1:20" x14ac:dyDescent="0.3">
      <c r="A338" t="s">
        <v>512</v>
      </c>
      <c r="B338" t="s">
        <v>634</v>
      </c>
      <c r="C338" t="s">
        <v>143</v>
      </c>
      <c r="D338" t="s">
        <v>50</v>
      </c>
      <c r="E338" t="s">
        <v>44</v>
      </c>
      <c r="F338" t="s">
        <v>45</v>
      </c>
      <c r="G338" t="s">
        <v>37</v>
      </c>
      <c r="H338" t="s">
        <v>59</v>
      </c>
      <c r="I338" t="s">
        <v>60</v>
      </c>
      <c r="J338">
        <v>7</v>
      </c>
      <c r="K338">
        <v>4500</v>
      </c>
      <c r="L338">
        <v>18</v>
      </c>
      <c r="M338">
        <v>25830</v>
      </c>
      <c r="N338">
        <v>24020.85</v>
      </c>
      <c r="O338">
        <v>1809.15</v>
      </c>
      <c r="P338" t="s">
        <v>72</v>
      </c>
      <c r="Q338" t="s">
        <v>90</v>
      </c>
      <c r="R338" t="s">
        <v>123</v>
      </c>
      <c r="S338">
        <f t="shared" si="10"/>
        <v>2025</v>
      </c>
      <c r="T338">
        <f t="shared" si="11"/>
        <v>4</v>
      </c>
    </row>
    <row r="339" spans="1:20" x14ac:dyDescent="0.3">
      <c r="A339" t="s">
        <v>540</v>
      </c>
      <c r="B339" t="s">
        <v>635</v>
      </c>
      <c r="C339" t="s">
        <v>98</v>
      </c>
      <c r="D339" t="s">
        <v>43</v>
      </c>
      <c r="E339" t="s">
        <v>24</v>
      </c>
      <c r="F339" t="s">
        <v>69</v>
      </c>
      <c r="G339" t="s">
        <v>37</v>
      </c>
      <c r="H339" t="s">
        <v>59</v>
      </c>
      <c r="I339" t="s">
        <v>60</v>
      </c>
      <c r="J339">
        <v>3</v>
      </c>
      <c r="K339">
        <v>4500</v>
      </c>
      <c r="L339">
        <v>15</v>
      </c>
      <c r="M339">
        <v>11475</v>
      </c>
      <c r="N339">
        <v>9312.81</v>
      </c>
      <c r="O339">
        <v>2162.19</v>
      </c>
      <c r="P339" t="s">
        <v>38</v>
      </c>
      <c r="Q339" t="s">
        <v>55</v>
      </c>
      <c r="R339" t="s">
        <v>39</v>
      </c>
      <c r="S339">
        <f t="shared" si="10"/>
        <v>2025</v>
      </c>
      <c r="T339">
        <f t="shared" si="11"/>
        <v>8</v>
      </c>
    </row>
    <row r="340" spans="1:20" x14ac:dyDescent="0.3">
      <c r="A340" t="s">
        <v>636</v>
      </c>
      <c r="B340" t="s">
        <v>637</v>
      </c>
      <c r="C340" t="s">
        <v>58</v>
      </c>
      <c r="D340" t="s">
        <v>50</v>
      </c>
      <c r="E340" t="s">
        <v>51</v>
      </c>
      <c r="F340" t="s">
        <v>52</v>
      </c>
      <c r="G340" t="s">
        <v>37</v>
      </c>
      <c r="H340" t="s">
        <v>80</v>
      </c>
      <c r="I340" t="s">
        <v>28</v>
      </c>
      <c r="J340">
        <v>21</v>
      </c>
      <c r="K340">
        <v>12000</v>
      </c>
      <c r="L340">
        <v>10</v>
      </c>
      <c r="M340">
        <v>226800</v>
      </c>
      <c r="N340">
        <v>209772.67</v>
      </c>
      <c r="O340">
        <v>17027.330000000002</v>
      </c>
      <c r="P340" t="s">
        <v>93</v>
      </c>
      <c r="Q340" t="s">
        <v>47</v>
      </c>
      <c r="R340" t="s">
        <v>86</v>
      </c>
      <c r="S340">
        <f t="shared" si="10"/>
        <v>2025</v>
      </c>
      <c r="T340">
        <f t="shared" si="11"/>
        <v>9</v>
      </c>
    </row>
    <row r="341" spans="1:20" x14ac:dyDescent="0.3">
      <c r="A341" t="s">
        <v>638</v>
      </c>
      <c r="B341" t="s">
        <v>639</v>
      </c>
      <c r="C341" t="s">
        <v>84</v>
      </c>
      <c r="D341" t="s">
        <v>43</v>
      </c>
      <c r="E341" t="s">
        <v>51</v>
      </c>
      <c r="F341" t="s">
        <v>99</v>
      </c>
      <c r="G341" t="s">
        <v>85</v>
      </c>
      <c r="H341" t="s">
        <v>132</v>
      </c>
      <c r="I341" t="s">
        <v>28</v>
      </c>
      <c r="J341">
        <v>7</v>
      </c>
      <c r="K341">
        <v>3500</v>
      </c>
      <c r="L341">
        <v>7</v>
      </c>
      <c r="M341">
        <v>22785</v>
      </c>
      <c r="N341">
        <v>18943.41</v>
      </c>
      <c r="O341">
        <v>3841.59</v>
      </c>
      <c r="P341" t="s">
        <v>38</v>
      </c>
      <c r="Q341" t="s">
        <v>47</v>
      </c>
      <c r="R341" t="s">
        <v>86</v>
      </c>
      <c r="S341">
        <f t="shared" si="10"/>
        <v>2025</v>
      </c>
      <c r="T341">
        <f t="shared" si="11"/>
        <v>2</v>
      </c>
    </row>
    <row r="342" spans="1:20" x14ac:dyDescent="0.3">
      <c r="A342" t="s">
        <v>310</v>
      </c>
      <c r="B342" t="s">
        <v>640</v>
      </c>
      <c r="C342" t="s">
        <v>137</v>
      </c>
      <c r="D342" t="s">
        <v>23</v>
      </c>
      <c r="E342" t="s">
        <v>35</v>
      </c>
      <c r="F342" t="s">
        <v>36</v>
      </c>
      <c r="G342" t="s">
        <v>37</v>
      </c>
      <c r="H342" t="s">
        <v>27</v>
      </c>
      <c r="I342" t="s">
        <v>28</v>
      </c>
      <c r="J342">
        <v>10</v>
      </c>
      <c r="K342">
        <v>45000</v>
      </c>
      <c r="L342">
        <v>11</v>
      </c>
      <c r="M342">
        <v>400500</v>
      </c>
      <c r="N342">
        <v>361606.07</v>
      </c>
      <c r="O342">
        <v>38893.93</v>
      </c>
      <c r="P342" t="s">
        <v>65</v>
      </c>
      <c r="Q342" t="s">
        <v>47</v>
      </c>
      <c r="R342" t="s">
        <v>61</v>
      </c>
      <c r="S342">
        <f t="shared" si="10"/>
        <v>2025</v>
      </c>
      <c r="T342">
        <f t="shared" si="11"/>
        <v>5</v>
      </c>
    </row>
    <row r="343" spans="1:20" x14ac:dyDescent="0.3">
      <c r="A343" t="s">
        <v>150</v>
      </c>
      <c r="B343" t="s">
        <v>641</v>
      </c>
      <c r="C343" t="s">
        <v>84</v>
      </c>
      <c r="D343" t="s">
        <v>23</v>
      </c>
      <c r="E343" t="s">
        <v>51</v>
      </c>
      <c r="F343" t="s">
        <v>99</v>
      </c>
      <c r="G343" t="s">
        <v>26</v>
      </c>
      <c r="H343" t="s">
        <v>120</v>
      </c>
      <c r="I343" t="s">
        <v>28</v>
      </c>
      <c r="J343">
        <v>22</v>
      </c>
      <c r="K343">
        <v>15000</v>
      </c>
      <c r="L343">
        <v>18</v>
      </c>
      <c r="M343">
        <v>270600</v>
      </c>
      <c r="N343">
        <v>195944.01</v>
      </c>
      <c r="O343">
        <v>74655.990000000005</v>
      </c>
      <c r="P343" t="s">
        <v>29</v>
      </c>
      <c r="Q343" t="s">
        <v>90</v>
      </c>
      <c r="R343" t="s">
        <v>81</v>
      </c>
      <c r="S343">
        <f t="shared" si="10"/>
        <v>2025</v>
      </c>
      <c r="T343">
        <f t="shared" si="11"/>
        <v>9</v>
      </c>
    </row>
    <row r="344" spans="1:20" x14ac:dyDescent="0.3">
      <c r="A344" t="s">
        <v>321</v>
      </c>
      <c r="B344" t="s">
        <v>642</v>
      </c>
      <c r="C344" t="s">
        <v>76</v>
      </c>
      <c r="D344" t="s">
        <v>23</v>
      </c>
      <c r="E344" t="s">
        <v>44</v>
      </c>
      <c r="F344" t="s">
        <v>45</v>
      </c>
      <c r="G344" t="s">
        <v>26</v>
      </c>
      <c r="H344" t="s">
        <v>27</v>
      </c>
      <c r="I344" t="s">
        <v>28</v>
      </c>
      <c r="J344">
        <v>23</v>
      </c>
      <c r="K344">
        <v>45000</v>
      </c>
      <c r="L344">
        <v>5</v>
      </c>
      <c r="M344">
        <v>983250</v>
      </c>
      <c r="N344">
        <v>744296.1</v>
      </c>
      <c r="O344">
        <v>238953.9</v>
      </c>
      <c r="P344" t="s">
        <v>72</v>
      </c>
      <c r="Q344" t="s">
        <v>30</v>
      </c>
      <c r="R344" t="s">
        <v>31</v>
      </c>
      <c r="S344">
        <f t="shared" si="10"/>
        <v>2025</v>
      </c>
      <c r="T344">
        <f t="shared" si="11"/>
        <v>9</v>
      </c>
    </row>
    <row r="345" spans="1:20" x14ac:dyDescent="0.3">
      <c r="A345" t="s">
        <v>118</v>
      </c>
      <c r="B345" t="s">
        <v>643</v>
      </c>
      <c r="C345" t="s">
        <v>58</v>
      </c>
      <c r="D345" t="s">
        <v>43</v>
      </c>
      <c r="E345" t="s">
        <v>51</v>
      </c>
      <c r="F345" t="s">
        <v>77</v>
      </c>
      <c r="G345" t="s">
        <v>46</v>
      </c>
      <c r="H345" t="s">
        <v>59</v>
      </c>
      <c r="I345" t="s">
        <v>60</v>
      </c>
      <c r="J345">
        <v>11</v>
      </c>
      <c r="K345">
        <v>4500</v>
      </c>
      <c r="L345">
        <v>16</v>
      </c>
      <c r="M345">
        <v>41580</v>
      </c>
      <c r="N345">
        <v>31396.53</v>
      </c>
      <c r="O345">
        <v>10183.469999999999</v>
      </c>
      <c r="P345" t="s">
        <v>29</v>
      </c>
      <c r="Q345" t="s">
        <v>30</v>
      </c>
      <c r="R345" t="s">
        <v>31</v>
      </c>
      <c r="S345">
        <f t="shared" si="10"/>
        <v>2025</v>
      </c>
      <c r="T345">
        <f t="shared" si="11"/>
        <v>1</v>
      </c>
    </row>
    <row r="346" spans="1:20" x14ac:dyDescent="0.3">
      <c r="A346" t="s">
        <v>159</v>
      </c>
      <c r="B346" t="s">
        <v>644</v>
      </c>
      <c r="C346" t="s">
        <v>84</v>
      </c>
      <c r="D346" t="s">
        <v>23</v>
      </c>
      <c r="E346" t="s">
        <v>51</v>
      </c>
      <c r="F346" t="s">
        <v>99</v>
      </c>
      <c r="G346" t="s">
        <v>37</v>
      </c>
      <c r="H346" t="s">
        <v>70</v>
      </c>
      <c r="I346" t="s">
        <v>71</v>
      </c>
      <c r="J346">
        <v>25</v>
      </c>
      <c r="K346">
        <v>600</v>
      </c>
      <c r="L346">
        <v>0</v>
      </c>
      <c r="M346">
        <v>15000</v>
      </c>
      <c r="N346">
        <v>13485.61</v>
      </c>
      <c r="O346">
        <v>1514.39</v>
      </c>
      <c r="P346" t="s">
        <v>93</v>
      </c>
      <c r="Q346" t="s">
        <v>90</v>
      </c>
      <c r="R346" t="s">
        <v>73</v>
      </c>
      <c r="S346">
        <f t="shared" si="10"/>
        <v>2025</v>
      </c>
      <c r="T346">
        <f t="shared" si="11"/>
        <v>12</v>
      </c>
    </row>
    <row r="347" spans="1:20" x14ac:dyDescent="0.3">
      <c r="A347" t="s">
        <v>116</v>
      </c>
      <c r="B347" t="s">
        <v>645</v>
      </c>
      <c r="C347" t="s">
        <v>34</v>
      </c>
      <c r="D347" t="s">
        <v>50</v>
      </c>
      <c r="E347" t="s">
        <v>44</v>
      </c>
      <c r="F347" t="s">
        <v>89</v>
      </c>
      <c r="G347" t="s">
        <v>46</v>
      </c>
      <c r="H347" t="s">
        <v>140</v>
      </c>
      <c r="I347" t="s">
        <v>71</v>
      </c>
      <c r="J347">
        <v>21</v>
      </c>
      <c r="K347">
        <v>900</v>
      </c>
      <c r="L347">
        <v>17</v>
      </c>
      <c r="M347">
        <v>15687</v>
      </c>
      <c r="N347">
        <v>13003.36</v>
      </c>
      <c r="O347">
        <v>2683.64</v>
      </c>
      <c r="P347" t="s">
        <v>93</v>
      </c>
      <c r="Q347" t="s">
        <v>30</v>
      </c>
      <c r="R347" t="s">
        <v>102</v>
      </c>
      <c r="S347">
        <f t="shared" si="10"/>
        <v>2025</v>
      </c>
      <c r="T347">
        <f t="shared" si="11"/>
        <v>1</v>
      </c>
    </row>
    <row r="348" spans="1:20" x14ac:dyDescent="0.3">
      <c r="A348" t="s">
        <v>474</v>
      </c>
      <c r="B348" t="s">
        <v>646</v>
      </c>
      <c r="C348" t="s">
        <v>137</v>
      </c>
      <c r="D348" t="s">
        <v>23</v>
      </c>
      <c r="E348" t="s">
        <v>51</v>
      </c>
      <c r="F348" t="s">
        <v>77</v>
      </c>
      <c r="G348" t="s">
        <v>37</v>
      </c>
      <c r="H348" t="s">
        <v>80</v>
      </c>
      <c r="I348" t="s">
        <v>28</v>
      </c>
      <c r="J348">
        <v>6</v>
      </c>
      <c r="K348">
        <v>12000</v>
      </c>
      <c r="L348">
        <v>8</v>
      </c>
      <c r="M348">
        <v>66240</v>
      </c>
      <c r="N348">
        <v>61112.03</v>
      </c>
      <c r="O348">
        <v>5127.97</v>
      </c>
      <c r="P348" t="s">
        <v>38</v>
      </c>
      <c r="Q348" t="s">
        <v>90</v>
      </c>
      <c r="R348" t="s">
        <v>39</v>
      </c>
      <c r="S348">
        <f t="shared" si="10"/>
        <v>2025</v>
      </c>
      <c r="T348">
        <f t="shared" si="11"/>
        <v>11</v>
      </c>
    </row>
    <row r="349" spans="1:20" x14ac:dyDescent="0.3">
      <c r="A349" t="s">
        <v>536</v>
      </c>
      <c r="B349" t="s">
        <v>647</v>
      </c>
      <c r="C349" t="s">
        <v>64</v>
      </c>
      <c r="D349" t="s">
        <v>43</v>
      </c>
      <c r="E349" t="s">
        <v>51</v>
      </c>
      <c r="F349" t="s">
        <v>99</v>
      </c>
      <c r="G349" t="s">
        <v>37</v>
      </c>
      <c r="H349" t="s">
        <v>120</v>
      </c>
      <c r="I349" t="s">
        <v>28</v>
      </c>
      <c r="J349">
        <v>23</v>
      </c>
      <c r="K349">
        <v>15000</v>
      </c>
      <c r="L349">
        <v>19</v>
      </c>
      <c r="M349">
        <v>279450</v>
      </c>
      <c r="N349">
        <v>222066.94</v>
      </c>
      <c r="O349">
        <v>57383.06</v>
      </c>
      <c r="P349" t="s">
        <v>38</v>
      </c>
      <c r="Q349" t="s">
        <v>47</v>
      </c>
      <c r="R349" t="s">
        <v>39</v>
      </c>
      <c r="S349">
        <f t="shared" si="10"/>
        <v>2025</v>
      </c>
      <c r="T349">
        <f t="shared" si="11"/>
        <v>3</v>
      </c>
    </row>
    <row r="350" spans="1:20" x14ac:dyDescent="0.3">
      <c r="A350" t="s">
        <v>116</v>
      </c>
      <c r="B350" t="s">
        <v>648</v>
      </c>
      <c r="C350" t="s">
        <v>68</v>
      </c>
      <c r="D350" t="s">
        <v>50</v>
      </c>
      <c r="E350" t="s">
        <v>24</v>
      </c>
      <c r="F350" t="s">
        <v>25</v>
      </c>
      <c r="G350" t="s">
        <v>85</v>
      </c>
      <c r="H350" t="s">
        <v>140</v>
      </c>
      <c r="I350" t="s">
        <v>71</v>
      </c>
      <c r="J350">
        <v>15</v>
      </c>
      <c r="K350">
        <v>900</v>
      </c>
      <c r="L350">
        <v>18</v>
      </c>
      <c r="M350">
        <v>11070</v>
      </c>
      <c r="N350">
        <v>8697.73</v>
      </c>
      <c r="O350">
        <v>2372.27</v>
      </c>
      <c r="P350" t="s">
        <v>72</v>
      </c>
      <c r="Q350" t="s">
        <v>47</v>
      </c>
      <c r="R350" t="s">
        <v>61</v>
      </c>
      <c r="S350">
        <f t="shared" si="10"/>
        <v>2025</v>
      </c>
      <c r="T350">
        <f t="shared" si="11"/>
        <v>1</v>
      </c>
    </row>
    <row r="351" spans="1:20" x14ac:dyDescent="0.3">
      <c r="A351" t="s">
        <v>597</v>
      </c>
      <c r="B351" t="s">
        <v>649</v>
      </c>
      <c r="C351" t="s">
        <v>76</v>
      </c>
      <c r="D351" t="s">
        <v>50</v>
      </c>
      <c r="E351" t="s">
        <v>35</v>
      </c>
      <c r="F351" t="s">
        <v>36</v>
      </c>
      <c r="G351" t="s">
        <v>37</v>
      </c>
      <c r="H351" t="s">
        <v>53</v>
      </c>
      <c r="I351" t="s">
        <v>54</v>
      </c>
      <c r="J351">
        <v>13</v>
      </c>
      <c r="K351">
        <v>2500</v>
      </c>
      <c r="L351">
        <v>10</v>
      </c>
      <c r="M351">
        <v>29250</v>
      </c>
      <c r="N351">
        <v>23041.46</v>
      </c>
      <c r="O351">
        <v>6208.54</v>
      </c>
      <c r="P351" t="s">
        <v>72</v>
      </c>
      <c r="Q351" t="s">
        <v>47</v>
      </c>
      <c r="R351" t="s">
        <v>31</v>
      </c>
      <c r="S351">
        <f t="shared" si="10"/>
        <v>2025</v>
      </c>
      <c r="T351">
        <f t="shared" si="11"/>
        <v>8</v>
      </c>
    </row>
    <row r="352" spans="1:20" x14ac:dyDescent="0.3">
      <c r="A352" t="s">
        <v>82</v>
      </c>
      <c r="B352" t="s">
        <v>650</v>
      </c>
      <c r="C352" t="s">
        <v>42</v>
      </c>
      <c r="D352" t="s">
        <v>43</v>
      </c>
      <c r="E352" t="s">
        <v>44</v>
      </c>
      <c r="F352" t="s">
        <v>89</v>
      </c>
      <c r="G352" t="s">
        <v>26</v>
      </c>
      <c r="H352" t="s">
        <v>140</v>
      </c>
      <c r="I352" t="s">
        <v>71</v>
      </c>
      <c r="J352">
        <v>22</v>
      </c>
      <c r="K352">
        <v>900</v>
      </c>
      <c r="L352">
        <v>13</v>
      </c>
      <c r="M352">
        <v>17226</v>
      </c>
      <c r="N352">
        <v>15463.83</v>
      </c>
      <c r="O352">
        <v>1762.17</v>
      </c>
      <c r="P352" t="s">
        <v>65</v>
      </c>
      <c r="Q352" t="s">
        <v>47</v>
      </c>
      <c r="R352" t="s">
        <v>102</v>
      </c>
      <c r="S352">
        <f t="shared" si="10"/>
        <v>2025</v>
      </c>
      <c r="T352">
        <f t="shared" si="11"/>
        <v>12</v>
      </c>
    </row>
    <row r="353" spans="1:20" x14ac:dyDescent="0.3">
      <c r="A353" t="s">
        <v>536</v>
      </c>
      <c r="B353" t="s">
        <v>651</v>
      </c>
      <c r="C353" t="s">
        <v>84</v>
      </c>
      <c r="D353" t="s">
        <v>23</v>
      </c>
      <c r="E353" t="s">
        <v>24</v>
      </c>
      <c r="F353" t="s">
        <v>69</v>
      </c>
      <c r="G353" t="s">
        <v>46</v>
      </c>
      <c r="H353" t="s">
        <v>80</v>
      </c>
      <c r="I353" t="s">
        <v>28</v>
      </c>
      <c r="J353">
        <v>7</v>
      </c>
      <c r="K353">
        <v>12000</v>
      </c>
      <c r="L353">
        <v>0</v>
      </c>
      <c r="M353">
        <v>84000</v>
      </c>
      <c r="N353">
        <v>71411.92</v>
      </c>
      <c r="O353">
        <v>12588.08</v>
      </c>
      <c r="P353" t="s">
        <v>93</v>
      </c>
      <c r="Q353" t="s">
        <v>90</v>
      </c>
      <c r="R353" t="s">
        <v>81</v>
      </c>
      <c r="S353">
        <f t="shared" si="10"/>
        <v>2025</v>
      </c>
      <c r="T353">
        <f t="shared" si="11"/>
        <v>3</v>
      </c>
    </row>
    <row r="354" spans="1:20" x14ac:dyDescent="0.3">
      <c r="A354" t="s">
        <v>652</v>
      </c>
      <c r="B354" t="s">
        <v>653</v>
      </c>
      <c r="C354" t="s">
        <v>108</v>
      </c>
      <c r="D354" t="s">
        <v>50</v>
      </c>
      <c r="E354" t="s">
        <v>51</v>
      </c>
      <c r="F354" t="s">
        <v>99</v>
      </c>
      <c r="G354" t="s">
        <v>37</v>
      </c>
      <c r="H354" t="s">
        <v>132</v>
      </c>
      <c r="I354" t="s">
        <v>28</v>
      </c>
      <c r="J354">
        <v>8</v>
      </c>
      <c r="K354">
        <v>3500</v>
      </c>
      <c r="L354">
        <v>7</v>
      </c>
      <c r="M354">
        <v>26040</v>
      </c>
      <c r="N354">
        <v>19796.8</v>
      </c>
      <c r="O354">
        <v>6243.2</v>
      </c>
      <c r="P354" t="s">
        <v>93</v>
      </c>
      <c r="Q354" t="s">
        <v>30</v>
      </c>
      <c r="R354" t="s">
        <v>31</v>
      </c>
      <c r="S354">
        <f t="shared" si="10"/>
        <v>2025</v>
      </c>
      <c r="T354">
        <f t="shared" si="11"/>
        <v>8</v>
      </c>
    </row>
    <row r="355" spans="1:20" x14ac:dyDescent="0.3">
      <c r="A355" t="s">
        <v>144</v>
      </c>
      <c r="B355" t="s">
        <v>654</v>
      </c>
      <c r="C355" t="s">
        <v>76</v>
      </c>
      <c r="D355" t="s">
        <v>43</v>
      </c>
      <c r="E355" t="s">
        <v>24</v>
      </c>
      <c r="F355" t="s">
        <v>69</v>
      </c>
      <c r="G355" t="s">
        <v>46</v>
      </c>
      <c r="H355" t="s">
        <v>132</v>
      </c>
      <c r="I355" t="s">
        <v>28</v>
      </c>
      <c r="J355">
        <v>2</v>
      </c>
      <c r="K355">
        <v>3500</v>
      </c>
      <c r="L355">
        <v>13</v>
      </c>
      <c r="M355">
        <v>6090</v>
      </c>
      <c r="N355">
        <v>4715.2299999999996</v>
      </c>
      <c r="O355">
        <v>1374.77</v>
      </c>
      <c r="P355" t="s">
        <v>72</v>
      </c>
      <c r="Q355" t="s">
        <v>90</v>
      </c>
      <c r="R355" t="s">
        <v>123</v>
      </c>
      <c r="S355">
        <f t="shared" si="10"/>
        <v>2025</v>
      </c>
      <c r="T355">
        <f t="shared" si="11"/>
        <v>9</v>
      </c>
    </row>
    <row r="356" spans="1:20" x14ac:dyDescent="0.3">
      <c r="A356" t="s">
        <v>655</v>
      </c>
      <c r="B356" t="s">
        <v>656</v>
      </c>
      <c r="C356" t="s">
        <v>22</v>
      </c>
      <c r="D356" t="s">
        <v>50</v>
      </c>
      <c r="E356" t="s">
        <v>44</v>
      </c>
      <c r="F356" t="s">
        <v>89</v>
      </c>
      <c r="G356" t="s">
        <v>37</v>
      </c>
      <c r="H356" t="s">
        <v>59</v>
      </c>
      <c r="I356" t="s">
        <v>60</v>
      </c>
      <c r="J356">
        <v>16</v>
      </c>
      <c r="K356">
        <v>4500</v>
      </c>
      <c r="L356">
        <v>7</v>
      </c>
      <c r="M356">
        <v>66960</v>
      </c>
      <c r="N356">
        <v>58280.92</v>
      </c>
      <c r="O356">
        <v>8679.08</v>
      </c>
      <c r="P356" t="s">
        <v>29</v>
      </c>
      <c r="Q356" t="s">
        <v>55</v>
      </c>
      <c r="R356" t="s">
        <v>73</v>
      </c>
      <c r="S356">
        <f t="shared" si="10"/>
        <v>2025</v>
      </c>
      <c r="T356">
        <f t="shared" si="11"/>
        <v>8</v>
      </c>
    </row>
    <row r="357" spans="1:20" x14ac:dyDescent="0.3">
      <c r="A357" t="s">
        <v>657</v>
      </c>
      <c r="B357" t="s">
        <v>658</v>
      </c>
      <c r="C357" t="s">
        <v>64</v>
      </c>
      <c r="D357" t="s">
        <v>43</v>
      </c>
      <c r="E357" t="s">
        <v>51</v>
      </c>
      <c r="F357" t="s">
        <v>99</v>
      </c>
      <c r="G357" t="s">
        <v>26</v>
      </c>
      <c r="H357" t="s">
        <v>132</v>
      </c>
      <c r="I357" t="s">
        <v>28</v>
      </c>
      <c r="J357">
        <v>24</v>
      </c>
      <c r="K357">
        <v>3500</v>
      </c>
      <c r="L357">
        <v>18</v>
      </c>
      <c r="M357">
        <v>68880</v>
      </c>
      <c r="N357">
        <v>63336.72</v>
      </c>
      <c r="O357">
        <v>5543.28</v>
      </c>
      <c r="P357" t="s">
        <v>29</v>
      </c>
      <c r="Q357" t="s">
        <v>90</v>
      </c>
      <c r="R357" t="s">
        <v>31</v>
      </c>
      <c r="S357">
        <f t="shared" si="10"/>
        <v>2025</v>
      </c>
      <c r="T357">
        <f t="shared" si="11"/>
        <v>1</v>
      </c>
    </row>
    <row r="358" spans="1:20" x14ac:dyDescent="0.3">
      <c r="A358" t="s">
        <v>402</v>
      </c>
      <c r="B358" t="s">
        <v>659</v>
      </c>
      <c r="C358" t="s">
        <v>108</v>
      </c>
      <c r="D358" t="s">
        <v>50</v>
      </c>
      <c r="E358" t="s">
        <v>35</v>
      </c>
      <c r="F358" t="s">
        <v>36</v>
      </c>
      <c r="G358" t="s">
        <v>85</v>
      </c>
      <c r="H358" t="s">
        <v>59</v>
      </c>
      <c r="I358" t="s">
        <v>60</v>
      </c>
      <c r="J358">
        <v>2</v>
      </c>
      <c r="K358">
        <v>4500</v>
      </c>
      <c r="L358">
        <v>20</v>
      </c>
      <c r="M358">
        <v>7200</v>
      </c>
      <c r="N358">
        <v>5464.39</v>
      </c>
      <c r="O358">
        <v>1735.61</v>
      </c>
      <c r="P358" t="s">
        <v>93</v>
      </c>
      <c r="Q358" t="s">
        <v>90</v>
      </c>
      <c r="R358" t="s">
        <v>31</v>
      </c>
      <c r="S358">
        <f t="shared" si="10"/>
        <v>2025</v>
      </c>
      <c r="T358">
        <f t="shared" si="11"/>
        <v>7</v>
      </c>
    </row>
    <row r="359" spans="1:20" x14ac:dyDescent="0.3">
      <c r="A359" t="s">
        <v>660</v>
      </c>
      <c r="B359" t="s">
        <v>661</v>
      </c>
      <c r="C359" t="s">
        <v>34</v>
      </c>
      <c r="D359" t="s">
        <v>23</v>
      </c>
      <c r="E359" t="s">
        <v>35</v>
      </c>
      <c r="F359" t="s">
        <v>36</v>
      </c>
      <c r="G359" t="s">
        <v>37</v>
      </c>
      <c r="H359" t="s">
        <v>59</v>
      </c>
      <c r="I359" t="s">
        <v>60</v>
      </c>
      <c r="J359">
        <v>25</v>
      </c>
      <c r="K359">
        <v>4500</v>
      </c>
      <c r="L359">
        <v>6</v>
      </c>
      <c r="M359">
        <v>105750</v>
      </c>
      <c r="N359">
        <v>98672.85</v>
      </c>
      <c r="O359">
        <v>7077.15</v>
      </c>
      <c r="P359" t="s">
        <v>29</v>
      </c>
      <c r="Q359" t="s">
        <v>30</v>
      </c>
      <c r="R359" t="s">
        <v>102</v>
      </c>
      <c r="S359">
        <f t="shared" si="10"/>
        <v>2025</v>
      </c>
      <c r="T359">
        <f t="shared" si="11"/>
        <v>8</v>
      </c>
    </row>
    <row r="360" spans="1:20" x14ac:dyDescent="0.3">
      <c r="A360" t="s">
        <v>662</v>
      </c>
      <c r="B360" t="s">
        <v>663</v>
      </c>
      <c r="C360" t="s">
        <v>22</v>
      </c>
      <c r="D360" t="s">
        <v>43</v>
      </c>
      <c r="E360" t="s">
        <v>51</v>
      </c>
      <c r="F360" t="s">
        <v>77</v>
      </c>
      <c r="G360" t="s">
        <v>26</v>
      </c>
      <c r="H360" t="s">
        <v>59</v>
      </c>
      <c r="I360" t="s">
        <v>60</v>
      </c>
      <c r="J360">
        <v>4</v>
      </c>
      <c r="K360">
        <v>4500</v>
      </c>
      <c r="L360">
        <v>14</v>
      </c>
      <c r="M360">
        <v>15480</v>
      </c>
      <c r="N360">
        <v>14065.2</v>
      </c>
      <c r="O360">
        <v>1414.8</v>
      </c>
      <c r="P360" t="s">
        <v>72</v>
      </c>
      <c r="Q360" t="s">
        <v>90</v>
      </c>
      <c r="R360" t="s">
        <v>39</v>
      </c>
      <c r="S360">
        <f t="shared" si="10"/>
        <v>2025</v>
      </c>
      <c r="T360">
        <f t="shared" si="11"/>
        <v>4</v>
      </c>
    </row>
    <row r="361" spans="1:20" x14ac:dyDescent="0.3">
      <c r="A361" t="s">
        <v>664</v>
      </c>
      <c r="B361" t="s">
        <v>665</v>
      </c>
      <c r="C361" t="s">
        <v>22</v>
      </c>
      <c r="D361" t="s">
        <v>50</v>
      </c>
      <c r="E361" t="s">
        <v>44</v>
      </c>
      <c r="F361" t="s">
        <v>45</v>
      </c>
      <c r="G361" t="s">
        <v>46</v>
      </c>
      <c r="H361" t="s">
        <v>80</v>
      </c>
      <c r="I361" t="s">
        <v>28</v>
      </c>
      <c r="J361">
        <v>18</v>
      </c>
      <c r="K361">
        <v>12000</v>
      </c>
      <c r="L361">
        <v>2</v>
      </c>
      <c r="M361">
        <v>211680</v>
      </c>
      <c r="N361">
        <v>198416.65</v>
      </c>
      <c r="O361">
        <v>13263.35</v>
      </c>
      <c r="P361" t="s">
        <v>72</v>
      </c>
      <c r="Q361" t="s">
        <v>47</v>
      </c>
      <c r="R361" t="s">
        <v>102</v>
      </c>
      <c r="S361">
        <f t="shared" si="10"/>
        <v>2025</v>
      </c>
      <c r="T361">
        <f t="shared" si="11"/>
        <v>12</v>
      </c>
    </row>
    <row r="362" spans="1:20" x14ac:dyDescent="0.3">
      <c r="A362" t="s">
        <v>20</v>
      </c>
      <c r="B362" t="s">
        <v>666</v>
      </c>
      <c r="C362" t="s">
        <v>76</v>
      </c>
      <c r="D362" t="s">
        <v>43</v>
      </c>
      <c r="E362" t="s">
        <v>44</v>
      </c>
      <c r="F362" t="s">
        <v>45</v>
      </c>
      <c r="G362" t="s">
        <v>46</v>
      </c>
      <c r="H362" t="s">
        <v>140</v>
      </c>
      <c r="I362" t="s">
        <v>71</v>
      </c>
      <c r="J362">
        <v>25</v>
      </c>
      <c r="K362">
        <v>900</v>
      </c>
      <c r="L362">
        <v>2</v>
      </c>
      <c r="M362">
        <v>22050</v>
      </c>
      <c r="N362">
        <v>16616.41</v>
      </c>
      <c r="O362">
        <v>5433.59</v>
      </c>
      <c r="P362" t="s">
        <v>72</v>
      </c>
      <c r="Q362" t="s">
        <v>55</v>
      </c>
      <c r="R362" t="s">
        <v>39</v>
      </c>
      <c r="S362">
        <f t="shared" si="10"/>
        <v>2025</v>
      </c>
      <c r="T362">
        <f t="shared" si="11"/>
        <v>12</v>
      </c>
    </row>
    <row r="363" spans="1:20" x14ac:dyDescent="0.3">
      <c r="A363" t="s">
        <v>135</v>
      </c>
      <c r="B363" t="s">
        <v>667</v>
      </c>
      <c r="C363" t="s">
        <v>58</v>
      </c>
      <c r="D363" t="s">
        <v>43</v>
      </c>
      <c r="E363" t="s">
        <v>24</v>
      </c>
      <c r="F363" t="s">
        <v>69</v>
      </c>
      <c r="G363" t="s">
        <v>85</v>
      </c>
      <c r="H363" t="s">
        <v>70</v>
      </c>
      <c r="I363" t="s">
        <v>71</v>
      </c>
      <c r="J363">
        <v>23</v>
      </c>
      <c r="K363">
        <v>600</v>
      </c>
      <c r="L363">
        <v>0</v>
      </c>
      <c r="M363">
        <v>13800</v>
      </c>
      <c r="N363">
        <v>11598.51</v>
      </c>
      <c r="O363">
        <v>2201.4899999999998</v>
      </c>
      <c r="P363" t="s">
        <v>38</v>
      </c>
      <c r="Q363" t="s">
        <v>30</v>
      </c>
      <c r="R363" t="s">
        <v>102</v>
      </c>
      <c r="S363">
        <f t="shared" si="10"/>
        <v>2025</v>
      </c>
      <c r="T363">
        <f t="shared" si="11"/>
        <v>7</v>
      </c>
    </row>
    <row r="364" spans="1:20" x14ac:dyDescent="0.3">
      <c r="A364" t="s">
        <v>597</v>
      </c>
      <c r="B364" t="s">
        <v>668</v>
      </c>
      <c r="C364" t="s">
        <v>58</v>
      </c>
      <c r="D364" t="s">
        <v>43</v>
      </c>
      <c r="E364" t="s">
        <v>44</v>
      </c>
      <c r="F364" t="s">
        <v>89</v>
      </c>
      <c r="G364" t="s">
        <v>46</v>
      </c>
      <c r="H364" t="s">
        <v>132</v>
      </c>
      <c r="I364" t="s">
        <v>28</v>
      </c>
      <c r="J364">
        <v>5</v>
      </c>
      <c r="K364">
        <v>3500</v>
      </c>
      <c r="L364">
        <v>19</v>
      </c>
      <c r="M364">
        <v>14175</v>
      </c>
      <c r="N364">
        <v>11556.48</v>
      </c>
      <c r="O364">
        <v>2618.52</v>
      </c>
      <c r="P364" t="s">
        <v>38</v>
      </c>
      <c r="Q364" t="s">
        <v>30</v>
      </c>
      <c r="R364" t="s">
        <v>39</v>
      </c>
      <c r="S364">
        <f t="shared" si="10"/>
        <v>2025</v>
      </c>
      <c r="T364">
        <f t="shared" si="11"/>
        <v>8</v>
      </c>
    </row>
    <row r="365" spans="1:20" x14ac:dyDescent="0.3">
      <c r="A365" t="s">
        <v>546</v>
      </c>
      <c r="B365" t="s">
        <v>669</v>
      </c>
      <c r="C365" t="s">
        <v>42</v>
      </c>
      <c r="D365" t="s">
        <v>50</v>
      </c>
      <c r="E365" t="s">
        <v>35</v>
      </c>
      <c r="F365" t="s">
        <v>36</v>
      </c>
      <c r="G365" t="s">
        <v>46</v>
      </c>
      <c r="H365" t="s">
        <v>120</v>
      </c>
      <c r="I365" t="s">
        <v>28</v>
      </c>
      <c r="J365">
        <v>5</v>
      </c>
      <c r="K365">
        <v>15000</v>
      </c>
      <c r="L365">
        <v>19</v>
      </c>
      <c r="M365">
        <v>60750</v>
      </c>
      <c r="N365">
        <v>49290.92</v>
      </c>
      <c r="O365">
        <v>11459.08</v>
      </c>
      <c r="P365" t="s">
        <v>29</v>
      </c>
      <c r="Q365" t="s">
        <v>47</v>
      </c>
      <c r="R365" t="s">
        <v>31</v>
      </c>
      <c r="S365">
        <f t="shared" si="10"/>
        <v>2025</v>
      </c>
      <c r="T365">
        <f t="shared" si="11"/>
        <v>8</v>
      </c>
    </row>
    <row r="366" spans="1:20" x14ac:dyDescent="0.3">
      <c r="A366" t="s">
        <v>241</v>
      </c>
      <c r="B366" t="s">
        <v>670</v>
      </c>
      <c r="C366" t="s">
        <v>76</v>
      </c>
      <c r="D366" t="s">
        <v>43</v>
      </c>
      <c r="E366" t="s">
        <v>35</v>
      </c>
      <c r="F366" t="s">
        <v>36</v>
      </c>
      <c r="G366" t="s">
        <v>26</v>
      </c>
      <c r="H366" t="s">
        <v>59</v>
      </c>
      <c r="I366" t="s">
        <v>60</v>
      </c>
      <c r="J366">
        <v>2</v>
      </c>
      <c r="K366">
        <v>4500</v>
      </c>
      <c r="L366">
        <v>18</v>
      </c>
      <c r="M366">
        <v>7380</v>
      </c>
      <c r="N366">
        <v>6349.39</v>
      </c>
      <c r="O366">
        <v>1030.6099999999999</v>
      </c>
      <c r="P366" t="s">
        <v>65</v>
      </c>
      <c r="Q366" t="s">
        <v>30</v>
      </c>
      <c r="R366" t="s">
        <v>31</v>
      </c>
      <c r="S366">
        <f t="shared" si="10"/>
        <v>2025</v>
      </c>
      <c r="T366">
        <f t="shared" si="11"/>
        <v>1</v>
      </c>
    </row>
    <row r="367" spans="1:20" x14ac:dyDescent="0.3">
      <c r="A367" t="s">
        <v>671</v>
      </c>
      <c r="B367" t="s">
        <v>672</v>
      </c>
      <c r="C367" t="s">
        <v>34</v>
      </c>
      <c r="D367" t="s">
        <v>43</v>
      </c>
      <c r="E367" t="s">
        <v>35</v>
      </c>
      <c r="F367" t="s">
        <v>36</v>
      </c>
      <c r="G367" t="s">
        <v>37</v>
      </c>
      <c r="H367" t="s">
        <v>140</v>
      </c>
      <c r="I367" t="s">
        <v>71</v>
      </c>
      <c r="J367">
        <v>6</v>
      </c>
      <c r="K367">
        <v>900</v>
      </c>
      <c r="L367">
        <v>3</v>
      </c>
      <c r="M367">
        <v>5238</v>
      </c>
      <c r="N367">
        <v>4178.63</v>
      </c>
      <c r="O367">
        <v>1059.3699999999999</v>
      </c>
      <c r="P367" t="s">
        <v>93</v>
      </c>
      <c r="Q367" t="s">
        <v>90</v>
      </c>
      <c r="R367" t="s">
        <v>73</v>
      </c>
      <c r="S367">
        <f t="shared" si="10"/>
        <v>2025</v>
      </c>
      <c r="T367">
        <f t="shared" si="11"/>
        <v>9</v>
      </c>
    </row>
    <row r="368" spans="1:20" x14ac:dyDescent="0.3">
      <c r="A368" t="s">
        <v>673</v>
      </c>
      <c r="B368" t="s">
        <v>674</v>
      </c>
      <c r="C368" t="s">
        <v>68</v>
      </c>
      <c r="D368" t="s">
        <v>43</v>
      </c>
      <c r="E368" t="s">
        <v>35</v>
      </c>
      <c r="F368" t="s">
        <v>36</v>
      </c>
      <c r="G368" t="s">
        <v>85</v>
      </c>
      <c r="H368" t="s">
        <v>120</v>
      </c>
      <c r="I368" t="s">
        <v>28</v>
      </c>
      <c r="J368">
        <v>25</v>
      </c>
      <c r="K368">
        <v>15000</v>
      </c>
      <c r="L368">
        <v>10</v>
      </c>
      <c r="M368">
        <v>337500</v>
      </c>
      <c r="N368">
        <v>295218.34999999998</v>
      </c>
      <c r="O368">
        <v>42281.65</v>
      </c>
      <c r="P368" t="s">
        <v>29</v>
      </c>
      <c r="Q368" t="s">
        <v>30</v>
      </c>
      <c r="R368" t="s">
        <v>81</v>
      </c>
      <c r="S368">
        <f t="shared" si="10"/>
        <v>2025</v>
      </c>
      <c r="T368">
        <f t="shared" si="11"/>
        <v>3</v>
      </c>
    </row>
    <row r="369" spans="1:20" x14ac:dyDescent="0.3">
      <c r="A369" t="s">
        <v>675</v>
      </c>
      <c r="B369" t="s">
        <v>676</v>
      </c>
      <c r="C369" t="s">
        <v>143</v>
      </c>
      <c r="D369" t="s">
        <v>23</v>
      </c>
      <c r="E369" t="s">
        <v>24</v>
      </c>
      <c r="F369" t="s">
        <v>69</v>
      </c>
      <c r="G369" t="s">
        <v>46</v>
      </c>
      <c r="H369" t="s">
        <v>80</v>
      </c>
      <c r="I369" t="s">
        <v>28</v>
      </c>
      <c r="J369">
        <v>6</v>
      </c>
      <c r="K369">
        <v>12000</v>
      </c>
      <c r="L369">
        <v>16</v>
      </c>
      <c r="M369">
        <v>60480</v>
      </c>
      <c r="N369">
        <v>55381.98</v>
      </c>
      <c r="O369">
        <v>5098.0200000000004</v>
      </c>
      <c r="P369" t="s">
        <v>38</v>
      </c>
      <c r="Q369" t="s">
        <v>30</v>
      </c>
      <c r="R369" t="s">
        <v>86</v>
      </c>
      <c r="S369">
        <f t="shared" si="10"/>
        <v>2025</v>
      </c>
      <c r="T369">
        <f t="shared" si="11"/>
        <v>5</v>
      </c>
    </row>
    <row r="370" spans="1:20" x14ac:dyDescent="0.3">
      <c r="A370" t="s">
        <v>325</v>
      </c>
      <c r="B370" t="s">
        <v>677</v>
      </c>
      <c r="C370" t="s">
        <v>34</v>
      </c>
      <c r="D370" t="s">
        <v>23</v>
      </c>
      <c r="E370" t="s">
        <v>44</v>
      </c>
      <c r="F370" t="s">
        <v>89</v>
      </c>
      <c r="G370" t="s">
        <v>37</v>
      </c>
      <c r="H370" t="s">
        <v>132</v>
      </c>
      <c r="I370" t="s">
        <v>28</v>
      </c>
      <c r="J370">
        <v>1</v>
      </c>
      <c r="K370">
        <v>3500</v>
      </c>
      <c r="L370">
        <v>15</v>
      </c>
      <c r="M370">
        <v>2975</v>
      </c>
      <c r="N370">
        <v>2313.5500000000002</v>
      </c>
      <c r="O370">
        <v>661.45</v>
      </c>
      <c r="P370" t="s">
        <v>93</v>
      </c>
      <c r="Q370" t="s">
        <v>47</v>
      </c>
      <c r="R370" t="s">
        <v>31</v>
      </c>
      <c r="S370">
        <f t="shared" si="10"/>
        <v>2025</v>
      </c>
      <c r="T370">
        <f t="shared" si="11"/>
        <v>5</v>
      </c>
    </row>
    <row r="371" spans="1:20" x14ac:dyDescent="0.3">
      <c r="A371" t="s">
        <v>678</v>
      </c>
      <c r="B371" t="s">
        <v>679</v>
      </c>
      <c r="C371" t="s">
        <v>84</v>
      </c>
      <c r="D371" t="s">
        <v>50</v>
      </c>
      <c r="E371" t="s">
        <v>51</v>
      </c>
      <c r="F371" t="s">
        <v>99</v>
      </c>
      <c r="G371" t="s">
        <v>26</v>
      </c>
      <c r="H371" t="s">
        <v>70</v>
      </c>
      <c r="I371" t="s">
        <v>71</v>
      </c>
      <c r="J371">
        <v>1</v>
      </c>
      <c r="K371">
        <v>600</v>
      </c>
      <c r="L371">
        <v>19</v>
      </c>
      <c r="M371">
        <v>486</v>
      </c>
      <c r="N371">
        <v>358.74</v>
      </c>
      <c r="O371">
        <v>127.26</v>
      </c>
      <c r="P371" t="s">
        <v>72</v>
      </c>
      <c r="Q371" t="s">
        <v>47</v>
      </c>
      <c r="R371" t="s">
        <v>61</v>
      </c>
      <c r="S371">
        <f t="shared" si="10"/>
        <v>2025</v>
      </c>
      <c r="T371">
        <f t="shared" si="11"/>
        <v>4</v>
      </c>
    </row>
    <row r="372" spans="1:20" x14ac:dyDescent="0.3">
      <c r="A372" t="s">
        <v>680</v>
      </c>
      <c r="B372" t="s">
        <v>681</v>
      </c>
      <c r="C372" t="s">
        <v>34</v>
      </c>
      <c r="D372" t="s">
        <v>43</v>
      </c>
      <c r="E372" t="s">
        <v>51</v>
      </c>
      <c r="F372" t="s">
        <v>77</v>
      </c>
      <c r="G372" t="s">
        <v>46</v>
      </c>
      <c r="H372" t="s">
        <v>80</v>
      </c>
      <c r="I372" t="s">
        <v>28</v>
      </c>
      <c r="J372">
        <v>15</v>
      </c>
      <c r="K372">
        <v>12000</v>
      </c>
      <c r="L372">
        <v>18</v>
      </c>
      <c r="M372">
        <v>147600</v>
      </c>
      <c r="N372">
        <v>137371.29</v>
      </c>
      <c r="O372">
        <v>10228.709999999999</v>
      </c>
      <c r="P372" t="s">
        <v>38</v>
      </c>
      <c r="Q372" t="s">
        <v>47</v>
      </c>
      <c r="R372" t="s">
        <v>31</v>
      </c>
      <c r="S372">
        <f t="shared" si="10"/>
        <v>2025</v>
      </c>
      <c r="T372">
        <f t="shared" si="11"/>
        <v>6</v>
      </c>
    </row>
    <row r="373" spans="1:20" x14ac:dyDescent="0.3">
      <c r="A373" t="s">
        <v>376</v>
      </c>
      <c r="B373" t="s">
        <v>682</v>
      </c>
      <c r="C373" t="s">
        <v>42</v>
      </c>
      <c r="D373" t="s">
        <v>50</v>
      </c>
      <c r="E373" t="s">
        <v>51</v>
      </c>
      <c r="F373" t="s">
        <v>52</v>
      </c>
      <c r="G373" t="s">
        <v>85</v>
      </c>
      <c r="H373" t="s">
        <v>140</v>
      </c>
      <c r="I373" t="s">
        <v>71</v>
      </c>
      <c r="J373">
        <v>24</v>
      </c>
      <c r="K373">
        <v>900</v>
      </c>
      <c r="L373">
        <v>15</v>
      </c>
      <c r="M373">
        <v>18360</v>
      </c>
      <c r="N373">
        <v>15290.74</v>
      </c>
      <c r="O373">
        <v>3069.26</v>
      </c>
      <c r="P373" t="s">
        <v>93</v>
      </c>
      <c r="Q373" t="s">
        <v>30</v>
      </c>
      <c r="R373" t="s">
        <v>31</v>
      </c>
      <c r="S373">
        <f t="shared" si="10"/>
        <v>2025</v>
      </c>
      <c r="T373">
        <f t="shared" si="11"/>
        <v>12</v>
      </c>
    </row>
    <row r="374" spans="1:20" x14ac:dyDescent="0.3">
      <c r="A374" t="s">
        <v>459</v>
      </c>
      <c r="B374" t="s">
        <v>683</v>
      </c>
      <c r="C374" t="s">
        <v>84</v>
      </c>
      <c r="D374" t="s">
        <v>50</v>
      </c>
      <c r="E374" t="s">
        <v>35</v>
      </c>
      <c r="F374" t="s">
        <v>36</v>
      </c>
      <c r="G374" t="s">
        <v>37</v>
      </c>
      <c r="H374" t="s">
        <v>59</v>
      </c>
      <c r="I374" t="s">
        <v>60</v>
      </c>
      <c r="J374">
        <v>10</v>
      </c>
      <c r="K374">
        <v>4500</v>
      </c>
      <c r="L374">
        <v>1</v>
      </c>
      <c r="M374">
        <v>44550</v>
      </c>
      <c r="N374">
        <v>38741.78</v>
      </c>
      <c r="O374">
        <v>5808.22</v>
      </c>
      <c r="P374" t="s">
        <v>93</v>
      </c>
      <c r="Q374" t="s">
        <v>47</v>
      </c>
      <c r="R374" t="s">
        <v>123</v>
      </c>
      <c r="S374">
        <f t="shared" si="10"/>
        <v>2025</v>
      </c>
      <c r="T374">
        <f t="shared" si="11"/>
        <v>10</v>
      </c>
    </row>
    <row r="375" spans="1:20" x14ac:dyDescent="0.3">
      <c r="A375" t="s">
        <v>135</v>
      </c>
      <c r="B375" t="s">
        <v>684</v>
      </c>
      <c r="C375" t="s">
        <v>84</v>
      </c>
      <c r="D375" t="s">
        <v>50</v>
      </c>
      <c r="E375" t="s">
        <v>44</v>
      </c>
      <c r="F375" t="s">
        <v>45</v>
      </c>
      <c r="G375" t="s">
        <v>46</v>
      </c>
      <c r="H375" t="s">
        <v>140</v>
      </c>
      <c r="I375" t="s">
        <v>71</v>
      </c>
      <c r="J375">
        <v>2</v>
      </c>
      <c r="K375">
        <v>900</v>
      </c>
      <c r="L375">
        <v>18</v>
      </c>
      <c r="M375">
        <v>1476</v>
      </c>
      <c r="N375">
        <v>1350.38</v>
      </c>
      <c r="O375">
        <v>125.62</v>
      </c>
      <c r="P375" t="s">
        <v>29</v>
      </c>
      <c r="Q375" t="s">
        <v>90</v>
      </c>
      <c r="R375" t="s">
        <v>31</v>
      </c>
      <c r="S375">
        <f t="shared" si="10"/>
        <v>2025</v>
      </c>
      <c r="T375">
        <f t="shared" si="11"/>
        <v>7</v>
      </c>
    </row>
    <row r="376" spans="1:20" x14ac:dyDescent="0.3">
      <c r="A376" t="s">
        <v>680</v>
      </c>
      <c r="B376" t="s">
        <v>685</v>
      </c>
      <c r="C376" t="s">
        <v>76</v>
      </c>
      <c r="D376" t="s">
        <v>50</v>
      </c>
      <c r="E376" t="s">
        <v>51</v>
      </c>
      <c r="F376" t="s">
        <v>192</v>
      </c>
      <c r="G376" t="s">
        <v>85</v>
      </c>
      <c r="H376" t="s">
        <v>27</v>
      </c>
      <c r="I376" t="s">
        <v>28</v>
      </c>
      <c r="J376">
        <v>16</v>
      </c>
      <c r="K376">
        <v>45000</v>
      </c>
      <c r="L376">
        <v>8</v>
      </c>
      <c r="M376">
        <v>662400</v>
      </c>
      <c r="N376">
        <v>495384.8</v>
      </c>
      <c r="O376">
        <v>167015.20000000001</v>
      </c>
      <c r="P376" t="s">
        <v>29</v>
      </c>
      <c r="Q376" t="s">
        <v>55</v>
      </c>
      <c r="R376" t="s">
        <v>39</v>
      </c>
      <c r="S376">
        <f t="shared" si="10"/>
        <v>2025</v>
      </c>
      <c r="T376">
        <f t="shared" si="11"/>
        <v>6</v>
      </c>
    </row>
    <row r="377" spans="1:20" x14ac:dyDescent="0.3">
      <c r="A377" t="s">
        <v>686</v>
      </c>
      <c r="B377" t="s">
        <v>687</v>
      </c>
      <c r="C377" t="s">
        <v>22</v>
      </c>
      <c r="D377" t="s">
        <v>43</v>
      </c>
      <c r="E377" t="s">
        <v>51</v>
      </c>
      <c r="F377" t="s">
        <v>99</v>
      </c>
      <c r="G377" t="s">
        <v>46</v>
      </c>
      <c r="H377" t="s">
        <v>132</v>
      </c>
      <c r="I377" t="s">
        <v>28</v>
      </c>
      <c r="J377">
        <v>9</v>
      </c>
      <c r="K377">
        <v>3500</v>
      </c>
      <c r="L377">
        <v>11</v>
      </c>
      <c r="M377">
        <v>28035</v>
      </c>
      <c r="N377">
        <v>20220.07</v>
      </c>
      <c r="O377">
        <v>7814.93</v>
      </c>
      <c r="P377" t="s">
        <v>29</v>
      </c>
      <c r="Q377" t="s">
        <v>55</v>
      </c>
      <c r="R377" t="s">
        <v>86</v>
      </c>
      <c r="S377">
        <f t="shared" si="10"/>
        <v>2025</v>
      </c>
      <c r="T377">
        <f t="shared" si="11"/>
        <v>3</v>
      </c>
    </row>
    <row r="378" spans="1:20" x14ac:dyDescent="0.3">
      <c r="A378" t="s">
        <v>657</v>
      </c>
      <c r="B378" t="s">
        <v>688</v>
      </c>
      <c r="C378" t="s">
        <v>143</v>
      </c>
      <c r="D378" t="s">
        <v>43</v>
      </c>
      <c r="E378" t="s">
        <v>24</v>
      </c>
      <c r="F378" t="s">
        <v>69</v>
      </c>
      <c r="G378" t="s">
        <v>37</v>
      </c>
      <c r="H378" t="s">
        <v>59</v>
      </c>
      <c r="I378" t="s">
        <v>60</v>
      </c>
      <c r="J378">
        <v>25</v>
      </c>
      <c r="K378">
        <v>4500</v>
      </c>
      <c r="L378">
        <v>10</v>
      </c>
      <c r="M378">
        <v>101250</v>
      </c>
      <c r="N378">
        <v>86842.08</v>
      </c>
      <c r="O378">
        <v>14407.92</v>
      </c>
      <c r="P378" t="s">
        <v>29</v>
      </c>
      <c r="Q378" t="s">
        <v>55</v>
      </c>
      <c r="R378" t="s">
        <v>81</v>
      </c>
      <c r="S378">
        <f t="shared" si="10"/>
        <v>2025</v>
      </c>
      <c r="T378">
        <f t="shared" si="11"/>
        <v>1</v>
      </c>
    </row>
    <row r="379" spans="1:20" x14ac:dyDescent="0.3">
      <c r="A379" t="s">
        <v>357</v>
      </c>
      <c r="B379" t="s">
        <v>689</v>
      </c>
      <c r="C379" t="s">
        <v>98</v>
      </c>
      <c r="D379" t="s">
        <v>50</v>
      </c>
      <c r="E379" t="s">
        <v>24</v>
      </c>
      <c r="F379" t="s">
        <v>25</v>
      </c>
      <c r="G379" t="s">
        <v>37</v>
      </c>
      <c r="H379" t="s">
        <v>53</v>
      </c>
      <c r="I379" t="s">
        <v>54</v>
      </c>
      <c r="J379">
        <v>22</v>
      </c>
      <c r="K379">
        <v>2500</v>
      </c>
      <c r="L379">
        <v>14</v>
      </c>
      <c r="M379">
        <v>47300</v>
      </c>
      <c r="N379">
        <v>42902.46</v>
      </c>
      <c r="O379">
        <v>4397.54</v>
      </c>
      <c r="P379" t="s">
        <v>72</v>
      </c>
      <c r="Q379" t="s">
        <v>90</v>
      </c>
      <c r="R379" t="s">
        <v>39</v>
      </c>
      <c r="S379">
        <f t="shared" si="10"/>
        <v>2025</v>
      </c>
      <c r="T379">
        <f t="shared" si="11"/>
        <v>6</v>
      </c>
    </row>
    <row r="380" spans="1:20" x14ac:dyDescent="0.3">
      <c r="A380" t="s">
        <v>690</v>
      </c>
      <c r="B380" t="s">
        <v>691</v>
      </c>
      <c r="C380" t="s">
        <v>76</v>
      </c>
      <c r="D380" t="s">
        <v>23</v>
      </c>
      <c r="E380" t="s">
        <v>35</v>
      </c>
      <c r="F380" t="s">
        <v>36</v>
      </c>
      <c r="G380" t="s">
        <v>37</v>
      </c>
      <c r="H380" t="s">
        <v>27</v>
      </c>
      <c r="I380" t="s">
        <v>28</v>
      </c>
      <c r="J380">
        <v>24</v>
      </c>
      <c r="K380">
        <v>45000</v>
      </c>
      <c r="L380">
        <v>7</v>
      </c>
      <c r="M380">
        <v>1004400</v>
      </c>
      <c r="N380">
        <v>930299.75</v>
      </c>
      <c r="O380">
        <v>74100.25</v>
      </c>
      <c r="P380" t="s">
        <v>29</v>
      </c>
      <c r="Q380" t="s">
        <v>30</v>
      </c>
      <c r="R380" t="s">
        <v>81</v>
      </c>
      <c r="S380">
        <f t="shared" si="10"/>
        <v>2025</v>
      </c>
      <c r="T380">
        <f t="shared" si="11"/>
        <v>4</v>
      </c>
    </row>
    <row r="381" spans="1:20" x14ac:dyDescent="0.3">
      <c r="A381" t="s">
        <v>692</v>
      </c>
      <c r="B381" t="s">
        <v>693</v>
      </c>
      <c r="C381" t="s">
        <v>98</v>
      </c>
      <c r="D381" t="s">
        <v>43</v>
      </c>
      <c r="E381" t="s">
        <v>51</v>
      </c>
      <c r="F381" t="s">
        <v>77</v>
      </c>
      <c r="G381" t="s">
        <v>85</v>
      </c>
      <c r="H381" t="s">
        <v>53</v>
      </c>
      <c r="I381" t="s">
        <v>54</v>
      </c>
      <c r="J381">
        <v>15</v>
      </c>
      <c r="K381">
        <v>2500</v>
      </c>
      <c r="L381">
        <v>6</v>
      </c>
      <c r="M381">
        <v>35250</v>
      </c>
      <c r="N381">
        <v>28565.83</v>
      </c>
      <c r="O381">
        <v>6684.17</v>
      </c>
      <c r="P381" t="s">
        <v>65</v>
      </c>
      <c r="Q381" t="s">
        <v>90</v>
      </c>
      <c r="R381" t="s">
        <v>31</v>
      </c>
      <c r="S381">
        <f t="shared" si="10"/>
        <v>2025</v>
      </c>
      <c r="T381">
        <f t="shared" si="11"/>
        <v>12</v>
      </c>
    </row>
    <row r="382" spans="1:20" x14ac:dyDescent="0.3">
      <c r="A382" t="s">
        <v>188</v>
      </c>
      <c r="B382" t="s">
        <v>694</v>
      </c>
      <c r="C382" t="s">
        <v>58</v>
      </c>
      <c r="D382" t="s">
        <v>50</v>
      </c>
      <c r="E382" t="s">
        <v>24</v>
      </c>
      <c r="F382" t="s">
        <v>25</v>
      </c>
      <c r="G382" t="s">
        <v>37</v>
      </c>
      <c r="H382" t="s">
        <v>53</v>
      </c>
      <c r="I382" t="s">
        <v>54</v>
      </c>
      <c r="J382">
        <v>5</v>
      </c>
      <c r="K382">
        <v>2500</v>
      </c>
      <c r="L382">
        <v>2</v>
      </c>
      <c r="M382">
        <v>12250</v>
      </c>
      <c r="N382">
        <v>10828.27</v>
      </c>
      <c r="O382">
        <v>1421.73</v>
      </c>
      <c r="P382" t="s">
        <v>93</v>
      </c>
      <c r="Q382" t="s">
        <v>90</v>
      </c>
      <c r="R382" t="s">
        <v>73</v>
      </c>
      <c r="S382">
        <f t="shared" si="10"/>
        <v>2025</v>
      </c>
      <c r="T382">
        <f t="shared" si="11"/>
        <v>4</v>
      </c>
    </row>
    <row r="383" spans="1:20" x14ac:dyDescent="0.3">
      <c r="A383" t="s">
        <v>536</v>
      </c>
      <c r="B383" t="s">
        <v>695</v>
      </c>
      <c r="C383" t="s">
        <v>34</v>
      </c>
      <c r="D383" t="s">
        <v>43</v>
      </c>
      <c r="E383" t="s">
        <v>51</v>
      </c>
      <c r="F383" t="s">
        <v>52</v>
      </c>
      <c r="G383" t="s">
        <v>26</v>
      </c>
      <c r="H383" t="s">
        <v>120</v>
      </c>
      <c r="I383" t="s">
        <v>28</v>
      </c>
      <c r="J383">
        <v>20</v>
      </c>
      <c r="K383">
        <v>15000</v>
      </c>
      <c r="L383">
        <v>9</v>
      </c>
      <c r="M383">
        <v>273000</v>
      </c>
      <c r="N383">
        <v>248584.01</v>
      </c>
      <c r="O383">
        <v>24415.99</v>
      </c>
      <c r="P383" t="s">
        <v>38</v>
      </c>
      <c r="Q383" t="s">
        <v>30</v>
      </c>
      <c r="R383" t="s">
        <v>81</v>
      </c>
      <c r="S383">
        <f t="shared" si="10"/>
        <v>2025</v>
      </c>
      <c r="T383">
        <f t="shared" si="11"/>
        <v>3</v>
      </c>
    </row>
    <row r="384" spans="1:20" x14ac:dyDescent="0.3">
      <c r="A384" t="s">
        <v>696</v>
      </c>
      <c r="B384" t="s">
        <v>697</v>
      </c>
      <c r="C384" t="s">
        <v>42</v>
      </c>
      <c r="D384" t="s">
        <v>50</v>
      </c>
      <c r="E384" t="s">
        <v>24</v>
      </c>
      <c r="F384" t="s">
        <v>69</v>
      </c>
      <c r="G384" t="s">
        <v>37</v>
      </c>
      <c r="H384" t="s">
        <v>80</v>
      </c>
      <c r="I384" t="s">
        <v>28</v>
      </c>
      <c r="J384">
        <v>6</v>
      </c>
      <c r="K384">
        <v>12000</v>
      </c>
      <c r="L384">
        <v>15</v>
      </c>
      <c r="M384">
        <v>61200</v>
      </c>
      <c r="N384">
        <v>48335.81</v>
      </c>
      <c r="O384">
        <v>12864.19</v>
      </c>
      <c r="P384" t="s">
        <v>93</v>
      </c>
      <c r="Q384" t="s">
        <v>47</v>
      </c>
      <c r="R384" t="s">
        <v>123</v>
      </c>
      <c r="S384">
        <f t="shared" si="10"/>
        <v>2025</v>
      </c>
      <c r="T384">
        <f t="shared" si="11"/>
        <v>2</v>
      </c>
    </row>
    <row r="385" spans="1:20" x14ac:dyDescent="0.3">
      <c r="A385" t="s">
        <v>237</v>
      </c>
      <c r="B385" t="s">
        <v>698</v>
      </c>
      <c r="C385" t="s">
        <v>98</v>
      </c>
      <c r="D385" t="s">
        <v>50</v>
      </c>
      <c r="E385" t="s">
        <v>51</v>
      </c>
      <c r="F385" t="s">
        <v>192</v>
      </c>
      <c r="G385" t="s">
        <v>46</v>
      </c>
      <c r="H385" t="s">
        <v>27</v>
      </c>
      <c r="I385" t="s">
        <v>28</v>
      </c>
      <c r="J385">
        <v>7</v>
      </c>
      <c r="K385">
        <v>45000</v>
      </c>
      <c r="L385">
        <v>4</v>
      </c>
      <c r="M385">
        <v>302400</v>
      </c>
      <c r="N385">
        <v>241191.55</v>
      </c>
      <c r="O385">
        <v>61208.45</v>
      </c>
      <c r="P385" t="s">
        <v>72</v>
      </c>
      <c r="Q385" t="s">
        <v>47</v>
      </c>
      <c r="R385" t="s">
        <v>39</v>
      </c>
      <c r="S385">
        <f t="shared" si="10"/>
        <v>2025</v>
      </c>
      <c r="T385">
        <f t="shared" si="11"/>
        <v>6</v>
      </c>
    </row>
    <row r="386" spans="1:20" x14ac:dyDescent="0.3">
      <c r="A386" t="s">
        <v>359</v>
      </c>
      <c r="B386" t="s">
        <v>699</v>
      </c>
      <c r="C386" t="s">
        <v>58</v>
      </c>
      <c r="D386" t="s">
        <v>50</v>
      </c>
      <c r="E386" t="s">
        <v>24</v>
      </c>
      <c r="F386" t="s">
        <v>111</v>
      </c>
      <c r="G386" t="s">
        <v>37</v>
      </c>
      <c r="H386" t="s">
        <v>80</v>
      </c>
      <c r="I386" t="s">
        <v>28</v>
      </c>
      <c r="J386">
        <v>19</v>
      </c>
      <c r="K386">
        <v>12000</v>
      </c>
      <c r="L386">
        <v>5</v>
      </c>
      <c r="M386">
        <v>216600</v>
      </c>
      <c r="N386">
        <v>201465.71</v>
      </c>
      <c r="O386">
        <v>15134.29</v>
      </c>
      <c r="P386" t="s">
        <v>72</v>
      </c>
      <c r="Q386" t="s">
        <v>30</v>
      </c>
      <c r="R386" t="s">
        <v>86</v>
      </c>
      <c r="S386">
        <f t="shared" si="10"/>
        <v>2025</v>
      </c>
      <c r="T386">
        <f t="shared" si="11"/>
        <v>1</v>
      </c>
    </row>
    <row r="387" spans="1:20" x14ac:dyDescent="0.3">
      <c r="A387" t="s">
        <v>435</v>
      </c>
      <c r="B387" t="s">
        <v>700</v>
      </c>
      <c r="C387" t="s">
        <v>64</v>
      </c>
      <c r="D387" t="s">
        <v>50</v>
      </c>
      <c r="E387" t="s">
        <v>51</v>
      </c>
      <c r="F387" t="s">
        <v>192</v>
      </c>
      <c r="G387" t="s">
        <v>85</v>
      </c>
      <c r="H387" t="s">
        <v>70</v>
      </c>
      <c r="I387" t="s">
        <v>71</v>
      </c>
      <c r="J387">
        <v>16</v>
      </c>
      <c r="K387">
        <v>600</v>
      </c>
      <c r="L387">
        <v>6</v>
      </c>
      <c r="M387">
        <v>9024</v>
      </c>
      <c r="N387">
        <v>6669.48</v>
      </c>
      <c r="O387">
        <v>2354.52</v>
      </c>
      <c r="P387" t="s">
        <v>65</v>
      </c>
      <c r="Q387" t="s">
        <v>30</v>
      </c>
      <c r="R387" t="s">
        <v>73</v>
      </c>
      <c r="S387">
        <f t="shared" ref="S387:S450" si="12">YEAR(A387)</f>
        <v>2025</v>
      </c>
      <c r="T387">
        <f t="shared" si="11"/>
        <v>10</v>
      </c>
    </row>
    <row r="388" spans="1:20" x14ac:dyDescent="0.3">
      <c r="A388" t="s">
        <v>686</v>
      </c>
      <c r="B388" t="s">
        <v>701</v>
      </c>
      <c r="C388" t="s">
        <v>68</v>
      </c>
      <c r="D388" t="s">
        <v>50</v>
      </c>
      <c r="E388" t="s">
        <v>24</v>
      </c>
      <c r="F388" t="s">
        <v>25</v>
      </c>
      <c r="G388" t="s">
        <v>37</v>
      </c>
      <c r="H388" t="s">
        <v>27</v>
      </c>
      <c r="I388" t="s">
        <v>28</v>
      </c>
      <c r="J388">
        <v>3</v>
      </c>
      <c r="K388">
        <v>45000</v>
      </c>
      <c r="L388">
        <v>15</v>
      </c>
      <c r="M388">
        <v>114750</v>
      </c>
      <c r="N388">
        <v>83641.83</v>
      </c>
      <c r="O388">
        <v>31108.17</v>
      </c>
      <c r="P388" t="s">
        <v>38</v>
      </c>
      <c r="Q388" t="s">
        <v>55</v>
      </c>
      <c r="R388" t="s">
        <v>102</v>
      </c>
      <c r="S388">
        <f t="shared" si="12"/>
        <v>2025</v>
      </c>
      <c r="T388">
        <f t="shared" ref="T388:T451" si="13">MONTH(A388)</f>
        <v>3</v>
      </c>
    </row>
    <row r="389" spans="1:20" x14ac:dyDescent="0.3">
      <c r="A389" t="s">
        <v>32</v>
      </c>
      <c r="B389" t="s">
        <v>702</v>
      </c>
      <c r="C389" t="s">
        <v>42</v>
      </c>
      <c r="D389" t="s">
        <v>50</v>
      </c>
      <c r="E389" t="s">
        <v>51</v>
      </c>
      <c r="F389" t="s">
        <v>77</v>
      </c>
      <c r="G389" t="s">
        <v>85</v>
      </c>
      <c r="H389" t="s">
        <v>70</v>
      </c>
      <c r="I389" t="s">
        <v>71</v>
      </c>
      <c r="J389">
        <v>8</v>
      </c>
      <c r="K389">
        <v>600</v>
      </c>
      <c r="L389">
        <v>12</v>
      </c>
      <c r="M389">
        <v>4224</v>
      </c>
      <c r="N389">
        <v>3798.12</v>
      </c>
      <c r="O389">
        <v>425.88</v>
      </c>
      <c r="P389" t="s">
        <v>93</v>
      </c>
      <c r="Q389" t="s">
        <v>55</v>
      </c>
      <c r="R389" t="s">
        <v>31</v>
      </c>
      <c r="S389">
        <f t="shared" si="12"/>
        <v>2025</v>
      </c>
      <c r="T389">
        <f t="shared" si="13"/>
        <v>10</v>
      </c>
    </row>
    <row r="390" spans="1:20" x14ac:dyDescent="0.3">
      <c r="A390" t="s">
        <v>138</v>
      </c>
      <c r="B390" t="s">
        <v>703</v>
      </c>
      <c r="C390" t="s">
        <v>68</v>
      </c>
      <c r="D390" t="s">
        <v>50</v>
      </c>
      <c r="E390" t="s">
        <v>24</v>
      </c>
      <c r="F390" t="s">
        <v>111</v>
      </c>
      <c r="G390" t="s">
        <v>46</v>
      </c>
      <c r="H390" t="s">
        <v>70</v>
      </c>
      <c r="I390" t="s">
        <v>71</v>
      </c>
      <c r="J390">
        <v>6</v>
      </c>
      <c r="K390">
        <v>600</v>
      </c>
      <c r="L390">
        <v>10</v>
      </c>
      <c r="M390">
        <v>3240</v>
      </c>
      <c r="N390">
        <v>3015.61</v>
      </c>
      <c r="O390">
        <v>224.39</v>
      </c>
      <c r="P390" t="s">
        <v>65</v>
      </c>
      <c r="Q390" t="s">
        <v>55</v>
      </c>
      <c r="R390" t="s">
        <v>123</v>
      </c>
      <c r="S390">
        <f t="shared" si="12"/>
        <v>2025</v>
      </c>
      <c r="T390">
        <f t="shared" si="13"/>
        <v>10</v>
      </c>
    </row>
    <row r="391" spans="1:20" x14ac:dyDescent="0.3">
      <c r="A391" t="s">
        <v>491</v>
      </c>
      <c r="B391" t="s">
        <v>704</v>
      </c>
      <c r="C391" t="s">
        <v>68</v>
      </c>
      <c r="D391" t="s">
        <v>23</v>
      </c>
      <c r="E391" t="s">
        <v>35</v>
      </c>
      <c r="F391" t="s">
        <v>36</v>
      </c>
      <c r="G391" t="s">
        <v>37</v>
      </c>
      <c r="H391" t="s">
        <v>132</v>
      </c>
      <c r="I391" t="s">
        <v>28</v>
      </c>
      <c r="J391">
        <v>25</v>
      </c>
      <c r="K391">
        <v>3500</v>
      </c>
      <c r="L391">
        <v>4</v>
      </c>
      <c r="M391">
        <v>84000</v>
      </c>
      <c r="N391">
        <v>70484.19</v>
      </c>
      <c r="O391">
        <v>13515.81</v>
      </c>
      <c r="P391" t="s">
        <v>29</v>
      </c>
      <c r="Q391" t="s">
        <v>47</v>
      </c>
      <c r="R391" t="s">
        <v>39</v>
      </c>
      <c r="S391">
        <f t="shared" si="12"/>
        <v>2025</v>
      </c>
      <c r="T391">
        <f t="shared" si="13"/>
        <v>5</v>
      </c>
    </row>
    <row r="392" spans="1:20" x14ac:dyDescent="0.3">
      <c r="A392" t="s">
        <v>705</v>
      </c>
      <c r="B392" t="s">
        <v>706</v>
      </c>
      <c r="C392" t="s">
        <v>98</v>
      </c>
      <c r="D392" t="s">
        <v>50</v>
      </c>
      <c r="E392" t="s">
        <v>24</v>
      </c>
      <c r="F392" t="s">
        <v>69</v>
      </c>
      <c r="G392" t="s">
        <v>46</v>
      </c>
      <c r="H392" t="s">
        <v>27</v>
      </c>
      <c r="I392" t="s">
        <v>28</v>
      </c>
      <c r="J392">
        <v>17</v>
      </c>
      <c r="K392">
        <v>45000</v>
      </c>
      <c r="L392">
        <v>9</v>
      </c>
      <c r="M392">
        <v>696150</v>
      </c>
      <c r="N392">
        <v>518201.34</v>
      </c>
      <c r="O392">
        <v>177948.66</v>
      </c>
      <c r="P392" t="s">
        <v>29</v>
      </c>
      <c r="Q392" t="s">
        <v>47</v>
      </c>
      <c r="R392" t="s">
        <v>61</v>
      </c>
      <c r="S392">
        <f t="shared" si="12"/>
        <v>2025</v>
      </c>
      <c r="T392">
        <f t="shared" si="13"/>
        <v>1</v>
      </c>
    </row>
    <row r="393" spans="1:20" x14ac:dyDescent="0.3">
      <c r="A393" t="s">
        <v>306</v>
      </c>
      <c r="B393" t="s">
        <v>707</v>
      </c>
      <c r="C393" t="s">
        <v>42</v>
      </c>
      <c r="D393" t="s">
        <v>43</v>
      </c>
      <c r="E393" t="s">
        <v>51</v>
      </c>
      <c r="F393" t="s">
        <v>99</v>
      </c>
      <c r="G393" t="s">
        <v>26</v>
      </c>
      <c r="H393" t="s">
        <v>120</v>
      </c>
      <c r="I393" t="s">
        <v>28</v>
      </c>
      <c r="J393">
        <v>1</v>
      </c>
      <c r="K393">
        <v>15000</v>
      </c>
      <c r="L393">
        <v>16</v>
      </c>
      <c r="M393">
        <v>12600</v>
      </c>
      <c r="N393">
        <v>11189.67</v>
      </c>
      <c r="O393">
        <v>1410.33</v>
      </c>
      <c r="P393" t="s">
        <v>93</v>
      </c>
      <c r="Q393" t="s">
        <v>90</v>
      </c>
      <c r="R393" t="s">
        <v>102</v>
      </c>
      <c r="S393">
        <f t="shared" si="12"/>
        <v>2025</v>
      </c>
      <c r="T393">
        <f t="shared" si="13"/>
        <v>6</v>
      </c>
    </row>
    <row r="394" spans="1:20" x14ac:dyDescent="0.3">
      <c r="A394" t="s">
        <v>708</v>
      </c>
      <c r="B394" t="s">
        <v>709</v>
      </c>
      <c r="C394" t="s">
        <v>64</v>
      </c>
      <c r="D394" t="s">
        <v>43</v>
      </c>
      <c r="E394" t="s">
        <v>44</v>
      </c>
      <c r="F394" t="s">
        <v>89</v>
      </c>
      <c r="G394" t="s">
        <v>85</v>
      </c>
      <c r="H394" t="s">
        <v>140</v>
      </c>
      <c r="I394" t="s">
        <v>71</v>
      </c>
      <c r="J394">
        <v>21</v>
      </c>
      <c r="K394">
        <v>900</v>
      </c>
      <c r="L394">
        <v>15</v>
      </c>
      <c r="M394">
        <v>16065</v>
      </c>
      <c r="N394">
        <v>14523.65</v>
      </c>
      <c r="O394">
        <v>1541.35</v>
      </c>
      <c r="P394" t="s">
        <v>29</v>
      </c>
      <c r="Q394" t="s">
        <v>90</v>
      </c>
      <c r="R394" t="s">
        <v>102</v>
      </c>
      <c r="S394">
        <f t="shared" si="12"/>
        <v>2025</v>
      </c>
      <c r="T394">
        <f t="shared" si="13"/>
        <v>4</v>
      </c>
    </row>
    <row r="395" spans="1:20" x14ac:dyDescent="0.3">
      <c r="A395" t="s">
        <v>710</v>
      </c>
      <c r="B395" t="s">
        <v>711</v>
      </c>
      <c r="C395" t="s">
        <v>68</v>
      </c>
      <c r="D395" t="s">
        <v>50</v>
      </c>
      <c r="E395" t="s">
        <v>24</v>
      </c>
      <c r="F395" t="s">
        <v>111</v>
      </c>
      <c r="G395" t="s">
        <v>26</v>
      </c>
      <c r="H395" t="s">
        <v>120</v>
      </c>
      <c r="I395" t="s">
        <v>28</v>
      </c>
      <c r="J395">
        <v>4</v>
      </c>
      <c r="K395">
        <v>15000</v>
      </c>
      <c r="L395">
        <v>1</v>
      </c>
      <c r="M395">
        <v>59400</v>
      </c>
      <c r="N395">
        <v>44357.93</v>
      </c>
      <c r="O395">
        <v>15042.07</v>
      </c>
      <c r="P395" t="s">
        <v>72</v>
      </c>
      <c r="Q395" t="s">
        <v>90</v>
      </c>
      <c r="R395" t="s">
        <v>31</v>
      </c>
      <c r="S395">
        <f t="shared" si="12"/>
        <v>2025</v>
      </c>
      <c r="T395">
        <f t="shared" si="13"/>
        <v>11</v>
      </c>
    </row>
    <row r="396" spans="1:20" x14ac:dyDescent="0.3">
      <c r="A396" t="s">
        <v>712</v>
      </c>
      <c r="B396" t="s">
        <v>713</v>
      </c>
      <c r="C396" t="s">
        <v>137</v>
      </c>
      <c r="D396" t="s">
        <v>43</v>
      </c>
      <c r="E396" t="s">
        <v>51</v>
      </c>
      <c r="F396" t="s">
        <v>99</v>
      </c>
      <c r="G396" t="s">
        <v>26</v>
      </c>
      <c r="H396" t="s">
        <v>70</v>
      </c>
      <c r="I396" t="s">
        <v>71</v>
      </c>
      <c r="J396">
        <v>14</v>
      </c>
      <c r="K396">
        <v>600</v>
      </c>
      <c r="L396">
        <v>1</v>
      </c>
      <c r="M396">
        <v>8316</v>
      </c>
      <c r="N396">
        <v>7480.23</v>
      </c>
      <c r="O396">
        <v>835.77</v>
      </c>
      <c r="P396" t="s">
        <v>65</v>
      </c>
      <c r="Q396" t="s">
        <v>30</v>
      </c>
      <c r="R396" t="s">
        <v>31</v>
      </c>
      <c r="S396">
        <f t="shared" si="12"/>
        <v>2025</v>
      </c>
      <c r="T396">
        <f t="shared" si="13"/>
        <v>7</v>
      </c>
    </row>
    <row r="397" spans="1:20" x14ac:dyDescent="0.3">
      <c r="A397" t="s">
        <v>481</v>
      </c>
      <c r="B397" t="s">
        <v>714</v>
      </c>
      <c r="C397" t="s">
        <v>98</v>
      </c>
      <c r="D397" t="s">
        <v>50</v>
      </c>
      <c r="E397" t="s">
        <v>51</v>
      </c>
      <c r="F397" t="s">
        <v>77</v>
      </c>
      <c r="G397" t="s">
        <v>37</v>
      </c>
      <c r="H397" t="s">
        <v>70</v>
      </c>
      <c r="I397" t="s">
        <v>71</v>
      </c>
      <c r="J397">
        <v>13</v>
      </c>
      <c r="K397">
        <v>600</v>
      </c>
      <c r="L397">
        <v>9</v>
      </c>
      <c r="M397">
        <v>7098</v>
      </c>
      <c r="N397">
        <v>6356.24</v>
      </c>
      <c r="O397">
        <v>741.76</v>
      </c>
      <c r="P397" t="s">
        <v>65</v>
      </c>
      <c r="Q397" t="s">
        <v>55</v>
      </c>
      <c r="R397" t="s">
        <v>81</v>
      </c>
      <c r="S397">
        <f t="shared" si="12"/>
        <v>2025</v>
      </c>
      <c r="T397">
        <f t="shared" si="13"/>
        <v>4</v>
      </c>
    </row>
    <row r="398" spans="1:20" x14ac:dyDescent="0.3">
      <c r="A398" t="s">
        <v>367</v>
      </c>
      <c r="B398" t="s">
        <v>715</v>
      </c>
      <c r="C398" t="s">
        <v>76</v>
      </c>
      <c r="D398" t="s">
        <v>43</v>
      </c>
      <c r="E398" t="s">
        <v>51</v>
      </c>
      <c r="F398" t="s">
        <v>77</v>
      </c>
      <c r="G398" t="s">
        <v>37</v>
      </c>
      <c r="H398" t="s">
        <v>120</v>
      </c>
      <c r="I398" t="s">
        <v>28</v>
      </c>
      <c r="J398">
        <v>14</v>
      </c>
      <c r="K398">
        <v>15000</v>
      </c>
      <c r="L398">
        <v>13</v>
      </c>
      <c r="M398">
        <v>182700</v>
      </c>
      <c r="N398">
        <v>143957.57</v>
      </c>
      <c r="O398">
        <v>38742.43</v>
      </c>
      <c r="P398" t="s">
        <v>38</v>
      </c>
      <c r="Q398" t="s">
        <v>30</v>
      </c>
      <c r="R398" t="s">
        <v>31</v>
      </c>
      <c r="S398">
        <f t="shared" si="12"/>
        <v>2025</v>
      </c>
      <c r="T398">
        <f t="shared" si="13"/>
        <v>10</v>
      </c>
    </row>
    <row r="399" spans="1:20" x14ac:dyDescent="0.3">
      <c r="A399" t="s">
        <v>476</v>
      </c>
      <c r="B399" t="s">
        <v>716</v>
      </c>
      <c r="C399" t="s">
        <v>108</v>
      </c>
      <c r="D399" t="s">
        <v>43</v>
      </c>
      <c r="E399" t="s">
        <v>44</v>
      </c>
      <c r="F399" t="s">
        <v>45</v>
      </c>
      <c r="G399" t="s">
        <v>37</v>
      </c>
      <c r="H399" t="s">
        <v>120</v>
      </c>
      <c r="I399" t="s">
        <v>28</v>
      </c>
      <c r="J399">
        <v>17</v>
      </c>
      <c r="K399">
        <v>15000</v>
      </c>
      <c r="L399">
        <v>1</v>
      </c>
      <c r="M399">
        <v>252450</v>
      </c>
      <c r="N399">
        <v>205884.72</v>
      </c>
      <c r="O399">
        <v>46565.279999999999</v>
      </c>
      <c r="P399" t="s">
        <v>29</v>
      </c>
      <c r="Q399" t="s">
        <v>90</v>
      </c>
      <c r="R399" t="s">
        <v>61</v>
      </c>
      <c r="S399">
        <f t="shared" si="12"/>
        <v>2025</v>
      </c>
      <c r="T399">
        <f t="shared" si="13"/>
        <v>6</v>
      </c>
    </row>
    <row r="400" spans="1:20" x14ac:dyDescent="0.3">
      <c r="A400" t="s">
        <v>378</v>
      </c>
      <c r="B400" t="s">
        <v>717</v>
      </c>
      <c r="C400" t="s">
        <v>137</v>
      </c>
      <c r="D400" t="s">
        <v>50</v>
      </c>
      <c r="E400" t="s">
        <v>35</v>
      </c>
      <c r="F400" t="s">
        <v>36</v>
      </c>
      <c r="G400" t="s">
        <v>46</v>
      </c>
      <c r="H400" t="s">
        <v>132</v>
      </c>
      <c r="I400" t="s">
        <v>28</v>
      </c>
      <c r="J400">
        <v>17</v>
      </c>
      <c r="K400">
        <v>3500</v>
      </c>
      <c r="L400">
        <v>11</v>
      </c>
      <c r="M400">
        <v>52955</v>
      </c>
      <c r="N400">
        <v>46783.56</v>
      </c>
      <c r="O400">
        <v>6171.44</v>
      </c>
      <c r="P400" t="s">
        <v>93</v>
      </c>
      <c r="Q400" t="s">
        <v>90</v>
      </c>
      <c r="R400" t="s">
        <v>81</v>
      </c>
      <c r="S400">
        <f t="shared" si="12"/>
        <v>2025</v>
      </c>
      <c r="T400">
        <f t="shared" si="13"/>
        <v>7</v>
      </c>
    </row>
    <row r="401" spans="1:20" x14ac:dyDescent="0.3">
      <c r="A401" t="s">
        <v>718</v>
      </c>
      <c r="B401" t="s">
        <v>719</v>
      </c>
      <c r="C401" t="s">
        <v>84</v>
      </c>
      <c r="D401" t="s">
        <v>50</v>
      </c>
      <c r="E401" t="s">
        <v>24</v>
      </c>
      <c r="F401" t="s">
        <v>69</v>
      </c>
      <c r="G401" t="s">
        <v>26</v>
      </c>
      <c r="H401" t="s">
        <v>59</v>
      </c>
      <c r="I401" t="s">
        <v>60</v>
      </c>
      <c r="J401">
        <v>5</v>
      </c>
      <c r="K401">
        <v>4500</v>
      </c>
      <c r="L401">
        <v>19</v>
      </c>
      <c r="M401">
        <v>18225</v>
      </c>
      <c r="N401">
        <v>13961.15</v>
      </c>
      <c r="O401">
        <v>4263.8500000000004</v>
      </c>
      <c r="P401" t="s">
        <v>65</v>
      </c>
      <c r="Q401" t="s">
        <v>90</v>
      </c>
      <c r="R401" t="s">
        <v>102</v>
      </c>
      <c r="S401">
        <f t="shared" si="12"/>
        <v>2025</v>
      </c>
      <c r="T401">
        <f t="shared" si="13"/>
        <v>7</v>
      </c>
    </row>
    <row r="402" spans="1:20" x14ac:dyDescent="0.3">
      <c r="A402" t="s">
        <v>512</v>
      </c>
      <c r="B402" t="s">
        <v>720</v>
      </c>
      <c r="C402" t="s">
        <v>84</v>
      </c>
      <c r="D402" t="s">
        <v>23</v>
      </c>
      <c r="E402" t="s">
        <v>24</v>
      </c>
      <c r="F402" t="s">
        <v>25</v>
      </c>
      <c r="G402" t="s">
        <v>37</v>
      </c>
      <c r="H402" t="s">
        <v>80</v>
      </c>
      <c r="I402" t="s">
        <v>28</v>
      </c>
      <c r="J402">
        <v>21</v>
      </c>
      <c r="K402">
        <v>12000</v>
      </c>
      <c r="L402">
        <v>19</v>
      </c>
      <c r="M402">
        <v>204120</v>
      </c>
      <c r="N402">
        <v>186238.92</v>
      </c>
      <c r="O402">
        <v>17881.080000000002</v>
      </c>
      <c r="P402" t="s">
        <v>93</v>
      </c>
      <c r="Q402" t="s">
        <v>90</v>
      </c>
      <c r="R402" t="s">
        <v>31</v>
      </c>
      <c r="S402">
        <f t="shared" si="12"/>
        <v>2025</v>
      </c>
      <c r="T402">
        <f t="shared" si="13"/>
        <v>4</v>
      </c>
    </row>
    <row r="403" spans="1:20" x14ac:dyDescent="0.3">
      <c r="A403" t="s">
        <v>431</v>
      </c>
      <c r="B403" t="s">
        <v>721</v>
      </c>
      <c r="C403" t="s">
        <v>137</v>
      </c>
      <c r="D403" t="s">
        <v>50</v>
      </c>
      <c r="E403" t="s">
        <v>51</v>
      </c>
      <c r="F403" t="s">
        <v>52</v>
      </c>
      <c r="G403" t="s">
        <v>26</v>
      </c>
      <c r="H403" t="s">
        <v>140</v>
      </c>
      <c r="I403" t="s">
        <v>71</v>
      </c>
      <c r="J403">
        <v>19</v>
      </c>
      <c r="K403">
        <v>900</v>
      </c>
      <c r="L403">
        <v>2</v>
      </c>
      <c r="M403">
        <v>16758</v>
      </c>
      <c r="N403">
        <v>15207.79</v>
      </c>
      <c r="O403">
        <v>1550.21</v>
      </c>
      <c r="P403" t="s">
        <v>38</v>
      </c>
      <c r="Q403" t="s">
        <v>55</v>
      </c>
      <c r="R403" t="s">
        <v>39</v>
      </c>
      <c r="S403">
        <f t="shared" si="12"/>
        <v>2025</v>
      </c>
      <c r="T403">
        <f t="shared" si="13"/>
        <v>2</v>
      </c>
    </row>
    <row r="404" spans="1:20" x14ac:dyDescent="0.3">
      <c r="A404" t="s">
        <v>310</v>
      </c>
      <c r="B404" t="s">
        <v>722</v>
      </c>
      <c r="C404" t="s">
        <v>84</v>
      </c>
      <c r="D404" t="s">
        <v>50</v>
      </c>
      <c r="E404" t="s">
        <v>44</v>
      </c>
      <c r="F404" t="s">
        <v>45</v>
      </c>
      <c r="G404" t="s">
        <v>85</v>
      </c>
      <c r="H404" t="s">
        <v>80</v>
      </c>
      <c r="I404" t="s">
        <v>28</v>
      </c>
      <c r="J404">
        <v>1</v>
      </c>
      <c r="K404">
        <v>12000</v>
      </c>
      <c r="L404">
        <v>0</v>
      </c>
      <c r="M404">
        <v>12000</v>
      </c>
      <c r="N404">
        <v>9803.01</v>
      </c>
      <c r="O404">
        <v>2196.9899999999998</v>
      </c>
      <c r="P404" t="s">
        <v>93</v>
      </c>
      <c r="Q404" t="s">
        <v>55</v>
      </c>
      <c r="R404" t="s">
        <v>31</v>
      </c>
      <c r="S404">
        <f t="shared" si="12"/>
        <v>2025</v>
      </c>
      <c r="T404">
        <f t="shared" si="13"/>
        <v>5</v>
      </c>
    </row>
    <row r="405" spans="1:20" x14ac:dyDescent="0.3">
      <c r="A405" t="s">
        <v>288</v>
      </c>
      <c r="B405" t="s">
        <v>723</v>
      </c>
      <c r="C405" t="s">
        <v>98</v>
      </c>
      <c r="D405" t="s">
        <v>43</v>
      </c>
      <c r="E405" t="s">
        <v>24</v>
      </c>
      <c r="F405" t="s">
        <v>25</v>
      </c>
      <c r="G405" t="s">
        <v>26</v>
      </c>
      <c r="H405" t="s">
        <v>59</v>
      </c>
      <c r="I405" t="s">
        <v>60</v>
      </c>
      <c r="J405">
        <v>24</v>
      </c>
      <c r="K405">
        <v>4500</v>
      </c>
      <c r="L405">
        <v>9</v>
      </c>
      <c r="M405">
        <v>98280</v>
      </c>
      <c r="N405">
        <v>87465.08</v>
      </c>
      <c r="O405">
        <v>10814.92</v>
      </c>
      <c r="P405" t="s">
        <v>29</v>
      </c>
      <c r="Q405" t="s">
        <v>90</v>
      </c>
      <c r="R405" t="s">
        <v>61</v>
      </c>
      <c r="S405">
        <f t="shared" si="12"/>
        <v>2025</v>
      </c>
      <c r="T405">
        <f t="shared" si="13"/>
        <v>7</v>
      </c>
    </row>
    <row r="406" spans="1:20" x14ac:dyDescent="0.3">
      <c r="A406" t="s">
        <v>169</v>
      </c>
      <c r="B406" t="s">
        <v>724</v>
      </c>
      <c r="C406" t="s">
        <v>34</v>
      </c>
      <c r="D406" t="s">
        <v>50</v>
      </c>
      <c r="E406" t="s">
        <v>44</v>
      </c>
      <c r="F406" t="s">
        <v>45</v>
      </c>
      <c r="G406" t="s">
        <v>46</v>
      </c>
      <c r="H406" t="s">
        <v>70</v>
      </c>
      <c r="I406" t="s">
        <v>71</v>
      </c>
      <c r="J406">
        <v>12</v>
      </c>
      <c r="K406">
        <v>600</v>
      </c>
      <c r="L406">
        <v>8</v>
      </c>
      <c r="M406">
        <v>6624</v>
      </c>
      <c r="N406">
        <v>5521.18</v>
      </c>
      <c r="O406">
        <v>1102.82</v>
      </c>
      <c r="P406" t="s">
        <v>72</v>
      </c>
      <c r="Q406" t="s">
        <v>55</v>
      </c>
      <c r="R406" t="s">
        <v>86</v>
      </c>
      <c r="S406">
        <f t="shared" si="12"/>
        <v>2025</v>
      </c>
      <c r="T406">
        <f t="shared" si="13"/>
        <v>10</v>
      </c>
    </row>
    <row r="407" spans="1:20" x14ac:dyDescent="0.3">
      <c r="A407" t="s">
        <v>450</v>
      </c>
      <c r="B407" t="s">
        <v>725</v>
      </c>
      <c r="C407" t="s">
        <v>58</v>
      </c>
      <c r="D407" t="s">
        <v>50</v>
      </c>
      <c r="E407" t="s">
        <v>51</v>
      </c>
      <c r="F407" t="s">
        <v>52</v>
      </c>
      <c r="G407" t="s">
        <v>85</v>
      </c>
      <c r="H407" t="s">
        <v>80</v>
      </c>
      <c r="I407" t="s">
        <v>28</v>
      </c>
      <c r="J407">
        <v>5</v>
      </c>
      <c r="K407">
        <v>12000</v>
      </c>
      <c r="L407">
        <v>14</v>
      </c>
      <c r="M407">
        <v>51600</v>
      </c>
      <c r="N407">
        <v>42366.71</v>
      </c>
      <c r="O407">
        <v>9233.2900000000009</v>
      </c>
      <c r="P407" t="s">
        <v>29</v>
      </c>
      <c r="Q407" t="s">
        <v>47</v>
      </c>
      <c r="R407" t="s">
        <v>61</v>
      </c>
      <c r="S407">
        <f t="shared" si="12"/>
        <v>2025</v>
      </c>
      <c r="T407">
        <f t="shared" si="13"/>
        <v>3</v>
      </c>
    </row>
    <row r="408" spans="1:20" x14ac:dyDescent="0.3">
      <c r="A408" t="s">
        <v>508</v>
      </c>
      <c r="B408" t="s">
        <v>726</v>
      </c>
      <c r="C408" t="s">
        <v>34</v>
      </c>
      <c r="D408" t="s">
        <v>23</v>
      </c>
      <c r="E408" t="s">
        <v>51</v>
      </c>
      <c r="F408" t="s">
        <v>192</v>
      </c>
      <c r="G408" t="s">
        <v>85</v>
      </c>
      <c r="H408" t="s">
        <v>120</v>
      </c>
      <c r="I408" t="s">
        <v>28</v>
      </c>
      <c r="J408">
        <v>24</v>
      </c>
      <c r="K408">
        <v>15000</v>
      </c>
      <c r="L408">
        <v>6</v>
      </c>
      <c r="M408">
        <v>338400</v>
      </c>
      <c r="N408">
        <v>257593.05</v>
      </c>
      <c r="O408">
        <v>80806.95</v>
      </c>
      <c r="P408" t="s">
        <v>72</v>
      </c>
      <c r="Q408" t="s">
        <v>30</v>
      </c>
      <c r="R408" t="s">
        <v>31</v>
      </c>
      <c r="S408">
        <f t="shared" si="12"/>
        <v>2025</v>
      </c>
      <c r="T408">
        <f t="shared" si="13"/>
        <v>1</v>
      </c>
    </row>
    <row r="409" spans="1:20" x14ac:dyDescent="0.3">
      <c r="A409" t="s">
        <v>692</v>
      </c>
      <c r="B409" t="s">
        <v>727</v>
      </c>
      <c r="C409" t="s">
        <v>58</v>
      </c>
      <c r="D409" t="s">
        <v>23</v>
      </c>
      <c r="E409" t="s">
        <v>51</v>
      </c>
      <c r="F409" t="s">
        <v>77</v>
      </c>
      <c r="G409" t="s">
        <v>85</v>
      </c>
      <c r="H409" t="s">
        <v>59</v>
      </c>
      <c r="I409" t="s">
        <v>60</v>
      </c>
      <c r="J409">
        <v>4</v>
      </c>
      <c r="K409">
        <v>4500</v>
      </c>
      <c r="L409">
        <v>15</v>
      </c>
      <c r="M409">
        <v>15300</v>
      </c>
      <c r="N409">
        <v>12987.29</v>
      </c>
      <c r="O409">
        <v>2312.71</v>
      </c>
      <c r="P409" t="s">
        <v>93</v>
      </c>
      <c r="Q409" t="s">
        <v>90</v>
      </c>
      <c r="R409" t="s">
        <v>31</v>
      </c>
      <c r="S409">
        <f t="shared" si="12"/>
        <v>2025</v>
      </c>
      <c r="T409">
        <f t="shared" si="13"/>
        <v>12</v>
      </c>
    </row>
    <row r="410" spans="1:20" x14ac:dyDescent="0.3">
      <c r="A410" t="s">
        <v>126</v>
      </c>
      <c r="B410" t="s">
        <v>728</v>
      </c>
      <c r="C410" t="s">
        <v>68</v>
      </c>
      <c r="D410" t="s">
        <v>23</v>
      </c>
      <c r="E410" t="s">
        <v>35</v>
      </c>
      <c r="F410" t="s">
        <v>36</v>
      </c>
      <c r="G410" t="s">
        <v>85</v>
      </c>
      <c r="H410" t="s">
        <v>140</v>
      </c>
      <c r="I410" t="s">
        <v>71</v>
      </c>
      <c r="J410">
        <v>20</v>
      </c>
      <c r="K410">
        <v>900</v>
      </c>
      <c r="L410">
        <v>13</v>
      </c>
      <c r="M410">
        <v>15660</v>
      </c>
      <c r="N410">
        <v>11850.21</v>
      </c>
      <c r="O410">
        <v>3809.79</v>
      </c>
      <c r="P410" t="s">
        <v>38</v>
      </c>
      <c r="Q410" t="s">
        <v>47</v>
      </c>
      <c r="R410" t="s">
        <v>81</v>
      </c>
      <c r="S410">
        <f t="shared" si="12"/>
        <v>2025</v>
      </c>
      <c r="T410">
        <f t="shared" si="13"/>
        <v>6</v>
      </c>
    </row>
    <row r="411" spans="1:20" x14ac:dyDescent="0.3">
      <c r="A411" t="s">
        <v>729</v>
      </c>
      <c r="B411" t="s">
        <v>730</v>
      </c>
      <c r="C411" t="s">
        <v>42</v>
      </c>
      <c r="D411" t="s">
        <v>23</v>
      </c>
      <c r="E411" t="s">
        <v>24</v>
      </c>
      <c r="F411" t="s">
        <v>69</v>
      </c>
      <c r="G411" t="s">
        <v>85</v>
      </c>
      <c r="H411" t="s">
        <v>120</v>
      </c>
      <c r="I411" t="s">
        <v>28</v>
      </c>
      <c r="J411">
        <v>8</v>
      </c>
      <c r="K411">
        <v>15000</v>
      </c>
      <c r="L411">
        <v>8</v>
      </c>
      <c r="M411">
        <v>110400</v>
      </c>
      <c r="N411">
        <v>94587.25</v>
      </c>
      <c r="O411">
        <v>15812.75</v>
      </c>
      <c r="P411" t="s">
        <v>93</v>
      </c>
      <c r="Q411" t="s">
        <v>47</v>
      </c>
      <c r="R411" t="s">
        <v>102</v>
      </c>
      <c r="S411">
        <f t="shared" si="12"/>
        <v>2025</v>
      </c>
      <c r="T411">
        <f t="shared" si="13"/>
        <v>4</v>
      </c>
    </row>
    <row r="412" spans="1:20" x14ac:dyDescent="0.3">
      <c r="A412" t="s">
        <v>731</v>
      </c>
      <c r="B412" t="s">
        <v>732</v>
      </c>
      <c r="C412" t="s">
        <v>22</v>
      </c>
      <c r="D412" t="s">
        <v>23</v>
      </c>
      <c r="E412" t="s">
        <v>44</v>
      </c>
      <c r="F412" t="s">
        <v>45</v>
      </c>
      <c r="G412" t="s">
        <v>26</v>
      </c>
      <c r="H412" t="s">
        <v>59</v>
      </c>
      <c r="I412" t="s">
        <v>60</v>
      </c>
      <c r="J412">
        <v>19</v>
      </c>
      <c r="K412">
        <v>4500</v>
      </c>
      <c r="L412">
        <v>17</v>
      </c>
      <c r="M412">
        <v>70965</v>
      </c>
      <c r="N412">
        <v>57706.93</v>
      </c>
      <c r="O412">
        <v>13258.07</v>
      </c>
      <c r="P412" t="s">
        <v>72</v>
      </c>
      <c r="Q412" t="s">
        <v>30</v>
      </c>
      <c r="R412" t="s">
        <v>39</v>
      </c>
      <c r="S412">
        <f t="shared" si="12"/>
        <v>2025</v>
      </c>
      <c r="T412">
        <f t="shared" si="13"/>
        <v>4</v>
      </c>
    </row>
    <row r="413" spans="1:20" x14ac:dyDescent="0.3">
      <c r="A413" t="s">
        <v>601</v>
      </c>
      <c r="B413" t="s">
        <v>733</v>
      </c>
      <c r="C413" t="s">
        <v>42</v>
      </c>
      <c r="D413" t="s">
        <v>23</v>
      </c>
      <c r="E413" t="s">
        <v>44</v>
      </c>
      <c r="F413" t="s">
        <v>45</v>
      </c>
      <c r="G413" t="s">
        <v>46</v>
      </c>
      <c r="H413" t="s">
        <v>132</v>
      </c>
      <c r="I413" t="s">
        <v>28</v>
      </c>
      <c r="J413">
        <v>11</v>
      </c>
      <c r="K413">
        <v>3500</v>
      </c>
      <c r="L413">
        <v>7</v>
      </c>
      <c r="M413">
        <v>35805</v>
      </c>
      <c r="N413">
        <v>30487.39</v>
      </c>
      <c r="O413">
        <v>5317.61</v>
      </c>
      <c r="P413" t="s">
        <v>29</v>
      </c>
      <c r="Q413" t="s">
        <v>47</v>
      </c>
      <c r="R413" t="s">
        <v>123</v>
      </c>
      <c r="S413">
        <f t="shared" si="12"/>
        <v>2025</v>
      </c>
      <c r="T413">
        <f t="shared" si="13"/>
        <v>11</v>
      </c>
    </row>
    <row r="414" spans="1:20" x14ac:dyDescent="0.3">
      <c r="A414" t="s">
        <v>141</v>
      </c>
      <c r="B414" t="s">
        <v>734</v>
      </c>
      <c r="C414" t="s">
        <v>84</v>
      </c>
      <c r="D414" t="s">
        <v>23</v>
      </c>
      <c r="E414" t="s">
        <v>44</v>
      </c>
      <c r="F414" t="s">
        <v>45</v>
      </c>
      <c r="G414" t="s">
        <v>37</v>
      </c>
      <c r="H414" t="s">
        <v>70</v>
      </c>
      <c r="I414" t="s">
        <v>71</v>
      </c>
      <c r="J414">
        <v>10</v>
      </c>
      <c r="K414">
        <v>600</v>
      </c>
      <c r="L414">
        <v>3</v>
      </c>
      <c r="M414">
        <v>5820</v>
      </c>
      <c r="N414">
        <v>4451.25</v>
      </c>
      <c r="O414">
        <v>1368.75</v>
      </c>
      <c r="P414" t="s">
        <v>29</v>
      </c>
      <c r="Q414" t="s">
        <v>55</v>
      </c>
      <c r="R414" t="s">
        <v>61</v>
      </c>
      <c r="S414">
        <f t="shared" si="12"/>
        <v>2025</v>
      </c>
      <c r="T414">
        <f t="shared" si="13"/>
        <v>2</v>
      </c>
    </row>
    <row r="415" spans="1:20" x14ac:dyDescent="0.3">
      <c r="A415" t="s">
        <v>211</v>
      </c>
      <c r="B415" t="s">
        <v>735</v>
      </c>
      <c r="C415" t="s">
        <v>34</v>
      </c>
      <c r="D415" t="s">
        <v>50</v>
      </c>
      <c r="E415" t="s">
        <v>35</v>
      </c>
      <c r="F415" t="s">
        <v>36</v>
      </c>
      <c r="G415" t="s">
        <v>37</v>
      </c>
      <c r="H415" t="s">
        <v>140</v>
      </c>
      <c r="I415" t="s">
        <v>71</v>
      </c>
      <c r="J415">
        <v>8</v>
      </c>
      <c r="K415">
        <v>900</v>
      </c>
      <c r="L415">
        <v>10</v>
      </c>
      <c r="M415">
        <v>6480</v>
      </c>
      <c r="N415">
        <v>5040.43</v>
      </c>
      <c r="O415">
        <v>1439.57</v>
      </c>
      <c r="P415" t="s">
        <v>72</v>
      </c>
      <c r="Q415" t="s">
        <v>90</v>
      </c>
      <c r="R415" t="s">
        <v>39</v>
      </c>
      <c r="S415">
        <f t="shared" si="12"/>
        <v>2025</v>
      </c>
      <c r="T415">
        <f t="shared" si="13"/>
        <v>4</v>
      </c>
    </row>
    <row r="416" spans="1:20" x14ac:dyDescent="0.3">
      <c r="A416" t="s">
        <v>211</v>
      </c>
      <c r="B416" t="s">
        <v>736</v>
      </c>
      <c r="C416" t="s">
        <v>58</v>
      </c>
      <c r="D416" t="s">
        <v>23</v>
      </c>
      <c r="E416" t="s">
        <v>35</v>
      </c>
      <c r="F416" t="s">
        <v>36</v>
      </c>
      <c r="G416" t="s">
        <v>37</v>
      </c>
      <c r="H416" t="s">
        <v>70</v>
      </c>
      <c r="I416" t="s">
        <v>71</v>
      </c>
      <c r="J416">
        <v>19</v>
      </c>
      <c r="K416">
        <v>600</v>
      </c>
      <c r="L416">
        <v>7</v>
      </c>
      <c r="M416">
        <v>10602</v>
      </c>
      <c r="N416">
        <v>7764.58</v>
      </c>
      <c r="O416">
        <v>2837.42</v>
      </c>
      <c r="P416" t="s">
        <v>93</v>
      </c>
      <c r="Q416" t="s">
        <v>30</v>
      </c>
      <c r="R416" t="s">
        <v>123</v>
      </c>
      <c r="S416">
        <f t="shared" si="12"/>
        <v>2025</v>
      </c>
      <c r="T416">
        <f t="shared" si="13"/>
        <v>4</v>
      </c>
    </row>
    <row r="417" spans="1:20" x14ac:dyDescent="0.3">
      <c r="A417" t="s">
        <v>737</v>
      </c>
      <c r="B417" t="s">
        <v>738</v>
      </c>
      <c r="C417" t="s">
        <v>68</v>
      </c>
      <c r="D417" t="s">
        <v>43</v>
      </c>
      <c r="E417" t="s">
        <v>35</v>
      </c>
      <c r="F417" t="s">
        <v>36</v>
      </c>
      <c r="G417" t="s">
        <v>46</v>
      </c>
      <c r="H417" t="s">
        <v>80</v>
      </c>
      <c r="I417" t="s">
        <v>28</v>
      </c>
      <c r="J417">
        <v>16</v>
      </c>
      <c r="K417">
        <v>12000</v>
      </c>
      <c r="L417">
        <v>19</v>
      </c>
      <c r="M417">
        <v>155520</v>
      </c>
      <c r="N417">
        <v>115510</v>
      </c>
      <c r="O417">
        <v>40010</v>
      </c>
      <c r="P417" t="s">
        <v>38</v>
      </c>
      <c r="Q417" t="s">
        <v>30</v>
      </c>
      <c r="R417" t="s">
        <v>81</v>
      </c>
      <c r="S417">
        <f t="shared" si="12"/>
        <v>2025</v>
      </c>
      <c r="T417">
        <f t="shared" si="13"/>
        <v>12</v>
      </c>
    </row>
    <row r="418" spans="1:20" x14ac:dyDescent="0.3">
      <c r="A418" t="s">
        <v>202</v>
      </c>
      <c r="B418" t="s">
        <v>739</v>
      </c>
      <c r="C418" t="s">
        <v>68</v>
      </c>
      <c r="D418" t="s">
        <v>23</v>
      </c>
      <c r="E418" t="s">
        <v>35</v>
      </c>
      <c r="F418" t="s">
        <v>36</v>
      </c>
      <c r="G418" t="s">
        <v>37</v>
      </c>
      <c r="H418" t="s">
        <v>132</v>
      </c>
      <c r="I418" t="s">
        <v>28</v>
      </c>
      <c r="J418">
        <v>12</v>
      </c>
      <c r="K418">
        <v>3500</v>
      </c>
      <c r="L418">
        <v>11</v>
      </c>
      <c r="M418">
        <v>37380</v>
      </c>
      <c r="N418">
        <v>30077.54</v>
      </c>
      <c r="O418">
        <v>7302.46</v>
      </c>
      <c r="P418" t="s">
        <v>72</v>
      </c>
      <c r="Q418" t="s">
        <v>30</v>
      </c>
      <c r="R418" t="s">
        <v>31</v>
      </c>
      <c r="S418">
        <f t="shared" si="12"/>
        <v>2025</v>
      </c>
      <c r="T418">
        <f t="shared" si="13"/>
        <v>10</v>
      </c>
    </row>
    <row r="419" spans="1:20" x14ac:dyDescent="0.3">
      <c r="A419" t="s">
        <v>163</v>
      </c>
      <c r="B419" t="s">
        <v>740</v>
      </c>
      <c r="C419" t="s">
        <v>68</v>
      </c>
      <c r="D419" t="s">
        <v>23</v>
      </c>
      <c r="E419" t="s">
        <v>44</v>
      </c>
      <c r="F419" t="s">
        <v>89</v>
      </c>
      <c r="G419" t="s">
        <v>85</v>
      </c>
      <c r="H419" t="s">
        <v>80</v>
      </c>
      <c r="I419" t="s">
        <v>28</v>
      </c>
      <c r="J419">
        <v>16</v>
      </c>
      <c r="K419">
        <v>12000</v>
      </c>
      <c r="L419">
        <v>4</v>
      </c>
      <c r="M419">
        <v>184320</v>
      </c>
      <c r="N419">
        <v>137979.17000000001</v>
      </c>
      <c r="O419">
        <v>46340.83</v>
      </c>
      <c r="P419" t="s">
        <v>93</v>
      </c>
      <c r="Q419" t="s">
        <v>55</v>
      </c>
      <c r="R419" t="s">
        <v>39</v>
      </c>
      <c r="S419">
        <f t="shared" si="12"/>
        <v>2025</v>
      </c>
      <c r="T419">
        <f t="shared" si="13"/>
        <v>10</v>
      </c>
    </row>
    <row r="420" spans="1:20" x14ac:dyDescent="0.3">
      <c r="A420" t="s">
        <v>741</v>
      </c>
      <c r="B420" t="s">
        <v>742</v>
      </c>
      <c r="C420" t="s">
        <v>143</v>
      </c>
      <c r="D420" t="s">
        <v>43</v>
      </c>
      <c r="E420" t="s">
        <v>24</v>
      </c>
      <c r="F420" t="s">
        <v>69</v>
      </c>
      <c r="G420" t="s">
        <v>26</v>
      </c>
      <c r="H420" t="s">
        <v>53</v>
      </c>
      <c r="I420" t="s">
        <v>54</v>
      </c>
      <c r="J420">
        <v>12</v>
      </c>
      <c r="K420">
        <v>2500</v>
      </c>
      <c r="L420">
        <v>3</v>
      </c>
      <c r="M420">
        <v>29100</v>
      </c>
      <c r="N420">
        <v>22448.86</v>
      </c>
      <c r="O420">
        <v>6651.14</v>
      </c>
      <c r="P420" t="s">
        <v>72</v>
      </c>
      <c r="Q420" t="s">
        <v>90</v>
      </c>
      <c r="R420" t="s">
        <v>86</v>
      </c>
      <c r="S420">
        <f t="shared" si="12"/>
        <v>2025</v>
      </c>
      <c r="T420">
        <f t="shared" si="13"/>
        <v>7</v>
      </c>
    </row>
    <row r="421" spans="1:20" x14ac:dyDescent="0.3">
      <c r="A421" t="s">
        <v>331</v>
      </c>
      <c r="B421" t="s">
        <v>743</v>
      </c>
      <c r="C421" t="s">
        <v>68</v>
      </c>
      <c r="D421" t="s">
        <v>23</v>
      </c>
      <c r="E421" t="s">
        <v>35</v>
      </c>
      <c r="F421" t="s">
        <v>36</v>
      </c>
      <c r="G421" t="s">
        <v>46</v>
      </c>
      <c r="H421" t="s">
        <v>27</v>
      </c>
      <c r="I421" t="s">
        <v>28</v>
      </c>
      <c r="J421">
        <v>6</v>
      </c>
      <c r="K421">
        <v>45000</v>
      </c>
      <c r="L421">
        <v>14</v>
      </c>
      <c r="M421">
        <v>232200</v>
      </c>
      <c r="N421">
        <v>179940.23</v>
      </c>
      <c r="O421">
        <v>52259.77</v>
      </c>
      <c r="P421" t="s">
        <v>29</v>
      </c>
      <c r="Q421" t="s">
        <v>55</v>
      </c>
      <c r="R421" t="s">
        <v>86</v>
      </c>
      <c r="S421">
        <f t="shared" si="12"/>
        <v>2025</v>
      </c>
      <c r="T421">
        <f t="shared" si="13"/>
        <v>3</v>
      </c>
    </row>
    <row r="422" spans="1:20" x14ac:dyDescent="0.3">
      <c r="A422" t="s">
        <v>744</v>
      </c>
      <c r="B422" t="s">
        <v>745</v>
      </c>
      <c r="C422" t="s">
        <v>64</v>
      </c>
      <c r="D422" t="s">
        <v>43</v>
      </c>
      <c r="E422" t="s">
        <v>35</v>
      </c>
      <c r="F422" t="s">
        <v>36</v>
      </c>
      <c r="G422" t="s">
        <v>46</v>
      </c>
      <c r="H422" t="s">
        <v>132</v>
      </c>
      <c r="I422" t="s">
        <v>28</v>
      </c>
      <c r="J422">
        <v>18</v>
      </c>
      <c r="K422">
        <v>3500</v>
      </c>
      <c r="L422">
        <v>3</v>
      </c>
      <c r="M422">
        <v>61110</v>
      </c>
      <c r="N422">
        <v>46662.84</v>
      </c>
      <c r="O422">
        <v>14447.16</v>
      </c>
      <c r="P422" t="s">
        <v>65</v>
      </c>
      <c r="Q422" t="s">
        <v>47</v>
      </c>
      <c r="R422" t="s">
        <v>102</v>
      </c>
      <c r="S422">
        <f t="shared" si="12"/>
        <v>2025</v>
      </c>
      <c r="T422">
        <f t="shared" si="13"/>
        <v>3</v>
      </c>
    </row>
    <row r="423" spans="1:20" x14ac:dyDescent="0.3">
      <c r="A423" t="s">
        <v>746</v>
      </c>
      <c r="B423" t="s">
        <v>747</v>
      </c>
      <c r="C423" t="s">
        <v>76</v>
      </c>
      <c r="D423" t="s">
        <v>43</v>
      </c>
      <c r="E423" t="s">
        <v>35</v>
      </c>
      <c r="F423" t="s">
        <v>36</v>
      </c>
      <c r="G423" t="s">
        <v>46</v>
      </c>
      <c r="H423" t="s">
        <v>70</v>
      </c>
      <c r="I423" t="s">
        <v>71</v>
      </c>
      <c r="J423">
        <v>8</v>
      </c>
      <c r="K423">
        <v>600</v>
      </c>
      <c r="L423">
        <v>8</v>
      </c>
      <c r="M423">
        <v>4416</v>
      </c>
      <c r="N423">
        <v>4095.25</v>
      </c>
      <c r="O423">
        <v>320.75</v>
      </c>
      <c r="P423" t="s">
        <v>29</v>
      </c>
      <c r="Q423" t="s">
        <v>30</v>
      </c>
      <c r="R423" t="s">
        <v>73</v>
      </c>
      <c r="S423">
        <f t="shared" si="12"/>
        <v>2025</v>
      </c>
      <c r="T423">
        <f t="shared" si="13"/>
        <v>3</v>
      </c>
    </row>
    <row r="424" spans="1:20" x14ac:dyDescent="0.3">
      <c r="A424" t="s">
        <v>277</v>
      </c>
      <c r="B424" t="s">
        <v>748</v>
      </c>
      <c r="C424" t="s">
        <v>22</v>
      </c>
      <c r="D424" t="s">
        <v>23</v>
      </c>
      <c r="E424" t="s">
        <v>51</v>
      </c>
      <c r="F424" t="s">
        <v>192</v>
      </c>
      <c r="G424" t="s">
        <v>37</v>
      </c>
      <c r="H424" t="s">
        <v>27</v>
      </c>
      <c r="I424" t="s">
        <v>28</v>
      </c>
      <c r="J424">
        <v>21</v>
      </c>
      <c r="K424">
        <v>45000</v>
      </c>
      <c r="L424">
        <v>11</v>
      </c>
      <c r="M424">
        <v>841050</v>
      </c>
      <c r="N424">
        <v>687467.22</v>
      </c>
      <c r="O424">
        <v>153582.78</v>
      </c>
      <c r="P424" t="s">
        <v>29</v>
      </c>
      <c r="Q424" t="s">
        <v>30</v>
      </c>
      <c r="R424" t="s">
        <v>86</v>
      </c>
      <c r="S424">
        <f t="shared" si="12"/>
        <v>2025</v>
      </c>
      <c r="T424">
        <f t="shared" si="13"/>
        <v>4</v>
      </c>
    </row>
    <row r="425" spans="1:20" x14ac:dyDescent="0.3">
      <c r="A425" t="s">
        <v>144</v>
      </c>
      <c r="B425" t="s">
        <v>749</v>
      </c>
      <c r="C425" t="s">
        <v>143</v>
      </c>
      <c r="D425" t="s">
        <v>43</v>
      </c>
      <c r="E425" t="s">
        <v>51</v>
      </c>
      <c r="F425" t="s">
        <v>77</v>
      </c>
      <c r="G425" t="s">
        <v>46</v>
      </c>
      <c r="H425" t="s">
        <v>27</v>
      </c>
      <c r="I425" t="s">
        <v>28</v>
      </c>
      <c r="J425">
        <v>21</v>
      </c>
      <c r="K425">
        <v>45000</v>
      </c>
      <c r="L425">
        <v>17</v>
      </c>
      <c r="M425">
        <v>784350</v>
      </c>
      <c r="N425">
        <v>727987.03</v>
      </c>
      <c r="O425">
        <v>56362.97</v>
      </c>
      <c r="P425" t="s">
        <v>93</v>
      </c>
      <c r="Q425" t="s">
        <v>90</v>
      </c>
      <c r="R425" t="s">
        <v>73</v>
      </c>
      <c r="S425">
        <f t="shared" si="12"/>
        <v>2025</v>
      </c>
      <c r="T425">
        <f t="shared" si="13"/>
        <v>9</v>
      </c>
    </row>
    <row r="426" spans="1:20" x14ac:dyDescent="0.3">
      <c r="A426" t="s">
        <v>470</v>
      </c>
      <c r="B426" t="s">
        <v>750</v>
      </c>
      <c r="C426" t="s">
        <v>64</v>
      </c>
      <c r="D426" t="s">
        <v>50</v>
      </c>
      <c r="E426" t="s">
        <v>24</v>
      </c>
      <c r="F426" t="s">
        <v>25</v>
      </c>
      <c r="G426" t="s">
        <v>46</v>
      </c>
      <c r="H426" t="s">
        <v>80</v>
      </c>
      <c r="I426" t="s">
        <v>28</v>
      </c>
      <c r="J426">
        <v>24</v>
      </c>
      <c r="K426">
        <v>12000</v>
      </c>
      <c r="L426">
        <v>5</v>
      </c>
      <c r="M426">
        <v>273600</v>
      </c>
      <c r="N426">
        <v>241096.22</v>
      </c>
      <c r="O426">
        <v>32503.78</v>
      </c>
      <c r="P426" t="s">
        <v>29</v>
      </c>
      <c r="Q426" t="s">
        <v>55</v>
      </c>
      <c r="R426" t="s">
        <v>81</v>
      </c>
      <c r="S426">
        <f t="shared" si="12"/>
        <v>2025</v>
      </c>
      <c r="T426">
        <f t="shared" si="13"/>
        <v>12</v>
      </c>
    </row>
    <row r="427" spans="1:20" x14ac:dyDescent="0.3">
      <c r="A427" t="s">
        <v>144</v>
      </c>
      <c r="B427" t="s">
        <v>751</v>
      </c>
      <c r="C427" t="s">
        <v>76</v>
      </c>
      <c r="D427" t="s">
        <v>23</v>
      </c>
      <c r="E427" t="s">
        <v>35</v>
      </c>
      <c r="F427" t="s">
        <v>36</v>
      </c>
      <c r="G427" t="s">
        <v>85</v>
      </c>
      <c r="H427" t="s">
        <v>59</v>
      </c>
      <c r="I427" t="s">
        <v>60</v>
      </c>
      <c r="J427">
        <v>12</v>
      </c>
      <c r="K427">
        <v>4500</v>
      </c>
      <c r="L427">
        <v>15</v>
      </c>
      <c r="M427">
        <v>45900</v>
      </c>
      <c r="N427">
        <v>41644.519999999997</v>
      </c>
      <c r="O427">
        <v>4255.4799999999996</v>
      </c>
      <c r="P427" t="s">
        <v>29</v>
      </c>
      <c r="Q427" t="s">
        <v>47</v>
      </c>
      <c r="R427" t="s">
        <v>73</v>
      </c>
      <c r="S427">
        <f t="shared" si="12"/>
        <v>2025</v>
      </c>
      <c r="T427">
        <f t="shared" si="13"/>
        <v>9</v>
      </c>
    </row>
    <row r="428" spans="1:20" x14ac:dyDescent="0.3">
      <c r="A428" t="s">
        <v>752</v>
      </c>
      <c r="B428" t="s">
        <v>753</v>
      </c>
      <c r="C428" t="s">
        <v>64</v>
      </c>
      <c r="D428" t="s">
        <v>23</v>
      </c>
      <c r="E428" t="s">
        <v>24</v>
      </c>
      <c r="F428" t="s">
        <v>111</v>
      </c>
      <c r="G428" t="s">
        <v>37</v>
      </c>
      <c r="H428" t="s">
        <v>132</v>
      </c>
      <c r="I428" t="s">
        <v>28</v>
      </c>
      <c r="J428">
        <v>5</v>
      </c>
      <c r="K428">
        <v>3500</v>
      </c>
      <c r="L428">
        <v>15</v>
      </c>
      <c r="M428">
        <v>14875</v>
      </c>
      <c r="N428">
        <v>13649.83</v>
      </c>
      <c r="O428">
        <v>1225.17</v>
      </c>
      <c r="P428" t="s">
        <v>93</v>
      </c>
      <c r="Q428" t="s">
        <v>90</v>
      </c>
      <c r="R428" t="s">
        <v>31</v>
      </c>
      <c r="S428">
        <f t="shared" si="12"/>
        <v>2025</v>
      </c>
      <c r="T428">
        <f t="shared" si="13"/>
        <v>4</v>
      </c>
    </row>
    <row r="429" spans="1:20" x14ac:dyDescent="0.3">
      <c r="A429" t="s">
        <v>565</v>
      </c>
      <c r="B429" t="s">
        <v>754</v>
      </c>
      <c r="C429" t="s">
        <v>58</v>
      </c>
      <c r="D429" t="s">
        <v>50</v>
      </c>
      <c r="E429" t="s">
        <v>44</v>
      </c>
      <c r="F429" t="s">
        <v>45</v>
      </c>
      <c r="G429" t="s">
        <v>26</v>
      </c>
      <c r="H429" t="s">
        <v>27</v>
      </c>
      <c r="I429" t="s">
        <v>28</v>
      </c>
      <c r="J429">
        <v>10</v>
      </c>
      <c r="K429">
        <v>45000</v>
      </c>
      <c r="L429">
        <v>9</v>
      </c>
      <c r="M429">
        <v>409500</v>
      </c>
      <c r="N429">
        <v>310616.98</v>
      </c>
      <c r="O429">
        <v>98883.02</v>
      </c>
      <c r="P429" t="s">
        <v>65</v>
      </c>
      <c r="Q429" t="s">
        <v>47</v>
      </c>
      <c r="R429" t="s">
        <v>61</v>
      </c>
      <c r="S429">
        <f t="shared" si="12"/>
        <v>2025</v>
      </c>
      <c r="T429">
        <f t="shared" si="13"/>
        <v>9</v>
      </c>
    </row>
    <row r="430" spans="1:20" x14ac:dyDescent="0.3">
      <c r="A430" t="s">
        <v>94</v>
      </c>
      <c r="B430" t="s">
        <v>755</v>
      </c>
      <c r="C430" t="s">
        <v>68</v>
      </c>
      <c r="D430" t="s">
        <v>43</v>
      </c>
      <c r="E430" t="s">
        <v>51</v>
      </c>
      <c r="F430" t="s">
        <v>192</v>
      </c>
      <c r="G430" t="s">
        <v>26</v>
      </c>
      <c r="H430" t="s">
        <v>80</v>
      </c>
      <c r="I430" t="s">
        <v>28</v>
      </c>
      <c r="J430">
        <v>12</v>
      </c>
      <c r="K430">
        <v>12000</v>
      </c>
      <c r="L430">
        <v>10</v>
      </c>
      <c r="M430">
        <v>129600</v>
      </c>
      <c r="N430">
        <v>108312.18</v>
      </c>
      <c r="O430">
        <v>21287.82</v>
      </c>
      <c r="P430" t="s">
        <v>72</v>
      </c>
      <c r="Q430" t="s">
        <v>30</v>
      </c>
      <c r="R430" t="s">
        <v>39</v>
      </c>
      <c r="S430">
        <f t="shared" si="12"/>
        <v>2025</v>
      </c>
      <c r="T430">
        <f t="shared" si="13"/>
        <v>9</v>
      </c>
    </row>
    <row r="431" spans="1:20" x14ac:dyDescent="0.3">
      <c r="A431" t="s">
        <v>106</v>
      </c>
      <c r="B431" t="s">
        <v>756</v>
      </c>
      <c r="C431" t="s">
        <v>108</v>
      </c>
      <c r="D431" t="s">
        <v>50</v>
      </c>
      <c r="E431" t="s">
        <v>35</v>
      </c>
      <c r="F431" t="s">
        <v>36</v>
      </c>
      <c r="G431" t="s">
        <v>85</v>
      </c>
      <c r="H431" t="s">
        <v>132</v>
      </c>
      <c r="I431" t="s">
        <v>28</v>
      </c>
      <c r="J431">
        <v>9</v>
      </c>
      <c r="K431">
        <v>3500</v>
      </c>
      <c r="L431">
        <v>1</v>
      </c>
      <c r="M431">
        <v>31185</v>
      </c>
      <c r="N431">
        <v>24416.81</v>
      </c>
      <c r="O431">
        <v>6768.19</v>
      </c>
      <c r="P431" t="s">
        <v>65</v>
      </c>
      <c r="Q431" t="s">
        <v>90</v>
      </c>
      <c r="R431" t="s">
        <v>73</v>
      </c>
      <c r="S431">
        <f t="shared" si="12"/>
        <v>2025</v>
      </c>
      <c r="T431">
        <f t="shared" si="13"/>
        <v>3</v>
      </c>
    </row>
    <row r="432" spans="1:20" x14ac:dyDescent="0.3">
      <c r="A432" t="s">
        <v>757</v>
      </c>
      <c r="B432" t="s">
        <v>758</v>
      </c>
      <c r="C432" t="s">
        <v>108</v>
      </c>
      <c r="D432" t="s">
        <v>43</v>
      </c>
      <c r="E432" t="s">
        <v>35</v>
      </c>
      <c r="F432" t="s">
        <v>36</v>
      </c>
      <c r="G432" t="s">
        <v>26</v>
      </c>
      <c r="H432" t="s">
        <v>80</v>
      </c>
      <c r="I432" t="s">
        <v>28</v>
      </c>
      <c r="J432">
        <v>14</v>
      </c>
      <c r="K432">
        <v>12000</v>
      </c>
      <c r="L432">
        <v>9</v>
      </c>
      <c r="M432">
        <v>152880</v>
      </c>
      <c r="N432">
        <v>110545.77</v>
      </c>
      <c r="O432">
        <v>42334.23</v>
      </c>
      <c r="P432" t="s">
        <v>93</v>
      </c>
      <c r="Q432" t="s">
        <v>90</v>
      </c>
      <c r="R432" t="s">
        <v>31</v>
      </c>
      <c r="S432">
        <f t="shared" si="12"/>
        <v>2025</v>
      </c>
      <c r="T432">
        <f t="shared" si="13"/>
        <v>4</v>
      </c>
    </row>
    <row r="433" spans="1:20" x14ac:dyDescent="0.3">
      <c r="A433" t="s">
        <v>759</v>
      </c>
      <c r="B433" t="s">
        <v>760</v>
      </c>
      <c r="C433" t="s">
        <v>42</v>
      </c>
      <c r="D433" t="s">
        <v>43</v>
      </c>
      <c r="E433" t="s">
        <v>44</v>
      </c>
      <c r="F433" t="s">
        <v>89</v>
      </c>
      <c r="G433" t="s">
        <v>26</v>
      </c>
      <c r="H433" t="s">
        <v>80</v>
      </c>
      <c r="I433" t="s">
        <v>28</v>
      </c>
      <c r="J433">
        <v>14</v>
      </c>
      <c r="K433">
        <v>12000</v>
      </c>
      <c r="L433">
        <v>6</v>
      </c>
      <c r="M433">
        <v>157920</v>
      </c>
      <c r="N433">
        <v>141149.82999999999</v>
      </c>
      <c r="O433">
        <v>16770.169999999998</v>
      </c>
      <c r="P433" t="s">
        <v>29</v>
      </c>
      <c r="Q433" t="s">
        <v>30</v>
      </c>
      <c r="R433" t="s">
        <v>61</v>
      </c>
      <c r="S433">
        <f t="shared" si="12"/>
        <v>2025</v>
      </c>
      <c r="T433">
        <f t="shared" si="13"/>
        <v>1</v>
      </c>
    </row>
    <row r="434" spans="1:20" x14ac:dyDescent="0.3">
      <c r="A434" t="s">
        <v>761</v>
      </c>
      <c r="B434" t="s">
        <v>762</v>
      </c>
      <c r="C434" t="s">
        <v>58</v>
      </c>
      <c r="D434" t="s">
        <v>43</v>
      </c>
      <c r="E434" t="s">
        <v>44</v>
      </c>
      <c r="F434" t="s">
        <v>45</v>
      </c>
      <c r="G434" t="s">
        <v>26</v>
      </c>
      <c r="H434" t="s">
        <v>132</v>
      </c>
      <c r="I434" t="s">
        <v>28</v>
      </c>
      <c r="J434">
        <v>21</v>
      </c>
      <c r="K434">
        <v>3500</v>
      </c>
      <c r="L434">
        <v>5</v>
      </c>
      <c r="M434">
        <v>69825</v>
      </c>
      <c r="N434">
        <v>57376.43</v>
      </c>
      <c r="O434">
        <v>12448.57</v>
      </c>
      <c r="P434" t="s">
        <v>29</v>
      </c>
      <c r="Q434" t="s">
        <v>90</v>
      </c>
      <c r="R434" t="s">
        <v>123</v>
      </c>
      <c r="S434">
        <f t="shared" si="12"/>
        <v>2025</v>
      </c>
      <c r="T434">
        <f t="shared" si="13"/>
        <v>5</v>
      </c>
    </row>
    <row r="435" spans="1:20" x14ac:dyDescent="0.3">
      <c r="A435" t="s">
        <v>763</v>
      </c>
      <c r="B435" t="s">
        <v>764</v>
      </c>
      <c r="C435" t="s">
        <v>34</v>
      </c>
      <c r="D435" t="s">
        <v>23</v>
      </c>
      <c r="E435" t="s">
        <v>51</v>
      </c>
      <c r="F435" t="s">
        <v>192</v>
      </c>
      <c r="G435" t="s">
        <v>46</v>
      </c>
      <c r="H435" t="s">
        <v>132</v>
      </c>
      <c r="I435" t="s">
        <v>28</v>
      </c>
      <c r="J435">
        <v>19</v>
      </c>
      <c r="K435">
        <v>3500</v>
      </c>
      <c r="L435">
        <v>2</v>
      </c>
      <c r="M435">
        <v>65170</v>
      </c>
      <c r="N435">
        <v>48320.12</v>
      </c>
      <c r="O435">
        <v>16849.88</v>
      </c>
      <c r="P435" t="s">
        <v>93</v>
      </c>
      <c r="Q435" t="s">
        <v>30</v>
      </c>
      <c r="R435" t="s">
        <v>61</v>
      </c>
      <c r="S435">
        <f t="shared" si="12"/>
        <v>2025</v>
      </c>
      <c r="T435">
        <f t="shared" si="13"/>
        <v>10</v>
      </c>
    </row>
    <row r="436" spans="1:20" x14ac:dyDescent="0.3">
      <c r="A436" t="s">
        <v>765</v>
      </c>
      <c r="B436" t="s">
        <v>766</v>
      </c>
      <c r="C436" t="s">
        <v>98</v>
      </c>
      <c r="D436" t="s">
        <v>43</v>
      </c>
      <c r="E436" t="s">
        <v>24</v>
      </c>
      <c r="F436" t="s">
        <v>69</v>
      </c>
      <c r="G436" t="s">
        <v>26</v>
      </c>
      <c r="H436" t="s">
        <v>80</v>
      </c>
      <c r="I436" t="s">
        <v>28</v>
      </c>
      <c r="J436">
        <v>13</v>
      </c>
      <c r="K436">
        <v>12000</v>
      </c>
      <c r="L436">
        <v>1</v>
      </c>
      <c r="M436">
        <v>154440</v>
      </c>
      <c r="N436">
        <v>128933.01</v>
      </c>
      <c r="O436">
        <v>25506.99</v>
      </c>
      <c r="P436" t="s">
        <v>38</v>
      </c>
      <c r="Q436" t="s">
        <v>55</v>
      </c>
      <c r="R436" t="s">
        <v>73</v>
      </c>
      <c r="S436">
        <f t="shared" si="12"/>
        <v>2025</v>
      </c>
      <c r="T436">
        <f t="shared" si="13"/>
        <v>3</v>
      </c>
    </row>
    <row r="437" spans="1:20" x14ac:dyDescent="0.3">
      <c r="A437" t="s">
        <v>767</v>
      </c>
      <c r="B437" t="s">
        <v>768</v>
      </c>
      <c r="C437" t="s">
        <v>68</v>
      </c>
      <c r="D437" t="s">
        <v>50</v>
      </c>
      <c r="E437" t="s">
        <v>35</v>
      </c>
      <c r="F437" t="s">
        <v>36</v>
      </c>
      <c r="G437" t="s">
        <v>37</v>
      </c>
      <c r="H437" t="s">
        <v>27</v>
      </c>
      <c r="I437" t="s">
        <v>28</v>
      </c>
      <c r="J437">
        <v>11</v>
      </c>
      <c r="K437">
        <v>45000</v>
      </c>
      <c r="L437">
        <v>0</v>
      </c>
      <c r="M437">
        <v>495000</v>
      </c>
      <c r="N437">
        <v>444514.36</v>
      </c>
      <c r="O437">
        <v>50485.64</v>
      </c>
      <c r="P437" t="s">
        <v>29</v>
      </c>
      <c r="Q437" t="s">
        <v>30</v>
      </c>
      <c r="R437" t="s">
        <v>39</v>
      </c>
      <c r="S437">
        <f t="shared" si="12"/>
        <v>2025</v>
      </c>
      <c r="T437">
        <f t="shared" si="13"/>
        <v>11</v>
      </c>
    </row>
    <row r="438" spans="1:20" x14ac:dyDescent="0.3">
      <c r="A438" t="s">
        <v>769</v>
      </c>
      <c r="B438" t="s">
        <v>770</v>
      </c>
      <c r="C438" t="s">
        <v>34</v>
      </c>
      <c r="D438" t="s">
        <v>43</v>
      </c>
      <c r="E438" t="s">
        <v>44</v>
      </c>
      <c r="F438" t="s">
        <v>89</v>
      </c>
      <c r="G438" t="s">
        <v>37</v>
      </c>
      <c r="H438" t="s">
        <v>80</v>
      </c>
      <c r="I438" t="s">
        <v>28</v>
      </c>
      <c r="J438">
        <v>9</v>
      </c>
      <c r="K438">
        <v>12000</v>
      </c>
      <c r="L438">
        <v>16</v>
      </c>
      <c r="M438">
        <v>90720</v>
      </c>
      <c r="N438">
        <v>74115.990000000005</v>
      </c>
      <c r="O438">
        <v>16604.009999999998</v>
      </c>
      <c r="P438" t="s">
        <v>93</v>
      </c>
      <c r="Q438" t="s">
        <v>47</v>
      </c>
      <c r="R438" t="s">
        <v>39</v>
      </c>
      <c r="S438">
        <f t="shared" si="12"/>
        <v>2025</v>
      </c>
      <c r="T438">
        <f t="shared" si="13"/>
        <v>8</v>
      </c>
    </row>
    <row r="439" spans="1:20" x14ac:dyDescent="0.3">
      <c r="A439" t="s">
        <v>771</v>
      </c>
      <c r="B439" t="s">
        <v>772</v>
      </c>
      <c r="C439" t="s">
        <v>68</v>
      </c>
      <c r="D439" t="s">
        <v>23</v>
      </c>
      <c r="E439" t="s">
        <v>44</v>
      </c>
      <c r="F439" t="s">
        <v>45</v>
      </c>
      <c r="G439" t="s">
        <v>46</v>
      </c>
      <c r="H439" t="s">
        <v>70</v>
      </c>
      <c r="I439" t="s">
        <v>71</v>
      </c>
      <c r="J439">
        <v>22</v>
      </c>
      <c r="K439">
        <v>600</v>
      </c>
      <c r="L439">
        <v>12</v>
      </c>
      <c r="M439">
        <v>11616</v>
      </c>
      <c r="N439">
        <v>10375.49</v>
      </c>
      <c r="O439">
        <v>1240.51</v>
      </c>
      <c r="P439" t="s">
        <v>72</v>
      </c>
      <c r="Q439" t="s">
        <v>90</v>
      </c>
      <c r="R439" t="s">
        <v>123</v>
      </c>
      <c r="S439">
        <f t="shared" si="12"/>
        <v>2025</v>
      </c>
      <c r="T439">
        <f t="shared" si="13"/>
        <v>8</v>
      </c>
    </row>
    <row r="440" spans="1:20" x14ac:dyDescent="0.3">
      <c r="A440" t="s">
        <v>292</v>
      </c>
      <c r="B440" t="s">
        <v>773</v>
      </c>
      <c r="C440" t="s">
        <v>42</v>
      </c>
      <c r="D440" t="s">
        <v>23</v>
      </c>
      <c r="E440" t="s">
        <v>24</v>
      </c>
      <c r="F440" t="s">
        <v>25</v>
      </c>
      <c r="G440" t="s">
        <v>26</v>
      </c>
      <c r="H440" t="s">
        <v>120</v>
      </c>
      <c r="I440" t="s">
        <v>28</v>
      </c>
      <c r="J440">
        <v>7</v>
      </c>
      <c r="K440">
        <v>15000</v>
      </c>
      <c r="L440">
        <v>14</v>
      </c>
      <c r="M440">
        <v>90300</v>
      </c>
      <c r="N440">
        <v>72255.59</v>
      </c>
      <c r="O440">
        <v>18044.41</v>
      </c>
      <c r="P440" t="s">
        <v>93</v>
      </c>
      <c r="Q440" t="s">
        <v>90</v>
      </c>
      <c r="R440" t="s">
        <v>39</v>
      </c>
      <c r="S440">
        <f t="shared" si="12"/>
        <v>2025</v>
      </c>
      <c r="T440">
        <f t="shared" si="13"/>
        <v>9</v>
      </c>
    </row>
    <row r="441" spans="1:20" x14ac:dyDescent="0.3">
      <c r="A441" t="s">
        <v>327</v>
      </c>
      <c r="B441" t="s">
        <v>774</v>
      </c>
      <c r="C441" t="s">
        <v>108</v>
      </c>
      <c r="D441" t="s">
        <v>43</v>
      </c>
      <c r="E441" t="s">
        <v>35</v>
      </c>
      <c r="F441" t="s">
        <v>36</v>
      </c>
      <c r="G441" t="s">
        <v>46</v>
      </c>
      <c r="H441" t="s">
        <v>27</v>
      </c>
      <c r="I441" t="s">
        <v>28</v>
      </c>
      <c r="J441">
        <v>19</v>
      </c>
      <c r="K441">
        <v>45000</v>
      </c>
      <c r="L441">
        <v>2</v>
      </c>
      <c r="M441">
        <v>837900</v>
      </c>
      <c r="N441">
        <v>652938.30000000005</v>
      </c>
      <c r="O441">
        <v>184961.7</v>
      </c>
      <c r="P441" t="s">
        <v>38</v>
      </c>
      <c r="Q441" t="s">
        <v>90</v>
      </c>
      <c r="R441" t="s">
        <v>123</v>
      </c>
      <c r="S441">
        <f t="shared" si="12"/>
        <v>2025</v>
      </c>
      <c r="T441">
        <f t="shared" si="13"/>
        <v>12</v>
      </c>
    </row>
    <row r="442" spans="1:20" x14ac:dyDescent="0.3">
      <c r="A442" t="s">
        <v>474</v>
      </c>
      <c r="B442" t="s">
        <v>775</v>
      </c>
      <c r="C442" t="s">
        <v>34</v>
      </c>
      <c r="D442" t="s">
        <v>23</v>
      </c>
      <c r="E442" t="s">
        <v>35</v>
      </c>
      <c r="F442" t="s">
        <v>36</v>
      </c>
      <c r="G442" t="s">
        <v>46</v>
      </c>
      <c r="H442" t="s">
        <v>27</v>
      </c>
      <c r="I442" t="s">
        <v>28</v>
      </c>
      <c r="J442">
        <v>19</v>
      </c>
      <c r="K442">
        <v>45000</v>
      </c>
      <c r="L442">
        <v>13</v>
      </c>
      <c r="M442">
        <v>743850</v>
      </c>
      <c r="N442">
        <v>698193.63</v>
      </c>
      <c r="O442">
        <v>45656.37</v>
      </c>
      <c r="P442" t="s">
        <v>72</v>
      </c>
      <c r="Q442" t="s">
        <v>47</v>
      </c>
      <c r="R442" t="s">
        <v>86</v>
      </c>
      <c r="S442">
        <f t="shared" si="12"/>
        <v>2025</v>
      </c>
      <c r="T442">
        <f t="shared" si="13"/>
        <v>11</v>
      </c>
    </row>
    <row r="443" spans="1:20" x14ac:dyDescent="0.3">
      <c r="A443" t="s">
        <v>235</v>
      </c>
      <c r="B443" t="s">
        <v>776</v>
      </c>
      <c r="C443" t="s">
        <v>143</v>
      </c>
      <c r="D443" t="s">
        <v>50</v>
      </c>
      <c r="E443" t="s">
        <v>44</v>
      </c>
      <c r="F443" t="s">
        <v>89</v>
      </c>
      <c r="G443" t="s">
        <v>85</v>
      </c>
      <c r="H443" t="s">
        <v>120</v>
      </c>
      <c r="I443" t="s">
        <v>28</v>
      </c>
      <c r="J443">
        <v>10</v>
      </c>
      <c r="K443">
        <v>15000</v>
      </c>
      <c r="L443">
        <v>4</v>
      </c>
      <c r="M443">
        <v>144000</v>
      </c>
      <c r="N443">
        <v>135096.26999999999</v>
      </c>
      <c r="O443">
        <v>8903.73</v>
      </c>
      <c r="P443" t="s">
        <v>72</v>
      </c>
      <c r="Q443" t="s">
        <v>30</v>
      </c>
      <c r="R443" t="s">
        <v>61</v>
      </c>
      <c r="S443">
        <f t="shared" si="12"/>
        <v>2025</v>
      </c>
      <c r="T443">
        <f t="shared" si="13"/>
        <v>8</v>
      </c>
    </row>
    <row r="444" spans="1:20" x14ac:dyDescent="0.3">
      <c r="A444" t="s">
        <v>389</v>
      </c>
      <c r="B444" t="s">
        <v>777</v>
      </c>
      <c r="C444" t="s">
        <v>68</v>
      </c>
      <c r="D444" t="s">
        <v>43</v>
      </c>
      <c r="E444" t="s">
        <v>44</v>
      </c>
      <c r="F444" t="s">
        <v>45</v>
      </c>
      <c r="G444" t="s">
        <v>26</v>
      </c>
      <c r="H444" t="s">
        <v>27</v>
      </c>
      <c r="I444" t="s">
        <v>28</v>
      </c>
      <c r="J444">
        <v>24</v>
      </c>
      <c r="K444">
        <v>45000</v>
      </c>
      <c r="L444">
        <v>2</v>
      </c>
      <c r="M444">
        <v>1058400</v>
      </c>
      <c r="N444">
        <v>856894.49</v>
      </c>
      <c r="O444">
        <v>201505.51</v>
      </c>
      <c r="P444" t="s">
        <v>93</v>
      </c>
      <c r="Q444" t="s">
        <v>47</v>
      </c>
      <c r="R444" t="s">
        <v>102</v>
      </c>
      <c r="S444">
        <f t="shared" si="12"/>
        <v>2025</v>
      </c>
      <c r="T444">
        <f t="shared" si="13"/>
        <v>5</v>
      </c>
    </row>
    <row r="445" spans="1:20" x14ac:dyDescent="0.3">
      <c r="A445" t="s">
        <v>202</v>
      </c>
      <c r="B445" t="s">
        <v>778</v>
      </c>
      <c r="C445" t="s">
        <v>84</v>
      </c>
      <c r="D445" t="s">
        <v>23</v>
      </c>
      <c r="E445" t="s">
        <v>51</v>
      </c>
      <c r="F445" t="s">
        <v>77</v>
      </c>
      <c r="G445" t="s">
        <v>26</v>
      </c>
      <c r="H445" t="s">
        <v>120</v>
      </c>
      <c r="I445" t="s">
        <v>28</v>
      </c>
      <c r="J445">
        <v>7</v>
      </c>
      <c r="K445">
        <v>15000</v>
      </c>
      <c r="L445">
        <v>0</v>
      </c>
      <c r="M445">
        <v>105000</v>
      </c>
      <c r="N445">
        <v>96931.16</v>
      </c>
      <c r="O445">
        <v>8068.84</v>
      </c>
      <c r="P445" t="s">
        <v>38</v>
      </c>
      <c r="Q445" t="s">
        <v>55</v>
      </c>
      <c r="R445" t="s">
        <v>73</v>
      </c>
      <c r="S445">
        <f t="shared" si="12"/>
        <v>2025</v>
      </c>
      <c r="T445">
        <f t="shared" si="13"/>
        <v>10</v>
      </c>
    </row>
    <row r="446" spans="1:20" x14ac:dyDescent="0.3">
      <c r="A446" t="s">
        <v>437</v>
      </c>
      <c r="B446" t="s">
        <v>779</v>
      </c>
      <c r="C446" t="s">
        <v>76</v>
      </c>
      <c r="D446" t="s">
        <v>43</v>
      </c>
      <c r="E446" t="s">
        <v>24</v>
      </c>
      <c r="F446" t="s">
        <v>69</v>
      </c>
      <c r="G446" t="s">
        <v>37</v>
      </c>
      <c r="H446" t="s">
        <v>132</v>
      </c>
      <c r="I446" t="s">
        <v>28</v>
      </c>
      <c r="J446">
        <v>8</v>
      </c>
      <c r="K446">
        <v>3500</v>
      </c>
      <c r="L446">
        <v>19</v>
      </c>
      <c r="M446">
        <v>22680</v>
      </c>
      <c r="N446">
        <v>16459.88</v>
      </c>
      <c r="O446">
        <v>6220.12</v>
      </c>
      <c r="P446" t="s">
        <v>65</v>
      </c>
      <c r="Q446" t="s">
        <v>90</v>
      </c>
      <c r="R446" t="s">
        <v>86</v>
      </c>
      <c r="S446">
        <f t="shared" si="12"/>
        <v>2025</v>
      </c>
      <c r="T446">
        <f t="shared" si="13"/>
        <v>3</v>
      </c>
    </row>
    <row r="447" spans="1:20" x14ac:dyDescent="0.3">
      <c r="A447" t="s">
        <v>315</v>
      </c>
      <c r="B447" t="s">
        <v>780</v>
      </c>
      <c r="C447" t="s">
        <v>64</v>
      </c>
      <c r="D447" t="s">
        <v>50</v>
      </c>
      <c r="E447" t="s">
        <v>44</v>
      </c>
      <c r="F447" t="s">
        <v>45</v>
      </c>
      <c r="G447" t="s">
        <v>26</v>
      </c>
      <c r="H447" t="s">
        <v>80</v>
      </c>
      <c r="I447" t="s">
        <v>28</v>
      </c>
      <c r="J447">
        <v>3</v>
      </c>
      <c r="K447">
        <v>12000</v>
      </c>
      <c r="L447">
        <v>17</v>
      </c>
      <c r="M447">
        <v>29880</v>
      </c>
      <c r="N447">
        <v>22785.7</v>
      </c>
      <c r="O447">
        <v>7094.3</v>
      </c>
      <c r="P447" t="s">
        <v>29</v>
      </c>
      <c r="Q447" t="s">
        <v>30</v>
      </c>
      <c r="R447" t="s">
        <v>123</v>
      </c>
      <c r="S447">
        <f t="shared" si="12"/>
        <v>2025</v>
      </c>
      <c r="T447">
        <f t="shared" si="13"/>
        <v>6</v>
      </c>
    </row>
    <row r="448" spans="1:20" x14ac:dyDescent="0.3">
      <c r="A448" t="s">
        <v>474</v>
      </c>
      <c r="B448" t="s">
        <v>781</v>
      </c>
      <c r="C448" t="s">
        <v>76</v>
      </c>
      <c r="D448" t="s">
        <v>43</v>
      </c>
      <c r="E448" t="s">
        <v>51</v>
      </c>
      <c r="F448" t="s">
        <v>52</v>
      </c>
      <c r="G448" t="s">
        <v>85</v>
      </c>
      <c r="H448" t="s">
        <v>140</v>
      </c>
      <c r="I448" t="s">
        <v>71</v>
      </c>
      <c r="J448">
        <v>5</v>
      </c>
      <c r="K448">
        <v>900</v>
      </c>
      <c r="L448">
        <v>14</v>
      </c>
      <c r="M448">
        <v>3870</v>
      </c>
      <c r="N448">
        <v>2857.72</v>
      </c>
      <c r="O448">
        <v>1012.28</v>
      </c>
      <c r="P448" t="s">
        <v>72</v>
      </c>
      <c r="Q448" t="s">
        <v>47</v>
      </c>
      <c r="R448" t="s">
        <v>81</v>
      </c>
      <c r="S448">
        <f t="shared" si="12"/>
        <v>2025</v>
      </c>
      <c r="T448">
        <f t="shared" si="13"/>
        <v>11</v>
      </c>
    </row>
    <row r="449" spans="1:20" x14ac:dyDescent="0.3">
      <c r="A449" t="s">
        <v>474</v>
      </c>
      <c r="B449" t="s">
        <v>782</v>
      </c>
      <c r="C449" t="s">
        <v>84</v>
      </c>
      <c r="D449" t="s">
        <v>50</v>
      </c>
      <c r="E449" t="s">
        <v>44</v>
      </c>
      <c r="F449" t="s">
        <v>45</v>
      </c>
      <c r="G449" t="s">
        <v>26</v>
      </c>
      <c r="H449" t="s">
        <v>53</v>
      </c>
      <c r="I449" t="s">
        <v>54</v>
      </c>
      <c r="J449">
        <v>4</v>
      </c>
      <c r="K449">
        <v>2500</v>
      </c>
      <c r="L449">
        <v>10</v>
      </c>
      <c r="M449">
        <v>9000</v>
      </c>
      <c r="N449">
        <v>8171.06</v>
      </c>
      <c r="O449">
        <v>828.94</v>
      </c>
      <c r="P449" t="s">
        <v>29</v>
      </c>
      <c r="Q449" t="s">
        <v>90</v>
      </c>
      <c r="R449" t="s">
        <v>31</v>
      </c>
      <c r="S449">
        <f t="shared" si="12"/>
        <v>2025</v>
      </c>
      <c r="T449">
        <f t="shared" si="13"/>
        <v>11</v>
      </c>
    </row>
    <row r="450" spans="1:20" x14ac:dyDescent="0.3">
      <c r="A450" t="s">
        <v>783</v>
      </c>
      <c r="B450" t="s">
        <v>784</v>
      </c>
      <c r="C450" t="s">
        <v>137</v>
      </c>
      <c r="D450" t="s">
        <v>50</v>
      </c>
      <c r="E450" t="s">
        <v>35</v>
      </c>
      <c r="F450" t="s">
        <v>36</v>
      </c>
      <c r="G450" t="s">
        <v>85</v>
      </c>
      <c r="H450" t="s">
        <v>140</v>
      </c>
      <c r="I450" t="s">
        <v>71</v>
      </c>
      <c r="J450">
        <v>2</v>
      </c>
      <c r="K450">
        <v>900</v>
      </c>
      <c r="L450">
        <v>12</v>
      </c>
      <c r="M450">
        <v>1584</v>
      </c>
      <c r="N450">
        <v>1478.24</v>
      </c>
      <c r="O450">
        <v>105.76</v>
      </c>
      <c r="P450" t="s">
        <v>29</v>
      </c>
      <c r="Q450" t="s">
        <v>90</v>
      </c>
      <c r="R450" t="s">
        <v>81</v>
      </c>
      <c r="S450">
        <f t="shared" si="12"/>
        <v>2025</v>
      </c>
      <c r="T450">
        <f t="shared" si="13"/>
        <v>10</v>
      </c>
    </row>
    <row r="451" spans="1:20" x14ac:dyDescent="0.3">
      <c r="A451" t="s">
        <v>565</v>
      </c>
      <c r="B451" t="s">
        <v>785</v>
      </c>
      <c r="C451" t="s">
        <v>58</v>
      </c>
      <c r="D451" t="s">
        <v>43</v>
      </c>
      <c r="E451" t="s">
        <v>44</v>
      </c>
      <c r="F451" t="s">
        <v>45</v>
      </c>
      <c r="G451" t="s">
        <v>26</v>
      </c>
      <c r="H451" t="s">
        <v>59</v>
      </c>
      <c r="I451" t="s">
        <v>60</v>
      </c>
      <c r="J451">
        <v>25</v>
      </c>
      <c r="K451">
        <v>4500</v>
      </c>
      <c r="L451">
        <v>11</v>
      </c>
      <c r="M451">
        <v>100125</v>
      </c>
      <c r="N451">
        <v>85016.86</v>
      </c>
      <c r="O451">
        <v>15108.14</v>
      </c>
      <c r="P451" t="s">
        <v>93</v>
      </c>
      <c r="Q451" t="s">
        <v>90</v>
      </c>
      <c r="R451" t="s">
        <v>102</v>
      </c>
      <c r="S451">
        <f t="shared" ref="S451:S514" si="14">YEAR(A451)</f>
        <v>2025</v>
      </c>
      <c r="T451">
        <f t="shared" si="13"/>
        <v>9</v>
      </c>
    </row>
    <row r="452" spans="1:20" x14ac:dyDescent="0.3">
      <c r="A452" t="s">
        <v>292</v>
      </c>
      <c r="B452" t="s">
        <v>786</v>
      </c>
      <c r="C452" t="s">
        <v>58</v>
      </c>
      <c r="D452" t="s">
        <v>43</v>
      </c>
      <c r="E452" t="s">
        <v>51</v>
      </c>
      <c r="F452" t="s">
        <v>52</v>
      </c>
      <c r="G452" t="s">
        <v>26</v>
      </c>
      <c r="H452" t="s">
        <v>140</v>
      </c>
      <c r="I452" t="s">
        <v>71</v>
      </c>
      <c r="J452">
        <v>18</v>
      </c>
      <c r="K452">
        <v>900</v>
      </c>
      <c r="L452">
        <v>14</v>
      </c>
      <c r="M452">
        <v>13932</v>
      </c>
      <c r="N452">
        <v>12233.82</v>
      </c>
      <c r="O452">
        <v>1698.18</v>
      </c>
      <c r="P452" t="s">
        <v>65</v>
      </c>
      <c r="Q452" t="s">
        <v>55</v>
      </c>
      <c r="R452" t="s">
        <v>73</v>
      </c>
      <c r="S452">
        <f t="shared" si="14"/>
        <v>2025</v>
      </c>
      <c r="T452">
        <f t="shared" ref="T452:T515" si="15">MONTH(A452)</f>
        <v>9</v>
      </c>
    </row>
    <row r="453" spans="1:20" x14ac:dyDescent="0.3">
      <c r="A453" t="s">
        <v>491</v>
      </c>
      <c r="B453" t="s">
        <v>787</v>
      </c>
      <c r="C453" t="s">
        <v>98</v>
      </c>
      <c r="D453" t="s">
        <v>43</v>
      </c>
      <c r="E453" t="s">
        <v>44</v>
      </c>
      <c r="F453" t="s">
        <v>45</v>
      </c>
      <c r="G453" t="s">
        <v>37</v>
      </c>
      <c r="H453" t="s">
        <v>132</v>
      </c>
      <c r="I453" t="s">
        <v>28</v>
      </c>
      <c r="J453">
        <v>12</v>
      </c>
      <c r="K453">
        <v>3500</v>
      </c>
      <c r="L453">
        <v>18</v>
      </c>
      <c r="M453">
        <v>34440</v>
      </c>
      <c r="N453">
        <v>28442.83</v>
      </c>
      <c r="O453">
        <v>5997.17</v>
      </c>
      <c r="P453" t="s">
        <v>65</v>
      </c>
      <c r="Q453" t="s">
        <v>47</v>
      </c>
      <c r="R453" t="s">
        <v>61</v>
      </c>
      <c r="S453">
        <f t="shared" si="14"/>
        <v>2025</v>
      </c>
      <c r="T453">
        <f t="shared" si="15"/>
        <v>5</v>
      </c>
    </row>
    <row r="454" spans="1:20" x14ac:dyDescent="0.3">
      <c r="A454" t="s">
        <v>788</v>
      </c>
      <c r="B454" t="s">
        <v>789</v>
      </c>
      <c r="C454" t="s">
        <v>137</v>
      </c>
      <c r="D454" t="s">
        <v>23</v>
      </c>
      <c r="E454" t="s">
        <v>44</v>
      </c>
      <c r="F454" t="s">
        <v>89</v>
      </c>
      <c r="G454" t="s">
        <v>46</v>
      </c>
      <c r="H454" t="s">
        <v>80</v>
      </c>
      <c r="I454" t="s">
        <v>28</v>
      </c>
      <c r="J454">
        <v>17</v>
      </c>
      <c r="K454">
        <v>12000</v>
      </c>
      <c r="L454">
        <v>17</v>
      </c>
      <c r="M454">
        <v>169320</v>
      </c>
      <c r="N454">
        <v>144856.23000000001</v>
      </c>
      <c r="O454">
        <v>24463.77</v>
      </c>
      <c r="P454" t="s">
        <v>65</v>
      </c>
      <c r="Q454" t="s">
        <v>30</v>
      </c>
      <c r="R454" t="s">
        <v>102</v>
      </c>
      <c r="S454">
        <f t="shared" si="14"/>
        <v>2025</v>
      </c>
      <c r="T454">
        <f t="shared" si="15"/>
        <v>6</v>
      </c>
    </row>
    <row r="455" spans="1:20" x14ac:dyDescent="0.3">
      <c r="A455" t="s">
        <v>790</v>
      </c>
      <c r="B455" t="s">
        <v>791</v>
      </c>
      <c r="C455" t="s">
        <v>64</v>
      </c>
      <c r="D455" t="s">
        <v>23</v>
      </c>
      <c r="E455" t="s">
        <v>35</v>
      </c>
      <c r="F455" t="s">
        <v>36</v>
      </c>
      <c r="G455" t="s">
        <v>26</v>
      </c>
      <c r="H455" t="s">
        <v>53</v>
      </c>
      <c r="I455" t="s">
        <v>54</v>
      </c>
      <c r="J455">
        <v>7</v>
      </c>
      <c r="K455">
        <v>2500</v>
      </c>
      <c r="L455">
        <v>6</v>
      </c>
      <c r="M455">
        <v>16450</v>
      </c>
      <c r="N455">
        <v>12104.53</v>
      </c>
      <c r="O455">
        <v>4345.47</v>
      </c>
      <c r="P455" t="s">
        <v>65</v>
      </c>
      <c r="Q455" t="s">
        <v>90</v>
      </c>
      <c r="R455" t="s">
        <v>39</v>
      </c>
      <c r="S455">
        <f t="shared" si="14"/>
        <v>2025</v>
      </c>
      <c r="T455">
        <f t="shared" si="15"/>
        <v>2</v>
      </c>
    </row>
    <row r="456" spans="1:20" x14ac:dyDescent="0.3">
      <c r="A456" t="s">
        <v>792</v>
      </c>
      <c r="B456" t="s">
        <v>793</v>
      </c>
      <c r="C456" t="s">
        <v>34</v>
      </c>
      <c r="D456" t="s">
        <v>50</v>
      </c>
      <c r="E456" t="s">
        <v>44</v>
      </c>
      <c r="F456" t="s">
        <v>45</v>
      </c>
      <c r="G456" t="s">
        <v>26</v>
      </c>
      <c r="H456" t="s">
        <v>80</v>
      </c>
      <c r="I456" t="s">
        <v>28</v>
      </c>
      <c r="J456">
        <v>21</v>
      </c>
      <c r="K456">
        <v>12000</v>
      </c>
      <c r="L456">
        <v>0</v>
      </c>
      <c r="M456">
        <v>252000</v>
      </c>
      <c r="N456">
        <v>229896.93</v>
      </c>
      <c r="O456">
        <v>22103.07</v>
      </c>
      <c r="P456" t="s">
        <v>65</v>
      </c>
      <c r="Q456" t="s">
        <v>30</v>
      </c>
      <c r="R456" t="s">
        <v>102</v>
      </c>
      <c r="S456">
        <f t="shared" si="14"/>
        <v>2025</v>
      </c>
      <c r="T456">
        <f t="shared" si="15"/>
        <v>2</v>
      </c>
    </row>
    <row r="457" spans="1:20" x14ac:dyDescent="0.3">
      <c r="A457" t="s">
        <v>794</v>
      </c>
      <c r="B457" t="s">
        <v>795</v>
      </c>
      <c r="C457" t="s">
        <v>143</v>
      </c>
      <c r="D457" t="s">
        <v>23</v>
      </c>
      <c r="E457" t="s">
        <v>35</v>
      </c>
      <c r="F457" t="s">
        <v>36</v>
      </c>
      <c r="G457" t="s">
        <v>26</v>
      </c>
      <c r="H457" t="s">
        <v>53</v>
      </c>
      <c r="I457" t="s">
        <v>54</v>
      </c>
      <c r="J457">
        <v>21</v>
      </c>
      <c r="K457">
        <v>2500</v>
      </c>
      <c r="L457">
        <v>8</v>
      </c>
      <c r="M457">
        <v>48300</v>
      </c>
      <c r="N457">
        <v>41123.68</v>
      </c>
      <c r="O457">
        <v>7176.32</v>
      </c>
      <c r="P457" t="s">
        <v>29</v>
      </c>
      <c r="Q457" t="s">
        <v>30</v>
      </c>
      <c r="R457" t="s">
        <v>123</v>
      </c>
      <c r="S457">
        <f t="shared" si="14"/>
        <v>2025</v>
      </c>
      <c r="T457">
        <f t="shared" si="15"/>
        <v>1</v>
      </c>
    </row>
    <row r="458" spans="1:20" x14ac:dyDescent="0.3">
      <c r="A458" t="s">
        <v>440</v>
      </c>
      <c r="B458" t="s">
        <v>796</v>
      </c>
      <c r="C458" t="s">
        <v>58</v>
      </c>
      <c r="D458" t="s">
        <v>43</v>
      </c>
      <c r="E458" t="s">
        <v>51</v>
      </c>
      <c r="F458" t="s">
        <v>52</v>
      </c>
      <c r="G458" t="s">
        <v>85</v>
      </c>
      <c r="H458" t="s">
        <v>70</v>
      </c>
      <c r="I458" t="s">
        <v>71</v>
      </c>
      <c r="J458">
        <v>4</v>
      </c>
      <c r="K458">
        <v>600</v>
      </c>
      <c r="L458">
        <v>2</v>
      </c>
      <c r="M458">
        <v>2352</v>
      </c>
      <c r="N458">
        <v>2096.11</v>
      </c>
      <c r="O458">
        <v>255.89</v>
      </c>
      <c r="P458" t="s">
        <v>38</v>
      </c>
      <c r="Q458" t="s">
        <v>47</v>
      </c>
      <c r="R458" t="s">
        <v>61</v>
      </c>
      <c r="S458">
        <f t="shared" si="14"/>
        <v>2025</v>
      </c>
      <c r="T458">
        <f t="shared" si="15"/>
        <v>2</v>
      </c>
    </row>
    <row r="459" spans="1:20" x14ac:dyDescent="0.3">
      <c r="A459" t="s">
        <v>229</v>
      </c>
      <c r="B459" t="s">
        <v>797</v>
      </c>
      <c r="C459" t="s">
        <v>108</v>
      </c>
      <c r="D459" t="s">
        <v>43</v>
      </c>
      <c r="E459" t="s">
        <v>51</v>
      </c>
      <c r="F459" t="s">
        <v>99</v>
      </c>
      <c r="G459" t="s">
        <v>46</v>
      </c>
      <c r="H459" t="s">
        <v>59</v>
      </c>
      <c r="I459" t="s">
        <v>60</v>
      </c>
      <c r="J459">
        <v>4</v>
      </c>
      <c r="K459">
        <v>4500</v>
      </c>
      <c r="L459">
        <v>19</v>
      </c>
      <c r="M459">
        <v>14580</v>
      </c>
      <c r="N459">
        <v>12276.98</v>
      </c>
      <c r="O459">
        <v>2303.02</v>
      </c>
      <c r="P459" t="s">
        <v>65</v>
      </c>
      <c r="Q459" t="s">
        <v>47</v>
      </c>
      <c r="R459" t="s">
        <v>123</v>
      </c>
      <c r="S459">
        <f t="shared" si="14"/>
        <v>2025</v>
      </c>
      <c r="T459">
        <f t="shared" si="15"/>
        <v>12</v>
      </c>
    </row>
    <row r="460" spans="1:20" x14ac:dyDescent="0.3">
      <c r="A460" t="s">
        <v>769</v>
      </c>
      <c r="B460" t="s">
        <v>798</v>
      </c>
      <c r="C460" t="s">
        <v>98</v>
      </c>
      <c r="D460" t="s">
        <v>43</v>
      </c>
      <c r="E460" t="s">
        <v>35</v>
      </c>
      <c r="F460" t="s">
        <v>36</v>
      </c>
      <c r="G460" t="s">
        <v>46</v>
      </c>
      <c r="H460" t="s">
        <v>70</v>
      </c>
      <c r="I460" t="s">
        <v>71</v>
      </c>
      <c r="J460">
        <v>14</v>
      </c>
      <c r="K460">
        <v>600</v>
      </c>
      <c r="L460">
        <v>0</v>
      </c>
      <c r="M460">
        <v>8400</v>
      </c>
      <c r="N460">
        <v>7432.87</v>
      </c>
      <c r="O460">
        <v>967.13</v>
      </c>
      <c r="P460" t="s">
        <v>65</v>
      </c>
      <c r="Q460" t="s">
        <v>90</v>
      </c>
      <c r="R460" t="s">
        <v>86</v>
      </c>
      <c r="S460">
        <f t="shared" si="14"/>
        <v>2025</v>
      </c>
      <c r="T460">
        <f t="shared" si="15"/>
        <v>8</v>
      </c>
    </row>
    <row r="461" spans="1:20" x14ac:dyDescent="0.3">
      <c r="A461" t="s">
        <v>799</v>
      </c>
      <c r="B461" t="s">
        <v>800</v>
      </c>
      <c r="C461" t="s">
        <v>137</v>
      </c>
      <c r="D461" t="s">
        <v>23</v>
      </c>
      <c r="E461" t="s">
        <v>44</v>
      </c>
      <c r="F461" t="s">
        <v>89</v>
      </c>
      <c r="G461" t="s">
        <v>46</v>
      </c>
      <c r="H461" t="s">
        <v>120</v>
      </c>
      <c r="I461" t="s">
        <v>28</v>
      </c>
      <c r="J461">
        <v>13</v>
      </c>
      <c r="K461">
        <v>15000</v>
      </c>
      <c r="L461">
        <v>15</v>
      </c>
      <c r="M461">
        <v>165750</v>
      </c>
      <c r="N461">
        <v>128355.14</v>
      </c>
      <c r="O461">
        <v>37394.86</v>
      </c>
      <c r="P461" t="s">
        <v>93</v>
      </c>
      <c r="Q461" t="s">
        <v>55</v>
      </c>
      <c r="R461" t="s">
        <v>81</v>
      </c>
      <c r="S461">
        <f t="shared" si="14"/>
        <v>2025</v>
      </c>
      <c r="T461">
        <f t="shared" si="15"/>
        <v>6</v>
      </c>
    </row>
    <row r="462" spans="1:20" x14ac:dyDescent="0.3">
      <c r="A462" t="s">
        <v>801</v>
      </c>
      <c r="B462" t="s">
        <v>802</v>
      </c>
      <c r="C462" t="s">
        <v>108</v>
      </c>
      <c r="D462" t="s">
        <v>43</v>
      </c>
      <c r="E462" t="s">
        <v>24</v>
      </c>
      <c r="F462" t="s">
        <v>111</v>
      </c>
      <c r="G462" t="s">
        <v>26</v>
      </c>
      <c r="H462" t="s">
        <v>120</v>
      </c>
      <c r="I462" t="s">
        <v>28</v>
      </c>
      <c r="J462">
        <v>16</v>
      </c>
      <c r="K462">
        <v>15000</v>
      </c>
      <c r="L462">
        <v>14</v>
      </c>
      <c r="M462">
        <v>206400</v>
      </c>
      <c r="N462">
        <v>167966.81</v>
      </c>
      <c r="O462">
        <v>38433.19</v>
      </c>
      <c r="P462" t="s">
        <v>29</v>
      </c>
      <c r="Q462" t="s">
        <v>30</v>
      </c>
      <c r="R462" t="s">
        <v>31</v>
      </c>
      <c r="S462">
        <f t="shared" si="14"/>
        <v>2025</v>
      </c>
      <c r="T462">
        <f t="shared" si="15"/>
        <v>5</v>
      </c>
    </row>
    <row r="463" spans="1:20" x14ac:dyDescent="0.3">
      <c r="A463" t="s">
        <v>803</v>
      </c>
      <c r="B463" t="s">
        <v>804</v>
      </c>
      <c r="C463" t="s">
        <v>34</v>
      </c>
      <c r="D463" t="s">
        <v>23</v>
      </c>
      <c r="E463" t="s">
        <v>44</v>
      </c>
      <c r="F463" t="s">
        <v>89</v>
      </c>
      <c r="G463" t="s">
        <v>85</v>
      </c>
      <c r="H463" t="s">
        <v>53</v>
      </c>
      <c r="I463" t="s">
        <v>54</v>
      </c>
      <c r="J463">
        <v>18</v>
      </c>
      <c r="K463">
        <v>2500</v>
      </c>
      <c r="L463">
        <v>9</v>
      </c>
      <c r="M463">
        <v>40950</v>
      </c>
      <c r="N463">
        <v>31461.62</v>
      </c>
      <c r="O463">
        <v>9488.3799999999992</v>
      </c>
      <c r="P463" t="s">
        <v>72</v>
      </c>
      <c r="Q463" t="s">
        <v>90</v>
      </c>
      <c r="R463" t="s">
        <v>123</v>
      </c>
      <c r="S463">
        <f t="shared" si="14"/>
        <v>2025</v>
      </c>
      <c r="T463">
        <f t="shared" si="15"/>
        <v>6</v>
      </c>
    </row>
    <row r="464" spans="1:20" x14ac:dyDescent="0.3">
      <c r="A464" t="s">
        <v>613</v>
      </c>
      <c r="B464" t="s">
        <v>805</v>
      </c>
      <c r="C464" t="s">
        <v>108</v>
      </c>
      <c r="D464" t="s">
        <v>43</v>
      </c>
      <c r="E464" t="s">
        <v>24</v>
      </c>
      <c r="F464" t="s">
        <v>25</v>
      </c>
      <c r="G464" t="s">
        <v>26</v>
      </c>
      <c r="H464" t="s">
        <v>140</v>
      </c>
      <c r="I464" t="s">
        <v>71</v>
      </c>
      <c r="J464">
        <v>11</v>
      </c>
      <c r="K464">
        <v>900</v>
      </c>
      <c r="L464">
        <v>10</v>
      </c>
      <c r="M464">
        <v>8910</v>
      </c>
      <c r="N464">
        <v>7687.15</v>
      </c>
      <c r="O464">
        <v>1222.8499999999999</v>
      </c>
      <c r="P464" t="s">
        <v>93</v>
      </c>
      <c r="Q464" t="s">
        <v>90</v>
      </c>
      <c r="R464" t="s">
        <v>39</v>
      </c>
      <c r="S464">
        <f t="shared" si="14"/>
        <v>2025</v>
      </c>
      <c r="T464">
        <f t="shared" si="15"/>
        <v>3</v>
      </c>
    </row>
    <row r="465" spans="1:20" x14ac:dyDescent="0.3">
      <c r="A465" t="s">
        <v>321</v>
      </c>
      <c r="B465" t="s">
        <v>806</v>
      </c>
      <c r="C465" t="s">
        <v>143</v>
      </c>
      <c r="D465" t="s">
        <v>23</v>
      </c>
      <c r="E465" t="s">
        <v>35</v>
      </c>
      <c r="F465" t="s">
        <v>36</v>
      </c>
      <c r="G465" t="s">
        <v>26</v>
      </c>
      <c r="H465" t="s">
        <v>70</v>
      </c>
      <c r="I465" t="s">
        <v>71</v>
      </c>
      <c r="J465">
        <v>25</v>
      </c>
      <c r="K465">
        <v>600</v>
      </c>
      <c r="L465">
        <v>7</v>
      </c>
      <c r="M465">
        <v>13950</v>
      </c>
      <c r="N465">
        <v>11749.78</v>
      </c>
      <c r="O465">
        <v>2200.2199999999998</v>
      </c>
      <c r="P465" t="s">
        <v>93</v>
      </c>
      <c r="Q465" t="s">
        <v>55</v>
      </c>
      <c r="R465" t="s">
        <v>81</v>
      </c>
      <c r="S465">
        <f t="shared" si="14"/>
        <v>2025</v>
      </c>
      <c r="T465">
        <f t="shared" si="15"/>
        <v>9</v>
      </c>
    </row>
    <row r="466" spans="1:20" x14ac:dyDescent="0.3">
      <c r="A466" t="s">
        <v>568</v>
      </c>
      <c r="B466" t="s">
        <v>807</v>
      </c>
      <c r="C466" t="s">
        <v>34</v>
      </c>
      <c r="D466" t="s">
        <v>50</v>
      </c>
      <c r="E466" t="s">
        <v>44</v>
      </c>
      <c r="F466" t="s">
        <v>45</v>
      </c>
      <c r="G466" t="s">
        <v>85</v>
      </c>
      <c r="H466" t="s">
        <v>59</v>
      </c>
      <c r="I466" t="s">
        <v>60</v>
      </c>
      <c r="J466">
        <v>18</v>
      </c>
      <c r="K466">
        <v>4500</v>
      </c>
      <c r="L466">
        <v>14</v>
      </c>
      <c r="M466">
        <v>69660</v>
      </c>
      <c r="N466">
        <v>50521.89</v>
      </c>
      <c r="O466">
        <v>19138.11</v>
      </c>
      <c r="P466" t="s">
        <v>38</v>
      </c>
      <c r="Q466" t="s">
        <v>55</v>
      </c>
      <c r="R466" t="s">
        <v>123</v>
      </c>
      <c r="S466">
        <f t="shared" si="14"/>
        <v>2025</v>
      </c>
      <c r="T466">
        <f t="shared" si="15"/>
        <v>9</v>
      </c>
    </row>
    <row r="467" spans="1:20" x14ac:dyDescent="0.3">
      <c r="A467" t="s">
        <v>686</v>
      </c>
      <c r="B467" t="s">
        <v>808</v>
      </c>
      <c r="C467" t="s">
        <v>22</v>
      </c>
      <c r="D467" t="s">
        <v>43</v>
      </c>
      <c r="E467" t="s">
        <v>24</v>
      </c>
      <c r="F467" t="s">
        <v>69</v>
      </c>
      <c r="G467" t="s">
        <v>26</v>
      </c>
      <c r="H467" t="s">
        <v>53</v>
      </c>
      <c r="I467" t="s">
        <v>54</v>
      </c>
      <c r="J467">
        <v>16</v>
      </c>
      <c r="K467">
        <v>2500</v>
      </c>
      <c r="L467">
        <v>15</v>
      </c>
      <c r="M467">
        <v>34000</v>
      </c>
      <c r="N467">
        <v>24720.31</v>
      </c>
      <c r="O467">
        <v>9279.69</v>
      </c>
      <c r="P467" t="s">
        <v>72</v>
      </c>
      <c r="Q467" t="s">
        <v>47</v>
      </c>
      <c r="R467" t="s">
        <v>61</v>
      </c>
      <c r="S467">
        <f t="shared" si="14"/>
        <v>2025</v>
      </c>
      <c r="T467">
        <f t="shared" si="15"/>
        <v>3</v>
      </c>
    </row>
    <row r="468" spans="1:20" x14ac:dyDescent="0.3">
      <c r="A468" t="s">
        <v>809</v>
      </c>
      <c r="B468" t="s">
        <v>810</v>
      </c>
      <c r="C468" t="s">
        <v>137</v>
      </c>
      <c r="D468" t="s">
        <v>50</v>
      </c>
      <c r="E468" t="s">
        <v>44</v>
      </c>
      <c r="F468" t="s">
        <v>89</v>
      </c>
      <c r="G468" t="s">
        <v>46</v>
      </c>
      <c r="H468" t="s">
        <v>53</v>
      </c>
      <c r="I468" t="s">
        <v>54</v>
      </c>
      <c r="J468">
        <v>18</v>
      </c>
      <c r="K468">
        <v>2500</v>
      </c>
      <c r="L468">
        <v>19</v>
      </c>
      <c r="M468">
        <v>36450</v>
      </c>
      <c r="N468">
        <v>33761.21</v>
      </c>
      <c r="O468">
        <v>2688.79</v>
      </c>
      <c r="P468" t="s">
        <v>29</v>
      </c>
      <c r="Q468" t="s">
        <v>55</v>
      </c>
      <c r="R468" t="s">
        <v>31</v>
      </c>
      <c r="S468">
        <f t="shared" si="14"/>
        <v>2025</v>
      </c>
      <c r="T468">
        <f t="shared" si="15"/>
        <v>11</v>
      </c>
    </row>
    <row r="469" spans="1:20" x14ac:dyDescent="0.3">
      <c r="A469" t="s">
        <v>565</v>
      </c>
      <c r="B469" t="s">
        <v>811</v>
      </c>
      <c r="C469" t="s">
        <v>143</v>
      </c>
      <c r="D469" t="s">
        <v>23</v>
      </c>
      <c r="E469" t="s">
        <v>51</v>
      </c>
      <c r="F469" t="s">
        <v>52</v>
      </c>
      <c r="G469" t="s">
        <v>46</v>
      </c>
      <c r="H469" t="s">
        <v>59</v>
      </c>
      <c r="I469" t="s">
        <v>60</v>
      </c>
      <c r="J469">
        <v>11</v>
      </c>
      <c r="K469">
        <v>4500</v>
      </c>
      <c r="L469">
        <v>1</v>
      </c>
      <c r="M469">
        <v>49005</v>
      </c>
      <c r="N469">
        <v>44807.38</v>
      </c>
      <c r="O469">
        <v>4197.62</v>
      </c>
      <c r="P469" t="s">
        <v>38</v>
      </c>
      <c r="Q469" t="s">
        <v>47</v>
      </c>
      <c r="R469" t="s">
        <v>61</v>
      </c>
      <c r="S469">
        <f t="shared" si="14"/>
        <v>2025</v>
      </c>
      <c r="T469">
        <f t="shared" si="15"/>
        <v>9</v>
      </c>
    </row>
    <row r="470" spans="1:20" x14ac:dyDescent="0.3">
      <c r="A470" t="s">
        <v>585</v>
      </c>
      <c r="B470" t="s">
        <v>812</v>
      </c>
      <c r="C470" t="s">
        <v>137</v>
      </c>
      <c r="D470" t="s">
        <v>43</v>
      </c>
      <c r="E470" t="s">
        <v>44</v>
      </c>
      <c r="F470" t="s">
        <v>45</v>
      </c>
      <c r="G470" t="s">
        <v>46</v>
      </c>
      <c r="H470" t="s">
        <v>80</v>
      </c>
      <c r="I470" t="s">
        <v>28</v>
      </c>
      <c r="J470">
        <v>9</v>
      </c>
      <c r="K470">
        <v>12000</v>
      </c>
      <c r="L470">
        <v>3</v>
      </c>
      <c r="M470">
        <v>104760</v>
      </c>
      <c r="N470">
        <v>92420.44</v>
      </c>
      <c r="O470">
        <v>12339.56</v>
      </c>
      <c r="P470" t="s">
        <v>29</v>
      </c>
      <c r="Q470" t="s">
        <v>90</v>
      </c>
      <c r="R470" t="s">
        <v>81</v>
      </c>
      <c r="S470">
        <f t="shared" si="14"/>
        <v>2025</v>
      </c>
      <c r="T470">
        <f t="shared" si="15"/>
        <v>12</v>
      </c>
    </row>
    <row r="471" spans="1:20" x14ac:dyDescent="0.3">
      <c r="A471" t="s">
        <v>530</v>
      </c>
      <c r="B471" t="s">
        <v>813</v>
      </c>
      <c r="C471" t="s">
        <v>84</v>
      </c>
      <c r="D471" t="s">
        <v>23</v>
      </c>
      <c r="E471" t="s">
        <v>51</v>
      </c>
      <c r="F471" t="s">
        <v>99</v>
      </c>
      <c r="G471" t="s">
        <v>85</v>
      </c>
      <c r="H471" t="s">
        <v>70</v>
      </c>
      <c r="I471" t="s">
        <v>71</v>
      </c>
      <c r="J471">
        <v>17</v>
      </c>
      <c r="K471">
        <v>600</v>
      </c>
      <c r="L471">
        <v>2</v>
      </c>
      <c r="M471">
        <v>9996</v>
      </c>
      <c r="N471">
        <v>9062.0499999999993</v>
      </c>
      <c r="O471">
        <v>933.95</v>
      </c>
      <c r="P471" t="s">
        <v>72</v>
      </c>
      <c r="Q471" t="s">
        <v>30</v>
      </c>
      <c r="R471" t="s">
        <v>86</v>
      </c>
      <c r="S471">
        <f t="shared" si="14"/>
        <v>2025</v>
      </c>
      <c r="T471">
        <f t="shared" si="15"/>
        <v>5</v>
      </c>
    </row>
    <row r="472" spans="1:20" x14ac:dyDescent="0.3">
      <c r="A472" t="s">
        <v>621</v>
      </c>
      <c r="B472" t="s">
        <v>814</v>
      </c>
      <c r="C472" t="s">
        <v>68</v>
      </c>
      <c r="D472" t="s">
        <v>23</v>
      </c>
      <c r="E472" t="s">
        <v>51</v>
      </c>
      <c r="F472" t="s">
        <v>192</v>
      </c>
      <c r="G472" t="s">
        <v>26</v>
      </c>
      <c r="H472" t="s">
        <v>53</v>
      </c>
      <c r="I472" t="s">
        <v>54</v>
      </c>
      <c r="J472">
        <v>5</v>
      </c>
      <c r="K472">
        <v>2500</v>
      </c>
      <c r="L472">
        <v>11</v>
      </c>
      <c r="M472">
        <v>11125</v>
      </c>
      <c r="N472">
        <v>9506.74</v>
      </c>
      <c r="O472">
        <v>1618.26</v>
      </c>
      <c r="P472" t="s">
        <v>38</v>
      </c>
      <c r="Q472" t="s">
        <v>30</v>
      </c>
      <c r="R472" t="s">
        <v>61</v>
      </c>
      <c r="S472">
        <f t="shared" si="14"/>
        <v>2025</v>
      </c>
      <c r="T472">
        <f t="shared" si="15"/>
        <v>6</v>
      </c>
    </row>
    <row r="473" spans="1:20" x14ac:dyDescent="0.3">
      <c r="A473" t="s">
        <v>323</v>
      </c>
      <c r="B473" t="s">
        <v>815</v>
      </c>
      <c r="C473" t="s">
        <v>34</v>
      </c>
      <c r="D473" t="s">
        <v>23</v>
      </c>
      <c r="E473" t="s">
        <v>51</v>
      </c>
      <c r="F473" t="s">
        <v>99</v>
      </c>
      <c r="G473" t="s">
        <v>26</v>
      </c>
      <c r="H473" t="s">
        <v>70</v>
      </c>
      <c r="I473" t="s">
        <v>71</v>
      </c>
      <c r="J473">
        <v>24</v>
      </c>
      <c r="K473">
        <v>600</v>
      </c>
      <c r="L473">
        <v>4</v>
      </c>
      <c r="M473">
        <v>13824</v>
      </c>
      <c r="N473">
        <v>10649.37</v>
      </c>
      <c r="O473">
        <v>3174.63</v>
      </c>
      <c r="P473" t="s">
        <v>38</v>
      </c>
      <c r="Q473" t="s">
        <v>55</v>
      </c>
      <c r="R473" t="s">
        <v>86</v>
      </c>
      <c r="S473">
        <f t="shared" si="14"/>
        <v>2025</v>
      </c>
      <c r="T473">
        <f t="shared" si="15"/>
        <v>12</v>
      </c>
    </row>
    <row r="474" spans="1:20" x14ac:dyDescent="0.3">
      <c r="A474" t="s">
        <v>141</v>
      </c>
      <c r="B474" t="s">
        <v>816</v>
      </c>
      <c r="C474" t="s">
        <v>143</v>
      </c>
      <c r="D474" t="s">
        <v>50</v>
      </c>
      <c r="E474" t="s">
        <v>24</v>
      </c>
      <c r="F474" t="s">
        <v>69</v>
      </c>
      <c r="G474" t="s">
        <v>26</v>
      </c>
      <c r="H474" t="s">
        <v>70</v>
      </c>
      <c r="I474" t="s">
        <v>71</v>
      </c>
      <c r="J474">
        <v>22</v>
      </c>
      <c r="K474">
        <v>600</v>
      </c>
      <c r="L474">
        <v>5</v>
      </c>
      <c r="M474">
        <v>12540</v>
      </c>
      <c r="N474">
        <v>11215.21</v>
      </c>
      <c r="O474">
        <v>1324.79</v>
      </c>
      <c r="P474" t="s">
        <v>93</v>
      </c>
      <c r="Q474" t="s">
        <v>55</v>
      </c>
      <c r="R474" t="s">
        <v>102</v>
      </c>
      <c r="S474">
        <f t="shared" si="14"/>
        <v>2025</v>
      </c>
      <c r="T474">
        <f t="shared" si="15"/>
        <v>2</v>
      </c>
    </row>
    <row r="475" spans="1:20" x14ac:dyDescent="0.3">
      <c r="A475" t="s">
        <v>327</v>
      </c>
      <c r="B475" t="s">
        <v>817</v>
      </c>
      <c r="C475" t="s">
        <v>137</v>
      </c>
      <c r="D475" t="s">
        <v>23</v>
      </c>
      <c r="E475" t="s">
        <v>51</v>
      </c>
      <c r="F475" t="s">
        <v>52</v>
      </c>
      <c r="G475" t="s">
        <v>85</v>
      </c>
      <c r="H475" t="s">
        <v>70</v>
      </c>
      <c r="I475" t="s">
        <v>71</v>
      </c>
      <c r="J475">
        <v>24</v>
      </c>
      <c r="K475">
        <v>600</v>
      </c>
      <c r="L475">
        <v>11</v>
      </c>
      <c r="M475">
        <v>12816</v>
      </c>
      <c r="N475">
        <v>11729.15</v>
      </c>
      <c r="O475">
        <v>1086.8499999999999</v>
      </c>
      <c r="P475" t="s">
        <v>29</v>
      </c>
      <c r="Q475" t="s">
        <v>90</v>
      </c>
      <c r="R475" t="s">
        <v>61</v>
      </c>
      <c r="S475">
        <f t="shared" si="14"/>
        <v>2025</v>
      </c>
      <c r="T475">
        <f t="shared" si="15"/>
        <v>12</v>
      </c>
    </row>
    <row r="476" spans="1:20" x14ac:dyDescent="0.3">
      <c r="A476" t="s">
        <v>231</v>
      </c>
      <c r="B476" t="s">
        <v>818</v>
      </c>
      <c r="C476" t="s">
        <v>34</v>
      </c>
      <c r="D476" t="s">
        <v>50</v>
      </c>
      <c r="E476" t="s">
        <v>35</v>
      </c>
      <c r="F476" t="s">
        <v>36</v>
      </c>
      <c r="G476" t="s">
        <v>85</v>
      </c>
      <c r="H476" t="s">
        <v>132</v>
      </c>
      <c r="I476" t="s">
        <v>28</v>
      </c>
      <c r="J476">
        <v>2</v>
      </c>
      <c r="K476">
        <v>3500</v>
      </c>
      <c r="L476">
        <v>16</v>
      </c>
      <c r="M476">
        <v>5880</v>
      </c>
      <c r="N476">
        <v>4681.5</v>
      </c>
      <c r="O476">
        <v>1198.5</v>
      </c>
      <c r="P476" t="s">
        <v>72</v>
      </c>
      <c r="Q476" t="s">
        <v>30</v>
      </c>
      <c r="R476" t="s">
        <v>81</v>
      </c>
      <c r="S476">
        <f t="shared" si="14"/>
        <v>2025</v>
      </c>
      <c r="T476">
        <f t="shared" si="15"/>
        <v>6</v>
      </c>
    </row>
    <row r="477" spans="1:20" x14ac:dyDescent="0.3">
      <c r="A477" t="s">
        <v>819</v>
      </c>
      <c r="B477" t="s">
        <v>820</v>
      </c>
      <c r="C477" t="s">
        <v>68</v>
      </c>
      <c r="D477" t="s">
        <v>43</v>
      </c>
      <c r="E477" t="s">
        <v>51</v>
      </c>
      <c r="F477" t="s">
        <v>99</v>
      </c>
      <c r="G477" t="s">
        <v>46</v>
      </c>
      <c r="H477" t="s">
        <v>140</v>
      </c>
      <c r="I477" t="s">
        <v>71</v>
      </c>
      <c r="J477">
        <v>24</v>
      </c>
      <c r="K477">
        <v>900</v>
      </c>
      <c r="L477">
        <v>11</v>
      </c>
      <c r="M477">
        <v>19224</v>
      </c>
      <c r="N477">
        <v>17112.82</v>
      </c>
      <c r="O477">
        <v>2111.1799999999998</v>
      </c>
      <c r="P477" t="s">
        <v>72</v>
      </c>
      <c r="Q477" t="s">
        <v>47</v>
      </c>
      <c r="R477" t="s">
        <v>61</v>
      </c>
      <c r="S477">
        <f t="shared" si="14"/>
        <v>2025</v>
      </c>
      <c r="T477">
        <f t="shared" si="15"/>
        <v>10</v>
      </c>
    </row>
    <row r="478" spans="1:20" x14ac:dyDescent="0.3">
      <c r="A478" t="s">
        <v>621</v>
      </c>
      <c r="B478" t="s">
        <v>821</v>
      </c>
      <c r="C478" t="s">
        <v>64</v>
      </c>
      <c r="D478" t="s">
        <v>23</v>
      </c>
      <c r="E478" t="s">
        <v>51</v>
      </c>
      <c r="F478" t="s">
        <v>99</v>
      </c>
      <c r="G478" t="s">
        <v>46</v>
      </c>
      <c r="H478" t="s">
        <v>70</v>
      </c>
      <c r="I478" t="s">
        <v>71</v>
      </c>
      <c r="J478">
        <v>8</v>
      </c>
      <c r="K478">
        <v>600</v>
      </c>
      <c r="L478">
        <v>17</v>
      </c>
      <c r="M478">
        <v>3984</v>
      </c>
      <c r="N478">
        <v>3463.13</v>
      </c>
      <c r="O478">
        <v>520.87</v>
      </c>
      <c r="P478" t="s">
        <v>93</v>
      </c>
      <c r="Q478" t="s">
        <v>47</v>
      </c>
      <c r="R478" t="s">
        <v>61</v>
      </c>
      <c r="S478">
        <f t="shared" si="14"/>
        <v>2025</v>
      </c>
      <c r="T478">
        <f t="shared" si="15"/>
        <v>6</v>
      </c>
    </row>
    <row r="479" spans="1:20" x14ac:dyDescent="0.3">
      <c r="A479" t="s">
        <v>382</v>
      </c>
      <c r="B479" t="s">
        <v>822</v>
      </c>
      <c r="C479" t="s">
        <v>76</v>
      </c>
      <c r="D479" t="s">
        <v>43</v>
      </c>
      <c r="E479" t="s">
        <v>44</v>
      </c>
      <c r="F479" t="s">
        <v>45</v>
      </c>
      <c r="G479" t="s">
        <v>37</v>
      </c>
      <c r="H479" t="s">
        <v>120</v>
      </c>
      <c r="I479" t="s">
        <v>28</v>
      </c>
      <c r="J479">
        <v>21</v>
      </c>
      <c r="K479">
        <v>15000</v>
      </c>
      <c r="L479">
        <v>15</v>
      </c>
      <c r="M479">
        <v>267750</v>
      </c>
      <c r="N479">
        <v>218050.87</v>
      </c>
      <c r="O479">
        <v>49699.13</v>
      </c>
      <c r="P479" t="s">
        <v>38</v>
      </c>
      <c r="Q479" t="s">
        <v>55</v>
      </c>
      <c r="R479" t="s">
        <v>39</v>
      </c>
      <c r="S479">
        <f t="shared" si="14"/>
        <v>2025</v>
      </c>
      <c r="T479">
        <f t="shared" si="15"/>
        <v>3</v>
      </c>
    </row>
    <row r="480" spans="1:20" x14ac:dyDescent="0.3">
      <c r="A480" t="s">
        <v>710</v>
      </c>
      <c r="B480" t="s">
        <v>823</v>
      </c>
      <c r="C480" t="s">
        <v>64</v>
      </c>
      <c r="D480" t="s">
        <v>23</v>
      </c>
      <c r="E480" t="s">
        <v>51</v>
      </c>
      <c r="F480" t="s">
        <v>192</v>
      </c>
      <c r="G480" t="s">
        <v>85</v>
      </c>
      <c r="H480" t="s">
        <v>53</v>
      </c>
      <c r="I480" t="s">
        <v>54</v>
      </c>
      <c r="J480">
        <v>8</v>
      </c>
      <c r="K480">
        <v>2500</v>
      </c>
      <c r="L480">
        <v>0</v>
      </c>
      <c r="M480">
        <v>20000</v>
      </c>
      <c r="N480">
        <v>18404.16</v>
      </c>
      <c r="O480">
        <v>1595.84</v>
      </c>
      <c r="P480" t="s">
        <v>29</v>
      </c>
      <c r="Q480" t="s">
        <v>55</v>
      </c>
      <c r="R480" t="s">
        <v>86</v>
      </c>
      <c r="S480">
        <f t="shared" si="14"/>
        <v>2025</v>
      </c>
      <c r="T480">
        <f t="shared" si="15"/>
        <v>11</v>
      </c>
    </row>
    <row r="481" spans="1:20" x14ac:dyDescent="0.3">
      <c r="A481" t="s">
        <v>269</v>
      </c>
      <c r="B481" t="s">
        <v>824</v>
      </c>
      <c r="C481" t="s">
        <v>34</v>
      </c>
      <c r="D481" t="s">
        <v>23</v>
      </c>
      <c r="E481" t="s">
        <v>35</v>
      </c>
      <c r="F481" t="s">
        <v>36</v>
      </c>
      <c r="G481" t="s">
        <v>26</v>
      </c>
      <c r="H481" t="s">
        <v>140</v>
      </c>
      <c r="I481" t="s">
        <v>71</v>
      </c>
      <c r="J481">
        <v>22</v>
      </c>
      <c r="K481">
        <v>900</v>
      </c>
      <c r="L481">
        <v>12</v>
      </c>
      <c r="M481">
        <v>17424</v>
      </c>
      <c r="N481">
        <v>14967.12</v>
      </c>
      <c r="O481">
        <v>2456.88</v>
      </c>
      <c r="P481" t="s">
        <v>72</v>
      </c>
      <c r="Q481" t="s">
        <v>55</v>
      </c>
      <c r="R481" t="s">
        <v>61</v>
      </c>
      <c r="S481">
        <f t="shared" si="14"/>
        <v>2025</v>
      </c>
      <c r="T481">
        <f t="shared" si="15"/>
        <v>9</v>
      </c>
    </row>
    <row r="482" spans="1:20" x14ac:dyDescent="0.3">
      <c r="A482" t="s">
        <v>96</v>
      </c>
      <c r="B482" t="s">
        <v>825</v>
      </c>
      <c r="C482" t="s">
        <v>76</v>
      </c>
      <c r="D482" t="s">
        <v>43</v>
      </c>
      <c r="E482" t="s">
        <v>35</v>
      </c>
      <c r="F482" t="s">
        <v>36</v>
      </c>
      <c r="G482" t="s">
        <v>26</v>
      </c>
      <c r="H482" t="s">
        <v>59</v>
      </c>
      <c r="I482" t="s">
        <v>60</v>
      </c>
      <c r="J482">
        <v>10</v>
      </c>
      <c r="K482">
        <v>4500</v>
      </c>
      <c r="L482">
        <v>5</v>
      </c>
      <c r="M482">
        <v>42750</v>
      </c>
      <c r="N482">
        <v>38182.06</v>
      </c>
      <c r="O482">
        <v>4567.9399999999996</v>
      </c>
      <c r="P482" t="s">
        <v>29</v>
      </c>
      <c r="Q482" t="s">
        <v>55</v>
      </c>
      <c r="R482" t="s">
        <v>123</v>
      </c>
      <c r="S482">
        <f t="shared" si="14"/>
        <v>2025</v>
      </c>
      <c r="T482">
        <f t="shared" si="15"/>
        <v>4</v>
      </c>
    </row>
    <row r="483" spans="1:20" x14ac:dyDescent="0.3">
      <c r="A483" t="s">
        <v>826</v>
      </c>
      <c r="B483" t="s">
        <v>827</v>
      </c>
      <c r="C483" t="s">
        <v>143</v>
      </c>
      <c r="D483" t="s">
        <v>43</v>
      </c>
      <c r="E483" t="s">
        <v>24</v>
      </c>
      <c r="F483" t="s">
        <v>111</v>
      </c>
      <c r="G483" t="s">
        <v>26</v>
      </c>
      <c r="H483" t="s">
        <v>140</v>
      </c>
      <c r="I483" t="s">
        <v>71</v>
      </c>
      <c r="J483">
        <v>19</v>
      </c>
      <c r="K483">
        <v>900</v>
      </c>
      <c r="L483">
        <v>1</v>
      </c>
      <c r="M483">
        <v>16929</v>
      </c>
      <c r="N483">
        <v>12709.64</v>
      </c>
      <c r="O483">
        <v>4219.3599999999997</v>
      </c>
      <c r="P483" t="s">
        <v>93</v>
      </c>
      <c r="Q483" t="s">
        <v>30</v>
      </c>
      <c r="R483" t="s">
        <v>102</v>
      </c>
      <c r="S483">
        <f t="shared" si="14"/>
        <v>2025</v>
      </c>
      <c r="T483">
        <f t="shared" si="15"/>
        <v>10</v>
      </c>
    </row>
    <row r="484" spans="1:20" x14ac:dyDescent="0.3">
      <c r="A484" t="s">
        <v>179</v>
      </c>
      <c r="B484" t="s">
        <v>828</v>
      </c>
      <c r="C484" t="s">
        <v>42</v>
      </c>
      <c r="D484" t="s">
        <v>43</v>
      </c>
      <c r="E484" t="s">
        <v>24</v>
      </c>
      <c r="F484" t="s">
        <v>25</v>
      </c>
      <c r="G484" t="s">
        <v>85</v>
      </c>
      <c r="H484" t="s">
        <v>140</v>
      </c>
      <c r="I484" t="s">
        <v>71</v>
      </c>
      <c r="J484">
        <v>12</v>
      </c>
      <c r="K484">
        <v>900</v>
      </c>
      <c r="L484">
        <v>17</v>
      </c>
      <c r="M484">
        <v>8964</v>
      </c>
      <c r="N484">
        <v>7613.5</v>
      </c>
      <c r="O484">
        <v>1350.5</v>
      </c>
      <c r="P484" t="s">
        <v>65</v>
      </c>
      <c r="Q484" t="s">
        <v>55</v>
      </c>
      <c r="R484" t="s">
        <v>31</v>
      </c>
      <c r="S484">
        <f t="shared" si="14"/>
        <v>2025</v>
      </c>
      <c r="T484">
        <f t="shared" si="15"/>
        <v>12</v>
      </c>
    </row>
    <row r="485" spans="1:20" x14ac:dyDescent="0.3">
      <c r="A485" t="s">
        <v>357</v>
      </c>
      <c r="B485" t="s">
        <v>829</v>
      </c>
      <c r="C485" t="s">
        <v>58</v>
      </c>
      <c r="D485" t="s">
        <v>43</v>
      </c>
      <c r="E485" t="s">
        <v>44</v>
      </c>
      <c r="F485" t="s">
        <v>45</v>
      </c>
      <c r="G485" t="s">
        <v>46</v>
      </c>
      <c r="H485" t="s">
        <v>53</v>
      </c>
      <c r="I485" t="s">
        <v>54</v>
      </c>
      <c r="J485">
        <v>20</v>
      </c>
      <c r="K485">
        <v>2500</v>
      </c>
      <c r="L485">
        <v>13</v>
      </c>
      <c r="M485">
        <v>43500</v>
      </c>
      <c r="N485">
        <v>38032.28</v>
      </c>
      <c r="O485">
        <v>5467.72</v>
      </c>
      <c r="P485" t="s">
        <v>93</v>
      </c>
      <c r="Q485" t="s">
        <v>55</v>
      </c>
      <c r="R485" t="s">
        <v>39</v>
      </c>
      <c r="S485">
        <f t="shared" si="14"/>
        <v>2025</v>
      </c>
      <c r="T485">
        <f t="shared" si="15"/>
        <v>6</v>
      </c>
    </row>
    <row r="486" spans="1:20" x14ac:dyDescent="0.3">
      <c r="A486" t="s">
        <v>830</v>
      </c>
      <c r="B486" t="s">
        <v>831</v>
      </c>
      <c r="C486" t="s">
        <v>68</v>
      </c>
      <c r="D486" t="s">
        <v>43</v>
      </c>
      <c r="E486" t="s">
        <v>24</v>
      </c>
      <c r="F486" t="s">
        <v>69</v>
      </c>
      <c r="G486" t="s">
        <v>85</v>
      </c>
      <c r="H486" t="s">
        <v>59</v>
      </c>
      <c r="I486" t="s">
        <v>60</v>
      </c>
      <c r="J486">
        <v>7</v>
      </c>
      <c r="K486">
        <v>4500</v>
      </c>
      <c r="L486">
        <v>8</v>
      </c>
      <c r="M486">
        <v>28980</v>
      </c>
      <c r="N486">
        <v>23712.78</v>
      </c>
      <c r="O486">
        <v>5267.22</v>
      </c>
      <c r="P486" t="s">
        <v>38</v>
      </c>
      <c r="Q486" t="s">
        <v>47</v>
      </c>
      <c r="R486" t="s">
        <v>86</v>
      </c>
      <c r="S486">
        <f t="shared" si="14"/>
        <v>2025</v>
      </c>
      <c r="T486">
        <f t="shared" si="15"/>
        <v>12</v>
      </c>
    </row>
    <row r="487" spans="1:20" x14ac:dyDescent="0.3">
      <c r="A487" t="s">
        <v>114</v>
      </c>
      <c r="B487" t="s">
        <v>832</v>
      </c>
      <c r="C487" t="s">
        <v>58</v>
      </c>
      <c r="D487" t="s">
        <v>43</v>
      </c>
      <c r="E487" t="s">
        <v>51</v>
      </c>
      <c r="F487" t="s">
        <v>192</v>
      </c>
      <c r="G487" t="s">
        <v>37</v>
      </c>
      <c r="H487" t="s">
        <v>132</v>
      </c>
      <c r="I487" t="s">
        <v>28</v>
      </c>
      <c r="J487">
        <v>8</v>
      </c>
      <c r="K487">
        <v>3500</v>
      </c>
      <c r="L487">
        <v>18</v>
      </c>
      <c r="M487">
        <v>22960</v>
      </c>
      <c r="N487">
        <v>21077.66</v>
      </c>
      <c r="O487">
        <v>1882.34</v>
      </c>
      <c r="P487" t="s">
        <v>38</v>
      </c>
      <c r="Q487" t="s">
        <v>90</v>
      </c>
      <c r="R487" t="s">
        <v>86</v>
      </c>
      <c r="S487">
        <f t="shared" si="14"/>
        <v>2025</v>
      </c>
      <c r="T487">
        <f t="shared" si="15"/>
        <v>7</v>
      </c>
    </row>
    <row r="488" spans="1:20" x14ac:dyDescent="0.3">
      <c r="A488" t="s">
        <v>530</v>
      </c>
      <c r="B488" t="s">
        <v>833</v>
      </c>
      <c r="C488" t="s">
        <v>137</v>
      </c>
      <c r="D488" t="s">
        <v>23</v>
      </c>
      <c r="E488" t="s">
        <v>44</v>
      </c>
      <c r="F488" t="s">
        <v>89</v>
      </c>
      <c r="G488" t="s">
        <v>85</v>
      </c>
      <c r="H488" t="s">
        <v>80</v>
      </c>
      <c r="I488" t="s">
        <v>28</v>
      </c>
      <c r="J488">
        <v>20</v>
      </c>
      <c r="K488">
        <v>12000</v>
      </c>
      <c r="L488">
        <v>11</v>
      </c>
      <c r="M488">
        <v>213600</v>
      </c>
      <c r="N488">
        <v>190339.51</v>
      </c>
      <c r="O488">
        <v>23260.49</v>
      </c>
      <c r="P488" t="s">
        <v>65</v>
      </c>
      <c r="Q488" t="s">
        <v>30</v>
      </c>
      <c r="R488" t="s">
        <v>81</v>
      </c>
      <c r="S488">
        <f t="shared" si="14"/>
        <v>2025</v>
      </c>
      <c r="T488">
        <f t="shared" si="15"/>
        <v>5</v>
      </c>
    </row>
    <row r="489" spans="1:20" x14ac:dyDescent="0.3">
      <c r="A489" t="s">
        <v>402</v>
      </c>
      <c r="B489" t="s">
        <v>834</v>
      </c>
      <c r="C489" t="s">
        <v>64</v>
      </c>
      <c r="D489" t="s">
        <v>23</v>
      </c>
      <c r="E489" t="s">
        <v>24</v>
      </c>
      <c r="F489" t="s">
        <v>69</v>
      </c>
      <c r="G489" t="s">
        <v>26</v>
      </c>
      <c r="H489" t="s">
        <v>140</v>
      </c>
      <c r="I489" t="s">
        <v>71</v>
      </c>
      <c r="J489">
        <v>25</v>
      </c>
      <c r="K489">
        <v>900</v>
      </c>
      <c r="L489">
        <v>17</v>
      </c>
      <c r="M489">
        <v>18675</v>
      </c>
      <c r="N489">
        <v>14918.05</v>
      </c>
      <c r="O489">
        <v>3756.95</v>
      </c>
      <c r="P489" t="s">
        <v>29</v>
      </c>
      <c r="Q489" t="s">
        <v>47</v>
      </c>
      <c r="R489" t="s">
        <v>73</v>
      </c>
      <c r="S489">
        <f t="shared" si="14"/>
        <v>2025</v>
      </c>
      <c r="T489">
        <f t="shared" si="15"/>
        <v>7</v>
      </c>
    </row>
    <row r="490" spans="1:20" x14ac:dyDescent="0.3">
      <c r="A490" t="s">
        <v>835</v>
      </c>
      <c r="B490" t="s">
        <v>836</v>
      </c>
      <c r="C490" t="s">
        <v>22</v>
      </c>
      <c r="D490" t="s">
        <v>50</v>
      </c>
      <c r="E490" t="s">
        <v>24</v>
      </c>
      <c r="F490" t="s">
        <v>25</v>
      </c>
      <c r="G490" t="s">
        <v>46</v>
      </c>
      <c r="H490" t="s">
        <v>120</v>
      </c>
      <c r="I490" t="s">
        <v>28</v>
      </c>
      <c r="J490">
        <v>10</v>
      </c>
      <c r="K490">
        <v>15000</v>
      </c>
      <c r="L490">
        <v>6</v>
      </c>
      <c r="M490">
        <v>141000</v>
      </c>
      <c r="N490">
        <v>121463.56</v>
      </c>
      <c r="O490">
        <v>19536.439999999999</v>
      </c>
      <c r="P490" t="s">
        <v>93</v>
      </c>
      <c r="Q490" t="s">
        <v>47</v>
      </c>
      <c r="R490" t="s">
        <v>81</v>
      </c>
      <c r="S490">
        <f t="shared" si="14"/>
        <v>2025</v>
      </c>
      <c r="T490">
        <f t="shared" si="15"/>
        <v>8</v>
      </c>
    </row>
    <row r="491" spans="1:20" x14ac:dyDescent="0.3">
      <c r="A491" t="s">
        <v>621</v>
      </c>
      <c r="B491" t="s">
        <v>837</v>
      </c>
      <c r="C491" t="s">
        <v>34</v>
      </c>
      <c r="D491" t="s">
        <v>50</v>
      </c>
      <c r="E491" t="s">
        <v>35</v>
      </c>
      <c r="F491" t="s">
        <v>36</v>
      </c>
      <c r="G491" t="s">
        <v>37</v>
      </c>
      <c r="H491" t="s">
        <v>120</v>
      </c>
      <c r="I491" t="s">
        <v>28</v>
      </c>
      <c r="J491">
        <v>19</v>
      </c>
      <c r="K491">
        <v>15000</v>
      </c>
      <c r="L491">
        <v>2</v>
      </c>
      <c r="M491">
        <v>279300</v>
      </c>
      <c r="N491">
        <v>215367.43</v>
      </c>
      <c r="O491">
        <v>63932.57</v>
      </c>
      <c r="P491" t="s">
        <v>29</v>
      </c>
      <c r="Q491" t="s">
        <v>90</v>
      </c>
      <c r="R491" t="s">
        <v>102</v>
      </c>
      <c r="S491">
        <f t="shared" si="14"/>
        <v>2025</v>
      </c>
      <c r="T491">
        <f t="shared" si="15"/>
        <v>6</v>
      </c>
    </row>
    <row r="492" spans="1:20" x14ac:dyDescent="0.3">
      <c r="A492" t="s">
        <v>248</v>
      </c>
      <c r="B492" t="s">
        <v>838</v>
      </c>
      <c r="C492" t="s">
        <v>98</v>
      </c>
      <c r="D492" t="s">
        <v>23</v>
      </c>
      <c r="E492" t="s">
        <v>44</v>
      </c>
      <c r="F492" t="s">
        <v>45</v>
      </c>
      <c r="G492" t="s">
        <v>37</v>
      </c>
      <c r="H492" t="s">
        <v>132</v>
      </c>
      <c r="I492" t="s">
        <v>28</v>
      </c>
      <c r="J492">
        <v>17</v>
      </c>
      <c r="K492">
        <v>3500</v>
      </c>
      <c r="L492">
        <v>4</v>
      </c>
      <c r="M492">
        <v>57120</v>
      </c>
      <c r="N492">
        <v>48365.11</v>
      </c>
      <c r="O492">
        <v>8754.89</v>
      </c>
      <c r="P492" t="s">
        <v>38</v>
      </c>
      <c r="Q492" t="s">
        <v>30</v>
      </c>
      <c r="R492" t="s">
        <v>81</v>
      </c>
      <c r="S492">
        <f t="shared" si="14"/>
        <v>2025</v>
      </c>
      <c r="T492">
        <f t="shared" si="15"/>
        <v>9</v>
      </c>
    </row>
    <row r="493" spans="1:20" x14ac:dyDescent="0.3">
      <c r="A493" t="s">
        <v>183</v>
      </c>
      <c r="B493" t="s">
        <v>839</v>
      </c>
      <c r="C493" t="s">
        <v>143</v>
      </c>
      <c r="D493" t="s">
        <v>23</v>
      </c>
      <c r="E493" t="s">
        <v>51</v>
      </c>
      <c r="F493" t="s">
        <v>99</v>
      </c>
      <c r="G493" t="s">
        <v>85</v>
      </c>
      <c r="H493" t="s">
        <v>120</v>
      </c>
      <c r="I493" t="s">
        <v>28</v>
      </c>
      <c r="J493">
        <v>13</v>
      </c>
      <c r="K493">
        <v>15000</v>
      </c>
      <c r="L493">
        <v>2</v>
      </c>
      <c r="M493">
        <v>191100</v>
      </c>
      <c r="N493">
        <v>156974.92000000001</v>
      </c>
      <c r="O493">
        <v>34125.08</v>
      </c>
      <c r="P493" t="s">
        <v>38</v>
      </c>
      <c r="Q493" t="s">
        <v>90</v>
      </c>
      <c r="R493" t="s">
        <v>39</v>
      </c>
      <c r="S493">
        <f t="shared" si="14"/>
        <v>2025</v>
      </c>
      <c r="T493">
        <f t="shared" si="15"/>
        <v>2</v>
      </c>
    </row>
    <row r="494" spans="1:20" x14ac:dyDescent="0.3">
      <c r="A494" t="s">
        <v>675</v>
      </c>
      <c r="B494" t="s">
        <v>840</v>
      </c>
      <c r="C494" t="s">
        <v>98</v>
      </c>
      <c r="D494" t="s">
        <v>50</v>
      </c>
      <c r="E494" t="s">
        <v>51</v>
      </c>
      <c r="F494" t="s">
        <v>192</v>
      </c>
      <c r="G494" t="s">
        <v>85</v>
      </c>
      <c r="H494" t="s">
        <v>120</v>
      </c>
      <c r="I494" t="s">
        <v>28</v>
      </c>
      <c r="J494">
        <v>24</v>
      </c>
      <c r="K494">
        <v>15000</v>
      </c>
      <c r="L494">
        <v>10</v>
      </c>
      <c r="M494">
        <v>324000</v>
      </c>
      <c r="N494">
        <v>288801.86</v>
      </c>
      <c r="O494">
        <v>35198.14</v>
      </c>
      <c r="P494" t="s">
        <v>93</v>
      </c>
      <c r="Q494" t="s">
        <v>90</v>
      </c>
      <c r="R494" t="s">
        <v>123</v>
      </c>
      <c r="S494">
        <f t="shared" si="14"/>
        <v>2025</v>
      </c>
      <c r="T494">
        <f t="shared" si="15"/>
        <v>5</v>
      </c>
    </row>
    <row r="495" spans="1:20" x14ac:dyDescent="0.3">
      <c r="A495" t="s">
        <v>126</v>
      </c>
      <c r="B495" t="s">
        <v>841</v>
      </c>
      <c r="C495" t="s">
        <v>64</v>
      </c>
      <c r="D495" t="s">
        <v>43</v>
      </c>
      <c r="E495" t="s">
        <v>51</v>
      </c>
      <c r="F495" t="s">
        <v>77</v>
      </c>
      <c r="G495" t="s">
        <v>85</v>
      </c>
      <c r="H495" t="s">
        <v>53</v>
      </c>
      <c r="I495" t="s">
        <v>54</v>
      </c>
      <c r="J495">
        <v>16</v>
      </c>
      <c r="K495">
        <v>2500</v>
      </c>
      <c r="L495">
        <v>1</v>
      </c>
      <c r="M495">
        <v>39600</v>
      </c>
      <c r="N495">
        <v>32615.82</v>
      </c>
      <c r="O495">
        <v>6984.18</v>
      </c>
      <c r="P495" t="s">
        <v>72</v>
      </c>
      <c r="Q495" t="s">
        <v>90</v>
      </c>
      <c r="R495" t="s">
        <v>123</v>
      </c>
      <c r="S495">
        <f t="shared" si="14"/>
        <v>2025</v>
      </c>
      <c r="T495">
        <f t="shared" si="15"/>
        <v>6</v>
      </c>
    </row>
    <row r="496" spans="1:20" x14ac:dyDescent="0.3">
      <c r="A496" t="s">
        <v>202</v>
      </c>
      <c r="B496" t="s">
        <v>842</v>
      </c>
      <c r="C496" t="s">
        <v>42</v>
      </c>
      <c r="D496" t="s">
        <v>23</v>
      </c>
      <c r="E496" t="s">
        <v>51</v>
      </c>
      <c r="F496" t="s">
        <v>99</v>
      </c>
      <c r="G496" t="s">
        <v>46</v>
      </c>
      <c r="H496" t="s">
        <v>53</v>
      </c>
      <c r="I496" t="s">
        <v>54</v>
      </c>
      <c r="J496">
        <v>13</v>
      </c>
      <c r="K496">
        <v>2500</v>
      </c>
      <c r="L496">
        <v>8</v>
      </c>
      <c r="M496">
        <v>29900</v>
      </c>
      <c r="N496">
        <v>24565.919999999998</v>
      </c>
      <c r="O496">
        <v>5334.08</v>
      </c>
      <c r="P496" t="s">
        <v>38</v>
      </c>
      <c r="Q496" t="s">
        <v>30</v>
      </c>
      <c r="R496" t="s">
        <v>81</v>
      </c>
      <c r="S496">
        <f t="shared" si="14"/>
        <v>2025</v>
      </c>
      <c r="T496">
        <f t="shared" si="15"/>
        <v>10</v>
      </c>
    </row>
    <row r="497" spans="1:20" x14ac:dyDescent="0.3">
      <c r="A497" t="s">
        <v>843</v>
      </c>
      <c r="B497" t="s">
        <v>844</v>
      </c>
      <c r="C497" t="s">
        <v>34</v>
      </c>
      <c r="D497" t="s">
        <v>50</v>
      </c>
      <c r="E497" t="s">
        <v>51</v>
      </c>
      <c r="F497" t="s">
        <v>77</v>
      </c>
      <c r="G497" t="s">
        <v>37</v>
      </c>
      <c r="H497" t="s">
        <v>27</v>
      </c>
      <c r="I497" t="s">
        <v>28</v>
      </c>
      <c r="J497">
        <v>8</v>
      </c>
      <c r="K497">
        <v>45000</v>
      </c>
      <c r="L497">
        <v>14</v>
      </c>
      <c r="M497">
        <v>309600</v>
      </c>
      <c r="N497">
        <v>281032.45</v>
      </c>
      <c r="O497">
        <v>28567.55</v>
      </c>
      <c r="P497" t="s">
        <v>29</v>
      </c>
      <c r="Q497" t="s">
        <v>47</v>
      </c>
      <c r="R497" t="s">
        <v>102</v>
      </c>
      <c r="S497">
        <f t="shared" si="14"/>
        <v>2025</v>
      </c>
      <c r="T497">
        <f t="shared" si="15"/>
        <v>2</v>
      </c>
    </row>
    <row r="498" spans="1:20" x14ac:dyDescent="0.3">
      <c r="A498" t="s">
        <v>845</v>
      </c>
      <c r="B498" t="s">
        <v>846</v>
      </c>
      <c r="C498" t="s">
        <v>64</v>
      </c>
      <c r="D498" t="s">
        <v>23</v>
      </c>
      <c r="E498" t="s">
        <v>44</v>
      </c>
      <c r="F498" t="s">
        <v>45</v>
      </c>
      <c r="G498" t="s">
        <v>37</v>
      </c>
      <c r="H498" t="s">
        <v>120</v>
      </c>
      <c r="I498" t="s">
        <v>28</v>
      </c>
      <c r="J498">
        <v>9</v>
      </c>
      <c r="K498">
        <v>15000</v>
      </c>
      <c r="L498">
        <v>18</v>
      </c>
      <c r="M498">
        <v>110700</v>
      </c>
      <c r="N498">
        <v>83965.23</v>
      </c>
      <c r="O498">
        <v>26734.77</v>
      </c>
      <c r="P498" t="s">
        <v>72</v>
      </c>
      <c r="Q498" t="s">
        <v>47</v>
      </c>
      <c r="R498" t="s">
        <v>81</v>
      </c>
      <c r="S498">
        <f t="shared" si="14"/>
        <v>2025</v>
      </c>
      <c r="T498">
        <f t="shared" si="15"/>
        <v>12</v>
      </c>
    </row>
    <row r="499" spans="1:20" x14ac:dyDescent="0.3">
      <c r="A499" t="s">
        <v>323</v>
      </c>
      <c r="B499" t="s">
        <v>847</v>
      </c>
      <c r="C499" t="s">
        <v>98</v>
      </c>
      <c r="D499" t="s">
        <v>23</v>
      </c>
      <c r="E499" t="s">
        <v>35</v>
      </c>
      <c r="F499" t="s">
        <v>36</v>
      </c>
      <c r="G499" t="s">
        <v>85</v>
      </c>
      <c r="H499" t="s">
        <v>59</v>
      </c>
      <c r="I499" t="s">
        <v>60</v>
      </c>
      <c r="J499">
        <v>1</v>
      </c>
      <c r="K499">
        <v>4500</v>
      </c>
      <c r="L499">
        <v>19</v>
      </c>
      <c r="M499">
        <v>3645</v>
      </c>
      <c r="N499">
        <v>3199.46</v>
      </c>
      <c r="O499">
        <v>445.54</v>
      </c>
      <c r="P499" t="s">
        <v>93</v>
      </c>
      <c r="Q499" t="s">
        <v>90</v>
      </c>
      <c r="R499" t="s">
        <v>123</v>
      </c>
      <c r="S499">
        <f t="shared" si="14"/>
        <v>2025</v>
      </c>
      <c r="T499">
        <f t="shared" si="15"/>
        <v>12</v>
      </c>
    </row>
    <row r="500" spans="1:20" x14ac:dyDescent="0.3">
      <c r="A500" t="s">
        <v>655</v>
      </c>
      <c r="B500" t="s">
        <v>848</v>
      </c>
      <c r="C500" t="s">
        <v>84</v>
      </c>
      <c r="D500" t="s">
        <v>23</v>
      </c>
      <c r="E500" t="s">
        <v>24</v>
      </c>
      <c r="F500" t="s">
        <v>69</v>
      </c>
      <c r="G500" t="s">
        <v>85</v>
      </c>
      <c r="H500" t="s">
        <v>27</v>
      </c>
      <c r="I500" t="s">
        <v>28</v>
      </c>
      <c r="J500">
        <v>23</v>
      </c>
      <c r="K500">
        <v>45000</v>
      </c>
      <c r="L500">
        <v>19</v>
      </c>
      <c r="M500">
        <v>838350</v>
      </c>
      <c r="N500">
        <v>713941.55</v>
      </c>
      <c r="O500">
        <v>124408.45</v>
      </c>
      <c r="P500" t="s">
        <v>38</v>
      </c>
      <c r="Q500" t="s">
        <v>55</v>
      </c>
      <c r="R500" t="s">
        <v>81</v>
      </c>
      <c r="S500">
        <f t="shared" si="14"/>
        <v>2025</v>
      </c>
      <c r="T500">
        <f t="shared" si="15"/>
        <v>8</v>
      </c>
    </row>
    <row r="501" spans="1:20" x14ac:dyDescent="0.3">
      <c r="A501" t="s">
        <v>849</v>
      </c>
      <c r="B501" t="s">
        <v>850</v>
      </c>
      <c r="C501" t="s">
        <v>84</v>
      </c>
      <c r="D501" t="s">
        <v>43</v>
      </c>
      <c r="E501" t="s">
        <v>51</v>
      </c>
      <c r="F501" t="s">
        <v>52</v>
      </c>
      <c r="G501" t="s">
        <v>37</v>
      </c>
      <c r="H501" t="s">
        <v>53</v>
      </c>
      <c r="I501" t="s">
        <v>54</v>
      </c>
      <c r="J501">
        <v>8</v>
      </c>
      <c r="K501">
        <v>2500</v>
      </c>
      <c r="L501">
        <v>1</v>
      </c>
      <c r="M501">
        <v>19800</v>
      </c>
      <c r="N501">
        <v>17773.04</v>
      </c>
      <c r="O501">
        <v>2026.96</v>
      </c>
      <c r="P501" t="s">
        <v>65</v>
      </c>
      <c r="Q501" t="s">
        <v>55</v>
      </c>
      <c r="R501" t="s">
        <v>73</v>
      </c>
      <c r="S501">
        <f t="shared" si="14"/>
        <v>2025</v>
      </c>
      <c r="T501">
        <f t="shared" si="15"/>
        <v>6</v>
      </c>
    </row>
    <row r="502" spans="1:20" x14ac:dyDescent="0.3">
      <c r="A502" t="s">
        <v>418</v>
      </c>
      <c r="B502" t="s">
        <v>851</v>
      </c>
      <c r="C502" t="s">
        <v>108</v>
      </c>
      <c r="D502" t="s">
        <v>50</v>
      </c>
      <c r="E502" t="s">
        <v>44</v>
      </c>
      <c r="F502" t="s">
        <v>45</v>
      </c>
      <c r="G502" t="s">
        <v>85</v>
      </c>
      <c r="H502" t="s">
        <v>132</v>
      </c>
      <c r="I502" t="s">
        <v>28</v>
      </c>
      <c r="J502">
        <v>12</v>
      </c>
      <c r="K502">
        <v>3500</v>
      </c>
      <c r="L502">
        <v>2</v>
      </c>
      <c r="M502">
        <v>41160</v>
      </c>
      <c r="N502">
        <v>31172.35</v>
      </c>
      <c r="O502">
        <v>9987.65</v>
      </c>
      <c r="P502" t="s">
        <v>29</v>
      </c>
      <c r="Q502" t="s">
        <v>90</v>
      </c>
      <c r="R502" t="s">
        <v>102</v>
      </c>
      <c r="S502">
        <f t="shared" si="14"/>
        <v>2025</v>
      </c>
      <c r="T502">
        <f t="shared" si="15"/>
        <v>12</v>
      </c>
    </row>
    <row r="503" spans="1:20" x14ac:dyDescent="0.3">
      <c r="A503" t="s">
        <v>241</v>
      </c>
      <c r="B503" t="s">
        <v>852</v>
      </c>
      <c r="C503" t="s">
        <v>42</v>
      </c>
      <c r="D503" t="s">
        <v>23</v>
      </c>
      <c r="E503" t="s">
        <v>35</v>
      </c>
      <c r="F503" t="s">
        <v>36</v>
      </c>
      <c r="G503" t="s">
        <v>26</v>
      </c>
      <c r="H503" t="s">
        <v>53</v>
      </c>
      <c r="I503" t="s">
        <v>54</v>
      </c>
      <c r="J503">
        <v>9</v>
      </c>
      <c r="K503">
        <v>2500</v>
      </c>
      <c r="L503">
        <v>16</v>
      </c>
      <c r="M503">
        <v>18900</v>
      </c>
      <c r="N503">
        <v>14212.4</v>
      </c>
      <c r="O503">
        <v>4687.6000000000004</v>
      </c>
      <c r="P503" t="s">
        <v>38</v>
      </c>
      <c r="Q503" t="s">
        <v>90</v>
      </c>
      <c r="R503" t="s">
        <v>73</v>
      </c>
      <c r="S503">
        <f t="shared" si="14"/>
        <v>2025</v>
      </c>
      <c r="T503">
        <f t="shared" si="15"/>
        <v>1</v>
      </c>
    </row>
    <row r="504" spans="1:20" x14ac:dyDescent="0.3">
      <c r="A504" t="s">
        <v>218</v>
      </c>
      <c r="B504" t="s">
        <v>853</v>
      </c>
      <c r="C504" t="s">
        <v>42</v>
      </c>
      <c r="D504" t="s">
        <v>23</v>
      </c>
      <c r="E504" t="s">
        <v>51</v>
      </c>
      <c r="F504" t="s">
        <v>52</v>
      </c>
      <c r="G504" t="s">
        <v>26</v>
      </c>
      <c r="H504" t="s">
        <v>53</v>
      </c>
      <c r="I504" t="s">
        <v>54</v>
      </c>
      <c r="J504">
        <v>14</v>
      </c>
      <c r="K504">
        <v>2500</v>
      </c>
      <c r="L504">
        <v>12</v>
      </c>
      <c r="M504">
        <v>30800</v>
      </c>
      <c r="N504">
        <v>27161.49</v>
      </c>
      <c r="O504">
        <v>3638.51</v>
      </c>
      <c r="P504" t="s">
        <v>93</v>
      </c>
      <c r="Q504" t="s">
        <v>47</v>
      </c>
      <c r="R504" t="s">
        <v>39</v>
      </c>
      <c r="S504">
        <f t="shared" si="14"/>
        <v>2025</v>
      </c>
      <c r="T504">
        <f t="shared" si="15"/>
        <v>1</v>
      </c>
    </row>
    <row r="505" spans="1:20" x14ac:dyDescent="0.3">
      <c r="A505" t="s">
        <v>273</v>
      </c>
      <c r="B505" t="s">
        <v>854</v>
      </c>
      <c r="C505" t="s">
        <v>108</v>
      </c>
      <c r="D505" t="s">
        <v>23</v>
      </c>
      <c r="E505" t="s">
        <v>24</v>
      </c>
      <c r="F505" t="s">
        <v>69</v>
      </c>
      <c r="G505" t="s">
        <v>85</v>
      </c>
      <c r="H505" t="s">
        <v>53</v>
      </c>
      <c r="I505" t="s">
        <v>54</v>
      </c>
      <c r="J505">
        <v>11</v>
      </c>
      <c r="K505">
        <v>2500</v>
      </c>
      <c r="L505">
        <v>15</v>
      </c>
      <c r="M505">
        <v>23375</v>
      </c>
      <c r="N505">
        <v>20909.150000000001</v>
      </c>
      <c r="O505">
        <v>2465.85</v>
      </c>
      <c r="P505" t="s">
        <v>38</v>
      </c>
      <c r="Q505" t="s">
        <v>47</v>
      </c>
      <c r="R505" t="s">
        <v>123</v>
      </c>
      <c r="S505">
        <f t="shared" si="14"/>
        <v>2025</v>
      </c>
      <c r="T505">
        <f t="shared" si="15"/>
        <v>5</v>
      </c>
    </row>
    <row r="506" spans="1:20" x14ac:dyDescent="0.3">
      <c r="A506" t="s">
        <v>56</v>
      </c>
      <c r="B506" t="s">
        <v>855</v>
      </c>
      <c r="C506" t="s">
        <v>98</v>
      </c>
      <c r="D506" t="s">
        <v>50</v>
      </c>
      <c r="E506" t="s">
        <v>44</v>
      </c>
      <c r="F506" t="s">
        <v>45</v>
      </c>
      <c r="G506" t="s">
        <v>85</v>
      </c>
      <c r="H506" t="s">
        <v>140</v>
      </c>
      <c r="I506" t="s">
        <v>71</v>
      </c>
      <c r="J506">
        <v>20</v>
      </c>
      <c r="K506">
        <v>900</v>
      </c>
      <c r="L506">
        <v>16</v>
      </c>
      <c r="M506">
        <v>15120</v>
      </c>
      <c r="N506">
        <v>13486.99</v>
      </c>
      <c r="O506">
        <v>1633.01</v>
      </c>
      <c r="P506" t="s">
        <v>29</v>
      </c>
      <c r="Q506" t="s">
        <v>90</v>
      </c>
      <c r="R506" t="s">
        <v>81</v>
      </c>
      <c r="S506">
        <f t="shared" si="14"/>
        <v>2025</v>
      </c>
      <c r="T506">
        <f t="shared" si="15"/>
        <v>9</v>
      </c>
    </row>
    <row r="507" spans="1:20" x14ac:dyDescent="0.3">
      <c r="A507" t="s">
        <v>141</v>
      </c>
      <c r="B507" t="s">
        <v>856</v>
      </c>
      <c r="C507" t="s">
        <v>137</v>
      </c>
      <c r="D507" t="s">
        <v>50</v>
      </c>
      <c r="E507" t="s">
        <v>24</v>
      </c>
      <c r="F507" t="s">
        <v>111</v>
      </c>
      <c r="G507" t="s">
        <v>46</v>
      </c>
      <c r="H507" t="s">
        <v>53</v>
      </c>
      <c r="I507" t="s">
        <v>54</v>
      </c>
      <c r="J507">
        <v>6</v>
      </c>
      <c r="K507">
        <v>2500</v>
      </c>
      <c r="L507">
        <v>4</v>
      </c>
      <c r="M507">
        <v>14400</v>
      </c>
      <c r="N507">
        <v>11240.76</v>
      </c>
      <c r="O507">
        <v>3159.24</v>
      </c>
      <c r="P507" t="s">
        <v>29</v>
      </c>
      <c r="Q507" t="s">
        <v>30</v>
      </c>
      <c r="R507" t="s">
        <v>39</v>
      </c>
      <c r="S507">
        <f t="shared" si="14"/>
        <v>2025</v>
      </c>
      <c r="T507">
        <f t="shared" si="15"/>
        <v>2</v>
      </c>
    </row>
    <row r="508" spans="1:20" x14ac:dyDescent="0.3">
      <c r="A508" t="s">
        <v>525</v>
      </c>
      <c r="B508" t="s">
        <v>857</v>
      </c>
      <c r="C508" t="s">
        <v>76</v>
      </c>
      <c r="D508" t="s">
        <v>43</v>
      </c>
      <c r="E508" t="s">
        <v>51</v>
      </c>
      <c r="F508" t="s">
        <v>77</v>
      </c>
      <c r="G508" t="s">
        <v>46</v>
      </c>
      <c r="H508" t="s">
        <v>120</v>
      </c>
      <c r="I508" t="s">
        <v>28</v>
      </c>
      <c r="J508">
        <v>10</v>
      </c>
      <c r="K508">
        <v>15000</v>
      </c>
      <c r="L508">
        <v>4</v>
      </c>
      <c r="M508">
        <v>144000</v>
      </c>
      <c r="N508">
        <v>120991.59</v>
      </c>
      <c r="O508">
        <v>23008.41</v>
      </c>
      <c r="P508" t="s">
        <v>29</v>
      </c>
      <c r="Q508" t="s">
        <v>55</v>
      </c>
      <c r="R508" t="s">
        <v>123</v>
      </c>
      <c r="S508">
        <f t="shared" si="14"/>
        <v>2025</v>
      </c>
      <c r="T508">
        <f t="shared" si="15"/>
        <v>10</v>
      </c>
    </row>
    <row r="509" spans="1:20" x14ac:dyDescent="0.3">
      <c r="A509" t="s">
        <v>858</v>
      </c>
      <c r="B509" t="s">
        <v>859</v>
      </c>
      <c r="C509" t="s">
        <v>34</v>
      </c>
      <c r="D509" t="s">
        <v>50</v>
      </c>
      <c r="E509" t="s">
        <v>35</v>
      </c>
      <c r="F509" t="s">
        <v>36</v>
      </c>
      <c r="G509" t="s">
        <v>85</v>
      </c>
      <c r="H509" t="s">
        <v>140</v>
      </c>
      <c r="I509" t="s">
        <v>71</v>
      </c>
      <c r="J509">
        <v>7</v>
      </c>
      <c r="K509">
        <v>900</v>
      </c>
      <c r="L509">
        <v>17</v>
      </c>
      <c r="M509">
        <v>5229</v>
      </c>
      <c r="N509">
        <v>4043.7</v>
      </c>
      <c r="O509">
        <v>1185.3</v>
      </c>
      <c r="P509" t="s">
        <v>93</v>
      </c>
      <c r="Q509" t="s">
        <v>47</v>
      </c>
      <c r="R509" t="s">
        <v>39</v>
      </c>
      <c r="S509">
        <f t="shared" si="14"/>
        <v>2025</v>
      </c>
      <c r="T509">
        <f t="shared" si="15"/>
        <v>12</v>
      </c>
    </row>
    <row r="510" spans="1:20" x14ac:dyDescent="0.3">
      <c r="A510" t="s">
        <v>177</v>
      </c>
      <c r="B510" t="s">
        <v>860</v>
      </c>
      <c r="C510" t="s">
        <v>58</v>
      </c>
      <c r="D510" t="s">
        <v>50</v>
      </c>
      <c r="E510" t="s">
        <v>44</v>
      </c>
      <c r="F510" t="s">
        <v>45</v>
      </c>
      <c r="G510" t="s">
        <v>37</v>
      </c>
      <c r="H510" t="s">
        <v>53</v>
      </c>
      <c r="I510" t="s">
        <v>54</v>
      </c>
      <c r="J510">
        <v>5</v>
      </c>
      <c r="K510">
        <v>2500</v>
      </c>
      <c r="L510">
        <v>1</v>
      </c>
      <c r="M510">
        <v>12375</v>
      </c>
      <c r="N510">
        <v>9378.9699999999993</v>
      </c>
      <c r="O510">
        <v>2996.03</v>
      </c>
      <c r="P510" t="s">
        <v>93</v>
      </c>
      <c r="Q510" t="s">
        <v>30</v>
      </c>
      <c r="R510" t="s">
        <v>39</v>
      </c>
      <c r="S510">
        <f t="shared" si="14"/>
        <v>2025</v>
      </c>
      <c r="T510">
        <f t="shared" si="15"/>
        <v>2</v>
      </c>
    </row>
    <row r="511" spans="1:20" x14ac:dyDescent="0.3">
      <c r="A511" t="s">
        <v>861</v>
      </c>
      <c r="B511" t="s">
        <v>862</v>
      </c>
      <c r="C511" t="s">
        <v>137</v>
      </c>
      <c r="D511" t="s">
        <v>50</v>
      </c>
      <c r="E511" t="s">
        <v>24</v>
      </c>
      <c r="F511" t="s">
        <v>69</v>
      </c>
      <c r="G511" t="s">
        <v>37</v>
      </c>
      <c r="H511" t="s">
        <v>80</v>
      </c>
      <c r="I511" t="s">
        <v>28</v>
      </c>
      <c r="J511">
        <v>23</v>
      </c>
      <c r="K511">
        <v>12000</v>
      </c>
      <c r="L511">
        <v>6</v>
      </c>
      <c r="M511">
        <v>259440</v>
      </c>
      <c r="N511">
        <v>197112.13</v>
      </c>
      <c r="O511">
        <v>62327.87</v>
      </c>
      <c r="P511" t="s">
        <v>38</v>
      </c>
      <c r="Q511" t="s">
        <v>55</v>
      </c>
      <c r="R511" t="s">
        <v>123</v>
      </c>
      <c r="S511">
        <f t="shared" si="14"/>
        <v>2025</v>
      </c>
      <c r="T511">
        <f t="shared" si="15"/>
        <v>9</v>
      </c>
    </row>
    <row r="512" spans="1:20" x14ac:dyDescent="0.3">
      <c r="A512" t="s">
        <v>863</v>
      </c>
      <c r="B512" t="s">
        <v>864</v>
      </c>
      <c r="C512" t="s">
        <v>68</v>
      </c>
      <c r="D512" t="s">
        <v>50</v>
      </c>
      <c r="E512" t="s">
        <v>51</v>
      </c>
      <c r="F512" t="s">
        <v>99</v>
      </c>
      <c r="G512" t="s">
        <v>26</v>
      </c>
      <c r="H512" t="s">
        <v>59</v>
      </c>
      <c r="I512" t="s">
        <v>60</v>
      </c>
      <c r="J512">
        <v>5</v>
      </c>
      <c r="K512">
        <v>4500</v>
      </c>
      <c r="L512">
        <v>8</v>
      </c>
      <c r="M512">
        <v>20700</v>
      </c>
      <c r="N512">
        <v>16538.259999999998</v>
      </c>
      <c r="O512">
        <v>4161.74</v>
      </c>
      <c r="P512" t="s">
        <v>65</v>
      </c>
      <c r="Q512" t="s">
        <v>47</v>
      </c>
      <c r="R512" t="s">
        <v>31</v>
      </c>
      <c r="S512">
        <f t="shared" si="14"/>
        <v>2025</v>
      </c>
      <c r="T512">
        <f t="shared" si="15"/>
        <v>9</v>
      </c>
    </row>
    <row r="513" spans="1:20" x14ac:dyDescent="0.3">
      <c r="A513" t="s">
        <v>801</v>
      </c>
      <c r="B513" t="s">
        <v>865</v>
      </c>
      <c r="C513" t="s">
        <v>64</v>
      </c>
      <c r="D513" t="s">
        <v>50</v>
      </c>
      <c r="E513" t="s">
        <v>35</v>
      </c>
      <c r="F513" t="s">
        <v>36</v>
      </c>
      <c r="G513" t="s">
        <v>46</v>
      </c>
      <c r="H513" t="s">
        <v>53</v>
      </c>
      <c r="I513" t="s">
        <v>54</v>
      </c>
      <c r="J513">
        <v>2</v>
      </c>
      <c r="K513">
        <v>2500</v>
      </c>
      <c r="L513">
        <v>1</v>
      </c>
      <c r="M513">
        <v>4950</v>
      </c>
      <c r="N513">
        <v>4453.87</v>
      </c>
      <c r="O513">
        <v>496.13</v>
      </c>
      <c r="P513" t="s">
        <v>93</v>
      </c>
      <c r="Q513" t="s">
        <v>90</v>
      </c>
      <c r="R513" t="s">
        <v>81</v>
      </c>
      <c r="S513">
        <f t="shared" si="14"/>
        <v>2025</v>
      </c>
      <c r="T513">
        <f t="shared" si="15"/>
        <v>5</v>
      </c>
    </row>
    <row r="514" spans="1:20" x14ac:dyDescent="0.3">
      <c r="A514" t="s">
        <v>866</v>
      </c>
      <c r="B514" t="s">
        <v>867</v>
      </c>
      <c r="C514" t="s">
        <v>108</v>
      </c>
      <c r="D514" t="s">
        <v>43</v>
      </c>
      <c r="E514" t="s">
        <v>51</v>
      </c>
      <c r="F514" t="s">
        <v>52</v>
      </c>
      <c r="G514" t="s">
        <v>26</v>
      </c>
      <c r="H514" t="s">
        <v>27</v>
      </c>
      <c r="I514" t="s">
        <v>28</v>
      </c>
      <c r="J514">
        <v>24</v>
      </c>
      <c r="K514">
        <v>45000</v>
      </c>
      <c r="L514">
        <v>0</v>
      </c>
      <c r="M514">
        <v>1080000</v>
      </c>
      <c r="N514">
        <v>821953.51</v>
      </c>
      <c r="O514">
        <v>258046.49</v>
      </c>
      <c r="P514" t="s">
        <v>65</v>
      </c>
      <c r="Q514" t="s">
        <v>90</v>
      </c>
      <c r="R514" t="s">
        <v>81</v>
      </c>
      <c r="S514">
        <f t="shared" si="14"/>
        <v>2025</v>
      </c>
      <c r="T514">
        <f t="shared" si="15"/>
        <v>11</v>
      </c>
    </row>
    <row r="515" spans="1:20" x14ac:dyDescent="0.3">
      <c r="A515" t="s">
        <v>868</v>
      </c>
      <c r="B515" t="s">
        <v>869</v>
      </c>
      <c r="C515" t="s">
        <v>34</v>
      </c>
      <c r="D515" t="s">
        <v>43</v>
      </c>
      <c r="E515" t="s">
        <v>35</v>
      </c>
      <c r="F515" t="s">
        <v>36</v>
      </c>
      <c r="G515" t="s">
        <v>26</v>
      </c>
      <c r="H515" t="s">
        <v>132</v>
      </c>
      <c r="I515" t="s">
        <v>28</v>
      </c>
      <c r="J515">
        <v>24</v>
      </c>
      <c r="K515">
        <v>3500</v>
      </c>
      <c r="L515">
        <v>4</v>
      </c>
      <c r="M515">
        <v>80640</v>
      </c>
      <c r="N515">
        <v>64570.65</v>
      </c>
      <c r="O515">
        <v>16069.35</v>
      </c>
      <c r="P515" t="s">
        <v>93</v>
      </c>
      <c r="Q515" t="s">
        <v>90</v>
      </c>
      <c r="R515" t="s">
        <v>31</v>
      </c>
      <c r="S515">
        <f t="shared" ref="S515:S578" si="16">YEAR(A515)</f>
        <v>2025</v>
      </c>
      <c r="T515">
        <f t="shared" si="15"/>
        <v>4</v>
      </c>
    </row>
    <row r="516" spans="1:20" x14ac:dyDescent="0.3">
      <c r="A516" t="s">
        <v>148</v>
      </c>
      <c r="B516" t="s">
        <v>870</v>
      </c>
      <c r="C516" t="s">
        <v>76</v>
      </c>
      <c r="D516" t="s">
        <v>43</v>
      </c>
      <c r="E516" t="s">
        <v>35</v>
      </c>
      <c r="F516" t="s">
        <v>36</v>
      </c>
      <c r="G516" t="s">
        <v>37</v>
      </c>
      <c r="H516" t="s">
        <v>70</v>
      </c>
      <c r="I516" t="s">
        <v>71</v>
      </c>
      <c r="J516">
        <v>3</v>
      </c>
      <c r="K516">
        <v>600</v>
      </c>
      <c r="L516">
        <v>13</v>
      </c>
      <c r="M516">
        <v>1566</v>
      </c>
      <c r="N516">
        <v>1316.39</v>
      </c>
      <c r="O516">
        <v>249.61</v>
      </c>
      <c r="P516" t="s">
        <v>29</v>
      </c>
      <c r="Q516" t="s">
        <v>47</v>
      </c>
      <c r="R516" t="s">
        <v>61</v>
      </c>
      <c r="S516">
        <f t="shared" si="16"/>
        <v>2025</v>
      </c>
      <c r="T516">
        <f t="shared" ref="T516:T579" si="17">MONTH(A516)</f>
        <v>7</v>
      </c>
    </row>
    <row r="517" spans="1:20" x14ac:dyDescent="0.3">
      <c r="A517" t="s">
        <v>871</v>
      </c>
      <c r="B517" t="s">
        <v>872</v>
      </c>
      <c r="C517" t="s">
        <v>68</v>
      </c>
      <c r="D517" t="s">
        <v>50</v>
      </c>
      <c r="E517" t="s">
        <v>44</v>
      </c>
      <c r="F517" t="s">
        <v>89</v>
      </c>
      <c r="G517" t="s">
        <v>26</v>
      </c>
      <c r="H517" t="s">
        <v>27</v>
      </c>
      <c r="I517" t="s">
        <v>28</v>
      </c>
      <c r="J517">
        <v>15</v>
      </c>
      <c r="K517">
        <v>45000</v>
      </c>
      <c r="L517">
        <v>9</v>
      </c>
      <c r="M517">
        <v>614250</v>
      </c>
      <c r="N517">
        <v>520853.77</v>
      </c>
      <c r="O517">
        <v>93396.23</v>
      </c>
      <c r="P517" t="s">
        <v>29</v>
      </c>
      <c r="Q517" t="s">
        <v>55</v>
      </c>
      <c r="R517" t="s">
        <v>102</v>
      </c>
      <c r="S517">
        <f t="shared" si="16"/>
        <v>2025</v>
      </c>
      <c r="T517">
        <f t="shared" si="17"/>
        <v>12</v>
      </c>
    </row>
    <row r="518" spans="1:20" x14ac:dyDescent="0.3">
      <c r="A518" t="s">
        <v>516</v>
      </c>
      <c r="B518" t="s">
        <v>873</v>
      </c>
      <c r="C518" t="s">
        <v>98</v>
      </c>
      <c r="D518" t="s">
        <v>23</v>
      </c>
      <c r="E518" t="s">
        <v>44</v>
      </c>
      <c r="F518" t="s">
        <v>45</v>
      </c>
      <c r="G518" t="s">
        <v>37</v>
      </c>
      <c r="H518" t="s">
        <v>27</v>
      </c>
      <c r="I518" t="s">
        <v>28</v>
      </c>
      <c r="J518">
        <v>7</v>
      </c>
      <c r="K518">
        <v>45000</v>
      </c>
      <c r="L518">
        <v>11</v>
      </c>
      <c r="M518">
        <v>280350</v>
      </c>
      <c r="N518">
        <v>244127.45</v>
      </c>
      <c r="O518">
        <v>36222.550000000003</v>
      </c>
      <c r="P518" t="s">
        <v>72</v>
      </c>
      <c r="Q518" t="s">
        <v>55</v>
      </c>
      <c r="R518" t="s">
        <v>31</v>
      </c>
      <c r="S518">
        <f t="shared" si="16"/>
        <v>2025</v>
      </c>
      <c r="T518">
        <f t="shared" si="17"/>
        <v>5</v>
      </c>
    </row>
    <row r="519" spans="1:20" x14ac:dyDescent="0.3">
      <c r="A519" t="s">
        <v>874</v>
      </c>
      <c r="B519" t="s">
        <v>875</v>
      </c>
      <c r="C519" t="s">
        <v>34</v>
      </c>
      <c r="D519" t="s">
        <v>43</v>
      </c>
      <c r="E519" t="s">
        <v>35</v>
      </c>
      <c r="F519" t="s">
        <v>36</v>
      </c>
      <c r="G519" t="s">
        <v>85</v>
      </c>
      <c r="H519" t="s">
        <v>27</v>
      </c>
      <c r="I519" t="s">
        <v>28</v>
      </c>
      <c r="J519">
        <v>5</v>
      </c>
      <c r="K519">
        <v>45000</v>
      </c>
      <c r="L519">
        <v>16</v>
      </c>
      <c r="M519">
        <v>189000</v>
      </c>
      <c r="N519">
        <v>177097.43</v>
      </c>
      <c r="O519">
        <v>11902.57</v>
      </c>
      <c r="P519" t="s">
        <v>72</v>
      </c>
      <c r="Q519" t="s">
        <v>55</v>
      </c>
      <c r="R519" t="s">
        <v>123</v>
      </c>
      <c r="S519">
        <f t="shared" si="16"/>
        <v>2025</v>
      </c>
      <c r="T519">
        <f t="shared" si="17"/>
        <v>6</v>
      </c>
    </row>
    <row r="520" spans="1:20" x14ac:dyDescent="0.3">
      <c r="A520" t="s">
        <v>876</v>
      </c>
      <c r="B520" t="s">
        <v>877</v>
      </c>
      <c r="C520" t="s">
        <v>68</v>
      </c>
      <c r="D520" t="s">
        <v>43</v>
      </c>
      <c r="E520" t="s">
        <v>44</v>
      </c>
      <c r="F520" t="s">
        <v>89</v>
      </c>
      <c r="G520" t="s">
        <v>26</v>
      </c>
      <c r="H520" t="s">
        <v>132</v>
      </c>
      <c r="I520" t="s">
        <v>28</v>
      </c>
      <c r="J520">
        <v>16</v>
      </c>
      <c r="K520">
        <v>3500</v>
      </c>
      <c r="L520">
        <v>17</v>
      </c>
      <c r="M520">
        <v>46480</v>
      </c>
      <c r="N520">
        <v>38523.89</v>
      </c>
      <c r="O520">
        <v>7956.11</v>
      </c>
      <c r="P520" t="s">
        <v>72</v>
      </c>
      <c r="Q520" t="s">
        <v>30</v>
      </c>
      <c r="R520" t="s">
        <v>86</v>
      </c>
      <c r="S520">
        <f t="shared" si="16"/>
        <v>2025</v>
      </c>
      <c r="T520">
        <f t="shared" si="17"/>
        <v>2</v>
      </c>
    </row>
    <row r="521" spans="1:20" x14ac:dyDescent="0.3">
      <c r="A521" t="s">
        <v>878</v>
      </c>
      <c r="B521" t="s">
        <v>879</v>
      </c>
      <c r="C521" t="s">
        <v>68</v>
      </c>
      <c r="D521" t="s">
        <v>50</v>
      </c>
      <c r="E521" t="s">
        <v>51</v>
      </c>
      <c r="F521" t="s">
        <v>77</v>
      </c>
      <c r="G521" t="s">
        <v>37</v>
      </c>
      <c r="H521" t="s">
        <v>140</v>
      </c>
      <c r="I521" t="s">
        <v>71</v>
      </c>
      <c r="J521">
        <v>10</v>
      </c>
      <c r="K521">
        <v>900</v>
      </c>
      <c r="L521">
        <v>9</v>
      </c>
      <c r="M521">
        <v>8190</v>
      </c>
      <c r="N521">
        <v>6441.55</v>
      </c>
      <c r="O521">
        <v>1748.45</v>
      </c>
      <c r="P521" t="s">
        <v>29</v>
      </c>
      <c r="Q521" t="s">
        <v>47</v>
      </c>
      <c r="R521" t="s">
        <v>73</v>
      </c>
      <c r="S521">
        <f t="shared" si="16"/>
        <v>2025</v>
      </c>
      <c r="T521">
        <f t="shared" si="17"/>
        <v>1</v>
      </c>
    </row>
    <row r="522" spans="1:20" x14ac:dyDescent="0.3">
      <c r="A522" t="s">
        <v>880</v>
      </c>
      <c r="B522" t="s">
        <v>881</v>
      </c>
      <c r="C522" t="s">
        <v>68</v>
      </c>
      <c r="D522" t="s">
        <v>43</v>
      </c>
      <c r="E522" t="s">
        <v>35</v>
      </c>
      <c r="F522" t="s">
        <v>36</v>
      </c>
      <c r="G522" t="s">
        <v>26</v>
      </c>
      <c r="H522" t="s">
        <v>27</v>
      </c>
      <c r="I522" t="s">
        <v>28</v>
      </c>
      <c r="J522">
        <v>14</v>
      </c>
      <c r="K522">
        <v>45000</v>
      </c>
      <c r="L522">
        <v>10</v>
      </c>
      <c r="M522">
        <v>567000</v>
      </c>
      <c r="N522">
        <v>507392.64</v>
      </c>
      <c r="O522">
        <v>59607.360000000001</v>
      </c>
      <c r="P522" t="s">
        <v>29</v>
      </c>
      <c r="Q522" t="s">
        <v>30</v>
      </c>
      <c r="R522" t="s">
        <v>73</v>
      </c>
      <c r="S522">
        <f t="shared" si="16"/>
        <v>2025</v>
      </c>
      <c r="T522">
        <f t="shared" si="17"/>
        <v>5</v>
      </c>
    </row>
    <row r="523" spans="1:20" x14ac:dyDescent="0.3">
      <c r="A523" t="s">
        <v>882</v>
      </c>
      <c r="B523" t="s">
        <v>883</v>
      </c>
      <c r="C523" t="s">
        <v>22</v>
      </c>
      <c r="D523" t="s">
        <v>23</v>
      </c>
      <c r="E523" t="s">
        <v>24</v>
      </c>
      <c r="F523" t="s">
        <v>25</v>
      </c>
      <c r="G523" t="s">
        <v>85</v>
      </c>
      <c r="H523" t="s">
        <v>53</v>
      </c>
      <c r="I523" t="s">
        <v>54</v>
      </c>
      <c r="J523">
        <v>21</v>
      </c>
      <c r="K523">
        <v>2500</v>
      </c>
      <c r="L523">
        <v>9</v>
      </c>
      <c r="M523">
        <v>47775</v>
      </c>
      <c r="N523">
        <v>35829.07</v>
      </c>
      <c r="O523">
        <v>11945.93</v>
      </c>
      <c r="P523" t="s">
        <v>65</v>
      </c>
      <c r="Q523" t="s">
        <v>55</v>
      </c>
      <c r="R523" t="s">
        <v>39</v>
      </c>
      <c r="S523">
        <f t="shared" si="16"/>
        <v>2025</v>
      </c>
      <c r="T523">
        <f t="shared" si="17"/>
        <v>12</v>
      </c>
    </row>
    <row r="524" spans="1:20" x14ac:dyDescent="0.3">
      <c r="A524" t="s">
        <v>884</v>
      </c>
      <c r="B524" t="s">
        <v>885</v>
      </c>
      <c r="C524" t="s">
        <v>108</v>
      </c>
      <c r="D524" t="s">
        <v>50</v>
      </c>
      <c r="E524" t="s">
        <v>51</v>
      </c>
      <c r="F524" t="s">
        <v>192</v>
      </c>
      <c r="G524" t="s">
        <v>85</v>
      </c>
      <c r="H524" t="s">
        <v>140</v>
      </c>
      <c r="I524" t="s">
        <v>71</v>
      </c>
      <c r="J524">
        <v>17</v>
      </c>
      <c r="K524">
        <v>900</v>
      </c>
      <c r="L524">
        <v>2</v>
      </c>
      <c r="M524">
        <v>14994</v>
      </c>
      <c r="N524">
        <v>11655.56</v>
      </c>
      <c r="O524">
        <v>3338.44</v>
      </c>
      <c r="P524" t="s">
        <v>93</v>
      </c>
      <c r="Q524" t="s">
        <v>55</v>
      </c>
      <c r="R524" t="s">
        <v>86</v>
      </c>
      <c r="S524">
        <f t="shared" si="16"/>
        <v>2025</v>
      </c>
      <c r="T524">
        <f t="shared" si="17"/>
        <v>8</v>
      </c>
    </row>
    <row r="525" spans="1:20" x14ac:dyDescent="0.3">
      <c r="A525" t="s">
        <v>306</v>
      </c>
      <c r="B525" t="s">
        <v>886</v>
      </c>
      <c r="C525" t="s">
        <v>137</v>
      </c>
      <c r="D525" t="s">
        <v>50</v>
      </c>
      <c r="E525" t="s">
        <v>24</v>
      </c>
      <c r="F525" t="s">
        <v>25</v>
      </c>
      <c r="G525" t="s">
        <v>37</v>
      </c>
      <c r="H525" t="s">
        <v>140</v>
      </c>
      <c r="I525" t="s">
        <v>71</v>
      </c>
      <c r="J525">
        <v>10</v>
      </c>
      <c r="K525">
        <v>900</v>
      </c>
      <c r="L525">
        <v>10</v>
      </c>
      <c r="M525">
        <v>8100</v>
      </c>
      <c r="N525">
        <v>7547.79</v>
      </c>
      <c r="O525">
        <v>552.21</v>
      </c>
      <c r="P525" t="s">
        <v>65</v>
      </c>
      <c r="Q525" t="s">
        <v>55</v>
      </c>
      <c r="R525" t="s">
        <v>31</v>
      </c>
      <c r="S525">
        <f t="shared" si="16"/>
        <v>2025</v>
      </c>
      <c r="T525">
        <f t="shared" si="17"/>
        <v>6</v>
      </c>
    </row>
    <row r="526" spans="1:20" x14ac:dyDescent="0.3">
      <c r="A526" t="s">
        <v>339</v>
      </c>
      <c r="B526" t="s">
        <v>887</v>
      </c>
      <c r="C526" t="s">
        <v>108</v>
      </c>
      <c r="D526" t="s">
        <v>43</v>
      </c>
      <c r="E526" t="s">
        <v>24</v>
      </c>
      <c r="F526" t="s">
        <v>25</v>
      </c>
      <c r="G526" t="s">
        <v>26</v>
      </c>
      <c r="H526" t="s">
        <v>70</v>
      </c>
      <c r="I526" t="s">
        <v>71</v>
      </c>
      <c r="J526">
        <v>18</v>
      </c>
      <c r="K526">
        <v>600</v>
      </c>
      <c r="L526">
        <v>3</v>
      </c>
      <c r="M526">
        <v>10476</v>
      </c>
      <c r="N526">
        <v>8795.01</v>
      </c>
      <c r="O526">
        <v>1680.99</v>
      </c>
      <c r="P526" t="s">
        <v>93</v>
      </c>
      <c r="Q526" t="s">
        <v>30</v>
      </c>
      <c r="R526" t="s">
        <v>39</v>
      </c>
      <c r="S526">
        <f t="shared" si="16"/>
        <v>2025</v>
      </c>
      <c r="T526">
        <f t="shared" si="17"/>
        <v>6</v>
      </c>
    </row>
    <row r="527" spans="1:20" x14ac:dyDescent="0.3">
      <c r="A527" t="s">
        <v>522</v>
      </c>
      <c r="B527" t="s">
        <v>888</v>
      </c>
      <c r="C527" t="s">
        <v>64</v>
      </c>
      <c r="D527" t="s">
        <v>43</v>
      </c>
      <c r="E527" t="s">
        <v>35</v>
      </c>
      <c r="F527" t="s">
        <v>36</v>
      </c>
      <c r="G527" t="s">
        <v>37</v>
      </c>
      <c r="H527" t="s">
        <v>70</v>
      </c>
      <c r="I527" t="s">
        <v>71</v>
      </c>
      <c r="J527">
        <v>15</v>
      </c>
      <c r="K527">
        <v>600</v>
      </c>
      <c r="L527">
        <v>12</v>
      </c>
      <c r="M527">
        <v>7920</v>
      </c>
      <c r="N527">
        <v>6974.68</v>
      </c>
      <c r="O527">
        <v>945.32</v>
      </c>
      <c r="P527" t="s">
        <v>72</v>
      </c>
      <c r="Q527" t="s">
        <v>55</v>
      </c>
      <c r="R527" t="s">
        <v>73</v>
      </c>
      <c r="S527">
        <f t="shared" si="16"/>
        <v>2025</v>
      </c>
      <c r="T527">
        <f t="shared" si="17"/>
        <v>6</v>
      </c>
    </row>
    <row r="528" spans="1:20" x14ac:dyDescent="0.3">
      <c r="A528" t="s">
        <v>660</v>
      </c>
      <c r="B528" t="s">
        <v>889</v>
      </c>
      <c r="C528" t="s">
        <v>68</v>
      </c>
      <c r="D528" t="s">
        <v>50</v>
      </c>
      <c r="E528" t="s">
        <v>44</v>
      </c>
      <c r="F528" t="s">
        <v>45</v>
      </c>
      <c r="G528" t="s">
        <v>46</v>
      </c>
      <c r="H528" t="s">
        <v>70</v>
      </c>
      <c r="I528" t="s">
        <v>71</v>
      </c>
      <c r="J528">
        <v>19</v>
      </c>
      <c r="K528">
        <v>600</v>
      </c>
      <c r="L528">
        <v>14</v>
      </c>
      <c r="M528">
        <v>9804</v>
      </c>
      <c r="N528">
        <v>8445.2199999999993</v>
      </c>
      <c r="O528">
        <v>1358.78</v>
      </c>
      <c r="P528" t="s">
        <v>29</v>
      </c>
      <c r="Q528" t="s">
        <v>90</v>
      </c>
      <c r="R528" t="s">
        <v>39</v>
      </c>
      <c r="S528">
        <f t="shared" si="16"/>
        <v>2025</v>
      </c>
      <c r="T528">
        <f t="shared" si="17"/>
        <v>8</v>
      </c>
    </row>
    <row r="529" spans="1:20" x14ac:dyDescent="0.3">
      <c r="A529" t="s">
        <v>890</v>
      </c>
      <c r="B529" t="s">
        <v>891</v>
      </c>
      <c r="C529" t="s">
        <v>42</v>
      </c>
      <c r="D529" t="s">
        <v>23</v>
      </c>
      <c r="E529" t="s">
        <v>35</v>
      </c>
      <c r="F529" t="s">
        <v>36</v>
      </c>
      <c r="G529" t="s">
        <v>37</v>
      </c>
      <c r="H529" t="s">
        <v>80</v>
      </c>
      <c r="I529" t="s">
        <v>28</v>
      </c>
      <c r="J529">
        <v>21</v>
      </c>
      <c r="K529">
        <v>12000</v>
      </c>
      <c r="L529">
        <v>12</v>
      </c>
      <c r="M529">
        <v>221760</v>
      </c>
      <c r="N529">
        <v>160713.17000000001</v>
      </c>
      <c r="O529">
        <v>61046.83</v>
      </c>
      <c r="P529" t="s">
        <v>72</v>
      </c>
      <c r="Q529" t="s">
        <v>47</v>
      </c>
      <c r="R529" t="s">
        <v>61</v>
      </c>
      <c r="S529">
        <f t="shared" si="16"/>
        <v>2025</v>
      </c>
      <c r="T529">
        <f t="shared" si="17"/>
        <v>4</v>
      </c>
    </row>
    <row r="530" spans="1:20" x14ac:dyDescent="0.3">
      <c r="A530" t="s">
        <v>892</v>
      </c>
      <c r="B530" t="s">
        <v>893</v>
      </c>
      <c r="C530" t="s">
        <v>68</v>
      </c>
      <c r="D530" t="s">
        <v>43</v>
      </c>
      <c r="E530" t="s">
        <v>44</v>
      </c>
      <c r="F530" t="s">
        <v>89</v>
      </c>
      <c r="G530" t="s">
        <v>26</v>
      </c>
      <c r="H530" t="s">
        <v>70</v>
      </c>
      <c r="I530" t="s">
        <v>71</v>
      </c>
      <c r="J530">
        <v>13</v>
      </c>
      <c r="K530">
        <v>600</v>
      </c>
      <c r="L530">
        <v>16</v>
      </c>
      <c r="M530">
        <v>6552</v>
      </c>
      <c r="N530">
        <v>5757.16</v>
      </c>
      <c r="O530">
        <v>794.84</v>
      </c>
      <c r="P530" t="s">
        <v>29</v>
      </c>
      <c r="Q530" t="s">
        <v>55</v>
      </c>
      <c r="R530" t="s">
        <v>31</v>
      </c>
      <c r="S530">
        <f t="shared" si="16"/>
        <v>2025</v>
      </c>
      <c r="T530">
        <f t="shared" si="17"/>
        <v>9</v>
      </c>
    </row>
    <row r="531" spans="1:20" x14ac:dyDescent="0.3">
      <c r="A531" t="s">
        <v>269</v>
      </c>
      <c r="B531" t="s">
        <v>894</v>
      </c>
      <c r="C531" t="s">
        <v>76</v>
      </c>
      <c r="D531" t="s">
        <v>50</v>
      </c>
      <c r="E531" t="s">
        <v>35</v>
      </c>
      <c r="F531" t="s">
        <v>36</v>
      </c>
      <c r="G531" t="s">
        <v>46</v>
      </c>
      <c r="H531" t="s">
        <v>120</v>
      </c>
      <c r="I531" t="s">
        <v>28</v>
      </c>
      <c r="J531">
        <v>12</v>
      </c>
      <c r="K531">
        <v>15000</v>
      </c>
      <c r="L531">
        <v>3</v>
      </c>
      <c r="M531">
        <v>174600</v>
      </c>
      <c r="N531">
        <v>144686.29999999999</v>
      </c>
      <c r="O531">
        <v>29913.7</v>
      </c>
      <c r="P531" t="s">
        <v>72</v>
      </c>
      <c r="Q531" t="s">
        <v>47</v>
      </c>
      <c r="R531" t="s">
        <v>86</v>
      </c>
      <c r="S531">
        <f t="shared" si="16"/>
        <v>2025</v>
      </c>
      <c r="T531">
        <f t="shared" si="17"/>
        <v>9</v>
      </c>
    </row>
    <row r="532" spans="1:20" x14ac:dyDescent="0.3">
      <c r="A532" t="s">
        <v>294</v>
      </c>
      <c r="B532" t="s">
        <v>895</v>
      </c>
      <c r="C532" t="s">
        <v>76</v>
      </c>
      <c r="D532" t="s">
        <v>43</v>
      </c>
      <c r="E532" t="s">
        <v>44</v>
      </c>
      <c r="F532" t="s">
        <v>45</v>
      </c>
      <c r="G532" t="s">
        <v>37</v>
      </c>
      <c r="H532" t="s">
        <v>132</v>
      </c>
      <c r="I532" t="s">
        <v>28</v>
      </c>
      <c r="J532">
        <v>21</v>
      </c>
      <c r="K532">
        <v>3500</v>
      </c>
      <c r="L532">
        <v>15</v>
      </c>
      <c r="M532">
        <v>62475</v>
      </c>
      <c r="N532">
        <v>55681.13</v>
      </c>
      <c r="O532">
        <v>6793.87</v>
      </c>
      <c r="P532" t="s">
        <v>72</v>
      </c>
      <c r="Q532" t="s">
        <v>47</v>
      </c>
      <c r="R532" t="s">
        <v>102</v>
      </c>
      <c r="S532">
        <f t="shared" si="16"/>
        <v>2025</v>
      </c>
      <c r="T532">
        <f t="shared" si="17"/>
        <v>7</v>
      </c>
    </row>
    <row r="533" spans="1:20" x14ac:dyDescent="0.3">
      <c r="A533" t="s">
        <v>565</v>
      </c>
      <c r="B533" t="s">
        <v>896</v>
      </c>
      <c r="C533" t="s">
        <v>137</v>
      </c>
      <c r="D533" t="s">
        <v>43</v>
      </c>
      <c r="E533" t="s">
        <v>35</v>
      </c>
      <c r="F533" t="s">
        <v>36</v>
      </c>
      <c r="G533" t="s">
        <v>46</v>
      </c>
      <c r="H533" t="s">
        <v>70</v>
      </c>
      <c r="I533" t="s">
        <v>71</v>
      </c>
      <c r="J533">
        <v>7</v>
      </c>
      <c r="K533">
        <v>600</v>
      </c>
      <c r="L533">
        <v>5</v>
      </c>
      <c r="M533">
        <v>3990</v>
      </c>
      <c r="N533">
        <v>3027.03</v>
      </c>
      <c r="O533">
        <v>962.97</v>
      </c>
      <c r="P533" t="s">
        <v>38</v>
      </c>
      <c r="Q533" t="s">
        <v>47</v>
      </c>
      <c r="R533" t="s">
        <v>86</v>
      </c>
      <c r="S533">
        <f t="shared" si="16"/>
        <v>2025</v>
      </c>
      <c r="T533">
        <f t="shared" si="17"/>
        <v>9</v>
      </c>
    </row>
    <row r="534" spans="1:20" x14ac:dyDescent="0.3">
      <c r="A534" t="s">
        <v>588</v>
      </c>
      <c r="B534" t="s">
        <v>897</v>
      </c>
      <c r="C534" t="s">
        <v>68</v>
      </c>
      <c r="D534" t="s">
        <v>50</v>
      </c>
      <c r="E534" t="s">
        <v>24</v>
      </c>
      <c r="F534" t="s">
        <v>111</v>
      </c>
      <c r="G534" t="s">
        <v>26</v>
      </c>
      <c r="H534" t="s">
        <v>59</v>
      </c>
      <c r="I534" t="s">
        <v>60</v>
      </c>
      <c r="J534">
        <v>7</v>
      </c>
      <c r="K534">
        <v>4500</v>
      </c>
      <c r="L534">
        <v>10</v>
      </c>
      <c r="M534">
        <v>28350</v>
      </c>
      <c r="N534">
        <v>25307.1</v>
      </c>
      <c r="O534">
        <v>3042.9</v>
      </c>
      <c r="P534" t="s">
        <v>93</v>
      </c>
      <c r="Q534" t="s">
        <v>47</v>
      </c>
      <c r="R534" t="s">
        <v>39</v>
      </c>
      <c r="S534">
        <f t="shared" si="16"/>
        <v>2025</v>
      </c>
      <c r="T534">
        <f t="shared" si="17"/>
        <v>2</v>
      </c>
    </row>
    <row r="535" spans="1:20" x14ac:dyDescent="0.3">
      <c r="A535" t="s">
        <v>335</v>
      </c>
      <c r="B535" t="s">
        <v>898</v>
      </c>
      <c r="C535" t="s">
        <v>64</v>
      </c>
      <c r="D535" t="s">
        <v>23</v>
      </c>
      <c r="E535" t="s">
        <v>24</v>
      </c>
      <c r="F535" t="s">
        <v>25</v>
      </c>
      <c r="G535" t="s">
        <v>26</v>
      </c>
      <c r="H535" t="s">
        <v>59</v>
      </c>
      <c r="I535" t="s">
        <v>60</v>
      </c>
      <c r="J535">
        <v>19</v>
      </c>
      <c r="K535">
        <v>4500</v>
      </c>
      <c r="L535">
        <v>11</v>
      </c>
      <c r="M535">
        <v>76095</v>
      </c>
      <c r="N535">
        <v>68012.91</v>
      </c>
      <c r="O535">
        <v>8082.09</v>
      </c>
      <c r="P535" t="s">
        <v>29</v>
      </c>
      <c r="Q535" t="s">
        <v>90</v>
      </c>
      <c r="R535" t="s">
        <v>73</v>
      </c>
      <c r="S535">
        <f t="shared" si="16"/>
        <v>2025</v>
      </c>
      <c r="T535">
        <f t="shared" si="17"/>
        <v>7</v>
      </c>
    </row>
    <row r="536" spans="1:20" x14ac:dyDescent="0.3">
      <c r="A536" t="s">
        <v>126</v>
      </c>
      <c r="B536" t="s">
        <v>899</v>
      </c>
      <c r="C536" t="s">
        <v>42</v>
      </c>
      <c r="D536" t="s">
        <v>43</v>
      </c>
      <c r="E536" t="s">
        <v>24</v>
      </c>
      <c r="F536" t="s">
        <v>111</v>
      </c>
      <c r="G536" t="s">
        <v>85</v>
      </c>
      <c r="H536" t="s">
        <v>140</v>
      </c>
      <c r="I536" t="s">
        <v>71</v>
      </c>
      <c r="J536">
        <v>4</v>
      </c>
      <c r="K536">
        <v>900</v>
      </c>
      <c r="L536">
        <v>9</v>
      </c>
      <c r="M536">
        <v>3276</v>
      </c>
      <c r="N536">
        <v>2696.34</v>
      </c>
      <c r="O536">
        <v>579.66</v>
      </c>
      <c r="P536" t="s">
        <v>29</v>
      </c>
      <c r="Q536" t="s">
        <v>47</v>
      </c>
      <c r="R536" t="s">
        <v>123</v>
      </c>
      <c r="S536">
        <f t="shared" si="16"/>
        <v>2025</v>
      </c>
      <c r="T536">
        <f t="shared" si="17"/>
        <v>6</v>
      </c>
    </row>
    <row r="537" spans="1:20" x14ac:dyDescent="0.3">
      <c r="A537" t="s">
        <v>557</v>
      </c>
      <c r="B537" t="s">
        <v>900</v>
      </c>
      <c r="C537" t="s">
        <v>143</v>
      </c>
      <c r="D537" t="s">
        <v>23</v>
      </c>
      <c r="E537" t="s">
        <v>35</v>
      </c>
      <c r="F537" t="s">
        <v>36</v>
      </c>
      <c r="G537" t="s">
        <v>37</v>
      </c>
      <c r="H537" t="s">
        <v>140</v>
      </c>
      <c r="I537" t="s">
        <v>71</v>
      </c>
      <c r="J537">
        <v>14</v>
      </c>
      <c r="K537">
        <v>900</v>
      </c>
      <c r="L537">
        <v>1</v>
      </c>
      <c r="M537">
        <v>12474</v>
      </c>
      <c r="N537">
        <v>9355.44</v>
      </c>
      <c r="O537">
        <v>3118.56</v>
      </c>
      <c r="P537" t="s">
        <v>93</v>
      </c>
      <c r="Q537" t="s">
        <v>47</v>
      </c>
      <c r="R537" t="s">
        <v>123</v>
      </c>
      <c r="S537">
        <f t="shared" si="16"/>
        <v>2025</v>
      </c>
      <c r="T537">
        <f t="shared" si="17"/>
        <v>1</v>
      </c>
    </row>
    <row r="538" spans="1:20" x14ac:dyDescent="0.3">
      <c r="A538" t="s">
        <v>901</v>
      </c>
      <c r="B538" t="s">
        <v>902</v>
      </c>
      <c r="C538" t="s">
        <v>68</v>
      </c>
      <c r="D538" t="s">
        <v>43</v>
      </c>
      <c r="E538" t="s">
        <v>24</v>
      </c>
      <c r="F538" t="s">
        <v>111</v>
      </c>
      <c r="G538" t="s">
        <v>26</v>
      </c>
      <c r="H538" t="s">
        <v>132</v>
      </c>
      <c r="I538" t="s">
        <v>28</v>
      </c>
      <c r="J538">
        <v>14</v>
      </c>
      <c r="K538">
        <v>3500</v>
      </c>
      <c r="L538">
        <v>12</v>
      </c>
      <c r="M538">
        <v>43120</v>
      </c>
      <c r="N538">
        <v>34155.15</v>
      </c>
      <c r="O538">
        <v>8964.85</v>
      </c>
      <c r="P538" t="s">
        <v>29</v>
      </c>
      <c r="Q538" t="s">
        <v>55</v>
      </c>
      <c r="R538" t="s">
        <v>61</v>
      </c>
      <c r="S538">
        <f t="shared" si="16"/>
        <v>2025</v>
      </c>
      <c r="T538">
        <f t="shared" si="17"/>
        <v>12</v>
      </c>
    </row>
    <row r="539" spans="1:20" x14ac:dyDescent="0.3">
      <c r="A539" t="s">
        <v>414</v>
      </c>
      <c r="B539" t="s">
        <v>903</v>
      </c>
      <c r="C539" t="s">
        <v>64</v>
      </c>
      <c r="D539" t="s">
        <v>50</v>
      </c>
      <c r="E539" t="s">
        <v>51</v>
      </c>
      <c r="F539" t="s">
        <v>77</v>
      </c>
      <c r="G539" t="s">
        <v>37</v>
      </c>
      <c r="H539" t="s">
        <v>70</v>
      </c>
      <c r="I539" t="s">
        <v>71</v>
      </c>
      <c r="J539">
        <v>3</v>
      </c>
      <c r="K539">
        <v>600</v>
      </c>
      <c r="L539">
        <v>1</v>
      </c>
      <c r="M539">
        <v>1782</v>
      </c>
      <c r="N539">
        <v>1286.42</v>
      </c>
      <c r="O539">
        <v>495.58</v>
      </c>
      <c r="P539" t="s">
        <v>38</v>
      </c>
      <c r="Q539" t="s">
        <v>90</v>
      </c>
      <c r="R539" t="s">
        <v>81</v>
      </c>
      <c r="S539">
        <f t="shared" si="16"/>
        <v>2025</v>
      </c>
      <c r="T539">
        <f t="shared" si="17"/>
        <v>11</v>
      </c>
    </row>
    <row r="540" spans="1:20" x14ac:dyDescent="0.3">
      <c r="A540" t="s">
        <v>904</v>
      </c>
      <c r="B540" t="s">
        <v>905</v>
      </c>
      <c r="C540" t="s">
        <v>108</v>
      </c>
      <c r="D540" t="s">
        <v>43</v>
      </c>
      <c r="E540" t="s">
        <v>51</v>
      </c>
      <c r="F540" t="s">
        <v>52</v>
      </c>
      <c r="G540" t="s">
        <v>46</v>
      </c>
      <c r="H540" t="s">
        <v>59</v>
      </c>
      <c r="I540" t="s">
        <v>60</v>
      </c>
      <c r="J540">
        <v>10</v>
      </c>
      <c r="K540">
        <v>4500</v>
      </c>
      <c r="L540">
        <v>16</v>
      </c>
      <c r="M540">
        <v>37800</v>
      </c>
      <c r="N540">
        <v>35128.550000000003</v>
      </c>
      <c r="O540">
        <v>2671.45</v>
      </c>
      <c r="P540" t="s">
        <v>65</v>
      </c>
      <c r="Q540" t="s">
        <v>90</v>
      </c>
      <c r="R540" t="s">
        <v>123</v>
      </c>
      <c r="S540">
        <f t="shared" si="16"/>
        <v>2025</v>
      </c>
      <c r="T540">
        <f t="shared" si="17"/>
        <v>3</v>
      </c>
    </row>
    <row r="541" spans="1:20" x14ac:dyDescent="0.3">
      <c r="A541" t="s">
        <v>357</v>
      </c>
      <c r="B541" t="s">
        <v>906</v>
      </c>
      <c r="C541" t="s">
        <v>137</v>
      </c>
      <c r="D541" t="s">
        <v>43</v>
      </c>
      <c r="E541" t="s">
        <v>35</v>
      </c>
      <c r="F541" t="s">
        <v>36</v>
      </c>
      <c r="G541" t="s">
        <v>46</v>
      </c>
      <c r="H541" t="s">
        <v>53</v>
      </c>
      <c r="I541" t="s">
        <v>54</v>
      </c>
      <c r="J541">
        <v>18</v>
      </c>
      <c r="K541">
        <v>2500</v>
      </c>
      <c r="L541">
        <v>9</v>
      </c>
      <c r="M541">
        <v>40950</v>
      </c>
      <c r="N541">
        <v>30171.13</v>
      </c>
      <c r="O541">
        <v>10778.87</v>
      </c>
      <c r="P541" t="s">
        <v>65</v>
      </c>
      <c r="Q541" t="s">
        <v>30</v>
      </c>
      <c r="R541" t="s">
        <v>31</v>
      </c>
      <c r="S541">
        <f t="shared" si="16"/>
        <v>2025</v>
      </c>
      <c r="T541">
        <f t="shared" si="17"/>
        <v>6</v>
      </c>
    </row>
    <row r="542" spans="1:20" x14ac:dyDescent="0.3">
      <c r="A542" t="s">
        <v>544</v>
      </c>
      <c r="B542" t="s">
        <v>907</v>
      </c>
      <c r="C542" t="s">
        <v>137</v>
      </c>
      <c r="D542" t="s">
        <v>50</v>
      </c>
      <c r="E542" t="s">
        <v>51</v>
      </c>
      <c r="F542" t="s">
        <v>52</v>
      </c>
      <c r="G542" t="s">
        <v>37</v>
      </c>
      <c r="H542" t="s">
        <v>53</v>
      </c>
      <c r="I542" t="s">
        <v>54</v>
      </c>
      <c r="J542">
        <v>3</v>
      </c>
      <c r="K542">
        <v>2500</v>
      </c>
      <c r="L542">
        <v>14</v>
      </c>
      <c r="M542">
        <v>6450</v>
      </c>
      <c r="N542">
        <v>4696.18</v>
      </c>
      <c r="O542">
        <v>1753.82</v>
      </c>
      <c r="P542" t="s">
        <v>29</v>
      </c>
      <c r="Q542" t="s">
        <v>47</v>
      </c>
      <c r="R542" t="s">
        <v>39</v>
      </c>
      <c r="S542">
        <f t="shared" si="16"/>
        <v>2025</v>
      </c>
      <c r="T542">
        <f t="shared" si="17"/>
        <v>10</v>
      </c>
    </row>
    <row r="543" spans="1:20" x14ac:dyDescent="0.3">
      <c r="A543" t="s">
        <v>135</v>
      </c>
      <c r="B543" t="s">
        <v>908</v>
      </c>
      <c r="C543" t="s">
        <v>76</v>
      </c>
      <c r="D543" t="s">
        <v>43</v>
      </c>
      <c r="E543" t="s">
        <v>35</v>
      </c>
      <c r="F543" t="s">
        <v>36</v>
      </c>
      <c r="G543" t="s">
        <v>37</v>
      </c>
      <c r="H543" t="s">
        <v>70</v>
      </c>
      <c r="I543" t="s">
        <v>71</v>
      </c>
      <c r="J543">
        <v>7</v>
      </c>
      <c r="K543">
        <v>600</v>
      </c>
      <c r="L543">
        <v>19</v>
      </c>
      <c r="M543">
        <v>3402</v>
      </c>
      <c r="N543">
        <v>2988.78</v>
      </c>
      <c r="O543">
        <v>413.22</v>
      </c>
      <c r="P543" t="s">
        <v>65</v>
      </c>
      <c r="Q543" t="s">
        <v>90</v>
      </c>
      <c r="R543" t="s">
        <v>86</v>
      </c>
      <c r="S543">
        <f t="shared" si="16"/>
        <v>2025</v>
      </c>
      <c r="T543">
        <f t="shared" si="17"/>
        <v>7</v>
      </c>
    </row>
    <row r="544" spans="1:20" x14ac:dyDescent="0.3">
      <c r="A544" t="s">
        <v>909</v>
      </c>
      <c r="B544" t="s">
        <v>910</v>
      </c>
      <c r="C544" t="s">
        <v>64</v>
      </c>
      <c r="D544" t="s">
        <v>23</v>
      </c>
      <c r="E544" t="s">
        <v>35</v>
      </c>
      <c r="F544" t="s">
        <v>36</v>
      </c>
      <c r="G544" t="s">
        <v>85</v>
      </c>
      <c r="H544" t="s">
        <v>59</v>
      </c>
      <c r="I544" t="s">
        <v>60</v>
      </c>
      <c r="J544">
        <v>19</v>
      </c>
      <c r="K544">
        <v>4500</v>
      </c>
      <c r="L544">
        <v>16</v>
      </c>
      <c r="M544">
        <v>71820</v>
      </c>
      <c r="N544">
        <v>62588.41</v>
      </c>
      <c r="O544">
        <v>9231.59</v>
      </c>
      <c r="P544" t="s">
        <v>93</v>
      </c>
      <c r="Q544" t="s">
        <v>30</v>
      </c>
      <c r="R544" t="s">
        <v>102</v>
      </c>
      <c r="S544">
        <f t="shared" si="16"/>
        <v>2025</v>
      </c>
      <c r="T544">
        <f t="shared" si="17"/>
        <v>9</v>
      </c>
    </row>
    <row r="545" spans="1:20" x14ac:dyDescent="0.3">
      <c r="A545" t="s">
        <v>657</v>
      </c>
      <c r="B545" t="s">
        <v>911</v>
      </c>
      <c r="C545" t="s">
        <v>137</v>
      </c>
      <c r="D545" t="s">
        <v>50</v>
      </c>
      <c r="E545" t="s">
        <v>24</v>
      </c>
      <c r="F545" t="s">
        <v>111</v>
      </c>
      <c r="G545" t="s">
        <v>26</v>
      </c>
      <c r="H545" t="s">
        <v>59</v>
      </c>
      <c r="I545" t="s">
        <v>60</v>
      </c>
      <c r="J545">
        <v>11</v>
      </c>
      <c r="K545">
        <v>4500</v>
      </c>
      <c r="L545">
        <v>3</v>
      </c>
      <c r="M545">
        <v>48015</v>
      </c>
      <c r="N545">
        <v>43326.42</v>
      </c>
      <c r="O545">
        <v>4688.58</v>
      </c>
      <c r="P545" t="s">
        <v>65</v>
      </c>
      <c r="Q545" t="s">
        <v>30</v>
      </c>
      <c r="R545" t="s">
        <v>39</v>
      </c>
      <c r="S545">
        <f t="shared" si="16"/>
        <v>2025</v>
      </c>
      <c r="T545">
        <f t="shared" si="17"/>
        <v>1</v>
      </c>
    </row>
    <row r="546" spans="1:20" x14ac:dyDescent="0.3">
      <c r="A546" t="s">
        <v>912</v>
      </c>
      <c r="B546" t="s">
        <v>913</v>
      </c>
      <c r="C546" t="s">
        <v>108</v>
      </c>
      <c r="D546" t="s">
        <v>43</v>
      </c>
      <c r="E546" t="s">
        <v>35</v>
      </c>
      <c r="F546" t="s">
        <v>36</v>
      </c>
      <c r="G546" t="s">
        <v>26</v>
      </c>
      <c r="H546" t="s">
        <v>53</v>
      </c>
      <c r="I546" t="s">
        <v>54</v>
      </c>
      <c r="J546">
        <v>20</v>
      </c>
      <c r="K546">
        <v>2500</v>
      </c>
      <c r="L546">
        <v>5</v>
      </c>
      <c r="M546">
        <v>47500</v>
      </c>
      <c r="N546">
        <v>34721.99</v>
      </c>
      <c r="O546">
        <v>12778.01</v>
      </c>
      <c r="P546" t="s">
        <v>72</v>
      </c>
      <c r="Q546" t="s">
        <v>47</v>
      </c>
      <c r="R546" t="s">
        <v>81</v>
      </c>
      <c r="S546">
        <f t="shared" si="16"/>
        <v>2025</v>
      </c>
      <c r="T546">
        <f t="shared" si="17"/>
        <v>4</v>
      </c>
    </row>
    <row r="547" spans="1:20" x14ac:dyDescent="0.3">
      <c r="A547" t="s">
        <v>312</v>
      </c>
      <c r="B547" t="s">
        <v>914</v>
      </c>
      <c r="C547" t="s">
        <v>42</v>
      </c>
      <c r="D547" t="s">
        <v>50</v>
      </c>
      <c r="E547" t="s">
        <v>44</v>
      </c>
      <c r="F547" t="s">
        <v>45</v>
      </c>
      <c r="G547" t="s">
        <v>26</v>
      </c>
      <c r="H547" t="s">
        <v>70</v>
      </c>
      <c r="I547" t="s">
        <v>71</v>
      </c>
      <c r="J547">
        <v>12</v>
      </c>
      <c r="K547">
        <v>600</v>
      </c>
      <c r="L547">
        <v>13</v>
      </c>
      <c r="M547">
        <v>6264</v>
      </c>
      <c r="N547">
        <v>5804.5</v>
      </c>
      <c r="O547">
        <v>459.5</v>
      </c>
      <c r="P547" t="s">
        <v>72</v>
      </c>
      <c r="Q547" t="s">
        <v>30</v>
      </c>
      <c r="R547" t="s">
        <v>39</v>
      </c>
      <c r="S547">
        <f t="shared" si="16"/>
        <v>2025</v>
      </c>
      <c r="T547">
        <f t="shared" si="17"/>
        <v>3</v>
      </c>
    </row>
    <row r="548" spans="1:20" x14ac:dyDescent="0.3">
      <c r="A548" t="s">
        <v>376</v>
      </c>
      <c r="B548" t="s">
        <v>915</v>
      </c>
      <c r="C548" t="s">
        <v>42</v>
      </c>
      <c r="D548" t="s">
        <v>23</v>
      </c>
      <c r="E548" t="s">
        <v>35</v>
      </c>
      <c r="F548" t="s">
        <v>36</v>
      </c>
      <c r="G548" t="s">
        <v>26</v>
      </c>
      <c r="H548" t="s">
        <v>80</v>
      </c>
      <c r="I548" t="s">
        <v>28</v>
      </c>
      <c r="J548">
        <v>16</v>
      </c>
      <c r="K548">
        <v>12000</v>
      </c>
      <c r="L548">
        <v>2</v>
      </c>
      <c r="M548">
        <v>188160</v>
      </c>
      <c r="N548">
        <v>172653.21</v>
      </c>
      <c r="O548">
        <v>15506.79</v>
      </c>
      <c r="P548" t="s">
        <v>38</v>
      </c>
      <c r="Q548" t="s">
        <v>47</v>
      </c>
      <c r="R548" t="s">
        <v>31</v>
      </c>
      <c r="S548">
        <f t="shared" si="16"/>
        <v>2025</v>
      </c>
      <c r="T548">
        <f t="shared" si="17"/>
        <v>12</v>
      </c>
    </row>
    <row r="549" spans="1:20" x14ac:dyDescent="0.3">
      <c r="A549" t="s">
        <v>916</v>
      </c>
      <c r="B549" t="s">
        <v>917</v>
      </c>
      <c r="C549" t="s">
        <v>68</v>
      </c>
      <c r="D549" t="s">
        <v>50</v>
      </c>
      <c r="E549" t="s">
        <v>51</v>
      </c>
      <c r="F549" t="s">
        <v>99</v>
      </c>
      <c r="G549" t="s">
        <v>26</v>
      </c>
      <c r="H549" t="s">
        <v>140</v>
      </c>
      <c r="I549" t="s">
        <v>71</v>
      </c>
      <c r="J549">
        <v>22</v>
      </c>
      <c r="K549">
        <v>900</v>
      </c>
      <c r="L549">
        <v>2</v>
      </c>
      <c r="M549">
        <v>19404</v>
      </c>
      <c r="N549">
        <v>17222.38</v>
      </c>
      <c r="O549">
        <v>2181.62</v>
      </c>
      <c r="P549" t="s">
        <v>65</v>
      </c>
      <c r="Q549" t="s">
        <v>30</v>
      </c>
      <c r="R549" t="s">
        <v>39</v>
      </c>
      <c r="S549">
        <f t="shared" si="16"/>
        <v>2025</v>
      </c>
      <c r="T549">
        <f t="shared" si="17"/>
        <v>8</v>
      </c>
    </row>
    <row r="550" spans="1:20" x14ac:dyDescent="0.3">
      <c r="A550" t="s">
        <v>429</v>
      </c>
      <c r="B550" t="s">
        <v>918</v>
      </c>
      <c r="C550" t="s">
        <v>143</v>
      </c>
      <c r="D550" t="s">
        <v>23</v>
      </c>
      <c r="E550" t="s">
        <v>24</v>
      </c>
      <c r="F550" t="s">
        <v>111</v>
      </c>
      <c r="G550" t="s">
        <v>37</v>
      </c>
      <c r="H550" t="s">
        <v>27</v>
      </c>
      <c r="I550" t="s">
        <v>28</v>
      </c>
      <c r="J550">
        <v>22</v>
      </c>
      <c r="K550">
        <v>45000</v>
      </c>
      <c r="L550">
        <v>17</v>
      </c>
      <c r="M550">
        <v>821700</v>
      </c>
      <c r="N550">
        <v>645202.49</v>
      </c>
      <c r="O550">
        <v>176497.51</v>
      </c>
      <c r="P550" t="s">
        <v>65</v>
      </c>
      <c r="Q550" t="s">
        <v>55</v>
      </c>
      <c r="R550" t="s">
        <v>61</v>
      </c>
      <c r="S550">
        <f t="shared" si="16"/>
        <v>2025</v>
      </c>
      <c r="T550">
        <f t="shared" si="17"/>
        <v>10</v>
      </c>
    </row>
    <row r="551" spans="1:20" x14ac:dyDescent="0.3">
      <c r="A551" t="s">
        <v>450</v>
      </c>
      <c r="B551" t="s">
        <v>919</v>
      </c>
      <c r="C551" t="s">
        <v>143</v>
      </c>
      <c r="D551" t="s">
        <v>23</v>
      </c>
      <c r="E551" t="s">
        <v>44</v>
      </c>
      <c r="F551" t="s">
        <v>89</v>
      </c>
      <c r="G551" t="s">
        <v>85</v>
      </c>
      <c r="H551" t="s">
        <v>53</v>
      </c>
      <c r="I551" t="s">
        <v>54</v>
      </c>
      <c r="J551">
        <v>9</v>
      </c>
      <c r="K551">
        <v>2500</v>
      </c>
      <c r="L551">
        <v>11</v>
      </c>
      <c r="M551">
        <v>20025</v>
      </c>
      <c r="N551">
        <v>17260.759999999998</v>
      </c>
      <c r="O551">
        <v>2764.24</v>
      </c>
      <c r="P551" t="s">
        <v>38</v>
      </c>
      <c r="Q551" t="s">
        <v>90</v>
      </c>
      <c r="R551" t="s">
        <v>73</v>
      </c>
      <c r="S551">
        <f t="shared" si="16"/>
        <v>2025</v>
      </c>
      <c r="T551">
        <f t="shared" si="17"/>
        <v>3</v>
      </c>
    </row>
    <row r="552" spans="1:20" x14ac:dyDescent="0.3">
      <c r="A552" t="s">
        <v>339</v>
      </c>
      <c r="B552" t="s">
        <v>920</v>
      </c>
      <c r="C552" t="s">
        <v>84</v>
      </c>
      <c r="D552" t="s">
        <v>43</v>
      </c>
      <c r="E552" t="s">
        <v>24</v>
      </c>
      <c r="F552" t="s">
        <v>69</v>
      </c>
      <c r="G552" t="s">
        <v>85</v>
      </c>
      <c r="H552" t="s">
        <v>80</v>
      </c>
      <c r="I552" t="s">
        <v>28</v>
      </c>
      <c r="J552">
        <v>15</v>
      </c>
      <c r="K552">
        <v>12000</v>
      </c>
      <c r="L552">
        <v>6</v>
      </c>
      <c r="M552">
        <v>169200</v>
      </c>
      <c r="N552">
        <v>128569.45</v>
      </c>
      <c r="O552">
        <v>40630.550000000003</v>
      </c>
      <c r="P552" t="s">
        <v>29</v>
      </c>
      <c r="Q552" t="s">
        <v>55</v>
      </c>
      <c r="R552" t="s">
        <v>123</v>
      </c>
      <c r="S552">
        <f t="shared" si="16"/>
        <v>2025</v>
      </c>
      <c r="T552">
        <f t="shared" si="17"/>
        <v>6</v>
      </c>
    </row>
    <row r="553" spans="1:20" x14ac:dyDescent="0.3">
      <c r="A553" t="s">
        <v>623</v>
      </c>
      <c r="B553" t="s">
        <v>921</v>
      </c>
      <c r="C553" t="s">
        <v>68</v>
      </c>
      <c r="D553" t="s">
        <v>50</v>
      </c>
      <c r="E553" t="s">
        <v>51</v>
      </c>
      <c r="F553" t="s">
        <v>192</v>
      </c>
      <c r="G553" t="s">
        <v>46</v>
      </c>
      <c r="H553" t="s">
        <v>27</v>
      </c>
      <c r="I553" t="s">
        <v>28</v>
      </c>
      <c r="J553">
        <v>23</v>
      </c>
      <c r="K553">
        <v>45000</v>
      </c>
      <c r="L553">
        <v>7</v>
      </c>
      <c r="M553">
        <v>962550</v>
      </c>
      <c r="N553">
        <v>829406.04</v>
      </c>
      <c r="O553">
        <v>133143.96</v>
      </c>
      <c r="P553" t="s">
        <v>29</v>
      </c>
      <c r="Q553" t="s">
        <v>55</v>
      </c>
      <c r="R553" t="s">
        <v>73</v>
      </c>
      <c r="S553">
        <f t="shared" si="16"/>
        <v>2025</v>
      </c>
      <c r="T553">
        <f t="shared" si="17"/>
        <v>2</v>
      </c>
    </row>
    <row r="554" spans="1:20" x14ac:dyDescent="0.3">
      <c r="A554" t="s">
        <v>922</v>
      </c>
      <c r="B554" t="s">
        <v>923</v>
      </c>
      <c r="C554" t="s">
        <v>68</v>
      </c>
      <c r="D554" t="s">
        <v>50</v>
      </c>
      <c r="E554" t="s">
        <v>35</v>
      </c>
      <c r="F554" t="s">
        <v>36</v>
      </c>
      <c r="G554" t="s">
        <v>37</v>
      </c>
      <c r="H554" t="s">
        <v>120</v>
      </c>
      <c r="I554" t="s">
        <v>28</v>
      </c>
      <c r="J554">
        <v>22</v>
      </c>
      <c r="K554">
        <v>15000</v>
      </c>
      <c r="L554">
        <v>10</v>
      </c>
      <c r="M554">
        <v>297000</v>
      </c>
      <c r="N554">
        <v>259967.79</v>
      </c>
      <c r="O554">
        <v>37032.21</v>
      </c>
      <c r="P554" t="s">
        <v>72</v>
      </c>
      <c r="Q554" t="s">
        <v>55</v>
      </c>
      <c r="R554" t="s">
        <v>31</v>
      </c>
      <c r="S554">
        <f t="shared" si="16"/>
        <v>2025</v>
      </c>
      <c r="T554">
        <f t="shared" si="17"/>
        <v>1</v>
      </c>
    </row>
    <row r="555" spans="1:20" x14ac:dyDescent="0.3">
      <c r="A555" t="s">
        <v>218</v>
      </c>
      <c r="B555" t="s">
        <v>924</v>
      </c>
      <c r="C555" t="s">
        <v>143</v>
      </c>
      <c r="D555" t="s">
        <v>43</v>
      </c>
      <c r="E555" t="s">
        <v>24</v>
      </c>
      <c r="F555" t="s">
        <v>69</v>
      </c>
      <c r="G555" t="s">
        <v>85</v>
      </c>
      <c r="H555" t="s">
        <v>53</v>
      </c>
      <c r="I555" t="s">
        <v>54</v>
      </c>
      <c r="J555">
        <v>11</v>
      </c>
      <c r="K555">
        <v>2500</v>
      </c>
      <c r="L555">
        <v>7</v>
      </c>
      <c r="M555">
        <v>25575</v>
      </c>
      <c r="N555">
        <v>18849.189999999999</v>
      </c>
      <c r="O555">
        <v>6725.81</v>
      </c>
      <c r="P555" t="s">
        <v>65</v>
      </c>
      <c r="Q555" t="s">
        <v>47</v>
      </c>
      <c r="R555" t="s">
        <v>86</v>
      </c>
      <c r="S555">
        <f t="shared" si="16"/>
        <v>2025</v>
      </c>
      <c r="T555">
        <f t="shared" si="17"/>
        <v>1</v>
      </c>
    </row>
    <row r="556" spans="1:20" x14ac:dyDescent="0.3">
      <c r="A556" t="s">
        <v>294</v>
      </c>
      <c r="B556" t="s">
        <v>925</v>
      </c>
      <c r="C556" t="s">
        <v>68</v>
      </c>
      <c r="D556" t="s">
        <v>43</v>
      </c>
      <c r="E556" t="s">
        <v>44</v>
      </c>
      <c r="F556" t="s">
        <v>89</v>
      </c>
      <c r="G556" t="s">
        <v>46</v>
      </c>
      <c r="H556" t="s">
        <v>27</v>
      </c>
      <c r="I556" t="s">
        <v>28</v>
      </c>
      <c r="J556">
        <v>19</v>
      </c>
      <c r="K556">
        <v>45000</v>
      </c>
      <c r="L556">
        <v>13</v>
      </c>
      <c r="M556">
        <v>743850</v>
      </c>
      <c r="N556">
        <v>674779.54</v>
      </c>
      <c r="O556">
        <v>69070.460000000006</v>
      </c>
      <c r="P556" t="s">
        <v>72</v>
      </c>
      <c r="Q556" t="s">
        <v>30</v>
      </c>
      <c r="R556" t="s">
        <v>61</v>
      </c>
      <c r="S556">
        <f t="shared" si="16"/>
        <v>2025</v>
      </c>
      <c r="T556">
        <f t="shared" si="17"/>
        <v>7</v>
      </c>
    </row>
    <row r="557" spans="1:20" x14ac:dyDescent="0.3">
      <c r="A557" t="s">
        <v>161</v>
      </c>
      <c r="B557" t="s">
        <v>926</v>
      </c>
      <c r="C557" t="s">
        <v>76</v>
      </c>
      <c r="D557" t="s">
        <v>50</v>
      </c>
      <c r="E557" t="s">
        <v>44</v>
      </c>
      <c r="F557" t="s">
        <v>89</v>
      </c>
      <c r="G557" t="s">
        <v>26</v>
      </c>
      <c r="H557" t="s">
        <v>70</v>
      </c>
      <c r="I557" t="s">
        <v>71</v>
      </c>
      <c r="J557">
        <v>19</v>
      </c>
      <c r="K557">
        <v>600</v>
      </c>
      <c r="L557">
        <v>20</v>
      </c>
      <c r="M557">
        <v>9120</v>
      </c>
      <c r="N557">
        <v>7093.57</v>
      </c>
      <c r="O557">
        <v>2026.43</v>
      </c>
      <c r="P557" t="s">
        <v>65</v>
      </c>
      <c r="Q557" t="s">
        <v>30</v>
      </c>
      <c r="R557" t="s">
        <v>81</v>
      </c>
      <c r="S557">
        <f t="shared" si="16"/>
        <v>2025</v>
      </c>
      <c r="T557">
        <f t="shared" si="17"/>
        <v>3</v>
      </c>
    </row>
    <row r="558" spans="1:20" x14ac:dyDescent="0.3">
      <c r="A558" t="s">
        <v>269</v>
      </c>
      <c r="B558" t="s">
        <v>927</v>
      </c>
      <c r="C558" t="s">
        <v>98</v>
      </c>
      <c r="D558" t="s">
        <v>23</v>
      </c>
      <c r="E558" t="s">
        <v>51</v>
      </c>
      <c r="F558" t="s">
        <v>52</v>
      </c>
      <c r="G558" t="s">
        <v>26</v>
      </c>
      <c r="H558" t="s">
        <v>132</v>
      </c>
      <c r="I558" t="s">
        <v>28</v>
      </c>
      <c r="J558">
        <v>1</v>
      </c>
      <c r="K558">
        <v>3500</v>
      </c>
      <c r="L558">
        <v>8</v>
      </c>
      <c r="M558">
        <v>3220</v>
      </c>
      <c r="N558">
        <v>2847.29</v>
      </c>
      <c r="O558">
        <v>372.71</v>
      </c>
      <c r="P558" t="s">
        <v>93</v>
      </c>
      <c r="Q558" t="s">
        <v>47</v>
      </c>
      <c r="R558" t="s">
        <v>61</v>
      </c>
      <c r="S558">
        <f t="shared" si="16"/>
        <v>2025</v>
      </c>
      <c r="T558">
        <f t="shared" si="17"/>
        <v>9</v>
      </c>
    </row>
    <row r="559" spans="1:20" x14ac:dyDescent="0.3">
      <c r="A559" t="s">
        <v>126</v>
      </c>
      <c r="B559" t="s">
        <v>928</v>
      </c>
      <c r="C559" t="s">
        <v>137</v>
      </c>
      <c r="D559" t="s">
        <v>23</v>
      </c>
      <c r="E559" t="s">
        <v>35</v>
      </c>
      <c r="F559" t="s">
        <v>36</v>
      </c>
      <c r="G559" t="s">
        <v>26</v>
      </c>
      <c r="H559" t="s">
        <v>27</v>
      </c>
      <c r="I559" t="s">
        <v>28</v>
      </c>
      <c r="J559">
        <v>19</v>
      </c>
      <c r="K559">
        <v>45000</v>
      </c>
      <c r="L559">
        <v>0</v>
      </c>
      <c r="M559">
        <v>855000</v>
      </c>
      <c r="N559">
        <v>695944.98</v>
      </c>
      <c r="O559">
        <v>159055.01999999999</v>
      </c>
      <c r="P559" t="s">
        <v>29</v>
      </c>
      <c r="Q559" t="s">
        <v>55</v>
      </c>
      <c r="R559" t="s">
        <v>39</v>
      </c>
      <c r="S559">
        <f t="shared" si="16"/>
        <v>2025</v>
      </c>
      <c r="T559">
        <f t="shared" si="17"/>
        <v>6</v>
      </c>
    </row>
    <row r="560" spans="1:20" x14ac:dyDescent="0.3">
      <c r="A560" t="s">
        <v>267</v>
      </c>
      <c r="B560" t="s">
        <v>929</v>
      </c>
      <c r="C560" t="s">
        <v>34</v>
      </c>
      <c r="D560" t="s">
        <v>43</v>
      </c>
      <c r="E560" t="s">
        <v>35</v>
      </c>
      <c r="F560" t="s">
        <v>36</v>
      </c>
      <c r="G560" t="s">
        <v>85</v>
      </c>
      <c r="H560" t="s">
        <v>59</v>
      </c>
      <c r="I560" t="s">
        <v>60</v>
      </c>
      <c r="J560">
        <v>6</v>
      </c>
      <c r="K560">
        <v>4500</v>
      </c>
      <c r="L560">
        <v>10</v>
      </c>
      <c r="M560">
        <v>24300</v>
      </c>
      <c r="N560">
        <v>20203.29</v>
      </c>
      <c r="O560">
        <v>4096.71</v>
      </c>
      <c r="P560" t="s">
        <v>65</v>
      </c>
      <c r="Q560" t="s">
        <v>30</v>
      </c>
      <c r="R560" t="s">
        <v>39</v>
      </c>
      <c r="S560">
        <f t="shared" si="16"/>
        <v>2025</v>
      </c>
      <c r="T560">
        <f t="shared" si="17"/>
        <v>9</v>
      </c>
    </row>
    <row r="561" spans="1:20" x14ac:dyDescent="0.3">
      <c r="A561" t="s">
        <v>876</v>
      </c>
      <c r="B561" t="s">
        <v>930</v>
      </c>
      <c r="C561" t="s">
        <v>34</v>
      </c>
      <c r="D561" t="s">
        <v>50</v>
      </c>
      <c r="E561" t="s">
        <v>24</v>
      </c>
      <c r="F561" t="s">
        <v>25</v>
      </c>
      <c r="G561" t="s">
        <v>37</v>
      </c>
      <c r="H561" t="s">
        <v>132</v>
      </c>
      <c r="I561" t="s">
        <v>28</v>
      </c>
      <c r="J561">
        <v>6</v>
      </c>
      <c r="K561">
        <v>3500</v>
      </c>
      <c r="L561">
        <v>16</v>
      </c>
      <c r="M561">
        <v>17640</v>
      </c>
      <c r="N561">
        <v>13404.78</v>
      </c>
      <c r="O561">
        <v>4235.22</v>
      </c>
      <c r="P561" t="s">
        <v>72</v>
      </c>
      <c r="Q561" t="s">
        <v>55</v>
      </c>
      <c r="R561" t="s">
        <v>31</v>
      </c>
      <c r="S561">
        <f t="shared" si="16"/>
        <v>2025</v>
      </c>
      <c r="T561">
        <f t="shared" si="17"/>
        <v>2</v>
      </c>
    </row>
    <row r="562" spans="1:20" x14ac:dyDescent="0.3">
      <c r="A562" t="s">
        <v>555</v>
      </c>
      <c r="B562" t="s">
        <v>931</v>
      </c>
      <c r="C562" t="s">
        <v>64</v>
      </c>
      <c r="D562" t="s">
        <v>50</v>
      </c>
      <c r="E562" t="s">
        <v>35</v>
      </c>
      <c r="F562" t="s">
        <v>36</v>
      </c>
      <c r="G562" t="s">
        <v>85</v>
      </c>
      <c r="H562" t="s">
        <v>132</v>
      </c>
      <c r="I562" t="s">
        <v>28</v>
      </c>
      <c r="J562">
        <v>6</v>
      </c>
      <c r="K562">
        <v>3500</v>
      </c>
      <c r="L562">
        <v>11</v>
      </c>
      <c r="M562">
        <v>18690</v>
      </c>
      <c r="N562">
        <v>15362.42</v>
      </c>
      <c r="O562">
        <v>3327.58</v>
      </c>
      <c r="P562" t="s">
        <v>93</v>
      </c>
      <c r="Q562" t="s">
        <v>90</v>
      </c>
      <c r="R562" t="s">
        <v>81</v>
      </c>
      <c r="S562">
        <f t="shared" si="16"/>
        <v>2025</v>
      </c>
      <c r="T562">
        <f t="shared" si="17"/>
        <v>9</v>
      </c>
    </row>
    <row r="563" spans="1:20" x14ac:dyDescent="0.3">
      <c r="A563" t="s">
        <v>932</v>
      </c>
      <c r="B563" t="s">
        <v>933</v>
      </c>
      <c r="C563" t="s">
        <v>68</v>
      </c>
      <c r="D563" t="s">
        <v>43</v>
      </c>
      <c r="E563" t="s">
        <v>44</v>
      </c>
      <c r="F563" t="s">
        <v>89</v>
      </c>
      <c r="G563" t="s">
        <v>85</v>
      </c>
      <c r="H563" t="s">
        <v>80</v>
      </c>
      <c r="I563" t="s">
        <v>28</v>
      </c>
      <c r="J563">
        <v>13</v>
      </c>
      <c r="K563">
        <v>12000</v>
      </c>
      <c r="L563">
        <v>7</v>
      </c>
      <c r="M563">
        <v>145080</v>
      </c>
      <c r="N563">
        <v>128871.78</v>
      </c>
      <c r="O563">
        <v>16208.22</v>
      </c>
      <c r="P563" t="s">
        <v>29</v>
      </c>
      <c r="Q563" t="s">
        <v>30</v>
      </c>
      <c r="R563" t="s">
        <v>86</v>
      </c>
      <c r="S563">
        <f t="shared" si="16"/>
        <v>2025</v>
      </c>
      <c r="T563">
        <f t="shared" si="17"/>
        <v>2</v>
      </c>
    </row>
    <row r="564" spans="1:20" x14ac:dyDescent="0.3">
      <c r="A564" t="s">
        <v>909</v>
      </c>
      <c r="B564" t="s">
        <v>934</v>
      </c>
      <c r="C564" t="s">
        <v>108</v>
      </c>
      <c r="D564" t="s">
        <v>23</v>
      </c>
      <c r="E564" t="s">
        <v>35</v>
      </c>
      <c r="F564" t="s">
        <v>36</v>
      </c>
      <c r="G564" t="s">
        <v>26</v>
      </c>
      <c r="H564" t="s">
        <v>27</v>
      </c>
      <c r="I564" t="s">
        <v>28</v>
      </c>
      <c r="J564">
        <v>11</v>
      </c>
      <c r="K564">
        <v>45000</v>
      </c>
      <c r="L564">
        <v>17</v>
      </c>
      <c r="M564">
        <v>410850</v>
      </c>
      <c r="N564">
        <v>355253.49</v>
      </c>
      <c r="O564">
        <v>55596.51</v>
      </c>
      <c r="P564" t="s">
        <v>38</v>
      </c>
      <c r="Q564" t="s">
        <v>30</v>
      </c>
      <c r="R564" t="s">
        <v>31</v>
      </c>
      <c r="S564">
        <f t="shared" si="16"/>
        <v>2025</v>
      </c>
      <c r="T564">
        <f t="shared" si="17"/>
        <v>9</v>
      </c>
    </row>
    <row r="565" spans="1:20" x14ac:dyDescent="0.3">
      <c r="A565" t="s">
        <v>141</v>
      </c>
      <c r="B565" t="s">
        <v>935</v>
      </c>
      <c r="C565" t="s">
        <v>42</v>
      </c>
      <c r="D565" t="s">
        <v>50</v>
      </c>
      <c r="E565" t="s">
        <v>44</v>
      </c>
      <c r="F565" t="s">
        <v>45</v>
      </c>
      <c r="G565" t="s">
        <v>85</v>
      </c>
      <c r="H565" t="s">
        <v>132</v>
      </c>
      <c r="I565" t="s">
        <v>28</v>
      </c>
      <c r="J565">
        <v>5</v>
      </c>
      <c r="K565">
        <v>3500</v>
      </c>
      <c r="L565">
        <v>19</v>
      </c>
      <c r="M565">
        <v>14175</v>
      </c>
      <c r="N565">
        <v>12893.58</v>
      </c>
      <c r="O565">
        <v>1281.42</v>
      </c>
      <c r="P565" t="s">
        <v>65</v>
      </c>
      <c r="Q565" t="s">
        <v>90</v>
      </c>
      <c r="R565" t="s">
        <v>123</v>
      </c>
      <c r="S565">
        <f t="shared" si="16"/>
        <v>2025</v>
      </c>
      <c r="T565">
        <f t="shared" si="17"/>
        <v>2</v>
      </c>
    </row>
    <row r="566" spans="1:20" x14ac:dyDescent="0.3">
      <c r="A566" t="s">
        <v>876</v>
      </c>
      <c r="B566" t="s">
        <v>936</v>
      </c>
      <c r="C566" t="s">
        <v>98</v>
      </c>
      <c r="D566" t="s">
        <v>43</v>
      </c>
      <c r="E566" t="s">
        <v>35</v>
      </c>
      <c r="F566" t="s">
        <v>36</v>
      </c>
      <c r="G566" t="s">
        <v>37</v>
      </c>
      <c r="H566" t="s">
        <v>70</v>
      </c>
      <c r="I566" t="s">
        <v>71</v>
      </c>
      <c r="J566">
        <v>7</v>
      </c>
      <c r="K566">
        <v>600</v>
      </c>
      <c r="L566">
        <v>4</v>
      </c>
      <c r="M566">
        <v>4032</v>
      </c>
      <c r="N566">
        <v>2926.1</v>
      </c>
      <c r="O566">
        <v>1105.9000000000001</v>
      </c>
      <c r="P566" t="s">
        <v>93</v>
      </c>
      <c r="Q566" t="s">
        <v>47</v>
      </c>
      <c r="R566" t="s">
        <v>73</v>
      </c>
      <c r="S566">
        <f t="shared" si="16"/>
        <v>2025</v>
      </c>
      <c r="T566">
        <f t="shared" si="17"/>
        <v>2</v>
      </c>
    </row>
    <row r="567" spans="1:20" x14ac:dyDescent="0.3">
      <c r="A567" t="s">
        <v>937</v>
      </c>
      <c r="B567" t="s">
        <v>938</v>
      </c>
      <c r="C567" t="s">
        <v>137</v>
      </c>
      <c r="D567" t="s">
        <v>23</v>
      </c>
      <c r="E567" t="s">
        <v>24</v>
      </c>
      <c r="F567" t="s">
        <v>25</v>
      </c>
      <c r="G567" t="s">
        <v>37</v>
      </c>
      <c r="H567" t="s">
        <v>140</v>
      </c>
      <c r="I567" t="s">
        <v>71</v>
      </c>
      <c r="J567">
        <v>23</v>
      </c>
      <c r="K567">
        <v>900</v>
      </c>
      <c r="L567">
        <v>20</v>
      </c>
      <c r="M567">
        <v>16560</v>
      </c>
      <c r="N567">
        <v>13539.96</v>
      </c>
      <c r="O567">
        <v>3020.04</v>
      </c>
      <c r="P567" t="s">
        <v>38</v>
      </c>
      <c r="Q567" t="s">
        <v>30</v>
      </c>
      <c r="R567" t="s">
        <v>39</v>
      </c>
      <c r="S567">
        <f t="shared" si="16"/>
        <v>2025</v>
      </c>
      <c r="T567">
        <f t="shared" si="17"/>
        <v>3</v>
      </c>
    </row>
    <row r="568" spans="1:20" x14ac:dyDescent="0.3">
      <c r="A568" t="s">
        <v>718</v>
      </c>
      <c r="B568" t="s">
        <v>939</v>
      </c>
      <c r="C568" t="s">
        <v>76</v>
      </c>
      <c r="D568" t="s">
        <v>50</v>
      </c>
      <c r="E568" t="s">
        <v>44</v>
      </c>
      <c r="F568" t="s">
        <v>45</v>
      </c>
      <c r="G568" t="s">
        <v>46</v>
      </c>
      <c r="H568" t="s">
        <v>53</v>
      </c>
      <c r="I568" t="s">
        <v>54</v>
      </c>
      <c r="J568">
        <v>10</v>
      </c>
      <c r="K568">
        <v>2500</v>
      </c>
      <c r="L568">
        <v>12</v>
      </c>
      <c r="M568">
        <v>22000</v>
      </c>
      <c r="N568">
        <v>20179.23</v>
      </c>
      <c r="O568">
        <v>1820.77</v>
      </c>
      <c r="P568" t="s">
        <v>38</v>
      </c>
      <c r="Q568" t="s">
        <v>47</v>
      </c>
      <c r="R568" t="s">
        <v>39</v>
      </c>
      <c r="S568">
        <f t="shared" si="16"/>
        <v>2025</v>
      </c>
      <c r="T568">
        <f t="shared" si="17"/>
        <v>7</v>
      </c>
    </row>
    <row r="569" spans="1:20" x14ac:dyDescent="0.3">
      <c r="A569" t="s">
        <v>940</v>
      </c>
      <c r="B569" t="s">
        <v>941</v>
      </c>
      <c r="C569" t="s">
        <v>76</v>
      </c>
      <c r="D569" t="s">
        <v>50</v>
      </c>
      <c r="E569" t="s">
        <v>35</v>
      </c>
      <c r="F569" t="s">
        <v>36</v>
      </c>
      <c r="G569" t="s">
        <v>26</v>
      </c>
      <c r="H569" t="s">
        <v>59</v>
      </c>
      <c r="I569" t="s">
        <v>60</v>
      </c>
      <c r="J569">
        <v>10</v>
      </c>
      <c r="K569">
        <v>4500</v>
      </c>
      <c r="L569">
        <v>19</v>
      </c>
      <c r="M569">
        <v>36450</v>
      </c>
      <c r="N569">
        <v>29214.95</v>
      </c>
      <c r="O569">
        <v>7235.05</v>
      </c>
      <c r="P569" t="s">
        <v>72</v>
      </c>
      <c r="Q569" t="s">
        <v>55</v>
      </c>
      <c r="R569" t="s">
        <v>73</v>
      </c>
      <c r="S569">
        <f t="shared" si="16"/>
        <v>2025</v>
      </c>
      <c r="T569">
        <f t="shared" si="17"/>
        <v>12</v>
      </c>
    </row>
    <row r="570" spans="1:20" x14ac:dyDescent="0.3">
      <c r="A570" t="s">
        <v>190</v>
      </c>
      <c r="B570" t="s">
        <v>942</v>
      </c>
      <c r="C570" t="s">
        <v>98</v>
      </c>
      <c r="D570" t="s">
        <v>50</v>
      </c>
      <c r="E570" t="s">
        <v>35</v>
      </c>
      <c r="F570" t="s">
        <v>36</v>
      </c>
      <c r="G570" t="s">
        <v>85</v>
      </c>
      <c r="H570" t="s">
        <v>27</v>
      </c>
      <c r="I570" t="s">
        <v>28</v>
      </c>
      <c r="J570">
        <v>21</v>
      </c>
      <c r="K570">
        <v>45000</v>
      </c>
      <c r="L570">
        <v>17</v>
      </c>
      <c r="M570">
        <v>784350</v>
      </c>
      <c r="N570">
        <v>606647.93999999994</v>
      </c>
      <c r="O570">
        <v>177702.06</v>
      </c>
      <c r="P570" t="s">
        <v>93</v>
      </c>
      <c r="Q570" t="s">
        <v>47</v>
      </c>
      <c r="R570" t="s">
        <v>81</v>
      </c>
      <c r="S570">
        <f t="shared" si="16"/>
        <v>2025</v>
      </c>
      <c r="T570">
        <f t="shared" si="17"/>
        <v>3</v>
      </c>
    </row>
    <row r="571" spans="1:20" x14ac:dyDescent="0.3">
      <c r="A571" t="s">
        <v>277</v>
      </c>
      <c r="B571" t="s">
        <v>943</v>
      </c>
      <c r="C571" t="s">
        <v>64</v>
      </c>
      <c r="D571" t="s">
        <v>43</v>
      </c>
      <c r="E571" t="s">
        <v>24</v>
      </c>
      <c r="F571" t="s">
        <v>111</v>
      </c>
      <c r="G571" t="s">
        <v>85</v>
      </c>
      <c r="H571" t="s">
        <v>120</v>
      </c>
      <c r="I571" t="s">
        <v>28</v>
      </c>
      <c r="J571">
        <v>13</v>
      </c>
      <c r="K571">
        <v>15000</v>
      </c>
      <c r="L571">
        <v>18</v>
      </c>
      <c r="M571">
        <v>159900</v>
      </c>
      <c r="N571">
        <v>127443.15</v>
      </c>
      <c r="O571">
        <v>32456.85</v>
      </c>
      <c r="P571" t="s">
        <v>29</v>
      </c>
      <c r="Q571" t="s">
        <v>55</v>
      </c>
      <c r="R571" t="s">
        <v>86</v>
      </c>
      <c r="S571">
        <f t="shared" si="16"/>
        <v>2025</v>
      </c>
      <c r="T571">
        <f t="shared" si="17"/>
        <v>4</v>
      </c>
    </row>
    <row r="572" spans="1:20" x14ac:dyDescent="0.3">
      <c r="A572" t="s">
        <v>799</v>
      </c>
      <c r="B572" t="s">
        <v>944</v>
      </c>
      <c r="C572" t="s">
        <v>64</v>
      </c>
      <c r="D572" t="s">
        <v>43</v>
      </c>
      <c r="E572" t="s">
        <v>44</v>
      </c>
      <c r="F572" t="s">
        <v>89</v>
      </c>
      <c r="G572" t="s">
        <v>85</v>
      </c>
      <c r="H572" t="s">
        <v>70</v>
      </c>
      <c r="I572" t="s">
        <v>71</v>
      </c>
      <c r="J572">
        <v>22</v>
      </c>
      <c r="K572">
        <v>600</v>
      </c>
      <c r="L572">
        <v>20</v>
      </c>
      <c r="M572">
        <v>10560</v>
      </c>
      <c r="N572">
        <v>9846.25</v>
      </c>
      <c r="O572">
        <v>713.75</v>
      </c>
      <c r="P572" t="s">
        <v>38</v>
      </c>
      <c r="Q572" t="s">
        <v>90</v>
      </c>
      <c r="R572" t="s">
        <v>102</v>
      </c>
      <c r="S572">
        <f t="shared" si="16"/>
        <v>2025</v>
      </c>
      <c r="T572">
        <f t="shared" si="17"/>
        <v>6</v>
      </c>
    </row>
    <row r="573" spans="1:20" x14ac:dyDescent="0.3">
      <c r="A573" t="s">
        <v>945</v>
      </c>
      <c r="B573" t="s">
        <v>946</v>
      </c>
      <c r="C573" t="s">
        <v>34</v>
      </c>
      <c r="D573" t="s">
        <v>43</v>
      </c>
      <c r="E573" t="s">
        <v>51</v>
      </c>
      <c r="F573" t="s">
        <v>52</v>
      </c>
      <c r="G573" t="s">
        <v>26</v>
      </c>
      <c r="H573" t="s">
        <v>140</v>
      </c>
      <c r="I573" t="s">
        <v>71</v>
      </c>
      <c r="J573">
        <v>1</v>
      </c>
      <c r="K573">
        <v>900</v>
      </c>
      <c r="L573">
        <v>10</v>
      </c>
      <c r="M573">
        <v>810</v>
      </c>
      <c r="N573">
        <v>684.79</v>
      </c>
      <c r="O573">
        <v>125.21</v>
      </c>
      <c r="P573" t="s">
        <v>38</v>
      </c>
      <c r="Q573" t="s">
        <v>30</v>
      </c>
      <c r="R573" t="s">
        <v>102</v>
      </c>
      <c r="S573">
        <f t="shared" si="16"/>
        <v>2025</v>
      </c>
      <c r="T573">
        <f t="shared" si="17"/>
        <v>12</v>
      </c>
    </row>
    <row r="574" spans="1:20" x14ac:dyDescent="0.3">
      <c r="A574" t="s">
        <v>505</v>
      </c>
      <c r="B574" t="s">
        <v>947</v>
      </c>
      <c r="C574" t="s">
        <v>76</v>
      </c>
      <c r="D574" t="s">
        <v>50</v>
      </c>
      <c r="E574" t="s">
        <v>44</v>
      </c>
      <c r="F574" t="s">
        <v>89</v>
      </c>
      <c r="G574" t="s">
        <v>46</v>
      </c>
      <c r="H574" t="s">
        <v>70</v>
      </c>
      <c r="I574" t="s">
        <v>71</v>
      </c>
      <c r="J574">
        <v>12</v>
      </c>
      <c r="K574">
        <v>600</v>
      </c>
      <c r="L574">
        <v>5</v>
      </c>
      <c r="M574">
        <v>6840</v>
      </c>
      <c r="N574">
        <v>5733.5</v>
      </c>
      <c r="O574">
        <v>1106.5</v>
      </c>
      <c r="P574" t="s">
        <v>72</v>
      </c>
      <c r="Q574" t="s">
        <v>90</v>
      </c>
      <c r="R574" t="s">
        <v>61</v>
      </c>
      <c r="S574">
        <f t="shared" si="16"/>
        <v>2025</v>
      </c>
      <c r="T574">
        <f t="shared" si="17"/>
        <v>11</v>
      </c>
    </row>
    <row r="575" spans="1:20" x14ac:dyDescent="0.3">
      <c r="A575" t="s">
        <v>483</v>
      </c>
      <c r="B575" t="s">
        <v>948</v>
      </c>
      <c r="C575" t="s">
        <v>64</v>
      </c>
      <c r="D575" t="s">
        <v>43</v>
      </c>
      <c r="E575" t="s">
        <v>35</v>
      </c>
      <c r="F575" t="s">
        <v>36</v>
      </c>
      <c r="G575" t="s">
        <v>46</v>
      </c>
      <c r="H575" t="s">
        <v>140</v>
      </c>
      <c r="I575" t="s">
        <v>71</v>
      </c>
      <c r="J575">
        <v>2</v>
      </c>
      <c r="K575">
        <v>900</v>
      </c>
      <c r="L575">
        <v>14</v>
      </c>
      <c r="M575">
        <v>1548</v>
      </c>
      <c r="N575">
        <v>1418.92</v>
      </c>
      <c r="O575">
        <v>129.08000000000001</v>
      </c>
      <c r="P575" t="s">
        <v>93</v>
      </c>
      <c r="Q575" t="s">
        <v>90</v>
      </c>
      <c r="R575" t="s">
        <v>102</v>
      </c>
      <c r="S575">
        <f t="shared" si="16"/>
        <v>2025</v>
      </c>
      <c r="T575">
        <f t="shared" si="17"/>
        <v>3</v>
      </c>
    </row>
    <row r="576" spans="1:20" x14ac:dyDescent="0.3">
      <c r="A576" t="s">
        <v>757</v>
      </c>
      <c r="B576" t="s">
        <v>949</v>
      </c>
      <c r="C576" t="s">
        <v>22</v>
      </c>
      <c r="D576" t="s">
        <v>23</v>
      </c>
      <c r="E576" t="s">
        <v>24</v>
      </c>
      <c r="F576" t="s">
        <v>25</v>
      </c>
      <c r="G576" t="s">
        <v>85</v>
      </c>
      <c r="H576" t="s">
        <v>27</v>
      </c>
      <c r="I576" t="s">
        <v>28</v>
      </c>
      <c r="J576">
        <v>18</v>
      </c>
      <c r="K576">
        <v>45000</v>
      </c>
      <c r="L576">
        <v>0</v>
      </c>
      <c r="M576">
        <v>810000</v>
      </c>
      <c r="N576">
        <v>623257.26</v>
      </c>
      <c r="O576">
        <v>186742.74</v>
      </c>
      <c r="P576" t="s">
        <v>29</v>
      </c>
      <c r="Q576" t="s">
        <v>30</v>
      </c>
      <c r="R576" t="s">
        <v>123</v>
      </c>
      <c r="S576">
        <f t="shared" si="16"/>
        <v>2025</v>
      </c>
      <c r="T576">
        <f t="shared" si="17"/>
        <v>4</v>
      </c>
    </row>
    <row r="577" spans="1:20" x14ac:dyDescent="0.3">
      <c r="A577" t="s">
        <v>950</v>
      </c>
      <c r="B577" t="s">
        <v>951</v>
      </c>
      <c r="C577" t="s">
        <v>143</v>
      </c>
      <c r="D577" t="s">
        <v>50</v>
      </c>
      <c r="E577" t="s">
        <v>35</v>
      </c>
      <c r="F577" t="s">
        <v>36</v>
      </c>
      <c r="G577" t="s">
        <v>26</v>
      </c>
      <c r="H577" t="s">
        <v>132</v>
      </c>
      <c r="I577" t="s">
        <v>28</v>
      </c>
      <c r="J577">
        <v>1</v>
      </c>
      <c r="K577">
        <v>3500</v>
      </c>
      <c r="L577">
        <v>7</v>
      </c>
      <c r="M577">
        <v>3255</v>
      </c>
      <c r="N577">
        <v>2879.15</v>
      </c>
      <c r="O577">
        <v>375.85</v>
      </c>
      <c r="P577" t="s">
        <v>38</v>
      </c>
      <c r="Q577" t="s">
        <v>90</v>
      </c>
      <c r="R577" t="s">
        <v>86</v>
      </c>
      <c r="S577">
        <f t="shared" si="16"/>
        <v>2025</v>
      </c>
      <c r="T577">
        <f t="shared" si="17"/>
        <v>3</v>
      </c>
    </row>
    <row r="578" spans="1:20" x14ac:dyDescent="0.3">
      <c r="A578" t="s">
        <v>227</v>
      </c>
      <c r="B578" t="s">
        <v>952</v>
      </c>
      <c r="C578" t="s">
        <v>64</v>
      </c>
      <c r="D578" t="s">
        <v>50</v>
      </c>
      <c r="E578" t="s">
        <v>51</v>
      </c>
      <c r="F578" t="s">
        <v>192</v>
      </c>
      <c r="G578" t="s">
        <v>26</v>
      </c>
      <c r="H578" t="s">
        <v>70</v>
      </c>
      <c r="I578" t="s">
        <v>71</v>
      </c>
      <c r="J578">
        <v>19</v>
      </c>
      <c r="K578">
        <v>600</v>
      </c>
      <c r="L578">
        <v>4</v>
      </c>
      <c r="M578">
        <v>10944</v>
      </c>
      <c r="N578">
        <v>8414.14</v>
      </c>
      <c r="O578">
        <v>2529.86</v>
      </c>
      <c r="P578" t="s">
        <v>38</v>
      </c>
      <c r="Q578" t="s">
        <v>55</v>
      </c>
      <c r="R578" t="s">
        <v>39</v>
      </c>
      <c r="S578">
        <f t="shared" si="16"/>
        <v>2025</v>
      </c>
      <c r="T578">
        <f t="shared" si="17"/>
        <v>10</v>
      </c>
    </row>
    <row r="579" spans="1:20" x14ac:dyDescent="0.3">
      <c r="A579" t="s">
        <v>592</v>
      </c>
      <c r="B579" t="s">
        <v>953</v>
      </c>
      <c r="C579" t="s">
        <v>84</v>
      </c>
      <c r="D579" t="s">
        <v>43</v>
      </c>
      <c r="E579" t="s">
        <v>35</v>
      </c>
      <c r="F579" t="s">
        <v>36</v>
      </c>
      <c r="G579" t="s">
        <v>37</v>
      </c>
      <c r="H579" t="s">
        <v>132</v>
      </c>
      <c r="I579" t="s">
        <v>28</v>
      </c>
      <c r="J579">
        <v>13</v>
      </c>
      <c r="K579">
        <v>3500</v>
      </c>
      <c r="L579">
        <v>10</v>
      </c>
      <c r="M579">
        <v>40950</v>
      </c>
      <c r="N579">
        <v>36354.32</v>
      </c>
      <c r="O579">
        <v>4595.68</v>
      </c>
      <c r="P579" t="s">
        <v>65</v>
      </c>
      <c r="Q579" t="s">
        <v>90</v>
      </c>
      <c r="R579" t="s">
        <v>81</v>
      </c>
      <c r="S579">
        <f t="shared" ref="S579:S642" si="18">YEAR(A579)</f>
        <v>2025</v>
      </c>
      <c r="T579">
        <f t="shared" si="17"/>
        <v>6</v>
      </c>
    </row>
    <row r="580" spans="1:20" x14ac:dyDescent="0.3">
      <c r="A580" t="s">
        <v>954</v>
      </c>
      <c r="B580" t="s">
        <v>955</v>
      </c>
      <c r="C580" t="s">
        <v>64</v>
      </c>
      <c r="D580" t="s">
        <v>23</v>
      </c>
      <c r="E580" t="s">
        <v>35</v>
      </c>
      <c r="F580" t="s">
        <v>36</v>
      </c>
      <c r="G580" t="s">
        <v>37</v>
      </c>
      <c r="H580" t="s">
        <v>53</v>
      </c>
      <c r="I580" t="s">
        <v>54</v>
      </c>
      <c r="J580">
        <v>24</v>
      </c>
      <c r="K580">
        <v>2500</v>
      </c>
      <c r="L580">
        <v>14</v>
      </c>
      <c r="M580">
        <v>51600</v>
      </c>
      <c r="N580">
        <v>44934.06</v>
      </c>
      <c r="O580">
        <v>6665.94</v>
      </c>
      <c r="P580" t="s">
        <v>65</v>
      </c>
      <c r="Q580" t="s">
        <v>30</v>
      </c>
      <c r="R580" t="s">
        <v>73</v>
      </c>
      <c r="S580">
        <f t="shared" si="18"/>
        <v>2025</v>
      </c>
      <c r="T580">
        <f t="shared" ref="T580:T643" si="19">MONTH(A580)</f>
        <v>10</v>
      </c>
    </row>
    <row r="581" spans="1:20" x14ac:dyDescent="0.3">
      <c r="A581" t="s">
        <v>112</v>
      </c>
      <c r="B581" t="s">
        <v>956</v>
      </c>
      <c r="C581" t="s">
        <v>143</v>
      </c>
      <c r="D581" t="s">
        <v>23</v>
      </c>
      <c r="E581" t="s">
        <v>44</v>
      </c>
      <c r="F581" t="s">
        <v>89</v>
      </c>
      <c r="G581" t="s">
        <v>85</v>
      </c>
      <c r="H581" t="s">
        <v>27</v>
      </c>
      <c r="I581" t="s">
        <v>28</v>
      </c>
      <c r="J581">
        <v>9</v>
      </c>
      <c r="K581">
        <v>45000</v>
      </c>
      <c r="L581">
        <v>5</v>
      </c>
      <c r="M581">
        <v>384750</v>
      </c>
      <c r="N581">
        <v>297671.21000000002</v>
      </c>
      <c r="O581">
        <v>87078.79</v>
      </c>
      <c r="P581" t="s">
        <v>65</v>
      </c>
      <c r="Q581" t="s">
        <v>30</v>
      </c>
      <c r="R581" t="s">
        <v>123</v>
      </c>
      <c r="S581">
        <f t="shared" si="18"/>
        <v>2025</v>
      </c>
      <c r="T581">
        <f t="shared" si="19"/>
        <v>5</v>
      </c>
    </row>
    <row r="582" spans="1:20" x14ac:dyDescent="0.3">
      <c r="A582" t="s">
        <v>708</v>
      </c>
      <c r="B582" t="s">
        <v>957</v>
      </c>
      <c r="C582" t="s">
        <v>108</v>
      </c>
      <c r="D582" t="s">
        <v>23</v>
      </c>
      <c r="E582" t="s">
        <v>44</v>
      </c>
      <c r="F582" t="s">
        <v>89</v>
      </c>
      <c r="G582" t="s">
        <v>85</v>
      </c>
      <c r="H582" t="s">
        <v>53</v>
      </c>
      <c r="I582" t="s">
        <v>54</v>
      </c>
      <c r="J582">
        <v>2</v>
      </c>
      <c r="K582">
        <v>2500</v>
      </c>
      <c r="L582">
        <v>10</v>
      </c>
      <c r="M582">
        <v>4500</v>
      </c>
      <c r="N582">
        <v>3840.31</v>
      </c>
      <c r="O582">
        <v>659.69</v>
      </c>
      <c r="P582" t="s">
        <v>29</v>
      </c>
      <c r="Q582" t="s">
        <v>47</v>
      </c>
      <c r="R582" t="s">
        <v>39</v>
      </c>
      <c r="S582">
        <f t="shared" si="18"/>
        <v>2025</v>
      </c>
      <c r="T582">
        <f t="shared" si="19"/>
        <v>4</v>
      </c>
    </row>
    <row r="583" spans="1:20" x14ac:dyDescent="0.3">
      <c r="A583" t="s">
        <v>597</v>
      </c>
      <c r="B583" t="s">
        <v>958</v>
      </c>
      <c r="C583" t="s">
        <v>42</v>
      </c>
      <c r="D583" t="s">
        <v>23</v>
      </c>
      <c r="E583" t="s">
        <v>24</v>
      </c>
      <c r="F583" t="s">
        <v>25</v>
      </c>
      <c r="G583" t="s">
        <v>46</v>
      </c>
      <c r="H583" t="s">
        <v>140</v>
      </c>
      <c r="I583" t="s">
        <v>71</v>
      </c>
      <c r="J583">
        <v>1</v>
      </c>
      <c r="K583">
        <v>900</v>
      </c>
      <c r="L583">
        <v>3</v>
      </c>
      <c r="M583">
        <v>873</v>
      </c>
      <c r="N583">
        <v>814.18</v>
      </c>
      <c r="O583">
        <v>58.82</v>
      </c>
      <c r="P583" t="s">
        <v>29</v>
      </c>
      <c r="Q583" t="s">
        <v>55</v>
      </c>
      <c r="R583" t="s">
        <v>81</v>
      </c>
      <c r="S583">
        <f t="shared" si="18"/>
        <v>2025</v>
      </c>
      <c r="T583">
        <f t="shared" si="19"/>
        <v>8</v>
      </c>
    </row>
    <row r="584" spans="1:20" x14ac:dyDescent="0.3">
      <c r="A584" t="s">
        <v>959</v>
      </c>
      <c r="B584" t="s">
        <v>960</v>
      </c>
      <c r="C584" t="s">
        <v>58</v>
      </c>
      <c r="D584" t="s">
        <v>50</v>
      </c>
      <c r="E584" t="s">
        <v>35</v>
      </c>
      <c r="F584" t="s">
        <v>36</v>
      </c>
      <c r="G584" t="s">
        <v>37</v>
      </c>
      <c r="H584" t="s">
        <v>59</v>
      </c>
      <c r="I584" t="s">
        <v>60</v>
      </c>
      <c r="J584">
        <v>8</v>
      </c>
      <c r="K584">
        <v>4500</v>
      </c>
      <c r="L584">
        <v>9</v>
      </c>
      <c r="M584">
        <v>32760</v>
      </c>
      <c r="N584">
        <v>30457.78</v>
      </c>
      <c r="O584">
        <v>2302.2199999999998</v>
      </c>
      <c r="P584" t="s">
        <v>93</v>
      </c>
      <c r="Q584" t="s">
        <v>30</v>
      </c>
      <c r="R584" t="s">
        <v>31</v>
      </c>
      <c r="S584">
        <f t="shared" si="18"/>
        <v>2025</v>
      </c>
      <c r="T584">
        <f t="shared" si="19"/>
        <v>5</v>
      </c>
    </row>
    <row r="585" spans="1:20" x14ac:dyDescent="0.3">
      <c r="A585" t="s">
        <v>961</v>
      </c>
      <c r="B585" t="s">
        <v>962</v>
      </c>
      <c r="C585" t="s">
        <v>34</v>
      </c>
      <c r="D585" t="s">
        <v>23</v>
      </c>
      <c r="E585" t="s">
        <v>51</v>
      </c>
      <c r="F585" t="s">
        <v>192</v>
      </c>
      <c r="G585" t="s">
        <v>46</v>
      </c>
      <c r="H585" t="s">
        <v>132</v>
      </c>
      <c r="I585" t="s">
        <v>28</v>
      </c>
      <c r="J585">
        <v>7</v>
      </c>
      <c r="K585">
        <v>3500</v>
      </c>
      <c r="L585">
        <v>12</v>
      </c>
      <c r="M585">
        <v>21560</v>
      </c>
      <c r="N585">
        <v>19192.38</v>
      </c>
      <c r="O585">
        <v>2367.62</v>
      </c>
      <c r="P585" t="s">
        <v>72</v>
      </c>
      <c r="Q585" t="s">
        <v>47</v>
      </c>
      <c r="R585" t="s">
        <v>123</v>
      </c>
      <c r="S585">
        <f t="shared" si="18"/>
        <v>2025</v>
      </c>
      <c r="T585">
        <f t="shared" si="19"/>
        <v>11</v>
      </c>
    </row>
    <row r="586" spans="1:20" x14ac:dyDescent="0.3">
      <c r="A586" t="s">
        <v>963</v>
      </c>
      <c r="B586" t="s">
        <v>964</v>
      </c>
      <c r="C586" t="s">
        <v>68</v>
      </c>
      <c r="D586" t="s">
        <v>43</v>
      </c>
      <c r="E586" t="s">
        <v>44</v>
      </c>
      <c r="F586" t="s">
        <v>45</v>
      </c>
      <c r="G586" t="s">
        <v>26</v>
      </c>
      <c r="H586" t="s">
        <v>70</v>
      </c>
      <c r="I586" t="s">
        <v>71</v>
      </c>
      <c r="J586">
        <v>4</v>
      </c>
      <c r="K586">
        <v>600</v>
      </c>
      <c r="L586">
        <v>11</v>
      </c>
      <c r="M586">
        <v>2136</v>
      </c>
      <c r="N586">
        <v>1691.06</v>
      </c>
      <c r="O586">
        <v>444.94</v>
      </c>
      <c r="P586" t="s">
        <v>72</v>
      </c>
      <c r="Q586" t="s">
        <v>90</v>
      </c>
      <c r="R586" t="s">
        <v>31</v>
      </c>
      <c r="S586">
        <f t="shared" si="18"/>
        <v>2025</v>
      </c>
      <c r="T586">
        <f t="shared" si="19"/>
        <v>12</v>
      </c>
    </row>
    <row r="587" spans="1:20" x14ac:dyDescent="0.3">
      <c r="A587" t="s">
        <v>965</v>
      </c>
      <c r="B587" t="s">
        <v>966</v>
      </c>
      <c r="C587" t="s">
        <v>34</v>
      </c>
      <c r="D587" t="s">
        <v>23</v>
      </c>
      <c r="E587" t="s">
        <v>35</v>
      </c>
      <c r="F587" t="s">
        <v>36</v>
      </c>
      <c r="G587" t="s">
        <v>37</v>
      </c>
      <c r="H587" t="s">
        <v>80</v>
      </c>
      <c r="I587" t="s">
        <v>28</v>
      </c>
      <c r="J587">
        <v>10</v>
      </c>
      <c r="K587">
        <v>12000</v>
      </c>
      <c r="L587">
        <v>10</v>
      </c>
      <c r="M587">
        <v>108000</v>
      </c>
      <c r="N587">
        <v>90551.19</v>
      </c>
      <c r="O587">
        <v>17448.810000000001</v>
      </c>
      <c r="P587" t="s">
        <v>38</v>
      </c>
      <c r="Q587" t="s">
        <v>55</v>
      </c>
      <c r="R587" t="s">
        <v>86</v>
      </c>
      <c r="S587">
        <f t="shared" si="18"/>
        <v>2025</v>
      </c>
      <c r="T587">
        <f t="shared" si="19"/>
        <v>7</v>
      </c>
    </row>
    <row r="588" spans="1:20" x14ac:dyDescent="0.3">
      <c r="A588" t="s">
        <v>967</v>
      </c>
      <c r="B588" t="s">
        <v>968</v>
      </c>
      <c r="C588" t="s">
        <v>84</v>
      </c>
      <c r="D588" t="s">
        <v>50</v>
      </c>
      <c r="E588" t="s">
        <v>51</v>
      </c>
      <c r="F588" t="s">
        <v>192</v>
      </c>
      <c r="G588" t="s">
        <v>26</v>
      </c>
      <c r="H588" t="s">
        <v>27</v>
      </c>
      <c r="I588" t="s">
        <v>28</v>
      </c>
      <c r="J588">
        <v>18</v>
      </c>
      <c r="K588">
        <v>45000</v>
      </c>
      <c r="L588">
        <v>0</v>
      </c>
      <c r="M588">
        <v>810000</v>
      </c>
      <c r="N588">
        <v>755193.95</v>
      </c>
      <c r="O588">
        <v>54806.05</v>
      </c>
      <c r="P588" t="s">
        <v>38</v>
      </c>
      <c r="Q588" t="s">
        <v>90</v>
      </c>
      <c r="R588" t="s">
        <v>102</v>
      </c>
      <c r="S588">
        <f t="shared" si="18"/>
        <v>2025</v>
      </c>
      <c r="T588">
        <f t="shared" si="19"/>
        <v>6</v>
      </c>
    </row>
    <row r="589" spans="1:20" x14ac:dyDescent="0.3">
      <c r="A589" t="s">
        <v>494</v>
      </c>
      <c r="B589" t="s">
        <v>969</v>
      </c>
      <c r="C589" t="s">
        <v>76</v>
      </c>
      <c r="D589" t="s">
        <v>43</v>
      </c>
      <c r="E589" t="s">
        <v>24</v>
      </c>
      <c r="F589" t="s">
        <v>111</v>
      </c>
      <c r="G589" t="s">
        <v>26</v>
      </c>
      <c r="H589" t="s">
        <v>80</v>
      </c>
      <c r="I589" t="s">
        <v>28</v>
      </c>
      <c r="J589">
        <v>1</v>
      </c>
      <c r="K589">
        <v>12000</v>
      </c>
      <c r="L589">
        <v>6</v>
      </c>
      <c r="M589">
        <v>11280</v>
      </c>
      <c r="N589">
        <v>9427.2999999999993</v>
      </c>
      <c r="O589">
        <v>1852.7</v>
      </c>
      <c r="P589" t="s">
        <v>29</v>
      </c>
      <c r="Q589" t="s">
        <v>47</v>
      </c>
      <c r="R589" t="s">
        <v>102</v>
      </c>
      <c r="S589">
        <f t="shared" si="18"/>
        <v>2025</v>
      </c>
      <c r="T589">
        <f t="shared" si="19"/>
        <v>7</v>
      </c>
    </row>
    <row r="590" spans="1:20" x14ac:dyDescent="0.3">
      <c r="A590" t="s">
        <v>940</v>
      </c>
      <c r="B590" t="s">
        <v>970</v>
      </c>
      <c r="C590" t="s">
        <v>68</v>
      </c>
      <c r="D590" t="s">
        <v>23</v>
      </c>
      <c r="E590" t="s">
        <v>24</v>
      </c>
      <c r="F590" t="s">
        <v>25</v>
      </c>
      <c r="G590" t="s">
        <v>26</v>
      </c>
      <c r="H590" t="s">
        <v>132</v>
      </c>
      <c r="I590" t="s">
        <v>28</v>
      </c>
      <c r="J590">
        <v>2</v>
      </c>
      <c r="K590">
        <v>3500</v>
      </c>
      <c r="L590">
        <v>11</v>
      </c>
      <c r="M590">
        <v>6230</v>
      </c>
      <c r="N590">
        <v>4492.47</v>
      </c>
      <c r="O590">
        <v>1737.53</v>
      </c>
      <c r="P590" t="s">
        <v>29</v>
      </c>
      <c r="Q590" t="s">
        <v>47</v>
      </c>
      <c r="R590" t="s">
        <v>86</v>
      </c>
      <c r="S590">
        <f t="shared" si="18"/>
        <v>2025</v>
      </c>
      <c r="T590">
        <f t="shared" si="19"/>
        <v>12</v>
      </c>
    </row>
    <row r="591" spans="1:20" x14ac:dyDescent="0.3">
      <c r="A591" t="s">
        <v>557</v>
      </c>
      <c r="B591" t="s">
        <v>971</v>
      </c>
      <c r="C591" t="s">
        <v>108</v>
      </c>
      <c r="D591" t="s">
        <v>43</v>
      </c>
      <c r="E591" t="s">
        <v>51</v>
      </c>
      <c r="F591" t="s">
        <v>99</v>
      </c>
      <c r="G591" t="s">
        <v>26</v>
      </c>
      <c r="H591" t="s">
        <v>53</v>
      </c>
      <c r="I591" t="s">
        <v>54</v>
      </c>
      <c r="J591">
        <v>6</v>
      </c>
      <c r="K591">
        <v>2500</v>
      </c>
      <c r="L591">
        <v>9</v>
      </c>
      <c r="M591">
        <v>13650</v>
      </c>
      <c r="N591">
        <v>9883.5</v>
      </c>
      <c r="O591">
        <v>3766.5</v>
      </c>
      <c r="P591" t="s">
        <v>65</v>
      </c>
      <c r="Q591" t="s">
        <v>90</v>
      </c>
      <c r="R591" t="s">
        <v>61</v>
      </c>
      <c r="S591">
        <f t="shared" si="18"/>
        <v>2025</v>
      </c>
      <c r="T591">
        <f t="shared" si="19"/>
        <v>1</v>
      </c>
    </row>
    <row r="592" spans="1:20" x14ac:dyDescent="0.3">
      <c r="A592" t="s">
        <v>972</v>
      </c>
      <c r="B592" t="s">
        <v>973</v>
      </c>
      <c r="C592" t="s">
        <v>34</v>
      </c>
      <c r="D592" t="s">
        <v>50</v>
      </c>
      <c r="E592" t="s">
        <v>24</v>
      </c>
      <c r="F592" t="s">
        <v>111</v>
      </c>
      <c r="G592" t="s">
        <v>85</v>
      </c>
      <c r="H592" t="s">
        <v>53</v>
      </c>
      <c r="I592" t="s">
        <v>54</v>
      </c>
      <c r="J592">
        <v>1</v>
      </c>
      <c r="K592">
        <v>2500</v>
      </c>
      <c r="L592">
        <v>2</v>
      </c>
      <c r="M592">
        <v>2450</v>
      </c>
      <c r="N592">
        <v>2027.03</v>
      </c>
      <c r="O592">
        <v>422.97</v>
      </c>
      <c r="P592" t="s">
        <v>29</v>
      </c>
      <c r="Q592" t="s">
        <v>90</v>
      </c>
      <c r="R592" t="s">
        <v>31</v>
      </c>
      <c r="S592">
        <f t="shared" si="18"/>
        <v>2025</v>
      </c>
      <c r="T592">
        <f t="shared" si="19"/>
        <v>8</v>
      </c>
    </row>
    <row r="593" spans="1:20" x14ac:dyDescent="0.3">
      <c r="A593" t="s">
        <v>638</v>
      </c>
      <c r="B593" t="s">
        <v>974</v>
      </c>
      <c r="C593" t="s">
        <v>34</v>
      </c>
      <c r="D593" t="s">
        <v>50</v>
      </c>
      <c r="E593" t="s">
        <v>35</v>
      </c>
      <c r="F593" t="s">
        <v>36</v>
      </c>
      <c r="G593" t="s">
        <v>85</v>
      </c>
      <c r="H593" t="s">
        <v>80</v>
      </c>
      <c r="I593" t="s">
        <v>28</v>
      </c>
      <c r="J593">
        <v>20</v>
      </c>
      <c r="K593">
        <v>12000</v>
      </c>
      <c r="L593">
        <v>10</v>
      </c>
      <c r="M593">
        <v>216000</v>
      </c>
      <c r="N593">
        <v>159546.20000000001</v>
      </c>
      <c r="O593">
        <v>56453.8</v>
      </c>
      <c r="P593" t="s">
        <v>38</v>
      </c>
      <c r="Q593" t="s">
        <v>55</v>
      </c>
      <c r="R593" t="s">
        <v>61</v>
      </c>
      <c r="S593">
        <f t="shared" si="18"/>
        <v>2025</v>
      </c>
      <c r="T593">
        <f t="shared" si="19"/>
        <v>2</v>
      </c>
    </row>
    <row r="594" spans="1:20" x14ac:dyDescent="0.3">
      <c r="A594" t="s">
        <v>922</v>
      </c>
      <c r="B594" t="s">
        <v>975</v>
      </c>
      <c r="C594" t="s">
        <v>137</v>
      </c>
      <c r="D594" t="s">
        <v>43</v>
      </c>
      <c r="E594" t="s">
        <v>24</v>
      </c>
      <c r="F594" t="s">
        <v>111</v>
      </c>
      <c r="G594" t="s">
        <v>37</v>
      </c>
      <c r="H594" t="s">
        <v>80</v>
      </c>
      <c r="I594" t="s">
        <v>28</v>
      </c>
      <c r="J594">
        <v>21</v>
      </c>
      <c r="K594">
        <v>12000</v>
      </c>
      <c r="L594">
        <v>17</v>
      </c>
      <c r="M594">
        <v>209160</v>
      </c>
      <c r="N594">
        <v>155261.85999999999</v>
      </c>
      <c r="O594">
        <v>53898.14</v>
      </c>
      <c r="P594" t="s">
        <v>29</v>
      </c>
      <c r="Q594" t="s">
        <v>90</v>
      </c>
      <c r="R594" t="s">
        <v>39</v>
      </c>
      <c r="S594">
        <f t="shared" si="18"/>
        <v>2025</v>
      </c>
      <c r="T594">
        <f t="shared" si="19"/>
        <v>1</v>
      </c>
    </row>
    <row r="595" spans="1:20" x14ac:dyDescent="0.3">
      <c r="A595" t="s">
        <v>615</v>
      </c>
      <c r="B595" t="s">
        <v>976</v>
      </c>
      <c r="C595" t="s">
        <v>108</v>
      </c>
      <c r="D595" t="s">
        <v>23</v>
      </c>
      <c r="E595" t="s">
        <v>51</v>
      </c>
      <c r="F595" t="s">
        <v>99</v>
      </c>
      <c r="G595" t="s">
        <v>85</v>
      </c>
      <c r="H595" t="s">
        <v>70</v>
      </c>
      <c r="I595" t="s">
        <v>71</v>
      </c>
      <c r="J595">
        <v>12</v>
      </c>
      <c r="K595">
        <v>600</v>
      </c>
      <c r="L595">
        <v>8</v>
      </c>
      <c r="M595">
        <v>6624</v>
      </c>
      <c r="N595">
        <v>5094.62</v>
      </c>
      <c r="O595">
        <v>1529.38</v>
      </c>
      <c r="P595" t="s">
        <v>65</v>
      </c>
      <c r="Q595" t="s">
        <v>30</v>
      </c>
      <c r="R595" t="s">
        <v>31</v>
      </c>
      <c r="S595">
        <f t="shared" si="18"/>
        <v>2025</v>
      </c>
      <c r="T595">
        <f t="shared" si="19"/>
        <v>2</v>
      </c>
    </row>
    <row r="596" spans="1:20" x14ac:dyDescent="0.3">
      <c r="A596" t="s">
        <v>765</v>
      </c>
      <c r="B596" t="s">
        <v>977</v>
      </c>
      <c r="C596" t="s">
        <v>58</v>
      </c>
      <c r="D596" t="s">
        <v>43</v>
      </c>
      <c r="E596" t="s">
        <v>35</v>
      </c>
      <c r="F596" t="s">
        <v>36</v>
      </c>
      <c r="G596" t="s">
        <v>46</v>
      </c>
      <c r="H596" t="s">
        <v>80</v>
      </c>
      <c r="I596" t="s">
        <v>28</v>
      </c>
      <c r="J596">
        <v>13</v>
      </c>
      <c r="K596">
        <v>12000</v>
      </c>
      <c r="L596">
        <v>1</v>
      </c>
      <c r="M596">
        <v>154440</v>
      </c>
      <c r="N596">
        <v>135636.91</v>
      </c>
      <c r="O596">
        <v>18803.09</v>
      </c>
      <c r="P596" t="s">
        <v>38</v>
      </c>
      <c r="Q596" t="s">
        <v>30</v>
      </c>
      <c r="R596" t="s">
        <v>81</v>
      </c>
      <c r="S596">
        <f t="shared" si="18"/>
        <v>2025</v>
      </c>
      <c r="T596">
        <f t="shared" si="19"/>
        <v>3</v>
      </c>
    </row>
    <row r="597" spans="1:20" x14ac:dyDescent="0.3">
      <c r="A597" t="s">
        <v>978</v>
      </c>
      <c r="B597" t="s">
        <v>979</v>
      </c>
      <c r="C597" t="s">
        <v>108</v>
      </c>
      <c r="D597" t="s">
        <v>43</v>
      </c>
      <c r="E597" t="s">
        <v>44</v>
      </c>
      <c r="F597" t="s">
        <v>89</v>
      </c>
      <c r="G597" t="s">
        <v>85</v>
      </c>
      <c r="H597" t="s">
        <v>120</v>
      </c>
      <c r="I597" t="s">
        <v>28</v>
      </c>
      <c r="J597">
        <v>14</v>
      </c>
      <c r="K597">
        <v>15000</v>
      </c>
      <c r="L597">
        <v>12</v>
      </c>
      <c r="M597">
        <v>184800</v>
      </c>
      <c r="N597">
        <v>149492.39000000001</v>
      </c>
      <c r="O597">
        <v>35307.61</v>
      </c>
      <c r="P597" t="s">
        <v>29</v>
      </c>
      <c r="Q597" t="s">
        <v>30</v>
      </c>
      <c r="R597" t="s">
        <v>102</v>
      </c>
      <c r="S597">
        <f t="shared" si="18"/>
        <v>2025</v>
      </c>
      <c r="T597">
        <f t="shared" si="19"/>
        <v>1</v>
      </c>
    </row>
    <row r="598" spans="1:20" x14ac:dyDescent="0.3">
      <c r="A598" t="s">
        <v>627</v>
      </c>
      <c r="B598" t="s">
        <v>980</v>
      </c>
      <c r="C598" t="s">
        <v>68</v>
      </c>
      <c r="D598" t="s">
        <v>43</v>
      </c>
      <c r="E598" t="s">
        <v>44</v>
      </c>
      <c r="F598" t="s">
        <v>45</v>
      </c>
      <c r="G598" t="s">
        <v>26</v>
      </c>
      <c r="H598" t="s">
        <v>120</v>
      </c>
      <c r="I598" t="s">
        <v>28</v>
      </c>
      <c r="J598">
        <v>4</v>
      </c>
      <c r="K598">
        <v>15000</v>
      </c>
      <c r="L598">
        <v>9</v>
      </c>
      <c r="M598">
        <v>54600</v>
      </c>
      <c r="N598">
        <v>43338.16</v>
      </c>
      <c r="O598">
        <v>11261.84</v>
      </c>
      <c r="P598" t="s">
        <v>29</v>
      </c>
      <c r="Q598" t="s">
        <v>55</v>
      </c>
      <c r="R598" t="s">
        <v>123</v>
      </c>
      <c r="S598">
        <f t="shared" si="18"/>
        <v>2025</v>
      </c>
      <c r="T598">
        <f t="shared" si="19"/>
        <v>1</v>
      </c>
    </row>
    <row r="599" spans="1:20" x14ac:dyDescent="0.3">
      <c r="A599" t="s">
        <v>662</v>
      </c>
      <c r="B599" t="s">
        <v>981</v>
      </c>
      <c r="C599" t="s">
        <v>58</v>
      </c>
      <c r="D599" t="s">
        <v>23</v>
      </c>
      <c r="E599" t="s">
        <v>35</v>
      </c>
      <c r="F599" t="s">
        <v>36</v>
      </c>
      <c r="G599" t="s">
        <v>85</v>
      </c>
      <c r="H599" t="s">
        <v>27</v>
      </c>
      <c r="I599" t="s">
        <v>28</v>
      </c>
      <c r="J599">
        <v>22</v>
      </c>
      <c r="K599">
        <v>45000</v>
      </c>
      <c r="L599">
        <v>7</v>
      </c>
      <c r="M599">
        <v>920700</v>
      </c>
      <c r="N599">
        <v>704239.93</v>
      </c>
      <c r="O599">
        <v>216460.07</v>
      </c>
      <c r="P599" t="s">
        <v>72</v>
      </c>
      <c r="Q599" t="s">
        <v>30</v>
      </c>
      <c r="R599" t="s">
        <v>123</v>
      </c>
      <c r="S599">
        <f t="shared" si="18"/>
        <v>2025</v>
      </c>
      <c r="T599">
        <f t="shared" si="19"/>
        <v>4</v>
      </c>
    </row>
    <row r="600" spans="1:20" x14ac:dyDescent="0.3">
      <c r="A600" t="s">
        <v>339</v>
      </c>
      <c r="B600" t="s">
        <v>982</v>
      </c>
      <c r="C600" t="s">
        <v>58</v>
      </c>
      <c r="D600" t="s">
        <v>43</v>
      </c>
      <c r="E600" t="s">
        <v>51</v>
      </c>
      <c r="F600" t="s">
        <v>99</v>
      </c>
      <c r="G600" t="s">
        <v>37</v>
      </c>
      <c r="H600" t="s">
        <v>70</v>
      </c>
      <c r="I600" t="s">
        <v>71</v>
      </c>
      <c r="J600">
        <v>14</v>
      </c>
      <c r="K600">
        <v>600</v>
      </c>
      <c r="L600">
        <v>4</v>
      </c>
      <c r="M600">
        <v>8064</v>
      </c>
      <c r="N600">
        <v>6085.77</v>
      </c>
      <c r="O600">
        <v>1978.23</v>
      </c>
      <c r="P600" t="s">
        <v>65</v>
      </c>
      <c r="Q600" t="s">
        <v>55</v>
      </c>
      <c r="R600" t="s">
        <v>73</v>
      </c>
      <c r="S600">
        <f t="shared" si="18"/>
        <v>2025</v>
      </c>
      <c r="T600">
        <f t="shared" si="19"/>
        <v>6</v>
      </c>
    </row>
    <row r="601" spans="1:20" x14ac:dyDescent="0.3">
      <c r="A601" t="s">
        <v>429</v>
      </c>
      <c r="B601" t="s">
        <v>983</v>
      </c>
      <c r="C601" t="s">
        <v>76</v>
      </c>
      <c r="D601" t="s">
        <v>23</v>
      </c>
      <c r="E601" t="s">
        <v>44</v>
      </c>
      <c r="F601" t="s">
        <v>89</v>
      </c>
      <c r="G601" t="s">
        <v>26</v>
      </c>
      <c r="H601" t="s">
        <v>80</v>
      </c>
      <c r="I601" t="s">
        <v>28</v>
      </c>
      <c r="J601">
        <v>12</v>
      </c>
      <c r="K601">
        <v>12000</v>
      </c>
      <c r="L601">
        <v>4</v>
      </c>
      <c r="M601">
        <v>138240</v>
      </c>
      <c r="N601">
        <v>109973.33</v>
      </c>
      <c r="O601">
        <v>28266.67</v>
      </c>
      <c r="P601" t="s">
        <v>38</v>
      </c>
      <c r="Q601" t="s">
        <v>90</v>
      </c>
      <c r="R601" t="s">
        <v>86</v>
      </c>
      <c r="S601">
        <f t="shared" si="18"/>
        <v>2025</v>
      </c>
      <c r="T601">
        <f t="shared" si="19"/>
        <v>10</v>
      </c>
    </row>
    <row r="602" spans="1:20" x14ac:dyDescent="0.3">
      <c r="A602" t="s">
        <v>961</v>
      </c>
      <c r="B602" t="s">
        <v>984</v>
      </c>
      <c r="C602" t="s">
        <v>64</v>
      </c>
      <c r="D602" t="s">
        <v>23</v>
      </c>
      <c r="E602" t="s">
        <v>44</v>
      </c>
      <c r="F602" t="s">
        <v>45</v>
      </c>
      <c r="G602" t="s">
        <v>26</v>
      </c>
      <c r="H602" t="s">
        <v>120</v>
      </c>
      <c r="I602" t="s">
        <v>28</v>
      </c>
      <c r="J602">
        <v>1</v>
      </c>
      <c r="K602">
        <v>15000</v>
      </c>
      <c r="L602">
        <v>8</v>
      </c>
      <c r="M602">
        <v>13800</v>
      </c>
      <c r="N602">
        <v>11904.52</v>
      </c>
      <c r="O602">
        <v>1895.48</v>
      </c>
      <c r="P602" t="s">
        <v>38</v>
      </c>
      <c r="Q602" t="s">
        <v>90</v>
      </c>
      <c r="R602" t="s">
        <v>81</v>
      </c>
      <c r="S602">
        <f t="shared" si="18"/>
        <v>2025</v>
      </c>
      <c r="T602">
        <f t="shared" si="19"/>
        <v>11</v>
      </c>
    </row>
    <row r="603" spans="1:20" x14ac:dyDescent="0.3">
      <c r="A603" t="s">
        <v>199</v>
      </c>
      <c r="B603" t="s">
        <v>985</v>
      </c>
      <c r="C603" t="s">
        <v>98</v>
      </c>
      <c r="D603" t="s">
        <v>43</v>
      </c>
      <c r="E603" t="s">
        <v>35</v>
      </c>
      <c r="F603" t="s">
        <v>36</v>
      </c>
      <c r="G603" t="s">
        <v>26</v>
      </c>
      <c r="H603" t="s">
        <v>120</v>
      </c>
      <c r="I603" t="s">
        <v>28</v>
      </c>
      <c r="J603">
        <v>25</v>
      </c>
      <c r="K603">
        <v>15000</v>
      </c>
      <c r="L603">
        <v>8</v>
      </c>
      <c r="M603">
        <v>345000</v>
      </c>
      <c r="N603">
        <v>303828.18</v>
      </c>
      <c r="O603">
        <v>41171.82</v>
      </c>
      <c r="P603" t="s">
        <v>29</v>
      </c>
      <c r="Q603" t="s">
        <v>90</v>
      </c>
      <c r="R603" t="s">
        <v>86</v>
      </c>
      <c r="S603">
        <f t="shared" si="18"/>
        <v>2025</v>
      </c>
      <c r="T603">
        <f t="shared" si="19"/>
        <v>5</v>
      </c>
    </row>
    <row r="604" spans="1:20" x14ac:dyDescent="0.3">
      <c r="A604" t="s">
        <v>986</v>
      </c>
      <c r="B604" t="s">
        <v>987</v>
      </c>
      <c r="C604" t="s">
        <v>34</v>
      </c>
      <c r="D604" t="s">
        <v>43</v>
      </c>
      <c r="E604" t="s">
        <v>24</v>
      </c>
      <c r="F604" t="s">
        <v>25</v>
      </c>
      <c r="G604" t="s">
        <v>26</v>
      </c>
      <c r="H604" t="s">
        <v>53</v>
      </c>
      <c r="I604" t="s">
        <v>54</v>
      </c>
      <c r="J604">
        <v>3</v>
      </c>
      <c r="K604">
        <v>2500</v>
      </c>
      <c r="L604">
        <v>18</v>
      </c>
      <c r="M604">
        <v>6150</v>
      </c>
      <c r="N604">
        <v>5404.16</v>
      </c>
      <c r="O604">
        <v>745.84</v>
      </c>
      <c r="P604" t="s">
        <v>72</v>
      </c>
      <c r="Q604" t="s">
        <v>30</v>
      </c>
      <c r="R604" t="s">
        <v>39</v>
      </c>
      <c r="S604">
        <f t="shared" si="18"/>
        <v>2025</v>
      </c>
      <c r="T604">
        <f t="shared" si="19"/>
        <v>10</v>
      </c>
    </row>
    <row r="605" spans="1:20" x14ac:dyDescent="0.3">
      <c r="A605" t="s">
        <v>988</v>
      </c>
      <c r="B605" t="s">
        <v>989</v>
      </c>
      <c r="C605" t="s">
        <v>34</v>
      </c>
      <c r="D605" t="s">
        <v>23</v>
      </c>
      <c r="E605" t="s">
        <v>35</v>
      </c>
      <c r="F605" t="s">
        <v>36</v>
      </c>
      <c r="G605" t="s">
        <v>85</v>
      </c>
      <c r="H605" t="s">
        <v>80</v>
      </c>
      <c r="I605" t="s">
        <v>28</v>
      </c>
      <c r="J605">
        <v>17</v>
      </c>
      <c r="K605">
        <v>12000</v>
      </c>
      <c r="L605">
        <v>6</v>
      </c>
      <c r="M605">
        <v>191760</v>
      </c>
      <c r="N605">
        <v>166419.85999999999</v>
      </c>
      <c r="O605">
        <v>25340.14</v>
      </c>
      <c r="P605" t="s">
        <v>65</v>
      </c>
      <c r="Q605" t="s">
        <v>47</v>
      </c>
      <c r="R605" t="s">
        <v>123</v>
      </c>
      <c r="S605">
        <f t="shared" si="18"/>
        <v>2025</v>
      </c>
      <c r="T605">
        <f t="shared" si="19"/>
        <v>4</v>
      </c>
    </row>
    <row r="606" spans="1:20" x14ac:dyDescent="0.3">
      <c r="A606" t="s">
        <v>510</v>
      </c>
      <c r="B606" t="s">
        <v>990</v>
      </c>
      <c r="C606" t="s">
        <v>22</v>
      </c>
      <c r="D606" t="s">
        <v>50</v>
      </c>
      <c r="E606" t="s">
        <v>24</v>
      </c>
      <c r="F606" t="s">
        <v>25</v>
      </c>
      <c r="G606" t="s">
        <v>46</v>
      </c>
      <c r="H606" t="s">
        <v>53</v>
      </c>
      <c r="I606" t="s">
        <v>54</v>
      </c>
      <c r="J606">
        <v>1</v>
      </c>
      <c r="K606">
        <v>2500</v>
      </c>
      <c r="L606">
        <v>16</v>
      </c>
      <c r="M606">
        <v>2100</v>
      </c>
      <c r="N606">
        <v>1544.86</v>
      </c>
      <c r="O606">
        <v>555.14</v>
      </c>
      <c r="P606" t="s">
        <v>72</v>
      </c>
      <c r="Q606" t="s">
        <v>47</v>
      </c>
      <c r="R606" t="s">
        <v>73</v>
      </c>
      <c r="S606">
        <f t="shared" si="18"/>
        <v>2025</v>
      </c>
      <c r="T606">
        <f t="shared" si="19"/>
        <v>5</v>
      </c>
    </row>
    <row r="607" spans="1:20" x14ac:dyDescent="0.3">
      <c r="A607" t="s">
        <v>325</v>
      </c>
      <c r="B607" t="s">
        <v>991</v>
      </c>
      <c r="C607" t="s">
        <v>34</v>
      </c>
      <c r="D607" t="s">
        <v>23</v>
      </c>
      <c r="E607" t="s">
        <v>44</v>
      </c>
      <c r="F607" t="s">
        <v>89</v>
      </c>
      <c r="G607" t="s">
        <v>26</v>
      </c>
      <c r="H607" t="s">
        <v>53</v>
      </c>
      <c r="I607" t="s">
        <v>54</v>
      </c>
      <c r="J607">
        <v>23</v>
      </c>
      <c r="K607">
        <v>2500</v>
      </c>
      <c r="L607">
        <v>8</v>
      </c>
      <c r="M607">
        <v>52900</v>
      </c>
      <c r="N607">
        <v>38197.230000000003</v>
      </c>
      <c r="O607">
        <v>14702.77</v>
      </c>
      <c r="P607" t="s">
        <v>65</v>
      </c>
      <c r="Q607" t="s">
        <v>90</v>
      </c>
      <c r="R607" t="s">
        <v>81</v>
      </c>
      <c r="S607">
        <f t="shared" si="18"/>
        <v>2025</v>
      </c>
      <c r="T607">
        <f t="shared" si="19"/>
        <v>5</v>
      </c>
    </row>
    <row r="608" spans="1:20" x14ac:dyDescent="0.3">
      <c r="A608" t="s">
        <v>992</v>
      </c>
      <c r="B608" t="s">
        <v>993</v>
      </c>
      <c r="C608" t="s">
        <v>22</v>
      </c>
      <c r="D608" t="s">
        <v>50</v>
      </c>
      <c r="E608" t="s">
        <v>44</v>
      </c>
      <c r="F608" t="s">
        <v>89</v>
      </c>
      <c r="G608" t="s">
        <v>85</v>
      </c>
      <c r="H608" t="s">
        <v>70</v>
      </c>
      <c r="I608" t="s">
        <v>71</v>
      </c>
      <c r="J608">
        <v>20</v>
      </c>
      <c r="K608">
        <v>600</v>
      </c>
      <c r="L608">
        <v>5</v>
      </c>
      <c r="M608">
        <v>11400</v>
      </c>
      <c r="N608">
        <v>8948.6</v>
      </c>
      <c r="O608">
        <v>2451.4</v>
      </c>
      <c r="P608" t="s">
        <v>29</v>
      </c>
      <c r="Q608" t="s">
        <v>55</v>
      </c>
      <c r="R608" t="s">
        <v>81</v>
      </c>
      <c r="S608">
        <f t="shared" si="18"/>
        <v>2025</v>
      </c>
      <c r="T608">
        <f t="shared" si="19"/>
        <v>11</v>
      </c>
    </row>
    <row r="609" spans="1:20" x14ac:dyDescent="0.3">
      <c r="A609" t="s">
        <v>129</v>
      </c>
      <c r="B609" t="s">
        <v>994</v>
      </c>
      <c r="C609" t="s">
        <v>143</v>
      </c>
      <c r="D609" t="s">
        <v>23</v>
      </c>
      <c r="E609" t="s">
        <v>44</v>
      </c>
      <c r="F609" t="s">
        <v>89</v>
      </c>
      <c r="G609" t="s">
        <v>37</v>
      </c>
      <c r="H609" t="s">
        <v>140</v>
      </c>
      <c r="I609" t="s">
        <v>71</v>
      </c>
      <c r="J609">
        <v>24</v>
      </c>
      <c r="K609">
        <v>900</v>
      </c>
      <c r="L609">
        <v>18</v>
      </c>
      <c r="M609">
        <v>17712</v>
      </c>
      <c r="N609">
        <v>16404.98</v>
      </c>
      <c r="O609">
        <v>1307.02</v>
      </c>
      <c r="P609" t="s">
        <v>65</v>
      </c>
      <c r="Q609" t="s">
        <v>90</v>
      </c>
      <c r="R609" t="s">
        <v>61</v>
      </c>
      <c r="S609">
        <f t="shared" si="18"/>
        <v>2025</v>
      </c>
      <c r="T609">
        <f t="shared" si="19"/>
        <v>10</v>
      </c>
    </row>
    <row r="610" spans="1:20" x14ac:dyDescent="0.3">
      <c r="A610" t="s">
        <v>692</v>
      </c>
      <c r="B610" t="s">
        <v>995</v>
      </c>
      <c r="C610" t="s">
        <v>58</v>
      </c>
      <c r="D610" t="s">
        <v>50</v>
      </c>
      <c r="E610" t="s">
        <v>44</v>
      </c>
      <c r="F610" t="s">
        <v>45</v>
      </c>
      <c r="G610" t="s">
        <v>85</v>
      </c>
      <c r="H610" t="s">
        <v>53</v>
      </c>
      <c r="I610" t="s">
        <v>54</v>
      </c>
      <c r="J610">
        <v>5</v>
      </c>
      <c r="K610">
        <v>2500</v>
      </c>
      <c r="L610">
        <v>17</v>
      </c>
      <c r="M610">
        <v>10375</v>
      </c>
      <c r="N610">
        <v>9292.09</v>
      </c>
      <c r="O610">
        <v>1082.9100000000001</v>
      </c>
      <c r="P610" t="s">
        <v>38</v>
      </c>
      <c r="Q610" t="s">
        <v>90</v>
      </c>
      <c r="R610" t="s">
        <v>73</v>
      </c>
      <c r="S610">
        <f t="shared" si="18"/>
        <v>2025</v>
      </c>
      <c r="T610">
        <f t="shared" si="19"/>
        <v>12</v>
      </c>
    </row>
    <row r="611" spans="1:20" x14ac:dyDescent="0.3">
      <c r="A611" t="s">
        <v>861</v>
      </c>
      <c r="B611" t="s">
        <v>996</v>
      </c>
      <c r="C611" t="s">
        <v>42</v>
      </c>
      <c r="D611" t="s">
        <v>50</v>
      </c>
      <c r="E611" t="s">
        <v>44</v>
      </c>
      <c r="F611" t="s">
        <v>45</v>
      </c>
      <c r="G611" t="s">
        <v>85</v>
      </c>
      <c r="H611" t="s">
        <v>120</v>
      </c>
      <c r="I611" t="s">
        <v>28</v>
      </c>
      <c r="J611">
        <v>5</v>
      </c>
      <c r="K611">
        <v>15000</v>
      </c>
      <c r="L611">
        <v>2</v>
      </c>
      <c r="M611">
        <v>73500</v>
      </c>
      <c r="N611">
        <v>56719.83</v>
      </c>
      <c r="O611">
        <v>16780.169999999998</v>
      </c>
      <c r="P611" t="s">
        <v>72</v>
      </c>
      <c r="Q611" t="s">
        <v>30</v>
      </c>
      <c r="R611" t="s">
        <v>73</v>
      </c>
      <c r="S611">
        <f t="shared" si="18"/>
        <v>2025</v>
      </c>
      <c r="T611">
        <f t="shared" si="19"/>
        <v>9</v>
      </c>
    </row>
    <row r="612" spans="1:20" x14ac:dyDescent="0.3">
      <c r="A612" t="s">
        <v>197</v>
      </c>
      <c r="B612" t="s">
        <v>997</v>
      </c>
      <c r="C612" t="s">
        <v>34</v>
      </c>
      <c r="D612" t="s">
        <v>43</v>
      </c>
      <c r="E612" t="s">
        <v>51</v>
      </c>
      <c r="F612" t="s">
        <v>192</v>
      </c>
      <c r="G612" t="s">
        <v>37</v>
      </c>
      <c r="H612" t="s">
        <v>120</v>
      </c>
      <c r="I612" t="s">
        <v>28</v>
      </c>
      <c r="J612">
        <v>19</v>
      </c>
      <c r="K612">
        <v>15000</v>
      </c>
      <c r="L612">
        <v>0</v>
      </c>
      <c r="M612">
        <v>285000</v>
      </c>
      <c r="N612">
        <v>206945.62</v>
      </c>
      <c r="O612">
        <v>78054.38</v>
      </c>
      <c r="P612" t="s">
        <v>72</v>
      </c>
      <c r="Q612" t="s">
        <v>47</v>
      </c>
      <c r="R612" t="s">
        <v>81</v>
      </c>
      <c r="S612">
        <f t="shared" si="18"/>
        <v>2025</v>
      </c>
      <c r="T612">
        <f t="shared" si="19"/>
        <v>2</v>
      </c>
    </row>
    <row r="613" spans="1:20" x14ac:dyDescent="0.3">
      <c r="A613" t="s">
        <v>155</v>
      </c>
      <c r="B613" t="s">
        <v>998</v>
      </c>
      <c r="C613" t="s">
        <v>34</v>
      </c>
      <c r="D613" t="s">
        <v>50</v>
      </c>
      <c r="E613" t="s">
        <v>35</v>
      </c>
      <c r="F613" t="s">
        <v>36</v>
      </c>
      <c r="G613" t="s">
        <v>37</v>
      </c>
      <c r="H613" t="s">
        <v>132</v>
      </c>
      <c r="I613" t="s">
        <v>28</v>
      </c>
      <c r="J613">
        <v>2</v>
      </c>
      <c r="K613">
        <v>3500</v>
      </c>
      <c r="L613">
        <v>9</v>
      </c>
      <c r="M613">
        <v>6370</v>
      </c>
      <c r="N613">
        <v>5789.78</v>
      </c>
      <c r="O613">
        <v>580.22</v>
      </c>
      <c r="P613" t="s">
        <v>72</v>
      </c>
      <c r="Q613" t="s">
        <v>47</v>
      </c>
      <c r="R613" t="s">
        <v>123</v>
      </c>
      <c r="S613">
        <f t="shared" si="18"/>
        <v>2025</v>
      </c>
      <c r="T613">
        <f t="shared" si="19"/>
        <v>8</v>
      </c>
    </row>
    <row r="614" spans="1:20" x14ac:dyDescent="0.3">
      <c r="A614" t="s">
        <v>615</v>
      </c>
      <c r="B614" t="s">
        <v>999</v>
      </c>
      <c r="C614" t="s">
        <v>137</v>
      </c>
      <c r="D614" t="s">
        <v>50</v>
      </c>
      <c r="E614" t="s">
        <v>24</v>
      </c>
      <c r="F614" t="s">
        <v>111</v>
      </c>
      <c r="G614" t="s">
        <v>85</v>
      </c>
      <c r="H614" t="s">
        <v>140</v>
      </c>
      <c r="I614" t="s">
        <v>71</v>
      </c>
      <c r="J614">
        <v>23</v>
      </c>
      <c r="K614">
        <v>900</v>
      </c>
      <c r="L614">
        <v>19</v>
      </c>
      <c r="M614">
        <v>16767</v>
      </c>
      <c r="N614">
        <v>13480.16</v>
      </c>
      <c r="O614">
        <v>3286.84</v>
      </c>
      <c r="P614" t="s">
        <v>72</v>
      </c>
      <c r="Q614" t="s">
        <v>90</v>
      </c>
      <c r="R614" t="s">
        <v>39</v>
      </c>
      <c r="S614">
        <f t="shared" si="18"/>
        <v>2025</v>
      </c>
      <c r="T614">
        <f t="shared" si="19"/>
        <v>2</v>
      </c>
    </row>
    <row r="615" spans="1:20" x14ac:dyDescent="0.3">
      <c r="A615" t="s">
        <v>686</v>
      </c>
      <c r="B615" t="s">
        <v>1000</v>
      </c>
      <c r="C615" t="s">
        <v>108</v>
      </c>
      <c r="D615" t="s">
        <v>50</v>
      </c>
      <c r="E615" t="s">
        <v>35</v>
      </c>
      <c r="F615" t="s">
        <v>36</v>
      </c>
      <c r="G615" t="s">
        <v>37</v>
      </c>
      <c r="H615" t="s">
        <v>70</v>
      </c>
      <c r="I615" t="s">
        <v>71</v>
      </c>
      <c r="J615">
        <v>18</v>
      </c>
      <c r="K615">
        <v>600</v>
      </c>
      <c r="L615">
        <v>12</v>
      </c>
      <c r="M615">
        <v>9504</v>
      </c>
      <c r="N615">
        <v>7252.49</v>
      </c>
      <c r="O615">
        <v>2251.5100000000002</v>
      </c>
      <c r="P615" t="s">
        <v>65</v>
      </c>
      <c r="Q615" t="s">
        <v>47</v>
      </c>
      <c r="R615" t="s">
        <v>39</v>
      </c>
      <c r="S615">
        <f t="shared" si="18"/>
        <v>2025</v>
      </c>
      <c r="T615">
        <f t="shared" si="19"/>
        <v>3</v>
      </c>
    </row>
    <row r="616" spans="1:20" x14ac:dyDescent="0.3">
      <c r="A616" t="s">
        <v>214</v>
      </c>
      <c r="B616" t="s">
        <v>1001</v>
      </c>
      <c r="C616" t="s">
        <v>64</v>
      </c>
      <c r="D616" t="s">
        <v>23</v>
      </c>
      <c r="E616" t="s">
        <v>24</v>
      </c>
      <c r="F616" t="s">
        <v>69</v>
      </c>
      <c r="G616" t="s">
        <v>26</v>
      </c>
      <c r="H616" t="s">
        <v>27</v>
      </c>
      <c r="I616" t="s">
        <v>28</v>
      </c>
      <c r="J616">
        <v>6</v>
      </c>
      <c r="K616">
        <v>45000</v>
      </c>
      <c r="L616">
        <v>20</v>
      </c>
      <c r="M616">
        <v>216000</v>
      </c>
      <c r="N616">
        <v>199955.64</v>
      </c>
      <c r="O616">
        <v>16044.36</v>
      </c>
      <c r="P616" t="s">
        <v>65</v>
      </c>
      <c r="Q616" t="s">
        <v>90</v>
      </c>
      <c r="R616" t="s">
        <v>102</v>
      </c>
      <c r="S616">
        <f t="shared" si="18"/>
        <v>2025</v>
      </c>
      <c r="T616">
        <f t="shared" si="19"/>
        <v>8</v>
      </c>
    </row>
    <row r="617" spans="1:20" x14ac:dyDescent="0.3">
      <c r="A617" t="s">
        <v>494</v>
      </c>
      <c r="B617" t="s">
        <v>1002</v>
      </c>
      <c r="C617" t="s">
        <v>84</v>
      </c>
      <c r="D617" t="s">
        <v>43</v>
      </c>
      <c r="E617" t="s">
        <v>44</v>
      </c>
      <c r="F617" t="s">
        <v>45</v>
      </c>
      <c r="G617" t="s">
        <v>26</v>
      </c>
      <c r="H617" t="s">
        <v>80</v>
      </c>
      <c r="I617" t="s">
        <v>28</v>
      </c>
      <c r="J617">
        <v>3</v>
      </c>
      <c r="K617">
        <v>12000</v>
      </c>
      <c r="L617">
        <v>15</v>
      </c>
      <c r="M617">
        <v>30600</v>
      </c>
      <c r="N617">
        <v>24455.58</v>
      </c>
      <c r="O617">
        <v>6144.42</v>
      </c>
      <c r="P617" t="s">
        <v>93</v>
      </c>
      <c r="Q617" t="s">
        <v>47</v>
      </c>
      <c r="R617" t="s">
        <v>61</v>
      </c>
      <c r="S617">
        <f t="shared" si="18"/>
        <v>2025</v>
      </c>
      <c r="T617">
        <f t="shared" si="19"/>
        <v>7</v>
      </c>
    </row>
    <row r="618" spans="1:20" x14ac:dyDescent="0.3">
      <c r="A618" t="s">
        <v>315</v>
      </c>
      <c r="B618" t="s">
        <v>1003</v>
      </c>
      <c r="C618" t="s">
        <v>42</v>
      </c>
      <c r="D618" t="s">
        <v>43</v>
      </c>
      <c r="E618" t="s">
        <v>35</v>
      </c>
      <c r="F618" t="s">
        <v>36</v>
      </c>
      <c r="G618" t="s">
        <v>46</v>
      </c>
      <c r="H618" t="s">
        <v>53</v>
      </c>
      <c r="I618" t="s">
        <v>54</v>
      </c>
      <c r="J618">
        <v>10</v>
      </c>
      <c r="K618">
        <v>2500</v>
      </c>
      <c r="L618">
        <v>3</v>
      </c>
      <c r="M618">
        <v>24250</v>
      </c>
      <c r="N618">
        <v>20605.580000000002</v>
      </c>
      <c r="O618">
        <v>3644.42</v>
      </c>
      <c r="P618" t="s">
        <v>38</v>
      </c>
      <c r="Q618" t="s">
        <v>55</v>
      </c>
      <c r="R618" t="s">
        <v>73</v>
      </c>
      <c r="S618">
        <f t="shared" si="18"/>
        <v>2025</v>
      </c>
      <c r="T618">
        <f t="shared" si="19"/>
        <v>6</v>
      </c>
    </row>
    <row r="619" spans="1:20" x14ac:dyDescent="0.3">
      <c r="A619" t="s">
        <v>462</v>
      </c>
      <c r="B619" t="s">
        <v>1004</v>
      </c>
      <c r="C619" t="s">
        <v>76</v>
      </c>
      <c r="D619" t="s">
        <v>43</v>
      </c>
      <c r="E619" t="s">
        <v>44</v>
      </c>
      <c r="F619" t="s">
        <v>45</v>
      </c>
      <c r="G619" t="s">
        <v>46</v>
      </c>
      <c r="H619" t="s">
        <v>27</v>
      </c>
      <c r="I619" t="s">
        <v>28</v>
      </c>
      <c r="J619">
        <v>2</v>
      </c>
      <c r="K619">
        <v>45000</v>
      </c>
      <c r="L619">
        <v>11</v>
      </c>
      <c r="M619">
        <v>80100</v>
      </c>
      <c r="N619">
        <v>70392.14</v>
      </c>
      <c r="O619">
        <v>9707.86</v>
      </c>
      <c r="P619" t="s">
        <v>65</v>
      </c>
      <c r="Q619" t="s">
        <v>30</v>
      </c>
      <c r="R619" t="s">
        <v>102</v>
      </c>
      <c r="S619">
        <f t="shared" si="18"/>
        <v>2025</v>
      </c>
      <c r="T619">
        <f t="shared" si="19"/>
        <v>5</v>
      </c>
    </row>
    <row r="620" spans="1:20" x14ac:dyDescent="0.3">
      <c r="A620" t="s">
        <v>304</v>
      </c>
      <c r="B620" t="s">
        <v>1005</v>
      </c>
      <c r="C620" t="s">
        <v>108</v>
      </c>
      <c r="D620" t="s">
        <v>43</v>
      </c>
      <c r="E620" t="s">
        <v>35</v>
      </c>
      <c r="F620" t="s">
        <v>36</v>
      </c>
      <c r="G620" t="s">
        <v>85</v>
      </c>
      <c r="H620" t="s">
        <v>53</v>
      </c>
      <c r="I620" t="s">
        <v>54</v>
      </c>
      <c r="J620">
        <v>8</v>
      </c>
      <c r="K620">
        <v>2500</v>
      </c>
      <c r="L620">
        <v>5</v>
      </c>
      <c r="M620">
        <v>19000</v>
      </c>
      <c r="N620">
        <v>15092.14</v>
      </c>
      <c r="O620">
        <v>3907.86</v>
      </c>
      <c r="P620" t="s">
        <v>65</v>
      </c>
      <c r="Q620" t="s">
        <v>30</v>
      </c>
      <c r="R620" t="s">
        <v>39</v>
      </c>
      <c r="S620">
        <f t="shared" si="18"/>
        <v>2025</v>
      </c>
      <c r="T620">
        <f t="shared" si="19"/>
        <v>7</v>
      </c>
    </row>
    <row r="621" spans="1:20" x14ac:dyDescent="0.3">
      <c r="A621" t="s">
        <v>967</v>
      </c>
      <c r="B621" t="s">
        <v>1006</v>
      </c>
      <c r="C621" t="s">
        <v>98</v>
      </c>
      <c r="D621" t="s">
        <v>23</v>
      </c>
      <c r="E621" t="s">
        <v>35</v>
      </c>
      <c r="F621" t="s">
        <v>36</v>
      </c>
      <c r="G621" t="s">
        <v>26</v>
      </c>
      <c r="H621" t="s">
        <v>53</v>
      </c>
      <c r="I621" t="s">
        <v>54</v>
      </c>
      <c r="J621">
        <v>6</v>
      </c>
      <c r="K621">
        <v>2500</v>
      </c>
      <c r="L621">
        <v>19</v>
      </c>
      <c r="M621">
        <v>12150</v>
      </c>
      <c r="N621">
        <v>9768.25</v>
      </c>
      <c r="O621">
        <v>2381.75</v>
      </c>
      <c r="P621" t="s">
        <v>29</v>
      </c>
      <c r="Q621" t="s">
        <v>30</v>
      </c>
      <c r="R621" t="s">
        <v>73</v>
      </c>
      <c r="S621">
        <f t="shared" si="18"/>
        <v>2025</v>
      </c>
      <c r="T621">
        <f t="shared" si="19"/>
        <v>6</v>
      </c>
    </row>
    <row r="622" spans="1:20" x14ac:dyDescent="0.3">
      <c r="A622" t="s">
        <v>229</v>
      </c>
      <c r="B622" t="s">
        <v>1007</v>
      </c>
      <c r="C622" t="s">
        <v>143</v>
      </c>
      <c r="D622" t="s">
        <v>23</v>
      </c>
      <c r="E622" t="s">
        <v>44</v>
      </c>
      <c r="F622" t="s">
        <v>45</v>
      </c>
      <c r="G622" t="s">
        <v>46</v>
      </c>
      <c r="H622" t="s">
        <v>70</v>
      </c>
      <c r="I622" t="s">
        <v>71</v>
      </c>
      <c r="J622">
        <v>22</v>
      </c>
      <c r="K622">
        <v>600</v>
      </c>
      <c r="L622">
        <v>20</v>
      </c>
      <c r="M622">
        <v>10560</v>
      </c>
      <c r="N622">
        <v>7766.97</v>
      </c>
      <c r="O622">
        <v>2793.03</v>
      </c>
      <c r="P622" t="s">
        <v>93</v>
      </c>
      <c r="Q622" t="s">
        <v>55</v>
      </c>
      <c r="R622" t="s">
        <v>81</v>
      </c>
      <c r="S622">
        <f t="shared" si="18"/>
        <v>2025</v>
      </c>
      <c r="T622">
        <f t="shared" si="19"/>
        <v>12</v>
      </c>
    </row>
    <row r="623" spans="1:20" x14ac:dyDescent="0.3">
      <c r="A623" t="s">
        <v>871</v>
      </c>
      <c r="B623" t="s">
        <v>1008</v>
      </c>
      <c r="C623" t="s">
        <v>34</v>
      </c>
      <c r="D623" t="s">
        <v>23</v>
      </c>
      <c r="E623" t="s">
        <v>51</v>
      </c>
      <c r="F623" t="s">
        <v>77</v>
      </c>
      <c r="G623" t="s">
        <v>37</v>
      </c>
      <c r="H623" t="s">
        <v>132</v>
      </c>
      <c r="I623" t="s">
        <v>28</v>
      </c>
      <c r="J623">
        <v>1</v>
      </c>
      <c r="K623">
        <v>3500</v>
      </c>
      <c r="L623">
        <v>13</v>
      </c>
      <c r="M623">
        <v>3045</v>
      </c>
      <c r="N623">
        <v>2608.4499999999998</v>
      </c>
      <c r="O623">
        <v>436.55</v>
      </c>
      <c r="P623" t="s">
        <v>72</v>
      </c>
      <c r="Q623" t="s">
        <v>30</v>
      </c>
      <c r="R623" t="s">
        <v>31</v>
      </c>
      <c r="S623">
        <f t="shared" si="18"/>
        <v>2025</v>
      </c>
      <c r="T623">
        <f t="shared" si="19"/>
        <v>12</v>
      </c>
    </row>
    <row r="624" spans="1:20" x14ac:dyDescent="0.3">
      <c r="A624" t="s">
        <v>803</v>
      </c>
      <c r="B624" t="s">
        <v>1009</v>
      </c>
      <c r="C624" t="s">
        <v>108</v>
      </c>
      <c r="D624" t="s">
        <v>23</v>
      </c>
      <c r="E624" t="s">
        <v>44</v>
      </c>
      <c r="F624" t="s">
        <v>45</v>
      </c>
      <c r="G624" t="s">
        <v>26</v>
      </c>
      <c r="H624" t="s">
        <v>140</v>
      </c>
      <c r="I624" t="s">
        <v>71</v>
      </c>
      <c r="J624">
        <v>2</v>
      </c>
      <c r="K624">
        <v>900</v>
      </c>
      <c r="L624">
        <v>20</v>
      </c>
      <c r="M624">
        <v>1440</v>
      </c>
      <c r="N624">
        <v>1127.8</v>
      </c>
      <c r="O624">
        <v>312.2</v>
      </c>
      <c r="P624" t="s">
        <v>65</v>
      </c>
      <c r="Q624" t="s">
        <v>47</v>
      </c>
      <c r="R624" t="s">
        <v>31</v>
      </c>
      <c r="S624">
        <f t="shared" si="18"/>
        <v>2025</v>
      </c>
      <c r="T624">
        <f t="shared" si="19"/>
        <v>6</v>
      </c>
    </row>
    <row r="625" spans="1:20" x14ac:dyDescent="0.3">
      <c r="A625" t="s">
        <v>218</v>
      </c>
      <c r="B625" t="s">
        <v>1010</v>
      </c>
      <c r="C625" t="s">
        <v>137</v>
      </c>
      <c r="D625" t="s">
        <v>23</v>
      </c>
      <c r="E625" t="s">
        <v>44</v>
      </c>
      <c r="F625" t="s">
        <v>45</v>
      </c>
      <c r="G625" t="s">
        <v>46</v>
      </c>
      <c r="H625" t="s">
        <v>120</v>
      </c>
      <c r="I625" t="s">
        <v>28</v>
      </c>
      <c r="J625">
        <v>3</v>
      </c>
      <c r="K625">
        <v>15000</v>
      </c>
      <c r="L625">
        <v>2</v>
      </c>
      <c r="M625">
        <v>44100</v>
      </c>
      <c r="N625">
        <v>41142.449999999997</v>
      </c>
      <c r="O625">
        <v>2957.55</v>
      </c>
      <c r="P625" t="s">
        <v>72</v>
      </c>
      <c r="Q625" t="s">
        <v>47</v>
      </c>
      <c r="R625" t="s">
        <v>31</v>
      </c>
      <c r="S625">
        <f t="shared" si="18"/>
        <v>2025</v>
      </c>
      <c r="T625">
        <f t="shared" si="19"/>
        <v>1</v>
      </c>
    </row>
    <row r="626" spans="1:20" x14ac:dyDescent="0.3">
      <c r="A626" t="s">
        <v>660</v>
      </c>
      <c r="B626" t="s">
        <v>1011</v>
      </c>
      <c r="C626" t="s">
        <v>42</v>
      </c>
      <c r="D626" t="s">
        <v>50</v>
      </c>
      <c r="E626" t="s">
        <v>51</v>
      </c>
      <c r="F626" t="s">
        <v>52</v>
      </c>
      <c r="G626" t="s">
        <v>46</v>
      </c>
      <c r="H626" t="s">
        <v>120</v>
      </c>
      <c r="I626" t="s">
        <v>28</v>
      </c>
      <c r="J626">
        <v>1</v>
      </c>
      <c r="K626">
        <v>15000</v>
      </c>
      <c r="L626">
        <v>14</v>
      </c>
      <c r="M626">
        <v>12900</v>
      </c>
      <c r="N626">
        <v>9405.67</v>
      </c>
      <c r="O626">
        <v>3494.33</v>
      </c>
      <c r="P626" t="s">
        <v>93</v>
      </c>
      <c r="Q626" t="s">
        <v>90</v>
      </c>
      <c r="R626" t="s">
        <v>61</v>
      </c>
      <c r="S626">
        <f t="shared" si="18"/>
        <v>2025</v>
      </c>
      <c r="T626">
        <f t="shared" si="19"/>
        <v>8</v>
      </c>
    </row>
    <row r="627" spans="1:20" x14ac:dyDescent="0.3">
      <c r="A627" t="s">
        <v>1012</v>
      </c>
      <c r="B627" t="s">
        <v>1013</v>
      </c>
      <c r="C627" t="s">
        <v>68</v>
      </c>
      <c r="D627" t="s">
        <v>43</v>
      </c>
      <c r="E627" t="s">
        <v>51</v>
      </c>
      <c r="F627" t="s">
        <v>192</v>
      </c>
      <c r="G627" t="s">
        <v>26</v>
      </c>
      <c r="H627" t="s">
        <v>132</v>
      </c>
      <c r="I627" t="s">
        <v>28</v>
      </c>
      <c r="J627">
        <v>5</v>
      </c>
      <c r="K627">
        <v>3500</v>
      </c>
      <c r="L627">
        <v>10</v>
      </c>
      <c r="M627">
        <v>15750</v>
      </c>
      <c r="N627">
        <v>12479.84</v>
      </c>
      <c r="O627">
        <v>3270.16</v>
      </c>
      <c r="P627" t="s">
        <v>65</v>
      </c>
      <c r="Q627" t="s">
        <v>90</v>
      </c>
      <c r="R627" t="s">
        <v>86</v>
      </c>
      <c r="S627">
        <f t="shared" si="18"/>
        <v>2025</v>
      </c>
      <c r="T627">
        <f t="shared" si="19"/>
        <v>7</v>
      </c>
    </row>
    <row r="628" spans="1:20" x14ac:dyDescent="0.3">
      <c r="A628" t="s">
        <v>664</v>
      </c>
      <c r="B628" t="s">
        <v>1014</v>
      </c>
      <c r="C628" t="s">
        <v>98</v>
      </c>
      <c r="D628" t="s">
        <v>23</v>
      </c>
      <c r="E628" t="s">
        <v>24</v>
      </c>
      <c r="F628" t="s">
        <v>25</v>
      </c>
      <c r="G628" t="s">
        <v>85</v>
      </c>
      <c r="H628" t="s">
        <v>70</v>
      </c>
      <c r="I628" t="s">
        <v>71</v>
      </c>
      <c r="J628">
        <v>17</v>
      </c>
      <c r="K628">
        <v>600</v>
      </c>
      <c r="L628">
        <v>17</v>
      </c>
      <c r="M628">
        <v>8466</v>
      </c>
      <c r="N628">
        <v>6143.38</v>
      </c>
      <c r="O628">
        <v>2322.62</v>
      </c>
      <c r="P628" t="s">
        <v>65</v>
      </c>
      <c r="Q628" t="s">
        <v>90</v>
      </c>
      <c r="R628" t="s">
        <v>123</v>
      </c>
      <c r="S628">
        <f t="shared" si="18"/>
        <v>2025</v>
      </c>
      <c r="T628">
        <f t="shared" si="19"/>
        <v>12</v>
      </c>
    </row>
    <row r="629" spans="1:20" x14ac:dyDescent="0.3">
      <c r="A629" t="s">
        <v>972</v>
      </c>
      <c r="B629" t="s">
        <v>1015</v>
      </c>
      <c r="C629" t="s">
        <v>42</v>
      </c>
      <c r="D629" t="s">
        <v>23</v>
      </c>
      <c r="E629" t="s">
        <v>24</v>
      </c>
      <c r="F629" t="s">
        <v>69</v>
      </c>
      <c r="G629" t="s">
        <v>85</v>
      </c>
      <c r="H629" t="s">
        <v>59</v>
      </c>
      <c r="I629" t="s">
        <v>60</v>
      </c>
      <c r="J629">
        <v>21</v>
      </c>
      <c r="K629">
        <v>4500</v>
      </c>
      <c r="L629">
        <v>8</v>
      </c>
      <c r="M629">
        <v>86940</v>
      </c>
      <c r="N629">
        <v>81424.67</v>
      </c>
      <c r="O629">
        <v>5515.33</v>
      </c>
      <c r="P629" t="s">
        <v>93</v>
      </c>
      <c r="Q629" t="s">
        <v>30</v>
      </c>
      <c r="R629" t="s">
        <v>73</v>
      </c>
      <c r="S629">
        <f t="shared" si="18"/>
        <v>2025</v>
      </c>
      <c r="T629">
        <f t="shared" si="19"/>
        <v>8</v>
      </c>
    </row>
    <row r="630" spans="1:20" x14ac:dyDescent="0.3">
      <c r="A630" t="s">
        <v>655</v>
      </c>
      <c r="B630" t="s">
        <v>1016</v>
      </c>
      <c r="C630" t="s">
        <v>108</v>
      </c>
      <c r="D630" t="s">
        <v>50</v>
      </c>
      <c r="E630" t="s">
        <v>44</v>
      </c>
      <c r="F630" t="s">
        <v>89</v>
      </c>
      <c r="G630" t="s">
        <v>46</v>
      </c>
      <c r="H630" t="s">
        <v>120</v>
      </c>
      <c r="I630" t="s">
        <v>28</v>
      </c>
      <c r="J630">
        <v>25</v>
      </c>
      <c r="K630">
        <v>15000</v>
      </c>
      <c r="L630">
        <v>17</v>
      </c>
      <c r="M630">
        <v>311250</v>
      </c>
      <c r="N630">
        <v>242456.89</v>
      </c>
      <c r="O630">
        <v>68793.11</v>
      </c>
      <c r="P630" t="s">
        <v>72</v>
      </c>
      <c r="Q630" t="s">
        <v>47</v>
      </c>
      <c r="R630" t="s">
        <v>86</v>
      </c>
      <c r="S630">
        <f t="shared" si="18"/>
        <v>2025</v>
      </c>
      <c r="T630">
        <f t="shared" si="19"/>
        <v>8</v>
      </c>
    </row>
    <row r="631" spans="1:20" x14ac:dyDescent="0.3">
      <c r="A631" t="s">
        <v>1017</v>
      </c>
      <c r="B631" t="s">
        <v>1018</v>
      </c>
      <c r="C631" t="s">
        <v>84</v>
      </c>
      <c r="D631" t="s">
        <v>50</v>
      </c>
      <c r="E631" t="s">
        <v>44</v>
      </c>
      <c r="F631" t="s">
        <v>45</v>
      </c>
      <c r="G631" t="s">
        <v>85</v>
      </c>
      <c r="H631" t="s">
        <v>80</v>
      </c>
      <c r="I631" t="s">
        <v>28</v>
      </c>
      <c r="J631">
        <v>23</v>
      </c>
      <c r="K631">
        <v>12000</v>
      </c>
      <c r="L631">
        <v>9</v>
      </c>
      <c r="M631">
        <v>251160</v>
      </c>
      <c r="N631">
        <v>211184.56</v>
      </c>
      <c r="O631">
        <v>39975.440000000002</v>
      </c>
      <c r="P631" t="s">
        <v>72</v>
      </c>
      <c r="Q631" t="s">
        <v>55</v>
      </c>
      <c r="R631" t="s">
        <v>61</v>
      </c>
      <c r="S631">
        <f t="shared" si="18"/>
        <v>2025</v>
      </c>
      <c r="T631">
        <f t="shared" si="19"/>
        <v>4</v>
      </c>
    </row>
    <row r="632" spans="1:20" x14ac:dyDescent="0.3">
      <c r="A632" t="s">
        <v>448</v>
      </c>
      <c r="B632" t="s">
        <v>1019</v>
      </c>
      <c r="C632" t="s">
        <v>143</v>
      </c>
      <c r="D632" t="s">
        <v>43</v>
      </c>
      <c r="E632" t="s">
        <v>51</v>
      </c>
      <c r="F632" t="s">
        <v>77</v>
      </c>
      <c r="G632" t="s">
        <v>85</v>
      </c>
      <c r="H632" t="s">
        <v>132</v>
      </c>
      <c r="I632" t="s">
        <v>28</v>
      </c>
      <c r="J632">
        <v>15</v>
      </c>
      <c r="K632">
        <v>3500</v>
      </c>
      <c r="L632">
        <v>14</v>
      </c>
      <c r="M632">
        <v>45150</v>
      </c>
      <c r="N632">
        <v>35305.08</v>
      </c>
      <c r="O632">
        <v>9844.92</v>
      </c>
      <c r="P632" t="s">
        <v>93</v>
      </c>
      <c r="Q632" t="s">
        <v>30</v>
      </c>
      <c r="R632" t="s">
        <v>73</v>
      </c>
      <c r="S632">
        <f t="shared" si="18"/>
        <v>2025</v>
      </c>
      <c r="T632">
        <f t="shared" si="19"/>
        <v>9</v>
      </c>
    </row>
    <row r="633" spans="1:20" x14ac:dyDescent="0.3">
      <c r="A633" t="s">
        <v>331</v>
      </c>
      <c r="B633" t="s">
        <v>1020</v>
      </c>
      <c r="C633" t="s">
        <v>84</v>
      </c>
      <c r="D633" t="s">
        <v>23</v>
      </c>
      <c r="E633" t="s">
        <v>24</v>
      </c>
      <c r="F633" t="s">
        <v>25</v>
      </c>
      <c r="G633" t="s">
        <v>26</v>
      </c>
      <c r="H633" t="s">
        <v>140</v>
      </c>
      <c r="I633" t="s">
        <v>71</v>
      </c>
      <c r="J633">
        <v>16</v>
      </c>
      <c r="K633">
        <v>900</v>
      </c>
      <c r="L633">
        <v>13</v>
      </c>
      <c r="M633">
        <v>12528</v>
      </c>
      <c r="N633">
        <v>9697.6200000000008</v>
      </c>
      <c r="O633">
        <v>2830.38</v>
      </c>
      <c r="P633" t="s">
        <v>93</v>
      </c>
      <c r="Q633" t="s">
        <v>90</v>
      </c>
      <c r="R633" t="s">
        <v>39</v>
      </c>
      <c r="S633">
        <f t="shared" si="18"/>
        <v>2025</v>
      </c>
      <c r="T633">
        <f t="shared" si="19"/>
        <v>3</v>
      </c>
    </row>
    <row r="634" spans="1:20" x14ac:dyDescent="0.3">
      <c r="A634" t="s">
        <v>262</v>
      </c>
      <c r="B634" t="s">
        <v>1021</v>
      </c>
      <c r="C634" t="s">
        <v>98</v>
      </c>
      <c r="D634" t="s">
        <v>50</v>
      </c>
      <c r="E634" t="s">
        <v>51</v>
      </c>
      <c r="F634" t="s">
        <v>99</v>
      </c>
      <c r="G634" t="s">
        <v>46</v>
      </c>
      <c r="H634" t="s">
        <v>120</v>
      </c>
      <c r="I634" t="s">
        <v>28</v>
      </c>
      <c r="J634">
        <v>18</v>
      </c>
      <c r="K634">
        <v>15000</v>
      </c>
      <c r="L634">
        <v>20</v>
      </c>
      <c r="M634">
        <v>216000</v>
      </c>
      <c r="N634">
        <v>183254.16</v>
      </c>
      <c r="O634">
        <v>32745.84</v>
      </c>
      <c r="P634" t="s">
        <v>72</v>
      </c>
      <c r="Q634" t="s">
        <v>55</v>
      </c>
      <c r="R634" t="s">
        <v>39</v>
      </c>
      <c r="S634">
        <f t="shared" si="18"/>
        <v>2025</v>
      </c>
      <c r="T634">
        <f t="shared" si="19"/>
        <v>8</v>
      </c>
    </row>
    <row r="635" spans="1:20" x14ac:dyDescent="0.3">
      <c r="A635" t="s">
        <v>1022</v>
      </c>
      <c r="B635" t="s">
        <v>1023</v>
      </c>
      <c r="C635" t="s">
        <v>98</v>
      </c>
      <c r="D635" t="s">
        <v>50</v>
      </c>
      <c r="E635" t="s">
        <v>35</v>
      </c>
      <c r="F635" t="s">
        <v>36</v>
      </c>
      <c r="G635" t="s">
        <v>37</v>
      </c>
      <c r="H635" t="s">
        <v>59</v>
      </c>
      <c r="I635" t="s">
        <v>60</v>
      </c>
      <c r="J635">
        <v>6</v>
      </c>
      <c r="K635">
        <v>4500</v>
      </c>
      <c r="L635">
        <v>2</v>
      </c>
      <c r="M635">
        <v>26460</v>
      </c>
      <c r="N635">
        <v>20607.240000000002</v>
      </c>
      <c r="O635">
        <v>5852.76</v>
      </c>
      <c r="P635" t="s">
        <v>29</v>
      </c>
      <c r="Q635" t="s">
        <v>90</v>
      </c>
      <c r="R635" t="s">
        <v>86</v>
      </c>
      <c r="S635">
        <f t="shared" si="18"/>
        <v>2025</v>
      </c>
      <c r="T635">
        <f t="shared" si="19"/>
        <v>8</v>
      </c>
    </row>
    <row r="636" spans="1:20" x14ac:dyDescent="0.3">
      <c r="A636" t="s">
        <v>96</v>
      </c>
      <c r="B636" t="s">
        <v>1024</v>
      </c>
      <c r="C636" t="s">
        <v>137</v>
      </c>
      <c r="D636" t="s">
        <v>50</v>
      </c>
      <c r="E636" t="s">
        <v>44</v>
      </c>
      <c r="F636" t="s">
        <v>45</v>
      </c>
      <c r="G636" t="s">
        <v>46</v>
      </c>
      <c r="H636" t="s">
        <v>59</v>
      </c>
      <c r="I636" t="s">
        <v>60</v>
      </c>
      <c r="J636">
        <v>21</v>
      </c>
      <c r="K636">
        <v>4500</v>
      </c>
      <c r="L636">
        <v>18</v>
      </c>
      <c r="M636">
        <v>77490</v>
      </c>
      <c r="N636">
        <v>60222.04</v>
      </c>
      <c r="O636">
        <v>17267.96</v>
      </c>
      <c r="P636" t="s">
        <v>38</v>
      </c>
      <c r="Q636" t="s">
        <v>90</v>
      </c>
      <c r="R636" t="s">
        <v>81</v>
      </c>
      <c r="S636">
        <f t="shared" si="18"/>
        <v>2025</v>
      </c>
      <c r="T636">
        <f t="shared" si="19"/>
        <v>4</v>
      </c>
    </row>
    <row r="637" spans="1:20" x14ac:dyDescent="0.3">
      <c r="A637" t="s">
        <v>448</v>
      </c>
      <c r="B637" t="s">
        <v>1025</v>
      </c>
      <c r="C637" t="s">
        <v>84</v>
      </c>
      <c r="D637" t="s">
        <v>23</v>
      </c>
      <c r="E637" t="s">
        <v>35</v>
      </c>
      <c r="F637" t="s">
        <v>36</v>
      </c>
      <c r="G637" t="s">
        <v>26</v>
      </c>
      <c r="H637" t="s">
        <v>70</v>
      </c>
      <c r="I637" t="s">
        <v>71</v>
      </c>
      <c r="J637">
        <v>16</v>
      </c>
      <c r="K637">
        <v>600</v>
      </c>
      <c r="L637">
        <v>2</v>
      </c>
      <c r="M637">
        <v>9408</v>
      </c>
      <c r="N637">
        <v>8734.09</v>
      </c>
      <c r="O637">
        <v>673.91</v>
      </c>
      <c r="P637" t="s">
        <v>38</v>
      </c>
      <c r="Q637" t="s">
        <v>90</v>
      </c>
      <c r="R637" t="s">
        <v>31</v>
      </c>
      <c r="S637">
        <f t="shared" si="18"/>
        <v>2025</v>
      </c>
      <c r="T637">
        <f t="shared" si="19"/>
        <v>9</v>
      </c>
    </row>
    <row r="638" spans="1:20" x14ac:dyDescent="0.3">
      <c r="A638" t="s">
        <v>56</v>
      </c>
      <c r="B638" t="s">
        <v>1026</v>
      </c>
      <c r="C638" t="s">
        <v>58</v>
      </c>
      <c r="D638" t="s">
        <v>43</v>
      </c>
      <c r="E638" t="s">
        <v>51</v>
      </c>
      <c r="F638" t="s">
        <v>52</v>
      </c>
      <c r="G638" t="s">
        <v>26</v>
      </c>
      <c r="H638" t="s">
        <v>70</v>
      </c>
      <c r="I638" t="s">
        <v>71</v>
      </c>
      <c r="J638">
        <v>1</v>
      </c>
      <c r="K638">
        <v>600</v>
      </c>
      <c r="L638">
        <v>19</v>
      </c>
      <c r="M638">
        <v>486</v>
      </c>
      <c r="N638">
        <v>380.43</v>
      </c>
      <c r="O638">
        <v>105.57</v>
      </c>
      <c r="P638" t="s">
        <v>38</v>
      </c>
      <c r="Q638" t="s">
        <v>55</v>
      </c>
      <c r="R638" t="s">
        <v>73</v>
      </c>
      <c r="S638">
        <f t="shared" si="18"/>
        <v>2025</v>
      </c>
      <c r="T638">
        <f t="shared" si="19"/>
        <v>9</v>
      </c>
    </row>
    <row r="639" spans="1:20" x14ac:dyDescent="0.3">
      <c r="A639" t="s">
        <v>505</v>
      </c>
      <c r="B639" t="s">
        <v>1027</v>
      </c>
      <c r="C639" t="s">
        <v>42</v>
      </c>
      <c r="D639" t="s">
        <v>43</v>
      </c>
      <c r="E639" t="s">
        <v>24</v>
      </c>
      <c r="F639" t="s">
        <v>111</v>
      </c>
      <c r="G639" t="s">
        <v>46</v>
      </c>
      <c r="H639" t="s">
        <v>140</v>
      </c>
      <c r="I639" t="s">
        <v>71</v>
      </c>
      <c r="J639">
        <v>22</v>
      </c>
      <c r="K639">
        <v>900</v>
      </c>
      <c r="L639">
        <v>6</v>
      </c>
      <c r="M639">
        <v>18612</v>
      </c>
      <c r="N639">
        <v>13468.14</v>
      </c>
      <c r="O639">
        <v>5143.8599999999997</v>
      </c>
      <c r="P639" t="s">
        <v>38</v>
      </c>
      <c r="Q639" t="s">
        <v>90</v>
      </c>
      <c r="R639" t="s">
        <v>102</v>
      </c>
      <c r="S639">
        <f t="shared" si="18"/>
        <v>2025</v>
      </c>
      <c r="T639">
        <f t="shared" si="19"/>
        <v>11</v>
      </c>
    </row>
    <row r="640" spans="1:20" x14ac:dyDescent="0.3">
      <c r="A640" t="s">
        <v>48</v>
      </c>
      <c r="B640" t="s">
        <v>1028</v>
      </c>
      <c r="C640" t="s">
        <v>42</v>
      </c>
      <c r="D640" t="s">
        <v>43</v>
      </c>
      <c r="E640" t="s">
        <v>44</v>
      </c>
      <c r="F640" t="s">
        <v>45</v>
      </c>
      <c r="G640" t="s">
        <v>46</v>
      </c>
      <c r="H640" t="s">
        <v>27</v>
      </c>
      <c r="I640" t="s">
        <v>28</v>
      </c>
      <c r="J640">
        <v>11</v>
      </c>
      <c r="K640">
        <v>45000</v>
      </c>
      <c r="L640">
        <v>5</v>
      </c>
      <c r="M640">
        <v>470250</v>
      </c>
      <c r="N640">
        <v>358810.45</v>
      </c>
      <c r="O640">
        <v>111439.55</v>
      </c>
      <c r="P640" t="s">
        <v>29</v>
      </c>
      <c r="Q640" t="s">
        <v>30</v>
      </c>
      <c r="R640" t="s">
        <v>123</v>
      </c>
      <c r="S640">
        <f t="shared" si="18"/>
        <v>2025</v>
      </c>
      <c r="T640">
        <f t="shared" si="19"/>
        <v>9</v>
      </c>
    </row>
    <row r="641" spans="1:20" x14ac:dyDescent="0.3">
      <c r="A641" t="s">
        <v>678</v>
      </c>
      <c r="B641" t="s">
        <v>1029</v>
      </c>
      <c r="C641" t="s">
        <v>58</v>
      </c>
      <c r="D641" t="s">
        <v>23</v>
      </c>
      <c r="E641" t="s">
        <v>24</v>
      </c>
      <c r="F641" t="s">
        <v>69</v>
      </c>
      <c r="G641" t="s">
        <v>85</v>
      </c>
      <c r="H641" t="s">
        <v>27</v>
      </c>
      <c r="I641" t="s">
        <v>28</v>
      </c>
      <c r="J641">
        <v>5</v>
      </c>
      <c r="K641">
        <v>45000</v>
      </c>
      <c r="L641">
        <v>5</v>
      </c>
      <c r="M641">
        <v>213750</v>
      </c>
      <c r="N641">
        <v>160504.17000000001</v>
      </c>
      <c r="O641">
        <v>53245.83</v>
      </c>
      <c r="P641" t="s">
        <v>93</v>
      </c>
      <c r="Q641" t="s">
        <v>55</v>
      </c>
      <c r="R641" t="s">
        <v>102</v>
      </c>
      <c r="S641">
        <f t="shared" si="18"/>
        <v>2025</v>
      </c>
      <c r="T641">
        <f t="shared" si="19"/>
        <v>4</v>
      </c>
    </row>
    <row r="642" spans="1:20" x14ac:dyDescent="0.3">
      <c r="A642" t="s">
        <v>1012</v>
      </c>
      <c r="B642" t="s">
        <v>1030</v>
      </c>
      <c r="C642" t="s">
        <v>84</v>
      </c>
      <c r="D642" t="s">
        <v>23</v>
      </c>
      <c r="E642" t="s">
        <v>51</v>
      </c>
      <c r="F642" t="s">
        <v>192</v>
      </c>
      <c r="G642" t="s">
        <v>37</v>
      </c>
      <c r="H642" t="s">
        <v>132</v>
      </c>
      <c r="I642" t="s">
        <v>28</v>
      </c>
      <c r="J642">
        <v>4</v>
      </c>
      <c r="K642">
        <v>3500</v>
      </c>
      <c r="L642">
        <v>18</v>
      </c>
      <c r="M642">
        <v>11480</v>
      </c>
      <c r="N642">
        <v>9364.84</v>
      </c>
      <c r="O642">
        <v>2115.16</v>
      </c>
      <c r="P642" t="s">
        <v>38</v>
      </c>
      <c r="Q642" t="s">
        <v>55</v>
      </c>
      <c r="R642" t="s">
        <v>86</v>
      </c>
      <c r="S642">
        <f t="shared" si="18"/>
        <v>2025</v>
      </c>
      <c r="T642">
        <f t="shared" si="19"/>
        <v>7</v>
      </c>
    </row>
    <row r="643" spans="1:20" x14ac:dyDescent="0.3">
      <c r="A643" t="s">
        <v>416</v>
      </c>
      <c r="B643" t="s">
        <v>1031</v>
      </c>
      <c r="C643" t="s">
        <v>108</v>
      </c>
      <c r="D643" t="s">
        <v>50</v>
      </c>
      <c r="E643" t="s">
        <v>35</v>
      </c>
      <c r="F643" t="s">
        <v>36</v>
      </c>
      <c r="G643" t="s">
        <v>85</v>
      </c>
      <c r="H643" t="s">
        <v>140</v>
      </c>
      <c r="I643" t="s">
        <v>71</v>
      </c>
      <c r="J643">
        <v>18</v>
      </c>
      <c r="K643">
        <v>900</v>
      </c>
      <c r="L643">
        <v>20</v>
      </c>
      <c r="M643">
        <v>12960</v>
      </c>
      <c r="N643">
        <v>10536.18</v>
      </c>
      <c r="O643">
        <v>2423.8200000000002</v>
      </c>
      <c r="P643" t="s">
        <v>93</v>
      </c>
      <c r="Q643" t="s">
        <v>90</v>
      </c>
      <c r="R643" t="s">
        <v>61</v>
      </c>
      <c r="S643">
        <f t="shared" ref="S643:S706" si="20">YEAR(A643)</f>
        <v>2025</v>
      </c>
      <c r="T643">
        <f t="shared" si="19"/>
        <v>10</v>
      </c>
    </row>
    <row r="644" spans="1:20" x14ac:dyDescent="0.3">
      <c r="A644" t="s">
        <v>516</v>
      </c>
      <c r="B644" t="s">
        <v>1032</v>
      </c>
      <c r="C644" t="s">
        <v>76</v>
      </c>
      <c r="D644" t="s">
        <v>43</v>
      </c>
      <c r="E644" t="s">
        <v>24</v>
      </c>
      <c r="F644" t="s">
        <v>69</v>
      </c>
      <c r="G644" t="s">
        <v>85</v>
      </c>
      <c r="H644" t="s">
        <v>27</v>
      </c>
      <c r="I644" t="s">
        <v>28</v>
      </c>
      <c r="J644">
        <v>5</v>
      </c>
      <c r="K644">
        <v>45000</v>
      </c>
      <c r="L644">
        <v>6</v>
      </c>
      <c r="M644">
        <v>211500</v>
      </c>
      <c r="N644">
        <v>167795.94</v>
      </c>
      <c r="O644">
        <v>43704.06</v>
      </c>
      <c r="P644" t="s">
        <v>38</v>
      </c>
      <c r="Q644" t="s">
        <v>90</v>
      </c>
      <c r="R644" t="s">
        <v>81</v>
      </c>
      <c r="S644">
        <f t="shared" si="20"/>
        <v>2025</v>
      </c>
      <c r="T644">
        <f t="shared" ref="T644:T707" si="21">MONTH(A644)</f>
        <v>5</v>
      </c>
    </row>
    <row r="645" spans="1:20" x14ac:dyDescent="0.3">
      <c r="A645" t="s">
        <v>427</v>
      </c>
      <c r="B645" t="s">
        <v>1033</v>
      </c>
      <c r="C645" t="s">
        <v>34</v>
      </c>
      <c r="D645" t="s">
        <v>23</v>
      </c>
      <c r="E645" t="s">
        <v>35</v>
      </c>
      <c r="F645" t="s">
        <v>36</v>
      </c>
      <c r="G645" t="s">
        <v>26</v>
      </c>
      <c r="H645" t="s">
        <v>70</v>
      </c>
      <c r="I645" t="s">
        <v>71</v>
      </c>
      <c r="J645">
        <v>25</v>
      </c>
      <c r="K645">
        <v>600</v>
      </c>
      <c r="L645">
        <v>0</v>
      </c>
      <c r="M645">
        <v>15000</v>
      </c>
      <c r="N645">
        <v>13336.72</v>
      </c>
      <c r="O645">
        <v>1663.28</v>
      </c>
      <c r="P645" t="s">
        <v>38</v>
      </c>
      <c r="Q645" t="s">
        <v>47</v>
      </c>
      <c r="R645" t="s">
        <v>81</v>
      </c>
      <c r="S645">
        <f t="shared" si="20"/>
        <v>2025</v>
      </c>
      <c r="T645">
        <f t="shared" si="21"/>
        <v>7</v>
      </c>
    </row>
    <row r="646" spans="1:20" x14ac:dyDescent="0.3">
      <c r="A646" t="s">
        <v>655</v>
      </c>
      <c r="B646" t="s">
        <v>1034</v>
      </c>
      <c r="C646" t="s">
        <v>22</v>
      </c>
      <c r="D646" t="s">
        <v>23</v>
      </c>
      <c r="E646" t="s">
        <v>24</v>
      </c>
      <c r="F646" t="s">
        <v>25</v>
      </c>
      <c r="G646" t="s">
        <v>46</v>
      </c>
      <c r="H646" t="s">
        <v>80</v>
      </c>
      <c r="I646" t="s">
        <v>28</v>
      </c>
      <c r="J646">
        <v>21</v>
      </c>
      <c r="K646">
        <v>12000</v>
      </c>
      <c r="L646">
        <v>10</v>
      </c>
      <c r="M646">
        <v>226800</v>
      </c>
      <c r="N646">
        <v>212950.95</v>
      </c>
      <c r="O646">
        <v>13849.05</v>
      </c>
      <c r="P646" t="s">
        <v>65</v>
      </c>
      <c r="Q646" t="s">
        <v>30</v>
      </c>
      <c r="R646" t="s">
        <v>61</v>
      </c>
      <c r="S646">
        <f t="shared" si="20"/>
        <v>2025</v>
      </c>
      <c r="T646">
        <f t="shared" si="21"/>
        <v>8</v>
      </c>
    </row>
    <row r="647" spans="1:20" x14ac:dyDescent="0.3">
      <c r="A647" t="s">
        <v>1035</v>
      </c>
      <c r="B647" t="s">
        <v>1036</v>
      </c>
      <c r="C647" t="s">
        <v>137</v>
      </c>
      <c r="D647" t="s">
        <v>23</v>
      </c>
      <c r="E647" t="s">
        <v>44</v>
      </c>
      <c r="F647" t="s">
        <v>45</v>
      </c>
      <c r="G647" t="s">
        <v>46</v>
      </c>
      <c r="H647" t="s">
        <v>140</v>
      </c>
      <c r="I647" t="s">
        <v>71</v>
      </c>
      <c r="J647">
        <v>11</v>
      </c>
      <c r="K647">
        <v>900</v>
      </c>
      <c r="L647">
        <v>13</v>
      </c>
      <c r="M647">
        <v>8613</v>
      </c>
      <c r="N647">
        <v>6234.14</v>
      </c>
      <c r="O647">
        <v>2378.86</v>
      </c>
      <c r="P647" t="s">
        <v>29</v>
      </c>
      <c r="Q647" t="s">
        <v>90</v>
      </c>
      <c r="R647" t="s">
        <v>61</v>
      </c>
      <c r="S647">
        <f t="shared" si="20"/>
        <v>2025</v>
      </c>
      <c r="T647">
        <f t="shared" si="21"/>
        <v>7</v>
      </c>
    </row>
    <row r="648" spans="1:20" x14ac:dyDescent="0.3">
      <c r="A648" t="s">
        <v>871</v>
      </c>
      <c r="B648" t="s">
        <v>1037</v>
      </c>
      <c r="C648" t="s">
        <v>68</v>
      </c>
      <c r="D648" t="s">
        <v>43</v>
      </c>
      <c r="E648" t="s">
        <v>35</v>
      </c>
      <c r="F648" t="s">
        <v>36</v>
      </c>
      <c r="G648" t="s">
        <v>85</v>
      </c>
      <c r="H648" t="s">
        <v>70</v>
      </c>
      <c r="I648" t="s">
        <v>71</v>
      </c>
      <c r="J648">
        <v>11</v>
      </c>
      <c r="K648">
        <v>600</v>
      </c>
      <c r="L648">
        <v>5</v>
      </c>
      <c r="M648">
        <v>6270</v>
      </c>
      <c r="N648">
        <v>5880.4</v>
      </c>
      <c r="O648">
        <v>389.6</v>
      </c>
      <c r="P648" t="s">
        <v>72</v>
      </c>
      <c r="Q648" t="s">
        <v>30</v>
      </c>
      <c r="R648" t="s">
        <v>81</v>
      </c>
      <c r="S648">
        <f t="shared" si="20"/>
        <v>2025</v>
      </c>
      <c r="T648">
        <f t="shared" si="21"/>
        <v>12</v>
      </c>
    </row>
    <row r="649" spans="1:20" x14ac:dyDescent="0.3">
      <c r="A649" t="s">
        <v>396</v>
      </c>
      <c r="B649" t="s">
        <v>1038</v>
      </c>
      <c r="C649" t="s">
        <v>34</v>
      </c>
      <c r="D649" t="s">
        <v>43</v>
      </c>
      <c r="E649" t="s">
        <v>51</v>
      </c>
      <c r="F649" t="s">
        <v>52</v>
      </c>
      <c r="G649" t="s">
        <v>85</v>
      </c>
      <c r="H649" t="s">
        <v>132</v>
      </c>
      <c r="I649" t="s">
        <v>28</v>
      </c>
      <c r="J649">
        <v>18</v>
      </c>
      <c r="K649">
        <v>3500</v>
      </c>
      <c r="L649">
        <v>7</v>
      </c>
      <c r="M649">
        <v>58590</v>
      </c>
      <c r="N649">
        <v>49610.84</v>
      </c>
      <c r="O649">
        <v>8979.16</v>
      </c>
      <c r="P649" t="s">
        <v>72</v>
      </c>
      <c r="Q649" t="s">
        <v>30</v>
      </c>
      <c r="R649" t="s">
        <v>123</v>
      </c>
      <c r="S649">
        <f t="shared" si="20"/>
        <v>2025</v>
      </c>
      <c r="T649">
        <f t="shared" si="21"/>
        <v>1</v>
      </c>
    </row>
    <row r="650" spans="1:20" x14ac:dyDescent="0.3">
      <c r="A650" t="s">
        <v>435</v>
      </c>
      <c r="B650" t="s">
        <v>1039</v>
      </c>
      <c r="C650" t="s">
        <v>137</v>
      </c>
      <c r="D650" t="s">
        <v>43</v>
      </c>
      <c r="E650" t="s">
        <v>51</v>
      </c>
      <c r="F650" t="s">
        <v>77</v>
      </c>
      <c r="G650" t="s">
        <v>26</v>
      </c>
      <c r="H650" t="s">
        <v>59</v>
      </c>
      <c r="I650" t="s">
        <v>60</v>
      </c>
      <c r="J650">
        <v>13</v>
      </c>
      <c r="K650">
        <v>4500</v>
      </c>
      <c r="L650">
        <v>16</v>
      </c>
      <c r="M650">
        <v>49140</v>
      </c>
      <c r="N650">
        <v>38692.42</v>
      </c>
      <c r="O650">
        <v>10447.58</v>
      </c>
      <c r="P650" t="s">
        <v>93</v>
      </c>
      <c r="Q650" t="s">
        <v>55</v>
      </c>
      <c r="R650" t="s">
        <v>81</v>
      </c>
      <c r="S650">
        <f t="shared" si="20"/>
        <v>2025</v>
      </c>
      <c r="T650">
        <f t="shared" si="21"/>
        <v>10</v>
      </c>
    </row>
    <row r="651" spans="1:20" x14ac:dyDescent="0.3">
      <c r="A651" t="s">
        <v>466</v>
      </c>
      <c r="B651" t="s">
        <v>1040</v>
      </c>
      <c r="C651" t="s">
        <v>137</v>
      </c>
      <c r="D651" t="s">
        <v>23</v>
      </c>
      <c r="E651" t="s">
        <v>51</v>
      </c>
      <c r="F651" t="s">
        <v>99</v>
      </c>
      <c r="G651" t="s">
        <v>46</v>
      </c>
      <c r="H651" t="s">
        <v>140</v>
      </c>
      <c r="I651" t="s">
        <v>71</v>
      </c>
      <c r="J651">
        <v>7</v>
      </c>
      <c r="K651">
        <v>900</v>
      </c>
      <c r="L651">
        <v>3</v>
      </c>
      <c r="M651">
        <v>6111</v>
      </c>
      <c r="N651">
        <v>5495.85</v>
      </c>
      <c r="O651">
        <v>615.15</v>
      </c>
      <c r="P651" t="s">
        <v>93</v>
      </c>
      <c r="Q651" t="s">
        <v>90</v>
      </c>
      <c r="R651" t="s">
        <v>102</v>
      </c>
      <c r="S651">
        <f t="shared" si="20"/>
        <v>2025</v>
      </c>
      <c r="T651">
        <f t="shared" si="21"/>
        <v>6</v>
      </c>
    </row>
    <row r="652" spans="1:20" x14ac:dyDescent="0.3">
      <c r="A652" t="s">
        <v>243</v>
      </c>
      <c r="B652" t="s">
        <v>1041</v>
      </c>
      <c r="C652" t="s">
        <v>76</v>
      </c>
      <c r="D652" t="s">
        <v>23</v>
      </c>
      <c r="E652" t="s">
        <v>24</v>
      </c>
      <c r="F652" t="s">
        <v>111</v>
      </c>
      <c r="G652" t="s">
        <v>85</v>
      </c>
      <c r="H652" t="s">
        <v>53</v>
      </c>
      <c r="I652" t="s">
        <v>54</v>
      </c>
      <c r="J652">
        <v>13</v>
      </c>
      <c r="K652">
        <v>2500</v>
      </c>
      <c r="L652">
        <v>5</v>
      </c>
      <c r="M652">
        <v>30875</v>
      </c>
      <c r="N652">
        <v>22988.400000000001</v>
      </c>
      <c r="O652">
        <v>7886.6</v>
      </c>
      <c r="P652" t="s">
        <v>38</v>
      </c>
      <c r="Q652" t="s">
        <v>55</v>
      </c>
      <c r="R652" t="s">
        <v>86</v>
      </c>
      <c r="S652">
        <f t="shared" si="20"/>
        <v>2025</v>
      </c>
      <c r="T652">
        <f t="shared" si="21"/>
        <v>5</v>
      </c>
    </row>
    <row r="653" spans="1:20" x14ac:dyDescent="0.3">
      <c r="A653" t="s">
        <v>429</v>
      </c>
      <c r="B653" t="s">
        <v>1042</v>
      </c>
      <c r="C653" t="s">
        <v>58</v>
      </c>
      <c r="D653" t="s">
        <v>43</v>
      </c>
      <c r="E653" t="s">
        <v>24</v>
      </c>
      <c r="F653" t="s">
        <v>69</v>
      </c>
      <c r="G653" t="s">
        <v>85</v>
      </c>
      <c r="H653" t="s">
        <v>59</v>
      </c>
      <c r="I653" t="s">
        <v>60</v>
      </c>
      <c r="J653">
        <v>11</v>
      </c>
      <c r="K653">
        <v>4500</v>
      </c>
      <c r="L653">
        <v>3</v>
      </c>
      <c r="M653">
        <v>48015</v>
      </c>
      <c r="N653">
        <v>36243</v>
      </c>
      <c r="O653">
        <v>11772</v>
      </c>
      <c r="P653" t="s">
        <v>38</v>
      </c>
      <c r="Q653" t="s">
        <v>30</v>
      </c>
      <c r="R653" t="s">
        <v>102</v>
      </c>
      <c r="S653">
        <f t="shared" si="20"/>
        <v>2025</v>
      </c>
      <c r="T653">
        <f t="shared" si="21"/>
        <v>10</v>
      </c>
    </row>
    <row r="654" spans="1:20" x14ac:dyDescent="0.3">
      <c r="A654" t="s">
        <v>729</v>
      </c>
      <c r="B654" t="s">
        <v>1043</v>
      </c>
      <c r="C654" t="s">
        <v>98</v>
      </c>
      <c r="D654" t="s">
        <v>43</v>
      </c>
      <c r="E654" t="s">
        <v>24</v>
      </c>
      <c r="F654" t="s">
        <v>25</v>
      </c>
      <c r="G654" t="s">
        <v>37</v>
      </c>
      <c r="H654" t="s">
        <v>132</v>
      </c>
      <c r="I654" t="s">
        <v>28</v>
      </c>
      <c r="J654">
        <v>9</v>
      </c>
      <c r="K654">
        <v>3500</v>
      </c>
      <c r="L654">
        <v>6</v>
      </c>
      <c r="M654">
        <v>29610</v>
      </c>
      <c r="N654">
        <v>21602.61</v>
      </c>
      <c r="O654">
        <v>8007.39</v>
      </c>
      <c r="P654" t="s">
        <v>29</v>
      </c>
      <c r="Q654" t="s">
        <v>47</v>
      </c>
      <c r="R654" t="s">
        <v>61</v>
      </c>
      <c r="S654">
        <f t="shared" si="20"/>
        <v>2025</v>
      </c>
      <c r="T654">
        <f t="shared" si="21"/>
        <v>4</v>
      </c>
    </row>
    <row r="655" spans="1:20" x14ac:dyDescent="0.3">
      <c r="A655" t="s">
        <v>731</v>
      </c>
      <c r="B655" t="s">
        <v>1044</v>
      </c>
      <c r="C655" t="s">
        <v>68</v>
      </c>
      <c r="D655" t="s">
        <v>23</v>
      </c>
      <c r="E655" t="s">
        <v>35</v>
      </c>
      <c r="F655" t="s">
        <v>36</v>
      </c>
      <c r="G655" t="s">
        <v>26</v>
      </c>
      <c r="H655" t="s">
        <v>53</v>
      </c>
      <c r="I655" t="s">
        <v>54</v>
      </c>
      <c r="J655">
        <v>19</v>
      </c>
      <c r="K655">
        <v>2500</v>
      </c>
      <c r="L655">
        <v>3</v>
      </c>
      <c r="M655">
        <v>46075</v>
      </c>
      <c r="N655">
        <v>40295.199999999997</v>
      </c>
      <c r="O655">
        <v>5779.8</v>
      </c>
      <c r="P655" t="s">
        <v>65</v>
      </c>
      <c r="Q655" t="s">
        <v>55</v>
      </c>
      <c r="R655" t="s">
        <v>81</v>
      </c>
      <c r="S655">
        <f t="shared" si="20"/>
        <v>2025</v>
      </c>
      <c r="T655">
        <f t="shared" si="21"/>
        <v>4</v>
      </c>
    </row>
    <row r="656" spans="1:20" x14ac:dyDescent="0.3">
      <c r="A656" t="s">
        <v>922</v>
      </c>
      <c r="B656" t="s">
        <v>1045</v>
      </c>
      <c r="C656" t="s">
        <v>34</v>
      </c>
      <c r="D656" t="s">
        <v>50</v>
      </c>
      <c r="E656" t="s">
        <v>35</v>
      </c>
      <c r="F656" t="s">
        <v>36</v>
      </c>
      <c r="G656" t="s">
        <v>46</v>
      </c>
      <c r="H656" t="s">
        <v>59</v>
      </c>
      <c r="I656" t="s">
        <v>60</v>
      </c>
      <c r="J656">
        <v>6</v>
      </c>
      <c r="K656">
        <v>4500</v>
      </c>
      <c r="L656">
        <v>1</v>
      </c>
      <c r="M656">
        <v>26730</v>
      </c>
      <c r="N656">
        <v>22676.94</v>
      </c>
      <c r="O656">
        <v>4053.06</v>
      </c>
      <c r="P656" t="s">
        <v>65</v>
      </c>
      <c r="Q656" t="s">
        <v>47</v>
      </c>
      <c r="R656" t="s">
        <v>123</v>
      </c>
      <c r="S656">
        <f t="shared" si="20"/>
        <v>2025</v>
      </c>
      <c r="T656">
        <f t="shared" si="21"/>
        <v>1</v>
      </c>
    </row>
    <row r="657" spans="1:20" x14ac:dyDescent="0.3">
      <c r="A657" t="s">
        <v>476</v>
      </c>
      <c r="B657" t="s">
        <v>1046</v>
      </c>
      <c r="C657" t="s">
        <v>108</v>
      </c>
      <c r="D657" t="s">
        <v>43</v>
      </c>
      <c r="E657" t="s">
        <v>51</v>
      </c>
      <c r="F657" t="s">
        <v>192</v>
      </c>
      <c r="G657" t="s">
        <v>26</v>
      </c>
      <c r="H657" t="s">
        <v>27</v>
      </c>
      <c r="I657" t="s">
        <v>28</v>
      </c>
      <c r="J657">
        <v>9</v>
      </c>
      <c r="K657">
        <v>45000</v>
      </c>
      <c r="L657">
        <v>3</v>
      </c>
      <c r="M657">
        <v>392850</v>
      </c>
      <c r="N657">
        <v>323490.95</v>
      </c>
      <c r="O657">
        <v>69359.05</v>
      </c>
      <c r="P657" t="s">
        <v>93</v>
      </c>
      <c r="Q657" t="s">
        <v>47</v>
      </c>
      <c r="R657" t="s">
        <v>31</v>
      </c>
      <c r="S657">
        <f t="shared" si="20"/>
        <v>2025</v>
      </c>
      <c r="T657">
        <f t="shared" si="21"/>
        <v>6</v>
      </c>
    </row>
    <row r="658" spans="1:20" x14ac:dyDescent="0.3">
      <c r="A658" t="s">
        <v>783</v>
      </c>
      <c r="B658" t="s">
        <v>1047</v>
      </c>
      <c r="C658" t="s">
        <v>42</v>
      </c>
      <c r="D658" t="s">
        <v>43</v>
      </c>
      <c r="E658" t="s">
        <v>44</v>
      </c>
      <c r="F658" t="s">
        <v>45</v>
      </c>
      <c r="G658" t="s">
        <v>26</v>
      </c>
      <c r="H658" t="s">
        <v>120</v>
      </c>
      <c r="I658" t="s">
        <v>28</v>
      </c>
      <c r="J658">
        <v>3</v>
      </c>
      <c r="K658">
        <v>15000</v>
      </c>
      <c r="L658">
        <v>16</v>
      </c>
      <c r="M658">
        <v>37800</v>
      </c>
      <c r="N658">
        <v>28459.42</v>
      </c>
      <c r="O658">
        <v>9340.58</v>
      </c>
      <c r="P658" t="s">
        <v>29</v>
      </c>
      <c r="Q658" t="s">
        <v>30</v>
      </c>
      <c r="R658" t="s">
        <v>86</v>
      </c>
      <c r="S658">
        <f t="shared" si="20"/>
        <v>2025</v>
      </c>
      <c r="T658">
        <f t="shared" si="21"/>
        <v>10</v>
      </c>
    </row>
    <row r="659" spans="1:20" x14ac:dyDescent="0.3">
      <c r="A659" t="s">
        <v>207</v>
      </c>
      <c r="B659" t="s">
        <v>1048</v>
      </c>
      <c r="C659" t="s">
        <v>98</v>
      </c>
      <c r="D659" t="s">
        <v>23</v>
      </c>
      <c r="E659" t="s">
        <v>24</v>
      </c>
      <c r="F659" t="s">
        <v>25</v>
      </c>
      <c r="G659" t="s">
        <v>37</v>
      </c>
      <c r="H659" t="s">
        <v>140</v>
      </c>
      <c r="I659" t="s">
        <v>71</v>
      </c>
      <c r="J659">
        <v>18</v>
      </c>
      <c r="K659">
        <v>900</v>
      </c>
      <c r="L659">
        <v>11</v>
      </c>
      <c r="M659">
        <v>14418</v>
      </c>
      <c r="N659">
        <v>10736.21</v>
      </c>
      <c r="O659">
        <v>3681.79</v>
      </c>
      <c r="P659" t="s">
        <v>65</v>
      </c>
      <c r="Q659" t="s">
        <v>55</v>
      </c>
      <c r="R659" t="s">
        <v>102</v>
      </c>
      <c r="S659">
        <f t="shared" si="20"/>
        <v>2025</v>
      </c>
      <c r="T659">
        <f t="shared" si="21"/>
        <v>5</v>
      </c>
    </row>
    <row r="660" spans="1:20" x14ac:dyDescent="0.3">
      <c r="A660" t="s">
        <v>48</v>
      </c>
      <c r="B660" t="s">
        <v>1049</v>
      </c>
      <c r="C660" t="s">
        <v>68</v>
      </c>
      <c r="D660" t="s">
        <v>23</v>
      </c>
      <c r="E660" t="s">
        <v>44</v>
      </c>
      <c r="F660" t="s">
        <v>89</v>
      </c>
      <c r="G660" t="s">
        <v>85</v>
      </c>
      <c r="H660" t="s">
        <v>120</v>
      </c>
      <c r="I660" t="s">
        <v>28</v>
      </c>
      <c r="J660">
        <v>22</v>
      </c>
      <c r="K660">
        <v>15000</v>
      </c>
      <c r="L660">
        <v>17</v>
      </c>
      <c r="M660">
        <v>273900</v>
      </c>
      <c r="N660">
        <v>247880.33</v>
      </c>
      <c r="O660">
        <v>26019.67</v>
      </c>
      <c r="P660" t="s">
        <v>29</v>
      </c>
      <c r="Q660" t="s">
        <v>47</v>
      </c>
      <c r="R660" t="s">
        <v>73</v>
      </c>
      <c r="S660">
        <f t="shared" si="20"/>
        <v>2025</v>
      </c>
      <c r="T660">
        <f t="shared" si="21"/>
        <v>9</v>
      </c>
    </row>
    <row r="661" spans="1:20" x14ac:dyDescent="0.3">
      <c r="A661" t="s">
        <v>118</v>
      </c>
      <c r="B661" t="s">
        <v>1050</v>
      </c>
      <c r="C661" t="s">
        <v>42</v>
      </c>
      <c r="D661" t="s">
        <v>43</v>
      </c>
      <c r="E661" t="s">
        <v>24</v>
      </c>
      <c r="F661" t="s">
        <v>69</v>
      </c>
      <c r="G661" t="s">
        <v>26</v>
      </c>
      <c r="H661" t="s">
        <v>80</v>
      </c>
      <c r="I661" t="s">
        <v>28</v>
      </c>
      <c r="J661">
        <v>25</v>
      </c>
      <c r="K661">
        <v>12000</v>
      </c>
      <c r="L661">
        <v>4</v>
      </c>
      <c r="M661">
        <v>288000</v>
      </c>
      <c r="N661">
        <v>264398.71000000002</v>
      </c>
      <c r="O661">
        <v>23601.29</v>
      </c>
      <c r="P661" t="s">
        <v>65</v>
      </c>
      <c r="Q661" t="s">
        <v>55</v>
      </c>
      <c r="R661" t="s">
        <v>73</v>
      </c>
      <c r="S661">
        <f t="shared" si="20"/>
        <v>2025</v>
      </c>
      <c r="T661">
        <f t="shared" si="21"/>
        <v>1</v>
      </c>
    </row>
    <row r="662" spans="1:20" x14ac:dyDescent="0.3">
      <c r="A662" t="s">
        <v>871</v>
      </c>
      <c r="B662" t="s">
        <v>1051</v>
      </c>
      <c r="C662" t="s">
        <v>108</v>
      </c>
      <c r="D662" t="s">
        <v>50</v>
      </c>
      <c r="E662" t="s">
        <v>44</v>
      </c>
      <c r="F662" t="s">
        <v>89</v>
      </c>
      <c r="G662" t="s">
        <v>26</v>
      </c>
      <c r="H662" t="s">
        <v>53</v>
      </c>
      <c r="I662" t="s">
        <v>54</v>
      </c>
      <c r="J662">
        <v>3</v>
      </c>
      <c r="K662">
        <v>2500</v>
      </c>
      <c r="L662">
        <v>12</v>
      </c>
      <c r="M662">
        <v>6600</v>
      </c>
      <c r="N662">
        <v>6003.41</v>
      </c>
      <c r="O662">
        <v>596.59</v>
      </c>
      <c r="P662" t="s">
        <v>65</v>
      </c>
      <c r="Q662" t="s">
        <v>30</v>
      </c>
      <c r="R662" t="s">
        <v>86</v>
      </c>
      <c r="S662">
        <f t="shared" si="20"/>
        <v>2025</v>
      </c>
      <c r="T662">
        <f t="shared" si="21"/>
        <v>12</v>
      </c>
    </row>
    <row r="663" spans="1:20" x14ac:dyDescent="0.3">
      <c r="A663" t="s">
        <v>294</v>
      </c>
      <c r="B663" t="s">
        <v>1052</v>
      </c>
      <c r="C663" t="s">
        <v>68</v>
      </c>
      <c r="D663" t="s">
        <v>50</v>
      </c>
      <c r="E663" t="s">
        <v>51</v>
      </c>
      <c r="F663" t="s">
        <v>77</v>
      </c>
      <c r="G663" t="s">
        <v>85</v>
      </c>
      <c r="H663" t="s">
        <v>70</v>
      </c>
      <c r="I663" t="s">
        <v>71</v>
      </c>
      <c r="J663">
        <v>18</v>
      </c>
      <c r="K663">
        <v>600</v>
      </c>
      <c r="L663">
        <v>8</v>
      </c>
      <c r="M663">
        <v>9936</v>
      </c>
      <c r="N663">
        <v>8746.6200000000008</v>
      </c>
      <c r="O663">
        <v>1189.3800000000001</v>
      </c>
      <c r="P663" t="s">
        <v>93</v>
      </c>
      <c r="Q663" t="s">
        <v>90</v>
      </c>
      <c r="R663" t="s">
        <v>81</v>
      </c>
      <c r="S663">
        <f t="shared" si="20"/>
        <v>2025</v>
      </c>
      <c r="T663">
        <f t="shared" si="21"/>
        <v>7</v>
      </c>
    </row>
    <row r="664" spans="1:20" x14ac:dyDescent="0.3">
      <c r="A664" t="s">
        <v>20</v>
      </c>
      <c r="B664" t="s">
        <v>1053</v>
      </c>
      <c r="C664" t="s">
        <v>98</v>
      </c>
      <c r="D664" t="s">
        <v>23</v>
      </c>
      <c r="E664" t="s">
        <v>51</v>
      </c>
      <c r="F664" t="s">
        <v>99</v>
      </c>
      <c r="G664" t="s">
        <v>37</v>
      </c>
      <c r="H664" t="s">
        <v>80</v>
      </c>
      <c r="I664" t="s">
        <v>28</v>
      </c>
      <c r="J664">
        <v>3</v>
      </c>
      <c r="K664">
        <v>12000</v>
      </c>
      <c r="L664">
        <v>15</v>
      </c>
      <c r="M664">
        <v>30600</v>
      </c>
      <c r="N664">
        <v>23740.32</v>
      </c>
      <c r="O664">
        <v>6859.68</v>
      </c>
      <c r="P664" t="s">
        <v>93</v>
      </c>
      <c r="Q664" t="s">
        <v>30</v>
      </c>
      <c r="R664" t="s">
        <v>86</v>
      </c>
      <c r="S664">
        <f t="shared" si="20"/>
        <v>2025</v>
      </c>
      <c r="T664">
        <f t="shared" si="21"/>
        <v>12</v>
      </c>
    </row>
    <row r="665" spans="1:20" x14ac:dyDescent="0.3">
      <c r="A665" t="s">
        <v>1054</v>
      </c>
      <c r="B665" t="s">
        <v>1055</v>
      </c>
      <c r="C665" t="s">
        <v>108</v>
      </c>
      <c r="D665" t="s">
        <v>43</v>
      </c>
      <c r="E665" t="s">
        <v>35</v>
      </c>
      <c r="F665" t="s">
        <v>36</v>
      </c>
      <c r="G665" t="s">
        <v>26</v>
      </c>
      <c r="H665" t="s">
        <v>59</v>
      </c>
      <c r="I665" t="s">
        <v>60</v>
      </c>
      <c r="J665">
        <v>3</v>
      </c>
      <c r="K665">
        <v>4500</v>
      </c>
      <c r="L665">
        <v>3</v>
      </c>
      <c r="M665">
        <v>13095</v>
      </c>
      <c r="N665">
        <v>10580.88</v>
      </c>
      <c r="O665">
        <v>2514.12</v>
      </c>
      <c r="P665" t="s">
        <v>93</v>
      </c>
      <c r="Q665" t="s">
        <v>30</v>
      </c>
      <c r="R665" t="s">
        <v>39</v>
      </c>
      <c r="S665">
        <f t="shared" si="20"/>
        <v>2025</v>
      </c>
      <c r="T665">
        <f t="shared" si="21"/>
        <v>1</v>
      </c>
    </row>
    <row r="666" spans="1:20" x14ac:dyDescent="0.3">
      <c r="A666" t="s">
        <v>112</v>
      </c>
      <c r="B666" t="s">
        <v>1056</v>
      </c>
      <c r="C666" t="s">
        <v>108</v>
      </c>
      <c r="D666" t="s">
        <v>43</v>
      </c>
      <c r="E666" t="s">
        <v>35</v>
      </c>
      <c r="F666" t="s">
        <v>36</v>
      </c>
      <c r="G666" t="s">
        <v>46</v>
      </c>
      <c r="H666" t="s">
        <v>140</v>
      </c>
      <c r="I666" t="s">
        <v>71</v>
      </c>
      <c r="J666">
        <v>19</v>
      </c>
      <c r="K666">
        <v>900</v>
      </c>
      <c r="L666">
        <v>7</v>
      </c>
      <c r="M666">
        <v>15903</v>
      </c>
      <c r="N666">
        <v>11523.38</v>
      </c>
      <c r="O666">
        <v>4379.62</v>
      </c>
      <c r="P666" t="s">
        <v>29</v>
      </c>
      <c r="Q666" t="s">
        <v>90</v>
      </c>
      <c r="R666" t="s">
        <v>61</v>
      </c>
      <c r="S666">
        <f t="shared" si="20"/>
        <v>2025</v>
      </c>
      <c r="T666">
        <f t="shared" si="21"/>
        <v>5</v>
      </c>
    </row>
    <row r="667" spans="1:20" x14ac:dyDescent="0.3">
      <c r="A667" t="s">
        <v>744</v>
      </c>
      <c r="B667" t="s">
        <v>1057</v>
      </c>
      <c r="C667" t="s">
        <v>84</v>
      </c>
      <c r="D667" t="s">
        <v>50</v>
      </c>
      <c r="E667" t="s">
        <v>35</v>
      </c>
      <c r="F667" t="s">
        <v>36</v>
      </c>
      <c r="G667" t="s">
        <v>85</v>
      </c>
      <c r="H667" t="s">
        <v>70</v>
      </c>
      <c r="I667" t="s">
        <v>71</v>
      </c>
      <c r="J667">
        <v>10</v>
      </c>
      <c r="K667">
        <v>600</v>
      </c>
      <c r="L667">
        <v>17</v>
      </c>
      <c r="M667">
        <v>4980</v>
      </c>
      <c r="N667">
        <v>4354.29</v>
      </c>
      <c r="O667">
        <v>625.71</v>
      </c>
      <c r="P667" t="s">
        <v>65</v>
      </c>
      <c r="Q667" t="s">
        <v>30</v>
      </c>
      <c r="R667" t="s">
        <v>123</v>
      </c>
      <c r="S667">
        <f t="shared" si="20"/>
        <v>2025</v>
      </c>
      <c r="T667">
        <f t="shared" si="21"/>
        <v>3</v>
      </c>
    </row>
    <row r="668" spans="1:20" x14ac:dyDescent="0.3">
      <c r="A668" t="s">
        <v>1058</v>
      </c>
      <c r="B668" t="s">
        <v>1059</v>
      </c>
      <c r="C668" t="s">
        <v>68</v>
      </c>
      <c r="D668" t="s">
        <v>50</v>
      </c>
      <c r="E668" t="s">
        <v>35</v>
      </c>
      <c r="F668" t="s">
        <v>36</v>
      </c>
      <c r="G668" t="s">
        <v>26</v>
      </c>
      <c r="H668" t="s">
        <v>70</v>
      </c>
      <c r="I668" t="s">
        <v>71</v>
      </c>
      <c r="J668">
        <v>25</v>
      </c>
      <c r="K668">
        <v>600</v>
      </c>
      <c r="L668">
        <v>15</v>
      </c>
      <c r="M668">
        <v>12750</v>
      </c>
      <c r="N668">
        <v>11563.83</v>
      </c>
      <c r="O668">
        <v>1186.17</v>
      </c>
      <c r="P668" t="s">
        <v>93</v>
      </c>
      <c r="Q668" t="s">
        <v>90</v>
      </c>
      <c r="R668" t="s">
        <v>39</v>
      </c>
      <c r="S668">
        <f t="shared" si="20"/>
        <v>2025</v>
      </c>
      <c r="T668">
        <f t="shared" si="21"/>
        <v>2</v>
      </c>
    </row>
    <row r="669" spans="1:20" x14ac:dyDescent="0.3">
      <c r="A669" t="s">
        <v>82</v>
      </c>
      <c r="B669" t="s">
        <v>1060</v>
      </c>
      <c r="C669" t="s">
        <v>42</v>
      </c>
      <c r="D669" t="s">
        <v>50</v>
      </c>
      <c r="E669" t="s">
        <v>44</v>
      </c>
      <c r="F669" t="s">
        <v>45</v>
      </c>
      <c r="G669" t="s">
        <v>37</v>
      </c>
      <c r="H669" t="s">
        <v>27</v>
      </c>
      <c r="I669" t="s">
        <v>28</v>
      </c>
      <c r="J669">
        <v>10</v>
      </c>
      <c r="K669">
        <v>45000</v>
      </c>
      <c r="L669">
        <v>7</v>
      </c>
      <c r="M669">
        <v>418500</v>
      </c>
      <c r="N669">
        <v>360544.17</v>
      </c>
      <c r="O669">
        <v>57955.83</v>
      </c>
      <c r="P669" t="s">
        <v>38</v>
      </c>
      <c r="Q669" t="s">
        <v>90</v>
      </c>
      <c r="R669" t="s">
        <v>61</v>
      </c>
      <c r="S669">
        <f t="shared" si="20"/>
        <v>2025</v>
      </c>
      <c r="T669">
        <f t="shared" si="21"/>
        <v>12</v>
      </c>
    </row>
    <row r="670" spans="1:20" x14ac:dyDescent="0.3">
      <c r="A670" t="s">
        <v>1061</v>
      </c>
      <c r="B670" t="s">
        <v>1062</v>
      </c>
      <c r="C670" t="s">
        <v>84</v>
      </c>
      <c r="D670" t="s">
        <v>50</v>
      </c>
      <c r="E670" t="s">
        <v>24</v>
      </c>
      <c r="F670" t="s">
        <v>69</v>
      </c>
      <c r="G670" t="s">
        <v>46</v>
      </c>
      <c r="H670" t="s">
        <v>80</v>
      </c>
      <c r="I670" t="s">
        <v>28</v>
      </c>
      <c r="J670">
        <v>13</v>
      </c>
      <c r="K670">
        <v>12000</v>
      </c>
      <c r="L670">
        <v>1</v>
      </c>
      <c r="M670">
        <v>154440</v>
      </c>
      <c r="N670">
        <v>134175.5</v>
      </c>
      <c r="O670">
        <v>20264.5</v>
      </c>
      <c r="P670" t="s">
        <v>29</v>
      </c>
      <c r="Q670" t="s">
        <v>30</v>
      </c>
      <c r="R670" t="s">
        <v>31</v>
      </c>
      <c r="S670">
        <f t="shared" si="20"/>
        <v>2025</v>
      </c>
      <c r="T670">
        <f t="shared" si="21"/>
        <v>9</v>
      </c>
    </row>
    <row r="671" spans="1:20" x14ac:dyDescent="0.3">
      <c r="A671" t="s">
        <v>746</v>
      </c>
      <c r="B671" t="s">
        <v>1063</v>
      </c>
      <c r="C671" t="s">
        <v>98</v>
      </c>
      <c r="D671" t="s">
        <v>43</v>
      </c>
      <c r="E671" t="s">
        <v>44</v>
      </c>
      <c r="F671" t="s">
        <v>89</v>
      </c>
      <c r="G671" t="s">
        <v>85</v>
      </c>
      <c r="H671" t="s">
        <v>120</v>
      </c>
      <c r="I671" t="s">
        <v>28</v>
      </c>
      <c r="J671">
        <v>9</v>
      </c>
      <c r="K671">
        <v>15000</v>
      </c>
      <c r="L671">
        <v>12</v>
      </c>
      <c r="M671">
        <v>118800</v>
      </c>
      <c r="N671">
        <v>107590.38</v>
      </c>
      <c r="O671">
        <v>11209.62</v>
      </c>
      <c r="P671" t="s">
        <v>29</v>
      </c>
      <c r="Q671" t="s">
        <v>55</v>
      </c>
      <c r="R671" t="s">
        <v>61</v>
      </c>
      <c r="S671">
        <f t="shared" si="20"/>
        <v>2025</v>
      </c>
      <c r="T671">
        <f t="shared" si="21"/>
        <v>3</v>
      </c>
    </row>
    <row r="672" spans="1:20" x14ac:dyDescent="0.3">
      <c r="A672" t="s">
        <v>100</v>
      </c>
      <c r="B672" t="s">
        <v>1064</v>
      </c>
      <c r="C672" t="s">
        <v>137</v>
      </c>
      <c r="D672" t="s">
        <v>23</v>
      </c>
      <c r="E672" t="s">
        <v>44</v>
      </c>
      <c r="F672" t="s">
        <v>89</v>
      </c>
      <c r="G672" t="s">
        <v>37</v>
      </c>
      <c r="H672" t="s">
        <v>59</v>
      </c>
      <c r="I672" t="s">
        <v>60</v>
      </c>
      <c r="J672">
        <v>2</v>
      </c>
      <c r="K672">
        <v>4500</v>
      </c>
      <c r="L672">
        <v>4</v>
      </c>
      <c r="M672">
        <v>8640</v>
      </c>
      <c r="N672">
        <v>7603.39</v>
      </c>
      <c r="O672">
        <v>1036.6099999999999</v>
      </c>
      <c r="P672" t="s">
        <v>72</v>
      </c>
      <c r="Q672" t="s">
        <v>47</v>
      </c>
      <c r="R672" t="s">
        <v>86</v>
      </c>
      <c r="S672">
        <f t="shared" si="20"/>
        <v>2025</v>
      </c>
      <c r="T672">
        <f t="shared" si="21"/>
        <v>4</v>
      </c>
    </row>
    <row r="673" spans="1:20" x14ac:dyDescent="0.3">
      <c r="A673" t="s">
        <v>146</v>
      </c>
      <c r="B673" t="s">
        <v>1065</v>
      </c>
      <c r="C673" t="s">
        <v>108</v>
      </c>
      <c r="D673" t="s">
        <v>23</v>
      </c>
      <c r="E673" t="s">
        <v>35</v>
      </c>
      <c r="F673" t="s">
        <v>36</v>
      </c>
      <c r="G673" t="s">
        <v>46</v>
      </c>
      <c r="H673" t="s">
        <v>80</v>
      </c>
      <c r="I673" t="s">
        <v>28</v>
      </c>
      <c r="J673">
        <v>17</v>
      </c>
      <c r="K673">
        <v>12000</v>
      </c>
      <c r="L673">
        <v>8</v>
      </c>
      <c r="M673">
        <v>187680</v>
      </c>
      <c r="N673">
        <v>147397.65</v>
      </c>
      <c r="O673">
        <v>40282.35</v>
      </c>
      <c r="P673" t="s">
        <v>72</v>
      </c>
      <c r="Q673" t="s">
        <v>90</v>
      </c>
      <c r="R673" t="s">
        <v>61</v>
      </c>
      <c r="S673">
        <f t="shared" si="20"/>
        <v>2025</v>
      </c>
      <c r="T673">
        <f t="shared" si="21"/>
        <v>11</v>
      </c>
    </row>
    <row r="674" spans="1:20" x14ac:dyDescent="0.3">
      <c r="A674" t="s">
        <v>1022</v>
      </c>
      <c r="B674" t="s">
        <v>1066</v>
      </c>
      <c r="C674" t="s">
        <v>64</v>
      </c>
      <c r="D674" t="s">
        <v>50</v>
      </c>
      <c r="E674" t="s">
        <v>44</v>
      </c>
      <c r="F674" t="s">
        <v>89</v>
      </c>
      <c r="G674" t="s">
        <v>46</v>
      </c>
      <c r="H674" t="s">
        <v>80</v>
      </c>
      <c r="I674" t="s">
        <v>28</v>
      </c>
      <c r="J674">
        <v>2</v>
      </c>
      <c r="K674">
        <v>12000</v>
      </c>
      <c r="L674">
        <v>13</v>
      </c>
      <c r="M674">
        <v>20880</v>
      </c>
      <c r="N674">
        <v>19244.28</v>
      </c>
      <c r="O674">
        <v>1635.72</v>
      </c>
      <c r="P674" t="s">
        <v>38</v>
      </c>
      <c r="Q674" t="s">
        <v>55</v>
      </c>
      <c r="R674" t="s">
        <v>123</v>
      </c>
      <c r="S674">
        <f t="shared" si="20"/>
        <v>2025</v>
      </c>
      <c r="T674">
        <f t="shared" si="21"/>
        <v>8</v>
      </c>
    </row>
    <row r="675" spans="1:20" x14ac:dyDescent="0.3">
      <c r="A675" t="s">
        <v>429</v>
      </c>
      <c r="B675" t="s">
        <v>1067</v>
      </c>
      <c r="C675" t="s">
        <v>137</v>
      </c>
      <c r="D675" t="s">
        <v>23</v>
      </c>
      <c r="E675" t="s">
        <v>51</v>
      </c>
      <c r="F675" t="s">
        <v>52</v>
      </c>
      <c r="G675" t="s">
        <v>85</v>
      </c>
      <c r="H675" t="s">
        <v>132</v>
      </c>
      <c r="I675" t="s">
        <v>28</v>
      </c>
      <c r="J675">
        <v>25</v>
      </c>
      <c r="K675">
        <v>3500</v>
      </c>
      <c r="L675">
        <v>7</v>
      </c>
      <c r="M675">
        <v>81375</v>
      </c>
      <c r="N675">
        <v>65079.98</v>
      </c>
      <c r="O675">
        <v>16295.02</v>
      </c>
      <c r="P675" t="s">
        <v>65</v>
      </c>
      <c r="Q675" t="s">
        <v>90</v>
      </c>
      <c r="R675" t="s">
        <v>102</v>
      </c>
      <c r="S675">
        <f t="shared" si="20"/>
        <v>2025</v>
      </c>
      <c r="T675">
        <f t="shared" si="21"/>
        <v>10</v>
      </c>
    </row>
    <row r="676" spans="1:20" x14ac:dyDescent="0.3">
      <c r="A676" t="s">
        <v>204</v>
      </c>
      <c r="B676" t="s">
        <v>1068</v>
      </c>
      <c r="C676" t="s">
        <v>76</v>
      </c>
      <c r="D676" t="s">
        <v>43</v>
      </c>
      <c r="E676" t="s">
        <v>35</v>
      </c>
      <c r="F676" t="s">
        <v>36</v>
      </c>
      <c r="G676" t="s">
        <v>46</v>
      </c>
      <c r="H676" t="s">
        <v>53</v>
      </c>
      <c r="I676" t="s">
        <v>54</v>
      </c>
      <c r="J676">
        <v>25</v>
      </c>
      <c r="K676">
        <v>2500</v>
      </c>
      <c r="L676">
        <v>1</v>
      </c>
      <c r="M676">
        <v>61875</v>
      </c>
      <c r="N676">
        <v>57928.34</v>
      </c>
      <c r="O676">
        <v>3946.66</v>
      </c>
      <c r="P676" t="s">
        <v>72</v>
      </c>
      <c r="Q676" t="s">
        <v>90</v>
      </c>
      <c r="R676" t="s">
        <v>123</v>
      </c>
      <c r="S676">
        <f t="shared" si="20"/>
        <v>2025</v>
      </c>
      <c r="T676">
        <f t="shared" si="21"/>
        <v>11</v>
      </c>
    </row>
    <row r="677" spans="1:20" x14ac:dyDescent="0.3">
      <c r="A677" t="s">
        <v>361</v>
      </c>
      <c r="B677" t="s">
        <v>1069</v>
      </c>
      <c r="C677" t="s">
        <v>58</v>
      </c>
      <c r="D677" t="s">
        <v>23</v>
      </c>
      <c r="E677" t="s">
        <v>35</v>
      </c>
      <c r="F677" t="s">
        <v>36</v>
      </c>
      <c r="G677" t="s">
        <v>85</v>
      </c>
      <c r="H677" t="s">
        <v>140</v>
      </c>
      <c r="I677" t="s">
        <v>71</v>
      </c>
      <c r="J677">
        <v>2</v>
      </c>
      <c r="K677">
        <v>900</v>
      </c>
      <c r="L677">
        <v>19</v>
      </c>
      <c r="M677">
        <v>1458</v>
      </c>
      <c r="N677">
        <v>1084.8</v>
      </c>
      <c r="O677">
        <v>373.2</v>
      </c>
      <c r="P677" t="s">
        <v>93</v>
      </c>
      <c r="Q677" t="s">
        <v>90</v>
      </c>
      <c r="R677" t="s">
        <v>123</v>
      </c>
      <c r="S677">
        <f t="shared" si="20"/>
        <v>2025</v>
      </c>
      <c r="T677">
        <f t="shared" si="21"/>
        <v>1</v>
      </c>
    </row>
    <row r="678" spans="1:20" x14ac:dyDescent="0.3">
      <c r="A678" t="s">
        <v>424</v>
      </c>
      <c r="B678" t="s">
        <v>1070</v>
      </c>
      <c r="C678" t="s">
        <v>84</v>
      </c>
      <c r="D678" t="s">
        <v>23</v>
      </c>
      <c r="E678" t="s">
        <v>51</v>
      </c>
      <c r="F678" t="s">
        <v>77</v>
      </c>
      <c r="G678" t="s">
        <v>26</v>
      </c>
      <c r="H678" t="s">
        <v>132</v>
      </c>
      <c r="I678" t="s">
        <v>28</v>
      </c>
      <c r="J678">
        <v>23</v>
      </c>
      <c r="K678">
        <v>3500</v>
      </c>
      <c r="L678">
        <v>17</v>
      </c>
      <c r="M678">
        <v>66815</v>
      </c>
      <c r="N678">
        <v>51352.24</v>
      </c>
      <c r="O678">
        <v>15462.76</v>
      </c>
      <c r="P678" t="s">
        <v>72</v>
      </c>
      <c r="Q678" t="s">
        <v>30</v>
      </c>
      <c r="R678" t="s">
        <v>81</v>
      </c>
      <c r="S678">
        <f t="shared" si="20"/>
        <v>2025</v>
      </c>
      <c r="T678">
        <f t="shared" si="21"/>
        <v>5</v>
      </c>
    </row>
    <row r="679" spans="1:20" x14ac:dyDescent="0.3">
      <c r="A679" t="s">
        <v>580</v>
      </c>
      <c r="B679" t="s">
        <v>1071</v>
      </c>
      <c r="C679" t="s">
        <v>76</v>
      </c>
      <c r="D679" t="s">
        <v>43</v>
      </c>
      <c r="E679" t="s">
        <v>35</v>
      </c>
      <c r="F679" t="s">
        <v>36</v>
      </c>
      <c r="G679" t="s">
        <v>85</v>
      </c>
      <c r="H679" t="s">
        <v>120</v>
      </c>
      <c r="I679" t="s">
        <v>28</v>
      </c>
      <c r="J679">
        <v>19</v>
      </c>
      <c r="K679">
        <v>15000</v>
      </c>
      <c r="L679">
        <v>10</v>
      </c>
      <c r="M679">
        <v>256500</v>
      </c>
      <c r="N679">
        <v>223904.37</v>
      </c>
      <c r="O679">
        <v>32595.63</v>
      </c>
      <c r="P679" t="s">
        <v>29</v>
      </c>
      <c r="Q679" t="s">
        <v>30</v>
      </c>
      <c r="R679" t="s">
        <v>61</v>
      </c>
      <c r="S679">
        <f t="shared" si="20"/>
        <v>2025</v>
      </c>
      <c r="T679">
        <f t="shared" si="21"/>
        <v>8</v>
      </c>
    </row>
    <row r="680" spans="1:20" x14ac:dyDescent="0.3">
      <c r="A680" t="s">
        <v>863</v>
      </c>
      <c r="B680" t="s">
        <v>1072</v>
      </c>
      <c r="C680" t="s">
        <v>42</v>
      </c>
      <c r="D680" t="s">
        <v>50</v>
      </c>
      <c r="E680" t="s">
        <v>44</v>
      </c>
      <c r="F680" t="s">
        <v>45</v>
      </c>
      <c r="G680" t="s">
        <v>46</v>
      </c>
      <c r="H680" t="s">
        <v>59</v>
      </c>
      <c r="I680" t="s">
        <v>60</v>
      </c>
      <c r="J680">
        <v>1</v>
      </c>
      <c r="K680">
        <v>4500</v>
      </c>
      <c r="L680">
        <v>20</v>
      </c>
      <c r="M680">
        <v>3600</v>
      </c>
      <c r="N680">
        <v>2632.31</v>
      </c>
      <c r="O680">
        <v>967.69</v>
      </c>
      <c r="P680" t="s">
        <v>93</v>
      </c>
      <c r="Q680" t="s">
        <v>55</v>
      </c>
      <c r="R680" t="s">
        <v>81</v>
      </c>
      <c r="S680">
        <f t="shared" si="20"/>
        <v>2025</v>
      </c>
      <c r="T680">
        <f t="shared" si="21"/>
        <v>9</v>
      </c>
    </row>
    <row r="681" spans="1:20" x14ac:dyDescent="0.3">
      <c r="A681" t="s">
        <v>830</v>
      </c>
      <c r="B681" t="s">
        <v>1073</v>
      </c>
      <c r="C681" t="s">
        <v>64</v>
      </c>
      <c r="D681" t="s">
        <v>43</v>
      </c>
      <c r="E681" t="s">
        <v>24</v>
      </c>
      <c r="F681" t="s">
        <v>25</v>
      </c>
      <c r="G681" t="s">
        <v>37</v>
      </c>
      <c r="H681" t="s">
        <v>27</v>
      </c>
      <c r="I681" t="s">
        <v>28</v>
      </c>
      <c r="J681">
        <v>8</v>
      </c>
      <c r="K681">
        <v>45000</v>
      </c>
      <c r="L681">
        <v>17</v>
      </c>
      <c r="M681">
        <v>298800</v>
      </c>
      <c r="N681">
        <v>245482.97</v>
      </c>
      <c r="O681">
        <v>53317.03</v>
      </c>
      <c r="P681" t="s">
        <v>72</v>
      </c>
      <c r="Q681" t="s">
        <v>30</v>
      </c>
      <c r="R681" t="s">
        <v>86</v>
      </c>
      <c r="S681">
        <f t="shared" si="20"/>
        <v>2025</v>
      </c>
      <c r="T681">
        <f t="shared" si="21"/>
        <v>12</v>
      </c>
    </row>
    <row r="682" spans="1:20" x14ac:dyDescent="0.3">
      <c r="A682" t="s">
        <v>181</v>
      </c>
      <c r="B682" t="s">
        <v>1074</v>
      </c>
      <c r="C682" t="s">
        <v>137</v>
      </c>
      <c r="D682" t="s">
        <v>43</v>
      </c>
      <c r="E682" t="s">
        <v>35</v>
      </c>
      <c r="F682" t="s">
        <v>36</v>
      </c>
      <c r="G682" t="s">
        <v>26</v>
      </c>
      <c r="H682" t="s">
        <v>59</v>
      </c>
      <c r="I682" t="s">
        <v>60</v>
      </c>
      <c r="J682">
        <v>17</v>
      </c>
      <c r="K682">
        <v>4500</v>
      </c>
      <c r="L682">
        <v>8</v>
      </c>
      <c r="M682">
        <v>70380</v>
      </c>
      <c r="N682">
        <v>65227.14</v>
      </c>
      <c r="O682">
        <v>5152.8599999999997</v>
      </c>
      <c r="P682" t="s">
        <v>65</v>
      </c>
      <c r="Q682" t="s">
        <v>90</v>
      </c>
      <c r="R682" t="s">
        <v>39</v>
      </c>
      <c r="S682">
        <f t="shared" si="20"/>
        <v>2025</v>
      </c>
      <c r="T682">
        <f t="shared" si="21"/>
        <v>11</v>
      </c>
    </row>
    <row r="683" spans="1:20" x14ac:dyDescent="0.3">
      <c r="A683" t="s">
        <v>186</v>
      </c>
      <c r="B683" t="s">
        <v>1075</v>
      </c>
      <c r="C683" t="s">
        <v>108</v>
      </c>
      <c r="D683" t="s">
        <v>23</v>
      </c>
      <c r="E683" t="s">
        <v>24</v>
      </c>
      <c r="F683" t="s">
        <v>69</v>
      </c>
      <c r="G683" t="s">
        <v>37</v>
      </c>
      <c r="H683" t="s">
        <v>80</v>
      </c>
      <c r="I683" t="s">
        <v>28</v>
      </c>
      <c r="J683">
        <v>16</v>
      </c>
      <c r="K683">
        <v>12000</v>
      </c>
      <c r="L683">
        <v>14</v>
      </c>
      <c r="M683">
        <v>165120</v>
      </c>
      <c r="N683">
        <v>148255.89000000001</v>
      </c>
      <c r="O683">
        <v>16864.11</v>
      </c>
      <c r="P683" t="s">
        <v>93</v>
      </c>
      <c r="Q683" t="s">
        <v>55</v>
      </c>
      <c r="R683" t="s">
        <v>61</v>
      </c>
      <c r="S683">
        <f t="shared" si="20"/>
        <v>2025</v>
      </c>
      <c r="T683">
        <f t="shared" si="21"/>
        <v>2</v>
      </c>
    </row>
    <row r="684" spans="1:20" x14ac:dyDescent="0.3">
      <c r="A684" t="s">
        <v>288</v>
      </c>
      <c r="B684" t="s">
        <v>1076</v>
      </c>
      <c r="C684" t="s">
        <v>22</v>
      </c>
      <c r="D684" t="s">
        <v>50</v>
      </c>
      <c r="E684" t="s">
        <v>51</v>
      </c>
      <c r="F684" t="s">
        <v>192</v>
      </c>
      <c r="G684" t="s">
        <v>85</v>
      </c>
      <c r="H684" t="s">
        <v>59</v>
      </c>
      <c r="I684" t="s">
        <v>60</v>
      </c>
      <c r="J684">
        <v>12</v>
      </c>
      <c r="K684">
        <v>4500</v>
      </c>
      <c r="L684">
        <v>9</v>
      </c>
      <c r="M684">
        <v>49140</v>
      </c>
      <c r="N684">
        <v>41468.83</v>
      </c>
      <c r="O684">
        <v>7671.17</v>
      </c>
      <c r="P684" t="s">
        <v>29</v>
      </c>
      <c r="Q684" t="s">
        <v>30</v>
      </c>
      <c r="R684" t="s">
        <v>86</v>
      </c>
      <c r="S684">
        <f t="shared" si="20"/>
        <v>2025</v>
      </c>
      <c r="T684">
        <f t="shared" si="21"/>
        <v>7</v>
      </c>
    </row>
    <row r="685" spans="1:20" x14ac:dyDescent="0.3">
      <c r="A685" t="s">
        <v>183</v>
      </c>
      <c r="B685" t="s">
        <v>1077</v>
      </c>
      <c r="C685" t="s">
        <v>137</v>
      </c>
      <c r="D685" t="s">
        <v>50</v>
      </c>
      <c r="E685" t="s">
        <v>44</v>
      </c>
      <c r="F685" t="s">
        <v>45</v>
      </c>
      <c r="G685" t="s">
        <v>37</v>
      </c>
      <c r="H685" t="s">
        <v>27</v>
      </c>
      <c r="I685" t="s">
        <v>28</v>
      </c>
      <c r="J685">
        <v>10</v>
      </c>
      <c r="K685">
        <v>45000</v>
      </c>
      <c r="L685">
        <v>8</v>
      </c>
      <c r="M685">
        <v>414000</v>
      </c>
      <c r="N685">
        <v>366836.66</v>
      </c>
      <c r="O685">
        <v>47163.34</v>
      </c>
      <c r="P685" t="s">
        <v>93</v>
      </c>
      <c r="Q685" t="s">
        <v>47</v>
      </c>
      <c r="R685" t="s">
        <v>73</v>
      </c>
      <c r="S685">
        <f t="shared" si="20"/>
        <v>2025</v>
      </c>
      <c r="T685">
        <f t="shared" si="21"/>
        <v>2</v>
      </c>
    </row>
    <row r="686" spans="1:20" x14ac:dyDescent="0.3">
      <c r="A686" t="s">
        <v>863</v>
      </c>
      <c r="B686" t="s">
        <v>1078</v>
      </c>
      <c r="C686" t="s">
        <v>58</v>
      </c>
      <c r="D686" t="s">
        <v>43</v>
      </c>
      <c r="E686" t="s">
        <v>35</v>
      </c>
      <c r="F686" t="s">
        <v>36</v>
      </c>
      <c r="G686" t="s">
        <v>37</v>
      </c>
      <c r="H686" t="s">
        <v>80</v>
      </c>
      <c r="I686" t="s">
        <v>28</v>
      </c>
      <c r="J686">
        <v>9</v>
      </c>
      <c r="K686">
        <v>12000</v>
      </c>
      <c r="L686">
        <v>8</v>
      </c>
      <c r="M686">
        <v>99360</v>
      </c>
      <c r="N686">
        <v>85211.9</v>
      </c>
      <c r="O686">
        <v>14148.1</v>
      </c>
      <c r="P686" t="s">
        <v>93</v>
      </c>
      <c r="Q686" t="s">
        <v>30</v>
      </c>
      <c r="R686" t="s">
        <v>31</v>
      </c>
      <c r="S686">
        <f t="shared" si="20"/>
        <v>2025</v>
      </c>
      <c r="T686">
        <f t="shared" si="21"/>
        <v>9</v>
      </c>
    </row>
    <row r="687" spans="1:20" x14ac:dyDescent="0.3">
      <c r="A687" t="s">
        <v>809</v>
      </c>
      <c r="B687" t="s">
        <v>1079</v>
      </c>
      <c r="C687" t="s">
        <v>68</v>
      </c>
      <c r="D687" t="s">
        <v>43</v>
      </c>
      <c r="E687" t="s">
        <v>44</v>
      </c>
      <c r="F687" t="s">
        <v>45</v>
      </c>
      <c r="G687" t="s">
        <v>26</v>
      </c>
      <c r="H687" t="s">
        <v>59</v>
      </c>
      <c r="I687" t="s">
        <v>60</v>
      </c>
      <c r="J687">
        <v>17</v>
      </c>
      <c r="K687">
        <v>4500</v>
      </c>
      <c r="L687">
        <v>8</v>
      </c>
      <c r="M687">
        <v>70380</v>
      </c>
      <c r="N687">
        <v>51223.38</v>
      </c>
      <c r="O687">
        <v>19156.62</v>
      </c>
      <c r="P687" t="s">
        <v>72</v>
      </c>
      <c r="Q687" t="s">
        <v>47</v>
      </c>
      <c r="R687" t="s">
        <v>73</v>
      </c>
      <c r="S687">
        <f t="shared" si="20"/>
        <v>2025</v>
      </c>
      <c r="T687">
        <f t="shared" si="21"/>
        <v>11</v>
      </c>
    </row>
    <row r="688" spans="1:20" x14ac:dyDescent="0.3">
      <c r="A688" t="s">
        <v>114</v>
      </c>
      <c r="B688" t="s">
        <v>1080</v>
      </c>
      <c r="C688" t="s">
        <v>137</v>
      </c>
      <c r="D688" t="s">
        <v>23</v>
      </c>
      <c r="E688" t="s">
        <v>24</v>
      </c>
      <c r="F688" t="s">
        <v>111</v>
      </c>
      <c r="G688" t="s">
        <v>46</v>
      </c>
      <c r="H688" t="s">
        <v>140</v>
      </c>
      <c r="I688" t="s">
        <v>71</v>
      </c>
      <c r="J688">
        <v>5</v>
      </c>
      <c r="K688">
        <v>900</v>
      </c>
      <c r="L688">
        <v>1</v>
      </c>
      <c r="M688">
        <v>4455</v>
      </c>
      <c r="N688">
        <v>3417.09</v>
      </c>
      <c r="O688">
        <v>1037.9100000000001</v>
      </c>
      <c r="P688" t="s">
        <v>72</v>
      </c>
      <c r="Q688" t="s">
        <v>90</v>
      </c>
      <c r="R688" t="s">
        <v>81</v>
      </c>
      <c r="S688">
        <f t="shared" si="20"/>
        <v>2025</v>
      </c>
      <c r="T688">
        <f t="shared" si="21"/>
        <v>7</v>
      </c>
    </row>
    <row r="689" spans="1:20" x14ac:dyDescent="0.3">
      <c r="A689" t="s">
        <v>183</v>
      </c>
      <c r="B689" t="s">
        <v>1081</v>
      </c>
      <c r="C689" t="s">
        <v>68</v>
      </c>
      <c r="D689" t="s">
        <v>43</v>
      </c>
      <c r="E689" t="s">
        <v>24</v>
      </c>
      <c r="F689" t="s">
        <v>25</v>
      </c>
      <c r="G689" t="s">
        <v>85</v>
      </c>
      <c r="H689" t="s">
        <v>132</v>
      </c>
      <c r="I689" t="s">
        <v>28</v>
      </c>
      <c r="J689">
        <v>14</v>
      </c>
      <c r="K689">
        <v>3500</v>
      </c>
      <c r="L689">
        <v>5</v>
      </c>
      <c r="M689">
        <v>46550</v>
      </c>
      <c r="N689">
        <v>39175.89</v>
      </c>
      <c r="O689">
        <v>7374.11</v>
      </c>
      <c r="P689" t="s">
        <v>93</v>
      </c>
      <c r="Q689" t="s">
        <v>30</v>
      </c>
      <c r="R689" t="s">
        <v>123</v>
      </c>
      <c r="S689">
        <f t="shared" si="20"/>
        <v>2025</v>
      </c>
      <c r="T689">
        <f t="shared" si="21"/>
        <v>2</v>
      </c>
    </row>
    <row r="690" spans="1:20" x14ac:dyDescent="0.3">
      <c r="A690" t="s">
        <v>424</v>
      </c>
      <c r="B690" t="s">
        <v>1082</v>
      </c>
      <c r="C690" t="s">
        <v>137</v>
      </c>
      <c r="D690" t="s">
        <v>23</v>
      </c>
      <c r="E690" t="s">
        <v>24</v>
      </c>
      <c r="F690" t="s">
        <v>69</v>
      </c>
      <c r="G690" t="s">
        <v>26</v>
      </c>
      <c r="H690" t="s">
        <v>59</v>
      </c>
      <c r="I690" t="s">
        <v>60</v>
      </c>
      <c r="J690">
        <v>7</v>
      </c>
      <c r="K690">
        <v>4500</v>
      </c>
      <c r="L690">
        <v>1</v>
      </c>
      <c r="M690">
        <v>31185</v>
      </c>
      <c r="N690">
        <v>24143.55</v>
      </c>
      <c r="O690">
        <v>7041.45</v>
      </c>
      <c r="P690" t="s">
        <v>65</v>
      </c>
      <c r="Q690" t="s">
        <v>47</v>
      </c>
      <c r="R690" t="s">
        <v>123</v>
      </c>
      <c r="S690">
        <f t="shared" si="20"/>
        <v>2025</v>
      </c>
      <c r="T690">
        <f t="shared" si="21"/>
        <v>5</v>
      </c>
    </row>
    <row r="691" spans="1:20" x14ac:dyDescent="0.3">
      <c r="A691" t="s">
        <v>585</v>
      </c>
      <c r="B691" t="s">
        <v>1083</v>
      </c>
      <c r="C691" t="s">
        <v>68</v>
      </c>
      <c r="D691" t="s">
        <v>50</v>
      </c>
      <c r="E691" t="s">
        <v>24</v>
      </c>
      <c r="F691" t="s">
        <v>69</v>
      </c>
      <c r="G691" t="s">
        <v>46</v>
      </c>
      <c r="H691" t="s">
        <v>70</v>
      </c>
      <c r="I691" t="s">
        <v>71</v>
      </c>
      <c r="J691">
        <v>20</v>
      </c>
      <c r="K691">
        <v>600</v>
      </c>
      <c r="L691">
        <v>16</v>
      </c>
      <c r="M691">
        <v>10080</v>
      </c>
      <c r="N691">
        <v>9024.0300000000007</v>
      </c>
      <c r="O691">
        <v>1055.97</v>
      </c>
      <c r="P691" t="s">
        <v>93</v>
      </c>
      <c r="Q691" t="s">
        <v>30</v>
      </c>
      <c r="R691" t="s">
        <v>81</v>
      </c>
      <c r="S691">
        <f t="shared" si="20"/>
        <v>2025</v>
      </c>
      <c r="T691">
        <f t="shared" si="21"/>
        <v>12</v>
      </c>
    </row>
    <row r="692" spans="1:20" x14ac:dyDescent="0.3">
      <c r="A692" t="s">
        <v>157</v>
      </c>
      <c r="B692" t="s">
        <v>1084</v>
      </c>
      <c r="C692" t="s">
        <v>64</v>
      </c>
      <c r="D692" t="s">
        <v>50</v>
      </c>
      <c r="E692" t="s">
        <v>51</v>
      </c>
      <c r="F692" t="s">
        <v>99</v>
      </c>
      <c r="G692" t="s">
        <v>46</v>
      </c>
      <c r="H692" t="s">
        <v>80</v>
      </c>
      <c r="I692" t="s">
        <v>28</v>
      </c>
      <c r="J692">
        <v>22</v>
      </c>
      <c r="K692">
        <v>12000</v>
      </c>
      <c r="L692">
        <v>0</v>
      </c>
      <c r="M692">
        <v>264000</v>
      </c>
      <c r="N692">
        <v>246315.4</v>
      </c>
      <c r="O692">
        <v>17684.599999999999</v>
      </c>
      <c r="P692" t="s">
        <v>38</v>
      </c>
      <c r="Q692" t="s">
        <v>90</v>
      </c>
      <c r="R692" t="s">
        <v>31</v>
      </c>
      <c r="S692">
        <f t="shared" si="20"/>
        <v>2025</v>
      </c>
      <c r="T692">
        <f t="shared" si="21"/>
        <v>11</v>
      </c>
    </row>
    <row r="693" spans="1:20" x14ac:dyDescent="0.3">
      <c r="A693" t="s">
        <v>339</v>
      </c>
      <c r="B693" t="s">
        <v>1085</v>
      </c>
      <c r="C693" t="s">
        <v>137</v>
      </c>
      <c r="D693" t="s">
        <v>50</v>
      </c>
      <c r="E693" t="s">
        <v>24</v>
      </c>
      <c r="F693" t="s">
        <v>25</v>
      </c>
      <c r="G693" t="s">
        <v>26</v>
      </c>
      <c r="H693" t="s">
        <v>132</v>
      </c>
      <c r="I693" t="s">
        <v>28</v>
      </c>
      <c r="J693">
        <v>22</v>
      </c>
      <c r="K693">
        <v>3500</v>
      </c>
      <c r="L693">
        <v>20</v>
      </c>
      <c r="M693">
        <v>61600</v>
      </c>
      <c r="N693">
        <v>48848.07</v>
      </c>
      <c r="O693">
        <v>12751.93</v>
      </c>
      <c r="P693" t="s">
        <v>65</v>
      </c>
      <c r="Q693" t="s">
        <v>30</v>
      </c>
      <c r="R693" t="s">
        <v>31</v>
      </c>
      <c r="S693">
        <f t="shared" si="20"/>
        <v>2025</v>
      </c>
      <c r="T693">
        <f t="shared" si="21"/>
        <v>6</v>
      </c>
    </row>
    <row r="694" spans="1:20" x14ac:dyDescent="0.3">
      <c r="A694" t="s">
        <v>391</v>
      </c>
      <c r="B694" t="s">
        <v>1086</v>
      </c>
      <c r="C694" t="s">
        <v>64</v>
      </c>
      <c r="D694" t="s">
        <v>23</v>
      </c>
      <c r="E694" t="s">
        <v>44</v>
      </c>
      <c r="F694" t="s">
        <v>89</v>
      </c>
      <c r="G694" t="s">
        <v>85</v>
      </c>
      <c r="H694" t="s">
        <v>70</v>
      </c>
      <c r="I694" t="s">
        <v>71</v>
      </c>
      <c r="J694">
        <v>13</v>
      </c>
      <c r="K694">
        <v>600</v>
      </c>
      <c r="L694">
        <v>0</v>
      </c>
      <c r="M694">
        <v>7800</v>
      </c>
      <c r="N694">
        <v>7124.51</v>
      </c>
      <c r="O694">
        <v>675.49</v>
      </c>
      <c r="P694" t="s">
        <v>72</v>
      </c>
      <c r="Q694" t="s">
        <v>30</v>
      </c>
      <c r="R694" t="s">
        <v>81</v>
      </c>
      <c r="S694">
        <f t="shared" si="20"/>
        <v>2025</v>
      </c>
      <c r="T694">
        <f t="shared" si="21"/>
        <v>7</v>
      </c>
    </row>
    <row r="695" spans="1:20" x14ac:dyDescent="0.3">
      <c r="A695" t="s">
        <v>835</v>
      </c>
      <c r="B695" t="s">
        <v>1087</v>
      </c>
      <c r="C695" t="s">
        <v>58</v>
      </c>
      <c r="D695" t="s">
        <v>43</v>
      </c>
      <c r="E695" t="s">
        <v>35</v>
      </c>
      <c r="F695" t="s">
        <v>36</v>
      </c>
      <c r="G695" t="s">
        <v>26</v>
      </c>
      <c r="H695" t="s">
        <v>70</v>
      </c>
      <c r="I695" t="s">
        <v>71</v>
      </c>
      <c r="J695">
        <v>12</v>
      </c>
      <c r="K695">
        <v>600</v>
      </c>
      <c r="L695">
        <v>14</v>
      </c>
      <c r="M695">
        <v>6192</v>
      </c>
      <c r="N695">
        <v>5489.59</v>
      </c>
      <c r="O695">
        <v>702.41</v>
      </c>
      <c r="P695" t="s">
        <v>72</v>
      </c>
      <c r="Q695" t="s">
        <v>47</v>
      </c>
      <c r="R695" t="s">
        <v>102</v>
      </c>
      <c r="S695">
        <f t="shared" si="20"/>
        <v>2025</v>
      </c>
      <c r="T695">
        <f t="shared" si="21"/>
        <v>8</v>
      </c>
    </row>
    <row r="696" spans="1:20" x14ac:dyDescent="0.3">
      <c r="A696" t="s">
        <v>235</v>
      </c>
      <c r="B696" t="s">
        <v>1088</v>
      </c>
      <c r="C696" t="s">
        <v>22</v>
      </c>
      <c r="D696" t="s">
        <v>23</v>
      </c>
      <c r="E696" t="s">
        <v>35</v>
      </c>
      <c r="F696" t="s">
        <v>36</v>
      </c>
      <c r="G696" t="s">
        <v>46</v>
      </c>
      <c r="H696" t="s">
        <v>132</v>
      </c>
      <c r="I696" t="s">
        <v>28</v>
      </c>
      <c r="J696">
        <v>24</v>
      </c>
      <c r="K696">
        <v>3500</v>
      </c>
      <c r="L696">
        <v>13</v>
      </c>
      <c r="M696">
        <v>73080</v>
      </c>
      <c r="N696">
        <v>60010.97</v>
      </c>
      <c r="O696">
        <v>13069.03</v>
      </c>
      <c r="P696" t="s">
        <v>93</v>
      </c>
      <c r="Q696" t="s">
        <v>90</v>
      </c>
      <c r="R696" t="s">
        <v>102</v>
      </c>
      <c r="S696">
        <f t="shared" si="20"/>
        <v>2025</v>
      </c>
      <c r="T696">
        <f t="shared" si="21"/>
        <v>8</v>
      </c>
    </row>
    <row r="697" spans="1:20" x14ac:dyDescent="0.3">
      <c r="A697" t="s">
        <v>904</v>
      </c>
      <c r="B697" t="s">
        <v>1089</v>
      </c>
      <c r="C697" t="s">
        <v>137</v>
      </c>
      <c r="D697" t="s">
        <v>43</v>
      </c>
      <c r="E697" t="s">
        <v>35</v>
      </c>
      <c r="F697" t="s">
        <v>36</v>
      </c>
      <c r="G697" t="s">
        <v>26</v>
      </c>
      <c r="H697" t="s">
        <v>59</v>
      </c>
      <c r="I697" t="s">
        <v>60</v>
      </c>
      <c r="J697">
        <v>2</v>
      </c>
      <c r="K697">
        <v>4500</v>
      </c>
      <c r="L697">
        <v>7</v>
      </c>
      <c r="M697">
        <v>8370</v>
      </c>
      <c r="N697">
        <v>7650.19</v>
      </c>
      <c r="O697">
        <v>719.81</v>
      </c>
      <c r="P697" t="s">
        <v>72</v>
      </c>
      <c r="Q697" t="s">
        <v>30</v>
      </c>
      <c r="R697" t="s">
        <v>86</v>
      </c>
      <c r="S697">
        <f t="shared" si="20"/>
        <v>2025</v>
      </c>
      <c r="T697">
        <f t="shared" si="21"/>
        <v>3</v>
      </c>
    </row>
    <row r="698" spans="1:20" x14ac:dyDescent="0.3">
      <c r="A698" t="s">
        <v>954</v>
      </c>
      <c r="B698" t="s">
        <v>1090</v>
      </c>
      <c r="C698" t="s">
        <v>143</v>
      </c>
      <c r="D698" t="s">
        <v>23</v>
      </c>
      <c r="E698" t="s">
        <v>35</v>
      </c>
      <c r="F698" t="s">
        <v>36</v>
      </c>
      <c r="G698" t="s">
        <v>46</v>
      </c>
      <c r="H698" t="s">
        <v>120</v>
      </c>
      <c r="I698" t="s">
        <v>28</v>
      </c>
      <c r="J698">
        <v>21</v>
      </c>
      <c r="K698">
        <v>15000</v>
      </c>
      <c r="L698">
        <v>9</v>
      </c>
      <c r="M698">
        <v>286650</v>
      </c>
      <c r="N698">
        <v>261455.7</v>
      </c>
      <c r="O698">
        <v>25194.3</v>
      </c>
      <c r="P698" t="s">
        <v>38</v>
      </c>
      <c r="Q698" t="s">
        <v>90</v>
      </c>
      <c r="R698" t="s">
        <v>81</v>
      </c>
      <c r="S698">
        <f t="shared" si="20"/>
        <v>2025</v>
      </c>
      <c r="T698">
        <f t="shared" si="21"/>
        <v>10</v>
      </c>
    </row>
    <row r="699" spans="1:20" x14ac:dyDescent="0.3">
      <c r="A699" t="s">
        <v>157</v>
      </c>
      <c r="B699" t="s">
        <v>1091</v>
      </c>
      <c r="C699" t="s">
        <v>84</v>
      </c>
      <c r="D699" t="s">
        <v>43</v>
      </c>
      <c r="E699" t="s">
        <v>35</v>
      </c>
      <c r="F699" t="s">
        <v>36</v>
      </c>
      <c r="G699" t="s">
        <v>37</v>
      </c>
      <c r="H699" t="s">
        <v>120</v>
      </c>
      <c r="I699" t="s">
        <v>28</v>
      </c>
      <c r="J699">
        <v>8</v>
      </c>
      <c r="K699">
        <v>15000</v>
      </c>
      <c r="L699">
        <v>0</v>
      </c>
      <c r="M699">
        <v>120000</v>
      </c>
      <c r="N699">
        <v>91415.89</v>
      </c>
      <c r="O699">
        <v>28584.11</v>
      </c>
      <c r="P699" t="s">
        <v>38</v>
      </c>
      <c r="Q699" t="s">
        <v>90</v>
      </c>
      <c r="R699" t="s">
        <v>61</v>
      </c>
      <c r="S699">
        <f t="shared" si="20"/>
        <v>2025</v>
      </c>
      <c r="T699">
        <f t="shared" si="21"/>
        <v>11</v>
      </c>
    </row>
    <row r="700" spans="1:20" x14ac:dyDescent="0.3">
      <c r="A700" t="s">
        <v>866</v>
      </c>
      <c r="B700" t="s">
        <v>1092</v>
      </c>
      <c r="C700" t="s">
        <v>84</v>
      </c>
      <c r="D700" t="s">
        <v>23</v>
      </c>
      <c r="E700" t="s">
        <v>51</v>
      </c>
      <c r="F700" t="s">
        <v>52</v>
      </c>
      <c r="G700" t="s">
        <v>85</v>
      </c>
      <c r="H700" t="s">
        <v>59</v>
      </c>
      <c r="I700" t="s">
        <v>60</v>
      </c>
      <c r="J700">
        <v>18</v>
      </c>
      <c r="K700">
        <v>4500</v>
      </c>
      <c r="L700">
        <v>8</v>
      </c>
      <c r="M700">
        <v>74520</v>
      </c>
      <c r="N700">
        <v>59813.52</v>
      </c>
      <c r="O700">
        <v>14706.48</v>
      </c>
      <c r="P700" t="s">
        <v>29</v>
      </c>
      <c r="Q700" t="s">
        <v>47</v>
      </c>
      <c r="R700" t="s">
        <v>123</v>
      </c>
      <c r="S700">
        <f t="shared" si="20"/>
        <v>2025</v>
      </c>
      <c r="T700">
        <f t="shared" si="21"/>
        <v>11</v>
      </c>
    </row>
    <row r="701" spans="1:20" x14ac:dyDescent="0.3">
      <c r="A701" t="s">
        <v>1093</v>
      </c>
      <c r="B701" t="s">
        <v>1094</v>
      </c>
      <c r="C701" t="s">
        <v>34</v>
      </c>
      <c r="D701" t="s">
        <v>43</v>
      </c>
      <c r="E701" t="s">
        <v>44</v>
      </c>
      <c r="F701" t="s">
        <v>45</v>
      </c>
      <c r="G701" t="s">
        <v>37</v>
      </c>
      <c r="H701" t="s">
        <v>80</v>
      </c>
      <c r="I701" t="s">
        <v>28</v>
      </c>
      <c r="J701">
        <v>6</v>
      </c>
      <c r="K701">
        <v>12000</v>
      </c>
      <c r="L701">
        <v>12</v>
      </c>
      <c r="M701">
        <v>63360</v>
      </c>
      <c r="N701">
        <v>48670.38</v>
      </c>
      <c r="O701">
        <v>14689.62</v>
      </c>
      <c r="P701" t="s">
        <v>72</v>
      </c>
      <c r="Q701" t="s">
        <v>30</v>
      </c>
      <c r="R701" t="s">
        <v>81</v>
      </c>
      <c r="S701">
        <f t="shared" si="20"/>
        <v>2025</v>
      </c>
      <c r="T701">
        <f t="shared" si="21"/>
        <v>11</v>
      </c>
    </row>
    <row r="702" spans="1:20" x14ac:dyDescent="0.3">
      <c r="A702" t="s">
        <v>880</v>
      </c>
      <c r="B702" t="s">
        <v>1095</v>
      </c>
      <c r="C702" t="s">
        <v>137</v>
      </c>
      <c r="D702" t="s">
        <v>23</v>
      </c>
      <c r="E702" t="s">
        <v>51</v>
      </c>
      <c r="F702" t="s">
        <v>192</v>
      </c>
      <c r="G702" t="s">
        <v>46</v>
      </c>
      <c r="H702" t="s">
        <v>59</v>
      </c>
      <c r="I702" t="s">
        <v>60</v>
      </c>
      <c r="J702">
        <v>10</v>
      </c>
      <c r="K702">
        <v>4500</v>
      </c>
      <c r="L702">
        <v>11</v>
      </c>
      <c r="M702">
        <v>40050</v>
      </c>
      <c r="N702">
        <v>32614.27</v>
      </c>
      <c r="O702">
        <v>7435.73</v>
      </c>
      <c r="P702" t="s">
        <v>93</v>
      </c>
      <c r="Q702" t="s">
        <v>30</v>
      </c>
      <c r="R702" t="s">
        <v>73</v>
      </c>
      <c r="S702">
        <f t="shared" si="20"/>
        <v>2025</v>
      </c>
      <c r="T702">
        <f t="shared" si="21"/>
        <v>5</v>
      </c>
    </row>
    <row r="703" spans="1:20" x14ac:dyDescent="0.3">
      <c r="A703" t="s">
        <v>106</v>
      </c>
      <c r="B703" t="s">
        <v>1096</v>
      </c>
      <c r="C703" t="s">
        <v>64</v>
      </c>
      <c r="D703" t="s">
        <v>43</v>
      </c>
      <c r="E703" t="s">
        <v>51</v>
      </c>
      <c r="F703" t="s">
        <v>99</v>
      </c>
      <c r="G703" t="s">
        <v>46</v>
      </c>
      <c r="H703" t="s">
        <v>27</v>
      </c>
      <c r="I703" t="s">
        <v>28</v>
      </c>
      <c r="J703">
        <v>1</v>
      </c>
      <c r="K703">
        <v>45000</v>
      </c>
      <c r="L703">
        <v>19</v>
      </c>
      <c r="M703">
        <v>36450</v>
      </c>
      <c r="N703">
        <v>27157.19</v>
      </c>
      <c r="O703">
        <v>9292.81</v>
      </c>
      <c r="P703" t="s">
        <v>38</v>
      </c>
      <c r="Q703" t="s">
        <v>30</v>
      </c>
      <c r="R703" t="s">
        <v>73</v>
      </c>
      <c r="S703">
        <f t="shared" si="20"/>
        <v>2025</v>
      </c>
      <c r="T703">
        <f t="shared" si="21"/>
        <v>3</v>
      </c>
    </row>
    <row r="704" spans="1:20" x14ac:dyDescent="0.3">
      <c r="A704" t="s">
        <v>435</v>
      </c>
      <c r="B704" t="s">
        <v>1097</v>
      </c>
      <c r="C704" t="s">
        <v>64</v>
      </c>
      <c r="D704" t="s">
        <v>23</v>
      </c>
      <c r="E704" t="s">
        <v>51</v>
      </c>
      <c r="F704" t="s">
        <v>192</v>
      </c>
      <c r="G704" t="s">
        <v>46</v>
      </c>
      <c r="H704" t="s">
        <v>140</v>
      </c>
      <c r="I704" t="s">
        <v>71</v>
      </c>
      <c r="J704">
        <v>1</v>
      </c>
      <c r="K704">
        <v>900</v>
      </c>
      <c r="L704">
        <v>9</v>
      </c>
      <c r="M704">
        <v>819</v>
      </c>
      <c r="N704">
        <v>684.66</v>
      </c>
      <c r="O704">
        <v>134.34</v>
      </c>
      <c r="P704" t="s">
        <v>72</v>
      </c>
      <c r="Q704" t="s">
        <v>90</v>
      </c>
      <c r="R704" t="s">
        <v>61</v>
      </c>
      <c r="S704">
        <f t="shared" si="20"/>
        <v>2025</v>
      </c>
      <c r="T704">
        <f t="shared" si="21"/>
        <v>10</v>
      </c>
    </row>
    <row r="705" spans="1:20" x14ac:dyDescent="0.3">
      <c r="A705" t="s">
        <v>909</v>
      </c>
      <c r="B705" t="s">
        <v>1098</v>
      </c>
      <c r="C705" t="s">
        <v>34</v>
      </c>
      <c r="D705" t="s">
        <v>50</v>
      </c>
      <c r="E705" t="s">
        <v>44</v>
      </c>
      <c r="F705" t="s">
        <v>45</v>
      </c>
      <c r="G705" t="s">
        <v>37</v>
      </c>
      <c r="H705" t="s">
        <v>120</v>
      </c>
      <c r="I705" t="s">
        <v>28</v>
      </c>
      <c r="J705">
        <v>23</v>
      </c>
      <c r="K705">
        <v>15000</v>
      </c>
      <c r="L705">
        <v>8</v>
      </c>
      <c r="M705">
        <v>317400</v>
      </c>
      <c r="N705">
        <v>284009.78000000003</v>
      </c>
      <c r="O705">
        <v>33390.22</v>
      </c>
      <c r="P705" t="s">
        <v>93</v>
      </c>
      <c r="Q705" t="s">
        <v>90</v>
      </c>
      <c r="R705" t="s">
        <v>86</v>
      </c>
      <c r="S705">
        <f t="shared" si="20"/>
        <v>2025</v>
      </c>
      <c r="T705">
        <f t="shared" si="21"/>
        <v>9</v>
      </c>
    </row>
    <row r="706" spans="1:20" x14ac:dyDescent="0.3">
      <c r="A706" t="s">
        <v>1099</v>
      </c>
      <c r="B706" t="s">
        <v>1100</v>
      </c>
      <c r="C706" t="s">
        <v>137</v>
      </c>
      <c r="D706" t="s">
        <v>50</v>
      </c>
      <c r="E706" t="s">
        <v>35</v>
      </c>
      <c r="F706" t="s">
        <v>36</v>
      </c>
      <c r="G706" t="s">
        <v>85</v>
      </c>
      <c r="H706" t="s">
        <v>53</v>
      </c>
      <c r="I706" t="s">
        <v>54</v>
      </c>
      <c r="J706">
        <v>7</v>
      </c>
      <c r="K706">
        <v>2500</v>
      </c>
      <c r="L706">
        <v>2</v>
      </c>
      <c r="M706">
        <v>17150</v>
      </c>
      <c r="N706">
        <v>16029.63</v>
      </c>
      <c r="O706">
        <v>1120.3699999999999</v>
      </c>
      <c r="P706" t="s">
        <v>65</v>
      </c>
      <c r="Q706" t="s">
        <v>30</v>
      </c>
      <c r="R706" t="s">
        <v>102</v>
      </c>
      <c r="S706">
        <f t="shared" si="20"/>
        <v>2025</v>
      </c>
      <c r="T706">
        <f t="shared" si="21"/>
        <v>7</v>
      </c>
    </row>
    <row r="707" spans="1:20" x14ac:dyDescent="0.3">
      <c r="A707" t="s">
        <v>442</v>
      </c>
      <c r="B707" t="s">
        <v>1101</v>
      </c>
      <c r="C707" t="s">
        <v>143</v>
      </c>
      <c r="D707" t="s">
        <v>43</v>
      </c>
      <c r="E707" t="s">
        <v>24</v>
      </c>
      <c r="F707" t="s">
        <v>69</v>
      </c>
      <c r="G707" t="s">
        <v>37</v>
      </c>
      <c r="H707" t="s">
        <v>140</v>
      </c>
      <c r="I707" t="s">
        <v>71</v>
      </c>
      <c r="J707">
        <v>10</v>
      </c>
      <c r="K707">
        <v>900</v>
      </c>
      <c r="L707">
        <v>0</v>
      </c>
      <c r="M707">
        <v>9000</v>
      </c>
      <c r="N707">
        <v>8239.75</v>
      </c>
      <c r="O707">
        <v>760.25</v>
      </c>
      <c r="P707" t="s">
        <v>65</v>
      </c>
      <c r="Q707" t="s">
        <v>47</v>
      </c>
      <c r="R707" t="s">
        <v>39</v>
      </c>
      <c r="S707">
        <f t="shared" ref="S707:S770" si="22">YEAR(A707)</f>
        <v>2025</v>
      </c>
      <c r="T707">
        <f t="shared" si="21"/>
        <v>9</v>
      </c>
    </row>
    <row r="708" spans="1:20" x14ac:dyDescent="0.3">
      <c r="A708" t="s">
        <v>1102</v>
      </c>
      <c r="B708" t="s">
        <v>1103</v>
      </c>
      <c r="C708" t="s">
        <v>34</v>
      </c>
      <c r="D708" t="s">
        <v>23</v>
      </c>
      <c r="E708" t="s">
        <v>24</v>
      </c>
      <c r="F708" t="s">
        <v>25</v>
      </c>
      <c r="G708" t="s">
        <v>26</v>
      </c>
      <c r="H708" t="s">
        <v>59</v>
      </c>
      <c r="I708" t="s">
        <v>60</v>
      </c>
      <c r="J708">
        <v>25</v>
      </c>
      <c r="K708">
        <v>4500</v>
      </c>
      <c r="L708">
        <v>6</v>
      </c>
      <c r="M708">
        <v>105750</v>
      </c>
      <c r="N708">
        <v>89046.01</v>
      </c>
      <c r="O708">
        <v>16703.990000000002</v>
      </c>
      <c r="P708" t="s">
        <v>93</v>
      </c>
      <c r="Q708" t="s">
        <v>90</v>
      </c>
      <c r="R708" t="s">
        <v>73</v>
      </c>
      <c r="S708">
        <f t="shared" si="22"/>
        <v>2025</v>
      </c>
      <c r="T708">
        <f t="shared" ref="T708:T771" si="23">MONTH(A708)</f>
        <v>8</v>
      </c>
    </row>
    <row r="709" spans="1:20" x14ac:dyDescent="0.3">
      <c r="A709" t="s">
        <v>528</v>
      </c>
      <c r="B709" t="s">
        <v>1104</v>
      </c>
      <c r="C709" t="s">
        <v>64</v>
      </c>
      <c r="D709" t="s">
        <v>23</v>
      </c>
      <c r="E709" t="s">
        <v>51</v>
      </c>
      <c r="F709" t="s">
        <v>99</v>
      </c>
      <c r="G709" t="s">
        <v>46</v>
      </c>
      <c r="H709" t="s">
        <v>120</v>
      </c>
      <c r="I709" t="s">
        <v>28</v>
      </c>
      <c r="J709">
        <v>11</v>
      </c>
      <c r="K709">
        <v>15000</v>
      </c>
      <c r="L709">
        <v>4</v>
      </c>
      <c r="M709">
        <v>158400</v>
      </c>
      <c r="N709">
        <v>123769.42</v>
      </c>
      <c r="O709">
        <v>34630.58</v>
      </c>
      <c r="P709" t="s">
        <v>93</v>
      </c>
      <c r="Q709" t="s">
        <v>30</v>
      </c>
      <c r="R709" t="s">
        <v>31</v>
      </c>
      <c r="S709">
        <f t="shared" si="22"/>
        <v>2025</v>
      </c>
      <c r="T709">
        <f t="shared" si="23"/>
        <v>4</v>
      </c>
    </row>
    <row r="710" spans="1:20" x14ac:dyDescent="0.3">
      <c r="A710" t="s">
        <v>1105</v>
      </c>
      <c r="B710" t="s">
        <v>1106</v>
      </c>
      <c r="C710" t="s">
        <v>76</v>
      </c>
      <c r="D710" t="s">
        <v>43</v>
      </c>
      <c r="E710" t="s">
        <v>35</v>
      </c>
      <c r="F710" t="s">
        <v>36</v>
      </c>
      <c r="G710" t="s">
        <v>26</v>
      </c>
      <c r="H710" t="s">
        <v>80</v>
      </c>
      <c r="I710" t="s">
        <v>28</v>
      </c>
      <c r="J710">
        <v>17</v>
      </c>
      <c r="K710">
        <v>12000</v>
      </c>
      <c r="L710">
        <v>11</v>
      </c>
      <c r="M710">
        <v>181560</v>
      </c>
      <c r="N710">
        <v>139946.01</v>
      </c>
      <c r="O710">
        <v>41613.99</v>
      </c>
      <c r="P710" t="s">
        <v>93</v>
      </c>
      <c r="Q710" t="s">
        <v>47</v>
      </c>
      <c r="R710" t="s">
        <v>61</v>
      </c>
      <c r="S710">
        <f t="shared" si="22"/>
        <v>2025</v>
      </c>
      <c r="T710">
        <f t="shared" si="23"/>
        <v>11</v>
      </c>
    </row>
    <row r="711" spans="1:20" x14ac:dyDescent="0.3">
      <c r="A711" t="s">
        <v>792</v>
      </c>
      <c r="B711" t="s">
        <v>1107</v>
      </c>
      <c r="C711" t="s">
        <v>22</v>
      </c>
      <c r="D711" t="s">
        <v>23</v>
      </c>
      <c r="E711" t="s">
        <v>44</v>
      </c>
      <c r="F711" t="s">
        <v>45</v>
      </c>
      <c r="G711" t="s">
        <v>46</v>
      </c>
      <c r="H711" t="s">
        <v>80</v>
      </c>
      <c r="I711" t="s">
        <v>28</v>
      </c>
      <c r="J711">
        <v>4</v>
      </c>
      <c r="K711">
        <v>12000</v>
      </c>
      <c r="L711">
        <v>17</v>
      </c>
      <c r="M711">
        <v>39840</v>
      </c>
      <c r="N711">
        <v>36970.230000000003</v>
      </c>
      <c r="O711">
        <v>2869.77</v>
      </c>
      <c r="P711" t="s">
        <v>29</v>
      </c>
      <c r="Q711" t="s">
        <v>90</v>
      </c>
      <c r="R711" t="s">
        <v>39</v>
      </c>
      <c r="S711">
        <f t="shared" si="22"/>
        <v>2025</v>
      </c>
      <c r="T711">
        <f t="shared" si="23"/>
        <v>2</v>
      </c>
    </row>
    <row r="712" spans="1:20" x14ac:dyDescent="0.3">
      <c r="A712" t="s">
        <v>177</v>
      </c>
      <c r="B712" t="s">
        <v>1108</v>
      </c>
      <c r="C712" t="s">
        <v>42</v>
      </c>
      <c r="D712" t="s">
        <v>43</v>
      </c>
      <c r="E712" t="s">
        <v>24</v>
      </c>
      <c r="F712" t="s">
        <v>25</v>
      </c>
      <c r="G712" t="s">
        <v>85</v>
      </c>
      <c r="H712" t="s">
        <v>70</v>
      </c>
      <c r="I712" t="s">
        <v>71</v>
      </c>
      <c r="J712">
        <v>17</v>
      </c>
      <c r="K712">
        <v>600</v>
      </c>
      <c r="L712">
        <v>6</v>
      </c>
      <c r="M712">
        <v>9588</v>
      </c>
      <c r="N712">
        <v>8235.3700000000008</v>
      </c>
      <c r="O712">
        <v>1352.63</v>
      </c>
      <c r="P712" t="s">
        <v>93</v>
      </c>
      <c r="Q712" t="s">
        <v>47</v>
      </c>
      <c r="R712" t="s">
        <v>61</v>
      </c>
      <c r="S712">
        <f t="shared" si="22"/>
        <v>2025</v>
      </c>
      <c r="T712">
        <f t="shared" si="23"/>
        <v>2</v>
      </c>
    </row>
    <row r="713" spans="1:20" x14ac:dyDescent="0.3">
      <c r="A713" t="s">
        <v>20</v>
      </c>
      <c r="B713" t="s">
        <v>1109</v>
      </c>
      <c r="C713" t="s">
        <v>64</v>
      </c>
      <c r="D713" t="s">
        <v>43</v>
      </c>
      <c r="E713" t="s">
        <v>24</v>
      </c>
      <c r="F713" t="s">
        <v>25</v>
      </c>
      <c r="G713" t="s">
        <v>85</v>
      </c>
      <c r="H713" t="s">
        <v>132</v>
      </c>
      <c r="I713" t="s">
        <v>28</v>
      </c>
      <c r="J713">
        <v>9</v>
      </c>
      <c r="K713">
        <v>3500</v>
      </c>
      <c r="L713">
        <v>7</v>
      </c>
      <c r="M713">
        <v>29295</v>
      </c>
      <c r="N713">
        <v>24589.67</v>
      </c>
      <c r="O713">
        <v>4705.33</v>
      </c>
      <c r="P713" t="s">
        <v>29</v>
      </c>
      <c r="Q713" t="s">
        <v>30</v>
      </c>
      <c r="R713" t="s">
        <v>86</v>
      </c>
      <c r="S713">
        <f t="shared" si="22"/>
        <v>2025</v>
      </c>
      <c r="T713">
        <f t="shared" si="23"/>
        <v>12</v>
      </c>
    </row>
    <row r="714" spans="1:20" x14ac:dyDescent="0.3">
      <c r="A714" t="s">
        <v>457</v>
      </c>
      <c r="B714" t="s">
        <v>1110</v>
      </c>
      <c r="C714" t="s">
        <v>84</v>
      </c>
      <c r="D714" t="s">
        <v>43</v>
      </c>
      <c r="E714" t="s">
        <v>24</v>
      </c>
      <c r="F714" t="s">
        <v>69</v>
      </c>
      <c r="G714" t="s">
        <v>46</v>
      </c>
      <c r="H714" t="s">
        <v>53</v>
      </c>
      <c r="I714" t="s">
        <v>54</v>
      </c>
      <c r="J714">
        <v>17</v>
      </c>
      <c r="K714">
        <v>2500</v>
      </c>
      <c r="L714">
        <v>13</v>
      </c>
      <c r="M714">
        <v>36975</v>
      </c>
      <c r="N714">
        <v>26672.39</v>
      </c>
      <c r="O714">
        <v>10302.61</v>
      </c>
      <c r="P714" t="s">
        <v>65</v>
      </c>
      <c r="Q714" t="s">
        <v>30</v>
      </c>
      <c r="R714" t="s">
        <v>81</v>
      </c>
      <c r="S714">
        <f t="shared" si="22"/>
        <v>2025</v>
      </c>
      <c r="T714">
        <f t="shared" si="23"/>
        <v>7</v>
      </c>
    </row>
    <row r="715" spans="1:20" x14ac:dyDescent="0.3">
      <c r="A715" t="s">
        <v>288</v>
      </c>
      <c r="B715" t="s">
        <v>1111</v>
      </c>
      <c r="C715" t="s">
        <v>84</v>
      </c>
      <c r="D715" t="s">
        <v>50</v>
      </c>
      <c r="E715" t="s">
        <v>35</v>
      </c>
      <c r="F715" t="s">
        <v>36</v>
      </c>
      <c r="G715" t="s">
        <v>37</v>
      </c>
      <c r="H715" t="s">
        <v>27</v>
      </c>
      <c r="I715" t="s">
        <v>28</v>
      </c>
      <c r="J715">
        <v>21</v>
      </c>
      <c r="K715">
        <v>45000</v>
      </c>
      <c r="L715">
        <v>18</v>
      </c>
      <c r="M715">
        <v>774900</v>
      </c>
      <c r="N715">
        <v>715481.89</v>
      </c>
      <c r="O715">
        <v>59418.11</v>
      </c>
      <c r="P715" t="s">
        <v>65</v>
      </c>
      <c r="Q715" t="s">
        <v>47</v>
      </c>
      <c r="R715" t="s">
        <v>31</v>
      </c>
      <c r="S715">
        <f t="shared" si="22"/>
        <v>2025</v>
      </c>
      <c r="T715">
        <f t="shared" si="23"/>
        <v>7</v>
      </c>
    </row>
    <row r="716" spans="1:20" x14ac:dyDescent="0.3">
      <c r="A716" t="s">
        <v>638</v>
      </c>
      <c r="B716" t="s">
        <v>1112</v>
      </c>
      <c r="C716" t="s">
        <v>76</v>
      </c>
      <c r="D716" t="s">
        <v>50</v>
      </c>
      <c r="E716" t="s">
        <v>44</v>
      </c>
      <c r="F716" t="s">
        <v>89</v>
      </c>
      <c r="G716" t="s">
        <v>26</v>
      </c>
      <c r="H716" t="s">
        <v>80</v>
      </c>
      <c r="I716" t="s">
        <v>28</v>
      </c>
      <c r="J716">
        <v>12</v>
      </c>
      <c r="K716">
        <v>12000</v>
      </c>
      <c r="L716">
        <v>5</v>
      </c>
      <c r="M716">
        <v>136800</v>
      </c>
      <c r="N716">
        <v>101544.3</v>
      </c>
      <c r="O716">
        <v>35255.699999999997</v>
      </c>
      <c r="P716" t="s">
        <v>29</v>
      </c>
      <c r="Q716" t="s">
        <v>90</v>
      </c>
      <c r="R716" t="s">
        <v>123</v>
      </c>
      <c r="S716">
        <f t="shared" si="22"/>
        <v>2025</v>
      </c>
      <c r="T716">
        <f t="shared" si="23"/>
        <v>2</v>
      </c>
    </row>
    <row r="717" spans="1:20" x14ac:dyDescent="0.3">
      <c r="A717" t="s">
        <v>871</v>
      </c>
      <c r="B717" t="s">
        <v>1113</v>
      </c>
      <c r="C717" t="s">
        <v>58</v>
      </c>
      <c r="D717" t="s">
        <v>23</v>
      </c>
      <c r="E717" t="s">
        <v>35</v>
      </c>
      <c r="F717" t="s">
        <v>36</v>
      </c>
      <c r="G717" t="s">
        <v>85</v>
      </c>
      <c r="H717" t="s">
        <v>132</v>
      </c>
      <c r="I717" t="s">
        <v>28</v>
      </c>
      <c r="J717">
        <v>4</v>
      </c>
      <c r="K717">
        <v>3500</v>
      </c>
      <c r="L717">
        <v>2</v>
      </c>
      <c r="M717">
        <v>13720</v>
      </c>
      <c r="N717">
        <v>11942.25</v>
      </c>
      <c r="O717">
        <v>1777.75</v>
      </c>
      <c r="P717" t="s">
        <v>93</v>
      </c>
      <c r="Q717" t="s">
        <v>47</v>
      </c>
      <c r="R717" t="s">
        <v>39</v>
      </c>
      <c r="S717">
        <f t="shared" si="22"/>
        <v>2025</v>
      </c>
      <c r="T717">
        <f t="shared" si="23"/>
        <v>12</v>
      </c>
    </row>
    <row r="718" spans="1:20" x14ac:dyDescent="0.3">
      <c r="A718" t="s">
        <v>133</v>
      </c>
      <c r="B718" t="s">
        <v>1114</v>
      </c>
      <c r="C718" t="s">
        <v>68</v>
      </c>
      <c r="D718" t="s">
        <v>43</v>
      </c>
      <c r="E718" t="s">
        <v>35</v>
      </c>
      <c r="F718" t="s">
        <v>36</v>
      </c>
      <c r="G718" t="s">
        <v>26</v>
      </c>
      <c r="H718" t="s">
        <v>59</v>
      </c>
      <c r="I718" t="s">
        <v>60</v>
      </c>
      <c r="J718">
        <v>19</v>
      </c>
      <c r="K718">
        <v>4500</v>
      </c>
      <c r="L718">
        <v>4</v>
      </c>
      <c r="M718">
        <v>82080</v>
      </c>
      <c r="N718">
        <v>68134.179999999993</v>
      </c>
      <c r="O718">
        <v>13945.82</v>
      </c>
      <c r="P718" t="s">
        <v>65</v>
      </c>
      <c r="Q718" t="s">
        <v>30</v>
      </c>
      <c r="R718" t="s">
        <v>81</v>
      </c>
      <c r="S718">
        <f t="shared" si="22"/>
        <v>2025</v>
      </c>
      <c r="T718">
        <f t="shared" si="23"/>
        <v>1</v>
      </c>
    </row>
    <row r="719" spans="1:20" x14ac:dyDescent="0.3">
      <c r="A719" t="s">
        <v>557</v>
      </c>
      <c r="B719" t="s">
        <v>1115</v>
      </c>
      <c r="C719" t="s">
        <v>58</v>
      </c>
      <c r="D719" t="s">
        <v>23</v>
      </c>
      <c r="E719" t="s">
        <v>44</v>
      </c>
      <c r="F719" t="s">
        <v>45</v>
      </c>
      <c r="G719" t="s">
        <v>85</v>
      </c>
      <c r="H719" t="s">
        <v>59</v>
      </c>
      <c r="I719" t="s">
        <v>60</v>
      </c>
      <c r="J719">
        <v>16</v>
      </c>
      <c r="K719">
        <v>4500</v>
      </c>
      <c r="L719">
        <v>2</v>
      </c>
      <c r="M719">
        <v>70560</v>
      </c>
      <c r="N719">
        <v>54075.14</v>
      </c>
      <c r="O719">
        <v>16484.86</v>
      </c>
      <c r="P719" t="s">
        <v>72</v>
      </c>
      <c r="Q719" t="s">
        <v>55</v>
      </c>
      <c r="R719" t="s">
        <v>39</v>
      </c>
      <c r="S719">
        <f t="shared" si="22"/>
        <v>2025</v>
      </c>
      <c r="T719">
        <f t="shared" si="23"/>
        <v>1</v>
      </c>
    </row>
    <row r="720" spans="1:20" x14ac:dyDescent="0.3">
      <c r="A720" t="s">
        <v>468</v>
      </c>
      <c r="B720" t="s">
        <v>1116</v>
      </c>
      <c r="C720" t="s">
        <v>84</v>
      </c>
      <c r="D720" t="s">
        <v>23</v>
      </c>
      <c r="E720" t="s">
        <v>35</v>
      </c>
      <c r="F720" t="s">
        <v>36</v>
      </c>
      <c r="G720" t="s">
        <v>46</v>
      </c>
      <c r="H720" t="s">
        <v>120</v>
      </c>
      <c r="I720" t="s">
        <v>28</v>
      </c>
      <c r="J720">
        <v>24</v>
      </c>
      <c r="K720">
        <v>15000</v>
      </c>
      <c r="L720">
        <v>7</v>
      </c>
      <c r="M720">
        <v>334800</v>
      </c>
      <c r="N720">
        <v>286840.09999999998</v>
      </c>
      <c r="O720">
        <v>47959.9</v>
      </c>
      <c r="P720" t="s">
        <v>29</v>
      </c>
      <c r="Q720" t="s">
        <v>30</v>
      </c>
      <c r="R720" t="s">
        <v>39</v>
      </c>
      <c r="S720">
        <f t="shared" si="22"/>
        <v>2025</v>
      </c>
      <c r="T720">
        <f t="shared" si="23"/>
        <v>1</v>
      </c>
    </row>
    <row r="721" spans="1:20" x14ac:dyDescent="0.3">
      <c r="A721" t="s">
        <v>452</v>
      </c>
      <c r="B721" t="s">
        <v>1117</v>
      </c>
      <c r="C721" t="s">
        <v>84</v>
      </c>
      <c r="D721" t="s">
        <v>43</v>
      </c>
      <c r="E721" t="s">
        <v>51</v>
      </c>
      <c r="F721" t="s">
        <v>52</v>
      </c>
      <c r="G721" t="s">
        <v>37</v>
      </c>
      <c r="H721" t="s">
        <v>120</v>
      </c>
      <c r="I721" t="s">
        <v>28</v>
      </c>
      <c r="J721">
        <v>11</v>
      </c>
      <c r="K721">
        <v>15000</v>
      </c>
      <c r="L721">
        <v>17</v>
      </c>
      <c r="M721">
        <v>136950</v>
      </c>
      <c r="N721">
        <v>103063.24</v>
      </c>
      <c r="O721">
        <v>33886.76</v>
      </c>
      <c r="P721" t="s">
        <v>29</v>
      </c>
      <c r="Q721" t="s">
        <v>55</v>
      </c>
      <c r="R721" t="s">
        <v>123</v>
      </c>
      <c r="S721">
        <f t="shared" si="22"/>
        <v>2025</v>
      </c>
      <c r="T721">
        <f t="shared" si="23"/>
        <v>2</v>
      </c>
    </row>
    <row r="722" spans="1:20" x14ac:dyDescent="0.3">
      <c r="A722" t="s">
        <v>530</v>
      </c>
      <c r="B722" t="s">
        <v>1118</v>
      </c>
      <c r="C722" t="s">
        <v>34</v>
      </c>
      <c r="D722" t="s">
        <v>23</v>
      </c>
      <c r="E722" t="s">
        <v>24</v>
      </c>
      <c r="F722" t="s">
        <v>69</v>
      </c>
      <c r="G722" t="s">
        <v>85</v>
      </c>
      <c r="H722" t="s">
        <v>80</v>
      </c>
      <c r="I722" t="s">
        <v>28</v>
      </c>
      <c r="J722">
        <v>8</v>
      </c>
      <c r="K722">
        <v>12000</v>
      </c>
      <c r="L722">
        <v>0</v>
      </c>
      <c r="M722">
        <v>96000</v>
      </c>
      <c r="N722">
        <v>74274.48</v>
      </c>
      <c r="O722">
        <v>21725.52</v>
      </c>
      <c r="P722" t="s">
        <v>65</v>
      </c>
      <c r="Q722" t="s">
        <v>30</v>
      </c>
      <c r="R722" t="s">
        <v>39</v>
      </c>
      <c r="S722">
        <f t="shared" si="22"/>
        <v>2025</v>
      </c>
      <c r="T722">
        <f t="shared" si="23"/>
        <v>5</v>
      </c>
    </row>
    <row r="723" spans="1:20" x14ac:dyDescent="0.3">
      <c r="A723" t="s">
        <v>657</v>
      </c>
      <c r="B723" t="s">
        <v>1119</v>
      </c>
      <c r="C723" t="s">
        <v>108</v>
      </c>
      <c r="D723" t="s">
        <v>50</v>
      </c>
      <c r="E723" t="s">
        <v>51</v>
      </c>
      <c r="F723" t="s">
        <v>77</v>
      </c>
      <c r="G723" t="s">
        <v>26</v>
      </c>
      <c r="H723" t="s">
        <v>53</v>
      </c>
      <c r="I723" t="s">
        <v>54</v>
      </c>
      <c r="J723">
        <v>23</v>
      </c>
      <c r="K723">
        <v>2500</v>
      </c>
      <c r="L723">
        <v>8</v>
      </c>
      <c r="M723">
        <v>52900</v>
      </c>
      <c r="N723">
        <v>49171.53</v>
      </c>
      <c r="O723">
        <v>3728.47</v>
      </c>
      <c r="P723" t="s">
        <v>72</v>
      </c>
      <c r="Q723" t="s">
        <v>47</v>
      </c>
      <c r="R723" t="s">
        <v>31</v>
      </c>
      <c r="S723">
        <f t="shared" si="22"/>
        <v>2025</v>
      </c>
      <c r="T723">
        <f t="shared" si="23"/>
        <v>1</v>
      </c>
    </row>
    <row r="724" spans="1:20" x14ac:dyDescent="0.3">
      <c r="A724" t="s">
        <v>570</v>
      </c>
      <c r="B724" t="s">
        <v>1120</v>
      </c>
      <c r="C724" t="s">
        <v>76</v>
      </c>
      <c r="D724" t="s">
        <v>23</v>
      </c>
      <c r="E724" t="s">
        <v>35</v>
      </c>
      <c r="F724" t="s">
        <v>36</v>
      </c>
      <c r="G724" t="s">
        <v>46</v>
      </c>
      <c r="H724" t="s">
        <v>53</v>
      </c>
      <c r="I724" t="s">
        <v>54</v>
      </c>
      <c r="J724">
        <v>6</v>
      </c>
      <c r="K724">
        <v>2500</v>
      </c>
      <c r="L724">
        <v>7</v>
      </c>
      <c r="M724">
        <v>13950</v>
      </c>
      <c r="N724">
        <v>10227.68</v>
      </c>
      <c r="O724">
        <v>3722.32</v>
      </c>
      <c r="P724" t="s">
        <v>38</v>
      </c>
      <c r="Q724" t="s">
        <v>55</v>
      </c>
      <c r="R724" t="s">
        <v>81</v>
      </c>
      <c r="S724">
        <f t="shared" si="22"/>
        <v>2025</v>
      </c>
      <c r="T724">
        <f t="shared" si="23"/>
        <v>9</v>
      </c>
    </row>
    <row r="725" spans="1:20" x14ac:dyDescent="0.3">
      <c r="A725" t="s">
        <v>761</v>
      </c>
      <c r="B725" t="s">
        <v>1121</v>
      </c>
      <c r="C725" t="s">
        <v>42</v>
      </c>
      <c r="D725" t="s">
        <v>43</v>
      </c>
      <c r="E725" t="s">
        <v>51</v>
      </c>
      <c r="F725" t="s">
        <v>192</v>
      </c>
      <c r="G725" t="s">
        <v>46</v>
      </c>
      <c r="H725" t="s">
        <v>70</v>
      </c>
      <c r="I725" t="s">
        <v>71</v>
      </c>
      <c r="J725">
        <v>9</v>
      </c>
      <c r="K725">
        <v>600</v>
      </c>
      <c r="L725">
        <v>12</v>
      </c>
      <c r="M725">
        <v>4752</v>
      </c>
      <c r="N725">
        <v>3542.44</v>
      </c>
      <c r="O725">
        <v>1209.56</v>
      </c>
      <c r="P725" t="s">
        <v>38</v>
      </c>
      <c r="Q725" t="s">
        <v>55</v>
      </c>
      <c r="R725" t="s">
        <v>61</v>
      </c>
      <c r="S725">
        <f t="shared" si="22"/>
        <v>2025</v>
      </c>
      <c r="T725">
        <f t="shared" si="23"/>
        <v>5</v>
      </c>
    </row>
    <row r="726" spans="1:20" x14ac:dyDescent="0.3">
      <c r="A726" t="s">
        <v>1122</v>
      </c>
      <c r="B726" t="s">
        <v>1123</v>
      </c>
      <c r="C726" t="s">
        <v>76</v>
      </c>
      <c r="D726" t="s">
        <v>43</v>
      </c>
      <c r="E726" t="s">
        <v>44</v>
      </c>
      <c r="F726" t="s">
        <v>45</v>
      </c>
      <c r="G726" t="s">
        <v>46</v>
      </c>
      <c r="H726" t="s">
        <v>120</v>
      </c>
      <c r="I726" t="s">
        <v>28</v>
      </c>
      <c r="J726">
        <v>5</v>
      </c>
      <c r="K726">
        <v>15000</v>
      </c>
      <c r="L726">
        <v>10</v>
      </c>
      <c r="M726">
        <v>67500</v>
      </c>
      <c r="N726">
        <v>61600.58</v>
      </c>
      <c r="O726">
        <v>5899.42</v>
      </c>
      <c r="P726" t="s">
        <v>65</v>
      </c>
      <c r="Q726" t="s">
        <v>30</v>
      </c>
      <c r="R726" t="s">
        <v>81</v>
      </c>
      <c r="S726">
        <f t="shared" si="22"/>
        <v>2025</v>
      </c>
      <c r="T726">
        <f t="shared" si="23"/>
        <v>10</v>
      </c>
    </row>
    <row r="727" spans="1:20" x14ac:dyDescent="0.3">
      <c r="A727" t="s">
        <v>1124</v>
      </c>
      <c r="B727" t="s">
        <v>1125</v>
      </c>
      <c r="C727" t="s">
        <v>58</v>
      </c>
      <c r="D727" t="s">
        <v>50</v>
      </c>
      <c r="E727" t="s">
        <v>44</v>
      </c>
      <c r="F727" t="s">
        <v>45</v>
      </c>
      <c r="G727" t="s">
        <v>37</v>
      </c>
      <c r="H727" t="s">
        <v>53</v>
      </c>
      <c r="I727" t="s">
        <v>54</v>
      </c>
      <c r="J727">
        <v>15</v>
      </c>
      <c r="K727">
        <v>2500</v>
      </c>
      <c r="L727">
        <v>9</v>
      </c>
      <c r="M727">
        <v>34125</v>
      </c>
      <c r="N727">
        <v>26700.47</v>
      </c>
      <c r="O727">
        <v>7424.53</v>
      </c>
      <c r="P727" t="s">
        <v>72</v>
      </c>
      <c r="Q727" t="s">
        <v>30</v>
      </c>
      <c r="R727" t="s">
        <v>123</v>
      </c>
      <c r="S727">
        <f t="shared" si="22"/>
        <v>2025</v>
      </c>
      <c r="T727">
        <f t="shared" si="23"/>
        <v>7</v>
      </c>
    </row>
    <row r="728" spans="1:20" x14ac:dyDescent="0.3">
      <c r="A728" t="s">
        <v>370</v>
      </c>
      <c r="B728" t="s">
        <v>1126</v>
      </c>
      <c r="C728" t="s">
        <v>22</v>
      </c>
      <c r="D728" t="s">
        <v>43</v>
      </c>
      <c r="E728" t="s">
        <v>44</v>
      </c>
      <c r="F728" t="s">
        <v>45</v>
      </c>
      <c r="G728" t="s">
        <v>85</v>
      </c>
      <c r="H728" t="s">
        <v>70</v>
      </c>
      <c r="I728" t="s">
        <v>71</v>
      </c>
      <c r="J728">
        <v>18</v>
      </c>
      <c r="K728">
        <v>600</v>
      </c>
      <c r="L728">
        <v>4</v>
      </c>
      <c r="M728">
        <v>10368</v>
      </c>
      <c r="N728">
        <v>9579.3700000000008</v>
      </c>
      <c r="O728">
        <v>788.63</v>
      </c>
      <c r="P728" t="s">
        <v>29</v>
      </c>
      <c r="Q728" t="s">
        <v>47</v>
      </c>
      <c r="R728" t="s">
        <v>61</v>
      </c>
      <c r="S728">
        <f t="shared" si="22"/>
        <v>2025</v>
      </c>
      <c r="T728">
        <f t="shared" si="23"/>
        <v>10</v>
      </c>
    </row>
    <row r="729" spans="1:20" x14ac:dyDescent="0.3">
      <c r="A729" t="s">
        <v>283</v>
      </c>
      <c r="B729" t="s">
        <v>1127</v>
      </c>
      <c r="C729" t="s">
        <v>42</v>
      </c>
      <c r="D729" t="s">
        <v>43</v>
      </c>
      <c r="E729" t="s">
        <v>44</v>
      </c>
      <c r="F729" t="s">
        <v>89</v>
      </c>
      <c r="G729" t="s">
        <v>85</v>
      </c>
      <c r="H729" t="s">
        <v>132</v>
      </c>
      <c r="I729" t="s">
        <v>28</v>
      </c>
      <c r="J729">
        <v>15</v>
      </c>
      <c r="K729">
        <v>3500</v>
      </c>
      <c r="L729">
        <v>2</v>
      </c>
      <c r="M729">
        <v>51450</v>
      </c>
      <c r="N729">
        <v>45510.46</v>
      </c>
      <c r="O729">
        <v>5939.54</v>
      </c>
      <c r="P729" t="s">
        <v>93</v>
      </c>
      <c r="Q729" t="s">
        <v>90</v>
      </c>
      <c r="R729" t="s">
        <v>123</v>
      </c>
      <c r="S729">
        <f t="shared" si="22"/>
        <v>2025</v>
      </c>
      <c r="T729">
        <f t="shared" si="23"/>
        <v>5</v>
      </c>
    </row>
    <row r="730" spans="1:20" x14ac:dyDescent="0.3">
      <c r="A730" t="s">
        <v>588</v>
      </c>
      <c r="B730" t="s">
        <v>1128</v>
      </c>
      <c r="C730" t="s">
        <v>34</v>
      </c>
      <c r="D730" t="s">
        <v>43</v>
      </c>
      <c r="E730" t="s">
        <v>44</v>
      </c>
      <c r="F730" t="s">
        <v>89</v>
      </c>
      <c r="G730" t="s">
        <v>85</v>
      </c>
      <c r="H730" t="s">
        <v>132</v>
      </c>
      <c r="I730" t="s">
        <v>28</v>
      </c>
      <c r="J730">
        <v>9</v>
      </c>
      <c r="K730">
        <v>3500</v>
      </c>
      <c r="L730">
        <v>5</v>
      </c>
      <c r="M730">
        <v>29925</v>
      </c>
      <c r="N730">
        <v>27328.959999999999</v>
      </c>
      <c r="O730">
        <v>2596.04</v>
      </c>
      <c r="P730" t="s">
        <v>72</v>
      </c>
      <c r="Q730" t="s">
        <v>55</v>
      </c>
      <c r="R730" t="s">
        <v>39</v>
      </c>
      <c r="S730">
        <f t="shared" si="22"/>
        <v>2025</v>
      </c>
      <c r="T730">
        <f t="shared" si="23"/>
        <v>2</v>
      </c>
    </row>
    <row r="731" spans="1:20" x14ac:dyDescent="0.3">
      <c r="A731" t="s">
        <v>788</v>
      </c>
      <c r="B731" t="s">
        <v>1129</v>
      </c>
      <c r="C731" t="s">
        <v>98</v>
      </c>
      <c r="D731" t="s">
        <v>43</v>
      </c>
      <c r="E731" t="s">
        <v>51</v>
      </c>
      <c r="F731" t="s">
        <v>192</v>
      </c>
      <c r="G731" t="s">
        <v>37</v>
      </c>
      <c r="H731" t="s">
        <v>27</v>
      </c>
      <c r="I731" t="s">
        <v>28</v>
      </c>
      <c r="J731">
        <v>20</v>
      </c>
      <c r="K731">
        <v>45000</v>
      </c>
      <c r="L731">
        <v>8</v>
      </c>
      <c r="M731">
        <v>828000</v>
      </c>
      <c r="N731">
        <v>674186.19</v>
      </c>
      <c r="O731">
        <v>153813.81</v>
      </c>
      <c r="P731" t="s">
        <v>93</v>
      </c>
      <c r="Q731" t="s">
        <v>47</v>
      </c>
      <c r="R731" t="s">
        <v>86</v>
      </c>
      <c r="S731">
        <f t="shared" si="22"/>
        <v>2025</v>
      </c>
      <c r="T731">
        <f t="shared" si="23"/>
        <v>6</v>
      </c>
    </row>
    <row r="732" spans="1:20" x14ac:dyDescent="0.3">
      <c r="A732" t="s">
        <v>771</v>
      </c>
      <c r="B732" t="s">
        <v>1130</v>
      </c>
      <c r="C732" t="s">
        <v>137</v>
      </c>
      <c r="D732" t="s">
        <v>43</v>
      </c>
      <c r="E732" t="s">
        <v>24</v>
      </c>
      <c r="F732" t="s">
        <v>69</v>
      </c>
      <c r="G732" t="s">
        <v>46</v>
      </c>
      <c r="H732" t="s">
        <v>140</v>
      </c>
      <c r="I732" t="s">
        <v>71</v>
      </c>
      <c r="J732">
        <v>19</v>
      </c>
      <c r="K732">
        <v>900</v>
      </c>
      <c r="L732">
        <v>10</v>
      </c>
      <c r="M732">
        <v>15390</v>
      </c>
      <c r="N732">
        <v>13362.92</v>
      </c>
      <c r="O732">
        <v>2027.08</v>
      </c>
      <c r="P732" t="s">
        <v>65</v>
      </c>
      <c r="Q732" t="s">
        <v>90</v>
      </c>
      <c r="R732" t="s">
        <v>39</v>
      </c>
      <c r="S732">
        <f t="shared" si="22"/>
        <v>2025</v>
      </c>
      <c r="T732">
        <f t="shared" si="23"/>
        <v>8</v>
      </c>
    </row>
    <row r="733" spans="1:20" x14ac:dyDescent="0.3">
      <c r="A733" t="s">
        <v>129</v>
      </c>
      <c r="B733" t="s">
        <v>1131</v>
      </c>
      <c r="C733" t="s">
        <v>143</v>
      </c>
      <c r="D733" t="s">
        <v>50</v>
      </c>
      <c r="E733" t="s">
        <v>35</v>
      </c>
      <c r="F733" t="s">
        <v>36</v>
      </c>
      <c r="G733" t="s">
        <v>85</v>
      </c>
      <c r="H733" t="s">
        <v>70</v>
      </c>
      <c r="I733" t="s">
        <v>71</v>
      </c>
      <c r="J733">
        <v>21</v>
      </c>
      <c r="K733">
        <v>600</v>
      </c>
      <c r="L733">
        <v>6</v>
      </c>
      <c r="M733">
        <v>11844</v>
      </c>
      <c r="N733">
        <v>9859.92</v>
      </c>
      <c r="O733">
        <v>1984.08</v>
      </c>
      <c r="P733" t="s">
        <v>29</v>
      </c>
      <c r="Q733" t="s">
        <v>55</v>
      </c>
      <c r="R733" t="s">
        <v>123</v>
      </c>
      <c r="S733">
        <f t="shared" si="22"/>
        <v>2025</v>
      </c>
      <c r="T733">
        <f t="shared" si="23"/>
        <v>10</v>
      </c>
    </row>
    <row r="734" spans="1:20" x14ac:dyDescent="0.3">
      <c r="A734" t="s">
        <v>801</v>
      </c>
      <c r="B734" t="s">
        <v>1132</v>
      </c>
      <c r="C734" t="s">
        <v>84</v>
      </c>
      <c r="D734" t="s">
        <v>23</v>
      </c>
      <c r="E734" t="s">
        <v>35</v>
      </c>
      <c r="F734" t="s">
        <v>36</v>
      </c>
      <c r="G734" t="s">
        <v>85</v>
      </c>
      <c r="H734" t="s">
        <v>53</v>
      </c>
      <c r="I734" t="s">
        <v>54</v>
      </c>
      <c r="J734">
        <v>25</v>
      </c>
      <c r="K734">
        <v>2500</v>
      </c>
      <c r="L734">
        <v>15</v>
      </c>
      <c r="M734">
        <v>53125</v>
      </c>
      <c r="N734">
        <v>41400.68</v>
      </c>
      <c r="O734">
        <v>11724.32</v>
      </c>
      <c r="P734" t="s">
        <v>93</v>
      </c>
      <c r="Q734" t="s">
        <v>47</v>
      </c>
      <c r="R734" t="s">
        <v>123</v>
      </c>
      <c r="S734">
        <f t="shared" si="22"/>
        <v>2025</v>
      </c>
      <c r="T734">
        <f t="shared" si="23"/>
        <v>5</v>
      </c>
    </row>
    <row r="735" spans="1:20" x14ac:dyDescent="0.3">
      <c r="A735" t="s">
        <v>858</v>
      </c>
      <c r="B735" t="s">
        <v>1133</v>
      </c>
      <c r="C735" t="s">
        <v>108</v>
      </c>
      <c r="D735" t="s">
        <v>23</v>
      </c>
      <c r="E735" t="s">
        <v>51</v>
      </c>
      <c r="F735" t="s">
        <v>99</v>
      </c>
      <c r="G735" t="s">
        <v>26</v>
      </c>
      <c r="H735" t="s">
        <v>53</v>
      </c>
      <c r="I735" t="s">
        <v>54</v>
      </c>
      <c r="J735">
        <v>12</v>
      </c>
      <c r="K735">
        <v>2500</v>
      </c>
      <c r="L735">
        <v>3</v>
      </c>
      <c r="M735">
        <v>29100</v>
      </c>
      <c r="N735">
        <v>21411.31</v>
      </c>
      <c r="O735">
        <v>7688.69</v>
      </c>
      <c r="P735" t="s">
        <v>65</v>
      </c>
      <c r="Q735" t="s">
        <v>90</v>
      </c>
      <c r="R735" t="s">
        <v>81</v>
      </c>
      <c r="S735">
        <f t="shared" si="22"/>
        <v>2025</v>
      </c>
      <c r="T735">
        <f t="shared" si="23"/>
        <v>12</v>
      </c>
    </row>
    <row r="736" spans="1:20" x14ac:dyDescent="0.3">
      <c r="A736" t="s">
        <v>220</v>
      </c>
      <c r="B736" t="s">
        <v>1134</v>
      </c>
      <c r="C736" t="s">
        <v>98</v>
      </c>
      <c r="D736" t="s">
        <v>43</v>
      </c>
      <c r="E736" t="s">
        <v>51</v>
      </c>
      <c r="F736" t="s">
        <v>52</v>
      </c>
      <c r="G736" t="s">
        <v>37</v>
      </c>
      <c r="H736" t="s">
        <v>132</v>
      </c>
      <c r="I736" t="s">
        <v>28</v>
      </c>
      <c r="J736">
        <v>3</v>
      </c>
      <c r="K736">
        <v>3500</v>
      </c>
      <c r="L736">
        <v>16</v>
      </c>
      <c r="M736">
        <v>8820</v>
      </c>
      <c r="N736">
        <v>6925.62</v>
      </c>
      <c r="O736">
        <v>1894.38</v>
      </c>
      <c r="P736" t="s">
        <v>93</v>
      </c>
      <c r="Q736" t="s">
        <v>47</v>
      </c>
      <c r="R736" t="s">
        <v>31</v>
      </c>
      <c r="S736">
        <f t="shared" si="22"/>
        <v>2025</v>
      </c>
      <c r="T736">
        <f t="shared" si="23"/>
        <v>8</v>
      </c>
    </row>
    <row r="737" spans="1:20" x14ac:dyDescent="0.3">
      <c r="A737" t="s">
        <v>662</v>
      </c>
      <c r="B737" t="s">
        <v>1135</v>
      </c>
      <c r="C737" t="s">
        <v>64</v>
      </c>
      <c r="D737" t="s">
        <v>23</v>
      </c>
      <c r="E737" t="s">
        <v>51</v>
      </c>
      <c r="F737" t="s">
        <v>192</v>
      </c>
      <c r="G737" t="s">
        <v>37</v>
      </c>
      <c r="H737" t="s">
        <v>140</v>
      </c>
      <c r="I737" t="s">
        <v>71</v>
      </c>
      <c r="J737">
        <v>24</v>
      </c>
      <c r="K737">
        <v>900</v>
      </c>
      <c r="L737">
        <v>12</v>
      </c>
      <c r="M737">
        <v>19008</v>
      </c>
      <c r="N737">
        <v>13819.69</v>
      </c>
      <c r="O737">
        <v>5188.3100000000004</v>
      </c>
      <c r="P737" t="s">
        <v>93</v>
      </c>
      <c r="Q737" t="s">
        <v>47</v>
      </c>
      <c r="R737" t="s">
        <v>31</v>
      </c>
      <c r="S737">
        <f t="shared" si="22"/>
        <v>2025</v>
      </c>
      <c r="T737">
        <f t="shared" si="23"/>
        <v>4</v>
      </c>
    </row>
    <row r="738" spans="1:20" x14ac:dyDescent="0.3">
      <c r="A738" t="s">
        <v>988</v>
      </c>
      <c r="B738" t="s">
        <v>1136</v>
      </c>
      <c r="C738" t="s">
        <v>64</v>
      </c>
      <c r="D738" t="s">
        <v>23</v>
      </c>
      <c r="E738" t="s">
        <v>35</v>
      </c>
      <c r="F738" t="s">
        <v>36</v>
      </c>
      <c r="G738" t="s">
        <v>46</v>
      </c>
      <c r="H738" t="s">
        <v>80</v>
      </c>
      <c r="I738" t="s">
        <v>28</v>
      </c>
      <c r="J738">
        <v>17</v>
      </c>
      <c r="K738">
        <v>12000</v>
      </c>
      <c r="L738">
        <v>20</v>
      </c>
      <c r="M738">
        <v>163200</v>
      </c>
      <c r="N738">
        <v>118147.22</v>
      </c>
      <c r="O738">
        <v>45052.78</v>
      </c>
      <c r="P738" t="s">
        <v>72</v>
      </c>
      <c r="Q738" t="s">
        <v>90</v>
      </c>
      <c r="R738" t="s">
        <v>86</v>
      </c>
      <c r="S738">
        <f t="shared" si="22"/>
        <v>2025</v>
      </c>
      <c r="T738">
        <f t="shared" si="23"/>
        <v>4</v>
      </c>
    </row>
    <row r="739" spans="1:20" x14ac:dyDescent="0.3">
      <c r="A739" t="s">
        <v>186</v>
      </c>
      <c r="B739" t="s">
        <v>1137</v>
      </c>
      <c r="C739" t="s">
        <v>34</v>
      </c>
      <c r="D739" t="s">
        <v>23</v>
      </c>
      <c r="E739" t="s">
        <v>51</v>
      </c>
      <c r="F739" t="s">
        <v>192</v>
      </c>
      <c r="G739" t="s">
        <v>46</v>
      </c>
      <c r="H739" t="s">
        <v>80</v>
      </c>
      <c r="I739" t="s">
        <v>28</v>
      </c>
      <c r="J739">
        <v>19</v>
      </c>
      <c r="K739">
        <v>12000</v>
      </c>
      <c r="L739">
        <v>4</v>
      </c>
      <c r="M739">
        <v>218880</v>
      </c>
      <c r="N739">
        <v>177021.22</v>
      </c>
      <c r="O739">
        <v>41858.78</v>
      </c>
      <c r="P739" t="s">
        <v>38</v>
      </c>
      <c r="Q739" t="s">
        <v>90</v>
      </c>
      <c r="R739" t="s">
        <v>123</v>
      </c>
      <c r="S739">
        <f t="shared" si="22"/>
        <v>2025</v>
      </c>
      <c r="T739">
        <f t="shared" si="23"/>
        <v>2</v>
      </c>
    </row>
    <row r="740" spans="1:20" x14ac:dyDescent="0.3">
      <c r="A740" t="s">
        <v>384</v>
      </c>
      <c r="B740" t="s">
        <v>1138</v>
      </c>
      <c r="C740" t="s">
        <v>84</v>
      </c>
      <c r="D740" t="s">
        <v>23</v>
      </c>
      <c r="E740" t="s">
        <v>24</v>
      </c>
      <c r="F740" t="s">
        <v>69</v>
      </c>
      <c r="G740" t="s">
        <v>46</v>
      </c>
      <c r="H740" t="s">
        <v>80</v>
      </c>
      <c r="I740" t="s">
        <v>28</v>
      </c>
      <c r="J740">
        <v>15</v>
      </c>
      <c r="K740">
        <v>12000</v>
      </c>
      <c r="L740">
        <v>12</v>
      </c>
      <c r="M740">
        <v>158400</v>
      </c>
      <c r="N740">
        <v>133136.79</v>
      </c>
      <c r="O740">
        <v>25263.21</v>
      </c>
      <c r="P740" t="s">
        <v>72</v>
      </c>
      <c r="Q740" t="s">
        <v>30</v>
      </c>
      <c r="R740" t="s">
        <v>81</v>
      </c>
      <c r="S740">
        <f t="shared" si="22"/>
        <v>2025</v>
      </c>
      <c r="T740">
        <f t="shared" si="23"/>
        <v>2</v>
      </c>
    </row>
    <row r="741" spans="1:20" x14ac:dyDescent="0.3">
      <c r="A741" t="s">
        <v>363</v>
      </c>
      <c r="B741" t="s">
        <v>1139</v>
      </c>
      <c r="C741" t="s">
        <v>68</v>
      </c>
      <c r="D741" t="s">
        <v>23</v>
      </c>
      <c r="E741" t="s">
        <v>35</v>
      </c>
      <c r="F741" t="s">
        <v>36</v>
      </c>
      <c r="G741" t="s">
        <v>85</v>
      </c>
      <c r="H741" t="s">
        <v>120</v>
      </c>
      <c r="I741" t="s">
        <v>28</v>
      </c>
      <c r="J741">
        <v>10</v>
      </c>
      <c r="K741">
        <v>15000</v>
      </c>
      <c r="L741">
        <v>5</v>
      </c>
      <c r="M741">
        <v>142500</v>
      </c>
      <c r="N741">
        <v>116352.74</v>
      </c>
      <c r="O741">
        <v>26147.26</v>
      </c>
      <c r="P741" t="s">
        <v>29</v>
      </c>
      <c r="Q741" t="s">
        <v>30</v>
      </c>
      <c r="R741" t="s">
        <v>81</v>
      </c>
      <c r="S741">
        <f t="shared" si="22"/>
        <v>2025</v>
      </c>
      <c r="T741">
        <f t="shared" si="23"/>
        <v>12</v>
      </c>
    </row>
    <row r="742" spans="1:20" x14ac:dyDescent="0.3">
      <c r="A742" t="s">
        <v>765</v>
      </c>
      <c r="B742" t="s">
        <v>1140</v>
      </c>
      <c r="C742" t="s">
        <v>143</v>
      </c>
      <c r="D742" t="s">
        <v>43</v>
      </c>
      <c r="E742" t="s">
        <v>51</v>
      </c>
      <c r="F742" t="s">
        <v>77</v>
      </c>
      <c r="G742" t="s">
        <v>26</v>
      </c>
      <c r="H742" t="s">
        <v>140</v>
      </c>
      <c r="I742" t="s">
        <v>71</v>
      </c>
      <c r="J742">
        <v>18</v>
      </c>
      <c r="K742">
        <v>900</v>
      </c>
      <c r="L742">
        <v>10</v>
      </c>
      <c r="M742">
        <v>14580</v>
      </c>
      <c r="N742">
        <v>12296.74</v>
      </c>
      <c r="O742">
        <v>2283.2600000000002</v>
      </c>
      <c r="P742" t="s">
        <v>72</v>
      </c>
      <c r="Q742" t="s">
        <v>90</v>
      </c>
      <c r="R742" t="s">
        <v>31</v>
      </c>
      <c r="S742">
        <f t="shared" si="22"/>
        <v>2025</v>
      </c>
      <c r="T742">
        <f t="shared" si="23"/>
        <v>3</v>
      </c>
    </row>
    <row r="743" spans="1:20" x14ac:dyDescent="0.3">
      <c r="A743" t="s">
        <v>615</v>
      </c>
      <c r="B743" t="s">
        <v>1141</v>
      </c>
      <c r="C743" t="s">
        <v>22</v>
      </c>
      <c r="D743" t="s">
        <v>23</v>
      </c>
      <c r="E743" t="s">
        <v>35</v>
      </c>
      <c r="F743" t="s">
        <v>36</v>
      </c>
      <c r="G743" t="s">
        <v>46</v>
      </c>
      <c r="H743" t="s">
        <v>53</v>
      </c>
      <c r="I743" t="s">
        <v>54</v>
      </c>
      <c r="J743">
        <v>6</v>
      </c>
      <c r="K743">
        <v>2500</v>
      </c>
      <c r="L743">
        <v>18</v>
      </c>
      <c r="M743">
        <v>12300</v>
      </c>
      <c r="N743">
        <v>10917.13</v>
      </c>
      <c r="O743">
        <v>1382.87</v>
      </c>
      <c r="P743" t="s">
        <v>65</v>
      </c>
      <c r="Q743" t="s">
        <v>55</v>
      </c>
      <c r="R743" t="s">
        <v>39</v>
      </c>
      <c r="S743">
        <f t="shared" si="22"/>
        <v>2025</v>
      </c>
      <c r="T743">
        <f t="shared" si="23"/>
        <v>2</v>
      </c>
    </row>
    <row r="744" spans="1:20" x14ac:dyDescent="0.3">
      <c r="A744" t="s">
        <v>884</v>
      </c>
      <c r="B744" t="s">
        <v>1142</v>
      </c>
      <c r="C744" t="s">
        <v>76</v>
      </c>
      <c r="D744" t="s">
        <v>43</v>
      </c>
      <c r="E744" t="s">
        <v>44</v>
      </c>
      <c r="F744" t="s">
        <v>45</v>
      </c>
      <c r="G744" t="s">
        <v>37</v>
      </c>
      <c r="H744" t="s">
        <v>27</v>
      </c>
      <c r="I744" t="s">
        <v>28</v>
      </c>
      <c r="J744">
        <v>12</v>
      </c>
      <c r="K744">
        <v>45000</v>
      </c>
      <c r="L744">
        <v>6</v>
      </c>
      <c r="M744">
        <v>507600</v>
      </c>
      <c r="N744">
        <v>383742.83</v>
      </c>
      <c r="O744">
        <v>123857.17</v>
      </c>
      <c r="P744" t="s">
        <v>29</v>
      </c>
      <c r="Q744" t="s">
        <v>55</v>
      </c>
      <c r="R744" t="s">
        <v>102</v>
      </c>
      <c r="S744">
        <f t="shared" si="22"/>
        <v>2025</v>
      </c>
      <c r="T744">
        <f t="shared" si="23"/>
        <v>8</v>
      </c>
    </row>
    <row r="745" spans="1:20" x14ac:dyDescent="0.3">
      <c r="A745" t="s">
        <v>613</v>
      </c>
      <c r="B745" t="s">
        <v>1143</v>
      </c>
      <c r="C745" t="s">
        <v>108</v>
      </c>
      <c r="D745" t="s">
        <v>43</v>
      </c>
      <c r="E745" t="s">
        <v>24</v>
      </c>
      <c r="F745" t="s">
        <v>69</v>
      </c>
      <c r="G745" t="s">
        <v>46</v>
      </c>
      <c r="H745" t="s">
        <v>70</v>
      </c>
      <c r="I745" t="s">
        <v>71</v>
      </c>
      <c r="J745">
        <v>12</v>
      </c>
      <c r="K745">
        <v>600</v>
      </c>
      <c r="L745">
        <v>3</v>
      </c>
      <c r="M745">
        <v>6984</v>
      </c>
      <c r="N745">
        <v>5770.92</v>
      </c>
      <c r="O745">
        <v>1213.08</v>
      </c>
      <c r="P745" t="s">
        <v>72</v>
      </c>
      <c r="Q745" t="s">
        <v>55</v>
      </c>
      <c r="R745" t="s">
        <v>31</v>
      </c>
      <c r="S745">
        <f t="shared" si="22"/>
        <v>2025</v>
      </c>
      <c r="T745">
        <f t="shared" si="23"/>
        <v>3</v>
      </c>
    </row>
    <row r="746" spans="1:20" x14ac:dyDescent="0.3">
      <c r="A746" t="s">
        <v>1144</v>
      </c>
      <c r="B746" t="s">
        <v>1145</v>
      </c>
      <c r="C746" t="s">
        <v>64</v>
      </c>
      <c r="D746" t="s">
        <v>23</v>
      </c>
      <c r="E746" t="s">
        <v>51</v>
      </c>
      <c r="F746" t="s">
        <v>192</v>
      </c>
      <c r="G746" t="s">
        <v>46</v>
      </c>
      <c r="H746" t="s">
        <v>53</v>
      </c>
      <c r="I746" t="s">
        <v>54</v>
      </c>
      <c r="J746">
        <v>20</v>
      </c>
      <c r="K746">
        <v>2500</v>
      </c>
      <c r="L746">
        <v>20</v>
      </c>
      <c r="M746">
        <v>40000</v>
      </c>
      <c r="N746">
        <v>32608.92</v>
      </c>
      <c r="O746">
        <v>7391.08</v>
      </c>
      <c r="P746" t="s">
        <v>72</v>
      </c>
      <c r="Q746" t="s">
        <v>30</v>
      </c>
      <c r="R746" t="s">
        <v>73</v>
      </c>
      <c r="S746">
        <f t="shared" si="22"/>
        <v>2025</v>
      </c>
      <c r="T746">
        <f t="shared" si="23"/>
        <v>1</v>
      </c>
    </row>
    <row r="747" spans="1:20" x14ac:dyDescent="0.3">
      <c r="A747" t="s">
        <v>845</v>
      </c>
      <c r="B747" t="s">
        <v>1146</v>
      </c>
      <c r="C747" t="s">
        <v>34</v>
      </c>
      <c r="D747" t="s">
        <v>43</v>
      </c>
      <c r="E747" t="s">
        <v>35</v>
      </c>
      <c r="F747" t="s">
        <v>36</v>
      </c>
      <c r="G747" t="s">
        <v>46</v>
      </c>
      <c r="H747" t="s">
        <v>120</v>
      </c>
      <c r="I747" t="s">
        <v>28</v>
      </c>
      <c r="J747">
        <v>25</v>
      </c>
      <c r="K747">
        <v>15000</v>
      </c>
      <c r="L747">
        <v>7</v>
      </c>
      <c r="M747">
        <v>348750</v>
      </c>
      <c r="N747">
        <v>308344.53000000003</v>
      </c>
      <c r="O747">
        <v>40405.47</v>
      </c>
      <c r="P747" t="s">
        <v>38</v>
      </c>
      <c r="Q747" t="s">
        <v>47</v>
      </c>
      <c r="R747" t="s">
        <v>39</v>
      </c>
      <c r="S747">
        <f t="shared" si="22"/>
        <v>2025</v>
      </c>
      <c r="T747">
        <f t="shared" si="23"/>
        <v>12</v>
      </c>
    </row>
    <row r="748" spans="1:20" x14ac:dyDescent="0.3">
      <c r="A748" t="s">
        <v>376</v>
      </c>
      <c r="B748" t="s">
        <v>1147</v>
      </c>
      <c r="C748" t="s">
        <v>22</v>
      </c>
      <c r="D748" t="s">
        <v>23</v>
      </c>
      <c r="E748" t="s">
        <v>51</v>
      </c>
      <c r="F748" t="s">
        <v>192</v>
      </c>
      <c r="G748" t="s">
        <v>37</v>
      </c>
      <c r="H748" t="s">
        <v>80</v>
      </c>
      <c r="I748" t="s">
        <v>28</v>
      </c>
      <c r="J748">
        <v>7</v>
      </c>
      <c r="K748">
        <v>12000</v>
      </c>
      <c r="L748">
        <v>0</v>
      </c>
      <c r="M748">
        <v>84000</v>
      </c>
      <c r="N748">
        <v>65968.289999999994</v>
      </c>
      <c r="O748">
        <v>18031.71</v>
      </c>
      <c r="P748" t="s">
        <v>29</v>
      </c>
      <c r="Q748" t="s">
        <v>47</v>
      </c>
      <c r="R748" t="s">
        <v>81</v>
      </c>
      <c r="S748">
        <f t="shared" si="22"/>
        <v>2025</v>
      </c>
      <c r="T748">
        <f t="shared" si="23"/>
        <v>12</v>
      </c>
    </row>
    <row r="749" spans="1:20" x14ac:dyDescent="0.3">
      <c r="A749" t="s">
        <v>1122</v>
      </c>
      <c r="B749" t="s">
        <v>1148</v>
      </c>
      <c r="C749" t="s">
        <v>76</v>
      </c>
      <c r="D749" t="s">
        <v>43</v>
      </c>
      <c r="E749" t="s">
        <v>35</v>
      </c>
      <c r="F749" t="s">
        <v>36</v>
      </c>
      <c r="G749" t="s">
        <v>26</v>
      </c>
      <c r="H749" t="s">
        <v>27</v>
      </c>
      <c r="I749" t="s">
        <v>28</v>
      </c>
      <c r="J749">
        <v>13</v>
      </c>
      <c r="K749">
        <v>45000</v>
      </c>
      <c r="L749">
        <v>12</v>
      </c>
      <c r="M749">
        <v>514800</v>
      </c>
      <c r="N749">
        <v>414664.98</v>
      </c>
      <c r="O749">
        <v>100135.02</v>
      </c>
      <c r="P749" t="s">
        <v>65</v>
      </c>
      <c r="Q749" t="s">
        <v>47</v>
      </c>
      <c r="R749" t="s">
        <v>39</v>
      </c>
      <c r="S749">
        <f t="shared" si="22"/>
        <v>2025</v>
      </c>
      <c r="T749">
        <f t="shared" si="23"/>
        <v>10</v>
      </c>
    </row>
    <row r="750" spans="1:20" x14ac:dyDescent="0.3">
      <c r="A750" t="s">
        <v>302</v>
      </c>
      <c r="B750" t="s">
        <v>1149</v>
      </c>
      <c r="C750" t="s">
        <v>42</v>
      </c>
      <c r="D750" t="s">
        <v>43</v>
      </c>
      <c r="E750" t="s">
        <v>35</v>
      </c>
      <c r="F750" t="s">
        <v>36</v>
      </c>
      <c r="G750" t="s">
        <v>26</v>
      </c>
      <c r="H750" t="s">
        <v>132</v>
      </c>
      <c r="I750" t="s">
        <v>28</v>
      </c>
      <c r="J750">
        <v>19</v>
      </c>
      <c r="K750">
        <v>3500</v>
      </c>
      <c r="L750">
        <v>18</v>
      </c>
      <c r="M750">
        <v>54530</v>
      </c>
      <c r="N750">
        <v>47544.94</v>
      </c>
      <c r="O750">
        <v>6985.06</v>
      </c>
      <c r="P750" t="s">
        <v>72</v>
      </c>
      <c r="Q750" t="s">
        <v>90</v>
      </c>
      <c r="R750" t="s">
        <v>73</v>
      </c>
      <c r="S750">
        <f t="shared" si="22"/>
        <v>2025</v>
      </c>
      <c r="T750">
        <f t="shared" si="23"/>
        <v>5</v>
      </c>
    </row>
    <row r="751" spans="1:20" x14ac:dyDescent="0.3">
      <c r="A751" t="s">
        <v>87</v>
      </c>
      <c r="B751" t="s">
        <v>1150</v>
      </c>
      <c r="C751" t="s">
        <v>58</v>
      </c>
      <c r="D751" t="s">
        <v>43</v>
      </c>
      <c r="E751" t="s">
        <v>51</v>
      </c>
      <c r="F751" t="s">
        <v>77</v>
      </c>
      <c r="G751" t="s">
        <v>46</v>
      </c>
      <c r="H751" t="s">
        <v>80</v>
      </c>
      <c r="I751" t="s">
        <v>28</v>
      </c>
      <c r="J751">
        <v>11</v>
      </c>
      <c r="K751">
        <v>12000</v>
      </c>
      <c r="L751">
        <v>10</v>
      </c>
      <c r="M751">
        <v>118800</v>
      </c>
      <c r="N751">
        <v>107599.73</v>
      </c>
      <c r="O751">
        <v>11200.27</v>
      </c>
      <c r="P751" t="s">
        <v>29</v>
      </c>
      <c r="Q751" t="s">
        <v>47</v>
      </c>
      <c r="R751" t="s">
        <v>73</v>
      </c>
      <c r="S751">
        <f t="shared" si="22"/>
        <v>2025</v>
      </c>
      <c r="T751">
        <f t="shared" si="23"/>
        <v>7</v>
      </c>
    </row>
    <row r="752" spans="1:20" x14ac:dyDescent="0.3">
      <c r="A752" t="s">
        <v>103</v>
      </c>
      <c r="B752" t="s">
        <v>1151</v>
      </c>
      <c r="C752" t="s">
        <v>108</v>
      </c>
      <c r="D752" t="s">
        <v>50</v>
      </c>
      <c r="E752" t="s">
        <v>24</v>
      </c>
      <c r="F752" t="s">
        <v>111</v>
      </c>
      <c r="G752" t="s">
        <v>26</v>
      </c>
      <c r="H752" t="s">
        <v>53</v>
      </c>
      <c r="I752" t="s">
        <v>54</v>
      </c>
      <c r="J752">
        <v>12</v>
      </c>
      <c r="K752">
        <v>2500</v>
      </c>
      <c r="L752">
        <v>5</v>
      </c>
      <c r="M752">
        <v>28500</v>
      </c>
      <c r="N752">
        <v>21240.37</v>
      </c>
      <c r="O752">
        <v>7259.63</v>
      </c>
      <c r="P752" t="s">
        <v>29</v>
      </c>
      <c r="Q752" t="s">
        <v>90</v>
      </c>
      <c r="R752" t="s">
        <v>61</v>
      </c>
      <c r="S752">
        <f t="shared" si="22"/>
        <v>2025</v>
      </c>
      <c r="T752">
        <f t="shared" si="23"/>
        <v>7</v>
      </c>
    </row>
    <row r="753" spans="1:20" x14ac:dyDescent="0.3">
      <c r="A753" t="s">
        <v>148</v>
      </c>
      <c r="B753" t="s">
        <v>1152</v>
      </c>
      <c r="C753" t="s">
        <v>58</v>
      </c>
      <c r="D753" t="s">
        <v>23</v>
      </c>
      <c r="E753" t="s">
        <v>51</v>
      </c>
      <c r="F753" t="s">
        <v>99</v>
      </c>
      <c r="G753" t="s">
        <v>46</v>
      </c>
      <c r="H753" t="s">
        <v>53</v>
      </c>
      <c r="I753" t="s">
        <v>54</v>
      </c>
      <c r="J753">
        <v>17</v>
      </c>
      <c r="K753">
        <v>2500</v>
      </c>
      <c r="L753">
        <v>20</v>
      </c>
      <c r="M753">
        <v>34000</v>
      </c>
      <c r="N753">
        <v>29553.63</v>
      </c>
      <c r="O753">
        <v>4446.37</v>
      </c>
      <c r="P753" t="s">
        <v>72</v>
      </c>
      <c r="Q753" t="s">
        <v>47</v>
      </c>
      <c r="R753" t="s">
        <v>73</v>
      </c>
      <c r="S753">
        <f t="shared" si="22"/>
        <v>2025</v>
      </c>
      <c r="T753">
        <f t="shared" si="23"/>
        <v>7</v>
      </c>
    </row>
    <row r="754" spans="1:20" x14ac:dyDescent="0.3">
      <c r="A754" t="s">
        <v>731</v>
      </c>
      <c r="B754" t="s">
        <v>1153</v>
      </c>
      <c r="C754" t="s">
        <v>98</v>
      </c>
      <c r="D754" t="s">
        <v>43</v>
      </c>
      <c r="E754" t="s">
        <v>44</v>
      </c>
      <c r="F754" t="s">
        <v>89</v>
      </c>
      <c r="G754" t="s">
        <v>37</v>
      </c>
      <c r="H754" t="s">
        <v>120</v>
      </c>
      <c r="I754" t="s">
        <v>28</v>
      </c>
      <c r="J754">
        <v>1</v>
      </c>
      <c r="K754">
        <v>15000</v>
      </c>
      <c r="L754">
        <v>11</v>
      </c>
      <c r="M754">
        <v>13350</v>
      </c>
      <c r="N754">
        <v>11279.18</v>
      </c>
      <c r="O754">
        <v>2070.8200000000002</v>
      </c>
      <c r="P754" t="s">
        <v>65</v>
      </c>
      <c r="Q754" t="s">
        <v>47</v>
      </c>
      <c r="R754" t="s">
        <v>61</v>
      </c>
      <c r="S754">
        <f t="shared" si="22"/>
        <v>2025</v>
      </c>
      <c r="T754">
        <f t="shared" si="23"/>
        <v>4</v>
      </c>
    </row>
    <row r="755" spans="1:20" x14ac:dyDescent="0.3">
      <c r="A755" t="s">
        <v>1154</v>
      </c>
      <c r="B755" t="s">
        <v>1155</v>
      </c>
      <c r="C755" t="s">
        <v>143</v>
      </c>
      <c r="D755" t="s">
        <v>23</v>
      </c>
      <c r="E755" t="s">
        <v>51</v>
      </c>
      <c r="F755" t="s">
        <v>99</v>
      </c>
      <c r="G755" t="s">
        <v>46</v>
      </c>
      <c r="H755" t="s">
        <v>59</v>
      </c>
      <c r="I755" t="s">
        <v>60</v>
      </c>
      <c r="J755">
        <v>23</v>
      </c>
      <c r="K755">
        <v>4500</v>
      </c>
      <c r="L755">
        <v>12</v>
      </c>
      <c r="M755">
        <v>91080</v>
      </c>
      <c r="N755">
        <v>75260.14</v>
      </c>
      <c r="O755">
        <v>15819.86</v>
      </c>
      <c r="P755" t="s">
        <v>93</v>
      </c>
      <c r="Q755" t="s">
        <v>55</v>
      </c>
      <c r="R755" t="s">
        <v>81</v>
      </c>
      <c r="S755">
        <f t="shared" si="22"/>
        <v>2025</v>
      </c>
      <c r="T755">
        <f t="shared" si="23"/>
        <v>8</v>
      </c>
    </row>
    <row r="756" spans="1:20" x14ac:dyDescent="0.3">
      <c r="A756" t="s">
        <v>574</v>
      </c>
      <c r="B756" t="s">
        <v>1156</v>
      </c>
      <c r="C756" t="s">
        <v>64</v>
      </c>
      <c r="D756" t="s">
        <v>50</v>
      </c>
      <c r="E756" t="s">
        <v>51</v>
      </c>
      <c r="F756" t="s">
        <v>77</v>
      </c>
      <c r="G756" t="s">
        <v>37</v>
      </c>
      <c r="H756" t="s">
        <v>53</v>
      </c>
      <c r="I756" t="s">
        <v>54</v>
      </c>
      <c r="J756">
        <v>10</v>
      </c>
      <c r="K756">
        <v>2500</v>
      </c>
      <c r="L756">
        <v>15</v>
      </c>
      <c r="M756">
        <v>21250</v>
      </c>
      <c r="N756">
        <v>18755.73</v>
      </c>
      <c r="O756">
        <v>2494.27</v>
      </c>
      <c r="P756" t="s">
        <v>93</v>
      </c>
      <c r="Q756" t="s">
        <v>30</v>
      </c>
      <c r="R756" t="s">
        <v>86</v>
      </c>
      <c r="S756">
        <f t="shared" si="22"/>
        <v>2025</v>
      </c>
      <c r="T756">
        <f t="shared" si="23"/>
        <v>11</v>
      </c>
    </row>
    <row r="757" spans="1:20" x14ac:dyDescent="0.3">
      <c r="A757" t="s">
        <v>516</v>
      </c>
      <c r="B757" t="s">
        <v>1157</v>
      </c>
      <c r="C757" t="s">
        <v>108</v>
      </c>
      <c r="D757" t="s">
        <v>50</v>
      </c>
      <c r="E757" t="s">
        <v>44</v>
      </c>
      <c r="F757" t="s">
        <v>45</v>
      </c>
      <c r="G757" t="s">
        <v>46</v>
      </c>
      <c r="H757" t="s">
        <v>140</v>
      </c>
      <c r="I757" t="s">
        <v>71</v>
      </c>
      <c r="J757">
        <v>10</v>
      </c>
      <c r="K757">
        <v>900</v>
      </c>
      <c r="L757">
        <v>20</v>
      </c>
      <c r="M757">
        <v>7200</v>
      </c>
      <c r="N757">
        <v>5516.81</v>
      </c>
      <c r="O757">
        <v>1683.19</v>
      </c>
      <c r="P757" t="s">
        <v>93</v>
      </c>
      <c r="Q757" t="s">
        <v>30</v>
      </c>
      <c r="R757" t="s">
        <v>102</v>
      </c>
      <c r="S757">
        <f t="shared" si="22"/>
        <v>2025</v>
      </c>
      <c r="T757">
        <f t="shared" si="23"/>
        <v>5</v>
      </c>
    </row>
    <row r="758" spans="1:20" x14ac:dyDescent="0.3">
      <c r="A758" t="s">
        <v>193</v>
      </c>
      <c r="B758" t="s">
        <v>1158</v>
      </c>
      <c r="C758" t="s">
        <v>64</v>
      </c>
      <c r="D758" t="s">
        <v>50</v>
      </c>
      <c r="E758" t="s">
        <v>24</v>
      </c>
      <c r="F758" t="s">
        <v>111</v>
      </c>
      <c r="G758" t="s">
        <v>85</v>
      </c>
      <c r="H758" t="s">
        <v>140</v>
      </c>
      <c r="I758" t="s">
        <v>71</v>
      </c>
      <c r="J758">
        <v>16</v>
      </c>
      <c r="K758">
        <v>900</v>
      </c>
      <c r="L758">
        <v>17</v>
      </c>
      <c r="M758">
        <v>11952</v>
      </c>
      <c r="N758">
        <v>10898.75</v>
      </c>
      <c r="O758">
        <v>1053.25</v>
      </c>
      <c r="P758" t="s">
        <v>29</v>
      </c>
      <c r="Q758" t="s">
        <v>47</v>
      </c>
      <c r="R758" t="s">
        <v>73</v>
      </c>
      <c r="S758">
        <f t="shared" si="22"/>
        <v>2025</v>
      </c>
      <c r="T758">
        <f t="shared" si="23"/>
        <v>4</v>
      </c>
    </row>
    <row r="759" spans="1:20" x14ac:dyDescent="0.3">
      <c r="A759" t="s">
        <v>710</v>
      </c>
      <c r="B759" t="s">
        <v>1159</v>
      </c>
      <c r="C759" t="s">
        <v>34</v>
      </c>
      <c r="D759" t="s">
        <v>50</v>
      </c>
      <c r="E759" t="s">
        <v>35</v>
      </c>
      <c r="F759" t="s">
        <v>36</v>
      </c>
      <c r="G759" t="s">
        <v>85</v>
      </c>
      <c r="H759" t="s">
        <v>27</v>
      </c>
      <c r="I759" t="s">
        <v>28</v>
      </c>
      <c r="J759">
        <v>1</v>
      </c>
      <c r="K759">
        <v>45000</v>
      </c>
      <c r="L759">
        <v>10</v>
      </c>
      <c r="M759">
        <v>40500</v>
      </c>
      <c r="N759">
        <v>33460.160000000003</v>
      </c>
      <c r="O759">
        <v>7039.84</v>
      </c>
      <c r="P759" t="s">
        <v>29</v>
      </c>
      <c r="Q759" t="s">
        <v>55</v>
      </c>
      <c r="R759" t="s">
        <v>31</v>
      </c>
      <c r="S759">
        <f t="shared" si="22"/>
        <v>2025</v>
      </c>
      <c r="T759">
        <f t="shared" si="23"/>
        <v>11</v>
      </c>
    </row>
    <row r="760" spans="1:20" x14ac:dyDescent="0.3">
      <c r="A760" t="s">
        <v>466</v>
      </c>
      <c r="B760" t="s">
        <v>1160</v>
      </c>
      <c r="C760" t="s">
        <v>108</v>
      </c>
      <c r="D760" t="s">
        <v>23</v>
      </c>
      <c r="E760" t="s">
        <v>35</v>
      </c>
      <c r="F760" t="s">
        <v>36</v>
      </c>
      <c r="G760" t="s">
        <v>85</v>
      </c>
      <c r="H760" t="s">
        <v>59</v>
      </c>
      <c r="I760" t="s">
        <v>60</v>
      </c>
      <c r="J760">
        <v>4</v>
      </c>
      <c r="K760">
        <v>4500</v>
      </c>
      <c r="L760">
        <v>5</v>
      </c>
      <c r="M760">
        <v>17100</v>
      </c>
      <c r="N760">
        <v>15163.76</v>
      </c>
      <c r="O760">
        <v>1936.24</v>
      </c>
      <c r="P760" t="s">
        <v>38</v>
      </c>
      <c r="Q760" t="s">
        <v>30</v>
      </c>
      <c r="R760" t="s">
        <v>39</v>
      </c>
      <c r="S760">
        <f t="shared" si="22"/>
        <v>2025</v>
      </c>
      <c r="T760">
        <f t="shared" si="23"/>
        <v>6</v>
      </c>
    </row>
    <row r="761" spans="1:20" x14ac:dyDescent="0.3">
      <c r="A761" t="s">
        <v>183</v>
      </c>
      <c r="B761" t="s">
        <v>1161</v>
      </c>
      <c r="C761" t="s">
        <v>84</v>
      </c>
      <c r="D761" t="s">
        <v>43</v>
      </c>
      <c r="E761" t="s">
        <v>51</v>
      </c>
      <c r="F761" t="s">
        <v>52</v>
      </c>
      <c r="G761" t="s">
        <v>85</v>
      </c>
      <c r="H761" t="s">
        <v>53</v>
      </c>
      <c r="I761" t="s">
        <v>54</v>
      </c>
      <c r="J761">
        <v>4</v>
      </c>
      <c r="K761">
        <v>2500</v>
      </c>
      <c r="L761">
        <v>0</v>
      </c>
      <c r="M761">
        <v>10000</v>
      </c>
      <c r="N761">
        <v>8845.35</v>
      </c>
      <c r="O761">
        <v>1154.6500000000001</v>
      </c>
      <c r="P761" t="s">
        <v>72</v>
      </c>
      <c r="Q761" t="s">
        <v>47</v>
      </c>
      <c r="R761" t="s">
        <v>123</v>
      </c>
      <c r="S761">
        <f t="shared" si="22"/>
        <v>2025</v>
      </c>
      <c r="T761">
        <f t="shared" si="23"/>
        <v>2</v>
      </c>
    </row>
    <row r="762" spans="1:20" x14ac:dyDescent="0.3">
      <c r="A762" t="s">
        <v>380</v>
      </c>
      <c r="B762" t="s">
        <v>1162</v>
      </c>
      <c r="C762" t="s">
        <v>68</v>
      </c>
      <c r="D762" t="s">
        <v>43</v>
      </c>
      <c r="E762" t="s">
        <v>24</v>
      </c>
      <c r="F762" t="s">
        <v>25</v>
      </c>
      <c r="G762" t="s">
        <v>85</v>
      </c>
      <c r="H762" t="s">
        <v>53</v>
      </c>
      <c r="I762" t="s">
        <v>54</v>
      </c>
      <c r="J762">
        <v>22</v>
      </c>
      <c r="K762">
        <v>2500</v>
      </c>
      <c r="L762">
        <v>6</v>
      </c>
      <c r="M762">
        <v>51700</v>
      </c>
      <c r="N762">
        <v>43638.37</v>
      </c>
      <c r="O762">
        <v>8061.63</v>
      </c>
      <c r="P762" t="s">
        <v>65</v>
      </c>
      <c r="Q762" t="s">
        <v>55</v>
      </c>
      <c r="R762" t="s">
        <v>123</v>
      </c>
      <c r="S762">
        <f t="shared" si="22"/>
        <v>2025</v>
      </c>
      <c r="T762">
        <f t="shared" si="23"/>
        <v>3</v>
      </c>
    </row>
    <row r="763" spans="1:20" x14ac:dyDescent="0.3">
      <c r="A763" t="s">
        <v>752</v>
      </c>
      <c r="B763" t="s">
        <v>1163</v>
      </c>
      <c r="C763" t="s">
        <v>22</v>
      </c>
      <c r="D763" t="s">
        <v>50</v>
      </c>
      <c r="E763" t="s">
        <v>51</v>
      </c>
      <c r="F763" t="s">
        <v>77</v>
      </c>
      <c r="G763" t="s">
        <v>46</v>
      </c>
      <c r="H763" t="s">
        <v>59</v>
      </c>
      <c r="I763" t="s">
        <v>60</v>
      </c>
      <c r="J763">
        <v>15</v>
      </c>
      <c r="K763">
        <v>4500</v>
      </c>
      <c r="L763">
        <v>19</v>
      </c>
      <c r="M763">
        <v>54675</v>
      </c>
      <c r="N763">
        <v>42924.23</v>
      </c>
      <c r="O763">
        <v>11750.77</v>
      </c>
      <c r="P763" t="s">
        <v>29</v>
      </c>
      <c r="Q763" t="s">
        <v>30</v>
      </c>
      <c r="R763" t="s">
        <v>73</v>
      </c>
      <c r="S763">
        <f t="shared" si="22"/>
        <v>2025</v>
      </c>
      <c r="T763">
        <f t="shared" si="23"/>
        <v>4</v>
      </c>
    </row>
    <row r="764" spans="1:20" x14ac:dyDescent="0.3">
      <c r="A764" t="s">
        <v>116</v>
      </c>
      <c r="B764" t="s">
        <v>1164</v>
      </c>
      <c r="C764" t="s">
        <v>143</v>
      </c>
      <c r="D764" t="s">
        <v>50</v>
      </c>
      <c r="E764" t="s">
        <v>24</v>
      </c>
      <c r="F764" t="s">
        <v>25</v>
      </c>
      <c r="G764" t="s">
        <v>26</v>
      </c>
      <c r="H764" t="s">
        <v>59</v>
      </c>
      <c r="I764" t="s">
        <v>60</v>
      </c>
      <c r="J764">
        <v>16</v>
      </c>
      <c r="K764">
        <v>4500</v>
      </c>
      <c r="L764">
        <v>11</v>
      </c>
      <c r="M764">
        <v>64080</v>
      </c>
      <c r="N764">
        <v>51340.1</v>
      </c>
      <c r="O764">
        <v>12739.9</v>
      </c>
      <c r="P764" t="s">
        <v>72</v>
      </c>
      <c r="Q764" t="s">
        <v>47</v>
      </c>
      <c r="R764" t="s">
        <v>102</v>
      </c>
      <c r="S764">
        <f t="shared" si="22"/>
        <v>2025</v>
      </c>
      <c r="T764">
        <f t="shared" si="23"/>
        <v>1</v>
      </c>
    </row>
    <row r="765" spans="1:20" x14ac:dyDescent="0.3">
      <c r="A765" t="s">
        <v>361</v>
      </c>
      <c r="B765" t="s">
        <v>1165</v>
      </c>
      <c r="C765" t="s">
        <v>22</v>
      </c>
      <c r="D765" t="s">
        <v>43</v>
      </c>
      <c r="E765" t="s">
        <v>44</v>
      </c>
      <c r="F765" t="s">
        <v>89</v>
      </c>
      <c r="G765" t="s">
        <v>85</v>
      </c>
      <c r="H765" t="s">
        <v>80</v>
      </c>
      <c r="I765" t="s">
        <v>28</v>
      </c>
      <c r="J765">
        <v>1</v>
      </c>
      <c r="K765">
        <v>12000</v>
      </c>
      <c r="L765">
        <v>6</v>
      </c>
      <c r="M765">
        <v>11280</v>
      </c>
      <c r="N765">
        <v>8773.0300000000007</v>
      </c>
      <c r="O765">
        <v>2506.9699999999998</v>
      </c>
      <c r="P765" t="s">
        <v>65</v>
      </c>
      <c r="Q765" t="s">
        <v>30</v>
      </c>
      <c r="R765" t="s">
        <v>123</v>
      </c>
      <c r="S765">
        <f t="shared" si="22"/>
        <v>2025</v>
      </c>
      <c r="T765">
        <f t="shared" si="23"/>
        <v>1</v>
      </c>
    </row>
    <row r="766" spans="1:20" x14ac:dyDescent="0.3">
      <c r="A766" t="s">
        <v>1166</v>
      </c>
      <c r="B766" t="s">
        <v>1167</v>
      </c>
      <c r="C766" t="s">
        <v>143</v>
      </c>
      <c r="D766" t="s">
        <v>43</v>
      </c>
      <c r="E766" t="s">
        <v>24</v>
      </c>
      <c r="F766" t="s">
        <v>25</v>
      </c>
      <c r="G766" t="s">
        <v>26</v>
      </c>
      <c r="H766" t="s">
        <v>53</v>
      </c>
      <c r="I766" t="s">
        <v>54</v>
      </c>
      <c r="J766">
        <v>11</v>
      </c>
      <c r="K766">
        <v>2500</v>
      </c>
      <c r="L766">
        <v>11</v>
      </c>
      <c r="M766">
        <v>24475</v>
      </c>
      <c r="N766">
        <v>19753.97</v>
      </c>
      <c r="O766">
        <v>4721.03</v>
      </c>
      <c r="P766" t="s">
        <v>65</v>
      </c>
      <c r="Q766" t="s">
        <v>90</v>
      </c>
      <c r="R766" t="s">
        <v>81</v>
      </c>
      <c r="S766">
        <f t="shared" si="22"/>
        <v>2025</v>
      </c>
      <c r="T766">
        <f t="shared" si="23"/>
        <v>10</v>
      </c>
    </row>
    <row r="767" spans="1:20" x14ac:dyDescent="0.3">
      <c r="A767" t="s">
        <v>621</v>
      </c>
      <c r="B767" t="s">
        <v>1168</v>
      </c>
      <c r="C767" t="s">
        <v>84</v>
      </c>
      <c r="D767" t="s">
        <v>50</v>
      </c>
      <c r="E767" t="s">
        <v>44</v>
      </c>
      <c r="F767" t="s">
        <v>89</v>
      </c>
      <c r="G767" t="s">
        <v>85</v>
      </c>
      <c r="H767" t="s">
        <v>59</v>
      </c>
      <c r="I767" t="s">
        <v>60</v>
      </c>
      <c r="J767">
        <v>21</v>
      </c>
      <c r="K767">
        <v>4500</v>
      </c>
      <c r="L767">
        <v>13</v>
      </c>
      <c r="M767">
        <v>82215</v>
      </c>
      <c r="N767">
        <v>75881.58</v>
      </c>
      <c r="O767">
        <v>6333.42</v>
      </c>
      <c r="P767" t="s">
        <v>65</v>
      </c>
      <c r="Q767" t="s">
        <v>30</v>
      </c>
      <c r="R767" t="s">
        <v>86</v>
      </c>
      <c r="S767">
        <f t="shared" si="22"/>
        <v>2025</v>
      </c>
      <c r="T767">
        <f t="shared" si="23"/>
        <v>6</v>
      </c>
    </row>
    <row r="768" spans="1:20" x14ac:dyDescent="0.3">
      <c r="A768" t="s">
        <v>871</v>
      </c>
      <c r="B768" t="s">
        <v>1169</v>
      </c>
      <c r="C768" t="s">
        <v>58</v>
      </c>
      <c r="D768" t="s">
        <v>50</v>
      </c>
      <c r="E768" t="s">
        <v>44</v>
      </c>
      <c r="F768" t="s">
        <v>45</v>
      </c>
      <c r="G768" t="s">
        <v>85</v>
      </c>
      <c r="H768" t="s">
        <v>70</v>
      </c>
      <c r="I768" t="s">
        <v>71</v>
      </c>
      <c r="J768">
        <v>22</v>
      </c>
      <c r="K768">
        <v>600</v>
      </c>
      <c r="L768">
        <v>19</v>
      </c>
      <c r="M768">
        <v>10692</v>
      </c>
      <c r="N768">
        <v>9869.14</v>
      </c>
      <c r="O768">
        <v>822.86</v>
      </c>
      <c r="P768" t="s">
        <v>29</v>
      </c>
      <c r="Q768" t="s">
        <v>47</v>
      </c>
      <c r="R768" t="s">
        <v>31</v>
      </c>
      <c r="S768">
        <f t="shared" si="22"/>
        <v>2025</v>
      </c>
      <c r="T768">
        <f t="shared" si="23"/>
        <v>12</v>
      </c>
    </row>
    <row r="769" spans="1:20" x14ac:dyDescent="0.3">
      <c r="A769" t="s">
        <v>321</v>
      </c>
      <c r="B769" t="s">
        <v>1170</v>
      </c>
      <c r="C769" t="s">
        <v>143</v>
      </c>
      <c r="D769" t="s">
        <v>23</v>
      </c>
      <c r="E769" t="s">
        <v>51</v>
      </c>
      <c r="F769" t="s">
        <v>52</v>
      </c>
      <c r="G769" t="s">
        <v>37</v>
      </c>
      <c r="H769" t="s">
        <v>132</v>
      </c>
      <c r="I769" t="s">
        <v>28</v>
      </c>
      <c r="J769">
        <v>3</v>
      </c>
      <c r="K769">
        <v>3500</v>
      </c>
      <c r="L769">
        <v>20</v>
      </c>
      <c r="M769">
        <v>8400</v>
      </c>
      <c r="N769">
        <v>6943.43</v>
      </c>
      <c r="O769">
        <v>1456.57</v>
      </c>
      <c r="P769" t="s">
        <v>38</v>
      </c>
      <c r="Q769" t="s">
        <v>55</v>
      </c>
      <c r="R769" t="s">
        <v>86</v>
      </c>
      <c r="S769">
        <f t="shared" si="22"/>
        <v>2025</v>
      </c>
      <c r="T769">
        <f t="shared" si="23"/>
        <v>9</v>
      </c>
    </row>
    <row r="770" spans="1:20" x14ac:dyDescent="0.3">
      <c r="A770" t="s">
        <v>472</v>
      </c>
      <c r="B770" t="s">
        <v>1171</v>
      </c>
      <c r="C770" t="s">
        <v>68</v>
      </c>
      <c r="D770" t="s">
        <v>23</v>
      </c>
      <c r="E770" t="s">
        <v>44</v>
      </c>
      <c r="F770" t="s">
        <v>89</v>
      </c>
      <c r="G770" t="s">
        <v>26</v>
      </c>
      <c r="H770" t="s">
        <v>59</v>
      </c>
      <c r="I770" t="s">
        <v>60</v>
      </c>
      <c r="J770">
        <v>6</v>
      </c>
      <c r="K770">
        <v>4500</v>
      </c>
      <c r="L770">
        <v>11</v>
      </c>
      <c r="M770">
        <v>24030</v>
      </c>
      <c r="N770">
        <v>18893.05</v>
      </c>
      <c r="O770">
        <v>5136.95</v>
      </c>
      <c r="P770" t="s">
        <v>93</v>
      </c>
      <c r="Q770" t="s">
        <v>90</v>
      </c>
      <c r="R770" t="s">
        <v>61</v>
      </c>
      <c r="S770">
        <f t="shared" si="22"/>
        <v>2025</v>
      </c>
      <c r="T770">
        <f t="shared" si="23"/>
        <v>2</v>
      </c>
    </row>
    <row r="771" spans="1:20" x14ac:dyDescent="0.3">
      <c r="A771" t="s">
        <v>1172</v>
      </c>
      <c r="B771" t="s">
        <v>1173</v>
      </c>
      <c r="C771" t="s">
        <v>84</v>
      </c>
      <c r="D771" t="s">
        <v>23</v>
      </c>
      <c r="E771" t="s">
        <v>35</v>
      </c>
      <c r="F771" t="s">
        <v>36</v>
      </c>
      <c r="G771" t="s">
        <v>37</v>
      </c>
      <c r="H771" t="s">
        <v>70</v>
      </c>
      <c r="I771" t="s">
        <v>71</v>
      </c>
      <c r="J771">
        <v>14</v>
      </c>
      <c r="K771">
        <v>600</v>
      </c>
      <c r="L771">
        <v>14</v>
      </c>
      <c r="M771">
        <v>7224</v>
      </c>
      <c r="N771">
        <v>5926.97</v>
      </c>
      <c r="O771">
        <v>1297.03</v>
      </c>
      <c r="P771" t="s">
        <v>93</v>
      </c>
      <c r="Q771" t="s">
        <v>55</v>
      </c>
      <c r="R771" t="s">
        <v>102</v>
      </c>
      <c r="S771">
        <f t="shared" ref="S771:S834" si="24">YEAR(A771)</f>
        <v>2025</v>
      </c>
      <c r="T771">
        <f t="shared" si="23"/>
        <v>11</v>
      </c>
    </row>
    <row r="772" spans="1:20" x14ac:dyDescent="0.3">
      <c r="A772" t="s">
        <v>361</v>
      </c>
      <c r="B772" t="s">
        <v>1174</v>
      </c>
      <c r="C772" t="s">
        <v>42</v>
      </c>
      <c r="D772" t="s">
        <v>23</v>
      </c>
      <c r="E772" t="s">
        <v>35</v>
      </c>
      <c r="F772" t="s">
        <v>36</v>
      </c>
      <c r="G772" t="s">
        <v>26</v>
      </c>
      <c r="H772" t="s">
        <v>27</v>
      </c>
      <c r="I772" t="s">
        <v>28</v>
      </c>
      <c r="J772">
        <v>6</v>
      </c>
      <c r="K772">
        <v>45000</v>
      </c>
      <c r="L772">
        <v>19</v>
      </c>
      <c r="M772">
        <v>218700</v>
      </c>
      <c r="N772">
        <v>169451.65</v>
      </c>
      <c r="O772">
        <v>49248.35</v>
      </c>
      <c r="P772" t="s">
        <v>65</v>
      </c>
      <c r="Q772" t="s">
        <v>90</v>
      </c>
      <c r="R772" t="s">
        <v>61</v>
      </c>
      <c r="S772">
        <f t="shared" si="24"/>
        <v>2025</v>
      </c>
      <c r="T772">
        <f t="shared" ref="T772:T835" si="25">MONTH(A772)</f>
        <v>1</v>
      </c>
    </row>
    <row r="773" spans="1:20" x14ac:dyDescent="0.3">
      <c r="A773" t="s">
        <v>367</v>
      </c>
      <c r="B773" t="s">
        <v>1175</v>
      </c>
      <c r="C773" t="s">
        <v>58</v>
      </c>
      <c r="D773" t="s">
        <v>23</v>
      </c>
      <c r="E773" t="s">
        <v>35</v>
      </c>
      <c r="F773" t="s">
        <v>36</v>
      </c>
      <c r="G773" t="s">
        <v>26</v>
      </c>
      <c r="H773" t="s">
        <v>53</v>
      </c>
      <c r="I773" t="s">
        <v>54</v>
      </c>
      <c r="J773">
        <v>6</v>
      </c>
      <c r="K773">
        <v>2500</v>
      </c>
      <c r="L773">
        <v>20</v>
      </c>
      <c r="M773">
        <v>12000</v>
      </c>
      <c r="N773">
        <v>9746.09</v>
      </c>
      <c r="O773">
        <v>2253.91</v>
      </c>
      <c r="P773" t="s">
        <v>65</v>
      </c>
      <c r="Q773" t="s">
        <v>90</v>
      </c>
      <c r="R773" t="s">
        <v>61</v>
      </c>
      <c r="S773">
        <f t="shared" si="24"/>
        <v>2025</v>
      </c>
      <c r="T773">
        <f t="shared" si="25"/>
        <v>10</v>
      </c>
    </row>
    <row r="774" spans="1:20" x14ac:dyDescent="0.3">
      <c r="A774" t="s">
        <v>277</v>
      </c>
      <c r="B774" t="s">
        <v>1176</v>
      </c>
      <c r="C774" t="s">
        <v>58</v>
      </c>
      <c r="D774" t="s">
        <v>50</v>
      </c>
      <c r="E774" t="s">
        <v>51</v>
      </c>
      <c r="F774" t="s">
        <v>77</v>
      </c>
      <c r="G774" t="s">
        <v>26</v>
      </c>
      <c r="H774" t="s">
        <v>70</v>
      </c>
      <c r="I774" t="s">
        <v>71</v>
      </c>
      <c r="J774">
        <v>2</v>
      </c>
      <c r="K774">
        <v>600</v>
      </c>
      <c r="L774">
        <v>12</v>
      </c>
      <c r="M774">
        <v>1056</v>
      </c>
      <c r="N774">
        <v>771.55</v>
      </c>
      <c r="O774">
        <v>284.45</v>
      </c>
      <c r="P774" t="s">
        <v>72</v>
      </c>
      <c r="Q774" t="s">
        <v>55</v>
      </c>
      <c r="R774" t="s">
        <v>39</v>
      </c>
      <c r="S774">
        <f t="shared" si="24"/>
        <v>2025</v>
      </c>
      <c r="T774">
        <f t="shared" si="25"/>
        <v>4</v>
      </c>
    </row>
    <row r="775" spans="1:20" x14ac:dyDescent="0.3">
      <c r="A775" t="s">
        <v>452</v>
      </c>
      <c r="B775" t="s">
        <v>1177</v>
      </c>
      <c r="C775" t="s">
        <v>143</v>
      </c>
      <c r="D775" t="s">
        <v>50</v>
      </c>
      <c r="E775" t="s">
        <v>51</v>
      </c>
      <c r="F775" t="s">
        <v>52</v>
      </c>
      <c r="G775" t="s">
        <v>37</v>
      </c>
      <c r="H775" t="s">
        <v>70</v>
      </c>
      <c r="I775" t="s">
        <v>71</v>
      </c>
      <c r="J775">
        <v>23</v>
      </c>
      <c r="K775">
        <v>600</v>
      </c>
      <c r="L775">
        <v>18</v>
      </c>
      <c r="M775">
        <v>11316</v>
      </c>
      <c r="N775">
        <v>8896.4699999999993</v>
      </c>
      <c r="O775">
        <v>2419.5300000000002</v>
      </c>
      <c r="P775" t="s">
        <v>38</v>
      </c>
      <c r="Q775" t="s">
        <v>55</v>
      </c>
      <c r="R775" t="s">
        <v>39</v>
      </c>
      <c r="S775">
        <f t="shared" si="24"/>
        <v>2025</v>
      </c>
      <c r="T775">
        <f t="shared" si="25"/>
        <v>2</v>
      </c>
    </row>
    <row r="776" spans="1:20" x14ac:dyDescent="0.3">
      <c r="A776" t="s">
        <v>209</v>
      </c>
      <c r="B776" t="s">
        <v>1178</v>
      </c>
      <c r="C776" t="s">
        <v>143</v>
      </c>
      <c r="D776" t="s">
        <v>50</v>
      </c>
      <c r="E776" t="s">
        <v>35</v>
      </c>
      <c r="F776" t="s">
        <v>36</v>
      </c>
      <c r="G776" t="s">
        <v>26</v>
      </c>
      <c r="H776" t="s">
        <v>70</v>
      </c>
      <c r="I776" t="s">
        <v>71</v>
      </c>
      <c r="J776">
        <v>4</v>
      </c>
      <c r="K776">
        <v>600</v>
      </c>
      <c r="L776">
        <v>20</v>
      </c>
      <c r="M776">
        <v>1920</v>
      </c>
      <c r="N776">
        <v>1504.35</v>
      </c>
      <c r="O776">
        <v>415.65</v>
      </c>
      <c r="P776" t="s">
        <v>65</v>
      </c>
      <c r="Q776" t="s">
        <v>30</v>
      </c>
      <c r="R776" t="s">
        <v>73</v>
      </c>
      <c r="S776">
        <f t="shared" si="24"/>
        <v>2025</v>
      </c>
      <c r="T776">
        <f t="shared" si="25"/>
        <v>11</v>
      </c>
    </row>
    <row r="777" spans="1:20" x14ac:dyDescent="0.3">
      <c r="A777" t="s">
        <v>522</v>
      </c>
      <c r="B777" t="s">
        <v>1179</v>
      </c>
      <c r="C777" t="s">
        <v>34</v>
      </c>
      <c r="D777" t="s">
        <v>50</v>
      </c>
      <c r="E777" t="s">
        <v>51</v>
      </c>
      <c r="F777" t="s">
        <v>192</v>
      </c>
      <c r="G777" t="s">
        <v>46</v>
      </c>
      <c r="H777" t="s">
        <v>70</v>
      </c>
      <c r="I777" t="s">
        <v>71</v>
      </c>
      <c r="J777">
        <v>10</v>
      </c>
      <c r="K777">
        <v>600</v>
      </c>
      <c r="L777">
        <v>5</v>
      </c>
      <c r="M777">
        <v>5700</v>
      </c>
      <c r="N777">
        <v>4745.96</v>
      </c>
      <c r="O777">
        <v>954.04</v>
      </c>
      <c r="P777" t="s">
        <v>93</v>
      </c>
      <c r="Q777" t="s">
        <v>30</v>
      </c>
      <c r="R777" t="s">
        <v>102</v>
      </c>
      <c r="S777">
        <f t="shared" si="24"/>
        <v>2025</v>
      </c>
      <c r="T777">
        <f t="shared" si="25"/>
        <v>6</v>
      </c>
    </row>
    <row r="778" spans="1:20" x14ac:dyDescent="0.3">
      <c r="A778" t="s">
        <v>1180</v>
      </c>
      <c r="B778" t="s">
        <v>1181</v>
      </c>
      <c r="C778" t="s">
        <v>34</v>
      </c>
      <c r="D778" t="s">
        <v>50</v>
      </c>
      <c r="E778" t="s">
        <v>51</v>
      </c>
      <c r="F778" t="s">
        <v>99</v>
      </c>
      <c r="G778" t="s">
        <v>37</v>
      </c>
      <c r="H778" t="s">
        <v>53</v>
      </c>
      <c r="I778" t="s">
        <v>54</v>
      </c>
      <c r="J778">
        <v>14</v>
      </c>
      <c r="K778">
        <v>2500</v>
      </c>
      <c r="L778">
        <v>5</v>
      </c>
      <c r="M778">
        <v>33250</v>
      </c>
      <c r="N778">
        <v>30046.83</v>
      </c>
      <c r="O778">
        <v>3203.17</v>
      </c>
      <c r="P778" t="s">
        <v>29</v>
      </c>
      <c r="Q778" t="s">
        <v>90</v>
      </c>
      <c r="R778" t="s">
        <v>39</v>
      </c>
      <c r="S778">
        <f t="shared" si="24"/>
        <v>2025</v>
      </c>
      <c r="T778">
        <f t="shared" si="25"/>
        <v>10</v>
      </c>
    </row>
    <row r="779" spans="1:20" x14ac:dyDescent="0.3">
      <c r="A779" t="s">
        <v>638</v>
      </c>
      <c r="B779" t="s">
        <v>1182</v>
      </c>
      <c r="C779" t="s">
        <v>22</v>
      </c>
      <c r="D779" t="s">
        <v>23</v>
      </c>
      <c r="E779" t="s">
        <v>51</v>
      </c>
      <c r="F779" t="s">
        <v>192</v>
      </c>
      <c r="G779" t="s">
        <v>46</v>
      </c>
      <c r="H779" t="s">
        <v>70</v>
      </c>
      <c r="I779" t="s">
        <v>71</v>
      </c>
      <c r="J779">
        <v>6</v>
      </c>
      <c r="K779">
        <v>600</v>
      </c>
      <c r="L779">
        <v>20</v>
      </c>
      <c r="M779">
        <v>2880</v>
      </c>
      <c r="N779">
        <v>2246.46</v>
      </c>
      <c r="O779">
        <v>633.54</v>
      </c>
      <c r="P779" t="s">
        <v>38</v>
      </c>
      <c r="Q779" t="s">
        <v>90</v>
      </c>
      <c r="R779" t="s">
        <v>39</v>
      </c>
      <c r="S779">
        <f t="shared" si="24"/>
        <v>2025</v>
      </c>
      <c r="T779">
        <f t="shared" si="25"/>
        <v>2</v>
      </c>
    </row>
    <row r="780" spans="1:20" x14ac:dyDescent="0.3">
      <c r="A780" t="s">
        <v>133</v>
      </c>
      <c r="B780" t="s">
        <v>1183</v>
      </c>
      <c r="C780" t="s">
        <v>143</v>
      </c>
      <c r="D780" t="s">
        <v>50</v>
      </c>
      <c r="E780" t="s">
        <v>44</v>
      </c>
      <c r="F780" t="s">
        <v>45</v>
      </c>
      <c r="G780" t="s">
        <v>46</v>
      </c>
      <c r="H780" t="s">
        <v>53</v>
      </c>
      <c r="I780" t="s">
        <v>54</v>
      </c>
      <c r="J780">
        <v>25</v>
      </c>
      <c r="K780">
        <v>2500</v>
      </c>
      <c r="L780">
        <v>16</v>
      </c>
      <c r="M780">
        <v>52500</v>
      </c>
      <c r="N780">
        <v>41109.440000000002</v>
      </c>
      <c r="O780">
        <v>11390.56</v>
      </c>
      <c r="P780" t="s">
        <v>38</v>
      </c>
      <c r="Q780" t="s">
        <v>55</v>
      </c>
      <c r="R780" t="s">
        <v>73</v>
      </c>
      <c r="S780">
        <f t="shared" si="24"/>
        <v>2025</v>
      </c>
      <c r="T780">
        <f t="shared" si="25"/>
        <v>1</v>
      </c>
    </row>
    <row r="781" spans="1:20" x14ac:dyDescent="0.3">
      <c r="A781" t="s">
        <v>1184</v>
      </c>
      <c r="B781" t="s">
        <v>1185</v>
      </c>
      <c r="C781" t="s">
        <v>64</v>
      </c>
      <c r="D781" t="s">
        <v>50</v>
      </c>
      <c r="E781" t="s">
        <v>44</v>
      </c>
      <c r="F781" t="s">
        <v>89</v>
      </c>
      <c r="G781" t="s">
        <v>26</v>
      </c>
      <c r="H781" t="s">
        <v>59</v>
      </c>
      <c r="I781" t="s">
        <v>60</v>
      </c>
      <c r="J781">
        <v>25</v>
      </c>
      <c r="K781">
        <v>4500</v>
      </c>
      <c r="L781">
        <v>13</v>
      </c>
      <c r="M781">
        <v>97875</v>
      </c>
      <c r="N781">
        <v>88799.25</v>
      </c>
      <c r="O781">
        <v>9075.75</v>
      </c>
      <c r="P781" t="s">
        <v>38</v>
      </c>
      <c r="Q781" t="s">
        <v>90</v>
      </c>
      <c r="R781" t="s">
        <v>102</v>
      </c>
      <c r="S781">
        <f t="shared" si="24"/>
        <v>2025</v>
      </c>
      <c r="T781">
        <f t="shared" si="25"/>
        <v>11</v>
      </c>
    </row>
    <row r="782" spans="1:20" x14ac:dyDescent="0.3">
      <c r="A782" t="s">
        <v>227</v>
      </c>
      <c r="B782" t="s">
        <v>1186</v>
      </c>
      <c r="C782" t="s">
        <v>22</v>
      </c>
      <c r="D782" t="s">
        <v>50</v>
      </c>
      <c r="E782" t="s">
        <v>51</v>
      </c>
      <c r="F782" t="s">
        <v>77</v>
      </c>
      <c r="G782" t="s">
        <v>46</v>
      </c>
      <c r="H782" t="s">
        <v>53</v>
      </c>
      <c r="I782" t="s">
        <v>54</v>
      </c>
      <c r="J782">
        <v>8</v>
      </c>
      <c r="K782">
        <v>2500</v>
      </c>
      <c r="L782">
        <v>12</v>
      </c>
      <c r="M782">
        <v>17600</v>
      </c>
      <c r="N782">
        <v>14520.7</v>
      </c>
      <c r="O782">
        <v>3079.3</v>
      </c>
      <c r="P782" t="s">
        <v>29</v>
      </c>
      <c r="Q782" t="s">
        <v>90</v>
      </c>
      <c r="R782" t="s">
        <v>39</v>
      </c>
      <c r="S782">
        <f t="shared" si="24"/>
        <v>2025</v>
      </c>
      <c r="T782">
        <f t="shared" si="25"/>
        <v>10</v>
      </c>
    </row>
    <row r="783" spans="1:20" x14ac:dyDescent="0.3">
      <c r="A783" t="s">
        <v>731</v>
      </c>
      <c r="B783" t="s">
        <v>1187</v>
      </c>
      <c r="C783" t="s">
        <v>76</v>
      </c>
      <c r="D783" t="s">
        <v>43</v>
      </c>
      <c r="E783" t="s">
        <v>44</v>
      </c>
      <c r="F783" t="s">
        <v>45</v>
      </c>
      <c r="G783" t="s">
        <v>37</v>
      </c>
      <c r="H783" t="s">
        <v>59</v>
      </c>
      <c r="I783" t="s">
        <v>60</v>
      </c>
      <c r="J783">
        <v>10</v>
      </c>
      <c r="K783">
        <v>4500</v>
      </c>
      <c r="L783">
        <v>7</v>
      </c>
      <c r="M783">
        <v>41850</v>
      </c>
      <c r="N783">
        <v>36694.82</v>
      </c>
      <c r="O783">
        <v>5155.18</v>
      </c>
      <c r="P783" t="s">
        <v>65</v>
      </c>
      <c r="Q783" t="s">
        <v>30</v>
      </c>
      <c r="R783" t="s">
        <v>102</v>
      </c>
      <c r="S783">
        <f t="shared" si="24"/>
        <v>2025</v>
      </c>
      <c r="T783">
        <f t="shared" si="25"/>
        <v>4</v>
      </c>
    </row>
    <row r="784" spans="1:20" x14ac:dyDescent="0.3">
      <c r="A784" t="s">
        <v>214</v>
      </c>
      <c r="B784" t="s">
        <v>1188</v>
      </c>
      <c r="C784" t="s">
        <v>98</v>
      </c>
      <c r="D784" t="s">
        <v>23</v>
      </c>
      <c r="E784" t="s">
        <v>35</v>
      </c>
      <c r="F784" t="s">
        <v>36</v>
      </c>
      <c r="G784" t="s">
        <v>46</v>
      </c>
      <c r="H784" t="s">
        <v>120</v>
      </c>
      <c r="I784" t="s">
        <v>28</v>
      </c>
      <c r="J784">
        <v>21</v>
      </c>
      <c r="K784">
        <v>15000</v>
      </c>
      <c r="L784">
        <v>20</v>
      </c>
      <c r="M784">
        <v>252000</v>
      </c>
      <c r="N784">
        <v>205029.23</v>
      </c>
      <c r="O784">
        <v>46970.77</v>
      </c>
      <c r="P784" t="s">
        <v>72</v>
      </c>
      <c r="Q784" t="s">
        <v>55</v>
      </c>
      <c r="R784" t="s">
        <v>73</v>
      </c>
      <c r="S784">
        <f t="shared" si="24"/>
        <v>2025</v>
      </c>
      <c r="T784">
        <f t="shared" si="25"/>
        <v>8</v>
      </c>
    </row>
    <row r="785" spans="1:20" x14ac:dyDescent="0.3">
      <c r="A785" t="s">
        <v>849</v>
      </c>
      <c r="B785" t="s">
        <v>1189</v>
      </c>
      <c r="C785" t="s">
        <v>64</v>
      </c>
      <c r="D785" t="s">
        <v>43</v>
      </c>
      <c r="E785" t="s">
        <v>51</v>
      </c>
      <c r="F785" t="s">
        <v>77</v>
      </c>
      <c r="G785" t="s">
        <v>46</v>
      </c>
      <c r="H785" t="s">
        <v>120</v>
      </c>
      <c r="I785" t="s">
        <v>28</v>
      </c>
      <c r="J785">
        <v>1</v>
      </c>
      <c r="K785">
        <v>15000</v>
      </c>
      <c r="L785">
        <v>11</v>
      </c>
      <c r="M785">
        <v>13350</v>
      </c>
      <c r="N785">
        <v>9965.48</v>
      </c>
      <c r="O785">
        <v>3384.52</v>
      </c>
      <c r="P785" t="s">
        <v>65</v>
      </c>
      <c r="Q785" t="s">
        <v>30</v>
      </c>
      <c r="R785" t="s">
        <v>86</v>
      </c>
      <c r="S785">
        <f t="shared" si="24"/>
        <v>2025</v>
      </c>
      <c r="T785">
        <f t="shared" si="25"/>
        <v>6</v>
      </c>
    </row>
    <row r="786" spans="1:20" x14ac:dyDescent="0.3">
      <c r="A786" t="s">
        <v>357</v>
      </c>
      <c r="B786" t="s">
        <v>1190</v>
      </c>
      <c r="C786" t="s">
        <v>137</v>
      </c>
      <c r="D786" t="s">
        <v>23</v>
      </c>
      <c r="E786" t="s">
        <v>24</v>
      </c>
      <c r="F786" t="s">
        <v>69</v>
      </c>
      <c r="G786" t="s">
        <v>85</v>
      </c>
      <c r="H786" t="s">
        <v>120</v>
      </c>
      <c r="I786" t="s">
        <v>28</v>
      </c>
      <c r="J786">
        <v>1</v>
      </c>
      <c r="K786">
        <v>15000</v>
      </c>
      <c r="L786">
        <v>13</v>
      </c>
      <c r="M786">
        <v>13050</v>
      </c>
      <c r="N786">
        <v>11372.11</v>
      </c>
      <c r="O786">
        <v>1677.89</v>
      </c>
      <c r="P786" t="s">
        <v>72</v>
      </c>
      <c r="Q786" t="s">
        <v>55</v>
      </c>
      <c r="R786" t="s">
        <v>86</v>
      </c>
      <c r="S786">
        <f t="shared" si="24"/>
        <v>2025</v>
      </c>
      <c r="T786">
        <f t="shared" si="25"/>
        <v>6</v>
      </c>
    </row>
    <row r="787" spans="1:20" x14ac:dyDescent="0.3">
      <c r="A787" t="s">
        <v>384</v>
      </c>
      <c r="B787" t="s">
        <v>1191</v>
      </c>
      <c r="C787" t="s">
        <v>64</v>
      </c>
      <c r="D787" t="s">
        <v>23</v>
      </c>
      <c r="E787" t="s">
        <v>35</v>
      </c>
      <c r="F787" t="s">
        <v>36</v>
      </c>
      <c r="G787" t="s">
        <v>37</v>
      </c>
      <c r="H787" t="s">
        <v>132</v>
      </c>
      <c r="I787" t="s">
        <v>28</v>
      </c>
      <c r="J787">
        <v>2</v>
      </c>
      <c r="K787">
        <v>3500</v>
      </c>
      <c r="L787">
        <v>19</v>
      </c>
      <c r="M787">
        <v>5670</v>
      </c>
      <c r="N787">
        <v>4254.3999999999996</v>
      </c>
      <c r="O787">
        <v>1415.6</v>
      </c>
      <c r="P787" t="s">
        <v>38</v>
      </c>
      <c r="Q787" t="s">
        <v>30</v>
      </c>
      <c r="R787" t="s">
        <v>61</v>
      </c>
      <c r="S787">
        <f t="shared" si="24"/>
        <v>2025</v>
      </c>
      <c r="T787">
        <f t="shared" si="25"/>
        <v>2</v>
      </c>
    </row>
    <row r="788" spans="1:20" x14ac:dyDescent="0.3">
      <c r="A788" t="s">
        <v>954</v>
      </c>
      <c r="B788" t="s">
        <v>1192</v>
      </c>
      <c r="C788" t="s">
        <v>58</v>
      </c>
      <c r="D788" t="s">
        <v>23</v>
      </c>
      <c r="E788" t="s">
        <v>24</v>
      </c>
      <c r="F788" t="s">
        <v>69</v>
      </c>
      <c r="G788" t="s">
        <v>26</v>
      </c>
      <c r="H788" t="s">
        <v>120</v>
      </c>
      <c r="I788" t="s">
        <v>28</v>
      </c>
      <c r="J788">
        <v>4</v>
      </c>
      <c r="K788">
        <v>15000</v>
      </c>
      <c r="L788">
        <v>12</v>
      </c>
      <c r="M788">
        <v>52800</v>
      </c>
      <c r="N788">
        <v>40977.65</v>
      </c>
      <c r="O788">
        <v>11822.35</v>
      </c>
      <c r="P788" t="s">
        <v>72</v>
      </c>
      <c r="Q788" t="s">
        <v>47</v>
      </c>
      <c r="R788" t="s">
        <v>102</v>
      </c>
      <c r="S788">
        <f t="shared" si="24"/>
        <v>2025</v>
      </c>
      <c r="T788">
        <f t="shared" si="25"/>
        <v>10</v>
      </c>
    </row>
    <row r="789" spans="1:20" x14ac:dyDescent="0.3">
      <c r="A789" t="s">
        <v>114</v>
      </c>
      <c r="B789" t="s">
        <v>1193</v>
      </c>
      <c r="C789" t="s">
        <v>34</v>
      </c>
      <c r="D789" t="s">
        <v>50</v>
      </c>
      <c r="E789" t="s">
        <v>24</v>
      </c>
      <c r="F789" t="s">
        <v>25</v>
      </c>
      <c r="G789" t="s">
        <v>46</v>
      </c>
      <c r="H789" t="s">
        <v>80</v>
      </c>
      <c r="I789" t="s">
        <v>28</v>
      </c>
      <c r="J789">
        <v>2</v>
      </c>
      <c r="K789">
        <v>12000</v>
      </c>
      <c r="L789">
        <v>16</v>
      </c>
      <c r="M789">
        <v>20160</v>
      </c>
      <c r="N789">
        <v>16360.13</v>
      </c>
      <c r="O789">
        <v>3799.87</v>
      </c>
      <c r="P789" t="s">
        <v>65</v>
      </c>
      <c r="Q789" t="s">
        <v>47</v>
      </c>
      <c r="R789" t="s">
        <v>102</v>
      </c>
      <c r="S789">
        <f t="shared" si="24"/>
        <v>2025</v>
      </c>
      <c r="T789">
        <f t="shared" si="25"/>
        <v>7</v>
      </c>
    </row>
    <row r="790" spans="1:20" x14ac:dyDescent="0.3">
      <c r="A790" t="s">
        <v>361</v>
      </c>
      <c r="B790" t="s">
        <v>1194</v>
      </c>
      <c r="C790" t="s">
        <v>58</v>
      </c>
      <c r="D790" t="s">
        <v>43</v>
      </c>
      <c r="E790" t="s">
        <v>51</v>
      </c>
      <c r="F790" t="s">
        <v>192</v>
      </c>
      <c r="G790" t="s">
        <v>85</v>
      </c>
      <c r="H790" t="s">
        <v>132</v>
      </c>
      <c r="I790" t="s">
        <v>28</v>
      </c>
      <c r="J790">
        <v>5</v>
      </c>
      <c r="K790">
        <v>3500</v>
      </c>
      <c r="L790">
        <v>20</v>
      </c>
      <c r="M790">
        <v>14000</v>
      </c>
      <c r="N790">
        <v>11387.18</v>
      </c>
      <c r="O790">
        <v>2612.8200000000002</v>
      </c>
      <c r="P790" t="s">
        <v>65</v>
      </c>
      <c r="Q790" t="s">
        <v>30</v>
      </c>
      <c r="R790" t="s">
        <v>81</v>
      </c>
      <c r="S790">
        <f t="shared" si="24"/>
        <v>2025</v>
      </c>
      <c r="T790">
        <f t="shared" si="25"/>
        <v>1</v>
      </c>
    </row>
    <row r="791" spans="1:20" x14ac:dyDescent="0.3">
      <c r="A791" t="s">
        <v>304</v>
      </c>
      <c r="B791" t="s">
        <v>1195</v>
      </c>
      <c r="C791" t="s">
        <v>64</v>
      </c>
      <c r="D791" t="s">
        <v>23</v>
      </c>
      <c r="E791" t="s">
        <v>51</v>
      </c>
      <c r="F791" t="s">
        <v>192</v>
      </c>
      <c r="G791" t="s">
        <v>26</v>
      </c>
      <c r="H791" t="s">
        <v>140</v>
      </c>
      <c r="I791" t="s">
        <v>71</v>
      </c>
      <c r="J791">
        <v>10</v>
      </c>
      <c r="K791">
        <v>900</v>
      </c>
      <c r="L791">
        <v>17</v>
      </c>
      <c r="M791">
        <v>7470</v>
      </c>
      <c r="N791">
        <v>6045.49</v>
      </c>
      <c r="O791">
        <v>1424.51</v>
      </c>
      <c r="P791" t="s">
        <v>93</v>
      </c>
      <c r="Q791" t="s">
        <v>47</v>
      </c>
      <c r="R791" t="s">
        <v>81</v>
      </c>
      <c r="S791">
        <f t="shared" si="24"/>
        <v>2025</v>
      </c>
      <c r="T791">
        <f t="shared" si="25"/>
        <v>7</v>
      </c>
    </row>
    <row r="792" spans="1:20" x14ac:dyDescent="0.3">
      <c r="A792" t="s">
        <v>1196</v>
      </c>
      <c r="B792" t="s">
        <v>1197</v>
      </c>
      <c r="C792" t="s">
        <v>108</v>
      </c>
      <c r="D792" t="s">
        <v>23</v>
      </c>
      <c r="E792" t="s">
        <v>51</v>
      </c>
      <c r="F792" t="s">
        <v>99</v>
      </c>
      <c r="G792" t="s">
        <v>46</v>
      </c>
      <c r="H792" t="s">
        <v>59</v>
      </c>
      <c r="I792" t="s">
        <v>60</v>
      </c>
      <c r="J792">
        <v>24</v>
      </c>
      <c r="K792">
        <v>4500</v>
      </c>
      <c r="L792">
        <v>5</v>
      </c>
      <c r="M792">
        <v>102600</v>
      </c>
      <c r="N792">
        <v>87939.98</v>
      </c>
      <c r="O792">
        <v>14660.02</v>
      </c>
      <c r="P792" t="s">
        <v>29</v>
      </c>
      <c r="Q792" t="s">
        <v>30</v>
      </c>
      <c r="R792" t="s">
        <v>102</v>
      </c>
      <c r="S792">
        <f t="shared" si="24"/>
        <v>2025</v>
      </c>
      <c r="T792">
        <f t="shared" si="25"/>
        <v>2</v>
      </c>
    </row>
    <row r="793" spans="1:20" x14ac:dyDescent="0.3">
      <c r="A793" t="s">
        <v>496</v>
      </c>
      <c r="B793" t="s">
        <v>1198</v>
      </c>
      <c r="C793" t="s">
        <v>64</v>
      </c>
      <c r="D793" t="s">
        <v>50</v>
      </c>
      <c r="E793" t="s">
        <v>51</v>
      </c>
      <c r="F793" t="s">
        <v>52</v>
      </c>
      <c r="G793" t="s">
        <v>37</v>
      </c>
      <c r="H793" t="s">
        <v>140</v>
      </c>
      <c r="I793" t="s">
        <v>71</v>
      </c>
      <c r="J793">
        <v>13</v>
      </c>
      <c r="K793">
        <v>900</v>
      </c>
      <c r="L793">
        <v>18</v>
      </c>
      <c r="M793">
        <v>9594</v>
      </c>
      <c r="N793">
        <v>8512.01</v>
      </c>
      <c r="O793">
        <v>1081.99</v>
      </c>
      <c r="P793" t="s">
        <v>93</v>
      </c>
      <c r="Q793" t="s">
        <v>30</v>
      </c>
      <c r="R793" t="s">
        <v>81</v>
      </c>
      <c r="S793">
        <f t="shared" si="24"/>
        <v>2025</v>
      </c>
      <c r="T793">
        <f t="shared" si="25"/>
        <v>6</v>
      </c>
    </row>
    <row r="794" spans="1:20" x14ac:dyDescent="0.3">
      <c r="A794" t="s">
        <v>1199</v>
      </c>
      <c r="B794" t="s">
        <v>1200</v>
      </c>
      <c r="C794" t="s">
        <v>84</v>
      </c>
      <c r="D794" t="s">
        <v>50</v>
      </c>
      <c r="E794" t="s">
        <v>44</v>
      </c>
      <c r="F794" t="s">
        <v>89</v>
      </c>
      <c r="G794" t="s">
        <v>26</v>
      </c>
      <c r="H794" t="s">
        <v>80</v>
      </c>
      <c r="I794" t="s">
        <v>28</v>
      </c>
      <c r="J794">
        <v>1</v>
      </c>
      <c r="K794">
        <v>12000</v>
      </c>
      <c r="L794">
        <v>16</v>
      </c>
      <c r="M794">
        <v>10080</v>
      </c>
      <c r="N794">
        <v>7324.76</v>
      </c>
      <c r="O794">
        <v>2755.24</v>
      </c>
      <c r="P794" t="s">
        <v>93</v>
      </c>
      <c r="Q794" t="s">
        <v>55</v>
      </c>
      <c r="R794" t="s">
        <v>31</v>
      </c>
      <c r="S794">
        <f t="shared" si="24"/>
        <v>2025</v>
      </c>
      <c r="T794">
        <f t="shared" si="25"/>
        <v>12</v>
      </c>
    </row>
    <row r="795" spans="1:20" x14ac:dyDescent="0.3">
      <c r="A795" t="s">
        <v>1054</v>
      </c>
      <c r="B795" t="s">
        <v>1201</v>
      </c>
      <c r="C795" t="s">
        <v>98</v>
      </c>
      <c r="D795" t="s">
        <v>43</v>
      </c>
      <c r="E795" t="s">
        <v>51</v>
      </c>
      <c r="F795" t="s">
        <v>52</v>
      </c>
      <c r="G795" t="s">
        <v>26</v>
      </c>
      <c r="H795" t="s">
        <v>59</v>
      </c>
      <c r="I795" t="s">
        <v>60</v>
      </c>
      <c r="J795">
        <v>6</v>
      </c>
      <c r="K795">
        <v>4500</v>
      </c>
      <c r="L795">
        <v>17</v>
      </c>
      <c r="M795">
        <v>22410</v>
      </c>
      <c r="N795">
        <v>17868.86</v>
      </c>
      <c r="O795">
        <v>4541.1400000000003</v>
      </c>
      <c r="P795" t="s">
        <v>29</v>
      </c>
      <c r="Q795" t="s">
        <v>47</v>
      </c>
      <c r="R795" t="s">
        <v>86</v>
      </c>
      <c r="S795">
        <f t="shared" si="24"/>
        <v>2025</v>
      </c>
      <c r="T795">
        <f t="shared" si="25"/>
        <v>1</v>
      </c>
    </row>
    <row r="796" spans="1:20" x14ac:dyDescent="0.3">
      <c r="A796" t="s">
        <v>323</v>
      </c>
      <c r="B796" t="s">
        <v>1202</v>
      </c>
      <c r="C796" t="s">
        <v>42</v>
      </c>
      <c r="D796" t="s">
        <v>23</v>
      </c>
      <c r="E796" t="s">
        <v>24</v>
      </c>
      <c r="F796" t="s">
        <v>69</v>
      </c>
      <c r="G796" t="s">
        <v>85</v>
      </c>
      <c r="H796" t="s">
        <v>53</v>
      </c>
      <c r="I796" t="s">
        <v>54</v>
      </c>
      <c r="J796">
        <v>5</v>
      </c>
      <c r="K796">
        <v>2500</v>
      </c>
      <c r="L796">
        <v>8</v>
      </c>
      <c r="M796">
        <v>11500</v>
      </c>
      <c r="N796">
        <v>8446.36</v>
      </c>
      <c r="O796">
        <v>3053.64</v>
      </c>
      <c r="P796" t="s">
        <v>29</v>
      </c>
      <c r="Q796" t="s">
        <v>30</v>
      </c>
      <c r="R796" t="s">
        <v>31</v>
      </c>
      <c r="S796">
        <f t="shared" si="24"/>
        <v>2025</v>
      </c>
      <c r="T796">
        <f t="shared" si="25"/>
        <v>12</v>
      </c>
    </row>
    <row r="797" spans="1:20" x14ac:dyDescent="0.3">
      <c r="A797" t="s">
        <v>433</v>
      </c>
      <c r="B797" t="s">
        <v>1203</v>
      </c>
      <c r="C797" t="s">
        <v>42</v>
      </c>
      <c r="D797" t="s">
        <v>50</v>
      </c>
      <c r="E797" t="s">
        <v>51</v>
      </c>
      <c r="F797" t="s">
        <v>52</v>
      </c>
      <c r="G797" t="s">
        <v>46</v>
      </c>
      <c r="H797" t="s">
        <v>132</v>
      </c>
      <c r="I797" t="s">
        <v>28</v>
      </c>
      <c r="J797">
        <v>20</v>
      </c>
      <c r="K797">
        <v>3500</v>
      </c>
      <c r="L797">
        <v>6</v>
      </c>
      <c r="M797">
        <v>65800</v>
      </c>
      <c r="N797">
        <v>49257.69</v>
      </c>
      <c r="O797">
        <v>16542.310000000001</v>
      </c>
      <c r="P797" t="s">
        <v>38</v>
      </c>
      <c r="Q797" t="s">
        <v>30</v>
      </c>
      <c r="R797" t="s">
        <v>31</v>
      </c>
      <c r="S797">
        <f t="shared" si="24"/>
        <v>2025</v>
      </c>
      <c r="T797">
        <f t="shared" si="25"/>
        <v>10</v>
      </c>
    </row>
    <row r="798" spans="1:20" x14ac:dyDescent="0.3">
      <c r="A798" t="s">
        <v>767</v>
      </c>
      <c r="B798" t="s">
        <v>1204</v>
      </c>
      <c r="C798" t="s">
        <v>64</v>
      </c>
      <c r="D798" t="s">
        <v>50</v>
      </c>
      <c r="E798" t="s">
        <v>35</v>
      </c>
      <c r="F798" t="s">
        <v>36</v>
      </c>
      <c r="G798" t="s">
        <v>26</v>
      </c>
      <c r="H798" t="s">
        <v>120</v>
      </c>
      <c r="I798" t="s">
        <v>28</v>
      </c>
      <c r="J798">
        <v>7</v>
      </c>
      <c r="K798">
        <v>15000</v>
      </c>
      <c r="L798">
        <v>15</v>
      </c>
      <c r="M798">
        <v>89250</v>
      </c>
      <c r="N798">
        <v>71927.41</v>
      </c>
      <c r="O798">
        <v>17322.59</v>
      </c>
      <c r="P798" t="s">
        <v>93</v>
      </c>
      <c r="Q798" t="s">
        <v>30</v>
      </c>
      <c r="R798" t="s">
        <v>61</v>
      </c>
      <c r="S798">
        <f t="shared" si="24"/>
        <v>2025</v>
      </c>
      <c r="T798">
        <f t="shared" si="25"/>
        <v>11</v>
      </c>
    </row>
    <row r="799" spans="1:20" x14ac:dyDescent="0.3">
      <c r="A799" t="s">
        <v>229</v>
      </c>
      <c r="B799" t="s">
        <v>1205</v>
      </c>
      <c r="C799" t="s">
        <v>58</v>
      </c>
      <c r="D799" t="s">
        <v>43</v>
      </c>
      <c r="E799" t="s">
        <v>35</v>
      </c>
      <c r="F799" t="s">
        <v>36</v>
      </c>
      <c r="G799" t="s">
        <v>46</v>
      </c>
      <c r="H799" t="s">
        <v>53</v>
      </c>
      <c r="I799" t="s">
        <v>54</v>
      </c>
      <c r="J799">
        <v>3</v>
      </c>
      <c r="K799">
        <v>2500</v>
      </c>
      <c r="L799">
        <v>10</v>
      </c>
      <c r="M799">
        <v>6750</v>
      </c>
      <c r="N799">
        <v>5322.53</v>
      </c>
      <c r="O799">
        <v>1427.47</v>
      </c>
      <c r="P799" t="s">
        <v>29</v>
      </c>
      <c r="Q799" t="s">
        <v>47</v>
      </c>
      <c r="R799" t="s">
        <v>123</v>
      </c>
      <c r="S799">
        <f t="shared" si="24"/>
        <v>2025</v>
      </c>
      <c r="T799">
        <f t="shared" si="25"/>
        <v>12</v>
      </c>
    </row>
    <row r="800" spans="1:20" x14ac:dyDescent="0.3">
      <c r="A800" t="s">
        <v>746</v>
      </c>
      <c r="B800" t="s">
        <v>1206</v>
      </c>
      <c r="C800" t="s">
        <v>34</v>
      </c>
      <c r="D800" t="s">
        <v>23</v>
      </c>
      <c r="E800" t="s">
        <v>35</v>
      </c>
      <c r="F800" t="s">
        <v>36</v>
      </c>
      <c r="G800" t="s">
        <v>26</v>
      </c>
      <c r="H800" t="s">
        <v>80</v>
      </c>
      <c r="I800" t="s">
        <v>28</v>
      </c>
      <c r="J800">
        <v>9</v>
      </c>
      <c r="K800">
        <v>12000</v>
      </c>
      <c r="L800">
        <v>15</v>
      </c>
      <c r="M800">
        <v>91800</v>
      </c>
      <c r="N800">
        <v>69036.95</v>
      </c>
      <c r="O800">
        <v>22763.05</v>
      </c>
      <c r="P800" t="s">
        <v>93</v>
      </c>
      <c r="Q800" t="s">
        <v>30</v>
      </c>
      <c r="R800" t="s">
        <v>73</v>
      </c>
      <c r="S800">
        <f t="shared" si="24"/>
        <v>2025</v>
      </c>
      <c r="T800">
        <f t="shared" si="25"/>
        <v>3</v>
      </c>
    </row>
    <row r="801" spans="1:20" x14ac:dyDescent="0.3">
      <c r="A801" t="s">
        <v>380</v>
      </c>
      <c r="B801" t="s">
        <v>1207</v>
      </c>
      <c r="C801" t="s">
        <v>42</v>
      </c>
      <c r="D801" t="s">
        <v>23</v>
      </c>
      <c r="E801" t="s">
        <v>35</v>
      </c>
      <c r="F801" t="s">
        <v>36</v>
      </c>
      <c r="G801" t="s">
        <v>26</v>
      </c>
      <c r="H801" t="s">
        <v>80</v>
      </c>
      <c r="I801" t="s">
        <v>28</v>
      </c>
      <c r="J801">
        <v>9</v>
      </c>
      <c r="K801">
        <v>12000</v>
      </c>
      <c r="L801">
        <v>10</v>
      </c>
      <c r="M801">
        <v>97200</v>
      </c>
      <c r="N801">
        <v>73303.37</v>
      </c>
      <c r="O801">
        <v>23896.63</v>
      </c>
      <c r="P801" t="s">
        <v>72</v>
      </c>
      <c r="Q801" t="s">
        <v>55</v>
      </c>
      <c r="R801" t="s">
        <v>102</v>
      </c>
      <c r="S801">
        <f t="shared" si="24"/>
        <v>2025</v>
      </c>
      <c r="T801">
        <f t="shared" si="25"/>
        <v>3</v>
      </c>
    </row>
    <row r="802" spans="1:20" x14ac:dyDescent="0.3">
      <c r="A802" t="s">
        <v>514</v>
      </c>
      <c r="B802" t="s">
        <v>1208</v>
      </c>
      <c r="C802" t="s">
        <v>98</v>
      </c>
      <c r="D802" t="s">
        <v>23</v>
      </c>
      <c r="E802" t="s">
        <v>51</v>
      </c>
      <c r="F802" t="s">
        <v>99</v>
      </c>
      <c r="G802" t="s">
        <v>26</v>
      </c>
      <c r="H802" t="s">
        <v>132</v>
      </c>
      <c r="I802" t="s">
        <v>28</v>
      </c>
      <c r="J802">
        <v>16</v>
      </c>
      <c r="K802">
        <v>3500</v>
      </c>
      <c r="L802">
        <v>1</v>
      </c>
      <c r="M802">
        <v>55440</v>
      </c>
      <c r="N802">
        <v>51718.32</v>
      </c>
      <c r="O802">
        <v>3721.68</v>
      </c>
      <c r="P802" t="s">
        <v>38</v>
      </c>
      <c r="Q802" t="s">
        <v>55</v>
      </c>
      <c r="R802" t="s">
        <v>39</v>
      </c>
      <c r="S802">
        <f t="shared" si="24"/>
        <v>2025</v>
      </c>
      <c r="T802">
        <f t="shared" si="25"/>
        <v>7</v>
      </c>
    </row>
    <row r="803" spans="1:20" x14ac:dyDescent="0.3">
      <c r="A803" t="s">
        <v>498</v>
      </c>
      <c r="B803" t="s">
        <v>1209</v>
      </c>
      <c r="C803" t="s">
        <v>68</v>
      </c>
      <c r="D803" t="s">
        <v>43</v>
      </c>
      <c r="E803" t="s">
        <v>44</v>
      </c>
      <c r="F803" t="s">
        <v>45</v>
      </c>
      <c r="G803" t="s">
        <v>26</v>
      </c>
      <c r="H803" t="s">
        <v>59</v>
      </c>
      <c r="I803" t="s">
        <v>60</v>
      </c>
      <c r="J803">
        <v>20</v>
      </c>
      <c r="K803">
        <v>4500</v>
      </c>
      <c r="L803">
        <v>17</v>
      </c>
      <c r="M803">
        <v>74700</v>
      </c>
      <c r="N803">
        <v>54310.59</v>
      </c>
      <c r="O803">
        <v>20389.41</v>
      </c>
      <c r="P803" t="s">
        <v>38</v>
      </c>
      <c r="Q803" t="s">
        <v>55</v>
      </c>
      <c r="R803" t="s">
        <v>86</v>
      </c>
      <c r="S803">
        <f t="shared" si="24"/>
        <v>2025</v>
      </c>
      <c r="T803">
        <f t="shared" si="25"/>
        <v>4</v>
      </c>
    </row>
    <row r="804" spans="1:20" x14ac:dyDescent="0.3">
      <c r="A804" t="s">
        <v>845</v>
      </c>
      <c r="B804" t="s">
        <v>1210</v>
      </c>
      <c r="C804" t="s">
        <v>64</v>
      </c>
      <c r="D804" t="s">
        <v>50</v>
      </c>
      <c r="E804" t="s">
        <v>51</v>
      </c>
      <c r="F804" t="s">
        <v>99</v>
      </c>
      <c r="G804" t="s">
        <v>26</v>
      </c>
      <c r="H804" t="s">
        <v>53</v>
      </c>
      <c r="I804" t="s">
        <v>54</v>
      </c>
      <c r="J804">
        <v>20</v>
      </c>
      <c r="K804">
        <v>2500</v>
      </c>
      <c r="L804">
        <v>0</v>
      </c>
      <c r="M804">
        <v>50000</v>
      </c>
      <c r="N804">
        <v>42787.02</v>
      </c>
      <c r="O804">
        <v>7212.98</v>
      </c>
      <c r="P804" t="s">
        <v>38</v>
      </c>
      <c r="Q804" t="s">
        <v>90</v>
      </c>
      <c r="R804" t="s">
        <v>31</v>
      </c>
      <c r="S804">
        <f t="shared" si="24"/>
        <v>2025</v>
      </c>
      <c r="T804">
        <f t="shared" si="25"/>
        <v>12</v>
      </c>
    </row>
    <row r="805" spans="1:20" x14ac:dyDescent="0.3">
      <c r="A805" t="s">
        <v>292</v>
      </c>
      <c r="B805" t="s">
        <v>1211</v>
      </c>
      <c r="C805" t="s">
        <v>68</v>
      </c>
      <c r="D805" t="s">
        <v>43</v>
      </c>
      <c r="E805" t="s">
        <v>44</v>
      </c>
      <c r="F805" t="s">
        <v>89</v>
      </c>
      <c r="G805" t="s">
        <v>37</v>
      </c>
      <c r="H805" t="s">
        <v>27</v>
      </c>
      <c r="I805" t="s">
        <v>28</v>
      </c>
      <c r="J805">
        <v>23</v>
      </c>
      <c r="K805">
        <v>45000</v>
      </c>
      <c r="L805">
        <v>13</v>
      </c>
      <c r="M805">
        <v>900450</v>
      </c>
      <c r="N805">
        <v>688721.98</v>
      </c>
      <c r="O805">
        <v>211728.02</v>
      </c>
      <c r="P805" t="s">
        <v>93</v>
      </c>
      <c r="Q805" t="s">
        <v>55</v>
      </c>
      <c r="R805" t="s">
        <v>73</v>
      </c>
      <c r="S805">
        <f t="shared" si="24"/>
        <v>2025</v>
      </c>
      <c r="T805">
        <f t="shared" si="25"/>
        <v>9</v>
      </c>
    </row>
    <row r="806" spans="1:20" x14ac:dyDescent="0.3">
      <c r="A806" t="s">
        <v>133</v>
      </c>
      <c r="B806" t="s">
        <v>1212</v>
      </c>
      <c r="C806" t="s">
        <v>143</v>
      </c>
      <c r="D806" t="s">
        <v>50</v>
      </c>
      <c r="E806" t="s">
        <v>51</v>
      </c>
      <c r="F806" t="s">
        <v>99</v>
      </c>
      <c r="G806" t="s">
        <v>26</v>
      </c>
      <c r="H806" t="s">
        <v>70</v>
      </c>
      <c r="I806" t="s">
        <v>71</v>
      </c>
      <c r="J806">
        <v>6</v>
      </c>
      <c r="K806">
        <v>600</v>
      </c>
      <c r="L806">
        <v>7</v>
      </c>
      <c r="M806">
        <v>3348</v>
      </c>
      <c r="N806">
        <v>2514.02</v>
      </c>
      <c r="O806">
        <v>833.98</v>
      </c>
      <c r="P806" t="s">
        <v>72</v>
      </c>
      <c r="Q806" t="s">
        <v>47</v>
      </c>
      <c r="R806" t="s">
        <v>123</v>
      </c>
      <c r="S806">
        <f t="shared" si="24"/>
        <v>2025</v>
      </c>
      <c r="T806">
        <f t="shared" si="25"/>
        <v>1</v>
      </c>
    </row>
    <row r="807" spans="1:20" x14ac:dyDescent="0.3">
      <c r="A807" t="s">
        <v>876</v>
      </c>
      <c r="B807" t="s">
        <v>1213</v>
      </c>
      <c r="C807" t="s">
        <v>84</v>
      </c>
      <c r="D807" t="s">
        <v>43</v>
      </c>
      <c r="E807" t="s">
        <v>44</v>
      </c>
      <c r="F807" t="s">
        <v>45</v>
      </c>
      <c r="G807" t="s">
        <v>85</v>
      </c>
      <c r="H807" t="s">
        <v>140</v>
      </c>
      <c r="I807" t="s">
        <v>71</v>
      </c>
      <c r="J807">
        <v>14</v>
      </c>
      <c r="K807">
        <v>900</v>
      </c>
      <c r="L807">
        <v>14</v>
      </c>
      <c r="M807">
        <v>10836</v>
      </c>
      <c r="N807">
        <v>9720.07</v>
      </c>
      <c r="O807">
        <v>1115.93</v>
      </c>
      <c r="P807" t="s">
        <v>65</v>
      </c>
      <c r="Q807" t="s">
        <v>47</v>
      </c>
      <c r="R807" t="s">
        <v>61</v>
      </c>
      <c r="S807">
        <f t="shared" si="24"/>
        <v>2025</v>
      </c>
      <c r="T807">
        <f t="shared" si="25"/>
        <v>2</v>
      </c>
    </row>
    <row r="808" spans="1:20" x14ac:dyDescent="0.3">
      <c r="A808" t="s">
        <v>731</v>
      </c>
      <c r="B808" t="s">
        <v>1214</v>
      </c>
      <c r="C808" t="s">
        <v>143</v>
      </c>
      <c r="D808" t="s">
        <v>50</v>
      </c>
      <c r="E808" t="s">
        <v>24</v>
      </c>
      <c r="F808" t="s">
        <v>69</v>
      </c>
      <c r="G808" t="s">
        <v>85</v>
      </c>
      <c r="H808" t="s">
        <v>53</v>
      </c>
      <c r="I808" t="s">
        <v>54</v>
      </c>
      <c r="J808">
        <v>1</v>
      </c>
      <c r="K808">
        <v>2500</v>
      </c>
      <c r="L808">
        <v>8</v>
      </c>
      <c r="M808">
        <v>2300</v>
      </c>
      <c r="N808">
        <v>1921.87</v>
      </c>
      <c r="O808">
        <v>378.13</v>
      </c>
      <c r="P808" t="s">
        <v>93</v>
      </c>
      <c r="Q808" t="s">
        <v>55</v>
      </c>
      <c r="R808" t="s">
        <v>81</v>
      </c>
      <c r="S808">
        <f t="shared" si="24"/>
        <v>2025</v>
      </c>
      <c r="T808">
        <f t="shared" si="25"/>
        <v>4</v>
      </c>
    </row>
    <row r="809" spans="1:20" x14ac:dyDescent="0.3">
      <c r="A809" t="s">
        <v>414</v>
      </c>
      <c r="B809" t="s">
        <v>1215</v>
      </c>
      <c r="C809" t="s">
        <v>42</v>
      </c>
      <c r="D809" t="s">
        <v>43</v>
      </c>
      <c r="E809" t="s">
        <v>24</v>
      </c>
      <c r="F809" t="s">
        <v>25</v>
      </c>
      <c r="G809" t="s">
        <v>85</v>
      </c>
      <c r="H809" t="s">
        <v>132</v>
      </c>
      <c r="I809" t="s">
        <v>28</v>
      </c>
      <c r="J809">
        <v>1</v>
      </c>
      <c r="K809">
        <v>3500</v>
      </c>
      <c r="L809">
        <v>15</v>
      </c>
      <c r="M809">
        <v>2975</v>
      </c>
      <c r="N809">
        <v>2739.66</v>
      </c>
      <c r="O809">
        <v>235.34</v>
      </c>
      <c r="P809" t="s">
        <v>93</v>
      </c>
      <c r="Q809" t="s">
        <v>55</v>
      </c>
      <c r="R809" t="s">
        <v>102</v>
      </c>
      <c r="S809">
        <f t="shared" si="24"/>
        <v>2025</v>
      </c>
      <c r="T809">
        <f t="shared" si="25"/>
        <v>11</v>
      </c>
    </row>
    <row r="810" spans="1:20" x14ac:dyDescent="0.3">
      <c r="A810" t="s">
        <v>592</v>
      </c>
      <c r="B810" t="s">
        <v>1216</v>
      </c>
      <c r="C810" t="s">
        <v>98</v>
      </c>
      <c r="D810" t="s">
        <v>43</v>
      </c>
      <c r="E810" t="s">
        <v>44</v>
      </c>
      <c r="F810" t="s">
        <v>89</v>
      </c>
      <c r="G810" t="s">
        <v>37</v>
      </c>
      <c r="H810" t="s">
        <v>53</v>
      </c>
      <c r="I810" t="s">
        <v>54</v>
      </c>
      <c r="J810">
        <v>15</v>
      </c>
      <c r="K810">
        <v>2500</v>
      </c>
      <c r="L810">
        <v>7</v>
      </c>
      <c r="M810">
        <v>34875</v>
      </c>
      <c r="N810">
        <v>26681.200000000001</v>
      </c>
      <c r="O810">
        <v>8193.7999999999993</v>
      </c>
      <c r="P810" t="s">
        <v>72</v>
      </c>
      <c r="Q810" t="s">
        <v>90</v>
      </c>
      <c r="R810" t="s">
        <v>102</v>
      </c>
      <c r="S810">
        <f t="shared" si="24"/>
        <v>2025</v>
      </c>
      <c r="T810">
        <f t="shared" si="25"/>
        <v>6</v>
      </c>
    </row>
    <row r="811" spans="1:20" x14ac:dyDescent="0.3">
      <c r="A811" t="s">
        <v>190</v>
      </c>
      <c r="B811" t="s">
        <v>1217</v>
      </c>
      <c r="C811" t="s">
        <v>34</v>
      </c>
      <c r="D811" t="s">
        <v>23</v>
      </c>
      <c r="E811" t="s">
        <v>35</v>
      </c>
      <c r="F811" t="s">
        <v>36</v>
      </c>
      <c r="G811" t="s">
        <v>46</v>
      </c>
      <c r="H811" t="s">
        <v>70</v>
      </c>
      <c r="I811" t="s">
        <v>71</v>
      </c>
      <c r="J811">
        <v>16</v>
      </c>
      <c r="K811">
        <v>600</v>
      </c>
      <c r="L811">
        <v>4</v>
      </c>
      <c r="M811">
        <v>9216</v>
      </c>
      <c r="N811">
        <v>7782.59</v>
      </c>
      <c r="O811">
        <v>1433.41</v>
      </c>
      <c r="P811" t="s">
        <v>72</v>
      </c>
      <c r="Q811" t="s">
        <v>90</v>
      </c>
      <c r="R811" t="s">
        <v>86</v>
      </c>
      <c r="S811">
        <f t="shared" si="24"/>
        <v>2025</v>
      </c>
      <c r="T811">
        <f t="shared" si="25"/>
        <v>3</v>
      </c>
    </row>
    <row r="812" spans="1:20" x14ac:dyDescent="0.3">
      <c r="A812" t="s">
        <v>803</v>
      </c>
      <c r="B812" t="s">
        <v>1218</v>
      </c>
      <c r="C812" t="s">
        <v>143</v>
      </c>
      <c r="D812" t="s">
        <v>43</v>
      </c>
      <c r="E812" t="s">
        <v>44</v>
      </c>
      <c r="F812" t="s">
        <v>45</v>
      </c>
      <c r="G812" t="s">
        <v>85</v>
      </c>
      <c r="H812" t="s">
        <v>27</v>
      </c>
      <c r="I812" t="s">
        <v>28</v>
      </c>
      <c r="J812">
        <v>24</v>
      </c>
      <c r="K812">
        <v>45000</v>
      </c>
      <c r="L812">
        <v>20</v>
      </c>
      <c r="M812">
        <v>864000</v>
      </c>
      <c r="N812">
        <v>680509.56</v>
      </c>
      <c r="O812">
        <v>183490.44</v>
      </c>
      <c r="P812" t="s">
        <v>65</v>
      </c>
      <c r="Q812" t="s">
        <v>30</v>
      </c>
      <c r="R812" t="s">
        <v>31</v>
      </c>
      <c r="S812">
        <f t="shared" si="24"/>
        <v>2025</v>
      </c>
      <c r="T812">
        <f t="shared" si="25"/>
        <v>6</v>
      </c>
    </row>
    <row r="813" spans="1:20" x14ac:dyDescent="0.3">
      <c r="A813" t="s">
        <v>1219</v>
      </c>
      <c r="B813" t="s">
        <v>1220</v>
      </c>
      <c r="C813" t="s">
        <v>42</v>
      </c>
      <c r="D813" t="s">
        <v>50</v>
      </c>
      <c r="E813" t="s">
        <v>44</v>
      </c>
      <c r="F813" t="s">
        <v>89</v>
      </c>
      <c r="G813" t="s">
        <v>26</v>
      </c>
      <c r="H813" t="s">
        <v>53</v>
      </c>
      <c r="I813" t="s">
        <v>54</v>
      </c>
      <c r="J813">
        <v>10</v>
      </c>
      <c r="K813">
        <v>2500</v>
      </c>
      <c r="L813">
        <v>10</v>
      </c>
      <c r="M813">
        <v>22500</v>
      </c>
      <c r="N813">
        <v>19984.66</v>
      </c>
      <c r="O813">
        <v>2515.34</v>
      </c>
      <c r="P813" t="s">
        <v>93</v>
      </c>
      <c r="Q813" t="s">
        <v>55</v>
      </c>
      <c r="R813" t="s">
        <v>73</v>
      </c>
      <c r="S813">
        <f t="shared" si="24"/>
        <v>2025</v>
      </c>
      <c r="T813">
        <f t="shared" si="25"/>
        <v>9</v>
      </c>
    </row>
    <row r="814" spans="1:20" x14ac:dyDescent="0.3">
      <c r="A814" t="s">
        <v>433</v>
      </c>
      <c r="B814" t="s">
        <v>1221</v>
      </c>
      <c r="C814" t="s">
        <v>137</v>
      </c>
      <c r="D814" t="s">
        <v>43</v>
      </c>
      <c r="E814" t="s">
        <v>44</v>
      </c>
      <c r="F814" t="s">
        <v>89</v>
      </c>
      <c r="G814" t="s">
        <v>37</v>
      </c>
      <c r="H814" t="s">
        <v>120</v>
      </c>
      <c r="I814" t="s">
        <v>28</v>
      </c>
      <c r="J814">
        <v>4</v>
      </c>
      <c r="K814">
        <v>15000</v>
      </c>
      <c r="L814">
        <v>6</v>
      </c>
      <c r="M814">
        <v>56400</v>
      </c>
      <c r="N814">
        <v>52477.82</v>
      </c>
      <c r="O814">
        <v>3922.18</v>
      </c>
      <c r="P814" t="s">
        <v>65</v>
      </c>
      <c r="Q814" t="s">
        <v>90</v>
      </c>
      <c r="R814" t="s">
        <v>86</v>
      </c>
      <c r="S814">
        <f t="shared" si="24"/>
        <v>2025</v>
      </c>
      <c r="T814">
        <f t="shared" si="25"/>
        <v>10</v>
      </c>
    </row>
    <row r="815" spans="1:20" x14ac:dyDescent="0.3">
      <c r="A815" t="s">
        <v>909</v>
      </c>
      <c r="B815" t="s">
        <v>1222</v>
      </c>
      <c r="C815" t="s">
        <v>84</v>
      </c>
      <c r="D815" t="s">
        <v>43</v>
      </c>
      <c r="E815" t="s">
        <v>51</v>
      </c>
      <c r="F815" t="s">
        <v>99</v>
      </c>
      <c r="G815" t="s">
        <v>26</v>
      </c>
      <c r="H815" t="s">
        <v>70</v>
      </c>
      <c r="I815" t="s">
        <v>71</v>
      </c>
      <c r="J815">
        <v>21</v>
      </c>
      <c r="K815">
        <v>600</v>
      </c>
      <c r="L815">
        <v>1</v>
      </c>
      <c r="M815">
        <v>12474</v>
      </c>
      <c r="N815">
        <v>11269.09</v>
      </c>
      <c r="O815">
        <v>1204.9100000000001</v>
      </c>
      <c r="P815" t="s">
        <v>65</v>
      </c>
      <c r="Q815" t="s">
        <v>30</v>
      </c>
      <c r="R815" t="s">
        <v>86</v>
      </c>
      <c r="S815">
        <f t="shared" si="24"/>
        <v>2025</v>
      </c>
      <c r="T815">
        <f t="shared" si="25"/>
        <v>9</v>
      </c>
    </row>
    <row r="816" spans="1:20" x14ac:dyDescent="0.3">
      <c r="A816" t="s">
        <v>954</v>
      </c>
      <c r="B816" t="s">
        <v>1223</v>
      </c>
      <c r="C816" t="s">
        <v>143</v>
      </c>
      <c r="D816" t="s">
        <v>43</v>
      </c>
      <c r="E816" t="s">
        <v>44</v>
      </c>
      <c r="F816" t="s">
        <v>89</v>
      </c>
      <c r="G816" t="s">
        <v>46</v>
      </c>
      <c r="H816" t="s">
        <v>70</v>
      </c>
      <c r="I816" t="s">
        <v>71</v>
      </c>
      <c r="J816">
        <v>12</v>
      </c>
      <c r="K816">
        <v>600</v>
      </c>
      <c r="L816">
        <v>18</v>
      </c>
      <c r="M816">
        <v>5904</v>
      </c>
      <c r="N816">
        <v>5437.75</v>
      </c>
      <c r="O816">
        <v>466.25</v>
      </c>
      <c r="P816" t="s">
        <v>65</v>
      </c>
      <c r="Q816" t="s">
        <v>55</v>
      </c>
      <c r="R816" t="s">
        <v>31</v>
      </c>
      <c r="S816">
        <f t="shared" si="24"/>
        <v>2025</v>
      </c>
      <c r="T816">
        <f t="shared" si="25"/>
        <v>10</v>
      </c>
    </row>
    <row r="817" spans="1:20" x14ac:dyDescent="0.3">
      <c r="A817" t="s">
        <v>767</v>
      </c>
      <c r="B817" t="s">
        <v>1224</v>
      </c>
      <c r="C817" t="s">
        <v>143</v>
      </c>
      <c r="D817" t="s">
        <v>50</v>
      </c>
      <c r="E817" t="s">
        <v>35</v>
      </c>
      <c r="F817" t="s">
        <v>36</v>
      </c>
      <c r="G817" t="s">
        <v>37</v>
      </c>
      <c r="H817" t="s">
        <v>120</v>
      </c>
      <c r="I817" t="s">
        <v>28</v>
      </c>
      <c r="J817">
        <v>8</v>
      </c>
      <c r="K817">
        <v>15000</v>
      </c>
      <c r="L817">
        <v>6</v>
      </c>
      <c r="M817">
        <v>112800</v>
      </c>
      <c r="N817">
        <v>88882.72</v>
      </c>
      <c r="O817">
        <v>23917.279999999999</v>
      </c>
      <c r="P817" t="s">
        <v>93</v>
      </c>
      <c r="Q817" t="s">
        <v>47</v>
      </c>
      <c r="R817" t="s">
        <v>86</v>
      </c>
      <c r="S817">
        <f t="shared" si="24"/>
        <v>2025</v>
      </c>
      <c r="T817">
        <f t="shared" si="25"/>
        <v>11</v>
      </c>
    </row>
    <row r="818" spans="1:20" x14ac:dyDescent="0.3">
      <c r="A818" t="s">
        <v>239</v>
      </c>
      <c r="B818" t="s">
        <v>1225</v>
      </c>
      <c r="C818" t="s">
        <v>84</v>
      </c>
      <c r="D818" t="s">
        <v>23</v>
      </c>
      <c r="E818" t="s">
        <v>24</v>
      </c>
      <c r="F818" t="s">
        <v>25</v>
      </c>
      <c r="G818" t="s">
        <v>37</v>
      </c>
      <c r="H818" t="s">
        <v>80</v>
      </c>
      <c r="I818" t="s">
        <v>28</v>
      </c>
      <c r="J818">
        <v>5</v>
      </c>
      <c r="K818">
        <v>12000</v>
      </c>
      <c r="L818">
        <v>6</v>
      </c>
      <c r="M818">
        <v>56400</v>
      </c>
      <c r="N818">
        <v>52983.12</v>
      </c>
      <c r="O818">
        <v>3416.88</v>
      </c>
      <c r="P818" t="s">
        <v>93</v>
      </c>
      <c r="Q818" t="s">
        <v>30</v>
      </c>
      <c r="R818" t="s">
        <v>61</v>
      </c>
      <c r="S818">
        <f t="shared" si="24"/>
        <v>2025</v>
      </c>
      <c r="T818">
        <f t="shared" si="25"/>
        <v>1</v>
      </c>
    </row>
    <row r="819" spans="1:20" x14ac:dyDescent="0.3">
      <c r="A819" t="s">
        <v>874</v>
      </c>
      <c r="B819" t="s">
        <v>1226</v>
      </c>
      <c r="C819" t="s">
        <v>64</v>
      </c>
      <c r="D819" t="s">
        <v>23</v>
      </c>
      <c r="E819" t="s">
        <v>44</v>
      </c>
      <c r="F819" t="s">
        <v>45</v>
      </c>
      <c r="G819" t="s">
        <v>85</v>
      </c>
      <c r="H819" t="s">
        <v>140</v>
      </c>
      <c r="I819" t="s">
        <v>71</v>
      </c>
      <c r="J819">
        <v>9</v>
      </c>
      <c r="K819">
        <v>900</v>
      </c>
      <c r="L819">
        <v>11</v>
      </c>
      <c r="M819">
        <v>7209</v>
      </c>
      <c r="N819">
        <v>6070.44</v>
      </c>
      <c r="O819">
        <v>1138.56</v>
      </c>
      <c r="P819" t="s">
        <v>38</v>
      </c>
      <c r="Q819" t="s">
        <v>47</v>
      </c>
      <c r="R819" t="s">
        <v>86</v>
      </c>
      <c r="S819">
        <f t="shared" si="24"/>
        <v>2025</v>
      </c>
      <c r="T819">
        <f t="shared" si="25"/>
        <v>6</v>
      </c>
    </row>
    <row r="820" spans="1:20" x14ac:dyDescent="0.3">
      <c r="A820" t="s">
        <v>1227</v>
      </c>
      <c r="B820" t="s">
        <v>1228</v>
      </c>
      <c r="C820" t="s">
        <v>143</v>
      </c>
      <c r="D820" t="s">
        <v>23</v>
      </c>
      <c r="E820" t="s">
        <v>24</v>
      </c>
      <c r="F820" t="s">
        <v>69</v>
      </c>
      <c r="G820" t="s">
        <v>37</v>
      </c>
      <c r="H820" t="s">
        <v>80</v>
      </c>
      <c r="I820" t="s">
        <v>28</v>
      </c>
      <c r="J820">
        <v>8</v>
      </c>
      <c r="K820">
        <v>12000</v>
      </c>
      <c r="L820">
        <v>9</v>
      </c>
      <c r="M820">
        <v>87360</v>
      </c>
      <c r="N820">
        <v>77730.86</v>
      </c>
      <c r="O820">
        <v>9629.14</v>
      </c>
      <c r="P820" t="s">
        <v>29</v>
      </c>
      <c r="Q820" t="s">
        <v>30</v>
      </c>
      <c r="R820" t="s">
        <v>31</v>
      </c>
      <c r="S820">
        <f t="shared" si="24"/>
        <v>2025</v>
      </c>
      <c r="T820">
        <f t="shared" si="25"/>
        <v>11</v>
      </c>
    </row>
    <row r="821" spans="1:20" x14ac:dyDescent="0.3">
      <c r="A821" t="s">
        <v>901</v>
      </c>
      <c r="B821" t="s">
        <v>1229</v>
      </c>
      <c r="C821" t="s">
        <v>68</v>
      </c>
      <c r="D821" t="s">
        <v>43</v>
      </c>
      <c r="E821" t="s">
        <v>35</v>
      </c>
      <c r="F821" t="s">
        <v>36</v>
      </c>
      <c r="G821" t="s">
        <v>37</v>
      </c>
      <c r="H821" t="s">
        <v>140</v>
      </c>
      <c r="I821" t="s">
        <v>71</v>
      </c>
      <c r="J821">
        <v>14</v>
      </c>
      <c r="K821">
        <v>900</v>
      </c>
      <c r="L821">
        <v>19</v>
      </c>
      <c r="M821">
        <v>10206</v>
      </c>
      <c r="N821">
        <v>7421.36</v>
      </c>
      <c r="O821">
        <v>2784.64</v>
      </c>
      <c r="P821" t="s">
        <v>65</v>
      </c>
      <c r="Q821" t="s">
        <v>47</v>
      </c>
      <c r="R821" t="s">
        <v>81</v>
      </c>
      <c r="S821">
        <f t="shared" si="24"/>
        <v>2025</v>
      </c>
      <c r="T821">
        <f t="shared" si="25"/>
        <v>12</v>
      </c>
    </row>
    <row r="822" spans="1:20" x14ac:dyDescent="0.3">
      <c r="A822" t="s">
        <v>1230</v>
      </c>
      <c r="B822" t="s">
        <v>1231</v>
      </c>
      <c r="C822" t="s">
        <v>22</v>
      </c>
      <c r="D822" t="s">
        <v>43</v>
      </c>
      <c r="E822" t="s">
        <v>35</v>
      </c>
      <c r="F822" t="s">
        <v>36</v>
      </c>
      <c r="G822" t="s">
        <v>37</v>
      </c>
      <c r="H822" t="s">
        <v>27</v>
      </c>
      <c r="I822" t="s">
        <v>28</v>
      </c>
      <c r="J822">
        <v>2</v>
      </c>
      <c r="K822">
        <v>45000</v>
      </c>
      <c r="L822">
        <v>6</v>
      </c>
      <c r="M822">
        <v>84600</v>
      </c>
      <c r="N822">
        <v>69448.77</v>
      </c>
      <c r="O822">
        <v>15151.23</v>
      </c>
      <c r="P822" t="s">
        <v>65</v>
      </c>
      <c r="Q822" t="s">
        <v>30</v>
      </c>
      <c r="R822" t="s">
        <v>86</v>
      </c>
      <c r="S822">
        <f t="shared" si="24"/>
        <v>2025</v>
      </c>
      <c r="T822">
        <f t="shared" si="25"/>
        <v>8</v>
      </c>
    </row>
    <row r="823" spans="1:20" x14ac:dyDescent="0.3">
      <c r="A823" t="s">
        <v>457</v>
      </c>
      <c r="B823" t="s">
        <v>1232</v>
      </c>
      <c r="C823" t="s">
        <v>108</v>
      </c>
      <c r="D823" t="s">
        <v>43</v>
      </c>
      <c r="E823" t="s">
        <v>35</v>
      </c>
      <c r="F823" t="s">
        <v>36</v>
      </c>
      <c r="G823" t="s">
        <v>46</v>
      </c>
      <c r="H823" t="s">
        <v>120</v>
      </c>
      <c r="I823" t="s">
        <v>28</v>
      </c>
      <c r="J823">
        <v>21</v>
      </c>
      <c r="K823">
        <v>15000</v>
      </c>
      <c r="L823">
        <v>1</v>
      </c>
      <c r="M823">
        <v>311850</v>
      </c>
      <c r="N823">
        <v>251406.88</v>
      </c>
      <c r="O823">
        <v>60443.12</v>
      </c>
      <c r="P823" t="s">
        <v>72</v>
      </c>
      <c r="Q823" t="s">
        <v>90</v>
      </c>
      <c r="R823" t="s">
        <v>86</v>
      </c>
      <c r="S823">
        <f t="shared" si="24"/>
        <v>2025</v>
      </c>
      <c r="T823">
        <f t="shared" si="25"/>
        <v>7</v>
      </c>
    </row>
    <row r="824" spans="1:20" x14ac:dyDescent="0.3">
      <c r="A824" t="s">
        <v>570</v>
      </c>
      <c r="B824" t="s">
        <v>1233</v>
      </c>
      <c r="C824" t="s">
        <v>64</v>
      </c>
      <c r="D824" t="s">
        <v>50</v>
      </c>
      <c r="E824" t="s">
        <v>44</v>
      </c>
      <c r="F824" t="s">
        <v>89</v>
      </c>
      <c r="G824" t="s">
        <v>46</v>
      </c>
      <c r="H824" t="s">
        <v>80</v>
      </c>
      <c r="I824" t="s">
        <v>28</v>
      </c>
      <c r="J824">
        <v>24</v>
      </c>
      <c r="K824">
        <v>12000</v>
      </c>
      <c r="L824">
        <v>13</v>
      </c>
      <c r="M824">
        <v>250560</v>
      </c>
      <c r="N824">
        <v>224389.53</v>
      </c>
      <c r="O824">
        <v>26170.47</v>
      </c>
      <c r="P824" t="s">
        <v>29</v>
      </c>
      <c r="Q824" t="s">
        <v>55</v>
      </c>
      <c r="R824" t="s">
        <v>123</v>
      </c>
      <c r="S824">
        <f t="shared" si="24"/>
        <v>2025</v>
      </c>
      <c r="T824">
        <f t="shared" si="25"/>
        <v>9</v>
      </c>
    </row>
    <row r="825" spans="1:20" x14ac:dyDescent="0.3">
      <c r="A825" t="s">
        <v>302</v>
      </c>
      <c r="B825" t="s">
        <v>1234</v>
      </c>
      <c r="C825" t="s">
        <v>58</v>
      </c>
      <c r="D825" t="s">
        <v>23</v>
      </c>
      <c r="E825" t="s">
        <v>51</v>
      </c>
      <c r="F825" t="s">
        <v>99</v>
      </c>
      <c r="G825" t="s">
        <v>85</v>
      </c>
      <c r="H825" t="s">
        <v>140</v>
      </c>
      <c r="I825" t="s">
        <v>71</v>
      </c>
      <c r="J825">
        <v>6</v>
      </c>
      <c r="K825">
        <v>900</v>
      </c>
      <c r="L825">
        <v>13</v>
      </c>
      <c r="M825">
        <v>4698</v>
      </c>
      <c r="N825">
        <v>4285.5</v>
      </c>
      <c r="O825">
        <v>412.5</v>
      </c>
      <c r="P825" t="s">
        <v>65</v>
      </c>
      <c r="Q825" t="s">
        <v>47</v>
      </c>
      <c r="R825" t="s">
        <v>123</v>
      </c>
      <c r="S825">
        <f t="shared" si="24"/>
        <v>2025</v>
      </c>
      <c r="T825">
        <f t="shared" si="25"/>
        <v>5</v>
      </c>
    </row>
    <row r="826" spans="1:20" x14ac:dyDescent="0.3">
      <c r="A826" t="s">
        <v>1235</v>
      </c>
      <c r="B826" t="s">
        <v>1236</v>
      </c>
      <c r="C826" t="s">
        <v>42</v>
      </c>
      <c r="D826" t="s">
        <v>50</v>
      </c>
      <c r="E826" t="s">
        <v>44</v>
      </c>
      <c r="F826" t="s">
        <v>45</v>
      </c>
      <c r="G826" t="s">
        <v>26</v>
      </c>
      <c r="H826" t="s">
        <v>132</v>
      </c>
      <c r="I826" t="s">
        <v>28</v>
      </c>
      <c r="J826">
        <v>7</v>
      </c>
      <c r="K826">
        <v>3500</v>
      </c>
      <c r="L826">
        <v>3</v>
      </c>
      <c r="M826">
        <v>23765</v>
      </c>
      <c r="N826">
        <v>22178.57</v>
      </c>
      <c r="O826">
        <v>1586.43</v>
      </c>
      <c r="P826" t="s">
        <v>93</v>
      </c>
      <c r="Q826" t="s">
        <v>30</v>
      </c>
      <c r="R826" t="s">
        <v>81</v>
      </c>
      <c r="S826">
        <f t="shared" si="24"/>
        <v>2025</v>
      </c>
      <c r="T826">
        <f t="shared" si="25"/>
        <v>11</v>
      </c>
    </row>
    <row r="827" spans="1:20" x14ac:dyDescent="0.3">
      <c r="A827" t="s">
        <v>692</v>
      </c>
      <c r="B827" t="s">
        <v>1237</v>
      </c>
      <c r="C827" t="s">
        <v>137</v>
      </c>
      <c r="D827" t="s">
        <v>50</v>
      </c>
      <c r="E827" t="s">
        <v>24</v>
      </c>
      <c r="F827" t="s">
        <v>111</v>
      </c>
      <c r="G827" t="s">
        <v>46</v>
      </c>
      <c r="H827" t="s">
        <v>53</v>
      </c>
      <c r="I827" t="s">
        <v>54</v>
      </c>
      <c r="J827">
        <v>1</v>
      </c>
      <c r="K827">
        <v>2500</v>
      </c>
      <c r="L827">
        <v>0</v>
      </c>
      <c r="M827">
        <v>2500</v>
      </c>
      <c r="N827">
        <v>1828.77</v>
      </c>
      <c r="O827">
        <v>671.23</v>
      </c>
      <c r="P827" t="s">
        <v>29</v>
      </c>
      <c r="Q827" t="s">
        <v>30</v>
      </c>
      <c r="R827" t="s">
        <v>61</v>
      </c>
      <c r="S827">
        <f t="shared" si="24"/>
        <v>2025</v>
      </c>
      <c r="T827">
        <f t="shared" si="25"/>
        <v>12</v>
      </c>
    </row>
    <row r="828" spans="1:20" x14ac:dyDescent="0.3">
      <c r="A828" t="s">
        <v>269</v>
      </c>
      <c r="B828" t="s">
        <v>1238</v>
      </c>
      <c r="C828" t="s">
        <v>64</v>
      </c>
      <c r="D828" t="s">
        <v>43</v>
      </c>
      <c r="E828" t="s">
        <v>44</v>
      </c>
      <c r="F828" t="s">
        <v>45</v>
      </c>
      <c r="G828" t="s">
        <v>26</v>
      </c>
      <c r="H828" t="s">
        <v>27</v>
      </c>
      <c r="I828" t="s">
        <v>28</v>
      </c>
      <c r="J828">
        <v>9</v>
      </c>
      <c r="K828">
        <v>45000</v>
      </c>
      <c r="L828">
        <v>20</v>
      </c>
      <c r="M828">
        <v>324000</v>
      </c>
      <c r="N828">
        <v>275291.83</v>
      </c>
      <c r="O828">
        <v>48708.17</v>
      </c>
      <c r="P828" t="s">
        <v>93</v>
      </c>
      <c r="Q828" t="s">
        <v>90</v>
      </c>
      <c r="R828" t="s">
        <v>102</v>
      </c>
      <c r="S828">
        <f t="shared" si="24"/>
        <v>2025</v>
      </c>
      <c r="T828">
        <f t="shared" si="25"/>
        <v>9</v>
      </c>
    </row>
    <row r="829" spans="1:20" x14ac:dyDescent="0.3">
      <c r="A829" t="s">
        <v>103</v>
      </c>
      <c r="B829" t="s">
        <v>1239</v>
      </c>
      <c r="C829" t="s">
        <v>76</v>
      </c>
      <c r="D829" t="s">
        <v>50</v>
      </c>
      <c r="E829" t="s">
        <v>24</v>
      </c>
      <c r="F829" t="s">
        <v>25</v>
      </c>
      <c r="G829" t="s">
        <v>26</v>
      </c>
      <c r="H829" t="s">
        <v>59</v>
      </c>
      <c r="I829" t="s">
        <v>60</v>
      </c>
      <c r="J829">
        <v>19</v>
      </c>
      <c r="K829">
        <v>4500</v>
      </c>
      <c r="L829">
        <v>19</v>
      </c>
      <c r="M829">
        <v>69255</v>
      </c>
      <c r="N829">
        <v>57274.3</v>
      </c>
      <c r="O829">
        <v>11980.7</v>
      </c>
      <c r="P829" t="s">
        <v>38</v>
      </c>
      <c r="Q829" t="s">
        <v>47</v>
      </c>
      <c r="R829" t="s">
        <v>123</v>
      </c>
      <c r="S829">
        <f t="shared" si="24"/>
        <v>2025</v>
      </c>
      <c r="T829">
        <f t="shared" si="25"/>
        <v>7</v>
      </c>
    </row>
    <row r="830" spans="1:20" x14ac:dyDescent="0.3">
      <c r="A830" t="s">
        <v>1240</v>
      </c>
      <c r="B830" t="s">
        <v>1241</v>
      </c>
      <c r="C830" t="s">
        <v>42</v>
      </c>
      <c r="D830" t="s">
        <v>43</v>
      </c>
      <c r="E830" t="s">
        <v>44</v>
      </c>
      <c r="F830" t="s">
        <v>89</v>
      </c>
      <c r="G830" t="s">
        <v>37</v>
      </c>
      <c r="H830" t="s">
        <v>132</v>
      </c>
      <c r="I830" t="s">
        <v>28</v>
      </c>
      <c r="J830">
        <v>17</v>
      </c>
      <c r="K830">
        <v>3500</v>
      </c>
      <c r="L830">
        <v>10</v>
      </c>
      <c r="M830">
        <v>53550</v>
      </c>
      <c r="N830">
        <v>49453.32</v>
      </c>
      <c r="O830">
        <v>4096.68</v>
      </c>
      <c r="P830" t="s">
        <v>65</v>
      </c>
      <c r="Q830" t="s">
        <v>55</v>
      </c>
      <c r="R830" t="s">
        <v>39</v>
      </c>
      <c r="S830">
        <f t="shared" si="24"/>
        <v>2025</v>
      </c>
      <c r="T830">
        <f t="shared" si="25"/>
        <v>3</v>
      </c>
    </row>
    <row r="831" spans="1:20" x14ac:dyDescent="0.3">
      <c r="A831" t="s">
        <v>746</v>
      </c>
      <c r="B831" t="s">
        <v>1242</v>
      </c>
      <c r="C831" t="s">
        <v>22</v>
      </c>
      <c r="D831" t="s">
        <v>23</v>
      </c>
      <c r="E831" t="s">
        <v>35</v>
      </c>
      <c r="F831" t="s">
        <v>36</v>
      </c>
      <c r="G831" t="s">
        <v>37</v>
      </c>
      <c r="H831" t="s">
        <v>59</v>
      </c>
      <c r="I831" t="s">
        <v>60</v>
      </c>
      <c r="J831">
        <v>22</v>
      </c>
      <c r="K831">
        <v>4500</v>
      </c>
      <c r="L831">
        <v>4</v>
      </c>
      <c r="M831">
        <v>95040</v>
      </c>
      <c r="N831">
        <v>68621.98</v>
      </c>
      <c r="O831">
        <v>26418.02</v>
      </c>
      <c r="P831" t="s">
        <v>65</v>
      </c>
      <c r="Q831" t="s">
        <v>55</v>
      </c>
      <c r="R831" t="s">
        <v>123</v>
      </c>
      <c r="S831">
        <f t="shared" si="24"/>
        <v>2025</v>
      </c>
      <c r="T831">
        <f t="shared" si="25"/>
        <v>3</v>
      </c>
    </row>
    <row r="832" spans="1:20" x14ac:dyDescent="0.3">
      <c r="A832" t="s">
        <v>680</v>
      </c>
      <c r="B832" t="s">
        <v>1243</v>
      </c>
      <c r="C832" t="s">
        <v>137</v>
      </c>
      <c r="D832" t="s">
        <v>43</v>
      </c>
      <c r="E832" t="s">
        <v>35</v>
      </c>
      <c r="F832" t="s">
        <v>36</v>
      </c>
      <c r="G832" t="s">
        <v>46</v>
      </c>
      <c r="H832" t="s">
        <v>27</v>
      </c>
      <c r="I832" t="s">
        <v>28</v>
      </c>
      <c r="J832">
        <v>8</v>
      </c>
      <c r="K832">
        <v>45000</v>
      </c>
      <c r="L832">
        <v>20</v>
      </c>
      <c r="M832">
        <v>288000</v>
      </c>
      <c r="N832">
        <v>235539.04</v>
      </c>
      <c r="O832">
        <v>52460.959999999999</v>
      </c>
      <c r="P832" t="s">
        <v>29</v>
      </c>
      <c r="Q832" t="s">
        <v>55</v>
      </c>
      <c r="R832" t="s">
        <v>81</v>
      </c>
      <c r="S832">
        <f t="shared" si="24"/>
        <v>2025</v>
      </c>
      <c r="T832">
        <f t="shared" si="25"/>
        <v>6</v>
      </c>
    </row>
    <row r="833" spans="1:20" x14ac:dyDescent="0.3">
      <c r="A833" t="s">
        <v>708</v>
      </c>
      <c r="B833" t="s">
        <v>1244</v>
      </c>
      <c r="C833" t="s">
        <v>137</v>
      </c>
      <c r="D833" t="s">
        <v>23</v>
      </c>
      <c r="E833" t="s">
        <v>24</v>
      </c>
      <c r="F833" t="s">
        <v>111</v>
      </c>
      <c r="G833" t="s">
        <v>46</v>
      </c>
      <c r="H833" t="s">
        <v>59</v>
      </c>
      <c r="I833" t="s">
        <v>60</v>
      </c>
      <c r="J833">
        <v>18</v>
      </c>
      <c r="K833">
        <v>4500</v>
      </c>
      <c r="L833">
        <v>16</v>
      </c>
      <c r="M833">
        <v>68040</v>
      </c>
      <c r="N833">
        <v>59377.9</v>
      </c>
      <c r="O833">
        <v>8662.1</v>
      </c>
      <c r="P833" t="s">
        <v>65</v>
      </c>
      <c r="Q833" t="s">
        <v>90</v>
      </c>
      <c r="R833" t="s">
        <v>73</v>
      </c>
      <c r="S833">
        <f t="shared" si="24"/>
        <v>2025</v>
      </c>
      <c r="T833">
        <f t="shared" si="25"/>
        <v>4</v>
      </c>
    </row>
    <row r="834" spans="1:20" x14ac:dyDescent="0.3">
      <c r="A834" t="s">
        <v>532</v>
      </c>
      <c r="B834" t="s">
        <v>1245</v>
      </c>
      <c r="C834" t="s">
        <v>84</v>
      </c>
      <c r="D834" t="s">
        <v>43</v>
      </c>
      <c r="E834" t="s">
        <v>51</v>
      </c>
      <c r="F834" t="s">
        <v>99</v>
      </c>
      <c r="G834" t="s">
        <v>46</v>
      </c>
      <c r="H834" t="s">
        <v>80</v>
      </c>
      <c r="I834" t="s">
        <v>28</v>
      </c>
      <c r="J834">
        <v>24</v>
      </c>
      <c r="K834">
        <v>12000</v>
      </c>
      <c r="L834">
        <v>12</v>
      </c>
      <c r="M834">
        <v>253440</v>
      </c>
      <c r="N834">
        <v>210518.73</v>
      </c>
      <c r="O834">
        <v>42921.27</v>
      </c>
      <c r="P834" t="s">
        <v>72</v>
      </c>
      <c r="Q834" t="s">
        <v>55</v>
      </c>
      <c r="R834" t="s">
        <v>73</v>
      </c>
      <c r="S834">
        <f t="shared" si="24"/>
        <v>2025</v>
      </c>
      <c r="T834">
        <f t="shared" si="25"/>
        <v>1</v>
      </c>
    </row>
    <row r="835" spans="1:20" x14ac:dyDescent="0.3">
      <c r="A835" t="s">
        <v>845</v>
      </c>
      <c r="B835" t="s">
        <v>1246</v>
      </c>
      <c r="C835" t="s">
        <v>34</v>
      </c>
      <c r="D835" t="s">
        <v>50</v>
      </c>
      <c r="E835" t="s">
        <v>51</v>
      </c>
      <c r="F835" t="s">
        <v>192</v>
      </c>
      <c r="G835" t="s">
        <v>37</v>
      </c>
      <c r="H835" t="s">
        <v>80</v>
      </c>
      <c r="I835" t="s">
        <v>28</v>
      </c>
      <c r="J835">
        <v>16</v>
      </c>
      <c r="K835">
        <v>12000</v>
      </c>
      <c r="L835">
        <v>19</v>
      </c>
      <c r="M835">
        <v>155520</v>
      </c>
      <c r="N835">
        <v>144445.10999999999</v>
      </c>
      <c r="O835">
        <v>11074.89</v>
      </c>
      <c r="P835" t="s">
        <v>72</v>
      </c>
      <c r="Q835" t="s">
        <v>47</v>
      </c>
      <c r="R835" t="s">
        <v>73</v>
      </c>
      <c r="S835">
        <f t="shared" ref="S835:S898" si="26">YEAR(A835)</f>
        <v>2025</v>
      </c>
      <c r="T835">
        <f t="shared" si="25"/>
        <v>12</v>
      </c>
    </row>
    <row r="836" spans="1:20" x14ac:dyDescent="0.3">
      <c r="A836" t="s">
        <v>967</v>
      </c>
      <c r="B836" t="s">
        <v>1247</v>
      </c>
      <c r="C836" t="s">
        <v>22</v>
      </c>
      <c r="D836" t="s">
        <v>43</v>
      </c>
      <c r="E836" t="s">
        <v>24</v>
      </c>
      <c r="F836" t="s">
        <v>69</v>
      </c>
      <c r="G836" t="s">
        <v>26</v>
      </c>
      <c r="H836" t="s">
        <v>59</v>
      </c>
      <c r="I836" t="s">
        <v>60</v>
      </c>
      <c r="J836">
        <v>15</v>
      </c>
      <c r="K836">
        <v>4500</v>
      </c>
      <c r="L836">
        <v>3</v>
      </c>
      <c r="M836">
        <v>65475</v>
      </c>
      <c r="N836">
        <v>53843.46</v>
      </c>
      <c r="O836">
        <v>11631.54</v>
      </c>
      <c r="P836" t="s">
        <v>93</v>
      </c>
      <c r="Q836" t="s">
        <v>55</v>
      </c>
      <c r="R836" t="s">
        <v>102</v>
      </c>
      <c r="S836">
        <f t="shared" si="26"/>
        <v>2025</v>
      </c>
      <c r="T836">
        <f t="shared" ref="T836:T899" si="27">MONTH(A836)</f>
        <v>6</v>
      </c>
    </row>
    <row r="837" spans="1:20" x14ac:dyDescent="0.3">
      <c r="A837" t="s">
        <v>746</v>
      </c>
      <c r="B837" t="s">
        <v>1248</v>
      </c>
      <c r="C837" t="s">
        <v>34</v>
      </c>
      <c r="D837" t="s">
        <v>50</v>
      </c>
      <c r="E837" t="s">
        <v>35</v>
      </c>
      <c r="F837" t="s">
        <v>36</v>
      </c>
      <c r="G837" t="s">
        <v>26</v>
      </c>
      <c r="H837" t="s">
        <v>27</v>
      </c>
      <c r="I837" t="s">
        <v>28</v>
      </c>
      <c r="J837">
        <v>8</v>
      </c>
      <c r="K837">
        <v>45000</v>
      </c>
      <c r="L837">
        <v>17</v>
      </c>
      <c r="M837">
        <v>298800</v>
      </c>
      <c r="N837">
        <v>268333.53000000003</v>
      </c>
      <c r="O837">
        <v>30466.47</v>
      </c>
      <c r="P837" t="s">
        <v>65</v>
      </c>
      <c r="Q837" t="s">
        <v>55</v>
      </c>
      <c r="R837" t="s">
        <v>31</v>
      </c>
      <c r="S837">
        <f t="shared" si="26"/>
        <v>2025</v>
      </c>
      <c r="T837">
        <f t="shared" si="27"/>
        <v>3</v>
      </c>
    </row>
    <row r="838" spans="1:20" x14ac:dyDescent="0.3">
      <c r="A838" t="s">
        <v>638</v>
      </c>
      <c r="B838" t="s">
        <v>1249</v>
      </c>
      <c r="C838" t="s">
        <v>84</v>
      </c>
      <c r="D838" t="s">
        <v>23</v>
      </c>
      <c r="E838" t="s">
        <v>35</v>
      </c>
      <c r="F838" t="s">
        <v>36</v>
      </c>
      <c r="G838" t="s">
        <v>46</v>
      </c>
      <c r="H838" t="s">
        <v>27</v>
      </c>
      <c r="I838" t="s">
        <v>28</v>
      </c>
      <c r="J838">
        <v>12</v>
      </c>
      <c r="K838">
        <v>45000</v>
      </c>
      <c r="L838">
        <v>19</v>
      </c>
      <c r="M838">
        <v>437400</v>
      </c>
      <c r="N838">
        <v>372612.57</v>
      </c>
      <c r="O838">
        <v>64787.43</v>
      </c>
      <c r="P838" t="s">
        <v>93</v>
      </c>
      <c r="Q838" t="s">
        <v>90</v>
      </c>
      <c r="R838" t="s">
        <v>123</v>
      </c>
      <c r="S838">
        <f t="shared" si="26"/>
        <v>2025</v>
      </c>
      <c r="T838">
        <f t="shared" si="27"/>
        <v>2</v>
      </c>
    </row>
    <row r="839" spans="1:20" x14ac:dyDescent="0.3">
      <c r="A839" t="s">
        <v>729</v>
      </c>
      <c r="B839" t="s">
        <v>1250</v>
      </c>
      <c r="C839" t="s">
        <v>98</v>
      </c>
      <c r="D839" t="s">
        <v>43</v>
      </c>
      <c r="E839" t="s">
        <v>35</v>
      </c>
      <c r="F839" t="s">
        <v>36</v>
      </c>
      <c r="G839" t="s">
        <v>46</v>
      </c>
      <c r="H839" t="s">
        <v>59</v>
      </c>
      <c r="I839" t="s">
        <v>60</v>
      </c>
      <c r="J839">
        <v>8</v>
      </c>
      <c r="K839">
        <v>4500</v>
      </c>
      <c r="L839">
        <v>10</v>
      </c>
      <c r="M839">
        <v>32400</v>
      </c>
      <c r="N839">
        <v>23954.04</v>
      </c>
      <c r="O839">
        <v>8445.9599999999991</v>
      </c>
      <c r="P839" t="s">
        <v>72</v>
      </c>
      <c r="Q839" t="s">
        <v>55</v>
      </c>
      <c r="R839" t="s">
        <v>39</v>
      </c>
      <c r="S839">
        <f t="shared" si="26"/>
        <v>2025</v>
      </c>
      <c r="T839">
        <f t="shared" si="27"/>
        <v>4</v>
      </c>
    </row>
    <row r="840" spans="1:20" x14ac:dyDescent="0.3">
      <c r="A840" t="s">
        <v>769</v>
      </c>
      <c r="B840" t="s">
        <v>1251</v>
      </c>
      <c r="C840" t="s">
        <v>34</v>
      </c>
      <c r="D840" t="s">
        <v>50</v>
      </c>
      <c r="E840" t="s">
        <v>35</v>
      </c>
      <c r="F840" t="s">
        <v>36</v>
      </c>
      <c r="G840" t="s">
        <v>26</v>
      </c>
      <c r="H840" t="s">
        <v>59</v>
      </c>
      <c r="I840" t="s">
        <v>60</v>
      </c>
      <c r="J840">
        <v>3</v>
      </c>
      <c r="K840">
        <v>4500</v>
      </c>
      <c r="L840">
        <v>8</v>
      </c>
      <c r="M840">
        <v>12420</v>
      </c>
      <c r="N840">
        <v>9660.65</v>
      </c>
      <c r="O840">
        <v>2759.35</v>
      </c>
      <c r="P840" t="s">
        <v>72</v>
      </c>
      <c r="Q840" t="s">
        <v>55</v>
      </c>
      <c r="R840" t="s">
        <v>31</v>
      </c>
      <c r="S840">
        <f t="shared" si="26"/>
        <v>2025</v>
      </c>
      <c r="T840">
        <f t="shared" si="27"/>
        <v>8</v>
      </c>
    </row>
    <row r="841" spans="1:20" x14ac:dyDescent="0.3">
      <c r="A841" t="s">
        <v>310</v>
      </c>
      <c r="B841" t="s">
        <v>1252</v>
      </c>
      <c r="C841" t="s">
        <v>143</v>
      </c>
      <c r="D841" t="s">
        <v>43</v>
      </c>
      <c r="E841" t="s">
        <v>44</v>
      </c>
      <c r="F841" t="s">
        <v>89</v>
      </c>
      <c r="G841" t="s">
        <v>46</v>
      </c>
      <c r="H841" t="s">
        <v>80</v>
      </c>
      <c r="I841" t="s">
        <v>28</v>
      </c>
      <c r="J841">
        <v>8</v>
      </c>
      <c r="K841">
        <v>12000</v>
      </c>
      <c r="L841">
        <v>4</v>
      </c>
      <c r="M841">
        <v>92160</v>
      </c>
      <c r="N841">
        <v>71063.509999999995</v>
      </c>
      <c r="O841">
        <v>21096.49</v>
      </c>
      <c r="P841" t="s">
        <v>38</v>
      </c>
      <c r="Q841" t="s">
        <v>30</v>
      </c>
      <c r="R841" t="s">
        <v>73</v>
      </c>
      <c r="S841">
        <f t="shared" si="26"/>
        <v>2025</v>
      </c>
      <c r="T841">
        <f t="shared" si="27"/>
        <v>5</v>
      </c>
    </row>
    <row r="842" spans="1:20" x14ac:dyDescent="0.3">
      <c r="A842" t="s">
        <v>849</v>
      </c>
      <c r="B842" t="s">
        <v>1253</v>
      </c>
      <c r="C842" t="s">
        <v>34</v>
      </c>
      <c r="D842" t="s">
        <v>43</v>
      </c>
      <c r="E842" t="s">
        <v>44</v>
      </c>
      <c r="F842" t="s">
        <v>89</v>
      </c>
      <c r="G842" t="s">
        <v>37</v>
      </c>
      <c r="H842" t="s">
        <v>59</v>
      </c>
      <c r="I842" t="s">
        <v>60</v>
      </c>
      <c r="J842">
        <v>25</v>
      </c>
      <c r="K842">
        <v>4500</v>
      </c>
      <c r="L842">
        <v>1</v>
      </c>
      <c r="M842">
        <v>111375</v>
      </c>
      <c r="N842">
        <v>91713.08</v>
      </c>
      <c r="O842">
        <v>19661.919999999998</v>
      </c>
      <c r="P842" t="s">
        <v>29</v>
      </c>
      <c r="Q842" t="s">
        <v>47</v>
      </c>
      <c r="R842" t="s">
        <v>31</v>
      </c>
      <c r="S842">
        <f t="shared" si="26"/>
        <v>2025</v>
      </c>
      <c r="T842">
        <f t="shared" si="27"/>
        <v>6</v>
      </c>
    </row>
    <row r="843" spans="1:20" x14ac:dyDescent="0.3">
      <c r="A843" t="s">
        <v>783</v>
      </c>
      <c r="B843" t="s">
        <v>1254</v>
      </c>
      <c r="C843" t="s">
        <v>98</v>
      </c>
      <c r="D843" t="s">
        <v>50</v>
      </c>
      <c r="E843" t="s">
        <v>35</v>
      </c>
      <c r="F843" t="s">
        <v>36</v>
      </c>
      <c r="G843" t="s">
        <v>46</v>
      </c>
      <c r="H843" t="s">
        <v>59</v>
      </c>
      <c r="I843" t="s">
        <v>60</v>
      </c>
      <c r="J843">
        <v>17</v>
      </c>
      <c r="K843">
        <v>4500</v>
      </c>
      <c r="L843">
        <v>18</v>
      </c>
      <c r="M843">
        <v>62730</v>
      </c>
      <c r="N843">
        <v>48670.11</v>
      </c>
      <c r="O843">
        <v>14059.89</v>
      </c>
      <c r="P843" t="s">
        <v>93</v>
      </c>
      <c r="Q843" t="s">
        <v>90</v>
      </c>
      <c r="R843" t="s">
        <v>81</v>
      </c>
      <c r="S843">
        <f t="shared" si="26"/>
        <v>2025</v>
      </c>
      <c r="T843">
        <f t="shared" si="27"/>
        <v>10</v>
      </c>
    </row>
    <row r="844" spans="1:20" x14ac:dyDescent="0.3">
      <c r="A844" t="s">
        <v>1255</v>
      </c>
      <c r="B844" t="s">
        <v>1256</v>
      </c>
      <c r="C844" t="s">
        <v>42</v>
      </c>
      <c r="D844" t="s">
        <v>23</v>
      </c>
      <c r="E844" t="s">
        <v>44</v>
      </c>
      <c r="F844" t="s">
        <v>89</v>
      </c>
      <c r="G844" t="s">
        <v>26</v>
      </c>
      <c r="H844" t="s">
        <v>27</v>
      </c>
      <c r="I844" t="s">
        <v>28</v>
      </c>
      <c r="J844">
        <v>9</v>
      </c>
      <c r="K844">
        <v>45000</v>
      </c>
      <c r="L844">
        <v>15</v>
      </c>
      <c r="M844">
        <v>344250</v>
      </c>
      <c r="N844">
        <v>248051.63</v>
      </c>
      <c r="O844">
        <v>96198.37</v>
      </c>
      <c r="P844" t="s">
        <v>93</v>
      </c>
      <c r="Q844" t="s">
        <v>90</v>
      </c>
      <c r="R844" t="s">
        <v>73</v>
      </c>
      <c r="S844">
        <f t="shared" si="26"/>
        <v>2025</v>
      </c>
      <c r="T844">
        <f t="shared" si="27"/>
        <v>1</v>
      </c>
    </row>
    <row r="845" spans="1:20" x14ac:dyDescent="0.3">
      <c r="A845" t="s">
        <v>393</v>
      </c>
      <c r="B845" t="s">
        <v>1257</v>
      </c>
      <c r="C845" t="s">
        <v>68</v>
      </c>
      <c r="D845" t="s">
        <v>43</v>
      </c>
      <c r="E845" t="s">
        <v>35</v>
      </c>
      <c r="F845" t="s">
        <v>36</v>
      </c>
      <c r="G845" t="s">
        <v>46</v>
      </c>
      <c r="H845" t="s">
        <v>53</v>
      </c>
      <c r="I845" t="s">
        <v>54</v>
      </c>
      <c r="J845">
        <v>1</v>
      </c>
      <c r="K845">
        <v>2500</v>
      </c>
      <c r="L845">
        <v>7</v>
      </c>
      <c r="M845">
        <v>2325</v>
      </c>
      <c r="N845">
        <v>1863.27</v>
      </c>
      <c r="O845">
        <v>461.73</v>
      </c>
      <c r="P845" t="s">
        <v>72</v>
      </c>
      <c r="Q845" t="s">
        <v>47</v>
      </c>
      <c r="R845" t="s">
        <v>39</v>
      </c>
      <c r="S845">
        <f t="shared" si="26"/>
        <v>2025</v>
      </c>
      <c r="T845">
        <f t="shared" si="27"/>
        <v>11</v>
      </c>
    </row>
    <row r="846" spans="1:20" x14ac:dyDescent="0.3">
      <c r="A846" t="s">
        <v>565</v>
      </c>
      <c r="B846" t="s">
        <v>1258</v>
      </c>
      <c r="C846" t="s">
        <v>143</v>
      </c>
      <c r="D846" t="s">
        <v>43</v>
      </c>
      <c r="E846" t="s">
        <v>24</v>
      </c>
      <c r="F846" t="s">
        <v>111</v>
      </c>
      <c r="G846" t="s">
        <v>26</v>
      </c>
      <c r="H846" t="s">
        <v>53</v>
      </c>
      <c r="I846" t="s">
        <v>54</v>
      </c>
      <c r="J846">
        <v>24</v>
      </c>
      <c r="K846">
        <v>2500</v>
      </c>
      <c r="L846">
        <v>13</v>
      </c>
      <c r="M846">
        <v>52200</v>
      </c>
      <c r="N846">
        <v>38337</v>
      </c>
      <c r="O846">
        <v>13863</v>
      </c>
      <c r="P846" t="s">
        <v>72</v>
      </c>
      <c r="Q846" t="s">
        <v>90</v>
      </c>
      <c r="R846" t="s">
        <v>73</v>
      </c>
      <c r="S846">
        <f t="shared" si="26"/>
        <v>2025</v>
      </c>
      <c r="T846">
        <f t="shared" si="27"/>
        <v>9</v>
      </c>
    </row>
    <row r="847" spans="1:20" x14ac:dyDescent="0.3">
      <c r="A847" t="s">
        <v>937</v>
      </c>
      <c r="B847" t="s">
        <v>1259</v>
      </c>
      <c r="C847" t="s">
        <v>64</v>
      </c>
      <c r="D847" t="s">
        <v>50</v>
      </c>
      <c r="E847" t="s">
        <v>44</v>
      </c>
      <c r="F847" t="s">
        <v>45</v>
      </c>
      <c r="G847" t="s">
        <v>26</v>
      </c>
      <c r="H847" t="s">
        <v>120</v>
      </c>
      <c r="I847" t="s">
        <v>28</v>
      </c>
      <c r="J847">
        <v>6</v>
      </c>
      <c r="K847">
        <v>15000</v>
      </c>
      <c r="L847">
        <v>12</v>
      </c>
      <c r="M847">
        <v>79200</v>
      </c>
      <c r="N847">
        <v>60058.86</v>
      </c>
      <c r="O847">
        <v>19141.14</v>
      </c>
      <c r="P847" t="s">
        <v>72</v>
      </c>
      <c r="Q847" t="s">
        <v>30</v>
      </c>
      <c r="R847" t="s">
        <v>73</v>
      </c>
      <c r="S847">
        <f t="shared" si="26"/>
        <v>2025</v>
      </c>
      <c r="T847">
        <f t="shared" si="27"/>
        <v>3</v>
      </c>
    </row>
    <row r="848" spans="1:20" x14ac:dyDescent="0.3">
      <c r="A848" t="s">
        <v>398</v>
      </c>
      <c r="B848" t="s">
        <v>1260</v>
      </c>
      <c r="C848" t="s">
        <v>108</v>
      </c>
      <c r="D848" t="s">
        <v>50</v>
      </c>
      <c r="E848" t="s">
        <v>35</v>
      </c>
      <c r="F848" t="s">
        <v>36</v>
      </c>
      <c r="G848" t="s">
        <v>37</v>
      </c>
      <c r="H848" t="s">
        <v>140</v>
      </c>
      <c r="I848" t="s">
        <v>71</v>
      </c>
      <c r="J848">
        <v>3</v>
      </c>
      <c r="K848">
        <v>900</v>
      </c>
      <c r="L848">
        <v>1</v>
      </c>
      <c r="M848">
        <v>2673</v>
      </c>
      <c r="N848">
        <v>2262.27</v>
      </c>
      <c r="O848">
        <v>410.73</v>
      </c>
      <c r="P848" t="s">
        <v>65</v>
      </c>
      <c r="Q848" t="s">
        <v>47</v>
      </c>
      <c r="R848" t="s">
        <v>86</v>
      </c>
      <c r="S848">
        <f t="shared" si="26"/>
        <v>2025</v>
      </c>
      <c r="T848">
        <f t="shared" si="27"/>
        <v>10</v>
      </c>
    </row>
    <row r="849" spans="1:20" x14ac:dyDescent="0.3">
      <c r="A849" t="s">
        <v>1261</v>
      </c>
      <c r="B849" t="s">
        <v>1262</v>
      </c>
      <c r="C849" t="s">
        <v>137</v>
      </c>
      <c r="D849" t="s">
        <v>50</v>
      </c>
      <c r="E849" t="s">
        <v>51</v>
      </c>
      <c r="F849" t="s">
        <v>99</v>
      </c>
      <c r="G849" t="s">
        <v>26</v>
      </c>
      <c r="H849" t="s">
        <v>140</v>
      </c>
      <c r="I849" t="s">
        <v>71</v>
      </c>
      <c r="J849">
        <v>4</v>
      </c>
      <c r="K849">
        <v>900</v>
      </c>
      <c r="L849">
        <v>2</v>
      </c>
      <c r="M849">
        <v>3528</v>
      </c>
      <c r="N849">
        <v>3154.38</v>
      </c>
      <c r="O849">
        <v>373.62</v>
      </c>
      <c r="P849" t="s">
        <v>93</v>
      </c>
      <c r="Q849" t="s">
        <v>90</v>
      </c>
      <c r="R849" t="s">
        <v>61</v>
      </c>
      <c r="S849">
        <f t="shared" si="26"/>
        <v>2025</v>
      </c>
      <c r="T849">
        <f t="shared" si="27"/>
        <v>11</v>
      </c>
    </row>
    <row r="850" spans="1:20" x14ac:dyDescent="0.3">
      <c r="A850" t="s">
        <v>450</v>
      </c>
      <c r="B850" t="s">
        <v>1263</v>
      </c>
      <c r="C850" t="s">
        <v>76</v>
      </c>
      <c r="D850" t="s">
        <v>43</v>
      </c>
      <c r="E850" t="s">
        <v>24</v>
      </c>
      <c r="F850" t="s">
        <v>69</v>
      </c>
      <c r="G850" t="s">
        <v>85</v>
      </c>
      <c r="H850" t="s">
        <v>140</v>
      </c>
      <c r="I850" t="s">
        <v>71</v>
      </c>
      <c r="J850">
        <v>15</v>
      </c>
      <c r="K850">
        <v>900</v>
      </c>
      <c r="L850">
        <v>1</v>
      </c>
      <c r="M850">
        <v>13365</v>
      </c>
      <c r="N850">
        <v>10027.959999999999</v>
      </c>
      <c r="O850">
        <v>3337.04</v>
      </c>
      <c r="P850" t="s">
        <v>72</v>
      </c>
      <c r="Q850" t="s">
        <v>30</v>
      </c>
      <c r="R850" t="s">
        <v>73</v>
      </c>
      <c r="S850">
        <f t="shared" si="26"/>
        <v>2025</v>
      </c>
      <c r="T850">
        <f t="shared" si="27"/>
        <v>3</v>
      </c>
    </row>
    <row r="851" spans="1:20" x14ac:dyDescent="0.3">
      <c r="A851" t="s">
        <v>508</v>
      </c>
      <c r="B851" t="s">
        <v>1264</v>
      </c>
      <c r="C851" t="s">
        <v>143</v>
      </c>
      <c r="D851" t="s">
        <v>50</v>
      </c>
      <c r="E851" t="s">
        <v>24</v>
      </c>
      <c r="F851" t="s">
        <v>25</v>
      </c>
      <c r="G851" t="s">
        <v>26</v>
      </c>
      <c r="H851" t="s">
        <v>80</v>
      </c>
      <c r="I851" t="s">
        <v>28</v>
      </c>
      <c r="J851">
        <v>21</v>
      </c>
      <c r="K851">
        <v>12000</v>
      </c>
      <c r="L851">
        <v>16</v>
      </c>
      <c r="M851">
        <v>211680</v>
      </c>
      <c r="N851">
        <v>159302.32</v>
      </c>
      <c r="O851">
        <v>52377.68</v>
      </c>
      <c r="P851" t="s">
        <v>38</v>
      </c>
      <c r="Q851" t="s">
        <v>30</v>
      </c>
      <c r="R851" t="s">
        <v>123</v>
      </c>
      <c r="S851">
        <f t="shared" si="26"/>
        <v>2025</v>
      </c>
      <c r="T851">
        <f t="shared" si="27"/>
        <v>1</v>
      </c>
    </row>
    <row r="852" spans="1:20" x14ac:dyDescent="0.3">
      <c r="A852" t="s">
        <v>912</v>
      </c>
      <c r="B852" t="s">
        <v>1265</v>
      </c>
      <c r="C852" t="s">
        <v>42</v>
      </c>
      <c r="D852" t="s">
        <v>43</v>
      </c>
      <c r="E852" t="s">
        <v>35</v>
      </c>
      <c r="F852" t="s">
        <v>36</v>
      </c>
      <c r="G852" t="s">
        <v>37</v>
      </c>
      <c r="H852" t="s">
        <v>120</v>
      </c>
      <c r="I852" t="s">
        <v>28</v>
      </c>
      <c r="J852">
        <v>17</v>
      </c>
      <c r="K852">
        <v>15000</v>
      </c>
      <c r="L852">
        <v>4</v>
      </c>
      <c r="M852">
        <v>244800</v>
      </c>
      <c r="N852">
        <v>214619.95</v>
      </c>
      <c r="O852">
        <v>30180.05</v>
      </c>
      <c r="P852" t="s">
        <v>93</v>
      </c>
      <c r="Q852" t="s">
        <v>90</v>
      </c>
      <c r="R852" t="s">
        <v>86</v>
      </c>
      <c r="S852">
        <f t="shared" si="26"/>
        <v>2025</v>
      </c>
      <c r="T852">
        <f t="shared" si="27"/>
        <v>4</v>
      </c>
    </row>
    <row r="853" spans="1:20" x14ac:dyDescent="0.3">
      <c r="A853" t="s">
        <v>386</v>
      </c>
      <c r="B853" t="s">
        <v>1266</v>
      </c>
      <c r="C853" t="s">
        <v>22</v>
      </c>
      <c r="D853" t="s">
        <v>43</v>
      </c>
      <c r="E853" t="s">
        <v>44</v>
      </c>
      <c r="F853" t="s">
        <v>89</v>
      </c>
      <c r="G853" t="s">
        <v>37</v>
      </c>
      <c r="H853" t="s">
        <v>53</v>
      </c>
      <c r="I853" t="s">
        <v>54</v>
      </c>
      <c r="J853">
        <v>16</v>
      </c>
      <c r="K853">
        <v>2500</v>
      </c>
      <c r="L853">
        <v>18</v>
      </c>
      <c r="M853">
        <v>32800</v>
      </c>
      <c r="N853">
        <v>28191.65</v>
      </c>
      <c r="O853">
        <v>4608.3500000000004</v>
      </c>
      <c r="P853" t="s">
        <v>65</v>
      </c>
      <c r="Q853" t="s">
        <v>90</v>
      </c>
      <c r="R853" t="s">
        <v>39</v>
      </c>
      <c r="S853">
        <f t="shared" si="26"/>
        <v>2025</v>
      </c>
      <c r="T853">
        <f t="shared" si="27"/>
        <v>10</v>
      </c>
    </row>
    <row r="854" spans="1:20" x14ac:dyDescent="0.3">
      <c r="A854" t="s">
        <v>442</v>
      </c>
      <c r="B854" t="s">
        <v>1267</v>
      </c>
      <c r="C854" t="s">
        <v>76</v>
      </c>
      <c r="D854" t="s">
        <v>43</v>
      </c>
      <c r="E854" t="s">
        <v>24</v>
      </c>
      <c r="F854" t="s">
        <v>69</v>
      </c>
      <c r="G854" t="s">
        <v>26</v>
      </c>
      <c r="H854" t="s">
        <v>27</v>
      </c>
      <c r="I854" t="s">
        <v>28</v>
      </c>
      <c r="J854">
        <v>21</v>
      </c>
      <c r="K854">
        <v>45000</v>
      </c>
      <c r="L854">
        <v>4</v>
      </c>
      <c r="M854">
        <v>907200</v>
      </c>
      <c r="N854">
        <v>670968.63</v>
      </c>
      <c r="O854">
        <v>236231.37</v>
      </c>
      <c r="P854" t="s">
        <v>93</v>
      </c>
      <c r="Q854" t="s">
        <v>30</v>
      </c>
      <c r="R854" t="s">
        <v>123</v>
      </c>
      <c r="S854">
        <f t="shared" si="26"/>
        <v>2025</v>
      </c>
      <c r="T854">
        <f t="shared" si="27"/>
        <v>9</v>
      </c>
    </row>
    <row r="855" spans="1:20" x14ac:dyDescent="0.3">
      <c r="A855" t="s">
        <v>621</v>
      </c>
      <c r="B855" t="s">
        <v>1268</v>
      </c>
      <c r="C855" t="s">
        <v>108</v>
      </c>
      <c r="D855" t="s">
        <v>50</v>
      </c>
      <c r="E855" t="s">
        <v>51</v>
      </c>
      <c r="F855" t="s">
        <v>77</v>
      </c>
      <c r="G855" t="s">
        <v>46</v>
      </c>
      <c r="H855" t="s">
        <v>59</v>
      </c>
      <c r="I855" t="s">
        <v>60</v>
      </c>
      <c r="J855">
        <v>2</v>
      </c>
      <c r="K855">
        <v>4500</v>
      </c>
      <c r="L855">
        <v>17</v>
      </c>
      <c r="M855">
        <v>7470</v>
      </c>
      <c r="N855">
        <v>6964.09</v>
      </c>
      <c r="O855">
        <v>505.91</v>
      </c>
      <c r="P855" t="s">
        <v>38</v>
      </c>
      <c r="Q855" t="s">
        <v>90</v>
      </c>
      <c r="R855" t="s">
        <v>102</v>
      </c>
      <c r="S855">
        <f t="shared" si="26"/>
        <v>2025</v>
      </c>
      <c r="T855">
        <f t="shared" si="27"/>
        <v>6</v>
      </c>
    </row>
    <row r="856" spans="1:20" x14ac:dyDescent="0.3">
      <c r="A856" t="s">
        <v>1093</v>
      </c>
      <c r="B856" t="s">
        <v>1269</v>
      </c>
      <c r="C856" t="s">
        <v>68</v>
      </c>
      <c r="D856" t="s">
        <v>50</v>
      </c>
      <c r="E856" t="s">
        <v>35</v>
      </c>
      <c r="F856" t="s">
        <v>36</v>
      </c>
      <c r="G856" t="s">
        <v>37</v>
      </c>
      <c r="H856" t="s">
        <v>140</v>
      </c>
      <c r="I856" t="s">
        <v>71</v>
      </c>
      <c r="J856">
        <v>15</v>
      </c>
      <c r="K856">
        <v>900</v>
      </c>
      <c r="L856">
        <v>14</v>
      </c>
      <c r="M856">
        <v>11610</v>
      </c>
      <c r="N856">
        <v>10605.27</v>
      </c>
      <c r="O856">
        <v>1004.73</v>
      </c>
      <c r="P856" t="s">
        <v>29</v>
      </c>
      <c r="Q856" t="s">
        <v>30</v>
      </c>
      <c r="R856" t="s">
        <v>39</v>
      </c>
      <c r="S856">
        <f t="shared" si="26"/>
        <v>2025</v>
      </c>
      <c r="T856">
        <f t="shared" si="27"/>
        <v>11</v>
      </c>
    </row>
    <row r="857" spans="1:20" x14ac:dyDescent="0.3">
      <c r="A857" t="s">
        <v>248</v>
      </c>
      <c r="B857" t="s">
        <v>1270</v>
      </c>
      <c r="C857" t="s">
        <v>98</v>
      </c>
      <c r="D857" t="s">
        <v>23</v>
      </c>
      <c r="E857" t="s">
        <v>35</v>
      </c>
      <c r="F857" t="s">
        <v>36</v>
      </c>
      <c r="G857" t="s">
        <v>26</v>
      </c>
      <c r="H857" t="s">
        <v>59</v>
      </c>
      <c r="I857" t="s">
        <v>60</v>
      </c>
      <c r="J857">
        <v>16</v>
      </c>
      <c r="K857">
        <v>4500</v>
      </c>
      <c r="L857">
        <v>11</v>
      </c>
      <c r="M857">
        <v>64080</v>
      </c>
      <c r="N857">
        <v>53838.7</v>
      </c>
      <c r="O857">
        <v>10241.299999999999</v>
      </c>
      <c r="P857" t="s">
        <v>93</v>
      </c>
      <c r="Q857" t="s">
        <v>47</v>
      </c>
      <c r="R857" t="s">
        <v>86</v>
      </c>
      <c r="S857">
        <f t="shared" si="26"/>
        <v>2025</v>
      </c>
      <c r="T857">
        <f t="shared" si="27"/>
        <v>9</v>
      </c>
    </row>
    <row r="858" spans="1:20" x14ac:dyDescent="0.3">
      <c r="A858" t="s">
        <v>470</v>
      </c>
      <c r="B858" t="s">
        <v>1271</v>
      </c>
      <c r="C858" t="s">
        <v>42</v>
      </c>
      <c r="D858" t="s">
        <v>50</v>
      </c>
      <c r="E858" t="s">
        <v>51</v>
      </c>
      <c r="F858" t="s">
        <v>99</v>
      </c>
      <c r="G858" t="s">
        <v>26</v>
      </c>
      <c r="H858" t="s">
        <v>27</v>
      </c>
      <c r="I858" t="s">
        <v>28</v>
      </c>
      <c r="J858">
        <v>8</v>
      </c>
      <c r="K858">
        <v>45000</v>
      </c>
      <c r="L858">
        <v>6</v>
      </c>
      <c r="M858">
        <v>338400</v>
      </c>
      <c r="N858">
        <v>311539.62</v>
      </c>
      <c r="O858">
        <v>26860.38</v>
      </c>
      <c r="P858" t="s">
        <v>65</v>
      </c>
      <c r="Q858" t="s">
        <v>90</v>
      </c>
      <c r="R858" t="s">
        <v>81</v>
      </c>
      <c r="S858">
        <f t="shared" si="26"/>
        <v>2025</v>
      </c>
      <c r="T858">
        <f t="shared" si="27"/>
        <v>12</v>
      </c>
    </row>
    <row r="859" spans="1:20" x14ac:dyDescent="0.3">
      <c r="A859" t="s">
        <v>621</v>
      </c>
      <c r="B859" t="s">
        <v>1272</v>
      </c>
      <c r="C859" t="s">
        <v>108</v>
      </c>
      <c r="D859" t="s">
        <v>23</v>
      </c>
      <c r="E859" t="s">
        <v>51</v>
      </c>
      <c r="F859" t="s">
        <v>52</v>
      </c>
      <c r="G859" t="s">
        <v>46</v>
      </c>
      <c r="H859" t="s">
        <v>80</v>
      </c>
      <c r="I859" t="s">
        <v>28</v>
      </c>
      <c r="J859">
        <v>16</v>
      </c>
      <c r="K859">
        <v>12000</v>
      </c>
      <c r="L859">
        <v>10</v>
      </c>
      <c r="M859">
        <v>172800</v>
      </c>
      <c r="N859">
        <v>128659.01</v>
      </c>
      <c r="O859">
        <v>44140.99</v>
      </c>
      <c r="P859" t="s">
        <v>29</v>
      </c>
      <c r="Q859" t="s">
        <v>30</v>
      </c>
      <c r="R859" t="s">
        <v>31</v>
      </c>
      <c r="S859">
        <f t="shared" si="26"/>
        <v>2025</v>
      </c>
      <c r="T859">
        <f t="shared" si="27"/>
        <v>6</v>
      </c>
    </row>
    <row r="860" spans="1:20" x14ac:dyDescent="0.3">
      <c r="A860" t="s">
        <v>1273</v>
      </c>
      <c r="B860" t="s">
        <v>1274</v>
      </c>
      <c r="C860" t="s">
        <v>143</v>
      </c>
      <c r="D860" t="s">
        <v>43</v>
      </c>
      <c r="E860" t="s">
        <v>51</v>
      </c>
      <c r="F860" t="s">
        <v>192</v>
      </c>
      <c r="G860" t="s">
        <v>46</v>
      </c>
      <c r="H860" t="s">
        <v>140</v>
      </c>
      <c r="I860" t="s">
        <v>71</v>
      </c>
      <c r="J860">
        <v>18</v>
      </c>
      <c r="K860">
        <v>900</v>
      </c>
      <c r="L860">
        <v>4</v>
      </c>
      <c r="M860">
        <v>15552</v>
      </c>
      <c r="N860">
        <v>14026.04</v>
      </c>
      <c r="O860">
        <v>1525.96</v>
      </c>
      <c r="P860" t="s">
        <v>38</v>
      </c>
      <c r="Q860" t="s">
        <v>55</v>
      </c>
      <c r="R860" t="s">
        <v>81</v>
      </c>
      <c r="S860">
        <f t="shared" si="26"/>
        <v>2025</v>
      </c>
      <c r="T860">
        <f t="shared" si="27"/>
        <v>3</v>
      </c>
    </row>
    <row r="861" spans="1:20" x14ac:dyDescent="0.3">
      <c r="A861" t="s">
        <v>904</v>
      </c>
      <c r="B861" t="s">
        <v>1275</v>
      </c>
      <c r="C861" t="s">
        <v>68</v>
      </c>
      <c r="D861" t="s">
        <v>50</v>
      </c>
      <c r="E861" t="s">
        <v>24</v>
      </c>
      <c r="F861" t="s">
        <v>69</v>
      </c>
      <c r="G861" t="s">
        <v>37</v>
      </c>
      <c r="H861" t="s">
        <v>120</v>
      </c>
      <c r="I861" t="s">
        <v>28</v>
      </c>
      <c r="J861">
        <v>18</v>
      </c>
      <c r="K861">
        <v>15000</v>
      </c>
      <c r="L861">
        <v>10</v>
      </c>
      <c r="M861">
        <v>243000</v>
      </c>
      <c r="N861">
        <v>190246</v>
      </c>
      <c r="O861">
        <v>52754</v>
      </c>
      <c r="P861" t="s">
        <v>93</v>
      </c>
      <c r="Q861" t="s">
        <v>47</v>
      </c>
      <c r="R861" t="s">
        <v>81</v>
      </c>
      <c r="S861">
        <f t="shared" si="26"/>
        <v>2025</v>
      </c>
      <c r="T861">
        <f t="shared" si="27"/>
        <v>3</v>
      </c>
    </row>
    <row r="862" spans="1:20" x14ac:dyDescent="0.3">
      <c r="A862" t="s">
        <v>357</v>
      </c>
      <c r="B862" t="s">
        <v>1276</v>
      </c>
      <c r="C862" t="s">
        <v>34</v>
      </c>
      <c r="D862" t="s">
        <v>43</v>
      </c>
      <c r="E862" t="s">
        <v>51</v>
      </c>
      <c r="F862" t="s">
        <v>77</v>
      </c>
      <c r="G862" t="s">
        <v>46</v>
      </c>
      <c r="H862" t="s">
        <v>27</v>
      </c>
      <c r="I862" t="s">
        <v>28</v>
      </c>
      <c r="J862">
        <v>19</v>
      </c>
      <c r="K862">
        <v>45000</v>
      </c>
      <c r="L862">
        <v>2</v>
      </c>
      <c r="M862">
        <v>837900</v>
      </c>
      <c r="N862">
        <v>683206.55</v>
      </c>
      <c r="O862">
        <v>154693.45000000001</v>
      </c>
      <c r="P862" t="s">
        <v>29</v>
      </c>
      <c r="Q862" t="s">
        <v>47</v>
      </c>
      <c r="R862" t="s">
        <v>31</v>
      </c>
      <c r="S862">
        <f t="shared" si="26"/>
        <v>2025</v>
      </c>
      <c r="T862">
        <f t="shared" si="27"/>
        <v>6</v>
      </c>
    </row>
    <row r="863" spans="1:20" x14ac:dyDescent="0.3">
      <c r="A863" t="s">
        <v>239</v>
      </c>
      <c r="B863" t="s">
        <v>1277</v>
      </c>
      <c r="C863" t="s">
        <v>143</v>
      </c>
      <c r="D863" t="s">
        <v>43</v>
      </c>
      <c r="E863" t="s">
        <v>51</v>
      </c>
      <c r="F863" t="s">
        <v>52</v>
      </c>
      <c r="G863" t="s">
        <v>85</v>
      </c>
      <c r="H863" t="s">
        <v>80</v>
      </c>
      <c r="I863" t="s">
        <v>28</v>
      </c>
      <c r="J863">
        <v>3</v>
      </c>
      <c r="K863">
        <v>12000</v>
      </c>
      <c r="L863">
        <v>20</v>
      </c>
      <c r="M863">
        <v>28800</v>
      </c>
      <c r="N863">
        <v>22497.06</v>
      </c>
      <c r="O863">
        <v>6302.94</v>
      </c>
      <c r="P863" t="s">
        <v>38</v>
      </c>
      <c r="Q863" t="s">
        <v>47</v>
      </c>
      <c r="R863" t="s">
        <v>81</v>
      </c>
      <c r="S863">
        <f t="shared" si="26"/>
        <v>2025</v>
      </c>
      <c r="T863">
        <f t="shared" si="27"/>
        <v>1</v>
      </c>
    </row>
    <row r="864" spans="1:20" x14ac:dyDescent="0.3">
      <c r="A864" t="s">
        <v>1240</v>
      </c>
      <c r="B864" t="s">
        <v>1278</v>
      </c>
      <c r="C864" t="s">
        <v>137</v>
      </c>
      <c r="D864" t="s">
        <v>50</v>
      </c>
      <c r="E864" t="s">
        <v>44</v>
      </c>
      <c r="F864" t="s">
        <v>89</v>
      </c>
      <c r="G864" t="s">
        <v>85</v>
      </c>
      <c r="H864" t="s">
        <v>140</v>
      </c>
      <c r="I864" t="s">
        <v>71</v>
      </c>
      <c r="J864">
        <v>7</v>
      </c>
      <c r="K864">
        <v>900</v>
      </c>
      <c r="L864">
        <v>12</v>
      </c>
      <c r="M864">
        <v>5544</v>
      </c>
      <c r="N864">
        <v>4268.62</v>
      </c>
      <c r="O864">
        <v>1275.3800000000001</v>
      </c>
      <c r="P864" t="s">
        <v>29</v>
      </c>
      <c r="Q864" t="s">
        <v>47</v>
      </c>
      <c r="R864" t="s">
        <v>81</v>
      </c>
      <c r="S864">
        <f t="shared" si="26"/>
        <v>2025</v>
      </c>
      <c r="T864">
        <f t="shared" si="27"/>
        <v>3</v>
      </c>
    </row>
    <row r="865" spans="1:20" x14ac:dyDescent="0.3">
      <c r="A865" t="s">
        <v>552</v>
      </c>
      <c r="B865" t="s">
        <v>1279</v>
      </c>
      <c r="C865" t="s">
        <v>143</v>
      </c>
      <c r="D865" t="s">
        <v>23</v>
      </c>
      <c r="E865" t="s">
        <v>51</v>
      </c>
      <c r="F865" t="s">
        <v>52</v>
      </c>
      <c r="G865" t="s">
        <v>85</v>
      </c>
      <c r="H865" t="s">
        <v>27</v>
      </c>
      <c r="I865" t="s">
        <v>28</v>
      </c>
      <c r="J865">
        <v>3</v>
      </c>
      <c r="K865">
        <v>45000</v>
      </c>
      <c r="L865">
        <v>13</v>
      </c>
      <c r="M865">
        <v>117450</v>
      </c>
      <c r="N865">
        <v>98804.26</v>
      </c>
      <c r="O865">
        <v>18645.740000000002</v>
      </c>
      <c r="P865" t="s">
        <v>29</v>
      </c>
      <c r="Q865" t="s">
        <v>30</v>
      </c>
      <c r="R865" t="s">
        <v>73</v>
      </c>
      <c r="S865">
        <f t="shared" si="26"/>
        <v>2025</v>
      </c>
      <c r="T865">
        <f t="shared" si="27"/>
        <v>12</v>
      </c>
    </row>
    <row r="866" spans="1:20" x14ac:dyDescent="0.3">
      <c r="A866" t="s">
        <v>173</v>
      </c>
      <c r="B866" t="s">
        <v>1280</v>
      </c>
      <c r="C866" t="s">
        <v>42</v>
      </c>
      <c r="D866" t="s">
        <v>23</v>
      </c>
      <c r="E866" t="s">
        <v>44</v>
      </c>
      <c r="F866" t="s">
        <v>89</v>
      </c>
      <c r="G866" t="s">
        <v>46</v>
      </c>
      <c r="H866" t="s">
        <v>132</v>
      </c>
      <c r="I866" t="s">
        <v>28</v>
      </c>
      <c r="J866">
        <v>17</v>
      </c>
      <c r="K866">
        <v>3500</v>
      </c>
      <c r="L866">
        <v>20</v>
      </c>
      <c r="M866">
        <v>47600</v>
      </c>
      <c r="N866">
        <v>41640.29</v>
      </c>
      <c r="O866">
        <v>5959.71</v>
      </c>
      <c r="P866" t="s">
        <v>65</v>
      </c>
      <c r="Q866" t="s">
        <v>47</v>
      </c>
      <c r="R866" t="s">
        <v>123</v>
      </c>
      <c r="S866">
        <f t="shared" si="26"/>
        <v>2025</v>
      </c>
      <c r="T866">
        <f t="shared" si="27"/>
        <v>2</v>
      </c>
    </row>
    <row r="867" spans="1:20" x14ac:dyDescent="0.3">
      <c r="A867" t="s">
        <v>1035</v>
      </c>
      <c r="B867" t="s">
        <v>1281</v>
      </c>
      <c r="C867" t="s">
        <v>108</v>
      </c>
      <c r="D867" t="s">
        <v>43</v>
      </c>
      <c r="E867" t="s">
        <v>24</v>
      </c>
      <c r="F867" t="s">
        <v>69</v>
      </c>
      <c r="G867" t="s">
        <v>26</v>
      </c>
      <c r="H867" t="s">
        <v>120</v>
      </c>
      <c r="I867" t="s">
        <v>28</v>
      </c>
      <c r="J867">
        <v>15</v>
      </c>
      <c r="K867">
        <v>15000</v>
      </c>
      <c r="L867">
        <v>20</v>
      </c>
      <c r="M867">
        <v>180000</v>
      </c>
      <c r="N867">
        <v>161614.51999999999</v>
      </c>
      <c r="O867">
        <v>18385.48</v>
      </c>
      <c r="P867" t="s">
        <v>38</v>
      </c>
      <c r="Q867" t="s">
        <v>47</v>
      </c>
      <c r="R867" t="s">
        <v>81</v>
      </c>
      <c r="S867">
        <f t="shared" si="26"/>
        <v>2025</v>
      </c>
      <c r="T867">
        <f t="shared" si="27"/>
        <v>7</v>
      </c>
    </row>
    <row r="868" spans="1:20" x14ac:dyDescent="0.3">
      <c r="A868" t="s">
        <v>470</v>
      </c>
      <c r="B868" t="s">
        <v>1282</v>
      </c>
      <c r="C868" t="s">
        <v>137</v>
      </c>
      <c r="D868" t="s">
        <v>43</v>
      </c>
      <c r="E868" t="s">
        <v>24</v>
      </c>
      <c r="F868" t="s">
        <v>69</v>
      </c>
      <c r="G868" t="s">
        <v>85</v>
      </c>
      <c r="H868" t="s">
        <v>80</v>
      </c>
      <c r="I868" t="s">
        <v>28</v>
      </c>
      <c r="J868">
        <v>18</v>
      </c>
      <c r="K868">
        <v>12000</v>
      </c>
      <c r="L868">
        <v>1</v>
      </c>
      <c r="M868">
        <v>213840</v>
      </c>
      <c r="N868">
        <v>195035.77</v>
      </c>
      <c r="O868">
        <v>18804.23</v>
      </c>
      <c r="P868" t="s">
        <v>72</v>
      </c>
      <c r="Q868" t="s">
        <v>55</v>
      </c>
      <c r="R868" t="s">
        <v>102</v>
      </c>
      <c r="S868">
        <f t="shared" si="26"/>
        <v>2025</v>
      </c>
      <c r="T868">
        <f t="shared" si="27"/>
        <v>12</v>
      </c>
    </row>
    <row r="869" spans="1:20" x14ac:dyDescent="0.3">
      <c r="A869" t="s">
        <v>528</v>
      </c>
      <c r="B869" t="s">
        <v>1283</v>
      </c>
      <c r="C869" t="s">
        <v>22</v>
      </c>
      <c r="D869" t="s">
        <v>50</v>
      </c>
      <c r="E869" t="s">
        <v>24</v>
      </c>
      <c r="F869" t="s">
        <v>111</v>
      </c>
      <c r="G869" t="s">
        <v>85</v>
      </c>
      <c r="H869" t="s">
        <v>140</v>
      </c>
      <c r="I869" t="s">
        <v>71</v>
      </c>
      <c r="J869">
        <v>10</v>
      </c>
      <c r="K869">
        <v>900</v>
      </c>
      <c r="L869">
        <v>13</v>
      </c>
      <c r="M869">
        <v>7830</v>
      </c>
      <c r="N869">
        <v>6754.63</v>
      </c>
      <c r="O869">
        <v>1075.3699999999999</v>
      </c>
      <c r="P869" t="s">
        <v>38</v>
      </c>
      <c r="Q869" t="s">
        <v>90</v>
      </c>
      <c r="R869" t="s">
        <v>102</v>
      </c>
      <c r="S869">
        <f t="shared" si="26"/>
        <v>2025</v>
      </c>
      <c r="T869">
        <f t="shared" si="27"/>
        <v>4</v>
      </c>
    </row>
    <row r="870" spans="1:20" x14ac:dyDescent="0.3">
      <c r="A870" t="s">
        <v>429</v>
      </c>
      <c r="B870" t="s">
        <v>1284</v>
      </c>
      <c r="C870" t="s">
        <v>64</v>
      </c>
      <c r="D870" t="s">
        <v>43</v>
      </c>
      <c r="E870" t="s">
        <v>35</v>
      </c>
      <c r="F870" t="s">
        <v>36</v>
      </c>
      <c r="G870" t="s">
        <v>37</v>
      </c>
      <c r="H870" t="s">
        <v>59</v>
      </c>
      <c r="I870" t="s">
        <v>60</v>
      </c>
      <c r="J870">
        <v>8</v>
      </c>
      <c r="K870">
        <v>4500</v>
      </c>
      <c r="L870">
        <v>8</v>
      </c>
      <c r="M870">
        <v>33120</v>
      </c>
      <c r="N870">
        <v>27196</v>
      </c>
      <c r="O870">
        <v>5924</v>
      </c>
      <c r="P870" t="s">
        <v>72</v>
      </c>
      <c r="Q870" t="s">
        <v>90</v>
      </c>
      <c r="R870" t="s">
        <v>73</v>
      </c>
      <c r="S870">
        <f t="shared" si="26"/>
        <v>2025</v>
      </c>
      <c r="T870">
        <f t="shared" si="27"/>
        <v>10</v>
      </c>
    </row>
    <row r="871" spans="1:20" x14ac:dyDescent="0.3">
      <c r="A871" t="s">
        <v>181</v>
      </c>
      <c r="B871" t="s">
        <v>1285</v>
      </c>
      <c r="C871" t="s">
        <v>42</v>
      </c>
      <c r="D871" t="s">
        <v>43</v>
      </c>
      <c r="E871" t="s">
        <v>24</v>
      </c>
      <c r="F871" t="s">
        <v>69</v>
      </c>
      <c r="G871" t="s">
        <v>46</v>
      </c>
      <c r="H871" t="s">
        <v>70</v>
      </c>
      <c r="I871" t="s">
        <v>71</v>
      </c>
      <c r="J871">
        <v>22</v>
      </c>
      <c r="K871">
        <v>600</v>
      </c>
      <c r="L871">
        <v>19</v>
      </c>
      <c r="M871">
        <v>10692</v>
      </c>
      <c r="N871">
        <v>9863.27</v>
      </c>
      <c r="O871">
        <v>828.73</v>
      </c>
      <c r="P871" t="s">
        <v>29</v>
      </c>
      <c r="Q871" t="s">
        <v>30</v>
      </c>
      <c r="R871" t="s">
        <v>39</v>
      </c>
      <c r="S871">
        <f t="shared" si="26"/>
        <v>2025</v>
      </c>
      <c r="T871">
        <f t="shared" si="27"/>
        <v>11</v>
      </c>
    </row>
    <row r="872" spans="1:20" x14ac:dyDescent="0.3">
      <c r="A872" t="s">
        <v>1286</v>
      </c>
      <c r="B872" t="s">
        <v>1287</v>
      </c>
      <c r="C872" t="s">
        <v>42</v>
      </c>
      <c r="D872" t="s">
        <v>23</v>
      </c>
      <c r="E872" t="s">
        <v>44</v>
      </c>
      <c r="F872" t="s">
        <v>45</v>
      </c>
      <c r="G872" t="s">
        <v>46</v>
      </c>
      <c r="H872" t="s">
        <v>59</v>
      </c>
      <c r="I872" t="s">
        <v>60</v>
      </c>
      <c r="J872">
        <v>21</v>
      </c>
      <c r="K872">
        <v>4500</v>
      </c>
      <c r="L872">
        <v>3</v>
      </c>
      <c r="M872">
        <v>91665</v>
      </c>
      <c r="N872">
        <v>76391.16</v>
      </c>
      <c r="O872">
        <v>15273.84</v>
      </c>
      <c r="P872" t="s">
        <v>29</v>
      </c>
      <c r="Q872" t="s">
        <v>47</v>
      </c>
      <c r="R872" t="s">
        <v>123</v>
      </c>
      <c r="S872">
        <f t="shared" si="26"/>
        <v>2025</v>
      </c>
      <c r="T872">
        <f t="shared" si="27"/>
        <v>3</v>
      </c>
    </row>
    <row r="873" spans="1:20" x14ac:dyDescent="0.3">
      <c r="A873" t="s">
        <v>386</v>
      </c>
      <c r="B873" t="s">
        <v>1288</v>
      </c>
      <c r="C873" t="s">
        <v>42</v>
      </c>
      <c r="D873" t="s">
        <v>23</v>
      </c>
      <c r="E873" t="s">
        <v>35</v>
      </c>
      <c r="F873" t="s">
        <v>36</v>
      </c>
      <c r="G873" t="s">
        <v>85</v>
      </c>
      <c r="H873" t="s">
        <v>140</v>
      </c>
      <c r="I873" t="s">
        <v>71</v>
      </c>
      <c r="J873">
        <v>23</v>
      </c>
      <c r="K873">
        <v>900</v>
      </c>
      <c r="L873">
        <v>14</v>
      </c>
      <c r="M873">
        <v>17802</v>
      </c>
      <c r="N873">
        <v>15142.87</v>
      </c>
      <c r="O873">
        <v>2659.13</v>
      </c>
      <c r="P873" t="s">
        <v>29</v>
      </c>
      <c r="Q873" t="s">
        <v>30</v>
      </c>
      <c r="R873" t="s">
        <v>123</v>
      </c>
      <c r="S873">
        <f t="shared" si="26"/>
        <v>2025</v>
      </c>
      <c r="T873">
        <f t="shared" si="27"/>
        <v>10</v>
      </c>
    </row>
    <row r="874" spans="1:20" x14ac:dyDescent="0.3">
      <c r="A874" t="s">
        <v>167</v>
      </c>
      <c r="B874" t="s">
        <v>1289</v>
      </c>
      <c r="C874" t="s">
        <v>108</v>
      </c>
      <c r="D874" t="s">
        <v>23</v>
      </c>
      <c r="E874" t="s">
        <v>51</v>
      </c>
      <c r="F874" t="s">
        <v>99</v>
      </c>
      <c r="G874" t="s">
        <v>37</v>
      </c>
      <c r="H874" t="s">
        <v>140</v>
      </c>
      <c r="I874" t="s">
        <v>71</v>
      </c>
      <c r="J874">
        <v>24</v>
      </c>
      <c r="K874">
        <v>900</v>
      </c>
      <c r="L874">
        <v>17</v>
      </c>
      <c r="M874">
        <v>17928</v>
      </c>
      <c r="N874">
        <v>14720.54</v>
      </c>
      <c r="O874">
        <v>3207.46</v>
      </c>
      <c r="P874" t="s">
        <v>72</v>
      </c>
      <c r="Q874" t="s">
        <v>30</v>
      </c>
      <c r="R874" t="s">
        <v>39</v>
      </c>
      <c r="S874">
        <f t="shared" si="26"/>
        <v>2025</v>
      </c>
      <c r="T874">
        <f t="shared" si="27"/>
        <v>8</v>
      </c>
    </row>
    <row r="875" spans="1:20" x14ac:dyDescent="0.3">
      <c r="A875" t="s">
        <v>376</v>
      </c>
      <c r="B875" t="s">
        <v>1290</v>
      </c>
      <c r="C875" t="s">
        <v>22</v>
      </c>
      <c r="D875" t="s">
        <v>43</v>
      </c>
      <c r="E875" t="s">
        <v>24</v>
      </c>
      <c r="F875" t="s">
        <v>69</v>
      </c>
      <c r="G875" t="s">
        <v>85</v>
      </c>
      <c r="H875" t="s">
        <v>132</v>
      </c>
      <c r="I875" t="s">
        <v>28</v>
      </c>
      <c r="J875">
        <v>7</v>
      </c>
      <c r="K875">
        <v>3500</v>
      </c>
      <c r="L875">
        <v>5</v>
      </c>
      <c r="M875">
        <v>23275</v>
      </c>
      <c r="N875">
        <v>20546.84</v>
      </c>
      <c r="O875">
        <v>2728.16</v>
      </c>
      <c r="P875" t="s">
        <v>65</v>
      </c>
      <c r="Q875" t="s">
        <v>55</v>
      </c>
      <c r="R875" t="s">
        <v>61</v>
      </c>
      <c r="S875">
        <f t="shared" si="26"/>
        <v>2025</v>
      </c>
      <c r="T875">
        <f t="shared" si="27"/>
        <v>12</v>
      </c>
    </row>
    <row r="876" spans="1:20" x14ac:dyDescent="0.3">
      <c r="A876" t="s">
        <v>552</v>
      </c>
      <c r="B876" t="s">
        <v>1291</v>
      </c>
      <c r="C876" t="s">
        <v>68</v>
      </c>
      <c r="D876" t="s">
        <v>50</v>
      </c>
      <c r="E876" t="s">
        <v>51</v>
      </c>
      <c r="F876" t="s">
        <v>77</v>
      </c>
      <c r="G876" t="s">
        <v>26</v>
      </c>
      <c r="H876" t="s">
        <v>59</v>
      </c>
      <c r="I876" t="s">
        <v>60</v>
      </c>
      <c r="J876">
        <v>18</v>
      </c>
      <c r="K876">
        <v>4500</v>
      </c>
      <c r="L876">
        <v>14</v>
      </c>
      <c r="M876">
        <v>69660</v>
      </c>
      <c r="N876">
        <v>64680.17</v>
      </c>
      <c r="O876">
        <v>4979.83</v>
      </c>
      <c r="P876" t="s">
        <v>65</v>
      </c>
      <c r="Q876" t="s">
        <v>55</v>
      </c>
      <c r="R876" t="s">
        <v>61</v>
      </c>
      <c r="S876">
        <f t="shared" si="26"/>
        <v>2025</v>
      </c>
      <c r="T876">
        <f t="shared" si="27"/>
        <v>12</v>
      </c>
    </row>
    <row r="877" spans="1:20" x14ac:dyDescent="0.3">
      <c r="A877" t="s">
        <v>1292</v>
      </c>
      <c r="B877" t="s">
        <v>1293</v>
      </c>
      <c r="C877" t="s">
        <v>76</v>
      </c>
      <c r="D877" t="s">
        <v>23</v>
      </c>
      <c r="E877" t="s">
        <v>51</v>
      </c>
      <c r="F877" t="s">
        <v>192</v>
      </c>
      <c r="G877" t="s">
        <v>26</v>
      </c>
      <c r="H877" t="s">
        <v>59</v>
      </c>
      <c r="I877" t="s">
        <v>60</v>
      </c>
      <c r="J877">
        <v>4</v>
      </c>
      <c r="K877">
        <v>4500</v>
      </c>
      <c r="L877">
        <v>3</v>
      </c>
      <c r="M877">
        <v>17460</v>
      </c>
      <c r="N877">
        <v>14270.08</v>
      </c>
      <c r="O877">
        <v>3189.92</v>
      </c>
      <c r="P877" t="s">
        <v>93</v>
      </c>
      <c r="Q877" t="s">
        <v>47</v>
      </c>
      <c r="R877" t="s">
        <v>39</v>
      </c>
      <c r="S877">
        <f t="shared" si="26"/>
        <v>2025</v>
      </c>
      <c r="T877">
        <f t="shared" si="27"/>
        <v>6</v>
      </c>
    </row>
    <row r="878" spans="1:20" x14ac:dyDescent="0.3">
      <c r="A878" t="s">
        <v>331</v>
      </c>
      <c r="B878" t="s">
        <v>1294</v>
      </c>
      <c r="C878" t="s">
        <v>98</v>
      </c>
      <c r="D878" t="s">
        <v>43</v>
      </c>
      <c r="E878" t="s">
        <v>24</v>
      </c>
      <c r="F878" t="s">
        <v>25</v>
      </c>
      <c r="G878" t="s">
        <v>37</v>
      </c>
      <c r="H878" t="s">
        <v>120</v>
      </c>
      <c r="I878" t="s">
        <v>28</v>
      </c>
      <c r="J878">
        <v>9</v>
      </c>
      <c r="K878">
        <v>15000</v>
      </c>
      <c r="L878">
        <v>12</v>
      </c>
      <c r="M878">
        <v>118800</v>
      </c>
      <c r="N878">
        <v>110893.39</v>
      </c>
      <c r="O878">
        <v>7906.61</v>
      </c>
      <c r="P878" t="s">
        <v>38</v>
      </c>
      <c r="Q878" t="s">
        <v>90</v>
      </c>
      <c r="R878" t="s">
        <v>39</v>
      </c>
      <c r="S878">
        <f t="shared" si="26"/>
        <v>2025</v>
      </c>
      <c r="T878">
        <f t="shared" si="27"/>
        <v>3</v>
      </c>
    </row>
    <row r="879" spans="1:20" x14ac:dyDescent="0.3">
      <c r="A879" t="s">
        <v>323</v>
      </c>
      <c r="B879" t="s">
        <v>1295</v>
      </c>
      <c r="C879" t="s">
        <v>84</v>
      </c>
      <c r="D879" t="s">
        <v>23</v>
      </c>
      <c r="E879" t="s">
        <v>51</v>
      </c>
      <c r="F879" t="s">
        <v>52</v>
      </c>
      <c r="G879" t="s">
        <v>37</v>
      </c>
      <c r="H879" t="s">
        <v>120</v>
      </c>
      <c r="I879" t="s">
        <v>28</v>
      </c>
      <c r="J879">
        <v>22</v>
      </c>
      <c r="K879">
        <v>15000</v>
      </c>
      <c r="L879">
        <v>15</v>
      </c>
      <c r="M879">
        <v>280500</v>
      </c>
      <c r="N879">
        <v>206374.47</v>
      </c>
      <c r="O879">
        <v>74125.53</v>
      </c>
      <c r="P879" t="s">
        <v>93</v>
      </c>
      <c r="Q879" t="s">
        <v>47</v>
      </c>
      <c r="R879" t="s">
        <v>73</v>
      </c>
      <c r="S879">
        <f t="shared" si="26"/>
        <v>2025</v>
      </c>
      <c r="T879">
        <f t="shared" si="27"/>
        <v>12</v>
      </c>
    </row>
    <row r="880" spans="1:20" x14ac:dyDescent="0.3">
      <c r="A880" t="s">
        <v>522</v>
      </c>
      <c r="B880" t="s">
        <v>1296</v>
      </c>
      <c r="C880" t="s">
        <v>108</v>
      </c>
      <c r="D880" t="s">
        <v>50</v>
      </c>
      <c r="E880" t="s">
        <v>51</v>
      </c>
      <c r="F880" t="s">
        <v>99</v>
      </c>
      <c r="G880" t="s">
        <v>46</v>
      </c>
      <c r="H880" t="s">
        <v>70</v>
      </c>
      <c r="I880" t="s">
        <v>71</v>
      </c>
      <c r="J880">
        <v>23</v>
      </c>
      <c r="K880">
        <v>600</v>
      </c>
      <c r="L880">
        <v>17</v>
      </c>
      <c r="M880">
        <v>11454</v>
      </c>
      <c r="N880">
        <v>9524.86</v>
      </c>
      <c r="O880">
        <v>1929.14</v>
      </c>
      <c r="P880" t="s">
        <v>72</v>
      </c>
      <c r="Q880" t="s">
        <v>30</v>
      </c>
      <c r="R880" t="s">
        <v>102</v>
      </c>
      <c r="S880">
        <f t="shared" si="26"/>
        <v>2025</v>
      </c>
      <c r="T880">
        <f t="shared" si="27"/>
        <v>6</v>
      </c>
    </row>
    <row r="881" spans="1:20" x14ac:dyDescent="0.3">
      <c r="A881" t="s">
        <v>262</v>
      </c>
      <c r="B881" t="s">
        <v>1297</v>
      </c>
      <c r="C881" t="s">
        <v>98</v>
      </c>
      <c r="D881" t="s">
        <v>23</v>
      </c>
      <c r="E881" t="s">
        <v>51</v>
      </c>
      <c r="F881" t="s">
        <v>99</v>
      </c>
      <c r="G881" t="s">
        <v>85</v>
      </c>
      <c r="H881" t="s">
        <v>140</v>
      </c>
      <c r="I881" t="s">
        <v>71</v>
      </c>
      <c r="J881">
        <v>1</v>
      </c>
      <c r="K881">
        <v>900</v>
      </c>
      <c r="L881">
        <v>3</v>
      </c>
      <c r="M881">
        <v>873</v>
      </c>
      <c r="N881">
        <v>720.38</v>
      </c>
      <c r="O881">
        <v>152.62</v>
      </c>
      <c r="P881" t="s">
        <v>72</v>
      </c>
      <c r="Q881" t="s">
        <v>47</v>
      </c>
      <c r="R881" t="s">
        <v>86</v>
      </c>
      <c r="S881">
        <f t="shared" si="26"/>
        <v>2025</v>
      </c>
      <c r="T881">
        <f t="shared" si="27"/>
        <v>8</v>
      </c>
    </row>
    <row r="882" spans="1:20" x14ac:dyDescent="0.3">
      <c r="A882" t="s">
        <v>308</v>
      </c>
      <c r="B882" t="s">
        <v>1298</v>
      </c>
      <c r="C882" t="s">
        <v>108</v>
      </c>
      <c r="D882" t="s">
        <v>23</v>
      </c>
      <c r="E882" t="s">
        <v>35</v>
      </c>
      <c r="F882" t="s">
        <v>36</v>
      </c>
      <c r="G882" t="s">
        <v>85</v>
      </c>
      <c r="H882" t="s">
        <v>59</v>
      </c>
      <c r="I882" t="s">
        <v>60</v>
      </c>
      <c r="J882">
        <v>23</v>
      </c>
      <c r="K882">
        <v>4500</v>
      </c>
      <c r="L882">
        <v>2</v>
      </c>
      <c r="M882">
        <v>101430</v>
      </c>
      <c r="N882">
        <v>80281.3</v>
      </c>
      <c r="O882">
        <v>21148.7</v>
      </c>
      <c r="P882" t="s">
        <v>93</v>
      </c>
      <c r="Q882" t="s">
        <v>55</v>
      </c>
      <c r="R882" t="s">
        <v>123</v>
      </c>
      <c r="S882">
        <f t="shared" si="26"/>
        <v>2025</v>
      </c>
      <c r="T882">
        <f t="shared" si="27"/>
        <v>9</v>
      </c>
    </row>
    <row r="883" spans="1:20" x14ac:dyDescent="0.3">
      <c r="A883" t="s">
        <v>904</v>
      </c>
      <c r="B883" t="s">
        <v>1299</v>
      </c>
      <c r="C883" t="s">
        <v>22</v>
      </c>
      <c r="D883" t="s">
        <v>43</v>
      </c>
      <c r="E883" t="s">
        <v>44</v>
      </c>
      <c r="F883" t="s">
        <v>89</v>
      </c>
      <c r="G883" t="s">
        <v>46</v>
      </c>
      <c r="H883" t="s">
        <v>59</v>
      </c>
      <c r="I883" t="s">
        <v>60</v>
      </c>
      <c r="J883">
        <v>18</v>
      </c>
      <c r="K883">
        <v>4500</v>
      </c>
      <c r="L883">
        <v>19</v>
      </c>
      <c r="M883">
        <v>65610</v>
      </c>
      <c r="N883">
        <v>52910.67</v>
      </c>
      <c r="O883">
        <v>12699.33</v>
      </c>
      <c r="P883" t="s">
        <v>38</v>
      </c>
      <c r="Q883" t="s">
        <v>55</v>
      </c>
      <c r="R883" t="s">
        <v>39</v>
      </c>
      <c r="S883">
        <f t="shared" si="26"/>
        <v>2025</v>
      </c>
      <c r="T883">
        <f t="shared" si="27"/>
        <v>3</v>
      </c>
    </row>
    <row r="884" spans="1:20" x14ac:dyDescent="0.3">
      <c r="A884" t="s">
        <v>302</v>
      </c>
      <c r="B884" t="s">
        <v>1300</v>
      </c>
      <c r="C884" t="s">
        <v>22</v>
      </c>
      <c r="D884" t="s">
        <v>23</v>
      </c>
      <c r="E884" t="s">
        <v>35</v>
      </c>
      <c r="F884" t="s">
        <v>36</v>
      </c>
      <c r="G884" t="s">
        <v>46</v>
      </c>
      <c r="H884" t="s">
        <v>120</v>
      </c>
      <c r="I884" t="s">
        <v>28</v>
      </c>
      <c r="J884">
        <v>23</v>
      </c>
      <c r="K884">
        <v>15000</v>
      </c>
      <c r="L884">
        <v>6</v>
      </c>
      <c r="M884">
        <v>324300</v>
      </c>
      <c r="N884">
        <v>245854.99</v>
      </c>
      <c r="O884">
        <v>78445.009999999995</v>
      </c>
      <c r="P884" t="s">
        <v>72</v>
      </c>
      <c r="Q884" t="s">
        <v>30</v>
      </c>
      <c r="R884" t="s">
        <v>81</v>
      </c>
      <c r="S884">
        <f t="shared" si="26"/>
        <v>2025</v>
      </c>
      <c r="T884">
        <f t="shared" si="27"/>
        <v>5</v>
      </c>
    </row>
    <row r="885" spans="1:20" x14ac:dyDescent="0.3">
      <c r="A885" t="s">
        <v>402</v>
      </c>
      <c r="B885" t="s">
        <v>1301</v>
      </c>
      <c r="C885" t="s">
        <v>68</v>
      </c>
      <c r="D885" t="s">
        <v>23</v>
      </c>
      <c r="E885" t="s">
        <v>35</v>
      </c>
      <c r="F885" t="s">
        <v>36</v>
      </c>
      <c r="G885" t="s">
        <v>85</v>
      </c>
      <c r="H885" t="s">
        <v>53</v>
      </c>
      <c r="I885" t="s">
        <v>54</v>
      </c>
      <c r="J885">
        <v>1</v>
      </c>
      <c r="K885">
        <v>2500</v>
      </c>
      <c r="L885">
        <v>9</v>
      </c>
      <c r="M885">
        <v>2275</v>
      </c>
      <c r="N885">
        <v>1795.17</v>
      </c>
      <c r="O885">
        <v>479.83</v>
      </c>
      <c r="P885" t="s">
        <v>72</v>
      </c>
      <c r="Q885" t="s">
        <v>90</v>
      </c>
      <c r="R885" t="s">
        <v>61</v>
      </c>
      <c r="S885">
        <f t="shared" si="26"/>
        <v>2025</v>
      </c>
      <c r="T885">
        <f t="shared" si="27"/>
        <v>7</v>
      </c>
    </row>
    <row r="886" spans="1:20" x14ac:dyDescent="0.3">
      <c r="A886" t="s">
        <v>1302</v>
      </c>
      <c r="B886" t="s">
        <v>1303</v>
      </c>
      <c r="C886" t="s">
        <v>98</v>
      </c>
      <c r="D886" t="s">
        <v>43</v>
      </c>
      <c r="E886" t="s">
        <v>35</v>
      </c>
      <c r="F886" t="s">
        <v>36</v>
      </c>
      <c r="G886" t="s">
        <v>26</v>
      </c>
      <c r="H886" t="s">
        <v>70</v>
      </c>
      <c r="I886" t="s">
        <v>71</v>
      </c>
      <c r="J886">
        <v>15</v>
      </c>
      <c r="K886">
        <v>600</v>
      </c>
      <c r="L886">
        <v>14</v>
      </c>
      <c r="M886">
        <v>7740</v>
      </c>
      <c r="N886">
        <v>6733.11</v>
      </c>
      <c r="O886">
        <v>1006.89</v>
      </c>
      <c r="P886" t="s">
        <v>65</v>
      </c>
      <c r="Q886" t="s">
        <v>55</v>
      </c>
      <c r="R886" t="s">
        <v>31</v>
      </c>
      <c r="S886">
        <f t="shared" si="26"/>
        <v>2025</v>
      </c>
      <c r="T886">
        <f t="shared" si="27"/>
        <v>3</v>
      </c>
    </row>
    <row r="887" spans="1:20" x14ac:dyDescent="0.3">
      <c r="A887" t="s">
        <v>741</v>
      </c>
      <c r="B887" t="s">
        <v>1304</v>
      </c>
      <c r="C887" t="s">
        <v>98</v>
      </c>
      <c r="D887" t="s">
        <v>23</v>
      </c>
      <c r="E887" t="s">
        <v>51</v>
      </c>
      <c r="F887" t="s">
        <v>52</v>
      </c>
      <c r="G887" t="s">
        <v>46</v>
      </c>
      <c r="H887" t="s">
        <v>27</v>
      </c>
      <c r="I887" t="s">
        <v>28</v>
      </c>
      <c r="J887">
        <v>12</v>
      </c>
      <c r="K887">
        <v>45000</v>
      </c>
      <c r="L887">
        <v>5</v>
      </c>
      <c r="M887">
        <v>513000</v>
      </c>
      <c r="N887">
        <v>428393.58</v>
      </c>
      <c r="O887">
        <v>84606.42</v>
      </c>
      <c r="P887" t="s">
        <v>72</v>
      </c>
      <c r="Q887" t="s">
        <v>55</v>
      </c>
      <c r="R887" t="s">
        <v>61</v>
      </c>
      <c r="S887">
        <f t="shared" si="26"/>
        <v>2025</v>
      </c>
      <c r="T887">
        <f t="shared" si="27"/>
        <v>7</v>
      </c>
    </row>
    <row r="888" spans="1:20" x14ac:dyDescent="0.3">
      <c r="A888" t="s">
        <v>126</v>
      </c>
      <c r="B888" t="s">
        <v>1305</v>
      </c>
      <c r="C888" t="s">
        <v>137</v>
      </c>
      <c r="D888" t="s">
        <v>43</v>
      </c>
      <c r="E888" t="s">
        <v>51</v>
      </c>
      <c r="F888" t="s">
        <v>99</v>
      </c>
      <c r="G888" t="s">
        <v>37</v>
      </c>
      <c r="H888" t="s">
        <v>80</v>
      </c>
      <c r="I888" t="s">
        <v>28</v>
      </c>
      <c r="J888">
        <v>22</v>
      </c>
      <c r="K888">
        <v>12000</v>
      </c>
      <c r="L888">
        <v>6</v>
      </c>
      <c r="M888">
        <v>248160</v>
      </c>
      <c r="N888">
        <v>231426.33</v>
      </c>
      <c r="O888">
        <v>16733.669999999998</v>
      </c>
      <c r="P888" t="s">
        <v>72</v>
      </c>
      <c r="Q888" t="s">
        <v>47</v>
      </c>
      <c r="R888" t="s">
        <v>61</v>
      </c>
      <c r="S888">
        <f t="shared" si="26"/>
        <v>2025</v>
      </c>
      <c r="T888">
        <f t="shared" si="27"/>
        <v>6</v>
      </c>
    </row>
    <row r="889" spans="1:20" x14ac:dyDescent="0.3">
      <c r="A889" t="s">
        <v>218</v>
      </c>
      <c r="B889" t="s">
        <v>1306</v>
      </c>
      <c r="C889" t="s">
        <v>137</v>
      </c>
      <c r="D889" t="s">
        <v>43</v>
      </c>
      <c r="E889" t="s">
        <v>51</v>
      </c>
      <c r="F889" t="s">
        <v>192</v>
      </c>
      <c r="G889" t="s">
        <v>37</v>
      </c>
      <c r="H889" t="s">
        <v>140</v>
      </c>
      <c r="I889" t="s">
        <v>71</v>
      </c>
      <c r="J889">
        <v>14</v>
      </c>
      <c r="K889">
        <v>900</v>
      </c>
      <c r="L889">
        <v>18</v>
      </c>
      <c r="M889">
        <v>10332</v>
      </c>
      <c r="N889">
        <v>9308.83</v>
      </c>
      <c r="O889">
        <v>1023.17</v>
      </c>
      <c r="P889" t="s">
        <v>72</v>
      </c>
      <c r="Q889" t="s">
        <v>30</v>
      </c>
      <c r="R889" t="s">
        <v>86</v>
      </c>
      <c r="S889">
        <f t="shared" si="26"/>
        <v>2025</v>
      </c>
      <c r="T889">
        <f t="shared" si="27"/>
        <v>1</v>
      </c>
    </row>
    <row r="890" spans="1:20" x14ac:dyDescent="0.3">
      <c r="A890" t="s">
        <v>522</v>
      </c>
      <c r="B890" t="s">
        <v>1307</v>
      </c>
      <c r="C890" t="s">
        <v>22</v>
      </c>
      <c r="D890" t="s">
        <v>43</v>
      </c>
      <c r="E890" t="s">
        <v>44</v>
      </c>
      <c r="F890" t="s">
        <v>89</v>
      </c>
      <c r="G890" t="s">
        <v>85</v>
      </c>
      <c r="H890" t="s">
        <v>120</v>
      </c>
      <c r="I890" t="s">
        <v>28</v>
      </c>
      <c r="J890">
        <v>18</v>
      </c>
      <c r="K890">
        <v>15000</v>
      </c>
      <c r="L890">
        <v>17</v>
      </c>
      <c r="M890">
        <v>224100</v>
      </c>
      <c r="N890">
        <v>192048.45</v>
      </c>
      <c r="O890">
        <v>32051.55</v>
      </c>
      <c r="P890" t="s">
        <v>38</v>
      </c>
      <c r="Q890" t="s">
        <v>47</v>
      </c>
      <c r="R890" t="s">
        <v>31</v>
      </c>
      <c r="S890">
        <f t="shared" si="26"/>
        <v>2025</v>
      </c>
      <c r="T890">
        <f t="shared" si="27"/>
        <v>6</v>
      </c>
    </row>
    <row r="891" spans="1:20" x14ac:dyDescent="0.3">
      <c r="A891" t="s">
        <v>257</v>
      </c>
      <c r="B891" t="s">
        <v>1308</v>
      </c>
      <c r="C891" t="s">
        <v>42</v>
      </c>
      <c r="D891" t="s">
        <v>43</v>
      </c>
      <c r="E891" t="s">
        <v>44</v>
      </c>
      <c r="F891" t="s">
        <v>45</v>
      </c>
      <c r="G891" t="s">
        <v>26</v>
      </c>
      <c r="H891" t="s">
        <v>80</v>
      </c>
      <c r="I891" t="s">
        <v>28</v>
      </c>
      <c r="J891">
        <v>15</v>
      </c>
      <c r="K891">
        <v>12000</v>
      </c>
      <c r="L891">
        <v>7</v>
      </c>
      <c r="M891">
        <v>167400</v>
      </c>
      <c r="N891">
        <v>147020.98000000001</v>
      </c>
      <c r="O891">
        <v>20379.02</v>
      </c>
      <c r="P891" t="s">
        <v>29</v>
      </c>
      <c r="Q891" t="s">
        <v>30</v>
      </c>
      <c r="R891" t="s">
        <v>86</v>
      </c>
      <c r="S891">
        <f t="shared" si="26"/>
        <v>2025</v>
      </c>
      <c r="T891">
        <f t="shared" si="27"/>
        <v>10</v>
      </c>
    </row>
    <row r="892" spans="1:20" x14ac:dyDescent="0.3">
      <c r="A892" t="s">
        <v>112</v>
      </c>
      <c r="B892" t="s">
        <v>1309</v>
      </c>
      <c r="C892" t="s">
        <v>84</v>
      </c>
      <c r="D892" t="s">
        <v>43</v>
      </c>
      <c r="E892" t="s">
        <v>35</v>
      </c>
      <c r="F892" t="s">
        <v>36</v>
      </c>
      <c r="G892" t="s">
        <v>26</v>
      </c>
      <c r="H892" t="s">
        <v>70</v>
      </c>
      <c r="I892" t="s">
        <v>71</v>
      </c>
      <c r="J892">
        <v>3</v>
      </c>
      <c r="K892">
        <v>600</v>
      </c>
      <c r="L892">
        <v>4</v>
      </c>
      <c r="M892">
        <v>1728</v>
      </c>
      <c r="N892">
        <v>1346.93</v>
      </c>
      <c r="O892">
        <v>381.07</v>
      </c>
      <c r="P892" t="s">
        <v>72</v>
      </c>
      <c r="Q892" t="s">
        <v>30</v>
      </c>
      <c r="R892" t="s">
        <v>123</v>
      </c>
      <c r="S892">
        <f t="shared" si="26"/>
        <v>2025</v>
      </c>
      <c r="T892">
        <f t="shared" si="27"/>
        <v>5</v>
      </c>
    </row>
    <row r="893" spans="1:20" x14ac:dyDescent="0.3">
      <c r="A893" t="s">
        <v>290</v>
      </c>
      <c r="B893" t="s">
        <v>1310</v>
      </c>
      <c r="C893" t="s">
        <v>98</v>
      </c>
      <c r="D893" t="s">
        <v>23</v>
      </c>
      <c r="E893" t="s">
        <v>35</v>
      </c>
      <c r="F893" t="s">
        <v>36</v>
      </c>
      <c r="G893" t="s">
        <v>46</v>
      </c>
      <c r="H893" t="s">
        <v>59</v>
      </c>
      <c r="I893" t="s">
        <v>60</v>
      </c>
      <c r="J893">
        <v>1</v>
      </c>
      <c r="K893">
        <v>4500</v>
      </c>
      <c r="L893">
        <v>15</v>
      </c>
      <c r="M893">
        <v>3825</v>
      </c>
      <c r="N893">
        <v>3342.15</v>
      </c>
      <c r="O893">
        <v>482.85</v>
      </c>
      <c r="P893" t="s">
        <v>29</v>
      </c>
      <c r="Q893" t="s">
        <v>55</v>
      </c>
      <c r="R893" t="s">
        <v>123</v>
      </c>
      <c r="S893">
        <f t="shared" si="26"/>
        <v>2025</v>
      </c>
      <c r="T893">
        <f t="shared" si="27"/>
        <v>1</v>
      </c>
    </row>
    <row r="894" spans="1:20" x14ac:dyDescent="0.3">
      <c r="A894" t="s">
        <v>594</v>
      </c>
      <c r="B894" t="s">
        <v>1311</v>
      </c>
      <c r="C894" t="s">
        <v>22</v>
      </c>
      <c r="D894" t="s">
        <v>50</v>
      </c>
      <c r="E894" t="s">
        <v>24</v>
      </c>
      <c r="F894" t="s">
        <v>69</v>
      </c>
      <c r="G894" t="s">
        <v>26</v>
      </c>
      <c r="H894" t="s">
        <v>80</v>
      </c>
      <c r="I894" t="s">
        <v>28</v>
      </c>
      <c r="J894">
        <v>20</v>
      </c>
      <c r="K894">
        <v>12000</v>
      </c>
      <c r="L894">
        <v>6</v>
      </c>
      <c r="M894">
        <v>225600</v>
      </c>
      <c r="N894">
        <v>211657.68</v>
      </c>
      <c r="O894">
        <v>13942.32</v>
      </c>
      <c r="P894" t="s">
        <v>29</v>
      </c>
      <c r="Q894" t="s">
        <v>47</v>
      </c>
      <c r="R894" t="s">
        <v>61</v>
      </c>
      <c r="S894">
        <f t="shared" si="26"/>
        <v>2025</v>
      </c>
      <c r="T894">
        <f t="shared" si="27"/>
        <v>1</v>
      </c>
    </row>
    <row r="895" spans="1:20" x14ac:dyDescent="0.3">
      <c r="A895" t="s">
        <v>690</v>
      </c>
      <c r="B895" t="s">
        <v>1312</v>
      </c>
      <c r="C895" t="s">
        <v>58</v>
      </c>
      <c r="D895" t="s">
        <v>23</v>
      </c>
      <c r="E895" t="s">
        <v>44</v>
      </c>
      <c r="F895" t="s">
        <v>89</v>
      </c>
      <c r="G895" t="s">
        <v>26</v>
      </c>
      <c r="H895" t="s">
        <v>27</v>
      </c>
      <c r="I895" t="s">
        <v>28</v>
      </c>
      <c r="J895">
        <v>13</v>
      </c>
      <c r="K895">
        <v>45000</v>
      </c>
      <c r="L895">
        <v>17</v>
      </c>
      <c r="M895">
        <v>485550</v>
      </c>
      <c r="N895">
        <v>353693.88</v>
      </c>
      <c r="O895">
        <v>131856.12</v>
      </c>
      <c r="P895" t="s">
        <v>72</v>
      </c>
      <c r="Q895" t="s">
        <v>47</v>
      </c>
      <c r="R895" t="s">
        <v>61</v>
      </c>
      <c r="S895">
        <f t="shared" si="26"/>
        <v>2025</v>
      </c>
      <c r="T895">
        <f t="shared" si="27"/>
        <v>4</v>
      </c>
    </row>
    <row r="896" spans="1:20" x14ac:dyDescent="0.3">
      <c r="A896" t="s">
        <v>680</v>
      </c>
      <c r="B896" t="s">
        <v>1313</v>
      </c>
      <c r="C896" t="s">
        <v>143</v>
      </c>
      <c r="D896" t="s">
        <v>43</v>
      </c>
      <c r="E896" t="s">
        <v>24</v>
      </c>
      <c r="F896" t="s">
        <v>69</v>
      </c>
      <c r="G896" t="s">
        <v>85</v>
      </c>
      <c r="H896" t="s">
        <v>140</v>
      </c>
      <c r="I896" t="s">
        <v>71</v>
      </c>
      <c r="J896">
        <v>2</v>
      </c>
      <c r="K896">
        <v>900</v>
      </c>
      <c r="L896">
        <v>1</v>
      </c>
      <c r="M896">
        <v>1782</v>
      </c>
      <c r="N896">
        <v>1459.44</v>
      </c>
      <c r="O896">
        <v>322.56</v>
      </c>
      <c r="P896" t="s">
        <v>29</v>
      </c>
      <c r="Q896" t="s">
        <v>90</v>
      </c>
      <c r="R896" t="s">
        <v>81</v>
      </c>
      <c r="S896">
        <f t="shared" si="26"/>
        <v>2025</v>
      </c>
      <c r="T896">
        <f t="shared" si="27"/>
        <v>6</v>
      </c>
    </row>
    <row r="897" spans="1:20" x14ac:dyDescent="0.3">
      <c r="A897" t="s">
        <v>470</v>
      </c>
      <c r="B897" t="s">
        <v>1314</v>
      </c>
      <c r="C897" t="s">
        <v>143</v>
      </c>
      <c r="D897" t="s">
        <v>50</v>
      </c>
      <c r="E897" t="s">
        <v>44</v>
      </c>
      <c r="F897" t="s">
        <v>89</v>
      </c>
      <c r="G897" t="s">
        <v>46</v>
      </c>
      <c r="H897" t="s">
        <v>80</v>
      </c>
      <c r="I897" t="s">
        <v>28</v>
      </c>
      <c r="J897">
        <v>21</v>
      </c>
      <c r="K897">
        <v>12000</v>
      </c>
      <c r="L897">
        <v>16</v>
      </c>
      <c r="M897">
        <v>211680</v>
      </c>
      <c r="N897">
        <v>155303.73000000001</v>
      </c>
      <c r="O897">
        <v>56376.27</v>
      </c>
      <c r="P897" t="s">
        <v>38</v>
      </c>
      <c r="Q897" t="s">
        <v>55</v>
      </c>
      <c r="R897" t="s">
        <v>86</v>
      </c>
      <c r="S897">
        <f t="shared" si="26"/>
        <v>2025</v>
      </c>
      <c r="T897">
        <f t="shared" si="27"/>
        <v>12</v>
      </c>
    </row>
    <row r="898" spans="1:20" x14ac:dyDescent="0.3">
      <c r="A898" t="s">
        <v>144</v>
      </c>
      <c r="B898" t="s">
        <v>1315</v>
      </c>
      <c r="C898" t="s">
        <v>64</v>
      </c>
      <c r="D898" t="s">
        <v>23</v>
      </c>
      <c r="E898" t="s">
        <v>51</v>
      </c>
      <c r="F898" t="s">
        <v>77</v>
      </c>
      <c r="G898" t="s">
        <v>46</v>
      </c>
      <c r="H898" t="s">
        <v>140</v>
      </c>
      <c r="I898" t="s">
        <v>71</v>
      </c>
      <c r="J898">
        <v>19</v>
      </c>
      <c r="K898">
        <v>900</v>
      </c>
      <c r="L898">
        <v>13</v>
      </c>
      <c r="M898">
        <v>14877</v>
      </c>
      <c r="N898">
        <v>12966.72</v>
      </c>
      <c r="O898">
        <v>1910.28</v>
      </c>
      <c r="P898" t="s">
        <v>65</v>
      </c>
      <c r="Q898" t="s">
        <v>90</v>
      </c>
      <c r="R898" t="s">
        <v>61</v>
      </c>
      <c r="S898">
        <f t="shared" si="26"/>
        <v>2025</v>
      </c>
      <c r="T898">
        <f t="shared" si="27"/>
        <v>9</v>
      </c>
    </row>
    <row r="899" spans="1:20" x14ac:dyDescent="0.3">
      <c r="A899" t="s">
        <v>286</v>
      </c>
      <c r="B899" t="s">
        <v>1316</v>
      </c>
      <c r="C899" t="s">
        <v>58</v>
      </c>
      <c r="D899" t="s">
        <v>50</v>
      </c>
      <c r="E899" t="s">
        <v>51</v>
      </c>
      <c r="F899" t="s">
        <v>52</v>
      </c>
      <c r="G899" t="s">
        <v>37</v>
      </c>
      <c r="H899" t="s">
        <v>140</v>
      </c>
      <c r="I899" t="s">
        <v>71</v>
      </c>
      <c r="J899">
        <v>17</v>
      </c>
      <c r="K899">
        <v>900</v>
      </c>
      <c r="L899">
        <v>9</v>
      </c>
      <c r="M899">
        <v>13923</v>
      </c>
      <c r="N899">
        <v>11027.47</v>
      </c>
      <c r="O899">
        <v>2895.53</v>
      </c>
      <c r="P899" t="s">
        <v>29</v>
      </c>
      <c r="Q899" t="s">
        <v>47</v>
      </c>
      <c r="R899" t="s">
        <v>81</v>
      </c>
      <c r="S899">
        <f t="shared" ref="S899:S962" si="28">YEAR(A899)</f>
        <v>2025</v>
      </c>
      <c r="T899">
        <f t="shared" si="27"/>
        <v>8</v>
      </c>
    </row>
    <row r="900" spans="1:20" x14ac:dyDescent="0.3">
      <c r="A900" t="s">
        <v>978</v>
      </c>
      <c r="B900" t="s">
        <v>1317</v>
      </c>
      <c r="C900" t="s">
        <v>58</v>
      </c>
      <c r="D900" t="s">
        <v>43</v>
      </c>
      <c r="E900" t="s">
        <v>24</v>
      </c>
      <c r="F900" t="s">
        <v>25</v>
      </c>
      <c r="G900" t="s">
        <v>46</v>
      </c>
      <c r="H900" t="s">
        <v>70</v>
      </c>
      <c r="I900" t="s">
        <v>71</v>
      </c>
      <c r="J900">
        <v>19</v>
      </c>
      <c r="K900">
        <v>600</v>
      </c>
      <c r="L900">
        <v>12</v>
      </c>
      <c r="M900">
        <v>10032</v>
      </c>
      <c r="N900">
        <v>7590.35</v>
      </c>
      <c r="O900">
        <v>2441.65</v>
      </c>
      <c r="P900" t="s">
        <v>38</v>
      </c>
      <c r="Q900" t="s">
        <v>47</v>
      </c>
      <c r="R900" t="s">
        <v>61</v>
      </c>
      <c r="S900">
        <f t="shared" si="28"/>
        <v>2025</v>
      </c>
      <c r="T900">
        <f t="shared" ref="T900:T963" si="29">MONTH(A900)</f>
        <v>1</v>
      </c>
    </row>
    <row r="901" spans="1:20" x14ac:dyDescent="0.3">
      <c r="A901" t="s">
        <v>1318</v>
      </c>
      <c r="B901" t="s">
        <v>1319</v>
      </c>
      <c r="C901" t="s">
        <v>108</v>
      </c>
      <c r="D901" t="s">
        <v>50</v>
      </c>
      <c r="E901" t="s">
        <v>35</v>
      </c>
      <c r="F901" t="s">
        <v>36</v>
      </c>
      <c r="G901" t="s">
        <v>85</v>
      </c>
      <c r="H901" t="s">
        <v>70</v>
      </c>
      <c r="I901" t="s">
        <v>71</v>
      </c>
      <c r="J901">
        <v>24</v>
      </c>
      <c r="K901">
        <v>600</v>
      </c>
      <c r="L901">
        <v>15</v>
      </c>
      <c r="M901">
        <v>12240</v>
      </c>
      <c r="N901">
        <v>8922.44</v>
      </c>
      <c r="O901">
        <v>3317.56</v>
      </c>
      <c r="P901" t="s">
        <v>65</v>
      </c>
      <c r="Q901" t="s">
        <v>47</v>
      </c>
      <c r="R901" t="s">
        <v>31</v>
      </c>
      <c r="S901">
        <f t="shared" si="28"/>
        <v>2025</v>
      </c>
      <c r="T901">
        <f t="shared" si="29"/>
        <v>4</v>
      </c>
    </row>
    <row r="902" spans="1:20" x14ac:dyDescent="0.3">
      <c r="A902" t="s">
        <v>384</v>
      </c>
      <c r="B902" t="s">
        <v>1320</v>
      </c>
      <c r="C902" t="s">
        <v>76</v>
      </c>
      <c r="D902" t="s">
        <v>43</v>
      </c>
      <c r="E902" t="s">
        <v>24</v>
      </c>
      <c r="F902" t="s">
        <v>25</v>
      </c>
      <c r="G902" t="s">
        <v>37</v>
      </c>
      <c r="H902" t="s">
        <v>80</v>
      </c>
      <c r="I902" t="s">
        <v>28</v>
      </c>
      <c r="J902">
        <v>21</v>
      </c>
      <c r="K902">
        <v>12000</v>
      </c>
      <c r="L902">
        <v>6</v>
      </c>
      <c r="M902">
        <v>236880</v>
      </c>
      <c r="N902">
        <v>186594.64</v>
      </c>
      <c r="O902">
        <v>50285.36</v>
      </c>
      <c r="P902" t="s">
        <v>65</v>
      </c>
      <c r="Q902" t="s">
        <v>30</v>
      </c>
      <c r="R902" t="s">
        <v>81</v>
      </c>
      <c r="S902">
        <f t="shared" si="28"/>
        <v>2025</v>
      </c>
      <c r="T902">
        <f t="shared" si="29"/>
        <v>2</v>
      </c>
    </row>
    <row r="903" spans="1:20" x14ac:dyDescent="0.3">
      <c r="A903" t="s">
        <v>286</v>
      </c>
      <c r="B903" t="s">
        <v>1321</v>
      </c>
      <c r="C903" t="s">
        <v>42</v>
      </c>
      <c r="D903" t="s">
        <v>50</v>
      </c>
      <c r="E903" t="s">
        <v>51</v>
      </c>
      <c r="F903" t="s">
        <v>99</v>
      </c>
      <c r="G903" t="s">
        <v>85</v>
      </c>
      <c r="H903" t="s">
        <v>140</v>
      </c>
      <c r="I903" t="s">
        <v>71</v>
      </c>
      <c r="J903">
        <v>23</v>
      </c>
      <c r="K903">
        <v>900</v>
      </c>
      <c r="L903">
        <v>18</v>
      </c>
      <c r="M903">
        <v>16974</v>
      </c>
      <c r="N903">
        <v>14089.16</v>
      </c>
      <c r="O903">
        <v>2884.84</v>
      </c>
      <c r="P903" t="s">
        <v>93</v>
      </c>
      <c r="Q903" t="s">
        <v>47</v>
      </c>
      <c r="R903" t="s">
        <v>73</v>
      </c>
      <c r="S903">
        <f t="shared" si="28"/>
        <v>2025</v>
      </c>
      <c r="T903">
        <f t="shared" si="29"/>
        <v>8</v>
      </c>
    </row>
    <row r="904" spans="1:20" x14ac:dyDescent="0.3">
      <c r="A904" t="s">
        <v>241</v>
      </c>
      <c r="B904" t="s">
        <v>1322</v>
      </c>
      <c r="C904" t="s">
        <v>84</v>
      </c>
      <c r="D904" t="s">
        <v>23</v>
      </c>
      <c r="E904" t="s">
        <v>24</v>
      </c>
      <c r="F904" t="s">
        <v>111</v>
      </c>
      <c r="G904" t="s">
        <v>46</v>
      </c>
      <c r="H904" t="s">
        <v>120</v>
      </c>
      <c r="I904" t="s">
        <v>28</v>
      </c>
      <c r="J904">
        <v>11</v>
      </c>
      <c r="K904">
        <v>15000</v>
      </c>
      <c r="L904">
        <v>9</v>
      </c>
      <c r="M904">
        <v>150150</v>
      </c>
      <c r="N904">
        <v>129858.78</v>
      </c>
      <c r="O904">
        <v>20291.22</v>
      </c>
      <c r="P904" t="s">
        <v>38</v>
      </c>
      <c r="Q904" t="s">
        <v>47</v>
      </c>
      <c r="R904" t="s">
        <v>123</v>
      </c>
      <c r="S904">
        <f t="shared" si="28"/>
        <v>2025</v>
      </c>
      <c r="T904">
        <f t="shared" si="29"/>
        <v>1</v>
      </c>
    </row>
    <row r="905" spans="1:20" x14ac:dyDescent="0.3">
      <c r="A905" t="s">
        <v>803</v>
      </c>
      <c r="B905" t="s">
        <v>1323</v>
      </c>
      <c r="C905" t="s">
        <v>42</v>
      </c>
      <c r="D905" t="s">
        <v>50</v>
      </c>
      <c r="E905" t="s">
        <v>51</v>
      </c>
      <c r="F905" t="s">
        <v>192</v>
      </c>
      <c r="G905" t="s">
        <v>85</v>
      </c>
      <c r="H905" t="s">
        <v>70</v>
      </c>
      <c r="I905" t="s">
        <v>71</v>
      </c>
      <c r="J905">
        <v>25</v>
      </c>
      <c r="K905">
        <v>600</v>
      </c>
      <c r="L905">
        <v>14</v>
      </c>
      <c r="M905">
        <v>12900</v>
      </c>
      <c r="N905">
        <v>11755.6</v>
      </c>
      <c r="O905">
        <v>1144.4000000000001</v>
      </c>
      <c r="P905" t="s">
        <v>29</v>
      </c>
      <c r="Q905" t="s">
        <v>90</v>
      </c>
      <c r="R905" t="s">
        <v>39</v>
      </c>
      <c r="S905">
        <f t="shared" si="28"/>
        <v>2025</v>
      </c>
      <c r="T905">
        <f t="shared" si="29"/>
        <v>6</v>
      </c>
    </row>
    <row r="906" spans="1:20" x14ac:dyDescent="0.3">
      <c r="A906" t="s">
        <v>288</v>
      </c>
      <c r="B906" t="s">
        <v>1324</v>
      </c>
      <c r="C906" t="s">
        <v>137</v>
      </c>
      <c r="D906" t="s">
        <v>43</v>
      </c>
      <c r="E906" t="s">
        <v>35</v>
      </c>
      <c r="F906" t="s">
        <v>36</v>
      </c>
      <c r="G906" t="s">
        <v>37</v>
      </c>
      <c r="H906" t="s">
        <v>59</v>
      </c>
      <c r="I906" t="s">
        <v>60</v>
      </c>
      <c r="J906">
        <v>21</v>
      </c>
      <c r="K906">
        <v>4500</v>
      </c>
      <c r="L906">
        <v>19</v>
      </c>
      <c r="M906">
        <v>76545</v>
      </c>
      <c r="N906">
        <v>62799.17</v>
      </c>
      <c r="O906">
        <v>13745.83</v>
      </c>
      <c r="P906" t="s">
        <v>72</v>
      </c>
      <c r="Q906" t="s">
        <v>55</v>
      </c>
      <c r="R906" t="s">
        <v>81</v>
      </c>
      <c r="S906">
        <f t="shared" si="28"/>
        <v>2025</v>
      </c>
      <c r="T906">
        <f t="shared" si="29"/>
        <v>7</v>
      </c>
    </row>
    <row r="907" spans="1:20" x14ac:dyDescent="0.3">
      <c r="A907" t="s">
        <v>1184</v>
      </c>
      <c r="B907" t="s">
        <v>1325</v>
      </c>
      <c r="C907" t="s">
        <v>76</v>
      </c>
      <c r="D907" t="s">
        <v>43</v>
      </c>
      <c r="E907" t="s">
        <v>35</v>
      </c>
      <c r="F907" t="s">
        <v>36</v>
      </c>
      <c r="G907" t="s">
        <v>46</v>
      </c>
      <c r="H907" t="s">
        <v>27</v>
      </c>
      <c r="I907" t="s">
        <v>28</v>
      </c>
      <c r="J907">
        <v>19</v>
      </c>
      <c r="K907">
        <v>45000</v>
      </c>
      <c r="L907">
        <v>6</v>
      </c>
      <c r="M907">
        <v>803700</v>
      </c>
      <c r="N907">
        <v>583462.66</v>
      </c>
      <c r="O907">
        <v>220237.34</v>
      </c>
      <c r="P907" t="s">
        <v>29</v>
      </c>
      <c r="Q907" t="s">
        <v>90</v>
      </c>
      <c r="R907" t="s">
        <v>123</v>
      </c>
      <c r="S907">
        <f t="shared" si="28"/>
        <v>2025</v>
      </c>
      <c r="T907">
        <f t="shared" si="29"/>
        <v>11</v>
      </c>
    </row>
    <row r="908" spans="1:20" x14ac:dyDescent="0.3">
      <c r="A908" t="s">
        <v>843</v>
      </c>
      <c r="B908" t="s">
        <v>1326</v>
      </c>
      <c r="C908" t="s">
        <v>76</v>
      </c>
      <c r="D908" t="s">
        <v>50</v>
      </c>
      <c r="E908" t="s">
        <v>35</v>
      </c>
      <c r="F908" t="s">
        <v>36</v>
      </c>
      <c r="G908" t="s">
        <v>37</v>
      </c>
      <c r="H908" t="s">
        <v>140</v>
      </c>
      <c r="I908" t="s">
        <v>71</v>
      </c>
      <c r="J908">
        <v>13</v>
      </c>
      <c r="K908">
        <v>900</v>
      </c>
      <c r="L908">
        <v>1</v>
      </c>
      <c r="M908">
        <v>11583</v>
      </c>
      <c r="N908">
        <v>8932.77</v>
      </c>
      <c r="O908">
        <v>2650.23</v>
      </c>
      <c r="P908" t="s">
        <v>29</v>
      </c>
      <c r="Q908" t="s">
        <v>47</v>
      </c>
      <c r="R908" t="s">
        <v>31</v>
      </c>
      <c r="S908">
        <f t="shared" si="28"/>
        <v>2025</v>
      </c>
      <c r="T908">
        <f t="shared" si="29"/>
        <v>2</v>
      </c>
    </row>
    <row r="909" spans="1:20" x14ac:dyDescent="0.3">
      <c r="A909" t="s">
        <v>937</v>
      </c>
      <c r="B909" t="s">
        <v>1327</v>
      </c>
      <c r="C909" t="s">
        <v>137</v>
      </c>
      <c r="D909" t="s">
        <v>50</v>
      </c>
      <c r="E909" t="s">
        <v>35</v>
      </c>
      <c r="F909" t="s">
        <v>36</v>
      </c>
      <c r="G909" t="s">
        <v>37</v>
      </c>
      <c r="H909" t="s">
        <v>53</v>
      </c>
      <c r="I909" t="s">
        <v>54</v>
      </c>
      <c r="J909">
        <v>13</v>
      </c>
      <c r="K909">
        <v>2500</v>
      </c>
      <c r="L909">
        <v>8</v>
      </c>
      <c r="M909">
        <v>29900</v>
      </c>
      <c r="N909">
        <v>25700.46</v>
      </c>
      <c r="O909">
        <v>4199.54</v>
      </c>
      <c r="P909" t="s">
        <v>93</v>
      </c>
      <c r="Q909" t="s">
        <v>55</v>
      </c>
      <c r="R909" t="s">
        <v>73</v>
      </c>
      <c r="S909">
        <f t="shared" si="28"/>
        <v>2025</v>
      </c>
      <c r="T909">
        <f t="shared" si="29"/>
        <v>3</v>
      </c>
    </row>
    <row r="910" spans="1:20" x14ac:dyDescent="0.3">
      <c r="A910" t="s">
        <v>932</v>
      </c>
      <c r="B910" t="s">
        <v>1328</v>
      </c>
      <c r="C910" t="s">
        <v>108</v>
      </c>
      <c r="D910" t="s">
        <v>23</v>
      </c>
      <c r="E910" t="s">
        <v>35</v>
      </c>
      <c r="F910" t="s">
        <v>36</v>
      </c>
      <c r="G910" t="s">
        <v>26</v>
      </c>
      <c r="H910" t="s">
        <v>132</v>
      </c>
      <c r="I910" t="s">
        <v>28</v>
      </c>
      <c r="J910">
        <v>11</v>
      </c>
      <c r="K910">
        <v>3500</v>
      </c>
      <c r="L910">
        <v>7</v>
      </c>
      <c r="M910">
        <v>35805</v>
      </c>
      <c r="N910">
        <v>32587.7</v>
      </c>
      <c r="O910">
        <v>3217.3</v>
      </c>
      <c r="P910" t="s">
        <v>72</v>
      </c>
      <c r="Q910" t="s">
        <v>47</v>
      </c>
      <c r="R910" t="s">
        <v>123</v>
      </c>
      <c r="S910">
        <f t="shared" si="28"/>
        <v>2025</v>
      </c>
      <c r="T910">
        <f t="shared" si="29"/>
        <v>2</v>
      </c>
    </row>
    <row r="911" spans="1:20" x14ac:dyDescent="0.3">
      <c r="A911" t="s">
        <v>277</v>
      </c>
      <c r="B911" t="s">
        <v>1329</v>
      </c>
      <c r="C911" t="s">
        <v>42</v>
      </c>
      <c r="D911" t="s">
        <v>50</v>
      </c>
      <c r="E911" t="s">
        <v>24</v>
      </c>
      <c r="F911" t="s">
        <v>69</v>
      </c>
      <c r="G911" t="s">
        <v>37</v>
      </c>
      <c r="H911" t="s">
        <v>80</v>
      </c>
      <c r="I911" t="s">
        <v>28</v>
      </c>
      <c r="J911">
        <v>12</v>
      </c>
      <c r="K911">
        <v>12000</v>
      </c>
      <c r="L911">
        <v>3</v>
      </c>
      <c r="M911">
        <v>139680</v>
      </c>
      <c r="N911">
        <v>105642.86</v>
      </c>
      <c r="O911">
        <v>34037.14</v>
      </c>
      <c r="P911" t="s">
        <v>65</v>
      </c>
      <c r="Q911" t="s">
        <v>90</v>
      </c>
      <c r="R911" t="s">
        <v>86</v>
      </c>
      <c r="S911">
        <f t="shared" si="28"/>
        <v>2025</v>
      </c>
      <c r="T911">
        <f t="shared" si="29"/>
        <v>4</v>
      </c>
    </row>
    <row r="912" spans="1:20" x14ac:dyDescent="0.3">
      <c r="A912" t="s">
        <v>752</v>
      </c>
      <c r="B912" t="s">
        <v>1330</v>
      </c>
      <c r="C912" t="s">
        <v>98</v>
      </c>
      <c r="D912" t="s">
        <v>50</v>
      </c>
      <c r="E912" t="s">
        <v>35</v>
      </c>
      <c r="F912" t="s">
        <v>36</v>
      </c>
      <c r="G912" t="s">
        <v>46</v>
      </c>
      <c r="H912" t="s">
        <v>140</v>
      </c>
      <c r="I912" t="s">
        <v>71</v>
      </c>
      <c r="J912">
        <v>23</v>
      </c>
      <c r="K912">
        <v>900</v>
      </c>
      <c r="L912">
        <v>3</v>
      </c>
      <c r="M912">
        <v>20079</v>
      </c>
      <c r="N912">
        <v>16215.09</v>
      </c>
      <c r="O912">
        <v>3863.91</v>
      </c>
      <c r="P912" t="s">
        <v>65</v>
      </c>
      <c r="Q912" t="s">
        <v>30</v>
      </c>
      <c r="R912" t="s">
        <v>61</v>
      </c>
      <c r="S912">
        <f t="shared" si="28"/>
        <v>2025</v>
      </c>
      <c r="T912">
        <f t="shared" si="29"/>
        <v>4</v>
      </c>
    </row>
    <row r="913" spans="1:20" x14ac:dyDescent="0.3">
      <c r="A913" t="s">
        <v>237</v>
      </c>
      <c r="B913" t="s">
        <v>1331</v>
      </c>
      <c r="C913" t="s">
        <v>108</v>
      </c>
      <c r="D913" t="s">
        <v>43</v>
      </c>
      <c r="E913" t="s">
        <v>35</v>
      </c>
      <c r="F913" t="s">
        <v>36</v>
      </c>
      <c r="G913" t="s">
        <v>37</v>
      </c>
      <c r="H913" t="s">
        <v>27</v>
      </c>
      <c r="I913" t="s">
        <v>28</v>
      </c>
      <c r="J913">
        <v>21</v>
      </c>
      <c r="K913">
        <v>45000</v>
      </c>
      <c r="L913">
        <v>8</v>
      </c>
      <c r="M913">
        <v>869400</v>
      </c>
      <c r="N913">
        <v>783443.39</v>
      </c>
      <c r="O913">
        <v>85956.61</v>
      </c>
      <c r="P913" t="s">
        <v>93</v>
      </c>
      <c r="Q913" t="s">
        <v>47</v>
      </c>
      <c r="R913" t="s">
        <v>31</v>
      </c>
      <c r="S913">
        <f t="shared" si="28"/>
        <v>2025</v>
      </c>
      <c r="T913">
        <f t="shared" si="29"/>
        <v>6</v>
      </c>
    </row>
    <row r="914" spans="1:20" x14ac:dyDescent="0.3">
      <c r="A914" t="s">
        <v>144</v>
      </c>
      <c r="B914" t="s">
        <v>1332</v>
      </c>
      <c r="C914" t="s">
        <v>108</v>
      </c>
      <c r="D914" t="s">
        <v>23</v>
      </c>
      <c r="E914" t="s">
        <v>24</v>
      </c>
      <c r="F914" t="s">
        <v>69</v>
      </c>
      <c r="G914" t="s">
        <v>85</v>
      </c>
      <c r="H914" t="s">
        <v>140</v>
      </c>
      <c r="I914" t="s">
        <v>71</v>
      </c>
      <c r="J914">
        <v>11</v>
      </c>
      <c r="K914">
        <v>900</v>
      </c>
      <c r="L914">
        <v>15</v>
      </c>
      <c r="M914">
        <v>8415</v>
      </c>
      <c r="N914">
        <v>6539.19</v>
      </c>
      <c r="O914">
        <v>1875.81</v>
      </c>
      <c r="P914" t="s">
        <v>72</v>
      </c>
      <c r="Q914" t="s">
        <v>47</v>
      </c>
      <c r="R914" t="s">
        <v>61</v>
      </c>
      <c r="S914">
        <f t="shared" si="28"/>
        <v>2025</v>
      </c>
      <c r="T914">
        <f t="shared" si="29"/>
        <v>9</v>
      </c>
    </row>
    <row r="915" spans="1:20" x14ac:dyDescent="0.3">
      <c r="A915" t="s">
        <v>692</v>
      </c>
      <c r="B915" t="s">
        <v>1333</v>
      </c>
      <c r="C915" t="s">
        <v>42</v>
      </c>
      <c r="D915" t="s">
        <v>23</v>
      </c>
      <c r="E915" t="s">
        <v>24</v>
      </c>
      <c r="F915" t="s">
        <v>25</v>
      </c>
      <c r="G915" t="s">
        <v>26</v>
      </c>
      <c r="H915" t="s">
        <v>132</v>
      </c>
      <c r="I915" t="s">
        <v>28</v>
      </c>
      <c r="J915">
        <v>11</v>
      </c>
      <c r="K915">
        <v>3500</v>
      </c>
      <c r="L915">
        <v>3</v>
      </c>
      <c r="M915">
        <v>37345</v>
      </c>
      <c r="N915">
        <v>27820.01</v>
      </c>
      <c r="O915">
        <v>9524.99</v>
      </c>
      <c r="P915" t="s">
        <v>29</v>
      </c>
      <c r="Q915" t="s">
        <v>90</v>
      </c>
      <c r="R915" t="s">
        <v>102</v>
      </c>
      <c r="S915">
        <f t="shared" si="28"/>
        <v>2025</v>
      </c>
      <c r="T915">
        <f t="shared" si="29"/>
        <v>12</v>
      </c>
    </row>
    <row r="916" spans="1:20" x14ac:dyDescent="0.3">
      <c r="A916" t="s">
        <v>799</v>
      </c>
      <c r="B916" t="s">
        <v>1334</v>
      </c>
      <c r="C916" t="s">
        <v>143</v>
      </c>
      <c r="D916" t="s">
        <v>23</v>
      </c>
      <c r="E916" t="s">
        <v>24</v>
      </c>
      <c r="F916" t="s">
        <v>69</v>
      </c>
      <c r="G916" t="s">
        <v>37</v>
      </c>
      <c r="H916" t="s">
        <v>70</v>
      </c>
      <c r="I916" t="s">
        <v>71</v>
      </c>
      <c r="J916">
        <v>2</v>
      </c>
      <c r="K916">
        <v>600</v>
      </c>
      <c r="L916">
        <v>12</v>
      </c>
      <c r="M916">
        <v>1056</v>
      </c>
      <c r="N916">
        <v>761.22</v>
      </c>
      <c r="O916">
        <v>294.77999999999997</v>
      </c>
      <c r="P916" t="s">
        <v>72</v>
      </c>
      <c r="Q916" t="s">
        <v>55</v>
      </c>
      <c r="R916" t="s">
        <v>81</v>
      </c>
      <c r="S916">
        <f t="shared" si="28"/>
        <v>2025</v>
      </c>
      <c r="T916">
        <f t="shared" si="29"/>
        <v>6</v>
      </c>
    </row>
    <row r="917" spans="1:20" x14ac:dyDescent="0.3">
      <c r="A917" t="s">
        <v>803</v>
      </c>
      <c r="B917" t="s">
        <v>1335</v>
      </c>
      <c r="C917" t="s">
        <v>98</v>
      </c>
      <c r="D917" t="s">
        <v>50</v>
      </c>
      <c r="E917" t="s">
        <v>24</v>
      </c>
      <c r="F917" t="s">
        <v>25</v>
      </c>
      <c r="G917" t="s">
        <v>46</v>
      </c>
      <c r="H917" t="s">
        <v>27</v>
      </c>
      <c r="I917" t="s">
        <v>28</v>
      </c>
      <c r="J917">
        <v>16</v>
      </c>
      <c r="K917">
        <v>45000</v>
      </c>
      <c r="L917">
        <v>3</v>
      </c>
      <c r="M917">
        <v>698400</v>
      </c>
      <c r="N917">
        <v>623537.59</v>
      </c>
      <c r="O917">
        <v>74862.41</v>
      </c>
      <c r="P917" t="s">
        <v>65</v>
      </c>
      <c r="Q917" t="s">
        <v>47</v>
      </c>
      <c r="R917" t="s">
        <v>39</v>
      </c>
      <c r="S917">
        <f t="shared" si="28"/>
        <v>2025</v>
      </c>
      <c r="T917">
        <f t="shared" si="29"/>
        <v>6</v>
      </c>
    </row>
    <row r="918" spans="1:20" x14ac:dyDescent="0.3">
      <c r="A918" t="s">
        <v>290</v>
      </c>
      <c r="B918" t="s">
        <v>1336</v>
      </c>
      <c r="C918" t="s">
        <v>58</v>
      </c>
      <c r="D918" t="s">
        <v>50</v>
      </c>
      <c r="E918" t="s">
        <v>35</v>
      </c>
      <c r="F918" t="s">
        <v>36</v>
      </c>
      <c r="G918" t="s">
        <v>46</v>
      </c>
      <c r="H918" t="s">
        <v>59</v>
      </c>
      <c r="I918" t="s">
        <v>60</v>
      </c>
      <c r="J918">
        <v>23</v>
      </c>
      <c r="K918">
        <v>4500</v>
      </c>
      <c r="L918">
        <v>12</v>
      </c>
      <c r="M918">
        <v>91080</v>
      </c>
      <c r="N918">
        <v>75485.75</v>
      </c>
      <c r="O918">
        <v>15594.25</v>
      </c>
      <c r="P918" t="s">
        <v>72</v>
      </c>
      <c r="Q918" t="s">
        <v>55</v>
      </c>
      <c r="R918" t="s">
        <v>39</v>
      </c>
      <c r="S918">
        <f t="shared" si="28"/>
        <v>2025</v>
      </c>
      <c r="T918">
        <f t="shared" si="29"/>
        <v>1</v>
      </c>
    </row>
    <row r="919" spans="1:20" x14ac:dyDescent="0.3">
      <c r="A919" t="s">
        <v>1093</v>
      </c>
      <c r="B919" t="s">
        <v>1337</v>
      </c>
      <c r="C919" t="s">
        <v>108</v>
      </c>
      <c r="D919" t="s">
        <v>43</v>
      </c>
      <c r="E919" t="s">
        <v>51</v>
      </c>
      <c r="F919" t="s">
        <v>99</v>
      </c>
      <c r="G919" t="s">
        <v>46</v>
      </c>
      <c r="H919" t="s">
        <v>53</v>
      </c>
      <c r="I919" t="s">
        <v>54</v>
      </c>
      <c r="J919">
        <v>8</v>
      </c>
      <c r="K919">
        <v>2500</v>
      </c>
      <c r="L919">
        <v>2</v>
      </c>
      <c r="M919">
        <v>19600</v>
      </c>
      <c r="N919">
        <v>14729.7</v>
      </c>
      <c r="O919">
        <v>4870.3</v>
      </c>
      <c r="P919" t="s">
        <v>65</v>
      </c>
      <c r="Q919" t="s">
        <v>47</v>
      </c>
      <c r="R919" t="s">
        <v>73</v>
      </c>
      <c r="S919">
        <f t="shared" si="28"/>
        <v>2025</v>
      </c>
      <c r="T919">
        <f t="shared" si="29"/>
        <v>11</v>
      </c>
    </row>
    <row r="920" spans="1:20" x14ac:dyDescent="0.3">
      <c r="A920" t="s">
        <v>325</v>
      </c>
      <c r="B920" t="s">
        <v>1338</v>
      </c>
      <c r="C920" t="s">
        <v>143</v>
      </c>
      <c r="D920" t="s">
        <v>23</v>
      </c>
      <c r="E920" t="s">
        <v>51</v>
      </c>
      <c r="F920" t="s">
        <v>77</v>
      </c>
      <c r="G920" t="s">
        <v>85</v>
      </c>
      <c r="H920" t="s">
        <v>70</v>
      </c>
      <c r="I920" t="s">
        <v>71</v>
      </c>
      <c r="J920">
        <v>17</v>
      </c>
      <c r="K920">
        <v>600</v>
      </c>
      <c r="L920">
        <v>7</v>
      </c>
      <c r="M920">
        <v>9486</v>
      </c>
      <c r="N920">
        <v>8175.82</v>
      </c>
      <c r="O920">
        <v>1310.18</v>
      </c>
      <c r="P920" t="s">
        <v>93</v>
      </c>
      <c r="Q920" t="s">
        <v>47</v>
      </c>
      <c r="R920" t="s">
        <v>73</v>
      </c>
      <c r="S920">
        <f t="shared" si="28"/>
        <v>2025</v>
      </c>
      <c r="T920">
        <f t="shared" si="29"/>
        <v>5</v>
      </c>
    </row>
    <row r="921" spans="1:20" x14ac:dyDescent="0.3">
      <c r="A921" t="s">
        <v>429</v>
      </c>
      <c r="B921" t="s">
        <v>1339</v>
      </c>
      <c r="C921" t="s">
        <v>22</v>
      </c>
      <c r="D921" t="s">
        <v>43</v>
      </c>
      <c r="E921" t="s">
        <v>24</v>
      </c>
      <c r="F921" t="s">
        <v>69</v>
      </c>
      <c r="G921" t="s">
        <v>85</v>
      </c>
      <c r="H921" t="s">
        <v>80</v>
      </c>
      <c r="I921" t="s">
        <v>28</v>
      </c>
      <c r="J921">
        <v>7</v>
      </c>
      <c r="K921">
        <v>12000</v>
      </c>
      <c r="L921">
        <v>19</v>
      </c>
      <c r="M921">
        <v>68040</v>
      </c>
      <c r="N921">
        <v>53033.55</v>
      </c>
      <c r="O921">
        <v>15006.45</v>
      </c>
      <c r="P921" t="s">
        <v>93</v>
      </c>
      <c r="Q921" t="s">
        <v>47</v>
      </c>
      <c r="R921" t="s">
        <v>61</v>
      </c>
      <c r="S921">
        <f t="shared" si="28"/>
        <v>2025</v>
      </c>
      <c r="T921">
        <f t="shared" si="29"/>
        <v>10</v>
      </c>
    </row>
    <row r="922" spans="1:20" x14ac:dyDescent="0.3">
      <c r="A922" t="s">
        <v>56</v>
      </c>
      <c r="B922" t="s">
        <v>1340</v>
      </c>
      <c r="C922" t="s">
        <v>108</v>
      </c>
      <c r="D922" t="s">
        <v>23</v>
      </c>
      <c r="E922" t="s">
        <v>35</v>
      </c>
      <c r="F922" t="s">
        <v>36</v>
      </c>
      <c r="G922" t="s">
        <v>26</v>
      </c>
      <c r="H922" t="s">
        <v>140</v>
      </c>
      <c r="I922" t="s">
        <v>71</v>
      </c>
      <c r="J922">
        <v>9</v>
      </c>
      <c r="K922">
        <v>900</v>
      </c>
      <c r="L922">
        <v>17</v>
      </c>
      <c r="M922">
        <v>6723</v>
      </c>
      <c r="N922">
        <v>5486.32</v>
      </c>
      <c r="O922">
        <v>1236.68</v>
      </c>
      <c r="P922" t="s">
        <v>65</v>
      </c>
      <c r="Q922" t="s">
        <v>55</v>
      </c>
      <c r="R922" t="s">
        <v>102</v>
      </c>
      <c r="S922">
        <f t="shared" si="28"/>
        <v>2025</v>
      </c>
      <c r="T922">
        <f t="shared" si="29"/>
        <v>9</v>
      </c>
    </row>
    <row r="923" spans="1:20" x14ac:dyDescent="0.3">
      <c r="A923" t="s">
        <v>1341</v>
      </c>
      <c r="B923" t="s">
        <v>1342</v>
      </c>
      <c r="C923" t="s">
        <v>34</v>
      </c>
      <c r="D923" t="s">
        <v>43</v>
      </c>
      <c r="E923" t="s">
        <v>44</v>
      </c>
      <c r="F923" t="s">
        <v>45</v>
      </c>
      <c r="G923" t="s">
        <v>85</v>
      </c>
      <c r="H923" t="s">
        <v>140</v>
      </c>
      <c r="I923" t="s">
        <v>71</v>
      </c>
      <c r="J923">
        <v>5</v>
      </c>
      <c r="K923">
        <v>900</v>
      </c>
      <c r="L923">
        <v>12</v>
      </c>
      <c r="M923">
        <v>3960</v>
      </c>
      <c r="N923">
        <v>3580.85</v>
      </c>
      <c r="O923">
        <v>379.15</v>
      </c>
      <c r="P923" t="s">
        <v>65</v>
      </c>
      <c r="Q923" t="s">
        <v>47</v>
      </c>
      <c r="R923" t="s">
        <v>61</v>
      </c>
      <c r="S923">
        <f t="shared" si="28"/>
        <v>2025</v>
      </c>
      <c r="T923">
        <f t="shared" si="29"/>
        <v>7</v>
      </c>
    </row>
    <row r="924" spans="1:20" x14ac:dyDescent="0.3">
      <c r="A924" t="s">
        <v>613</v>
      </c>
      <c r="B924" t="s">
        <v>1343</v>
      </c>
      <c r="C924" t="s">
        <v>34</v>
      </c>
      <c r="D924" t="s">
        <v>43</v>
      </c>
      <c r="E924" t="s">
        <v>51</v>
      </c>
      <c r="F924" t="s">
        <v>192</v>
      </c>
      <c r="G924" t="s">
        <v>26</v>
      </c>
      <c r="H924" t="s">
        <v>120</v>
      </c>
      <c r="I924" t="s">
        <v>28</v>
      </c>
      <c r="J924">
        <v>10</v>
      </c>
      <c r="K924">
        <v>15000</v>
      </c>
      <c r="L924">
        <v>3</v>
      </c>
      <c r="M924">
        <v>145500</v>
      </c>
      <c r="N924">
        <v>117595.54</v>
      </c>
      <c r="O924">
        <v>27904.46</v>
      </c>
      <c r="P924" t="s">
        <v>93</v>
      </c>
      <c r="Q924" t="s">
        <v>90</v>
      </c>
      <c r="R924" t="s">
        <v>39</v>
      </c>
      <c r="S924">
        <f t="shared" si="28"/>
        <v>2025</v>
      </c>
      <c r="T924">
        <f t="shared" si="29"/>
        <v>3</v>
      </c>
    </row>
    <row r="925" spans="1:20" x14ac:dyDescent="0.3">
      <c r="A925" t="s">
        <v>165</v>
      </c>
      <c r="B925" t="s">
        <v>1344</v>
      </c>
      <c r="C925" t="s">
        <v>143</v>
      </c>
      <c r="D925" t="s">
        <v>43</v>
      </c>
      <c r="E925" t="s">
        <v>35</v>
      </c>
      <c r="F925" t="s">
        <v>36</v>
      </c>
      <c r="G925" t="s">
        <v>26</v>
      </c>
      <c r="H925" t="s">
        <v>27</v>
      </c>
      <c r="I925" t="s">
        <v>28</v>
      </c>
      <c r="J925">
        <v>5</v>
      </c>
      <c r="K925">
        <v>45000</v>
      </c>
      <c r="L925">
        <v>2</v>
      </c>
      <c r="M925">
        <v>220500</v>
      </c>
      <c r="N925">
        <v>158988.35999999999</v>
      </c>
      <c r="O925">
        <v>61511.64</v>
      </c>
      <c r="P925" t="s">
        <v>29</v>
      </c>
      <c r="Q925" t="s">
        <v>47</v>
      </c>
      <c r="R925" t="s">
        <v>123</v>
      </c>
      <c r="S925">
        <f t="shared" si="28"/>
        <v>2025</v>
      </c>
      <c r="T925">
        <f t="shared" si="29"/>
        <v>6</v>
      </c>
    </row>
    <row r="926" spans="1:20" x14ac:dyDescent="0.3">
      <c r="A926" t="s">
        <v>457</v>
      </c>
      <c r="B926" t="s">
        <v>1345</v>
      </c>
      <c r="C926" t="s">
        <v>58</v>
      </c>
      <c r="D926" t="s">
        <v>43</v>
      </c>
      <c r="E926" t="s">
        <v>51</v>
      </c>
      <c r="F926" t="s">
        <v>192</v>
      </c>
      <c r="G926" t="s">
        <v>46</v>
      </c>
      <c r="H926" t="s">
        <v>59</v>
      </c>
      <c r="I926" t="s">
        <v>60</v>
      </c>
      <c r="J926">
        <v>1</v>
      </c>
      <c r="K926">
        <v>4500</v>
      </c>
      <c r="L926">
        <v>18</v>
      </c>
      <c r="M926">
        <v>3690</v>
      </c>
      <c r="N926">
        <v>2795.32</v>
      </c>
      <c r="O926">
        <v>894.68</v>
      </c>
      <c r="P926" t="s">
        <v>93</v>
      </c>
      <c r="Q926" t="s">
        <v>47</v>
      </c>
      <c r="R926" t="s">
        <v>102</v>
      </c>
      <c r="S926">
        <f t="shared" si="28"/>
        <v>2025</v>
      </c>
      <c r="T926">
        <f t="shared" si="29"/>
        <v>7</v>
      </c>
    </row>
    <row r="927" spans="1:20" x14ac:dyDescent="0.3">
      <c r="A927" t="s">
        <v>440</v>
      </c>
      <c r="B927" t="s">
        <v>1346</v>
      </c>
      <c r="C927" t="s">
        <v>64</v>
      </c>
      <c r="D927" t="s">
        <v>50</v>
      </c>
      <c r="E927" t="s">
        <v>51</v>
      </c>
      <c r="F927" t="s">
        <v>77</v>
      </c>
      <c r="G927" t="s">
        <v>26</v>
      </c>
      <c r="H927" t="s">
        <v>53</v>
      </c>
      <c r="I927" t="s">
        <v>54</v>
      </c>
      <c r="J927">
        <v>13</v>
      </c>
      <c r="K927">
        <v>2500</v>
      </c>
      <c r="L927">
        <v>2</v>
      </c>
      <c r="M927">
        <v>31850</v>
      </c>
      <c r="N927">
        <v>27998.799999999999</v>
      </c>
      <c r="O927">
        <v>3851.2</v>
      </c>
      <c r="P927" t="s">
        <v>38</v>
      </c>
      <c r="Q927" t="s">
        <v>30</v>
      </c>
      <c r="R927" t="s">
        <v>39</v>
      </c>
      <c r="S927">
        <f t="shared" si="28"/>
        <v>2025</v>
      </c>
      <c r="T927">
        <f t="shared" si="29"/>
        <v>2</v>
      </c>
    </row>
    <row r="928" spans="1:20" x14ac:dyDescent="0.3">
      <c r="A928" t="s">
        <v>1105</v>
      </c>
      <c r="B928" t="s">
        <v>1347</v>
      </c>
      <c r="C928" t="s">
        <v>22</v>
      </c>
      <c r="D928" t="s">
        <v>50</v>
      </c>
      <c r="E928" t="s">
        <v>24</v>
      </c>
      <c r="F928" t="s">
        <v>25</v>
      </c>
      <c r="G928" t="s">
        <v>85</v>
      </c>
      <c r="H928" t="s">
        <v>53</v>
      </c>
      <c r="I928" t="s">
        <v>54</v>
      </c>
      <c r="J928">
        <v>14</v>
      </c>
      <c r="K928">
        <v>2500</v>
      </c>
      <c r="L928">
        <v>5</v>
      </c>
      <c r="M928">
        <v>33250</v>
      </c>
      <c r="N928">
        <v>30158.99</v>
      </c>
      <c r="O928">
        <v>3091.01</v>
      </c>
      <c r="P928" t="s">
        <v>29</v>
      </c>
      <c r="Q928" t="s">
        <v>30</v>
      </c>
      <c r="R928" t="s">
        <v>86</v>
      </c>
      <c r="S928">
        <f t="shared" si="28"/>
        <v>2025</v>
      </c>
      <c r="T928">
        <f t="shared" si="29"/>
        <v>11</v>
      </c>
    </row>
    <row r="929" spans="1:20" x14ac:dyDescent="0.3">
      <c r="A929" t="s">
        <v>40</v>
      </c>
      <c r="B929" t="s">
        <v>1348</v>
      </c>
      <c r="C929" t="s">
        <v>143</v>
      </c>
      <c r="D929" t="s">
        <v>43</v>
      </c>
      <c r="E929" t="s">
        <v>24</v>
      </c>
      <c r="F929" t="s">
        <v>69</v>
      </c>
      <c r="G929" t="s">
        <v>46</v>
      </c>
      <c r="H929" t="s">
        <v>120</v>
      </c>
      <c r="I929" t="s">
        <v>28</v>
      </c>
      <c r="J929">
        <v>25</v>
      </c>
      <c r="K929">
        <v>15000</v>
      </c>
      <c r="L929">
        <v>12</v>
      </c>
      <c r="M929">
        <v>330000</v>
      </c>
      <c r="N929">
        <v>262115.83</v>
      </c>
      <c r="O929">
        <v>67884.17</v>
      </c>
      <c r="P929" t="s">
        <v>65</v>
      </c>
      <c r="Q929" t="s">
        <v>90</v>
      </c>
      <c r="R929" t="s">
        <v>31</v>
      </c>
      <c r="S929">
        <f t="shared" si="28"/>
        <v>2025</v>
      </c>
      <c r="T929">
        <f t="shared" si="29"/>
        <v>5</v>
      </c>
    </row>
    <row r="930" spans="1:20" x14ac:dyDescent="0.3">
      <c r="A930" t="s">
        <v>759</v>
      </c>
      <c r="B930" t="s">
        <v>1349</v>
      </c>
      <c r="C930" t="s">
        <v>34</v>
      </c>
      <c r="D930" t="s">
        <v>23</v>
      </c>
      <c r="E930" t="s">
        <v>35</v>
      </c>
      <c r="F930" t="s">
        <v>36</v>
      </c>
      <c r="G930" t="s">
        <v>26</v>
      </c>
      <c r="H930" t="s">
        <v>59</v>
      </c>
      <c r="I930" t="s">
        <v>60</v>
      </c>
      <c r="J930">
        <v>21</v>
      </c>
      <c r="K930">
        <v>4500</v>
      </c>
      <c r="L930">
        <v>10</v>
      </c>
      <c r="M930">
        <v>85050</v>
      </c>
      <c r="N930">
        <v>66683.33</v>
      </c>
      <c r="O930">
        <v>18366.669999999998</v>
      </c>
      <c r="P930" t="s">
        <v>65</v>
      </c>
      <c r="Q930" t="s">
        <v>90</v>
      </c>
      <c r="R930" t="s">
        <v>39</v>
      </c>
      <c r="S930">
        <f t="shared" si="28"/>
        <v>2025</v>
      </c>
      <c r="T930">
        <f t="shared" si="29"/>
        <v>1</v>
      </c>
    </row>
    <row r="931" spans="1:20" x14ac:dyDescent="0.3">
      <c r="A931" t="s">
        <v>1240</v>
      </c>
      <c r="B931" t="s">
        <v>1350</v>
      </c>
      <c r="C931" t="s">
        <v>42</v>
      </c>
      <c r="D931" t="s">
        <v>23</v>
      </c>
      <c r="E931" t="s">
        <v>44</v>
      </c>
      <c r="F931" t="s">
        <v>89</v>
      </c>
      <c r="G931" t="s">
        <v>26</v>
      </c>
      <c r="H931" t="s">
        <v>53</v>
      </c>
      <c r="I931" t="s">
        <v>54</v>
      </c>
      <c r="J931">
        <v>2</v>
      </c>
      <c r="K931">
        <v>2500</v>
      </c>
      <c r="L931">
        <v>5</v>
      </c>
      <c r="M931">
        <v>4750</v>
      </c>
      <c r="N931">
        <v>3521.89</v>
      </c>
      <c r="O931">
        <v>1228.1099999999999</v>
      </c>
      <c r="P931" t="s">
        <v>38</v>
      </c>
      <c r="Q931" t="s">
        <v>90</v>
      </c>
      <c r="R931" t="s">
        <v>86</v>
      </c>
      <c r="S931">
        <f t="shared" si="28"/>
        <v>2025</v>
      </c>
      <c r="T931">
        <f t="shared" si="29"/>
        <v>3</v>
      </c>
    </row>
    <row r="932" spans="1:20" x14ac:dyDescent="0.3">
      <c r="A932" t="s">
        <v>878</v>
      </c>
      <c r="B932" t="s">
        <v>1351</v>
      </c>
      <c r="C932" t="s">
        <v>98</v>
      </c>
      <c r="D932" t="s">
        <v>43</v>
      </c>
      <c r="E932" t="s">
        <v>24</v>
      </c>
      <c r="F932" t="s">
        <v>111</v>
      </c>
      <c r="G932" t="s">
        <v>85</v>
      </c>
      <c r="H932" t="s">
        <v>80</v>
      </c>
      <c r="I932" t="s">
        <v>28</v>
      </c>
      <c r="J932">
        <v>15</v>
      </c>
      <c r="K932">
        <v>12000</v>
      </c>
      <c r="L932">
        <v>18</v>
      </c>
      <c r="M932">
        <v>147600</v>
      </c>
      <c r="N932">
        <v>117665.99</v>
      </c>
      <c r="O932">
        <v>29934.01</v>
      </c>
      <c r="P932" t="s">
        <v>93</v>
      </c>
      <c r="Q932" t="s">
        <v>47</v>
      </c>
      <c r="R932" t="s">
        <v>123</v>
      </c>
      <c r="S932">
        <f t="shared" si="28"/>
        <v>2025</v>
      </c>
      <c r="T932">
        <f t="shared" si="29"/>
        <v>1</v>
      </c>
    </row>
    <row r="933" spans="1:20" x14ac:dyDescent="0.3">
      <c r="A933" t="s">
        <v>678</v>
      </c>
      <c r="B933" t="s">
        <v>1352</v>
      </c>
      <c r="C933" t="s">
        <v>22</v>
      </c>
      <c r="D933" t="s">
        <v>43</v>
      </c>
      <c r="E933" t="s">
        <v>24</v>
      </c>
      <c r="F933" t="s">
        <v>111</v>
      </c>
      <c r="G933" t="s">
        <v>46</v>
      </c>
      <c r="H933" t="s">
        <v>53</v>
      </c>
      <c r="I933" t="s">
        <v>54</v>
      </c>
      <c r="J933">
        <v>6</v>
      </c>
      <c r="K933">
        <v>2500</v>
      </c>
      <c r="L933">
        <v>18</v>
      </c>
      <c r="M933">
        <v>12300</v>
      </c>
      <c r="N933">
        <v>9148.66</v>
      </c>
      <c r="O933">
        <v>3151.34</v>
      </c>
      <c r="P933" t="s">
        <v>65</v>
      </c>
      <c r="Q933" t="s">
        <v>90</v>
      </c>
      <c r="R933" t="s">
        <v>31</v>
      </c>
      <c r="S933">
        <f t="shared" si="28"/>
        <v>2025</v>
      </c>
      <c r="T933">
        <f t="shared" si="29"/>
        <v>4</v>
      </c>
    </row>
    <row r="934" spans="1:20" x14ac:dyDescent="0.3">
      <c r="A934" t="s">
        <v>655</v>
      </c>
      <c r="B934" t="s">
        <v>1353</v>
      </c>
      <c r="C934" t="s">
        <v>58</v>
      </c>
      <c r="D934" t="s">
        <v>50</v>
      </c>
      <c r="E934" t="s">
        <v>44</v>
      </c>
      <c r="F934" t="s">
        <v>45</v>
      </c>
      <c r="G934" t="s">
        <v>26</v>
      </c>
      <c r="H934" t="s">
        <v>132</v>
      </c>
      <c r="I934" t="s">
        <v>28</v>
      </c>
      <c r="J934">
        <v>10</v>
      </c>
      <c r="K934">
        <v>3500</v>
      </c>
      <c r="L934">
        <v>10</v>
      </c>
      <c r="M934">
        <v>31500</v>
      </c>
      <c r="N934">
        <v>25935.17</v>
      </c>
      <c r="O934">
        <v>5564.83</v>
      </c>
      <c r="P934" t="s">
        <v>65</v>
      </c>
      <c r="Q934" t="s">
        <v>90</v>
      </c>
      <c r="R934" t="s">
        <v>61</v>
      </c>
      <c r="S934">
        <f t="shared" si="28"/>
        <v>2025</v>
      </c>
      <c r="T934">
        <f t="shared" si="29"/>
        <v>8</v>
      </c>
    </row>
    <row r="935" spans="1:20" x14ac:dyDescent="0.3">
      <c r="A935" t="s">
        <v>87</v>
      </c>
      <c r="B935" t="s">
        <v>1354</v>
      </c>
      <c r="C935" t="s">
        <v>76</v>
      </c>
      <c r="D935" t="s">
        <v>50</v>
      </c>
      <c r="E935" t="s">
        <v>44</v>
      </c>
      <c r="F935" t="s">
        <v>45</v>
      </c>
      <c r="G935" t="s">
        <v>26</v>
      </c>
      <c r="H935" t="s">
        <v>120</v>
      </c>
      <c r="I935" t="s">
        <v>28</v>
      </c>
      <c r="J935">
        <v>24</v>
      </c>
      <c r="K935">
        <v>15000</v>
      </c>
      <c r="L935">
        <v>0</v>
      </c>
      <c r="M935">
        <v>360000</v>
      </c>
      <c r="N935">
        <v>310244.09999999998</v>
      </c>
      <c r="O935">
        <v>49755.9</v>
      </c>
      <c r="P935" t="s">
        <v>93</v>
      </c>
      <c r="Q935" t="s">
        <v>47</v>
      </c>
      <c r="R935" t="s">
        <v>73</v>
      </c>
      <c r="S935">
        <f t="shared" si="28"/>
        <v>2025</v>
      </c>
      <c r="T935">
        <f t="shared" si="29"/>
        <v>7</v>
      </c>
    </row>
    <row r="936" spans="1:20" x14ac:dyDescent="0.3">
      <c r="A936" t="s">
        <v>235</v>
      </c>
      <c r="B936" t="s">
        <v>1355</v>
      </c>
      <c r="C936" t="s">
        <v>22</v>
      </c>
      <c r="D936" t="s">
        <v>23</v>
      </c>
      <c r="E936" t="s">
        <v>51</v>
      </c>
      <c r="F936" t="s">
        <v>99</v>
      </c>
      <c r="G936" t="s">
        <v>37</v>
      </c>
      <c r="H936" t="s">
        <v>80</v>
      </c>
      <c r="I936" t="s">
        <v>28</v>
      </c>
      <c r="J936">
        <v>14</v>
      </c>
      <c r="K936">
        <v>12000</v>
      </c>
      <c r="L936">
        <v>0</v>
      </c>
      <c r="M936">
        <v>168000</v>
      </c>
      <c r="N936">
        <v>139599.76999999999</v>
      </c>
      <c r="O936">
        <v>28400.23</v>
      </c>
      <c r="P936" t="s">
        <v>65</v>
      </c>
      <c r="Q936" t="s">
        <v>90</v>
      </c>
      <c r="R936" t="s">
        <v>61</v>
      </c>
      <c r="S936">
        <f t="shared" si="28"/>
        <v>2025</v>
      </c>
      <c r="T936">
        <f t="shared" si="29"/>
        <v>8</v>
      </c>
    </row>
    <row r="937" spans="1:20" x14ac:dyDescent="0.3">
      <c r="A937" t="s">
        <v>652</v>
      </c>
      <c r="B937" t="s">
        <v>1356</v>
      </c>
      <c r="C937" t="s">
        <v>137</v>
      </c>
      <c r="D937" t="s">
        <v>43</v>
      </c>
      <c r="E937" t="s">
        <v>51</v>
      </c>
      <c r="F937" t="s">
        <v>77</v>
      </c>
      <c r="G937" t="s">
        <v>37</v>
      </c>
      <c r="H937" t="s">
        <v>120</v>
      </c>
      <c r="I937" t="s">
        <v>28</v>
      </c>
      <c r="J937">
        <v>7</v>
      </c>
      <c r="K937">
        <v>15000</v>
      </c>
      <c r="L937">
        <v>7</v>
      </c>
      <c r="M937">
        <v>97650</v>
      </c>
      <c r="N937">
        <v>86088.14</v>
      </c>
      <c r="O937">
        <v>11561.86</v>
      </c>
      <c r="P937" t="s">
        <v>72</v>
      </c>
      <c r="Q937" t="s">
        <v>55</v>
      </c>
      <c r="R937" t="s">
        <v>123</v>
      </c>
      <c r="S937">
        <f t="shared" si="28"/>
        <v>2025</v>
      </c>
      <c r="T937">
        <f t="shared" si="29"/>
        <v>8</v>
      </c>
    </row>
    <row r="938" spans="1:20" x14ac:dyDescent="0.3">
      <c r="A938" t="s">
        <v>343</v>
      </c>
      <c r="B938" t="s">
        <v>1357</v>
      </c>
      <c r="C938" t="s">
        <v>58</v>
      </c>
      <c r="D938" t="s">
        <v>43</v>
      </c>
      <c r="E938" t="s">
        <v>51</v>
      </c>
      <c r="F938" t="s">
        <v>99</v>
      </c>
      <c r="G938" t="s">
        <v>85</v>
      </c>
      <c r="H938" t="s">
        <v>140</v>
      </c>
      <c r="I938" t="s">
        <v>71</v>
      </c>
      <c r="J938">
        <v>15</v>
      </c>
      <c r="K938">
        <v>900</v>
      </c>
      <c r="L938">
        <v>0</v>
      </c>
      <c r="M938">
        <v>13500</v>
      </c>
      <c r="N938">
        <v>10634.88</v>
      </c>
      <c r="O938">
        <v>2865.12</v>
      </c>
      <c r="P938" t="s">
        <v>93</v>
      </c>
      <c r="Q938" t="s">
        <v>47</v>
      </c>
      <c r="R938" t="s">
        <v>31</v>
      </c>
      <c r="S938">
        <f t="shared" si="28"/>
        <v>2025</v>
      </c>
      <c r="T938">
        <f t="shared" si="29"/>
        <v>12</v>
      </c>
    </row>
    <row r="939" spans="1:20" x14ac:dyDescent="0.3">
      <c r="A939" t="s">
        <v>512</v>
      </c>
      <c r="B939" t="s">
        <v>1358</v>
      </c>
      <c r="C939" t="s">
        <v>34</v>
      </c>
      <c r="D939" t="s">
        <v>50</v>
      </c>
      <c r="E939" t="s">
        <v>24</v>
      </c>
      <c r="F939" t="s">
        <v>25</v>
      </c>
      <c r="G939" t="s">
        <v>26</v>
      </c>
      <c r="H939" t="s">
        <v>132</v>
      </c>
      <c r="I939" t="s">
        <v>28</v>
      </c>
      <c r="J939">
        <v>24</v>
      </c>
      <c r="K939">
        <v>3500</v>
      </c>
      <c r="L939">
        <v>2</v>
      </c>
      <c r="M939">
        <v>82320</v>
      </c>
      <c r="N939">
        <v>71171.37</v>
      </c>
      <c r="O939">
        <v>11148.63</v>
      </c>
      <c r="P939" t="s">
        <v>72</v>
      </c>
      <c r="Q939" t="s">
        <v>47</v>
      </c>
      <c r="R939" t="s">
        <v>86</v>
      </c>
      <c r="S939">
        <f t="shared" si="28"/>
        <v>2025</v>
      </c>
      <c r="T939">
        <f t="shared" si="29"/>
        <v>4</v>
      </c>
    </row>
    <row r="940" spans="1:20" x14ac:dyDescent="0.3">
      <c r="A940" t="s">
        <v>431</v>
      </c>
      <c r="B940" t="s">
        <v>1359</v>
      </c>
      <c r="C940" t="s">
        <v>84</v>
      </c>
      <c r="D940" t="s">
        <v>43</v>
      </c>
      <c r="E940" t="s">
        <v>44</v>
      </c>
      <c r="F940" t="s">
        <v>45</v>
      </c>
      <c r="G940" t="s">
        <v>37</v>
      </c>
      <c r="H940" t="s">
        <v>132</v>
      </c>
      <c r="I940" t="s">
        <v>28</v>
      </c>
      <c r="J940">
        <v>19</v>
      </c>
      <c r="K940">
        <v>3500</v>
      </c>
      <c r="L940">
        <v>5</v>
      </c>
      <c r="M940">
        <v>63175</v>
      </c>
      <c r="N940">
        <v>49185.37</v>
      </c>
      <c r="O940">
        <v>13989.63</v>
      </c>
      <c r="P940" t="s">
        <v>29</v>
      </c>
      <c r="Q940" t="s">
        <v>47</v>
      </c>
      <c r="R940" t="s">
        <v>73</v>
      </c>
      <c r="S940">
        <f t="shared" si="28"/>
        <v>2025</v>
      </c>
      <c r="T940">
        <f t="shared" si="29"/>
        <v>2</v>
      </c>
    </row>
    <row r="941" spans="1:20" x14ac:dyDescent="0.3">
      <c r="A941" t="s">
        <v>530</v>
      </c>
      <c r="B941" t="s">
        <v>1360</v>
      </c>
      <c r="C941" t="s">
        <v>98</v>
      </c>
      <c r="D941" t="s">
        <v>43</v>
      </c>
      <c r="E941" t="s">
        <v>35</v>
      </c>
      <c r="F941" t="s">
        <v>36</v>
      </c>
      <c r="G941" t="s">
        <v>26</v>
      </c>
      <c r="H941" t="s">
        <v>132</v>
      </c>
      <c r="I941" t="s">
        <v>28</v>
      </c>
      <c r="J941">
        <v>18</v>
      </c>
      <c r="K941">
        <v>3500</v>
      </c>
      <c r="L941">
        <v>7</v>
      </c>
      <c r="M941">
        <v>58590</v>
      </c>
      <c r="N941">
        <v>46333.82</v>
      </c>
      <c r="O941">
        <v>12256.18</v>
      </c>
      <c r="P941" t="s">
        <v>38</v>
      </c>
      <c r="Q941" t="s">
        <v>55</v>
      </c>
      <c r="R941" t="s">
        <v>86</v>
      </c>
      <c r="S941">
        <f t="shared" si="28"/>
        <v>2025</v>
      </c>
      <c r="T941">
        <f t="shared" si="29"/>
        <v>5</v>
      </c>
    </row>
    <row r="942" spans="1:20" x14ac:dyDescent="0.3">
      <c r="A942" t="s">
        <v>696</v>
      </c>
      <c r="B942" t="s">
        <v>1361</v>
      </c>
      <c r="C942" t="s">
        <v>143</v>
      </c>
      <c r="D942" t="s">
        <v>43</v>
      </c>
      <c r="E942" t="s">
        <v>44</v>
      </c>
      <c r="F942" t="s">
        <v>89</v>
      </c>
      <c r="G942" t="s">
        <v>46</v>
      </c>
      <c r="H942" t="s">
        <v>140</v>
      </c>
      <c r="I942" t="s">
        <v>71</v>
      </c>
      <c r="J942">
        <v>8</v>
      </c>
      <c r="K942">
        <v>900</v>
      </c>
      <c r="L942">
        <v>15</v>
      </c>
      <c r="M942">
        <v>6120</v>
      </c>
      <c r="N942">
        <v>4448.12</v>
      </c>
      <c r="O942">
        <v>1671.88</v>
      </c>
      <c r="P942" t="s">
        <v>29</v>
      </c>
      <c r="Q942" t="s">
        <v>47</v>
      </c>
      <c r="R942" t="s">
        <v>86</v>
      </c>
      <c r="S942">
        <f t="shared" si="28"/>
        <v>2025</v>
      </c>
      <c r="T942">
        <f t="shared" si="29"/>
        <v>2</v>
      </c>
    </row>
    <row r="943" spans="1:20" x14ac:dyDescent="0.3">
      <c r="A943" t="s">
        <v>144</v>
      </c>
      <c r="B943" t="s">
        <v>1362</v>
      </c>
      <c r="C943" t="s">
        <v>58</v>
      </c>
      <c r="D943" t="s">
        <v>43</v>
      </c>
      <c r="E943" t="s">
        <v>51</v>
      </c>
      <c r="F943" t="s">
        <v>52</v>
      </c>
      <c r="G943" t="s">
        <v>46</v>
      </c>
      <c r="H943" t="s">
        <v>132</v>
      </c>
      <c r="I943" t="s">
        <v>28</v>
      </c>
      <c r="J943">
        <v>19</v>
      </c>
      <c r="K943">
        <v>3500</v>
      </c>
      <c r="L943">
        <v>10</v>
      </c>
      <c r="M943">
        <v>59850</v>
      </c>
      <c r="N943">
        <v>47213.75</v>
      </c>
      <c r="O943">
        <v>12636.25</v>
      </c>
      <c r="P943" t="s">
        <v>72</v>
      </c>
      <c r="Q943" t="s">
        <v>90</v>
      </c>
      <c r="R943" t="s">
        <v>81</v>
      </c>
      <c r="S943">
        <f t="shared" si="28"/>
        <v>2025</v>
      </c>
      <c r="T943">
        <f t="shared" si="29"/>
        <v>9</v>
      </c>
    </row>
    <row r="944" spans="1:20" x14ac:dyDescent="0.3">
      <c r="A944" t="s">
        <v>32</v>
      </c>
      <c r="B944" t="s">
        <v>1363</v>
      </c>
      <c r="C944" t="s">
        <v>98</v>
      </c>
      <c r="D944" t="s">
        <v>23</v>
      </c>
      <c r="E944" t="s">
        <v>51</v>
      </c>
      <c r="F944" t="s">
        <v>99</v>
      </c>
      <c r="G944" t="s">
        <v>37</v>
      </c>
      <c r="H944" t="s">
        <v>132</v>
      </c>
      <c r="I944" t="s">
        <v>28</v>
      </c>
      <c r="J944">
        <v>16</v>
      </c>
      <c r="K944">
        <v>3500</v>
      </c>
      <c r="L944">
        <v>17</v>
      </c>
      <c r="M944">
        <v>46480</v>
      </c>
      <c r="N944">
        <v>41473.47</v>
      </c>
      <c r="O944">
        <v>5006.53</v>
      </c>
      <c r="P944" t="s">
        <v>38</v>
      </c>
      <c r="Q944" t="s">
        <v>90</v>
      </c>
      <c r="R944" t="s">
        <v>102</v>
      </c>
      <c r="S944">
        <f t="shared" si="28"/>
        <v>2025</v>
      </c>
      <c r="T944">
        <f t="shared" si="29"/>
        <v>10</v>
      </c>
    </row>
    <row r="945" spans="1:20" x14ac:dyDescent="0.3">
      <c r="A945" t="s">
        <v>177</v>
      </c>
      <c r="B945" t="s">
        <v>1364</v>
      </c>
      <c r="C945" t="s">
        <v>34</v>
      </c>
      <c r="D945" t="s">
        <v>43</v>
      </c>
      <c r="E945" t="s">
        <v>24</v>
      </c>
      <c r="F945" t="s">
        <v>111</v>
      </c>
      <c r="G945" t="s">
        <v>26</v>
      </c>
      <c r="H945" t="s">
        <v>140</v>
      </c>
      <c r="I945" t="s">
        <v>71</v>
      </c>
      <c r="J945">
        <v>19</v>
      </c>
      <c r="K945">
        <v>900</v>
      </c>
      <c r="L945">
        <v>5</v>
      </c>
      <c r="M945">
        <v>16245</v>
      </c>
      <c r="N945">
        <v>14724.08</v>
      </c>
      <c r="O945">
        <v>1520.92</v>
      </c>
      <c r="P945" t="s">
        <v>72</v>
      </c>
      <c r="Q945" t="s">
        <v>30</v>
      </c>
      <c r="R945" t="s">
        <v>61</v>
      </c>
      <c r="S945">
        <f t="shared" si="28"/>
        <v>2025</v>
      </c>
      <c r="T945">
        <f t="shared" si="29"/>
        <v>2</v>
      </c>
    </row>
    <row r="946" spans="1:20" x14ac:dyDescent="0.3">
      <c r="A946" t="s">
        <v>522</v>
      </c>
      <c r="B946" t="s">
        <v>1365</v>
      </c>
      <c r="C946" t="s">
        <v>76</v>
      </c>
      <c r="D946" t="s">
        <v>23</v>
      </c>
      <c r="E946" t="s">
        <v>51</v>
      </c>
      <c r="F946" t="s">
        <v>77</v>
      </c>
      <c r="G946" t="s">
        <v>46</v>
      </c>
      <c r="H946" t="s">
        <v>140</v>
      </c>
      <c r="I946" t="s">
        <v>71</v>
      </c>
      <c r="J946">
        <v>6</v>
      </c>
      <c r="K946">
        <v>900</v>
      </c>
      <c r="L946">
        <v>19</v>
      </c>
      <c r="M946">
        <v>4374</v>
      </c>
      <c r="N946">
        <v>3912.89</v>
      </c>
      <c r="O946">
        <v>461.11</v>
      </c>
      <c r="P946" t="s">
        <v>38</v>
      </c>
      <c r="Q946" t="s">
        <v>47</v>
      </c>
      <c r="R946" t="s">
        <v>61</v>
      </c>
      <c r="S946">
        <f t="shared" si="28"/>
        <v>2025</v>
      </c>
      <c r="T946">
        <f t="shared" si="29"/>
        <v>6</v>
      </c>
    </row>
    <row r="947" spans="1:20" x14ac:dyDescent="0.3">
      <c r="A947" t="s">
        <v>819</v>
      </c>
      <c r="B947" t="s">
        <v>1366</v>
      </c>
      <c r="C947" t="s">
        <v>108</v>
      </c>
      <c r="D947" t="s">
        <v>23</v>
      </c>
      <c r="E947" t="s">
        <v>51</v>
      </c>
      <c r="F947" t="s">
        <v>77</v>
      </c>
      <c r="G947" t="s">
        <v>37</v>
      </c>
      <c r="H947" t="s">
        <v>27</v>
      </c>
      <c r="I947" t="s">
        <v>28</v>
      </c>
      <c r="J947">
        <v>25</v>
      </c>
      <c r="K947">
        <v>45000</v>
      </c>
      <c r="L947">
        <v>8</v>
      </c>
      <c r="M947">
        <v>1035000</v>
      </c>
      <c r="N947">
        <v>951397.65</v>
      </c>
      <c r="O947">
        <v>83602.350000000006</v>
      </c>
      <c r="P947" t="s">
        <v>29</v>
      </c>
      <c r="Q947" t="s">
        <v>47</v>
      </c>
      <c r="R947" t="s">
        <v>102</v>
      </c>
      <c r="S947">
        <f t="shared" si="28"/>
        <v>2025</v>
      </c>
      <c r="T947">
        <f t="shared" si="29"/>
        <v>10</v>
      </c>
    </row>
    <row r="948" spans="1:20" x14ac:dyDescent="0.3">
      <c r="A948" t="s">
        <v>965</v>
      </c>
      <c r="B948" t="s">
        <v>1367</v>
      </c>
      <c r="C948" t="s">
        <v>84</v>
      </c>
      <c r="D948" t="s">
        <v>23</v>
      </c>
      <c r="E948" t="s">
        <v>44</v>
      </c>
      <c r="F948" t="s">
        <v>45</v>
      </c>
      <c r="G948" t="s">
        <v>85</v>
      </c>
      <c r="H948" t="s">
        <v>132</v>
      </c>
      <c r="I948" t="s">
        <v>28</v>
      </c>
      <c r="J948">
        <v>1</v>
      </c>
      <c r="K948">
        <v>3500</v>
      </c>
      <c r="L948">
        <v>13</v>
      </c>
      <c r="M948">
        <v>3045</v>
      </c>
      <c r="N948">
        <v>2431.09</v>
      </c>
      <c r="O948">
        <v>613.91</v>
      </c>
      <c r="P948" t="s">
        <v>93</v>
      </c>
      <c r="Q948" t="s">
        <v>90</v>
      </c>
      <c r="R948" t="s">
        <v>73</v>
      </c>
      <c r="S948">
        <f t="shared" si="28"/>
        <v>2025</v>
      </c>
      <c r="T948">
        <f t="shared" si="29"/>
        <v>7</v>
      </c>
    </row>
    <row r="949" spans="1:20" x14ac:dyDescent="0.3">
      <c r="A949" t="s">
        <v>866</v>
      </c>
      <c r="B949" t="s">
        <v>1368</v>
      </c>
      <c r="C949" t="s">
        <v>68</v>
      </c>
      <c r="D949" t="s">
        <v>50</v>
      </c>
      <c r="E949" t="s">
        <v>51</v>
      </c>
      <c r="F949" t="s">
        <v>77</v>
      </c>
      <c r="G949" t="s">
        <v>46</v>
      </c>
      <c r="H949" t="s">
        <v>140</v>
      </c>
      <c r="I949" t="s">
        <v>71</v>
      </c>
      <c r="J949">
        <v>18</v>
      </c>
      <c r="K949">
        <v>900</v>
      </c>
      <c r="L949">
        <v>1</v>
      </c>
      <c r="M949">
        <v>16038</v>
      </c>
      <c r="N949">
        <v>14376.34</v>
      </c>
      <c r="O949">
        <v>1661.66</v>
      </c>
      <c r="P949" t="s">
        <v>72</v>
      </c>
      <c r="Q949" t="s">
        <v>30</v>
      </c>
      <c r="R949" t="s">
        <v>39</v>
      </c>
      <c r="S949">
        <f t="shared" si="28"/>
        <v>2025</v>
      </c>
      <c r="T949">
        <f t="shared" si="29"/>
        <v>11</v>
      </c>
    </row>
    <row r="950" spans="1:20" x14ac:dyDescent="0.3">
      <c r="A950" t="s">
        <v>294</v>
      </c>
      <c r="B950" t="s">
        <v>1369</v>
      </c>
      <c r="C950" t="s">
        <v>143</v>
      </c>
      <c r="D950" t="s">
        <v>50</v>
      </c>
      <c r="E950" t="s">
        <v>24</v>
      </c>
      <c r="F950" t="s">
        <v>69</v>
      </c>
      <c r="G950" t="s">
        <v>46</v>
      </c>
      <c r="H950" t="s">
        <v>59</v>
      </c>
      <c r="I950" t="s">
        <v>60</v>
      </c>
      <c r="J950">
        <v>20</v>
      </c>
      <c r="K950">
        <v>4500</v>
      </c>
      <c r="L950">
        <v>2</v>
      </c>
      <c r="M950">
        <v>88200</v>
      </c>
      <c r="N950">
        <v>66284.09</v>
      </c>
      <c r="O950">
        <v>21915.91</v>
      </c>
      <c r="P950" t="s">
        <v>72</v>
      </c>
      <c r="Q950" t="s">
        <v>55</v>
      </c>
      <c r="R950" t="s">
        <v>86</v>
      </c>
      <c r="S950">
        <f t="shared" si="28"/>
        <v>2025</v>
      </c>
      <c r="T950">
        <f t="shared" si="29"/>
        <v>7</v>
      </c>
    </row>
    <row r="951" spans="1:20" x14ac:dyDescent="0.3">
      <c r="A951" t="s">
        <v>32</v>
      </c>
      <c r="B951" t="s">
        <v>1370</v>
      </c>
      <c r="C951" t="s">
        <v>42</v>
      </c>
      <c r="D951" t="s">
        <v>23</v>
      </c>
      <c r="E951" t="s">
        <v>44</v>
      </c>
      <c r="F951" t="s">
        <v>89</v>
      </c>
      <c r="G951" t="s">
        <v>26</v>
      </c>
      <c r="H951" t="s">
        <v>70</v>
      </c>
      <c r="I951" t="s">
        <v>71</v>
      </c>
      <c r="J951">
        <v>13</v>
      </c>
      <c r="K951">
        <v>600</v>
      </c>
      <c r="L951">
        <v>8</v>
      </c>
      <c r="M951">
        <v>7176</v>
      </c>
      <c r="N951">
        <v>5754.82</v>
      </c>
      <c r="O951">
        <v>1421.18</v>
      </c>
      <c r="P951" t="s">
        <v>93</v>
      </c>
      <c r="Q951" t="s">
        <v>55</v>
      </c>
      <c r="R951" t="s">
        <v>61</v>
      </c>
      <c r="S951">
        <f t="shared" si="28"/>
        <v>2025</v>
      </c>
      <c r="T951">
        <f t="shared" si="29"/>
        <v>10</v>
      </c>
    </row>
    <row r="952" spans="1:20" x14ac:dyDescent="0.3">
      <c r="A952" t="s">
        <v>144</v>
      </c>
      <c r="B952" t="s">
        <v>1371</v>
      </c>
      <c r="C952" t="s">
        <v>34</v>
      </c>
      <c r="D952" t="s">
        <v>43</v>
      </c>
      <c r="E952" t="s">
        <v>24</v>
      </c>
      <c r="F952" t="s">
        <v>111</v>
      </c>
      <c r="G952" t="s">
        <v>85</v>
      </c>
      <c r="H952" t="s">
        <v>140</v>
      </c>
      <c r="I952" t="s">
        <v>71</v>
      </c>
      <c r="J952">
        <v>22</v>
      </c>
      <c r="K952">
        <v>900</v>
      </c>
      <c r="L952">
        <v>2</v>
      </c>
      <c r="M952">
        <v>19404</v>
      </c>
      <c r="N952">
        <v>14354.54</v>
      </c>
      <c r="O952">
        <v>5049.46</v>
      </c>
      <c r="P952" t="s">
        <v>38</v>
      </c>
      <c r="Q952" t="s">
        <v>55</v>
      </c>
      <c r="R952" t="s">
        <v>31</v>
      </c>
      <c r="S952">
        <f t="shared" si="28"/>
        <v>2025</v>
      </c>
      <c r="T952">
        <f t="shared" si="29"/>
        <v>9</v>
      </c>
    </row>
    <row r="953" spans="1:20" x14ac:dyDescent="0.3">
      <c r="A953" t="s">
        <v>389</v>
      </c>
      <c r="B953" t="s">
        <v>1372</v>
      </c>
      <c r="C953" t="s">
        <v>64</v>
      </c>
      <c r="D953" t="s">
        <v>43</v>
      </c>
      <c r="E953" t="s">
        <v>44</v>
      </c>
      <c r="F953" t="s">
        <v>45</v>
      </c>
      <c r="G953" t="s">
        <v>26</v>
      </c>
      <c r="H953" t="s">
        <v>27</v>
      </c>
      <c r="I953" t="s">
        <v>28</v>
      </c>
      <c r="J953">
        <v>14</v>
      </c>
      <c r="K953">
        <v>45000</v>
      </c>
      <c r="L953">
        <v>20</v>
      </c>
      <c r="M953">
        <v>504000</v>
      </c>
      <c r="N953">
        <v>470260.46</v>
      </c>
      <c r="O953">
        <v>33739.54</v>
      </c>
      <c r="P953" t="s">
        <v>93</v>
      </c>
      <c r="Q953" t="s">
        <v>47</v>
      </c>
      <c r="R953" t="s">
        <v>102</v>
      </c>
      <c r="S953">
        <f t="shared" si="28"/>
        <v>2025</v>
      </c>
      <c r="T953">
        <f t="shared" si="29"/>
        <v>5</v>
      </c>
    </row>
    <row r="954" spans="1:20" x14ac:dyDescent="0.3">
      <c r="A954" t="s">
        <v>1022</v>
      </c>
      <c r="B954" t="s">
        <v>1373</v>
      </c>
      <c r="C954" t="s">
        <v>108</v>
      </c>
      <c r="D954" t="s">
        <v>43</v>
      </c>
      <c r="E954" t="s">
        <v>35</v>
      </c>
      <c r="F954" t="s">
        <v>36</v>
      </c>
      <c r="G954" t="s">
        <v>46</v>
      </c>
      <c r="H954" t="s">
        <v>53</v>
      </c>
      <c r="I954" t="s">
        <v>54</v>
      </c>
      <c r="J954">
        <v>22</v>
      </c>
      <c r="K954">
        <v>2500</v>
      </c>
      <c r="L954">
        <v>15</v>
      </c>
      <c r="M954">
        <v>46750</v>
      </c>
      <c r="N954">
        <v>42162.74</v>
      </c>
      <c r="O954">
        <v>4587.26</v>
      </c>
      <c r="P954" t="s">
        <v>65</v>
      </c>
      <c r="Q954" t="s">
        <v>90</v>
      </c>
      <c r="R954" t="s">
        <v>39</v>
      </c>
      <c r="S954">
        <f t="shared" si="28"/>
        <v>2025</v>
      </c>
      <c r="T954">
        <f t="shared" si="29"/>
        <v>8</v>
      </c>
    </row>
    <row r="955" spans="1:20" x14ac:dyDescent="0.3">
      <c r="A955" t="s">
        <v>150</v>
      </c>
      <c r="B955" t="s">
        <v>1374</v>
      </c>
      <c r="C955" t="s">
        <v>34</v>
      </c>
      <c r="D955" t="s">
        <v>23</v>
      </c>
      <c r="E955" t="s">
        <v>35</v>
      </c>
      <c r="F955" t="s">
        <v>36</v>
      </c>
      <c r="G955" t="s">
        <v>46</v>
      </c>
      <c r="H955" t="s">
        <v>140</v>
      </c>
      <c r="I955" t="s">
        <v>71</v>
      </c>
      <c r="J955">
        <v>23</v>
      </c>
      <c r="K955">
        <v>900</v>
      </c>
      <c r="L955">
        <v>15</v>
      </c>
      <c r="M955">
        <v>17595</v>
      </c>
      <c r="N955">
        <v>14127.44</v>
      </c>
      <c r="O955">
        <v>3467.56</v>
      </c>
      <c r="P955" t="s">
        <v>38</v>
      </c>
      <c r="Q955" t="s">
        <v>47</v>
      </c>
      <c r="R955" t="s">
        <v>39</v>
      </c>
      <c r="S955">
        <f t="shared" si="28"/>
        <v>2025</v>
      </c>
      <c r="T955">
        <f t="shared" si="29"/>
        <v>9</v>
      </c>
    </row>
    <row r="956" spans="1:20" x14ac:dyDescent="0.3">
      <c r="A956" t="s">
        <v>1375</v>
      </c>
      <c r="B956" t="s">
        <v>1376</v>
      </c>
      <c r="C956" t="s">
        <v>68</v>
      </c>
      <c r="D956" t="s">
        <v>23</v>
      </c>
      <c r="E956" t="s">
        <v>35</v>
      </c>
      <c r="F956" t="s">
        <v>36</v>
      </c>
      <c r="G956" t="s">
        <v>26</v>
      </c>
      <c r="H956" t="s">
        <v>132</v>
      </c>
      <c r="I956" t="s">
        <v>28</v>
      </c>
      <c r="J956">
        <v>2</v>
      </c>
      <c r="K956">
        <v>3500</v>
      </c>
      <c r="L956">
        <v>20</v>
      </c>
      <c r="M956">
        <v>5600</v>
      </c>
      <c r="N956">
        <v>4325.91</v>
      </c>
      <c r="O956">
        <v>1274.0899999999999</v>
      </c>
      <c r="P956" t="s">
        <v>93</v>
      </c>
      <c r="Q956" t="s">
        <v>55</v>
      </c>
      <c r="R956" t="s">
        <v>61</v>
      </c>
      <c r="S956">
        <f t="shared" si="28"/>
        <v>2025</v>
      </c>
      <c r="T956">
        <f t="shared" si="29"/>
        <v>7</v>
      </c>
    </row>
    <row r="957" spans="1:20" x14ac:dyDescent="0.3">
      <c r="A957" t="s">
        <v>763</v>
      </c>
      <c r="B957" t="s">
        <v>1377</v>
      </c>
      <c r="C957" t="s">
        <v>137</v>
      </c>
      <c r="D957" t="s">
        <v>50</v>
      </c>
      <c r="E957" t="s">
        <v>35</v>
      </c>
      <c r="F957" t="s">
        <v>36</v>
      </c>
      <c r="G957" t="s">
        <v>46</v>
      </c>
      <c r="H957" t="s">
        <v>59</v>
      </c>
      <c r="I957" t="s">
        <v>60</v>
      </c>
      <c r="J957">
        <v>11</v>
      </c>
      <c r="K957">
        <v>4500</v>
      </c>
      <c r="L957">
        <v>7</v>
      </c>
      <c r="M957">
        <v>46035</v>
      </c>
      <c r="N957">
        <v>35209.440000000002</v>
      </c>
      <c r="O957">
        <v>10825.56</v>
      </c>
      <c r="P957" t="s">
        <v>65</v>
      </c>
      <c r="Q957" t="s">
        <v>30</v>
      </c>
      <c r="R957" t="s">
        <v>39</v>
      </c>
      <c r="S957">
        <f t="shared" si="28"/>
        <v>2025</v>
      </c>
      <c r="T957">
        <f t="shared" si="29"/>
        <v>10</v>
      </c>
    </row>
    <row r="958" spans="1:20" x14ac:dyDescent="0.3">
      <c r="A958" t="s">
        <v>538</v>
      </c>
      <c r="B958" t="s">
        <v>1378</v>
      </c>
      <c r="C958" t="s">
        <v>98</v>
      </c>
      <c r="D958" t="s">
        <v>50</v>
      </c>
      <c r="E958" t="s">
        <v>44</v>
      </c>
      <c r="F958" t="s">
        <v>45</v>
      </c>
      <c r="G958" t="s">
        <v>26</v>
      </c>
      <c r="H958" t="s">
        <v>132</v>
      </c>
      <c r="I958" t="s">
        <v>28</v>
      </c>
      <c r="J958">
        <v>20</v>
      </c>
      <c r="K958">
        <v>3500</v>
      </c>
      <c r="L958">
        <v>1</v>
      </c>
      <c r="M958">
        <v>69300</v>
      </c>
      <c r="N958">
        <v>57249.23</v>
      </c>
      <c r="O958">
        <v>12050.77</v>
      </c>
      <c r="P958" t="s">
        <v>65</v>
      </c>
      <c r="Q958" t="s">
        <v>90</v>
      </c>
      <c r="R958" t="s">
        <v>86</v>
      </c>
      <c r="S958">
        <f t="shared" si="28"/>
        <v>2025</v>
      </c>
      <c r="T958">
        <f t="shared" si="29"/>
        <v>9</v>
      </c>
    </row>
    <row r="959" spans="1:20" x14ac:dyDescent="0.3">
      <c r="A959" t="s">
        <v>1230</v>
      </c>
      <c r="B959" t="s">
        <v>1379</v>
      </c>
      <c r="C959" t="s">
        <v>22</v>
      </c>
      <c r="D959" t="s">
        <v>50</v>
      </c>
      <c r="E959" t="s">
        <v>51</v>
      </c>
      <c r="F959" t="s">
        <v>99</v>
      </c>
      <c r="G959" t="s">
        <v>85</v>
      </c>
      <c r="H959" t="s">
        <v>120</v>
      </c>
      <c r="I959" t="s">
        <v>28</v>
      </c>
      <c r="J959">
        <v>7</v>
      </c>
      <c r="K959">
        <v>15000</v>
      </c>
      <c r="L959">
        <v>7</v>
      </c>
      <c r="M959">
        <v>97650</v>
      </c>
      <c r="N959">
        <v>87798.67</v>
      </c>
      <c r="O959">
        <v>9851.33</v>
      </c>
      <c r="P959" t="s">
        <v>72</v>
      </c>
      <c r="Q959" t="s">
        <v>47</v>
      </c>
      <c r="R959" t="s">
        <v>73</v>
      </c>
      <c r="S959">
        <f t="shared" si="28"/>
        <v>2025</v>
      </c>
      <c r="T959">
        <f t="shared" si="29"/>
        <v>8</v>
      </c>
    </row>
    <row r="960" spans="1:20" x14ac:dyDescent="0.3">
      <c r="A960" t="s">
        <v>380</v>
      </c>
      <c r="B960" t="s">
        <v>1380</v>
      </c>
      <c r="C960" t="s">
        <v>108</v>
      </c>
      <c r="D960" t="s">
        <v>23</v>
      </c>
      <c r="E960" t="s">
        <v>35</v>
      </c>
      <c r="F960" t="s">
        <v>36</v>
      </c>
      <c r="G960" t="s">
        <v>26</v>
      </c>
      <c r="H960" t="s">
        <v>80</v>
      </c>
      <c r="I960" t="s">
        <v>28</v>
      </c>
      <c r="J960">
        <v>15</v>
      </c>
      <c r="K960">
        <v>12000</v>
      </c>
      <c r="L960">
        <v>13</v>
      </c>
      <c r="M960">
        <v>156600</v>
      </c>
      <c r="N960">
        <v>131815.04999999999</v>
      </c>
      <c r="O960">
        <v>24784.95</v>
      </c>
      <c r="P960" t="s">
        <v>65</v>
      </c>
      <c r="Q960" t="s">
        <v>30</v>
      </c>
      <c r="R960" t="s">
        <v>102</v>
      </c>
      <c r="S960">
        <f t="shared" si="28"/>
        <v>2025</v>
      </c>
      <c r="T960">
        <f t="shared" si="29"/>
        <v>3</v>
      </c>
    </row>
    <row r="961" spans="1:20" x14ac:dyDescent="0.3">
      <c r="A961" t="s">
        <v>992</v>
      </c>
      <c r="B961" t="s">
        <v>1381</v>
      </c>
      <c r="C961" t="s">
        <v>64</v>
      </c>
      <c r="D961" t="s">
        <v>50</v>
      </c>
      <c r="E961" t="s">
        <v>51</v>
      </c>
      <c r="F961" t="s">
        <v>77</v>
      </c>
      <c r="G961" t="s">
        <v>37</v>
      </c>
      <c r="H961" t="s">
        <v>70</v>
      </c>
      <c r="I961" t="s">
        <v>71</v>
      </c>
      <c r="J961">
        <v>2</v>
      </c>
      <c r="K961">
        <v>600</v>
      </c>
      <c r="L961">
        <v>10</v>
      </c>
      <c r="M961">
        <v>1080</v>
      </c>
      <c r="N961">
        <v>960.08</v>
      </c>
      <c r="O961">
        <v>119.92</v>
      </c>
      <c r="P961" t="s">
        <v>38</v>
      </c>
      <c r="Q961" t="s">
        <v>30</v>
      </c>
      <c r="R961" t="s">
        <v>102</v>
      </c>
      <c r="S961">
        <f t="shared" si="28"/>
        <v>2025</v>
      </c>
      <c r="T961">
        <f t="shared" si="29"/>
        <v>11</v>
      </c>
    </row>
    <row r="962" spans="1:20" x14ac:dyDescent="0.3">
      <c r="A962" t="s">
        <v>343</v>
      </c>
      <c r="B962" t="s">
        <v>1382</v>
      </c>
      <c r="C962" t="s">
        <v>76</v>
      </c>
      <c r="D962" t="s">
        <v>50</v>
      </c>
      <c r="E962" t="s">
        <v>44</v>
      </c>
      <c r="F962" t="s">
        <v>89</v>
      </c>
      <c r="G962" t="s">
        <v>85</v>
      </c>
      <c r="H962" t="s">
        <v>132</v>
      </c>
      <c r="I962" t="s">
        <v>28</v>
      </c>
      <c r="J962">
        <v>8</v>
      </c>
      <c r="K962">
        <v>3500</v>
      </c>
      <c r="L962">
        <v>1</v>
      </c>
      <c r="M962">
        <v>27720</v>
      </c>
      <c r="N962">
        <v>22765.040000000001</v>
      </c>
      <c r="O962">
        <v>4954.96</v>
      </c>
      <c r="P962" t="s">
        <v>93</v>
      </c>
      <c r="Q962" t="s">
        <v>90</v>
      </c>
      <c r="R962" t="s">
        <v>61</v>
      </c>
      <c r="S962">
        <f t="shared" si="28"/>
        <v>2025</v>
      </c>
      <c r="T962">
        <f t="shared" si="29"/>
        <v>12</v>
      </c>
    </row>
    <row r="963" spans="1:20" x14ac:dyDescent="0.3">
      <c r="A963" t="s">
        <v>1383</v>
      </c>
      <c r="B963" t="s">
        <v>1384</v>
      </c>
      <c r="C963" t="s">
        <v>143</v>
      </c>
      <c r="D963" t="s">
        <v>23</v>
      </c>
      <c r="E963" t="s">
        <v>35</v>
      </c>
      <c r="F963" t="s">
        <v>36</v>
      </c>
      <c r="G963" t="s">
        <v>85</v>
      </c>
      <c r="H963" t="s">
        <v>70</v>
      </c>
      <c r="I963" t="s">
        <v>71</v>
      </c>
      <c r="J963">
        <v>10</v>
      </c>
      <c r="K963">
        <v>600</v>
      </c>
      <c r="L963">
        <v>0</v>
      </c>
      <c r="M963">
        <v>6000</v>
      </c>
      <c r="N963">
        <v>4767.28</v>
      </c>
      <c r="O963">
        <v>1232.72</v>
      </c>
      <c r="P963" t="s">
        <v>93</v>
      </c>
      <c r="Q963" t="s">
        <v>30</v>
      </c>
      <c r="R963" t="s">
        <v>102</v>
      </c>
      <c r="S963">
        <f t="shared" ref="S963:S1026" si="30">YEAR(A963)</f>
        <v>2025</v>
      </c>
      <c r="T963">
        <f t="shared" si="29"/>
        <v>11</v>
      </c>
    </row>
    <row r="964" spans="1:20" x14ac:dyDescent="0.3">
      <c r="A964" t="s">
        <v>1105</v>
      </c>
      <c r="B964" t="s">
        <v>1385</v>
      </c>
      <c r="C964" t="s">
        <v>64</v>
      </c>
      <c r="D964" t="s">
        <v>43</v>
      </c>
      <c r="E964" t="s">
        <v>24</v>
      </c>
      <c r="F964" t="s">
        <v>25</v>
      </c>
      <c r="G964" t="s">
        <v>26</v>
      </c>
      <c r="H964" t="s">
        <v>140</v>
      </c>
      <c r="I964" t="s">
        <v>71</v>
      </c>
      <c r="J964">
        <v>21</v>
      </c>
      <c r="K964">
        <v>900</v>
      </c>
      <c r="L964">
        <v>4</v>
      </c>
      <c r="M964">
        <v>18144</v>
      </c>
      <c r="N964">
        <v>16739.439999999999</v>
      </c>
      <c r="O964">
        <v>1404.56</v>
      </c>
      <c r="P964" t="s">
        <v>72</v>
      </c>
      <c r="Q964" t="s">
        <v>55</v>
      </c>
      <c r="R964" t="s">
        <v>39</v>
      </c>
      <c r="S964">
        <f t="shared" si="30"/>
        <v>2025</v>
      </c>
      <c r="T964">
        <f t="shared" ref="T964:T1027" si="31">MONTH(A964)</f>
        <v>11</v>
      </c>
    </row>
    <row r="965" spans="1:20" x14ac:dyDescent="0.3">
      <c r="A965" t="s">
        <v>181</v>
      </c>
      <c r="B965" t="s">
        <v>1386</v>
      </c>
      <c r="C965" t="s">
        <v>108</v>
      </c>
      <c r="D965" t="s">
        <v>43</v>
      </c>
      <c r="E965" t="s">
        <v>51</v>
      </c>
      <c r="F965" t="s">
        <v>52</v>
      </c>
      <c r="G965" t="s">
        <v>26</v>
      </c>
      <c r="H965" t="s">
        <v>59</v>
      </c>
      <c r="I965" t="s">
        <v>60</v>
      </c>
      <c r="J965">
        <v>5</v>
      </c>
      <c r="K965">
        <v>4500</v>
      </c>
      <c r="L965">
        <v>18</v>
      </c>
      <c r="M965">
        <v>18450</v>
      </c>
      <c r="N965">
        <v>16641.23</v>
      </c>
      <c r="O965">
        <v>1808.77</v>
      </c>
      <c r="P965" t="s">
        <v>72</v>
      </c>
      <c r="Q965" t="s">
        <v>55</v>
      </c>
      <c r="R965" t="s">
        <v>73</v>
      </c>
      <c r="S965">
        <f t="shared" si="30"/>
        <v>2025</v>
      </c>
      <c r="T965">
        <f t="shared" si="31"/>
        <v>11</v>
      </c>
    </row>
    <row r="966" spans="1:20" x14ac:dyDescent="0.3">
      <c r="A966" t="s">
        <v>400</v>
      </c>
      <c r="B966" t="s">
        <v>1387</v>
      </c>
      <c r="C966" t="s">
        <v>68</v>
      </c>
      <c r="D966" t="s">
        <v>43</v>
      </c>
      <c r="E966" t="s">
        <v>51</v>
      </c>
      <c r="F966" t="s">
        <v>99</v>
      </c>
      <c r="G966" t="s">
        <v>85</v>
      </c>
      <c r="H966" t="s">
        <v>53</v>
      </c>
      <c r="I966" t="s">
        <v>54</v>
      </c>
      <c r="J966">
        <v>18</v>
      </c>
      <c r="K966">
        <v>2500</v>
      </c>
      <c r="L966">
        <v>13</v>
      </c>
      <c r="M966">
        <v>39150</v>
      </c>
      <c r="N966">
        <v>34667.800000000003</v>
      </c>
      <c r="O966">
        <v>4482.2</v>
      </c>
      <c r="P966" t="s">
        <v>72</v>
      </c>
      <c r="Q966" t="s">
        <v>55</v>
      </c>
      <c r="R966" t="s">
        <v>86</v>
      </c>
      <c r="S966">
        <f t="shared" si="30"/>
        <v>2025</v>
      </c>
      <c r="T966">
        <f t="shared" si="31"/>
        <v>9</v>
      </c>
    </row>
    <row r="967" spans="1:20" x14ac:dyDescent="0.3">
      <c r="A967" t="s">
        <v>876</v>
      </c>
      <c r="B967" t="s">
        <v>1388</v>
      </c>
      <c r="C967" t="s">
        <v>42</v>
      </c>
      <c r="D967" t="s">
        <v>23</v>
      </c>
      <c r="E967" t="s">
        <v>24</v>
      </c>
      <c r="F967" t="s">
        <v>25</v>
      </c>
      <c r="G967" t="s">
        <v>85</v>
      </c>
      <c r="H967" t="s">
        <v>27</v>
      </c>
      <c r="I967" t="s">
        <v>28</v>
      </c>
      <c r="J967">
        <v>20</v>
      </c>
      <c r="K967">
        <v>45000</v>
      </c>
      <c r="L967">
        <v>17</v>
      </c>
      <c r="M967">
        <v>747000</v>
      </c>
      <c r="N967">
        <v>545329.31000000006</v>
      </c>
      <c r="O967">
        <v>201670.69</v>
      </c>
      <c r="P967" t="s">
        <v>65</v>
      </c>
      <c r="Q967" t="s">
        <v>47</v>
      </c>
      <c r="R967" t="s">
        <v>73</v>
      </c>
      <c r="S967">
        <f t="shared" si="30"/>
        <v>2025</v>
      </c>
      <c r="T967">
        <f t="shared" si="31"/>
        <v>2</v>
      </c>
    </row>
    <row r="968" spans="1:20" x14ac:dyDescent="0.3">
      <c r="A968" t="s">
        <v>235</v>
      </c>
      <c r="B968" t="s">
        <v>1389</v>
      </c>
      <c r="C968" t="s">
        <v>143</v>
      </c>
      <c r="D968" t="s">
        <v>23</v>
      </c>
      <c r="E968" t="s">
        <v>24</v>
      </c>
      <c r="F968" t="s">
        <v>25</v>
      </c>
      <c r="G968" t="s">
        <v>26</v>
      </c>
      <c r="H968" t="s">
        <v>53</v>
      </c>
      <c r="I968" t="s">
        <v>54</v>
      </c>
      <c r="J968">
        <v>8</v>
      </c>
      <c r="K968">
        <v>2500</v>
      </c>
      <c r="L968">
        <v>13</v>
      </c>
      <c r="M968">
        <v>17400</v>
      </c>
      <c r="N968">
        <v>14165.5</v>
      </c>
      <c r="O968">
        <v>3234.5</v>
      </c>
      <c r="P968" t="s">
        <v>38</v>
      </c>
      <c r="Q968" t="s">
        <v>90</v>
      </c>
      <c r="R968" t="s">
        <v>123</v>
      </c>
      <c r="S968">
        <f t="shared" si="30"/>
        <v>2025</v>
      </c>
      <c r="T968">
        <f t="shared" si="31"/>
        <v>8</v>
      </c>
    </row>
    <row r="969" spans="1:20" x14ac:dyDescent="0.3">
      <c r="A969" t="s">
        <v>229</v>
      </c>
      <c r="B969" t="s">
        <v>1390</v>
      </c>
      <c r="C969" t="s">
        <v>143</v>
      </c>
      <c r="D969" t="s">
        <v>50</v>
      </c>
      <c r="E969" t="s">
        <v>51</v>
      </c>
      <c r="F969" t="s">
        <v>77</v>
      </c>
      <c r="G969" t="s">
        <v>37</v>
      </c>
      <c r="H969" t="s">
        <v>53</v>
      </c>
      <c r="I969" t="s">
        <v>54</v>
      </c>
      <c r="J969">
        <v>22</v>
      </c>
      <c r="K969">
        <v>2500</v>
      </c>
      <c r="L969">
        <v>17</v>
      </c>
      <c r="M969">
        <v>45650</v>
      </c>
      <c r="N969">
        <v>34735.74</v>
      </c>
      <c r="O969">
        <v>10914.26</v>
      </c>
      <c r="P969" t="s">
        <v>93</v>
      </c>
      <c r="Q969" t="s">
        <v>30</v>
      </c>
      <c r="R969" t="s">
        <v>73</v>
      </c>
      <c r="S969">
        <f t="shared" si="30"/>
        <v>2025</v>
      </c>
      <c r="T969">
        <f t="shared" si="31"/>
        <v>12</v>
      </c>
    </row>
    <row r="970" spans="1:20" x14ac:dyDescent="0.3">
      <c r="A970" t="s">
        <v>472</v>
      </c>
      <c r="B970" t="s">
        <v>1391</v>
      </c>
      <c r="C970" t="s">
        <v>42</v>
      </c>
      <c r="D970" t="s">
        <v>23</v>
      </c>
      <c r="E970" t="s">
        <v>35</v>
      </c>
      <c r="F970" t="s">
        <v>36</v>
      </c>
      <c r="G970" t="s">
        <v>37</v>
      </c>
      <c r="H970" t="s">
        <v>140</v>
      </c>
      <c r="I970" t="s">
        <v>71</v>
      </c>
      <c r="J970">
        <v>18</v>
      </c>
      <c r="K970">
        <v>900</v>
      </c>
      <c r="L970">
        <v>7</v>
      </c>
      <c r="M970">
        <v>15066</v>
      </c>
      <c r="N970">
        <v>11093.16</v>
      </c>
      <c r="O970">
        <v>3972.84</v>
      </c>
      <c r="P970" t="s">
        <v>29</v>
      </c>
      <c r="Q970" t="s">
        <v>90</v>
      </c>
      <c r="R970" t="s">
        <v>73</v>
      </c>
      <c r="S970">
        <f t="shared" si="30"/>
        <v>2025</v>
      </c>
      <c r="T970">
        <f t="shared" si="31"/>
        <v>2</v>
      </c>
    </row>
    <row r="971" spans="1:20" x14ac:dyDescent="0.3">
      <c r="A971" t="s">
        <v>696</v>
      </c>
      <c r="B971" t="s">
        <v>1392</v>
      </c>
      <c r="C971" t="s">
        <v>22</v>
      </c>
      <c r="D971" t="s">
        <v>43</v>
      </c>
      <c r="E971" t="s">
        <v>44</v>
      </c>
      <c r="F971" t="s">
        <v>89</v>
      </c>
      <c r="G971" t="s">
        <v>85</v>
      </c>
      <c r="H971" t="s">
        <v>27</v>
      </c>
      <c r="I971" t="s">
        <v>28</v>
      </c>
      <c r="J971">
        <v>12</v>
      </c>
      <c r="K971">
        <v>45000</v>
      </c>
      <c r="L971">
        <v>14</v>
      </c>
      <c r="M971">
        <v>464400</v>
      </c>
      <c r="N971">
        <v>354882.37</v>
      </c>
      <c r="O971">
        <v>109517.63</v>
      </c>
      <c r="P971" t="s">
        <v>29</v>
      </c>
      <c r="Q971" t="s">
        <v>30</v>
      </c>
      <c r="R971" t="s">
        <v>39</v>
      </c>
      <c r="S971">
        <f t="shared" si="30"/>
        <v>2025</v>
      </c>
      <c r="T971">
        <f t="shared" si="31"/>
        <v>2</v>
      </c>
    </row>
    <row r="972" spans="1:20" x14ac:dyDescent="0.3">
      <c r="A972" t="s">
        <v>152</v>
      </c>
      <c r="B972" t="s">
        <v>1393</v>
      </c>
      <c r="C972" t="s">
        <v>58</v>
      </c>
      <c r="D972" t="s">
        <v>43</v>
      </c>
      <c r="E972" t="s">
        <v>44</v>
      </c>
      <c r="F972" t="s">
        <v>89</v>
      </c>
      <c r="G972" t="s">
        <v>46</v>
      </c>
      <c r="H972" t="s">
        <v>140</v>
      </c>
      <c r="I972" t="s">
        <v>71</v>
      </c>
      <c r="J972">
        <v>24</v>
      </c>
      <c r="K972">
        <v>900</v>
      </c>
      <c r="L972">
        <v>2</v>
      </c>
      <c r="M972">
        <v>21168</v>
      </c>
      <c r="N972">
        <v>15303.71</v>
      </c>
      <c r="O972">
        <v>5864.29</v>
      </c>
      <c r="P972" t="s">
        <v>72</v>
      </c>
      <c r="Q972" t="s">
        <v>90</v>
      </c>
      <c r="R972" t="s">
        <v>102</v>
      </c>
      <c r="S972">
        <f t="shared" si="30"/>
        <v>2025</v>
      </c>
      <c r="T972">
        <f t="shared" si="31"/>
        <v>5</v>
      </c>
    </row>
    <row r="973" spans="1:20" x14ac:dyDescent="0.3">
      <c r="A973" t="s">
        <v>830</v>
      </c>
      <c r="B973" t="s">
        <v>1394</v>
      </c>
      <c r="C973" t="s">
        <v>58</v>
      </c>
      <c r="D973" t="s">
        <v>23</v>
      </c>
      <c r="E973" t="s">
        <v>24</v>
      </c>
      <c r="F973" t="s">
        <v>111</v>
      </c>
      <c r="G973" t="s">
        <v>46</v>
      </c>
      <c r="H973" t="s">
        <v>140</v>
      </c>
      <c r="I973" t="s">
        <v>71</v>
      </c>
      <c r="J973">
        <v>8</v>
      </c>
      <c r="K973">
        <v>900</v>
      </c>
      <c r="L973">
        <v>1</v>
      </c>
      <c r="M973">
        <v>7128</v>
      </c>
      <c r="N973">
        <v>6119.99</v>
      </c>
      <c r="O973">
        <v>1008.01</v>
      </c>
      <c r="P973" t="s">
        <v>29</v>
      </c>
      <c r="Q973" t="s">
        <v>55</v>
      </c>
      <c r="R973" t="s">
        <v>86</v>
      </c>
      <c r="S973">
        <f t="shared" si="30"/>
        <v>2025</v>
      </c>
      <c r="T973">
        <f t="shared" si="31"/>
        <v>12</v>
      </c>
    </row>
    <row r="974" spans="1:20" x14ac:dyDescent="0.3">
      <c r="A974" t="s">
        <v>118</v>
      </c>
      <c r="B974" t="s">
        <v>1395</v>
      </c>
      <c r="C974" t="s">
        <v>64</v>
      </c>
      <c r="D974" t="s">
        <v>50</v>
      </c>
      <c r="E974" t="s">
        <v>44</v>
      </c>
      <c r="F974" t="s">
        <v>45</v>
      </c>
      <c r="G974" t="s">
        <v>85</v>
      </c>
      <c r="H974" t="s">
        <v>59</v>
      </c>
      <c r="I974" t="s">
        <v>60</v>
      </c>
      <c r="J974">
        <v>18</v>
      </c>
      <c r="K974">
        <v>4500</v>
      </c>
      <c r="L974">
        <v>5</v>
      </c>
      <c r="M974">
        <v>76950</v>
      </c>
      <c r="N974">
        <v>65713.58</v>
      </c>
      <c r="O974">
        <v>11236.42</v>
      </c>
      <c r="P974" t="s">
        <v>65</v>
      </c>
      <c r="Q974" t="s">
        <v>30</v>
      </c>
      <c r="R974" t="s">
        <v>39</v>
      </c>
      <c r="S974">
        <f t="shared" si="30"/>
        <v>2025</v>
      </c>
      <c r="T974">
        <f t="shared" si="31"/>
        <v>1</v>
      </c>
    </row>
    <row r="975" spans="1:20" x14ac:dyDescent="0.3">
      <c r="A975" t="s">
        <v>404</v>
      </c>
      <c r="B975" t="s">
        <v>1396</v>
      </c>
      <c r="C975" t="s">
        <v>143</v>
      </c>
      <c r="D975" t="s">
        <v>43</v>
      </c>
      <c r="E975" t="s">
        <v>44</v>
      </c>
      <c r="F975" t="s">
        <v>89</v>
      </c>
      <c r="G975" t="s">
        <v>85</v>
      </c>
      <c r="H975" t="s">
        <v>80</v>
      </c>
      <c r="I975" t="s">
        <v>28</v>
      </c>
      <c r="J975">
        <v>11</v>
      </c>
      <c r="K975">
        <v>12000</v>
      </c>
      <c r="L975">
        <v>11</v>
      </c>
      <c r="M975">
        <v>117480</v>
      </c>
      <c r="N975">
        <v>86422.41</v>
      </c>
      <c r="O975">
        <v>31057.59</v>
      </c>
      <c r="P975" t="s">
        <v>72</v>
      </c>
      <c r="Q975" t="s">
        <v>55</v>
      </c>
      <c r="R975" t="s">
        <v>39</v>
      </c>
      <c r="S975">
        <f t="shared" si="30"/>
        <v>2025</v>
      </c>
      <c r="T975">
        <f t="shared" si="31"/>
        <v>11</v>
      </c>
    </row>
    <row r="976" spans="1:20" x14ac:dyDescent="0.3">
      <c r="A976" t="s">
        <v>207</v>
      </c>
      <c r="B976" t="s">
        <v>1397</v>
      </c>
      <c r="C976" t="s">
        <v>84</v>
      </c>
      <c r="D976" t="s">
        <v>43</v>
      </c>
      <c r="E976" t="s">
        <v>44</v>
      </c>
      <c r="F976" t="s">
        <v>89</v>
      </c>
      <c r="G976" t="s">
        <v>85</v>
      </c>
      <c r="H976" t="s">
        <v>53</v>
      </c>
      <c r="I976" t="s">
        <v>54</v>
      </c>
      <c r="J976">
        <v>21</v>
      </c>
      <c r="K976">
        <v>2500</v>
      </c>
      <c r="L976">
        <v>18</v>
      </c>
      <c r="M976">
        <v>43050</v>
      </c>
      <c r="N976">
        <v>39262.870000000003</v>
      </c>
      <c r="O976">
        <v>3787.13</v>
      </c>
      <c r="P976" t="s">
        <v>29</v>
      </c>
      <c r="Q976" t="s">
        <v>90</v>
      </c>
      <c r="R976" t="s">
        <v>39</v>
      </c>
      <c r="S976">
        <f t="shared" si="30"/>
        <v>2025</v>
      </c>
      <c r="T976">
        <f t="shared" si="31"/>
        <v>5</v>
      </c>
    </row>
    <row r="977" spans="1:20" x14ac:dyDescent="0.3">
      <c r="A977" t="s">
        <v>494</v>
      </c>
      <c r="B977" t="s">
        <v>1398</v>
      </c>
      <c r="C977" t="s">
        <v>108</v>
      </c>
      <c r="D977" t="s">
        <v>43</v>
      </c>
      <c r="E977" t="s">
        <v>35</v>
      </c>
      <c r="F977" t="s">
        <v>36</v>
      </c>
      <c r="G977" t="s">
        <v>37</v>
      </c>
      <c r="H977" t="s">
        <v>59</v>
      </c>
      <c r="I977" t="s">
        <v>60</v>
      </c>
      <c r="J977">
        <v>10</v>
      </c>
      <c r="K977">
        <v>4500</v>
      </c>
      <c r="L977">
        <v>19</v>
      </c>
      <c r="M977">
        <v>36450</v>
      </c>
      <c r="N977">
        <v>28962.92</v>
      </c>
      <c r="O977">
        <v>7487.08</v>
      </c>
      <c r="P977" t="s">
        <v>72</v>
      </c>
      <c r="Q977" t="s">
        <v>47</v>
      </c>
      <c r="R977" t="s">
        <v>86</v>
      </c>
      <c r="S977">
        <f t="shared" si="30"/>
        <v>2025</v>
      </c>
      <c r="T977">
        <f t="shared" si="31"/>
        <v>7</v>
      </c>
    </row>
    <row r="978" spans="1:20" x14ac:dyDescent="0.3">
      <c r="A978" t="s">
        <v>510</v>
      </c>
      <c r="B978" t="s">
        <v>1399</v>
      </c>
      <c r="C978" t="s">
        <v>22</v>
      </c>
      <c r="D978" t="s">
        <v>23</v>
      </c>
      <c r="E978" t="s">
        <v>24</v>
      </c>
      <c r="F978" t="s">
        <v>111</v>
      </c>
      <c r="G978" t="s">
        <v>37</v>
      </c>
      <c r="H978" t="s">
        <v>53</v>
      </c>
      <c r="I978" t="s">
        <v>54</v>
      </c>
      <c r="J978">
        <v>10</v>
      </c>
      <c r="K978">
        <v>2500</v>
      </c>
      <c r="L978">
        <v>11</v>
      </c>
      <c r="M978">
        <v>22250</v>
      </c>
      <c r="N978">
        <v>17706.509999999998</v>
      </c>
      <c r="O978">
        <v>4543.49</v>
      </c>
      <c r="P978" t="s">
        <v>38</v>
      </c>
      <c r="Q978" t="s">
        <v>90</v>
      </c>
      <c r="R978" t="s">
        <v>31</v>
      </c>
      <c r="S978">
        <f t="shared" si="30"/>
        <v>2025</v>
      </c>
      <c r="T978">
        <f t="shared" si="31"/>
        <v>5</v>
      </c>
    </row>
    <row r="979" spans="1:20" x14ac:dyDescent="0.3">
      <c r="A979" t="s">
        <v>932</v>
      </c>
      <c r="B979" t="s">
        <v>1400</v>
      </c>
      <c r="C979" t="s">
        <v>98</v>
      </c>
      <c r="D979" t="s">
        <v>50</v>
      </c>
      <c r="E979" t="s">
        <v>51</v>
      </c>
      <c r="F979" t="s">
        <v>77</v>
      </c>
      <c r="G979" t="s">
        <v>37</v>
      </c>
      <c r="H979" t="s">
        <v>132</v>
      </c>
      <c r="I979" t="s">
        <v>28</v>
      </c>
      <c r="J979">
        <v>19</v>
      </c>
      <c r="K979">
        <v>3500</v>
      </c>
      <c r="L979">
        <v>16</v>
      </c>
      <c r="M979">
        <v>55860</v>
      </c>
      <c r="N979">
        <v>44309.1</v>
      </c>
      <c r="O979">
        <v>11550.9</v>
      </c>
      <c r="P979" t="s">
        <v>29</v>
      </c>
      <c r="Q979" t="s">
        <v>55</v>
      </c>
      <c r="R979" t="s">
        <v>39</v>
      </c>
      <c r="S979">
        <f t="shared" si="30"/>
        <v>2025</v>
      </c>
      <c r="T979">
        <f t="shared" si="31"/>
        <v>2</v>
      </c>
    </row>
    <row r="980" spans="1:20" x14ac:dyDescent="0.3">
      <c r="A980" t="s">
        <v>96</v>
      </c>
      <c r="B980" t="s">
        <v>1401</v>
      </c>
      <c r="C980" t="s">
        <v>68</v>
      </c>
      <c r="D980" t="s">
        <v>50</v>
      </c>
      <c r="E980" t="s">
        <v>51</v>
      </c>
      <c r="F980" t="s">
        <v>192</v>
      </c>
      <c r="G980" t="s">
        <v>85</v>
      </c>
      <c r="H980" t="s">
        <v>59</v>
      </c>
      <c r="I980" t="s">
        <v>60</v>
      </c>
      <c r="J980">
        <v>13</v>
      </c>
      <c r="K980">
        <v>4500</v>
      </c>
      <c r="L980">
        <v>13</v>
      </c>
      <c r="M980">
        <v>50895</v>
      </c>
      <c r="N980">
        <v>43778.99</v>
      </c>
      <c r="O980">
        <v>7116.01</v>
      </c>
      <c r="P980" t="s">
        <v>65</v>
      </c>
      <c r="Q980" t="s">
        <v>47</v>
      </c>
      <c r="R980" t="s">
        <v>86</v>
      </c>
      <c r="S980">
        <f t="shared" si="30"/>
        <v>2025</v>
      </c>
      <c r="T980">
        <f t="shared" si="31"/>
        <v>4</v>
      </c>
    </row>
    <row r="981" spans="1:20" x14ac:dyDescent="0.3">
      <c r="A981" t="s">
        <v>1402</v>
      </c>
      <c r="B981" t="s">
        <v>1403</v>
      </c>
      <c r="C981" t="s">
        <v>64</v>
      </c>
      <c r="D981" t="s">
        <v>50</v>
      </c>
      <c r="E981" t="s">
        <v>51</v>
      </c>
      <c r="F981" t="s">
        <v>192</v>
      </c>
      <c r="G981" t="s">
        <v>37</v>
      </c>
      <c r="H981" t="s">
        <v>80</v>
      </c>
      <c r="I981" t="s">
        <v>28</v>
      </c>
      <c r="J981">
        <v>17</v>
      </c>
      <c r="K981">
        <v>12000</v>
      </c>
      <c r="L981">
        <v>11</v>
      </c>
      <c r="M981">
        <v>181560</v>
      </c>
      <c r="N981">
        <v>163610.22</v>
      </c>
      <c r="O981">
        <v>17949.78</v>
      </c>
      <c r="P981" t="s">
        <v>93</v>
      </c>
      <c r="Q981" t="s">
        <v>30</v>
      </c>
      <c r="R981" t="s">
        <v>86</v>
      </c>
      <c r="S981">
        <f t="shared" si="30"/>
        <v>2025</v>
      </c>
      <c r="T981">
        <f t="shared" si="31"/>
        <v>9</v>
      </c>
    </row>
    <row r="982" spans="1:20" x14ac:dyDescent="0.3">
      <c r="A982" t="s">
        <v>400</v>
      </c>
      <c r="B982" t="s">
        <v>1404</v>
      </c>
      <c r="C982" t="s">
        <v>84</v>
      </c>
      <c r="D982" t="s">
        <v>50</v>
      </c>
      <c r="E982" t="s">
        <v>51</v>
      </c>
      <c r="F982" t="s">
        <v>99</v>
      </c>
      <c r="G982" t="s">
        <v>26</v>
      </c>
      <c r="H982" t="s">
        <v>70</v>
      </c>
      <c r="I982" t="s">
        <v>71</v>
      </c>
      <c r="J982">
        <v>11</v>
      </c>
      <c r="K982">
        <v>600</v>
      </c>
      <c r="L982">
        <v>10</v>
      </c>
      <c r="M982">
        <v>5940</v>
      </c>
      <c r="N982">
        <v>4552.29</v>
      </c>
      <c r="O982">
        <v>1387.71</v>
      </c>
      <c r="P982" t="s">
        <v>93</v>
      </c>
      <c r="Q982" t="s">
        <v>30</v>
      </c>
      <c r="R982" t="s">
        <v>81</v>
      </c>
      <c r="S982">
        <f t="shared" si="30"/>
        <v>2025</v>
      </c>
      <c r="T982">
        <f t="shared" si="31"/>
        <v>9</v>
      </c>
    </row>
    <row r="983" spans="1:20" x14ac:dyDescent="0.3">
      <c r="A983" t="s">
        <v>121</v>
      </c>
      <c r="B983" t="s">
        <v>1405</v>
      </c>
      <c r="C983" t="s">
        <v>143</v>
      </c>
      <c r="D983" t="s">
        <v>23</v>
      </c>
      <c r="E983" t="s">
        <v>35</v>
      </c>
      <c r="F983" t="s">
        <v>36</v>
      </c>
      <c r="G983" t="s">
        <v>46</v>
      </c>
      <c r="H983" t="s">
        <v>80</v>
      </c>
      <c r="I983" t="s">
        <v>28</v>
      </c>
      <c r="J983">
        <v>13</v>
      </c>
      <c r="K983">
        <v>12000</v>
      </c>
      <c r="L983">
        <v>7</v>
      </c>
      <c r="M983">
        <v>145080</v>
      </c>
      <c r="N983">
        <v>127469.29</v>
      </c>
      <c r="O983">
        <v>17610.71</v>
      </c>
      <c r="P983" t="s">
        <v>38</v>
      </c>
      <c r="Q983" t="s">
        <v>55</v>
      </c>
      <c r="R983" t="s">
        <v>39</v>
      </c>
      <c r="S983">
        <f t="shared" si="30"/>
        <v>2025</v>
      </c>
      <c r="T983">
        <f t="shared" si="31"/>
        <v>5</v>
      </c>
    </row>
    <row r="984" spans="1:20" x14ac:dyDescent="0.3">
      <c r="A984" t="s">
        <v>202</v>
      </c>
      <c r="B984" t="s">
        <v>1406</v>
      </c>
      <c r="C984" t="s">
        <v>58</v>
      </c>
      <c r="D984" t="s">
        <v>50</v>
      </c>
      <c r="E984" t="s">
        <v>44</v>
      </c>
      <c r="F984" t="s">
        <v>89</v>
      </c>
      <c r="G984" t="s">
        <v>26</v>
      </c>
      <c r="H984" t="s">
        <v>59</v>
      </c>
      <c r="I984" t="s">
        <v>60</v>
      </c>
      <c r="J984">
        <v>6</v>
      </c>
      <c r="K984">
        <v>4500</v>
      </c>
      <c r="L984">
        <v>10</v>
      </c>
      <c r="M984">
        <v>24300</v>
      </c>
      <c r="N984">
        <v>21513.61</v>
      </c>
      <c r="O984">
        <v>2786.39</v>
      </c>
      <c r="P984" t="s">
        <v>38</v>
      </c>
      <c r="Q984" t="s">
        <v>30</v>
      </c>
      <c r="R984" t="s">
        <v>102</v>
      </c>
      <c r="S984">
        <f t="shared" si="30"/>
        <v>2025</v>
      </c>
      <c r="T984">
        <f t="shared" si="31"/>
        <v>10</v>
      </c>
    </row>
    <row r="985" spans="1:20" x14ac:dyDescent="0.3">
      <c r="A985" t="s">
        <v>884</v>
      </c>
      <c r="B985" t="s">
        <v>1407</v>
      </c>
      <c r="C985" t="s">
        <v>22</v>
      </c>
      <c r="D985" t="s">
        <v>50</v>
      </c>
      <c r="E985" t="s">
        <v>35</v>
      </c>
      <c r="F985" t="s">
        <v>36</v>
      </c>
      <c r="G985" t="s">
        <v>85</v>
      </c>
      <c r="H985" t="s">
        <v>70</v>
      </c>
      <c r="I985" t="s">
        <v>71</v>
      </c>
      <c r="J985">
        <v>5</v>
      </c>
      <c r="K985">
        <v>600</v>
      </c>
      <c r="L985">
        <v>9</v>
      </c>
      <c r="M985">
        <v>2730</v>
      </c>
      <c r="N985">
        <v>2095.2600000000002</v>
      </c>
      <c r="O985">
        <v>634.74</v>
      </c>
      <c r="P985" t="s">
        <v>72</v>
      </c>
      <c r="Q985" t="s">
        <v>90</v>
      </c>
      <c r="R985" t="s">
        <v>73</v>
      </c>
      <c r="S985">
        <f t="shared" si="30"/>
        <v>2025</v>
      </c>
      <c r="T985">
        <f t="shared" si="31"/>
        <v>8</v>
      </c>
    </row>
    <row r="986" spans="1:20" x14ac:dyDescent="0.3">
      <c r="A986" t="s">
        <v>318</v>
      </c>
      <c r="B986" t="s">
        <v>1408</v>
      </c>
      <c r="C986" t="s">
        <v>98</v>
      </c>
      <c r="D986" t="s">
        <v>43</v>
      </c>
      <c r="E986" t="s">
        <v>24</v>
      </c>
      <c r="F986" t="s">
        <v>25</v>
      </c>
      <c r="G986" t="s">
        <v>26</v>
      </c>
      <c r="H986" t="s">
        <v>132</v>
      </c>
      <c r="I986" t="s">
        <v>28</v>
      </c>
      <c r="J986">
        <v>9</v>
      </c>
      <c r="K986">
        <v>3500</v>
      </c>
      <c r="L986">
        <v>2</v>
      </c>
      <c r="M986">
        <v>30870</v>
      </c>
      <c r="N986">
        <v>27671.37</v>
      </c>
      <c r="O986">
        <v>3198.63</v>
      </c>
      <c r="P986" t="s">
        <v>29</v>
      </c>
      <c r="Q986" t="s">
        <v>30</v>
      </c>
      <c r="R986" t="s">
        <v>81</v>
      </c>
      <c r="S986">
        <f t="shared" si="30"/>
        <v>2025</v>
      </c>
      <c r="T986">
        <f t="shared" si="31"/>
        <v>1</v>
      </c>
    </row>
    <row r="987" spans="1:20" x14ac:dyDescent="0.3">
      <c r="A987" t="s">
        <v>878</v>
      </c>
      <c r="B987" t="s">
        <v>1409</v>
      </c>
      <c r="C987" t="s">
        <v>84</v>
      </c>
      <c r="D987" t="s">
        <v>43</v>
      </c>
      <c r="E987" t="s">
        <v>51</v>
      </c>
      <c r="F987" t="s">
        <v>52</v>
      </c>
      <c r="G987" t="s">
        <v>85</v>
      </c>
      <c r="H987" t="s">
        <v>70</v>
      </c>
      <c r="I987" t="s">
        <v>71</v>
      </c>
      <c r="J987">
        <v>23</v>
      </c>
      <c r="K987">
        <v>600</v>
      </c>
      <c r="L987">
        <v>7</v>
      </c>
      <c r="M987">
        <v>12834</v>
      </c>
      <c r="N987">
        <v>11548.92</v>
      </c>
      <c r="O987">
        <v>1285.08</v>
      </c>
      <c r="P987" t="s">
        <v>65</v>
      </c>
      <c r="Q987" t="s">
        <v>47</v>
      </c>
      <c r="R987" t="s">
        <v>102</v>
      </c>
      <c r="S987">
        <f t="shared" si="30"/>
        <v>2025</v>
      </c>
      <c r="T987">
        <f t="shared" si="31"/>
        <v>1</v>
      </c>
    </row>
    <row r="988" spans="1:20" x14ac:dyDescent="0.3">
      <c r="A988" t="s">
        <v>1196</v>
      </c>
      <c r="B988" t="s">
        <v>1410</v>
      </c>
      <c r="C988" t="s">
        <v>34</v>
      </c>
      <c r="D988" t="s">
        <v>43</v>
      </c>
      <c r="E988" t="s">
        <v>35</v>
      </c>
      <c r="F988" t="s">
        <v>36</v>
      </c>
      <c r="G988" t="s">
        <v>37</v>
      </c>
      <c r="H988" t="s">
        <v>132</v>
      </c>
      <c r="I988" t="s">
        <v>28</v>
      </c>
      <c r="J988">
        <v>20</v>
      </c>
      <c r="K988">
        <v>3500</v>
      </c>
      <c r="L988">
        <v>19</v>
      </c>
      <c r="M988">
        <v>56700</v>
      </c>
      <c r="N988">
        <v>52738.26</v>
      </c>
      <c r="O988">
        <v>3961.74</v>
      </c>
      <c r="P988" t="s">
        <v>65</v>
      </c>
      <c r="Q988" t="s">
        <v>30</v>
      </c>
      <c r="R988" t="s">
        <v>102</v>
      </c>
      <c r="S988">
        <f t="shared" si="30"/>
        <v>2025</v>
      </c>
      <c r="T988">
        <f t="shared" si="31"/>
        <v>2</v>
      </c>
    </row>
    <row r="989" spans="1:20" x14ac:dyDescent="0.3">
      <c r="A989" t="s">
        <v>476</v>
      </c>
      <c r="B989" t="s">
        <v>1411</v>
      </c>
      <c r="C989" t="s">
        <v>58</v>
      </c>
      <c r="D989" t="s">
        <v>50</v>
      </c>
      <c r="E989" t="s">
        <v>35</v>
      </c>
      <c r="F989" t="s">
        <v>36</v>
      </c>
      <c r="G989" t="s">
        <v>26</v>
      </c>
      <c r="H989" t="s">
        <v>132</v>
      </c>
      <c r="I989" t="s">
        <v>28</v>
      </c>
      <c r="J989">
        <v>22</v>
      </c>
      <c r="K989">
        <v>3500</v>
      </c>
      <c r="L989">
        <v>6</v>
      </c>
      <c r="M989">
        <v>72380</v>
      </c>
      <c r="N989">
        <v>55085.8</v>
      </c>
      <c r="O989">
        <v>17294.2</v>
      </c>
      <c r="P989" t="s">
        <v>93</v>
      </c>
      <c r="Q989" t="s">
        <v>30</v>
      </c>
      <c r="R989" t="s">
        <v>102</v>
      </c>
      <c r="S989">
        <f t="shared" si="30"/>
        <v>2025</v>
      </c>
      <c r="T989">
        <f t="shared" si="31"/>
        <v>6</v>
      </c>
    </row>
    <row r="990" spans="1:20" x14ac:dyDescent="0.3">
      <c r="A990" t="s">
        <v>1227</v>
      </c>
      <c r="B990" t="s">
        <v>1412</v>
      </c>
      <c r="C990" t="s">
        <v>64</v>
      </c>
      <c r="D990" t="s">
        <v>23</v>
      </c>
      <c r="E990" t="s">
        <v>44</v>
      </c>
      <c r="F990" t="s">
        <v>89</v>
      </c>
      <c r="G990" t="s">
        <v>85</v>
      </c>
      <c r="H990" t="s">
        <v>53</v>
      </c>
      <c r="I990" t="s">
        <v>54</v>
      </c>
      <c r="J990">
        <v>18</v>
      </c>
      <c r="K990">
        <v>2500</v>
      </c>
      <c r="L990">
        <v>4</v>
      </c>
      <c r="M990">
        <v>43200</v>
      </c>
      <c r="N990">
        <v>35776.9</v>
      </c>
      <c r="O990">
        <v>7423.1</v>
      </c>
      <c r="P990" t="s">
        <v>38</v>
      </c>
      <c r="Q990" t="s">
        <v>30</v>
      </c>
      <c r="R990" t="s">
        <v>61</v>
      </c>
      <c r="S990">
        <f t="shared" si="30"/>
        <v>2025</v>
      </c>
      <c r="T990">
        <f t="shared" si="31"/>
        <v>11</v>
      </c>
    </row>
    <row r="991" spans="1:20" x14ac:dyDescent="0.3">
      <c r="A991" t="s">
        <v>1035</v>
      </c>
      <c r="B991" t="s">
        <v>1413</v>
      </c>
      <c r="C991" t="s">
        <v>98</v>
      </c>
      <c r="D991" t="s">
        <v>23</v>
      </c>
      <c r="E991" t="s">
        <v>44</v>
      </c>
      <c r="F991" t="s">
        <v>45</v>
      </c>
      <c r="G991" t="s">
        <v>37</v>
      </c>
      <c r="H991" t="s">
        <v>59</v>
      </c>
      <c r="I991" t="s">
        <v>60</v>
      </c>
      <c r="J991">
        <v>23</v>
      </c>
      <c r="K991">
        <v>4500</v>
      </c>
      <c r="L991">
        <v>10</v>
      </c>
      <c r="M991">
        <v>93150</v>
      </c>
      <c r="N991">
        <v>79129.27</v>
      </c>
      <c r="O991">
        <v>14020.73</v>
      </c>
      <c r="P991" t="s">
        <v>38</v>
      </c>
      <c r="Q991" t="s">
        <v>30</v>
      </c>
      <c r="R991" t="s">
        <v>31</v>
      </c>
      <c r="S991">
        <f t="shared" si="30"/>
        <v>2025</v>
      </c>
      <c r="T991">
        <f t="shared" si="31"/>
        <v>7</v>
      </c>
    </row>
    <row r="992" spans="1:20" x14ac:dyDescent="0.3">
      <c r="A992" t="s">
        <v>169</v>
      </c>
      <c r="B992" t="s">
        <v>1414</v>
      </c>
      <c r="C992" t="s">
        <v>137</v>
      </c>
      <c r="D992" t="s">
        <v>23</v>
      </c>
      <c r="E992" t="s">
        <v>24</v>
      </c>
      <c r="F992" t="s">
        <v>69</v>
      </c>
      <c r="G992" t="s">
        <v>37</v>
      </c>
      <c r="H992" t="s">
        <v>59</v>
      </c>
      <c r="I992" t="s">
        <v>60</v>
      </c>
      <c r="J992">
        <v>5</v>
      </c>
      <c r="K992">
        <v>4500</v>
      </c>
      <c r="L992">
        <v>9</v>
      </c>
      <c r="M992">
        <v>20475</v>
      </c>
      <c r="N992">
        <v>18370.41</v>
      </c>
      <c r="O992">
        <v>2104.59</v>
      </c>
      <c r="P992" t="s">
        <v>29</v>
      </c>
      <c r="Q992" t="s">
        <v>30</v>
      </c>
      <c r="R992" t="s">
        <v>81</v>
      </c>
      <c r="S992">
        <f t="shared" si="30"/>
        <v>2025</v>
      </c>
      <c r="T992">
        <f t="shared" si="31"/>
        <v>10</v>
      </c>
    </row>
    <row r="993" spans="1:20" x14ac:dyDescent="0.3">
      <c r="A993" t="s">
        <v>544</v>
      </c>
      <c r="B993" t="s">
        <v>1415</v>
      </c>
      <c r="C993" t="s">
        <v>68</v>
      </c>
      <c r="D993" t="s">
        <v>50</v>
      </c>
      <c r="E993" t="s">
        <v>51</v>
      </c>
      <c r="F993" t="s">
        <v>52</v>
      </c>
      <c r="G993" t="s">
        <v>26</v>
      </c>
      <c r="H993" t="s">
        <v>59</v>
      </c>
      <c r="I993" t="s">
        <v>60</v>
      </c>
      <c r="J993">
        <v>10</v>
      </c>
      <c r="K993">
        <v>4500</v>
      </c>
      <c r="L993">
        <v>0</v>
      </c>
      <c r="M993">
        <v>45000</v>
      </c>
      <c r="N993">
        <v>39729.4</v>
      </c>
      <c r="O993">
        <v>5270.6</v>
      </c>
      <c r="P993" t="s">
        <v>29</v>
      </c>
      <c r="Q993" t="s">
        <v>55</v>
      </c>
      <c r="R993" t="s">
        <v>73</v>
      </c>
      <c r="S993">
        <f t="shared" si="30"/>
        <v>2025</v>
      </c>
      <c r="T993">
        <f t="shared" si="31"/>
        <v>10</v>
      </c>
    </row>
    <row r="994" spans="1:20" x14ac:dyDescent="0.3">
      <c r="A994" t="s">
        <v>56</v>
      </c>
      <c r="B994" t="s">
        <v>1416</v>
      </c>
      <c r="C994" t="s">
        <v>22</v>
      </c>
      <c r="D994" t="s">
        <v>23</v>
      </c>
      <c r="E994" t="s">
        <v>24</v>
      </c>
      <c r="F994" t="s">
        <v>25</v>
      </c>
      <c r="G994" t="s">
        <v>85</v>
      </c>
      <c r="H994" t="s">
        <v>80</v>
      </c>
      <c r="I994" t="s">
        <v>28</v>
      </c>
      <c r="J994">
        <v>17</v>
      </c>
      <c r="K994">
        <v>12000</v>
      </c>
      <c r="L994">
        <v>13</v>
      </c>
      <c r="M994">
        <v>177480</v>
      </c>
      <c r="N994">
        <v>164940.07</v>
      </c>
      <c r="O994">
        <v>12539.93</v>
      </c>
      <c r="P994" t="s">
        <v>93</v>
      </c>
      <c r="Q994" t="s">
        <v>90</v>
      </c>
      <c r="R994" t="s">
        <v>123</v>
      </c>
      <c r="S994">
        <f t="shared" si="30"/>
        <v>2025</v>
      </c>
      <c r="T994">
        <f t="shared" si="31"/>
        <v>9</v>
      </c>
    </row>
    <row r="995" spans="1:20" x14ac:dyDescent="0.3">
      <c r="A995" t="s">
        <v>1417</v>
      </c>
      <c r="B995" t="s">
        <v>1418</v>
      </c>
      <c r="C995" t="s">
        <v>143</v>
      </c>
      <c r="D995" t="s">
        <v>43</v>
      </c>
      <c r="E995" t="s">
        <v>35</v>
      </c>
      <c r="F995" t="s">
        <v>36</v>
      </c>
      <c r="G995" t="s">
        <v>46</v>
      </c>
      <c r="H995" t="s">
        <v>132</v>
      </c>
      <c r="I995" t="s">
        <v>28</v>
      </c>
      <c r="J995">
        <v>5</v>
      </c>
      <c r="K995">
        <v>3500</v>
      </c>
      <c r="L995">
        <v>10</v>
      </c>
      <c r="M995">
        <v>15750</v>
      </c>
      <c r="N995">
        <v>11859.64</v>
      </c>
      <c r="O995">
        <v>3890.36</v>
      </c>
      <c r="P995" t="s">
        <v>93</v>
      </c>
      <c r="Q995" t="s">
        <v>47</v>
      </c>
      <c r="R995" t="s">
        <v>102</v>
      </c>
      <c r="S995">
        <f t="shared" si="30"/>
        <v>2025</v>
      </c>
      <c r="T995">
        <f t="shared" si="31"/>
        <v>4</v>
      </c>
    </row>
    <row r="996" spans="1:20" x14ac:dyDescent="0.3">
      <c r="A996" t="s">
        <v>861</v>
      </c>
      <c r="B996" t="s">
        <v>1419</v>
      </c>
      <c r="C996" t="s">
        <v>58</v>
      </c>
      <c r="D996" t="s">
        <v>23</v>
      </c>
      <c r="E996" t="s">
        <v>24</v>
      </c>
      <c r="F996" t="s">
        <v>25</v>
      </c>
      <c r="G996" t="s">
        <v>37</v>
      </c>
      <c r="H996" t="s">
        <v>140</v>
      </c>
      <c r="I996" t="s">
        <v>71</v>
      </c>
      <c r="J996">
        <v>25</v>
      </c>
      <c r="K996">
        <v>900</v>
      </c>
      <c r="L996">
        <v>17</v>
      </c>
      <c r="M996">
        <v>18675</v>
      </c>
      <c r="N996">
        <v>17003.66</v>
      </c>
      <c r="O996">
        <v>1671.34</v>
      </c>
      <c r="P996" t="s">
        <v>65</v>
      </c>
      <c r="Q996" t="s">
        <v>47</v>
      </c>
      <c r="R996" t="s">
        <v>61</v>
      </c>
      <c r="S996">
        <f t="shared" si="30"/>
        <v>2025</v>
      </c>
      <c r="T996">
        <f t="shared" si="31"/>
        <v>9</v>
      </c>
    </row>
    <row r="997" spans="1:20" x14ac:dyDescent="0.3">
      <c r="A997" t="s">
        <v>298</v>
      </c>
      <c r="B997" t="s">
        <v>1420</v>
      </c>
      <c r="C997" t="s">
        <v>98</v>
      </c>
      <c r="D997" t="s">
        <v>43</v>
      </c>
      <c r="E997" t="s">
        <v>51</v>
      </c>
      <c r="F997" t="s">
        <v>99</v>
      </c>
      <c r="G997" t="s">
        <v>46</v>
      </c>
      <c r="H997" t="s">
        <v>27</v>
      </c>
      <c r="I997" t="s">
        <v>28</v>
      </c>
      <c r="J997">
        <v>10</v>
      </c>
      <c r="K997">
        <v>45000</v>
      </c>
      <c r="L997">
        <v>20</v>
      </c>
      <c r="M997">
        <v>360000</v>
      </c>
      <c r="N997">
        <v>335390.59000000003</v>
      </c>
      <c r="O997">
        <v>24609.41</v>
      </c>
      <c r="P997" t="s">
        <v>72</v>
      </c>
      <c r="Q997" t="s">
        <v>55</v>
      </c>
      <c r="R997" t="s">
        <v>123</v>
      </c>
      <c r="S997">
        <f t="shared" si="30"/>
        <v>2025</v>
      </c>
      <c r="T997">
        <f t="shared" si="31"/>
        <v>6</v>
      </c>
    </row>
    <row r="998" spans="1:20" x14ac:dyDescent="0.3">
      <c r="A998" t="s">
        <v>404</v>
      </c>
      <c r="B998" t="s">
        <v>1421</v>
      </c>
      <c r="C998" t="s">
        <v>58</v>
      </c>
      <c r="D998" t="s">
        <v>50</v>
      </c>
      <c r="E998" t="s">
        <v>24</v>
      </c>
      <c r="F998" t="s">
        <v>111</v>
      </c>
      <c r="G998" t="s">
        <v>26</v>
      </c>
      <c r="H998" t="s">
        <v>140</v>
      </c>
      <c r="I998" t="s">
        <v>71</v>
      </c>
      <c r="J998">
        <v>8</v>
      </c>
      <c r="K998">
        <v>900</v>
      </c>
      <c r="L998">
        <v>2</v>
      </c>
      <c r="M998">
        <v>7056</v>
      </c>
      <c r="N998">
        <v>6225.85</v>
      </c>
      <c r="O998">
        <v>830.15</v>
      </c>
      <c r="P998" t="s">
        <v>93</v>
      </c>
      <c r="Q998" t="s">
        <v>47</v>
      </c>
      <c r="R998" t="s">
        <v>31</v>
      </c>
      <c r="S998">
        <f t="shared" si="30"/>
        <v>2025</v>
      </c>
      <c r="T998">
        <f t="shared" si="31"/>
        <v>11</v>
      </c>
    </row>
    <row r="999" spans="1:20" x14ac:dyDescent="0.3">
      <c r="A999" t="s">
        <v>277</v>
      </c>
      <c r="B999" t="s">
        <v>1422</v>
      </c>
      <c r="C999" t="s">
        <v>76</v>
      </c>
      <c r="D999" t="s">
        <v>43</v>
      </c>
      <c r="E999" t="s">
        <v>35</v>
      </c>
      <c r="F999" t="s">
        <v>36</v>
      </c>
      <c r="G999" t="s">
        <v>46</v>
      </c>
      <c r="H999" t="s">
        <v>132</v>
      </c>
      <c r="I999" t="s">
        <v>28</v>
      </c>
      <c r="J999">
        <v>24</v>
      </c>
      <c r="K999">
        <v>3500</v>
      </c>
      <c r="L999">
        <v>9</v>
      </c>
      <c r="M999">
        <v>76440</v>
      </c>
      <c r="N999">
        <v>70191.88</v>
      </c>
      <c r="O999">
        <v>6248.12</v>
      </c>
      <c r="P999" t="s">
        <v>93</v>
      </c>
      <c r="Q999" t="s">
        <v>55</v>
      </c>
      <c r="R999" t="s">
        <v>31</v>
      </c>
      <c r="S999">
        <f t="shared" si="30"/>
        <v>2025</v>
      </c>
      <c r="T999">
        <f t="shared" si="31"/>
        <v>4</v>
      </c>
    </row>
    <row r="1000" spans="1:20" x14ac:dyDescent="0.3">
      <c r="A1000" t="s">
        <v>741</v>
      </c>
      <c r="B1000" t="s">
        <v>1423</v>
      </c>
      <c r="C1000" t="s">
        <v>64</v>
      </c>
      <c r="D1000" t="s">
        <v>23</v>
      </c>
      <c r="E1000" t="s">
        <v>35</v>
      </c>
      <c r="F1000" t="s">
        <v>36</v>
      </c>
      <c r="G1000" t="s">
        <v>37</v>
      </c>
      <c r="H1000" t="s">
        <v>80</v>
      </c>
      <c r="I1000" t="s">
        <v>28</v>
      </c>
      <c r="J1000">
        <v>3</v>
      </c>
      <c r="K1000">
        <v>12000</v>
      </c>
      <c r="L1000">
        <v>4</v>
      </c>
      <c r="M1000">
        <v>34560</v>
      </c>
      <c r="N1000">
        <v>30382.66</v>
      </c>
      <c r="O1000">
        <v>4177.34</v>
      </c>
      <c r="P1000" t="s">
        <v>29</v>
      </c>
      <c r="Q1000" t="s">
        <v>55</v>
      </c>
      <c r="R1000" t="s">
        <v>81</v>
      </c>
      <c r="S1000">
        <f t="shared" si="30"/>
        <v>2025</v>
      </c>
      <c r="T1000">
        <f t="shared" si="31"/>
        <v>7</v>
      </c>
    </row>
    <row r="1001" spans="1:20" x14ac:dyDescent="0.3">
      <c r="A1001" t="s">
        <v>498</v>
      </c>
      <c r="B1001" t="s">
        <v>1424</v>
      </c>
      <c r="C1001" t="s">
        <v>84</v>
      </c>
      <c r="D1001" t="s">
        <v>50</v>
      </c>
      <c r="E1001" t="s">
        <v>51</v>
      </c>
      <c r="F1001" t="s">
        <v>99</v>
      </c>
      <c r="G1001" t="s">
        <v>85</v>
      </c>
      <c r="H1001" t="s">
        <v>80</v>
      </c>
      <c r="I1001" t="s">
        <v>28</v>
      </c>
      <c r="J1001">
        <v>9</v>
      </c>
      <c r="K1001">
        <v>12000</v>
      </c>
      <c r="L1001">
        <v>15</v>
      </c>
      <c r="M1001">
        <v>91800</v>
      </c>
      <c r="N1001">
        <v>72564.11</v>
      </c>
      <c r="O1001">
        <v>19235.89</v>
      </c>
      <c r="P1001" t="s">
        <v>72</v>
      </c>
      <c r="Q1001" t="s">
        <v>55</v>
      </c>
      <c r="R1001" t="s">
        <v>61</v>
      </c>
      <c r="S1001">
        <f t="shared" si="30"/>
        <v>2025</v>
      </c>
      <c r="T1001">
        <f t="shared" si="31"/>
        <v>4</v>
      </c>
    </row>
    <row r="1002" spans="1:20" x14ac:dyDescent="0.3">
      <c r="A1002" t="s">
        <v>262</v>
      </c>
      <c r="B1002" t="s">
        <v>1425</v>
      </c>
      <c r="C1002" t="s">
        <v>34</v>
      </c>
      <c r="D1002" t="s">
        <v>50</v>
      </c>
      <c r="E1002" t="s">
        <v>24</v>
      </c>
      <c r="F1002" t="s">
        <v>25</v>
      </c>
      <c r="G1002" t="s">
        <v>46</v>
      </c>
      <c r="H1002" t="s">
        <v>70</v>
      </c>
      <c r="I1002" t="s">
        <v>71</v>
      </c>
      <c r="J1002">
        <v>5</v>
      </c>
      <c r="K1002">
        <v>600</v>
      </c>
      <c r="L1002">
        <v>5</v>
      </c>
      <c r="M1002">
        <v>2850</v>
      </c>
      <c r="N1002">
        <v>2572</v>
      </c>
      <c r="O1002">
        <v>278</v>
      </c>
      <c r="P1002" t="s">
        <v>65</v>
      </c>
      <c r="Q1002" t="s">
        <v>47</v>
      </c>
      <c r="R1002" t="s">
        <v>102</v>
      </c>
      <c r="S1002">
        <f t="shared" si="30"/>
        <v>2025</v>
      </c>
      <c r="T1002">
        <f t="shared" si="31"/>
        <v>8</v>
      </c>
    </row>
    <row r="1003" spans="1:20" x14ac:dyDescent="0.3">
      <c r="A1003" t="s">
        <v>308</v>
      </c>
      <c r="B1003" t="s">
        <v>1426</v>
      </c>
      <c r="C1003" t="s">
        <v>98</v>
      </c>
      <c r="D1003" t="s">
        <v>50</v>
      </c>
      <c r="E1003" t="s">
        <v>51</v>
      </c>
      <c r="F1003" t="s">
        <v>77</v>
      </c>
      <c r="G1003" t="s">
        <v>46</v>
      </c>
      <c r="H1003" t="s">
        <v>53</v>
      </c>
      <c r="I1003" t="s">
        <v>54</v>
      </c>
      <c r="J1003">
        <v>10</v>
      </c>
      <c r="K1003">
        <v>2500</v>
      </c>
      <c r="L1003">
        <v>6</v>
      </c>
      <c r="M1003">
        <v>23500</v>
      </c>
      <c r="N1003">
        <v>20655.11</v>
      </c>
      <c r="O1003">
        <v>2844.89</v>
      </c>
      <c r="P1003" t="s">
        <v>29</v>
      </c>
      <c r="Q1003" t="s">
        <v>55</v>
      </c>
      <c r="R1003" t="s">
        <v>123</v>
      </c>
      <c r="S1003">
        <f t="shared" si="30"/>
        <v>2025</v>
      </c>
      <c r="T1003">
        <f t="shared" si="31"/>
        <v>9</v>
      </c>
    </row>
    <row r="1004" spans="1:20" x14ac:dyDescent="0.3">
      <c r="A1004" t="s">
        <v>1154</v>
      </c>
      <c r="B1004" t="s">
        <v>1427</v>
      </c>
      <c r="C1004" t="s">
        <v>108</v>
      </c>
      <c r="D1004" t="s">
        <v>43</v>
      </c>
      <c r="E1004" t="s">
        <v>35</v>
      </c>
      <c r="F1004" t="s">
        <v>36</v>
      </c>
      <c r="G1004" t="s">
        <v>46</v>
      </c>
      <c r="H1004" t="s">
        <v>27</v>
      </c>
      <c r="I1004" t="s">
        <v>28</v>
      </c>
      <c r="J1004">
        <v>21</v>
      </c>
      <c r="K1004">
        <v>45000</v>
      </c>
      <c r="L1004">
        <v>17</v>
      </c>
      <c r="M1004">
        <v>784350</v>
      </c>
      <c r="N1004">
        <v>700678.06</v>
      </c>
      <c r="O1004">
        <v>83671.94</v>
      </c>
      <c r="P1004" t="s">
        <v>38</v>
      </c>
      <c r="Q1004" t="s">
        <v>47</v>
      </c>
      <c r="R1004" t="s">
        <v>86</v>
      </c>
      <c r="S1004">
        <f t="shared" si="30"/>
        <v>2025</v>
      </c>
      <c r="T1004">
        <f t="shared" si="31"/>
        <v>8</v>
      </c>
    </row>
    <row r="1005" spans="1:20" x14ac:dyDescent="0.3">
      <c r="A1005" t="s">
        <v>1428</v>
      </c>
      <c r="B1005" t="s">
        <v>1429</v>
      </c>
      <c r="C1005" t="s">
        <v>58</v>
      </c>
      <c r="D1005" t="s">
        <v>43</v>
      </c>
      <c r="E1005" t="s">
        <v>24</v>
      </c>
      <c r="F1005" t="s">
        <v>69</v>
      </c>
      <c r="G1005" t="s">
        <v>37</v>
      </c>
      <c r="H1005" t="s">
        <v>132</v>
      </c>
      <c r="I1005" t="s">
        <v>28</v>
      </c>
      <c r="J1005">
        <v>2</v>
      </c>
      <c r="K1005">
        <v>3500</v>
      </c>
      <c r="L1005">
        <v>10</v>
      </c>
      <c r="M1005">
        <v>6300</v>
      </c>
      <c r="N1005">
        <v>4619.58</v>
      </c>
      <c r="O1005">
        <v>1680.42</v>
      </c>
      <c r="P1005" t="s">
        <v>29</v>
      </c>
      <c r="Q1005" t="s">
        <v>47</v>
      </c>
      <c r="R1005" t="s">
        <v>73</v>
      </c>
      <c r="S1005">
        <f t="shared" si="30"/>
        <v>2025</v>
      </c>
      <c r="T1005">
        <f t="shared" si="31"/>
        <v>12</v>
      </c>
    </row>
    <row r="1006" spans="1:20" x14ac:dyDescent="0.3">
      <c r="A1006" t="s">
        <v>729</v>
      </c>
      <c r="B1006" t="s">
        <v>1430</v>
      </c>
      <c r="C1006" t="s">
        <v>143</v>
      </c>
      <c r="D1006" t="s">
        <v>43</v>
      </c>
      <c r="E1006" t="s">
        <v>51</v>
      </c>
      <c r="F1006" t="s">
        <v>99</v>
      </c>
      <c r="G1006" t="s">
        <v>85</v>
      </c>
      <c r="H1006" t="s">
        <v>53</v>
      </c>
      <c r="I1006" t="s">
        <v>54</v>
      </c>
      <c r="J1006">
        <v>8</v>
      </c>
      <c r="K1006">
        <v>2500</v>
      </c>
      <c r="L1006">
        <v>16</v>
      </c>
      <c r="M1006">
        <v>16800</v>
      </c>
      <c r="N1006">
        <v>13917.44</v>
      </c>
      <c r="O1006">
        <v>2882.56</v>
      </c>
      <c r="P1006" t="s">
        <v>93</v>
      </c>
      <c r="Q1006" t="s">
        <v>90</v>
      </c>
      <c r="R1006" t="s">
        <v>102</v>
      </c>
      <c r="S1006">
        <f t="shared" si="30"/>
        <v>2025</v>
      </c>
      <c r="T1006">
        <f t="shared" si="31"/>
        <v>4</v>
      </c>
    </row>
    <row r="1007" spans="1:20" x14ac:dyDescent="0.3">
      <c r="A1007" t="s">
        <v>431</v>
      </c>
      <c r="B1007" t="s">
        <v>1431</v>
      </c>
      <c r="C1007" t="s">
        <v>76</v>
      </c>
      <c r="D1007" t="s">
        <v>43</v>
      </c>
      <c r="E1007" t="s">
        <v>24</v>
      </c>
      <c r="F1007" t="s">
        <v>111</v>
      </c>
      <c r="G1007" t="s">
        <v>46</v>
      </c>
      <c r="H1007" t="s">
        <v>132</v>
      </c>
      <c r="I1007" t="s">
        <v>28</v>
      </c>
      <c r="J1007">
        <v>19</v>
      </c>
      <c r="K1007">
        <v>3500</v>
      </c>
      <c r="L1007">
        <v>9</v>
      </c>
      <c r="M1007">
        <v>60515</v>
      </c>
      <c r="N1007">
        <v>49234.48</v>
      </c>
      <c r="O1007">
        <v>11280.52</v>
      </c>
      <c r="P1007" t="s">
        <v>29</v>
      </c>
      <c r="Q1007" t="s">
        <v>90</v>
      </c>
      <c r="R1007" t="s">
        <v>39</v>
      </c>
      <c r="S1007">
        <f t="shared" si="30"/>
        <v>2025</v>
      </c>
      <c r="T1007">
        <f t="shared" si="31"/>
        <v>2</v>
      </c>
    </row>
    <row r="1008" spans="1:20" x14ac:dyDescent="0.3">
      <c r="A1008" t="s">
        <v>193</v>
      </c>
      <c r="B1008" t="s">
        <v>1432</v>
      </c>
      <c r="C1008" t="s">
        <v>143</v>
      </c>
      <c r="D1008" t="s">
        <v>43</v>
      </c>
      <c r="E1008" t="s">
        <v>24</v>
      </c>
      <c r="F1008" t="s">
        <v>69</v>
      </c>
      <c r="G1008" t="s">
        <v>85</v>
      </c>
      <c r="H1008" t="s">
        <v>70</v>
      </c>
      <c r="I1008" t="s">
        <v>71</v>
      </c>
      <c r="J1008">
        <v>1</v>
      </c>
      <c r="K1008">
        <v>600</v>
      </c>
      <c r="L1008">
        <v>14</v>
      </c>
      <c r="M1008">
        <v>516</v>
      </c>
      <c r="N1008">
        <v>387.04</v>
      </c>
      <c r="O1008">
        <v>128.96</v>
      </c>
      <c r="P1008" t="s">
        <v>93</v>
      </c>
      <c r="Q1008" t="s">
        <v>47</v>
      </c>
      <c r="R1008" t="s">
        <v>39</v>
      </c>
      <c r="S1008">
        <f t="shared" si="30"/>
        <v>2025</v>
      </c>
      <c r="T1008">
        <f t="shared" si="31"/>
        <v>4</v>
      </c>
    </row>
    <row r="1009" spans="1:20" x14ac:dyDescent="0.3">
      <c r="A1009" t="s">
        <v>1122</v>
      </c>
      <c r="B1009" t="s">
        <v>1433</v>
      </c>
      <c r="C1009" t="s">
        <v>34</v>
      </c>
      <c r="D1009" t="s">
        <v>43</v>
      </c>
      <c r="E1009" t="s">
        <v>24</v>
      </c>
      <c r="F1009" t="s">
        <v>111</v>
      </c>
      <c r="G1009" t="s">
        <v>37</v>
      </c>
      <c r="H1009" t="s">
        <v>120</v>
      </c>
      <c r="I1009" t="s">
        <v>28</v>
      </c>
      <c r="J1009">
        <v>8</v>
      </c>
      <c r="K1009">
        <v>15000</v>
      </c>
      <c r="L1009">
        <v>4</v>
      </c>
      <c r="M1009">
        <v>115200</v>
      </c>
      <c r="N1009">
        <v>93630.19</v>
      </c>
      <c r="O1009">
        <v>21569.81</v>
      </c>
      <c r="P1009" t="s">
        <v>65</v>
      </c>
      <c r="Q1009" t="s">
        <v>55</v>
      </c>
      <c r="R1009" t="s">
        <v>73</v>
      </c>
      <c r="S1009">
        <f t="shared" si="30"/>
        <v>2025</v>
      </c>
      <c r="T1009">
        <f t="shared" si="31"/>
        <v>10</v>
      </c>
    </row>
    <row r="1010" spans="1:20" x14ac:dyDescent="0.3">
      <c r="A1010" t="s">
        <v>1196</v>
      </c>
      <c r="B1010" t="s">
        <v>1434</v>
      </c>
      <c r="C1010" t="s">
        <v>137</v>
      </c>
      <c r="D1010" t="s">
        <v>43</v>
      </c>
      <c r="E1010" t="s">
        <v>24</v>
      </c>
      <c r="F1010" t="s">
        <v>111</v>
      </c>
      <c r="G1010" t="s">
        <v>26</v>
      </c>
      <c r="H1010" t="s">
        <v>132</v>
      </c>
      <c r="I1010" t="s">
        <v>28</v>
      </c>
      <c r="J1010">
        <v>22</v>
      </c>
      <c r="K1010">
        <v>3500</v>
      </c>
      <c r="L1010">
        <v>20</v>
      </c>
      <c r="M1010">
        <v>61600</v>
      </c>
      <c r="N1010">
        <v>49265.16</v>
      </c>
      <c r="O1010">
        <v>12334.84</v>
      </c>
      <c r="P1010" t="s">
        <v>65</v>
      </c>
      <c r="Q1010" t="s">
        <v>55</v>
      </c>
      <c r="R1010" t="s">
        <v>102</v>
      </c>
      <c r="S1010">
        <f t="shared" si="30"/>
        <v>2025</v>
      </c>
      <c r="T1010">
        <f t="shared" si="31"/>
        <v>2</v>
      </c>
    </row>
    <row r="1011" spans="1:20" x14ac:dyDescent="0.3">
      <c r="A1011" t="s">
        <v>752</v>
      </c>
      <c r="B1011" t="s">
        <v>1435</v>
      </c>
      <c r="C1011" t="s">
        <v>108</v>
      </c>
      <c r="D1011" t="s">
        <v>50</v>
      </c>
      <c r="E1011" t="s">
        <v>44</v>
      </c>
      <c r="F1011" t="s">
        <v>45</v>
      </c>
      <c r="G1011" t="s">
        <v>26</v>
      </c>
      <c r="H1011" t="s">
        <v>132</v>
      </c>
      <c r="I1011" t="s">
        <v>28</v>
      </c>
      <c r="J1011">
        <v>14</v>
      </c>
      <c r="K1011">
        <v>3500</v>
      </c>
      <c r="L1011">
        <v>2</v>
      </c>
      <c r="M1011">
        <v>48020</v>
      </c>
      <c r="N1011">
        <v>36557.74</v>
      </c>
      <c r="O1011">
        <v>11462.26</v>
      </c>
      <c r="P1011" t="s">
        <v>29</v>
      </c>
      <c r="Q1011" t="s">
        <v>30</v>
      </c>
      <c r="R1011" t="s">
        <v>123</v>
      </c>
      <c r="S1011">
        <f t="shared" si="30"/>
        <v>2025</v>
      </c>
      <c r="T1011">
        <f t="shared" si="31"/>
        <v>4</v>
      </c>
    </row>
    <row r="1012" spans="1:20" x14ac:dyDescent="0.3">
      <c r="A1012" t="s">
        <v>662</v>
      </c>
      <c r="B1012" t="s">
        <v>1436</v>
      </c>
      <c r="C1012" t="s">
        <v>76</v>
      </c>
      <c r="D1012" t="s">
        <v>50</v>
      </c>
      <c r="E1012" t="s">
        <v>51</v>
      </c>
      <c r="F1012" t="s">
        <v>52</v>
      </c>
      <c r="G1012" t="s">
        <v>37</v>
      </c>
      <c r="H1012" t="s">
        <v>140</v>
      </c>
      <c r="I1012" t="s">
        <v>71</v>
      </c>
      <c r="J1012">
        <v>11</v>
      </c>
      <c r="K1012">
        <v>900</v>
      </c>
      <c r="L1012">
        <v>11</v>
      </c>
      <c r="M1012">
        <v>8811</v>
      </c>
      <c r="N1012">
        <v>6626.04</v>
      </c>
      <c r="O1012">
        <v>2184.96</v>
      </c>
      <c r="P1012" t="s">
        <v>65</v>
      </c>
      <c r="Q1012" t="s">
        <v>30</v>
      </c>
      <c r="R1012" t="s">
        <v>31</v>
      </c>
      <c r="S1012">
        <f t="shared" si="30"/>
        <v>2025</v>
      </c>
      <c r="T1012">
        <f t="shared" si="31"/>
        <v>4</v>
      </c>
    </row>
    <row r="1013" spans="1:20" x14ac:dyDescent="0.3">
      <c r="A1013" t="s">
        <v>229</v>
      </c>
      <c r="B1013" t="s">
        <v>1437</v>
      </c>
      <c r="C1013" t="s">
        <v>22</v>
      </c>
      <c r="D1013" t="s">
        <v>43</v>
      </c>
      <c r="E1013" t="s">
        <v>35</v>
      </c>
      <c r="F1013" t="s">
        <v>36</v>
      </c>
      <c r="G1013" t="s">
        <v>37</v>
      </c>
      <c r="H1013" t="s">
        <v>59</v>
      </c>
      <c r="I1013" t="s">
        <v>60</v>
      </c>
      <c r="J1013">
        <v>6</v>
      </c>
      <c r="K1013">
        <v>4500</v>
      </c>
      <c r="L1013">
        <v>3</v>
      </c>
      <c r="M1013">
        <v>26190</v>
      </c>
      <c r="N1013">
        <v>19578.11</v>
      </c>
      <c r="O1013">
        <v>6611.89</v>
      </c>
      <c r="P1013" t="s">
        <v>65</v>
      </c>
      <c r="Q1013" t="s">
        <v>30</v>
      </c>
      <c r="R1013" t="s">
        <v>73</v>
      </c>
      <c r="S1013">
        <f t="shared" si="30"/>
        <v>2025</v>
      </c>
      <c r="T1013">
        <f t="shared" si="31"/>
        <v>12</v>
      </c>
    </row>
    <row r="1014" spans="1:20" x14ac:dyDescent="0.3">
      <c r="A1014" t="s">
        <v>1438</v>
      </c>
      <c r="B1014" t="s">
        <v>1439</v>
      </c>
      <c r="C1014" t="s">
        <v>22</v>
      </c>
      <c r="D1014" t="s">
        <v>23</v>
      </c>
      <c r="E1014" t="s">
        <v>44</v>
      </c>
      <c r="F1014" t="s">
        <v>89</v>
      </c>
      <c r="G1014" t="s">
        <v>37</v>
      </c>
      <c r="H1014" t="s">
        <v>53</v>
      </c>
      <c r="I1014" t="s">
        <v>54</v>
      </c>
      <c r="J1014">
        <v>17</v>
      </c>
      <c r="K1014">
        <v>2500</v>
      </c>
      <c r="L1014">
        <v>16</v>
      </c>
      <c r="M1014">
        <v>35700</v>
      </c>
      <c r="N1014">
        <v>31540.34</v>
      </c>
      <c r="O1014">
        <v>4159.66</v>
      </c>
      <c r="P1014" t="s">
        <v>38</v>
      </c>
      <c r="Q1014" t="s">
        <v>55</v>
      </c>
      <c r="R1014" t="s">
        <v>73</v>
      </c>
      <c r="S1014">
        <f t="shared" si="30"/>
        <v>2025</v>
      </c>
      <c r="T1014">
        <f t="shared" si="31"/>
        <v>9</v>
      </c>
    </row>
    <row r="1015" spans="1:20" x14ac:dyDescent="0.3">
      <c r="A1015" t="s">
        <v>91</v>
      </c>
      <c r="B1015" t="s">
        <v>1440</v>
      </c>
      <c r="C1015" t="s">
        <v>143</v>
      </c>
      <c r="D1015" t="s">
        <v>43</v>
      </c>
      <c r="E1015" t="s">
        <v>51</v>
      </c>
      <c r="F1015" t="s">
        <v>77</v>
      </c>
      <c r="G1015" t="s">
        <v>85</v>
      </c>
      <c r="H1015" t="s">
        <v>27</v>
      </c>
      <c r="I1015" t="s">
        <v>28</v>
      </c>
      <c r="J1015">
        <v>18</v>
      </c>
      <c r="K1015">
        <v>45000</v>
      </c>
      <c r="L1015">
        <v>18</v>
      </c>
      <c r="M1015">
        <v>664200</v>
      </c>
      <c r="N1015">
        <v>528136.07999999996</v>
      </c>
      <c r="O1015">
        <v>136063.92000000001</v>
      </c>
      <c r="P1015" t="s">
        <v>38</v>
      </c>
      <c r="Q1015" t="s">
        <v>47</v>
      </c>
      <c r="R1015" t="s">
        <v>61</v>
      </c>
      <c r="S1015">
        <f t="shared" si="30"/>
        <v>2025</v>
      </c>
      <c r="T1015">
        <f t="shared" si="31"/>
        <v>8</v>
      </c>
    </row>
    <row r="1016" spans="1:20" x14ac:dyDescent="0.3">
      <c r="A1016" t="s">
        <v>904</v>
      </c>
      <c r="B1016" t="s">
        <v>1441</v>
      </c>
      <c r="C1016" t="s">
        <v>108</v>
      </c>
      <c r="D1016" t="s">
        <v>50</v>
      </c>
      <c r="E1016" t="s">
        <v>51</v>
      </c>
      <c r="F1016" t="s">
        <v>99</v>
      </c>
      <c r="G1016" t="s">
        <v>85</v>
      </c>
      <c r="H1016" t="s">
        <v>120</v>
      </c>
      <c r="I1016" t="s">
        <v>28</v>
      </c>
      <c r="J1016">
        <v>7</v>
      </c>
      <c r="K1016">
        <v>15000</v>
      </c>
      <c r="L1016">
        <v>3</v>
      </c>
      <c r="M1016">
        <v>101850</v>
      </c>
      <c r="N1016">
        <v>84372.76</v>
      </c>
      <c r="O1016">
        <v>17477.240000000002</v>
      </c>
      <c r="P1016" t="s">
        <v>65</v>
      </c>
      <c r="Q1016" t="s">
        <v>90</v>
      </c>
      <c r="R1016" t="s">
        <v>73</v>
      </c>
      <c r="S1016">
        <f t="shared" si="30"/>
        <v>2025</v>
      </c>
      <c r="T1016">
        <f t="shared" si="31"/>
        <v>3</v>
      </c>
    </row>
    <row r="1017" spans="1:20" x14ac:dyDescent="0.3">
      <c r="A1017" t="s">
        <v>1255</v>
      </c>
      <c r="B1017" t="s">
        <v>1442</v>
      </c>
      <c r="C1017" t="s">
        <v>64</v>
      </c>
      <c r="D1017" t="s">
        <v>50</v>
      </c>
      <c r="E1017" t="s">
        <v>35</v>
      </c>
      <c r="F1017" t="s">
        <v>36</v>
      </c>
      <c r="G1017" t="s">
        <v>46</v>
      </c>
      <c r="H1017" t="s">
        <v>59</v>
      </c>
      <c r="I1017" t="s">
        <v>60</v>
      </c>
      <c r="J1017">
        <v>19</v>
      </c>
      <c r="K1017">
        <v>4500</v>
      </c>
      <c r="L1017">
        <v>11</v>
      </c>
      <c r="M1017">
        <v>76095</v>
      </c>
      <c r="N1017">
        <v>64611.79</v>
      </c>
      <c r="O1017">
        <v>11483.21</v>
      </c>
      <c r="P1017" t="s">
        <v>93</v>
      </c>
      <c r="Q1017" t="s">
        <v>55</v>
      </c>
      <c r="R1017" t="s">
        <v>61</v>
      </c>
      <c r="S1017">
        <f t="shared" si="30"/>
        <v>2025</v>
      </c>
      <c r="T1017">
        <f t="shared" si="31"/>
        <v>1</v>
      </c>
    </row>
    <row r="1018" spans="1:20" x14ac:dyDescent="0.3">
      <c r="A1018" t="s">
        <v>32</v>
      </c>
      <c r="B1018" t="s">
        <v>1443</v>
      </c>
      <c r="C1018" t="s">
        <v>58</v>
      </c>
      <c r="D1018" t="s">
        <v>50</v>
      </c>
      <c r="E1018" t="s">
        <v>35</v>
      </c>
      <c r="F1018" t="s">
        <v>36</v>
      </c>
      <c r="G1018" t="s">
        <v>85</v>
      </c>
      <c r="H1018" t="s">
        <v>59</v>
      </c>
      <c r="I1018" t="s">
        <v>60</v>
      </c>
      <c r="J1018">
        <v>16</v>
      </c>
      <c r="K1018">
        <v>4500</v>
      </c>
      <c r="L1018">
        <v>18</v>
      </c>
      <c r="M1018">
        <v>59040</v>
      </c>
      <c r="N1018">
        <v>47363.1</v>
      </c>
      <c r="O1018">
        <v>11676.9</v>
      </c>
      <c r="P1018" t="s">
        <v>72</v>
      </c>
      <c r="Q1018" t="s">
        <v>30</v>
      </c>
      <c r="R1018" t="s">
        <v>81</v>
      </c>
      <c r="S1018">
        <f t="shared" si="30"/>
        <v>2025</v>
      </c>
      <c r="T1018">
        <f t="shared" si="31"/>
        <v>10</v>
      </c>
    </row>
    <row r="1019" spans="1:20" x14ac:dyDescent="0.3">
      <c r="A1019" t="s">
        <v>514</v>
      </c>
      <c r="B1019" t="s">
        <v>1444</v>
      </c>
      <c r="C1019" t="s">
        <v>143</v>
      </c>
      <c r="D1019" t="s">
        <v>50</v>
      </c>
      <c r="E1019" t="s">
        <v>35</v>
      </c>
      <c r="F1019" t="s">
        <v>36</v>
      </c>
      <c r="G1019" t="s">
        <v>26</v>
      </c>
      <c r="H1019" t="s">
        <v>140</v>
      </c>
      <c r="I1019" t="s">
        <v>71</v>
      </c>
      <c r="J1019">
        <v>25</v>
      </c>
      <c r="K1019">
        <v>900</v>
      </c>
      <c r="L1019">
        <v>6</v>
      </c>
      <c r="M1019">
        <v>21150</v>
      </c>
      <c r="N1019">
        <v>15753.63</v>
      </c>
      <c r="O1019">
        <v>5396.37</v>
      </c>
      <c r="P1019" t="s">
        <v>93</v>
      </c>
      <c r="Q1019" t="s">
        <v>90</v>
      </c>
      <c r="R1019" t="s">
        <v>102</v>
      </c>
      <c r="S1019">
        <f t="shared" si="30"/>
        <v>2025</v>
      </c>
      <c r="T1019">
        <f t="shared" si="31"/>
        <v>7</v>
      </c>
    </row>
    <row r="1020" spans="1:20" x14ac:dyDescent="0.3">
      <c r="A1020" t="s">
        <v>186</v>
      </c>
      <c r="B1020" t="s">
        <v>1445</v>
      </c>
      <c r="C1020" t="s">
        <v>98</v>
      </c>
      <c r="D1020" t="s">
        <v>50</v>
      </c>
      <c r="E1020" t="s">
        <v>44</v>
      </c>
      <c r="F1020" t="s">
        <v>45</v>
      </c>
      <c r="G1020" t="s">
        <v>26</v>
      </c>
      <c r="H1020" t="s">
        <v>53</v>
      </c>
      <c r="I1020" t="s">
        <v>54</v>
      </c>
      <c r="J1020">
        <v>6</v>
      </c>
      <c r="K1020">
        <v>2500</v>
      </c>
      <c r="L1020">
        <v>9</v>
      </c>
      <c r="M1020">
        <v>13650</v>
      </c>
      <c r="N1020">
        <v>10445.15</v>
      </c>
      <c r="O1020">
        <v>3204.85</v>
      </c>
      <c r="P1020" t="s">
        <v>38</v>
      </c>
      <c r="Q1020" t="s">
        <v>55</v>
      </c>
      <c r="R1020" t="s">
        <v>123</v>
      </c>
      <c r="S1020">
        <f t="shared" si="30"/>
        <v>2025</v>
      </c>
      <c r="T1020">
        <f t="shared" si="31"/>
        <v>2</v>
      </c>
    </row>
    <row r="1021" spans="1:20" x14ac:dyDescent="0.3">
      <c r="A1021" t="s">
        <v>1054</v>
      </c>
      <c r="B1021" t="s">
        <v>1446</v>
      </c>
      <c r="C1021" t="s">
        <v>137</v>
      </c>
      <c r="D1021" t="s">
        <v>23</v>
      </c>
      <c r="E1021" t="s">
        <v>44</v>
      </c>
      <c r="F1021" t="s">
        <v>89</v>
      </c>
      <c r="G1021" t="s">
        <v>37</v>
      </c>
      <c r="H1021" t="s">
        <v>140</v>
      </c>
      <c r="I1021" t="s">
        <v>71</v>
      </c>
      <c r="J1021">
        <v>8</v>
      </c>
      <c r="K1021">
        <v>900</v>
      </c>
      <c r="L1021">
        <v>6</v>
      </c>
      <c r="M1021">
        <v>6768</v>
      </c>
      <c r="N1021">
        <v>5354.9</v>
      </c>
      <c r="O1021">
        <v>1413.1</v>
      </c>
      <c r="P1021" t="s">
        <v>38</v>
      </c>
      <c r="Q1021" t="s">
        <v>47</v>
      </c>
      <c r="R1021" t="s">
        <v>73</v>
      </c>
      <c r="S1021">
        <f t="shared" si="30"/>
        <v>2025</v>
      </c>
      <c r="T1021">
        <f t="shared" si="31"/>
        <v>1</v>
      </c>
    </row>
    <row r="1022" spans="1:20" x14ac:dyDescent="0.3">
      <c r="A1022" t="s">
        <v>945</v>
      </c>
      <c r="B1022" t="s">
        <v>1447</v>
      </c>
      <c r="C1022" t="s">
        <v>108</v>
      </c>
      <c r="D1022" t="s">
        <v>23</v>
      </c>
      <c r="E1022" t="s">
        <v>44</v>
      </c>
      <c r="F1022" t="s">
        <v>89</v>
      </c>
      <c r="G1022" t="s">
        <v>85</v>
      </c>
      <c r="H1022" t="s">
        <v>27</v>
      </c>
      <c r="I1022" t="s">
        <v>28</v>
      </c>
      <c r="J1022">
        <v>24</v>
      </c>
      <c r="K1022">
        <v>45000</v>
      </c>
      <c r="L1022">
        <v>10</v>
      </c>
      <c r="M1022">
        <v>972000</v>
      </c>
      <c r="N1022">
        <v>777539.6</v>
      </c>
      <c r="O1022">
        <v>194460.4</v>
      </c>
      <c r="P1022" t="s">
        <v>65</v>
      </c>
      <c r="Q1022" t="s">
        <v>55</v>
      </c>
      <c r="R1022" t="s">
        <v>86</v>
      </c>
      <c r="S1022">
        <f t="shared" si="30"/>
        <v>2025</v>
      </c>
      <c r="T1022">
        <f t="shared" si="31"/>
        <v>12</v>
      </c>
    </row>
    <row r="1023" spans="1:20" x14ac:dyDescent="0.3">
      <c r="A1023" t="s">
        <v>922</v>
      </c>
      <c r="B1023" t="s">
        <v>1448</v>
      </c>
      <c r="C1023" t="s">
        <v>58</v>
      </c>
      <c r="D1023" t="s">
        <v>43</v>
      </c>
      <c r="E1023" t="s">
        <v>35</v>
      </c>
      <c r="F1023" t="s">
        <v>36</v>
      </c>
      <c r="G1023" t="s">
        <v>26</v>
      </c>
      <c r="H1023" t="s">
        <v>120</v>
      </c>
      <c r="I1023" t="s">
        <v>28</v>
      </c>
      <c r="J1023">
        <v>16</v>
      </c>
      <c r="K1023">
        <v>15000</v>
      </c>
      <c r="L1023">
        <v>16</v>
      </c>
      <c r="M1023">
        <v>201600</v>
      </c>
      <c r="N1023">
        <v>160729</v>
      </c>
      <c r="O1023">
        <v>40871</v>
      </c>
      <c r="P1023" t="s">
        <v>65</v>
      </c>
      <c r="Q1023" t="s">
        <v>55</v>
      </c>
      <c r="R1023" t="s">
        <v>81</v>
      </c>
      <c r="S1023">
        <f t="shared" si="30"/>
        <v>2025</v>
      </c>
      <c r="T1023">
        <f t="shared" si="31"/>
        <v>1</v>
      </c>
    </row>
    <row r="1024" spans="1:20" x14ac:dyDescent="0.3">
      <c r="A1024" t="s">
        <v>384</v>
      </c>
      <c r="B1024" t="s">
        <v>1449</v>
      </c>
      <c r="C1024" t="s">
        <v>137</v>
      </c>
      <c r="D1024" t="s">
        <v>43</v>
      </c>
      <c r="E1024" t="s">
        <v>35</v>
      </c>
      <c r="F1024" t="s">
        <v>36</v>
      </c>
      <c r="G1024" t="s">
        <v>37</v>
      </c>
      <c r="H1024" t="s">
        <v>59</v>
      </c>
      <c r="I1024" t="s">
        <v>60</v>
      </c>
      <c r="J1024">
        <v>3</v>
      </c>
      <c r="K1024">
        <v>4500</v>
      </c>
      <c r="L1024">
        <v>10</v>
      </c>
      <c r="M1024">
        <v>12150</v>
      </c>
      <c r="N1024">
        <v>10744.01</v>
      </c>
      <c r="O1024">
        <v>1405.99</v>
      </c>
      <c r="P1024" t="s">
        <v>38</v>
      </c>
      <c r="Q1024" t="s">
        <v>47</v>
      </c>
      <c r="R1024" t="s">
        <v>123</v>
      </c>
      <c r="S1024">
        <f t="shared" si="30"/>
        <v>2025</v>
      </c>
      <c r="T1024">
        <f t="shared" si="31"/>
        <v>2</v>
      </c>
    </row>
    <row r="1025" spans="1:20" x14ac:dyDescent="0.3">
      <c r="A1025" t="s">
        <v>592</v>
      </c>
      <c r="B1025" t="s">
        <v>1450</v>
      </c>
      <c r="C1025" t="s">
        <v>76</v>
      </c>
      <c r="D1025" t="s">
        <v>50</v>
      </c>
      <c r="E1025" t="s">
        <v>44</v>
      </c>
      <c r="F1025" t="s">
        <v>89</v>
      </c>
      <c r="G1025" t="s">
        <v>37</v>
      </c>
      <c r="H1025" t="s">
        <v>59</v>
      </c>
      <c r="I1025" t="s">
        <v>60</v>
      </c>
      <c r="J1025">
        <v>24</v>
      </c>
      <c r="K1025">
        <v>4500</v>
      </c>
      <c r="L1025">
        <v>4</v>
      </c>
      <c r="M1025">
        <v>103680</v>
      </c>
      <c r="N1025">
        <v>85154.44</v>
      </c>
      <c r="O1025">
        <v>18525.560000000001</v>
      </c>
      <c r="P1025" t="s">
        <v>65</v>
      </c>
      <c r="Q1025" t="s">
        <v>90</v>
      </c>
      <c r="R1025" t="s">
        <v>86</v>
      </c>
      <c r="S1025">
        <f t="shared" si="30"/>
        <v>2025</v>
      </c>
      <c r="T1025">
        <f t="shared" si="31"/>
        <v>6</v>
      </c>
    </row>
    <row r="1026" spans="1:20" x14ac:dyDescent="0.3">
      <c r="A1026" t="s">
        <v>1451</v>
      </c>
      <c r="B1026" t="s">
        <v>1452</v>
      </c>
      <c r="C1026" t="s">
        <v>22</v>
      </c>
      <c r="D1026" t="s">
        <v>43</v>
      </c>
      <c r="E1026" t="s">
        <v>35</v>
      </c>
      <c r="F1026" t="s">
        <v>36</v>
      </c>
      <c r="G1026" t="s">
        <v>37</v>
      </c>
      <c r="H1026" t="s">
        <v>120</v>
      </c>
      <c r="I1026" t="s">
        <v>28</v>
      </c>
      <c r="J1026">
        <v>2</v>
      </c>
      <c r="K1026">
        <v>15000</v>
      </c>
      <c r="L1026">
        <v>1</v>
      </c>
      <c r="M1026">
        <v>29700</v>
      </c>
      <c r="N1026">
        <v>25635.77</v>
      </c>
      <c r="O1026">
        <v>4064.23</v>
      </c>
      <c r="P1026" t="s">
        <v>93</v>
      </c>
      <c r="Q1026" t="s">
        <v>47</v>
      </c>
      <c r="R1026" t="s">
        <v>73</v>
      </c>
      <c r="S1026">
        <f t="shared" si="30"/>
        <v>2025</v>
      </c>
      <c r="T1026">
        <f t="shared" si="31"/>
        <v>2</v>
      </c>
    </row>
    <row r="1027" spans="1:20" x14ac:dyDescent="0.3">
      <c r="A1027" t="s">
        <v>967</v>
      </c>
      <c r="B1027" t="s">
        <v>1453</v>
      </c>
      <c r="C1027" t="s">
        <v>84</v>
      </c>
      <c r="D1027" t="s">
        <v>43</v>
      </c>
      <c r="E1027" t="s">
        <v>51</v>
      </c>
      <c r="F1027" t="s">
        <v>99</v>
      </c>
      <c r="G1027" t="s">
        <v>26</v>
      </c>
      <c r="H1027" t="s">
        <v>132</v>
      </c>
      <c r="I1027" t="s">
        <v>28</v>
      </c>
      <c r="J1027">
        <v>6</v>
      </c>
      <c r="K1027">
        <v>3500</v>
      </c>
      <c r="L1027">
        <v>0</v>
      </c>
      <c r="M1027">
        <v>21000</v>
      </c>
      <c r="N1027">
        <v>16556.599999999999</v>
      </c>
      <c r="O1027">
        <v>4443.3999999999996</v>
      </c>
      <c r="P1027" t="s">
        <v>72</v>
      </c>
      <c r="Q1027" t="s">
        <v>90</v>
      </c>
      <c r="R1027" t="s">
        <v>31</v>
      </c>
      <c r="S1027">
        <f t="shared" ref="S1027:S1090" si="32">YEAR(A1027)</f>
        <v>2025</v>
      </c>
      <c r="T1027">
        <f t="shared" si="31"/>
        <v>6</v>
      </c>
    </row>
    <row r="1028" spans="1:20" x14ac:dyDescent="0.3">
      <c r="A1028" t="s">
        <v>878</v>
      </c>
      <c r="B1028" t="s">
        <v>1454</v>
      </c>
      <c r="C1028" t="s">
        <v>58</v>
      </c>
      <c r="D1028" t="s">
        <v>50</v>
      </c>
      <c r="E1028" t="s">
        <v>35</v>
      </c>
      <c r="F1028" t="s">
        <v>36</v>
      </c>
      <c r="G1028" t="s">
        <v>85</v>
      </c>
      <c r="H1028" t="s">
        <v>132</v>
      </c>
      <c r="I1028" t="s">
        <v>28</v>
      </c>
      <c r="J1028">
        <v>19</v>
      </c>
      <c r="K1028">
        <v>3500</v>
      </c>
      <c r="L1028">
        <v>5</v>
      </c>
      <c r="M1028">
        <v>63175</v>
      </c>
      <c r="N1028">
        <v>55347.83</v>
      </c>
      <c r="O1028">
        <v>7827.17</v>
      </c>
      <c r="P1028" t="s">
        <v>29</v>
      </c>
      <c r="Q1028" t="s">
        <v>30</v>
      </c>
      <c r="R1028" t="s">
        <v>81</v>
      </c>
      <c r="S1028">
        <f t="shared" si="32"/>
        <v>2025</v>
      </c>
      <c r="T1028">
        <f t="shared" ref="T1028:T1091" si="33">MONTH(A1028)</f>
        <v>1</v>
      </c>
    </row>
    <row r="1029" spans="1:20" x14ac:dyDescent="0.3">
      <c r="A1029" t="s">
        <v>483</v>
      </c>
      <c r="B1029" t="s">
        <v>1455</v>
      </c>
      <c r="C1029" t="s">
        <v>143</v>
      </c>
      <c r="D1029" t="s">
        <v>23</v>
      </c>
      <c r="E1029" t="s">
        <v>24</v>
      </c>
      <c r="F1029" t="s">
        <v>25</v>
      </c>
      <c r="G1029" t="s">
        <v>85</v>
      </c>
      <c r="H1029" t="s">
        <v>27</v>
      </c>
      <c r="I1029" t="s">
        <v>28</v>
      </c>
      <c r="J1029">
        <v>7</v>
      </c>
      <c r="K1029">
        <v>45000</v>
      </c>
      <c r="L1029">
        <v>3</v>
      </c>
      <c r="M1029">
        <v>305550</v>
      </c>
      <c r="N1029">
        <v>257930.18</v>
      </c>
      <c r="O1029">
        <v>47619.82</v>
      </c>
      <c r="P1029" t="s">
        <v>93</v>
      </c>
      <c r="Q1029" t="s">
        <v>47</v>
      </c>
      <c r="R1029" t="s">
        <v>86</v>
      </c>
      <c r="S1029">
        <f t="shared" si="32"/>
        <v>2025</v>
      </c>
      <c r="T1029">
        <f t="shared" si="33"/>
        <v>3</v>
      </c>
    </row>
    <row r="1030" spans="1:20" x14ac:dyDescent="0.3">
      <c r="A1030" t="s">
        <v>882</v>
      </c>
      <c r="B1030" t="s">
        <v>1456</v>
      </c>
      <c r="C1030" t="s">
        <v>108</v>
      </c>
      <c r="D1030" t="s">
        <v>50</v>
      </c>
      <c r="E1030" t="s">
        <v>44</v>
      </c>
      <c r="F1030" t="s">
        <v>89</v>
      </c>
      <c r="G1030" t="s">
        <v>46</v>
      </c>
      <c r="H1030" t="s">
        <v>27</v>
      </c>
      <c r="I1030" t="s">
        <v>28</v>
      </c>
      <c r="J1030">
        <v>16</v>
      </c>
      <c r="K1030">
        <v>45000</v>
      </c>
      <c r="L1030">
        <v>1</v>
      </c>
      <c r="M1030">
        <v>712800</v>
      </c>
      <c r="N1030">
        <v>593279.65</v>
      </c>
      <c r="O1030">
        <v>119520.35</v>
      </c>
      <c r="P1030" t="s">
        <v>65</v>
      </c>
      <c r="Q1030" t="s">
        <v>30</v>
      </c>
      <c r="R1030" t="s">
        <v>123</v>
      </c>
      <c r="S1030">
        <f t="shared" si="32"/>
        <v>2025</v>
      </c>
      <c r="T1030">
        <f t="shared" si="33"/>
        <v>12</v>
      </c>
    </row>
    <row r="1031" spans="1:20" x14ac:dyDescent="0.3">
      <c r="A1031" t="s">
        <v>218</v>
      </c>
      <c r="B1031" t="s">
        <v>1457</v>
      </c>
      <c r="C1031" t="s">
        <v>84</v>
      </c>
      <c r="D1031" t="s">
        <v>50</v>
      </c>
      <c r="E1031" t="s">
        <v>35</v>
      </c>
      <c r="F1031" t="s">
        <v>36</v>
      </c>
      <c r="G1031" t="s">
        <v>46</v>
      </c>
      <c r="H1031" t="s">
        <v>27</v>
      </c>
      <c r="I1031" t="s">
        <v>28</v>
      </c>
      <c r="J1031">
        <v>5</v>
      </c>
      <c r="K1031">
        <v>45000</v>
      </c>
      <c r="L1031">
        <v>16</v>
      </c>
      <c r="M1031">
        <v>189000</v>
      </c>
      <c r="N1031">
        <v>146827.91</v>
      </c>
      <c r="O1031">
        <v>42172.09</v>
      </c>
      <c r="P1031" t="s">
        <v>72</v>
      </c>
      <c r="Q1031" t="s">
        <v>30</v>
      </c>
      <c r="R1031" t="s">
        <v>73</v>
      </c>
      <c r="S1031">
        <f t="shared" si="32"/>
        <v>2025</v>
      </c>
      <c r="T1031">
        <f t="shared" si="33"/>
        <v>1</v>
      </c>
    </row>
    <row r="1032" spans="1:20" x14ac:dyDescent="0.3">
      <c r="A1032" t="s">
        <v>1061</v>
      </c>
      <c r="B1032" t="s">
        <v>1458</v>
      </c>
      <c r="C1032" t="s">
        <v>84</v>
      </c>
      <c r="D1032" t="s">
        <v>43</v>
      </c>
      <c r="E1032" t="s">
        <v>44</v>
      </c>
      <c r="F1032" t="s">
        <v>45</v>
      </c>
      <c r="G1032" t="s">
        <v>26</v>
      </c>
      <c r="H1032" t="s">
        <v>132</v>
      </c>
      <c r="I1032" t="s">
        <v>28</v>
      </c>
      <c r="J1032">
        <v>17</v>
      </c>
      <c r="K1032">
        <v>3500</v>
      </c>
      <c r="L1032">
        <v>6</v>
      </c>
      <c r="M1032">
        <v>55930</v>
      </c>
      <c r="N1032">
        <v>41659.980000000003</v>
      </c>
      <c r="O1032">
        <v>14270.02</v>
      </c>
      <c r="P1032" t="s">
        <v>65</v>
      </c>
      <c r="Q1032" t="s">
        <v>90</v>
      </c>
      <c r="R1032" t="s">
        <v>61</v>
      </c>
      <c r="S1032">
        <f t="shared" si="32"/>
        <v>2025</v>
      </c>
      <c r="T1032">
        <f t="shared" si="33"/>
        <v>9</v>
      </c>
    </row>
    <row r="1033" spans="1:20" x14ac:dyDescent="0.3">
      <c r="A1033" t="s">
        <v>459</v>
      </c>
      <c r="B1033" t="s">
        <v>1459</v>
      </c>
      <c r="C1033" t="s">
        <v>108</v>
      </c>
      <c r="D1033" t="s">
        <v>43</v>
      </c>
      <c r="E1033" t="s">
        <v>24</v>
      </c>
      <c r="F1033" t="s">
        <v>111</v>
      </c>
      <c r="G1033" t="s">
        <v>85</v>
      </c>
      <c r="H1033" t="s">
        <v>132</v>
      </c>
      <c r="I1033" t="s">
        <v>28</v>
      </c>
      <c r="J1033">
        <v>14</v>
      </c>
      <c r="K1033">
        <v>3500</v>
      </c>
      <c r="L1033">
        <v>13</v>
      </c>
      <c r="M1033">
        <v>42630</v>
      </c>
      <c r="N1033">
        <v>36031.019999999997</v>
      </c>
      <c r="O1033">
        <v>6598.98</v>
      </c>
      <c r="P1033" t="s">
        <v>93</v>
      </c>
      <c r="Q1033" t="s">
        <v>47</v>
      </c>
      <c r="R1033" t="s">
        <v>81</v>
      </c>
      <c r="S1033">
        <f t="shared" si="32"/>
        <v>2025</v>
      </c>
      <c r="T1033">
        <f t="shared" si="33"/>
        <v>10</v>
      </c>
    </row>
    <row r="1034" spans="1:20" x14ac:dyDescent="0.3">
      <c r="A1034" t="s">
        <v>367</v>
      </c>
      <c r="B1034" t="s">
        <v>1460</v>
      </c>
      <c r="C1034" t="s">
        <v>58</v>
      </c>
      <c r="D1034" t="s">
        <v>43</v>
      </c>
      <c r="E1034" t="s">
        <v>24</v>
      </c>
      <c r="F1034" t="s">
        <v>25</v>
      </c>
      <c r="G1034" t="s">
        <v>37</v>
      </c>
      <c r="H1034" t="s">
        <v>59</v>
      </c>
      <c r="I1034" t="s">
        <v>60</v>
      </c>
      <c r="J1034">
        <v>22</v>
      </c>
      <c r="K1034">
        <v>4500</v>
      </c>
      <c r="L1034">
        <v>0</v>
      </c>
      <c r="M1034">
        <v>99000</v>
      </c>
      <c r="N1034">
        <v>80655.58</v>
      </c>
      <c r="O1034">
        <v>18344.419999999998</v>
      </c>
      <c r="P1034" t="s">
        <v>93</v>
      </c>
      <c r="Q1034" t="s">
        <v>55</v>
      </c>
      <c r="R1034" t="s">
        <v>102</v>
      </c>
      <c r="S1034">
        <f t="shared" si="32"/>
        <v>2025</v>
      </c>
      <c r="T1034">
        <f t="shared" si="33"/>
        <v>10</v>
      </c>
    </row>
    <row r="1035" spans="1:20" x14ac:dyDescent="0.3">
      <c r="A1035" t="s">
        <v>496</v>
      </c>
      <c r="B1035" t="s">
        <v>1461</v>
      </c>
      <c r="C1035" t="s">
        <v>76</v>
      </c>
      <c r="D1035" t="s">
        <v>50</v>
      </c>
      <c r="E1035" t="s">
        <v>35</v>
      </c>
      <c r="F1035" t="s">
        <v>36</v>
      </c>
      <c r="G1035" t="s">
        <v>46</v>
      </c>
      <c r="H1035" t="s">
        <v>53</v>
      </c>
      <c r="I1035" t="s">
        <v>54</v>
      </c>
      <c r="J1035">
        <v>9</v>
      </c>
      <c r="K1035">
        <v>2500</v>
      </c>
      <c r="L1035">
        <v>3</v>
      </c>
      <c r="M1035">
        <v>21825</v>
      </c>
      <c r="N1035">
        <v>16533.990000000002</v>
      </c>
      <c r="O1035">
        <v>5291.01</v>
      </c>
      <c r="P1035" t="s">
        <v>29</v>
      </c>
      <c r="Q1035" t="s">
        <v>30</v>
      </c>
      <c r="R1035" t="s">
        <v>86</v>
      </c>
      <c r="S1035">
        <f t="shared" si="32"/>
        <v>2025</v>
      </c>
      <c r="T1035">
        <f t="shared" si="33"/>
        <v>6</v>
      </c>
    </row>
    <row r="1036" spans="1:20" x14ac:dyDescent="0.3">
      <c r="A1036" t="s">
        <v>400</v>
      </c>
      <c r="B1036" t="s">
        <v>1462</v>
      </c>
      <c r="C1036" t="s">
        <v>137</v>
      </c>
      <c r="D1036" t="s">
        <v>50</v>
      </c>
      <c r="E1036" t="s">
        <v>51</v>
      </c>
      <c r="F1036" t="s">
        <v>99</v>
      </c>
      <c r="G1036" t="s">
        <v>26</v>
      </c>
      <c r="H1036" t="s">
        <v>59</v>
      </c>
      <c r="I1036" t="s">
        <v>60</v>
      </c>
      <c r="J1036">
        <v>17</v>
      </c>
      <c r="K1036">
        <v>4500</v>
      </c>
      <c r="L1036">
        <v>18</v>
      </c>
      <c r="M1036">
        <v>62730</v>
      </c>
      <c r="N1036">
        <v>45268.51</v>
      </c>
      <c r="O1036">
        <v>17461.490000000002</v>
      </c>
      <c r="P1036" t="s">
        <v>65</v>
      </c>
      <c r="Q1036" t="s">
        <v>55</v>
      </c>
      <c r="R1036" t="s">
        <v>86</v>
      </c>
      <c r="S1036">
        <f t="shared" si="32"/>
        <v>2025</v>
      </c>
      <c r="T1036">
        <f t="shared" si="33"/>
        <v>9</v>
      </c>
    </row>
    <row r="1037" spans="1:20" x14ac:dyDescent="0.3">
      <c r="A1037" t="s">
        <v>1219</v>
      </c>
      <c r="B1037" t="s">
        <v>1463</v>
      </c>
      <c r="C1037" t="s">
        <v>64</v>
      </c>
      <c r="D1037" t="s">
        <v>43</v>
      </c>
      <c r="E1037" t="s">
        <v>35</v>
      </c>
      <c r="F1037" t="s">
        <v>36</v>
      </c>
      <c r="G1037" t="s">
        <v>26</v>
      </c>
      <c r="H1037" t="s">
        <v>70</v>
      </c>
      <c r="I1037" t="s">
        <v>71</v>
      </c>
      <c r="J1037">
        <v>23</v>
      </c>
      <c r="K1037">
        <v>600</v>
      </c>
      <c r="L1037">
        <v>10</v>
      </c>
      <c r="M1037">
        <v>12420</v>
      </c>
      <c r="N1037">
        <v>11500.69</v>
      </c>
      <c r="O1037">
        <v>919.31</v>
      </c>
      <c r="P1037" t="s">
        <v>72</v>
      </c>
      <c r="Q1037" t="s">
        <v>90</v>
      </c>
      <c r="R1037" t="s">
        <v>81</v>
      </c>
      <c r="S1037">
        <f t="shared" si="32"/>
        <v>2025</v>
      </c>
      <c r="T1037">
        <f t="shared" si="33"/>
        <v>9</v>
      </c>
    </row>
    <row r="1038" spans="1:20" x14ac:dyDescent="0.3">
      <c r="A1038" t="s">
        <v>627</v>
      </c>
      <c r="B1038" t="s">
        <v>1464</v>
      </c>
      <c r="C1038" t="s">
        <v>34</v>
      </c>
      <c r="D1038" t="s">
        <v>43</v>
      </c>
      <c r="E1038" t="s">
        <v>24</v>
      </c>
      <c r="F1038" t="s">
        <v>69</v>
      </c>
      <c r="G1038" t="s">
        <v>26</v>
      </c>
      <c r="H1038" t="s">
        <v>80</v>
      </c>
      <c r="I1038" t="s">
        <v>28</v>
      </c>
      <c r="J1038">
        <v>21</v>
      </c>
      <c r="K1038">
        <v>12000</v>
      </c>
      <c r="L1038">
        <v>17</v>
      </c>
      <c r="M1038">
        <v>209160</v>
      </c>
      <c r="N1038">
        <v>164955.9</v>
      </c>
      <c r="O1038">
        <v>44204.1</v>
      </c>
      <c r="P1038" t="s">
        <v>65</v>
      </c>
      <c r="Q1038" t="s">
        <v>30</v>
      </c>
      <c r="R1038" t="s">
        <v>86</v>
      </c>
      <c r="S1038">
        <f t="shared" si="32"/>
        <v>2025</v>
      </c>
      <c r="T1038">
        <f t="shared" si="33"/>
        <v>1</v>
      </c>
    </row>
    <row r="1039" spans="1:20" x14ac:dyDescent="0.3">
      <c r="A1039" t="s">
        <v>1061</v>
      </c>
      <c r="B1039" t="s">
        <v>1465</v>
      </c>
      <c r="C1039" t="s">
        <v>42</v>
      </c>
      <c r="D1039" t="s">
        <v>23</v>
      </c>
      <c r="E1039" t="s">
        <v>51</v>
      </c>
      <c r="F1039" t="s">
        <v>99</v>
      </c>
      <c r="G1039" t="s">
        <v>26</v>
      </c>
      <c r="H1039" t="s">
        <v>120</v>
      </c>
      <c r="I1039" t="s">
        <v>28</v>
      </c>
      <c r="J1039">
        <v>1</v>
      </c>
      <c r="K1039">
        <v>15000</v>
      </c>
      <c r="L1039">
        <v>5</v>
      </c>
      <c r="M1039">
        <v>14250</v>
      </c>
      <c r="N1039">
        <v>11264.12</v>
      </c>
      <c r="O1039">
        <v>2985.88</v>
      </c>
      <c r="P1039" t="s">
        <v>29</v>
      </c>
      <c r="Q1039" t="s">
        <v>90</v>
      </c>
      <c r="R1039" t="s">
        <v>31</v>
      </c>
      <c r="S1039">
        <f t="shared" si="32"/>
        <v>2025</v>
      </c>
      <c r="T1039">
        <f t="shared" si="33"/>
        <v>9</v>
      </c>
    </row>
    <row r="1040" spans="1:20" x14ac:dyDescent="0.3">
      <c r="A1040" t="s">
        <v>121</v>
      </c>
      <c r="B1040" t="s">
        <v>1466</v>
      </c>
      <c r="C1040" t="s">
        <v>84</v>
      </c>
      <c r="D1040" t="s">
        <v>43</v>
      </c>
      <c r="E1040" t="s">
        <v>51</v>
      </c>
      <c r="F1040" t="s">
        <v>52</v>
      </c>
      <c r="G1040" t="s">
        <v>85</v>
      </c>
      <c r="H1040" t="s">
        <v>132</v>
      </c>
      <c r="I1040" t="s">
        <v>28</v>
      </c>
      <c r="J1040">
        <v>19</v>
      </c>
      <c r="K1040">
        <v>3500</v>
      </c>
      <c r="L1040">
        <v>12</v>
      </c>
      <c r="M1040">
        <v>58520</v>
      </c>
      <c r="N1040">
        <v>46621.74</v>
      </c>
      <c r="O1040">
        <v>11898.26</v>
      </c>
      <c r="P1040" t="s">
        <v>93</v>
      </c>
      <c r="Q1040" t="s">
        <v>30</v>
      </c>
      <c r="R1040" t="s">
        <v>73</v>
      </c>
      <c r="S1040">
        <f t="shared" si="32"/>
        <v>2025</v>
      </c>
      <c r="T1040">
        <f t="shared" si="33"/>
        <v>5</v>
      </c>
    </row>
    <row r="1041" spans="1:20" x14ac:dyDescent="0.3">
      <c r="A1041" t="s">
        <v>1105</v>
      </c>
      <c r="B1041" t="s">
        <v>1467</v>
      </c>
      <c r="C1041" t="s">
        <v>84</v>
      </c>
      <c r="D1041" t="s">
        <v>43</v>
      </c>
      <c r="E1041" t="s">
        <v>24</v>
      </c>
      <c r="F1041" t="s">
        <v>69</v>
      </c>
      <c r="G1041" t="s">
        <v>85</v>
      </c>
      <c r="H1041" t="s">
        <v>120</v>
      </c>
      <c r="I1041" t="s">
        <v>28</v>
      </c>
      <c r="J1041">
        <v>9</v>
      </c>
      <c r="K1041">
        <v>15000</v>
      </c>
      <c r="L1041">
        <v>19</v>
      </c>
      <c r="M1041">
        <v>109350</v>
      </c>
      <c r="N1041">
        <v>80740.350000000006</v>
      </c>
      <c r="O1041">
        <v>28609.65</v>
      </c>
      <c r="P1041" t="s">
        <v>38</v>
      </c>
      <c r="Q1041" t="s">
        <v>30</v>
      </c>
      <c r="R1041" t="s">
        <v>102</v>
      </c>
      <c r="S1041">
        <f t="shared" si="32"/>
        <v>2025</v>
      </c>
      <c r="T1041">
        <f t="shared" si="33"/>
        <v>11</v>
      </c>
    </row>
    <row r="1042" spans="1:20" x14ac:dyDescent="0.3">
      <c r="A1042" t="s">
        <v>312</v>
      </c>
      <c r="B1042" t="s">
        <v>1468</v>
      </c>
      <c r="C1042" t="s">
        <v>68</v>
      </c>
      <c r="D1042" t="s">
        <v>23</v>
      </c>
      <c r="E1042" t="s">
        <v>44</v>
      </c>
      <c r="F1042" t="s">
        <v>89</v>
      </c>
      <c r="G1042" t="s">
        <v>37</v>
      </c>
      <c r="H1042" t="s">
        <v>27</v>
      </c>
      <c r="I1042" t="s">
        <v>28</v>
      </c>
      <c r="J1042">
        <v>25</v>
      </c>
      <c r="K1042">
        <v>45000</v>
      </c>
      <c r="L1042">
        <v>1</v>
      </c>
      <c r="M1042">
        <v>1113750</v>
      </c>
      <c r="N1042">
        <v>924481.29</v>
      </c>
      <c r="O1042">
        <v>189268.71</v>
      </c>
      <c r="P1042" t="s">
        <v>29</v>
      </c>
      <c r="Q1042" t="s">
        <v>47</v>
      </c>
      <c r="R1042" t="s">
        <v>86</v>
      </c>
      <c r="S1042">
        <f t="shared" si="32"/>
        <v>2025</v>
      </c>
      <c r="T1042">
        <f t="shared" si="33"/>
        <v>3</v>
      </c>
    </row>
    <row r="1043" spans="1:20" x14ac:dyDescent="0.3">
      <c r="A1043" t="s">
        <v>1022</v>
      </c>
      <c r="B1043" t="s">
        <v>1469</v>
      </c>
      <c r="C1043" t="s">
        <v>58</v>
      </c>
      <c r="D1043" t="s">
        <v>50</v>
      </c>
      <c r="E1043" t="s">
        <v>35</v>
      </c>
      <c r="F1043" t="s">
        <v>36</v>
      </c>
      <c r="G1043" t="s">
        <v>85</v>
      </c>
      <c r="H1043" t="s">
        <v>53</v>
      </c>
      <c r="I1043" t="s">
        <v>54</v>
      </c>
      <c r="J1043">
        <v>24</v>
      </c>
      <c r="K1043">
        <v>2500</v>
      </c>
      <c r="L1043">
        <v>9</v>
      </c>
      <c r="M1043">
        <v>54600</v>
      </c>
      <c r="N1043">
        <v>43454.9</v>
      </c>
      <c r="O1043">
        <v>11145.1</v>
      </c>
      <c r="P1043" t="s">
        <v>72</v>
      </c>
      <c r="Q1043" t="s">
        <v>30</v>
      </c>
      <c r="R1043" t="s">
        <v>39</v>
      </c>
      <c r="S1043">
        <f t="shared" si="32"/>
        <v>2025</v>
      </c>
      <c r="T1043">
        <f t="shared" si="33"/>
        <v>8</v>
      </c>
    </row>
    <row r="1044" spans="1:20" x14ac:dyDescent="0.3">
      <c r="A1044" t="s">
        <v>496</v>
      </c>
      <c r="B1044" t="s">
        <v>1470</v>
      </c>
      <c r="C1044" t="s">
        <v>108</v>
      </c>
      <c r="D1044" t="s">
        <v>23</v>
      </c>
      <c r="E1044" t="s">
        <v>44</v>
      </c>
      <c r="F1044" t="s">
        <v>45</v>
      </c>
      <c r="G1044" t="s">
        <v>46</v>
      </c>
      <c r="H1044" t="s">
        <v>80</v>
      </c>
      <c r="I1044" t="s">
        <v>28</v>
      </c>
      <c r="J1044">
        <v>14</v>
      </c>
      <c r="K1044">
        <v>12000</v>
      </c>
      <c r="L1044">
        <v>3</v>
      </c>
      <c r="M1044">
        <v>162960</v>
      </c>
      <c r="N1044">
        <v>152559.82999999999</v>
      </c>
      <c r="O1044">
        <v>10400.17</v>
      </c>
      <c r="P1044" t="s">
        <v>93</v>
      </c>
      <c r="Q1044" t="s">
        <v>30</v>
      </c>
      <c r="R1044" t="s">
        <v>31</v>
      </c>
      <c r="S1044">
        <f t="shared" si="32"/>
        <v>2025</v>
      </c>
      <c r="T1044">
        <f t="shared" si="33"/>
        <v>6</v>
      </c>
    </row>
    <row r="1045" spans="1:20" x14ac:dyDescent="0.3">
      <c r="A1045" t="s">
        <v>737</v>
      </c>
      <c r="B1045" t="s">
        <v>1471</v>
      </c>
      <c r="C1045" t="s">
        <v>42</v>
      </c>
      <c r="D1045" t="s">
        <v>50</v>
      </c>
      <c r="E1045" t="s">
        <v>24</v>
      </c>
      <c r="F1045" t="s">
        <v>25</v>
      </c>
      <c r="G1045" t="s">
        <v>85</v>
      </c>
      <c r="H1045" t="s">
        <v>132</v>
      </c>
      <c r="I1045" t="s">
        <v>28</v>
      </c>
      <c r="J1045">
        <v>14</v>
      </c>
      <c r="K1045">
        <v>3500</v>
      </c>
      <c r="L1045">
        <v>3</v>
      </c>
      <c r="M1045">
        <v>47530</v>
      </c>
      <c r="N1045">
        <v>41017.279999999999</v>
      </c>
      <c r="O1045">
        <v>6512.72</v>
      </c>
      <c r="P1045" t="s">
        <v>29</v>
      </c>
      <c r="Q1045" t="s">
        <v>55</v>
      </c>
      <c r="R1045" t="s">
        <v>31</v>
      </c>
      <c r="S1045">
        <f t="shared" si="32"/>
        <v>2025</v>
      </c>
      <c r="T1045">
        <f t="shared" si="33"/>
        <v>12</v>
      </c>
    </row>
    <row r="1046" spans="1:20" x14ac:dyDescent="0.3">
      <c r="A1046" t="s">
        <v>961</v>
      </c>
      <c r="B1046" t="s">
        <v>1472</v>
      </c>
      <c r="C1046" t="s">
        <v>58</v>
      </c>
      <c r="D1046" t="s">
        <v>50</v>
      </c>
      <c r="E1046" t="s">
        <v>35</v>
      </c>
      <c r="F1046" t="s">
        <v>36</v>
      </c>
      <c r="G1046" t="s">
        <v>85</v>
      </c>
      <c r="H1046" t="s">
        <v>140</v>
      </c>
      <c r="I1046" t="s">
        <v>71</v>
      </c>
      <c r="J1046">
        <v>13</v>
      </c>
      <c r="K1046">
        <v>900</v>
      </c>
      <c r="L1046">
        <v>10</v>
      </c>
      <c r="M1046">
        <v>10530</v>
      </c>
      <c r="N1046">
        <v>7875.71</v>
      </c>
      <c r="O1046">
        <v>2654.29</v>
      </c>
      <c r="P1046" t="s">
        <v>29</v>
      </c>
      <c r="Q1046" t="s">
        <v>47</v>
      </c>
      <c r="R1046" t="s">
        <v>81</v>
      </c>
      <c r="S1046">
        <f t="shared" si="32"/>
        <v>2025</v>
      </c>
      <c r="T1046">
        <f t="shared" si="33"/>
        <v>11</v>
      </c>
    </row>
    <row r="1047" spans="1:20" x14ac:dyDescent="0.3">
      <c r="A1047" t="s">
        <v>308</v>
      </c>
      <c r="B1047" t="s">
        <v>1473</v>
      </c>
      <c r="C1047" t="s">
        <v>22</v>
      </c>
      <c r="D1047" t="s">
        <v>43</v>
      </c>
      <c r="E1047" t="s">
        <v>24</v>
      </c>
      <c r="F1047" t="s">
        <v>69</v>
      </c>
      <c r="G1047" t="s">
        <v>85</v>
      </c>
      <c r="H1047" t="s">
        <v>80</v>
      </c>
      <c r="I1047" t="s">
        <v>28</v>
      </c>
      <c r="J1047">
        <v>23</v>
      </c>
      <c r="K1047">
        <v>12000</v>
      </c>
      <c r="L1047">
        <v>3</v>
      </c>
      <c r="M1047">
        <v>267720</v>
      </c>
      <c r="N1047">
        <v>205863.26</v>
      </c>
      <c r="O1047">
        <v>61856.74</v>
      </c>
      <c r="P1047" t="s">
        <v>29</v>
      </c>
      <c r="Q1047" t="s">
        <v>30</v>
      </c>
      <c r="R1047" t="s">
        <v>73</v>
      </c>
      <c r="S1047">
        <f t="shared" si="32"/>
        <v>2025</v>
      </c>
      <c r="T1047">
        <f t="shared" si="33"/>
        <v>9</v>
      </c>
    </row>
    <row r="1048" spans="1:20" x14ac:dyDescent="0.3">
      <c r="A1048" t="s">
        <v>312</v>
      </c>
      <c r="B1048" t="s">
        <v>1474</v>
      </c>
      <c r="C1048" t="s">
        <v>143</v>
      </c>
      <c r="D1048" t="s">
        <v>50</v>
      </c>
      <c r="E1048" t="s">
        <v>44</v>
      </c>
      <c r="F1048" t="s">
        <v>89</v>
      </c>
      <c r="G1048" t="s">
        <v>46</v>
      </c>
      <c r="H1048" t="s">
        <v>59</v>
      </c>
      <c r="I1048" t="s">
        <v>60</v>
      </c>
      <c r="J1048">
        <v>10</v>
      </c>
      <c r="K1048">
        <v>4500</v>
      </c>
      <c r="L1048">
        <v>1</v>
      </c>
      <c r="M1048">
        <v>44550</v>
      </c>
      <c r="N1048">
        <v>36118.06</v>
      </c>
      <c r="O1048">
        <v>8431.94</v>
      </c>
      <c r="P1048" t="s">
        <v>38</v>
      </c>
      <c r="Q1048" t="s">
        <v>30</v>
      </c>
      <c r="R1048" t="s">
        <v>123</v>
      </c>
      <c r="S1048">
        <f t="shared" si="32"/>
        <v>2025</v>
      </c>
      <c r="T1048">
        <f t="shared" si="33"/>
        <v>3</v>
      </c>
    </row>
    <row r="1049" spans="1:20" x14ac:dyDescent="0.3">
      <c r="A1049" t="s">
        <v>1180</v>
      </c>
      <c r="B1049" t="s">
        <v>1475</v>
      </c>
      <c r="C1049" t="s">
        <v>58</v>
      </c>
      <c r="D1049" t="s">
        <v>50</v>
      </c>
      <c r="E1049" t="s">
        <v>24</v>
      </c>
      <c r="F1049" t="s">
        <v>69</v>
      </c>
      <c r="G1049" t="s">
        <v>26</v>
      </c>
      <c r="H1049" t="s">
        <v>59</v>
      </c>
      <c r="I1049" t="s">
        <v>60</v>
      </c>
      <c r="J1049">
        <v>2</v>
      </c>
      <c r="K1049">
        <v>4500</v>
      </c>
      <c r="L1049">
        <v>13</v>
      </c>
      <c r="M1049">
        <v>7830</v>
      </c>
      <c r="N1049">
        <v>6631.17</v>
      </c>
      <c r="O1049">
        <v>1198.83</v>
      </c>
      <c r="P1049" t="s">
        <v>38</v>
      </c>
      <c r="Q1049" t="s">
        <v>30</v>
      </c>
      <c r="R1049" t="s">
        <v>39</v>
      </c>
      <c r="S1049">
        <f t="shared" si="32"/>
        <v>2025</v>
      </c>
      <c r="T1049">
        <f t="shared" si="33"/>
        <v>10</v>
      </c>
    </row>
    <row r="1050" spans="1:20" x14ac:dyDescent="0.3">
      <c r="A1050" t="s">
        <v>335</v>
      </c>
      <c r="B1050" t="s">
        <v>1476</v>
      </c>
      <c r="C1050" t="s">
        <v>84</v>
      </c>
      <c r="D1050" t="s">
        <v>50</v>
      </c>
      <c r="E1050" t="s">
        <v>24</v>
      </c>
      <c r="F1050" t="s">
        <v>25</v>
      </c>
      <c r="G1050" t="s">
        <v>26</v>
      </c>
      <c r="H1050" t="s">
        <v>70</v>
      </c>
      <c r="I1050" t="s">
        <v>71</v>
      </c>
      <c r="J1050">
        <v>20</v>
      </c>
      <c r="K1050">
        <v>600</v>
      </c>
      <c r="L1050">
        <v>13</v>
      </c>
      <c r="M1050">
        <v>10440</v>
      </c>
      <c r="N1050">
        <v>9078.24</v>
      </c>
      <c r="O1050">
        <v>1361.76</v>
      </c>
      <c r="P1050" t="s">
        <v>29</v>
      </c>
      <c r="Q1050" t="s">
        <v>55</v>
      </c>
      <c r="R1050" t="s">
        <v>39</v>
      </c>
      <c r="S1050">
        <f t="shared" si="32"/>
        <v>2025</v>
      </c>
      <c r="T1050">
        <f t="shared" si="33"/>
        <v>7</v>
      </c>
    </row>
    <row r="1051" spans="1:20" x14ac:dyDescent="0.3">
      <c r="A1051" t="s">
        <v>967</v>
      </c>
      <c r="B1051" t="s">
        <v>1477</v>
      </c>
      <c r="C1051" t="s">
        <v>68</v>
      </c>
      <c r="D1051" t="s">
        <v>23</v>
      </c>
      <c r="E1051" t="s">
        <v>35</v>
      </c>
      <c r="F1051" t="s">
        <v>36</v>
      </c>
      <c r="G1051" t="s">
        <v>46</v>
      </c>
      <c r="H1051" t="s">
        <v>132</v>
      </c>
      <c r="I1051" t="s">
        <v>28</v>
      </c>
      <c r="J1051">
        <v>5</v>
      </c>
      <c r="K1051">
        <v>3500</v>
      </c>
      <c r="L1051">
        <v>10</v>
      </c>
      <c r="M1051">
        <v>15750</v>
      </c>
      <c r="N1051">
        <v>12306.4</v>
      </c>
      <c r="O1051">
        <v>3443.6</v>
      </c>
      <c r="P1051" t="s">
        <v>65</v>
      </c>
      <c r="Q1051" t="s">
        <v>47</v>
      </c>
      <c r="R1051" t="s">
        <v>86</v>
      </c>
      <c r="S1051">
        <f t="shared" si="32"/>
        <v>2025</v>
      </c>
      <c r="T1051">
        <f t="shared" si="33"/>
        <v>6</v>
      </c>
    </row>
    <row r="1052" spans="1:20" x14ac:dyDescent="0.3">
      <c r="A1052" t="s">
        <v>273</v>
      </c>
      <c r="B1052" t="s">
        <v>1478</v>
      </c>
      <c r="C1052" t="s">
        <v>76</v>
      </c>
      <c r="D1052" t="s">
        <v>43</v>
      </c>
      <c r="E1052" t="s">
        <v>35</v>
      </c>
      <c r="F1052" t="s">
        <v>36</v>
      </c>
      <c r="G1052" t="s">
        <v>26</v>
      </c>
      <c r="H1052" t="s">
        <v>53</v>
      </c>
      <c r="I1052" t="s">
        <v>54</v>
      </c>
      <c r="J1052">
        <v>20</v>
      </c>
      <c r="K1052">
        <v>2500</v>
      </c>
      <c r="L1052">
        <v>9</v>
      </c>
      <c r="M1052">
        <v>45500</v>
      </c>
      <c r="N1052">
        <v>41917.660000000003</v>
      </c>
      <c r="O1052">
        <v>3582.34</v>
      </c>
      <c r="P1052" t="s">
        <v>29</v>
      </c>
      <c r="Q1052" t="s">
        <v>90</v>
      </c>
      <c r="R1052" t="s">
        <v>81</v>
      </c>
      <c r="S1052">
        <f t="shared" si="32"/>
        <v>2025</v>
      </c>
      <c r="T1052">
        <f t="shared" si="33"/>
        <v>5</v>
      </c>
    </row>
    <row r="1053" spans="1:20" x14ac:dyDescent="0.3">
      <c r="A1053" t="s">
        <v>321</v>
      </c>
      <c r="B1053" t="s">
        <v>1479</v>
      </c>
      <c r="C1053" t="s">
        <v>76</v>
      </c>
      <c r="D1053" t="s">
        <v>23</v>
      </c>
      <c r="E1053" t="s">
        <v>44</v>
      </c>
      <c r="F1053" t="s">
        <v>45</v>
      </c>
      <c r="G1053" t="s">
        <v>85</v>
      </c>
      <c r="H1053" t="s">
        <v>80</v>
      </c>
      <c r="I1053" t="s">
        <v>28</v>
      </c>
      <c r="J1053">
        <v>8</v>
      </c>
      <c r="K1053">
        <v>12000</v>
      </c>
      <c r="L1053">
        <v>12</v>
      </c>
      <c r="M1053">
        <v>84480</v>
      </c>
      <c r="N1053">
        <v>65726.63</v>
      </c>
      <c r="O1053">
        <v>18753.37</v>
      </c>
      <c r="P1053" t="s">
        <v>29</v>
      </c>
      <c r="Q1053" t="s">
        <v>90</v>
      </c>
      <c r="R1053" t="s">
        <v>31</v>
      </c>
      <c r="S1053">
        <f t="shared" si="32"/>
        <v>2025</v>
      </c>
      <c r="T1053">
        <f t="shared" si="33"/>
        <v>9</v>
      </c>
    </row>
    <row r="1054" spans="1:20" x14ac:dyDescent="0.3">
      <c r="A1054" t="s">
        <v>277</v>
      </c>
      <c r="B1054" t="s">
        <v>1480</v>
      </c>
      <c r="C1054" t="s">
        <v>108</v>
      </c>
      <c r="D1054" t="s">
        <v>50</v>
      </c>
      <c r="E1054" t="s">
        <v>51</v>
      </c>
      <c r="F1054" t="s">
        <v>77</v>
      </c>
      <c r="G1054" t="s">
        <v>37</v>
      </c>
      <c r="H1054" t="s">
        <v>27</v>
      </c>
      <c r="I1054" t="s">
        <v>28</v>
      </c>
      <c r="J1054">
        <v>3</v>
      </c>
      <c r="K1054">
        <v>45000</v>
      </c>
      <c r="L1054">
        <v>19</v>
      </c>
      <c r="M1054">
        <v>109350</v>
      </c>
      <c r="N1054">
        <v>86256.86</v>
      </c>
      <c r="O1054">
        <v>23093.14</v>
      </c>
      <c r="P1054" t="s">
        <v>65</v>
      </c>
      <c r="Q1054" t="s">
        <v>55</v>
      </c>
      <c r="R1054" t="s">
        <v>123</v>
      </c>
      <c r="S1054">
        <f t="shared" si="32"/>
        <v>2025</v>
      </c>
      <c r="T1054">
        <f t="shared" si="33"/>
        <v>4</v>
      </c>
    </row>
    <row r="1055" spans="1:20" x14ac:dyDescent="0.3">
      <c r="A1055" t="s">
        <v>790</v>
      </c>
      <c r="B1055" t="s">
        <v>1481</v>
      </c>
      <c r="C1055" t="s">
        <v>58</v>
      </c>
      <c r="D1055" t="s">
        <v>43</v>
      </c>
      <c r="E1055" t="s">
        <v>51</v>
      </c>
      <c r="F1055" t="s">
        <v>52</v>
      </c>
      <c r="G1055" t="s">
        <v>46</v>
      </c>
      <c r="H1055" t="s">
        <v>132</v>
      </c>
      <c r="I1055" t="s">
        <v>28</v>
      </c>
      <c r="J1055">
        <v>21</v>
      </c>
      <c r="K1055">
        <v>3500</v>
      </c>
      <c r="L1055">
        <v>13</v>
      </c>
      <c r="M1055">
        <v>63945</v>
      </c>
      <c r="N1055">
        <v>54546.16</v>
      </c>
      <c r="O1055">
        <v>9398.84</v>
      </c>
      <c r="P1055" t="s">
        <v>29</v>
      </c>
      <c r="Q1055" t="s">
        <v>47</v>
      </c>
      <c r="R1055" t="s">
        <v>61</v>
      </c>
      <c r="S1055">
        <f t="shared" si="32"/>
        <v>2025</v>
      </c>
      <c r="T1055">
        <f t="shared" si="33"/>
        <v>2</v>
      </c>
    </row>
    <row r="1056" spans="1:20" x14ac:dyDescent="0.3">
      <c r="A1056" t="s">
        <v>1482</v>
      </c>
      <c r="B1056" t="s">
        <v>1483</v>
      </c>
      <c r="C1056" t="s">
        <v>76</v>
      </c>
      <c r="D1056" t="s">
        <v>50</v>
      </c>
      <c r="E1056" t="s">
        <v>51</v>
      </c>
      <c r="F1056" t="s">
        <v>77</v>
      </c>
      <c r="G1056" t="s">
        <v>37</v>
      </c>
      <c r="H1056" t="s">
        <v>132</v>
      </c>
      <c r="I1056" t="s">
        <v>28</v>
      </c>
      <c r="J1056">
        <v>23</v>
      </c>
      <c r="K1056">
        <v>3500</v>
      </c>
      <c r="L1056">
        <v>10</v>
      </c>
      <c r="M1056">
        <v>72450</v>
      </c>
      <c r="N1056">
        <v>64418.79</v>
      </c>
      <c r="O1056">
        <v>8031.21</v>
      </c>
      <c r="P1056" t="s">
        <v>29</v>
      </c>
      <c r="Q1056" t="s">
        <v>30</v>
      </c>
      <c r="R1056" t="s">
        <v>31</v>
      </c>
      <c r="S1056">
        <f t="shared" si="32"/>
        <v>2025</v>
      </c>
      <c r="T1056">
        <f t="shared" si="33"/>
        <v>2</v>
      </c>
    </row>
    <row r="1057" spans="1:20" x14ac:dyDescent="0.3">
      <c r="A1057" t="s">
        <v>207</v>
      </c>
      <c r="B1057" t="s">
        <v>1484</v>
      </c>
      <c r="C1057" t="s">
        <v>34</v>
      </c>
      <c r="D1057" t="s">
        <v>43</v>
      </c>
      <c r="E1057" t="s">
        <v>51</v>
      </c>
      <c r="F1057" t="s">
        <v>192</v>
      </c>
      <c r="G1057" t="s">
        <v>26</v>
      </c>
      <c r="H1057" t="s">
        <v>53</v>
      </c>
      <c r="I1057" t="s">
        <v>54</v>
      </c>
      <c r="J1057">
        <v>18</v>
      </c>
      <c r="K1057">
        <v>2500</v>
      </c>
      <c r="L1057">
        <v>1</v>
      </c>
      <c r="M1057">
        <v>44550</v>
      </c>
      <c r="N1057">
        <v>32127.24</v>
      </c>
      <c r="O1057">
        <v>12422.76</v>
      </c>
      <c r="P1057" t="s">
        <v>65</v>
      </c>
      <c r="Q1057" t="s">
        <v>55</v>
      </c>
      <c r="R1057" t="s">
        <v>61</v>
      </c>
      <c r="S1057">
        <f t="shared" si="32"/>
        <v>2025</v>
      </c>
      <c r="T1057">
        <f t="shared" si="33"/>
        <v>5</v>
      </c>
    </row>
    <row r="1058" spans="1:20" x14ac:dyDescent="0.3">
      <c r="A1058" t="s">
        <v>193</v>
      </c>
      <c r="B1058" t="s">
        <v>1485</v>
      </c>
      <c r="C1058" t="s">
        <v>143</v>
      </c>
      <c r="D1058" t="s">
        <v>23</v>
      </c>
      <c r="E1058" t="s">
        <v>35</v>
      </c>
      <c r="F1058" t="s">
        <v>36</v>
      </c>
      <c r="G1058" t="s">
        <v>85</v>
      </c>
      <c r="H1058" t="s">
        <v>27</v>
      </c>
      <c r="I1058" t="s">
        <v>28</v>
      </c>
      <c r="J1058">
        <v>24</v>
      </c>
      <c r="K1058">
        <v>45000</v>
      </c>
      <c r="L1058">
        <v>19</v>
      </c>
      <c r="M1058">
        <v>874800</v>
      </c>
      <c r="N1058">
        <v>637695.4</v>
      </c>
      <c r="O1058">
        <v>237104.6</v>
      </c>
      <c r="P1058" t="s">
        <v>38</v>
      </c>
      <c r="Q1058" t="s">
        <v>90</v>
      </c>
      <c r="R1058" t="s">
        <v>86</v>
      </c>
      <c r="S1058">
        <f t="shared" si="32"/>
        <v>2025</v>
      </c>
      <c r="T1058">
        <f t="shared" si="33"/>
        <v>4</v>
      </c>
    </row>
    <row r="1059" spans="1:20" x14ac:dyDescent="0.3">
      <c r="A1059" t="s">
        <v>179</v>
      </c>
      <c r="B1059" t="s">
        <v>1486</v>
      </c>
      <c r="C1059" t="s">
        <v>22</v>
      </c>
      <c r="D1059" t="s">
        <v>23</v>
      </c>
      <c r="E1059" t="s">
        <v>24</v>
      </c>
      <c r="F1059" t="s">
        <v>25</v>
      </c>
      <c r="G1059" t="s">
        <v>85</v>
      </c>
      <c r="H1059" t="s">
        <v>53</v>
      </c>
      <c r="I1059" t="s">
        <v>54</v>
      </c>
      <c r="J1059">
        <v>14</v>
      </c>
      <c r="K1059">
        <v>2500</v>
      </c>
      <c r="L1059">
        <v>9</v>
      </c>
      <c r="M1059">
        <v>31850</v>
      </c>
      <c r="N1059">
        <v>29348.46</v>
      </c>
      <c r="O1059">
        <v>2501.54</v>
      </c>
      <c r="P1059" t="s">
        <v>38</v>
      </c>
      <c r="Q1059" t="s">
        <v>55</v>
      </c>
      <c r="R1059" t="s">
        <v>123</v>
      </c>
      <c r="S1059">
        <f t="shared" si="32"/>
        <v>2025</v>
      </c>
      <c r="T1059">
        <f t="shared" si="33"/>
        <v>12</v>
      </c>
    </row>
    <row r="1060" spans="1:20" x14ac:dyDescent="0.3">
      <c r="A1060" t="s">
        <v>1383</v>
      </c>
      <c r="B1060" t="s">
        <v>1487</v>
      </c>
      <c r="C1060" t="s">
        <v>42</v>
      </c>
      <c r="D1060" t="s">
        <v>23</v>
      </c>
      <c r="E1060" t="s">
        <v>51</v>
      </c>
      <c r="F1060" t="s">
        <v>99</v>
      </c>
      <c r="G1060" t="s">
        <v>85</v>
      </c>
      <c r="H1060" t="s">
        <v>70</v>
      </c>
      <c r="I1060" t="s">
        <v>71</v>
      </c>
      <c r="J1060">
        <v>22</v>
      </c>
      <c r="K1060">
        <v>600</v>
      </c>
      <c r="L1060">
        <v>15</v>
      </c>
      <c r="M1060">
        <v>11220</v>
      </c>
      <c r="N1060">
        <v>9304.1</v>
      </c>
      <c r="O1060">
        <v>1915.9</v>
      </c>
      <c r="P1060" t="s">
        <v>65</v>
      </c>
      <c r="Q1060" t="s">
        <v>47</v>
      </c>
      <c r="R1060" t="s">
        <v>61</v>
      </c>
      <c r="S1060">
        <f t="shared" si="32"/>
        <v>2025</v>
      </c>
      <c r="T1060">
        <f t="shared" si="33"/>
        <v>11</v>
      </c>
    </row>
    <row r="1061" spans="1:20" x14ac:dyDescent="0.3">
      <c r="A1061" t="s">
        <v>662</v>
      </c>
      <c r="B1061" t="s">
        <v>1488</v>
      </c>
      <c r="C1061" t="s">
        <v>22</v>
      </c>
      <c r="D1061" t="s">
        <v>50</v>
      </c>
      <c r="E1061" t="s">
        <v>51</v>
      </c>
      <c r="F1061" t="s">
        <v>77</v>
      </c>
      <c r="G1061" t="s">
        <v>37</v>
      </c>
      <c r="H1061" t="s">
        <v>70</v>
      </c>
      <c r="I1061" t="s">
        <v>71</v>
      </c>
      <c r="J1061">
        <v>19</v>
      </c>
      <c r="K1061">
        <v>600</v>
      </c>
      <c r="L1061">
        <v>0</v>
      </c>
      <c r="M1061">
        <v>11400</v>
      </c>
      <c r="N1061">
        <v>10040.040000000001</v>
      </c>
      <c r="O1061">
        <v>1359.96</v>
      </c>
      <c r="P1061" t="s">
        <v>29</v>
      </c>
      <c r="Q1061" t="s">
        <v>30</v>
      </c>
      <c r="R1061" t="s">
        <v>61</v>
      </c>
      <c r="S1061">
        <f t="shared" si="32"/>
        <v>2025</v>
      </c>
      <c r="T1061">
        <f t="shared" si="33"/>
        <v>4</v>
      </c>
    </row>
    <row r="1062" spans="1:20" x14ac:dyDescent="0.3">
      <c r="A1062" t="s">
        <v>501</v>
      </c>
      <c r="B1062" t="s">
        <v>1489</v>
      </c>
      <c r="C1062" t="s">
        <v>34</v>
      </c>
      <c r="D1062" t="s">
        <v>43</v>
      </c>
      <c r="E1062" t="s">
        <v>24</v>
      </c>
      <c r="F1062" t="s">
        <v>25</v>
      </c>
      <c r="G1062" t="s">
        <v>46</v>
      </c>
      <c r="H1062" t="s">
        <v>80</v>
      </c>
      <c r="I1062" t="s">
        <v>28</v>
      </c>
      <c r="J1062">
        <v>13</v>
      </c>
      <c r="K1062">
        <v>12000</v>
      </c>
      <c r="L1062">
        <v>0</v>
      </c>
      <c r="M1062">
        <v>156000</v>
      </c>
      <c r="N1062">
        <v>124837.23</v>
      </c>
      <c r="O1062">
        <v>31162.77</v>
      </c>
      <c r="P1062" t="s">
        <v>93</v>
      </c>
      <c r="Q1062" t="s">
        <v>47</v>
      </c>
      <c r="R1062" t="s">
        <v>102</v>
      </c>
      <c r="S1062">
        <f t="shared" si="32"/>
        <v>2025</v>
      </c>
      <c r="T1062">
        <f t="shared" si="33"/>
        <v>12</v>
      </c>
    </row>
    <row r="1063" spans="1:20" x14ac:dyDescent="0.3">
      <c r="A1063" t="s">
        <v>601</v>
      </c>
      <c r="B1063" t="s">
        <v>1490</v>
      </c>
      <c r="C1063" t="s">
        <v>42</v>
      </c>
      <c r="D1063" t="s">
        <v>43</v>
      </c>
      <c r="E1063" t="s">
        <v>24</v>
      </c>
      <c r="F1063" t="s">
        <v>69</v>
      </c>
      <c r="G1063" t="s">
        <v>37</v>
      </c>
      <c r="H1063" t="s">
        <v>132</v>
      </c>
      <c r="I1063" t="s">
        <v>28</v>
      </c>
      <c r="J1063">
        <v>6</v>
      </c>
      <c r="K1063">
        <v>3500</v>
      </c>
      <c r="L1063">
        <v>10</v>
      </c>
      <c r="M1063">
        <v>18900</v>
      </c>
      <c r="N1063">
        <v>15134.34</v>
      </c>
      <c r="O1063">
        <v>3765.66</v>
      </c>
      <c r="P1063" t="s">
        <v>29</v>
      </c>
      <c r="Q1063" t="s">
        <v>47</v>
      </c>
      <c r="R1063" t="s">
        <v>39</v>
      </c>
      <c r="S1063">
        <f t="shared" si="32"/>
        <v>2025</v>
      </c>
      <c r="T1063">
        <f t="shared" si="33"/>
        <v>11</v>
      </c>
    </row>
    <row r="1064" spans="1:20" x14ac:dyDescent="0.3">
      <c r="A1064" t="s">
        <v>1093</v>
      </c>
      <c r="B1064" t="s">
        <v>1491</v>
      </c>
      <c r="C1064" t="s">
        <v>108</v>
      </c>
      <c r="D1064" t="s">
        <v>43</v>
      </c>
      <c r="E1064" t="s">
        <v>51</v>
      </c>
      <c r="F1064" t="s">
        <v>77</v>
      </c>
      <c r="G1064" t="s">
        <v>37</v>
      </c>
      <c r="H1064" t="s">
        <v>53</v>
      </c>
      <c r="I1064" t="s">
        <v>54</v>
      </c>
      <c r="J1064">
        <v>24</v>
      </c>
      <c r="K1064">
        <v>2500</v>
      </c>
      <c r="L1064">
        <v>1</v>
      </c>
      <c r="M1064">
        <v>59400</v>
      </c>
      <c r="N1064">
        <v>47875.34</v>
      </c>
      <c r="O1064">
        <v>11524.66</v>
      </c>
      <c r="P1064" t="s">
        <v>38</v>
      </c>
      <c r="Q1064" t="s">
        <v>55</v>
      </c>
      <c r="R1064" t="s">
        <v>81</v>
      </c>
      <c r="S1064">
        <f t="shared" si="32"/>
        <v>2025</v>
      </c>
      <c r="T1064">
        <f t="shared" si="33"/>
        <v>11</v>
      </c>
    </row>
    <row r="1065" spans="1:20" x14ac:dyDescent="0.3">
      <c r="A1065" t="s">
        <v>440</v>
      </c>
      <c r="B1065" t="s">
        <v>1492</v>
      </c>
      <c r="C1065" t="s">
        <v>76</v>
      </c>
      <c r="D1065" t="s">
        <v>43</v>
      </c>
      <c r="E1065" t="s">
        <v>35</v>
      </c>
      <c r="F1065" t="s">
        <v>36</v>
      </c>
      <c r="G1065" t="s">
        <v>26</v>
      </c>
      <c r="H1065" t="s">
        <v>53</v>
      </c>
      <c r="I1065" t="s">
        <v>54</v>
      </c>
      <c r="J1065">
        <v>13</v>
      </c>
      <c r="K1065">
        <v>2500</v>
      </c>
      <c r="L1065">
        <v>19</v>
      </c>
      <c r="M1065">
        <v>26325</v>
      </c>
      <c r="N1065">
        <v>19627.28</v>
      </c>
      <c r="O1065">
        <v>6697.72</v>
      </c>
      <c r="P1065" t="s">
        <v>38</v>
      </c>
      <c r="Q1065" t="s">
        <v>30</v>
      </c>
      <c r="R1065" t="s">
        <v>102</v>
      </c>
      <c r="S1065">
        <f t="shared" si="32"/>
        <v>2025</v>
      </c>
      <c r="T1065">
        <f t="shared" si="33"/>
        <v>2</v>
      </c>
    </row>
    <row r="1066" spans="1:20" x14ac:dyDescent="0.3">
      <c r="A1066" t="s">
        <v>273</v>
      </c>
      <c r="B1066" t="s">
        <v>1493</v>
      </c>
      <c r="C1066" t="s">
        <v>68</v>
      </c>
      <c r="D1066" t="s">
        <v>43</v>
      </c>
      <c r="E1066" t="s">
        <v>44</v>
      </c>
      <c r="F1066" t="s">
        <v>89</v>
      </c>
      <c r="G1066" t="s">
        <v>46</v>
      </c>
      <c r="H1066" t="s">
        <v>132</v>
      </c>
      <c r="I1066" t="s">
        <v>28</v>
      </c>
      <c r="J1066">
        <v>22</v>
      </c>
      <c r="K1066">
        <v>3500</v>
      </c>
      <c r="L1066">
        <v>3</v>
      </c>
      <c r="M1066">
        <v>74690</v>
      </c>
      <c r="N1066">
        <v>66585.5</v>
      </c>
      <c r="O1066">
        <v>8104.5</v>
      </c>
      <c r="P1066" t="s">
        <v>93</v>
      </c>
      <c r="Q1066" t="s">
        <v>30</v>
      </c>
      <c r="R1066" t="s">
        <v>61</v>
      </c>
      <c r="S1066">
        <f t="shared" si="32"/>
        <v>2025</v>
      </c>
      <c r="T1066">
        <f t="shared" si="33"/>
        <v>5</v>
      </c>
    </row>
    <row r="1067" spans="1:20" x14ac:dyDescent="0.3">
      <c r="A1067" t="s">
        <v>662</v>
      </c>
      <c r="B1067" t="s">
        <v>1494</v>
      </c>
      <c r="C1067" t="s">
        <v>58</v>
      </c>
      <c r="D1067" t="s">
        <v>50</v>
      </c>
      <c r="E1067" t="s">
        <v>51</v>
      </c>
      <c r="F1067" t="s">
        <v>77</v>
      </c>
      <c r="G1067" t="s">
        <v>26</v>
      </c>
      <c r="H1067" t="s">
        <v>132</v>
      </c>
      <c r="I1067" t="s">
        <v>28</v>
      </c>
      <c r="J1067">
        <v>3</v>
      </c>
      <c r="K1067">
        <v>3500</v>
      </c>
      <c r="L1067">
        <v>8</v>
      </c>
      <c r="M1067">
        <v>9660</v>
      </c>
      <c r="N1067">
        <v>8756.9</v>
      </c>
      <c r="O1067">
        <v>903.1</v>
      </c>
      <c r="P1067" t="s">
        <v>65</v>
      </c>
      <c r="Q1067" t="s">
        <v>55</v>
      </c>
      <c r="R1067" t="s">
        <v>39</v>
      </c>
      <c r="S1067">
        <f t="shared" si="32"/>
        <v>2025</v>
      </c>
      <c r="T1067">
        <f t="shared" si="33"/>
        <v>4</v>
      </c>
    </row>
    <row r="1068" spans="1:20" x14ac:dyDescent="0.3">
      <c r="A1068" t="s">
        <v>692</v>
      </c>
      <c r="B1068" t="s">
        <v>1495</v>
      </c>
      <c r="C1068" t="s">
        <v>76</v>
      </c>
      <c r="D1068" t="s">
        <v>43</v>
      </c>
      <c r="E1068" t="s">
        <v>35</v>
      </c>
      <c r="F1068" t="s">
        <v>36</v>
      </c>
      <c r="G1068" t="s">
        <v>37</v>
      </c>
      <c r="H1068" t="s">
        <v>59</v>
      </c>
      <c r="I1068" t="s">
        <v>60</v>
      </c>
      <c r="J1068">
        <v>21</v>
      </c>
      <c r="K1068">
        <v>4500</v>
      </c>
      <c r="L1068">
        <v>5</v>
      </c>
      <c r="M1068">
        <v>89775</v>
      </c>
      <c r="N1068">
        <v>78001.320000000007</v>
      </c>
      <c r="O1068">
        <v>11773.68</v>
      </c>
      <c r="P1068" t="s">
        <v>38</v>
      </c>
      <c r="Q1068" t="s">
        <v>30</v>
      </c>
      <c r="R1068" t="s">
        <v>39</v>
      </c>
      <c r="S1068">
        <f t="shared" si="32"/>
        <v>2025</v>
      </c>
      <c r="T1068">
        <f t="shared" si="33"/>
        <v>12</v>
      </c>
    </row>
    <row r="1069" spans="1:20" x14ac:dyDescent="0.3">
      <c r="A1069" t="s">
        <v>940</v>
      </c>
      <c r="B1069" t="s">
        <v>1496</v>
      </c>
      <c r="C1069" t="s">
        <v>137</v>
      </c>
      <c r="D1069" t="s">
        <v>50</v>
      </c>
      <c r="E1069" t="s">
        <v>24</v>
      </c>
      <c r="F1069" t="s">
        <v>111</v>
      </c>
      <c r="G1069" t="s">
        <v>85</v>
      </c>
      <c r="H1069" t="s">
        <v>27</v>
      </c>
      <c r="I1069" t="s">
        <v>28</v>
      </c>
      <c r="J1069">
        <v>4</v>
      </c>
      <c r="K1069">
        <v>45000</v>
      </c>
      <c r="L1069">
        <v>15</v>
      </c>
      <c r="M1069">
        <v>153000</v>
      </c>
      <c r="N1069">
        <v>118629.13</v>
      </c>
      <c r="O1069">
        <v>34370.870000000003</v>
      </c>
      <c r="P1069" t="s">
        <v>93</v>
      </c>
      <c r="Q1069" t="s">
        <v>90</v>
      </c>
      <c r="R1069" t="s">
        <v>123</v>
      </c>
      <c r="S1069">
        <f t="shared" si="32"/>
        <v>2025</v>
      </c>
      <c r="T1069">
        <f t="shared" si="33"/>
        <v>12</v>
      </c>
    </row>
    <row r="1070" spans="1:20" x14ac:dyDescent="0.3">
      <c r="A1070" t="s">
        <v>294</v>
      </c>
      <c r="B1070" t="s">
        <v>1497</v>
      </c>
      <c r="C1070" t="s">
        <v>58</v>
      </c>
      <c r="D1070" t="s">
        <v>43</v>
      </c>
      <c r="E1070" t="s">
        <v>35</v>
      </c>
      <c r="F1070" t="s">
        <v>36</v>
      </c>
      <c r="G1070" t="s">
        <v>46</v>
      </c>
      <c r="H1070" t="s">
        <v>120</v>
      </c>
      <c r="I1070" t="s">
        <v>28</v>
      </c>
      <c r="J1070">
        <v>9</v>
      </c>
      <c r="K1070">
        <v>15000</v>
      </c>
      <c r="L1070">
        <v>4</v>
      </c>
      <c r="M1070">
        <v>129600</v>
      </c>
      <c r="N1070">
        <v>119042.27</v>
      </c>
      <c r="O1070">
        <v>10557.73</v>
      </c>
      <c r="P1070" t="s">
        <v>29</v>
      </c>
      <c r="Q1070" t="s">
        <v>30</v>
      </c>
      <c r="R1070" t="s">
        <v>39</v>
      </c>
      <c r="S1070">
        <f t="shared" si="32"/>
        <v>2025</v>
      </c>
      <c r="T1070">
        <f t="shared" si="33"/>
        <v>7</v>
      </c>
    </row>
    <row r="1071" spans="1:20" x14ac:dyDescent="0.3">
      <c r="A1071" t="s">
        <v>686</v>
      </c>
      <c r="B1071" t="s">
        <v>1498</v>
      </c>
      <c r="C1071" t="s">
        <v>64</v>
      </c>
      <c r="D1071" t="s">
        <v>43</v>
      </c>
      <c r="E1071" t="s">
        <v>44</v>
      </c>
      <c r="F1071" t="s">
        <v>45</v>
      </c>
      <c r="G1071" t="s">
        <v>85</v>
      </c>
      <c r="H1071" t="s">
        <v>120</v>
      </c>
      <c r="I1071" t="s">
        <v>28</v>
      </c>
      <c r="J1071">
        <v>16</v>
      </c>
      <c r="K1071">
        <v>15000</v>
      </c>
      <c r="L1071">
        <v>14</v>
      </c>
      <c r="M1071">
        <v>206400</v>
      </c>
      <c r="N1071">
        <v>173884.5</v>
      </c>
      <c r="O1071">
        <v>32515.5</v>
      </c>
      <c r="P1071" t="s">
        <v>93</v>
      </c>
      <c r="Q1071" t="s">
        <v>55</v>
      </c>
      <c r="R1071" t="s">
        <v>81</v>
      </c>
      <c r="S1071">
        <f t="shared" si="32"/>
        <v>2025</v>
      </c>
      <c r="T1071">
        <f t="shared" si="33"/>
        <v>3</v>
      </c>
    </row>
    <row r="1072" spans="1:20" x14ac:dyDescent="0.3">
      <c r="A1072" t="s">
        <v>528</v>
      </c>
      <c r="B1072" t="s">
        <v>1499</v>
      </c>
      <c r="C1072" t="s">
        <v>84</v>
      </c>
      <c r="D1072" t="s">
        <v>43</v>
      </c>
      <c r="E1072" t="s">
        <v>51</v>
      </c>
      <c r="F1072" t="s">
        <v>99</v>
      </c>
      <c r="G1072" t="s">
        <v>37</v>
      </c>
      <c r="H1072" t="s">
        <v>27</v>
      </c>
      <c r="I1072" t="s">
        <v>28</v>
      </c>
      <c r="J1072">
        <v>9</v>
      </c>
      <c r="K1072">
        <v>45000</v>
      </c>
      <c r="L1072">
        <v>0</v>
      </c>
      <c r="M1072">
        <v>405000</v>
      </c>
      <c r="N1072">
        <v>321371.84000000003</v>
      </c>
      <c r="O1072">
        <v>83628.160000000003</v>
      </c>
      <c r="P1072" t="s">
        <v>38</v>
      </c>
      <c r="Q1072" t="s">
        <v>90</v>
      </c>
      <c r="R1072" t="s">
        <v>73</v>
      </c>
      <c r="S1072">
        <f t="shared" si="32"/>
        <v>2025</v>
      </c>
      <c r="T1072">
        <f t="shared" si="33"/>
        <v>4</v>
      </c>
    </row>
    <row r="1073" spans="1:20" x14ac:dyDescent="0.3">
      <c r="A1073" t="s">
        <v>597</v>
      </c>
      <c r="B1073" t="s">
        <v>1500</v>
      </c>
      <c r="C1073" t="s">
        <v>58</v>
      </c>
      <c r="D1073" t="s">
        <v>50</v>
      </c>
      <c r="E1073" t="s">
        <v>35</v>
      </c>
      <c r="F1073" t="s">
        <v>36</v>
      </c>
      <c r="G1073" t="s">
        <v>26</v>
      </c>
      <c r="H1073" t="s">
        <v>53</v>
      </c>
      <c r="I1073" t="s">
        <v>54</v>
      </c>
      <c r="J1073">
        <v>23</v>
      </c>
      <c r="K1073">
        <v>2500</v>
      </c>
      <c r="L1073">
        <v>15</v>
      </c>
      <c r="M1073">
        <v>48875</v>
      </c>
      <c r="N1073">
        <v>43183.05</v>
      </c>
      <c r="O1073">
        <v>5691.95</v>
      </c>
      <c r="P1073" t="s">
        <v>29</v>
      </c>
      <c r="Q1073" t="s">
        <v>47</v>
      </c>
      <c r="R1073" t="s">
        <v>73</v>
      </c>
      <c r="S1073">
        <f t="shared" si="32"/>
        <v>2025</v>
      </c>
      <c r="T1073">
        <f t="shared" si="33"/>
        <v>8</v>
      </c>
    </row>
    <row r="1074" spans="1:20" x14ac:dyDescent="0.3">
      <c r="A1074" t="s">
        <v>769</v>
      </c>
      <c r="B1074" t="s">
        <v>1501</v>
      </c>
      <c r="C1074" t="s">
        <v>42</v>
      </c>
      <c r="D1074" t="s">
        <v>50</v>
      </c>
      <c r="E1074" t="s">
        <v>35</v>
      </c>
      <c r="F1074" t="s">
        <v>36</v>
      </c>
      <c r="G1074" t="s">
        <v>26</v>
      </c>
      <c r="H1074" t="s">
        <v>120</v>
      </c>
      <c r="I1074" t="s">
        <v>28</v>
      </c>
      <c r="J1074">
        <v>11</v>
      </c>
      <c r="K1074">
        <v>15000</v>
      </c>
      <c r="L1074">
        <v>2</v>
      </c>
      <c r="M1074">
        <v>161700</v>
      </c>
      <c r="N1074">
        <v>132799.46</v>
      </c>
      <c r="O1074">
        <v>28900.54</v>
      </c>
      <c r="P1074" t="s">
        <v>65</v>
      </c>
      <c r="Q1074" t="s">
        <v>30</v>
      </c>
      <c r="R1074" t="s">
        <v>31</v>
      </c>
      <c r="S1074">
        <f t="shared" si="32"/>
        <v>2025</v>
      </c>
      <c r="T1074">
        <f t="shared" si="33"/>
        <v>8</v>
      </c>
    </row>
    <row r="1075" spans="1:20" x14ac:dyDescent="0.3">
      <c r="A1075" t="s">
        <v>574</v>
      </c>
      <c r="B1075" t="s">
        <v>1502</v>
      </c>
      <c r="C1075" t="s">
        <v>143</v>
      </c>
      <c r="D1075" t="s">
        <v>50</v>
      </c>
      <c r="E1075" t="s">
        <v>35</v>
      </c>
      <c r="F1075" t="s">
        <v>36</v>
      </c>
      <c r="G1075" t="s">
        <v>85</v>
      </c>
      <c r="H1075" t="s">
        <v>70</v>
      </c>
      <c r="I1075" t="s">
        <v>71</v>
      </c>
      <c r="J1075">
        <v>15</v>
      </c>
      <c r="K1075">
        <v>600</v>
      </c>
      <c r="L1075">
        <v>9</v>
      </c>
      <c r="M1075">
        <v>8190</v>
      </c>
      <c r="N1075">
        <v>7627.02</v>
      </c>
      <c r="O1075">
        <v>562.98</v>
      </c>
      <c r="P1075" t="s">
        <v>72</v>
      </c>
      <c r="Q1075" t="s">
        <v>30</v>
      </c>
      <c r="R1075" t="s">
        <v>123</v>
      </c>
      <c r="S1075">
        <f t="shared" si="32"/>
        <v>2025</v>
      </c>
      <c r="T1075">
        <f t="shared" si="33"/>
        <v>11</v>
      </c>
    </row>
    <row r="1076" spans="1:20" x14ac:dyDescent="0.3">
      <c r="A1076" t="s">
        <v>165</v>
      </c>
      <c r="B1076" t="s">
        <v>1503</v>
      </c>
      <c r="C1076" t="s">
        <v>34</v>
      </c>
      <c r="D1076" t="s">
        <v>50</v>
      </c>
      <c r="E1076" t="s">
        <v>35</v>
      </c>
      <c r="F1076" t="s">
        <v>36</v>
      </c>
      <c r="G1076" t="s">
        <v>46</v>
      </c>
      <c r="H1076" t="s">
        <v>53</v>
      </c>
      <c r="I1076" t="s">
        <v>54</v>
      </c>
      <c r="J1076">
        <v>17</v>
      </c>
      <c r="K1076">
        <v>2500</v>
      </c>
      <c r="L1076">
        <v>8</v>
      </c>
      <c r="M1076">
        <v>39100</v>
      </c>
      <c r="N1076">
        <v>35925.99</v>
      </c>
      <c r="O1076">
        <v>3174.01</v>
      </c>
      <c r="P1076" t="s">
        <v>29</v>
      </c>
      <c r="Q1076" t="s">
        <v>55</v>
      </c>
      <c r="R1076" t="s">
        <v>123</v>
      </c>
      <c r="S1076">
        <f t="shared" si="32"/>
        <v>2025</v>
      </c>
      <c r="T1076">
        <f t="shared" si="33"/>
        <v>6</v>
      </c>
    </row>
    <row r="1077" spans="1:20" x14ac:dyDescent="0.3">
      <c r="A1077" t="s">
        <v>585</v>
      </c>
      <c r="B1077" t="s">
        <v>1504</v>
      </c>
      <c r="C1077" t="s">
        <v>58</v>
      </c>
      <c r="D1077" t="s">
        <v>43</v>
      </c>
      <c r="E1077" t="s">
        <v>44</v>
      </c>
      <c r="F1077" t="s">
        <v>45</v>
      </c>
      <c r="G1077" t="s">
        <v>85</v>
      </c>
      <c r="H1077" t="s">
        <v>140</v>
      </c>
      <c r="I1077" t="s">
        <v>71</v>
      </c>
      <c r="J1077">
        <v>5</v>
      </c>
      <c r="K1077">
        <v>900</v>
      </c>
      <c r="L1077">
        <v>7</v>
      </c>
      <c r="M1077">
        <v>4185</v>
      </c>
      <c r="N1077">
        <v>3785.26</v>
      </c>
      <c r="O1077">
        <v>399.74</v>
      </c>
      <c r="P1077" t="s">
        <v>93</v>
      </c>
      <c r="Q1077" t="s">
        <v>55</v>
      </c>
      <c r="R1077" t="s">
        <v>102</v>
      </c>
      <c r="S1077">
        <f t="shared" si="32"/>
        <v>2025</v>
      </c>
      <c r="T1077">
        <f t="shared" si="33"/>
        <v>12</v>
      </c>
    </row>
    <row r="1078" spans="1:20" x14ac:dyDescent="0.3">
      <c r="A1078" t="s">
        <v>243</v>
      </c>
      <c r="B1078" t="s">
        <v>1505</v>
      </c>
      <c r="C1078" t="s">
        <v>64</v>
      </c>
      <c r="D1078" t="s">
        <v>23</v>
      </c>
      <c r="E1078" t="s">
        <v>51</v>
      </c>
      <c r="F1078" t="s">
        <v>99</v>
      </c>
      <c r="G1078" t="s">
        <v>26</v>
      </c>
      <c r="H1078" t="s">
        <v>132</v>
      </c>
      <c r="I1078" t="s">
        <v>28</v>
      </c>
      <c r="J1078">
        <v>20</v>
      </c>
      <c r="K1078">
        <v>3500</v>
      </c>
      <c r="L1078">
        <v>14</v>
      </c>
      <c r="M1078">
        <v>60200</v>
      </c>
      <c r="N1078">
        <v>46719.91</v>
      </c>
      <c r="O1078">
        <v>13480.09</v>
      </c>
      <c r="P1078" t="s">
        <v>93</v>
      </c>
      <c r="Q1078" t="s">
        <v>30</v>
      </c>
      <c r="R1078" t="s">
        <v>31</v>
      </c>
      <c r="S1078">
        <f t="shared" si="32"/>
        <v>2025</v>
      </c>
      <c r="T1078">
        <f t="shared" si="33"/>
        <v>5</v>
      </c>
    </row>
    <row r="1079" spans="1:20" x14ac:dyDescent="0.3">
      <c r="A1079" t="s">
        <v>516</v>
      </c>
      <c r="B1079" t="s">
        <v>1506</v>
      </c>
      <c r="C1079" t="s">
        <v>68</v>
      </c>
      <c r="D1079" t="s">
        <v>43</v>
      </c>
      <c r="E1079" t="s">
        <v>44</v>
      </c>
      <c r="F1079" t="s">
        <v>45</v>
      </c>
      <c r="G1079" t="s">
        <v>37</v>
      </c>
      <c r="H1079" t="s">
        <v>140</v>
      </c>
      <c r="I1079" t="s">
        <v>71</v>
      </c>
      <c r="J1079">
        <v>5</v>
      </c>
      <c r="K1079">
        <v>900</v>
      </c>
      <c r="L1079">
        <v>6</v>
      </c>
      <c r="M1079">
        <v>4230</v>
      </c>
      <c r="N1079">
        <v>3222.88</v>
      </c>
      <c r="O1079">
        <v>1007.12</v>
      </c>
      <c r="P1079" t="s">
        <v>93</v>
      </c>
      <c r="Q1079" t="s">
        <v>90</v>
      </c>
      <c r="R1079" t="s">
        <v>73</v>
      </c>
      <c r="S1079">
        <f t="shared" si="32"/>
        <v>2025</v>
      </c>
      <c r="T1079">
        <f t="shared" si="33"/>
        <v>5</v>
      </c>
    </row>
    <row r="1080" spans="1:20" x14ac:dyDescent="0.3">
      <c r="A1080" t="s">
        <v>884</v>
      </c>
      <c r="B1080" t="s">
        <v>1507</v>
      </c>
      <c r="C1080" t="s">
        <v>34</v>
      </c>
      <c r="D1080" t="s">
        <v>43</v>
      </c>
      <c r="E1080" t="s">
        <v>24</v>
      </c>
      <c r="F1080" t="s">
        <v>25</v>
      </c>
      <c r="G1080" t="s">
        <v>26</v>
      </c>
      <c r="H1080" t="s">
        <v>120</v>
      </c>
      <c r="I1080" t="s">
        <v>28</v>
      </c>
      <c r="J1080">
        <v>8</v>
      </c>
      <c r="K1080">
        <v>15000</v>
      </c>
      <c r="L1080">
        <v>19</v>
      </c>
      <c r="M1080">
        <v>97200</v>
      </c>
      <c r="N1080">
        <v>90082.48</v>
      </c>
      <c r="O1080">
        <v>7117.52</v>
      </c>
      <c r="P1080" t="s">
        <v>38</v>
      </c>
      <c r="Q1080" t="s">
        <v>55</v>
      </c>
      <c r="R1080" t="s">
        <v>86</v>
      </c>
      <c r="S1080">
        <f t="shared" si="32"/>
        <v>2025</v>
      </c>
      <c r="T1080">
        <f t="shared" si="33"/>
        <v>8</v>
      </c>
    </row>
    <row r="1081" spans="1:20" x14ac:dyDescent="0.3">
      <c r="A1081" t="s">
        <v>152</v>
      </c>
      <c r="B1081" t="s">
        <v>1508</v>
      </c>
      <c r="C1081" t="s">
        <v>34</v>
      </c>
      <c r="D1081" t="s">
        <v>23</v>
      </c>
      <c r="E1081" t="s">
        <v>24</v>
      </c>
      <c r="F1081" t="s">
        <v>25</v>
      </c>
      <c r="G1081" t="s">
        <v>37</v>
      </c>
      <c r="H1081" t="s">
        <v>80</v>
      </c>
      <c r="I1081" t="s">
        <v>28</v>
      </c>
      <c r="J1081">
        <v>5</v>
      </c>
      <c r="K1081">
        <v>12000</v>
      </c>
      <c r="L1081">
        <v>4</v>
      </c>
      <c r="M1081">
        <v>57600</v>
      </c>
      <c r="N1081">
        <v>50497.37</v>
      </c>
      <c r="O1081">
        <v>7102.63</v>
      </c>
      <c r="P1081" t="s">
        <v>38</v>
      </c>
      <c r="Q1081" t="s">
        <v>55</v>
      </c>
      <c r="R1081" t="s">
        <v>31</v>
      </c>
      <c r="S1081">
        <f t="shared" si="32"/>
        <v>2025</v>
      </c>
      <c r="T1081">
        <f t="shared" si="33"/>
        <v>5</v>
      </c>
    </row>
    <row r="1082" spans="1:20" x14ac:dyDescent="0.3">
      <c r="A1082" t="s">
        <v>331</v>
      </c>
      <c r="B1082" t="s">
        <v>1509</v>
      </c>
      <c r="C1082" t="s">
        <v>137</v>
      </c>
      <c r="D1082" t="s">
        <v>23</v>
      </c>
      <c r="E1082" t="s">
        <v>44</v>
      </c>
      <c r="F1082" t="s">
        <v>45</v>
      </c>
      <c r="G1082" t="s">
        <v>46</v>
      </c>
      <c r="H1082" t="s">
        <v>132</v>
      </c>
      <c r="I1082" t="s">
        <v>28</v>
      </c>
      <c r="J1082">
        <v>9</v>
      </c>
      <c r="K1082">
        <v>3500</v>
      </c>
      <c r="L1082">
        <v>13</v>
      </c>
      <c r="M1082">
        <v>27405</v>
      </c>
      <c r="N1082">
        <v>22685.77</v>
      </c>
      <c r="O1082">
        <v>4719.2299999999996</v>
      </c>
      <c r="P1082" t="s">
        <v>72</v>
      </c>
      <c r="Q1082" t="s">
        <v>90</v>
      </c>
      <c r="R1082" t="s">
        <v>102</v>
      </c>
      <c r="S1082">
        <f t="shared" si="32"/>
        <v>2025</v>
      </c>
      <c r="T1082">
        <f t="shared" si="33"/>
        <v>3</v>
      </c>
    </row>
    <row r="1083" spans="1:20" x14ac:dyDescent="0.3">
      <c r="A1083" t="s">
        <v>986</v>
      </c>
      <c r="B1083" t="s">
        <v>1510</v>
      </c>
      <c r="C1083" t="s">
        <v>98</v>
      </c>
      <c r="D1083" t="s">
        <v>43</v>
      </c>
      <c r="E1083" t="s">
        <v>51</v>
      </c>
      <c r="F1083" t="s">
        <v>52</v>
      </c>
      <c r="G1083" t="s">
        <v>85</v>
      </c>
      <c r="H1083" t="s">
        <v>80</v>
      </c>
      <c r="I1083" t="s">
        <v>28</v>
      </c>
      <c r="J1083">
        <v>22</v>
      </c>
      <c r="K1083">
        <v>12000</v>
      </c>
      <c r="L1083">
        <v>17</v>
      </c>
      <c r="M1083">
        <v>219120</v>
      </c>
      <c r="N1083">
        <v>183027.6</v>
      </c>
      <c r="O1083">
        <v>36092.400000000001</v>
      </c>
      <c r="P1083" t="s">
        <v>29</v>
      </c>
      <c r="Q1083" t="s">
        <v>90</v>
      </c>
      <c r="R1083" t="s">
        <v>123</v>
      </c>
      <c r="S1083">
        <f t="shared" si="32"/>
        <v>2025</v>
      </c>
      <c r="T1083">
        <f t="shared" si="33"/>
        <v>10</v>
      </c>
    </row>
    <row r="1084" spans="1:20" x14ac:dyDescent="0.3">
      <c r="A1084" t="s">
        <v>363</v>
      </c>
      <c r="B1084" t="s">
        <v>1511</v>
      </c>
      <c r="C1084" t="s">
        <v>108</v>
      </c>
      <c r="D1084" t="s">
        <v>43</v>
      </c>
      <c r="E1084" t="s">
        <v>51</v>
      </c>
      <c r="F1084" t="s">
        <v>52</v>
      </c>
      <c r="G1084" t="s">
        <v>46</v>
      </c>
      <c r="H1084" t="s">
        <v>120</v>
      </c>
      <c r="I1084" t="s">
        <v>28</v>
      </c>
      <c r="J1084">
        <v>19</v>
      </c>
      <c r="K1084">
        <v>15000</v>
      </c>
      <c r="L1084">
        <v>9</v>
      </c>
      <c r="M1084">
        <v>259350</v>
      </c>
      <c r="N1084">
        <v>196678.33</v>
      </c>
      <c r="O1084">
        <v>62671.67</v>
      </c>
      <c r="P1084" t="s">
        <v>72</v>
      </c>
      <c r="Q1084" t="s">
        <v>47</v>
      </c>
      <c r="R1084" t="s">
        <v>102</v>
      </c>
      <c r="S1084">
        <f t="shared" si="32"/>
        <v>2025</v>
      </c>
      <c r="T1084">
        <f t="shared" si="33"/>
        <v>12</v>
      </c>
    </row>
    <row r="1085" spans="1:20" x14ac:dyDescent="0.3">
      <c r="A1085" t="s">
        <v>546</v>
      </c>
      <c r="B1085" t="s">
        <v>1512</v>
      </c>
      <c r="C1085" t="s">
        <v>58</v>
      </c>
      <c r="D1085" t="s">
        <v>23</v>
      </c>
      <c r="E1085" t="s">
        <v>51</v>
      </c>
      <c r="F1085" t="s">
        <v>192</v>
      </c>
      <c r="G1085" t="s">
        <v>85</v>
      </c>
      <c r="H1085" t="s">
        <v>140</v>
      </c>
      <c r="I1085" t="s">
        <v>71</v>
      </c>
      <c r="J1085">
        <v>24</v>
      </c>
      <c r="K1085">
        <v>900</v>
      </c>
      <c r="L1085">
        <v>9</v>
      </c>
      <c r="M1085">
        <v>19656</v>
      </c>
      <c r="N1085">
        <v>17991.330000000002</v>
      </c>
      <c r="O1085">
        <v>1664.67</v>
      </c>
      <c r="P1085" t="s">
        <v>29</v>
      </c>
      <c r="Q1085" t="s">
        <v>30</v>
      </c>
      <c r="R1085" t="s">
        <v>123</v>
      </c>
      <c r="S1085">
        <f t="shared" si="32"/>
        <v>2025</v>
      </c>
      <c r="T1085">
        <f t="shared" si="33"/>
        <v>8</v>
      </c>
    </row>
    <row r="1086" spans="1:20" x14ac:dyDescent="0.3">
      <c r="A1086" t="s">
        <v>1513</v>
      </c>
      <c r="B1086" t="s">
        <v>1514</v>
      </c>
      <c r="C1086" t="s">
        <v>108</v>
      </c>
      <c r="D1086" t="s">
        <v>43</v>
      </c>
      <c r="E1086" t="s">
        <v>35</v>
      </c>
      <c r="F1086" t="s">
        <v>36</v>
      </c>
      <c r="G1086" t="s">
        <v>26</v>
      </c>
      <c r="H1086" t="s">
        <v>53</v>
      </c>
      <c r="I1086" t="s">
        <v>54</v>
      </c>
      <c r="J1086">
        <v>12</v>
      </c>
      <c r="K1086">
        <v>2500</v>
      </c>
      <c r="L1086">
        <v>19</v>
      </c>
      <c r="M1086">
        <v>24300</v>
      </c>
      <c r="N1086">
        <v>19340.02</v>
      </c>
      <c r="O1086">
        <v>4959.9799999999996</v>
      </c>
      <c r="P1086" t="s">
        <v>29</v>
      </c>
      <c r="Q1086" t="s">
        <v>55</v>
      </c>
      <c r="R1086" t="s">
        <v>39</v>
      </c>
      <c r="S1086">
        <f t="shared" si="32"/>
        <v>2025</v>
      </c>
      <c r="T1086">
        <f t="shared" si="33"/>
        <v>7</v>
      </c>
    </row>
    <row r="1087" spans="1:20" x14ac:dyDescent="0.3">
      <c r="A1087" t="s">
        <v>343</v>
      </c>
      <c r="B1087" t="s">
        <v>1515</v>
      </c>
      <c r="C1087" t="s">
        <v>84</v>
      </c>
      <c r="D1087" t="s">
        <v>50</v>
      </c>
      <c r="E1087" t="s">
        <v>24</v>
      </c>
      <c r="F1087" t="s">
        <v>25</v>
      </c>
      <c r="G1087" t="s">
        <v>85</v>
      </c>
      <c r="H1087" t="s">
        <v>120</v>
      </c>
      <c r="I1087" t="s">
        <v>28</v>
      </c>
      <c r="J1087">
        <v>11</v>
      </c>
      <c r="K1087">
        <v>15000</v>
      </c>
      <c r="L1087">
        <v>6</v>
      </c>
      <c r="M1087">
        <v>155100</v>
      </c>
      <c r="N1087">
        <v>140606.07</v>
      </c>
      <c r="O1087">
        <v>14493.93</v>
      </c>
      <c r="P1087" t="s">
        <v>72</v>
      </c>
      <c r="Q1087" t="s">
        <v>47</v>
      </c>
      <c r="R1087" t="s">
        <v>102</v>
      </c>
      <c r="S1087">
        <f t="shared" si="32"/>
        <v>2025</v>
      </c>
      <c r="T1087">
        <f t="shared" si="33"/>
        <v>12</v>
      </c>
    </row>
    <row r="1088" spans="1:20" x14ac:dyDescent="0.3">
      <c r="A1088" t="s">
        <v>613</v>
      </c>
      <c r="B1088" t="s">
        <v>1516</v>
      </c>
      <c r="C1088" t="s">
        <v>42</v>
      </c>
      <c r="D1088" t="s">
        <v>23</v>
      </c>
      <c r="E1088" t="s">
        <v>44</v>
      </c>
      <c r="F1088" t="s">
        <v>45</v>
      </c>
      <c r="G1088" t="s">
        <v>46</v>
      </c>
      <c r="H1088" t="s">
        <v>59</v>
      </c>
      <c r="I1088" t="s">
        <v>60</v>
      </c>
      <c r="J1088">
        <v>7</v>
      </c>
      <c r="K1088">
        <v>4500</v>
      </c>
      <c r="L1088">
        <v>17</v>
      </c>
      <c r="M1088">
        <v>26145</v>
      </c>
      <c r="N1088">
        <v>19830.919999999998</v>
      </c>
      <c r="O1088">
        <v>6314.08</v>
      </c>
      <c r="P1088" t="s">
        <v>72</v>
      </c>
      <c r="Q1088" t="s">
        <v>55</v>
      </c>
      <c r="R1088" t="s">
        <v>123</v>
      </c>
      <c r="S1088">
        <f t="shared" si="32"/>
        <v>2025</v>
      </c>
      <c r="T1088">
        <f t="shared" si="33"/>
        <v>3</v>
      </c>
    </row>
    <row r="1089" spans="1:20" x14ac:dyDescent="0.3">
      <c r="A1089" t="s">
        <v>1184</v>
      </c>
      <c r="B1089" t="s">
        <v>1517</v>
      </c>
      <c r="C1089" t="s">
        <v>42</v>
      </c>
      <c r="D1089" t="s">
        <v>23</v>
      </c>
      <c r="E1089" t="s">
        <v>51</v>
      </c>
      <c r="F1089" t="s">
        <v>192</v>
      </c>
      <c r="G1089" t="s">
        <v>37</v>
      </c>
      <c r="H1089" t="s">
        <v>80</v>
      </c>
      <c r="I1089" t="s">
        <v>28</v>
      </c>
      <c r="J1089">
        <v>24</v>
      </c>
      <c r="K1089">
        <v>12000</v>
      </c>
      <c r="L1089">
        <v>15</v>
      </c>
      <c r="M1089">
        <v>244800</v>
      </c>
      <c r="N1089">
        <v>220986</v>
      </c>
      <c r="O1089">
        <v>23814</v>
      </c>
      <c r="P1089" t="s">
        <v>93</v>
      </c>
      <c r="Q1089" t="s">
        <v>30</v>
      </c>
      <c r="R1089" t="s">
        <v>123</v>
      </c>
      <c r="S1089">
        <f t="shared" si="32"/>
        <v>2025</v>
      </c>
      <c r="T1089">
        <f t="shared" si="33"/>
        <v>11</v>
      </c>
    </row>
    <row r="1090" spans="1:20" x14ac:dyDescent="0.3">
      <c r="A1090" t="s">
        <v>220</v>
      </c>
      <c r="B1090" t="s">
        <v>1518</v>
      </c>
      <c r="C1090" t="s">
        <v>42</v>
      </c>
      <c r="D1090" t="s">
        <v>23</v>
      </c>
      <c r="E1090" t="s">
        <v>35</v>
      </c>
      <c r="F1090" t="s">
        <v>36</v>
      </c>
      <c r="G1090" t="s">
        <v>85</v>
      </c>
      <c r="H1090" t="s">
        <v>132</v>
      </c>
      <c r="I1090" t="s">
        <v>28</v>
      </c>
      <c r="J1090">
        <v>19</v>
      </c>
      <c r="K1090">
        <v>3500</v>
      </c>
      <c r="L1090">
        <v>20</v>
      </c>
      <c r="M1090">
        <v>53200</v>
      </c>
      <c r="N1090">
        <v>40362.769999999997</v>
      </c>
      <c r="O1090">
        <v>12837.23</v>
      </c>
      <c r="P1090" t="s">
        <v>93</v>
      </c>
      <c r="Q1090" t="s">
        <v>90</v>
      </c>
      <c r="R1090" t="s">
        <v>102</v>
      </c>
      <c r="S1090">
        <f t="shared" si="32"/>
        <v>2025</v>
      </c>
      <c r="T1090">
        <f t="shared" si="33"/>
        <v>8</v>
      </c>
    </row>
    <row r="1091" spans="1:20" x14ac:dyDescent="0.3">
      <c r="A1091" t="s">
        <v>1519</v>
      </c>
      <c r="B1091" t="s">
        <v>1520</v>
      </c>
      <c r="C1091" t="s">
        <v>137</v>
      </c>
      <c r="D1091" t="s">
        <v>50</v>
      </c>
      <c r="E1091" t="s">
        <v>35</v>
      </c>
      <c r="F1091" t="s">
        <v>36</v>
      </c>
      <c r="G1091" t="s">
        <v>85</v>
      </c>
      <c r="H1091" t="s">
        <v>140</v>
      </c>
      <c r="I1091" t="s">
        <v>71</v>
      </c>
      <c r="J1091">
        <v>22</v>
      </c>
      <c r="K1091">
        <v>900</v>
      </c>
      <c r="L1091">
        <v>10</v>
      </c>
      <c r="M1091">
        <v>17820</v>
      </c>
      <c r="N1091">
        <v>16746.79</v>
      </c>
      <c r="O1091">
        <v>1073.21</v>
      </c>
      <c r="P1091" t="s">
        <v>38</v>
      </c>
      <c r="Q1091" t="s">
        <v>55</v>
      </c>
      <c r="R1091" t="s">
        <v>61</v>
      </c>
      <c r="S1091">
        <f t="shared" ref="S1091:S1154" si="34">YEAR(A1091)</f>
        <v>2025</v>
      </c>
      <c r="T1091">
        <f t="shared" si="33"/>
        <v>1</v>
      </c>
    </row>
    <row r="1092" spans="1:20" x14ac:dyDescent="0.3">
      <c r="A1092" t="s">
        <v>512</v>
      </c>
      <c r="B1092" t="s">
        <v>1521</v>
      </c>
      <c r="C1092" t="s">
        <v>84</v>
      </c>
      <c r="D1092" t="s">
        <v>50</v>
      </c>
      <c r="E1092" t="s">
        <v>51</v>
      </c>
      <c r="F1092" t="s">
        <v>77</v>
      </c>
      <c r="G1092" t="s">
        <v>26</v>
      </c>
      <c r="H1092" t="s">
        <v>53</v>
      </c>
      <c r="I1092" t="s">
        <v>54</v>
      </c>
      <c r="J1092">
        <v>13</v>
      </c>
      <c r="K1092">
        <v>2500</v>
      </c>
      <c r="L1092">
        <v>11</v>
      </c>
      <c r="M1092">
        <v>28925</v>
      </c>
      <c r="N1092">
        <v>25450.240000000002</v>
      </c>
      <c r="O1092">
        <v>3474.76</v>
      </c>
      <c r="P1092" t="s">
        <v>38</v>
      </c>
      <c r="Q1092" t="s">
        <v>30</v>
      </c>
      <c r="R1092" t="s">
        <v>39</v>
      </c>
      <c r="S1092">
        <f t="shared" si="34"/>
        <v>2025</v>
      </c>
      <c r="T1092">
        <f t="shared" ref="T1092:T1155" si="35">MONTH(A1092)</f>
        <v>4</v>
      </c>
    </row>
    <row r="1093" spans="1:20" x14ac:dyDescent="0.3">
      <c r="A1093" t="s">
        <v>40</v>
      </c>
      <c r="B1093" t="s">
        <v>1522</v>
      </c>
      <c r="C1093" t="s">
        <v>34</v>
      </c>
      <c r="D1093" t="s">
        <v>43</v>
      </c>
      <c r="E1093" t="s">
        <v>51</v>
      </c>
      <c r="F1093" t="s">
        <v>99</v>
      </c>
      <c r="G1093" t="s">
        <v>85</v>
      </c>
      <c r="H1093" t="s">
        <v>140</v>
      </c>
      <c r="I1093" t="s">
        <v>71</v>
      </c>
      <c r="J1093">
        <v>14</v>
      </c>
      <c r="K1093">
        <v>900</v>
      </c>
      <c r="L1093">
        <v>13</v>
      </c>
      <c r="M1093">
        <v>10962</v>
      </c>
      <c r="N1093">
        <v>9241.8700000000008</v>
      </c>
      <c r="O1093">
        <v>1720.13</v>
      </c>
      <c r="P1093" t="s">
        <v>72</v>
      </c>
      <c r="Q1093" t="s">
        <v>30</v>
      </c>
      <c r="R1093" t="s">
        <v>39</v>
      </c>
      <c r="S1093">
        <f t="shared" si="34"/>
        <v>2025</v>
      </c>
      <c r="T1093">
        <f t="shared" si="35"/>
        <v>5</v>
      </c>
    </row>
    <row r="1094" spans="1:20" x14ac:dyDescent="0.3">
      <c r="A1094" t="s">
        <v>678</v>
      </c>
      <c r="B1094" t="s">
        <v>1523</v>
      </c>
      <c r="C1094" t="s">
        <v>68</v>
      </c>
      <c r="D1094" t="s">
        <v>23</v>
      </c>
      <c r="E1094" t="s">
        <v>24</v>
      </c>
      <c r="F1094" t="s">
        <v>69</v>
      </c>
      <c r="G1094" t="s">
        <v>46</v>
      </c>
      <c r="H1094" t="s">
        <v>59</v>
      </c>
      <c r="I1094" t="s">
        <v>60</v>
      </c>
      <c r="J1094">
        <v>6</v>
      </c>
      <c r="K1094">
        <v>4500</v>
      </c>
      <c r="L1094">
        <v>18</v>
      </c>
      <c r="M1094">
        <v>22140</v>
      </c>
      <c r="N1094">
        <v>19275.46</v>
      </c>
      <c r="O1094">
        <v>2864.54</v>
      </c>
      <c r="P1094" t="s">
        <v>93</v>
      </c>
      <c r="Q1094" t="s">
        <v>90</v>
      </c>
      <c r="R1094" t="s">
        <v>86</v>
      </c>
      <c r="S1094">
        <f t="shared" si="34"/>
        <v>2025</v>
      </c>
      <c r="T1094">
        <f t="shared" si="35"/>
        <v>4</v>
      </c>
    </row>
    <row r="1095" spans="1:20" x14ac:dyDescent="0.3">
      <c r="A1095" t="s">
        <v>992</v>
      </c>
      <c r="B1095" t="s">
        <v>1524</v>
      </c>
      <c r="C1095" t="s">
        <v>143</v>
      </c>
      <c r="D1095" t="s">
        <v>50</v>
      </c>
      <c r="E1095" t="s">
        <v>35</v>
      </c>
      <c r="F1095" t="s">
        <v>36</v>
      </c>
      <c r="G1095" t="s">
        <v>85</v>
      </c>
      <c r="H1095" t="s">
        <v>140</v>
      </c>
      <c r="I1095" t="s">
        <v>71</v>
      </c>
      <c r="J1095">
        <v>4</v>
      </c>
      <c r="K1095">
        <v>900</v>
      </c>
      <c r="L1095">
        <v>2</v>
      </c>
      <c r="M1095">
        <v>3528</v>
      </c>
      <c r="N1095">
        <v>2962.32</v>
      </c>
      <c r="O1095">
        <v>565.67999999999995</v>
      </c>
      <c r="P1095" t="s">
        <v>72</v>
      </c>
      <c r="Q1095" t="s">
        <v>30</v>
      </c>
      <c r="R1095" t="s">
        <v>61</v>
      </c>
      <c r="S1095">
        <f t="shared" si="34"/>
        <v>2025</v>
      </c>
      <c r="T1095">
        <f t="shared" si="35"/>
        <v>11</v>
      </c>
    </row>
    <row r="1096" spans="1:20" x14ac:dyDescent="0.3">
      <c r="A1096" t="s">
        <v>801</v>
      </c>
      <c r="B1096" t="s">
        <v>1525</v>
      </c>
      <c r="C1096" t="s">
        <v>98</v>
      </c>
      <c r="D1096" t="s">
        <v>43</v>
      </c>
      <c r="E1096" t="s">
        <v>24</v>
      </c>
      <c r="F1096" t="s">
        <v>69</v>
      </c>
      <c r="G1096" t="s">
        <v>26</v>
      </c>
      <c r="H1096" t="s">
        <v>70</v>
      </c>
      <c r="I1096" t="s">
        <v>71</v>
      </c>
      <c r="J1096">
        <v>20</v>
      </c>
      <c r="K1096">
        <v>600</v>
      </c>
      <c r="L1096">
        <v>19</v>
      </c>
      <c r="M1096">
        <v>9720</v>
      </c>
      <c r="N1096">
        <v>7946.66</v>
      </c>
      <c r="O1096">
        <v>1773.34</v>
      </c>
      <c r="P1096" t="s">
        <v>65</v>
      </c>
      <c r="Q1096" t="s">
        <v>30</v>
      </c>
      <c r="R1096" t="s">
        <v>102</v>
      </c>
      <c r="S1096">
        <f t="shared" si="34"/>
        <v>2025</v>
      </c>
      <c r="T1096">
        <f t="shared" si="35"/>
        <v>5</v>
      </c>
    </row>
    <row r="1097" spans="1:20" x14ac:dyDescent="0.3">
      <c r="A1097" t="s">
        <v>1526</v>
      </c>
      <c r="B1097" t="s">
        <v>1527</v>
      </c>
      <c r="C1097" t="s">
        <v>143</v>
      </c>
      <c r="D1097" t="s">
        <v>23</v>
      </c>
      <c r="E1097" t="s">
        <v>24</v>
      </c>
      <c r="F1097" t="s">
        <v>25</v>
      </c>
      <c r="G1097" t="s">
        <v>85</v>
      </c>
      <c r="H1097" t="s">
        <v>59</v>
      </c>
      <c r="I1097" t="s">
        <v>60</v>
      </c>
      <c r="J1097">
        <v>10</v>
      </c>
      <c r="K1097">
        <v>4500</v>
      </c>
      <c r="L1097">
        <v>11</v>
      </c>
      <c r="M1097">
        <v>40050</v>
      </c>
      <c r="N1097">
        <v>36713.21</v>
      </c>
      <c r="O1097">
        <v>3336.79</v>
      </c>
      <c r="P1097" t="s">
        <v>93</v>
      </c>
      <c r="Q1097" t="s">
        <v>47</v>
      </c>
      <c r="R1097" t="s">
        <v>123</v>
      </c>
      <c r="S1097">
        <f t="shared" si="34"/>
        <v>2025</v>
      </c>
      <c r="T1097">
        <f t="shared" si="35"/>
        <v>3</v>
      </c>
    </row>
    <row r="1098" spans="1:20" x14ac:dyDescent="0.3">
      <c r="A1098" t="s">
        <v>845</v>
      </c>
      <c r="B1098" t="s">
        <v>1528</v>
      </c>
      <c r="C1098" t="s">
        <v>58</v>
      </c>
      <c r="D1098" t="s">
        <v>23</v>
      </c>
      <c r="E1098" t="s">
        <v>24</v>
      </c>
      <c r="F1098" t="s">
        <v>111</v>
      </c>
      <c r="G1098" t="s">
        <v>85</v>
      </c>
      <c r="H1098" t="s">
        <v>140</v>
      </c>
      <c r="I1098" t="s">
        <v>71</v>
      </c>
      <c r="J1098">
        <v>7</v>
      </c>
      <c r="K1098">
        <v>900</v>
      </c>
      <c r="L1098">
        <v>11</v>
      </c>
      <c r="M1098">
        <v>5607</v>
      </c>
      <c r="N1098">
        <v>5244.27</v>
      </c>
      <c r="O1098">
        <v>362.73</v>
      </c>
      <c r="P1098" t="s">
        <v>38</v>
      </c>
      <c r="Q1098" t="s">
        <v>30</v>
      </c>
      <c r="R1098" t="s">
        <v>123</v>
      </c>
      <c r="S1098">
        <f t="shared" si="34"/>
        <v>2025</v>
      </c>
      <c r="T1098">
        <f t="shared" si="35"/>
        <v>12</v>
      </c>
    </row>
    <row r="1099" spans="1:20" x14ac:dyDescent="0.3">
      <c r="A1099" t="s">
        <v>74</v>
      </c>
      <c r="B1099" t="s">
        <v>1529</v>
      </c>
      <c r="C1099" t="s">
        <v>137</v>
      </c>
      <c r="D1099" t="s">
        <v>50</v>
      </c>
      <c r="E1099" t="s">
        <v>35</v>
      </c>
      <c r="F1099" t="s">
        <v>36</v>
      </c>
      <c r="G1099" t="s">
        <v>37</v>
      </c>
      <c r="H1099" t="s">
        <v>27</v>
      </c>
      <c r="I1099" t="s">
        <v>28</v>
      </c>
      <c r="J1099">
        <v>8</v>
      </c>
      <c r="K1099">
        <v>45000</v>
      </c>
      <c r="L1099">
        <v>1</v>
      </c>
      <c r="M1099">
        <v>356400</v>
      </c>
      <c r="N1099">
        <v>265899.03000000003</v>
      </c>
      <c r="O1099">
        <v>90500.97</v>
      </c>
      <c r="P1099" t="s">
        <v>65</v>
      </c>
      <c r="Q1099" t="s">
        <v>90</v>
      </c>
      <c r="R1099" t="s">
        <v>39</v>
      </c>
      <c r="S1099">
        <f t="shared" si="34"/>
        <v>2025</v>
      </c>
      <c r="T1099">
        <f t="shared" si="35"/>
        <v>5</v>
      </c>
    </row>
    <row r="1100" spans="1:20" x14ac:dyDescent="0.3">
      <c r="A1100" t="s">
        <v>235</v>
      </c>
      <c r="B1100" t="s">
        <v>1530</v>
      </c>
      <c r="C1100" t="s">
        <v>84</v>
      </c>
      <c r="D1100" t="s">
        <v>43</v>
      </c>
      <c r="E1100" t="s">
        <v>51</v>
      </c>
      <c r="F1100" t="s">
        <v>192</v>
      </c>
      <c r="G1100" t="s">
        <v>26</v>
      </c>
      <c r="H1100" t="s">
        <v>53</v>
      </c>
      <c r="I1100" t="s">
        <v>54</v>
      </c>
      <c r="J1100">
        <v>19</v>
      </c>
      <c r="K1100">
        <v>2500</v>
      </c>
      <c r="L1100">
        <v>2</v>
      </c>
      <c r="M1100">
        <v>46550</v>
      </c>
      <c r="N1100">
        <v>42195.76</v>
      </c>
      <c r="O1100">
        <v>4354.24</v>
      </c>
      <c r="P1100" t="s">
        <v>93</v>
      </c>
      <c r="Q1100" t="s">
        <v>55</v>
      </c>
      <c r="R1100" t="s">
        <v>39</v>
      </c>
      <c r="S1100">
        <f t="shared" si="34"/>
        <v>2025</v>
      </c>
      <c r="T1100">
        <f t="shared" si="35"/>
        <v>8</v>
      </c>
    </row>
    <row r="1101" spans="1:20" x14ac:dyDescent="0.3">
      <c r="A1101" t="s">
        <v>133</v>
      </c>
      <c r="B1101" t="s">
        <v>1531</v>
      </c>
      <c r="C1101" t="s">
        <v>143</v>
      </c>
      <c r="D1101" t="s">
        <v>50</v>
      </c>
      <c r="E1101" t="s">
        <v>24</v>
      </c>
      <c r="F1101" t="s">
        <v>69</v>
      </c>
      <c r="G1101" t="s">
        <v>26</v>
      </c>
      <c r="H1101" t="s">
        <v>80</v>
      </c>
      <c r="I1101" t="s">
        <v>28</v>
      </c>
      <c r="J1101">
        <v>25</v>
      </c>
      <c r="K1101">
        <v>12000</v>
      </c>
      <c r="L1101">
        <v>10</v>
      </c>
      <c r="M1101">
        <v>270000</v>
      </c>
      <c r="N1101">
        <v>240117.52</v>
      </c>
      <c r="O1101">
        <v>29882.48</v>
      </c>
      <c r="P1101" t="s">
        <v>29</v>
      </c>
      <c r="Q1101" t="s">
        <v>30</v>
      </c>
      <c r="R1101" t="s">
        <v>39</v>
      </c>
      <c r="S1101">
        <f t="shared" si="34"/>
        <v>2025</v>
      </c>
      <c r="T1101">
        <f t="shared" si="35"/>
        <v>1</v>
      </c>
    </row>
    <row r="1102" spans="1:20" x14ac:dyDescent="0.3">
      <c r="A1102" t="s">
        <v>1240</v>
      </c>
      <c r="B1102" t="s">
        <v>1532</v>
      </c>
      <c r="C1102" t="s">
        <v>143</v>
      </c>
      <c r="D1102" t="s">
        <v>23</v>
      </c>
      <c r="E1102" t="s">
        <v>51</v>
      </c>
      <c r="F1102" t="s">
        <v>192</v>
      </c>
      <c r="G1102" t="s">
        <v>46</v>
      </c>
      <c r="H1102" t="s">
        <v>70</v>
      </c>
      <c r="I1102" t="s">
        <v>71</v>
      </c>
      <c r="J1102">
        <v>17</v>
      </c>
      <c r="K1102">
        <v>600</v>
      </c>
      <c r="L1102">
        <v>15</v>
      </c>
      <c r="M1102">
        <v>8670</v>
      </c>
      <c r="N1102">
        <v>8014.88</v>
      </c>
      <c r="O1102">
        <v>655.12</v>
      </c>
      <c r="P1102" t="s">
        <v>29</v>
      </c>
      <c r="Q1102" t="s">
        <v>47</v>
      </c>
      <c r="R1102" t="s">
        <v>86</v>
      </c>
      <c r="S1102">
        <f t="shared" si="34"/>
        <v>2025</v>
      </c>
      <c r="T1102">
        <f t="shared" si="35"/>
        <v>3</v>
      </c>
    </row>
    <row r="1103" spans="1:20" x14ac:dyDescent="0.3">
      <c r="A1103" t="s">
        <v>1180</v>
      </c>
      <c r="B1103" t="s">
        <v>1533</v>
      </c>
      <c r="C1103" t="s">
        <v>137</v>
      </c>
      <c r="D1103" t="s">
        <v>23</v>
      </c>
      <c r="E1103" t="s">
        <v>35</v>
      </c>
      <c r="F1103" t="s">
        <v>36</v>
      </c>
      <c r="G1103" t="s">
        <v>26</v>
      </c>
      <c r="H1103" t="s">
        <v>80</v>
      </c>
      <c r="I1103" t="s">
        <v>28</v>
      </c>
      <c r="J1103">
        <v>6</v>
      </c>
      <c r="K1103">
        <v>12000</v>
      </c>
      <c r="L1103">
        <v>0</v>
      </c>
      <c r="M1103">
        <v>72000</v>
      </c>
      <c r="N1103">
        <v>58597.62</v>
      </c>
      <c r="O1103">
        <v>13402.38</v>
      </c>
      <c r="P1103" t="s">
        <v>93</v>
      </c>
      <c r="Q1103" t="s">
        <v>55</v>
      </c>
      <c r="R1103" t="s">
        <v>86</v>
      </c>
      <c r="S1103">
        <f t="shared" si="34"/>
        <v>2025</v>
      </c>
      <c r="T1103">
        <f t="shared" si="35"/>
        <v>10</v>
      </c>
    </row>
    <row r="1104" spans="1:20" x14ac:dyDescent="0.3">
      <c r="A1104" t="s">
        <v>799</v>
      </c>
      <c r="B1104" t="s">
        <v>1534</v>
      </c>
      <c r="C1104" t="s">
        <v>108</v>
      </c>
      <c r="D1104" t="s">
        <v>50</v>
      </c>
      <c r="E1104" t="s">
        <v>24</v>
      </c>
      <c r="F1104" t="s">
        <v>69</v>
      </c>
      <c r="G1104" t="s">
        <v>85</v>
      </c>
      <c r="H1104" t="s">
        <v>132</v>
      </c>
      <c r="I1104" t="s">
        <v>28</v>
      </c>
      <c r="J1104">
        <v>25</v>
      </c>
      <c r="K1104">
        <v>3500</v>
      </c>
      <c r="L1104">
        <v>7</v>
      </c>
      <c r="M1104">
        <v>81375</v>
      </c>
      <c r="N1104">
        <v>73220.22</v>
      </c>
      <c r="O1104">
        <v>8154.78</v>
      </c>
      <c r="P1104" t="s">
        <v>65</v>
      </c>
      <c r="Q1104" t="s">
        <v>90</v>
      </c>
      <c r="R1104" t="s">
        <v>86</v>
      </c>
      <c r="S1104">
        <f t="shared" si="34"/>
        <v>2025</v>
      </c>
      <c r="T1104">
        <f t="shared" si="35"/>
        <v>6</v>
      </c>
    </row>
    <row r="1105" spans="1:20" x14ac:dyDescent="0.3">
      <c r="A1105" t="s">
        <v>790</v>
      </c>
      <c r="B1105" t="s">
        <v>1535</v>
      </c>
      <c r="C1105" t="s">
        <v>137</v>
      </c>
      <c r="D1105" t="s">
        <v>50</v>
      </c>
      <c r="E1105" t="s">
        <v>51</v>
      </c>
      <c r="F1105" t="s">
        <v>77</v>
      </c>
      <c r="G1105" t="s">
        <v>85</v>
      </c>
      <c r="H1105" t="s">
        <v>80</v>
      </c>
      <c r="I1105" t="s">
        <v>28</v>
      </c>
      <c r="J1105">
        <v>17</v>
      </c>
      <c r="K1105">
        <v>12000</v>
      </c>
      <c r="L1105">
        <v>6</v>
      </c>
      <c r="M1105">
        <v>191760</v>
      </c>
      <c r="N1105">
        <v>140822.54999999999</v>
      </c>
      <c r="O1105">
        <v>50937.45</v>
      </c>
      <c r="P1105" t="s">
        <v>38</v>
      </c>
      <c r="Q1105" t="s">
        <v>90</v>
      </c>
      <c r="R1105" t="s">
        <v>81</v>
      </c>
      <c r="S1105">
        <f t="shared" si="34"/>
        <v>2025</v>
      </c>
      <c r="T1105">
        <f t="shared" si="35"/>
        <v>2</v>
      </c>
    </row>
    <row r="1106" spans="1:20" x14ac:dyDescent="0.3">
      <c r="A1106" t="s">
        <v>510</v>
      </c>
      <c r="B1106" t="s">
        <v>1536</v>
      </c>
      <c r="C1106" t="s">
        <v>84</v>
      </c>
      <c r="D1106" t="s">
        <v>50</v>
      </c>
      <c r="E1106" t="s">
        <v>24</v>
      </c>
      <c r="F1106" t="s">
        <v>111</v>
      </c>
      <c r="G1106" t="s">
        <v>46</v>
      </c>
      <c r="H1106" t="s">
        <v>140</v>
      </c>
      <c r="I1106" t="s">
        <v>71</v>
      </c>
      <c r="J1106">
        <v>8</v>
      </c>
      <c r="K1106">
        <v>900</v>
      </c>
      <c r="L1106">
        <v>14</v>
      </c>
      <c r="M1106">
        <v>6192</v>
      </c>
      <c r="N1106">
        <v>4862.66</v>
      </c>
      <c r="O1106">
        <v>1329.34</v>
      </c>
      <c r="P1106" t="s">
        <v>65</v>
      </c>
      <c r="Q1106" t="s">
        <v>90</v>
      </c>
      <c r="R1106" t="s">
        <v>102</v>
      </c>
      <c r="S1106">
        <f t="shared" si="34"/>
        <v>2025</v>
      </c>
      <c r="T1106">
        <f t="shared" si="35"/>
        <v>5</v>
      </c>
    </row>
    <row r="1107" spans="1:20" x14ac:dyDescent="0.3">
      <c r="A1107" t="s">
        <v>1240</v>
      </c>
      <c r="B1107" t="s">
        <v>1537</v>
      </c>
      <c r="C1107" t="s">
        <v>84</v>
      </c>
      <c r="D1107" t="s">
        <v>50</v>
      </c>
      <c r="E1107" t="s">
        <v>35</v>
      </c>
      <c r="F1107" t="s">
        <v>36</v>
      </c>
      <c r="G1107" t="s">
        <v>26</v>
      </c>
      <c r="H1107" t="s">
        <v>53</v>
      </c>
      <c r="I1107" t="s">
        <v>54</v>
      </c>
      <c r="J1107">
        <v>1</v>
      </c>
      <c r="K1107">
        <v>2500</v>
      </c>
      <c r="L1107">
        <v>20</v>
      </c>
      <c r="M1107">
        <v>2000</v>
      </c>
      <c r="N1107">
        <v>1580.3</v>
      </c>
      <c r="O1107">
        <v>419.7</v>
      </c>
      <c r="P1107" t="s">
        <v>29</v>
      </c>
      <c r="Q1107" t="s">
        <v>47</v>
      </c>
      <c r="R1107" t="s">
        <v>81</v>
      </c>
      <c r="S1107">
        <f t="shared" si="34"/>
        <v>2025</v>
      </c>
      <c r="T1107">
        <f t="shared" si="35"/>
        <v>3</v>
      </c>
    </row>
    <row r="1108" spans="1:20" x14ac:dyDescent="0.3">
      <c r="A1108" t="s">
        <v>1012</v>
      </c>
      <c r="B1108" t="s">
        <v>1538</v>
      </c>
      <c r="C1108" t="s">
        <v>22</v>
      </c>
      <c r="D1108" t="s">
        <v>50</v>
      </c>
      <c r="E1108" t="s">
        <v>24</v>
      </c>
      <c r="F1108" t="s">
        <v>111</v>
      </c>
      <c r="G1108" t="s">
        <v>46</v>
      </c>
      <c r="H1108" t="s">
        <v>132</v>
      </c>
      <c r="I1108" t="s">
        <v>28</v>
      </c>
      <c r="J1108">
        <v>4</v>
      </c>
      <c r="K1108">
        <v>3500</v>
      </c>
      <c r="L1108">
        <v>5</v>
      </c>
      <c r="M1108">
        <v>13300</v>
      </c>
      <c r="N1108">
        <v>12440.16</v>
      </c>
      <c r="O1108">
        <v>859.84</v>
      </c>
      <c r="P1108" t="s">
        <v>72</v>
      </c>
      <c r="Q1108" t="s">
        <v>55</v>
      </c>
      <c r="R1108" t="s">
        <v>31</v>
      </c>
      <c r="S1108">
        <f t="shared" si="34"/>
        <v>2025</v>
      </c>
      <c r="T1108">
        <f t="shared" si="35"/>
        <v>7</v>
      </c>
    </row>
    <row r="1109" spans="1:20" x14ac:dyDescent="0.3">
      <c r="A1109" t="s">
        <v>193</v>
      </c>
      <c r="B1109" t="s">
        <v>1539</v>
      </c>
      <c r="C1109" t="s">
        <v>76</v>
      </c>
      <c r="D1109" t="s">
        <v>50</v>
      </c>
      <c r="E1109" t="s">
        <v>51</v>
      </c>
      <c r="F1109" t="s">
        <v>77</v>
      </c>
      <c r="G1109" t="s">
        <v>46</v>
      </c>
      <c r="H1109" t="s">
        <v>80</v>
      </c>
      <c r="I1109" t="s">
        <v>28</v>
      </c>
      <c r="J1109">
        <v>22</v>
      </c>
      <c r="K1109">
        <v>12000</v>
      </c>
      <c r="L1109">
        <v>0</v>
      </c>
      <c r="M1109">
        <v>264000</v>
      </c>
      <c r="N1109">
        <v>215492.76</v>
      </c>
      <c r="O1109">
        <v>48507.24</v>
      </c>
      <c r="P1109" t="s">
        <v>65</v>
      </c>
      <c r="Q1109" t="s">
        <v>30</v>
      </c>
      <c r="R1109" t="s">
        <v>31</v>
      </c>
      <c r="S1109">
        <f t="shared" si="34"/>
        <v>2025</v>
      </c>
      <c r="T1109">
        <f t="shared" si="35"/>
        <v>4</v>
      </c>
    </row>
    <row r="1110" spans="1:20" x14ac:dyDescent="0.3">
      <c r="A1110" t="s">
        <v>337</v>
      </c>
      <c r="B1110" t="s">
        <v>1540</v>
      </c>
      <c r="C1110" t="s">
        <v>22</v>
      </c>
      <c r="D1110" t="s">
        <v>50</v>
      </c>
      <c r="E1110" t="s">
        <v>44</v>
      </c>
      <c r="F1110" t="s">
        <v>89</v>
      </c>
      <c r="G1110" t="s">
        <v>85</v>
      </c>
      <c r="H1110" t="s">
        <v>132</v>
      </c>
      <c r="I1110" t="s">
        <v>28</v>
      </c>
      <c r="J1110">
        <v>24</v>
      </c>
      <c r="K1110">
        <v>3500</v>
      </c>
      <c r="L1110">
        <v>12</v>
      </c>
      <c r="M1110">
        <v>73920</v>
      </c>
      <c r="N1110">
        <v>55822.64</v>
      </c>
      <c r="O1110">
        <v>18097.36</v>
      </c>
      <c r="P1110" t="s">
        <v>29</v>
      </c>
      <c r="Q1110" t="s">
        <v>90</v>
      </c>
      <c r="R1110" t="s">
        <v>81</v>
      </c>
      <c r="S1110">
        <f t="shared" si="34"/>
        <v>2025</v>
      </c>
      <c r="T1110">
        <f t="shared" si="35"/>
        <v>11</v>
      </c>
    </row>
    <row r="1111" spans="1:20" x14ac:dyDescent="0.3">
      <c r="A1111" t="s">
        <v>655</v>
      </c>
      <c r="B1111" t="s">
        <v>1541</v>
      </c>
      <c r="C1111" t="s">
        <v>84</v>
      </c>
      <c r="D1111" t="s">
        <v>50</v>
      </c>
      <c r="E1111" t="s">
        <v>44</v>
      </c>
      <c r="F1111" t="s">
        <v>45</v>
      </c>
      <c r="G1111" t="s">
        <v>46</v>
      </c>
      <c r="H1111" t="s">
        <v>80</v>
      </c>
      <c r="I1111" t="s">
        <v>28</v>
      </c>
      <c r="J1111">
        <v>4</v>
      </c>
      <c r="K1111">
        <v>12000</v>
      </c>
      <c r="L1111">
        <v>13</v>
      </c>
      <c r="M1111">
        <v>41760</v>
      </c>
      <c r="N1111">
        <v>36484.22</v>
      </c>
      <c r="O1111">
        <v>5275.78</v>
      </c>
      <c r="P1111" t="s">
        <v>72</v>
      </c>
      <c r="Q1111" t="s">
        <v>90</v>
      </c>
      <c r="R1111" t="s">
        <v>102</v>
      </c>
      <c r="S1111">
        <f t="shared" si="34"/>
        <v>2025</v>
      </c>
      <c r="T1111">
        <f t="shared" si="35"/>
        <v>8</v>
      </c>
    </row>
    <row r="1112" spans="1:20" x14ac:dyDescent="0.3">
      <c r="A1112" t="s">
        <v>1438</v>
      </c>
      <c r="B1112" t="s">
        <v>1542</v>
      </c>
      <c r="C1112" t="s">
        <v>84</v>
      </c>
      <c r="D1112" t="s">
        <v>50</v>
      </c>
      <c r="E1112" t="s">
        <v>51</v>
      </c>
      <c r="F1112" t="s">
        <v>192</v>
      </c>
      <c r="G1112" t="s">
        <v>37</v>
      </c>
      <c r="H1112" t="s">
        <v>59</v>
      </c>
      <c r="I1112" t="s">
        <v>60</v>
      </c>
      <c r="J1112">
        <v>12</v>
      </c>
      <c r="K1112">
        <v>4500</v>
      </c>
      <c r="L1112">
        <v>14</v>
      </c>
      <c r="M1112">
        <v>46440</v>
      </c>
      <c r="N1112">
        <v>33923.9</v>
      </c>
      <c r="O1112">
        <v>12516.1</v>
      </c>
      <c r="P1112" t="s">
        <v>72</v>
      </c>
      <c r="Q1112" t="s">
        <v>47</v>
      </c>
      <c r="R1112" t="s">
        <v>86</v>
      </c>
      <c r="S1112">
        <f t="shared" si="34"/>
        <v>2025</v>
      </c>
      <c r="T1112">
        <f t="shared" si="35"/>
        <v>9</v>
      </c>
    </row>
    <row r="1113" spans="1:20" x14ac:dyDescent="0.3">
      <c r="A1113" t="s">
        <v>245</v>
      </c>
      <c r="B1113" t="s">
        <v>1543</v>
      </c>
      <c r="C1113" t="s">
        <v>143</v>
      </c>
      <c r="D1113" t="s">
        <v>43</v>
      </c>
      <c r="E1113" t="s">
        <v>24</v>
      </c>
      <c r="F1113" t="s">
        <v>25</v>
      </c>
      <c r="G1113" t="s">
        <v>46</v>
      </c>
      <c r="H1113" t="s">
        <v>59</v>
      </c>
      <c r="I1113" t="s">
        <v>60</v>
      </c>
      <c r="J1113">
        <v>4</v>
      </c>
      <c r="K1113">
        <v>4500</v>
      </c>
      <c r="L1113">
        <v>5</v>
      </c>
      <c r="M1113">
        <v>17100</v>
      </c>
      <c r="N1113">
        <v>14134.86</v>
      </c>
      <c r="O1113">
        <v>2965.14</v>
      </c>
      <c r="P1113" t="s">
        <v>38</v>
      </c>
      <c r="Q1113" t="s">
        <v>47</v>
      </c>
      <c r="R1113" t="s">
        <v>31</v>
      </c>
      <c r="S1113">
        <f t="shared" si="34"/>
        <v>2025</v>
      </c>
      <c r="T1113">
        <f t="shared" si="35"/>
        <v>8</v>
      </c>
    </row>
    <row r="1114" spans="1:20" x14ac:dyDescent="0.3">
      <c r="A1114" t="s">
        <v>380</v>
      </c>
      <c r="B1114" t="s">
        <v>1544</v>
      </c>
      <c r="C1114" t="s">
        <v>76</v>
      </c>
      <c r="D1114" t="s">
        <v>43</v>
      </c>
      <c r="E1114" t="s">
        <v>35</v>
      </c>
      <c r="F1114" t="s">
        <v>36</v>
      </c>
      <c r="G1114" t="s">
        <v>46</v>
      </c>
      <c r="H1114" t="s">
        <v>120</v>
      </c>
      <c r="I1114" t="s">
        <v>28</v>
      </c>
      <c r="J1114">
        <v>11</v>
      </c>
      <c r="K1114">
        <v>15000</v>
      </c>
      <c r="L1114">
        <v>1</v>
      </c>
      <c r="M1114">
        <v>163350</v>
      </c>
      <c r="N1114">
        <v>123517.85</v>
      </c>
      <c r="O1114">
        <v>39832.15</v>
      </c>
      <c r="P1114" t="s">
        <v>38</v>
      </c>
      <c r="Q1114" t="s">
        <v>47</v>
      </c>
      <c r="R1114" t="s">
        <v>73</v>
      </c>
      <c r="S1114">
        <f t="shared" si="34"/>
        <v>2025</v>
      </c>
      <c r="T1114">
        <f t="shared" si="35"/>
        <v>3</v>
      </c>
    </row>
    <row r="1115" spans="1:20" x14ac:dyDescent="0.3">
      <c r="A1115" t="s">
        <v>1545</v>
      </c>
      <c r="B1115" t="s">
        <v>1546</v>
      </c>
      <c r="C1115" t="s">
        <v>98</v>
      </c>
      <c r="D1115" t="s">
        <v>50</v>
      </c>
      <c r="E1115" t="s">
        <v>51</v>
      </c>
      <c r="F1115" t="s">
        <v>77</v>
      </c>
      <c r="G1115" t="s">
        <v>85</v>
      </c>
      <c r="H1115" t="s">
        <v>120</v>
      </c>
      <c r="I1115" t="s">
        <v>28</v>
      </c>
      <c r="J1115">
        <v>13</v>
      </c>
      <c r="K1115">
        <v>15000</v>
      </c>
      <c r="L1115">
        <v>18</v>
      </c>
      <c r="M1115">
        <v>159900</v>
      </c>
      <c r="N1115">
        <v>146311.57</v>
      </c>
      <c r="O1115">
        <v>13588.43</v>
      </c>
      <c r="P1115" t="s">
        <v>72</v>
      </c>
      <c r="Q1115" t="s">
        <v>90</v>
      </c>
      <c r="R1115" t="s">
        <v>86</v>
      </c>
      <c r="S1115">
        <f t="shared" si="34"/>
        <v>2025</v>
      </c>
      <c r="T1115">
        <f t="shared" si="35"/>
        <v>9</v>
      </c>
    </row>
    <row r="1116" spans="1:20" x14ac:dyDescent="0.3">
      <c r="A1116" t="s">
        <v>414</v>
      </c>
      <c r="B1116" t="s">
        <v>1547</v>
      </c>
      <c r="C1116" t="s">
        <v>84</v>
      </c>
      <c r="D1116" t="s">
        <v>43</v>
      </c>
      <c r="E1116" t="s">
        <v>51</v>
      </c>
      <c r="F1116" t="s">
        <v>52</v>
      </c>
      <c r="G1116" t="s">
        <v>46</v>
      </c>
      <c r="H1116" t="s">
        <v>70</v>
      </c>
      <c r="I1116" t="s">
        <v>71</v>
      </c>
      <c r="J1116">
        <v>13</v>
      </c>
      <c r="K1116">
        <v>600</v>
      </c>
      <c r="L1116">
        <v>16</v>
      </c>
      <c r="M1116">
        <v>6552</v>
      </c>
      <c r="N1116">
        <v>4763.05</v>
      </c>
      <c r="O1116">
        <v>1788.95</v>
      </c>
      <c r="P1116" t="s">
        <v>93</v>
      </c>
      <c r="Q1116" t="s">
        <v>90</v>
      </c>
      <c r="R1116" t="s">
        <v>81</v>
      </c>
      <c r="S1116">
        <f t="shared" si="34"/>
        <v>2025</v>
      </c>
      <c r="T1116">
        <f t="shared" si="35"/>
        <v>11</v>
      </c>
    </row>
    <row r="1117" spans="1:20" x14ac:dyDescent="0.3">
      <c r="A1117" t="s">
        <v>202</v>
      </c>
      <c r="B1117" t="s">
        <v>1548</v>
      </c>
      <c r="C1117" t="s">
        <v>42</v>
      </c>
      <c r="D1117" t="s">
        <v>23</v>
      </c>
      <c r="E1117" t="s">
        <v>24</v>
      </c>
      <c r="F1117" t="s">
        <v>25</v>
      </c>
      <c r="G1117" t="s">
        <v>37</v>
      </c>
      <c r="H1117" t="s">
        <v>140</v>
      </c>
      <c r="I1117" t="s">
        <v>71</v>
      </c>
      <c r="J1117">
        <v>16</v>
      </c>
      <c r="K1117">
        <v>900</v>
      </c>
      <c r="L1117">
        <v>9</v>
      </c>
      <c r="M1117">
        <v>13104</v>
      </c>
      <c r="N1117">
        <v>11650.34</v>
      </c>
      <c r="O1117">
        <v>1453.66</v>
      </c>
      <c r="P1117" t="s">
        <v>65</v>
      </c>
      <c r="Q1117" t="s">
        <v>47</v>
      </c>
      <c r="R1117" t="s">
        <v>31</v>
      </c>
      <c r="S1117">
        <f t="shared" si="34"/>
        <v>2025</v>
      </c>
      <c r="T1117">
        <f t="shared" si="35"/>
        <v>10</v>
      </c>
    </row>
    <row r="1118" spans="1:20" x14ac:dyDescent="0.3">
      <c r="A1118" t="s">
        <v>788</v>
      </c>
      <c r="B1118" t="s">
        <v>1549</v>
      </c>
      <c r="C1118" t="s">
        <v>137</v>
      </c>
      <c r="D1118" t="s">
        <v>23</v>
      </c>
      <c r="E1118" t="s">
        <v>44</v>
      </c>
      <c r="F1118" t="s">
        <v>45</v>
      </c>
      <c r="G1118" t="s">
        <v>85</v>
      </c>
      <c r="H1118" t="s">
        <v>59</v>
      </c>
      <c r="I1118" t="s">
        <v>60</v>
      </c>
      <c r="J1118">
        <v>7</v>
      </c>
      <c r="K1118">
        <v>4500</v>
      </c>
      <c r="L1118">
        <v>15</v>
      </c>
      <c r="M1118">
        <v>26775</v>
      </c>
      <c r="N1118">
        <v>19952.82</v>
      </c>
      <c r="O1118">
        <v>6822.18</v>
      </c>
      <c r="P1118" t="s">
        <v>72</v>
      </c>
      <c r="Q1118" t="s">
        <v>55</v>
      </c>
      <c r="R1118" t="s">
        <v>123</v>
      </c>
      <c r="S1118">
        <f t="shared" si="34"/>
        <v>2025</v>
      </c>
      <c r="T1118">
        <f t="shared" si="35"/>
        <v>6</v>
      </c>
    </row>
    <row r="1119" spans="1:20" x14ac:dyDescent="0.3">
      <c r="A1119" t="s">
        <v>124</v>
      </c>
      <c r="B1119" t="s">
        <v>1550</v>
      </c>
      <c r="C1119" t="s">
        <v>84</v>
      </c>
      <c r="D1119" t="s">
        <v>43</v>
      </c>
      <c r="E1119" t="s">
        <v>35</v>
      </c>
      <c r="F1119" t="s">
        <v>36</v>
      </c>
      <c r="G1119" t="s">
        <v>26</v>
      </c>
      <c r="H1119" t="s">
        <v>132</v>
      </c>
      <c r="I1119" t="s">
        <v>28</v>
      </c>
      <c r="J1119">
        <v>13</v>
      </c>
      <c r="K1119">
        <v>3500</v>
      </c>
      <c r="L1119">
        <v>7</v>
      </c>
      <c r="M1119">
        <v>42315</v>
      </c>
      <c r="N1119">
        <v>38017.019999999997</v>
      </c>
      <c r="O1119">
        <v>4297.9799999999996</v>
      </c>
      <c r="P1119" t="s">
        <v>93</v>
      </c>
      <c r="Q1119" t="s">
        <v>55</v>
      </c>
      <c r="R1119" t="s">
        <v>73</v>
      </c>
      <c r="S1119">
        <f t="shared" si="34"/>
        <v>2025</v>
      </c>
      <c r="T1119">
        <f t="shared" si="35"/>
        <v>11</v>
      </c>
    </row>
    <row r="1120" spans="1:20" x14ac:dyDescent="0.3">
      <c r="A1120" t="s">
        <v>992</v>
      </c>
      <c r="B1120" t="s">
        <v>1551</v>
      </c>
      <c r="C1120" t="s">
        <v>143</v>
      </c>
      <c r="D1120" t="s">
        <v>43</v>
      </c>
      <c r="E1120" t="s">
        <v>51</v>
      </c>
      <c r="F1120" t="s">
        <v>192</v>
      </c>
      <c r="G1120" t="s">
        <v>85</v>
      </c>
      <c r="H1120" t="s">
        <v>53</v>
      </c>
      <c r="I1120" t="s">
        <v>54</v>
      </c>
      <c r="J1120">
        <v>9</v>
      </c>
      <c r="K1120">
        <v>2500</v>
      </c>
      <c r="L1120">
        <v>11</v>
      </c>
      <c r="M1120">
        <v>20025</v>
      </c>
      <c r="N1120">
        <v>17057.080000000002</v>
      </c>
      <c r="O1120">
        <v>2967.92</v>
      </c>
      <c r="P1120" t="s">
        <v>38</v>
      </c>
      <c r="Q1120" t="s">
        <v>90</v>
      </c>
      <c r="R1120" t="s">
        <v>39</v>
      </c>
      <c r="S1120">
        <f t="shared" si="34"/>
        <v>2025</v>
      </c>
      <c r="T1120">
        <f t="shared" si="35"/>
        <v>11</v>
      </c>
    </row>
    <row r="1121" spans="1:20" x14ac:dyDescent="0.3">
      <c r="A1121" t="s">
        <v>254</v>
      </c>
      <c r="B1121" t="s">
        <v>1552</v>
      </c>
      <c r="C1121" t="s">
        <v>34</v>
      </c>
      <c r="D1121" t="s">
        <v>23</v>
      </c>
      <c r="E1121" t="s">
        <v>35</v>
      </c>
      <c r="F1121" t="s">
        <v>36</v>
      </c>
      <c r="G1121" t="s">
        <v>37</v>
      </c>
      <c r="H1121" t="s">
        <v>140</v>
      </c>
      <c r="I1121" t="s">
        <v>71</v>
      </c>
      <c r="J1121">
        <v>6</v>
      </c>
      <c r="K1121">
        <v>900</v>
      </c>
      <c r="L1121">
        <v>12</v>
      </c>
      <c r="M1121">
        <v>4752</v>
      </c>
      <c r="N1121">
        <v>3511.49</v>
      </c>
      <c r="O1121">
        <v>1240.51</v>
      </c>
      <c r="P1121" t="s">
        <v>65</v>
      </c>
      <c r="Q1121" t="s">
        <v>30</v>
      </c>
      <c r="R1121" t="s">
        <v>123</v>
      </c>
      <c r="S1121">
        <f t="shared" si="34"/>
        <v>2025</v>
      </c>
      <c r="T1121">
        <f t="shared" si="35"/>
        <v>10</v>
      </c>
    </row>
    <row r="1122" spans="1:20" x14ac:dyDescent="0.3">
      <c r="A1122" t="s">
        <v>429</v>
      </c>
      <c r="B1122" t="s">
        <v>1553</v>
      </c>
      <c r="C1122" t="s">
        <v>68</v>
      </c>
      <c r="D1122" t="s">
        <v>43</v>
      </c>
      <c r="E1122" t="s">
        <v>51</v>
      </c>
      <c r="F1122" t="s">
        <v>52</v>
      </c>
      <c r="G1122" t="s">
        <v>26</v>
      </c>
      <c r="H1122" t="s">
        <v>120</v>
      </c>
      <c r="I1122" t="s">
        <v>28</v>
      </c>
      <c r="J1122">
        <v>23</v>
      </c>
      <c r="K1122">
        <v>15000</v>
      </c>
      <c r="L1122">
        <v>1</v>
      </c>
      <c r="M1122">
        <v>341550</v>
      </c>
      <c r="N1122">
        <v>318584.61</v>
      </c>
      <c r="O1122">
        <v>22965.39</v>
      </c>
      <c r="P1122" t="s">
        <v>72</v>
      </c>
      <c r="Q1122" t="s">
        <v>90</v>
      </c>
      <c r="R1122" t="s">
        <v>123</v>
      </c>
      <c r="S1122">
        <f t="shared" si="34"/>
        <v>2025</v>
      </c>
      <c r="T1122">
        <f t="shared" si="35"/>
        <v>10</v>
      </c>
    </row>
    <row r="1123" spans="1:20" x14ac:dyDescent="0.3">
      <c r="A1123" t="s">
        <v>74</v>
      </c>
      <c r="B1123" t="s">
        <v>1554</v>
      </c>
      <c r="C1123" t="s">
        <v>143</v>
      </c>
      <c r="D1123" t="s">
        <v>23</v>
      </c>
      <c r="E1123" t="s">
        <v>35</v>
      </c>
      <c r="F1123" t="s">
        <v>36</v>
      </c>
      <c r="G1123" t="s">
        <v>37</v>
      </c>
      <c r="H1123" t="s">
        <v>140</v>
      </c>
      <c r="I1123" t="s">
        <v>71</v>
      </c>
      <c r="J1123">
        <v>23</v>
      </c>
      <c r="K1123">
        <v>900</v>
      </c>
      <c r="L1123">
        <v>11</v>
      </c>
      <c r="M1123">
        <v>18423</v>
      </c>
      <c r="N1123">
        <v>14080.08</v>
      </c>
      <c r="O1123">
        <v>4342.92</v>
      </c>
      <c r="P1123" t="s">
        <v>65</v>
      </c>
      <c r="Q1123" t="s">
        <v>90</v>
      </c>
      <c r="R1123" t="s">
        <v>61</v>
      </c>
      <c r="S1123">
        <f t="shared" si="34"/>
        <v>2025</v>
      </c>
      <c r="T1123">
        <f t="shared" si="35"/>
        <v>5</v>
      </c>
    </row>
    <row r="1124" spans="1:20" x14ac:dyDescent="0.3">
      <c r="A1124" t="s">
        <v>555</v>
      </c>
      <c r="B1124" t="s">
        <v>1555</v>
      </c>
      <c r="C1124" t="s">
        <v>143</v>
      </c>
      <c r="D1124" t="s">
        <v>23</v>
      </c>
      <c r="E1124" t="s">
        <v>44</v>
      </c>
      <c r="F1124" t="s">
        <v>89</v>
      </c>
      <c r="G1124" t="s">
        <v>26</v>
      </c>
      <c r="H1124" t="s">
        <v>70</v>
      </c>
      <c r="I1124" t="s">
        <v>71</v>
      </c>
      <c r="J1124">
        <v>5</v>
      </c>
      <c r="K1124">
        <v>600</v>
      </c>
      <c r="L1124">
        <v>14</v>
      </c>
      <c r="M1124">
        <v>2580</v>
      </c>
      <c r="N1124">
        <v>2065.35</v>
      </c>
      <c r="O1124">
        <v>514.65</v>
      </c>
      <c r="P1124" t="s">
        <v>38</v>
      </c>
      <c r="Q1124" t="s">
        <v>90</v>
      </c>
      <c r="R1124" t="s">
        <v>31</v>
      </c>
      <c r="S1124">
        <f t="shared" si="34"/>
        <v>2025</v>
      </c>
      <c r="T1124">
        <f t="shared" si="35"/>
        <v>9</v>
      </c>
    </row>
    <row r="1125" spans="1:20" x14ac:dyDescent="0.3">
      <c r="A1125" t="s">
        <v>378</v>
      </c>
      <c r="B1125" t="s">
        <v>1556</v>
      </c>
      <c r="C1125" t="s">
        <v>42</v>
      </c>
      <c r="D1125" t="s">
        <v>23</v>
      </c>
      <c r="E1125" t="s">
        <v>44</v>
      </c>
      <c r="F1125" t="s">
        <v>45</v>
      </c>
      <c r="G1125" t="s">
        <v>26</v>
      </c>
      <c r="H1125" t="s">
        <v>27</v>
      </c>
      <c r="I1125" t="s">
        <v>28</v>
      </c>
      <c r="J1125">
        <v>19</v>
      </c>
      <c r="K1125">
        <v>45000</v>
      </c>
      <c r="L1125">
        <v>8</v>
      </c>
      <c r="M1125">
        <v>786600</v>
      </c>
      <c r="N1125">
        <v>631144.1</v>
      </c>
      <c r="O1125">
        <v>155455.9</v>
      </c>
      <c r="P1125" t="s">
        <v>38</v>
      </c>
      <c r="Q1125" t="s">
        <v>47</v>
      </c>
      <c r="R1125" t="s">
        <v>73</v>
      </c>
      <c r="S1125">
        <f t="shared" si="34"/>
        <v>2025</v>
      </c>
      <c r="T1125">
        <f t="shared" si="35"/>
        <v>7</v>
      </c>
    </row>
    <row r="1126" spans="1:20" x14ac:dyDescent="0.3">
      <c r="A1126" t="s">
        <v>1557</v>
      </c>
      <c r="B1126" t="s">
        <v>1558</v>
      </c>
      <c r="C1126" t="s">
        <v>22</v>
      </c>
      <c r="D1126" t="s">
        <v>23</v>
      </c>
      <c r="E1126" t="s">
        <v>24</v>
      </c>
      <c r="F1126" t="s">
        <v>111</v>
      </c>
      <c r="G1126" t="s">
        <v>46</v>
      </c>
      <c r="H1126" t="s">
        <v>27</v>
      </c>
      <c r="I1126" t="s">
        <v>28</v>
      </c>
      <c r="J1126">
        <v>20</v>
      </c>
      <c r="K1126">
        <v>45000</v>
      </c>
      <c r="L1126">
        <v>4</v>
      </c>
      <c r="M1126">
        <v>864000</v>
      </c>
      <c r="N1126">
        <v>629844.18999999994</v>
      </c>
      <c r="O1126">
        <v>234155.81</v>
      </c>
      <c r="P1126" t="s">
        <v>72</v>
      </c>
      <c r="Q1126" t="s">
        <v>55</v>
      </c>
      <c r="R1126" t="s">
        <v>81</v>
      </c>
      <c r="S1126">
        <f t="shared" si="34"/>
        <v>2025</v>
      </c>
      <c r="T1126">
        <f t="shared" si="35"/>
        <v>3</v>
      </c>
    </row>
    <row r="1127" spans="1:20" x14ac:dyDescent="0.3">
      <c r="A1127" t="s">
        <v>325</v>
      </c>
      <c r="B1127" t="s">
        <v>1559</v>
      </c>
      <c r="C1127" t="s">
        <v>98</v>
      </c>
      <c r="D1127" t="s">
        <v>23</v>
      </c>
      <c r="E1127" t="s">
        <v>35</v>
      </c>
      <c r="F1127" t="s">
        <v>36</v>
      </c>
      <c r="G1127" t="s">
        <v>46</v>
      </c>
      <c r="H1127" t="s">
        <v>132</v>
      </c>
      <c r="I1127" t="s">
        <v>28</v>
      </c>
      <c r="J1127">
        <v>11</v>
      </c>
      <c r="K1127">
        <v>3500</v>
      </c>
      <c r="L1127">
        <v>7</v>
      </c>
      <c r="M1127">
        <v>35805</v>
      </c>
      <c r="N1127">
        <v>26723.45</v>
      </c>
      <c r="O1127">
        <v>9081.5499999999993</v>
      </c>
      <c r="P1127" t="s">
        <v>65</v>
      </c>
      <c r="Q1127" t="s">
        <v>47</v>
      </c>
      <c r="R1127" t="s">
        <v>102</v>
      </c>
      <c r="S1127">
        <f t="shared" si="34"/>
        <v>2025</v>
      </c>
      <c r="T1127">
        <f t="shared" si="35"/>
        <v>5</v>
      </c>
    </row>
    <row r="1128" spans="1:20" x14ac:dyDescent="0.3">
      <c r="A1128" t="s">
        <v>1451</v>
      </c>
      <c r="B1128" t="s">
        <v>1560</v>
      </c>
      <c r="C1128" t="s">
        <v>22</v>
      </c>
      <c r="D1128" t="s">
        <v>50</v>
      </c>
      <c r="E1128" t="s">
        <v>44</v>
      </c>
      <c r="F1128" t="s">
        <v>45</v>
      </c>
      <c r="G1128" t="s">
        <v>26</v>
      </c>
      <c r="H1128" t="s">
        <v>27</v>
      </c>
      <c r="I1128" t="s">
        <v>28</v>
      </c>
      <c r="J1128">
        <v>20</v>
      </c>
      <c r="K1128">
        <v>45000</v>
      </c>
      <c r="L1128">
        <v>3</v>
      </c>
      <c r="M1128">
        <v>873000</v>
      </c>
      <c r="N1128">
        <v>728050.29</v>
      </c>
      <c r="O1128">
        <v>144949.71</v>
      </c>
      <c r="P1128" t="s">
        <v>29</v>
      </c>
      <c r="Q1128" t="s">
        <v>55</v>
      </c>
      <c r="R1128" t="s">
        <v>31</v>
      </c>
      <c r="S1128">
        <f t="shared" si="34"/>
        <v>2025</v>
      </c>
      <c r="T1128">
        <f t="shared" si="35"/>
        <v>2</v>
      </c>
    </row>
    <row r="1129" spans="1:20" x14ac:dyDescent="0.3">
      <c r="A1129" t="s">
        <v>922</v>
      </c>
      <c r="B1129" t="s">
        <v>1561</v>
      </c>
      <c r="C1129" t="s">
        <v>137</v>
      </c>
      <c r="D1129" t="s">
        <v>43</v>
      </c>
      <c r="E1129" t="s">
        <v>24</v>
      </c>
      <c r="F1129" t="s">
        <v>25</v>
      </c>
      <c r="G1129" t="s">
        <v>46</v>
      </c>
      <c r="H1129" t="s">
        <v>27</v>
      </c>
      <c r="I1129" t="s">
        <v>28</v>
      </c>
      <c r="J1129">
        <v>8</v>
      </c>
      <c r="K1129">
        <v>45000</v>
      </c>
      <c r="L1129">
        <v>15</v>
      </c>
      <c r="M1129">
        <v>306000</v>
      </c>
      <c r="N1129">
        <v>224035.39</v>
      </c>
      <c r="O1129">
        <v>81964.61</v>
      </c>
      <c r="P1129" t="s">
        <v>65</v>
      </c>
      <c r="Q1129" t="s">
        <v>55</v>
      </c>
      <c r="R1129" t="s">
        <v>123</v>
      </c>
      <c r="S1129">
        <f t="shared" si="34"/>
        <v>2025</v>
      </c>
      <c r="T1129">
        <f t="shared" si="35"/>
        <v>1</v>
      </c>
    </row>
    <row r="1130" spans="1:20" x14ac:dyDescent="0.3">
      <c r="A1130" t="s">
        <v>1035</v>
      </c>
      <c r="B1130" t="s">
        <v>1562</v>
      </c>
      <c r="C1130" t="s">
        <v>42</v>
      </c>
      <c r="D1130" t="s">
        <v>23</v>
      </c>
      <c r="E1130" t="s">
        <v>24</v>
      </c>
      <c r="F1130" t="s">
        <v>111</v>
      </c>
      <c r="G1130" t="s">
        <v>26</v>
      </c>
      <c r="H1130" t="s">
        <v>140</v>
      </c>
      <c r="I1130" t="s">
        <v>71</v>
      </c>
      <c r="J1130">
        <v>4</v>
      </c>
      <c r="K1130">
        <v>900</v>
      </c>
      <c r="L1130">
        <v>17</v>
      </c>
      <c r="M1130">
        <v>2988</v>
      </c>
      <c r="N1130">
        <v>2653.22</v>
      </c>
      <c r="O1130">
        <v>334.78</v>
      </c>
      <c r="P1130" t="s">
        <v>38</v>
      </c>
      <c r="Q1130" t="s">
        <v>55</v>
      </c>
      <c r="R1130" t="s">
        <v>123</v>
      </c>
      <c r="S1130">
        <f t="shared" si="34"/>
        <v>2025</v>
      </c>
      <c r="T1130">
        <f t="shared" si="35"/>
        <v>7</v>
      </c>
    </row>
    <row r="1131" spans="1:20" x14ac:dyDescent="0.3">
      <c r="A1131" t="s">
        <v>1318</v>
      </c>
      <c r="B1131" t="s">
        <v>1563</v>
      </c>
      <c r="C1131" t="s">
        <v>108</v>
      </c>
      <c r="D1131" t="s">
        <v>43</v>
      </c>
      <c r="E1131" t="s">
        <v>44</v>
      </c>
      <c r="F1131" t="s">
        <v>89</v>
      </c>
      <c r="G1131" t="s">
        <v>37</v>
      </c>
      <c r="H1131" t="s">
        <v>140</v>
      </c>
      <c r="I1131" t="s">
        <v>71</v>
      </c>
      <c r="J1131">
        <v>13</v>
      </c>
      <c r="K1131">
        <v>900</v>
      </c>
      <c r="L1131">
        <v>5</v>
      </c>
      <c r="M1131">
        <v>11115</v>
      </c>
      <c r="N1131">
        <v>9565.4</v>
      </c>
      <c r="O1131">
        <v>1549.6</v>
      </c>
      <c r="P1131" t="s">
        <v>38</v>
      </c>
      <c r="Q1131" t="s">
        <v>55</v>
      </c>
      <c r="R1131" t="s">
        <v>102</v>
      </c>
      <c r="S1131">
        <f t="shared" si="34"/>
        <v>2025</v>
      </c>
      <c r="T1131">
        <f t="shared" si="35"/>
        <v>4</v>
      </c>
    </row>
    <row r="1132" spans="1:20" x14ac:dyDescent="0.3">
      <c r="A1132" t="s">
        <v>508</v>
      </c>
      <c r="B1132" t="s">
        <v>1564</v>
      </c>
      <c r="C1132" t="s">
        <v>108</v>
      </c>
      <c r="D1132" t="s">
        <v>43</v>
      </c>
      <c r="E1132" t="s">
        <v>44</v>
      </c>
      <c r="F1132" t="s">
        <v>89</v>
      </c>
      <c r="G1132" t="s">
        <v>46</v>
      </c>
      <c r="H1132" t="s">
        <v>132</v>
      </c>
      <c r="I1132" t="s">
        <v>28</v>
      </c>
      <c r="J1132">
        <v>7</v>
      </c>
      <c r="K1132">
        <v>3500</v>
      </c>
      <c r="L1132">
        <v>18</v>
      </c>
      <c r="M1132">
        <v>20090</v>
      </c>
      <c r="N1132">
        <v>15948.89</v>
      </c>
      <c r="O1132">
        <v>4141.1099999999997</v>
      </c>
      <c r="P1132" t="s">
        <v>72</v>
      </c>
      <c r="Q1132" t="s">
        <v>90</v>
      </c>
      <c r="R1132" t="s">
        <v>61</v>
      </c>
      <c r="S1132">
        <f t="shared" si="34"/>
        <v>2025</v>
      </c>
      <c r="T1132">
        <f t="shared" si="35"/>
        <v>1</v>
      </c>
    </row>
    <row r="1133" spans="1:20" x14ac:dyDescent="0.3">
      <c r="A1133" t="s">
        <v>197</v>
      </c>
      <c r="B1133" t="s">
        <v>1565</v>
      </c>
      <c r="C1133" t="s">
        <v>64</v>
      </c>
      <c r="D1133" t="s">
        <v>50</v>
      </c>
      <c r="E1133" t="s">
        <v>35</v>
      </c>
      <c r="F1133" t="s">
        <v>36</v>
      </c>
      <c r="G1133" t="s">
        <v>37</v>
      </c>
      <c r="H1133" t="s">
        <v>120</v>
      </c>
      <c r="I1133" t="s">
        <v>28</v>
      </c>
      <c r="J1133">
        <v>10</v>
      </c>
      <c r="K1133">
        <v>15000</v>
      </c>
      <c r="L1133">
        <v>12</v>
      </c>
      <c r="M1133">
        <v>132000</v>
      </c>
      <c r="N1133">
        <v>118936.85</v>
      </c>
      <c r="O1133">
        <v>13063.15</v>
      </c>
      <c r="P1133" t="s">
        <v>72</v>
      </c>
      <c r="Q1133" t="s">
        <v>30</v>
      </c>
      <c r="R1133" t="s">
        <v>81</v>
      </c>
      <c r="S1133">
        <f t="shared" si="34"/>
        <v>2025</v>
      </c>
      <c r="T1133">
        <f t="shared" si="35"/>
        <v>2</v>
      </c>
    </row>
    <row r="1134" spans="1:20" x14ac:dyDescent="0.3">
      <c r="A1134" t="s">
        <v>627</v>
      </c>
      <c r="B1134" t="s">
        <v>1566</v>
      </c>
      <c r="C1134" t="s">
        <v>108</v>
      </c>
      <c r="D1134" t="s">
        <v>23</v>
      </c>
      <c r="E1134" t="s">
        <v>44</v>
      </c>
      <c r="F1134" t="s">
        <v>45</v>
      </c>
      <c r="G1134" t="s">
        <v>85</v>
      </c>
      <c r="H1134" t="s">
        <v>140</v>
      </c>
      <c r="I1134" t="s">
        <v>71</v>
      </c>
      <c r="J1134">
        <v>11</v>
      </c>
      <c r="K1134">
        <v>900</v>
      </c>
      <c r="L1134">
        <v>18</v>
      </c>
      <c r="M1134">
        <v>8118</v>
      </c>
      <c r="N1134">
        <v>7588.27</v>
      </c>
      <c r="O1134">
        <v>529.73</v>
      </c>
      <c r="P1134" t="s">
        <v>65</v>
      </c>
      <c r="Q1134" t="s">
        <v>30</v>
      </c>
      <c r="R1134" t="s">
        <v>86</v>
      </c>
      <c r="S1134">
        <f t="shared" si="34"/>
        <v>2025</v>
      </c>
      <c r="T1134">
        <f t="shared" si="35"/>
        <v>1</v>
      </c>
    </row>
    <row r="1135" spans="1:20" x14ac:dyDescent="0.3">
      <c r="A1135" t="s">
        <v>671</v>
      </c>
      <c r="B1135" t="s">
        <v>1567</v>
      </c>
      <c r="C1135" t="s">
        <v>64</v>
      </c>
      <c r="D1135" t="s">
        <v>23</v>
      </c>
      <c r="E1135" t="s">
        <v>24</v>
      </c>
      <c r="F1135" t="s">
        <v>25</v>
      </c>
      <c r="G1135" t="s">
        <v>46</v>
      </c>
      <c r="H1135" t="s">
        <v>132</v>
      </c>
      <c r="I1135" t="s">
        <v>28</v>
      </c>
      <c r="J1135">
        <v>20</v>
      </c>
      <c r="K1135">
        <v>3500</v>
      </c>
      <c r="L1135">
        <v>7</v>
      </c>
      <c r="M1135">
        <v>65100</v>
      </c>
      <c r="N1135">
        <v>58064.85</v>
      </c>
      <c r="O1135">
        <v>7035.15</v>
      </c>
      <c r="P1135" t="s">
        <v>93</v>
      </c>
      <c r="Q1135" t="s">
        <v>30</v>
      </c>
      <c r="R1135" t="s">
        <v>86</v>
      </c>
      <c r="S1135">
        <f t="shared" si="34"/>
        <v>2025</v>
      </c>
      <c r="T1135">
        <f t="shared" si="35"/>
        <v>9</v>
      </c>
    </row>
    <row r="1136" spans="1:20" x14ac:dyDescent="0.3">
      <c r="A1136" t="s">
        <v>169</v>
      </c>
      <c r="B1136" t="s">
        <v>1568</v>
      </c>
      <c r="C1136" t="s">
        <v>34</v>
      </c>
      <c r="D1136" t="s">
        <v>23</v>
      </c>
      <c r="E1136" t="s">
        <v>44</v>
      </c>
      <c r="F1136" t="s">
        <v>89</v>
      </c>
      <c r="G1136" t="s">
        <v>85</v>
      </c>
      <c r="H1136" t="s">
        <v>53</v>
      </c>
      <c r="I1136" t="s">
        <v>54</v>
      </c>
      <c r="J1136">
        <v>14</v>
      </c>
      <c r="K1136">
        <v>2500</v>
      </c>
      <c r="L1136">
        <v>9</v>
      </c>
      <c r="M1136">
        <v>31850</v>
      </c>
      <c r="N1136">
        <v>29164.23</v>
      </c>
      <c r="O1136">
        <v>2685.77</v>
      </c>
      <c r="P1136" t="s">
        <v>29</v>
      </c>
      <c r="Q1136" t="s">
        <v>55</v>
      </c>
      <c r="R1136" t="s">
        <v>73</v>
      </c>
      <c r="S1136">
        <f t="shared" si="34"/>
        <v>2025</v>
      </c>
      <c r="T1136">
        <f t="shared" si="35"/>
        <v>10</v>
      </c>
    </row>
    <row r="1137" spans="1:20" x14ac:dyDescent="0.3">
      <c r="A1137" t="s">
        <v>662</v>
      </c>
      <c r="B1137" t="s">
        <v>1569</v>
      </c>
      <c r="C1137" t="s">
        <v>76</v>
      </c>
      <c r="D1137" t="s">
        <v>50</v>
      </c>
      <c r="E1137" t="s">
        <v>24</v>
      </c>
      <c r="F1137" t="s">
        <v>69</v>
      </c>
      <c r="G1137" t="s">
        <v>46</v>
      </c>
      <c r="H1137" t="s">
        <v>132</v>
      </c>
      <c r="I1137" t="s">
        <v>28</v>
      </c>
      <c r="J1137">
        <v>9</v>
      </c>
      <c r="K1137">
        <v>3500</v>
      </c>
      <c r="L1137">
        <v>12</v>
      </c>
      <c r="M1137">
        <v>27720</v>
      </c>
      <c r="N1137">
        <v>22318.52</v>
      </c>
      <c r="O1137">
        <v>5401.48</v>
      </c>
      <c r="P1137" t="s">
        <v>93</v>
      </c>
      <c r="Q1137" t="s">
        <v>55</v>
      </c>
      <c r="R1137" t="s">
        <v>102</v>
      </c>
      <c r="S1137">
        <f t="shared" si="34"/>
        <v>2025</v>
      </c>
      <c r="T1137">
        <f t="shared" si="35"/>
        <v>4</v>
      </c>
    </row>
    <row r="1138" spans="1:20" x14ac:dyDescent="0.3">
      <c r="A1138" t="s">
        <v>544</v>
      </c>
      <c r="B1138" t="s">
        <v>1570</v>
      </c>
      <c r="C1138" t="s">
        <v>42</v>
      </c>
      <c r="D1138" t="s">
        <v>23</v>
      </c>
      <c r="E1138" t="s">
        <v>35</v>
      </c>
      <c r="F1138" t="s">
        <v>36</v>
      </c>
      <c r="G1138" t="s">
        <v>37</v>
      </c>
      <c r="H1138" t="s">
        <v>53</v>
      </c>
      <c r="I1138" t="s">
        <v>54</v>
      </c>
      <c r="J1138">
        <v>21</v>
      </c>
      <c r="K1138">
        <v>2500</v>
      </c>
      <c r="L1138">
        <v>3</v>
      </c>
      <c r="M1138">
        <v>50925</v>
      </c>
      <c r="N1138">
        <v>41145.67</v>
      </c>
      <c r="O1138">
        <v>9779.33</v>
      </c>
      <c r="P1138" t="s">
        <v>29</v>
      </c>
      <c r="Q1138" t="s">
        <v>90</v>
      </c>
      <c r="R1138" t="s">
        <v>61</v>
      </c>
      <c r="S1138">
        <f t="shared" si="34"/>
        <v>2025</v>
      </c>
      <c r="T1138">
        <f t="shared" si="35"/>
        <v>10</v>
      </c>
    </row>
    <row r="1139" spans="1:20" x14ac:dyDescent="0.3">
      <c r="A1139" t="s">
        <v>696</v>
      </c>
      <c r="B1139" t="s">
        <v>1571</v>
      </c>
      <c r="C1139" t="s">
        <v>42</v>
      </c>
      <c r="D1139" t="s">
        <v>50</v>
      </c>
      <c r="E1139" t="s">
        <v>44</v>
      </c>
      <c r="F1139" t="s">
        <v>45</v>
      </c>
      <c r="G1139" t="s">
        <v>37</v>
      </c>
      <c r="H1139" t="s">
        <v>140</v>
      </c>
      <c r="I1139" t="s">
        <v>71</v>
      </c>
      <c r="J1139">
        <v>20</v>
      </c>
      <c r="K1139">
        <v>900</v>
      </c>
      <c r="L1139">
        <v>15</v>
      </c>
      <c r="M1139">
        <v>15300</v>
      </c>
      <c r="N1139">
        <v>13470.17</v>
      </c>
      <c r="O1139">
        <v>1829.83</v>
      </c>
      <c r="P1139" t="s">
        <v>29</v>
      </c>
      <c r="Q1139" t="s">
        <v>55</v>
      </c>
      <c r="R1139" t="s">
        <v>102</v>
      </c>
      <c r="S1139">
        <f t="shared" si="34"/>
        <v>2025</v>
      </c>
      <c r="T1139">
        <f t="shared" si="35"/>
        <v>2</v>
      </c>
    </row>
    <row r="1140" spans="1:20" x14ac:dyDescent="0.3">
      <c r="A1140" t="s">
        <v>248</v>
      </c>
      <c r="B1140" t="s">
        <v>1572</v>
      </c>
      <c r="C1140" t="s">
        <v>137</v>
      </c>
      <c r="D1140" t="s">
        <v>23</v>
      </c>
      <c r="E1140" t="s">
        <v>44</v>
      </c>
      <c r="F1140" t="s">
        <v>89</v>
      </c>
      <c r="G1140" t="s">
        <v>46</v>
      </c>
      <c r="H1140" t="s">
        <v>27</v>
      </c>
      <c r="I1140" t="s">
        <v>28</v>
      </c>
      <c r="J1140">
        <v>20</v>
      </c>
      <c r="K1140">
        <v>45000</v>
      </c>
      <c r="L1140">
        <v>3</v>
      </c>
      <c r="M1140">
        <v>873000</v>
      </c>
      <c r="N1140">
        <v>652016.05000000005</v>
      </c>
      <c r="O1140">
        <v>220983.95</v>
      </c>
      <c r="P1140" t="s">
        <v>72</v>
      </c>
      <c r="Q1140" t="s">
        <v>90</v>
      </c>
      <c r="R1140" t="s">
        <v>73</v>
      </c>
      <c r="S1140">
        <f t="shared" si="34"/>
        <v>2025</v>
      </c>
      <c r="T1140">
        <f t="shared" si="35"/>
        <v>9</v>
      </c>
    </row>
    <row r="1141" spans="1:20" x14ac:dyDescent="0.3">
      <c r="A1141" t="s">
        <v>308</v>
      </c>
      <c r="B1141" t="s">
        <v>1573</v>
      </c>
      <c r="C1141" t="s">
        <v>64</v>
      </c>
      <c r="D1141" t="s">
        <v>23</v>
      </c>
      <c r="E1141" t="s">
        <v>44</v>
      </c>
      <c r="F1141" t="s">
        <v>45</v>
      </c>
      <c r="G1141" t="s">
        <v>37</v>
      </c>
      <c r="H1141" t="s">
        <v>59</v>
      </c>
      <c r="I1141" t="s">
        <v>60</v>
      </c>
      <c r="J1141">
        <v>15</v>
      </c>
      <c r="K1141">
        <v>4500</v>
      </c>
      <c r="L1141">
        <v>12</v>
      </c>
      <c r="M1141">
        <v>59400</v>
      </c>
      <c r="N1141">
        <v>52443.99</v>
      </c>
      <c r="O1141">
        <v>6956.01</v>
      </c>
      <c r="P1141" t="s">
        <v>38</v>
      </c>
      <c r="Q1141" t="s">
        <v>55</v>
      </c>
      <c r="R1141" t="s">
        <v>81</v>
      </c>
      <c r="S1141">
        <f t="shared" si="34"/>
        <v>2025</v>
      </c>
      <c r="T1141">
        <f t="shared" si="35"/>
        <v>9</v>
      </c>
    </row>
    <row r="1142" spans="1:20" x14ac:dyDescent="0.3">
      <c r="A1142" t="s">
        <v>746</v>
      </c>
      <c r="B1142" t="s">
        <v>1574</v>
      </c>
      <c r="C1142" t="s">
        <v>108</v>
      </c>
      <c r="D1142" t="s">
        <v>23</v>
      </c>
      <c r="E1142" t="s">
        <v>51</v>
      </c>
      <c r="F1142" t="s">
        <v>77</v>
      </c>
      <c r="G1142" t="s">
        <v>46</v>
      </c>
      <c r="H1142" t="s">
        <v>120</v>
      </c>
      <c r="I1142" t="s">
        <v>28</v>
      </c>
      <c r="J1142">
        <v>2</v>
      </c>
      <c r="K1142">
        <v>15000</v>
      </c>
      <c r="L1142">
        <v>5</v>
      </c>
      <c r="M1142">
        <v>28500</v>
      </c>
      <c r="N1142">
        <v>22365.599999999999</v>
      </c>
      <c r="O1142">
        <v>6134.4</v>
      </c>
      <c r="P1142" t="s">
        <v>93</v>
      </c>
      <c r="Q1142" t="s">
        <v>90</v>
      </c>
      <c r="R1142" t="s">
        <v>39</v>
      </c>
      <c r="S1142">
        <f t="shared" si="34"/>
        <v>2025</v>
      </c>
      <c r="T1142">
        <f t="shared" si="35"/>
        <v>3</v>
      </c>
    </row>
    <row r="1143" spans="1:20" x14ac:dyDescent="0.3">
      <c r="A1143" t="s">
        <v>470</v>
      </c>
      <c r="B1143" t="s">
        <v>1575</v>
      </c>
      <c r="C1143" t="s">
        <v>143</v>
      </c>
      <c r="D1143" t="s">
        <v>23</v>
      </c>
      <c r="E1143" t="s">
        <v>44</v>
      </c>
      <c r="F1143" t="s">
        <v>89</v>
      </c>
      <c r="G1143" t="s">
        <v>37</v>
      </c>
      <c r="H1143" t="s">
        <v>132</v>
      </c>
      <c r="I1143" t="s">
        <v>28</v>
      </c>
      <c r="J1143">
        <v>15</v>
      </c>
      <c r="K1143">
        <v>3500</v>
      </c>
      <c r="L1143">
        <v>6</v>
      </c>
      <c r="M1143">
        <v>49350</v>
      </c>
      <c r="N1143">
        <v>38357.949999999997</v>
      </c>
      <c r="O1143">
        <v>10992.05</v>
      </c>
      <c r="P1143" t="s">
        <v>72</v>
      </c>
      <c r="Q1143" t="s">
        <v>47</v>
      </c>
      <c r="R1143" t="s">
        <v>102</v>
      </c>
      <c r="S1143">
        <f t="shared" si="34"/>
        <v>2025</v>
      </c>
      <c r="T1143">
        <f t="shared" si="35"/>
        <v>12</v>
      </c>
    </row>
    <row r="1144" spans="1:20" x14ac:dyDescent="0.3">
      <c r="A1144" t="s">
        <v>146</v>
      </c>
      <c r="B1144" t="s">
        <v>1576</v>
      </c>
      <c r="C1144" t="s">
        <v>108</v>
      </c>
      <c r="D1144" t="s">
        <v>43</v>
      </c>
      <c r="E1144" t="s">
        <v>24</v>
      </c>
      <c r="F1144" t="s">
        <v>69</v>
      </c>
      <c r="G1144" t="s">
        <v>37</v>
      </c>
      <c r="H1144" t="s">
        <v>132</v>
      </c>
      <c r="I1144" t="s">
        <v>28</v>
      </c>
      <c r="J1144">
        <v>16</v>
      </c>
      <c r="K1144">
        <v>3500</v>
      </c>
      <c r="L1144">
        <v>14</v>
      </c>
      <c r="M1144">
        <v>48160</v>
      </c>
      <c r="N1144">
        <v>37325.61</v>
      </c>
      <c r="O1144">
        <v>10834.39</v>
      </c>
      <c r="P1144" t="s">
        <v>93</v>
      </c>
      <c r="Q1144" t="s">
        <v>55</v>
      </c>
      <c r="R1144" t="s">
        <v>81</v>
      </c>
      <c r="S1144">
        <f t="shared" si="34"/>
        <v>2025</v>
      </c>
      <c r="T1144">
        <f t="shared" si="35"/>
        <v>11</v>
      </c>
    </row>
    <row r="1145" spans="1:20" x14ac:dyDescent="0.3">
      <c r="A1145" t="s">
        <v>420</v>
      </c>
      <c r="B1145" t="s">
        <v>1577</v>
      </c>
      <c r="C1145" t="s">
        <v>22</v>
      </c>
      <c r="D1145" t="s">
        <v>43</v>
      </c>
      <c r="E1145" t="s">
        <v>35</v>
      </c>
      <c r="F1145" t="s">
        <v>36</v>
      </c>
      <c r="G1145" t="s">
        <v>46</v>
      </c>
      <c r="H1145" t="s">
        <v>120</v>
      </c>
      <c r="I1145" t="s">
        <v>28</v>
      </c>
      <c r="J1145">
        <v>7</v>
      </c>
      <c r="K1145">
        <v>15000</v>
      </c>
      <c r="L1145">
        <v>1</v>
      </c>
      <c r="M1145">
        <v>103950</v>
      </c>
      <c r="N1145">
        <v>75134.41</v>
      </c>
      <c r="O1145">
        <v>28815.59</v>
      </c>
      <c r="P1145" t="s">
        <v>72</v>
      </c>
      <c r="Q1145" t="s">
        <v>30</v>
      </c>
      <c r="R1145" t="s">
        <v>102</v>
      </c>
      <c r="S1145">
        <f t="shared" si="34"/>
        <v>2025</v>
      </c>
      <c r="T1145">
        <f t="shared" si="35"/>
        <v>8</v>
      </c>
    </row>
    <row r="1146" spans="1:20" x14ac:dyDescent="0.3">
      <c r="A1146" t="s">
        <v>424</v>
      </c>
      <c r="B1146" t="s">
        <v>1578</v>
      </c>
      <c r="C1146" t="s">
        <v>64</v>
      </c>
      <c r="D1146" t="s">
        <v>50</v>
      </c>
      <c r="E1146" t="s">
        <v>44</v>
      </c>
      <c r="F1146" t="s">
        <v>89</v>
      </c>
      <c r="G1146" t="s">
        <v>85</v>
      </c>
      <c r="H1146" t="s">
        <v>53</v>
      </c>
      <c r="I1146" t="s">
        <v>54</v>
      </c>
      <c r="J1146">
        <v>9</v>
      </c>
      <c r="K1146">
        <v>2500</v>
      </c>
      <c r="L1146">
        <v>16</v>
      </c>
      <c r="M1146">
        <v>18900</v>
      </c>
      <c r="N1146">
        <v>17495.240000000002</v>
      </c>
      <c r="O1146">
        <v>1404.76</v>
      </c>
      <c r="P1146" t="s">
        <v>38</v>
      </c>
      <c r="Q1146" t="s">
        <v>90</v>
      </c>
      <c r="R1146" t="s">
        <v>102</v>
      </c>
      <c r="S1146">
        <f t="shared" si="34"/>
        <v>2025</v>
      </c>
      <c r="T1146">
        <f t="shared" si="35"/>
        <v>5</v>
      </c>
    </row>
    <row r="1147" spans="1:20" x14ac:dyDescent="0.3">
      <c r="A1147" t="s">
        <v>157</v>
      </c>
      <c r="B1147" t="s">
        <v>1579</v>
      </c>
      <c r="C1147" t="s">
        <v>108</v>
      </c>
      <c r="D1147" t="s">
        <v>23</v>
      </c>
      <c r="E1147" t="s">
        <v>35</v>
      </c>
      <c r="F1147" t="s">
        <v>36</v>
      </c>
      <c r="G1147" t="s">
        <v>46</v>
      </c>
      <c r="H1147" t="s">
        <v>53</v>
      </c>
      <c r="I1147" t="s">
        <v>54</v>
      </c>
      <c r="J1147">
        <v>15</v>
      </c>
      <c r="K1147">
        <v>2500</v>
      </c>
      <c r="L1147">
        <v>11</v>
      </c>
      <c r="M1147">
        <v>33375</v>
      </c>
      <c r="N1147">
        <v>26616.92</v>
      </c>
      <c r="O1147">
        <v>6758.08</v>
      </c>
      <c r="P1147" t="s">
        <v>93</v>
      </c>
      <c r="Q1147" t="s">
        <v>30</v>
      </c>
      <c r="R1147" t="s">
        <v>61</v>
      </c>
      <c r="S1147">
        <f t="shared" si="34"/>
        <v>2025</v>
      </c>
      <c r="T1147">
        <f t="shared" si="35"/>
        <v>11</v>
      </c>
    </row>
    <row r="1148" spans="1:20" x14ac:dyDescent="0.3">
      <c r="A1148" t="s">
        <v>731</v>
      </c>
      <c r="B1148" t="s">
        <v>1580</v>
      </c>
      <c r="C1148" t="s">
        <v>98</v>
      </c>
      <c r="D1148" t="s">
        <v>43</v>
      </c>
      <c r="E1148" t="s">
        <v>24</v>
      </c>
      <c r="F1148" t="s">
        <v>25</v>
      </c>
      <c r="G1148" t="s">
        <v>46</v>
      </c>
      <c r="H1148" t="s">
        <v>140</v>
      </c>
      <c r="I1148" t="s">
        <v>71</v>
      </c>
      <c r="J1148">
        <v>16</v>
      </c>
      <c r="K1148">
        <v>900</v>
      </c>
      <c r="L1148">
        <v>2</v>
      </c>
      <c r="M1148">
        <v>14112</v>
      </c>
      <c r="N1148">
        <v>10402.49</v>
      </c>
      <c r="O1148">
        <v>3709.51</v>
      </c>
      <c r="P1148" t="s">
        <v>29</v>
      </c>
      <c r="Q1148" t="s">
        <v>90</v>
      </c>
      <c r="R1148" t="s">
        <v>102</v>
      </c>
      <c r="S1148">
        <f t="shared" si="34"/>
        <v>2025</v>
      </c>
      <c r="T1148">
        <f t="shared" si="35"/>
        <v>4</v>
      </c>
    </row>
    <row r="1149" spans="1:20" x14ac:dyDescent="0.3">
      <c r="A1149" t="s">
        <v>916</v>
      </c>
      <c r="B1149" t="s">
        <v>1581</v>
      </c>
      <c r="C1149" t="s">
        <v>58</v>
      </c>
      <c r="D1149" t="s">
        <v>50</v>
      </c>
      <c r="E1149" t="s">
        <v>24</v>
      </c>
      <c r="F1149" t="s">
        <v>111</v>
      </c>
      <c r="G1149" t="s">
        <v>37</v>
      </c>
      <c r="H1149" t="s">
        <v>140</v>
      </c>
      <c r="I1149" t="s">
        <v>71</v>
      </c>
      <c r="J1149">
        <v>16</v>
      </c>
      <c r="K1149">
        <v>900</v>
      </c>
      <c r="L1149">
        <v>12</v>
      </c>
      <c r="M1149">
        <v>12672</v>
      </c>
      <c r="N1149">
        <v>10572.53</v>
      </c>
      <c r="O1149">
        <v>2099.4699999999998</v>
      </c>
      <c r="P1149" t="s">
        <v>65</v>
      </c>
      <c r="Q1149" t="s">
        <v>30</v>
      </c>
      <c r="R1149" t="s">
        <v>73</v>
      </c>
      <c r="S1149">
        <f t="shared" si="34"/>
        <v>2025</v>
      </c>
      <c r="T1149">
        <f t="shared" si="35"/>
        <v>8</v>
      </c>
    </row>
    <row r="1150" spans="1:20" x14ac:dyDescent="0.3">
      <c r="A1150" t="s">
        <v>96</v>
      </c>
      <c r="B1150" t="s">
        <v>1582</v>
      </c>
      <c r="C1150" t="s">
        <v>42</v>
      </c>
      <c r="D1150" t="s">
        <v>43</v>
      </c>
      <c r="E1150" t="s">
        <v>44</v>
      </c>
      <c r="F1150" t="s">
        <v>45</v>
      </c>
      <c r="G1150" t="s">
        <v>26</v>
      </c>
      <c r="H1150" t="s">
        <v>132</v>
      </c>
      <c r="I1150" t="s">
        <v>28</v>
      </c>
      <c r="J1150">
        <v>20</v>
      </c>
      <c r="K1150">
        <v>3500</v>
      </c>
      <c r="L1150">
        <v>17</v>
      </c>
      <c r="M1150">
        <v>58100</v>
      </c>
      <c r="N1150">
        <v>49608.58</v>
      </c>
      <c r="O1150">
        <v>8491.42</v>
      </c>
      <c r="P1150" t="s">
        <v>72</v>
      </c>
      <c r="Q1150" t="s">
        <v>30</v>
      </c>
      <c r="R1150" t="s">
        <v>86</v>
      </c>
      <c r="S1150">
        <f t="shared" si="34"/>
        <v>2025</v>
      </c>
      <c r="T1150">
        <f t="shared" si="35"/>
        <v>4</v>
      </c>
    </row>
    <row r="1151" spans="1:20" x14ac:dyDescent="0.3">
      <c r="A1151" t="s">
        <v>329</v>
      </c>
      <c r="B1151" t="s">
        <v>1583</v>
      </c>
      <c r="C1151" t="s">
        <v>68</v>
      </c>
      <c r="D1151" t="s">
        <v>23</v>
      </c>
      <c r="E1151" t="s">
        <v>24</v>
      </c>
      <c r="F1151" t="s">
        <v>69</v>
      </c>
      <c r="G1151" t="s">
        <v>85</v>
      </c>
      <c r="H1151" t="s">
        <v>140</v>
      </c>
      <c r="I1151" t="s">
        <v>71</v>
      </c>
      <c r="J1151">
        <v>24</v>
      </c>
      <c r="K1151">
        <v>900</v>
      </c>
      <c r="L1151">
        <v>18</v>
      </c>
      <c r="M1151">
        <v>17712</v>
      </c>
      <c r="N1151">
        <v>14184.98</v>
      </c>
      <c r="O1151">
        <v>3527.02</v>
      </c>
      <c r="P1151" t="s">
        <v>93</v>
      </c>
      <c r="Q1151" t="s">
        <v>30</v>
      </c>
      <c r="R1151" t="s">
        <v>39</v>
      </c>
      <c r="S1151">
        <f t="shared" si="34"/>
        <v>2025</v>
      </c>
      <c r="T1151">
        <f t="shared" si="35"/>
        <v>10</v>
      </c>
    </row>
    <row r="1152" spans="1:20" x14ac:dyDescent="0.3">
      <c r="A1152" t="s">
        <v>988</v>
      </c>
      <c r="B1152" t="s">
        <v>1584</v>
      </c>
      <c r="C1152" t="s">
        <v>137</v>
      </c>
      <c r="D1152" t="s">
        <v>23</v>
      </c>
      <c r="E1152" t="s">
        <v>35</v>
      </c>
      <c r="F1152" t="s">
        <v>36</v>
      </c>
      <c r="G1152" t="s">
        <v>46</v>
      </c>
      <c r="H1152" t="s">
        <v>70</v>
      </c>
      <c r="I1152" t="s">
        <v>71</v>
      </c>
      <c r="J1152">
        <v>18</v>
      </c>
      <c r="K1152">
        <v>600</v>
      </c>
      <c r="L1152">
        <v>13</v>
      </c>
      <c r="M1152">
        <v>9396</v>
      </c>
      <c r="N1152">
        <v>8021.05</v>
      </c>
      <c r="O1152">
        <v>1374.95</v>
      </c>
      <c r="P1152" t="s">
        <v>29</v>
      </c>
      <c r="Q1152" t="s">
        <v>30</v>
      </c>
      <c r="R1152" t="s">
        <v>73</v>
      </c>
      <c r="S1152">
        <f t="shared" si="34"/>
        <v>2025</v>
      </c>
      <c r="T1152">
        <f t="shared" si="35"/>
        <v>4</v>
      </c>
    </row>
    <row r="1153" spans="1:20" x14ac:dyDescent="0.3">
      <c r="A1153" t="s">
        <v>1035</v>
      </c>
      <c r="B1153" t="s">
        <v>1585</v>
      </c>
      <c r="C1153" t="s">
        <v>108</v>
      </c>
      <c r="D1153" t="s">
        <v>43</v>
      </c>
      <c r="E1153" t="s">
        <v>35</v>
      </c>
      <c r="F1153" t="s">
        <v>36</v>
      </c>
      <c r="G1153" t="s">
        <v>85</v>
      </c>
      <c r="H1153" t="s">
        <v>80</v>
      </c>
      <c r="I1153" t="s">
        <v>28</v>
      </c>
      <c r="J1153">
        <v>16</v>
      </c>
      <c r="K1153">
        <v>12000</v>
      </c>
      <c r="L1153">
        <v>19</v>
      </c>
      <c r="M1153">
        <v>155520</v>
      </c>
      <c r="N1153">
        <v>118757.17</v>
      </c>
      <c r="O1153">
        <v>36762.83</v>
      </c>
      <c r="P1153" t="s">
        <v>29</v>
      </c>
      <c r="Q1153" t="s">
        <v>55</v>
      </c>
      <c r="R1153" t="s">
        <v>31</v>
      </c>
      <c r="S1153">
        <f t="shared" si="34"/>
        <v>2025</v>
      </c>
      <c r="T1153">
        <f t="shared" si="35"/>
        <v>7</v>
      </c>
    </row>
    <row r="1154" spans="1:20" x14ac:dyDescent="0.3">
      <c r="A1154" t="s">
        <v>308</v>
      </c>
      <c r="B1154" t="s">
        <v>1586</v>
      </c>
      <c r="C1154" t="s">
        <v>22</v>
      </c>
      <c r="D1154" t="s">
        <v>43</v>
      </c>
      <c r="E1154" t="s">
        <v>44</v>
      </c>
      <c r="F1154" t="s">
        <v>89</v>
      </c>
      <c r="G1154" t="s">
        <v>26</v>
      </c>
      <c r="H1154" t="s">
        <v>80</v>
      </c>
      <c r="I1154" t="s">
        <v>28</v>
      </c>
      <c r="J1154">
        <v>10</v>
      </c>
      <c r="K1154">
        <v>12000</v>
      </c>
      <c r="L1154">
        <v>12</v>
      </c>
      <c r="M1154">
        <v>105600</v>
      </c>
      <c r="N1154">
        <v>97440.04</v>
      </c>
      <c r="O1154">
        <v>8159.96</v>
      </c>
      <c r="P1154" t="s">
        <v>72</v>
      </c>
      <c r="Q1154" t="s">
        <v>47</v>
      </c>
      <c r="R1154" t="s">
        <v>86</v>
      </c>
      <c r="S1154">
        <f t="shared" si="34"/>
        <v>2025</v>
      </c>
      <c r="T1154">
        <f t="shared" si="35"/>
        <v>9</v>
      </c>
    </row>
    <row r="1155" spans="1:20" x14ac:dyDescent="0.3">
      <c r="A1155" t="s">
        <v>1012</v>
      </c>
      <c r="B1155" t="s">
        <v>1587</v>
      </c>
      <c r="C1155" t="s">
        <v>34</v>
      </c>
      <c r="D1155" t="s">
        <v>43</v>
      </c>
      <c r="E1155" t="s">
        <v>44</v>
      </c>
      <c r="F1155" t="s">
        <v>45</v>
      </c>
      <c r="G1155" t="s">
        <v>37</v>
      </c>
      <c r="H1155" t="s">
        <v>80</v>
      </c>
      <c r="I1155" t="s">
        <v>28</v>
      </c>
      <c r="J1155">
        <v>19</v>
      </c>
      <c r="K1155">
        <v>12000</v>
      </c>
      <c r="L1155">
        <v>13</v>
      </c>
      <c r="M1155">
        <v>198360</v>
      </c>
      <c r="N1155">
        <v>163759.6</v>
      </c>
      <c r="O1155">
        <v>34600.400000000001</v>
      </c>
      <c r="P1155" t="s">
        <v>29</v>
      </c>
      <c r="Q1155" t="s">
        <v>90</v>
      </c>
      <c r="R1155" t="s">
        <v>61</v>
      </c>
      <c r="S1155">
        <f t="shared" ref="S1155:S1218" si="36">YEAR(A1155)</f>
        <v>2025</v>
      </c>
      <c r="T1155">
        <f t="shared" si="35"/>
        <v>7</v>
      </c>
    </row>
    <row r="1156" spans="1:20" x14ac:dyDescent="0.3">
      <c r="A1156" t="s">
        <v>496</v>
      </c>
      <c r="B1156" t="s">
        <v>1588</v>
      </c>
      <c r="C1156" t="s">
        <v>42</v>
      </c>
      <c r="D1156" t="s">
        <v>23</v>
      </c>
      <c r="E1156" t="s">
        <v>24</v>
      </c>
      <c r="F1156" t="s">
        <v>25</v>
      </c>
      <c r="G1156" t="s">
        <v>26</v>
      </c>
      <c r="H1156" t="s">
        <v>80</v>
      </c>
      <c r="I1156" t="s">
        <v>28</v>
      </c>
      <c r="J1156">
        <v>24</v>
      </c>
      <c r="K1156">
        <v>12000</v>
      </c>
      <c r="L1156">
        <v>14</v>
      </c>
      <c r="M1156">
        <v>247680</v>
      </c>
      <c r="N1156">
        <v>190078.05</v>
      </c>
      <c r="O1156">
        <v>57601.95</v>
      </c>
      <c r="P1156" t="s">
        <v>65</v>
      </c>
      <c r="Q1156" t="s">
        <v>90</v>
      </c>
      <c r="R1156" t="s">
        <v>39</v>
      </c>
      <c r="S1156">
        <f t="shared" si="36"/>
        <v>2025</v>
      </c>
      <c r="T1156">
        <f t="shared" ref="T1156:T1219" si="37">MONTH(A1156)</f>
        <v>6</v>
      </c>
    </row>
    <row r="1157" spans="1:20" x14ac:dyDescent="0.3">
      <c r="A1157" t="s">
        <v>233</v>
      </c>
      <c r="B1157" t="s">
        <v>1589</v>
      </c>
      <c r="C1157" t="s">
        <v>137</v>
      </c>
      <c r="D1157" t="s">
        <v>50</v>
      </c>
      <c r="E1157" t="s">
        <v>24</v>
      </c>
      <c r="F1157" t="s">
        <v>25</v>
      </c>
      <c r="G1157" t="s">
        <v>85</v>
      </c>
      <c r="H1157" t="s">
        <v>70</v>
      </c>
      <c r="I1157" t="s">
        <v>71</v>
      </c>
      <c r="J1157">
        <v>6</v>
      </c>
      <c r="K1157">
        <v>600</v>
      </c>
      <c r="L1157">
        <v>6</v>
      </c>
      <c r="M1157">
        <v>3384</v>
      </c>
      <c r="N1157">
        <v>2860.2</v>
      </c>
      <c r="O1157">
        <v>523.79999999999995</v>
      </c>
      <c r="P1157" t="s">
        <v>38</v>
      </c>
      <c r="Q1157" t="s">
        <v>55</v>
      </c>
      <c r="R1157" t="s">
        <v>102</v>
      </c>
      <c r="S1157">
        <f t="shared" si="36"/>
        <v>2025</v>
      </c>
      <c r="T1157">
        <f t="shared" si="37"/>
        <v>5</v>
      </c>
    </row>
    <row r="1158" spans="1:20" x14ac:dyDescent="0.3">
      <c r="A1158" t="s">
        <v>155</v>
      </c>
      <c r="B1158" t="s">
        <v>1590</v>
      </c>
      <c r="C1158" t="s">
        <v>143</v>
      </c>
      <c r="D1158" t="s">
        <v>50</v>
      </c>
      <c r="E1158" t="s">
        <v>24</v>
      </c>
      <c r="F1158" t="s">
        <v>69</v>
      </c>
      <c r="G1158" t="s">
        <v>46</v>
      </c>
      <c r="H1158" t="s">
        <v>53</v>
      </c>
      <c r="I1158" t="s">
        <v>54</v>
      </c>
      <c r="J1158">
        <v>25</v>
      </c>
      <c r="K1158">
        <v>2500</v>
      </c>
      <c r="L1158">
        <v>3</v>
      </c>
      <c r="M1158">
        <v>60625</v>
      </c>
      <c r="N1158">
        <v>51958.8</v>
      </c>
      <c r="O1158">
        <v>8666.2000000000007</v>
      </c>
      <c r="P1158" t="s">
        <v>38</v>
      </c>
      <c r="Q1158" t="s">
        <v>90</v>
      </c>
      <c r="R1158" t="s">
        <v>31</v>
      </c>
      <c r="S1158">
        <f t="shared" si="36"/>
        <v>2025</v>
      </c>
      <c r="T1158">
        <f t="shared" si="37"/>
        <v>8</v>
      </c>
    </row>
    <row r="1159" spans="1:20" x14ac:dyDescent="0.3">
      <c r="A1159" t="s">
        <v>1438</v>
      </c>
      <c r="B1159" t="s">
        <v>1591</v>
      </c>
      <c r="C1159" t="s">
        <v>98</v>
      </c>
      <c r="D1159" t="s">
        <v>43</v>
      </c>
      <c r="E1159" t="s">
        <v>44</v>
      </c>
      <c r="F1159" t="s">
        <v>45</v>
      </c>
      <c r="G1159" t="s">
        <v>26</v>
      </c>
      <c r="H1159" t="s">
        <v>132</v>
      </c>
      <c r="I1159" t="s">
        <v>28</v>
      </c>
      <c r="J1159">
        <v>7</v>
      </c>
      <c r="K1159">
        <v>3500</v>
      </c>
      <c r="L1159">
        <v>15</v>
      </c>
      <c r="M1159">
        <v>20825</v>
      </c>
      <c r="N1159">
        <v>18496.36</v>
      </c>
      <c r="O1159">
        <v>2328.64</v>
      </c>
      <c r="P1159" t="s">
        <v>29</v>
      </c>
      <c r="Q1159" t="s">
        <v>30</v>
      </c>
      <c r="R1159" t="s">
        <v>81</v>
      </c>
      <c r="S1159">
        <f t="shared" si="36"/>
        <v>2025</v>
      </c>
      <c r="T1159">
        <f t="shared" si="37"/>
        <v>9</v>
      </c>
    </row>
    <row r="1160" spans="1:20" x14ac:dyDescent="0.3">
      <c r="A1160" t="s">
        <v>416</v>
      </c>
      <c r="B1160" t="s">
        <v>1592</v>
      </c>
      <c r="C1160" t="s">
        <v>64</v>
      </c>
      <c r="D1160" t="s">
        <v>43</v>
      </c>
      <c r="E1160" t="s">
        <v>35</v>
      </c>
      <c r="F1160" t="s">
        <v>36</v>
      </c>
      <c r="G1160" t="s">
        <v>46</v>
      </c>
      <c r="H1160" t="s">
        <v>140</v>
      </c>
      <c r="I1160" t="s">
        <v>71</v>
      </c>
      <c r="J1160">
        <v>16</v>
      </c>
      <c r="K1160">
        <v>900</v>
      </c>
      <c r="L1160">
        <v>8</v>
      </c>
      <c r="M1160">
        <v>13248</v>
      </c>
      <c r="N1160">
        <v>10590.27</v>
      </c>
      <c r="O1160">
        <v>2657.73</v>
      </c>
      <c r="P1160" t="s">
        <v>65</v>
      </c>
      <c r="Q1160" t="s">
        <v>30</v>
      </c>
      <c r="R1160" t="s">
        <v>73</v>
      </c>
      <c r="S1160">
        <f t="shared" si="36"/>
        <v>2025</v>
      </c>
      <c r="T1160">
        <f t="shared" si="37"/>
        <v>10</v>
      </c>
    </row>
    <row r="1161" spans="1:20" x14ac:dyDescent="0.3">
      <c r="A1161" t="s">
        <v>265</v>
      </c>
      <c r="B1161" t="s">
        <v>1593</v>
      </c>
      <c r="C1161" t="s">
        <v>34</v>
      </c>
      <c r="D1161" t="s">
        <v>43</v>
      </c>
      <c r="E1161" t="s">
        <v>44</v>
      </c>
      <c r="F1161" t="s">
        <v>89</v>
      </c>
      <c r="G1161" t="s">
        <v>37</v>
      </c>
      <c r="H1161" t="s">
        <v>120</v>
      </c>
      <c r="I1161" t="s">
        <v>28</v>
      </c>
      <c r="J1161">
        <v>17</v>
      </c>
      <c r="K1161">
        <v>15000</v>
      </c>
      <c r="L1161">
        <v>13</v>
      </c>
      <c r="M1161">
        <v>221850</v>
      </c>
      <c r="N1161">
        <v>159877.04999999999</v>
      </c>
      <c r="O1161">
        <v>61972.95</v>
      </c>
      <c r="P1161" t="s">
        <v>29</v>
      </c>
      <c r="Q1161" t="s">
        <v>47</v>
      </c>
      <c r="R1161" t="s">
        <v>31</v>
      </c>
      <c r="S1161">
        <f t="shared" si="36"/>
        <v>2025</v>
      </c>
      <c r="T1161">
        <f t="shared" si="37"/>
        <v>11</v>
      </c>
    </row>
    <row r="1162" spans="1:20" x14ac:dyDescent="0.3">
      <c r="A1162" t="s">
        <v>1240</v>
      </c>
      <c r="B1162" t="s">
        <v>1594</v>
      </c>
      <c r="C1162" t="s">
        <v>108</v>
      </c>
      <c r="D1162" t="s">
        <v>43</v>
      </c>
      <c r="E1162" t="s">
        <v>44</v>
      </c>
      <c r="F1162" t="s">
        <v>45</v>
      </c>
      <c r="G1162" t="s">
        <v>46</v>
      </c>
      <c r="H1162" t="s">
        <v>27</v>
      </c>
      <c r="I1162" t="s">
        <v>28</v>
      </c>
      <c r="J1162">
        <v>18</v>
      </c>
      <c r="K1162">
        <v>45000</v>
      </c>
      <c r="L1162">
        <v>1</v>
      </c>
      <c r="M1162">
        <v>801900</v>
      </c>
      <c r="N1162">
        <v>656017.71</v>
      </c>
      <c r="O1162">
        <v>145882.29</v>
      </c>
      <c r="P1162" t="s">
        <v>65</v>
      </c>
      <c r="Q1162" t="s">
        <v>55</v>
      </c>
      <c r="R1162" t="s">
        <v>81</v>
      </c>
      <c r="S1162">
        <f t="shared" si="36"/>
        <v>2025</v>
      </c>
      <c r="T1162">
        <f t="shared" si="37"/>
        <v>3</v>
      </c>
    </row>
    <row r="1163" spans="1:20" x14ac:dyDescent="0.3">
      <c r="A1163" t="s">
        <v>1255</v>
      </c>
      <c r="B1163" t="s">
        <v>1595</v>
      </c>
      <c r="C1163" t="s">
        <v>143</v>
      </c>
      <c r="D1163" t="s">
        <v>50</v>
      </c>
      <c r="E1163" t="s">
        <v>44</v>
      </c>
      <c r="F1163" t="s">
        <v>45</v>
      </c>
      <c r="G1163" t="s">
        <v>46</v>
      </c>
      <c r="H1163" t="s">
        <v>59</v>
      </c>
      <c r="I1163" t="s">
        <v>60</v>
      </c>
      <c r="J1163">
        <v>14</v>
      </c>
      <c r="K1163">
        <v>4500</v>
      </c>
      <c r="L1163">
        <v>17</v>
      </c>
      <c r="M1163">
        <v>52290</v>
      </c>
      <c r="N1163">
        <v>38603.75</v>
      </c>
      <c r="O1163">
        <v>13686.25</v>
      </c>
      <c r="P1163" t="s">
        <v>65</v>
      </c>
      <c r="Q1163" t="s">
        <v>55</v>
      </c>
      <c r="R1163" t="s">
        <v>123</v>
      </c>
      <c r="S1163">
        <f t="shared" si="36"/>
        <v>2025</v>
      </c>
      <c r="T1163">
        <f t="shared" si="37"/>
        <v>1</v>
      </c>
    </row>
    <row r="1164" spans="1:20" x14ac:dyDescent="0.3">
      <c r="A1164" t="s">
        <v>325</v>
      </c>
      <c r="B1164" t="s">
        <v>1596</v>
      </c>
      <c r="C1164" t="s">
        <v>98</v>
      </c>
      <c r="D1164" t="s">
        <v>50</v>
      </c>
      <c r="E1164" t="s">
        <v>44</v>
      </c>
      <c r="F1164" t="s">
        <v>45</v>
      </c>
      <c r="G1164" t="s">
        <v>85</v>
      </c>
      <c r="H1164" t="s">
        <v>140</v>
      </c>
      <c r="I1164" t="s">
        <v>71</v>
      </c>
      <c r="J1164">
        <v>4</v>
      </c>
      <c r="K1164">
        <v>900</v>
      </c>
      <c r="L1164">
        <v>7</v>
      </c>
      <c r="M1164">
        <v>3348</v>
      </c>
      <c r="N1164">
        <v>3025.12</v>
      </c>
      <c r="O1164">
        <v>322.88</v>
      </c>
      <c r="P1164" t="s">
        <v>93</v>
      </c>
      <c r="Q1164" t="s">
        <v>55</v>
      </c>
      <c r="R1164" t="s">
        <v>31</v>
      </c>
      <c r="S1164">
        <f t="shared" si="36"/>
        <v>2025</v>
      </c>
      <c r="T1164">
        <f t="shared" si="37"/>
        <v>5</v>
      </c>
    </row>
    <row r="1165" spans="1:20" x14ac:dyDescent="0.3">
      <c r="A1165" t="s">
        <v>121</v>
      </c>
      <c r="B1165" t="s">
        <v>1597</v>
      </c>
      <c r="C1165" t="s">
        <v>64</v>
      </c>
      <c r="D1165" t="s">
        <v>50</v>
      </c>
      <c r="E1165" t="s">
        <v>24</v>
      </c>
      <c r="F1165" t="s">
        <v>25</v>
      </c>
      <c r="G1165" t="s">
        <v>37</v>
      </c>
      <c r="H1165" t="s">
        <v>80</v>
      </c>
      <c r="I1165" t="s">
        <v>28</v>
      </c>
      <c r="J1165">
        <v>9</v>
      </c>
      <c r="K1165">
        <v>12000</v>
      </c>
      <c r="L1165">
        <v>14</v>
      </c>
      <c r="M1165">
        <v>92880</v>
      </c>
      <c r="N1165">
        <v>82519.210000000006</v>
      </c>
      <c r="O1165">
        <v>10360.790000000001</v>
      </c>
      <c r="P1165" t="s">
        <v>72</v>
      </c>
      <c r="Q1165" t="s">
        <v>47</v>
      </c>
      <c r="R1165" t="s">
        <v>123</v>
      </c>
      <c r="S1165">
        <f t="shared" si="36"/>
        <v>2025</v>
      </c>
      <c r="T1165">
        <f t="shared" si="37"/>
        <v>5</v>
      </c>
    </row>
    <row r="1166" spans="1:20" x14ac:dyDescent="0.3">
      <c r="A1166" t="s">
        <v>165</v>
      </c>
      <c r="B1166" t="s">
        <v>1598</v>
      </c>
      <c r="C1166" t="s">
        <v>68</v>
      </c>
      <c r="D1166" t="s">
        <v>43</v>
      </c>
      <c r="E1166" t="s">
        <v>24</v>
      </c>
      <c r="F1166" t="s">
        <v>69</v>
      </c>
      <c r="G1166" t="s">
        <v>37</v>
      </c>
      <c r="H1166" t="s">
        <v>59</v>
      </c>
      <c r="I1166" t="s">
        <v>60</v>
      </c>
      <c r="J1166">
        <v>14</v>
      </c>
      <c r="K1166">
        <v>4500</v>
      </c>
      <c r="L1166">
        <v>11</v>
      </c>
      <c r="M1166">
        <v>56070</v>
      </c>
      <c r="N1166">
        <v>49066.23</v>
      </c>
      <c r="O1166">
        <v>7003.77</v>
      </c>
      <c r="P1166" t="s">
        <v>29</v>
      </c>
      <c r="Q1166" t="s">
        <v>47</v>
      </c>
      <c r="R1166" t="s">
        <v>123</v>
      </c>
      <c r="S1166">
        <f t="shared" si="36"/>
        <v>2025</v>
      </c>
      <c r="T1166">
        <f t="shared" si="37"/>
        <v>6</v>
      </c>
    </row>
    <row r="1167" spans="1:20" x14ac:dyDescent="0.3">
      <c r="A1167" t="s">
        <v>965</v>
      </c>
      <c r="B1167" t="s">
        <v>1599</v>
      </c>
      <c r="C1167" t="s">
        <v>143</v>
      </c>
      <c r="D1167" t="s">
        <v>23</v>
      </c>
      <c r="E1167" t="s">
        <v>24</v>
      </c>
      <c r="F1167" t="s">
        <v>69</v>
      </c>
      <c r="G1167" t="s">
        <v>85</v>
      </c>
      <c r="H1167" t="s">
        <v>80</v>
      </c>
      <c r="I1167" t="s">
        <v>28</v>
      </c>
      <c r="J1167">
        <v>15</v>
      </c>
      <c r="K1167">
        <v>12000</v>
      </c>
      <c r="L1167">
        <v>6</v>
      </c>
      <c r="M1167">
        <v>169200</v>
      </c>
      <c r="N1167">
        <v>147508.71</v>
      </c>
      <c r="O1167">
        <v>21691.29</v>
      </c>
      <c r="P1167" t="s">
        <v>38</v>
      </c>
      <c r="Q1167" t="s">
        <v>55</v>
      </c>
      <c r="R1167" t="s">
        <v>86</v>
      </c>
      <c r="S1167">
        <f t="shared" si="36"/>
        <v>2025</v>
      </c>
      <c r="T1167">
        <f t="shared" si="37"/>
        <v>7</v>
      </c>
    </row>
    <row r="1168" spans="1:20" x14ac:dyDescent="0.3">
      <c r="A1168" t="s">
        <v>302</v>
      </c>
      <c r="B1168" t="s">
        <v>1600</v>
      </c>
      <c r="C1168" t="s">
        <v>98</v>
      </c>
      <c r="D1168" t="s">
        <v>23</v>
      </c>
      <c r="E1168" t="s">
        <v>44</v>
      </c>
      <c r="F1168" t="s">
        <v>89</v>
      </c>
      <c r="G1168" t="s">
        <v>85</v>
      </c>
      <c r="H1168" t="s">
        <v>70</v>
      </c>
      <c r="I1168" t="s">
        <v>71</v>
      </c>
      <c r="J1168">
        <v>24</v>
      </c>
      <c r="K1168">
        <v>600</v>
      </c>
      <c r="L1168">
        <v>11</v>
      </c>
      <c r="M1168">
        <v>12816</v>
      </c>
      <c r="N1168">
        <v>11491.82</v>
      </c>
      <c r="O1168">
        <v>1324.18</v>
      </c>
      <c r="P1168" t="s">
        <v>65</v>
      </c>
      <c r="Q1168" t="s">
        <v>47</v>
      </c>
      <c r="R1168" t="s">
        <v>73</v>
      </c>
      <c r="S1168">
        <f t="shared" si="36"/>
        <v>2025</v>
      </c>
      <c r="T1168">
        <f t="shared" si="37"/>
        <v>5</v>
      </c>
    </row>
    <row r="1169" spans="1:20" x14ac:dyDescent="0.3">
      <c r="A1169" t="s">
        <v>414</v>
      </c>
      <c r="B1169" t="s">
        <v>1601</v>
      </c>
      <c r="C1169" t="s">
        <v>22</v>
      </c>
      <c r="D1169" t="s">
        <v>50</v>
      </c>
      <c r="E1169" t="s">
        <v>51</v>
      </c>
      <c r="F1169" t="s">
        <v>99</v>
      </c>
      <c r="G1169" t="s">
        <v>37</v>
      </c>
      <c r="H1169" t="s">
        <v>80</v>
      </c>
      <c r="I1169" t="s">
        <v>28</v>
      </c>
      <c r="J1169">
        <v>18</v>
      </c>
      <c r="K1169">
        <v>12000</v>
      </c>
      <c r="L1169">
        <v>16</v>
      </c>
      <c r="M1169">
        <v>181440</v>
      </c>
      <c r="N1169">
        <v>169930.2</v>
      </c>
      <c r="O1169">
        <v>11509.8</v>
      </c>
      <c r="P1169" t="s">
        <v>93</v>
      </c>
      <c r="Q1169" t="s">
        <v>30</v>
      </c>
      <c r="R1169" t="s">
        <v>123</v>
      </c>
      <c r="S1169">
        <f t="shared" si="36"/>
        <v>2025</v>
      </c>
      <c r="T1169">
        <f t="shared" si="37"/>
        <v>11</v>
      </c>
    </row>
    <row r="1170" spans="1:20" x14ac:dyDescent="0.3">
      <c r="A1170" t="s">
        <v>165</v>
      </c>
      <c r="B1170" t="s">
        <v>1602</v>
      </c>
      <c r="C1170" t="s">
        <v>76</v>
      </c>
      <c r="D1170" t="s">
        <v>43</v>
      </c>
      <c r="E1170" t="s">
        <v>35</v>
      </c>
      <c r="F1170" t="s">
        <v>36</v>
      </c>
      <c r="G1170" t="s">
        <v>85</v>
      </c>
      <c r="H1170" t="s">
        <v>59</v>
      </c>
      <c r="I1170" t="s">
        <v>60</v>
      </c>
      <c r="J1170">
        <v>22</v>
      </c>
      <c r="K1170">
        <v>4500</v>
      </c>
      <c r="L1170">
        <v>0</v>
      </c>
      <c r="M1170">
        <v>99000</v>
      </c>
      <c r="N1170">
        <v>88917.83</v>
      </c>
      <c r="O1170">
        <v>10082.17</v>
      </c>
      <c r="P1170" t="s">
        <v>93</v>
      </c>
      <c r="Q1170" t="s">
        <v>30</v>
      </c>
      <c r="R1170" t="s">
        <v>39</v>
      </c>
      <c r="S1170">
        <f t="shared" si="36"/>
        <v>2025</v>
      </c>
      <c r="T1170">
        <f t="shared" si="37"/>
        <v>6</v>
      </c>
    </row>
    <row r="1171" spans="1:20" x14ac:dyDescent="0.3">
      <c r="A1171" t="s">
        <v>858</v>
      </c>
      <c r="B1171" t="s">
        <v>1603</v>
      </c>
      <c r="C1171" t="s">
        <v>76</v>
      </c>
      <c r="D1171" t="s">
        <v>50</v>
      </c>
      <c r="E1171" t="s">
        <v>24</v>
      </c>
      <c r="F1171" t="s">
        <v>111</v>
      </c>
      <c r="G1171" t="s">
        <v>85</v>
      </c>
      <c r="H1171" t="s">
        <v>120</v>
      </c>
      <c r="I1171" t="s">
        <v>28</v>
      </c>
      <c r="J1171">
        <v>6</v>
      </c>
      <c r="K1171">
        <v>15000</v>
      </c>
      <c r="L1171">
        <v>7</v>
      </c>
      <c r="M1171">
        <v>83700</v>
      </c>
      <c r="N1171">
        <v>73255.929999999993</v>
      </c>
      <c r="O1171">
        <v>10444.07</v>
      </c>
      <c r="P1171" t="s">
        <v>65</v>
      </c>
      <c r="Q1171" t="s">
        <v>30</v>
      </c>
      <c r="R1171" t="s">
        <v>61</v>
      </c>
      <c r="S1171">
        <f t="shared" si="36"/>
        <v>2025</v>
      </c>
      <c r="T1171">
        <f t="shared" si="37"/>
        <v>12</v>
      </c>
    </row>
    <row r="1172" spans="1:20" x14ac:dyDescent="0.3">
      <c r="A1172" t="s">
        <v>227</v>
      </c>
      <c r="B1172" t="s">
        <v>1604</v>
      </c>
      <c r="C1172" t="s">
        <v>143</v>
      </c>
      <c r="D1172" t="s">
        <v>23</v>
      </c>
      <c r="E1172" t="s">
        <v>44</v>
      </c>
      <c r="F1172" t="s">
        <v>89</v>
      </c>
      <c r="G1172" t="s">
        <v>37</v>
      </c>
      <c r="H1172" t="s">
        <v>53</v>
      </c>
      <c r="I1172" t="s">
        <v>54</v>
      </c>
      <c r="J1172">
        <v>21</v>
      </c>
      <c r="K1172">
        <v>2500</v>
      </c>
      <c r="L1172">
        <v>2</v>
      </c>
      <c r="M1172">
        <v>51450</v>
      </c>
      <c r="N1172">
        <v>46123.17</v>
      </c>
      <c r="O1172">
        <v>5326.83</v>
      </c>
      <c r="P1172" t="s">
        <v>93</v>
      </c>
      <c r="Q1172" t="s">
        <v>55</v>
      </c>
      <c r="R1172" t="s">
        <v>61</v>
      </c>
      <c r="S1172">
        <f t="shared" si="36"/>
        <v>2025</v>
      </c>
      <c r="T1172">
        <f t="shared" si="37"/>
        <v>10</v>
      </c>
    </row>
    <row r="1173" spans="1:20" x14ac:dyDescent="0.3">
      <c r="A1173" t="s">
        <v>248</v>
      </c>
      <c r="B1173" t="s">
        <v>1605</v>
      </c>
      <c r="C1173" t="s">
        <v>34</v>
      </c>
      <c r="D1173" t="s">
        <v>23</v>
      </c>
      <c r="E1173" t="s">
        <v>51</v>
      </c>
      <c r="F1173" t="s">
        <v>52</v>
      </c>
      <c r="G1173" t="s">
        <v>85</v>
      </c>
      <c r="H1173" t="s">
        <v>59</v>
      </c>
      <c r="I1173" t="s">
        <v>60</v>
      </c>
      <c r="J1173">
        <v>15</v>
      </c>
      <c r="K1173">
        <v>4500</v>
      </c>
      <c r="L1173">
        <v>2</v>
      </c>
      <c r="M1173">
        <v>66150</v>
      </c>
      <c r="N1173">
        <v>53352.69</v>
      </c>
      <c r="O1173">
        <v>12797.31</v>
      </c>
      <c r="P1173" t="s">
        <v>72</v>
      </c>
      <c r="Q1173" t="s">
        <v>30</v>
      </c>
      <c r="R1173" t="s">
        <v>61</v>
      </c>
      <c r="S1173">
        <f t="shared" si="36"/>
        <v>2025</v>
      </c>
      <c r="T1173">
        <f t="shared" si="37"/>
        <v>9</v>
      </c>
    </row>
    <row r="1174" spans="1:20" x14ac:dyDescent="0.3">
      <c r="A1174" t="s">
        <v>636</v>
      </c>
      <c r="B1174" t="s">
        <v>1606</v>
      </c>
      <c r="C1174" t="s">
        <v>108</v>
      </c>
      <c r="D1174" t="s">
        <v>23</v>
      </c>
      <c r="E1174" t="s">
        <v>35</v>
      </c>
      <c r="F1174" t="s">
        <v>36</v>
      </c>
      <c r="G1174" t="s">
        <v>46</v>
      </c>
      <c r="H1174" t="s">
        <v>53</v>
      </c>
      <c r="I1174" t="s">
        <v>54</v>
      </c>
      <c r="J1174">
        <v>1</v>
      </c>
      <c r="K1174">
        <v>2500</v>
      </c>
      <c r="L1174">
        <v>7</v>
      </c>
      <c r="M1174">
        <v>2325</v>
      </c>
      <c r="N1174">
        <v>1764.32</v>
      </c>
      <c r="O1174">
        <v>560.67999999999995</v>
      </c>
      <c r="P1174" t="s">
        <v>65</v>
      </c>
      <c r="Q1174" t="s">
        <v>90</v>
      </c>
      <c r="R1174" t="s">
        <v>102</v>
      </c>
      <c r="S1174">
        <f t="shared" si="36"/>
        <v>2025</v>
      </c>
      <c r="T1174">
        <f t="shared" si="37"/>
        <v>9</v>
      </c>
    </row>
    <row r="1175" spans="1:20" x14ac:dyDescent="0.3">
      <c r="A1175" t="s">
        <v>585</v>
      </c>
      <c r="B1175" t="s">
        <v>1607</v>
      </c>
      <c r="C1175" t="s">
        <v>58</v>
      </c>
      <c r="D1175" t="s">
        <v>23</v>
      </c>
      <c r="E1175" t="s">
        <v>51</v>
      </c>
      <c r="F1175" t="s">
        <v>52</v>
      </c>
      <c r="G1175" t="s">
        <v>37</v>
      </c>
      <c r="H1175" t="s">
        <v>27</v>
      </c>
      <c r="I1175" t="s">
        <v>28</v>
      </c>
      <c r="J1175">
        <v>17</v>
      </c>
      <c r="K1175">
        <v>45000</v>
      </c>
      <c r="L1175">
        <v>2</v>
      </c>
      <c r="M1175">
        <v>749700</v>
      </c>
      <c r="N1175">
        <v>641801.66</v>
      </c>
      <c r="O1175">
        <v>107898.34</v>
      </c>
      <c r="P1175" t="s">
        <v>38</v>
      </c>
      <c r="Q1175" t="s">
        <v>55</v>
      </c>
      <c r="R1175" t="s">
        <v>31</v>
      </c>
      <c r="S1175">
        <f t="shared" si="36"/>
        <v>2025</v>
      </c>
      <c r="T1175">
        <f t="shared" si="37"/>
        <v>12</v>
      </c>
    </row>
    <row r="1176" spans="1:20" x14ac:dyDescent="0.3">
      <c r="A1176" t="s">
        <v>197</v>
      </c>
      <c r="B1176" t="s">
        <v>1608</v>
      </c>
      <c r="C1176" t="s">
        <v>76</v>
      </c>
      <c r="D1176" t="s">
        <v>43</v>
      </c>
      <c r="E1176" t="s">
        <v>24</v>
      </c>
      <c r="F1176" t="s">
        <v>25</v>
      </c>
      <c r="G1176" t="s">
        <v>37</v>
      </c>
      <c r="H1176" t="s">
        <v>132</v>
      </c>
      <c r="I1176" t="s">
        <v>28</v>
      </c>
      <c r="J1176">
        <v>10</v>
      </c>
      <c r="K1176">
        <v>3500</v>
      </c>
      <c r="L1176">
        <v>12</v>
      </c>
      <c r="M1176">
        <v>30800</v>
      </c>
      <c r="N1176">
        <v>24612.43</v>
      </c>
      <c r="O1176">
        <v>6187.57</v>
      </c>
      <c r="P1176" t="s">
        <v>93</v>
      </c>
      <c r="Q1176" t="s">
        <v>47</v>
      </c>
      <c r="R1176" t="s">
        <v>81</v>
      </c>
      <c r="S1176">
        <f t="shared" si="36"/>
        <v>2025</v>
      </c>
      <c r="T1176">
        <f t="shared" si="37"/>
        <v>2</v>
      </c>
    </row>
    <row r="1177" spans="1:20" x14ac:dyDescent="0.3">
      <c r="A1177" t="s">
        <v>483</v>
      </c>
      <c r="B1177" t="s">
        <v>1609</v>
      </c>
      <c r="C1177" t="s">
        <v>68</v>
      </c>
      <c r="D1177" t="s">
        <v>50</v>
      </c>
      <c r="E1177" t="s">
        <v>24</v>
      </c>
      <c r="F1177" t="s">
        <v>111</v>
      </c>
      <c r="G1177" t="s">
        <v>37</v>
      </c>
      <c r="H1177" t="s">
        <v>59</v>
      </c>
      <c r="I1177" t="s">
        <v>60</v>
      </c>
      <c r="J1177">
        <v>14</v>
      </c>
      <c r="K1177">
        <v>4500</v>
      </c>
      <c r="L1177">
        <v>7</v>
      </c>
      <c r="M1177">
        <v>58590</v>
      </c>
      <c r="N1177">
        <v>44867.48</v>
      </c>
      <c r="O1177">
        <v>13722.52</v>
      </c>
      <c r="P1177" t="s">
        <v>65</v>
      </c>
      <c r="Q1177" t="s">
        <v>90</v>
      </c>
      <c r="R1177" t="s">
        <v>102</v>
      </c>
      <c r="S1177">
        <f t="shared" si="36"/>
        <v>2025</v>
      </c>
      <c r="T1177">
        <f t="shared" si="37"/>
        <v>3</v>
      </c>
    </row>
    <row r="1178" spans="1:20" x14ac:dyDescent="0.3">
      <c r="A1178" t="s">
        <v>290</v>
      </c>
      <c r="B1178" t="s">
        <v>1610</v>
      </c>
      <c r="C1178" t="s">
        <v>76</v>
      </c>
      <c r="D1178" t="s">
        <v>23</v>
      </c>
      <c r="E1178" t="s">
        <v>24</v>
      </c>
      <c r="F1178" t="s">
        <v>111</v>
      </c>
      <c r="G1178" t="s">
        <v>37</v>
      </c>
      <c r="H1178" t="s">
        <v>80</v>
      </c>
      <c r="I1178" t="s">
        <v>28</v>
      </c>
      <c r="J1178">
        <v>6</v>
      </c>
      <c r="K1178">
        <v>12000</v>
      </c>
      <c r="L1178">
        <v>5</v>
      </c>
      <c r="M1178">
        <v>68400</v>
      </c>
      <c r="N1178">
        <v>63552.13</v>
      </c>
      <c r="O1178">
        <v>4847.87</v>
      </c>
      <c r="P1178" t="s">
        <v>65</v>
      </c>
      <c r="Q1178" t="s">
        <v>90</v>
      </c>
      <c r="R1178" t="s">
        <v>81</v>
      </c>
      <c r="S1178">
        <f t="shared" si="36"/>
        <v>2025</v>
      </c>
      <c r="T1178">
        <f t="shared" si="37"/>
        <v>1</v>
      </c>
    </row>
    <row r="1179" spans="1:20" x14ac:dyDescent="0.3">
      <c r="A1179" t="s">
        <v>922</v>
      </c>
      <c r="B1179" t="s">
        <v>1611</v>
      </c>
      <c r="C1179" t="s">
        <v>58</v>
      </c>
      <c r="D1179" t="s">
        <v>43</v>
      </c>
      <c r="E1179" t="s">
        <v>44</v>
      </c>
      <c r="F1179" t="s">
        <v>89</v>
      </c>
      <c r="G1179" t="s">
        <v>85</v>
      </c>
      <c r="H1179" t="s">
        <v>53</v>
      </c>
      <c r="I1179" t="s">
        <v>54</v>
      </c>
      <c r="J1179">
        <v>15</v>
      </c>
      <c r="K1179">
        <v>2500</v>
      </c>
      <c r="L1179">
        <v>16</v>
      </c>
      <c r="M1179">
        <v>31500</v>
      </c>
      <c r="N1179">
        <v>25537.66</v>
      </c>
      <c r="O1179">
        <v>5962.34</v>
      </c>
      <c r="P1179" t="s">
        <v>38</v>
      </c>
      <c r="Q1179" t="s">
        <v>55</v>
      </c>
      <c r="R1179" t="s">
        <v>39</v>
      </c>
      <c r="S1179">
        <f t="shared" si="36"/>
        <v>2025</v>
      </c>
      <c r="T1179">
        <f t="shared" si="37"/>
        <v>1</v>
      </c>
    </row>
    <row r="1180" spans="1:20" x14ac:dyDescent="0.3">
      <c r="A1180" t="s">
        <v>82</v>
      </c>
      <c r="B1180" t="s">
        <v>1612</v>
      </c>
      <c r="C1180" t="s">
        <v>64</v>
      </c>
      <c r="D1180" t="s">
        <v>23</v>
      </c>
      <c r="E1180" t="s">
        <v>24</v>
      </c>
      <c r="F1180" t="s">
        <v>25</v>
      </c>
      <c r="G1180" t="s">
        <v>85</v>
      </c>
      <c r="H1180" t="s">
        <v>120</v>
      </c>
      <c r="I1180" t="s">
        <v>28</v>
      </c>
      <c r="J1180">
        <v>25</v>
      </c>
      <c r="K1180">
        <v>15000</v>
      </c>
      <c r="L1180">
        <v>8</v>
      </c>
      <c r="M1180">
        <v>345000</v>
      </c>
      <c r="N1180">
        <v>291819.83</v>
      </c>
      <c r="O1180">
        <v>53180.17</v>
      </c>
      <c r="P1180" t="s">
        <v>65</v>
      </c>
      <c r="Q1180" t="s">
        <v>55</v>
      </c>
      <c r="R1180" t="s">
        <v>86</v>
      </c>
      <c r="S1180">
        <f t="shared" si="36"/>
        <v>2025</v>
      </c>
      <c r="T1180">
        <f t="shared" si="37"/>
        <v>12</v>
      </c>
    </row>
    <row r="1181" spans="1:20" x14ac:dyDescent="0.3">
      <c r="A1181" t="s">
        <v>705</v>
      </c>
      <c r="B1181" t="s">
        <v>1613</v>
      </c>
      <c r="C1181" t="s">
        <v>76</v>
      </c>
      <c r="D1181" t="s">
        <v>23</v>
      </c>
      <c r="E1181" t="s">
        <v>24</v>
      </c>
      <c r="F1181" t="s">
        <v>111</v>
      </c>
      <c r="G1181" t="s">
        <v>26</v>
      </c>
      <c r="H1181" t="s">
        <v>53</v>
      </c>
      <c r="I1181" t="s">
        <v>54</v>
      </c>
      <c r="J1181">
        <v>6</v>
      </c>
      <c r="K1181">
        <v>2500</v>
      </c>
      <c r="L1181">
        <v>6</v>
      </c>
      <c r="M1181">
        <v>14100</v>
      </c>
      <c r="N1181">
        <v>11491.12</v>
      </c>
      <c r="O1181">
        <v>2608.88</v>
      </c>
      <c r="P1181" t="s">
        <v>29</v>
      </c>
      <c r="Q1181" t="s">
        <v>55</v>
      </c>
      <c r="R1181" t="s">
        <v>86</v>
      </c>
      <c r="S1181">
        <f t="shared" si="36"/>
        <v>2025</v>
      </c>
      <c r="T1181">
        <f t="shared" si="37"/>
        <v>1</v>
      </c>
    </row>
    <row r="1182" spans="1:20" x14ac:dyDescent="0.3">
      <c r="A1182" t="s">
        <v>173</v>
      </c>
      <c r="B1182" t="s">
        <v>1614</v>
      </c>
      <c r="C1182" t="s">
        <v>64</v>
      </c>
      <c r="D1182" t="s">
        <v>23</v>
      </c>
      <c r="E1182" t="s">
        <v>24</v>
      </c>
      <c r="F1182" t="s">
        <v>69</v>
      </c>
      <c r="G1182" t="s">
        <v>85</v>
      </c>
      <c r="H1182" t="s">
        <v>140</v>
      </c>
      <c r="I1182" t="s">
        <v>71</v>
      </c>
      <c r="J1182">
        <v>8</v>
      </c>
      <c r="K1182">
        <v>900</v>
      </c>
      <c r="L1182">
        <v>9</v>
      </c>
      <c r="M1182">
        <v>6552</v>
      </c>
      <c r="N1182">
        <v>4752.57</v>
      </c>
      <c r="O1182">
        <v>1799.43</v>
      </c>
      <c r="P1182" t="s">
        <v>29</v>
      </c>
      <c r="Q1182" t="s">
        <v>30</v>
      </c>
      <c r="R1182" t="s">
        <v>123</v>
      </c>
      <c r="S1182">
        <f t="shared" si="36"/>
        <v>2025</v>
      </c>
      <c r="T1182">
        <f t="shared" si="37"/>
        <v>2</v>
      </c>
    </row>
    <row r="1183" spans="1:20" x14ac:dyDescent="0.3">
      <c r="A1183" t="s">
        <v>1012</v>
      </c>
      <c r="B1183" t="s">
        <v>1615</v>
      </c>
      <c r="C1183" t="s">
        <v>108</v>
      </c>
      <c r="D1183" t="s">
        <v>50</v>
      </c>
      <c r="E1183" t="s">
        <v>51</v>
      </c>
      <c r="F1183" t="s">
        <v>77</v>
      </c>
      <c r="G1183" t="s">
        <v>85</v>
      </c>
      <c r="H1183" t="s">
        <v>140</v>
      </c>
      <c r="I1183" t="s">
        <v>71</v>
      </c>
      <c r="J1183">
        <v>21</v>
      </c>
      <c r="K1183">
        <v>900</v>
      </c>
      <c r="L1183">
        <v>5</v>
      </c>
      <c r="M1183">
        <v>17955</v>
      </c>
      <c r="N1183">
        <v>14191.85</v>
      </c>
      <c r="O1183">
        <v>3763.15</v>
      </c>
      <c r="P1183" t="s">
        <v>93</v>
      </c>
      <c r="Q1183" t="s">
        <v>30</v>
      </c>
      <c r="R1183" t="s">
        <v>86</v>
      </c>
      <c r="S1183">
        <f t="shared" si="36"/>
        <v>2025</v>
      </c>
      <c r="T1183">
        <f t="shared" si="37"/>
        <v>7</v>
      </c>
    </row>
    <row r="1184" spans="1:20" x14ac:dyDescent="0.3">
      <c r="A1184" t="s">
        <v>613</v>
      </c>
      <c r="B1184" t="s">
        <v>1616</v>
      </c>
      <c r="C1184" t="s">
        <v>58</v>
      </c>
      <c r="D1184" t="s">
        <v>43</v>
      </c>
      <c r="E1184" t="s">
        <v>44</v>
      </c>
      <c r="F1184" t="s">
        <v>45</v>
      </c>
      <c r="G1184" t="s">
        <v>85</v>
      </c>
      <c r="H1184" t="s">
        <v>53</v>
      </c>
      <c r="I1184" t="s">
        <v>54</v>
      </c>
      <c r="J1184">
        <v>12</v>
      </c>
      <c r="K1184">
        <v>2500</v>
      </c>
      <c r="L1184">
        <v>11</v>
      </c>
      <c r="M1184">
        <v>26700</v>
      </c>
      <c r="N1184">
        <v>20358.580000000002</v>
      </c>
      <c r="O1184">
        <v>6341.42</v>
      </c>
      <c r="P1184" t="s">
        <v>38</v>
      </c>
      <c r="Q1184" t="s">
        <v>55</v>
      </c>
      <c r="R1184" t="s">
        <v>73</v>
      </c>
      <c r="S1184">
        <f t="shared" si="36"/>
        <v>2025</v>
      </c>
      <c r="T1184">
        <f t="shared" si="37"/>
        <v>3</v>
      </c>
    </row>
    <row r="1185" spans="1:20" x14ac:dyDescent="0.3">
      <c r="A1185" t="s">
        <v>126</v>
      </c>
      <c r="B1185" t="s">
        <v>1617</v>
      </c>
      <c r="C1185" t="s">
        <v>58</v>
      </c>
      <c r="D1185" t="s">
        <v>43</v>
      </c>
      <c r="E1185" t="s">
        <v>24</v>
      </c>
      <c r="F1185" t="s">
        <v>69</v>
      </c>
      <c r="G1185" t="s">
        <v>26</v>
      </c>
      <c r="H1185" t="s">
        <v>70</v>
      </c>
      <c r="I1185" t="s">
        <v>71</v>
      </c>
      <c r="J1185">
        <v>24</v>
      </c>
      <c r="K1185">
        <v>600</v>
      </c>
      <c r="L1185">
        <v>7</v>
      </c>
      <c r="M1185">
        <v>13392</v>
      </c>
      <c r="N1185">
        <v>11713.41</v>
      </c>
      <c r="O1185">
        <v>1678.59</v>
      </c>
      <c r="P1185" t="s">
        <v>93</v>
      </c>
      <c r="Q1185" t="s">
        <v>90</v>
      </c>
      <c r="R1185" t="s">
        <v>31</v>
      </c>
      <c r="S1185">
        <f t="shared" si="36"/>
        <v>2025</v>
      </c>
      <c r="T1185">
        <f t="shared" si="37"/>
        <v>6</v>
      </c>
    </row>
    <row r="1186" spans="1:20" x14ac:dyDescent="0.3">
      <c r="A1186" t="s">
        <v>597</v>
      </c>
      <c r="B1186" t="s">
        <v>1618</v>
      </c>
      <c r="C1186" t="s">
        <v>108</v>
      </c>
      <c r="D1186" t="s">
        <v>50</v>
      </c>
      <c r="E1186" t="s">
        <v>35</v>
      </c>
      <c r="F1186" t="s">
        <v>36</v>
      </c>
      <c r="G1186" t="s">
        <v>46</v>
      </c>
      <c r="H1186" t="s">
        <v>140</v>
      </c>
      <c r="I1186" t="s">
        <v>71</v>
      </c>
      <c r="J1186">
        <v>23</v>
      </c>
      <c r="K1186">
        <v>900</v>
      </c>
      <c r="L1186">
        <v>2</v>
      </c>
      <c r="M1186">
        <v>20286</v>
      </c>
      <c r="N1186">
        <v>17827.169999999998</v>
      </c>
      <c r="O1186">
        <v>2458.83</v>
      </c>
      <c r="P1186" t="s">
        <v>93</v>
      </c>
      <c r="Q1186" t="s">
        <v>30</v>
      </c>
      <c r="R1186" t="s">
        <v>73</v>
      </c>
      <c r="S1186">
        <f t="shared" si="36"/>
        <v>2025</v>
      </c>
      <c r="T1186">
        <f t="shared" si="37"/>
        <v>8</v>
      </c>
    </row>
    <row r="1187" spans="1:20" x14ac:dyDescent="0.3">
      <c r="A1187" t="s">
        <v>1619</v>
      </c>
      <c r="B1187" t="s">
        <v>1620</v>
      </c>
      <c r="C1187" t="s">
        <v>58</v>
      </c>
      <c r="D1187" t="s">
        <v>23</v>
      </c>
      <c r="E1187" t="s">
        <v>24</v>
      </c>
      <c r="F1187" t="s">
        <v>69</v>
      </c>
      <c r="G1187" t="s">
        <v>85</v>
      </c>
      <c r="H1187" t="s">
        <v>132</v>
      </c>
      <c r="I1187" t="s">
        <v>28</v>
      </c>
      <c r="J1187">
        <v>18</v>
      </c>
      <c r="K1187">
        <v>3500</v>
      </c>
      <c r="L1187">
        <v>20</v>
      </c>
      <c r="M1187">
        <v>50400</v>
      </c>
      <c r="N1187">
        <v>45182.8</v>
      </c>
      <c r="O1187">
        <v>5217.2</v>
      </c>
      <c r="P1187" t="s">
        <v>65</v>
      </c>
      <c r="Q1187" t="s">
        <v>90</v>
      </c>
      <c r="R1187" t="s">
        <v>61</v>
      </c>
      <c r="S1187">
        <f t="shared" si="36"/>
        <v>2025</v>
      </c>
      <c r="T1187">
        <f t="shared" si="37"/>
        <v>3</v>
      </c>
    </row>
    <row r="1188" spans="1:20" x14ac:dyDescent="0.3">
      <c r="A1188" t="s">
        <v>144</v>
      </c>
      <c r="B1188" t="s">
        <v>1621</v>
      </c>
      <c r="C1188" t="s">
        <v>34</v>
      </c>
      <c r="D1188" t="s">
        <v>50</v>
      </c>
      <c r="E1188" t="s">
        <v>44</v>
      </c>
      <c r="F1188" t="s">
        <v>89</v>
      </c>
      <c r="G1188" t="s">
        <v>26</v>
      </c>
      <c r="H1188" t="s">
        <v>140</v>
      </c>
      <c r="I1188" t="s">
        <v>71</v>
      </c>
      <c r="J1188">
        <v>9</v>
      </c>
      <c r="K1188">
        <v>900</v>
      </c>
      <c r="L1188">
        <v>17</v>
      </c>
      <c r="M1188">
        <v>6723</v>
      </c>
      <c r="N1188">
        <v>5055.45</v>
      </c>
      <c r="O1188">
        <v>1667.55</v>
      </c>
      <c r="P1188" t="s">
        <v>38</v>
      </c>
      <c r="Q1188" t="s">
        <v>90</v>
      </c>
      <c r="R1188" t="s">
        <v>86</v>
      </c>
      <c r="S1188">
        <f t="shared" si="36"/>
        <v>2025</v>
      </c>
      <c r="T1188">
        <f t="shared" si="37"/>
        <v>9</v>
      </c>
    </row>
    <row r="1189" spans="1:20" x14ac:dyDescent="0.3">
      <c r="A1189" t="s">
        <v>530</v>
      </c>
      <c r="B1189" t="s">
        <v>1622</v>
      </c>
      <c r="C1189" t="s">
        <v>22</v>
      </c>
      <c r="D1189" t="s">
        <v>50</v>
      </c>
      <c r="E1189" t="s">
        <v>44</v>
      </c>
      <c r="F1189" t="s">
        <v>89</v>
      </c>
      <c r="G1189" t="s">
        <v>37</v>
      </c>
      <c r="H1189" t="s">
        <v>27</v>
      </c>
      <c r="I1189" t="s">
        <v>28</v>
      </c>
      <c r="J1189">
        <v>15</v>
      </c>
      <c r="K1189">
        <v>45000</v>
      </c>
      <c r="L1189">
        <v>4</v>
      </c>
      <c r="M1189">
        <v>648000</v>
      </c>
      <c r="N1189">
        <v>555788.23</v>
      </c>
      <c r="O1189">
        <v>92211.77</v>
      </c>
      <c r="P1189" t="s">
        <v>38</v>
      </c>
      <c r="Q1189" t="s">
        <v>47</v>
      </c>
      <c r="R1189" t="s">
        <v>39</v>
      </c>
      <c r="S1189">
        <f t="shared" si="36"/>
        <v>2025</v>
      </c>
      <c r="T1189">
        <f t="shared" si="37"/>
        <v>5</v>
      </c>
    </row>
    <row r="1190" spans="1:20" x14ac:dyDescent="0.3">
      <c r="A1190" t="s">
        <v>508</v>
      </c>
      <c r="B1190" t="s">
        <v>1623</v>
      </c>
      <c r="C1190" t="s">
        <v>58</v>
      </c>
      <c r="D1190" t="s">
        <v>50</v>
      </c>
      <c r="E1190" t="s">
        <v>51</v>
      </c>
      <c r="F1190" t="s">
        <v>52</v>
      </c>
      <c r="G1190" t="s">
        <v>26</v>
      </c>
      <c r="H1190" t="s">
        <v>120</v>
      </c>
      <c r="I1190" t="s">
        <v>28</v>
      </c>
      <c r="J1190">
        <v>6</v>
      </c>
      <c r="K1190">
        <v>15000</v>
      </c>
      <c r="L1190">
        <v>18</v>
      </c>
      <c r="M1190">
        <v>73800</v>
      </c>
      <c r="N1190">
        <v>62007.28</v>
      </c>
      <c r="O1190">
        <v>11792.72</v>
      </c>
      <c r="P1190" t="s">
        <v>72</v>
      </c>
      <c r="Q1190" t="s">
        <v>30</v>
      </c>
      <c r="R1190" t="s">
        <v>31</v>
      </c>
      <c r="S1190">
        <f t="shared" si="36"/>
        <v>2025</v>
      </c>
      <c r="T1190">
        <f t="shared" si="37"/>
        <v>1</v>
      </c>
    </row>
    <row r="1191" spans="1:20" x14ac:dyDescent="0.3">
      <c r="A1191" t="s">
        <v>474</v>
      </c>
      <c r="B1191" t="s">
        <v>1624</v>
      </c>
      <c r="C1191" t="s">
        <v>84</v>
      </c>
      <c r="D1191" t="s">
        <v>23</v>
      </c>
      <c r="E1191" t="s">
        <v>24</v>
      </c>
      <c r="F1191" t="s">
        <v>69</v>
      </c>
      <c r="G1191" t="s">
        <v>85</v>
      </c>
      <c r="H1191" t="s">
        <v>53</v>
      </c>
      <c r="I1191" t="s">
        <v>54</v>
      </c>
      <c r="J1191">
        <v>25</v>
      </c>
      <c r="K1191">
        <v>2500</v>
      </c>
      <c r="L1191">
        <v>6</v>
      </c>
      <c r="M1191">
        <v>58750</v>
      </c>
      <c r="N1191">
        <v>54632.41</v>
      </c>
      <c r="O1191">
        <v>4117.59</v>
      </c>
      <c r="P1191" t="s">
        <v>72</v>
      </c>
      <c r="Q1191" t="s">
        <v>90</v>
      </c>
      <c r="R1191" t="s">
        <v>86</v>
      </c>
      <c r="S1191">
        <f t="shared" si="36"/>
        <v>2025</v>
      </c>
      <c r="T1191">
        <f t="shared" si="37"/>
        <v>11</v>
      </c>
    </row>
    <row r="1192" spans="1:20" x14ac:dyDescent="0.3">
      <c r="A1192" t="s">
        <v>304</v>
      </c>
      <c r="B1192" t="s">
        <v>1625</v>
      </c>
      <c r="C1192" t="s">
        <v>64</v>
      </c>
      <c r="D1192" t="s">
        <v>23</v>
      </c>
      <c r="E1192" t="s">
        <v>44</v>
      </c>
      <c r="F1192" t="s">
        <v>89</v>
      </c>
      <c r="G1192" t="s">
        <v>46</v>
      </c>
      <c r="H1192" t="s">
        <v>80</v>
      </c>
      <c r="I1192" t="s">
        <v>28</v>
      </c>
      <c r="J1192">
        <v>11</v>
      </c>
      <c r="K1192">
        <v>12000</v>
      </c>
      <c r="L1192">
        <v>0</v>
      </c>
      <c r="M1192">
        <v>132000</v>
      </c>
      <c r="N1192">
        <v>120857.27</v>
      </c>
      <c r="O1192">
        <v>11142.73</v>
      </c>
      <c r="P1192" t="s">
        <v>29</v>
      </c>
      <c r="Q1192" t="s">
        <v>47</v>
      </c>
      <c r="R1192" t="s">
        <v>73</v>
      </c>
      <c r="S1192">
        <f t="shared" si="36"/>
        <v>2025</v>
      </c>
      <c r="T1192">
        <f t="shared" si="37"/>
        <v>7</v>
      </c>
    </row>
    <row r="1193" spans="1:20" x14ac:dyDescent="0.3">
      <c r="A1193" t="s">
        <v>876</v>
      </c>
      <c r="B1193" t="s">
        <v>1626</v>
      </c>
      <c r="C1193" t="s">
        <v>68</v>
      </c>
      <c r="D1193" t="s">
        <v>43</v>
      </c>
      <c r="E1193" t="s">
        <v>35</v>
      </c>
      <c r="F1193" t="s">
        <v>36</v>
      </c>
      <c r="G1193" t="s">
        <v>26</v>
      </c>
      <c r="H1193" t="s">
        <v>120</v>
      </c>
      <c r="I1193" t="s">
        <v>28</v>
      </c>
      <c r="J1193">
        <v>22</v>
      </c>
      <c r="K1193">
        <v>15000</v>
      </c>
      <c r="L1193">
        <v>7</v>
      </c>
      <c r="M1193">
        <v>306900</v>
      </c>
      <c r="N1193">
        <v>276902.75</v>
      </c>
      <c r="O1193">
        <v>29997.25</v>
      </c>
      <c r="P1193" t="s">
        <v>65</v>
      </c>
      <c r="Q1193" t="s">
        <v>47</v>
      </c>
      <c r="R1193" t="s">
        <v>31</v>
      </c>
      <c r="S1193">
        <f t="shared" si="36"/>
        <v>2025</v>
      </c>
      <c r="T1193">
        <f t="shared" si="37"/>
        <v>2</v>
      </c>
    </row>
    <row r="1194" spans="1:20" x14ac:dyDescent="0.3">
      <c r="A1194" t="s">
        <v>871</v>
      </c>
      <c r="B1194" t="s">
        <v>1627</v>
      </c>
      <c r="C1194" t="s">
        <v>76</v>
      </c>
      <c r="D1194" t="s">
        <v>23</v>
      </c>
      <c r="E1194" t="s">
        <v>44</v>
      </c>
      <c r="F1194" t="s">
        <v>89</v>
      </c>
      <c r="G1194" t="s">
        <v>46</v>
      </c>
      <c r="H1194" t="s">
        <v>140</v>
      </c>
      <c r="I1194" t="s">
        <v>71</v>
      </c>
      <c r="J1194">
        <v>25</v>
      </c>
      <c r="K1194">
        <v>900</v>
      </c>
      <c r="L1194">
        <v>18</v>
      </c>
      <c r="M1194">
        <v>18450</v>
      </c>
      <c r="N1194">
        <v>13357.62</v>
      </c>
      <c r="O1194">
        <v>5092.38</v>
      </c>
      <c r="P1194" t="s">
        <v>29</v>
      </c>
      <c r="Q1194" t="s">
        <v>30</v>
      </c>
      <c r="R1194" t="s">
        <v>81</v>
      </c>
      <c r="S1194">
        <f t="shared" si="36"/>
        <v>2025</v>
      </c>
      <c r="T1194">
        <f t="shared" si="37"/>
        <v>12</v>
      </c>
    </row>
    <row r="1195" spans="1:20" x14ac:dyDescent="0.3">
      <c r="A1195" t="s">
        <v>843</v>
      </c>
      <c r="B1195" t="s">
        <v>1628</v>
      </c>
      <c r="C1195" t="s">
        <v>42</v>
      </c>
      <c r="D1195" t="s">
        <v>50</v>
      </c>
      <c r="E1195" t="s">
        <v>44</v>
      </c>
      <c r="F1195" t="s">
        <v>45</v>
      </c>
      <c r="G1195" t="s">
        <v>85</v>
      </c>
      <c r="H1195" t="s">
        <v>120</v>
      </c>
      <c r="I1195" t="s">
        <v>28</v>
      </c>
      <c r="J1195">
        <v>18</v>
      </c>
      <c r="K1195">
        <v>15000</v>
      </c>
      <c r="L1195">
        <v>6</v>
      </c>
      <c r="M1195">
        <v>253800</v>
      </c>
      <c r="N1195">
        <v>217002.07</v>
      </c>
      <c r="O1195">
        <v>36797.93</v>
      </c>
      <c r="P1195" t="s">
        <v>93</v>
      </c>
      <c r="Q1195" t="s">
        <v>47</v>
      </c>
      <c r="R1195" t="s">
        <v>31</v>
      </c>
      <c r="S1195">
        <f t="shared" si="36"/>
        <v>2025</v>
      </c>
      <c r="T1195">
        <f t="shared" si="37"/>
        <v>2</v>
      </c>
    </row>
    <row r="1196" spans="1:20" x14ac:dyDescent="0.3">
      <c r="A1196" t="s">
        <v>298</v>
      </c>
      <c r="B1196" t="s">
        <v>1629</v>
      </c>
      <c r="C1196" t="s">
        <v>42</v>
      </c>
      <c r="D1196" t="s">
        <v>50</v>
      </c>
      <c r="E1196" t="s">
        <v>35</v>
      </c>
      <c r="F1196" t="s">
        <v>36</v>
      </c>
      <c r="G1196" t="s">
        <v>46</v>
      </c>
      <c r="H1196" t="s">
        <v>70</v>
      </c>
      <c r="I1196" t="s">
        <v>71</v>
      </c>
      <c r="J1196">
        <v>10</v>
      </c>
      <c r="K1196">
        <v>600</v>
      </c>
      <c r="L1196">
        <v>3</v>
      </c>
      <c r="M1196">
        <v>5820</v>
      </c>
      <c r="N1196">
        <v>4787.41</v>
      </c>
      <c r="O1196">
        <v>1032.5899999999999</v>
      </c>
      <c r="P1196" t="s">
        <v>38</v>
      </c>
      <c r="Q1196" t="s">
        <v>90</v>
      </c>
      <c r="R1196" t="s">
        <v>81</v>
      </c>
      <c r="S1196">
        <f t="shared" si="36"/>
        <v>2025</v>
      </c>
      <c r="T1196">
        <f t="shared" si="37"/>
        <v>6</v>
      </c>
    </row>
    <row r="1197" spans="1:20" x14ac:dyDescent="0.3">
      <c r="A1197" t="s">
        <v>481</v>
      </c>
      <c r="B1197" t="s">
        <v>1630</v>
      </c>
      <c r="C1197" t="s">
        <v>34</v>
      </c>
      <c r="D1197" t="s">
        <v>50</v>
      </c>
      <c r="E1197" t="s">
        <v>44</v>
      </c>
      <c r="F1197" t="s">
        <v>45</v>
      </c>
      <c r="G1197" t="s">
        <v>85</v>
      </c>
      <c r="H1197" t="s">
        <v>70</v>
      </c>
      <c r="I1197" t="s">
        <v>71</v>
      </c>
      <c r="J1197">
        <v>5</v>
      </c>
      <c r="K1197">
        <v>600</v>
      </c>
      <c r="L1197">
        <v>16</v>
      </c>
      <c r="M1197">
        <v>2520</v>
      </c>
      <c r="N1197">
        <v>2005.96</v>
      </c>
      <c r="O1197">
        <v>514.04</v>
      </c>
      <c r="P1197" t="s">
        <v>29</v>
      </c>
      <c r="Q1197" t="s">
        <v>90</v>
      </c>
      <c r="R1197" t="s">
        <v>123</v>
      </c>
      <c r="S1197">
        <f t="shared" si="36"/>
        <v>2025</v>
      </c>
      <c r="T1197">
        <f t="shared" si="37"/>
        <v>4</v>
      </c>
    </row>
    <row r="1198" spans="1:20" x14ac:dyDescent="0.3">
      <c r="A1198" t="s">
        <v>457</v>
      </c>
      <c r="B1198" t="s">
        <v>1631</v>
      </c>
      <c r="C1198" t="s">
        <v>98</v>
      </c>
      <c r="D1198" t="s">
        <v>50</v>
      </c>
      <c r="E1198" t="s">
        <v>24</v>
      </c>
      <c r="F1198" t="s">
        <v>69</v>
      </c>
      <c r="G1198" t="s">
        <v>26</v>
      </c>
      <c r="H1198" t="s">
        <v>70</v>
      </c>
      <c r="I1198" t="s">
        <v>71</v>
      </c>
      <c r="J1198">
        <v>8</v>
      </c>
      <c r="K1198">
        <v>600</v>
      </c>
      <c r="L1198">
        <v>7</v>
      </c>
      <c r="M1198">
        <v>4464</v>
      </c>
      <c r="N1198">
        <v>3998.79</v>
      </c>
      <c r="O1198">
        <v>465.21</v>
      </c>
      <c r="P1198" t="s">
        <v>65</v>
      </c>
      <c r="Q1198" t="s">
        <v>30</v>
      </c>
      <c r="R1198" t="s">
        <v>102</v>
      </c>
      <c r="S1198">
        <f t="shared" si="36"/>
        <v>2025</v>
      </c>
      <c r="T1198">
        <f t="shared" si="37"/>
        <v>7</v>
      </c>
    </row>
    <row r="1199" spans="1:20" x14ac:dyDescent="0.3">
      <c r="A1199" t="s">
        <v>904</v>
      </c>
      <c r="B1199" t="s">
        <v>1632</v>
      </c>
      <c r="C1199" t="s">
        <v>68</v>
      </c>
      <c r="D1199" t="s">
        <v>23</v>
      </c>
      <c r="E1199" t="s">
        <v>51</v>
      </c>
      <c r="F1199" t="s">
        <v>52</v>
      </c>
      <c r="G1199" t="s">
        <v>85</v>
      </c>
      <c r="H1199" t="s">
        <v>132</v>
      </c>
      <c r="I1199" t="s">
        <v>28</v>
      </c>
      <c r="J1199">
        <v>15</v>
      </c>
      <c r="K1199">
        <v>3500</v>
      </c>
      <c r="L1199">
        <v>17</v>
      </c>
      <c r="M1199">
        <v>43575</v>
      </c>
      <c r="N1199">
        <v>32330.58</v>
      </c>
      <c r="O1199">
        <v>11244.42</v>
      </c>
      <c r="P1199" t="s">
        <v>38</v>
      </c>
      <c r="Q1199" t="s">
        <v>30</v>
      </c>
      <c r="R1199" t="s">
        <v>102</v>
      </c>
      <c r="S1199">
        <f t="shared" si="36"/>
        <v>2025</v>
      </c>
      <c r="T1199">
        <f t="shared" si="37"/>
        <v>3</v>
      </c>
    </row>
    <row r="1200" spans="1:20" x14ac:dyDescent="0.3">
      <c r="A1200" t="s">
        <v>757</v>
      </c>
      <c r="B1200" t="s">
        <v>1633</v>
      </c>
      <c r="C1200" t="s">
        <v>34</v>
      </c>
      <c r="D1200" t="s">
        <v>23</v>
      </c>
      <c r="E1200" t="s">
        <v>24</v>
      </c>
      <c r="F1200" t="s">
        <v>69</v>
      </c>
      <c r="G1200" t="s">
        <v>37</v>
      </c>
      <c r="H1200" t="s">
        <v>132</v>
      </c>
      <c r="I1200" t="s">
        <v>28</v>
      </c>
      <c r="J1200">
        <v>25</v>
      </c>
      <c r="K1200">
        <v>3500</v>
      </c>
      <c r="L1200">
        <v>10</v>
      </c>
      <c r="M1200">
        <v>78750</v>
      </c>
      <c r="N1200">
        <v>61863.19</v>
      </c>
      <c r="O1200">
        <v>16886.810000000001</v>
      </c>
      <c r="P1200" t="s">
        <v>72</v>
      </c>
      <c r="Q1200" t="s">
        <v>47</v>
      </c>
      <c r="R1200" t="s">
        <v>86</v>
      </c>
      <c r="S1200">
        <f t="shared" si="36"/>
        <v>2025</v>
      </c>
      <c r="T1200">
        <f t="shared" si="37"/>
        <v>4</v>
      </c>
    </row>
    <row r="1201" spans="1:20" x14ac:dyDescent="0.3">
      <c r="A1201" t="s">
        <v>882</v>
      </c>
      <c r="B1201" t="s">
        <v>1634</v>
      </c>
      <c r="C1201" t="s">
        <v>143</v>
      </c>
      <c r="D1201" t="s">
        <v>50</v>
      </c>
      <c r="E1201" t="s">
        <v>24</v>
      </c>
      <c r="F1201" t="s">
        <v>111</v>
      </c>
      <c r="G1201" t="s">
        <v>26</v>
      </c>
      <c r="H1201" t="s">
        <v>27</v>
      </c>
      <c r="I1201" t="s">
        <v>28</v>
      </c>
      <c r="J1201">
        <v>16</v>
      </c>
      <c r="K1201">
        <v>45000</v>
      </c>
      <c r="L1201">
        <v>5</v>
      </c>
      <c r="M1201">
        <v>684000</v>
      </c>
      <c r="N1201">
        <v>600121.92000000004</v>
      </c>
      <c r="O1201">
        <v>83878.080000000002</v>
      </c>
      <c r="P1201" t="s">
        <v>72</v>
      </c>
      <c r="Q1201" t="s">
        <v>55</v>
      </c>
      <c r="R1201" t="s">
        <v>123</v>
      </c>
      <c r="S1201">
        <f t="shared" si="36"/>
        <v>2025</v>
      </c>
      <c r="T1201">
        <f t="shared" si="37"/>
        <v>12</v>
      </c>
    </row>
    <row r="1202" spans="1:20" x14ac:dyDescent="0.3">
      <c r="A1202" t="s">
        <v>470</v>
      </c>
      <c r="B1202" t="s">
        <v>1635</v>
      </c>
      <c r="C1202" t="s">
        <v>108</v>
      </c>
      <c r="D1202" t="s">
        <v>23</v>
      </c>
      <c r="E1202" t="s">
        <v>51</v>
      </c>
      <c r="F1202" t="s">
        <v>99</v>
      </c>
      <c r="G1202" t="s">
        <v>85</v>
      </c>
      <c r="H1202" t="s">
        <v>140</v>
      </c>
      <c r="I1202" t="s">
        <v>71</v>
      </c>
      <c r="J1202">
        <v>1</v>
      </c>
      <c r="K1202">
        <v>900</v>
      </c>
      <c r="L1202">
        <v>15</v>
      </c>
      <c r="M1202">
        <v>765</v>
      </c>
      <c r="N1202">
        <v>671.51</v>
      </c>
      <c r="O1202">
        <v>93.49</v>
      </c>
      <c r="P1202" t="s">
        <v>29</v>
      </c>
      <c r="Q1202" t="s">
        <v>55</v>
      </c>
      <c r="R1202" t="s">
        <v>123</v>
      </c>
      <c r="S1202">
        <f t="shared" si="36"/>
        <v>2025</v>
      </c>
      <c r="T1202">
        <f t="shared" si="37"/>
        <v>12</v>
      </c>
    </row>
    <row r="1203" spans="1:20" x14ac:dyDescent="0.3">
      <c r="A1203" t="s">
        <v>705</v>
      </c>
      <c r="B1203" t="s">
        <v>1636</v>
      </c>
      <c r="C1203" t="s">
        <v>76</v>
      </c>
      <c r="D1203" t="s">
        <v>50</v>
      </c>
      <c r="E1203" t="s">
        <v>35</v>
      </c>
      <c r="F1203" t="s">
        <v>36</v>
      </c>
      <c r="G1203" t="s">
        <v>85</v>
      </c>
      <c r="H1203" t="s">
        <v>70</v>
      </c>
      <c r="I1203" t="s">
        <v>71</v>
      </c>
      <c r="J1203">
        <v>1</v>
      </c>
      <c r="K1203">
        <v>600</v>
      </c>
      <c r="L1203">
        <v>8</v>
      </c>
      <c r="M1203">
        <v>552</v>
      </c>
      <c r="N1203">
        <v>499.44</v>
      </c>
      <c r="O1203">
        <v>52.56</v>
      </c>
      <c r="P1203" t="s">
        <v>72</v>
      </c>
      <c r="Q1203" t="s">
        <v>30</v>
      </c>
      <c r="R1203" t="s">
        <v>31</v>
      </c>
      <c r="S1203">
        <f t="shared" si="36"/>
        <v>2025</v>
      </c>
      <c r="T1203">
        <f t="shared" si="37"/>
        <v>1</v>
      </c>
    </row>
    <row r="1204" spans="1:20" x14ac:dyDescent="0.3">
      <c r="A1204" t="s">
        <v>1383</v>
      </c>
      <c r="B1204" t="s">
        <v>1637</v>
      </c>
      <c r="C1204" t="s">
        <v>84</v>
      </c>
      <c r="D1204" t="s">
        <v>43</v>
      </c>
      <c r="E1204" t="s">
        <v>35</v>
      </c>
      <c r="F1204" t="s">
        <v>36</v>
      </c>
      <c r="G1204" t="s">
        <v>26</v>
      </c>
      <c r="H1204" t="s">
        <v>53</v>
      </c>
      <c r="I1204" t="s">
        <v>54</v>
      </c>
      <c r="J1204">
        <v>13</v>
      </c>
      <c r="K1204">
        <v>2500</v>
      </c>
      <c r="L1204">
        <v>17</v>
      </c>
      <c r="M1204">
        <v>26975</v>
      </c>
      <c r="N1204">
        <v>24252.23</v>
      </c>
      <c r="O1204">
        <v>2722.77</v>
      </c>
      <c r="P1204" t="s">
        <v>93</v>
      </c>
      <c r="Q1204" t="s">
        <v>90</v>
      </c>
      <c r="R1204" t="s">
        <v>31</v>
      </c>
      <c r="S1204">
        <f t="shared" si="36"/>
        <v>2025</v>
      </c>
      <c r="T1204">
        <f t="shared" si="37"/>
        <v>11</v>
      </c>
    </row>
    <row r="1205" spans="1:20" x14ac:dyDescent="0.3">
      <c r="A1205" t="s">
        <v>597</v>
      </c>
      <c r="B1205" t="s">
        <v>1638</v>
      </c>
      <c r="C1205" t="s">
        <v>98</v>
      </c>
      <c r="D1205" t="s">
        <v>50</v>
      </c>
      <c r="E1205" t="s">
        <v>44</v>
      </c>
      <c r="F1205" t="s">
        <v>89</v>
      </c>
      <c r="G1205" t="s">
        <v>37</v>
      </c>
      <c r="H1205" t="s">
        <v>53</v>
      </c>
      <c r="I1205" t="s">
        <v>54</v>
      </c>
      <c r="J1205">
        <v>24</v>
      </c>
      <c r="K1205">
        <v>2500</v>
      </c>
      <c r="L1205">
        <v>17</v>
      </c>
      <c r="M1205">
        <v>49800</v>
      </c>
      <c r="N1205">
        <v>38650.58</v>
      </c>
      <c r="O1205">
        <v>11149.42</v>
      </c>
      <c r="P1205" t="s">
        <v>29</v>
      </c>
      <c r="Q1205" t="s">
        <v>90</v>
      </c>
      <c r="R1205" t="s">
        <v>102</v>
      </c>
      <c r="S1205">
        <f t="shared" si="36"/>
        <v>2025</v>
      </c>
      <c r="T1205">
        <f t="shared" si="37"/>
        <v>8</v>
      </c>
    </row>
    <row r="1206" spans="1:20" x14ac:dyDescent="0.3">
      <c r="A1206" t="s">
        <v>163</v>
      </c>
      <c r="B1206" t="s">
        <v>1639</v>
      </c>
      <c r="C1206" t="s">
        <v>22</v>
      </c>
      <c r="D1206" t="s">
        <v>23</v>
      </c>
      <c r="E1206" t="s">
        <v>24</v>
      </c>
      <c r="F1206" t="s">
        <v>111</v>
      </c>
      <c r="G1206" t="s">
        <v>26</v>
      </c>
      <c r="H1206" t="s">
        <v>27</v>
      </c>
      <c r="I1206" t="s">
        <v>28</v>
      </c>
      <c r="J1206">
        <v>15</v>
      </c>
      <c r="K1206">
        <v>45000</v>
      </c>
      <c r="L1206">
        <v>14</v>
      </c>
      <c r="M1206">
        <v>580500</v>
      </c>
      <c r="N1206">
        <v>472828.31</v>
      </c>
      <c r="O1206">
        <v>107671.69</v>
      </c>
      <c r="P1206" t="s">
        <v>38</v>
      </c>
      <c r="Q1206" t="s">
        <v>30</v>
      </c>
      <c r="R1206" t="s">
        <v>39</v>
      </c>
      <c r="S1206">
        <f t="shared" si="36"/>
        <v>2025</v>
      </c>
      <c r="T1206">
        <f t="shared" si="37"/>
        <v>10</v>
      </c>
    </row>
    <row r="1207" spans="1:20" x14ac:dyDescent="0.3">
      <c r="A1207" t="s">
        <v>175</v>
      </c>
      <c r="B1207" t="s">
        <v>1640</v>
      </c>
      <c r="C1207" t="s">
        <v>58</v>
      </c>
      <c r="D1207" t="s">
        <v>23</v>
      </c>
      <c r="E1207" t="s">
        <v>51</v>
      </c>
      <c r="F1207" t="s">
        <v>77</v>
      </c>
      <c r="G1207" t="s">
        <v>46</v>
      </c>
      <c r="H1207" t="s">
        <v>59</v>
      </c>
      <c r="I1207" t="s">
        <v>60</v>
      </c>
      <c r="J1207">
        <v>6</v>
      </c>
      <c r="K1207">
        <v>4500</v>
      </c>
      <c r="L1207">
        <v>14</v>
      </c>
      <c r="M1207">
        <v>23220</v>
      </c>
      <c r="N1207">
        <v>17494.64</v>
      </c>
      <c r="O1207">
        <v>5725.36</v>
      </c>
      <c r="P1207" t="s">
        <v>29</v>
      </c>
      <c r="Q1207" t="s">
        <v>90</v>
      </c>
      <c r="R1207" t="s">
        <v>39</v>
      </c>
      <c r="S1207">
        <f t="shared" si="36"/>
        <v>2025</v>
      </c>
      <c r="T1207">
        <f t="shared" si="37"/>
        <v>7</v>
      </c>
    </row>
    <row r="1208" spans="1:20" x14ac:dyDescent="0.3">
      <c r="A1208" t="s">
        <v>967</v>
      </c>
      <c r="B1208" t="s">
        <v>1641</v>
      </c>
      <c r="C1208" t="s">
        <v>68</v>
      </c>
      <c r="D1208" t="s">
        <v>23</v>
      </c>
      <c r="E1208" t="s">
        <v>35</v>
      </c>
      <c r="F1208" t="s">
        <v>36</v>
      </c>
      <c r="G1208" t="s">
        <v>37</v>
      </c>
      <c r="H1208" t="s">
        <v>59</v>
      </c>
      <c r="I1208" t="s">
        <v>60</v>
      </c>
      <c r="J1208">
        <v>25</v>
      </c>
      <c r="K1208">
        <v>4500</v>
      </c>
      <c r="L1208">
        <v>14</v>
      </c>
      <c r="M1208">
        <v>96750</v>
      </c>
      <c r="N1208">
        <v>90716.479999999996</v>
      </c>
      <c r="O1208">
        <v>6033.52</v>
      </c>
      <c r="P1208" t="s">
        <v>38</v>
      </c>
      <c r="Q1208" t="s">
        <v>47</v>
      </c>
      <c r="R1208" t="s">
        <v>81</v>
      </c>
      <c r="S1208">
        <f t="shared" si="36"/>
        <v>2025</v>
      </c>
      <c r="T1208">
        <f t="shared" si="37"/>
        <v>6</v>
      </c>
    </row>
    <row r="1209" spans="1:20" x14ac:dyDescent="0.3">
      <c r="A1209" t="s">
        <v>1428</v>
      </c>
      <c r="B1209" t="s">
        <v>1642</v>
      </c>
      <c r="C1209" t="s">
        <v>42</v>
      </c>
      <c r="D1209" t="s">
        <v>43</v>
      </c>
      <c r="E1209" t="s">
        <v>44</v>
      </c>
      <c r="F1209" t="s">
        <v>89</v>
      </c>
      <c r="G1209" t="s">
        <v>85</v>
      </c>
      <c r="H1209" t="s">
        <v>140</v>
      </c>
      <c r="I1209" t="s">
        <v>71</v>
      </c>
      <c r="J1209">
        <v>8</v>
      </c>
      <c r="K1209">
        <v>900</v>
      </c>
      <c r="L1209">
        <v>20</v>
      </c>
      <c r="M1209">
        <v>5760</v>
      </c>
      <c r="N1209">
        <v>4879.5</v>
      </c>
      <c r="O1209">
        <v>880.5</v>
      </c>
      <c r="P1209" t="s">
        <v>29</v>
      </c>
      <c r="Q1209" t="s">
        <v>90</v>
      </c>
      <c r="R1209" t="s">
        <v>86</v>
      </c>
      <c r="S1209">
        <f t="shared" si="36"/>
        <v>2025</v>
      </c>
      <c r="T1209">
        <f t="shared" si="37"/>
        <v>12</v>
      </c>
    </row>
    <row r="1210" spans="1:20" x14ac:dyDescent="0.3">
      <c r="A1210" t="s">
        <v>269</v>
      </c>
      <c r="B1210" t="s">
        <v>1643</v>
      </c>
      <c r="C1210" t="s">
        <v>22</v>
      </c>
      <c r="D1210" t="s">
        <v>23</v>
      </c>
      <c r="E1210" t="s">
        <v>44</v>
      </c>
      <c r="F1210" t="s">
        <v>89</v>
      </c>
      <c r="G1210" t="s">
        <v>26</v>
      </c>
      <c r="H1210" t="s">
        <v>70</v>
      </c>
      <c r="I1210" t="s">
        <v>71</v>
      </c>
      <c r="J1210">
        <v>3</v>
      </c>
      <c r="K1210">
        <v>600</v>
      </c>
      <c r="L1210">
        <v>16</v>
      </c>
      <c r="M1210">
        <v>1512</v>
      </c>
      <c r="N1210">
        <v>1312.96</v>
      </c>
      <c r="O1210">
        <v>199.04</v>
      </c>
      <c r="P1210" t="s">
        <v>38</v>
      </c>
      <c r="Q1210" t="s">
        <v>55</v>
      </c>
      <c r="R1210" t="s">
        <v>61</v>
      </c>
      <c r="S1210">
        <f t="shared" si="36"/>
        <v>2025</v>
      </c>
      <c r="T1210">
        <f t="shared" si="37"/>
        <v>9</v>
      </c>
    </row>
    <row r="1211" spans="1:20" x14ac:dyDescent="0.3">
      <c r="A1211" t="s">
        <v>181</v>
      </c>
      <c r="B1211" t="s">
        <v>1644</v>
      </c>
      <c r="C1211" t="s">
        <v>98</v>
      </c>
      <c r="D1211" t="s">
        <v>23</v>
      </c>
      <c r="E1211" t="s">
        <v>35</v>
      </c>
      <c r="F1211" t="s">
        <v>36</v>
      </c>
      <c r="G1211" t="s">
        <v>26</v>
      </c>
      <c r="H1211" t="s">
        <v>132</v>
      </c>
      <c r="I1211" t="s">
        <v>28</v>
      </c>
      <c r="J1211">
        <v>4</v>
      </c>
      <c r="K1211">
        <v>3500</v>
      </c>
      <c r="L1211">
        <v>6</v>
      </c>
      <c r="M1211">
        <v>13160</v>
      </c>
      <c r="N1211">
        <v>10261.18</v>
      </c>
      <c r="O1211">
        <v>2898.82</v>
      </c>
      <c r="P1211" t="s">
        <v>72</v>
      </c>
      <c r="Q1211" t="s">
        <v>90</v>
      </c>
      <c r="R1211" t="s">
        <v>73</v>
      </c>
      <c r="S1211">
        <f t="shared" si="36"/>
        <v>2025</v>
      </c>
      <c r="T1211">
        <f t="shared" si="37"/>
        <v>11</v>
      </c>
    </row>
    <row r="1212" spans="1:20" x14ac:dyDescent="0.3">
      <c r="A1212" t="s">
        <v>78</v>
      </c>
      <c r="B1212" t="s">
        <v>1645</v>
      </c>
      <c r="C1212" t="s">
        <v>76</v>
      </c>
      <c r="D1212" t="s">
        <v>43</v>
      </c>
      <c r="E1212" t="s">
        <v>44</v>
      </c>
      <c r="F1212" t="s">
        <v>89</v>
      </c>
      <c r="G1212" t="s">
        <v>46</v>
      </c>
      <c r="H1212" t="s">
        <v>70</v>
      </c>
      <c r="I1212" t="s">
        <v>71</v>
      </c>
      <c r="J1212">
        <v>6</v>
      </c>
      <c r="K1212">
        <v>600</v>
      </c>
      <c r="L1212">
        <v>7</v>
      </c>
      <c r="M1212">
        <v>3348</v>
      </c>
      <c r="N1212">
        <v>3025.94</v>
      </c>
      <c r="O1212">
        <v>322.06</v>
      </c>
      <c r="P1212" t="s">
        <v>65</v>
      </c>
      <c r="Q1212" t="s">
        <v>90</v>
      </c>
      <c r="R1212" t="s">
        <v>31</v>
      </c>
      <c r="S1212">
        <f t="shared" si="36"/>
        <v>2025</v>
      </c>
      <c r="T1212">
        <f t="shared" si="37"/>
        <v>4</v>
      </c>
    </row>
    <row r="1213" spans="1:20" x14ac:dyDescent="0.3">
      <c r="A1213" t="s">
        <v>351</v>
      </c>
      <c r="B1213" t="s">
        <v>1646</v>
      </c>
      <c r="C1213" t="s">
        <v>98</v>
      </c>
      <c r="D1213" t="s">
        <v>23</v>
      </c>
      <c r="E1213" t="s">
        <v>44</v>
      </c>
      <c r="F1213" t="s">
        <v>45</v>
      </c>
      <c r="G1213" t="s">
        <v>37</v>
      </c>
      <c r="H1213" t="s">
        <v>140</v>
      </c>
      <c r="I1213" t="s">
        <v>71</v>
      </c>
      <c r="J1213">
        <v>7</v>
      </c>
      <c r="K1213">
        <v>900</v>
      </c>
      <c r="L1213">
        <v>4</v>
      </c>
      <c r="M1213">
        <v>6048</v>
      </c>
      <c r="N1213">
        <v>4704.8500000000004</v>
      </c>
      <c r="O1213">
        <v>1343.15</v>
      </c>
      <c r="P1213" t="s">
        <v>72</v>
      </c>
      <c r="Q1213" t="s">
        <v>30</v>
      </c>
      <c r="R1213" t="s">
        <v>39</v>
      </c>
      <c r="S1213">
        <f t="shared" si="36"/>
        <v>2025</v>
      </c>
      <c r="T1213">
        <f t="shared" si="37"/>
        <v>6</v>
      </c>
    </row>
    <row r="1214" spans="1:20" x14ac:dyDescent="0.3">
      <c r="A1214" t="s">
        <v>532</v>
      </c>
      <c r="B1214" t="s">
        <v>1647</v>
      </c>
      <c r="C1214" t="s">
        <v>84</v>
      </c>
      <c r="D1214" t="s">
        <v>23</v>
      </c>
      <c r="E1214" t="s">
        <v>51</v>
      </c>
      <c r="F1214" t="s">
        <v>52</v>
      </c>
      <c r="G1214" t="s">
        <v>37</v>
      </c>
      <c r="H1214" t="s">
        <v>59</v>
      </c>
      <c r="I1214" t="s">
        <v>60</v>
      </c>
      <c r="J1214">
        <v>23</v>
      </c>
      <c r="K1214">
        <v>4500</v>
      </c>
      <c r="L1214">
        <v>7</v>
      </c>
      <c r="M1214">
        <v>96255</v>
      </c>
      <c r="N1214">
        <v>88862.95</v>
      </c>
      <c r="O1214">
        <v>7392.05</v>
      </c>
      <c r="P1214" t="s">
        <v>65</v>
      </c>
      <c r="Q1214" t="s">
        <v>55</v>
      </c>
      <c r="R1214" t="s">
        <v>86</v>
      </c>
      <c r="S1214">
        <f t="shared" si="36"/>
        <v>2025</v>
      </c>
      <c r="T1214">
        <f t="shared" si="37"/>
        <v>1</v>
      </c>
    </row>
    <row r="1215" spans="1:20" x14ac:dyDescent="0.3">
      <c r="A1215" t="s">
        <v>1302</v>
      </c>
      <c r="B1215" t="s">
        <v>1648</v>
      </c>
      <c r="C1215" t="s">
        <v>64</v>
      </c>
      <c r="D1215" t="s">
        <v>23</v>
      </c>
      <c r="E1215" t="s">
        <v>24</v>
      </c>
      <c r="F1215" t="s">
        <v>111</v>
      </c>
      <c r="G1215" t="s">
        <v>26</v>
      </c>
      <c r="H1215" t="s">
        <v>53</v>
      </c>
      <c r="I1215" t="s">
        <v>54</v>
      </c>
      <c r="J1215">
        <v>18</v>
      </c>
      <c r="K1215">
        <v>2500</v>
      </c>
      <c r="L1215">
        <v>8</v>
      </c>
      <c r="M1215">
        <v>41400</v>
      </c>
      <c r="N1215">
        <v>35030.69</v>
      </c>
      <c r="O1215">
        <v>6369.31</v>
      </c>
      <c r="P1215" t="s">
        <v>93</v>
      </c>
      <c r="Q1215" t="s">
        <v>90</v>
      </c>
      <c r="R1215" t="s">
        <v>86</v>
      </c>
      <c r="S1215">
        <f t="shared" si="36"/>
        <v>2025</v>
      </c>
      <c r="T1215">
        <f t="shared" si="37"/>
        <v>3</v>
      </c>
    </row>
    <row r="1216" spans="1:20" x14ac:dyDescent="0.3">
      <c r="A1216" t="s">
        <v>327</v>
      </c>
      <c r="B1216" t="s">
        <v>1649</v>
      </c>
      <c r="C1216" t="s">
        <v>108</v>
      </c>
      <c r="D1216" t="s">
        <v>23</v>
      </c>
      <c r="E1216" t="s">
        <v>35</v>
      </c>
      <c r="F1216" t="s">
        <v>36</v>
      </c>
      <c r="G1216" t="s">
        <v>26</v>
      </c>
      <c r="H1216" t="s">
        <v>120</v>
      </c>
      <c r="I1216" t="s">
        <v>28</v>
      </c>
      <c r="J1216">
        <v>14</v>
      </c>
      <c r="K1216">
        <v>15000</v>
      </c>
      <c r="L1216">
        <v>15</v>
      </c>
      <c r="M1216">
        <v>178500</v>
      </c>
      <c r="N1216">
        <v>166083.56</v>
      </c>
      <c r="O1216">
        <v>12416.44</v>
      </c>
      <c r="P1216" t="s">
        <v>72</v>
      </c>
      <c r="Q1216" t="s">
        <v>30</v>
      </c>
      <c r="R1216" t="s">
        <v>31</v>
      </c>
      <c r="S1216">
        <f t="shared" si="36"/>
        <v>2025</v>
      </c>
      <c r="T1216">
        <f t="shared" si="37"/>
        <v>12</v>
      </c>
    </row>
    <row r="1217" spans="1:20" x14ac:dyDescent="0.3">
      <c r="A1217" t="s">
        <v>1650</v>
      </c>
      <c r="B1217" t="s">
        <v>1651</v>
      </c>
      <c r="C1217" t="s">
        <v>34</v>
      </c>
      <c r="D1217" t="s">
        <v>50</v>
      </c>
      <c r="E1217" t="s">
        <v>35</v>
      </c>
      <c r="F1217" t="s">
        <v>36</v>
      </c>
      <c r="G1217" t="s">
        <v>46</v>
      </c>
      <c r="H1217" t="s">
        <v>59</v>
      </c>
      <c r="I1217" t="s">
        <v>60</v>
      </c>
      <c r="J1217">
        <v>7</v>
      </c>
      <c r="K1217">
        <v>4500</v>
      </c>
      <c r="L1217">
        <v>20</v>
      </c>
      <c r="M1217">
        <v>25200</v>
      </c>
      <c r="N1217">
        <v>23039.5</v>
      </c>
      <c r="O1217">
        <v>2160.5</v>
      </c>
      <c r="P1217" t="s">
        <v>29</v>
      </c>
      <c r="Q1217" t="s">
        <v>55</v>
      </c>
      <c r="R1217" t="s">
        <v>39</v>
      </c>
      <c r="S1217">
        <f t="shared" si="36"/>
        <v>2025</v>
      </c>
      <c r="T1217">
        <f t="shared" si="37"/>
        <v>6</v>
      </c>
    </row>
    <row r="1218" spans="1:20" x14ac:dyDescent="0.3">
      <c r="A1218" t="s">
        <v>222</v>
      </c>
      <c r="B1218" t="s">
        <v>1652</v>
      </c>
      <c r="C1218" t="s">
        <v>42</v>
      </c>
      <c r="D1218" t="s">
        <v>23</v>
      </c>
      <c r="E1218" t="s">
        <v>24</v>
      </c>
      <c r="F1218" t="s">
        <v>25</v>
      </c>
      <c r="G1218" t="s">
        <v>26</v>
      </c>
      <c r="H1218" t="s">
        <v>80</v>
      </c>
      <c r="I1218" t="s">
        <v>28</v>
      </c>
      <c r="J1218">
        <v>25</v>
      </c>
      <c r="K1218">
        <v>12000</v>
      </c>
      <c r="L1218">
        <v>1</v>
      </c>
      <c r="M1218">
        <v>297000</v>
      </c>
      <c r="N1218">
        <v>263573.63</v>
      </c>
      <c r="O1218">
        <v>33426.370000000003</v>
      </c>
      <c r="P1218" t="s">
        <v>38</v>
      </c>
      <c r="Q1218" t="s">
        <v>47</v>
      </c>
      <c r="R1218" t="s">
        <v>102</v>
      </c>
      <c r="S1218">
        <f t="shared" si="36"/>
        <v>2025</v>
      </c>
      <c r="T1218">
        <f t="shared" si="37"/>
        <v>4</v>
      </c>
    </row>
    <row r="1219" spans="1:20" x14ac:dyDescent="0.3">
      <c r="A1219" t="s">
        <v>257</v>
      </c>
      <c r="B1219" t="s">
        <v>1653</v>
      </c>
      <c r="C1219" t="s">
        <v>137</v>
      </c>
      <c r="D1219" t="s">
        <v>50</v>
      </c>
      <c r="E1219" t="s">
        <v>24</v>
      </c>
      <c r="F1219" t="s">
        <v>25</v>
      </c>
      <c r="G1219" t="s">
        <v>26</v>
      </c>
      <c r="H1219" t="s">
        <v>53</v>
      </c>
      <c r="I1219" t="s">
        <v>54</v>
      </c>
      <c r="J1219">
        <v>21</v>
      </c>
      <c r="K1219">
        <v>2500</v>
      </c>
      <c r="L1219">
        <v>8</v>
      </c>
      <c r="M1219">
        <v>48300</v>
      </c>
      <c r="N1219">
        <v>44595.6</v>
      </c>
      <c r="O1219">
        <v>3704.4</v>
      </c>
      <c r="P1219" t="s">
        <v>38</v>
      </c>
      <c r="Q1219" t="s">
        <v>30</v>
      </c>
      <c r="R1219" t="s">
        <v>31</v>
      </c>
      <c r="S1219">
        <f t="shared" ref="S1219:S1282" si="38">YEAR(A1219)</f>
        <v>2025</v>
      </c>
      <c r="T1219">
        <f t="shared" si="37"/>
        <v>10</v>
      </c>
    </row>
    <row r="1220" spans="1:20" x14ac:dyDescent="0.3">
      <c r="A1220" t="s">
        <v>615</v>
      </c>
      <c r="B1220" t="s">
        <v>1654</v>
      </c>
      <c r="C1220" t="s">
        <v>58</v>
      </c>
      <c r="D1220" t="s">
        <v>50</v>
      </c>
      <c r="E1220" t="s">
        <v>35</v>
      </c>
      <c r="F1220" t="s">
        <v>36</v>
      </c>
      <c r="G1220" t="s">
        <v>37</v>
      </c>
      <c r="H1220" t="s">
        <v>132</v>
      </c>
      <c r="I1220" t="s">
        <v>28</v>
      </c>
      <c r="J1220">
        <v>11</v>
      </c>
      <c r="K1220">
        <v>3500</v>
      </c>
      <c r="L1220">
        <v>2</v>
      </c>
      <c r="M1220">
        <v>37730</v>
      </c>
      <c r="N1220">
        <v>32995.74</v>
      </c>
      <c r="O1220">
        <v>4734.26</v>
      </c>
      <c r="P1220" t="s">
        <v>72</v>
      </c>
      <c r="Q1220" t="s">
        <v>90</v>
      </c>
      <c r="R1220" t="s">
        <v>73</v>
      </c>
      <c r="S1220">
        <f t="shared" si="38"/>
        <v>2025</v>
      </c>
      <c r="T1220">
        <f t="shared" ref="T1220:T1283" si="39">MONTH(A1220)</f>
        <v>2</v>
      </c>
    </row>
    <row r="1221" spans="1:20" x14ac:dyDescent="0.3">
      <c r="A1221" t="s">
        <v>468</v>
      </c>
      <c r="B1221" t="s">
        <v>1655</v>
      </c>
      <c r="C1221" t="s">
        <v>42</v>
      </c>
      <c r="D1221" t="s">
        <v>50</v>
      </c>
      <c r="E1221" t="s">
        <v>51</v>
      </c>
      <c r="F1221" t="s">
        <v>52</v>
      </c>
      <c r="G1221" t="s">
        <v>26</v>
      </c>
      <c r="H1221" t="s">
        <v>53</v>
      </c>
      <c r="I1221" t="s">
        <v>54</v>
      </c>
      <c r="J1221">
        <v>1</v>
      </c>
      <c r="K1221">
        <v>2500</v>
      </c>
      <c r="L1221">
        <v>1</v>
      </c>
      <c r="M1221">
        <v>2475</v>
      </c>
      <c r="N1221">
        <v>1948.05</v>
      </c>
      <c r="O1221">
        <v>526.95000000000005</v>
      </c>
      <c r="P1221" t="s">
        <v>93</v>
      </c>
      <c r="Q1221" t="s">
        <v>90</v>
      </c>
      <c r="R1221" t="s">
        <v>102</v>
      </c>
      <c r="S1221">
        <f t="shared" si="38"/>
        <v>2025</v>
      </c>
      <c r="T1221">
        <f t="shared" si="39"/>
        <v>1</v>
      </c>
    </row>
    <row r="1222" spans="1:20" x14ac:dyDescent="0.3">
      <c r="A1222" t="s">
        <v>331</v>
      </c>
      <c r="B1222" t="s">
        <v>1656</v>
      </c>
      <c r="C1222" t="s">
        <v>68</v>
      </c>
      <c r="D1222" t="s">
        <v>50</v>
      </c>
      <c r="E1222" t="s">
        <v>35</v>
      </c>
      <c r="F1222" t="s">
        <v>36</v>
      </c>
      <c r="G1222" t="s">
        <v>37</v>
      </c>
      <c r="H1222" t="s">
        <v>70</v>
      </c>
      <c r="I1222" t="s">
        <v>71</v>
      </c>
      <c r="J1222">
        <v>25</v>
      </c>
      <c r="K1222">
        <v>600</v>
      </c>
      <c r="L1222">
        <v>17</v>
      </c>
      <c r="M1222">
        <v>12450</v>
      </c>
      <c r="N1222">
        <v>8977.01</v>
      </c>
      <c r="O1222">
        <v>3472.99</v>
      </c>
      <c r="P1222" t="s">
        <v>38</v>
      </c>
      <c r="Q1222" t="s">
        <v>30</v>
      </c>
      <c r="R1222" t="s">
        <v>61</v>
      </c>
      <c r="S1222">
        <f t="shared" si="38"/>
        <v>2025</v>
      </c>
      <c r="T1222">
        <f t="shared" si="39"/>
        <v>3</v>
      </c>
    </row>
    <row r="1223" spans="1:20" x14ac:dyDescent="0.3">
      <c r="A1223" t="s">
        <v>116</v>
      </c>
      <c r="B1223" t="s">
        <v>1657</v>
      </c>
      <c r="C1223" t="s">
        <v>143</v>
      </c>
      <c r="D1223" t="s">
        <v>23</v>
      </c>
      <c r="E1223" t="s">
        <v>51</v>
      </c>
      <c r="F1223" t="s">
        <v>52</v>
      </c>
      <c r="G1223" t="s">
        <v>37</v>
      </c>
      <c r="H1223" t="s">
        <v>27</v>
      </c>
      <c r="I1223" t="s">
        <v>28</v>
      </c>
      <c r="J1223">
        <v>3</v>
      </c>
      <c r="K1223">
        <v>45000</v>
      </c>
      <c r="L1223">
        <v>18</v>
      </c>
      <c r="M1223">
        <v>110700</v>
      </c>
      <c r="N1223">
        <v>90228.09</v>
      </c>
      <c r="O1223">
        <v>20471.91</v>
      </c>
      <c r="P1223" t="s">
        <v>29</v>
      </c>
      <c r="Q1223" t="s">
        <v>90</v>
      </c>
      <c r="R1223" t="s">
        <v>61</v>
      </c>
      <c r="S1223">
        <f t="shared" si="38"/>
        <v>2025</v>
      </c>
      <c r="T1223">
        <f t="shared" si="39"/>
        <v>1</v>
      </c>
    </row>
    <row r="1224" spans="1:20" x14ac:dyDescent="0.3">
      <c r="A1224" t="s">
        <v>597</v>
      </c>
      <c r="B1224" t="s">
        <v>1658</v>
      </c>
      <c r="C1224" t="s">
        <v>68</v>
      </c>
      <c r="D1224" t="s">
        <v>23</v>
      </c>
      <c r="E1224" t="s">
        <v>44</v>
      </c>
      <c r="F1224" t="s">
        <v>89</v>
      </c>
      <c r="G1224" t="s">
        <v>85</v>
      </c>
      <c r="H1224" t="s">
        <v>132</v>
      </c>
      <c r="I1224" t="s">
        <v>28</v>
      </c>
      <c r="J1224">
        <v>16</v>
      </c>
      <c r="K1224">
        <v>3500</v>
      </c>
      <c r="L1224">
        <v>4</v>
      </c>
      <c r="M1224">
        <v>53760</v>
      </c>
      <c r="N1224">
        <v>39538.82</v>
      </c>
      <c r="O1224">
        <v>14221.18</v>
      </c>
      <c r="P1224" t="s">
        <v>29</v>
      </c>
      <c r="Q1224" t="s">
        <v>30</v>
      </c>
      <c r="R1224" t="s">
        <v>102</v>
      </c>
      <c r="S1224">
        <f t="shared" si="38"/>
        <v>2025</v>
      </c>
      <c r="T1224">
        <f t="shared" si="39"/>
        <v>8</v>
      </c>
    </row>
    <row r="1225" spans="1:20" x14ac:dyDescent="0.3">
      <c r="A1225" t="s">
        <v>937</v>
      </c>
      <c r="B1225" t="s">
        <v>1659</v>
      </c>
      <c r="C1225" t="s">
        <v>143</v>
      </c>
      <c r="D1225" t="s">
        <v>23</v>
      </c>
      <c r="E1225" t="s">
        <v>51</v>
      </c>
      <c r="F1225" t="s">
        <v>77</v>
      </c>
      <c r="G1225" t="s">
        <v>37</v>
      </c>
      <c r="H1225" t="s">
        <v>70</v>
      </c>
      <c r="I1225" t="s">
        <v>71</v>
      </c>
      <c r="J1225">
        <v>1</v>
      </c>
      <c r="K1225">
        <v>600</v>
      </c>
      <c r="L1225">
        <v>11</v>
      </c>
      <c r="M1225">
        <v>534</v>
      </c>
      <c r="N1225">
        <v>433.95</v>
      </c>
      <c r="O1225">
        <v>100.05</v>
      </c>
      <c r="P1225" t="s">
        <v>65</v>
      </c>
      <c r="Q1225" t="s">
        <v>47</v>
      </c>
      <c r="R1225" t="s">
        <v>61</v>
      </c>
      <c r="S1225">
        <f t="shared" si="38"/>
        <v>2025</v>
      </c>
      <c r="T1225">
        <f t="shared" si="39"/>
        <v>3</v>
      </c>
    </row>
    <row r="1226" spans="1:20" x14ac:dyDescent="0.3">
      <c r="A1226" t="s">
        <v>1124</v>
      </c>
      <c r="B1226" t="s">
        <v>1660</v>
      </c>
      <c r="C1226" t="s">
        <v>76</v>
      </c>
      <c r="D1226" t="s">
        <v>50</v>
      </c>
      <c r="E1226" t="s">
        <v>35</v>
      </c>
      <c r="F1226" t="s">
        <v>36</v>
      </c>
      <c r="G1226" t="s">
        <v>85</v>
      </c>
      <c r="H1226" t="s">
        <v>53</v>
      </c>
      <c r="I1226" t="s">
        <v>54</v>
      </c>
      <c r="J1226">
        <v>19</v>
      </c>
      <c r="K1226">
        <v>2500</v>
      </c>
      <c r="L1226">
        <v>13</v>
      </c>
      <c r="M1226">
        <v>41325</v>
      </c>
      <c r="N1226">
        <v>31105.88</v>
      </c>
      <c r="O1226">
        <v>10219.120000000001</v>
      </c>
      <c r="P1226" t="s">
        <v>29</v>
      </c>
      <c r="Q1226" t="s">
        <v>47</v>
      </c>
      <c r="R1226" t="s">
        <v>81</v>
      </c>
      <c r="S1226">
        <f t="shared" si="38"/>
        <v>2025</v>
      </c>
      <c r="T1226">
        <f t="shared" si="39"/>
        <v>7</v>
      </c>
    </row>
    <row r="1227" spans="1:20" x14ac:dyDescent="0.3">
      <c r="A1227" t="s">
        <v>680</v>
      </c>
      <c r="B1227" t="s">
        <v>1661</v>
      </c>
      <c r="C1227" t="s">
        <v>64</v>
      </c>
      <c r="D1227" t="s">
        <v>43</v>
      </c>
      <c r="E1227" t="s">
        <v>24</v>
      </c>
      <c r="F1227" t="s">
        <v>111</v>
      </c>
      <c r="G1227" t="s">
        <v>26</v>
      </c>
      <c r="H1227" t="s">
        <v>27</v>
      </c>
      <c r="I1227" t="s">
        <v>28</v>
      </c>
      <c r="J1227">
        <v>19</v>
      </c>
      <c r="K1227">
        <v>45000</v>
      </c>
      <c r="L1227">
        <v>7</v>
      </c>
      <c r="M1227">
        <v>795150</v>
      </c>
      <c r="N1227">
        <v>696665.75</v>
      </c>
      <c r="O1227">
        <v>98484.25</v>
      </c>
      <c r="P1227" t="s">
        <v>93</v>
      </c>
      <c r="Q1227" t="s">
        <v>30</v>
      </c>
      <c r="R1227" t="s">
        <v>73</v>
      </c>
      <c r="S1227">
        <f t="shared" si="38"/>
        <v>2025</v>
      </c>
      <c r="T1227">
        <f t="shared" si="39"/>
        <v>6</v>
      </c>
    </row>
    <row r="1228" spans="1:20" x14ac:dyDescent="0.3">
      <c r="A1228" t="s">
        <v>1054</v>
      </c>
      <c r="B1228" t="s">
        <v>1662</v>
      </c>
      <c r="C1228" t="s">
        <v>137</v>
      </c>
      <c r="D1228" t="s">
        <v>23</v>
      </c>
      <c r="E1228" t="s">
        <v>44</v>
      </c>
      <c r="F1228" t="s">
        <v>45</v>
      </c>
      <c r="G1228" t="s">
        <v>37</v>
      </c>
      <c r="H1228" t="s">
        <v>80</v>
      </c>
      <c r="I1228" t="s">
        <v>28</v>
      </c>
      <c r="J1228">
        <v>4</v>
      </c>
      <c r="K1228">
        <v>12000</v>
      </c>
      <c r="L1228">
        <v>10</v>
      </c>
      <c r="M1228">
        <v>43200</v>
      </c>
      <c r="N1228">
        <v>38535.599999999999</v>
      </c>
      <c r="O1228">
        <v>4664.3999999999996</v>
      </c>
      <c r="P1228" t="s">
        <v>65</v>
      </c>
      <c r="Q1228" t="s">
        <v>90</v>
      </c>
      <c r="R1228" t="s">
        <v>39</v>
      </c>
      <c r="S1228">
        <f t="shared" si="38"/>
        <v>2025</v>
      </c>
      <c r="T1228">
        <f t="shared" si="39"/>
        <v>1</v>
      </c>
    </row>
    <row r="1229" spans="1:20" x14ac:dyDescent="0.3">
      <c r="A1229" t="s">
        <v>1663</v>
      </c>
      <c r="B1229" t="s">
        <v>1664</v>
      </c>
      <c r="C1229" t="s">
        <v>84</v>
      </c>
      <c r="D1229" t="s">
        <v>50</v>
      </c>
      <c r="E1229" t="s">
        <v>44</v>
      </c>
      <c r="F1229" t="s">
        <v>89</v>
      </c>
      <c r="G1229" t="s">
        <v>85</v>
      </c>
      <c r="H1229" t="s">
        <v>132</v>
      </c>
      <c r="I1229" t="s">
        <v>28</v>
      </c>
      <c r="J1229">
        <v>5</v>
      </c>
      <c r="K1229">
        <v>3500</v>
      </c>
      <c r="L1229">
        <v>4</v>
      </c>
      <c r="M1229">
        <v>16800</v>
      </c>
      <c r="N1229">
        <v>12599.62</v>
      </c>
      <c r="O1229">
        <v>4200.38</v>
      </c>
      <c r="P1229" t="s">
        <v>65</v>
      </c>
      <c r="Q1229" t="s">
        <v>30</v>
      </c>
      <c r="R1229" t="s">
        <v>81</v>
      </c>
      <c r="S1229">
        <f t="shared" si="38"/>
        <v>2025</v>
      </c>
      <c r="T1229">
        <f t="shared" si="39"/>
        <v>1</v>
      </c>
    </row>
    <row r="1230" spans="1:20" x14ac:dyDescent="0.3">
      <c r="A1230" t="s">
        <v>790</v>
      </c>
      <c r="B1230" t="s">
        <v>1665</v>
      </c>
      <c r="C1230" t="s">
        <v>76</v>
      </c>
      <c r="D1230" t="s">
        <v>50</v>
      </c>
      <c r="E1230" t="s">
        <v>44</v>
      </c>
      <c r="F1230" t="s">
        <v>89</v>
      </c>
      <c r="G1230" t="s">
        <v>37</v>
      </c>
      <c r="H1230" t="s">
        <v>59</v>
      </c>
      <c r="I1230" t="s">
        <v>60</v>
      </c>
      <c r="J1230">
        <v>5</v>
      </c>
      <c r="K1230">
        <v>4500</v>
      </c>
      <c r="L1230">
        <v>8</v>
      </c>
      <c r="M1230">
        <v>20700</v>
      </c>
      <c r="N1230">
        <v>19039.240000000002</v>
      </c>
      <c r="O1230">
        <v>1660.76</v>
      </c>
      <c r="P1230" t="s">
        <v>29</v>
      </c>
      <c r="Q1230" t="s">
        <v>90</v>
      </c>
      <c r="R1230" t="s">
        <v>86</v>
      </c>
      <c r="S1230">
        <f t="shared" si="38"/>
        <v>2025</v>
      </c>
      <c r="T1230">
        <f t="shared" si="39"/>
        <v>2</v>
      </c>
    </row>
    <row r="1231" spans="1:20" x14ac:dyDescent="0.3">
      <c r="A1231" t="s">
        <v>961</v>
      </c>
      <c r="B1231" t="s">
        <v>1666</v>
      </c>
      <c r="C1231" t="s">
        <v>98</v>
      </c>
      <c r="D1231" t="s">
        <v>50</v>
      </c>
      <c r="E1231" t="s">
        <v>44</v>
      </c>
      <c r="F1231" t="s">
        <v>89</v>
      </c>
      <c r="G1231" t="s">
        <v>37</v>
      </c>
      <c r="H1231" t="s">
        <v>59</v>
      </c>
      <c r="I1231" t="s">
        <v>60</v>
      </c>
      <c r="J1231">
        <v>3</v>
      </c>
      <c r="K1231">
        <v>4500</v>
      </c>
      <c r="L1231">
        <v>16</v>
      </c>
      <c r="M1231">
        <v>11340</v>
      </c>
      <c r="N1231">
        <v>10462</v>
      </c>
      <c r="O1231">
        <v>878</v>
      </c>
      <c r="P1231" t="s">
        <v>29</v>
      </c>
      <c r="Q1231" t="s">
        <v>30</v>
      </c>
      <c r="R1231" t="s">
        <v>39</v>
      </c>
      <c r="S1231">
        <f t="shared" si="38"/>
        <v>2025</v>
      </c>
      <c r="T1231">
        <f t="shared" si="39"/>
        <v>11</v>
      </c>
    </row>
    <row r="1232" spans="1:20" x14ac:dyDescent="0.3">
      <c r="A1232" t="s">
        <v>1227</v>
      </c>
      <c r="B1232" t="s">
        <v>1667</v>
      </c>
      <c r="C1232" t="s">
        <v>64</v>
      </c>
      <c r="D1232" t="s">
        <v>23</v>
      </c>
      <c r="E1232" t="s">
        <v>51</v>
      </c>
      <c r="F1232" t="s">
        <v>99</v>
      </c>
      <c r="G1232" t="s">
        <v>46</v>
      </c>
      <c r="H1232" t="s">
        <v>59</v>
      </c>
      <c r="I1232" t="s">
        <v>60</v>
      </c>
      <c r="J1232">
        <v>21</v>
      </c>
      <c r="K1232">
        <v>4500</v>
      </c>
      <c r="L1232">
        <v>6</v>
      </c>
      <c r="M1232">
        <v>88830</v>
      </c>
      <c r="N1232">
        <v>74239.960000000006</v>
      </c>
      <c r="O1232">
        <v>14590.04</v>
      </c>
      <c r="P1232" t="s">
        <v>65</v>
      </c>
      <c r="Q1232" t="s">
        <v>55</v>
      </c>
      <c r="R1232" t="s">
        <v>39</v>
      </c>
      <c r="S1232">
        <f t="shared" si="38"/>
        <v>2025</v>
      </c>
      <c r="T1232">
        <f t="shared" si="39"/>
        <v>11</v>
      </c>
    </row>
    <row r="1233" spans="1:20" x14ac:dyDescent="0.3">
      <c r="A1233" t="s">
        <v>233</v>
      </c>
      <c r="B1233" t="s">
        <v>1668</v>
      </c>
      <c r="C1233" t="s">
        <v>22</v>
      </c>
      <c r="D1233" t="s">
        <v>43</v>
      </c>
      <c r="E1233" t="s">
        <v>44</v>
      </c>
      <c r="F1233" t="s">
        <v>45</v>
      </c>
      <c r="G1233" t="s">
        <v>26</v>
      </c>
      <c r="H1233" t="s">
        <v>120</v>
      </c>
      <c r="I1233" t="s">
        <v>28</v>
      </c>
      <c r="J1233">
        <v>22</v>
      </c>
      <c r="K1233">
        <v>15000</v>
      </c>
      <c r="L1233">
        <v>19</v>
      </c>
      <c r="M1233">
        <v>267300</v>
      </c>
      <c r="N1233">
        <v>240177.59</v>
      </c>
      <c r="O1233">
        <v>27122.41</v>
      </c>
      <c r="P1233" t="s">
        <v>93</v>
      </c>
      <c r="Q1233" t="s">
        <v>90</v>
      </c>
      <c r="R1233" t="s">
        <v>123</v>
      </c>
      <c r="S1233">
        <f t="shared" si="38"/>
        <v>2025</v>
      </c>
      <c r="T1233">
        <f t="shared" si="39"/>
        <v>5</v>
      </c>
    </row>
    <row r="1234" spans="1:20" x14ac:dyDescent="0.3">
      <c r="A1234" t="s">
        <v>861</v>
      </c>
      <c r="B1234" t="s">
        <v>1669</v>
      </c>
      <c r="C1234" t="s">
        <v>64</v>
      </c>
      <c r="D1234" t="s">
        <v>43</v>
      </c>
      <c r="E1234" t="s">
        <v>35</v>
      </c>
      <c r="F1234" t="s">
        <v>36</v>
      </c>
      <c r="G1234" t="s">
        <v>37</v>
      </c>
      <c r="H1234" t="s">
        <v>132</v>
      </c>
      <c r="I1234" t="s">
        <v>28</v>
      </c>
      <c r="J1234">
        <v>16</v>
      </c>
      <c r="K1234">
        <v>3500</v>
      </c>
      <c r="L1234">
        <v>3</v>
      </c>
      <c r="M1234">
        <v>54320</v>
      </c>
      <c r="N1234">
        <v>46157.14</v>
      </c>
      <c r="O1234">
        <v>8162.86</v>
      </c>
      <c r="P1234" t="s">
        <v>93</v>
      </c>
      <c r="Q1234" t="s">
        <v>30</v>
      </c>
      <c r="R1234" t="s">
        <v>123</v>
      </c>
      <c r="S1234">
        <f t="shared" si="38"/>
        <v>2025</v>
      </c>
      <c r="T1234">
        <f t="shared" si="39"/>
        <v>9</v>
      </c>
    </row>
    <row r="1235" spans="1:20" x14ac:dyDescent="0.3">
      <c r="A1235" t="s">
        <v>351</v>
      </c>
      <c r="B1235" t="s">
        <v>1670</v>
      </c>
      <c r="C1235" t="s">
        <v>84</v>
      </c>
      <c r="D1235" t="s">
        <v>50</v>
      </c>
      <c r="E1235" t="s">
        <v>24</v>
      </c>
      <c r="F1235" t="s">
        <v>25</v>
      </c>
      <c r="G1235" t="s">
        <v>37</v>
      </c>
      <c r="H1235" t="s">
        <v>120</v>
      </c>
      <c r="I1235" t="s">
        <v>28</v>
      </c>
      <c r="J1235">
        <v>10</v>
      </c>
      <c r="K1235">
        <v>15000</v>
      </c>
      <c r="L1235">
        <v>4</v>
      </c>
      <c r="M1235">
        <v>144000</v>
      </c>
      <c r="N1235">
        <v>135042.93</v>
      </c>
      <c r="O1235">
        <v>8957.07</v>
      </c>
      <c r="P1235" t="s">
        <v>65</v>
      </c>
      <c r="Q1235" t="s">
        <v>47</v>
      </c>
      <c r="R1235" t="s">
        <v>86</v>
      </c>
      <c r="S1235">
        <f t="shared" si="38"/>
        <v>2025</v>
      </c>
      <c r="T1235">
        <f t="shared" si="39"/>
        <v>6</v>
      </c>
    </row>
    <row r="1236" spans="1:20" x14ac:dyDescent="0.3">
      <c r="A1236" t="s">
        <v>283</v>
      </c>
      <c r="B1236" t="s">
        <v>1671</v>
      </c>
      <c r="C1236" t="s">
        <v>22</v>
      </c>
      <c r="D1236" t="s">
        <v>43</v>
      </c>
      <c r="E1236" t="s">
        <v>44</v>
      </c>
      <c r="F1236" t="s">
        <v>89</v>
      </c>
      <c r="G1236" t="s">
        <v>85</v>
      </c>
      <c r="H1236" t="s">
        <v>80</v>
      </c>
      <c r="I1236" t="s">
        <v>28</v>
      </c>
      <c r="J1236">
        <v>9</v>
      </c>
      <c r="K1236">
        <v>12000</v>
      </c>
      <c r="L1236">
        <v>8</v>
      </c>
      <c r="M1236">
        <v>99360</v>
      </c>
      <c r="N1236">
        <v>91093.23</v>
      </c>
      <c r="O1236">
        <v>8266.77</v>
      </c>
      <c r="P1236" t="s">
        <v>72</v>
      </c>
      <c r="Q1236" t="s">
        <v>30</v>
      </c>
      <c r="R1236" t="s">
        <v>86</v>
      </c>
      <c r="S1236">
        <f t="shared" si="38"/>
        <v>2025</v>
      </c>
      <c r="T1236">
        <f t="shared" si="39"/>
        <v>5</v>
      </c>
    </row>
    <row r="1237" spans="1:20" x14ac:dyDescent="0.3">
      <c r="A1237" t="s">
        <v>370</v>
      </c>
      <c r="B1237" t="s">
        <v>1672</v>
      </c>
      <c r="C1237" t="s">
        <v>68</v>
      </c>
      <c r="D1237" t="s">
        <v>43</v>
      </c>
      <c r="E1237" t="s">
        <v>51</v>
      </c>
      <c r="F1237" t="s">
        <v>192</v>
      </c>
      <c r="G1237" t="s">
        <v>26</v>
      </c>
      <c r="H1237" t="s">
        <v>80</v>
      </c>
      <c r="I1237" t="s">
        <v>28</v>
      </c>
      <c r="J1237">
        <v>8</v>
      </c>
      <c r="K1237">
        <v>12000</v>
      </c>
      <c r="L1237">
        <v>19</v>
      </c>
      <c r="M1237">
        <v>77760</v>
      </c>
      <c r="N1237">
        <v>63011.96</v>
      </c>
      <c r="O1237">
        <v>14748.04</v>
      </c>
      <c r="P1237" t="s">
        <v>93</v>
      </c>
      <c r="Q1237" t="s">
        <v>90</v>
      </c>
      <c r="R1237" t="s">
        <v>86</v>
      </c>
      <c r="S1237">
        <f t="shared" si="38"/>
        <v>2025</v>
      </c>
      <c r="T1237">
        <f t="shared" si="39"/>
        <v>10</v>
      </c>
    </row>
    <row r="1238" spans="1:20" x14ac:dyDescent="0.3">
      <c r="A1238" t="s">
        <v>636</v>
      </c>
      <c r="B1238" t="s">
        <v>1673</v>
      </c>
      <c r="C1238" t="s">
        <v>143</v>
      </c>
      <c r="D1238" t="s">
        <v>50</v>
      </c>
      <c r="E1238" t="s">
        <v>35</v>
      </c>
      <c r="F1238" t="s">
        <v>36</v>
      </c>
      <c r="G1238" t="s">
        <v>85</v>
      </c>
      <c r="H1238" t="s">
        <v>132</v>
      </c>
      <c r="I1238" t="s">
        <v>28</v>
      </c>
      <c r="J1238">
        <v>5</v>
      </c>
      <c r="K1238">
        <v>3500</v>
      </c>
      <c r="L1238">
        <v>0</v>
      </c>
      <c r="M1238">
        <v>17500</v>
      </c>
      <c r="N1238">
        <v>16318.52</v>
      </c>
      <c r="O1238">
        <v>1181.48</v>
      </c>
      <c r="P1238" t="s">
        <v>38</v>
      </c>
      <c r="Q1238" t="s">
        <v>55</v>
      </c>
      <c r="R1238" t="s">
        <v>73</v>
      </c>
      <c r="S1238">
        <f t="shared" si="38"/>
        <v>2025</v>
      </c>
      <c r="T1238">
        <f t="shared" si="39"/>
        <v>9</v>
      </c>
    </row>
    <row r="1239" spans="1:20" x14ac:dyDescent="0.3">
      <c r="A1239" t="s">
        <v>1166</v>
      </c>
      <c r="B1239" t="s">
        <v>1674</v>
      </c>
      <c r="C1239" t="s">
        <v>84</v>
      </c>
      <c r="D1239" t="s">
        <v>50</v>
      </c>
      <c r="E1239" t="s">
        <v>51</v>
      </c>
      <c r="F1239" t="s">
        <v>192</v>
      </c>
      <c r="G1239" t="s">
        <v>26</v>
      </c>
      <c r="H1239" t="s">
        <v>80</v>
      </c>
      <c r="I1239" t="s">
        <v>28</v>
      </c>
      <c r="J1239">
        <v>24</v>
      </c>
      <c r="K1239">
        <v>12000</v>
      </c>
      <c r="L1239">
        <v>3</v>
      </c>
      <c r="M1239">
        <v>279360</v>
      </c>
      <c r="N1239">
        <v>227021.06</v>
      </c>
      <c r="O1239">
        <v>52338.94</v>
      </c>
      <c r="P1239" t="s">
        <v>38</v>
      </c>
      <c r="Q1239" t="s">
        <v>47</v>
      </c>
      <c r="R1239" t="s">
        <v>39</v>
      </c>
      <c r="S1239">
        <f t="shared" si="38"/>
        <v>2025</v>
      </c>
      <c r="T1239">
        <f t="shared" si="39"/>
        <v>10</v>
      </c>
    </row>
    <row r="1240" spans="1:20" x14ac:dyDescent="0.3">
      <c r="A1240" t="s">
        <v>826</v>
      </c>
      <c r="B1240" t="s">
        <v>1675</v>
      </c>
      <c r="C1240" t="s">
        <v>98</v>
      </c>
      <c r="D1240" t="s">
        <v>43</v>
      </c>
      <c r="E1240" t="s">
        <v>44</v>
      </c>
      <c r="F1240" t="s">
        <v>89</v>
      </c>
      <c r="G1240" t="s">
        <v>85</v>
      </c>
      <c r="H1240" t="s">
        <v>70</v>
      </c>
      <c r="I1240" t="s">
        <v>71</v>
      </c>
      <c r="J1240">
        <v>8</v>
      </c>
      <c r="K1240">
        <v>600</v>
      </c>
      <c r="L1240">
        <v>0</v>
      </c>
      <c r="M1240">
        <v>4800</v>
      </c>
      <c r="N1240">
        <v>3537.31</v>
      </c>
      <c r="O1240">
        <v>1262.69</v>
      </c>
      <c r="P1240" t="s">
        <v>65</v>
      </c>
      <c r="Q1240" t="s">
        <v>90</v>
      </c>
      <c r="R1240" t="s">
        <v>81</v>
      </c>
      <c r="S1240">
        <f t="shared" si="38"/>
        <v>2025</v>
      </c>
      <c r="T1240">
        <f t="shared" si="39"/>
        <v>10</v>
      </c>
    </row>
    <row r="1241" spans="1:20" x14ac:dyDescent="0.3">
      <c r="A1241" t="s">
        <v>355</v>
      </c>
      <c r="B1241" t="s">
        <v>1676</v>
      </c>
      <c r="C1241" t="s">
        <v>42</v>
      </c>
      <c r="D1241" t="s">
        <v>23</v>
      </c>
      <c r="E1241" t="s">
        <v>44</v>
      </c>
      <c r="F1241" t="s">
        <v>89</v>
      </c>
      <c r="G1241" t="s">
        <v>37</v>
      </c>
      <c r="H1241" t="s">
        <v>132</v>
      </c>
      <c r="I1241" t="s">
        <v>28</v>
      </c>
      <c r="J1241">
        <v>14</v>
      </c>
      <c r="K1241">
        <v>3500</v>
      </c>
      <c r="L1241">
        <v>20</v>
      </c>
      <c r="M1241">
        <v>39200</v>
      </c>
      <c r="N1241">
        <v>36229.519999999997</v>
      </c>
      <c r="O1241">
        <v>2970.48</v>
      </c>
      <c r="P1241" t="s">
        <v>29</v>
      </c>
      <c r="Q1241" t="s">
        <v>55</v>
      </c>
      <c r="R1241" t="s">
        <v>81</v>
      </c>
      <c r="S1241">
        <f t="shared" si="38"/>
        <v>2025</v>
      </c>
      <c r="T1241">
        <f t="shared" si="39"/>
        <v>11</v>
      </c>
    </row>
    <row r="1242" spans="1:20" x14ac:dyDescent="0.3">
      <c r="A1242" t="s">
        <v>880</v>
      </c>
      <c r="B1242" t="s">
        <v>1677</v>
      </c>
      <c r="C1242" t="s">
        <v>98</v>
      </c>
      <c r="D1242" t="s">
        <v>23</v>
      </c>
      <c r="E1242" t="s">
        <v>44</v>
      </c>
      <c r="F1242" t="s">
        <v>89</v>
      </c>
      <c r="G1242" t="s">
        <v>37</v>
      </c>
      <c r="H1242" t="s">
        <v>140</v>
      </c>
      <c r="I1242" t="s">
        <v>71</v>
      </c>
      <c r="J1242">
        <v>11</v>
      </c>
      <c r="K1242">
        <v>900</v>
      </c>
      <c r="L1242">
        <v>3</v>
      </c>
      <c r="M1242">
        <v>9603</v>
      </c>
      <c r="N1242">
        <v>8783.59</v>
      </c>
      <c r="O1242">
        <v>819.41</v>
      </c>
      <c r="P1242" t="s">
        <v>29</v>
      </c>
      <c r="Q1242" t="s">
        <v>30</v>
      </c>
      <c r="R1242" t="s">
        <v>61</v>
      </c>
      <c r="S1242">
        <f t="shared" si="38"/>
        <v>2025</v>
      </c>
      <c r="T1242">
        <f t="shared" si="39"/>
        <v>5</v>
      </c>
    </row>
    <row r="1243" spans="1:20" x14ac:dyDescent="0.3">
      <c r="A1243" t="s">
        <v>202</v>
      </c>
      <c r="B1243" t="s">
        <v>1678</v>
      </c>
      <c r="C1243" t="s">
        <v>98</v>
      </c>
      <c r="D1243" t="s">
        <v>23</v>
      </c>
      <c r="E1243" t="s">
        <v>44</v>
      </c>
      <c r="F1243" t="s">
        <v>89</v>
      </c>
      <c r="G1243" t="s">
        <v>26</v>
      </c>
      <c r="H1243" t="s">
        <v>70</v>
      </c>
      <c r="I1243" t="s">
        <v>71</v>
      </c>
      <c r="J1243">
        <v>13</v>
      </c>
      <c r="K1243">
        <v>600</v>
      </c>
      <c r="L1243">
        <v>2</v>
      </c>
      <c r="M1243">
        <v>7644</v>
      </c>
      <c r="N1243">
        <v>6202.35</v>
      </c>
      <c r="O1243">
        <v>1441.65</v>
      </c>
      <c r="P1243" t="s">
        <v>29</v>
      </c>
      <c r="Q1243" t="s">
        <v>90</v>
      </c>
      <c r="R1243" t="s">
        <v>61</v>
      </c>
      <c r="S1243">
        <f t="shared" si="38"/>
        <v>2025</v>
      </c>
      <c r="T1243">
        <f t="shared" si="39"/>
        <v>10</v>
      </c>
    </row>
    <row r="1244" spans="1:20" x14ac:dyDescent="0.3">
      <c r="A1244" t="s">
        <v>963</v>
      </c>
      <c r="B1244" t="s">
        <v>1679</v>
      </c>
      <c r="C1244" t="s">
        <v>68</v>
      </c>
      <c r="D1244" t="s">
        <v>43</v>
      </c>
      <c r="E1244" t="s">
        <v>44</v>
      </c>
      <c r="F1244" t="s">
        <v>45</v>
      </c>
      <c r="G1244" t="s">
        <v>46</v>
      </c>
      <c r="H1244" t="s">
        <v>132</v>
      </c>
      <c r="I1244" t="s">
        <v>28</v>
      </c>
      <c r="J1244">
        <v>12</v>
      </c>
      <c r="K1244">
        <v>3500</v>
      </c>
      <c r="L1244">
        <v>19</v>
      </c>
      <c r="M1244">
        <v>34020</v>
      </c>
      <c r="N1244">
        <v>29892.720000000001</v>
      </c>
      <c r="O1244">
        <v>4127.28</v>
      </c>
      <c r="P1244" t="s">
        <v>38</v>
      </c>
      <c r="Q1244" t="s">
        <v>47</v>
      </c>
      <c r="R1244" t="s">
        <v>86</v>
      </c>
      <c r="S1244">
        <f t="shared" si="38"/>
        <v>2025</v>
      </c>
      <c r="T1244">
        <f t="shared" si="39"/>
        <v>12</v>
      </c>
    </row>
    <row r="1245" spans="1:20" x14ac:dyDescent="0.3">
      <c r="A1245" t="s">
        <v>652</v>
      </c>
      <c r="B1245" t="s">
        <v>1680</v>
      </c>
      <c r="C1245" t="s">
        <v>64</v>
      </c>
      <c r="D1245" t="s">
        <v>43</v>
      </c>
      <c r="E1245" t="s">
        <v>44</v>
      </c>
      <c r="F1245" t="s">
        <v>89</v>
      </c>
      <c r="G1245" t="s">
        <v>46</v>
      </c>
      <c r="H1245" t="s">
        <v>70</v>
      </c>
      <c r="I1245" t="s">
        <v>71</v>
      </c>
      <c r="J1245">
        <v>5</v>
      </c>
      <c r="K1245">
        <v>600</v>
      </c>
      <c r="L1245">
        <v>8</v>
      </c>
      <c r="M1245">
        <v>2760</v>
      </c>
      <c r="N1245">
        <v>2412.2800000000002</v>
      </c>
      <c r="O1245">
        <v>347.72</v>
      </c>
      <c r="P1245" t="s">
        <v>29</v>
      </c>
      <c r="Q1245" t="s">
        <v>47</v>
      </c>
      <c r="R1245" t="s">
        <v>81</v>
      </c>
      <c r="S1245">
        <f t="shared" si="38"/>
        <v>2025</v>
      </c>
      <c r="T1245">
        <f t="shared" si="39"/>
        <v>8</v>
      </c>
    </row>
    <row r="1246" spans="1:20" x14ac:dyDescent="0.3">
      <c r="A1246" t="s">
        <v>300</v>
      </c>
      <c r="B1246" t="s">
        <v>1681</v>
      </c>
      <c r="C1246" t="s">
        <v>34</v>
      </c>
      <c r="D1246" t="s">
        <v>50</v>
      </c>
      <c r="E1246" t="s">
        <v>35</v>
      </c>
      <c r="F1246" t="s">
        <v>36</v>
      </c>
      <c r="G1246" t="s">
        <v>37</v>
      </c>
      <c r="H1246" t="s">
        <v>140</v>
      </c>
      <c r="I1246" t="s">
        <v>71</v>
      </c>
      <c r="J1246">
        <v>11</v>
      </c>
      <c r="K1246">
        <v>900</v>
      </c>
      <c r="L1246">
        <v>14</v>
      </c>
      <c r="M1246">
        <v>8514</v>
      </c>
      <c r="N1246">
        <v>6191.21</v>
      </c>
      <c r="O1246">
        <v>2322.79</v>
      </c>
      <c r="P1246" t="s">
        <v>93</v>
      </c>
      <c r="Q1246" t="s">
        <v>55</v>
      </c>
      <c r="R1246" t="s">
        <v>123</v>
      </c>
      <c r="S1246">
        <f t="shared" si="38"/>
        <v>2025</v>
      </c>
      <c r="T1246">
        <f t="shared" si="39"/>
        <v>3</v>
      </c>
    </row>
    <row r="1247" spans="1:20" x14ac:dyDescent="0.3">
      <c r="A1247" t="s">
        <v>331</v>
      </c>
      <c r="B1247" t="s">
        <v>1682</v>
      </c>
      <c r="C1247" t="s">
        <v>42</v>
      </c>
      <c r="D1247" t="s">
        <v>50</v>
      </c>
      <c r="E1247" t="s">
        <v>35</v>
      </c>
      <c r="F1247" t="s">
        <v>36</v>
      </c>
      <c r="G1247" t="s">
        <v>85</v>
      </c>
      <c r="H1247" t="s">
        <v>70</v>
      </c>
      <c r="I1247" t="s">
        <v>71</v>
      </c>
      <c r="J1247">
        <v>5</v>
      </c>
      <c r="K1247">
        <v>600</v>
      </c>
      <c r="L1247">
        <v>0</v>
      </c>
      <c r="M1247">
        <v>3000</v>
      </c>
      <c r="N1247">
        <v>2684.68</v>
      </c>
      <c r="O1247">
        <v>315.32</v>
      </c>
      <c r="P1247" t="s">
        <v>93</v>
      </c>
      <c r="Q1247" t="s">
        <v>30</v>
      </c>
      <c r="R1247" t="s">
        <v>102</v>
      </c>
      <c r="S1247">
        <f t="shared" si="38"/>
        <v>2025</v>
      </c>
      <c r="T1247">
        <f t="shared" si="39"/>
        <v>3</v>
      </c>
    </row>
    <row r="1248" spans="1:20" x14ac:dyDescent="0.3">
      <c r="A1248" t="s">
        <v>783</v>
      </c>
      <c r="B1248" t="s">
        <v>1683</v>
      </c>
      <c r="C1248" t="s">
        <v>137</v>
      </c>
      <c r="D1248" t="s">
        <v>43</v>
      </c>
      <c r="E1248" t="s">
        <v>44</v>
      </c>
      <c r="F1248" t="s">
        <v>45</v>
      </c>
      <c r="G1248" t="s">
        <v>85</v>
      </c>
      <c r="H1248" t="s">
        <v>70</v>
      </c>
      <c r="I1248" t="s">
        <v>71</v>
      </c>
      <c r="J1248">
        <v>11</v>
      </c>
      <c r="K1248">
        <v>600</v>
      </c>
      <c r="L1248">
        <v>1</v>
      </c>
      <c r="M1248">
        <v>6534</v>
      </c>
      <c r="N1248">
        <v>5134.32</v>
      </c>
      <c r="O1248">
        <v>1399.68</v>
      </c>
      <c r="P1248" t="s">
        <v>65</v>
      </c>
      <c r="Q1248" t="s">
        <v>30</v>
      </c>
      <c r="R1248" t="s">
        <v>39</v>
      </c>
      <c r="S1248">
        <f t="shared" si="38"/>
        <v>2025</v>
      </c>
      <c r="T1248">
        <f t="shared" si="39"/>
        <v>10</v>
      </c>
    </row>
    <row r="1249" spans="1:20" x14ac:dyDescent="0.3">
      <c r="A1249" t="s">
        <v>483</v>
      </c>
      <c r="B1249" t="s">
        <v>1684</v>
      </c>
      <c r="C1249" t="s">
        <v>64</v>
      </c>
      <c r="D1249" t="s">
        <v>23</v>
      </c>
      <c r="E1249" t="s">
        <v>44</v>
      </c>
      <c r="F1249" t="s">
        <v>45</v>
      </c>
      <c r="G1249" t="s">
        <v>26</v>
      </c>
      <c r="H1249" t="s">
        <v>80</v>
      </c>
      <c r="I1249" t="s">
        <v>28</v>
      </c>
      <c r="J1249">
        <v>9</v>
      </c>
      <c r="K1249">
        <v>12000</v>
      </c>
      <c r="L1249">
        <v>12</v>
      </c>
      <c r="M1249">
        <v>95040</v>
      </c>
      <c r="N1249">
        <v>87399.77</v>
      </c>
      <c r="O1249">
        <v>7640.23</v>
      </c>
      <c r="P1249" t="s">
        <v>29</v>
      </c>
      <c r="Q1249" t="s">
        <v>47</v>
      </c>
      <c r="R1249" t="s">
        <v>123</v>
      </c>
      <c r="S1249">
        <f t="shared" si="38"/>
        <v>2025</v>
      </c>
      <c r="T1249">
        <f t="shared" si="39"/>
        <v>3</v>
      </c>
    </row>
    <row r="1250" spans="1:20" x14ac:dyDescent="0.3">
      <c r="A1250" t="s">
        <v>306</v>
      </c>
      <c r="B1250" t="s">
        <v>1685</v>
      </c>
      <c r="C1250" t="s">
        <v>42</v>
      </c>
      <c r="D1250" t="s">
        <v>23</v>
      </c>
      <c r="E1250" t="s">
        <v>44</v>
      </c>
      <c r="F1250" t="s">
        <v>89</v>
      </c>
      <c r="G1250" t="s">
        <v>37</v>
      </c>
      <c r="H1250" t="s">
        <v>27</v>
      </c>
      <c r="I1250" t="s">
        <v>28</v>
      </c>
      <c r="J1250">
        <v>14</v>
      </c>
      <c r="K1250">
        <v>45000</v>
      </c>
      <c r="L1250">
        <v>18</v>
      </c>
      <c r="M1250">
        <v>516600</v>
      </c>
      <c r="N1250">
        <v>463034.57</v>
      </c>
      <c r="O1250">
        <v>53565.43</v>
      </c>
      <c r="P1250" t="s">
        <v>65</v>
      </c>
      <c r="Q1250" t="s">
        <v>47</v>
      </c>
      <c r="R1250" t="s">
        <v>73</v>
      </c>
      <c r="S1250">
        <f t="shared" si="38"/>
        <v>2025</v>
      </c>
      <c r="T1250">
        <f t="shared" si="39"/>
        <v>6</v>
      </c>
    </row>
    <row r="1251" spans="1:20" x14ac:dyDescent="0.3">
      <c r="A1251" t="s">
        <v>298</v>
      </c>
      <c r="B1251" t="s">
        <v>1686</v>
      </c>
      <c r="C1251" t="s">
        <v>58</v>
      </c>
      <c r="D1251" t="s">
        <v>50</v>
      </c>
      <c r="E1251" t="s">
        <v>24</v>
      </c>
      <c r="F1251" t="s">
        <v>111</v>
      </c>
      <c r="G1251" t="s">
        <v>26</v>
      </c>
      <c r="H1251" t="s">
        <v>27</v>
      </c>
      <c r="I1251" t="s">
        <v>28</v>
      </c>
      <c r="J1251">
        <v>4</v>
      </c>
      <c r="K1251">
        <v>45000</v>
      </c>
      <c r="L1251">
        <v>19</v>
      </c>
      <c r="M1251">
        <v>145800</v>
      </c>
      <c r="N1251">
        <v>113491.18</v>
      </c>
      <c r="O1251">
        <v>32308.82</v>
      </c>
      <c r="P1251" t="s">
        <v>65</v>
      </c>
      <c r="Q1251" t="s">
        <v>55</v>
      </c>
      <c r="R1251" t="s">
        <v>39</v>
      </c>
      <c r="S1251">
        <f t="shared" si="38"/>
        <v>2025</v>
      </c>
      <c r="T1251">
        <f t="shared" si="39"/>
        <v>6</v>
      </c>
    </row>
    <row r="1252" spans="1:20" x14ac:dyDescent="0.3">
      <c r="A1252" t="s">
        <v>100</v>
      </c>
      <c r="B1252" t="s">
        <v>1687</v>
      </c>
      <c r="C1252" t="s">
        <v>108</v>
      </c>
      <c r="D1252" t="s">
        <v>50</v>
      </c>
      <c r="E1252" t="s">
        <v>44</v>
      </c>
      <c r="F1252" t="s">
        <v>89</v>
      </c>
      <c r="G1252" t="s">
        <v>85</v>
      </c>
      <c r="H1252" t="s">
        <v>59</v>
      </c>
      <c r="I1252" t="s">
        <v>60</v>
      </c>
      <c r="J1252">
        <v>25</v>
      </c>
      <c r="K1252">
        <v>4500</v>
      </c>
      <c r="L1252">
        <v>12</v>
      </c>
      <c r="M1252">
        <v>99000</v>
      </c>
      <c r="N1252">
        <v>80475.89</v>
      </c>
      <c r="O1252">
        <v>18524.11</v>
      </c>
      <c r="P1252" t="s">
        <v>65</v>
      </c>
      <c r="Q1252" t="s">
        <v>30</v>
      </c>
      <c r="R1252" t="s">
        <v>39</v>
      </c>
      <c r="S1252">
        <f t="shared" si="38"/>
        <v>2025</v>
      </c>
      <c r="T1252">
        <f t="shared" si="39"/>
        <v>4</v>
      </c>
    </row>
    <row r="1253" spans="1:20" x14ac:dyDescent="0.3">
      <c r="A1253" t="s">
        <v>152</v>
      </c>
      <c r="B1253" t="s">
        <v>1688</v>
      </c>
      <c r="C1253" t="s">
        <v>137</v>
      </c>
      <c r="D1253" t="s">
        <v>23</v>
      </c>
      <c r="E1253" t="s">
        <v>24</v>
      </c>
      <c r="F1253" t="s">
        <v>25</v>
      </c>
      <c r="G1253" t="s">
        <v>37</v>
      </c>
      <c r="H1253" t="s">
        <v>132</v>
      </c>
      <c r="I1253" t="s">
        <v>28</v>
      </c>
      <c r="J1253">
        <v>6</v>
      </c>
      <c r="K1253">
        <v>3500</v>
      </c>
      <c r="L1253">
        <v>3</v>
      </c>
      <c r="M1253">
        <v>20370</v>
      </c>
      <c r="N1253">
        <v>18404.41</v>
      </c>
      <c r="O1253">
        <v>1965.59</v>
      </c>
      <c r="P1253" t="s">
        <v>93</v>
      </c>
      <c r="Q1253" t="s">
        <v>90</v>
      </c>
      <c r="R1253" t="s">
        <v>81</v>
      </c>
      <c r="S1253">
        <f t="shared" si="38"/>
        <v>2025</v>
      </c>
      <c r="T1253">
        <f t="shared" si="39"/>
        <v>5</v>
      </c>
    </row>
    <row r="1254" spans="1:20" x14ac:dyDescent="0.3">
      <c r="A1254" t="s">
        <v>400</v>
      </c>
      <c r="B1254" t="s">
        <v>1689</v>
      </c>
      <c r="C1254" t="s">
        <v>84</v>
      </c>
      <c r="D1254" t="s">
        <v>50</v>
      </c>
      <c r="E1254" t="s">
        <v>24</v>
      </c>
      <c r="F1254" t="s">
        <v>111</v>
      </c>
      <c r="G1254" t="s">
        <v>85</v>
      </c>
      <c r="H1254" t="s">
        <v>120</v>
      </c>
      <c r="I1254" t="s">
        <v>28</v>
      </c>
      <c r="J1254">
        <v>24</v>
      </c>
      <c r="K1254">
        <v>15000</v>
      </c>
      <c r="L1254">
        <v>7</v>
      </c>
      <c r="M1254">
        <v>334800</v>
      </c>
      <c r="N1254">
        <v>282129.34999999998</v>
      </c>
      <c r="O1254">
        <v>52670.65</v>
      </c>
      <c r="P1254" t="s">
        <v>65</v>
      </c>
      <c r="Q1254" t="s">
        <v>90</v>
      </c>
      <c r="R1254" t="s">
        <v>31</v>
      </c>
      <c r="S1254">
        <f t="shared" si="38"/>
        <v>2025</v>
      </c>
      <c r="T1254">
        <f t="shared" si="39"/>
        <v>9</v>
      </c>
    </row>
    <row r="1255" spans="1:20" x14ac:dyDescent="0.3">
      <c r="A1255" t="s">
        <v>347</v>
      </c>
      <c r="B1255" t="s">
        <v>1690</v>
      </c>
      <c r="C1255" t="s">
        <v>42</v>
      </c>
      <c r="D1255" t="s">
        <v>43</v>
      </c>
      <c r="E1255" t="s">
        <v>24</v>
      </c>
      <c r="F1255" t="s">
        <v>69</v>
      </c>
      <c r="G1255" t="s">
        <v>46</v>
      </c>
      <c r="H1255" t="s">
        <v>70</v>
      </c>
      <c r="I1255" t="s">
        <v>71</v>
      </c>
      <c r="J1255">
        <v>2</v>
      </c>
      <c r="K1255">
        <v>600</v>
      </c>
      <c r="L1255">
        <v>17</v>
      </c>
      <c r="M1255">
        <v>996</v>
      </c>
      <c r="N1255">
        <v>751.53</v>
      </c>
      <c r="O1255">
        <v>244.47</v>
      </c>
      <c r="P1255" t="s">
        <v>38</v>
      </c>
      <c r="Q1255" t="s">
        <v>30</v>
      </c>
      <c r="R1255" t="s">
        <v>31</v>
      </c>
      <c r="S1255">
        <f t="shared" si="38"/>
        <v>2025</v>
      </c>
      <c r="T1255">
        <f t="shared" si="39"/>
        <v>2</v>
      </c>
    </row>
    <row r="1256" spans="1:20" x14ac:dyDescent="0.3">
      <c r="A1256" t="s">
        <v>245</v>
      </c>
      <c r="B1256" t="s">
        <v>1691</v>
      </c>
      <c r="C1256" t="s">
        <v>76</v>
      </c>
      <c r="D1256" t="s">
        <v>50</v>
      </c>
      <c r="E1256" t="s">
        <v>24</v>
      </c>
      <c r="F1256" t="s">
        <v>69</v>
      </c>
      <c r="G1256" t="s">
        <v>26</v>
      </c>
      <c r="H1256" t="s">
        <v>53</v>
      </c>
      <c r="I1256" t="s">
        <v>54</v>
      </c>
      <c r="J1256">
        <v>25</v>
      </c>
      <c r="K1256">
        <v>2500</v>
      </c>
      <c r="L1256">
        <v>8</v>
      </c>
      <c r="M1256">
        <v>57500</v>
      </c>
      <c r="N1256">
        <v>43725.22</v>
      </c>
      <c r="O1256">
        <v>13774.78</v>
      </c>
      <c r="P1256" t="s">
        <v>38</v>
      </c>
      <c r="Q1256" t="s">
        <v>47</v>
      </c>
      <c r="R1256" t="s">
        <v>73</v>
      </c>
      <c r="S1256">
        <f t="shared" si="38"/>
        <v>2025</v>
      </c>
      <c r="T1256">
        <f t="shared" si="39"/>
        <v>8</v>
      </c>
    </row>
    <row r="1257" spans="1:20" x14ac:dyDescent="0.3">
      <c r="A1257" t="s">
        <v>116</v>
      </c>
      <c r="B1257" t="s">
        <v>1692</v>
      </c>
      <c r="C1257" t="s">
        <v>84</v>
      </c>
      <c r="D1257" t="s">
        <v>23</v>
      </c>
      <c r="E1257" t="s">
        <v>44</v>
      </c>
      <c r="F1257" t="s">
        <v>89</v>
      </c>
      <c r="G1257" t="s">
        <v>37</v>
      </c>
      <c r="H1257" t="s">
        <v>59</v>
      </c>
      <c r="I1257" t="s">
        <v>60</v>
      </c>
      <c r="J1257">
        <v>23</v>
      </c>
      <c r="K1257">
        <v>4500</v>
      </c>
      <c r="L1257">
        <v>15</v>
      </c>
      <c r="M1257">
        <v>87975</v>
      </c>
      <c r="N1257">
        <v>70511.520000000004</v>
      </c>
      <c r="O1257">
        <v>17463.48</v>
      </c>
      <c r="P1257" t="s">
        <v>38</v>
      </c>
      <c r="Q1257" t="s">
        <v>30</v>
      </c>
      <c r="R1257" t="s">
        <v>31</v>
      </c>
      <c r="S1257">
        <f t="shared" si="38"/>
        <v>2025</v>
      </c>
      <c r="T1257">
        <f t="shared" si="39"/>
        <v>1</v>
      </c>
    </row>
    <row r="1258" spans="1:20" x14ac:dyDescent="0.3">
      <c r="A1258" t="s">
        <v>945</v>
      </c>
      <c r="B1258" t="s">
        <v>1693</v>
      </c>
      <c r="C1258" t="s">
        <v>34</v>
      </c>
      <c r="D1258" t="s">
        <v>43</v>
      </c>
      <c r="E1258" t="s">
        <v>51</v>
      </c>
      <c r="F1258" t="s">
        <v>99</v>
      </c>
      <c r="G1258" t="s">
        <v>46</v>
      </c>
      <c r="H1258" t="s">
        <v>140</v>
      </c>
      <c r="I1258" t="s">
        <v>71</v>
      </c>
      <c r="J1258">
        <v>21</v>
      </c>
      <c r="K1258">
        <v>900</v>
      </c>
      <c r="L1258">
        <v>8</v>
      </c>
      <c r="M1258">
        <v>17388</v>
      </c>
      <c r="N1258">
        <v>15497.64</v>
      </c>
      <c r="O1258">
        <v>1890.36</v>
      </c>
      <c r="P1258" t="s">
        <v>38</v>
      </c>
      <c r="Q1258" t="s">
        <v>47</v>
      </c>
      <c r="R1258" t="s">
        <v>39</v>
      </c>
      <c r="S1258">
        <f t="shared" si="38"/>
        <v>2025</v>
      </c>
      <c r="T1258">
        <f t="shared" si="39"/>
        <v>12</v>
      </c>
    </row>
    <row r="1259" spans="1:20" x14ac:dyDescent="0.3">
      <c r="A1259" t="s">
        <v>431</v>
      </c>
      <c r="B1259" t="s">
        <v>1694</v>
      </c>
      <c r="C1259" t="s">
        <v>143</v>
      </c>
      <c r="D1259" t="s">
        <v>43</v>
      </c>
      <c r="E1259" t="s">
        <v>35</v>
      </c>
      <c r="F1259" t="s">
        <v>36</v>
      </c>
      <c r="G1259" t="s">
        <v>26</v>
      </c>
      <c r="H1259" t="s">
        <v>140</v>
      </c>
      <c r="I1259" t="s">
        <v>71</v>
      </c>
      <c r="J1259">
        <v>5</v>
      </c>
      <c r="K1259">
        <v>900</v>
      </c>
      <c r="L1259">
        <v>4</v>
      </c>
      <c r="M1259">
        <v>4320</v>
      </c>
      <c r="N1259">
        <v>3385.01</v>
      </c>
      <c r="O1259">
        <v>934.99</v>
      </c>
      <c r="P1259" t="s">
        <v>38</v>
      </c>
      <c r="Q1259" t="s">
        <v>47</v>
      </c>
      <c r="R1259" t="s">
        <v>31</v>
      </c>
      <c r="S1259">
        <f t="shared" si="38"/>
        <v>2025</v>
      </c>
      <c r="T1259">
        <f t="shared" si="39"/>
        <v>2</v>
      </c>
    </row>
    <row r="1260" spans="1:20" x14ac:dyDescent="0.3">
      <c r="A1260" t="s">
        <v>662</v>
      </c>
      <c r="B1260" t="s">
        <v>1695</v>
      </c>
      <c r="C1260" t="s">
        <v>108</v>
      </c>
      <c r="D1260" t="s">
        <v>50</v>
      </c>
      <c r="E1260" t="s">
        <v>24</v>
      </c>
      <c r="F1260" t="s">
        <v>111</v>
      </c>
      <c r="G1260" t="s">
        <v>37</v>
      </c>
      <c r="H1260" t="s">
        <v>120</v>
      </c>
      <c r="I1260" t="s">
        <v>28</v>
      </c>
      <c r="J1260">
        <v>3</v>
      </c>
      <c r="K1260">
        <v>15000</v>
      </c>
      <c r="L1260">
        <v>12</v>
      </c>
      <c r="M1260">
        <v>39600</v>
      </c>
      <c r="N1260">
        <v>28895.19</v>
      </c>
      <c r="O1260">
        <v>10704.81</v>
      </c>
      <c r="P1260" t="s">
        <v>38</v>
      </c>
      <c r="Q1260" t="s">
        <v>30</v>
      </c>
      <c r="R1260" t="s">
        <v>86</v>
      </c>
      <c r="S1260">
        <f t="shared" si="38"/>
        <v>2025</v>
      </c>
      <c r="T1260">
        <f t="shared" si="39"/>
        <v>4</v>
      </c>
    </row>
    <row r="1261" spans="1:20" x14ac:dyDescent="0.3">
      <c r="A1261" t="s">
        <v>712</v>
      </c>
      <c r="B1261" t="s">
        <v>1696</v>
      </c>
      <c r="C1261" t="s">
        <v>137</v>
      </c>
      <c r="D1261" t="s">
        <v>23</v>
      </c>
      <c r="E1261" t="s">
        <v>44</v>
      </c>
      <c r="F1261" t="s">
        <v>89</v>
      </c>
      <c r="G1261" t="s">
        <v>46</v>
      </c>
      <c r="H1261" t="s">
        <v>132</v>
      </c>
      <c r="I1261" t="s">
        <v>28</v>
      </c>
      <c r="J1261">
        <v>22</v>
      </c>
      <c r="K1261">
        <v>3500</v>
      </c>
      <c r="L1261">
        <v>13</v>
      </c>
      <c r="M1261">
        <v>66990</v>
      </c>
      <c r="N1261">
        <v>53736.72</v>
      </c>
      <c r="O1261">
        <v>13253.28</v>
      </c>
      <c r="P1261" t="s">
        <v>38</v>
      </c>
      <c r="Q1261" t="s">
        <v>30</v>
      </c>
      <c r="R1261" t="s">
        <v>39</v>
      </c>
      <c r="S1261">
        <f t="shared" si="38"/>
        <v>2025</v>
      </c>
      <c r="T1261">
        <f t="shared" si="39"/>
        <v>7</v>
      </c>
    </row>
    <row r="1262" spans="1:20" x14ac:dyDescent="0.3">
      <c r="A1262" t="s">
        <v>239</v>
      </c>
      <c r="B1262" t="s">
        <v>1697</v>
      </c>
      <c r="C1262" t="s">
        <v>34</v>
      </c>
      <c r="D1262" t="s">
        <v>23</v>
      </c>
      <c r="E1262" t="s">
        <v>35</v>
      </c>
      <c r="F1262" t="s">
        <v>36</v>
      </c>
      <c r="G1262" t="s">
        <v>37</v>
      </c>
      <c r="H1262" t="s">
        <v>140</v>
      </c>
      <c r="I1262" t="s">
        <v>71</v>
      </c>
      <c r="J1262">
        <v>16</v>
      </c>
      <c r="K1262">
        <v>900</v>
      </c>
      <c r="L1262">
        <v>16</v>
      </c>
      <c r="M1262">
        <v>12096</v>
      </c>
      <c r="N1262">
        <v>8714.1</v>
      </c>
      <c r="O1262">
        <v>3381.9</v>
      </c>
      <c r="P1262" t="s">
        <v>72</v>
      </c>
      <c r="Q1262" t="s">
        <v>30</v>
      </c>
      <c r="R1262" t="s">
        <v>39</v>
      </c>
      <c r="S1262">
        <f t="shared" si="38"/>
        <v>2025</v>
      </c>
      <c r="T1262">
        <f t="shared" si="39"/>
        <v>1</v>
      </c>
    </row>
    <row r="1263" spans="1:20" x14ac:dyDescent="0.3">
      <c r="A1263" t="s">
        <v>470</v>
      </c>
      <c r="B1263" t="s">
        <v>1698</v>
      </c>
      <c r="C1263" t="s">
        <v>108</v>
      </c>
      <c r="D1263" t="s">
        <v>50</v>
      </c>
      <c r="E1263" t="s">
        <v>51</v>
      </c>
      <c r="F1263" t="s">
        <v>192</v>
      </c>
      <c r="G1263" t="s">
        <v>37</v>
      </c>
      <c r="H1263" t="s">
        <v>59</v>
      </c>
      <c r="I1263" t="s">
        <v>60</v>
      </c>
      <c r="J1263">
        <v>3</v>
      </c>
      <c r="K1263">
        <v>4500</v>
      </c>
      <c r="L1263">
        <v>8</v>
      </c>
      <c r="M1263">
        <v>12420</v>
      </c>
      <c r="N1263">
        <v>9995.9</v>
      </c>
      <c r="O1263">
        <v>2424.1</v>
      </c>
      <c r="P1263" t="s">
        <v>93</v>
      </c>
      <c r="Q1263" t="s">
        <v>55</v>
      </c>
      <c r="R1263" t="s">
        <v>61</v>
      </c>
      <c r="S1263">
        <f t="shared" si="38"/>
        <v>2025</v>
      </c>
      <c r="T1263">
        <f t="shared" si="39"/>
        <v>12</v>
      </c>
    </row>
    <row r="1264" spans="1:20" x14ac:dyDescent="0.3">
      <c r="A1264" t="s">
        <v>890</v>
      </c>
      <c r="B1264" t="s">
        <v>1699</v>
      </c>
      <c r="C1264" t="s">
        <v>98</v>
      </c>
      <c r="D1264" t="s">
        <v>23</v>
      </c>
      <c r="E1264" t="s">
        <v>24</v>
      </c>
      <c r="F1264" t="s">
        <v>25</v>
      </c>
      <c r="G1264" t="s">
        <v>26</v>
      </c>
      <c r="H1264" t="s">
        <v>132</v>
      </c>
      <c r="I1264" t="s">
        <v>28</v>
      </c>
      <c r="J1264">
        <v>23</v>
      </c>
      <c r="K1264">
        <v>3500</v>
      </c>
      <c r="L1264">
        <v>12</v>
      </c>
      <c r="M1264">
        <v>70840</v>
      </c>
      <c r="N1264">
        <v>61227.45</v>
      </c>
      <c r="O1264">
        <v>9612.5499999999993</v>
      </c>
      <c r="P1264" t="s">
        <v>29</v>
      </c>
      <c r="Q1264" t="s">
        <v>55</v>
      </c>
      <c r="R1264" t="s">
        <v>31</v>
      </c>
      <c r="S1264">
        <f t="shared" si="38"/>
        <v>2025</v>
      </c>
      <c r="T1264">
        <f t="shared" si="39"/>
        <v>4</v>
      </c>
    </row>
    <row r="1265" spans="1:20" x14ac:dyDescent="0.3">
      <c r="A1265" t="s">
        <v>686</v>
      </c>
      <c r="B1265" t="s">
        <v>1700</v>
      </c>
      <c r="C1265" t="s">
        <v>58</v>
      </c>
      <c r="D1265" t="s">
        <v>50</v>
      </c>
      <c r="E1265" t="s">
        <v>24</v>
      </c>
      <c r="F1265" t="s">
        <v>111</v>
      </c>
      <c r="G1265" t="s">
        <v>26</v>
      </c>
      <c r="H1265" t="s">
        <v>59</v>
      </c>
      <c r="I1265" t="s">
        <v>60</v>
      </c>
      <c r="J1265">
        <v>1</v>
      </c>
      <c r="K1265">
        <v>4500</v>
      </c>
      <c r="L1265">
        <v>10</v>
      </c>
      <c r="M1265">
        <v>4050</v>
      </c>
      <c r="N1265">
        <v>3651.6</v>
      </c>
      <c r="O1265">
        <v>398.4</v>
      </c>
      <c r="P1265" t="s">
        <v>93</v>
      </c>
      <c r="Q1265" t="s">
        <v>55</v>
      </c>
      <c r="R1265" t="s">
        <v>61</v>
      </c>
      <c r="S1265">
        <f t="shared" si="38"/>
        <v>2025</v>
      </c>
      <c r="T1265">
        <f t="shared" si="39"/>
        <v>3</v>
      </c>
    </row>
    <row r="1266" spans="1:20" x14ac:dyDescent="0.3">
      <c r="A1266" t="s">
        <v>32</v>
      </c>
      <c r="B1266" t="s">
        <v>1701</v>
      </c>
      <c r="C1266" t="s">
        <v>58</v>
      </c>
      <c r="D1266" t="s">
        <v>43</v>
      </c>
      <c r="E1266" t="s">
        <v>51</v>
      </c>
      <c r="F1266" t="s">
        <v>52</v>
      </c>
      <c r="G1266" t="s">
        <v>37</v>
      </c>
      <c r="H1266" t="s">
        <v>120</v>
      </c>
      <c r="I1266" t="s">
        <v>28</v>
      </c>
      <c r="J1266">
        <v>8</v>
      </c>
      <c r="K1266">
        <v>15000</v>
      </c>
      <c r="L1266">
        <v>16</v>
      </c>
      <c r="M1266">
        <v>100800</v>
      </c>
      <c r="N1266">
        <v>87898.99</v>
      </c>
      <c r="O1266">
        <v>12901.01</v>
      </c>
      <c r="P1266" t="s">
        <v>65</v>
      </c>
      <c r="Q1266" t="s">
        <v>30</v>
      </c>
      <c r="R1266" t="s">
        <v>73</v>
      </c>
      <c r="S1266">
        <f t="shared" si="38"/>
        <v>2025</v>
      </c>
      <c r="T1266">
        <f t="shared" si="39"/>
        <v>10</v>
      </c>
    </row>
    <row r="1267" spans="1:20" x14ac:dyDescent="0.3">
      <c r="A1267" t="s">
        <v>329</v>
      </c>
      <c r="B1267" t="s">
        <v>1702</v>
      </c>
      <c r="C1267" t="s">
        <v>143</v>
      </c>
      <c r="D1267" t="s">
        <v>43</v>
      </c>
      <c r="E1267" t="s">
        <v>24</v>
      </c>
      <c r="F1267" t="s">
        <v>111</v>
      </c>
      <c r="G1267" t="s">
        <v>85</v>
      </c>
      <c r="H1267" t="s">
        <v>120</v>
      </c>
      <c r="I1267" t="s">
        <v>28</v>
      </c>
      <c r="J1267">
        <v>24</v>
      </c>
      <c r="K1267">
        <v>15000</v>
      </c>
      <c r="L1267">
        <v>19</v>
      </c>
      <c r="M1267">
        <v>291600</v>
      </c>
      <c r="N1267">
        <v>269267.67</v>
      </c>
      <c r="O1267">
        <v>22332.33</v>
      </c>
      <c r="P1267" t="s">
        <v>72</v>
      </c>
      <c r="Q1267" t="s">
        <v>47</v>
      </c>
      <c r="R1267" t="s">
        <v>61</v>
      </c>
      <c r="S1267">
        <f t="shared" si="38"/>
        <v>2025</v>
      </c>
      <c r="T1267">
        <f t="shared" si="39"/>
        <v>10</v>
      </c>
    </row>
    <row r="1268" spans="1:20" x14ac:dyDescent="0.3">
      <c r="A1268" t="s">
        <v>1230</v>
      </c>
      <c r="B1268" t="s">
        <v>1703</v>
      </c>
      <c r="C1268" t="s">
        <v>42</v>
      </c>
      <c r="D1268" t="s">
        <v>43</v>
      </c>
      <c r="E1268" t="s">
        <v>51</v>
      </c>
      <c r="F1268" t="s">
        <v>192</v>
      </c>
      <c r="G1268" t="s">
        <v>85</v>
      </c>
      <c r="H1268" t="s">
        <v>59</v>
      </c>
      <c r="I1268" t="s">
        <v>60</v>
      </c>
      <c r="J1268">
        <v>5</v>
      </c>
      <c r="K1268">
        <v>4500</v>
      </c>
      <c r="L1268">
        <v>2</v>
      </c>
      <c r="M1268">
        <v>22050</v>
      </c>
      <c r="N1268">
        <v>20543.25</v>
      </c>
      <c r="O1268">
        <v>1506.75</v>
      </c>
      <c r="P1268" t="s">
        <v>72</v>
      </c>
      <c r="Q1268" t="s">
        <v>47</v>
      </c>
      <c r="R1268" t="s">
        <v>61</v>
      </c>
      <c r="S1268">
        <f t="shared" si="38"/>
        <v>2025</v>
      </c>
      <c r="T1268">
        <f t="shared" si="39"/>
        <v>8</v>
      </c>
    </row>
    <row r="1269" spans="1:20" x14ac:dyDescent="0.3">
      <c r="A1269" t="s">
        <v>470</v>
      </c>
      <c r="B1269" t="s">
        <v>1704</v>
      </c>
      <c r="C1269" t="s">
        <v>64</v>
      </c>
      <c r="D1269" t="s">
        <v>23</v>
      </c>
      <c r="E1269" t="s">
        <v>44</v>
      </c>
      <c r="F1269" t="s">
        <v>89</v>
      </c>
      <c r="G1269" t="s">
        <v>46</v>
      </c>
      <c r="H1269" t="s">
        <v>80</v>
      </c>
      <c r="I1269" t="s">
        <v>28</v>
      </c>
      <c r="J1269">
        <v>22</v>
      </c>
      <c r="K1269">
        <v>12000</v>
      </c>
      <c r="L1269">
        <v>4</v>
      </c>
      <c r="M1269">
        <v>253440</v>
      </c>
      <c r="N1269">
        <v>208673.59</v>
      </c>
      <c r="O1269">
        <v>44766.41</v>
      </c>
      <c r="P1269" t="s">
        <v>72</v>
      </c>
      <c r="Q1269" t="s">
        <v>47</v>
      </c>
      <c r="R1269" t="s">
        <v>61</v>
      </c>
      <c r="S1269">
        <f t="shared" si="38"/>
        <v>2025</v>
      </c>
      <c r="T1269">
        <f t="shared" si="39"/>
        <v>12</v>
      </c>
    </row>
    <row r="1270" spans="1:20" x14ac:dyDescent="0.3">
      <c r="A1270" t="s">
        <v>525</v>
      </c>
      <c r="B1270" t="s">
        <v>1705</v>
      </c>
      <c r="C1270" t="s">
        <v>137</v>
      </c>
      <c r="D1270" t="s">
        <v>43</v>
      </c>
      <c r="E1270" t="s">
        <v>35</v>
      </c>
      <c r="F1270" t="s">
        <v>36</v>
      </c>
      <c r="G1270" t="s">
        <v>85</v>
      </c>
      <c r="H1270" t="s">
        <v>27</v>
      </c>
      <c r="I1270" t="s">
        <v>28</v>
      </c>
      <c r="J1270">
        <v>13</v>
      </c>
      <c r="K1270">
        <v>45000</v>
      </c>
      <c r="L1270">
        <v>16</v>
      </c>
      <c r="M1270">
        <v>491400</v>
      </c>
      <c r="N1270">
        <v>432338.9</v>
      </c>
      <c r="O1270">
        <v>59061.1</v>
      </c>
      <c r="P1270" t="s">
        <v>29</v>
      </c>
      <c r="Q1270" t="s">
        <v>30</v>
      </c>
      <c r="R1270" t="s">
        <v>73</v>
      </c>
      <c r="S1270">
        <f t="shared" si="38"/>
        <v>2025</v>
      </c>
      <c r="T1270">
        <f t="shared" si="39"/>
        <v>10</v>
      </c>
    </row>
    <row r="1271" spans="1:20" x14ac:dyDescent="0.3">
      <c r="A1271" t="s">
        <v>746</v>
      </c>
      <c r="B1271" t="s">
        <v>1706</v>
      </c>
      <c r="C1271" t="s">
        <v>108</v>
      </c>
      <c r="D1271" t="s">
        <v>50</v>
      </c>
      <c r="E1271" t="s">
        <v>35</v>
      </c>
      <c r="F1271" t="s">
        <v>36</v>
      </c>
      <c r="G1271" t="s">
        <v>46</v>
      </c>
      <c r="H1271" t="s">
        <v>27</v>
      </c>
      <c r="I1271" t="s">
        <v>28</v>
      </c>
      <c r="J1271">
        <v>5</v>
      </c>
      <c r="K1271">
        <v>45000</v>
      </c>
      <c r="L1271">
        <v>17</v>
      </c>
      <c r="M1271">
        <v>186750</v>
      </c>
      <c r="N1271">
        <v>137744.98000000001</v>
      </c>
      <c r="O1271">
        <v>49005.02</v>
      </c>
      <c r="P1271" t="s">
        <v>93</v>
      </c>
      <c r="Q1271" t="s">
        <v>30</v>
      </c>
      <c r="R1271" t="s">
        <v>81</v>
      </c>
      <c r="S1271">
        <f t="shared" si="38"/>
        <v>2025</v>
      </c>
      <c r="T1271">
        <f t="shared" si="39"/>
        <v>3</v>
      </c>
    </row>
    <row r="1272" spans="1:20" x14ac:dyDescent="0.3">
      <c r="A1272" t="s">
        <v>1093</v>
      </c>
      <c r="B1272" t="s">
        <v>1707</v>
      </c>
      <c r="C1272" t="s">
        <v>42</v>
      </c>
      <c r="D1272" t="s">
        <v>23</v>
      </c>
      <c r="E1272" t="s">
        <v>51</v>
      </c>
      <c r="F1272" t="s">
        <v>99</v>
      </c>
      <c r="G1272" t="s">
        <v>26</v>
      </c>
      <c r="H1272" t="s">
        <v>132</v>
      </c>
      <c r="I1272" t="s">
        <v>28</v>
      </c>
      <c r="J1272">
        <v>8</v>
      </c>
      <c r="K1272">
        <v>3500</v>
      </c>
      <c r="L1272">
        <v>14</v>
      </c>
      <c r="M1272">
        <v>24080</v>
      </c>
      <c r="N1272">
        <v>20737.509999999998</v>
      </c>
      <c r="O1272">
        <v>3342.49</v>
      </c>
      <c r="P1272" t="s">
        <v>72</v>
      </c>
      <c r="Q1272" t="s">
        <v>30</v>
      </c>
      <c r="R1272" t="s">
        <v>81</v>
      </c>
      <c r="S1272">
        <f t="shared" si="38"/>
        <v>2025</v>
      </c>
      <c r="T1272">
        <f t="shared" si="39"/>
        <v>11</v>
      </c>
    </row>
    <row r="1273" spans="1:20" x14ac:dyDescent="0.3">
      <c r="A1273" t="s">
        <v>794</v>
      </c>
      <c r="B1273" t="s">
        <v>1708</v>
      </c>
      <c r="C1273" t="s">
        <v>76</v>
      </c>
      <c r="D1273" t="s">
        <v>23</v>
      </c>
      <c r="E1273" t="s">
        <v>24</v>
      </c>
      <c r="F1273" t="s">
        <v>25</v>
      </c>
      <c r="G1273" t="s">
        <v>46</v>
      </c>
      <c r="H1273" t="s">
        <v>132</v>
      </c>
      <c r="I1273" t="s">
        <v>28</v>
      </c>
      <c r="J1273">
        <v>6</v>
      </c>
      <c r="K1273">
        <v>3500</v>
      </c>
      <c r="L1273">
        <v>10</v>
      </c>
      <c r="M1273">
        <v>18900</v>
      </c>
      <c r="N1273">
        <v>15568.72</v>
      </c>
      <c r="O1273">
        <v>3331.28</v>
      </c>
      <c r="P1273" t="s">
        <v>72</v>
      </c>
      <c r="Q1273" t="s">
        <v>55</v>
      </c>
      <c r="R1273" t="s">
        <v>86</v>
      </c>
      <c r="S1273">
        <f t="shared" si="38"/>
        <v>2025</v>
      </c>
      <c r="T1273">
        <f t="shared" si="39"/>
        <v>1</v>
      </c>
    </row>
    <row r="1274" spans="1:20" x14ac:dyDescent="0.3">
      <c r="A1274" t="s">
        <v>1341</v>
      </c>
      <c r="B1274" t="s">
        <v>1709</v>
      </c>
      <c r="C1274" t="s">
        <v>98</v>
      </c>
      <c r="D1274" t="s">
        <v>23</v>
      </c>
      <c r="E1274" t="s">
        <v>24</v>
      </c>
      <c r="F1274" t="s">
        <v>111</v>
      </c>
      <c r="G1274" t="s">
        <v>46</v>
      </c>
      <c r="H1274" t="s">
        <v>27</v>
      </c>
      <c r="I1274" t="s">
        <v>28</v>
      </c>
      <c r="J1274">
        <v>9</v>
      </c>
      <c r="K1274">
        <v>45000</v>
      </c>
      <c r="L1274">
        <v>19</v>
      </c>
      <c r="M1274">
        <v>328050</v>
      </c>
      <c r="N1274">
        <v>305289.26</v>
      </c>
      <c r="O1274">
        <v>22760.74</v>
      </c>
      <c r="P1274" t="s">
        <v>29</v>
      </c>
      <c r="Q1274" t="s">
        <v>90</v>
      </c>
      <c r="R1274" t="s">
        <v>39</v>
      </c>
      <c r="S1274">
        <f t="shared" si="38"/>
        <v>2025</v>
      </c>
      <c r="T1274">
        <f t="shared" si="39"/>
        <v>7</v>
      </c>
    </row>
    <row r="1275" spans="1:20" x14ac:dyDescent="0.3">
      <c r="A1275" t="s">
        <v>788</v>
      </c>
      <c r="B1275" t="s">
        <v>1710</v>
      </c>
      <c r="C1275" t="s">
        <v>64</v>
      </c>
      <c r="D1275" t="s">
        <v>23</v>
      </c>
      <c r="E1275" t="s">
        <v>35</v>
      </c>
      <c r="F1275" t="s">
        <v>36</v>
      </c>
      <c r="G1275" t="s">
        <v>37</v>
      </c>
      <c r="H1275" t="s">
        <v>70</v>
      </c>
      <c r="I1275" t="s">
        <v>71</v>
      </c>
      <c r="J1275">
        <v>19</v>
      </c>
      <c r="K1275">
        <v>600</v>
      </c>
      <c r="L1275">
        <v>2</v>
      </c>
      <c r="M1275">
        <v>11172</v>
      </c>
      <c r="N1275">
        <v>8816.7199999999993</v>
      </c>
      <c r="O1275">
        <v>2355.2800000000002</v>
      </c>
      <c r="P1275" t="s">
        <v>65</v>
      </c>
      <c r="Q1275" t="s">
        <v>47</v>
      </c>
      <c r="R1275" t="s">
        <v>86</v>
      </c>
      <c r="S1275">
        <f t="shared" si="38"/>
        <v>2025</v>
      </c>
      <c r="T1275">
        <f t="shared" si="39"/>
        <v>6</v>
      </c>
    </row>
    <row r="1276" spans="1:20" x14ac:dyDescent="0.3">
      <c r="A1276" t="s">
        <v>1438</v>
      </c>
      <c r="B1276" t="s">
        <v>1711</v>
      </c>
      <c r="C1276" t="s">
        <v>64</v>
      </c>
      <c r="D1276" t="s">
        <v>43</v>
      </c>
      <c r="E1276" t="s">
        <v>51</v>
      </c>
      <c r="F1276" t="s">
        <v>192</v>
      </c>
      <c r="G1276" t="s">
        <v>37</v>
      </c>
      <c r="H1276" t="s">
        <v>80</v>
      </c>
      <c r="I1276" t="s">
        <v>28</v>
      </c>
      <c r="J1276">
        <v>13</v>
      </c>
      <c r="K1276">
        <v>12000</v>
      </c>
      <c r="L1276">
        <v>8</v>
      </c>
      <c r="M1276">
        <v>143520</v>
      </c>
      <c r="N1276">
        <v>130854.29</v>
      </c>
      <c r="O1276">
        <v>12665.71</v>
      </c>
      <c r="P1276" t="s">
        <v>72</v>
      </c>
      <c r="Q1276" t="s">
        <v>90</v>
      </c>
      <c r="R1276" t="s">
        <v>31</v>
      </c>
      <c r="S1276">
        <f t="shared" si="38"/>
        <v>2025</v>
      </c>
      <c r="T1276">
        <f t="shared" si="39"/>
        <v>9</v>
      </c>
    </row>
    <row r="1277" spans="1:20" x14ac:dyDescent="0.3">
      <c r="A1277" t="s">
        <v>662</v>
      </c>
      <c r="B1277" t="s">
        <v>1712</v>
      </c>
      <c r="C1277" t="s">
        <v>64</v>
      </c>
      <c r="D1277" t="s">
        <v>23</v>
      </c>
      <c r="E1277" t="s">
        <v>24</v>
      </c>
      <c r="F1277" t="s">
        <v>25</v>
      </c>
      <c r="G1277" t="s">
        <v>26</v>
      </c>
      <c r="H1277" t="s">
        <v>140</v>
      </c>
      <c r="I1277" t="s">
        <v>71</v>
      </c>
      <c r="J1277">
        <v>7</v>
      </c>
      <c r="K1277">
        <v>900</v>
      </c>
      <c r="L1277">
        <v>3</v>
      </c>
      <c r="M1277">
        <v>6111</v>
      </c>
      <c r="N1277">
        <v>4735.17</v>
      </c>
      <c r="O1277">
        <v>1375.83</v>
      </c>
      <c r="P1277" t="s">
        <v>93</v>
      </c>
      <c r="Q1277" t="s">
        <v>55</v>
      </c>
      <c r="R1277" t="s">
        <v>73</v>
      </c>
      <c r="S1277">
        <f t="shared" si="38"/>
        <v>2025</v>
      </c>
      <c r="T1277">
        <f t="shared" si="39"/>
        <v>4</v>
      </c>
    </row>
    <row r="1278" spans="1:20" x14ac:dyDescent="0.3">
      <c r="A1278" t="s">
        <v>462</v>
      </c>
      <c r="B1278" t="s">
        <v>1713</v>
      </c>
      <c r="C1278" t="s">
        <v>58</v>
      </c>
      <c r="D1278" t="s">
        <v>43</v>
      </c>
      <c r="E1278" t="s">
        <v>44</v>
      </c>
      <c r="F1278" t="s">
        <v>45</v>
      </c>
      <c r="G1278" t="s">
        <v>85</v>
      </c>
      <c r="H1278" t="s">
        <v>70</v>
      </c>
      <c r="I1278" t="s">
        <v>71</v>
      </c>
      <c r="J1278">
        <v>2</v>
      </c>
      <c r="K1278">
        <v>600</v>
      </c>
      <c r="L1278">
        <v>17</v>
      </c>
      <c r="M1278">
        <v>996</v>
      </c>
      <c r="N1278">
        <v>836.72</v>
      </c>
      <c r="O1278">
        <v>159.28</v>
      </c>
      <c r="P1278" t="s">
        <v>38</v>
      </c>
      <c r="Q1278" t="s">
        <v>55</v>
      </c>
      <c r="R1278" t="s">
        <v>61</v>
      </c>
      <c r="S1278">
        <f t="shared" si="38"/>
        <v>2025</v>
      </c>
      <c r="T1278">
        <f t="shared" si="39"/>
        <v>5</v>
      </c>
    </row>
    <row r="1279" spans="1:20" x14ac:dyDescent="0.3">
      <c r="A1279" t="s">
        <v>1526</v>
      </c>
      <c r="B1279" t="s">
        <v>1714</v>
      </c>
      <c r="C1279" t="s">
        <v>64</v>
      </c>
      <c r="D1279" t="s">
        <v>23</v>
      </c>
      <c r="E1279" t="s">
        <v>24</v>
      </c>
      <c r="F1279" t="s">
        <v>25</v>
      </c>
      <c r="G1279" t="s">
        <v>26</v>
      </c>
      <c r="H1279" t="s">
        <v>120</v>
      </c>
      <c r="I1279" t="s">
        <v>28</v>
      </c>
      <c r="J1279">
        <v>2</v>
      </c>
      <c r="K1279">
        <v>15000</v>
      </c>
      <c r="L1279">
        <v>3</v>
      </c>
      <c r="M1279">
        <v>29100</v>
      </c>
      <c r="N1279">
        <v>25979.66</v>
      </c>
      <c r="O1279">
        <v>3120.34</v>
      </c>
      <c r="P1279" t="s">
        <v>72</v>
      </c>
      <c r="Q1279" t="s">
        <v>90</v>
      </c>
      <c r="R1279" t="s">
        <v>61</v>
      </c>
      <c r="S1279">
        <f t="shared" si="38"/>
        <v>2025</v>
      </c>
      <c r="T1279">
        <f t="shared" si="39"/>
        <v>3</v>
      </c>
    </row>
    <row r="1280" spans="1:20" x14ac:dyDescent="0.3">
      <c r="A1280" t="s">
        <v>729</v>
      </c>
      <c r="B1280" t="s">
        <v>1715</v>
      </c>
      <c r="C1280" t="s">
        <v>76</v>
      </c>
      <c r="D1280" t="s">
        <v>43</v>
      </c>
      <c r="E1280" t="s">
        <v>35</v>
      </c>
      <c r="F1280" t="s">
        <v>36</v>
      </c>
      <c r="G1280" t="s">
        <v>46</v>
      </c>
      <c r="H1280" t="s">
        <v>120</v>
      </c>
      <c r="I1280" t="s">
        <v>28</v>
      </c>
      <c r="J1280">
        <v>8</v>
      </c>
      <c r="K1280">
        <v>15000</v>
      </c>
      <c r="L1280">
        <v>2</v>
      </c>
      <c r="M1280">
        <v>117600</v>
      </c>
      <c r="N1280">
        <v>103562.28</v>
      </c>
      <c r="O1280">
        <v>14037.72</v>
      </c>
      <c r="P1280" t="s">
        <v>29</v>
      </c>
      <c r="Q1280" t="s">
        <v>90</v>
      </c>
      <c r="R1280" t="s">
        <v>31</v>
      </c>
      <c r="S1280">
        <f t="shared" si="38"/>
        <v>2025</v>
      </c>
      <c r="T1280">
        <f t="shared" si="39"/>
        <v>4</v>
      </c>
    </row>
    <row r="1281" spans="1:20" x14ac:dyDescent="0.3">
      <c r="A1281" t="s">
        <v>106</v>
      </c>
      <c r="B1281" t="s">
        <v>1716</v>
      </c>
      <c r="C1281" t="s">
        <v>42</v>
      </c>
      <c r="D1281" t="s">
        <v>43</v>
      </c>
      <c r="E1281" t="s">
        <v>24</v>
      </c>
      <c r="F1281" t="s">
        <v>25</v>
      </c>
      <c r="G1281" t="s">
        <v>85</v>
      </c>
      <c r="H1281" t="s">
        <v>140</v>
      </c>
      <c r="I1281" t="s">
        <v>71</v>
      </c>
      <c r="J1281">
        <v>13</v>
      </c>
      <c r="K1281">
        <v>900</v>
      </c>
      <c r="L1281">
        <v>12</v>
      </c>
      <c r="M1281">
        <v>10296</v>
      </c>
      <c r="N1281">
        <v>7453.22</v>
      </c>
      <c r="O1281">
        <v>2842.78</v>
      </c>
      <c r="P1281" t="s">
        <v>72</v>
      </c>
      <c r="Q1281" t="s">
        <v>90</v>
      </c>
      <c r="R1281" t="s">
        <v>123</v>
      </c>
      <c r="S1281">
        <f t="shared" si="38"/>
        <v>2025</v>
      </c>
      <c r="T1281">
        <f t="shared" si="39"/>
        <v>3</v>
      </c>
    </row>
    <row r="1282" spans="1:20" x14ac:dyDescent="0.3">
      <c r="A1282" t="s">
        <v>599</v>
      </c>
      <c r="B1282" t="s">
        <v>1717</v>
      </c>
      <c r="C1282" t="s">
        <v>108</v>
      </c>
      <c r="D1282" t="s">
        <v>43</v>
      </c>
      <c r="E1282" t="s">
        <v>24</v>
      </c>
      <c r="F1282" t="s">
        <v>25</v>
      </c>
      <c r="G1282" t="s">
        <v>46</v>
      </c>
      <c r="H1282" t="s">
        <v>53</v>
      </c>
      <c r="I1282" t="s">
        <v>54</v>
      </c>
      <c r="J1282">
        <v>10</v>
      </c>
      <c r="K1282">
        <v>2500</v>
      </c>
      <c r="L1282">
        <v>7</v>
      </c>
      <c r="M1282">
        <v>23250</v>
      </c>
      <c r="N1282">
        <v>19555.759999999998</v>
      </c>
      <c r="O1282">
        <v>3694.24</v>
      </c>
      <c r="P1282" t="s">
        <v>65</v>
      </c>
      <c r="Q1282" t="s">
        <v>30</v>
      </c>
      <c r="R1282" t="s">
        <v>86</v>
      </c>
      <c r="S1282">
        <f t="shared" si="38"/>
        <v>2025</v>
      </c>
      <c r="T1282">
        <f t="shared" si="39"/>
        <v>8</v>
      </c>
    </row>
    <row r="1283" spans="1:20" x14ac:dyDescent="0.3">
      <c r="A1283" t="s">
        <v>803</v>
      </c>
      <c r="B1283" t="s">
        <v>1718</v>
      </c>
      <c r="C1283" t="s">
        <v>143</v>
      </c>
      <c r="D1283" t="s">
        <v>43</v>
      </c>
      <c r="E1283" t="s">
        <v>35</v>
      </c>
      <c r="F1283" t="s">
        <v>36</v>
      </c>
      <c r="G1283" t="s">
        <v>26</v>
      </c>
      <c r="H1283" t="s">
        <v>59</v>
      </c>
      <c r="I1283" t="s">
        <v>60</v>
      </c>
      <c r="J1283">
        <v>3</v>
      </c>
      <c r="K1283">
        <v>4500</v>
      </c>
      <c r="L1283">
        <v>5</v>
      </c>
      <c r="M1283">
        <v>12825</v>
      </c>
      <c r="N1283">
        <v>11965.06</v>
      </c>
      <c r="O1283">
        <v>859.94</v>
      </c>
      <c r="P1283" t="s">
        <v>93</v>
      </c>
      <c r="Q1283" t="s">
        <v>90</v>
      </c>
      <c r="R1283" t="s">
        <v>73</v>
      </c>
      <c r="S1283">
        <f t="shared" ref="S1283:S1346" si="40">YEAR(A1283)</f>
        <v>2025</v>
      </c>
      <c r="T1283">
        <f t="shared" si="39"/>
        <v>6</v>
      </c>
    </row>
    <row r="1284" spans="1:20" x14ac:dyDescent="0.3">
      <c r="A1284" t="s">
        <v>355</v>
      </c>
      <c r="B1284" t="s">
        <v>1719</v>
      </c>
      <c r="C1284" t="s">
        <v>68</v>
      </c>
      <c r="D1284" t="s">
        <v>43</v>
      </c>
      <c r="E1284" t="s">
        <v>24</v>
      </c>
      <c r="F1284" t="s">
        <v>69</v>
      </c>
      <c r="G1284" t="s">
        <v>46</v>
      </c>
      <c r="H1284" t="s">
        <v>80</v>
      </c>
      <c r="I1284" t="s">
        <v>28</v>
      </c>
      <c r="J1284">
        <v>3</v>
      </c>
      <c r="K1284">
        <v>12000</v>
      </c>
      <c r="L1284">
        <v>1</v>
      </c>
      <c r="M1284">
        <v>35640</v>
      </c>
      <c r="N1284">
        <v>30044.28</v>
      </c>
      <c r="O1284">
        <v>5595.72</v>
      </c>
      <c r="P1284" t="s">
        <v>65</v>
      </c>
      <c r="Q1284" t="s">
        <v>47</v>
      </c>
      <c r="R1284" t="s">
        <v>39</v>
      </c>
      <c r="S1284">
        <f t="shared" si="40"/>
        <v>2025</v>
      </c>
      <c r="T1284">
        <f t="shared" ref="T1284:T1347" si="41">MONTH(A1284)</f>
        <v>11</v>
      </c>
    </row>
    <row r="1285" spans="1:20" x14ac:dyDescent="0.3">
      <c r="A1285" t="s">
        <v>510</v>
      </c>
      <c r="B1285" t="s">
        <v>1720</v>
      </c>
      <c r="C1285" t="s">
        <v>108</v>
      </c>
      <c r="D1285" t="s">
        <v>23</v>
      </c>
      <c r="E1285" t="s">
        <v>35</v>
      </c>
      <c r="F1285" t="s">
        <v>36</v>
      </c>
      <c r="G1285" t="s">
        <v>37</v>
      </c>
      <c r="H1285" t="s">
        <v>120</v>
      </c>
      <c r="I1285" t="s">
        <v>28</v>
      </c>
      <c r="J1285">
        <v>25</v>
      </c>
      <c r="K1285">
        <v>15000</v>
      </c>
      <c r="L1285">
        <v>9</v>
      </c>
      <c r="M1285">
        <v>341250</v>
      </c>
      <c r="N1285">
        <v>306922.51</v>
      </c>
      <c r="O1285">
        <v>34327.49</v>
      </c>
      <c r="P1285" t="s">
        <v>93</v>
      </c>
      <c r="Q1285" t="s">
        <v>30</v>
      </c>
      <c r="R1285" t="s">
        <v>39</v>
      </c>
      <c r="S1285">
        <f t="shared" si="40"/>
        <v>2025</v>
      </c>
      <c r="T1285">
        <f t="shared" si="41"/>
        <v>5</v>
      </c>
    </row>
    <row r="1286" spans="1:20" x14ac:dyDescent="0.3">
      <c r="A1286" t="s">
        <v>448</v>
      </c>
      <c r="B1286" t="s">
        <v>1721</v>
      </c>
      <c r="C1286" t="s">
        <v>84</v>
      </c>
      <c r="D1286" t="s">
        <v>43</v>
      </c>
      <c r="E1286" t="s">
        <v>44</v>
      </c>
      <c r="F1286" t="s">
        <v>89</v>
      </c>
      <c r="G1286" t="s">
        <v>85</v>
      </c>
      <c r="H1286" t="s">
        <v>80</v>
      </c>
      <c r="I1286" t="s">
        <v>28</v>
      </c>
      <c r="J1286">
        <v>2</v>
      </c>
      <c r="K1286">
        <v>12000</v>
      </c>
      <c r="L1286">
        <v>14</v>
      </c>
      <c r="M1286">
        <v>20640</v>
      </c>
      <c r="N1286">
        <v>19317.46</v>
      </c>
      <c r="O1286">
        <v>1322.54</v>
      </c>
      <c r="P1286" t="s">
        <v>72</v>
      </c>
      <c r="Q1286" t="s">
        <v>47</v>
      </c>
      <c r="R1286" t="s">
        <v>123</v>
      </c>
      <c r="S1286">
        <f t="shared" si="40"/>
        <v>2025</v>
      </c>
      <c r="T1286">
        <f t="shared" si="41"/>
        <v>9</v>
      </c>
    </row>
    <row r="1287" spans="1:20" x14ac:dyDescent="0.3">
      <c r="A1287" t="s">
        <v>512</v>
      </c>
      <c r="B1287" t="s">
        <v>1722</v>
      </c>
      <c r="C1287" t="s">
        <v>58</v>
      </c>
      <c r="D1287" t="s">
        <v>50</v>
      </c>
      <c r="E1287" t="s">
        <v>44</v>
      </c>
      <c r="F1287" t="s">
        <v>45</v>
      </c>
      <c r="G1287" t="s">
        <v>85</v>
      </c>
      <c r="H1287" t="s">
        <v>59</v>
      </c>
      <c r="I1287" t="s">
        <v>60</v>
      </c>
      <c r="J1287">
        <v>7</v>
      </c>
      <c r="K1287">
        <v>4500</v>
      </c>
      <c r="L1287">
        <v>2</v>
      </c>
      <c r="M1287">
        <v>30870</v>
      </c>
      <c r="N1287">
        <v>27034.38</v>
      </c>
      <c r="O1287">
        <v>3835.62</v>
      </c>
      <c r="P1287" t="s">
        <v>93</v>
      </c>
      <c r="Q1287" t="s">
        <v>55</v>
      </c>
      <c r="R1287" t="s">
        <v>123</v>
      </c>
      <c r="S1287">
        <f t="shared" si="40"/>
        <v>2025</v>
      </c>
      <c r="T1287">
        <f t="shared" si="41"/>
        <v>4</v>
      </c>
    </row>
    <row r="1288" spans="1:20" x14ac:dyDescent="0.3">
      <c r="A1288" t="s">
        <v>1619</v>
      </c>
      <c r="B1288" t="s">
        <v>1723</v>
      </c>
      <c r="C1288" t="s">
        <v>64</v>
      </c>
      <c r="D1288" t="s">
        <v>43</v>
      </c>
      <c r="E1288" t="s">
        <v>35</v>
      </c>
      <c r="F1288" t="s">
        <v>36</v>
      </c>
      <c r="G1288" t="s">
        <v>26</v>
      </c>
      <c r="H1288" t="s">
        <v>80</v>
      </c>
      <c r="I1288" t="s">
        <v>28</v>
      </c>
      <c r="J1288">
        <v>22</v>
      </c>
      <c r="K1288">
        <v>12000</v>
      </c>
      <c r="L1288">
        <v>12</v>
      </c>
      <c r="M1288">
        <v>232320</v>
      </c>
      <c r="N1288">
        <v>169331.75</v>
      </c>
      <c r="O1288">
        <v>62988.25</v>
      </c>
      <c r="P1288" t="s">
        <v>38</v>
      </c>
      <c r="Q1288" t="s">
        <v>55</v>
      </c>
      <c r="R1288" t="s">
        <v>86</v>
      </c>
      <c r="S1288">
        <f t="shared" si="40"/>
        <v>2025</v>
      </c>
      <c r="T1288">
        <f t="shared" si="41"/>
        <v>3</v>
      </c>
    </row>
    <row r="1289" spans="1:20" x14ac:dyDescent="0.3">
      <c r="A1289" t="s">
        <v>186</v>
      </c>
      <c r="B1289" t="s">
        <v>1724</v>
      </c>
      <c r="C1289" t="s">
        <v>76</v>
      </c>
      <c r="D1289" t="s">
        <v>43</v>
      </c>
      <c r="E1289" t="s">
        <v>44</v>
      </c>
      <c r="F1289" t="s">
        <v>89</v>
      </c>
      <c r="G1289" t="s">
        <v>85</v>
      </c>
      <c r="H1289" t="s">
        <v>132</v>
      </c>
      <c r="I1289" t="s">
        <v>28</v>
      </c>
      <c r="J1289">
        <v>25</v>
      </c>
      <c r="K1289">
        <v>3500</v>
      </c>
      <c r="L1289">
        <v>3</v>
      </c>
      <c r="M1289">
        <v>84875</v>
      </c>
      <c r="N1289">
        <v>73443.149999999994</v>
      </c>
      <c r="O1289">
        <v>11431.85</v>
      </c>
      <c r="P1289" t="s">
        <v>72</v>
      </c>
      <c r="Q1289" t="s">
        <v>55</v>
      </c>
      <c r="R1289" t="s">
        <v>81</v>
      </c>
      <c r="S1289">
        <f t="shared" si="40"/>
        <v>2025</v>
      </c>
      <c r="T1289">
        <f t="shared" si="41"/>
        <v>2</v>
      </c>
    </row>
    <row r="1290" spans="1:20" x14ac:dyDescent="0.3">
      <c r="A1290" t="s">
        <v>621</v>
      </c>
      <c r="B1290" t="s">
        <v>1725</v>
      </c>
      <c r="C1290" t="s">
        <v>64</v>
      </c>
      <c r="D1290" t="s">
        <v>43</v>
      </c>
      <c r="E1290" t="s">
        <v>51</v>
      </c>
      <c r="F1290" t="s">
        <v>52</v>
      </c>
      <c r="G1290" t="s">
        <v>85</v>
      </c>
      <c r="H1290" t="s">
        <v>140</v>
      </c>
      <c r="I1290" t="s">
        <v>71</v>
      </c>
      <c r="J1290">
        <v>12</v>
      </c>
      <c r="K1290">
        <v>900</v>
      </c>
      <c r="L1290">
        <v>9</v>
      </c>
      <c r="M1290">
        <v>9828</v>
      </c>
      <c r="N1290">
        <v>7850.63</v>
      </c>
      <c r="O1290">
        <v>1977.37</v>
      </c>
      <c r="P1290" t="s">
        <v>93</v>
      </c>
      <c r="Q1290" t="s">
        <v>30</v>
      </c>
      <c r="R1290" t="s">
        <v>102</v>
      </c>
      <c r="S1290">
        <f t="shared" si="40"/>
        <v>2025</v>
      </c>
      <c r="T1290">
        <f t="shared" si="41"/>
        <v>6</v>
      </c>
    </row>
    <row r="1291" spans="1:20" x14ac:dyDescent="0.3">
      <c r="A1291" t="s">
        <v>150</v>
      </c>
      <c r="B1291" t="s">
        <v>1726</v>
      </c>
      <c r="C1291" t="s">
        <v>84</v>
      </c>
      <c r="D1291" t="s">
        <v>50</v>
      </c>
      <c r="E1291" t="s">
        <v>35</v>
      </c>
      <c r="F1291" t="s">
        <v>36</v>
      </c>
      <c r="G1291" t="s">
        <v>46</v>
      </c>
      <c r="H1291" t="s">
        <v>70</v>
      </c>
      <c r="I1291" t="s">
        <v>71</v>
      </c>
      <c r="J1291">
        <v>20</v>
      </c>
      <c r="K1291">
        <v>600</v>
      </c>
      <c r="L1291">
        <v>6</v>
      </c>
      <c r="M1291">
        <v>11280</v>
      </c>
      <c r="N1291">
        <v>10131.379999999999</v>
      </c>
      <c r="O1291">
        <v>1148.6199999999999</v>
      </c>
      <c r="P1291" t="s">
        <v>65</v>
      </c>
      <c r="Q1291" t="s">
        <v>55</v>
      </c>
      <c r="R1291" t="s">
        <v>31</v>
      </c>
      <c r="S1291">
        <f t="shared" si="40"/>
        <v>2025</v>
      </c>
      <c r="T1291">
        <f t="shared" si="41"/>
        <v>9</v>
      </c>
    </row>
    <row r="1292" spans="1:20" x14ac:dyDescent="0.3">
      <c r="A1292" t="s">
        <v>613</v>
      </c>
      <c r="B1292" t="s">
        <v>1727</v>
      </c>
      <c r="C1292" t="s">
        <v>58</v>
      </c>
      <c r="D1292" t="s">
        <v>43</v>
      </c>
      <c r="E1292" t="s">
        <v>51</v>
      </c>
      <c r="F1292" t="s">
        <v>77</v>
      </c>
      <c r="G1292" t="s">
        <v>37</v>
      </c>
      <c r="H1292" t="s">
        <v>80</v>
      </c>
      <c r="I1292" t="s">
        <v>28</v>
      </c>
      <c r="J1292">
        <v>11</v>
      </c>
      <c r="K1292">
        <v>12000</v>
      </c>
      <c r="L1292">
        <v>18</v>
      </c>
      <c r="M1292">
        <v>108240</v>
      </c>
      <c r="N1292">
        <v>98774.95</v>
      </c>
      <c r="O1292">
        <v>9465.0499999999993</v>
      </c>
      <c r="P1292" t="s">
        <v>72</v>
      </c>
      <c r="Q1292" t="s">
        <v>55</v>
      </c>
      <c r="R1292" t="s">
        <v>39</v>
      </c>
      <c r="S1292">
        <f t="shared" si="40"/>
        <v>2025</v>
      </c>
      <c r="T1292">
        <f t="shared" si="41"/>
        <v>3</v>
      </c>
    </row>
    <row r="1293" spans="1:20" x14ac:dyDescent="0.3">
      <c r="A1293" t="s">
        <v>705</v>
      </c>
      <c r="B1293" t="s">
        <v>1728</v>
      </c>
      <c r="C1293" t="s">
        <v>137</v>
      </c>
      <c r="D1293" t="s">
        <v>50</v>
      </c>
      <c r="E1293" t="s">
        <v>24</v>
      </c>
      <c r="F1293" t="s">
        <v>111</v>
      </c>
      <c r="G1293" t="s">
        <v>26</v>
      </c>
      <c r="H1293" t="s">
        <v>53</v>
      </c>
      <c r="I1293" t="s">
        <v>54</v>
      </c>
      <c r="J1293">
        <v>16</v>
      </c>
      <c r="K1293">
        <v>2500</v>
      </c>
      <c r="L1293">
        <v>5</v>
      </c>
      <c r="M1293">
        <v>38000</v>
      </c>
      <c r="N1293">
        <v>31945.62</v>
      </c>
      <c r="O1293">
        <v>6054.38</v>
      </c>
      <c r="P1293" t="s">
        <v>38</v>
      </c>
      <c r="Q1293" t="s">
        <v>30</v>
      </c>
      <c r="R1293" t="s">
        <v>123</v>
      </c>
      <c r="S1293">
        <f t="shared" si="40"/>
        <v>2025</v>
      </c>
      <c r="T1293">
        <f t="shared" si="41"/>
        <v>1</v>
      </c>
    </row>
    <row r="1294" spans="1:20" x14ac:dyDescent="0.3">
      <c r="A1294" t="s">
        <v>1519</v>
      </c>
      <c r="B1294" t="s">
        <v>1729</v>
      </c>
      <c r="C1294" t="s">
        <v>76</v>
      </c>
      <c r="D1294" t="s">
        <v>43</v>
      </c>
      <c r="E1294" t="s">
        <v>51</v>
      </c>
      <c r="F1294" t="s">
        <v>52</v>
      </c>
      <c r="G1294" t="s">
        <v>37</v>
      </c>
      <c r="H1294" t="s">
        <v>140</v>
      </c>
      <c r="I1294" t="s">
        <v>71</v>
      </c>
      <c r="J1294">
        <v>9</v>
      </c>
      <c r="K1294">
        <v>900</v>
      </c>
      <c r="L1294">
        <v>16</v>
      </c>
      <c r="M1294">
        <v>6804</v>
      </c>
      <c r="N1294">
        <v>5365.65</v>
      </c>
      <c r="O1294">
        <v>1438.35</v>
      </c>
      <c r="P1294" t="s">
        <v>65</v>
      </c>
      <c r="Q1294" t="s">
        <v>47</v>
      </c>
      <c r="R1294" t="s">
        <v>86</v>
      </c>
      <c r="S1294">
        <f t="shared" si="40"/>
        <v>2025</v>
      </c>
      <c r="T1294">
        <f t="shared" si="41"/>
        <v>1</v>
      </c>
    </row>
    <row r="1295" spans="1:20" x14ac:dyDescent="0.3">
      <c r="A1295" t="s">
        <v>327</v>
      </c>
      <c r="B1295" t="s">
        <v>1730</v>
      </c>
      <c r="C1295" t="s">
        <v>98</v>
      </c>
      <c r="D1295" t="s">
        <v>50</v>
      </c>
      <c r="E1295" t="s">
        <v>35</v>
      </c>
      <c r="F1295" t="s">
        <v>36</v>
      </c>
      <c r="G1295" t="s">
        <v>26</v>
      </c>
      <c r="H1295" t="s">
        <v>27</v>
      </c>
      <c r="I1295" t="s">
        <v>28</v>
      </c>
      <c r="J1295">
        <v>9</v>
      </c>
      <c r="K1295">
        <v>45000</v>
      </c>
      <c r="L1295">
        <v>15</v>
      </c>
      <c r="M1295">
        <v>344250</v>
      </c>
      <c r="N1295">
        <v>276830.98</v>
      </c>
      <c r="O1295">
        <v>67419.02</v>
      </c>
      <c r="P1295" t="s">
        <v>72</v>
      </c>
      <c r="Q1295" t="s">
        <v>30</v>
      </c>
      <c r="R1295" t="s">
        <v>123</v>
      </c>
      <c r="S1295">
        <f t="shared" si="40"/>
        <v>2025</v>
      </c>
      <c r="T1295">
        <f t="shared" si="41"/>
        <v>12</v>
      </c>
    </row>
    <row r="1296" spans="1:20" x14ac:dyDescent="0.3">
      <c r="A1296" t="s">
        <v>157</v>
      </c>
      <c r="B1296" t="s">
        <v>1731</v>
      </c>
      <c r="C1296" t="s">
        <v>108</v>
      </c>
      <c r="D1296" t="s">
        <v>43</v>
      </c>
      <c r="E1296" t="s">
        <v>51</v>
      </c>
      <c r="F1296" t="s">
        <v>192</v>
      </c>
      <c r="G1296" t="s">
        <v>37</v>
      </c>
      <c r="H1296" t="s">
        <v>70</v>
      </c>
      <c r="I1296" t="s">
        <v>71</v>
      </c>
      <c r="J1296">
        <v>18</v>
      </c>
      <c r="K1296">
        <v>600</v>
      </c>
      <c r="L1296">
        <v>11</v>
      </c>
      <c r="M1296">
        <v>9612</v>
      </c>
      <c r="N1296">
        <v>8711.34</v>
      </c>
      <c r="O1296">
        <v>900.66</v>
      </c>
      <c r="P1296" t="s">
        <v>65</v>
      </c>
      <c r="Q1296" t="s">
        <v>47</v>
      </c>
      <c r="R1296" t="s">
        <v>123</v>
      </c>
      <c r="S1296">
        <f t="shared" si="40"/>
        <v>2025</v>
      </c>
      <c r="T1296">
        <f t="shared" si="41"/>
        <v>11</v>
      </c>
    </row>
    <row r="1297" spans="1:20" x14ac:dyDescent="0.3">
      <c r="A1297" t="s">
        <v>479</v>
      </c>
      <c r="B1297" t="s">
        <v>1732</v>
      </c>
      <c r="C1297" t="s">
        <v>108</v>
      </c>
      <c r="D1297" t="s">
        <v>50</v>
      </c>
      <c r="E1297" t="s">
        <v>35</v>
      </c>
      <c r="F1297" t="s">
        <v>36</v>
      </c>
      <c r="G1297" t="s">
        <v>85</v>
      </c>
      <c r="H1297" t="s">
        <v>132</v>
      </c>
      <c r="I1297" t="s">
        <v>28</v>
      </c>
      <c r="J1297">
        <v>7</v>
      </c>
      <c r="K1297">
        <v>3500</v>
      </c>
      <c r="L1297">
        <v>8</v>
      </c>
      <c r="M1297">
        <v>22540</v>
      </c>
      <c r="N1297">
        <v>20737.46</v>
      </c>
      <c r="O1297">
        <v>1802.54</v>
      </c>
      <c r="P1297" t="s">
        <v>29</v>
      </c>
      <c r="Q1297" t="s">
        <v>90</v>
      </c>
      <c r="R1297" t="s">
        <v>31</v>
      </c>
      <c r="S1297">
        <f t="shared" si="40"/>
        <v>2025</v>
      </c>
      <c r="T1297">
        <f t="shared" si="41"/>
        <v>5</v>
      </c>
    </row>
    <row r="1298" spans="1:20" x14ac:dyDescent="0.3">
      <c r="A1298" t="s">
        <v>435</v>
      </c>
      <c r="B1298" t="s">
        <v>1733</v>
      </c>
      <c r="C1298" t="s">
        <v>42</v>
      </c>
      <c r="D1298" t="s">
        <v>43</v>
      </c>
      <c r="E1298" t="s">
        <v>24</v>
      </c>
      <c r="F1298" t="s">
        <v>25</v>
      </c>
      <c r="G1298" t="s">
        <v>85</v>
      </c>
      <c r="H1298" t="s">
        <v>53</v>
      </c>
      <c r="I1298" t="s">
        <v>54</v>
      </c>
      <c r="J1298">
        <v>5</v>
      </c>
      <c r="K1298">
        <v>2500</v>
      </c>
      <c r="L1298">
        <v>17</v>
      </c>
      <c r="M1298">
        <v>10375</v>
      </c>
      <c r="N1298">
        <v>7989.6</v>
      </c>
      <c r="O1298">
        <v>2385.4</v>
      </c>
      <c r="P1298" t="s">
        <v>93</v>
      </c>
      <c r="Q1298" t="s">
        <v>55</v>
      </c>
      <c r="R1298" t="s">
        <v>86</v>
      </c>
      <c r="S1298">
        <f t="shared" si="40"/>
        <v>2025</v>
      </c>
      <c r="T1298">
        <f t="shared" si="41"/>
        <v>10</v>
      </c>
    </row>
    <row r="1299" spans="1:20" x14ac:dyDescent="0.3">
      <c r="A1299" t="s">
        <v>574</v>
      </c>
      <c r="B1299" t="s">
        <v>1734</v>
      </c>
      <c r="C1299" t="s">
        <v>58</v>
      </c>
      <c r="D1299" t="s">
        <v>23</v>
      </c>
      <c r="E1299" t="s">
        <v>51</v>
      </c>
      <c r="F1299" t="s">
        <v>52</v>
      </c>
      <c r="G1299" t="s">
        <v>26</v>
      </c>
      <c r="H1299" t="s">
        <v>27</v>
      </c>
      <c r="I1299" t="s">
        <v>28</v>
      </c>
      <c r="J1299">
        <v>15</v>
      </c>
      <c r="K1299">
        <v>45000</v>
      </c>
      <c r="L1299">
        <v>0</v>
      </c>
      <c r="M1299">
        <v>675000</v>
      </c>
      <c r="N1299">
        <v>556683.86</v>
      </c>
      <c r="O1299">
        <v>118316.14</v>
      </c>
      <c r="P1299" t="s">
        <v>65</v>
      </c>
      <c r="Q1299" t="s">
        <v>47</v>
      </c>
      <c r="R1299" t="s">
        <v>86</v>
      </c>
      <c r="S1299">
        <f t="shared" si="40"/>
        <v>2025</v>
      </c>
      <c r="T1299">
        <f t="shared" si="41"/>
        <v>11</v>
      </c>
    </row>
    <row r="1300" spans="1:20" x14ac:dyDescent="0.3">
      <c r="A1300" t="s">
        <v>106</v>
      </c>
      <c r="B1300" t="s">
        <v>1735</v>
      </c>
      <c r="C1300" t="s">
        <v>22</v>
      </c>
      <c r="D1300" t="s">
        <v>50</v>
      </c>
      <c r="E1300" t="s">
        <v>35</v>
      </c>
      <c r="F1300" t="s">
        <v>36</v>
      </c>
      <c r="G1300" t="s">
        <v>85</v>
      </c>
      <c r="H1300" t="s">
        <v>140</v>
      </c>
      <c r="I1300" t="s">
        <v>71</v>
      </c>
      <c r="J1300">
        <v>3</v>
      </c>
      <c r="K1300">
        <v>900</v>
      </c>
      <c r="L1300">
        <v>2</v>
      </c>
      <c r="M1300">
        <v>2646</v>
      </c>
      <c r="N1300">
        <v>1916.55</v>
      </c>
      <c r="O1300">
        <v>729.45</v>
      </c>
      <c r="P1300" t="s">
        <v>38</v>
      </c>
      <c r="Q1300" t="s">
        <v>47</v>
      </c>
      <c r="R1300" t="s">
        <v>123</v>
      </c>
      <c r="S1300">
        <f t="shared" si="40"/>
        <v>2025</v>
      </c>
      <c r="T1300">
        <f t="shared" si="41"/>
        <v>3</v>
      </c>
    </row>
    <row r="1301" spans="1:20" x14ac:dyDescent="0.3">
      <c r="A1301" t="s">
        <v>967</v>
      </c>
      <c r="B1301" t="s">
        <v>1736</v>
      </c>
      <c r="C1301" t="s">
        <v>84</v>
      </c>
      <c r="D1301" t="s">
        <v>50</v>
      </c>
      <c r="E1301" t="s">
        <v>44</v>
      </c>
      <c r="F1301" t="s">
        <v>45</v>
      </c>
      <c r="G1301" t="s">
        <v>37</v>
      </c>
      <c r="H1301" t="s">
        <v>140</v>
      </c>
      <c r="I1301" t="s">
        <v>71</v>
      </c>
      <c r="J1301">
        <v>4</v>
      </c>
      <c r="K1301">
        <v>900</v>
      </c>
      <c r="L1301">
        <v>17</v>
      </c>
      <c r="M1301">
        <v>2988</v>
      </c>
      <c r="N1301">
        <v>2759.81</v>
      </c>
      <c r="O1301">
        <v>228.19</v>
      </c>
      <c r="P1301" t="s">
        <v>29</v>
      </c>
      <c r="Q1301" t="s">
        <v>90</v>
      </c>
      <c r="R1301" t="s">
        <v>81</v>
      </c>
      <c r="S1301">
        <f t="shared" si="40"/>
        <v>2025</v>
      </c>
      <c r="T1301">
        <f t="shared" si="41"/>
        <v>6</v>
      </c>
    </row>
    <row r="1302" spans="1:20" x14ac:dyDescent="0.3">
      <c r="A1302" t="s">
        <v>275</v>
      </c>
      <c r="B1302" t="s">
        <v>1737</v>
      </c>
      <c r="C1302" t="s">
        <v>108</v>
      </c>
      <c r="D1302" t="s">
        <v>23</v>
      </c>
      <c r="E1302" t="s">
        <v>51</v>
      </c>
      <c r="F1302" t="s">
        <v>52</v>
      </c>
      <c r="G1302" t="s">
        <v>37</v>
      </c>
      <c r="H1302" t="s">
        <v>27</v>
      </c>
      <c r="I1302" t="s">
        <v>28</v>
      </c>
      <c r="J1302">
        <v>20</v>
      </c>
      <c r="K1302">
        <v>45000</v>
      </c>
      <c r="L1302">
        <v>7</v>
      </c>
      <c r="M1302">
        <v>837000</v>
      </c>
      <c r="N1302">
        <v>606165.75</v>
      </c>
      <c r="O1302">
        <v>230834.25</v>
      </c>
      <c r="P1302" t="s">
        <v>29</v>
      </c>
      <c r="Q1302" t="s">
        <v>55</v>
      </c>
      <c r="R1302" t="s">
        <v>39</v>
      </c>
      <c r="S1302">
        <f t="shared" si="40"/>
        <v>2025</v>
      </c>
      <c r="T1302">
        <f t="shared" si="41"/>
        <v>6</v>
      </c>
    </row>
    <row r="1303" spans="1:20" x14ac:dyDescent="0.3">
      <c r="A1303" t="s">
        <v>298</v>
      </c>
      <c r="B1303" t="s">
        <v>1738</v>
      </c>
      <c r="C1303" t="s">
        <v>42</v>
      </c>
      <c r="D1303" t="s">
        <v>50</v>
      </c>
      <c r="E1303" t="s">
        <v>35</v>
      </c>
      <c r="F1303" t="s">
        <v>36</v>
      </c>
      <c r="G1303" t="s">
        <v>46</v>
      </c>
      <c r="H1303" t="s">
        <v>70</v>
      </c>
      <c r="I1303" t="s">
        <v>71</v>
      </c>
      <c r="J1303">
        <v>16</v>
      </c>
      <c r="K1303">
        <v>600</v>
      </c>
      <c r="L1303">
        <v>7</v>
      </c>
      <c r="M1303">
        <v>8928</v>
      </c>
      <c r="N1303">
        <v>8025.88</v>
      </c>
      <c r="O1303">
        <v>902.12</v>
      </c>
      <c r="P1303" t="s">
        <v>72</v>
      </c>
      <c r="Q1303" t="s">
        <v>30</v>
      </c>
      <c r="R1303" t="s">
        <v>73</v>
      </c>
      <c r="S1303">
        <f t="shared" si="40"/>
        <v>2025</v>
      </c>
      <c r="T1303">
        <f t="shared" si="41"/>
        <v>6</v>
      </c>
    </row>
    <row r="1304" spans="1:20" x14ac:dyDescent="0.3">
      <c r="A1304" t="s">
        <v>1017</v>
      </c>
      <c r="B1304" t="s">
        <v>1739</v>
      </c>
      <c r="C1304" t="s">
        <v>76</v>
      </c>
      <c r="D1304" t="s">
        <v>43</v>
      </c>
      <c r="E1304" t="s">
        <v>35</v>
      </c>
      <c r="F1304" t="s">
        <v>36</v>
      </c>
      <c r="G1304" t="s">
        <v>26</v>
      </c>
      <c r="H1304" t="s">
        <v>53</v>
      </c>
      <c r="I1304" t="s">
        <v>54</v>
      </c>
      <c r="J1304">
        <v>16</v>
      </c>
      <c r="K1304">
        <v>2500</v>
      </c>
      <c r="L1304">
        <v>7</v>
      </c>
      <c r="M1304">
        <v>37200</v>
      </c>
      <c r="N1304">
        <v>34498.25</v>
      </c>
      <c r="O1304">
        <v>2701.75</v>
      </c>
      <c r="P1304" t="s">
        <v>72</v>
      </c>
      <c r="Q1304" t="s">
        <v>55</v>
      </c>
      <c r="R1304" t="s">
        <v>86</v>
      </c>
      <c r="S1304">
        <f t="shared" si="40"/>
        <v>2025</v>
      </c>
      <c r="T1304">
        <f t="shared" si="41"/>
        <v>4</v>
      </c>
    </row>
    <row r="1305" spans="1:20" x14ac:dyDescent="0.3">
      <c r="A1305" t="s">
        <v>912</v>
      </c>
      <c r="B1305" t="s">
        <v>1740</v>
      </c>
      <c r="C1305" t="s">
        <v>34</v>
      </c>
      <c r="D1305" t="s">
        <v>43</v>
      </c>
      <c r="E1305" t="s">
        <v>51</v>
      </c>
      <c r="F1305" t="s">
        <v>77</v>
      </c>
      <c r="G1305" t="s">
        <v>85</v>
      </c>
      <c r="H1305" t="s">
        <v>53</v>
      </c>
      <c r="I1305" t="s">
        <v>54</v>
      </c>
      <c r="J1305">
        <v>13</v>
      </c>
      <c r="K1305">
        <v>2500</v>
      </c>
      <c r="L1305">
        <v>9</v>
      </c>
      <c r="M1305">
        <v>29575</v>
      </c>
      <c r="N1305">
        <v>23508.18</v>
      </c>
      <c r="O1305">
        <v>6066.82</v>
      </c>
      <c r="P1305" t="s">
        <v>29</v>
      </c>
      <c r="Q1305" t="s">
        <v>55</v>
      </c>
      <c r="R1305" t="s">
        <v>123</v>
      </c>
      <c r="S1305">
        <f t="shared" si="40"/>
        <v>2025</v>
      </c>
      <c r="T1305">
        <f t="shared" si="41"/>
        <v>4</v>
      </c>
    </row>
    <row r="1306" spans="1:20" x14ac:dyDescent="0.3">
      <c r="A1306" t="s">
        <v>544</v>
      </c>
      <c r="B1306" t="s">
        <v>1741</v>
      </c>
      <c r="C1306" t="s">
        <v>58</v>
      </c>
      <c r="D1306" t="s">
        <v>50</v>
      </c>
      <c r="E1306" t="s">
        <v>35</v>
      </c>
      <c r="F1306" t="s">
        <v>36</v>
      </c>
      <c r="G1306" t="s">
        <v>46</v>
      </c>
      <c r="H1306" t="s">
        <v>80</v>
      </c>
      <c r="I1306" t="s">
        <v>28</v>
      </c>
      <c r="J1306">
        <v>14</v>
      </c>
      <c r="K1306">
        <v>12000</v>
      </c>
      <c r="L1306">
        <v>14</v>
      </c>
      <c r="M1306">
        <v>144480</v>
      </c>
      <c r="N1306">
        <v>124235.83</v>
      </c>
      <c r="O1306">
        <v>20244.169999999998</v>
      </c>
      <c r="P1306" t="s">
        <v>65</v>
      </c>
      <c r="Q1306" t="s">
        <v>90</v>
      </c>
      <c r="R1306" t="s">
        <v>86</v>
      </c>
      <c r="S1306">
        <f t="shared" si="40"/>
        <v>2025</v>
      </c>
      <c r="T1306">
        <f t="shared" si="41"/>
        <v>10</v>
      </c>
    </row>
    <row r="1307" spans="1:20" x14ac:dyDescent="0.3">
      <c r="A1307" t="s">
        <v>372</v>
      </c>
      <c r="B1307" t="s">
        <v>1742</v>
      </c>
      <c r="C1307" t="s">
        <v>143</v>
      </c>
      <c r="D1307" t="s">
        <v>23</v>
      </c>
      <c r="E1307" t="s">
        <v>44</v>
      </c>
      <c r="F1307" t="s">
        <v>89</v>
      </c>
      <c r="G1307" t="s">
        <v>26</v>
      </c>
      <c r="H1307" t="s">
        <v>59</v>
      </c>
      <c r="I1307" t="s">
        <v>60</v>
      </c>
      <c r="J1307">
        <v>21</v>
      </c>
      <c r="K1307">
        <v>4500</v>
      </c>
      <c r="L1307">
        <v>16</v>
      </c>
      <c r="M1307">
        <v>79380</v>
      </c>
      <c r="N1307">
        <v>61266.06</v>
      </c>
      <c r="O1307">
        <v>18113.939999999999</v>
      </c>
      <c r="P1307" t="s">
        <v>65</v>
      </c>
      <c r="Q1307" t="s">
        <v>47</v>
      </c>
      <c r="R1307" t="s">
        <v>123</v>
      </c>
      <c r="S1307">
        <f t="shared" si="40"/>
        <v>2025</v>
      </c>
      <c r="T1307">
        <f t="shared" si="41"/>
        <v>3</v>
      </c>
    </row>
    <row r="1308" spans="1:20" x14ac:dyDescent="0.3">
      <c r="A1308" t="s">
        <v>549</v>
      </c>
      <c r="B1308" t="s">
        <v>1743</v>
      </c>
      <c r="C1308" t="s">
        <v>22</v>
      </c>
      <c r="D1308" t="s">
        <v>50</v>
      </c>
      <c r="E1308" t="s">
        <v>24</v>
      </c>
      <c r="F1308" t="s">
        <v>111</v>
      </c>
      <c r="G1308" t="s">
        <v>37</v>
      </c>
      <c r="H1308" t="s">
        <v>59</v>
      </c>
      <c r="I1308" t="s">
        <v>60</v>
      </c>
      <c r="J1308">
        <v>12</v>
      </c>
      <c r="K1308">
        <v>4500</v>
      </c>
      <c r="L1308">
        <v>11</v>
      </c>
      <c r="M1308">
        <v>48060</v>
      </c>
      <c r="N1308">
        <v>39154.35</v>
      </c>
      <c r="O1308">
        <v>8905.65</v>
      </c>
      <c r="P1308" t="s">
        <v>72</v>
      </c>
      <c r="Q1308" t="s">
        <v>90</v>
      </c>
      <c r="R1308" t="s">
        <v>123</v>
      </c>
      <c r="S1308">
        <f t="shared" si="40"/>
        <v>2025</v>
      </c>
      <c r="T1308">
        <f t="shared" si="41"/>
        <v>1</v>
      </c>
    </row>
    <row r="1309" spans="1:20" x14ac:dyDescent="0.3">
      <c r="A1309" t="s">
        <v>489</v>
      </c>
      <c r="B1309" t="s">
        <v>1744</v>
      </c>
      <c r="C1309" t="s">
        <v>64</v>
      </c>
      <c r="D1309" t="s">
        <v>50</v>
      </c>
      <c r="E1309" t="s">
        <v>51</v>
      </c>
      <c r="F1309" t="s">
        <v>77</v>
      </c>
      <c r="G1309" t="s">
        <v>46</v>
      </c>
      <c r="H1309" t="s">
        <v>120</v>
      </c>
      <c r="I1309" t="s">
        <v>28</v>
      </c>
      <c r="J1309">
        <v>24</v>
      </c>
      <c r="K1309">
        <v>15000</v>
      </c>
      <c r="L1309">
        <v>2</v>
      </c>
      <c r="M1309">
        <v>352800</v>
      </c>
      <c r="N1309">
        <v>311718.07</v>
      </c>
      <c r="O1309">
        <v>41081.93</v>
      </c>
      <c r="P1309" t="s">
        <v>93</v>
      </c>
      <c r="Q1309" t="s">
        <v>47</v>
      </c>
      <c r="R1309" t="s">
        <v>39</v>
      </c>
      <c r="S1309">
        <f t="shared" si="40"/>
        <v>2025</v>
      </c>
      <c r="T1309">
        <f t="shared" si="41"/>
        <v>5</v>
      </c>
    </row>
    <row r="1310" spans="1:20" x14ac:dyDescent="0.3">
      <c r="A1310" t="s">
        <v>496</v>
      </c>
      <c r="B1310" t="s">
        <v>1745</v>
      </c>
      <c r="C1310" t="s">
        <v>64</v>
      </c>
      <c r="D1310" t="s">
        <v>43</v>
      </c>
      <c r="E1310" t="s">
        <v>44</v>
      </c>
      <c r="F1310" t="s">
        <v>45</v>
      </c>
      <c r="G1310" t="s">
        <v>46</v>
      </c>
      <c r="H1310" t="s">
        <v>53</v>
      </c>
      <c r="I1310" t="s">
        <v>54</v>
      </c>
      <c r="J1310">
        <v>2</v>
      </c>
      <c r="K1310">
        <v>2500</v>
      </c>
      <c r="L1310">
        <v>0</v>
      </c>
      <c r="M1310">
        <v>5000</v>
      </c>
      <c r="N1310">
        <v>4256.3900000000003</v>
      </c>
      <c r="O1310">
        <v>743.61</v>
      </c>
      <c r="P1310" t="s">
        <v>93</v>
      </c>
      <c r="Q1310" t="s">
        <v>30</v>
      </c>
      <c r="R1310" t="s">
        <v>61</v>
      </c>
      <c r="S1310">
        <f t="shared" si="40"/>
        <v>2025</v>
      </c>
      <c r="T1310">
        <f t="shared" si="41"/>
        <v>6</v>
      </c>
    </row>
    <row r="1311" spans="1:20" x14ac:dyDescent="0.3">
      <c r="A1311" t="s">
        <v>181</v>
      </c>
      <c r="B1311" t="s">
        <v>1746</v>
      </c>
      <c r="C1311" t="s">
        <v>68</v>
      </c>
      <c r="D1311" t="s">
        <v>43</v>
      </c>
      <c r="E1311" t="s">
        <v>35</v>
      </c>
      <c r="F1311" t="s">
        <v>36</v>
      </c>
      <c r="G1311" t="s">
        <v>26</v>
      </c>
      <c r="H1311" t="s">
        <v>53</v>
      </c>
      <c r="I1311" t="s">
        <v>54</v>
      </c>
      <c r="J1311">
        <v>2</v>
      </c>
      <c r="K1311">
        <v>2500</v>
      </c>
      <c r="L1311">
        <v>6</v>
      </c>
      <c r="M1311">
        <v>4700</v>
      </c>
      <c r="N1311">
        <v>4114.75</v>
      </c>
      <c r="O1311">
        <v>585.25</v>
      </c>
      <c r="P1311" t="s">
        <v>93</v>
      </c>
      <c r="Q1311" t="s">
        <v>55</v>
      </c>
      <c r="R1311" t="s">
        <v>61</v>
      </c>
      <c r="S1311">
        <f t="shared" si="40"/>
        <v>2025</v>
      </c>
      <c r="T1311">
        <f t="shared" si="41"/>
        <v>11</v>
      </c>
    </row>
    <row r="1312" spans="1:20" x14ac:dyDescent="0.3">
      <c r="A1312" t="s">
        <v>462</v>
      </c>
      <c r="B1312" t="s">
        <v>1747</v>
      </c>
      <c r="C1312" t="s">
        <v>108</v>
      </c>
      <c r="D1312" t="s">
        <v>43</v>
      </c>
      <c r="E1312" t="s">
        <v>51</v>
      </c>
      <c r="F1312" t="s">
        <v>77</v>
      </c>
      <c r="G1312" t="s">
        <v>46</v>
      </c>
      <c r="H1312" t="s">
        <v>27</v>
      </c>
      <c r="I1312" t="s">
        <v>28</v>
      </c>
      <c r="J1312">
        <v>18</v>
      </c>
      <c r="K1312">
        <v>45000</v>
      </c>
      <c r="L1312">
        <v>7</v>
      </c>
      <c r="M1312">
        <v>753300</v>
      </c>
      <c r="N1312">
        <v>655590.63</v>
      </c>
      <c r="O1312">
        <v>97709.37</v>
      </c>
      <c r="P1312" t="s">
        <v>38</v>
      </c>
      <c r="Q1312" t="s">
        <v>55</v>
      </c>
      <c r="R1312" t="s">
        <v>73</v>
      </c>
      <c r="S1312">
        <f t="shared" si="40"/>
        <v>2025</v>
      </c>
      <c r="T1312">
        <f t="shared" si="41"/>
        <v>5</v>
      </c>
    </row>
    <row r="1313" spans="1:20" x14ac:dyDescent="0.3">
      <c r="A1313" t="s">
        <v>937</v>
      </c>
      <c r="B1313" t="s">
        <v>1748</v>
      </c>
      <c r="C1313" t="s">
        <v>143</v>
      </c>
      <c r="D1313" t="s">
        <v>50</v>
      </c>
      <c r="E1313" t="s">
        <v>24</v>
      </c>
      <c r="F1313" t="s">
        <v>69</v>
      </c>
      <c r="G1313" t="s">
        <v>26</v>
      </c>
      <c r="H1313" t="s">
        <v>120</v>
      </c>
      <c r="I1313" t="s">
        <v>28</v>
      </c>
      <c r="J1313">
        <v>13</v>
      </c>
      <c r="K1313">
        <v>15000</v>
      </c>
      <c r="L1313">
        <v>13</v>
      </c>
      <c r="M1313">
        <v>169650</v>
      </c>
      <c r="N1313">
        <v>151029.28</v>
      </c>
      <c r="O1313">
        <v>18620.72</v>
      </c>
      <c r="P1313" t="s">
        <v>29</v>
      </c>
      <c r="Q1313" t="s">
        <v>90</v>
      </c>
      <c r="R1313" t="s">
        <v>39</v>
      </c>
      <c r="S1313">
        <f t="shared" si="40"/>
        <v>2025</v>
      </c>
      <c r="T1313">
        <f t="shared" si="41"/>
        <v>3</v>
      </c>
    </row>
    <row r="1314" spans="1:20" x14ac:dyDescent="0.3">
      <c r="A1314" t="s">
        <v>1749</v>
      </c>
      <c r="B1314" t="s">
        <v>1750</v>
      </c>
      <c r="C1314" t="s">
        <v>68</v>
      </c>
      <c r="D1314" t="s">
        <v>23</v>
      </c>
      <c r="E1314" t="s">
        <v>35</v>
      </c>
      <c r="F1314" t="s">
        <v>36</v>
      </c>
      <c r="G1314" t="s">
        <v>26</v>
      </c>
      <c r="H1314" t="s">
        <v>59</v>
      </c>
      <c r="I1314" t="s">
        <v>60</v>
      </c>
      <c r="J1314">
        <v>10</v>
      </c>
      <c r="K1314">
        <v>4500</v>
      </c>
      <c r="L1314">
        <v>11</v>
      </c>
      <c r="M1314">
        <v>40050</v>
      </c>
      <c r="N1314">
        <v>29511.17</v>
      </c>
      <c r="O1314">
        <v>10538.83</v>
      </c>
      <c r="P1314" t="s">
        <v>29</v>
      </c>
      <c r="Q1314" t="s">
        <v>55</v>
      </c>
      <c r="R1314" t="s">
        <v>31</v>
      </c>
      <c r="S1314">
        <f t="shared" si="40"/>
        <v>2025</v>
      </c>
      <c r="T1314">
        <f t="shared" si="41"/>
        <v>5</v>
      </c>
    </row>
    <row r="1315" spans="1:20" x14ac:dyDescent="0.3">
      <c r="A1315" t="s">
        <v>1428</v>
      </c>
      <c r="B1315" t="s">
        <v>1751</v>
      </c>
      <c r="C1315" t="s">
        <v>42</v>
      </c>
      <c r="D1315" t="s">
        <v>23</v>
      </c>
      <c r="E1315" t="s">
        <v>44</v>
      </c>
      <c r="F1315" t="s">
        <v>89</v>
      </c>
      <c r="G1315" t="s">
        <v>85</v>
      </c>
      <c r="H1315" t="s">
        <v>27</v>
      </c>
      <c r="I1315" t="s">
        <v>28</v>
      </c>
      <c r="J1315">
        <v>23</v>
      </c>
      <c r="K1315">
        <v>45000</v>
      </c>
      <c r="L1315">
        <v>16</v>
      </c>
      <c r="M1315">
        <v>869400</v>
      </c>
      <c r="N1315">
        <v>783237.8</v>
      </c>
      <c r="O1315">
        <v>86162.2</v>
      </c>
      <c r="P1315" t="s">
        <v>38</v>
      </c>
      <c r="Q1315" t="s">
        <v>47</v>
      </c>
      <c r="R1315" t="s">
        <v>31</v>
      </c>
      <c r="S1315">
        <f t="shared" si="40"/>
        <v>2025</v>
      </c>
      <c r="T1315">
        <f t="shared" si="41"/>
        <v>12</v>
      </c>
    </row>
    <row r="1316" spans="1:20" x14ac:dyDescent="0.3">
      <c r="A1316" t="s">
        <v>331</v>
      </c>
      <c r="B1316" t="s">
        <v>1752</v>
      </c>
      <c r="C1316" t="s">
        <v>137</v>
      </c>
      <c r="D1316" t="s">
        <v>43</v>
      </c>
      <c r="E1316" t="s">
        <v>35</v>
      </c>
      <c r="F1316" t="s">
        <v>36</v>
      </c>
      <c r="G1316" t="s">
        <v>26</v>
      </c>
      <c r="H1316" t="s">
        <v>80</v>
      </c>
      <c r="I1316" t="s">
        <v>28</v>
      </c>
      <c r="J1316">
        <v>8</v>
      </c>
      <c r="K1316">
        <v>12000</v>
      </c>
      <c r="L1316">
        <v>6</v>
      </c>
      <c r="M1316">
        <v>90240</v>
      </c>
      <c r="N1316">
        <v>66563.490000000005</v>
      </c>
      <c r="O1316">
        <v>23676.51</v>
      </c>
      <c r="P1316" t="s">
        <v>72</v>
      </c>
      <c r="Q1316" t="s">
        <v>47</v>
      </c>
      <c r="R1316" t="s">
        <v>61</v>
      </c>
      <c r="S1316">
        <f t="shared" si="40"/>
        <v>2025</v>
      </c>
      <c r="T1316">
        <f t="shared" si="41"/>
        <v>3</v>
      </c>
    </row>
    <row r="1317" spans="1:20" x14ac:dyDescent="0.3">
      <c r="A1317" t="s">
        <v>937</v>
      </c>
      <c r="B1317" t="s">
        <v>1753</v>
      </c>
      <c r="C1317" t="s">
        <v>98</v>
      </c>
      <c r="D1317" t="s">
        <v>23</v>
      </c>
      <c r="E1317" t="s">
        <v>24</v>
      </c>
      <c r="F1317" t="s">
        <v>25</v>
      </c>
      <c r="G1317" t="s">
        <v>46</v>
      </c>
      <c r="H1317" t="s">
        <v>59</v>
      </c>
      <c r="I1317" t="s">
        <v>60</v>
      </c>
      <c r="J1317">
        <v>18</v>
      </c>
      <c r="K1317">
        <v>4500</v>
      </c>
      <c r="L1317">
        <v>8</v>
      </c>
      <c r="M1317">
        <v>74520</v>
      </c>
      <c r="N1317">
        <v>62407.040000000001</v>
      </c>
      <c r="O1317">
        <v>12112.96</v>
      </c>
      <c r="P1317" t="s">
        <v>38</v>
      </c>
      <c r="Q1317" t="s">
        <v>30</v>
      </c>
      <c r="R1317" t="s">
        <v>123</v>
      </c>
      <c r="S1317">
        <f t="shared" si="40"/>
        <v>2025</v>
      </c>
      <c r="T1317">
        <f t="shared" si="41"/>
        <v>3</v>
      </c>
    </row>
    <row r="1318" spans="1:20" x14ac:dyDescent="0.3">
      <c r="A1318" t="s">
        <v>863</v>
      </c>
      <c r="B1318" t="s">
        <v>1754</v>
      </c>
      <c r="C1318" t="s">
        <v>84</v>
      </c>
      <c r="D1318" t="s">
        <v>50</v>
      </c>
      <c r="E1318" t="s">
        <v>35</v>
      </c>
      <c r="F1318" t="s">
        <v>36</v>
      </c>
      <c r="G1318" t="s">
        <v>85</v>
      </c>
      <c r="H1318" t="s">
        <v>140</v>
      </c>
      <c r="I1318" t="s">
        <v>71</v>
      </c>
      <c r="J1318">
        <v>2</v>
      </c>
      <c r="K1318">
        <v>900</v>
      </c>
      <c r="L1318">
        <v>12</v>
      </c>
      <c r="M1318">
        <v>1584</v>
      </c>
      <c r="N1318">
        <v>1190.0999999999999</v>
      </c>
      <c r="O1318">
        <v>393.9</v>
      </c>
      <c r="P1318" t="s">
        <v>65</v>
      </c>
      <c r="Q1318" t="s">
        <v>47</v>
      </c>
      <c r="R1318" t="s">
        <v>31</v>
      </c>
      <c r="S1318">
        <f t="shared" si="40"/>
        <v>2025</v>
      </c>
      <c r="T1318">
        <f t="shared" si="41"/>
        <v>9</v>
      </c>
    </row>
    <row r="1319" spans="1:20" x14ac:dyDescent="0.3">
      <c r="A1319" t="s">
        <v>179</v>
      </c>
      <c r="B1319" t="s">
        <v>1755</v>
      </c>
      <c r="C1319" t="s">
        <v>108</v>
      </c>
      <c r="D1319" t="s">
        <v>50</v>
      </c>
      <c r="E1319" t="s">
        <v>35</v>
      </c>
      <c r="F1319" t="s">
        <v>36</v>
      </c>
      <c r="G1319" t="s">
        <v>26</v>
      </c>
      <c r="H1319" t="s">
        <v>53</v>
      </c>
      <c r="I1319" t="s">
        <v>54</v>
      </c>
      <c r="J1319">
        <v>4</v>
      </c>
      <c r="K1319">
        <v>2500</v>
      </c>
      <c r="L1319">
        <v>11</v>
      </c>
      <c r="M1319">
        <v>8900</v>
      </c>
      <c r="N1319">
        <v>6789.27</v>
      </c>
      <c r="O1319">
        <v>2110.73</v>
      </c>
      <c r="P1319" t="s">
        <v>29</v>
      </c>
      <c r="Q1319" t="s">
        <v>30</v>
      </c>
      <c r="R1319" t="s">
        <v>31</v>
      </c>
      <c r="S1319">
        <f t="shared" si="40"/>
        <v>2025</v>
      </c>
      <c r="T1319">
        <f t="shared" si="41"/>
        <v>12</v>
      </c>
    </row>
    <row r="1320" spans="1:20" x14ac:dyDescent="0.3">
      <c r="A1320" t="s">
        <v>310</v>
      </c>
      <c r="B1320" t="s">
        <v>1756</v>
      </c>
      <c r="C1320" t="s">
        <v>108</v>
      </c>
      <c r="D1320" t="s">
        <v>50</v>
      </c>
      <c r="E1320" t="s">
        <v>35</v>
      </c>
      <c r="F1320" t="s">
        <v>36</v>
      </c>
      <c r="G1320" t="s">
        <v>85</v>
      </c>
      <c r="H1320" t="s">
        <v>140</v>
      </c>
      <c r="I1320" t="s">
        <v>71</v>
      </c>
      <c r="J1320">
        <v>11</v>
      </c>
      <c r="K1320">
        <v>900</v>
      </c>
      <c r="L1320">
        <v>17</v>
      </c>
      <c r="M1320">
        <v>8217</v>
      </c>
      <c r="N1320">
        <v>7035.7</v>
      </c>
      <c r="O1320">
        <v>1181.3</v>
      </c>
      <c r="P1320" t="s">
        <v>93</v>
      </c>
      <c r="Q1320" t="s">
        <v>90</v>
      </c>
      <c r="R1320" t="s">
        <v>39</v>
      </c>
      <c r="S1320">
        <f t="shared" si="40"/>
        <v>2025</v>
      </c>
      <c r="T1320">
        <f t="shared" si="41"/>
        <v>5</v>
      </c>
    </row>
    <row r="1321" spans="1:20" x14ac:dyDescent="0.3">
      <c r="A1321" t="s">
        <v>705</v>
      </c>
      <c r="B1321" t="s">
        <v>1757</v>
      </c>
      <c r="C1321" t="s">
        <v>76</v>
      </c>
      <c r="D1321" t="s">
        <v>43</v>
      </c>
      <c r="E1321" t="s">
        <v>35</v>
      </c>
      <c r="F1321" t="s">
        <v>36</v>
      </c>
      <c r="G1321" t="s">
        <v>46</v>
      </c>
      <c r="H1321" t="s">
        <v>59</v>
      </c>
      <c r="I1321" t="s">
        <v>60</v>
      </c>
      <c r="J1321">
        <v>21</v>
      </c>
      <c r="K1321">
        <v>4500</v>
      </c>
      <c r="L1321">
        <v>10</v>
      </c>
      <c r="M1321">
        <v>85050</v>
      </c>
      <c r="N1321">
        <v>70381.899999999994</v>
      </c>
      <c r="O1321">
        <v>14668.1</v>
      </c>
      <c r="P1321" t="s">
        <v>29</v>
      </c>
      <c r="Q1321" t="s">
        <v>55</v>
      </c>
      <c r="R1321" t="s">
        <v>61</v>
      </c>
      <c r="S1321">
        <f t="shared" si="40"/>
        <v>2025</v>
      </c>
      <c r="T1321">
        <f t="shared" si="41"/>
        <v>1</v>
      </c>
    </row>
    <row r="1322" spans="1:20" x14ac:dyDescent="0.3">
      <c r="A1322" t="s">
        <v>516</v>
      </c>
      <c r="B1322" t="s">
        <v>1758</v>
      </c>
      <c r="C1322" t="s">
        <v>22</v>
      </c>
      <c r="D1322" t="s">
        <v>23</v>
      </c>
      <c r="E1322" t="s">
        <v>51</v>
      </c>
      <c r="F1322" t="s">
        <v>52</v>
      </c>
      <c r="G1322" t="s">
        <v>46</v>
      </c>
      <c r="H1322" t="s">
        <v>53</v>
      </c>
      <c r="I1322" t="s">
        <v>54</v>
      </c>
      <c r="J1322">
        <v>10</v>
      </c>
      <c r="K1322">
        <v>2500</v>
      </c>
      <c r="L1322">
        <v>7</v>
      </c>
      <c r="M1322">
        <v>23250</v>
      </c>
      <c r="N1322">
        <v>17270.830000000002</v>
      </c>
      <c r="O1322">
        <v>5979.17</v>
      </c>
      <c r="P1322" t="s">
        <v>65</v>
      </c>
      <c r="Q1322" t="s">
        <v>55</v>
      </c>
      <c r="R1322" t="s">
        <v>86</v>
      </c>
      <c r="S1322">
        <f t="shared" si="40"/>
        <v>2025</v>
      </c>
      <c r="T1322">
        <f t="shared" si="41"/>
        <v>5</v>
      </c>
    </row>
    <row r="1323" spans="1:20" x14ac:dyDescent="0.3">
      <c r="A1323" t="s">
        <v>965</v>
      </c>
      <c r="B1323" t="s">
        <v>1759</v>
      </c>
      <c r="C1323" t="s">
        <v>42</v>
      </c>
      <c r="D1323" t="s">
        <v>23</v>
      </c>
      <c r="E1323" t="s">
        <v>35</v>
      </c>
      <c r="F1323" t="s">
        <v>36</v>
      </c>
      <c r="G1323" t="s">
        <v>85</v>
      </c>
      <c r="H1323" t="s">
        <v>140</v>
      </c>
      <c r="I1323" t="s">
        <v>71</v>
      </c>
      <c r="J1323">
        <v>19</v>
      </c>
      <c r="K1323">
        <v>900</v>
      </c>
      <c r="L1323">
        <v>20</v>
      </c>
      <c r="M1323">
        <v>13680</v>
      </c>
      <c r="N1323">
        <v>11787.62</v>
      </c>
      <c r="O1323">
        <v>1892.38</v>
      </c>
      <c r="P1323" t="s">
        <v>65</v>
      </c>
      <c r="Q1323" t="s">
        <v>55</v>
      </c>
      <c r="R1323" t="s">
        <v>123</v>
      </c>
      <c r="S1323">
        <f t="shared" si="40"/>
        <v>2025</v>
      </c>
      <c r="T1323">
        <f t="shared" si="41"/>
        <v>7</v>
      </c>
    </row>
    <row r="1324" spans="1:20" x14ac:dyDescent="0.3">
      <c r="A1324" t="s">
        <v>418</v>
      </c>
      <c r="B1324" t="s">
        <v>1760</v>
      </c>
      <c r="C1324" t="s">
        <v>143</v>
      </c>
      <c r="D1324" t="s">
        <v>23</v>
      </c>
      <c r="E1324" t="s">
        <v>24</v>
      </c>
      <c r="F1324" t="s">
        <v>111</v>
      </c>
      <c r="G1324" t="s">
        <v>85</v>
      </c>
      <c r="H1324" t="s">
        <v>70</v>
      </c>
      <c r="I1324" t="s">
        <v>71</v>
      </c>
      <c r="J1324">
        <v>5</v>
      </c>
      <c r="K1324">
        <v>600</v>
      </c>
      <c r="L1324">
        <v>15</v>
      </c>
      <c r="M1324">
        <v>2550</v>
      </c>
      <c r="N1324">
        <v>1946.29</v>
      </c>
      <c r="O1324">
        <v>603.71</v>
      </c>
      <c r="P1324" t="s">
        <v>29</v>
      </c>
      <c r="Q1324" t="s">
        <v>47</v>
      </c>
      <c r="R1324" t="s">
        <v>31</v>
      </c>
      <c r="S1324">
        <f t="shared" si="40"/>
        <v>2025</v>
      </c>
      <c r="T1324">
        <f t="shared" si="41"/>
        <v>12</v>
      </c>
    </row>
    <row r="1325" spans="1:20" x14ac:dyDescent="0.3">
      <c r="A1325" t="s">
        <v>400</v>
      </c>
      <c r="B1325" t="s">
        <v>1761</v>
      </c>
      <c r="C1325" t="s">
        <v>22</v>
      </c>
      <c r="D1325" t="s">
        <v>43</v>
      </c>
      <c r="E1325" t="s">
        <v>51</v>
      </c>
      <c r="F1325" t="s">
        <v>99</v>
      </c>
      <c r="G1325" t="s">
        <v>37</v>
      </c>
      <c r="H1325" t="s">
        <v>80</v>
      </c>
      <c r="I1325" t="s">
        <v>28</v>
      </c>
      <c r="J1325">
        <v>19</v>
      </c>
      <c r="K1325">
        <v>12000</v>
      </c>
      <c r="L1325">
        <v>16</v>
      </c>
      <c r="M1325">
        <v>191520</v>
      </c>
      <c r="N1325">
        <v>152560.06</v>
      </c>
      <c r="O1325">
        <v>38959.94</v>
      </c>
      <c r="P1325" t="s">
        <v>38</v>
      </c>
      <c r="Q1325" t="s">
        <v>30</v>
      </c>
      <c r="R1325" t="s">
        <v>123</v>
      </c>
      <c r="S1325">
        <f t="shared" si="40"/>
        <v>2025</v>
      </c>
      <c r="T1325">
        <f t="shared" si="41"/>
        <v>9</v>
      </c>
    </row>
    <row r="1326" spans="1:20" x14ac:dyDescent="0.3">
      <c r="A1326" t="s">
        <v>1219</v>
      </c>
      <c r="B1326" t="s">
        <v>1762</v>
      </c>
      <c r="C1326" t="s">
        <v>58</v>
      </c>
      <c r="D1326" t="s">
        <v>23</v>
      </c>
      <c r="E1326" t="s">
        <v>35</v>
      </c>
      <c r="F1326" t="s">
        <v>36</v>
      </c>
      <c r="G1326" t="s">
        <v>26</v>
      </c>
      <c r="H1326" t="s">
        <v>132</v>
      </c>
      <c r="I1326" t="s">
        <v>28</v>
      </c>
      <c r="J1326">
        <v>2</v>
      </c>
      <c r="K1326">
        <v>3500</v>
      </c>
      <c r="L1326">
        <v>10</v>
      </c>
      <c r="M1326">
        <v>6300</v>
      </c>
      <c r="N1326">
        <v>5576.86</v>
      </c>
      <c r="O1326">
        <v>723.14</v>
      </c>
      <c r="P1326" t="s">
        <v>65</v>
      </c>
      <c r="Q1326" t="s">
        <v>90</v>
      </c>
      <c r="R1326" t="s">
        <v>102</v>
      </c>
      <c r="S1326">
        <f t="shared" si="40"/>
        <v>2025</v>
      </c>
      <c r="T1326">
        <f t="shared" si="41"/>
        <v>9</v>
      </c>
    </row>
    <row r="1327" spans="1:20" x14ac:dyDescent="0.3">
      <c r="A1327" t="s">
        <v>302</v>
      </c>
      <c r="B1327" t="s">
        <v>1763</v>
      </c>
      <c r="C1327" t="s">
        <v>42</v>
      </c>
      <c r="D1327" t="s">
        <v>50</v>
      </c>
      <c r="E1327" t="s">
        <v>24</v>
      </c>
      <c r="F1327" t="s">
        <v>25</v>
      </c>
      <c r="G1327" t="s">
        <v>26</v>
      </c>
      <c r="H1327" t="s">
        <v>53</v>
      </c>
      <c r="I1327" t="s">
        <v>54</v>
      </c>
      <c r="J1327">
        <v>12</v>
      </c>
      <c r="K1327">
        <v>2500</v>
      </c>
      <c r="L1327">
        <v>1</v>
      </c>
      <c r="M1327">
        <v>29700</v>
      </c>
      <c r="N1327">
        <v>23643.93</v>
      </c>
      <c r="O1327">
        <v>6056.07</v>
      </c>
      <c r="P1327" t="s">
        <v>38</v>
      </c>
      <c r="Q1327" t="s">
        <v>90</v>
      </c>
      <c r="R1327" t="s">
        <v>102</v>
      </c>
      <c r="S1327">
        <f t="shared" si="40"/>
        <v>2025</v>
      </c>
      <c r="T1327">
        <f t="shared" si="41"/>
        <v>5</v>
      </c>
    </row>
    <row r="1328" spans="1:20" x14ac:dyDescent="0.3">
      <c r="A1328" t="s">
        <v>229</v>
      </c>
      <c r="B1328" t="s">
        <v>1764</v>
      </c>
      <c r="C1328" t="s">
        <v>143</v>
      </c>
      <c r="D1328" t="s">
        <v>43</v>
      </c>
      <c r="E1328" t="s">
        <v>44</v>
      </c>
      <c r="F1328" t="s">
        <v>45</v>
      </c>
      <c r="G1328" t="s">
        <v>37</v>
      </c>
      <c r="H1328" t="s">
        <v>132</v>
      </c>
      <c r="I1328" t="s">
        <v>28</v>
      </c>
      <c r="J1328">
        <v>17</v>
      </c>
      <c r="K1328">
        <v>3500</v>
      </c>
      <c r="L1328">
        <v>14</v>
      </c>
      <c r="M1328">
        <v>51170</v>
      </c>
      <c r="N1328">
        <v>40585.97</v>
      </c>
      <c r="O1328">
        <v>10584.03</v>
      </c>
      <c r="P1328" t="s">
        <v>29</v>
      </c>
      <c r="Q1328" t="s">
        <v>47</v>
      </c>
      <c r="R1328" t="s">
        <v>73</v>
      </c>
      <c r="S1328">
        <f t="shared" si="40"/>
        <v>2025</v>
      </c>
      <c r="T1328">
        <f t="shared" si="41"/>
        <v>12</v>
      </c>
    </row>
    <row r="1329" spans="1:20" x14ac:dyDescent="0.3">
      <c r="A1329" t="s">
        <v>592</v>
      </c>
      <c r="B1329" t="s">
        <v>1765</v>
      </c>
      <c r="C1329" t="s">
        <v>34</v>
      </c>
      <c r="D1329" t="s">
        <v>43</v>
      </c>
      <c r="E1329" t="s">
        <v>35</v>
      </c>
      <c r="F1329" t="s">
        <v>36</v>
      </c>
      <c r="G1329" t="s">
        <v>26</v>
      </c>
      <c r="H1329" t="s">
        <v>80</v>
      </c>
      <c r="I1329" t="s">
        <v>28</v>
      </c>
      <c r="J1329">
        <v>18</v>
      </c>
      <c r="K1329">
        <v>12000</v>
      </c>
      <c r="L1329">
        <v>2</v>
      </c>
      <c r="M1329">
        <v>211680</v>
      </c>
      <c r="N1329">
        <v>169061.39</v>
      </c>
      <c r="O1329">
        <v>42618.61</v>
      </c>
      <c r="P1329" t="s">
        <v>38</v>
      </c>
      <c r="Q1329" t="s">
        <v>55</v>
      </c>
      <c r="R1329" t="s">
        <v>73</v>
      </c>
      <c r="S1329">
        <f t="shared" si="40"/>
        <v>2025</v>
      </c>
      <c r="T1329">
        <f t="shared" si="41"/>
        <v>6</v>
      </c>
    </row>
    <row r="1330" spans="1:20" x14ac:dyDescent="0.3">
      <c r="A1330" t="s">
        <v>496</v>
      </c>
      <c r="B1330" t="s">
        <v>1766</v>
      </c>
      <c r="C1330" t="s">
        <v>108</v>
      </c>
      <c r="D1330" t="s">
        <v>43</v>
      </c>
      <c r="E1330" t="s">
        <v>35</v>
      </c>
      <c r="F1330" t="s">
        <v>36</v>
      </c>
      <c r="G1330" t="s">
        <v>46</v>
      </c>
      <c r="H1330" t="s">
        <v>53</v>
      </c>
      <c r="I1330" t="s">
        <v>54</v>
      </c>
      <c r="J1330">
        <v>11</v>
      </c>
      <c r="K1330">
        <v>2500</v>
      </c>
      <c r="L1330">
        <v>10</v>
      </c>
      <c r="M1330">
        <v>24750</v>
      </c>
      <c r="N1330">
        <v>20731.759999999998</v>
      </c>
      <c r="O1330">
        <v>4018.24</v>
      </c>
      <c r="P1330" t="s">
        <v>38</v>
      </c>
      <c r="Q1330" t="s">
        <v>47</v>
      </c>
      <c r="R1330" t="s">
        <v>73</v>
      </c>
      <c r="S1330">
        <f t="shared" si="40"/>
        <v>2025</v>
      </c>
      <c r="T1330">
        <f t="shared" si="41"/>
        <v>6</v>
      </c>
    </row>
    <row r="1331" spans="1:20" x14ac:dyDescent="0.3">
      <c r="A1331" t="s">
        <v>1428</v>
      </c>
      <c r="B1331" t="s">
        <v>1767</v>
      </c>
      <c r="C1331" t="s">
        <v>22</v>
      </c>
      <c r="D1331" t="s">
        <v>50</v>
      </c>
      <c r="E1331" t="s">
        <v>24</v>
      </c>
      <c r="F1331" t="s">
        <v>25</v>
      </c>
      <c r="G1331" t="s">
        <v>26</v>
      </c>
      <c r="H1331" t="s">
        <v>53</v>
      </c>
      <c r="I1331" t="s">
        <v>54</v>
      </c>
      <c r="J1331">
        <v>1</v>
      </c>
      <c r="K1331">
        <v>2500</v>
      </c>
      <c r="L1331">
        <v>15</v>
      </c>
      <c r="M1331">
        <v>2125</v>
      </c>
      <c r="N1331">
        <v>1761.35</v>
      </c>
      <c r="O1331">
        <v>363.65</v>
      </c>
      <c r="P1331" t="s">
        <v>72</v>
      </c>
      <c r="Q1331" t="s">
        <v>47</v>
      </c>
      <c r="R1331" t="s">
        <v>73</v>
      </c>
      <c r="S1331">
        <f t="shared" si="40"/>
        <v>2025</v>
      </c>
      <c r="T1331">
        <f t="shared" si="41"/>
        <v>12</v>
      </c>
    </row>
    <row r="1332" spans="1:20" x14ac:dyDescent="0.3">
      <c r="A1332" t="s">
        <v>549</v>
      </c>
      <c r="B1332" t="s">
        <v>1768</v>
      </c>
      <c r="C1332" t="s">
        <v>108</v>
      </c>
      <c r="D1332" t="s">
        <v>50</v>
      </c>
      <c r="E1332" t="s">
        <v>44</v>
      </c>
      <c r="F1332" t="s">
        <v>89</v>
      </c>
      <c r="G1332" t="s">
        <v>46</v>
      </c>
      <c r="H1332" t="s">
        <v>53</v>
      </c>
      <c r="I1332" t="s">
        <v>54</v>
      </c>
      <c r="J1332">
        <v>9</v>
      </c>
      <c r="K1332">
        <v>2500</v>
      </c>
      <c r="L1332">
        <v>13</v>
      </c>
      <c r="M1332">
        <v>19575</v>
      </c>
      <c r="N1332">
        <v>15152</v>
      </c>
      <c r="O1332">
        <v>4423</v>
      </c>
      <c r="P1332" t="s">
        <v>93</v>
      </c>
      <c r="Q1332" t="s">
        <v>90</v>
      </c>
      <c r="R1332" t="s">
        <v>86</v>
      </c>
      <c r="S1332">
        <f t="shared" si="40"/>
        <v>2025</v>
      </c>
      <c r="T1332">
        <f t="shared" si="41"/>
        <v>1</v>
      </c>
    </row>
    <row r="1333" spans="1:20" x14ac:dyDescent="0.3">
      <c r="A1333" t="s">
        <v>538</v>
      </c>
      <c r="B1333" t="s">
        <v>1769</v>
      </c>
      <c r="C1333" t="s">
        <v>76</v>
      </c>
      <c r="D1333" t="s">
        <v>23</v>
      </c>
      <c r="E1333" t="s">
        <v>44</v>
      </c>
      <c r="F1333" t="s">
        <v>89</v>
      </c>
      <c r="G1333" t="s">
        <v>26</v>
      </c>
      <c r="H1333" t="s">
        <v>53</v>
      </c>
      <c r="I1333" t="s">
        <v>54</v>
      </c>
      <c r="J1333">
        <v>22</v>
      </c>
      <c r="K1333">
        <v>2500</v>
      </c>
      <c r="L1333">
        <v>16</v>
      </c>
      <c r="M1333">
        <v>46200</v>
      </c>
      <c r="N1333">
        <v>34883.550000000003</v>
      </c>
      <c r="O1333">
        <v>11316.45</v>
      </c>
      <c r="P1333" t="s">
        <v>93</v>
      </c>
      <c r="Q1333" t="s">
        <v>90</v>
      </c>
      <c r="R1333" t="s">
        <v>102</v>
      </c>
      <c r="S1333">
        <f t="shared" si="40"/>
        <v>2025</v>
      </c>
      <c r="T1333">
        <f t="shared" si="41"/>
        <v>9</v>
      </c>
    </row>
    <row r="1334" spans="1:20" x14ac:dyDescent="0.3">
      <c r="A1334" t="s">
        <v>462</v>
      </c>
      <c r="B1334" t="s">
        <v>1770</v>
      </c>
      <c r="C1334" t="s">
        <v>58</v>
      </c>
      <c r="D1334" t="s">
        <v>50</v>
      </c>
      <c r="E1334" t="s">
        <v>35</v>
      </c>
      <c r="F1334" t="s">
        <v>36</v>
      </c>
      <c r="G1334" t="s">
        <v>37</v>
      </c>
      <c r="H1334" t="s">
        <v>59</v>
      </c>
      <c r="I1334" t="s">
        <v>60</v>
      </c>
      <c r="J1334">
        <v>14</v>
      </c>
      <c r="K1334">
        <v>4500</v>
      </c>
      <c r="L1334">
        <v>0</v>
      </c>
      <c r="M1334">
        <v>63000</v>
      </c>
      <c r="N1334">
        <v>45418.84</v>
      </c>
      <c r="O1334">
        <v>17581.16</v>
      </c>
      <c r="P1334" t="s">
        <v>65</v>
      </c>
      <c r="Q1334" t="s">
        <v>55</v>
      </c>
      <c r="R1334" t="s">
        <v>39</v>
      </c>
      <c r="S1334">
        <f t="shared" si="40"/>
        <v>2025</v>
      </c>
      <c r="T1334">
        <f t="shared" si="41"/>
        <v>5</v>
      </c>
    </row>
    <row r="1335" spans="1:20" x14ac:dyDescent="0.3">
      <c r="A1335" t="s">
        <v>457</v>
      </c>
      <c r="B1335" t="s">
        <v>1771</v>
      </c>
      <c r="C1335" t="s">
        <v>98</v>
      </c>
      <c r="D1335" t="s">
        <v>50</v>
      </c>
      <c r="E1335" t="s">
        <v>44</v>
      </c>
      <c r="F1335" t="s">
        <v>45</v>
      </c>
      <c r="G1335" t="s">
        <v>46</v>
      </c>
      <c r="H1335" t="s">
        <v>70</v>
      </c>
      <c r="I1335" t="s">
        <v>71</v>
      </c>
      <c r="J1335">
        <v>6</v>
      </c>
      <c r="K1335">
        <v>600</v>
      </c>
      <c r="L1335">
        <v>5</v>
      </c>
      <c r="M1335">
        <v>3420</v>
      </c>
      <c r="N1335">
        <v>3087.44</v>
      </c>
      <c r="O1335">
        <v>332.56</v>
      </c>
      <c r="P1335" t="s">
        <v>38</v>
      </c>
      <c r="Q1335" t="s">
        <v>47</v>
      </c>
      <c r="R1335" t="s">
        <v>39</v>
      </c>
      <c r="S1335">
        <f t="shared" si="40"/>
        <v>2025</v>
      </c>
      <c r="T1335">
        <f t="shared" si="41"/>
        <v>7</v>
      </c>
    </row>
    <row r="1336" spans="1:20" x14ac:dyDescent="0.3">
      <c r="A1336" t="s">
        <v>599</v>
      </c>
      <c r="B1336" t="s">
        <v>1772</v>
      </c>
      <c r="C1336" t="s">
        <v>34</v>
      </c>
      <c r="D1336" t="s">
        <v>50</v>
      </c>
      <c r="E1336" t="s">
        <v>35</v>
      </c>
      <c r="F1336" t="s">
        <v>36</v>
      </c>
      <c r="G1336" t="s">
        <v>85</v>
      </c>
      <c r="H1336" t="s">
        <v>132</v>
      </c>
      <c r="I1336" t="s">
        <v>28</v>
      </c>
      <c r="J1336">
        <v>8</v>
      </c>
      <c r="K1336">
        <v>3500</v>
      </c>
      <c r="L1336">
        <v>18</v>
      </c>
      <c r="M1336">
        <v>22960</v>
      </c>
      <c r="N1336">
        <v>16744.82</v>
      </c>
      <c r="O1336">
        <v>6215.18</v>
      </c>
      <c r="P1336" t="s">
        <v>65</v>
      </c>
      <c r="Q1336" t="s">
        <v>90</v>
      </c>
      <c r="R1336" t="s">
        <v>102</v>
      </c>
      <c r="S1336">
        <f t="shared" si="40"/>
        <v>2025</v>
      </c>
      <c r="T1336">
        <f t="shared" si="41"/>
        <v>8</v>
      </c>
    </row>
    <row r="1337" spans="1:20" x14ac:dyDescent="0.3">
      <c r="A1337" t="s">
        <v>594</v>
      </c>
      <c r="B1337" t="s">
        <v>1773</v>
      </c>
      <c r="C1337" t="s">
        <v>34</v>
      </c>
      <c r="D1337" t="s">
        <v>23</v>
      </c>
      <c r="E1337" t="s">
        <v>44</v>
      </c>
      <c r="F1337" t="s">
        <v>89</v>
      </c>
      <c r="G1337" t="s">
        <v>37</v>
      </c>
      <c r="H1337" t="s">
        <v>70</v>
      </c>
      <c r="I1337" t="s">
        <v>71</v>
      </c>
      <c r="J1337">
        <v>6</v>
      </c>
      <c r="K1337">
        <v>600</v>
      </c>
      <c r="L1337">
        <v>11</v>
      </c>
      <c r="M1337">
        <v>3204</v>
      </c>
      <c r="N1337">
        <v>2998.34</v>
      </c>
      <c r="O1337">
        <v>205.66</v>
      </c>
      <c r="P1337" t="s">
        <v>93</v>
      </c>
      <c r="Q1337" t="s">
        <v>47</v>
      </c>
      <c r="R1337" t="s">
        <v>123</v>
      </c>
      <c r="S1337">
        <f t="shared" si="40"/>
        <v>2025</v>
      </c>
      <c r="T1337">
        <f t="shared" si="41"/>
        <v>1</v>
      </c>
    </row>
    <row r="1338" spans="1:20" x14ac:dyDescent="0.3">
      <c r="A1338" t="s">
        <v>1166</v>
      </c>
      <c r="B1338" t="s">
        <v>1774</v>
      </c>
      <c r="C1338" t="s">
        <v>42</v>
      </c>
      <c r="D1338" t="s">
        <v>43</v>
      </c>
      <c r="E1338" t="s">
        <v>24</v>
      </c>
      <c r="F1338" t="s">
        <v>25</v>
      </c>
      <c r="G1338" t="s">
        <v>46</v>
      </c>
      <c r="H1338" t="s">
        <v>80</v>
      </c>
      <c r="I1338" t="s">
        <v>28</v>
      </c>
      <c r="J1338">
        <v>18</v>
      </c>
      <c r="K1338">
        <v>12000</v>
      </c>
      <c r="L1338">
        <v>5</v>
      </c>
      <c r="M1338">
        <v>205200</v>
      </c>
      <c r="N1338">
        <v>150604.1</v>
      </c>
      <c r="O1338">
        <v>54595.9</v>
      </c>
      <c r="P1338" t="s">
        <v>29</v>
      </c>
      <c r="Q1338" t="s">
        <v>30</v>
      </c>
      <c r="R1338" t="s">
        <v>81</v>
      </c>
      <c r="S1338">
        <f t="shared" si="40"/>
        <v>2025</v>
      </c>
      <c r="T1338">
        <f t="shared" si="41"/>
        <v>10</v>
      </c>
    </row>
    <row r="1339" spans="1:20" x14ac:dyDescent="0.3">
      <c r="A1339" t="s">
        <v>306</v>
      </c>
      <c r="B1339" t="s">
        <v>1775</v>
      </c>
      <c r="C1339" t="s">
        <v>64</v>
      </c>
      <c r="D1339" t="s">
        <v>50</v>
      </c>
      <c r="E1339" t="s">
        <v>35</v>
      </c>
      <c r="F1339" t="s">
        <v>36</v>
      </c>
      <c r="G1339" t="s">
        <v>26</v>
      </c>
      <c r="H1339" t="s">
        <v>27</v>
      </c>
      <c r="I1339" t="s">
        <v>28</v>
      </c>
      <c r="J1339">
        <v>16</v>
      </c>
      <c r="K1339">
        <v>45000</v>
      </c>
      <c r="L1339">
        <v>9</v>
      </c>
      <c r="M1339">
        <v>655200</v>
      </c>
      <c r="N1339">
        <v>583832.56999999995</v>
      </c>
      <c r="O1339">
        <v>71367.429999999993</v>
      </c>
      <c r="P1339" t="s">
        <v>65</v>
      </c>
      <c r="Q1339" t="s">
        <v>30</v>
      </c>
      <c r="R1339" t="s">
        <v>123</v>
      </c>
      <c r="S1339">
        <f t="shared" si="40"/>
        <v>2025</v>
      </c>
      <c r="T1339">
        <f t="shared" si="41"/>
        <v>6</v>
      </c>
    </row>
    <row r="1340" spans="1:20" x14ac:dyDescent="0.3">
      <c r="A1340" t="s">
        <v>744</v>
      </c>
      <c r="B1340" t="s">
        <v>1776</v>
      </c>
      <c r="C1340" t="s">
        <v>108</v>
      </c>
      <c r="D1340" t="s">
        <v>43</v>
      </c>
      <c r="E1340" t="s">
        <v>51</v>
      </c>
      <c r="F1340" t="s">
        <v>77</v>
      </c>
      <c r="G1340" t="s">
        <v>46</v>
      </c>
      <c r="H1340" t="s">
        <v>120</v>
      </c>
      <c r="I1340" t="s">
        <v>28</v>
      </c>
      <c r="J1340">
        <v>21</v>
      </c>
      <c r="K1340">
        <v>15000</v>
      </c>
      <c r="L1340">
        <v>17</v>
      </c>
      <c r="M1340">
        <v>261450</v>
      </c>
      <c r="N1340">
        <v>219418.39</v>
      </c>
      <c r="O1340">
        <v>42031.61</v>
      </c>
      <c r="P1340" t="s">
        <v>72</v>
      </c>
      <c r="Q1340" t="s">
        <v>30</v>
      </c>
      <c r="R1340" t="s">
        <v>81</v>
      </c>
      <c r="S1340">
        <f t="shared" si="40"/>
        <v>2025</v>
      </c>
      <c r="T1340">
        <f t="shared" si="41"/>
        <v>3</v>
      </c>
    </row>
    <row r="1341" spans="1:20" x14ac:dyDescent="0.3">
      <c r="A1341" t="s">
        <v>972</v>
      </c>
      <c r="B1341" t="s">
        <v>1777</v>
      </c>
      <c r="C1341" t="s">
        <v>108</v>
      </c>
      <c r="D1341" t="s">
        <v>23</v>
      </c>
      <c r="E1341" t="s">
        <v>44</v>
      </c>
      <c r="F1341" t="s">
        <v>45</v>
      </c>
      <c r="G1341" t="s">
        <v>26</v>
      </c>
      <c r="H1341" t="s">
        <v>70</v>
      </c>
      <c r="I1341" t="s">
        <v>71</v>
      </c>
      <c r="J1341">
        <v>12</v>
      </c>
      <c r="K1341">
        <v>600</v>
      </c>
      <c r="L1341">
        <v>10</v>
      </c>
      <c r="M1341">
        <v>6480</v>
      </c>
      <c r="N1341">
        <v>5413.02</v>
      </c>
      <c r="O1341">
        <v>1066.98</v>
      </c>
      <c r="P1341" t="s">
        <v>38</v>
      </c>
      <c r="Q1341" t="s">
        <v>90</v>
      </c>
      <c r="R1341" t="s">
        <v>123</v>
      </c>
      <c r="S1341">
        <f t="shared" si="40"/>
        <v>2025</v>
      </c>
      <c r="T1341">
        <f t="shared" si="41"/>
        <v>8</v>
      </c>
    </row>
    <row r="1342" spans="1:20" x14ac:dyDescent="0.3">
      <c r="A1342" t="s">
        <v>1166</v>
      </c>
      <c r="B1342" t="s">
        <v>1778</v>
      </c>
      <c r="C1342" t="s">
        <v>143</v>
      </c>
      <c r="D1342" t="s">
        <v>50</v>
      </c>
      <c r="E1342" t="s">
        <v>24</v>
      </c>
      <c r="F1342" t="s">
        <v>69</v>
      </c>
      <c r="G1342" t="s">
        <v>85</v>
      </c>
      <c r="H1342" t="s">
        <v>70</v>
      </c>
      <c r="I1342" t="s">
        <v>71</v>
      </c>
      <c r="J1342">
        <v>15</v>
      </c>
      <c r="K1342">
        <v>600</v>
      </c>
      <c r="L1342">
        <v>20</v>
      </c>
      <c r="M1342">
        <v>7200</v>
      </c>
      <c r="N1342">
        <v>6424.31</v>
      </c>
      <c r="O1342">
        <v>775.69</v>
      </c>
      <c r="P1342" t="s">
        <v>93</v>
      </c>
      <c r="Q1342" t="s">
        <v>47</v>
      </c>
      <c r="R1342" t="s">
        <v>31</v>
      </c>
      <c r="S1342">
        <f t="shared" si="40"/>
        <v>2025</v>
      </c>
      <c r="T1342">
        <f t="shared" si="41"/>
        <v>10</v>
      </c>
    </row>
    <row r="1343" spans="1:20" x14ac:dyDescent="0.3">
      <c r="A1343" t="s">
        <v>243</v>
      </c>
      <c r="B1343" t="s">
        <v>1779</v>
      </c>
      <c r="C1343" t="s">
        <v>76</v>
      </c>
      <c r="D1343" t="s">
        <v>50</v>
      </c>
      <c r="E1343" t="s">
        <v>51</v>
      </c>
      <c r="F1343" t="s">
        <v>192</v>
      </c>
      <c r="G1343" t="s">
        <v>85</v>
      </c>
      <c r="H1343" t="s">
        <v>140</v>
      </c>
      <c r="I1343" t="s">
        <v>71</v>
      </c>
      <c r="J1343">
        <v>9</v>
      </c>
      <c r="K1343">
        <v>900</v>
      </c>
      <c r="L1343">
        <v>4</v>
      </c>
      <c r="M1343">
        <v>7776</v>
      </c>
      <c r="N1343">
        <v>7200.15</v>
      </c>
      <c r="O1343">
        <v>575.85</v>
      </c>
      <c r="P1343" t="s">
        <v>65</v>
      </c>
      <c r="Q1343" t="s">
        <v>55</v>
      </c>
      <c r="R1343" t="s">
        <v>61</v>
      </c>
      <c r="S1343">
        <f t="shared" si="40"/>
        <v>2025</v>
      </c>
      <c r="T1343">
        <f t="shared" si="41"/>
        <v>5</v>
      </c>
    </row>
    <row r="1344" spans="1:20" x14ac:dyDescent="0.3">
      <c r="A1344" t="s">
        <v>1061</v>
      </c>
      <c r="B1344" t="s">
        <v>1780</v>
      </c>
      <c r="C1344" t="s">
        <v>137</v>
      </c>
      <c r="D1344" t="s">
        <v>43</v>
      </c>
      <c r="E1344" t="s">
        <v>51</v>
      </c>
      <c r="F1344" t="s">
        <v>99</v>
      </c>
      <c r="G1344" t="s">
        <v>46</v>
      </c>
      <c r="H1344" t="s">
        <v>120</v>
      </c>
      <c r="I1344" t="s">
        <v>28</v>
      </c>
      <c r="J1344">
        <v>18</v>
      </c>
      <c r="K1344">
        <v>15000</v>
      </c>
      <c r="L1344">
        <v>2</v>
      </c>
      <c r="M1344">
        <v>264600</v>
      </c>
      <c r="N1344">
        <v>238725.49</v>
      </c>
      <c r="O1344">
        <v>25874.51</v>
      </c>
      <c r="P1344" t="s">
        <v>65</v>
      </c>
      <c r="Q1344" t="s">
        <v>47</v>
      </c>
      <c r="R1344" t="s">
        <v>39</v>
      </c>
      <c r="S1344">
        <f t="shared" si="40"/>
        <v>2025</v>
      </c>
      <c r="T1344">
        <f t="shared" si="41"/>
        <v>9</v>
      </c>
    </row>
    <row r="1345" spans="1:20" x14ac:dyDescent="0.3">
      <c r="A1345" t="s">
        <v>66</v>
      </c>
      <c r="B1345" t="s">
        <v>1781</v>
      </c>
      <c r="C1345" t="s">
        <v>143</v>
      </c>
      <c r="D1345" t="s">
        <v>23</v>
      </c>
      <c r="E1345" t="s">
        <v>24</v>
      </c>
      <c r="F1345" t="s">
        <v>69</v>
      </c>
      <c r="G1345" t="s">
        <v>26</v>
      </c>
      <c r="H1345" t="s">
        <v>70</v>
      </c>
      <c r="I1345" t="s">
        <v>71</v>
      </c>
      <c r="J1345">
        <v>3</v>
      </c>
      <c r="K1345">
        <v>600</v>
      </c>
      <c r="L1345">
        <v>0</v>
      </c>
      <c r="M1345">
        <v>1800</v>
      </c>
      <c r="N1345">
        <v>1399.61</v>
      </c>
      <c r="O1345">
        <v>400.39</v>
      </c>
      <c r="P1345" t="s">
        <v>65</v>
      </c>
      <c r="Q1345" t="s">
        <v>30</v>
      </c>
      <c r="R1345" t="s">
        <v>31</v>
      </c>
      <c r="S1345">
        <f t="shared" si="40"/>
        <v>2025</v>
      </c>
      <c r="T1345">
        <f t="shared" si="41"/>
        <v>6</v>
      </c>
    </row>
    <row r="1346" spans="1:20" x14ac:dyDescent="0.3">
      <c r="A1346" t="s">
        <v>265</v>
      </c>
      <c r="B1346" t="s">
        <v>1782</v>
      </c>
      <c r="C1346" t="s">
        <v>76</v>
      </c>
      <c r="D1346" t="s">
        <v>23</v>
      </c>
      <c r="E1346" t="s">
        <v>44</v>
      </c>
      <c r="F1346" t="s">
        <v>89</v>
      </c>
      <c r="G1346" t="s">
        <v>26</v>
      </c>
      <c r="H1346" t="s">
        <v>140</v>
      </c>
      <c r="I1346" t="s">
        <v>71</v>
      </c>
      <c r="J1346">
        <v>10</v>
      </c>
      <c r="K1346">
        <v>900</v>
      </c>
      <c r="L1346">
        <v>2</v>
      </c>
      <c r="M1346">
        <v>8820</v>
      </c>
      <c r="N1346">
        <v>7818.75</v>
      </c>
      <c r="O1346">
        <v>1001.25</v>
      </c>
      <c r="P1346" t="s">
        <v>65</v>
      </c>
      <c r="Q1346" t="s">
        <v>55</v>
      </c>
      <c r="R1346" t="s">
        <v>86</v>
      </c>
      <c r="S1346">
        <f t="shared" si="40"/>
        <v>2025</v>
      </c>
      <c r="T1346">
        <f t="shared" si="41"/>
        <v>11</v>
      </c>
    </row>
    <row r="1347" spans="1:20" x14ac:dyDescent="0.3">
      <c r="A1347" t="s">
        <v>40</v>
      </c>
      <c r="B1347" t="s">
        <v>1783</v>
      </c>
      <c r="C1347" t="s">
        <v>76</v>
      </c>
      <c r="D1347" t="s">
        <v>50</v>
      </c>
      <c r="E1347" t="s">
        <v>51</v>
      </c>
      <c r="F1347" t="s">
        <v>77</v>
      </c>
      <c r="G1347" t="s">
        <v>85</v>
      </c>
      <c r="H1347" t="s">
        <v>132</v>
      </c>
      <c r="I1347" t="s">
        <v>28</v>
      </c>
      <c r="J1347">
        <v>25</v>
      </c>
      <c r="K1347">
        <v>3500</v>
      </c>
      <c r="L1347">
        <v>10</v>
      </c>
      <c r="M1347">
        <v>78750</v>
      </c>
      <c r="N1347">
        <v>65298.22</v>
      </c>
      <c r="O1347">
        <v>13451.78</v>
      </c>
      <c r="P1347" t="s">
        <v>29</v>
      </c>
      <c r="Q1347" t="s">
        <v>47</v>
      </c>
      <c r="R1347" t="s">
        <v>81</v>
      </c>
      <c r="S1347">
        <f t="shared" ref="S1347:S1410" si="42">YEAR(A1347)</f>
        <v>2025</v>
      </c>
      <c r="T1347">
        <f t="shared" si="41"/>
        <v>5</v>
      </c>
    </row>
    <row r="1348" spans="1:20" x14ac:dyDescent="0.3">
      <c r="A1348" t="s">
        <v>357</v>
      </c>
      <c r="B1348" t="s">
        <v>1784</v>
      </c>
      <c r="C1348" t="s">
        <v>108</v>
      </c>
      <c r="D1348" t="s">
        <v>23</v>
      </c>
      <c r="E1348" t="s">
        <v>51</v>
      </c>
      <c r="F1348" t="s">
        <v>192</v>
      </c>
      <c r="G1348" t="s">
        <v>26</v>
      </c>
      <c r="H1348" t="s">
        <v>59</v>
      </c>
      <c r="I1348" t="s">
        <v>60</v>
      </c>
      <c r="J1348">
        <v>13</v>
      </c>
      <c r="K1348">
        <v>4500</v>
      </c>
      <c r="L1348">
        <v>16</v>
      </c>
      <c r="M1348">
        <v>49140</v>
      </c>
      <c r="N1348">
        <v>43065.93</v>
      </c>
      <c r="O1348">
        <v>6074.07</v>
      </c>
      <c r="P1348" t="s">
        <v>72</v>
      </c>
      <c r="Q1348" t="s">
        <v>30</v>
      </c>
      <c r="R1348" t="s">
        <v>31</v>
      </c>
      <c r="S1348">
        <f t="shared" si="42"/>
        <v>2025</v>
      </c>
      <c r="T1348">
        <f t="shared" ref="T1348:T1411" si="43">MONTH(A1348)</f>
        <v>6</v>
      </c>
    </row>
    <row r="1349" spans="1:20" x14ac:dyDescent="0.3">
      <c r="A1349" t="s">
        <v>690</v>
      </c>
      <c r="B1349" t="s">
        <v>1785</v>
      </c>
      <c r="C1349" t="s">
        <v>108</v>
      </c>
      <c r="D1349" t="s">
        <v>43</v>
      </c>
      <c r="E1349" t="s">
        <v>51</v>
      </c>
      <c r="F1349" t="s">
        <v>52</v>
      </c>
      <c r="G1349" t="s">
        <v>26</v>
      </c>
      <c r="H1349" t="s">
        <v>53</v>
      </c>
      <c r="I1349" t="s">
        <v>54</v>
      </c>
      <c r="J1349">
        <v>8</v>
      </c>
      <c r="K1349">
        <v>2500</v>
      </c>
      <c r="L1349">
        <v>5</v>
      </c>
      <c r="M1349">
        <v>19000</v>
      </c>
      <c r="N1349">
        <v>17502.830000000002</v>
      </c>
      <c r="O1349">
        <v>1497.17</v>
      </c>
      <c r="P1349" t="s">
        <v>72</v>
      </c>
      <c r="Q1349" t="s">
        <v>90</v>
      </c>
      <c r="R1349" t="s">
        <v>39</v>
      </c>
      <c r="S1349">
        <f t="shared" si="42"/>
        <v>2025</v>
      </c>
      <c r="T1349">
        <f t="shared" si="43"/>
        <v>4</v>
      </c>
    </row>
    <row r="1350" spans="1:20" x14ac:dyDescent="0.3">
      <c r="A1350" t="s">
        <v>522</v>
      </c>
      <c r="B1350" t="s">
        <v>1786</v>
      </c>
      <c r="C1350" t="s">
        <v>34</v>
      </c>
      <c r="D1350" t="s">
        <v>50</v>
      </c>
      <c r="E1350" t="s">
        <v>35</v>
      </c>
      <c r="F1350" t="s">
        <v>36</v>
      </c>
      <c r="G1350" t="s">
        <v>85</v>
      </c>
      <c r="H1350" t="s">
        <v>80</v>
      </c>
      <c r="I1350" t="s">
        <v>28</v>
      </c>
      <c r="J1350">
        <v>9</v>
      </c>
      <c r="K1350">
        <v>12000</v>
      </c>
      <c r="L1350">
        <v>19</v>
      </c>
      <c r="M1350">
        <v>87480</v>
      </c>
      <c r="N1350">
        <v>71824.83</v>
      </c>
      <c r="O1350">
        <v>15655.17</v>
      </c>
      <c r="P1350" t="s">
        <v>38</v>
      </c>
      <c r="Q1350" t="s">
        <v>90</v>
      </c>
      <c r="R1350" t="s">
        <v>81</v>
      </c>
      <c r="S1350">
        <f t="shared" si="42"/>
        <v>2025</v>
      </c>
      <c r="T1350">
        <f t="shared" si="43"/>
        <v>6</v>
      </c>
    </row>
    <row r="1351" spans="1:20" x14ac:dyDescent="0.3">
      <c r="A1351" t="s">
        <v>696</v>
      </c>
      <c r="B1351" t="s">
        <v>1787</v>
      </c>
      <c r="C1351" t="s">
        <v>84</v>
      </c>
      <c r="D1351" t="s">
        <v>43</v>
      </c>
      <c r="E1351" t="s">
        <v>51</v>
      </c>
      <c r="F1351" t="s">
        <v>52</v>
      </c>
      <c r="G1351" t="s">
        <v>85</v>
      </c>
      <c r="H1351" t="s">
        <v>27</v>
      </c>
      <c r="I1351" t="s">
        <v>28</v>
      </c>
      <c r="J1351">
        <v>18</v>
      </c>
      <c r="K1351">
        <v>45000</v>
      </c>
      <c r="L1351">
        <v>1</v>
      </c>
      <c r="M1351">
        <v>801900</v>
      </c>
      <c r="N1351">
        <v>736448.88</v>
      </c>
      <c r="O1351">
        <v>65451.12</v>
      </c>
      <c r="P1351" t="s">
        <v>38</v>
      </c>
      <c r="Q1351" t="s">
        <v>30</v>
      </c>
      <c r="R1351" t="s">
        <v>123</v>
      </c>
      <c r="S1351">
        <f t="shared" si="42"/>
        <v>2025</v>
      </c>
      <c r="T1351">
        <f t="shared" si="43"/>
        <v>2</v>
      </c>
    </row>
    <row r="1352" spans="1:20" x14ac:dyDescent="0.3">
      <c r="A1352" t="s">
        <v>391</v>
      </c>
      <c r="B1352" t="s">
        <v>1788</v>
      </c>
      <c r="C1352" t="s">
        <v>76</v>
      </c>
      <c r="D1352" t="s">
        <v>23</v>
      </c>
      <c r="E1352" t="s">
        <v>35</v>
      </c>
      <c r="F1352" t="s">
        <v>36</v>
      </c>
      <c r="G1352" t="s">
        <v>37</v>
      </c>
      <c r="H1352" t="s">
        <v>27</v>
      </c>
      <c r="I1352" t="s">
        <v>28</v>
      </c>
      <c r="J1352">
        <v>22</v>
      </c>
      <c r="K1352">
        <v>45000</v>
      </c>
      <c r="L1352">
        <v>17</v>
      </c>
      <c r="M1352">
        <v>821700</v>
      </c>
      <c r="N1352">
        <v>734086.98</v>
      </c>
      <c r="O1352">
        <v>87613.02</v>
      </c>
      <c r="P1352" t="s">
        <v>29</v>
      </c>
      <c r="Q1352" t="s">
        <v>90</v>
      </c>
      <c r="R1352" t="s">
        <v>39</v>
      </c>
      <c r="S1352">
        <f t="shared" si="42"/>
        <v>2025</v>
      </c>
      <c r="T1352">
        <f t="shared" si="43"/>
        <v>7</v>
      </c>
    </row>
    <row r="1353" spans="1:20" x14ac:dyDescent="0.3">
      <c r="A1353" t="s">
        <v>638</v>
      </c>
      <c r="B1353" t="s">
        <v>1789</v>
      </c>
      <c r="C1353" t="s">
        <v>84</v>
      </c>
      <c r="D1353" t="s">
        <v>50</v>
      </c>
      <c r="E1353" t="s">
        <v>24</v>
      </c>
      <c r="F1353" t="s">
        <v>111</v>
      </c>
      <c r="G1353" t="s">
        <v>46</v>
      </c>
      <c r="H1353" t="s">
        <v>80</v>
      </c>
      <c r="I1353" t="s">
        <v>28</v>
      </c>
      <c r="J1353">
        <v>19</v>
      </c>
      <c r="K1353">
        <v>12000</v>
      </c>
      <c r="L1353">
        <v>12</v>
      </c>
      <c r="M1353">
        <v>200640</v>
      </c>
      <c r="N1353">
        <v>186096.59</v>
      </c>
      <c r="O1353">
        <v>14543.41</v>
      </c>
      <c r="P1353" t="s">
        <v>65</v>
      </c>
      <c r="Q1353" t="s">
        <v>55</v>
      </c>
      <c r="R1353" t="s">
        <v>31</v>
      </c>
      <c r="S1353">
        <f t="shared" si="42"/>
        <v>2025</v>
      </c>
      <c r="T1353">
        <f t="shared" si="43"/>
        <v>2</v>
      </c>
    </row>
    <row r="1354" spans="1:20" x14ac:dyDescent="0.3">
      <c r="A1354" t="s">
        <v>680</v>
      </c>
      <c r="B1354" t="s">
        <v>1790</v>
      </c>
      <c r="C1354" t="s">
        <v>68</v>
      </c>
      <c r="D1354" t="s">
        <v>23</v>
      </c>
      <c r="E1354" t="s">
        <v>24</v>
      </c>
      <c r="F1354" t="s">
        <v>69</v>
      </c>
      <c r="G1354" t="s">
        <v>37</v>
      </c>
      <c r="H1354" t="s">
        <v>70</v>
      </c>
      <c r="I1354" t="s">
        <v>71</v>
      </c>
      <c r="J1354">
        <v>19</v>
      </c>
      <c r="K1354">
        <v>600</v>
      </c>
      <c r="L1354">
        <v>9</v>
      </c>
      <c r="M1354">
        <v>10374</v>
      </c>
      <c r="N1354">
        <v>8170.24</v>
      </c>
      <c r="O1354">
        <v>2203.7600000000002</v>
      </c>
      <c r="P1354" t="s">
        <v>93</v>
      </c>
      <c r="Q1354" t="s">
        <v>55</v>
      </c>
      <c r="R1354" t="s">
        <v>86</v>
      </c>
      <c r="S1354">
        <f t="shared" si="42"/>
        <v>2025</v>
      </c>
      <c r="T1354">
        <f t="shared" si="43"/>
        <v>6</v>
      </c>
    </row>
    <row r="1355" spans="1:20" x14ac:dyDescent="0.3">
      <c r="A1355" t="s">
        <v>82</v>
      </c>
      <c r="B1355" t="s">
        <v>1791</v>
      </c>
      <c r="C1355" t="s">
        <v>108</v>
      </c>
      <c r="D1355" t="s">
        <v>23</v>
      </c>
      <c r="E1355" t="s">
        <v>51</v>
      </c>
      <c r="F1355" t="s">
        <v>52</v>
      </c>
      <c r="G1355" t="s">
        <v>26</v>
      </c>
      <c r="H1355" t="s">
        <v>53</v>
      </c>
      <c r="I1355" t="s">
        <v>54</v>
      </c>
      <c r="J1355">
        <v>9</v>
      </c>
      <c r="K1355">
        <v>2500</v>
      </c>
      <c r="L1355">
        <v>5</v>
      </c>
      <c r="M1355">
        <v>21375</v>
      </c>
      <c r="N1355">
        <v>19578.400000000001</v>
      </c>
      <c r="O1355">
        <v>1796.6</v>
      </c>
      <c r="P1355" t="s">
        <v>72</v>
      </c>
      <c r="Q1355" t="s">
        <v>90</v>
      </c>
      <c r="R1355" t="s">
        <v>123</v>
      </c>
      <c r="S1355">
        <f t="shared" si="42"/>
        <v>2025</v>
      </c>
      <c r="T1355">
        <f t="shared" si="43"/>
        <v>12</v>
      </c>
    </row>
    <row r="1356" spans="1:20" x14ac:dyDescent="0.3">
      <c r="A1356" t="s">
        <v>237</v>
      </c>
      <c r="B1356" t="s">
        <v>1792</v>
      </c>
      <c r="C1356" t="s">
        <v>143</v>
      </c>
      <c r="D1356" t="s">
        <v>23</v>
      </c>
      <c r="E1356" t="s">
        <v>24</v>
      </c>
      <c r="F1356" t="s">
        <v>25</v>
      </c>
      <c r="G1356" t="s">
        <v>85</v>
      </c>
      <c r="H1356" t="s">
        <v>80</v>
      </c>
      <c r="I1356" t="s">
        <v>28</v>
      </c>
      <c r="J1356">
        <v>25</v>
      </c>
      <c r="K1356">
        <v>12000</v>
      </c>
      <c r="L1356">
        <v>18</v>
      </c>
      <c r="M1356">
        <v>246000</v>
      </c>
      <c r="N1356">
        <v>230520.13</v>
      </c>
      <c r="O1356">
        <v>15479.87</v>
      </c>
      <c r="P1356" t="s">
        <v>38</v>
      </c>
      <c r="Q1356" t="s">
        <v>47</v>
      </c>
      <c r="R1356" t="s">
        <v>86</v>
      </c>
      <c r="S1356">
        <f t="shared" si="42"/>
        <v>2025</v>
      </c>
      <c r="T1356">
        <f t="shared" si="43"/>
        <v>6</v>
      </c>
    </row>
    <row r="1357" spans="1:20" x14ac:dyDescent="0.3">
      <c r="A1357" t="s">
        <v>318</v>
      </c>
      <c r="B1357" t="s">
        <v>1793</v>
      </c>
      <c r="C1357" t="s">
        <v>98</v>
      </c>
      <c r="D1357" t="s">
        <v>50</v>
      </c>
      <c r="E1357" t="s">
        <v>51</v>
      </c>
      <c r="F1357" t="s">
        <v>77</v>
      </c>
      <c r="G1357" t="s">
        <v>26</v>
      </c>
      <c r="H1357" t="s">
        <v>53</v>
      </c>
      <c r="I1357" t="s">
        <v>54</v>
      </c>
      <c r="J1357">
        <v>4</v>
      </c>
      <c r="K1357">
        <v>2500</v>
      </c>
      <c r="L1357">
        <v>3</v>
      </c>
      <c r="M1357">
        <v>9700</v>
      </c>
      <c r="N1357">
        <v>7333</v>
      </c>
      <c r="O1357">
        <v>2367</v>
      </c>
      <c r="P1357" t="s">
        <v>38</v>
      </c>
      <c r="Q1357" t="s">
        <v>55</v>
      </c>
      <c r="R1357" t="s">
        <v>123</v>
      </c>
      <c r="S1357">
        <f t="shared" si="42"/>
        <v>2025</v>
      </c>
      <c r="T1357">
        <f t="shared" si="43"/>
        <v>1</v>
      </c>
    </row>
    <row r="1358" spans="1:20" x14ac:dyDescent="0.3">
      <c r="A1358" t="s">
        <v>148</v>
      </c>
      <c r="B1358" t="s">
        <v>1794</v>
      </c>
      <c r="C1358" t="s">
        <v>64</v>
      </c>
      <c r="D1358" t="s">
        <v>43</v>
      </c>
      <c r="E1358" t="s">
        <v>51</v>
      </c>
      <c r="F1358" t="s">
        <v>52</v>
      </c>
      <c r="G1358" t="s">
        <v>26</v>
      </c>
      <c r="H1358" t="s">
        <v>132</v>
      </c>
      <c r="I1358" t="s">
        <v>28</v>
      </c>
      <c r="J1358">
        <v>5</v>
      </c>
      <c r="K1358">
        <v>3500</v>
      </c>
      <c r="L1358">
        <v>10</v>
      </c>
      <c r="M1358">
        <v>15750</v>
      </c>
      <c r="N1358">
        <v>12012</v>
      </c>
      <c r="O1358">
        <v>3738</v>
      </c>
      <c r="P1358" t="s">
        <v>93</v>
      </c>
      <c r="Q1358" t="s">
        <v>55</v>
      </c>
      <c r="R1358" t="s">
        <v>86</v>
      </c>
      <c r="S1358">
        <f t="shared" si="42"/>
        <v>2025</v>
      </c>
      <c r="T1358">
        <f t="shared" si="43"/>
        <v>7</v>
      </c>
    </row>
    <row r="1359" spans="1:20" x14ac:dyDescent="0.3">
      <c r="A1359" t="s">
        <v>540</v>
      </c>
      <c r="B1359" t="s">
        <v>1795</v>
      </c>
      <c r="C1359" t="s">
        <v>137</v>
      </c>
      <c r="D1359" t="s">
        <v>23</v>
      </c>
      <c r="E1359" t="s">
        <v>44</v>
      </c>
      <c r="F1359" t="s">
        <v>45</v>
      </c>
      <c r="G1359" t="s">
        <v>37</v>
      </c>
      <c r="H1359" t="s">
        <v>120</v>
      </c>
      <c r="I1359" t="s">
        <v>28</v>
      </c>
      <c r="J1359">
        <v>13</v>
      </c>
      <c r="K1359">
        <v>15000</v>
      </c>
      <c r="L1359">
        <v>8</v>
      </c>
      <c r="M1359">
        <v>179400</v>
      </c>
      <c r="N1359">
        <v>153686.5</v>
      </c>
      <c r="O1359">
        <v>25713.5</v>
      </c>
      <c r="P1359" t="s">
        <v>93</v>
      </c>
      <c r="Q1359" t="s">
        <v>30</v>
      </c>
      <c r="R1359" t="s">
        <v>81</v>
      </c>
      <c r="S1359">
        <f t="shared" si="42"/>
        <v>2025</v>
      </c>
      <c r="T1359">
        <f t="shared" si="43"/>
        <v>8</v>
      </c>
    </row>
    <row r="1360" spans="1:20" x14ac:dyDescent="0.3">
      <c r="A1360" t="s">
        <v>599</v>
      </c>
      <c r="B1360" t="s">
        <v>1796</v>
      </c>
      <c r="C1360" t="s">
        <v>143</v>
      </c>
      <c r="D1360" t="s">
        <v>43</v>
      </c>
      <c r="E1360" t="s">
        <v>44</v>
      </c>
      <c r="F1360" t="s">
        <v>45</v>
      </c>
      <c r="G1360" t="s">
        <v>26</v>
      </c>
      <c r="H1360" t="s">
        <v>59</v>
      </c>
      <c r="I1360" t="s">
        <v>60</v>
      </c>
      <c r="J1360">
        <v>9</v>
      </c>
      <c r="K1360">
        <v>4500</v>
      </c>
      <c r="L1360">
        <v>7</v>
      </c>
      <c r="M1360">
        <v>37665</v>
      </c>
      <c r="N1360">
        <v>34010.17</v>
      </c>
      <c r="O1360">
        <v>3654.83</v>
      </c>
      <c r="P1360" t="s">
        <v>72</v>
      </c>
      <c r="Q1360" t="s">
        <v>30</v>
      </c>
      <c r="R1360" t="s">
        <v>39</v>
      </c>
      <c r="S1360">
        <f t="shared" si="42"/>
        <v>2025</v>
      </c>
      <c r="T1360">
        <f t="shared" si="43"/>
        <v>8</v>
      </c>
    </row>
    <row r="1361" spans="1:20" x14ac:dyDescent="0.3">
      <c r="A1361" t="s">
        <v>744</v>
      </c>
      <c r="B1361" t="s">
        <v>1797</v>
      </c>
      <c r="C1361" t="s">
        <v>58</v>
      </c>
      <c r="D1361" t="s">
        <v>43</v>
      </c>
      <c r="E1361" t="s">
        <v>44</v>
      </c>
      <c r="F1361" t="s">
        <v>45</v>
      </c>
      <c r="G1361" t="s">
        <v>26</v>
      </c>
      <c r="H1361" t="s">
        <v>70</v>
      </c>
      <c r="I1361" t="s">
        <v>71</v>
      </c>
      <c r="J1361">
        <v>6</v>
      </c>
      <c r="K1361">
        <v>600</v>
      </c>
      <c r="L1361">
        <v>20</v>
      </c>
      <c r="M1361">
        <v>2880</v>
      </c>
      <c r="N1361">
        <v>2101.25</v>
      </c>
      <c r="O1361">
        <v>778.75</v>
      </c>
      <c r="P1361" t="s">
        <v>29</v>
      </c>
      <c r="Q1361" t="s">
        <v>90</v>
      </c>
      <c r="R1361" t="s">
        <v>39</v>
      </c>
      <c r="S1361">
        <f t="shared" si="42"/>
        <v>2025</v>
      </c>
      <c r="T1361">
        <f t="shared" si="43"/>
        <v>3</v>
      </c>
    </row>
    <row r="1362" spans="1:20" x14ac:dyDescent="0.3">
      <c r="A1362" t="s">
        <v>868</v>
      </c>
      <c r="B1362" t="s">
        <v>1798</v>
      </c>
      <c r="C1362" t="s">
        <v>108</v>
      </c>
      <c r="D1362" t="s">
        <v>23</v>
      </c>
      <c r="E1362" t="s">
        <v>24</v>
      </c>
      <c r="F1362" t="s">
        <v>69</v>
      </c>
      <c r="G1362" t="s">
        <v>37</v>
      </c>
      <c r="H1362" t="s">
        <v>70</v>
      </c>
      <c r="I1362" t="s">
        <v>71</v>
      </c>
      <c r="J1362">
        <v>4</v>
      </c>
      <c r="K1362">
        <v>600</v>
      </c>
      <c r="L1362">
        <v>9</v>
      </c>
      <c r="M1362">
        <v>2184</v>
      </c>
      <c r="N1362">
        <v>1848.58</v>
      </c>
      <c r="O1362">
        <v>335.42</v>
      </c>
      <c r="P1362" t="s">
        <v>29</v>
      </c>
      <c r="Q1362" t="s">
        <v>90</v>
      </c>
      <c r="R1362" t="s">
        <v>61</v>
      </c>
      <c r="S1362">
        <f t="shared" si="42"/>
        <v>2025</v>
      </c>
      <c r="T1362">
        <f t="shared" si="43"/>
        <v>4</v>
      </c>
    </row>
    <row r="1363" spans="1:20" x14ac:dyDescent="0.3">
      <c r="A1363" t="s">
        <v>94</v>
      </c>
      <c r="B1363" t="s">
        <v>1799</v>
      </c>
      <c r="C1363" t="s">
        <v>42</v>
      </c>
      <c r="D1363" t="s">
        <v>50</v>
      </c>
      <c r="E1363" t="s">
        <v>35</v>
      </c>
      <c r="F1363" t="s">
        <v>36</v>
      </c>
      <c r="G1363" t="s">
        <v>26</v>
      </c>
      <c r="H1363" t="s">
        <v>70</v>
      </c>
      <c r="I1363" t="s">
        <v>71</v>
      </c>
      <c r="J1363">
        <v>24</v>
      </c>
      <c r="K1363">
        <v>600</v>
      </c>
      <c r="L1363">
        <v>20</v>
      </c>
      <c r="M1363">
        <v>11520</v>
      </c>
      <c r="N1363">
        <v>10478.870000000001</v>
      </c>
      <c r="O1363">
        <v>1041.1300000000001</v>
      </c>
      <c r="P1363" t="s">
        <v>65</v>
      </c>
      <c r="Q1363" t="s">
        <v>30</v>
      </c>
      <c r="R1363" t="s">
        <v>123</v>
      </c>
      <c r="S1363">
        <f t="shared" si="42"/>
        <v>2025</v>
      </c>
      <c r="T1363">
        <f t="shared" si="43"/>
        <v>9</v>
      </c>
    </row>
    <row r="1364" spans="1:20" x14ac:dyDescent="0.3">
      <c r="A1364" t="s">
        <v>1180</v>
      </c>
      <c r="B1364" t="s">
        <v>1800</v>
      </c>
      <c r="C1364" t="s">
        <v>22</v>
      </c>
      <c r="D1364" t="s">
        <v>23</v>
      </c>
      <c r="E1364" t="s">
        <v>24</v>
      </c>
      <c r="F1364" t="s">
        <v>25</v>
      </c>
      <c r="G1364" t="s">
        <v>46</v>
      </c>
      <c r="H1364" t="s">
        <v>59</v>
      </c>
      <c r="I1364" t="s">
        <v>60</v>
      </c>
      <c r="J1364">
        <v>1</v>
      </c>
      <c r="K1364">
        <v>4500</v>
      </c>
      <c r="L1364">
        <v>2</v>
      </c>
      <c r="M1364">
        <v>4410</v>
      </c>
      <c r="N1364">
        <v>3625.82</v>
      </c>
      <c r="O1364">
        <v>784.18</v>
      </c>
      <c r="P1364" t="s">
        <v>29</v>
      </c>
      <c r="Q1364" t="s">
        <v>47</v>
      </c>
      <c r="R1364" t="s">
        <v>61</v>
      </c>
      <c r="S1364">
        <f t="shared" si="42"/>
        <v>2025</v>
      </c>
      <c r="T1364">
        <f t="shared" si="43"/>
        <v>10</v>
      </c>
    </row>
    <row r="1365" spans="1:20" x14ac:dyDescent="0.3">
      <c r="A1365" t="s">
        <v>433</v>
      </c>
      <c r="B1365" t="s">
        <v>1801</v>
      </c>
      <c r="C1365" t="s">
        <v>58</v>
      </c>
      <c r="D1365" t="s">
        <v>23</v>
      </c>
      <c r="E1365" t="s">
        <v>44</v>
      </c>
      <c r="F1365" t="s">
        <v>45</v>
      </c>
      <c r="G1365" t="s">
        <v>26</v>
      </c>
      <c r="H1365" t="s">
        <v>140</v>
      </c>
      <c r="I1365" t="s">
        <v>71</v>
      </c>
      <c r="J1365">
        <v>23</v>
      </c>
      <c r="K1365">
        <v>900</v>
      </c>
      <c r="L1365">
        <v>19</v>
      </c>
      <c r="M1365">
        <v>16767</v>
      </c>
      <c r="N1365">
        <v>14148.42</v>
      </c>
      <c r="O1365">
        <v>2618.58</v>
      </c>
      <c r="P1365" t="s">
        <v>38</v>
      </c>
      <c r="Q1365" t="s">
        <v>47</v>
      </c>
      <c r="R1365" t="s">
        <v>81</v>
      </c>
      <c r="S1365">
        <f t="shared" si="42"/>
        <v>2025</v>
      </c>
      <c r="T1365">
        <f t="shared" si="43"/>
        <v>10</v>
      </c>
    </row>
    <row r="1366" spans="1:20" x14ac:dyDescent="0.3">
      <c r="A1366" t="s">
        <v>769</v>
      </c>
      <c r="B1366" t="s">
        <v>1802</v>
      </c>
      <c r="C1366" t="s">
        <v>108</v>
      </c>
      <c r="D1366" t="s">
        <v>50</v>
      </c>
      <c r="E1366" t="s">
        <v>35</v>
      </c>
      <c r="F1366" t="s">
        <v>36</v>
      </c>
      <c r="G1366" t="s">
        <v>26</v>
      </c>
      <c r="H1366" t="s">
        <v>140</v>
      </c>
      <c r="I1366" t="s">
        <v>71</v>
      </c>
      <c r="J1366">
        <v>3</v>
      </c>
      <c r="K1366">
        <v>900</v>
      </c>
      <c r="L1366">
        <v>8</v>
      </c>
      <c r="M1366">
        <v>2484</v>
      </c>
      <c r="N1366">
        <v>2163.9899999999998</v>
      </c>
      <c r="O1366">
        <v>320.01</v>
      </c>
      <c r="P1366" t="s">
        <v>65</v>
      </c>
      <c r="Q1366" t="s">
        <v>30</v>
      </c>
      <c r="R1366" t="s">
        <v>86</v>
      </c>
      <c r="S1366">
        <f t="shared" si="42"/>
        <v>2025</v>
      </c>
      <c r="T1366">
        <f t="shared" si="43"/>
        <v>8</v>
      </c>
    </row>
    <row r="1367" spans="1:20" x14ac:dyDescent="0.3">
      <c r="A1367" t="s">
        <v>1180</v>
      </c>
      <c r="B1367" t="s">
        <v>1803</v>
      </c>
      <c r="C1367" t="s">
        <v>143</v>
      </c>
      <c r="D1367" t="s">
        <v>43</v>
      </c>
      <c r="E1367" t="s">
        <v>51</v>
      </c>
      <c r="F1367" t="s">
        <v>99</v>
      </c>
      <c r="G1367" t="s">
        <v>46</v>
      </c>
      <c r="H1367" t="s">
        <v>120</v>
      </c>
      <c r="I1367" t="s">
        <v>28</v>
      </c>
      <c r="J1367">
        <v>15</v>
      </c>
      <c r="K1367">
        <v>15000</v>
      </c>
      <c r="L1367">
        <v>4</v>
      </c>
      <c r="M1367">
        <v>216000</v>
      </c>
      <c r="N1367">
        <v>184658.59</v>
      </c>
      <c r="O1367">
        <v>31341.41</v>
      </c>
      <c r="P1367" t="s">
        <v>29</v>
      </c>
      <c r="Q1367" t="s">
        <v>90</v>
      </c>
      <c r="R1367" t="s">
        <v>39</v>
      </c>
      <c r="S1367">
        <f t="shared" si="42"/>
        <v>2025</v>
      </c>
      <c r="T1367">
        <f t="shared" si="43"/>
        <v>10</v>
      </c>
    </row>
    <row r="1368" spans="1:20" x14ac:dyDescent="0.3">
      <c r="A1368" t="s">
        <v>819</v>
      </c>
      <c r="B1368" t="s">
        <v>1804</v>
      </c>
      <c r="C1368" t="s">
        <v>42</v>
      </c>
      <c r="D1368" t="s">
        <v>23</v>
      </c>
      <c r="E1368" t="s">
        <v>35</v>
      </c>
      <c r="F1368" t="s">
        <v>36</v>
      </c>
      <c r="G1368" t="s">
        <v>37</v>
      </c>
      <c r="H1368" t="s">
        <v>59</v>
      </c>
      <c r="I1368" t="s">
        <v>60</v>
      </c>
      <c r="J1368">
        <v>13</v>
      </c>
      <c r="K1368">
        <v>4500</v>
      </c>
      <c r="L1368">
        <v>1</v>
      </c>
      <c r="M1368">
        <v>57915</v>
      </c>
      <c r="N1368">
        <v>42892.57</v>
      </c>
      <c r="O1368">
        <v>15022.43</v>
      </c>
      <c r="P1368" t="s">
        <v>38</v>
      </c>
      <c r="Q1368" t="s">
        <v>47</v>
      </c>
      <c r="R1368" t="s">
        <v>39</v>
      </c>
      <c r="S1368">
        <f t="shared" si="42"/>
        <v>2025</v>
      </c>
      <c r="T1368">
        <f t="shared" si="43"/>
        <v>10</v>
      </c>
    </row>
    <row r="1369" spans="1:20" x14ac:dyDescent="0.3">
      <c r="A1369" t="s">
        <v>376</v>
      </c>
      <c r="B1369" t="s">
        <v>1805</v>
      </c>
      <c r="C1369" t="s">
        <v>68</v>
      </c>
      <c r="D1369" t="s">
        <v>50</v>
      </c>
      <c r="E1369" t="s">
        <v>44</v>
      </c>
      <c r="F1369" t="s">
        <v>89</v>
      </c>
      <c r="G1369" t="s">
        <v>46</v>
      </c>
      <c r="H1369" t="s">
        <v>70</v>
      </c>
      <c r="I1369" t="s">
        <v>71</v>
      </c>
      <c r="J1369">
        <v>17</v>
      </c>
      <c r="K1369">
        <v>600</v>
      </c>
      <c r="L1369">
        <v>14</v>
      </c>
      <c r="M1369">
        <v>8772</v>
      </c>
      <c r="N1369">
        <v>7039.96</v>
      </c>
      <c r="O1369">
        <v>1732.04</v>
      </c>
      <c r="P1369" t="s">
        <v>65</v>
      </c>
      <c r="Q1369" t="s">
        <v>90</v>
      </c>
      <c r="R1369" t="s">
        <v>81</v>
      </c>
      <c r="S1369">
        <f t="shared" si="42"/>
        <v>2025</v>
      </c>
      <c r="T1369">
        <f t="shared" si="43"/>
        <v>12</v>
      </c>
    </row>
    <row r="1370" spans="1:20" x14ac:dyDescent="0.3">
      <c r="A1370" t="s">
        <v>737</v>
      </c>
      <c r="B1370" t="s">
        <v>1806</v>
      </c>
      <c r="C1370" t="s">
        <v>84</v>
      </c>
      <c r="D1370" t="s">
        <v>23</v>
      </c>
      <c r="E1370" t="s">
        <v>44</v>
      </c>
      <c r="F1370" t="s">
        <v>89</v>
      </c>
      <c r="G1370" t="s">
        <v>85</v>
      </c>
      <c r="H1370" t="s">
        <v>27</v>
      </c>
      <c r="I1370" t="s">
        <v>28</v>
      </c>
      <c r="J1370">
        <v>24</v>
      </c>
      <c r="K1370">
        <v>45000</v>
      </c>
      <c r="L1370">
        <v>7</v>
      </c>
      <c r="M1370">
        <v>1004400</v>
      </c>
      <c r="N1370">
        <v>856121.86</v>
      </c>
      <c r="O1370">
        <v>148278.14000000001</v>
      </c>
      <c r="P1370" t="s">
        <v>38</v>
      </c>
      <c r="Q1370" t="s">
        <v>30</v>
      </c>
      <c r="R1370" t="s">
        <v>81</v>
      </c>
      <c r="S1370">
        <f t="shared" si="42"/>
        <v>2025</v>
      </c>
      <c r="T1370">
        <f t="shared" si="43"/>
        <v>12</v>
      </c>
    </row>
    <row r="1371" spans="1:20" x14ac:dyDescent="0.3">
      <c r="A1371" t="s">
        <v>481</v>
      </c>
      <c r="B1371" t="s">
        <v>1807</v>
      </c>
      <c r="C1371" t="s">
        <v>64</v>
      </c>
      <c r="D1371" t="s">
        <v>43</v>
      </c>
      <c r="E1371" t="s">
        <v>24</v>
      </c>
      <c r="F1371" t="s">
        <v>25</v>
      </c>
      <c r="G1371" t="s">
        <v>85</v>
      </c>
      <c r="H1371" t="s">
        <v>70</v>
      </c>
      <c r="I1371" t="s">
        <v>71</v>
      </c>
      <c r="J1371">
        <v>3</v>
      </c>
      <c r="K1371">
        <v>600</v>
      </c>
      <c r="L1371">
        <v>3</v>
      </c>
      <c r="M1371">
        <v>1746</v>
      </c>
      <c r="N1371">
        <v>1377.69</v>
      </c>
      <c r="O1371">
        <v>368.31</v>
      </c>
      <c r="P1371" t="s">
        <v>93</v>
      </c>
      <c r="Q1371" t="s">
        <v>55</v>
      </c>
      <c r="R1371" t="s">
        <v>31</v>
      </c>
      <c r="S1371">
        <f t="shared" si="42"/>
        <v>2025</v>
      </c>
      <c r="T1371">
        <f t="shared" si="43"/>
        <v>4</v>
      </c>
    </row>
    <row r="1372" spans="1:20" x14ac:dyDescent="0.3">
      <c r="A1372" t="s">
        <v>474</v>
      </c>
      <c r="B1372" t="s">
        <v>1808</v>
      </c>
      <c r="C1372" t="s">
        <v>64</v>
      </c>
      <c r="D1372" t="s">
        <v>50</v>
      </c>
      <c r="E1372" t="s">
        <v>44</v>
      </c>
      <c r="F1372" t="s">
        <v>89</v>
      </c>
      <c r="G1372" t="s">
        <v>85</v>
      </c>
      <c r="H1372" t="s">
        <v>120</v>
      </c>
      <c r="I1372" t="s">
        <v>28</v>
      </c>
      <c r="J1372">
        <v>1</v>
      </c>
      <c r="K1372">
        <v>15000</v>
      </c>
      <c r="L1372">
        <v>4</v>
      </c>
      <c r="M1372">
        <v>14400</v>
      </c>
      <c r="N1372">
        <v>11966.24</v>
      </c>
      <c r="O1372">
        <v>2433.7600000000002</v>
      </c>
      <c r="P1372" t="s">
        <v>38</v>
      </c>
      <c r="Q1372" t="s">
        <v>47</v>
      </c>
      <c r="R1372" t="s">
        <v>81</v>
      </c>
      <c r="S1372">
        <f t="shared" si="42"/>
        <v>2025</v>
      </c>
      <c r="T1372">
        <f t="shared" si="43"/>
        <v>11</v>
      </c>
    </row>
    <row r="1373" spans="1:20" x14ac:dyDescent="0.3">
      <c r="A1373" t="s">
        <v>671</v>
      </c>
      <c r="B1373" t="s">
        <v>1809</v>
      </c>
      <c r="C1373" t="s">
        <v>58</v>
      </c>
      <c r="D1373" t="s">
        <v>50</v>
      </c>
      <c r="E1373" t="s">
        <v>51</v>
      </c>
      <c r="F1373" t="s">
        <v>77</v>
      </c>
      <c r="G1373" t="s">
        <v>46</v>
      </c>
      <c r="H1373" t="s">
        <v>59</v>
      </c>
      <c r="I1373" t="s">
        <v>60</v>
      </c>
      <c r="J1373">
        <v>11</v>
      </c>
      <c r="K1373">
        <v>4500</v>
      </c>
      <c r="L1373">
        <v>3</v>
      </c>
      <c r="M1373">
        <v>48015</v>
      </c>
      <c r="N1373">
        <v>44631.26</v>
      </c>
      <c r="O1373">
        <v>3383.74</v>
      </c>
      <c r="P1373" t="s">
        <v>72</v>
      </c>
      <c r="Q1373" t="s">
        <v>90</v>
      </c>
      <c r="R1373" t="s">
        <v>102</v>
      </c>
      <c r="S1373">
        <f t="shared" si="42"/>
        <v>2025</v>
      </c>
      <c r="T1373">
        <f t="shared" si="43"/>
        <v>9</v>
      </c>
    </row>
    <row r="1374" spans="1:20" x14ac:dyDescent="0.3">
      <c r="A1374" t="s">
        <v>912</v>
      </c>
      <c r="B1374" t="s">
        <v>1810</v>
      </c>
      <c r="C1374" t="s">
        <v>58</v>
      </c>
      <c r="D1374" t="s">
        <v>23</v>
      </c>
      <c r="E1374" t="s">
        <v>24</v>
      </c>
      <c r="F1374" t="s">
        <v>69</v>
      </c>
      <c r="G1374" t="s">
        <v>26</v>
      </c>
      <c r="H1374" t="s">
        <v>120</v>
      </c>
      <c r="I1374" t="s">
        <v>28</v>
      </c>
      <c r="J1374">
        <v>9</v>
      </c>
      <c r="K1374">
        <v>15000</v>
      </c>
      <c r="L1374">
        <v>0</v>
      </c>
      <c r="M1374">
        <v>135000</v>
      </c>
      <c r="N1374">
        <v>121203.87</v>
      </c>
      <c r="O1374">
        <v>13796.13</v>
      </c>
      <c r="P1374" t="s">
        <v>38</v>
      </c>
      <c r="Q1374" t="s">
        <v>30</v>
      </c>
      <c r="R1374" t="s">
        <v>39</v>
      </c>
      <c r="S1374">
        <f t="shared" si="42"/>
        <v>2025</v>
      </c>
      <c r="T1374">
        <f t="shared" si="43"/>
        <v>4</v>
      </c>
    </row>
    <row r="1375" spans="1:20" x14ac:dyDescent="0.3">
      <c r="A1375" t="s">
        <v>912</v>
      </c>
      <c r="B1375" t="s">
        <v>1811</v>
      </c>
      <c r="C1375" t="s">
        <v>143</v>
      </c>
      <c r="D1375" t="s">
        <v>43</v>
      </c>
      <c r="E1375" t="s">
        <v>24</v>
      </c>
      <c r="F1375" t="s">
        <v>69</v>
      </c>
      <c r="G1375" t="s">
        <v>85</v>
      </c>
      <c r="H1375" t="s">
        <v>120</v>
      </c>
      <c r="I1375" t="s">
        <v>28</v>
      </c>
      <c r="J1375">
        <v>21</v>
      </c>
      <c r="K1375">
        <v>15000</v>
      </c>
      <c r="L1375">
        <v>1</v>
      </c>
      <c r="M1375">
        <v>311850</v>
      </c>
      <c r="N1375">
        <v>278944.81</v>
      </c>
      <c r="O1375">
        <v>32905.19</v>
      </c>
      <c r="P1375" t="s">
        <v>65</v>
      </c>
      <c r="Q1375" t="s">
        <v>90</v>
      </c>
      <c r="R1375" t="s">
        <v>102</v>
      </c>
      <c r="S1375">
        <f t="shared" si="42"/>
        <v>2025</v>
      </c>
      <c r="T1375">
        <f t="shared" si="43"/>
        <v>4</v>
      </c>
    </row>
    <row r="1376" spans="1:20" x14ac:dyDescent="0.3">
      <c r="A1376" t="s">
        <v>321</v>
      </c>
      <c r="B1376" t="s">
        <v>1812</v>
      </c>
      <c r="C1376" t="s">
        <v>137</v>
      </c>
      <c r="D1376" t="s">
        <v>23</v>
      </c>
      <c r="E1376" t="s">
        <v>24</v>
      </c>
      <c r="F1376" t="s">
        <v>69</v>
      </c>
      <c r="G1376" t="s">
        <v>85</v>
      </c>
      <c r="H1376" t="s">
        <v>132</v>
      </c>
      <c r="I1376" t="s">
        <v>28</v>
      </c>
      <c r="J1376">
        <v>13</v>
      </c>
      <c r="K1376">
        <v>3500</v>
      </c>
      <c r="L1376">
        <v>9</v>
      </c>
      <c r="M1376">
        <v>41405</v>
      </c>
      <c r="N1376">
        <v>36759.74</v>
      </c>
      <c r="O1376">
        <v>4645.26</v>
      </c>
      <c r="P1376" t="s">
        <v>65</v>
      </c>
      <c r="Q1376" t="s">
        <v>90</v>
      </c>
      <c r="R1376" t="s">
        <v>31</v>
      </c>
      <c r="S1376">
        <f t="shared" si="42"/>
        <v>2025</v>
      </c>
      <c r="T1376">
        <f t="shared" si="43"/>
        <v>9</v>
      </c>
    </row>
    <row r="1377" spans="1:20" x14ac:dyDescent="0.3">
      <c r="A1377" t="s">
        <v>761</v>
      </c>
      <c r="B1377" t="s">
        <v>1813</v>
      </c>
      <c r="C1377" t="s">
        <v>22</v>
      </c>
      <c r="D1377" t="s">
        <v>23</v>
      </c>
      <c r="E1377" t="s">
        <v>44</v>
      </c>
      <c r="F1377" t="s">
        <v>89</v>
      </c>
      <c r="G1377" t="s">
        <v>85</v>
      </c>
      <c r="H1377" t="s">
        <v>53</v>
      </c>
      <c r="I1377" t="s">
        <v>54</v>
      </c>
      <c r="J1377">
        <v>10</v>
      </c>
      <c r="K1377">
        <v>2500</v>
      </c>
      <c r="L1377">
        <v>14</v>
      </c>
      <c r="M1377">
        <v>21500</v>
      </c>
      <c r="N1377">
        <v>15975.11</v>
      </c>
      <c r="O1377">
        <v>5524.89</v>
      </c>
      <c r="P1377" t="s">
        <v>38</v>
      </c>
      <c r="Q1377" t="s">
        <v>90</v>
      </c>
      <c r="R1377" t="s">
        <v>123</v>
      </c>
      <c r="S1377">
        <f t="shared" si="42"/>
        <v>2025</v>
      </c>
      <c r="T1377">
        <f t="shared" si="43"/>
        <v>5</v>
      </c>
    </row>
    <row r="1378" spans="1:20" x14ac:dyDescent="0.3">
      <c r="A1378" t="s">
        <v>940</v>
      </c>
      <c r="B1378" t="s">
        <v>1814</v>
      </c>
      <c r="C1378" t="s">
        <v>22</v>
      </c>
      <c r="D1378" t="s">
        <v>50</v>
      </c>
      <c r="E1378" t="s">
        <v>35</v>
      </c>
      <c r="F1378" t="s">
        <v>36</v>
      </c>
      <c r="G1378" t="s">
        <v>26</v>
      </c>
      <c r="H1378" t="s">
        <v>120</v>
      </c>
      <c r="I1378" t="s">
        <v>28</v>
      </c>
      <c r="J1378">
        <v>17</v>
      </c>
      <c r="K1378">
        <v>15000</v>
      </c>
      <c r="L1378">
        <v>10</v>
      </c>
      <c r="M1378">
        <v>229500</v>
      </c>
      <c r="N1378">
        <v>166679.13</v>
      </c>
      <c r="O1378">
        <v>62820.87</v>
      </c>
      <c r="P1378" t="s">
        <v>72</v>
      </c>
      <c r="Q1378" t="s">
        <v>30</v>
      </c>
      <c r="R1378" t="s">
        <v>73</v>
      </c>
      <c r="S1378">
        <f t="shared" si="42"/>
        <v>2025</v>
      </c>
      <c r="T1378">
        <f t="shared" si="43"/>
        <v>12</v>
      </c>
    </row>
    <row r="1379" spans="1:20" x14ac:dyDescent="0.3">
      <c r="A1379" t="s">
        <v>152</v>
      </c>
      <c r="B1379" t="s">
        <v>1815</v>
      </c>
      <c r="C1379" t="s">
        <v>64</v>
      </c>
      <c r="D1379" t="s">
        <v>43</v>
      </c>
      <c r="E1379" t="s">
        <v>44</v>
      </c>
      <c r="F1379" t="s">
        <v>45</v>
      </c>
      <c r="G1379" t="s">
        <v>85</v>
      </c>
      <c r="H1379" t="s">
        <v>80</v>
      </c>
      <c r="I1379" t="s">
        <v>28</v>
      </c>
      <c r="J1379">
        <v>10</v>
      </c>
      <c r="K1379">
        <v>12000</v>
      </c>
      <c r="L1379">
        <v>14</v>
      </c>
      <c r="M1379">
        <v>103200</v>
      </c>
      <c r="N1379">
        <v>89721.52</v>
      </c>
      <c r="O1379">
        <v>13478.48</v>
      </c>
      <c r="P1379" t="s">
        <v>93</v>
      </c>
      <c r="Q1379" t="s">
        <v>30</v>
      </c>
      <c r="R1379" t="s">
        <v>73</v>
      </c>
      <c r="S1379">
        <f t="shared" si="42"/>
        <v>2025</v>
      </c>
      <c r="T1379">
        <f t="shared" si="43"/>
        <v>5</v>
      </c>
    </row>
    <row r="1380" spans="1:20" x14ac:dyDescent="0.3">
      <c r="A1380" t="s">
        <v>501</v>
      </c>
      <c r="B1380" t="s">
        <v>1816</v>
      </c>
      <c r="C1380" t="s">
        <v>34</v>
      </c>
      <c r="D1380" t="s">
        <v>50</v>
      </c>
      <c r="E1380" t="s">
        <v>24</v>
      </c>
      <c r="F1380" t="s">
        <v>69</v>
      </c>
      <c r="G1380" t="s">
        <v>26</v>
      </c>
      <c r="H1380" t="s">
        <v>80</v>
      </c>
      <c r="I1380" t="s">
        <v>28</v>
      </c>
      <c r="J1380">
        <v>16</v>
      </c>
      <c r="K1380">
        <v>12000</v>
      </c>
      <c r="L1380">
        <v>9</v>
      </c>
      <c r="M1380">
        <v>174720</v>
      </c>
      <c r="N1380">
        <v>132305.70000000001</v>
      </c>
      <c r="O1380">
        <v>42414.3</v>
      </c>
      <c r="P1380" t="s">
        <v>29</v>
      </c>
      <c r="Q1380" t="s">
        <v>47</v>
      </c>
      <c r="R1380" t="s">
        <v>31</v>
      </c>
      <c r="S1380">
        <f t="shared" si="42"/>
        <v>2025</v>
      </c>
      <c r="T1380">
        <f t="shared" si="43"/>
        <v>12</v>
      </c>
    </row>
    <row r="1381" spans="1:20" x14ac:dyDescent="0.3">
      <c r="A1381" t="s">
        <v>950</v>
      </c>
      <c r="B1381" t="s">
        <v>1817</v>
      </c>
      <c r="C1381" t="s">
        <v>108</v>
      </c>
      <c r="D1381" t="s">
        <v>23</v>
      </c>
      <c r="E1381" t="s">
        <v>51</v>
      </c>
      <c r="F1381" t="s">
        <v>52</v>
      </c>
      <c r="G1381" t="s">
        <v>46</v>
      </c>
      <c r="H1381" t="s">
        <v>120</v>
      </c>
      <c r="I1381" t="s">
        <v>28</v>
      </c>
      <c r="J1381">
        <v>7</v>
      </c>
      <c r="K1381">
        <v>15000</v>
      </c>
      <c r="L1381">
        <v>19</v>
      </c>
      <c r="M1381">
        <v>85050</v>
      </c>
      <c r="N1381">
        <v>72032.55</v>
      </c>
      <c r="O1381">
        <v>13017.45</v>
      </c>
      <c r="P1381" t="s">
        <v>65</v>
      </c>
      <c r="Q1381" t="s">
        <v>47</v>
      </c>
      <c r="R1381" t="s">
        <v>123</v>
      </c>
      <c r="S1381">
        <f t="shared" si="42"/>
        <v>2025</v>
      </c>
      <c r="T1381">
        <f t="shared" si="43"/>
        <v>3</v>
      </c>
    </row>
    <row r="1382" spans="1:20" x14ac:dyDescent="0.3">
      <c r="A1382" t="s">
        <v>312</v>
      </c>
      <c r="B1382" t="s">
        <v>1818</v>
      </c>
      <c r="C1382" t="s">
        <v>34</v>
      </c>
      <c r="D1382" t="s">
        <v>43</v>
      </c>
      <c r="E1382" t="s">
        <v>51</v>
      </c>
      <c r="F1382" t="s">
        <v>77</v>
      </c>
      <c r="G1382" t="s">
        <v>85</v>
      </c>
      <c r="H1382" t="s">
        <v>80</v>
      </c>
      <c r="I1382" t="s">
        <v>28</v>
      </c>
      <c r="J1382">
        <v>24</v>
      </c>
      <c r="K1382">
        <v>12000</v>
      </c>
      <c r="L1382">
        <v>2</v>
      </c>
      <c r="M1382">
        <v>282240</v>
      </c>
      <c r="N1382">
        <v>243609.11</v>
      </c>
      <c r="O1382">
        <v>38630.89</v>
      </c>
      <c r="P1382" t="s">
        <v>29</v>
      </c>
      <c r="Q1382" t="s">
        <v>90</v>
      </c>
      <c r="R1382" t="s">
        <v>102</v>
      </c>
      <c r="S1382">
        <f t="shared" si="42"/>
        <v>2025</v>
      </c>
      <c r="T1382">
        <f t="shared" si="43"/>
        <v>3</v>
      </c>
    </row>
    <row r="1383" spans="1:20" x14ac:dyDescent="0.3">
      <c r="A1383" t="s">
        <v>148</v>
      </c>
      <c r="B1383" t="s">
        <v>1819</v>
      </c>
      <c r="C1383" t="s">
        <v>42</v>
      </c>
      <c r="D1383" t="s">
        <v>23</v>
      </c>
      <c r="E1383" t="s">
        <v>35</v>
      </c>
      <c r="F1383" t="s">
        <v>36</v>
      </c>
      <c r="G1383" t="s">
        <v>46</v>
      </c>
      <c r="H1383" t="s">
        <v>132</v>
      </c>
      <c r="I1383" t="s">
        <v>28</v>
      </c>
      <c r="J1383">
        <v>5</v>
      </c>
      <c r="K1383">
        <v>3500</v>
      </c>
      <c r="L1383">
        <v>19</v>
      </c>
      <c r="M1383">
        <v>14175</v>
      </c>
      <c r="N1383">
        <v>12405.65</v>
      </c>
      <c r="O1383">
        <v>1769.35</v>
      </c>
      <c r="P1383" t="s">
        <v>72</v>
      </c>
      <c r="Q1383" t="s">
        <v>90</v>
      </c>
      <c r="R1383" t="s">
        <v>123</v>
      </c>
      <c r="S1383">
        <f t="shared" si="42"/>
        <v>2025</v>
      </c>
      <c r="T1383">
        <f t="shared" si="43"/>
        <v>7</v>
      </c>
    </row>
    <row r="1384" spans="1:20" x14ac:dyDescent="0.3">
      <c r="A1384" t="s">
        <v>483</v>
      </c>
      <c r="B1384" t="s">
        <v>1820</v>
      </c>
      <c r="C1384" t="s">
        <v>137</v>
      </c>
      <c r="D1384" t="s">
        <v>43</v>
      </c>
      <c r="E1384" t="s">
        <v>35</v>
      </c>
      <c r="F1384" t="s">
        <v>36</v>
      </c>
      <c r="G1384" t="s">
        <v>46</v>
      </c>
      <c r="H1384" t="s">
        <v>27</v>
      </c>
      <c r="I1384" t="s">
        <v>28</v>
      </c>
      <c r="J1384">
        <v>7</v>
      </c>
      <c r="K1384">
        <v>45000</v>
      </c>
      <c r="L1384">
        <v>17</v>
      </c>
      <c r="M1384">
        <v>261450</v>
      </c>
      <c r="N1384">
        <v>233557.98</v>
      </c>
      <c r="O1384">
        <v>27892.02</v>
      </c>
      <c r="P1384" t="s">
        <v>29</v>
      </c>
      <c r="Q1384" t="s">
        <v>90</v>
      </c>
      <c r="R1384" t="s">
        <v>86</v>
      </c>
      <c r="S1384">
        <f t="shared" si="42"/>
        <v>2025</v>
      </c>
      <c r="T1384">
        <f t="shared" si="43"/>
        <v>3</v>
      </c>
    </row>
    <row r="1385" spans="1:20" x14ac:dyDescent="0.3">
      <c r="A1385" t="s">
        <v>675</v>
      </c>
      <c r="B1385" t="s">
        <v>1821</v>
      </c>
      <c r="C1385" t="s">
        <v>143</v>
      </c>
      <c r="D1385" t="s">
        <v>23</v>
      </c>
      <c r="E1385" t="s">
        <v>51</v>
      </c>
      <c r="F1385" t="s">
        <v>99</v>
      </c>
      <c r="G1385" t="s">
        <v>85</v>
      </c>
      <c r="H1385" t="s">
        <v>120</v>
      </c>
      <c r="I1385" t="s">
        <v>28</v>
      </c>
      <c r="J1385">
        <v>13</v>
      </c>
      <c r="K1385">
        <v>15000</v>
      </c>
      <c r="L1385">
        <v>18</v>
      </c>
      <c r="M1385">
        <v>159900</v>
      </c>
      <c r="N1385">
        <v>131677.23000000001</v>
      </c>
      <c r="O1385">
        <v>28222.77</v>
      </c>
      <c r="P1385" t="s">
        <v>65</v>
      </c>
      <c r="Q1385" t="s">
        <v>47</v>
      </c>
      <c r="R1385" t="s">
        <v>123</v>
      </c>
      <c r="S1385">
        <f t="shared" si="42"/>
        <v>2025</v>
      </c>
      <c r="T1385">
        <f t="shared" si="43"/>
        <v>5</v>
      </c>
    </row>
    <row r="1386" spans="1:20" x14ac:dyDescent="0.3">
      <c r="A1386" t="s">
        <v>233</v>
      </c>
      <c r="B1386" t="s">
        <v>1822</v>
      </c>
      <c r="C1386" t="s">
        <v>143</v>
      </c>
      <c r="D1386" t="s">
        <v>43</v>
      </c>
      <c r="E1386" t="s">
        <v>44</v>
      </c>
      <c r="F1386" t="s">
        <v>45</v>
      </c>
      <c r="G1386" t="s">
        <v>37</v>
      </c>
      <c r="H1386" t="s">
        <v>53</v>
      </c>
      <c r="I1386" t="s">
        <v>54</v>
      </c>
      <c r="J1386">
        <v>10</v>
      </c>
      <c r="K1386">
        <v>2500</v>
      </c>
      <c r="L1386">
        <v>15</v>
      </c>
      <c r="M1386">
        <v>21250</v>
      </c>
      <c r="N1386">
        <v>19558.830000000002</v>
      </c>
      <c r="O1386">
        <v>1691.17</v>
      </c>
      <c r="P1386" t="s">
        <v>72</v>
      </c>
      <c r="Q1386" t="s">
        <v>90</v>
      </c>
      <c r="R1386" t="s">
        <v>123</v>
      </c>
      <c r="S1386">
        <f t="shared" si="42"/>
        <v>2025</v>
      </c>
      <c r="T1386">
        <f t="shared" si="43"/>
        <v>5</v>
      </c>
    </row>
    <row r="1387" spans="1:20" x14ac:dyDescent="0.3">
      <c r="A1387" t="s">
        <v>325</v>
      </c>
      <c r="B1387" t="s">
        <v>1823</v>
      </c>
      <c r="C1387" t="s">
        <v>64</v>
      </c>
      <c r="D1387" t="s">
        <v>23</v>
      </c>
      <c r="E1387" t="s">
        <v>44</v>
      </c>
      <c r="F1387" t="s">
        <v>45</v>
      </c>
      <c r="G1387" t="s">
        <v>37</v>
      </c>
      <c r="H1387" t="s">
        <v>27</v>
      </c>
      <c r="I1387" t="s">
        <v>28</v>
      </c>
      <c r="J1387">
        <v>4</v>
      </c>
      <c r="K1387">
        <v>45000</v>
      </c>
      <c r="L1387">
        <v>9</v>
      </c>
      <c r="M1387">
        <v>163800</v>
      </c>
      <c r="N1387">
        <v>121463.23</v>
      </c>
      <c r="O1387">
        <v>42336.77</v>
      </c>
      <c r="P1387" t="s">
        <v>72</v>
      </c>
      <c r="Q1387" t="s">
        <v>47</v>
      </c>
      <c r="R1387" t="s">
        <v>73</v>
      </c>
      <c r="S1387">
        <f t="shared" si="42"/>
        <v>2025</v>
      </c>
      <c r="T1387">
        <f t="shared" si="43"/>
        <v>5</v>
      </c>
    </row>
    <row r="1388" spans="1:20" x14ac:dyDescent="0.3">
      <c r="A1388" t="s">
        <v>32</v>
      </c>
      <c r="B1388" t="s">
        <v>1824</v>
      </c>
      <c r="C1388" t="s">
        <v>64</v>
      </c>
      <c r="D1388" t="s">
        <v>50</v>
      </c>
      <c r="E1388" t="s">
        <v>24</v>
      </c>
      <c r="F1388" t="s">
        <v>111</v>
      </c>
      <c r="G1388" t="s">
        <v>26</v>
      </c>
      <c r="H1388" t="s">
        <v>80</v>
      </c>
      <c r="I1388" t="s">
        <v>28</v>
      </c>
      <c r="J1388">
        <v>13</v>
      </c>
      <c r="K1388">
        <v>12000</v>
      </c>
      <c r="L1388">
        <v>17</v>
      </c>
      <c r="M1388">
        <v>129480</v>
      </c>
      <c r="N1388">
        <v>114879.46</v>
      </c>
      <c r="O1388">
        <v>14600.54</v>
      </c>
      <c r="P1388" t="s">
        <v>93</v>
      </c>
      <c r="Q1388" t="s">
        <v>90</v>
      </c>
      <c r="R1388" t="s">
        <v>61</v>
      </c>
      <c r="S1388">
        <f t="shared" si="42"/>
        <v>2025</v>
      </c>
      <c r="T1388">
        <f t="shared" si="43"/>
        <v>10</v>
      </c>
    </row>
    <row r="1389" spans="1:20" x14ac:dyDescent="0.3">
      <c r="A1389" t="s">
        <v>916</v>
      </c>
      <c r="B1389" t="s">
        <v>1825</v>
      </c>
      <c r="C1389" t="s">
        <v>58</v>
      </c>
      <c r="D1389" t="s">
        <v>23</v>
      </c>
      <c r="E1389" t="s">
        <v>44</v>
      </c>
      <c r="F1389" t="s">
        <v>89</v>
      </c>
      <c r="G1389" t="s">
        <v>37</v>
      </c>
      <c r="H1389" t="s">
        <v>59</v>
      </c>
      <c r="I1389" t="s">
        <v>60</v>
      </c>
      <c r="J1389">
        <v>24</v>
      </c>
      <c r="K1389">
        <v>4500</v>
      </c>
      <c r="L1389">
        <v>10</v>
      </c>
      <c r="M1389">
        <v>97200</v>
      </c>
      <c r="N1389">
        <v>80920.38</v>
      </c>
      <c r="O1389">
        <v>16279.62</v>
      </c>
      <c r="P1389" t="s">
        <v>65</v>
      </c>
      <c r="Q1389" t="s">
        <v>55</v>
      </c>
      <c r="R1389" t="s">
        <v>102</v>
      </c>
      <c r="S1389">
        <f t="shared" si="42"/>
        <v>2025</v>
      </c>
      <c r="T1389">
        <f t="shared" si="43"/>
        <v>8</v>
      </c>
    </row>
    <row r="1390" spans="1:20" x14ac:dyDescent="0.3">
      <c r="A1390" t="s">
        <v>536</v>
      </c>
      <c r="B1390" t="s">
        <v>1826</v>
      </c>
      <c r="C1390" t="s">
        <v>68</v>
      </c>
      <c r="D1390" t="s">
        <v>43</v>
      </c>
      <c r="E1390" t="s">
        <v>35</v>
      </c>
      <c r="F1390" t="s">
        <v>36</v>
      </c>
      <c r="G1390" t="s">
        <v>85</v>
      </c>
      <c r="H1390" t="s">
        <v>132</v>
      </c>
      <c r="I1390" t="s">
        <v>28</v>
      </c>
      <c r="J1390">
        <v>24</v>
      </c>
      <c r="K1390">
        <v>3500</v>
      </c>
      <c r="L1390">
        <v>5</v>
      </c>
      <c r="M1390">
        <v>79800</v>
      </c>
      <c r="N1390">
        <v>59531.33</v>
      </c>
      <c r="O1390">
        <v>20268.669999999998</v>
      </c>
      <c r="P1390" t="s">
        <v>93</v>
      </c>
      <c r="Q1390" t="s">
        <v>90</v>
      </c>
      <c r="R1390" t="s">
        <v>61</v>
      </c>
      <c r="S1390">
        <f t="shared" si="42"/>
        <v>2025</v>
      </c>
      <c r="T1390">
        <f t="shared" si="43"/>
        <v>3</v>
      </c>
    </row>
    <row r="1391" spans="1:20" x14ac:dyDescent="0.3">
      <c r="A1391" t="s">
        <v>435</v>
      </c>
      <c r="B1391" t="s">
        <v>1827</v>
      </c>
      <c r="C1391" t="s">
        <v>64</v>
      </c>
      <c r="D1391" t="s">
        <v>23</v>
      </c>
      <c r="E1391" t="s">
        <v>24</v>
      </c>
      <c r="F1391" t="s">
        <v>111</v>
      </c>
      <c r="G1391" t="s">
        <v>37</v>
      </c>
      <c r="H1391" t="s">
        <v>80</v>
      </c>
      <c r="I1391" t="s">
        <v>28</v>
      </c>
      <c r="J1391">
        <v>6</v>
      </c>
      <c r="K1391">
        <v>12000</v>
      </c>
      <c r="L1391">
        <v>12</v>
      </c>
      <c r="M1391">
        <v>63360</v>
      </c>
      <c r="N1391">
        <v>54424.57</v>
      </c>
      <c r="O1391">
        <v>8935.43</v>
      </c>
      <c r="P1391" t="s">
        <v>72</v>
      </c>
      <c r="Q1391" t="s">
        <v>47</v>
      </c>
      <c r="R1391" t="s">
        <v>102</v>
      </c>
      <c r="S1391">
        <f t="shared" si="42"/>
        <v>2025</v>
      </c>
      <c r="T1391">
        <f t="shared" si="43"/>
        <v>10</v>
      </c>
    </row>
    <row r="1392" spans="1:20" x14ac:dyDescent="0.3">
      <c r="A1392" t="s">
        <v>621</v>
      </c>
      <c r="B1392" t="s">
        <v>1828</v>
      </c>
      <c r="C1392" t="s">
        <v>64</v>
      </c>
      <c r="D1392" t="s">
        <v>50</v>
      </c>
      <c r="E1392" t="s">
        <v>51</v>
      </c>
      <c r="F1392" t="s">
        <v>99</v>
      </c>
      <c r="G1392" t="s">
        <v>26</v>
      </c>
      <c r="H1392" t="s">
        <v>59</v>
      </c>
      <c r="I1392" t="s">
        <v>60</v>
      </c>
      <c r="J1392">
        <v>15</v>
      </c>
      <c r="K1392">
        <v>4500</v>
      </c>
      <c r="L1392">
        <v>9</v>
      </c>
      <c r="M1392">
        <v>61425</v>
      </c>
      <c r="N1392">
        <v>44349.2</v>
      </c>
      <c r="O1392">
        <v>17075.8</v>
      </c>
      <c r="P1392" t="s">
        <v>65</v>
      </c>
      <c r="Q1392" t="s">
        <v>30</v>
      </c>
      <c r="R1392" t="s">
        <v>81</v>
      </c>
      <c r="S1392">
        <f t="shared" si="42"/>
        <v>2025</v>
      </c>
      <c r="T1392">
        <f t="shared" si="43"/>
        <v>6</v>
      </c>
    </row>
    <row r="1393" spans="1:20" x14ac:dyDescent="0.3">
      <c r="A1393" t="s">
        <v>597</v>
      </c>
      <c r="B1393" t="s">
        <v>1829</v>
      </c>
      <c r="C1393" t="s">
        <v>108</v>
      </c>
      <c r="D1393" t="s">
        <v>43</v>
      </c>
      <c r="E1393" t="s">
        <v>35</v>
      </c>
      <c r="F1393" t="s">
        <v>36</v>
      </c>
      <c r="G1393" t="s">
        <v>37</v>
      </c>
      <c r="H1393" t="s">
        <v>53</v>
      </c>
      <c r="I1393" t="s">
        <v>54</v>
      </c>
      <c r="J1393">
        <v>18</v>
      </c>
      <c r="K1393">
        <v>2500</v>
      </c>
      <c r="L1393">
        <v>1</v>
      </c>
      <c r="M1393">
        <v>44550</v>
      </c>
      <c r="N1393">
        <v>39455.67</v>
      </c>
      <c r="O1393">
        <v>5094.33</v>
      </c>
      <c r="P1393" t="s">
        <v>38</v>
      </c>
      <c r="Q1393" t="s">
        <v>90</v>
      </c>
      <c r="R1393" t="s">
        <v>102</v>
      </c>
      <c r="S1393">
        <f t="shared" si="42"/>
        <v>2025</v>
      </c>
      <c r="T1393">
        <f t="shared" si="43"/>
        <v>8</v>
      </c>
    </row>
    <row r="1394" spans="1:20" x14ac:dyDescent="0.3">
      <c r="A1394" t="s">
        <v>1124</v>
      </c>
      <c r="B1394" t="s">
        <v>1830</v>
      </c>
      <c r="C1394" t="s">
        <v>34</v>
      </c>
      <c r="D1394" t="s">
        <v>43</v>
      </c>
      <c r="E1394" t="s">
        <v>24</v>
      </c>
      <c r="F1394" t="s">
        <v>25</v>
      </c>
      <c r="G1394" t="s">
        <v>85</v>
      </c>
      <c r="H1394" t="s">
        <v>80</v>
      </c>
      <c r="I1394" t="s">
        <v>28</v>
      </c>
      <c r="J1394">
        <v>10</v>
      </c>
      <c r="K1394">
        <v>12000</v>
      </c>
      <c r="L1394">
        <v>16</v>
      </c>
      <c r="M1394">
        <v>100800</v>
      </c>
      <c r="N1394">
        <v>74030.31</v>
      </c>
      <c r="O1394">
        <v>26769.69</v>
      </c>
      <c r="P1394" t="s">
        <v>72</v>
      </c>
      <c r="Q1394" t="s">
        <v>47</v>
      </c>
      <c r="R1394" t="s">
        <v>39</v>
      </c>
      <c r="S1394">
        <f t="shared" si="42"/>
        <v>2025</v>
      </c>
      <c r="T1394">
        <f t="shared" si="43"/>
        <v>7</v>
      </c>
    </row>
    <row r="1395" spans="1:20" x14ac:dyDescent="0.3">
      <c r="A1395" t="s">
        <v>100</v>
      </c>
      <c r="B1395" t="s">
        <v>1831</v>
      </c>
      <c r="C1395" t="s">
        <v>22</v>
      </c>
      <c r="D1395" t="s">
        <v>50</v>
      </c>
      <c r="E1395" t="s">
        <v>35</v>
      </c>
      <c r="F1395" t="s">
        <v>36</v>
      </c>
      <c r="G1395" t="s">
        <v>46</v>
      </c>
      <c r="H1395" t="s">
        <v>59</v>
      </c>
      <c r="I1395" t="s">
        <v>60</v>
      </c>
      <c r="J1395">
        <v>3</v>
      </c>
      <c r="K1395">
        <v>4500</v>
      </c>
      <c r="L1395">
        <v>19</v>
      </c>
      <c r="M1395">
        <v>10935</v>
      </c>
      <c r="N1395">
        <v>8591.5</v>
      </c>
      <c r="O1395">
        <v>2343.5</v>
      </c>
      <c r="P1395" t="s">
        <v>93</v>
      </c>
      <c r="Q1395" t="s">
        <v>47</v>
      </c>
      <c r="R1395" t="s">
        <v>102</v>
      </c>
      <c r="S1395">
        <f t="shared" si="42"/>
        <v>2025</v>
      </c>
      <c r="T1395">
        <f t="shared" si="43"/>
        <v>4</v>
      </c>
    </row>
    <row r="1396" spans="1:20" x14ac:dyDescent="0.3">
      <c r="A1396" t="s">
        <v>220</v>
      </c>
      <c r="B1396" t="s">
        <v>1832</v>
      </c>
      <c r="C1396" t="s">
        <v>76</v>
      </c>
      <c r="D1396" t="s">
        <v>50</v>
      </c>
      <c r="E1396" t="s">
        <v>35</v>
      </c>
      <c r="F1396" t="s">
        <v>36</v>
      </c>
      <c r="G1396" t="s">
        <v>46</v>
      </c>
      <c r="H1396" t="s">
        <v>27</v>
      </c>
      <c r="I1396" t="s">
        <v>28</v>
      </c>
      <c r="J1396">
        <v>7</v>
      </c>
      <c r="K1396">
        <v>45000</v>
      </c>
      <c r="L1396">
        <v>17</v>
      </c>
      <c r="M1396">
        <v>261450</v>
      </c>
      <c r="N1396">
        <v>214288.61</v>
      </c>
      <c r="O1396">
        <v>47161.39</v>
      </c>
      <c r="P1396" t="s">
        <v>93</v>
      </c>
      <c r="Q1396" t="s">
        <v>47</v>
      </c>
      <c r="R1396" t="s">
        <v>39</v>
      </c>
      <c r="S1396">
        <f t="shared" si="42"/>
        <v>2025</v>
      </c>
      <c r="T1396">
        <f t="shared" si="43"/>
        <v>8</v>
      </c>
    </row>
    <row r="1397" spans="1:20" x14ac:dyDescent="0.3">
      <c r="A1397" t="s">
        <v>538</v>
      </c>
      <c r="B1397" t="s">
        <v>1833</v>
      </c>
      <c r="C1397" t="s">
        <v>68</v>
      </c>
      <c r="D1397" t="s">
        <v>50</v>
      </c>
      <c r="E1397" t="s">
        <v>35</v>
      </c>
      <c r="F1397" t="s">
        <v>36</v>
      </c>
      <c r="G1397" t="s">
        <v>85</v>
      </c>
      <c r="H1397" t="s">
        <v>70</v>
      </c>
      <c r="I1397" t="s">
        <v>71</v>
      </c>
      <c r="J1397">
        <v>22</v>
      </c>
      <c r="K1397">
        <v>600</v>
      </c>
      <c r="L1397">
        <v>16</v>
      </c>
      <c r="M1397">
        <v>11088</v>
      </c>
      <c r="N1397">
        <v>8782.2999999999993</v>
      </c>
      <c r="O1397">
        <v>2305.6999999999998</v>
      </c>
      <c r="P1397" t="s">
        <v>72</v>
      </c>
      <c r="Q1397" t="s">
        <v>30</v>
      </c>
      <c r="R1397" t="s">
        <v>73</v>
      </c>
      <c r="S1397">
        <f t="shared" si="42"/>
        <v>2025</v>
      </c>
      <c r="T1397">
        <f t="shared" si="43"/>
        <v>9</v>
      </c>
    </row>
    <row r="1398" spans="1:20" x14ac:dyDescent="0.3">
      <c r="A1398" t="s">
        <v>148</v>
      </c>
      <c r="B1398" t="s">
        <v>1834</v>
      </c>
      <c r="C1398" t="s">
        <v>76</v>
      </c>
      <c r="D1398" t="s">
        <v>23</v>
      </c>
      <c r="E1398" t="s">
        <v>51</v>
      </c>
      <c r="F1398" t="s">
        <v>77</v>
      </c>
      <c r="G1398" t="s">
        <v>46</v>
      </c>
      <c r="H1398" t="s">
        <v>27</v>
      </c>
      <c r="I1398" t="s">
        <v>28</v>
      </c>
      <c r="J1398">
        <v>3</v>
      </c>
      <c r="K1398">
        <v>45000</v>
      </c>
      <c r="L1398">
        <v>12</v>
      </c>
      <c r="M1398">
        <v>118800</v>
      </c>
      <c r="N1398">
        <v>106358.42</v>
      </c>
      <c r="O1398">
        <v>12441.58</v>
      </c>
      <c r="P1398" t="s">
        <v>93</v>
      </c>
      <c r="Q1398" t="s">
        <v>55</v>
      </c>
      <c r="R1398" t="s">
        <v>61</v>
      </c>
      <c r="S1398">
        <f t="shared" si="42"/>
        <v>2025</v>
      </c>
      <c r="T1398">
        <f t="shared" si="43"/>
        <v>7</v>
      </c>
    </row>
    <row r="1399" spans="1:20" x14ac:dyDescent="0.3">
      <c r="A1399" t="s">
        <v>599</v>
      </c>
      <c r="B1399" t="s">
        <v>1835</v>
      </c>
      <c r="C1399" t="s">
        <v>108</v>
      </c>
      <c r="D1399" t="s">
        <v>23</v>
      </c>
      <c r="E1399" t="s">
        <v>51</v>
      </c>
      <c r="F1399" t="s">
        <v>192</v>
      </c>
      <c r="G1399" t="s">
        <v>46</v>
      </c>
      <c r="H1399" t="s">
        <v>80</v>
      </c>
      <c r="I1399" t="s">
        <v>28</v>
      </c>
      <c r="J1399">
        <v>21</v>
      </c>
      <c r="K1399">
        <v>12000</v>
      </c>
      <c r="L1399">
        <v>19</v>
      </c>
      <c r="M1399">
        <v>204120</v>
      </c>
      <c r="N1399">
        <v>157222.42000000001</v>
      </c>
      <c r="O1399">
        <v>46897.58</v>
      </c>
      <c r="P1399" t="s">
        <v>29</v>
      </c>
      <c r="Q1399" t="s">
        <v>47</v>
      </c>
      <c r="R1399" t="s">
        <v>73</v>
      </c>
      <c r="S1399">
        <f t="shared" si="42"/>
        <v>2025</v>
      </c>
      <c r="T1399">
        <f t="shared" si="43"/>
        <v>8</v>
      </c>
    </row>
    <row r="1400" spans="1:20" x14ac:dyDescent="0.3">
      <c r="A1400" t="s">
        <v>1526</v>
      </c>
      <c r="B1400" t="s">
        <v>1836</v>
      </c>
      <c r="C1400" t="s">
        <v>64</v>
      </c>
      <c r="D1400" t="s">
        <v>50</v>
      </c>
      <c r="E1400" t="s">
        <v>24</v>
      </c>
      <c r="F1400" t="s">
        <v>111</v>
      </c>
      <c r="G1400" t="s">
        <v>37</v>
      </c>
      <c r="H1400" t="s">
        <v>140</v>
      </c>
      <c r="I1400" t="s">
        <v>71</v>
      </c>
      <c r="J1400">
        <v>22</v>
      </c>
      <c r="K1400">
        <v>900</v>
      </c>
      <c r="L1400">
        <v>9</v>
      </c>
      <c r="M1400">
        <v>18018</v>
      </c>
      <c r="N1400">
        <v>13278.8</v>
      </c>
      <c r="O1400">
        <v>4739.2</v>
      </c>
      <c r="P1400" t="s">
        <v>72</v>
      </c>
      <c r="Q1400" t="s">
        <v>90</v>
      </c>
      <c r="R1400" t="s">
        <v>81</v>
      </c>
      <c r="S1400">
        <f t="shared" si="42"/>
        <v>2025</v>
      </c>
      <c r="T1400">
        <f t="shared" si="43"/>
        <v>3</v>
      </c>
    </row>
    <row r="1401" spans="1:20" x14ac:dyDescent="0.3">
      <c r="A1401" t="s">
        <v>173</v>
      </c>
      <c r="B1401" t="s">
        <v>1837</v>
      </c>
      <c r="C1401" t="s">
        <v>64</v>
      </c>
      <c r="D1401" t="s">
        <v>23</v>
      </c>
      <c r="E1401" t="s">
        <v>35</v>
      </c>
      <c r="F1401" t="s">
        <v>36</v>
      </c>
      <c r="G1401" t="s">
        <v>46</v>
      </c>
      <c r="H1401" t="s">
        <v>70</v>
      </c>
      <c r="I1401" t="s">
        <v>71</v>
      </c>
      <c r="J1401">
        <v>4</v>
      </c>
      <c r="K1401">
        <v>600</v>
      </c>
      <c r="L1401">
        <v>14</v>
      </c>
      <c r="M1401">
        <v>2064</v>
      </c>
      <c r="N1401">
        <v>1713.24</v>
      </c>
      <c r="O1401">
        <v>350.76</v>
      </c>
      <c r="P1401" t="s">
        <v>29</v>
      </c>
      <c r="Q1401" t="s">
        <v>90</v>
      </c>
      <c r="R1401" t="s">
        <v>73</v>
      </c>
      <c r="S1401">
        <f t="shared" si="42"/>
        <v>2025</v>
      </c>
      <c r="T1401">
        <f t="shared" si="43"/>
        <v>2</v>
      </c>
    </row>
    <row r="1402" spans="1:20" x14ac:dyDescent="0.3">
      <c r="A1402" t="s">
        <v>20</v>
      </c>
      <c r="B1402" t="s">
        <v>1838</v>
      </c>
      <c r="C1402" t="s">
        <v>34</v>
      </c>
      <c r="D1402" t="s">
        <v>43</v>
      </c>
      <c r="E1402" t="s">
        <v>35</v>
      </c>
      <c r="F1402" t="s">
        <v>36</v>
      </c>
      <c r="G1402" t="s">
        <v>85</v>
      </c>
      <c r="H1402" t="s">
        <v>53</v>
      </c>
      <c r="I1402" t="s">
        <v>54</v>
      </c>
      <c r="J1402">
        <v>21</v>
      </c>
      <c r="K1402">
        <v>2500</v>
      </c>
      <c r="L1402">
        <v>7</v>
      </c>
      <c r="M1402">
        <v>48825</v>
      </c>
      <c r="N1402">
        <v>36094.29</v>
      </c>
      <c r="O1402">
        <v>12730.71</v>
      </c>
      <c r="P1402" t="s">
        <v>29</v>
      </c>
      <c r="Q1402" t="s">
        <v>30</v>
      </c>
      <c r="R1402" t="s">
        <v>102</v>
      </c>
      <c r="S1402">
        <f t="shared" si="42"/>
        <v>2025</v>
      </c>
      <c r="T1402">
        <f t="shared" si="43"/>
        <v>12</v>
      </c>
    </row>
    <row r="1403" spans="1:20" x14ac:dyDescent="0.3">
      <c r="A1403" t="s">
        <v>536</v>
      </c>
      <c r="B1403" t="s">
        <v>1839</v>
      </c>
      <c r="C1403" t="s">
        <v>22</v>
      </c>
      <c r="D1403" t="s">
        <v>50</v>
      </c>
      <c r="E1403" t="s">
        <v>35</v>
      </c>
      <c r="F1403" t="s">
        <v>36</v>
      </c>
      <c r="G1403" t="s">
        <v>85</v>
      </c>
      <c r="H1403" t="s">
        <v>27</v>
      </c>
      <c r="I1403" t="s">
        <v>28</v>
      </c>
      <c r="J1403">
        <v>21</v>
      </c>
      <c r="K1403">
        <v>45000</v>
      </c>
      <c r="L1403">
        <v>20</v>
      </c>
      <c r="M1403">
        <v>756000</v>
      </c>
      <c r="N1403">
        <v>552684.78</v>
      </c>
      <c r="O1403">
        <v>203315.22</v>
      </c>
      <c r="P1403" t="s">
        <v>93</v>
      </c>
      <c r="Q1403" t="s">
        <v>30</v>
      </c>
      <c r="R1403" t="s">
        <v>102</v>
      </c>
      <c r="S1403">
        <f t="shared" si="42"/>
        <v>2025</v>
      </c>
      <c r="T1403">
        <f t="shared" si="43"/>
        <v>3</v>
      </c>
    </row>
    <row r="1404" spans="1:20" x14ac:dyDescent="0.3">
      <c r="A1404" t="s">
        <v>209</v>
      </c>
      <c r="B1404" t="s">
        <v>1840</v>
      </c>
      <c r="C1404" t="s">
        <v>108</v>
      </c>
      <c r="D1404" t="s">
        <v>50</v>
      </c>
      <c r="E1404" t="s">
        <v>35</v>
      </c>
      <c r="F1404" t="s">
        <v>36</v>
      </c>
      <c r="G1404" t="s">
        <v>85</v>
      </c>
      <c r="H1404" t="s">
        <v>80</v>
      </c>
      <c r="I1404" t="s">
        <v>28</v>
      </c>
      <c r="J1404">
        <v>10</v>
      </c>
      <c r="K1404">
        <v>12000</v>
      </c>
      <c r="L1404">
        <v>6</v>
      </c>
      <c r="M1404">
        <v>112800</v>
      </c>
      <c r="N1404">
        <v>103395.61</v>
      </c>
      <c r="O1404">
        <v>9404.39</v>
      </c>
      <c r="P1404" t="s">
        <v>93</v>
      </c>
      <c r="Q1404" t="s">
        <v>30</v>
      </c>
      <c r="R1404" t="s">
        <v>39</v>
      </c>
      <c r="S1404">
        <f t="shared" si="42"/>
        <v>2025</v>
      </c>
      <c r="T1404">
        <f t="shared" si="43"/>
        <v>11</v>
      </c>
    </row>
    <row r="1405" spans="1:20" x14ac:dyDescent="0.3">
      <c r="A1405" t="s">
        <v>96</v>
      </c>
      <c r="B1405" t="s">
        <v>1841</v>
      </c>
      <c r="C1405" t="s">
        <v>68</v>
      </c>
      <c r="D1405" t="s">
        <v>43</v>
      </c>
      <c r="E1405" t="s">
        <v>44</v>
      </c>
      <c r="F1405" t="s">
        <v>45</v>
      </c>
      <c r="G1405" t="s">
        <v>85</v>
      </c>
      <c r="H1405" t="s">
        <v>27</v>
      </c>
      <c r="I1405" t="s">
        <v>28</v>
      </c>
      <c r="J1405">
        <v>11</v>
      </c>
      <c r="K1405">
        <v>45000</v>
      </c>
      <c r="L1405">
        <v>1</v>
      </c>
      <c r="M1405">
        <v>490050</v>
      </c>
      <c r="N1405">
        <v>452672.48</v>
      </c>
      <c r="O1405">
        <v>37377.519999999997</v>
      </c>
      <c r="P1405" t="s">
        <v>72</v>
      </c>
      <c r="Q1405" t="s">
        <v>47</v>
      </c>
      <c r="R1405" t="s">
        <v>86</v>
      </c>
      <c r="S1405">
        <f t="shared" si="42"/>
        <v>2025</v>
      </c>
      <c r="T1405">
        <f t="shared" si="43"/>
        <v>4</v>
      </c>
    </row>
    <row r="1406" spans="1:20" x14ac:dyDescent="0.3">
      <c r="A1406" t="s">
        <v>96</v>
      </c>
      <c r="B1406" t="s">
        <v>1842</v>
      </c>
      <c r="C1406" t="s">
        <v>98</v>
      </c>
      <c r="D1406" t="s">
        <v>43</v>
      </c>
      <c r="E1406" t="s">
        <v>24</v>
      </c>
      <c r="F1406" t="s">
        <v>111</v>
      </c>
      <c r="G1406" t="s">
        <v>46</v>
      </c>
      <c r="H1406" t="s">
        <v>70</v>
      </c>
      <c r="I1406" t="s">
        <v>71</v>
      </c>
      <c r="J1406">
        <v>25</v>
      </c>
      <c r="K1406">
        <v>600</v>
      </c>
      <c r="L1406">
        <v>9</v>
      </c>
      <c r="M1406">
        <v>13650</v>
      </c>
      <c r="N1406">
        <v>12709.66</v>
      </c>
      <c r="O1406">
        <v>940.34</v>
      </c>
      <c r="P1406" t="s">
        <v>65</v>
      </c>
      <c r="Q1406" t="s">
        <v>30</v>
      </c>
      <c r="R1406" t="s">
        <v>86</v>
      </c>
      <c r="S1406">
        <f t="shared" si="42"/>
        <v>2025</v>
      </c>
      <c r="T1406">
        <f t="shared" si="43"/>
        <v>4</v>
      </c>
    </row>
    <row r="1407" spans="1:20" x14ac:dyDescent="0.3">
      <c r="A1407" t="s">
        <v>1235</v>
      </c>
      <c r="B1407" t="s">
        <v>1843</v>
      </c>
      <c r="C1407" t="s">
        <v>58</v>
      </c>
      <c r="D1407" t="s">
        <v>43</v>
      </c>
      <c r="E1407" t="s">
        <v>24</v>
      </c>
      <c r="F1407" t="s">
        <v>69</v>
      </c>
      <c r="G1407" t="s">
        <v>37</v>
      </c>
      <c r="H1407" t="s">
        <v>132</v>
      </c>
      <c r="I1407" t="s">
        <v>28</v>
      </c>
      <c r="J1407">
        <v>21</v>
      </c>
      <c r="K1407">
        <v>3500</v>
      </c>
      <c r="L1407">
        <v>13</v>
      </c>
      <c r="M1407">
        <v>63945</v>
      </c>
      <c r="N1407">
        <v>53512.71</v>
      </c>
      <c r="O1407">
        <v>10432.290000000001</v>
      </c>
      <c r="P1407" t="s">
        <v>29</v>
      </c>
      <c r="Q1407" t="s">
        <v>90</v>
      </c>
      <c r="R1407" t="s">
        <v>31</v>
      </c>
      <c r="S1407">
        <f t="shared" si="42"/>
        <v>2025</v>
      </c>
      <c r="T1407">
        <f t="shared" si="43"/>
        <v>11</v>
      </c>
    </row>
    <row r="1408" spans="1:20" x14ac:dyDescent="0.3">
      <c r="A1408" t="s">
        <v>769</v>
      </c>
      <c r="B1408" t="s">
        <v>1844</v>
      </c>
      <c r="C1408" t="s">
        <v>143</v>
      </c>
      <c r="D1408" t="s">
        <v>23</v>
      </c>
      <c r="E1408" t="s">
        <v>44</v>
      </c>
      <c r="F1408" t="s">
        <v>45</v>
      </c>
      <c r="G1408" t="s">
        <v>26</v>
      </c>
      <c r="H1408" t="s">
        <v>70</v>
      </c>
      <c r="I1408" t="s">
        <v>71</v>
      </c>
      <c r="J1408">
        <v>6</v>
      </c>
      <c r="K1408">
        <v>600</v>
      </c>
      <c r="L1408">
        <v>4</v>
      </c>
      <c r="M1408">
        <v>3456</v>
      </c>
      <c r="N1408">
        <v>2991.59</v>
      </c>
      <c r="O1408">
        <v>464.41</v>
      </c>
      <c r="P1408" t="s">
        <v>65</v>
      </c>
      <c r="Q1408" t="s">
        <v>55</v>
      </c>
      <c r="R1408" t="s">
        <v>86</v>
      </c>
      <c r="S1408">
        <f t="shared" si="42"/>
        <v>2025</v>
      </c>
      <c r="T1408">
        <f t="shared" si="43"/>
        <v>8</v>
      </c>
    </row>
    <row r="1409" spans="1:20" x14ac:dyDescent="0.3">
      <c r="A1409" t="s">
        <v>269</v>
      </c>
      <c r="B1409" t="s">
        <v>1845</v>
      </c>
      <c r="C1409" t="s">
        <v>22</v>
      </c>
      <c r="D1409" t="s">
        <v>50</v>
      </c>
      <c r="E1409" t="s">
        <v>35</v>
      </c>
      <c r="F1409" t="s">
        <v>36</v>
      </c>
      <c r="G1409" t="s">
        <v>85</v>
      </c>
      <c r="H1409" t="s">
        <v>53</v>
      </c>
      <c r="I1409" t="s">
        <v>54</v>
      </c>
      <c r="J1409">
        <v>15</v>
      </c>
      <c r="K1409">
        <v>2500</v>
      </c>
      <c r="L1409">
        <v>18</v>
      </c>
      <c r="M1409">
        <v>30750</v>
      </c>
      <c r="N1409">
        <v>24334.13</v>
      </c>
      <c r="O1409">
        <v>6415.87</v>
      </c>
      <c r="P1409" t="s">
        <v>29</v>
      </c>
      <c r="Q1409" t="s">
        <v>90</v>
      </c>
      <c r="R1409" t="s">
        <v>31</v>
      </c>
      <c r="S1409">
        <f t="shared" si="42"/>
        <v>2025</v>
      </c>
      <c r="T1409">
        <f t="shared" si="43"/>
        <v>9</v>
      </c>
    </row>
    <row r="1410" spans="1:20" x14ac:dyDescent="0.3">
      <c r="A1410" t="s">
        <v>830</v>
      </c>
      <c r="B1410" t="s">
        <v>1846</v>
      </c>
      <c r="C1410" t="s">
        <v>22</v>
      </c>
      <c r="D1410" t="s">
        <v>43</v>
      </c>
      <c r="E1410" t="s">
        <v>35</v>
      </c>
      <c r="F1410" t="s">
        <v>36</v>
      </c>
      <c r="G1410" t="s">
        <v>85</v>
      </c>
      <c r="H1410" t="s">
        <v>53</v>
      </c>
      <c r="I1410" t="s">
        <v>54</v>
      </c>
      <c r="J1410">
        <v>14</v>
      </c>
      <c r="K1410">
        <v>2500</v>
      </c>
      <c r="L1410">
        <v>4</v>
      </c>
      <c r="M1410">
        <v>33600</v>
      </c>
      <c r="N1410">
        <v>25415</v>
      </c>
      <c r="O1410">
        <v>8185</v>
      </c>
      <c r="P1410" t="s">
        <v>38</v>
      </c>
      <c r="Q1410" t="s">
        <v>55</v>
      </c>
      <c r="R1410" t="s">
        <v>61</v>
      </c>
      <c r="S1410">
        <f t="shared" si="42"/>
        <v>2025</v>
      </c>
      <c r="T1410">
        <f t="shared" si="43"/>
        <v>12</v>
      </c>
    </row>
    <row r="1411" spans="1:20" x14ac:dyDescent="0.3">
      <c r="A1411" t="s">
        <v>254</v>
      </c>
      <c r="B1411" t="s">
        <v>1847</v>
      </c>
      <c r="C1411" t="s">
        <v>58</v>
      </c>
      <c r="D1411" t="s">
        <v>50</v>
      </c>
      <c r="E1411" t="s">
        <v>44</v>
      </c>
      <c r="F1411" t="s">
        <v>89</v>
      </c>
      <c r="G1411" t="s">
        <v>46</v>
      </c>
      <c r="H1411" t="s">
        <v>70</v>
      </c>
      <c r="I1411" t="s">
        <v>71</v>
      </c>
      <c r="J1411">
        <v>7</v>
      </c>
      <c r="K1411">
        <v>600</v>
      </c>
      <c r="L1411">
        <v>15</v>
      </c>
      <c r="M1411">
        <v>3570</v>
      </c>
      <c r="N1411">
        <v>3049.35</v>
      </c>
      <c r="O1411">
        <v>520.65</v>
      </c>
      <c r="P1411" t="s">
        <v>93</v>
      </c>
      <c r="Q1411" t="s">
        <v>90</v>
      </c>
      <c r="R1411" t="s">
        <v>81</v>
      </c>
      <c r="S1411">
        <f t="shared" ref="S1411:S1474" si="44">YEAR(A1411)</f>
        <v>2025</v>
      </c>
      <c r="T1411">
        <f t="shared" si="43"/>
        <v>10</v>
      </c>
    </row>
    <row r="1412" spans="1:20" x14ac:dyDescent="0.3">
      <c r="A1412" t="s">
        <v>468</v>
      </c>
      <c r="B1412" t="s">
        <v>1848</v>
      </c>
      <c r="C1412" t="s">
        <v>58</v>
      </c>
      <c r="D1412" t="s">
        <v>43</v>
      </c>
      <c r="E1412" t="s">
        <v>44</v>
      </c>
      <c r="F1412" t="s">
        <v>89</v>
      </c>
      <c r="G1412" t="s">
        <v>37</v>
      </c>
      <c r="H1412" t="s">
        <v>140</v>
      </c>
      <c r="I1412" t="s">
        <v>71</v>
      </c>
      <c r="J1412">
        <v>23</v>
      </c>
      <c r="K1412">
        <v>900</v>
      </c>
      <c r="L1412">
        <v>0</v>
      </c>
      <c r="M1412">
        <v>20700</v>
      </c>
      <c r="N1412">
        <v>17295.3</v>
      </c>
      <c r="O1412">
        <v>3404.7</v>
      </c>
      <c r="P1412" t="s">
        <v>72</v>
      </c>
      <c r="Q1412" t="s">
        <v>90</v>
      </c>
      <c r="R1412" t="s">
        <v>73</v>
      </c>
      <c r="S1412">
        <f t="shared" si="44"/>
        <v>2025</v>
      </c>
      <c r="T1412">
        <f t="shared" ref="T1412:T1475" si="45">MONTH(A1412)</f>
        <v>1</v>
      </c>
    </row>
    <row r="1413" spans="1:20" x14ac:dyDescent="0.3">
      <c r="A1413" t="s">
        <v>1341</v>
      </c>
      <c r="B1413" t="s">
        <v>1849</v>
      </c>
      <c r="C1413" t="s">
        <v>58</v>
      </c>
      <c r="D1413" t="s">
        <v>43</v>
      </c>
      <c r="E1413" t="s">
        <v>35</v>
      </c>
      <c r="F1413" t="s">
        <v>36</v>
      </c>
      <c r="G1413" t="s">
        <v>85</v>
      </c>
      <c r="H1413" t="s">
        <v>53</v>
      </c>
      <c r="I1413" t="s">
        <v>54</v>
      </c>
      <c r="J1413">
        <v>5</v>
      </c>
      <c r="K1413">
        <v>2500</v>
      </c>
      <c r="L1413">
        <v>5</v>
      </c>
      <c r="M1413">
        <v>11875</v>
      </c>
      <c r="N1413">
        <v>10415.81</v>
      </c>
      <c r="O1413">
        <v>1459.19</v>
      </c>
      <c r="P1413" t="s">
        <v>72</v>
      </c>
      <c r="Q1413" t="s">
        <v>30</v>
      </c>
      <c r="R1413" t="s">
        <v>61</v>
      </c>
      <c r="S1413">
        <f t="shared" si="44"/>
        <v>2025</v>
      </c>
      <c r="T1413">
        <f t="shared" si="45"/>
        <v>7</v>
      </c>
    </row>
    <row r="1414" spans="1:20" x14ac:dyDescent="0.3">
      <c r="A1414" t="s">
        <v>978</v>
      </c>
      <c r="B1414" t="s">
        <v>1850</v>
      </c>
      <c r="C1414" t="s">
        <v>143</v>
      </c>
      <c r="D1414" t="s">
        <v>23</v>
      </c>
      <c r="E1414" t="s">
        <v>24</v>
      </c>
      <c r="F1414" t="s">
        <v>25</v>
      </c>
      <c r="G1414" t="s">
        <v>46</v>
      </c>
      <c r="H1414" t="s">
        <v>59</v>
      </c>
      <c r="I1414" t="s">
        <v>60</v>
      </c>
      <c r="J1414">
        <v>2</v>
      </c>
      <c r="K1414">
        <v>4500</v>
      </c>
      <c r="L1414">
        <v>10</v>
      </c>
      <c r="M1414">
        <v>8100</v>
      </c>
      <c r="N1414">
        <v>6090.1</v>
      </c>
      <c r="O1414">
        <v>2009.9</v>
      </c>
      <c r="P1414" t="s">
        <v>72</v>
      </c>
      <c r="Q1414" t="s">
        <v>30</v>
      </c>
      <c r="R1414" t="s">
        <v>39</v>
      </c>
      <c r="S1414">
        <f t="shared" si="44"/>
        <v>2025</v>
      </c>
      <c r="T1414">
        <f t="shared" si="45"/>
        <v>1</v>
      </c>
    </row>
    <row r="1415" spans="1:20" x14ac:dyDescent="0.3">
      <c r="A1415" t="s">
        <v>1341</v>
      </c>
      <c r="B1415" t="s">
        <v>1851</v>
      </c>
      <c r="C1415" t="s">
        <v>84</v>
      </c>
      <c r="D1415" t="s">
        <v>50</v>
      </c>
      <c r="E1415" t="s">
        <v>44</v>
      </c>
      <c r="F1415" t="s">
        <v>45</v>
      </c>
      <c r="G1415" t="s">
        <v>26</v>
      </c>
      <c r="H1415" t="s">
        <v>70</v>
      </c>
      <c r="I1415" t="s">
        <v>71</v>
      </c>
      <c r="J1415">
        <v>9</v>
      </c>
      <c r="K1415">
        <v>600</v>
      </c>
      <c r="L1415">
        <v>10</v>
      </c>
      <c r="M1415">
        <v>4860</v>
      </c>
      <c r="N1415">
        <v>4413.41</v>
      </c>
      <c r="O1415">
        <v>446.59</v>
      </c>
      <c r="P1415" t="s">
        <v>29</v>
      </c>
      <c r="Q1415" t="s">
        <v>47</v>
      </c>
      <c r="R1415" t="s">
        <v>39</v>
      </c>
      <c r="S1415">
        <f t="shared" si="44"/>
        <v>2025</v>
      </c>
      <c r="T1415">
        <f t="shared" si="45"/>
        <v>7</v>
      </c>
    </row>
    <row r="1416" spans="1:20" x14ac:dyDescent="0.3">
      <c r="A1416" t="s">
        <v>409</v>
      </c>
      <c r="B1416" t="s">
        <v>1852</v>
      </c>
      <c r="C1416" t="s">
        <v>108</v>
      </c>
      <c r="D1416" t="s">
        <v>43</v>
      </c>
      <c r="E1416" t="s">
        <v>44</v>
      </c>
      <c r="F1416" t="s">
        <v>45</v>
      </c>
      <c r="G1416" t="s">
        <v>37</v>
      </c>
      <c r="H1416" t="s">
        <v>80</v>
      </c>
      <c r="I1416" t="s">
        <v>28</v>
      </c>
      <c r="J1416">
        <v>15</v>
      </c>
      <c r="K1416">
        <v>12000</v>
      </c>
      <c r="L1416">
        <v>13</v>
      </c>
      <c r="M1416">
        <v>156600</v>
      </c>
      <c r="N1416">
        <v>144002.70000000001</v>
      </c>
      <c r="O1416">
        <v>12597.3</v>
      </c>
      <c r="P1416" t="s">
        <v>29</v>
      </c>
      <c r="Q1416" t="s">
        <v>30</v>
      </c>
      <c r="R1416" t="s">
        <v>86</v>
      </c>
      <c r="S1416">
        <f t="shared" si="44"/>
        <v>2025</v>
      </c>
      <c r="T1416">
        <f t="shared" si="45"/>
        <v>4</v>
      </c>
    </row>
    <row r="1417" spans="1:20" x14ac:dyDescent="0.3">
      <c r="A1417" t="s">
        <v>498</v>
      </c>
      <c r="B1417" t="s">
        <v>1853</v>
      </c>
      <c r="C1417" t="s">
        <v>42</v>
      </c>
      <c r="D1417" t="s">
        <v>50</v>
      </c>
      <c r="E1417" t="s">
        <v>51</v>
      </c>
      <c r="F1417" t="s">
        <v>77</v>
      </c>
      <c r="G1417" t="s">
        <v>46</v>
      </c>
      <c r="H1417" t="s">
        <v>80</v>
      </c>
      <c r="I1417" t="s">
        <v>28</v>
      </c>
      <c r="J1417">
        <v>14</v>
      </c>
      <c r="K1417">
        <v>12000</v>
      </c>
      <c r="L1417">
        <v>14</v>
      </c>
      <c r="M1417">
        <v>144480</v>
      </c>
      <c r="N1417">
        <v>125957.77</v>
      </c>
      <c r="O1417">
        <v>18522.23</v>
      </c>
      <c r="P1417" t="s">
        <v>29</v>
      </c>
      <c r="Q1417" t="s">
        <v>47</v>
      </c>
      <c r="R1417" t="s">
        <v>102</v>
      </c>
      <c r="S1417">
        <f t="shared" si="44"/>
        <v>2025</v>
      </c>
      <c r="T1417">
        <f t="shared" si="45"/>
        <v>4</v>
      </c>
    </row>
    <row r="1418" spans="1:20" x14ac:dyDescent="0.3">
      <c r="A1418" t="s">
        <v>167</v>
      </c>
      <c r="B1418" t="s">
        <v>1854</v>
      </c>
      <c r="C1418" t="s">
        <v>64</v>
      </c>
      <c r="D1418" t="s">
        <v>43</v>
      </c>
      <c r="E1418" t="s">
        <v>24</v>
      </c>
      <c r="F1418" t="s">
        <v>69</v>
      </c>
      <c r="G1418" t="s">
        <v>37</v>
      </c>
      <c r="H1418" t="s">
        <v>53</v>
      </c>
      <c r="I1418" t="s">
        <v>54</v>
      </c>
      <c r="J1418">
        <v>18</v>
      </c>
      <c r="K1418">
        <v>2500</v>
      </c>
      <c r="L1418">
        <v>12</v>
      </c>
      <c r="M1418">
        <v>39600</v>
      </c>
      <c r="N1418">
        <v>35316.53</v>
      </c>
      <c r="O1418">
        <v>4283.47</v>
      </c>
      <c r="P1418" t="s">
        <v>29</v>
      </c>
      <c r="Q1418" t="s">
        <v>90</v>
      </c>
      <c r="R1418" t="s">
        <v>81</v>
      </c>
      <c r="S1418">
        <f t="shared" si="44"/>
        <v>2025</v>
      </c>
      <c r="T1418">
        <f t="shared" si="45"/>
        <v>8</v>
      </c>
    </row>
    <row r="1419" spans="1:20" x14ac:dyDescent="0.3">
      <c r="A1419" t="s">
        <v>1482</v>
      </c>
      <c r="B1419" t="s">
        <v>1855</v>
      </c>
      <c r="C1419" t="s">
        <v>98</v>
      </c>
      <c r="D1419" t="s">
        <v>43</v>
      </c>
      <c r="E1419" t="s">
        <v>24</v>
      </c>
      <c r="F1419" t="s">
        <v>111</v>
      </c>
      <c r="G1419" t="s">
        <v>37</v>
      </c>
      <c r="H1419" t="s">
        <v>27</v>
      </c>
      <c r="I1419" t="s">
        <v>28</v>
      </c>
      <c r="J1419">
        <v>16</v>
      </c>
      <c r="K1419">
        <v>45000</v>
      </c>
      <c r="L1419">
        <v>1</v>
      </c>
      <c r="M1419">
        <v>712800</v>
      </c>
      <c r="N1419">
        <v>532164.29</v>
      </c>
      <c r="O1419">
        <v>180635.71</v>
      </c>
      <c r="P1419" t="s">
        <v>65</v>
      </c>
      <c r="Q1419" t="s">
        <v>30</v>
      </c>
      <c r="R1419" t="s">
        <v>39</v>
      </c>
      <c r="S1419">
        <f t="shared" si="44"/>
        <v>2025</v>
      </c>
      <c r="T1419">
        <f t="shared" si="45"/>
        <v>2</v>
      </c>
    </row>
    <row r="1420" spans="1:20" x14ac:dyDescent="0.3">
      <c r="A1420" t="s">
        <v>565</v>
      </c>
      <c r="B1420" t="s">
        <v>1856</v>
      </c>
      <c r="C1420" t="s">
        <v>64</v>
      </c>
      <c r="D1420" t="s">
        <v>23</v>
      </c>
      <c r="E1420" t="s">
        <v>24</v>
      </c>
      <c r="F1420" t="s">
        <v>69</v>
      </c>
      <c r="G1420" t="s">
        <v>26</v>
      </c>
      <c r="H1420" t="s">
        <v>120</v>
      </c>
      <c r="I1420" t="s">
        <v>28</v>
      </c>
      <c r="J1420">
        <v>18</v>
      </c>
      <c r="K1420">
        <v>15000</v>
      </c>
      <c r="L1420">
        <v>17</v>
      </c>
      <c r="M1420">
        <v>224100</v>
      </c>
      <c r="N1420">
        <v>173169.65</v>
      </c>
      <c r="O1420">
        <v>50930.35</v>
      </c>
      <c r="P1420" t="s">
        <v>65</v>
      </c>
      <c r="Q1420" t="s">
        <v>55</v>
      </c>
      <c r="R1420" t="s">
        <v>73</v>
      </c>
      <c r="S1420">
        <f t="shared" si="44"/>
        <v>2025</v>
      </c>
      <c r="T1420">
        <f t="shared" si="45"/>
        <v>9</v>
      </c>
    </row>
    <row r="1421" spans="1:20" x14ac:dyDescent="0.3">
      <c r="A1421" t="s">
        <v>188</v>
      </c>
      <c r="B1421" t="s">
        <v>1857</v>
      </c>
      <c r="C1421" t="s">
        <v>58</v>
      </c>
      <c r="D1421" t="s">
        <v>23</v>
      </c>
      <c r="E1421" t="s">
        <v>44</v>
      </c>
      <c r="F1421" t="s">
        <v>89</v>
      </c>
      <c r="G1421" t="s">
        <v>85</v>
      </c>
      <c r="H1421" t="s">
        <v>80</v>
      </c>
      <c r="I1421" t="s">
        <v>28</v>
      </c>
      <c r="J1421">
        <v>7</v>
      </c>
      <c r="K1421">
        <v>12000</v>
      </c>
      <c r="L1421">
        <v>11</v>
      </c>
      <c r="M1421">
        <v>74760</v>
      </c>
      <c r="N1421">
        <v>62935.58</v>
      </c>
      <c r="O1421">
        <v>11824.42</v>
      </c>
      <c r="P1421" t="s">
        <v>38</v>
      </c>
      <c r="Q1421" t="s">
        <v>90</v>
      </c>
      <c r="R1421" t="s">
        <v>61</v>
      </c>
      <c r="S1421">
        <f t="shared" si="44"/>
        <v>2025</v>
      </c>
      <c r="T1421">
        <f t="shared" si="45"/>
        <v>4</v>
      </c>
    </row>
    <row r="1422" spans="1:20" x14ac:dyDescent="0.3">
      <c r="A1422" t="s">
        <v>318</v>
      </c>
      <c r="B1422" t="s">
        <v>1858</v>
      </c>
      <c r="C1422" t="s">
        <v>137</v>
      </c>
      <c r="D1422" t="s">
        <v>50</v>
      </c>
      <c r="E1422" t="s">
        <v>24</v>
      </c>
      <c r="F1422" t="s">
        <v>111</v>
      </c>
      <c r="G1422" t="s">
        <v>37</v>
      </c>
      <c r="H1422" t="s">
        <v>132</v>
      </c>
      <c r="I1422" t="s">
        <v>28</v>
      </c>
      <c r="J1422">
        <v>25</v>
      </c>
      <c r="K1422">
        <v>3500</v>
      </c>
      <c r="L1422">
        <v>8</v>
      </c>
      <c r="M1422">
        <v>80500</v>
      </c>
      <c r="N1422">
        <v>58281.440000000002</v>
      </c>
      <c r="O1422">
        <v>22218.560000000001</v>
      </c>
      <c r="P1422" t="s">
        <v>65</v>
      </c>
      <c r="Q1422" t="s">
        <v>90</v>
      </c>
      <c r="R1422" t="s">
        <v>86</v>
      </c>
      <c r="S1422">
        <f t="shared" si="44"/>
        <v>2025</v>
      </c>
      <c r="T1422">
        <f t="shared" si="45"/>
        <v>1</v>
      </c>
    </row>
    <row r="1423" spans="1:20" x14ac:dyDescent="0.3">
      <c r="A1423" t="s">
        <v>106</v>
      </c>
      <c r="B1423" t="s">
        <v>1859</v>
      </c>
      <c r="C1423" t="s">
        <v>58</v>
      </c>
      <c r="D1423" t="s">
        <v>23</v>
      </c>
      <c r="E1423" t="s">
        <v>35</v>
      </c>
      <c r="F1423" t="s">
        <v>36</v>
      </c>
      <c r="G1423" t="s">
        <v>26</v>
      </c>
      <c r="H1423" t="s">
        <v>132</v>
      </c>
      <c r="I1423" t="s">
        <v>28</v>
      </c>
      <c r="J1423">
        <v>5</v>
      </c>
      <c r="K1423">
        <v>3500</v>
      </c>
      <c r="L1423">
        <v>17</v>
      </c>
      <c r="M1423">
        <v>14525</v>
      </c>
      <c r="N1423">
        <v>13105.6</v>
      </c>
      <c r="O1423">
        <v>1419.4</v>
      </c>
      <c r="P1423" t="s">
        <v>72</v>
      </c>
      <c r="Q1423" t="s">
        <v>55</v>
      </c>
      <c r="R1423" t="s">
        <v>81</v>
      </c>
      <c r="S1423">
        <f t="shared" si="44"/>
        <v>2025</v>
      </c>
      <c r="T1423">
        <f t="shared" si="45"/>
        <v>3</v>
      </c>
    </row>
    <row r="1424" spans="1:20" x14ac:dyDescent="0.3">
      <c r="A1424" t="s">
        <v>165</v>
      </c>
      <c r="B1424" t="s">
        <v>1860</v>
      </c>
      <c r="C1424" t="s">
        <v>137</v>
      </c>
      <c r="D1424" t="s">
        <v>43</v>
      </c>
      <c r="E1424" t="s">
        <v>51</v>
      </c>
      <c r="F1424" t="s">
        <v>52</v>
      </c>
      <c r="G1424" t="s">
        <v>26</v>
      </c>
      <c r="H1424" t="s">
        <v>140</v>
      </c>
      <c r="I1424" t="s">
        <v>71</v>
      </c>
      <c r="J1424">
        <v>13</v>
      </c>
      <c r="K1424">
        <v>900</v>
      </c>
      <c r="L1424">
        <v>12</v>
      </c>
      <c r="M1424">
        <v>10296</v>
      </c>
      <c r="N1424">
        <v>9175.34</v>
      </c>
      <c r="O1424">
        <v>1120.6600000000001</v>
      </c>
      <c r="P1424" t="s">
        <v>38</v>
      </c>
      <c r="Q1424" t="s">
        <v>90</v>
      </c>
      <c r="R1424" t="s">
        <v>73</v>
      </c>
      <c r="S1424">
        <f t="shared" si="44"/>
        <v>2025</v>
      </c>
      <c r="T1424">
        <f t="shared" si="45"/>
        <v>6</v>
      </c>
    </row>
    <row r="1425" spans="1:20" x14ac:dyDescent="0.3">
      <c r="A1425" t="s">
        <v>909</v>
      </c>
      <c r="B1425" t="s">
        <v>1861</v>
      </c>
      <c r="C1425" t="s">
        <v>42</v>
      </c>
      <c r="D1425" t="s">
        <v>43</v>
      </c>
      <c r="E1425" t="s">
        <v>35</v>
      </c>
      <c r="F1425" t="s">
        <v>36</v>
      </c>
      <c r="G1425" t="s">
        <v>37</v>
      </c>
      <c r="H1425" t="s">
        <v>80</v>
      </c>
      <c r="I1425" t="s">
        <v>28</v>
      </c>
      <c r="J1425">
        <v>21</v>
      </c>
      <c r="K1425">
        <v>12000</v>
      </c>
      <c r="L1425">
        <v>5</v>
      </c>
      <c r="M1425">
        <v>239400</v>
      </c>
      <c r="N1425">
        <v>203411.7</v>
      </c>
      <c r="O1425">
        <v>35988.300000000003</v>
      </c>
      <c r="P1425" t="s">
        <v>65</v>
      </c>
      <c r="Q1425" t="s">
        <v>55</v>
      </c>
      <c r="R1425" t="s">
        <v>123</v>
      </c>
      <c r="S1425">
        <f t="shared" si="44"/>
        <v>2025</v>
      </c>
      <c r="T1425">
        <f t="shared" si="45"/>
        <v>9</v>
      </c>
    </row>
    <row r="1426" spans="1:20" x14ac:dyDescent="0.3">
      <c r="A1426" t="s">
        <v>752</v>
      </c>
      <c r="B1426" t="s">
        <v>1862</v>
      </c>
      <c r="C1426" t="s">
        <v>108</v>
      </c>
      <c r="D1426" t="s">
        <v>43</v>
      </c>
      <c r="E1426" t="s">
        <v>24</v>
      </c>
      <c r="F1426" t="s">
        <v>111</v>
      </c>
      <c r="G1426" t="s">
        <v>46</v>
      </c>
      <c r="H1426" t="s">
        <v>27</v>
      </c>
      <c r="I1426" t="s">
        <v>28</v>
      </c>
      <c r="J1426">
        <v>23</v>
      </c>
      <c r="K1426">
        <v>45000</v>
      </c>
      <c r="L1426">
        <v>17</v>
      </c>
      <c r="M1426">
        <v>859050</v>
      </c>
      <c r="N1426">
        <v>720943.78</v>
      </c>
      <c r="O1426">
        <v>138106.22</v>
      </c>
      <c r="P1426" t="s">
        <v>65</v>
      </c>
      <c r="Q1426" t="s">
        <v>55</v>
      </c>
      <c r="R1426" t="s">
        <v>73</v>
      </c>
      <c r="S1426">
        <f t="shared" si="44"/>
        <v>2025</v>
      </c>
      <c r="T1426">
        <f t="shared" si="45"/>
        <v>4</v>
      </c>
    </row>
    <row r="1427" spans="1:20" x14ac:dyDescent="0.3">
      <c r="A1427" t="s">
        <v>496</v>
      </c>
      <c r="B1427" t="s">
        <v>1863</v>
      </c>
      <c r="C1427" t="s">
        <v>34</v>
      </c>
      <c r="D1427" t="s">
        <v>43</v>
      </c>
      <c r="E1427" t="s">
        <v>35</v>
      </c>
      <c r="F1427" t="s">
        <v>36</v>
      </c>
      <c r="G1427" t="s">
        <v>46</v>
      </c>
      <c r="H1427" t="s">
        <v>27</v>
      </c>
      <c r="I1427" t="s">
        <v>28</v>
      </c>
      <c r="J1427">
        <v>21</v>
      </c>
      <c r="K1427">
        <v>45000</v>
      </c>
      <c r="L1427">
        <v>15</v>
      </c>
      <c r="M1427">
        <v>803250</v>
      </c>
      <c r="N1427">
        <v>748339.41</v>
      </c>
      <c r="O1427">
        <v>54910.59</v>
      </c>
      <c r="P1427" t="s">
        <v>72</v>
      </c>
      <c r="Q1427" t="s">
        <v>90</v>
      </c>
      <c r="R1427" t="s">
        <v>39</v>
      </c>
      <c r="S1427">
        <f t="shared" si="44"/>
        <v>2025</v>
      </c>
      <c r="T1427">
        <f t="shared" si="45"/>
        <v>6</v>
      </c>
    </row>
    <row r="1428" spans="1:20" x14ac:dyDescent="0.3">
      <c r="A1428" t="s">
        <v>912</v>
      </c>
      <c r="B1428" t="s">
        <v>1864</v>
      </c>
      <c r="C1428" t="s">
        <v>137</v>
      </c>
      <c r="D1428" t="s">
        <v>43</v>
      </c>
      <c r="E1428" t="s">
        <v>51</v>
      </c>
      <c r="F1428" t="s">
        <v>52</v>
      </c>
      <c r="G1428" t="s">
        <v>85</v>
      </c>
      <c r="H1428" t="s">
        <v>80</v>
      </c>
      <c r="I1428" t="s">
        <v>28</v>
      </c>
      <c r="J1428">
        <v>1</v>
      </c>
      <c r="K1428">
        <v>12000</v>
      </c>
      <c r="L1428">
        <v>5</v>
      </c>
      <c r="M1428">
        <v>11400</v>
      </c>
      <c r="N1428">
        <v>9181.66</v>
      </c>
      <c r="O1428">
        <v>2218.34</v>
      </c>
      <c r="P1428" t="s">
        <v>93</v>
      </c>
      <c r="Q1428" t="s">
        <v>55</v>
      </c>
      <c r="R1428" t="s">
        <v>39</v>
      </c>
      <c r="S1428">
        <f t="shared" si="44"/>
        <v>2025</v>
      </c>
      <c r="T1428">
        <f t="shared" si="45"/>
        <v>4</v>
      </c>
    </row>
    <row r="1429" spans="1:20" x14ac:dyDescent="0.3">
      <c r="A1429" t="s">
        <v>391</v>
      </c>
      <c r="B1429" t="s">
        <v>1865</v>
      </c>
      <c r="C1429" t="s">
        <v>34</v>
      </c>
      <c r="D1429" t="s">
        <v>43</v>
      </c>
      <c r="E1429" t="s">
        <v>44</v>
      </c>
      <c r="F1429" t="s">
        <v>89</v>
      </c>
      <c r="G1429" t="s">
        <v>26</v>
      </c>
      <c r="H1429" t="s">
        <v>132</v>
      </c>
      <c r="I1429" t="s">
        <v>28</v>
      </c>
      <c r="J1429">
        <v>7</v>
      </c>
      <c r="K1429">
        <v>3500</v>
      </c>
      <c r="L1429">
        <v>6</v>
      </c>
      <c r="M1429">
        <v>23030</v>
      </c>
      <c r="N1429">
        <v>21573.8</v>
      </c>
      <c r="O1429">
        <v>1456.2</v>
      </c>
      <c r="P1429" t="s">
        <v>65</v>
      </c>
      <c r="Q1429" t="s">
        <v>90</v>
      </c>
      <c r="R1429" t="s">
        <v>81</v>
      </c>
      <c r="S1429">
        <f t="shared" si="44"/>
        <v>2025</v>
      </c>
      <c r="T1429">
        <f t="shared" si="45"/>
        <v>7</v>
      </c>
    </row>
    <row r="1430" spans="1:20" x14ac:dyDescent="0.3">
      <c r="A1430" t="s">
        <v>94</v>
      </c>
      <c r="B1430" t="s">
        <v>1866</v>
      </c>
      <c r="C1430" t="s">
        <v>143</v>
      </c>
      <c r="D1430" t="s">
        <v>50</v>
      </c>
      <c r="E1430" t="s">
        <v>44</v>
      </c>
      <c r="F1430" t="s">
        <v>89</v>
      </c>
      <c r="G1430" t="s">
        <v>46</v>
      </c>
      <c r="H1430" t="s">
        <v>120</v>
      </c>
      <c r="I1430" t="s">
        <v>28</v>
      </c>
      <c r="J1430">
        <v>8</v>
      </c>
      <c r="K1430">
        <v>15000</v>
      </c>
      <c r="L1430">
        <v>18</v>
      </c>
      <c r="M1430">
        <v>98400</v>
      </c>
      <c r="N1430">
        <v>83199.22</v>
      </c>
      <c r="O1430">
        <v>15200.78</v>
      </c>
      <c r="P1430" t="s">
        <v>38</v>
      </c>
      <c r="Q1430" t="s">
        <v>90</v>
      </c>
      <c r="R1430" t="s">
        <v>61</v>
      </c>
      <c r="S1430">
        <f t="shared" si="44"/>
        <v>2025</v>
      </c>
      <c r="T1430">
        <f t="shared" si="45"/>
        <v>9</v>
      </c>
    </row>
    <row r="1431" spans="1:20" x14ac:dyDescent="0.3">
      <c r="A1431" t="s">
        <v>1099</v>
      </c>
      <c r="B1431" t="s">
        <v>1867</v>
      </c>
      <c r="C1431" t="s">
        <v>22</v>
      </c>
      <c r="D1431" t="s">
        <v>43</v>
      </c>
      <c r="E1431" t="s">
        <v>35</v>
      </c>
      <c r="F1431" t="s">
        <v>36</v>
      </c>
      <c r="G1431" t="s">
        <v>26</v>
      </c>
      <c r="H1431" t="s">
        <v>120</v>
      </c>
      <c r="I1431" t="s">
        <v>28</v>
      </c>
      <c r="J1431">
        <v>11</v>
      </c>
      <c r="K1431">
        <v>15000</v>
      </c>
      <c r="L1431">
        <v>4</v>
      </c>
      <c r="M1431">
        <v>158400</v>
      </c>
      <c r="N1431">
        <v>133361.13</v>
      </c>
      <c r="O1431">
        <v>25038.87</v>
      </c>
      <c r="P1431" t="s">
        <v>38</v>
      </c>
      <c r="Q1431" t="s">
        <v>47</v>
      </c>
      <c r="R1431" t="s">
        <v>86</v>
      </c>
      <c r="S1431">
        <f t="shared" si="44"/>
        <v>2025</v>
      </c>
      <c r="T1431">
        <f t="shared" si="45"/>
        <v>7</v>
      </c>
    </row>
    <row r="1432" spans="1:20" x14ac:dyDescent="0.3">
      <c r="A1432" t="s">
        <v>370</v>
      </c>
      <c r="B1432" t="s">
        <v>1868</v>
      </c>
      <c r="C1432" t="s">
        <v>68</v>
      </c>
      <c r="D1432" t="s">
        <v>50</v>
      </c>
      <c r="E1432" t="s">
        <v>24</v>
      </c>
      <c r="F1432" t="s">
        <v>111</v>
      </c>
      <c r="G1432" t="s">
        <v>26</v>
      </c>
      <c r="H1432" t="s">
        <v>70</v>
      </c>
      <c r="I1432" t="s">
        <v>71</v>
      </c>
      <c r="J1432">
        <v>12</v>
      </c>
      <c r="K1432">
        <v>600</v>
      </c>
      <c r="L1432">
        <v>2</v>
      </c>
      <c r="M1432">
        <v>7056</v>
      </c>
      <c r="N1432">
        <v>5562.95</v>
      </c>
      <c r="O1432">
        <v>1493.05</v>
      </c>
      <c r="P1432" t="s">
        <v>38</v>
      </c>
      <c r="Q1432" t="s">
        <v>47</v>
      </c>
      <c r="R1432" t="s">
        <v>86</v>
      </c>
      <c r="S1432">
        <f t="shared" si="44"/>
        <v>2025</v>
      </c>
      <c r="T1432">
        <f t="shared" si="45"/>
        <v>10</v>
      </c>
    </row>
    <row r="1433" spans="1:20" x14ac:dyDescent="0.3">
      <c r="A1433" t="s">
        <v>227</v>
      </c>
      <c r="B1433" t="s">
        <v>1869</v>
      </c>
      <c r="C1433" t="s">
        <v>143</v>
      </c>
      <c r="D1433" t="s">
        <v>43</v>
      </c>
      <c r="E1433" t="s">
        <v>24</v>
      </c>
      <c r="F1433" t="s">
        <v>111</v>
      </c>
      <c r="G1433" t="s">
        <v>26</v>
      </c>
      <c r="H1433" t="s">
        <v>80</v>
      </c>
      <c r="I1433" t="s">
        <v>28</v>
      </c>
      <c r="J1433">
        <v>20</v>
      </c>
      <c r="K1433">
        <v>12000</v>
      </c>
      <c r="L1433">
        <v>20</v>
      </c>
      <c r="M1433">
        <v>192000</v>
      </c>
      <c r="N1433">
        <v>153889.49</v>
      </c>
      <c r="O1433">
        <v>38110.51</v>
      </c>
      <c r="P1433" t="s">
        <v>29</v>
      </c>
      <c r="Q1433" t="s">
        <v>55</v>
      </c>
      <c r="R1433" t="s">
        <v>86</v>
      </c>
      <c r="S1433">
        <f t="shared" si="44"/>
        <v>2025</v>
      </c>
      <c r="T1433">
        <f t="shared" si="45"/>
        <v>10</v>
      </c>
    </row>
    <row r="1434" spans="1:20" x14ac:dyDescent="0.3">
      <c r="A1434" t="s">
        <v>1438</v>
      </c>
      <c r="B1434" t="s">
        <v>1870</v>
      </c>
      <c r="C1434" t="s">
        <v>42</v>
      </c>
      <c r="D1434" t="s">
        <v>23</v>
      </c>
      <c r="E1434" t="s">
        <v>51</v>
      </c>
      <c r="F1434" t="s">
        <v>52</v>
      </c>
      <c r="G1434" t="s">
        <v>85</v>
      </c>
      <c r="H1434" t="s">
        <v>80</v>
      </c>
      <c r="I1434" t="s">
        <v>28</v>
      </c>
      <c r="J1434">
        <v>18</v>
      </c>
      <c r="K1434">
        <v>12000</v>
      </c>
      <c r="L1434">
        <v>15</v>
      </c>
      <c r="M1434">
        <v>183600</v>
      </c>
      <c r="N1434">
        <v>158353.57</v>
      </c>
      <c r="O1434">
        <v>25246.43</v>
      </c>
      <c r="P1434" t="s">
        <v>29</v>
      </c>
      <c r="Q1434" t="s">
        <v>90</v>
      </c>
      <c r="R1434" t="s">
        <v>123</v>
      </c>
      <c r="S1434">
        <f t="shared" si="44"/>
        <v>2025</v>
      </c>
      <c r="T1434">
        <f t="shared" si="45"/>
        <v>9</v>
      </c>
    </row>
    <row r="1435" spans="1:20" x14ac:dyDescent="0.3">
      <c r="A1435" t="s">
        <v>512</v>
      </c>
      <c r="B1435" t="s">
        <v>1871</v>
      </c>
      <c r="C1435" t="s">
        <v>58</v>
      </c>
      <c r="D1435" t="s">
        <v>43</v>
      </c>
      <c r="E1435" t="s">
        <v>44</v>
      </c>
      <c r="F1435" t="s">
        <v>89</v>
      </c>
      <c r="G1435" t="s">
        <v>26</v>
      </c>
      <c r="H1435" t="s">
        <v>132</v>
      </c>
      <c r="I1435" t="s">
        <v>28</v>
      </c>
      <c r="J1435">
        <v>13</v>
      </c>
      <c r="K1435">
        <v>3500</v>
      </c>
      <c r="L1435">
        <v>4</v>
      </c>
      <c r="M1435">
        <v>43680</v>
      </c>
      <c r="N1435">
        <v>35758.68</v>
      </c>
      <c r="O1435">
        <v>7921.32</v>
      </c>
      <c r="P1435" t="s">
        <v>38</v>
      </c>
      <c r="Q1435" t="s">
        <v>30</v>
      </c>
      <c r="R1435" t="s">
        <v>102</v>
      </c>
      <c r="S1435">
        <f t="shared" si="44"/>
        <v>2025</v>
      </c>
      <c r="T1435">
        <f t="shared" si="45"/>
        <v>4</v>
      </c>
    </row>
    <row r="1436" spans="1:20" x14ac:dyDescent="0.3">
      <c r="A1436" t="s">
        <v>265</v>
      </c>
      <c r="B1436" t="s">
        <v>1872</v>
      </c>
      <c r="C1436" t="s">
        <v>42</v>
      </c>
      <c r="D1436" t="s">
        <v>43</v>
      </c>
      <c r="E1436" t="s">
        <v>24</v>
      </c>
      <c r="F1436" t="s">
        <v>111</v>
      </c>
      <c r="G1436" t="s">
        <v>26</v>
      </c>
      <c r="H1436" t="s">
        <v>80</v>
      </c>
      <c r="I1436" t="s">
        <v>28</v>
      </c>
      <c r="J1436">
        <v>21</v>
      </c>
      <c r="K1436">
        <v>12000</v>
      </c>
      <c r="L1436">
        <v>3</v>
      </c>
      <c r="M1436">
        <v>244440</v>
      </c>
      <c r="N1436">
        <v>206031.65</v>
      </c>
      <c r="O1436">
        <v>38408.35</v>
      </c>
      <c r="P1436" t="s">
        <v>65</v>
      </c>
      <c r="Q1436" t="s">
        <v>30</v>
      </c>
      <c r="R1436" t="s">
        <v>81</v>
      </c>
      <c r="S1436">
        <f t="shared" si="44"/>
        <v>2025</v>
      </c>
      <c r="T1436">
        <f t="shared" si="45"/>
        <v>11</v>
      </c>
    </row>
    <row r="1437" spans="1:20" x14ac:dyDescent="0.3">
      <c r="A1437" t="s">
        <v>909</v>
      </c>
      <c r="B1437" t="s">
        <v>1873</v>
      </c>
      <c r="C1437" t="s">
        <v>22</v>
      </c>
      <c r="D1437" t="s">
        <v>23</v>
      </c>
      <c r="E1437" t="s">
        <v>35</v>
      </c>
      <c r="F1437" t="s">
        <v>36</v>
      </c>
      <c r="G1437" t="s">
        <v>85</v>
      </c>
      <c r="H1437" t="s">
        <v>70</v>
      </c>
      <c r="I1437" t="s">
        <v>71</v>
      </c>
      <c r="J1437">
        <v>3</v>
      </c>
      <c r="K1437">
        <v>600</v>
      </c>
      <c r="L1437">
        <v>19</v>
      </c>
      <c r="M1437">
        <v>1458</v>
      </c>
      <c r="N1437">
        <v>1349.05</v>
      </c>
      <c r="O1437">
        <v>108.95</v>
      </c>
      <c r="P1437" t="s">
        <v>29</v>
      </c>
      <c r="Q1437" t="s">
        <v>55</v>
      </c>
      <c r="R1437" t="s">
        <v>61</v>
      </c>
      <c r="S1437">
        <f t="shared" si="44"/>
        <v>2025</v>
      </c>
      <c r="T1437">
        <f t="shared" si="45"/>
        <v>9</v>
      </c>
    </row>
    <row r="1438" spans="1:20" x14ac:dyDescent="0.3">
      <c r="A1438" t="s">
        <v>845</v>
      </c>
      <c r="B1438" t="s">
        <v>1874</v>
      </c>
      <c r="C1438" t="s">
        <v>98</v>
      </c>
      <c r="D1438" t="s">
        <v>50</v>
      </c>
      <c r="E1438" t="s">
        <v>24</v>
      </c>
      <c r="F1438" t="s">
        <v>25</v>
      </c>
      <c r="G1438" t="s">
        <v>37</v>
      </c>
      <c r="H1438" t="s">
        <v>53</v>
      </c>
      <c r="I1438" t="s">
        <v>54</v>
      </c>
      <c r="J1438">
        <v>3</v>
      </c>
      <c r="K1438">
        <v>2500</v>
      </c>
      <c r="L1438">
        <v>12</v>
      </c>
      <c r="M1438">
        <v>6600</v>
      </c>
      <c r="N1438">
        <v>5548.07</v>
      </c>
      <c r="O1438">
        <v>1051.93</v>
      </c>
      <c r="P1438" t="s">
        <v>72</v>
      </c>
      <c r="Q1438" t="s">
        <v>55</v>
      </c>
      <c r="R1438" t="s">
        <v>73</v>
      </c>
      <c r="S1438">
        <f t="shared" si="44"/>
        <v>2025</v>
      </c>
      <c r="T1438">
        <f t="shared" si="45"/>
        <v>12</v>
      </c>
    </row>
    <row r="1439" spans="1:20" x14ac:dyDescent="0.3">
      <c r="A1439" t="s">
        <v>1875</v>
      </c>
      <c r="B1439" t="s">
        <v>1876</v>
      </c>
      <c r="C1439" t="s">
        <v>58</v>
      </c>
      <c r="D1439" t="s">
        <v>43</v>
      </c>
      <c r="E1439" t="s">
        <v>51</v>
      </c>
      <c r="F1439" t="s">
        <v>99</v>
      </c>
      <c r="G1439" t="s">
        <v>46</v>
      </c>
      <c r="H1439" t="s">
        <v>132</v>
      </c>
      <c r="I1439" t="s">
        <v>28</v>
      </c>
      <c r="J1439">
        <v>20</v>
      </c>
      <c r="K1439">
        <v>3500</v>
      </c>
      <c r="L1439">
        <v>12</v>
      </c>
      <c r="M1439">
        <v>61600</v>
      </c>
      <c r="N1439">
        <v>57410.18</v>
      </c>
      <c r="O1439">
        <v>4189.82</v>
      </c>
      <c r="P1439" t="s">
        <v>93</v>
      </c>
      <c r="Q1439" t="s">
        <v>55</v>
      </c>
      <c r="R1439" t="s">
        <v>81</v>
      </c>
      <c r="S1439">
        <f t="shared" si="44"/>
        <v>2025</v>
      </c>
      <c r="T1439">
        <f t="shared" si="45"/>
        <v>12</v>
      </c>
    </row>
    <row r="1440" spans="1:20" x14ac:dyDescent="0.3">
      <c r="A1440" t="s">
        <v>890</v>
      </c>
      <c r="B1440" t="s">
        <v>1877</v>
      </c>
      <c r="C1440" t="s">
        <v>42</v>
      </c>
      <c r="D1440" t="s">
        <v>50</v>
      </c>
      <c r="E1440" t="s">
        <v>24</v>
      </c>
      <c r="F1440" t="s">
        <v>111</v>
      </c>
      <c r="G1440" t="s">
        <v>85</v>
      </c>
      <c r="H1440" t="s">
        <v>27</v>
      </c>
      <c r="I1440" t="s">
        <v>28</v>
      </c>
      <c r="J1440">
        <v>4</v>
      </c>
      <c r="K1440">
        <v>45000</v>
      </c>
      <c r="L1440">
        <v>1</v>
      </c>
      <c r="M1440">
        <v>178200</v>
      </c>
      <c r="N1440">
        <v>160374.45000000001</v>
      </c>
      <c r="O1440">
        <v>17825.55</v>
      </c>
      <c r="P1440" t="s">
        <v>65</v>
      </c>
      <c r="Q1440" t="s">
        <v>47</v>
      </c>
      <c r="R1440" t="s">
        <v>86</v>
      </c>
      <c r="S1440">
        <f t="shared" si="44"/>
        <v>2025</v>
      </c>
      <c r="T1440">
        <f t="shared" si="45"/>
        <v>4</v>
      </c>
    </row>
    <row r="1441" spans="1:20" x14ac:dyDescent="0.3">
      <c r="A1441" t="s">
        <v>186</v>
      </c>
      <c r="B1441" t="s">
        <v>1878</v>
      </c>
      <c r="C1441" t="s">
        <v>84</v>
      </c>
      <c r="D1441" t="s">
        <v>23</v>
      </c>
      <c r="E1441" t="s">
        <v>51</v>
      </c>
      <c r="F1441" t="s">
        <v>192</v>
      </c>
      <c r="G1441" t="s">
        <v>37</v>
      </c>
      <c r="H1441" t="s">
        <v>132</v>
      </c>
      <c r="I1441" t="s">
        <v>28</v>
      </c>
      <c r="J1441">
        <v>4</v>
      </c>
      <c r="K1441">
        <v>3500</v>
      </c>
      <c r="L1441">
        <v>11</v>
      </c>
      <c r="M1441">
        <v>12460</v>
      </c>
      <c r="N1441">
        <v>10924.52</v>
      </c>
      <c r="O1441">
        <v>1535.48</v>
      </c>
      <c r="P1441" t="s">
        <v>72</v>
      </c>
      <c r="Q1441" t="s">
        <v>47</v>
      </c>
      <c r="R1441" t="s">
        <v>61</v>
      </c>
      <c r="S1441">
        <f t="shared" si="44"/>
        <v>2025</v>
      </c>
      <c r="T1441">
        <f t="shared" si="45"/>
        <v>2</v>
      </c>
    </row>
    <row r="1442" spans="1:20" x14ac:dyDescent="0.3">
      <c r="A1442" t="s">
        <v>1402</v>
      </c>
      <c r="B1442" t="s">
        <v>1879</v>
      </c>
      <c r="C1442" t="s">
        <v>98</v>
      </c>
      <c r="D1442" t="s">
        <v>43</v>
      </c>
      <c r="E1442" t="s">
        <v>51</v>
      </c>
      <c r="F1442" t="s">
        <v>99</v>
      </c>
      <c r="G1442" t="s">
        <v>46</v>
      </c>
      <c r="H1442" t="s">
        <v>80</v>
      </c>
      <c r="I1442" t="s">
        <v>28</v>
      </c>
      <c r="J1442">
        <v>9</v>
      </c>
      <c r="K1442">
        <v>12000</v>
      </c>
      <c r="L1442">
        <v>19</v>
      </c>
      <c r="M1442">
        <v>87480</v>
      </c>
      <c r="N1442">
        <v>71831.33</v>
      </c>
      <c r="O1442">
        <v>15648.67</v>
      </c>
      <c r="P1442" t="s">
        <v>29</v>
      </c>
      <c r="Q1442" t="s">
        <v>30</v>
      </c>
      <c r="R1442" t="s">
        <v>102</v>
      </c>
      <c r="S1442">
        <f t="shared" si="44"/>
        <v>2025</v>
      </c>
      <c r="T1442">
        <f t="shared" si="45"/>
        <v>9</v>
      </c>
    </row>
    <row r="1443" spans="1:20" x14ac:dyDescent="0.3">
      <c r="A1443" t="s">
        <v>87</v>
      </c>
      <c r="B1443" t="s">
        <v>1880</v>
      </c>
      <c r="C1443" t="s">
        <v>34</v>
      </c>
      <c r="D1443" t="s">
        <v>43</v>
      </c>
      <c r="E1443" t="s">
        <v>35</v>
      </c>
      <c r="F1443" t="s">
        <v>36</v>
      </c>
      <c r="G1443" t="s">
        <v>37</v>
      </c>
      <c r="H1443" t="s">
        <v>80</v>
      </c>
      <c r="I1443" t="s">
        <v>28</v>
      </c>
      <c r="J1443">
        <v>10</v>
      </c>
      <c r="K1443">
        <v>12000</v>
      </c>
      <c r="L1443">
        <v>0</v>
      </c>
      <c r="M1443">
        <v>120000</v>
      </c>
      <c r="N1443">
        <v>98066.52</v>
      </c>
      <c r="O1443">
        <v>21933.48</v>
      </c>
      <c r="P1443" t="s">
        <v>65</v>
      </c>
      <c r="Q1443" t="s">
        <v>30</v>
      </c>
      <c r="R1443" t="s">
        <v>123</v>
      </c>
      <c r="S1443">
        <f t="shared" si="44"/>
        <v>2025</v>
      </c>
      <c r="T1443">
        <f t="shared" si="45"/>
        <v>7</v>
      </c>
    </row>
    <row r="1444" spans="1:20" x14ac:dyDescent="0.3">
      <c r="A1444" t="s">
        <v>858</v>
      </c>
      <c r="B1444" t="s">
        <v>1881</v>
      </c>
      <c r="C1444" t="s">
        <v>84</v>
      </c>
      <c r="D1444" t="s">
        <v>43</v>
      </c>
      <c r="E1444" t="s">
        <v>51</v>
      </c>
      <c r="F1444" t="s">
        <v>52</v>
      </c>
      <c r="G1444" t="s">
        <v>85</v>
      </c>
      <c r="H1444" t="s">
        <v>27</v>
      </c>
      <c r="I1444" t="s">
        <v>28</v>
      </c>
      <c r="J1444">
        <v>24</v>
      </c>
      <c r="K1444">
        <v>45000</v>
      </c>
      <c r="L1444">
        <v>4</v>
      </c>
      <c r="M1444">
        <v>1036800</v>
      </c>
      <c r="N1444">
        <v>878776.85</v>
      </c>
      <c r="O1444">
        <v>158023.15</v>
      </c>
      <c r="P1444" t="s">
        <v>65</v>
      </c>
      <c r="Q1444" t="s">
        <v>55</v>
      </c>
      <c r="R1444" t="s">
        <v>73</v>
      </c>
      <c r="S1444">
        <f t="shared" si="44"/>
        <v>2025</v>
      </c>
      <c r="T1444">
        <f t="shared" si="45"/>
        <v>12</v>
      </c>
    </row>
    <row r="1445" spans="1:20" x14ac:dyDescent="0.3">
      <c r="A1445" t="s">
        <v>1882</v>
      </c>
      <c r="B1445" t="s">
        <v>1883</v>
      </c>
      <c r="C1445" t="s">
        <v>42</v>
      </c>
      <c r="D1445" t="s">
        <v>50</v>
      </c>
      <c r="E1445" t="s">
        <v>44</v>
      </c>
      <c r="F1445" t="s">
        <v>45</v>
      </c>
      <c r="G1445" t="s">
        <v>46</v>
      </c>
      <c r="H1445" t="s">
        <v>27</v>
      </c>
      <c r="I1445" t="s">
        <v>28</v>
      </c>
      <c r="J1445">
        <v>12</v>
      </c>
      <c r="K1445">
        <v>45000</v>
      </c>
      <c r="L1445">
        <v>11</v>
      </c>
      <c r="M1445">
        <v>480600</v>
      </c>
      <c r="N1445">
        <v>431555.5</v>
      </c>
      <c r="O1445">
        <v>49044.5</v>
      </c>
      <c r="P1445" t="s">
        <v>65</v>
      </c>
      <c r="Q1445" t="s">
        <v>90</v>
      </c>
      <c r="R1445" t="s">
        <v>31</v>
      </c>
      <c r="S1445">
        <f t="shared" si="44"/>
        <v>2025</v>
      </c>
      <c r="T1445">
        <f t="shared" si="45"/>
        <v>6</v>
      </c>
    </row>
    <row r="1446" spans="1:20" x14ac:dyDescent="0.3">
      <c r="A1446" t="s">
        <v>1286</v>
      </c>
      <c r="B1446" t="s">
        <v>1884</v>
      </c>
      <c r="C1446" t="s">
        <v>98</v>
      </c>
      <c r="D1446" t="s">
        <v>43</v>
      </c>
      <c r="E1446" t="s">
        <v>44</v>
      </c>
      <c r="F1446" t="s">
        <v>45</v>
      </c>
      <c r="G1446" t="s">
        <v>46</v>
      </c>
      <c r="H1446" t="s">
        <v>59</v>
      </c>
      <c r="I1446" t="s">
        <v>60</v>
      </c>
      <c r="J1446">
        <v>17</v>
      </c>
      <c r="K1446">
        <v>4500</v>
      </c>
      <c r="L1446">
        <v>19</v>
      </c>
      <c r="M1446">
        <v>61965</v>
      </c>
      <c r="N1446">
        <v>50702.32</v>
      </c>
      <c r="O1446">
        <v>11262.68</v>
      </c>
      <c r="P1446" t="s">
        <v>29</v>
      </c>
      <c r="Q1446" t="s">
        <v>30</v>
      </c>
      <c r="R1446" t="s">
        <v>86</v>
      </c>
      <c r="S1446">
        <f t="shared" si="44"/>
        <v>2025</v>
      </c>
      <c r="T1446">
        <f t="shared" si="45"/>
        <v>3</v>
      </c>
    </row>
    <row r="1447" spans="1:20" x14ac:dyDescent="0.3">
      <c r="A1447" t="s">
        <v>876</v>
      </c>
      <c r="B1447" t="s">
        <v>1885</v>
      </c>
      <c r="C1447" t="s">
        <v>34</v>
      </c>
      <c r="D1447" t="s">
        <v>43</v>
      </c>
      <c r="E1447" t="s">
        <v>51</v>
      </c>
      <c r="F1447" t="s">
        <v>99</v>
      </c>
      <c r="G1447" t="s">
        <v>37</v>
      </c>
      <c r="H1447" t="s">
        <v>120</v>
      </c>
      <c r="I1447" t="s">
        <v>28</v>
      </c>
      <c r="J1447">
        <v>24</v>
      </c>
      <c r="K1447">
        <v>15000</v>
      </c>
      <c r="L1447">
        <v>20</v>
      </c>
      <c r="M1447">
        <v>288000</v>
      </c>
      <c r="N1447">
        <v>255662.03</v>
      </c>
      <c r="O1447">
        <v>32337.97</v>
      </c>
      <c r="P1447" t="s">
        <v>93</v>
      </c>
      <c r="Q1447" t="s">
        <v>55</v>
      </c>
      <c r="R1447" t="s">
        <v>102</v>
      </c>
      <c r="S1447">
        <f t="shared" si="44"/>
        <v>2025</v>
      </c>
      <c r="T1447">
        <f t="shared" si="45"/>
        <v>2</v>
      </c>
    </row>
    <row r="1448" spans="1:20" x14ac:dyDescent="0.3">
      <c r="A1448" t="s">
        <v>144</v>
      </c>
      <c r="B1448" t="s">
        <v>1886</v>
      </c>
      <c r="C1448" t="s">
        <v>98</v>
      </c>
      <c r="D1448" t="s">
        <v>23</v>
      </c>
      <c r="E1448" t="s">
        <v>51</v>
      </c>
      <c r="F1448" t="s">
        <v>52</v>
      </c>
      <c r="G1448" t="s">
        <v>85</v>
      </c>
      <c r="H1448" t="s">
        <v>70</v>
      </c>
      <c r="I1448" t="s">
        <v>71</v>
      </c>
      <c r="J1448">
        <v>23</v>
      </c>
      <c r="K1448">
        <v>600</v>
      </c>
      <c r="L1448">
        <v>7</v>
      </c>
      <c r="M1448">
        <v>12834</v>
      </c>
      <c r="N1448">
        <v>9281.1</v>
      </c>
      <c r="O1448">
        <v>3552.9</v>
      </c>
      <c r="P1448" t="s">
        <v>72</v>
      </c>
      <c r="Q1448" t="s">
        <v>47</v>
      </c>
      <c r="R1448" t="s">
        <v>123</v>
      </c>
      <c r="S1448">
        <f t="shared" si="44"/>
        <v>2025</v>
      </c>
      <c r="T1448">
        <f t="shared" si="45"/>
        <v>9</v>
      </c>
    </row>
    <row r="1449" spans="1:20" x14ac:dyDescent="0.3">
      <c r="A1449" t="s">
        <v>861</v>
      </c>
      <c r="B1449" t="s">
        <v>1887</v>
      </c>
      <c r="C1449" t="s">
        <v>64</v>
      </c>
      <c r="D1449" t="s">
        <v>50</v>
      </c>
      <c r="E1449" t="s">
        <v>51</v>
      </c>
      <c r="F1449" t="s">
        <v>99</v>
      </c>
      <c r="G1449" t="s">
        <v>37</v>
      </c>
      <c r="H1449" t="s">
        <v>120</v>
      </c>
      <c r="I1449" t="s">
        <v>28</v>
      </c>
      <c r="J1449">
        <v>9</v>
      </c>
      <c r="K1449">
        <v>15000</v>
      </c>
      <c r="L1449">
        <v>8</v>
      </c>
      <c r="M1449">
        <v>124200</v>
      </c>
      <c r="N1449">
        <v>113737.47</v>
      </c>
      <c r="O1449">
        <v>10462.530000000001</v>
      </c>
      <c r="P1449" t="s">
        <v>65</v>
      </c>
      <c r="Q1449" t="s">
        <v>55</v>
      </c>
      <c r="R1449" t="s">
        <v>86</v>
      </c>
      <c r="S1449">
        <f t="shared" si="44"/>
        <v>2025</v>
      </c>
      <c r="T1449">
        <f t="shared" si="45"/>
        <v>9</v>
      </c>
    </row>
    <row r="1450" spans="1:20" x14ac:dyDescent="0.3">
      <c r="A1450" t="s">
        <v>56</v>
      </c>
      <c r="B1450" t="s">
        <v>1888</v>
      </c>
      <c r="C1450" t="s">
        <v>76</v>
      </c>
      <c r="D1450" t="s">
        <v>43</v>
      </c>
      <c r="E1450" t="s">
        <v>51</v>
      </c>
      <c r="F1450" t="s">
        <v>192</v>
      </c>
      <c r="G1450" t="s">
        <v>26</v>
      </c>
      <c r="H1450" t="s">
        <v>70</v>
      </c>
      <c r="I1450" t="s">
        <v>71</v>
      </c>
      <c r="J1450">
        <v>20</v>
      </c>
      <c r="K1450">
        <v>600</v>
      </c>
      <c r="L1450">
        <v>14</v>
      </c>
      <c r="M1450">
        <v>10320</v>
      </c>
      <c r="N1450">
        <v>8561.4699999999993</v>
      </c>
      <c r="O1450">
        <v>1758.53</v>
      </c>
      <c r="P1450" t="s">
        <v>38</v>
      </c>
      <c r="Q1450" t="s">
        <v>47</v>
      </c>
      <c r="R1450" t="s">
        <v>86</v>
      </c>
      <c r="S1450">
        <f t="shared" si="44"/>
        <v>2025</v>
      </c>
      <c r="T1450">
        <f t="shared" si="45"/>
        <v>9</v>
      </c>
    </row>
    <row r="1451" spans="1:20" x14ac:dyDescent="0.3">
      <c r="A1451" t="s">
        <v>74</v>
      </c>
      <c r="B1451" t="s">
        <v>1889</v>
      </c>
      <c r="C1451" t="s">
        <v>64</v>
      </c>
      <c r="D1451" t="s">
        <v>43</v>
      </c>
      <c r="E1451" t="s">
        <v>24</v>
      </c>
      <c r="F1451" t="s">
        <v>111</v>
      </c>
      <c r="G1451" t="s">
        <v>26</v>
      </c>
      <c r="H1451" t="s">
        <v>59</v>
      </c>
      <c r="I1451" t="s">
        <v>60</v>
      </c>
      <c r="J1451">
        <v>1</v>
      </c>
      <c r="K1451">
        <v>4500</v>
      </c>
      <c r="L1451">
        <v>16</v>
      </c>
      <c r="M1451">
        <v>3780</v>
      </c>
      <c r="N1451">
        <v>3268.53</v>
      </c>
      <c r="O1451">
        <v>511.47</v>
      </c>
      <c r="P1451" t="s">
        <v>65</v>
      </c>
      <c r="Q1451" t="s">
        <v>30</v>
      </c>
      <c r="R1451" t="s">
        <v>31</v>
      </c>
      <c r="S1451">
        <f t="shared" si="44"/>
        <v>2025</v>
      </c>
      <c r="T1451">
        <f t="shared" si="45"/>
        <v>5</v>
      </c>
    </row>
    <row r="1452" spans="1:20" x14ac:dyDescent="0.3">
      <c r="A1452" t="s">
        <v>826</v>
      </c>
      <c r="B1452" t="s">
        <v>1890</v>
      </c>
      <c r="C1452" t="s">
        <v>42</v>
      </c>
      <c r="D1452" t="s">
        <v>23</v>
      </c>
      <c r="E1452" t="s">
        <v>44</v>
      </c>
      <c r="F1452" t="s">
        <v>89</v>
      </c>
      <c r="G1452" t="s">
        <v>46</v>
      </c>
      <c r="H1452" t="s">
        <v>59</v>
      </c>
      <c r="I1452" t="s">
        <v>60</v>
      </c>
      <c r="J1452">
        <v>23</v>
      </c>
      <c r="K1452">
        <v>4500</v>
      </c>
      <c r="L1452">
        <v>15</v>
      </c>
      <c r="M1452">
        <v>87975</v>
      </c>
      <c r="N1452">
        <v>72191.320000000007</v>
      </c>
      <c r="O1452">
        <v>15783.68</v>
      </c>
      <c r="P1452" t="s">
        <v>29</v>
      </c>
      <c r="Q1452" t="s">
        <v>55</v>
      </c>
      <c r="R1452" t="s">
        <v>86</v>
      </c>
      <c r="S1452">
        <f t="shared" si="44"/>
        <v>2025</v>
      </c>
      <c r="T1452">
        <f t="shared" si="45"/>
        <v>10</v>
      </c>
    </row>
    <row r="1453" spans="1:20" x14ac:dyDescent="0.3">
      <c r="A1453" t="s">
        <v>197</v>
      </c>
      <c r="B1453" t="s">
        <v>1891</v>
      </c>
      <c r="C1453" t="s">
        <v>137</v>
      </c>
      <c r="D1453" t="s">
        <v>50</v>
      </c>
      <c r="E1453" t="s">
        <v>51</v>
      </c>
      <c r="F1453" t="s">
        <v>192</v>
      </c>
      <c r="G1453" t="s">
        <v>37</v>
      </c>
      <c r="H1453" t="s">
        <v>140</v>
      </c>
      <c r="I1453" t="s">
        <v>71</v>
      </c>
      <c r="J1453">
        <v>1</v>
      </c>
      <c r="K1453">
        <v>900</v>
      </c>
      <c r="L1453">
        <v>12</v>
      </c>
      <c r="M1453">
        <v>792</v>
      </c>
      <c r="N1453">
        <v>617.95000000000005</v>
      </c>
      <c r="O1453">
        <v>174.05</v>
      </c>
      <c r="P1453" t="s">
        <v>93</v>
      </c>
      <c r="Q1453" t="s">
        <v>90</v>
      </c>
      <c r="R1453" t="s">
        <v>86</v>
      </c>
      <c r="S1453">
        <f t="shared" si="44"/>
        <v>2025</v>
      </c>
      <c r="T1453">
        <f t="shared" si="45"/>
        <v>2</v>
      </c>
    </row>
    <row r="1454" spans="1:20" x14ac:dyDescent="0.3">
      <c r="A1454" t="s">
        <v>146</v>
      </c>
      <c r="B1454" t="s">
        <v>1892</v>
      </c>
      <c r="C1454" t="s">
        <v>22</v>
      </c>
      <c r="D1454" t="s">
        <v>23</v>
      </c>
      <c r="E1454" t="s">
        <v>35</v>
      </c>
      <c r="F1454" t="s">
        <v>36</v>
      </c>
      <c r="G1454" t="s">
        <v>37</v>
      </c>
      <c r="H1454" t="s">
        <v>59</v>
      </c>
      <c r="I1454" t="s">
        <v>60</v>
      </c>
      <c r="J1454">
        <v>10</v>
      </c>
      <c r="K1454">
        <v>4500</v>
      </c>
      <c r="L1454">
        <v>3</v>
      </c>
      <c r="M1454">
        <v>43650</v>
      </c>
      <c r="N1454">
        <v>36744.93</v>
      </c>
      <c r="O1454">
        <v>6905.07</v>
      </c>
      <c r="P1454" t="s">
        <v>72</v>
      </c>
      <c r="Q1454" t="s">
        <v>90</v>
      </c>
      <c r="R1454" t="s">
        <v>123</v>
      </c>
      <c r="S1454">
        <f t="shared" si="44"/>
        <v>2025</v>
      </c>
      <c r="T1454">
        <f t="shared" si="45"/>
        <v>11</v>
      </c>
    </row>
    <row r="1455" spans="1:20" x14ac:dyDescent="0.3">
      <c r="A1455" t="s">
        <v>861</v>
      </c>
      <c r="B1455" t="s">
        <v>1893</v>
      </c>
      <c r="C1455" t="s">
        <v>76</v>
      </c>
      <c r="D1455" t="s">
        <v>43</v>
      </c>
      <c r="E1455" t="s">
        <v>44</v>
      </c>
      <c r="F1455" t="s">
        <v>89</v>
      </c>
      <c r="G1455" t="s">
        <v>85</v>
      </c>
      <c r="H1455" t="s">
        <v>80</v>
      </c>
      <c r="I1455" t="s">
        <v>28</v>
      </c>
      <c r="J1455">
        <v>14</v>
      </c>
      <c r="K1455">
        <v>12000</v>
      </c>
      <c r="L1455">
        <v>18</v>
      </c>
      <c r="M1455">
        <v>137760</v>
      </c>
      <c r="N1455">
        <v>116253.36</v>
      </c>
      <c r="O1455">
        <v>21506.639999999999</v>
      </c>
      <c r="P1455" t="s">
        <v>29</v>
      </c>
      <c r="Q1455" t="s">
        <v>90</v>
      </c>
      <c r="R1455" t="s">
        <v>81</v>
      </c>
      <c r="S1455">
        <f t="shared" si="44"/>
        <v>2025</v>
      </c>
      <c r="T1455">
        <f t="shared" si="45"/>
        <v>9</v>
      </c>
    </row>
    <row r="1456" spans="1:20" x14ac:dyDescent="0.3">
      <c r="A1456" t="s">
        <v>978</v>
      </c>
      <c r="B1456" t="s">
        <v>1894</v>
      </c>
      <c r="C1456" t="s">
        <v>108</v>
      </c>
      <c r="D1456" t="s">
        <v>50</v>
      </c>
      <c r="E1456" t="s">
        <v>51</v>
      </c>
      <c r="F1456" t="s">
        <v>52</v>
      </c>
      <c r="G1456" t="s">
        <v>46</v>
      </c>
      <c r="H1456" t="s">
        <v>80</v>
      </c>
      <c r="I1456" t="s">
        <v>28</v>
      </c>
      <c r="J1456">
        <v>23</v>
      </c>
      <c r="K1456">
        <v>12000</v>
      </c>
      <c r="L1456">
        <v>16</v>
      </c>
      <c r="M1456">
        <v>231840</v>
      </c>
      <c r="N1456">
        <v>184797.86</v>
      </c>
      <c r="O1456">
        <v>47042.14</v>
      </c>
      <c r="P1456" t="s">
        <v>38</v>
      </c>
      <c r="Q1456" t="s">
        <v>55</v>
      </c>
      <c r="R1456" t="s">
        <v>61</v>
      </c>
      <c r="S1456">
        <f t="shared" si="44"/>
        <v>2025</v>
      </c>
      <c r="T1456">
        <f t="shared" si="45"/>
        <v>1</v>
      </c>
    </row>
    <row r="1457" spans="1:20" x14ac:dyDescent="0.3">
      <c r="A1457" t="s">
        <v>664</v>
      </c>
      <c r="B1457" t="s">
        <v>1895</v>
      </c>
      <c r="C1457" t="s">
        <v>58</v>
      </c>
      <c r="D1457" t="s">
        <v>50</v>
      </c>
      <c r="E1457" t="s">
        <v>24</v>
      </c>
      <c r="F1457" t="s">
        <v>25</v>
      </c>
      <c r="G1457" t="s">
        <v>26</v>
      </c>
      <c r="H1457" t="s">
        <v>59</v>
      </c>
      <c r="I1457" t="s">
        <v>60</v>
      </c>
      <c r="J1457">
        <v>21</v>
      </c>
      <c r="K1457">
        <v>4500</v>
      </c>
      <c r="L1457">
        <v>0</v>
      </c>
      <c r="M1457">
        <v>94500</v>
      </c>
      <c r="N1457">
        <v>81107.740000000005</v>
      </c>
      <c r="O1457">
        <v>13392.26</v>
      </c>
      <c r="P1457" t="s">
        <v>38</v>
      </c>
      <c r="Q1457" t="s">
        <v>90</v>
      </c>
      <c r="R1457" t="s">
        <v>123</v>
      </c>
      <c r="S1457">
        <f t="shared" si="44"/>
        <v>2025</v>
      </c>
      <c r="T1457">
        <f t="shared" si="45"/>
        <v>12</v>
      </c>
    </row>
    <row r="1458" spans="1:20" x14ac:dyDescent="0.3">
      <c r="A1458" t="s">
        <v>790</v>
      </c>
      <c r="B1458" t="s">
        <v>1896</v>
      </c>
      <c r="C1458" t="s">
        <v>42</v>
      </c>
      <c r="D1458" t="s">
        <v>23</v>
      </c>
      <c r="E1458" t="s">
        <v>24</v>
      </c>
      <c r="F1458" t="s">
        <v>25</v>
      </c>
      <c r="G1458" t="s">
        <v>85</v>
      </c>
      <c r="H1458" t="s">
        <v>59</v>
      </c>
      <c r="I1458" t="s">
        <v>60</v>
      </c>
      <c r="J1458">
        <v>12</v>
      </c>
      <c r="K1458">
        <v>4500</v>
      </c>
      <c r="L1458">
        <v>2</v>
      </c>
      <c r="M1458">
        <v>52920</v>
      </c>
      <c r="N1458">
        <v>38805.82</v>
      </c>
      <c r="O1458">
        <v>14114.18</v>
      </c>
      <c r="P1458" t="s">
        <v>65</v>
      </c>
      <c r="Q1458" t="s">
        <v>55</v>
      </c>
      <c r="R1458" t="s">
        <v>31</v>
      </c>
      <c r="S1458">
        <f t="shared" si="44"/>
        <v>2025</v>
      </c>
      <c r="T1458">
        <f t="shared" si="45"/>
        <v>2</v>
      </c>
    </row>
    <row r="1459" spans="1:20" x14ac:dyDescent="0.3">
      <c r="A1459" t="s">
        <v>116</v>
      </c>
      <c r="B1459" t="s">
        <v>1897</v>
      </c>
      <c r="C1459" t="s">
        <v>58</v>
      </c>
      <c r="D1459" t="s">
        <v>23</v>
      </c>
      <c r="E1459" t="s">
        <v>44</v>
      </c>
      <c r="F1459" t="s">
        <v>89</v>
      </c>
      <c r="G1459" t="s">
        <v>85</v>
      </c>
      <c r="H1459" t="s">
        <v>59</v>
      </c>
      <c r="I1459" t="s">
        <v>60</v>
      </c>
      <c r="J1459">
        <v>2</v>
      </c>
      <c r="K1459">
        <v>4500</v>
      </c>
      <c r="L1459">
        <v>14</v>
      </c>
      <c r="M1459">
        <v>7740</v>
      </c>
      <c r="N1459">
        <v>7143.93</v>
      </c>
      <c r="O1459">
        <v>596.07000000000005</v>
      </c>
      <c r="P1459" t="s">
        <v>65</v>
      </c>
      <c r="Q1459" t="s">
        <v>90</v>
      </c>
      <c r="R1459" t="s">
        <v>31</v>
      </c>
      <c r="S1459">
        <f t="shared" si="44"/>
        <v>2025</v>
      </c>
      <c r="T1459">
        <f t="shared" si="45"/>
        <v>1</v>
      </c>
    </row>
    <row r="1460" spans="1:20" x14ac:dyDescent="0.3">
      <c r="A1460" t="s">
        <v>56</v>
      </c>
      <c r="B1460" t="s">
        <v>1898</v>
      </c>
      <c r="C1460" t="s">
        <v>34</v>
      </c>
      <c r="D1460" t="s">
        <v>23</v>
      </c>
      <c r="E1460" t="s">
        <v>44</v>
      </c>
      <c r="F1460" t="s">
        <v>45</v>
      </c>
      <c r="G1460" t="s">
        <v>46</v>
      </c>
      <c r="H1460" t="s">
        <v>59</v>
      </c>
      <c r="I1460" t="s">
        <v>60</v>
      </c>
      <c r="J1460">
        <v>1</v>
      </c>
      <c r="K1460">
        <v>4500</v>
      </c>
      <c r="L1460">
        <v>20</v>
      </c>
      <c r="M1460">
        <v>3600</v>
      </c>
      <c r="N1460">
        <v>3348.28</v>
      </c>
      <c r="O1460">
        <v>251.72</v>
      </c>
      <c r="P1460" t="s">
        <v>65</v>
      </c>
      <c r="Q1460" t="s">
        <v>47</v>
      </c>
      <c r="R1460" t="s">
        <v>123</v>
      </c>
      <c r="S1460">
        <f t="shared" si="44"/>
        <v>2025</v>
      </c>
      <c r="T1460">
        <f t="shared" si="45"/>
        <v>9</v>
      </c>
    </row>
    <row r="1461" spans="1:20" x14ac:dyDescent="0.3">
      <c r="A1461" t="s">
        <v>525</v>
      </c>
      <c r="B1461" t="s">
        <v>1899</v>
      </c>
      <c r="C1461" t="s">
        <v>98</v>
      </c>
      <c r="D1461" t="s">
        <v>50</v>
      </c>
      <c r="E1461" t="s">
        <v>35</v>
      </c>
      <c r="F1461" t="s">
        <v>36</v>
      </c>
      <c r="G1461" t="s">
        <v>37</v>
      </c>
      <c r="H1461" t="s">
        <v>53</v>
      </c>
      <c r="I1461" t="s">
        <v>54</v>
      </c>
      <c r="J1461">
        <v>10</v>
      </c>
      <c r="K1461">
        <v>2500</v>
      </c>
      <c r="L1461">
        <v>19</v>
      </c>
      <c r="M1461">
        <v>20250</v>
      </c>
      <c r="N1461">
        <v>16724.61</v>
      </c>
      <c r="O1461">
        <v>3525.39</v>
      </c>
      <c r="P1461" t="s">
        <v>38</v>
      </c>
      <c r="Q1461" t="s">
        <v>90</v>
      </c>
      <c r="R1461" t="s">
        <v>86</v>
      </c>
      <c r="S1461">
        <f t="shared" si="44"/>
        <v>2025</v>
      </c>
      <c r="T1461">
        <f t="shared" si="45"/>
        <v>10</v>
      </c>
    </row>
    <row r="1462" spans="1:20" x14ac:dyDescent="0.3">
      <c r="A1462" t="s">
        <v>165</v>
      </c>
      <c r="B1462" t="s">
        <v>1900</v>
      </c>
      <c r="C1462" t="s">
        <v>34</v>
      </c>
      <c r="D1462" t="s">
        <v>50</v>
      </c>
      <c r="E1462" t="s">
        <v>24</v>
      </c>
      <c r="F1462" t="s">
        <v>69</v>
      </c>
      <c r="G1462" t="s">
        <v>37</v>
      </c>
      <c r="H1462" t="s">
        <v>120</v>
      </c>
      <c r="I1462" t="s">
        <v>28</v>
      </c>
      <c r="J1462">
        <v>6</v>
      </c>
      <c r="K1462">
        <v>15000</v>
      </c>
      <c r="L1462">
        <v>2</v>
      </c>
      <c r="M1462">
        <v>88200</v>
      </c>
      <c r="N1462">
        <v>79644.69</v>
      </c>
      <c r="O1462">
        <v>8555.31</v>
      </c>
      <c r="P1462" t="s">
        <v>29</v>
      </c>
      <c r="Q1462" t="s">
        <v>55</v>
      </c>
      <c r="R1462" t="s">
        <v>39</v>
      </c>
      <c r="S1462">
        <f t="shared" si="44"/>
        <v>2025</v>
      </c>
      <c r="T1462">
        <f t="shared" si="45"/>
        <v>6</v>
      </c>
    </row>
    <row r="1463" spans="1:20" x14ac:dyDescent="0.3">
      <c r="A1463" t="s">
        <v>696</v>
      </c>
      <c r="B1463" t="s">
        <v>1901</v>
      </c>
      <c r="C1463" t="s">
        <v>108</v>
      </c>
      <c r="D1463" t="s">
        <v>23</v>
      </c>
      <c r="E1463" t="s">
        <v>24</v>
      </c>
      <c r="F1463" t="s">
        <v>111</v>
      </c>
      <c r="G1463" t="s">
        <v>37</v>
      </c>
      <c r="H1463" t="s">
        <v>70</v>
      </c>
      <c r="I1463" t="s">
        <v>71</v>
      </c>
      <c r="J1463">
        <v>15</v>
      </c>
      <c r="K1463">
        <v>600</v>
      </c>
      <c r="L1463">
        <v>18</v>
      </c>
      <c r="M1463">
        <v>7380</v>
      </c>
      <c r="N1463">
        <v>6077.95</v>
      </c>
      <c r="O1463">
        <v>1302.05</v>
      </c>
      <c r="P1463" t="s">
        <v>65</v>
      </c>
      <c r="Q1463" t="s">
        <v>90</v>
      </c>
      <c r="R1463" t="s">
        <v>86</v>
      </c>
      <c r="S1463">
        <f t="shared" si="44"/>
        <v>2025</v>
      </c>
      <c r="T1463">
        <f t="shared" si="45"/>
        <v>2</v>
      </c>
    </row>
    <row r="1464" spans="1:20" x14ac:dyDescent="0.3">
      <c r="A1464" t="s">
        <v>479</v>
      </c>
      <c r="B1464" t="s">
        <v>1902</v>
      </c>
      <c r="C1464" t="s">
        <v>84</v>
      </c>
      <c r="D1464" t="s">
        <v>43</v>
      </c>
      <c r="E1464" t="s">
        <v>35</v>
      </c>
      <c r="F1464" t="s">
        <v>36</v>
      </c>
      <c r="G1464" t="s">
        <v>46</v>
      </c>
      <c r="H1464" t="s">
        <v>80</v>
      </c>
      <c r="I1464" t="s">
        <v>28</v>
      </c>
      <c r="J1464">
        <v>7</v>
      </c>
      <c r="K1464">
        <v>12000</v>
      </c>
      <c r="L1464">
        <v>9</v>
      </c>
      <c r="M1464">
        <v>76440</v>
      </c>
      <c r="N1464">
        <v>70563.55</v>
      </c>
      <c r="O1464">
        <v>5876.45</v>
      </c>
      <c r="P1464" t="s">
        <v>65</v>
      </c>
      <c r="Q1464" t="s">
        <v>30</v>
      </c>
      <c r="R1464" t="s">
        <v>31</v>
      </c>
      <c r="S1464">
        <f t="shared" si="44"/>
        <v>2025</v>
      </c>
      <c r="T1464">
        <f t="shared" si="45"/>
        <v>5</v>
      </c>
    </row>
    <row r="1465" spans="1:20" x14ac:dyDescent="0.3">
      <c r="A1465" t="s">
        <v>932</v>
      </c>
      <c r="B1465" t="s">
        <v>1903</v>
      </c>
      <c r="C1465" t="s">
        <v>143</v>
      </c>
      <c r="D1465" t="s">
        <v>50</v>
      </c>
      <c r="E1465" t="s">
        <v>51</v>
      </c>
      <c r="F1465" t="s">
        <v>192</v>
      </c>
      <c r="G1465" t="s">
        <v>46</v>
      </c>
      <c r="H1465" t="s">
        <v>132</v>
      </c>
      <c r="I1465" t="s">
        <v>28</v>
      </c>
      <c r="J1465">
        <v>1</v>
      </c>
      <c r="K1465">
        <v>3500</v>
      </c>
      <c r="L1465">
        <v>10</v>
      </c>
      <c r="M1465">
        <v>3150</v>
      </c>
      <c r="N1465">
        <v>2500.73</v>
      </c>
      <c r="O1465">
        <v>649.27</v>
      </c>
      <c r="P1465" t="s">
        <v>93</v>
      </c>
      <c r="Q1465" t="s">
        <v>90</v>
      </c>
      <c r="R1465" t="s">
        <v>86</v>
      </c>
      <c r="S1465">
        <f t="shared" si="44"/>
        <v>2025</v>
      </c>
      <c r="T1465">
        <f t="shared" si="45"/>
        <v>2</v>
      </c>
    </row>
    <row r="1466" spans="1:20" x14ac:dyDescent="0.3">
      <c r="A1466" t="s">
        <v>402</v>
      </c>
      <c r="B1466" t="s">
        <v>1904</v>
      </c>
      <c r="C1466" t="s">
        <v>22</v>
      </c>
      <c r="D1466" t="s">
        <v>50</v>
      </c>
      <c r="E1466" t="s">
        <v>35</v>
      </c>
      <c r="F1466" t="s">
        <v>36</v>
      </c>
      <c r="G1466" t="s">
        <v>85</v>
      </c>
      <c r="H1466" t="s">
        <v>27</v>
      </c>
      <c r="I1466" t="s">
        <v>28</v>
      </c>
      <c r="J1466">
        <v>15</v>
      </c>
      <c r="K1466">
        <v>45000</v>
      </c>
      <c r="L1466">
        <v>0</v>
      </c>
      <c r="M1466">
        <v>675000</v>
      </c>
      <c r="N1466">
        <v>576396.87</v>
      </c>
      <c r="O1466">
        <v>98603.13</v>
      </c>
      <c r="P1466" t="s">
        <v>65</v>
      </c>
      <c r="Q1466" t="s">
        <v>47</v>
      </c>
      <c r="R1466" t="s">
        <v>86</v>
      </c>
      <c r="S1466">
        <f t="shared" si="44"/>
        <v>2025</v>
      </c>
      <c r="T1466">
        <f t="shared" si="45"/>
        <v>7</v>
      </c>
    </row>
    <row r="1467" spans="1:20" x14ac:dyDescent="0.3">
      <c r="A1467" t="s">
        <v>494</v>
      </c>
      <c r="B1467" t="s">
        <v>1905</v>
      </c>
      <c r="C1467" t="s">
        <v>34</v>
      </c>
      <c r="D1467" t="s">
        <v>50</v>
      </c>
      <c r="E1467" t="s">
        <v>44</v>
      </c>
      <c r="F1467" t="s">
        <v>45</v>
      </c>
      <c r="G1467" t="s">
        <v>85</v>
      </c>
      <c r="H1467" t="s">
        <v>53</v>
      </c>
      <c r="I1467" t="s">
        <v>54</v>
      </c>
      <c r="J1467">
        <v>6</v>
      </c>
      <c r="K1467">
        <v>2500</v>
      </c>
      <c r="L1467">
        <v>11</v>
      </c>
      <c r="M1467">
        <v>13350</v>
      </c>
      <c r="N1467">
        <v>10388.200000000001</v>
      </c>
      <c r="O1467">
        <v>2961.8</v>
      </c>
      <c r="P1467" t="s">
        <v>38</v>
      </c>
      <c r="Q1467" t="s">
        <v>30</v>
      </c>
      <c r="R1467" t="s">
        <v>86</v>
      </c>
      <c r="S1467">
        <f t="shared" si="44"/>
        <v>2025</v>
      </c>
      <c r="T1467">
        <f t="shared" si="45"/>
        <v>7</v>
      </c>
    </row>
    <row r="1468" spans="1:20" x14ac:dyDescent="0.3">
      <c r="A1468" t="s">
        <v>1875</v>
      </c>
      <c r="B1468" t="s">
        <v>1906</v>
      </c>
      <c r="C1468" t="s">
        <v>84</v>
      </c>
      <c r="D1468" t="s">
        <v>23</v>
      </c>
      <c r="E1468" t="s">
        <v>51</v>
      </c>
      <c r="F1468" t="s">
        <v>99</v>
      </c>
      <c r="G1468" t="s">
        <v>85</v>
      </c>
      <c r="H1468" t="s">
        <v>59</v>
      </c>
      <c r="I1468" t="s">
        <v>60</v>
      </c>
      <c r="J1468">
        <v>22</v>
      </c>
      <c r="K1468">
        <v>4500</v>
      </c>
      <c r="L1468">
        <v>20</v>
      </c>
      <c r="M1468">
        <v>79200</v>
      </c>
      <c r="N1468">
        <v>73363.100000000006</v>
      </c>
      <c r="O1468">
        <v>5836.9</v>
      </c>
      <c r="P1468" t="s">
        <v>72</v>
      </c>
      <c r="Q1468" t="s">
        <v>55</v>
      </c>
      <c r="R1468" t="s">
        <v>31</v>
      </c>
      <c r="S1468">
        <f t="shared" si="44"/>
        <v>2025</v>
      </c>
      <c r="T1468">
        <f t="shared" si="45"/>
        <v>12</v>
      </c>
    </row>
    <row r="1469" spans="1:20" x14ac:dyDescent="0.3">
      <c r="A1469" t="s">
        <v>138</v>
      </c>
      <c r="B1469" t="s">
        <v>1907</v>
      </c>
      <c r="C1469" t="s">
        <v>34</v>
      </c>
      <c r="D1469" t="s">
        <v>43</v>
      </c>
      <c r="E1469" t="s">
        <v>44</v>
      </c>
      <c r="F1469" t="s">
        <v>89</v>
      </c>
      <c r="G1469" t="s">
        <v>26</v>
      </c>
      <c r="H1469" t="s">
        <v>132</v>
      </c>
      <c r="I1469" t="s">
        <v>28</v>
      </c>
      <c r="J1469">
        <v>21</v>
      </c>
      <c r="K1469">
        <v>3500</v>
      </c>
      <c r="L1469">
        <v>4</v>
      </c>
      <c r="M1469">
        <v>70560</v>
      </c>
      <c r="N1469">
        <v>64724.45</v>
      </c>
      <c r="O1469">
        <v>5835.55</v>
      </c>
      <c r="P1469" t="s">
        <v>65</v>
      </c>
      <c r="Q1469" t="s">
        <v>30</v>
      </c>
      <c r="R1469" t="s">
        <v>123</v>
      </c>
      <c r="S1469">
        <f t="shared" si="44"/>
        <v>2025</v>
      </c>
      <c r="T1469">
        <f t="shared" si="45"/>
        <v>10</v>
      </c>
    </row>
    <row r="1470" spans="1:20" x14ac:dyDescent="0.3">
      <c r="A1470" t="s">
        <v>544</v>
      </c>
      <c r="B1470" t="s">
        <v>1908</v>
      </c>
      <c r="C1470" t="s">
        <v>68</v>
      </c>
      <c r="D1470" t="s">
        <v>43</v>
      </c>
      <c r="E1470" t="s">
        <v>35</v>
      </c>
      <c r="F1470" t="s">
        <v>36</v>
      </c>
      <c r="G1470" t="s">
        <v>26</v>
      </c>
      <c r="H1470" t="s">
        <v>120</v>
      </c>
      <c r="I1470" t="s">
        <v>28</v>
      </c>
      <c r="J1470">
        <v>21</v>
      </c>
      <c r="K1470">
        <v>15000</v>
      </c>
      <c r="L1470">
        <v>2</v>
      </c>
      <c r="M1470">
        <v>308700</v>
      </c>
      <c r="N1470">
        <v>262724.36</v>
      </c>
      <c r="O1470">
        <v>45975.64</v>
      </c>
      <c r="P1470" t="s">
        <v>38</v>
      </c>
      <c r="Q1470" t="s">
        <v>90</v>
      </c>
      <c r="R1470" t="s">
        <v>39</v>
      </c>
      <c r="S1470">
        <f t="shared" si="44"/>
        <v>2025</v>
      </c>
      <c r="T1470">
        <f t="shared" si="45"/>
        <v>10</v>
      </c>
    </row>
    <row r="1471" spans="1:20" x14ac:dyDescent="0.3">
      <c r="A1471" t="s">
        <v>866</v>
      </c>
      <c r="B1471" t="s">
        <v>1909</v>
      </c>
      <c r="C1471" t="s">
        <v>76</v>
      </c>
      <c r="D1471" t="s">
        <v>23</v>
      </c>
      <c r="E1471" t="s">
        <v>24</v>
      </c>
      <c r="F1471" t="s">
        <v>25</v>
      </c>
      <c r="G1471" t="s">
        <v>85</v>
      </c>
      <c r="H1471" t="s">
        <v>80</v>
      </c>
      <c r="I1471" t="s">
        <v>28</v>
      </c>
      <c r="J1471">
        <v>8</v>
      </c>
      <c r="K1471">
        <v>12000</v>
      </c>
      <c r="L1471">
        <v>19</v>
      </c>
      <c r="M1471">
        <v>77760</v>
      </c>
      <c r="N1471">
        <v>62590.26</v>
      </c>
      <c r="O1471">
        <v>15169.74</v>
      </c>
      <c r="P1471" t="s">
        <v>72</v>
      </c>
      <c r="Q1471" t="s">
        <v>30</v>
      </c>
      <c r="R1471" t="s">
        <v>31</v>
      </c>
      <c r="S1471">
        <f t="shared" si="44"/>
        <v>2025</v>
      </c>
      <c r="T1471">
        <f t="shared" si="45"/>
        <v>11</v>
      </c>
    </row>
    <row r="1472" spans="1:20" x14ac:dyDescent="0.3">
      <c r="A1472" t="s">
        <v>1054</v>
      </c>
      <c r="B1472" t="s">
        <v>1910</v>
      </c>
      <c r="C1472" t="s">
        <v>84</v>
      </c>
      <c r="D1472" t="s">
        <v>43</v>
      </c>
      <c r="E1472" t="s">
        <v>44</v>
      </c>
      <c r="F1472" t="s">
        <v>89</v>
      </c>
      <c r="G1472" t="s">
        <v>37</v>
      </c>
      <c r="H1472" t="s">
        <v>140</v>
      </c>
      <c r="I1472" t="s">
        <v>71</v>
      </c>
      <c r="J1472">
        <v>3</v>
      </c>
      <c r="K1472">
        <v>900</v>
      </c>
      <c r="L1472">
        <v>1</v>
      </c>
      <c r="M1472">
        <v>2673</v>
      </c>
      <c r="N1472">
        <v>2413.62</v>
      </c>
      <c r="O1472">
        <v>259.38</v>
      </c>
      <c r="P1472" t="s">
        <v>65</v>
      </c>
      <c r="Q1472" t="s">
        <v>30</v>
      </c>
      <c r="R1472" t="s">
        <v>81</v>
      </c>
      <c r="S1472">
        <f t="shared" si="44"/>
        <v>2025</v>
      </c>
      <c r="T1472">
        <f t="shared" si="45"/>
        <v>1</v>
      </c>
    </row>
    <row r="1473" spans="1:20" x14ac:dyDescent="0.3">
      <c r="A1473" t="s">
        <v>435</v>
      </c>
      <c r="B1473" t="s">
        <v>1911</v>
      </c>
      <c r="C1473" t="s">
        <v>64</v>
      </c>
      <c r="D1473" t="s">
        <v>23</v>
      </c>
      <c r="E1473" t="s">
        <v>44</v>
      </c>
      <c r="F1473" t="s">
        <v>89</v>
      </c>
      <c r="G1473" t="s">
        <v>46</v>
      </c>
      <c r="H1473" t="s">
        <v>120</v>
      </c>
      <c r="I1473" t="s">
        <v>28</v>
      </c>
      <c r="J1473">
        <v>2</v>
      </c>
      <c r="K1473">
        <v>15000</v>
      </c>
      <c r="L1473">
        <v>16</v>
      </c>
      <c r="M1473">
        <v>25200</v>
      </c>
      <c r="N1473">
        <v>20314.59</v>
      </c>
      <c r="O1473">
        <v>4885.41</v>
      </c>
      <c r="P1473" t="s">
        <v>29</v>
      </c>
      <c r="Q1473" t="s">
        <v>47</v>
      </c>
      <c r="R1473" t="s">
        <v>61</v>
      </c>
      <c r="S1473">
        <f t="shared" si="44"/>
        <v>2025</v>
      </c>
      <c r="T1473">
        <f t="shared" si="45"/>
        <v>10</v>
      </c>
    </row>
    <row r="1474" spans="1:20" x14ac:dyDescent="0.3">
      <c r="A1474" t="s">
        <v>402</v>
      </c>
      <c r="B1474" t="s">
        <v>1912</v>
      </c>
      <c r="C1474" t="s">
        <v>34</v>
      </c>
      <c r="D1474" t="s">
        <v>43</v>
      </c>
      <c r="E1474" t="s">
        <v>44</v>
      </c>
      <c r="F1474" t="s">
        <v>45</v>
      </c>
      <c r="G1474" t="s">
        <v>37</v>
      </c>
      <c r="H1474" t="s">
        <v>80</v>
      </c>
      <c r="I1474" t="s">
        <v>28</v>
      </c>
      <c r="J1474">
        <v>22</v>
      </c>
      <c r="K1474">
        <v>12000</v>
      </c>
      <c r="L1474">
        <v>11</v>
      </c>
      <c r="M1474">
        <v>234960</v>
      </c>
      <c r="N1474">
        <v>200288.63</v>
      </c>
      <c r="O1474">
        <v>34671.370000000003</v>
      </c>
      <c r="P1474" t="s">
        <v>29</v>
      </c>
      <c r="Q1474" t="s">
        <v>55</v>
      </c>
      <c r="R1474" t="s">
        <v>81</v>
      </c>
      <c r="S1474">
        <f t="shared" si="44"/>
        <v>2025</v>
      </c>
      <c r="T1474">
        <f t="shared" si="45"/>
        <v>7</v>
      </c>
    </row>
    <row r="1475" spans="1:20" x14ac:dyDescent="0.3">
      <c r="A1475" t="s">
        <v>909</v>
      </c>
      <c r="B1475" t="s">
        <v>1913</v>
      </c>
      <c r="C1475" t="s">
        <v>84</v>
      </c>
      <c r="D1475" t="s">
        <v>43</v>
      </c>
      <c r="E1475" t="s">
        <v>24</v>
      </c>
      <c r="F1475" t="s">
        <v>111</v>
      </c>
      <c r="G1475" t="s">
        <v>85</v>
      </c>
      <c r="H1475" t="s">
        <v>80</v>
      </c>
      <c r="I1475" t="s">
        <v>28</v>
      </c>
      <c r="J1475">
        <v>14</v>
      </c>
      <c r="K1475">
        <v>12000</v>
      </c>
      <c r="L1475">
        <v>0</v>
      </c>
      <c r="M1475">
        <v>168000</v>
      </c>
      <c r="N1475">
        <v>146223.25</v>
      </c>
      <c r="O1475">
        <v>21776.75</v>
      </c>
      <c r="P1475" t="s">
        <v>72</v>
      </c>
      <c r="Q1475" t="s">
        <v>55</v>
      </c>
      <c r="R1475" t="s">
        <v>39</v>
      </c>
      <c r="S1475">
        <f t="shared" ref="S1475:S1538" si="46">YEAR(A1475)</f>
        <v>2025</v>
      </c>
      <c r="T1475">
        <f t="shared" si="45"/>
        <v>9</v>
      </c>
    </row>
    <row r="1476" spans="1:20" x14ac:dyDescent="0.3">
      <c r="A1476" t="s">
        <v>280</v>
      </c>
      <c r="B1476" t="s">
        <v>1914</v>
      </c>
      <c r="C1476" t="s">
        <v>68</v>
      </c>
      <c r="D1476" t="s">
        <v>43</v>
      </c>
      <c r="E1476" t="s">
        <v>24</v>
      </c>
      <c r="F1476" t="s">
        <v>111</v>
      </c>
      <c r="G1476" t="s">
        <v>37</v>
      </c>
      <c r="H1476" t="s">
        <v>27</v>
      </c>
      <c r="I1476" t="s">
        <v>28</v>
      </c>
      <c r="J1476">
        <v>15</v>
      </c>
      <c r="K1476">
        <v>45000</v>
      </c>
      <c r="L1476">
        <v>12</v>
      </c>
      <c r="M1476">
        <v>594000</v>
      </c>
      <c r="N1476">
        <v>528500.72</v>
      </c>
      <c r="O1476">
        <v>65499.28</v>
      </c>
      <c r="P1476" t="s">
        <v>29</v>
      </c>
      <c r="Q1476" t="s">
        <v>90</v>
      </c>
      <c r="R1476" t="s">
        <v>123</v>
      </c>
      <c r="S1476">
        <f t="shared" si="46"/>
        <v>2025</v>
      </c>
      <c r="T1476">
        <f t="shared" ref="T1476:T1539" si="47">MONTH(A1476)</f>
        <v>10</v>
      </c>
    </row>
    <row r="1477" spans="1:20" x14ac:dyDescent="0.3">
      <c r="A1477" t="s">
        <v>409</v>
      </c>
      <c r="B1477" t="s">
        <v>1915</v>
      </c>
      <c r="C1477" t="s">
        <v>68</v>
      </c>
      <c r="D1477" t="s">
        <v>23</v>
      </c>
      <c r="E1477" t="s">
        <v>24</v>
      </c>
      <c r="F1477" t="s">
        <v>25</v>
      </c>
      <c r="G1477" t="s">
        <v>85</v>
      </c>
      <c r="H1477" t="s">
        <v>140</v>
      </c>
      <c r="I1477" t="s">
        <v>71</v>
      </c>
      <c r="J1477">
        <v>18</v>
      </c>
      <c r="K1477">
        <v>900</v>
      </c>
      <c r="L1477">
        <v>17</v>
      </c>
      <c r="M1477">
        <v>13446</v>
      </c>
      <c r="N1477">
        <v>9832.91</v>
      </c>
      <c r="O1477">
        <v>3613.09</v>
      </c>
      <c r="P1477" t="s">
        <v>29</v>
      </c>
      <c r="Q1477" t="s">
        <v>90</v>
      </c>
      <c r="R1477" t="s">
        <v>86</v>
      </c>
      <c r="S1477">
        <f t="shared" si="46"/>
        <v>2025</v>
      </c>
      <c r="T1477">
        <f t="shared" si="47"/>
        <v>4</v>
      </c>
    </row>
    <row r="1478" spans="1:20" x14ac:dyDescent="0.3">
      <c r="A1478" t="s">
        <v>393</v>
      </c>
      <c r="B1478" t="s">
        <v>1916</v>
      </c>
      <c r="C1478" t="s">
        <v>98</v>
      </c>
      <c r="D1478" t="s">
        <v>23</v>
      </c>
      <c r="E1478" t="s">
        <v>51</v>
      </c>
      <c r="F1478" t="s">
        <v>77</v>
      </c>
      <c r="G1478" t="s">
        <v>37</v>
      </c>
      <c r="H1478" t="s">
        <v>120</v>
      </c>
      <c r="I1478" t="s">
        <v>28</v>
      </c>
      <c r="J1478">
        <v>18</v>
      </c>
      <c r="K1478">
        <v>15000</v>
      </c>
      <c r="L1478">
        <v>8</v>
      </c>
      <c r="M1478">
        <v>248400</v>
      </c>
      <c r="N1478">
        <v>219996.75</v>
      </c>
      <c r="O1478">
        <v>28403.25</v>
      </c>
      <c r="P1478" t="s">
        <v>29</v>
      </c>
      <c r="Q1478" t="s">
        <v>90</v>
      </c>
      <c r="R1478" t="s">
        <v>86</v>
      </c>
      <c r="S1478">
        <f t="shared" si="46"/>
        <v>2025</v>
      </c>
      <c r="T1478">
        <f t="shared" si="47"/>
        <v>11</v>
      </c>
    </row>
    <row r="1479" spans="1:20" x14ac:dyDescent="0.3">
      <c r="A1479" t="s">
        <v>1240</v>
      </c>
      <c r="B1479" t="s">
        <v>1917</v>
      </c>
      <c r="C1479" t="s">
        <v>42</v>
      </c>
      <c r="D1479" t="s">
        <v>23</v>
      </c>
      <c r="E1479" t="s">
        <v>35</v>
      </c>
      <c r="F1479" t="s">
        <v>36</v>
      </c>
      <c r="G1479" t="s">
        <v>26</v>
      </c>
      <c r="H1479" t="s">
        <v>140</v>
      </c>
      <c r="I1479" t="s">
        <v>71</v>
      </c>
      <c r="J1479">
        <v>17</v>
      </c>
      <c r="K1479">
        <v>900</v>
      </c>
      <c r="L1479">
        <v>10</v>
      </c>
      <c r="M1479">
        <v>13770</v>
      </c>
      <c r="N1479">
        <v>12659.97</v>
      </c>
      <c r="O1479">
        <v>1110.03</v>
      </c>
      <c r="P1479" t="s">
        <v>29</v>
      </c>
      <c r="Q1479" t="s">
        <v>90</v>
      </c>
      <c r="R1479" t="s">
        <v>81</v>
      </c>
      <c r="S1479">
        <f t="shared" si="46"/>
        <v>2025</v>
      </c>
      <c r="T1479">
        <f t="shared" si="47"/>
        <v>3</v>
      </c>
    </row>
    <row r="1480" spans="1:20" x14ac:dyDescent="0.3">
      <c r="A1480" t="s">
        <v>961</v>
      </c>
      <c r="B1480" t="s">
        <v>1918</v>
      </c>
      <c r="C1480" t="s">
        <v>58</v>
      </c>
      <c r="D1480" t="s">
        <v>23</v>
      </c>
      <c r="E1480" t="s">
        <v>44</v>
      </c>
      <c r="F1480" t="s">
        <v>89</v>
      </c>
      <c r="G1480" t="s">
        <v>37</v>
      </c>
      <c r="H1480" t="s">
        <v>132</v>
      </c>
      <c r="I1480" t="s">
        <v>28</v>
      </c>
      <c r="J1480">
        <v>1</v>
      </c>
      <c r="K1480">
        <v>3500</v>
      </c>
      <c r="L1480">
        <v>8</v>
      </c>
      <c r="M1480">
        <v>3220</v>
      </c>
      <c r="N1480">
        <v>2636.74</v>
      </c>
      <c r="O1480">
        <v>583.26</v>
      </c>
      <c r="P1480" t="s">
        <v>93</v>
      </c>
      <c r="Q1480" t="s">
        <v>47</v>
      </c>
      <c r="R1480" t="s">
        <v>31</v>
      </c>
      <c r="S1480">
        <f t="shared" si="46"/>
        <v>2025</v>
      </c>
      <c r="T1480">
        <f t="shared" si="47"/>
        <v>11</v>
      </c>
    </row>
    <row r="1481" spans="1:20" x14ac:dyDescent="0.3">
      <c r="A1481" t="s">
        <v>1227</v>
      </c>
      <c r="B1481" t="s">
        <v>1919</v>
      </c>
      <c r="C1481" t="s">
        <v>76</v>
      </c>
      <c r="D1481" t="s">
        <v>50</v>
      </c>
      <c r="E1481" t="s">
        <v>44</v>
      </c>
      <c r="F1481" t="s">
        <v>89</v>
      </c>
      <c r="G1481" t="s">
        <v>85</v>
      </c>
      <c r="H1481" t="s">
        <v>59</v>
      </c>
      <c r="I1481" t="s">
        <v>60</v>
      </c>
      <c r="J1481">
        <v>13</v>
      </c>
      <c r="K1481">
        <v>4500</v>
      </c>
      <c r="L1481">
        <v>5</v>
      </c>
      <c r="M1481">
        <v>55575</v>
      </c>
      <c r="N1481">
        <v>51728.74</v>
      </c>
      <c r="O1481">
        <v>3846.26</v>
      </c>
      <c r="P1481" t="s">
        <v>93</v>
      </c>
      <c r="Q1481" t="s">
        <v>30</v>
      </c>
      <c r="R1481" t="s">
        <v>123</v>
      </c>
      <c r="S1481">
        <f t="shared" si="46"/>
        <v>2025</v>
      </c>
      <c r="T1481">
        <f t="shared" si="47"/>
        <v>11</v>
      </c>
    </row>
    <row r="1482" spans="1:20" x14ac:dyDescent="0.3">
      <c r="A1482" t="s">
        <v>361</v>
      </c>
      <c r="B1482" t="s">
        <v>1920</v>
      </c>
      <c r="C1482" t="s">
        <v>22</v>
      </c>
      <c r="D1482" t="s">
        <v>43</v>
      </c>
      <c r="E1482" t="s">
        <v>44</v>
      </c>
      <c r="F1482" t="s">
        <v>89</v>
      </c>
      <c r="G1482" t="s">
        <v>85</v>
      </c>
      <c r="H1482" t="s">
        <v>70</v>
      </c>
      <c r="I1482" t="s">
        <v>71</v>
      </c>
      <c r="J1482">
        <v>7</v>
      </c>
      <c r="K1482">
        <v>600</v>
      </c>
      <c r="L1482">
        <v>20</v>
      </c>
      <c r="M1482">
        <v>3360</v>
      </c>
      <c r="N1482">
        <v>2727.69</v>
      </c>
      <c r="O1482">
        <v>632.30999999999995</v>
      </c>
      <c r="P1482" t="s">
        <v>38</v>
      </c>
      <c r="Q1482" t="s">
        <v>90</v>
      </c>
      <c r="R1482" t="s">
        <v>81</v>
      </c>
      <c r="S1482">
        <f t="shared" si="46"/>
        <v>2025</v>
      </c>
      <c r="T1482">
        <f t="shared" si="47"/>
        <v>1</v>
      </c>
    </row>
    <row r="1483" spans="1:20" x14ac:dyDescent="0.3">
      <c r="A1483" t="s">
        <v>138</v>
      </c>
      <c r="B1483" t="s">
        <v>1921</v>
      </c>
      <c r="C1483" t="s">
        <v>84</v>
      </c>
      <c r="D1483" t="s">
        <v>43</v>
      </c>
      <c r="E1483" t="s">
        <v>35</v>
      </c>
      <c r="F1483" t="s">
        <v>36</v>
      </c>
      <c r="G1483" t="s">
        <v>37</v>
      </c>
      <c r="H1483" t="s">
        <v>70</v>
      </c>
      <c r="I1483" t="s">
        <v>71</v>
      </c>
      <c r="J1483">
        <v>22</v>
      </c>
      <c r="K1483">
        <v>600</v>
      </c>
      <c r="L1483">
        <v>12</v>
      </c>
      <c r="M1483">
        <v>11616</v>
      </c>
      <c r="N1483">
        <v>9353.2800000000007</v>
      </c>
      <c r="O1483">
        <v>2262.7199999999998</v>
      </c>
      <c r="P1483" t="s">
        <v>38</v>
      </c>
      <c r="Q1483" t="s">
        <v>55</v>
      </c>
      <c r="R1483" t="s">
        <v>81</v>
      </c>
      <c r="S1483">
        <f t="shared" si="46"/>
        <v>2025</v>
      </c>
      <c r="T1483">
        <f t="shared" si="47"/>
        <v>10</v>
      </c>
    </row>
    <row r="1484" spans="1:20" x14ac:dyDescent="0.3">
      <c r="A1484" t="s">
        <v>890</v>
      </c>
      <c r="B1484" t="s">
        <v>1922</v>
      </c>
      <c r="C1484" t="s">
        <v>34</v>
      </c>
      <c r="D1484" t="s">
        <v>43</v>
      </c>
      <c r="E1484" t="s">
        <v>44</v>
      </c>
      <c r="F1484" t="s">
        <v>89</v>
      </c>
      <c r="G1484" t="s">
        <v>85</v>
      </c>
      <c r="H1484" t="s">
        <v>27</v>
      </c>
      <c r="I1484" t="s">
        <v>28</v>
      </c>
      <c r="J1484">
        <v>10</v>
      </c>
      <c r="K1484">
        <v>45000</v>
      </c>
      <c r="L1484">
        <v>9</v>
      </c>
      <c r="M1484">
        <v>409500</v>
      </c>
      <c r="N1484">
        <v>380043.6</v>
      </c>
      <c r="O1484">
        <v>29456.400000000001</v>
      </c>
      <c r="P1484" t="s">
        <v>65</v>
      </c>
      <c r="Q1484" t="s">
        <v>47</v>
      </c>
      <c r="R1484" t="s">
        <v>123</v>
      </c>
      <c r="S1484">
        <f t="shared" si="46"/>
        <v>2025</v>
      </c>
      <c r="T1484">
        <f t="shared" si="47"/>
        <v>4</v>
      </c>
    </row>
    <row r="1485" spans="1:20" x14ac:dyDescent="0.3">
      <c r="A1485" t="s">
        <v>382</v>
      </c>
      <c r="B1485" t="s">
        <v>1923</v>
      </c>
      <c r="C1485" t="s">
        <v>76</v>
      </c>
      <c r="D1485" t="s">
        <v>50</v>
      </c>
      <c r="E1485" t="s">
        <v>35</v>
      </c>
      <c r="F1485" t="s">
        <v>36</v>
      </c>
      <c r="G1485" t="s">
        <v>46</v>
      </c>
      <c r="H1485" t="s">
        <v>80</v>
      </c>
      <c r="I1485" t="s">
        <v>28</v>
      </c>
      <c r="J1485">
        <v>1</v>
      </c>
      <c r="K1485">
        <v>12000</v>
      </c>
      <c r="L1485">
        <v>14</v>
      </c>
      <c r="M1485">
        <v>10320</v>
      </c>
      <c r="N1485">
        <v>7669.45</v>
      </c>
      <c r="O1485">
        <v>2650.55</v>
      </c>
      <c r="P1485" t="s">
        <v>29</v>
      </c>
      <c r="Q1485" t="s">
        <v>90</v>
      </c>
      <c r="R1485" t="s">
        <v>73</v>
      </c>
      <c r="S1485">
        <f t="shared" si="46"/>
        <v>2025</v>
      </c>
      <c r="T1485">
        <f t="shared" si="47"/>
        <v>3</v>
      </c>
    </row>
    <row r="1486" spans="1:20" x14ac:dyDescent="0.3">
      <c r="A1486" t="s">
        <v>211</v>
      </c>
      <c r="B1486" t="s">
        <v>1924</v>
      </c>
      <c r="C1486" t="s">
        <v>98</v>
      </c>
      <c r="D1486" t="s">
        <v>23</v>
      </c>
      <c r="E1486" t="s">
        <v>44</v>
      </c>
      <c r="F1486" t="s">
        <v>89</v>
      </c>
      <c r="G1486" t="s">
        <v>37</v>
      </c>
      <c r="H1486" t="s">
        <v>80</v>
      </c>
      <c r="I1486" t="s">
        <v>28</v>
      </c>
      <c r="J1486">
        <v>9</v>
      </c>
      <c r="K1486">
        <v>12000</v>
      </c>
      <c r="L1486">
        <v>4</v>
      </c>
      <c r="M1486">
        <v>103680</v>
      </c>
      <c r="N1486">
        <v>82796.19</v>
      </c>
      <c r="O1486">
        <v>20883.810000000001</v>
      </c>
      <c r="P1486" t="s">
        <v>38</v>
      </c>
      <c r="Q1486" t="s">
        <v>30</v>
      </c>
      <c r="R1486" t="s">
        <v>123</v>
      </c>
      <c r="S1486">
        <f t="shared" si="46"/>
        <v>2025</v>
      </c>
      <c r="T1486">
        <f t="shared" si="47"/>
        <v>4</v>
      </c>
    </row>
    <row r="1487" spans="1:20" x14ac:dyDescent="0.3">
      <c r="A1487" t="s">
        <v>546</v>
      </c>
      <c r="B1487" t="s">
        <v>1925</v>
      </c>
      <c r="C1487" t="s">
        <v>76</v>
      </c>
      <c r="D1487" t="s">
        <v>23</v>
      </c>
      <c r="E1487" t="s">
        <v>35</v>
      </c>
      <c r="F1487" t="s">
        <v>36</v>
      </c>
      <c r="G1487" t="s">
        <v>37</v>
      </c>
      <c r="H1487" t="s">
        <v>27</v>
      </c>
      <c r="I1487" t="s">
        <v>28</v>
      </c>
      <c r="J1487">
        <v>10</v>
      </c>
      <c r="K1487">
        <v>45000</v>
      </c>
      <c r="L1487">
        <v>10</v>
      </c>
      <c r="M1487">
        <v>405000</v>
      </c>
      <c r="N1487">
        <v>302183.56</v>
      </c>
      <c r="O1487">
        <v>102816.44</v>
      </c>
      <c r="P1487" t="s">
        <v>38</v>
      </c>
      <c r="Q1487" t="s">
        <v>30</v>
      </c>
      <c r="R1487" t="s">
        <v>86</v>
      </c>
      <c r="S1487">
        <f t="shared" si="46"/>
        <v>2025</v>
      </c>
      <c r="T1487">
        <f t="shared" si="47"/>
        <v>8</v>
      </c>
    </row>
    <row r="1488" spans="1:20" x14ac:dyDescent="0.3">
      <c r="A1488" t="s">
        <v>1318</v>
      </c>
      <c r="B1488" t="s">
        <v>1926</v>
      </c>
      <c r="C1488" t="s">
        <v>58</v>
      </c>
      <c r="D1488" t="s">
        <v>50</v>
      </c>
      <c r="E1488" t="s">
        <v>35</v>
      </c>
      <c r="F1488" t="s">
        <v>36</v>
      </c>
      <c r="G1488" t="s">
        <v>37</v>
      </c>
      <c r="H1488" t="s">
        <v>70</v>
      </c>
      <c r="I1488" t="s">
        <v>71</v>
      </c>
      <c r="J1488">
        <v>17</v>
      </c>
      <c r="K1488">
        <v>600</v>
      </c>
      <c r="L1488">
        <v>9</v>
      </c>
      <c r="M1488">
        <v>9282</v>
      </c>
      <c r="N1488">
        <v>7319.69</v>
      </c>
      <c r="O1488">
        <v>1962.31</v>
      </c>
      <c r="P1488" t="s">
        <v>72</v>
      </c>
      <c r="Q1488" t="s">
        <v>90</v>
      </c>
      <c r="R1488" t="s">
        <v>73</v>
      </c>
      <c r="S1488">
        <f t="shared" si="46"/>
        <v>2025</v>
      </c>
      <c r="T1488">
        <f t="shared" si="47"/>
        <v>4</v>
      </c>
    </row>
    <row r="1489" spans="1:20" x14ac:dyDescent="0.3">
      <c r="A1489" t="s">
        <v>48</v>
      </c>
      <c r="B1489" t="s">
        <v>1927</v>
      </c>
      <c r="C1489" t="s">
        <v>98</v>
      </c>
      <c r="D1489" t="s">
        <v>50</v>
      </c>
      <c r="E1489" t="s">
        <v>44</v>
      </c>
      <c r="F1489" t="s">
        <v>45</v>
      </c>
      <c r="G1489" t="s">
        <v>85</v>
      </c>
      <c r="H1489" t="s">
        <v>80</v>
      </c>
      <c r="I1489" t="s">
        <v>28</v>
      </c>
      <c r="J1489">
        <v>25</v>
      </c>
      <c r="K1489">
        <v>12000</v>
      </c>
      <c r="L1489">
        <v>15</v>
      </c>
      <c r="M1489">
        <v>255000</v>
      </c>
      <c r="N1489">
        <v>199506.46</v>
      </c>
      <c r="O1489">
        <v>55493.54</v>
      </c>
      <c r="P1489" t="s">
        <v>65</v>
      </c>
      <c r="Q1489" t="s">
        <v>90</v>
      </c>
      <c r="R1489" t="s">
        <v>61</v>
      </c>
      <c r="S1489">
        <f t="shared" si="46"/>
        <v>2025</v>
      </c>
      <c r="T1489">
        <f t="shared" si="47"/>
        <v>9</v>
      </c>
    </row>
    <row r="1490" spans="1:20" x14ac:dyDescent="0.3">
      <c r="A1490" t="s">
        <v>62</v>
      </c>
      <c r="B1490" t="s">
        <v>1928</v>
      </c>
      <c r="C1490" t="s">
        <v>84</v>
      </c>
      <c r="D1490" t="s">
        <v>43</v>
      </c>
      <c r="E1490" t="s">
        <v>44</v>
      </c>
      <c r="F1490" t="s">
        <v>45</v>
      </c>
      <c r="G1490" t="s">
        <v>26</v>
      </c>
      <c r="H1490" t="s">
        <v>59</v>
      </c>
      <c r="I1490" t="s">
        <v>60</v>
      </c>
      <c r="J1490">
        <v>4</v>
      </c>
      <c r="K1490">
        <v>4500</v>
      </c>
      <c r="L1490">
        <v>15</v>
      </c>
      <c r="M1490">
        <v>15300</v>
      </c>
      <c r="N1490">
        <v>11149.68</v>
      </c>
      <c r="O1490">
        <v>4150.32</v>
      </c>
      <c r="P1490" t="s">
        <v>93</v>
      </c>
      <c r="Q1490" t="s">
        <v>30</v>
      </c>
      <c r="R1490" t="s">
        <v>123</v>
      </c>
      <c r="S1490">
        <f t="shared" si="46"/>
        <v>2025</v>
      </c>
      <c r="T1490">
        <f t="shared" si="47"/>
        <v>5</v>
      </c>
    </row>
    <row r="1491" spans="1:20" x14ac:dyDescent="0.3">
      <c r="A1491" t="s">
        <v>325</v>
      </c>
      <c r="B1491" t="s">
        <v>1929</v>
      </c>
      <c r="C1491" t="s">
        <v>143</v>
      </c>
      <c r="D1491" t="s">
        <v>43</v>
      </c>
      <c r="E1491" t="s">
        <v>51</v>
      </c>
      <c r="F1491" t="s">
        <v>77</v>
      </c>
      <c r="G1491" t="s">
        <v>26</v>
      </c>
      <c r="H1491" t="s">
        <v>59</v>
      </c>
      <c r="I1491" t="s">
        <v>60</v>
      </c>
      <c r="J1491">
        <v>18</v>
      </c>
      <c r="K1491">
        <v>4500</v>
      </c>
      <c r="L1491">
        <v>7</v>
      </c>
      <c r="M1491">
        <v>75330</v>
      </c>
      <c r="N1491">
        <v>70042.720000000001</v>
      </c>
      <c r="O1491">
        <v>5287.28</v>
      </c>
      <c r="P1491" t="s">
        <v>65</v>
      </c>
      <c r="Q1491" t="s">
        <v>55</v>
      </c>
      <c r="R1491" t="s">
        <v>81</v>
      </c>
      <c r="S1491">
        <f t="shared" si="46"/>
        <v>2025</v>
      </c>
      <c r="T1491">
        <f t="shared" si="47"/>
        <v>5</v>
      </c>
    </row>
    <row r="1492" spans="1:20" x14ac:dyDescent="0.3">
      <c r="A1492" t="s">
        <v>323</v>
      </c>
      <c r="B1492" t="s">
        <v>1930</v>
      </c>
      <c r="C1492" t="s">
        <v>76</v>
      </c>
      <c r="D1492" t="s">
        <v>23</v>
      </c>
      <c r="E1492" t="s">
        <v>24</v>
      </c>
      <c r="F1492" t="s">
        <v>69</v>
      </c>
      <c r="G1492" t="s">
        <v>85</v>
      </c>
      <c r="H1492" t="s">
        <v>53</v>
      </c>
      <c r="I1492" t="s">
        <v>54</v>
      </c>
      <c r="J1492">
        <v>10</v>
      </c>
      <c r="K1492">
        <v>2500</v>
      </c>
      <c r="L1492">
        <v>18</v>
      </c>
      <c r="M1492">
        <v>20500</v>
      </c>
      <c r="N1492">
        <v>18177.64</v>
      </c>
      <c r="O1492">
        <v>2322.36</v>
      </c>
      <c r="P1492" t="s">
        <v>38</v>
      </c>
      <c r="Q1492" t="s">
        <v>90</v>
      </c>
      <c r="R1492" t="s">
        <v>102</v>
      </c>
      <c r="S1492">
        <f t="shared" si="46"/>
        <v>2025</v>
      </c>
      <c r="T1492">
        <f t="shared" si="47"/>
        <v>12</v>
      </c>
    </row>
    <row r="1493" spans="1:20" x14ac:dyDescent="0.3">
      <c r="A1493" t="s">
        <v>1931</v>
      </c>
      <c r="B1493" t="s">
        <v>1932</v>
      </c>
      <c r="C1493" t="s">
        <v>137</v>
      </c>
      <c r="D1493" t="s">
        <v>23</v>
      </c>
      <c r="E1493" t="s">
        <v>24</v>
      </c>
      <c r="F1493" t="s">
        <v>69</v>
      </c>
      <c r="G1493" t="s">
        <v>26</v>
      </c>
      <c r="H1493" t="s">
        <v>132</v>
      </c>
      <c r="I1493" t="s">
        <v>28</v>
      </c>
      <c r="J1493">
        <v>18</v>
      </c>
      <c r="K1493">
        <v>3500</v>
      </c>
      <c r="L1493">
        <v>16</v>
      </c>
      <c r="M1493">
        <v>52920</v>
      </c>
      <c r="N1493">
        <v>46920.68</v>
      </c>
      <c r="O1493">
        <v>5999.32</v>
      </c>
      <c r="P1493" t="s">
        <v>29</v>
      </c>
      <c r="Q1493" t="s">
        <v>90</v>
      </c>
      <c r="R1493" t="s">
        <v>61</v>
      </c>
      <c r="S1493">
        <f t="shared" si="46"/>
        <v>2025</v>
      </c>
      <c r="T1493">
        <f t="shared" si="47"/>
        <v>1</v>
      </c>
    </row>
    <row r="1494" spans="1:20" x14ac:dyDescent="0.3">
      <c r="A1494" t="s">
        <v>112</v>
      </c>
      <c r="B1494" t="s">
        <v>1933</v>
      </c>
      <c r="C1494" t="s">
        <v>137</v>
      </c>
      <c r="D1494" t="s">
        <v>50</v>
      </c>
      <c r="E1494" t="s">
        <v>35</v>
      </c>
      <c r="F1494" t="s">
        <v>36</v>
      </c>
      <c r="G1494" t="s">
        <v>85</v>
      </c>
      <c r="H1494" t="s">
        <v>70</v>
      </c>
      <c r="I1494" t="s">
        <v>71</v>
      </c>
      <c r="J1494">
        <v>11</v>
      </c>
      <c r="K1494">
        <v>600</v>
      </c>
      <c r="L1494">
        <v>8</v>
      </c>
      <c r="M1494">
        <v>6072</v>
      </c>
      <c r="N1494">
        <v>5159.54</v>
      </c>
      <c r="O1494">
        <v>912.46</v>
      </c>
      <c r="P1494" t="s">
        <v>65</v>
      </c>
      <c r="Q1494" t="s">
        <v>90</v>
      </c>
      <c r="R1494" t="s">
        <v>31</v>
      </c>
      <c r="S1494">
        <f t="shared" si="46"/>
        <v>2025</v>
      </c>
      <c r="T1494">
        <f t="shared" si="47"/>
        <v>5</v>
      </c>
    </row>
    <row r="1495" spans="1:20" x14ac:dyDescent="0.3">
      <c r="A1495" t="s">
        <v>794</v>
      </c>
      <c r="B1495" t="s">
        <v>1934</v>
      </c>
      <c r="C1495" t="s">
        <v>22</v>
      </c>
      <c r="D1495" t="s">
        <v>23</v>
      </c>
      <c r="E1495" t="s">
        <v>35</v>
      </c>
      <c r="F1495" t="s">
        <v>36</v>
      </c>
      <c r="G1495" t="s">
        <v>46</v>
      </c>
      <c r="H1495" t="s">
        <v>27</v>
      </c>
      <c r="I1495" t="s">
        <v>28</v>
      </c>
      <c r="J1495">
        <v>13</v>
      </c>
      <c r="K1495">
        <v>45000</v>
      </c>
      <c r="L1495">
        <v>13</v>
      </c>
      <c r="M1495">
        <v>508950</v>
      </c>
      <c r="N1495">
        <v>477123.25</v>
      </c>
      <c r="O1495">
        <v>31826.75</v>
      </c>
      <c r="P1495" t="s">
        <v>29</v>
      </c>
      <c r="Q1495" t="s">
        <v>47</v>
      </c>
      <c r="R1495" t="s">
        <v>31</v>
      </c>
      <c r="S1495">
        <f t="shared" si="46"/>
        <v>2025</v>
      </c>
      <c r="T1495">
        <f t="shared" si="47"/>
        <v>1</v>
      </c>
    </row>
    <row r="1496" spans="1:20" x14ac:dyDescent="0.3">
      <c r="A1496" t="s">
        <v>505</v>
      </c>
      <c r="B1496" t="s">
        <v>1935</v>
      </c>
      <c r="C1496" t="s">
        <v>64</v>
      </c>
      <c r="D1496" t="s">
        <v>43</v>
      </c>
      <c r="E1496" t="s">
        <v>51</v>
      </c>
      <c r="F1496" t="s">
        <v>52</v>
      </c>
      <c r="G1496" t="s">
        <v>85</v>
      </c>
      <c r="H1496" t="s">
        <v>59</v>
      </c>
      <c r="I1496" t="s">
        <v>60</v>
      </c>
      <c r="J1496">
        <v>12</v>
      </c>
      <c r="K1496">
        <v>4500</v>
      </c>
      <c r="L1496">
        <v>7</v>
      </c>
      <c r="M1496">
        <v>50220</v>
      </c>
      <c r="N1496">
        <v>42553.24</v>
      </c>
      <c r="O1496">
        <v>7666.76</v>
      </c>
      <c r="P1496" t="s">
        <v>29</v>
      </c>
      <c r="Q1496" t="s">
        <v>30</v>
      </c>
      <c r="R1496" t="s">
        <v>86</v>
      </c>
      <c r="S1496">
        <f t="shared" si="46"/>
        <v>2025</v>
      </c>
      <c r="T1496">
        <f t="shared" si="47"/>
        <v>11</v>
      </c>
    </row>
    <row r="1497" spans="1:20" x14ac:dyDescent="0.3">
      <c r="A1497" t="s">
        <v>792</v>
      </c>
      <c r="B1497" t="s">
        <v>1936</v>
      </c>
      <c r="C1497" t="s">
        <v>98</v>
      </c>
      <c r="D1497" t="s">
        <v>50</v>
      </c>
      <c r="E1497" t="s">
        <v>51</v>
      </c>
      <c r="F1497" t="s">
        <v>52</v>
      </c>
      <c r="G1497" t="s">
        <v>37</v>
      </c>
      <c r="H1497" t="s">
        <v>59</v>
      </c>
      <c r="I1497" t="s">
        <v>60</v>
      </c>
      <c r="J1497">
        <v>10</v>
      </c>
      <c r="K1497">
        <v>4500</v>
      </c>
      <c r="L1497">
        <v>7</v>
      </c>
      <c r="M1497">
        <v>41850</v>
      </c>
      <c r="N1497">
        <v>33010.339999999997</v>
      </c>
      <c r="O1497">
        <v>8839.66</v>
      </c>
      <c r="P1497" t="s">
        <v>38</v>
      </c>
      <c r="Q1497" t="s">
        <v>30</v>
      </c>
      <c r="R1497" t="s">
        <v>31</v>
      </c>
      <c r="S1497">
        <f t="shared" si="46"/>
        <v>2025</v>
      </c>
      <c r="T1497">
        <f t="shared" si="47"/>
        <v>2</v>
      </c>
    </row>
    <row r="1498" spans="1:20" x14ac:dyDescent="0.3">
      <c r="A1498" t="s">
        <v>675</v>
      </c>
      <c r="B1498" t="s">
        <v>1937</v>
      </c>
      <c r="C1498" t="s">
        <v>76</v>
      </c>
      <c r="D1498" t="s">
        <v>43</v>
      </c>
      <c r="E1498" t="s">
        <v>35</v>
      </c>
      <c r="F1498" t="s">
        <v>36</v>
      </c>
      <c r="G1498" t="s">
        <v>37</v>
      </c>
      <c r="H1498" t="s">
        <v>140</v>
      </c>
      <c r="I1498" t="s">
        <v>71</v>
      </c>
      <c r="J1498">
        <v>9</v>
      </c>
      <c r="K1498">
        <v>900</v>
      </c>
      <c r="L1498">
        <v>18</v>
      </c>
      <c r="M1498">
        <v>6642</v>
      </c>
      <c r="N1498">
        <v>5531.39</v>
      </c>
      <c r="O1498">
        <v>1110.6099999999999</v>
      </c>
      <c r="P1498" t="s">
        <v>93</v>
      </c>
      <c r="Q1498" t="s">
        <v>55</v>
      </c>
      <c r="R1498" t="s">
        <v>81</v>
      </c>
      <c r="S1498">
        <f t="shared" si="46"/>
        <v>2025</v>
      </c>
      <c r="T1498">
        <f t="shared" si="47"/>
        <v>5</v>
      </c>
    </row>
    <row r="1499" spans="1:20" x14ac:dyDescent="0.3">
      <c r="A1499" t="s">
        <v>744</v>
      </c>
      <c r="B1499" t="s">
        <v>1938</v>
      </c>
      <c r="C1499" t="s">
        <v>137</v>
      </c>
      <c r="D1499" t="s">
        <v>23</v>
      </c>
      <c r="E1499" t="s">
        <v>35</v>
      </c>
      <c r="F1499" t="s">
        <v>36</v>
      </c>
      <c r="G1499" t="s">
        <v>46</v>
      </c>
      <c r="H1499" t="s">
        <v>27</v>
      </c>
      <c r="I1499" t="s">
        <v>28</v>
      </c>
      <c r="J1499">
        <v>11</v>
      </c>
      <c r="K1499">
        <v>45000</v>
      </c>
      <c r="L1499">
        <v>7</v>
      </c>
      <c r="M1499">
        <v>460350</v>
      </c>
      <c r="N1499">
        <v>356441.21</v>
      </c>
      <c r="O1499">
        <v>103908.79</v>
      </c>
      <c r="P1499" t="s">
        <v>72</v>
      </c>
      <c r="Q1499" t="s">
        <v>90</v>
      </c>
      <c r="R1499" t="s">
        <v>123</v>
      </c>
      <c r="S1499">
        <f t="shared" si="46"/>
        <v>2025</v>
      </c>
      <c r="T1499">
        <f t="shared" si="47"/>
        <v>3</v>
      </c>
    </row>
    <row r="1500" spans="1:20" x14ac:dyDescent="0.3">
      <c r="A1500" t="s">
        <v>594</v>
      </c>
      <c r="B1500" t="s">
        <v>1939</v>
      </c>
      <c r="C1500" t="s">
        <v>84</v>
      </c>
      <c r="D1500" t="s">
        <v>43</v>
      </c>
      <c r="E1500" t="s">
        <v>35</v>
      </c>
      <c r="F1500" t="s">
        <v>36</v>
      </c>
      <c r="G1500" t="s">
        <v>46</v>
      </c>
      <c r="H1500" t="s">
        <v>70</v>
      </c>
      <c r="I1500" t="s">
        <v>71</v>
      </c>
      <c r="J1500">
        <v>4</v>
      </c>
      <c r="K1500">
        <v>600</v>
      </c>
      <c r="L1500">
        <v>8</v>
      </c>
      <c r="M1500">
        <v>2208</v>
      </c>
      <c r="N1500">
        <v>1912.43</v>
      </c>
      <c r="O1500">
        <v>295.57</v>
      </c>
      <c r="P1500" t="s">
        <v>29</v>
      </c>
      <c r="Q1500" t="s">
        <v>90</v>
      </c>
      <c r="R1500" t="s">
        <v>123</v>
      </c>
      <c r="S1500">
        <f t="shared" si="46"/>
        <v>2025</v>
      </c>
      <c r="T1500">
        <f t="shared" si="47"/>
        <v>1</v>
      </c>
    </row>
    <row r="1501" spans="1:20" x14ac:dyDescent="0.3">
      <c r="A1501" t="s">
        <v>1875</v>
      </c>
      <c r="B1501" t="s">
        <v>1940</v>
      </c>
      <c r="C1501" t="s">
        <v>98</v>
      </c>
      <c r="D1501" t="s">
        <v>50</v>
      </c>
      <c r="E1501" t="s">
        <v>24</v>
      </c>
      <c r="F1501" t="s">
        <v>69</v>
      </c>
      <c r="G1501" t="s">
        <v>37</v>
      </c>
      <c r="H1501" t="s">
        <v>120</v>
      </c>
      <c r="I1501" t="s">
        <v>28</v>
      </c>
      <c r="J1501">
        <v>10</v>
      </c>
      <c r="K1501">
        <v>15000</v>
      </c>
      <c r="L1501">
        <v>16</v>
      </c>
      <c r="M1501">
        <v>126000</v>
      </c>
      <c r="N1501">
        <v>98085.26</v>
      </c>
      <c r="O1501">
        <v>27914.74</v>
      </c>
      <c r="P1501" t="s">
        <v>38</v>
      </c>
      <c r="Q1501" t="s">
        <v>30</v>
      </c>
      <c r="R1501" t="s">
        <v>81</v>
      </c>
      <c r="S1501">
        <f t="shared" si="46"/>
        <v>2025</v>
      </c>
      <c r="T1501">
        <f t="shared" si="47"/>
        <v>12</v>
      </c>
    </row>
    <row r="1502" spans="1:20" x14ac:dyDescent="0.3">
      <c r="A1502" t="s">
        <v>222</v>
      </c>
      <c r="B1502" t="s">
        <v>1941</v>
      </c>
      <c r="C1502" t="s">
        <v>42</v>
      </c>
      <c r="D1502" t="s">
        <v>50</v>
      </c>
      <c r="E1502" t="s">
        <v>35</v>
      </c>
      <c r="F1502" t="s">
        <v>36</v>
      </c>
      <c r="G1502" t="s">
        <v>46</v>
      </c>
      <c r="H1502" t="s">
        <v>59</v>
      </c>
      <c r="I1502" t="s">
        <v>60</v>
      </c>
      <c r="J1502">
        <v>4</v>
      </c>
      <c r="K1502">
        <v>4500</v>
      </c>
      <c r="L1502">
        <v>1</v>
      </c>
      <c r="M1502">
        <v>17820</v>
      </c>
      <c r="N1502">
        <v>15258.95</v>
      </c>
      <c r="O1502">
        <v>2561.0500000000002</v>
      </c>
      <c r="P1502" t="s">
        <v>38</v>
      </c>
      <c r="Q1502" t="s">
        <v>55</v>
      </c>
      <c r="R1502" t="s">
        <v>61</v>
      </c>
      <c r="S1502">
        <f t="shared" si="46"/>
        <v>2025</v>
      </c>
      <c r="T1502">
        <f t="shared" si="47"/>
        <v>4</v>
      </c>
    </row>
    <row r="1503" spans="1:20" x14ac:dyDescent="0.3">
      <c r="A1503" t="s">
        <v>678</v>
      </c>
      <c r="B1503" t="s">
        <v>1942</v>
      </c>
      <c r="C1503" t="s">
        <v>143</v>
      </c>
      <c r="D1503" t="s">
        <v>23</v>
      </c>
      <c r="E1503" t="s">
        <v>24</v>
      </c>
      <c r="F1503" t="s">
        <v>69</v>
      </c>
      <c r="G1503" t="s">
        <v>46</v>
      </c>
      <c r="H1503" t="s">
        <v>120</v>
      </c>
      <c r="I1503" t="s">
        <v>28</v>
      </c>
      <c r="J1503">
        <v>17</v>
      </c>
      <c r="K1503">
        <v>15000</v>
      </c>
      <c r="L1503">
        <v>20</v>
      </c>
      <c r="M1503">
        <v>204000</v>
      </c>
      <c r="N1503">
        <v>170472.57</v>
      </c>
      <c r="O1503">
        <v>33527.43</v>
      </c>
      <c r="P1503" t="s">
        <v>29</v>
      </c>
      <c r="Q1503" t="s">
        <v>47</v>
      </c>
      <c r="R1503" t="s">
        <v>86</v>
      </c>
      <c r="S1503">
        <f t="shared" si="46"/>
        <v>2025</v>
      </c>
      <c r="T1503">
        <f t="shared" si="47"/>
        <v>4</v>
      </c>
    </row>
    <row r="1504" spans="1:20" x14ac:dyDescent="0.3">
      <c r="A1504" t="s">
        <v>124</v>
      </c>
      <c r="B1504" t="s">
        <v>1943</v>
      </c>
      <c r="C1504" t="s">
        <v>64</v>
      </c>
      <c r="D1504" t="s">
        <v>23</v>
      </c>
      <c r="E1504" t="s">
        <v>24</v>
      </c>
      <c r="F1504" t="s">
        <v>25</v>
      </c>
      <c r="G1504" t="s">
        <v>37</v>
      </c>
      <c r="H1504" t="s">
        <v>140</v>
      </c>
      <c r="I1504" t="s">
        <v>71</v>
      </c>
      <c r="J1504">
        <v>3</v>
      </c>
      <c r="K1504">
        <v>900</v>
      </c>
      <c r="L1504">
        <v>13</v>
      </c>
      <c r="M1504">
        <v>2349</v>
      </c>
      <c r="N1504">
        <v>1850.81</v>
      </c>
      <c r="O1504">
        <v>498.19</v>
      </c>
      <c r="P1504" t="s">
        <v>38</v>
      </c>
      <c r="Q1504" t="s">
        <v>90</v>
      </c>
      <c r="R1504" t="s">
        <v>81</v>
      </c>
      <c r="S1504">
        <f t="shared" si="46"/>
        <v>2025</v>
      </c>
      <c r="T1504">
        <f t="shared" si="47"/>
        <v>11</v>
      </c>
    </row>
    <row r="1505" spans="1:20" x14ac:dyDescent="0.3">
      <c r="A1505" t="s">
        <v>843</v>
      </c>
      <c r="B1505" t="s">
        <v>1944</v>
      </c>
      <c r="C1505" t="s">
        <v>137</v>
      </c>
      <c r="D1505" t="s">
        <v>50</v>
      </c>
      <c r="E1505" t="s">
        <v>51</v>
      </c>
      <c r="F1505" t="s">
        <v>77</v>
      </c>
      <c r="G1505" t="s">
        <v>37</v>
      </c>
      <c r="H1505" t="s">
        <v>70</v>
      </c>
      <c r="I1505" t="s">
        <v>71</v>
      </c>
      <c r="J1505">
        <v>24</v>
      </c>
      <c r="K1505">
        <v>600</v>
      </c>
      <c r="L1505">
        <v>13</v>
      </c>
      <c r="M1505">
        <v>12528</v>
      </c>
      <c r="N1505">
        <v>9768.8799999999992</v>
      </c>
      <c r="O1505">
        <v>2759.12</v>
      </c>
      <c r="P1505" t="s">
        <v>38</v>
      </c>
      <c r="Q1505" t="s">
        <v>47</v>
      </c>
      <c r="R1505" t="s">
        <v>39</v>
      </c>
      <c r="S1505">
        <f t="shared" si="46"/>
        <v>2025</v>
      </c>
      <c r="T1505">
        <f t="shared" si="47"/>
        <v>2</v>
      </c>
    </row>
    <row r="1506" spans="1:20" x14ac:dyDescent="0.3">
      <c r="A1506" t="s">
        <v>1124</v>
      </c>
      <c r="B1506" t="s">
        <v>1945</v>
      </c>
      <c r="C1506" t="s">
        <v>108</v>
      </c>
      <c r="D1506" t="s">
        <v>50</v>
      </c>
      <c r="E1506" t="s">
        <v>51</v>
      </c>
      <c r="F1506" t="s">
        <v>77</v>
      </c>
      <c r="G1506" t="s">
        <v>37</v>
      </c>
      <c r="H1506" t="s">
        <v>53</v>
      </c>
      <c r="I1506" t="s">
        <v>54</v>
      </c>
      <c r="J1506">
        <v>8</v>
      </c>
      <c r="K1506">
        <v>2500</v>
      </c>
      <c r="L1506">
        <v>14</v>
      </c>
      <c r="M1506">
        <v>17200</v>
      </c>
      <c r="N1506">
        <v>15373.54</v>
      </c>
      <c r="O1506">
        <v>1826.46</v>
      </c>
      <c r="P1506" t="s">
        <v>72</v>
      </c>
      <c r="Q1506" t="s">
        <v>90</v>
      </c>
      <c r="R1506" t="s">
        <v>61</v>
      </c>
      <c r="S1506">
        <f t="shared" si="46"/>
        <v>2025</v>
      </c>
      <c r="T1506">
        <f t="shared" si="47"/>
        <v>7</v>
      </c>
    </row>
    <row r="1507" spans="1:20" x14ac:dyDescent="0.3">
      <c r="A1507" t="s">
        <v>306</v>
      </c>
      <c r="B1507" t="s">
        <v>1946</v>
      </c>
      <c r="C1507" t="s">
        <v>98</v>
      </c>
      <c r="D1507" t="s">
        <v>43</v>
      </c>
      <c r="E1507" t="s">
        <v>51</v>
      </c>
      <c r="F1507" t="s">
        <v>77</v>
      </c>
      <c r="G1507" t="s">
        <v>85</v>
      </c>
      <c r="H1507" t="s">
        <v>132</v>
      </c>
      <c r="I1507" t="s">
        <v>28</v>
      </c>
      <c r="J1507">
        <v>25</v>
      </c>
      <c r="K1507">
        <v>3500</v>
      </c>
      <c r="L1507">
        <v>1</v>
      </c>
      <c r="M1507">
        <v>86625</v>
      </c>
      <c r="N1507">
        <v>79200.850000000006</v>
      </c>
      <c r="O1507">
        <v>7424.15</v>
      </c>
      <c r="P1507" t="s">
        <v>72</v>
      </c>
      <c r="Q1507" t="s">
        <v>55</v>
      </c>
      <c r="R1507" t="s">
        <v>81</v>
      </c>
      <c r="S1507">
        <f t="shared" si="46"/>
        <v>2025</v>
      </c>
      <c r="T1507">
        <f t="shared" si="47"/>
        <v>6</v>
      </c>
    </row>
    <row r="1508" spans="1:20" x14ac:dyDescent="0.3">
      <c r="A1508" t="s">
        <v>843</v>
      </c>
      <c r="B1508" t="s">
        <v>1947</v>
      </c>
      <c r="C1508" t="s">
        <v>137</v>
      </c>
      <c r="D1508" t="s">
        <v>23</v>
      </c>
      <c r="E1508" t="s">
        <v>35</v>
      </c>
      <c r="F1508" t="s">
        <v>36</v>
      </c>
      <c r="G1508" t="s">
        <v>85</v>
      </c>
      <c r="H1508" t="s">
        <v>140</v>
      </c>
      <c r="I1508" t="s">
        <v>71</v>
      </c>
      <c r="J1508">
        <v>12</v>
      </c>
      <c r="K1508">
        <v>900</v>
      </c>
      <c r="L1508">
        <v>5</v>
      </c>
      <c r="M1508">
        <v>10260</v>
      </c>
      <c r="N1508">
        <v>7406.14</v>
      </c>
      <c r="O1508">
        <v>2853.86</v>
      </c>
      <c r="P1508" t="s">
        <v>72</v>
      </c>
      <c r="Q1508" t="s">
        <v>90</v>
      </c>
      <c r="R1508" t="s">
        <v>102</v>
      </c>
      <c r="S1508">
        <f t="shared" si="46"/>
        <v>2025</v>
      </c>
      <c r="T1508">
        <f t="shared" si="47"/>
        <v>2</v>
      </c>
    </row>
    <row r="1509" spans="1:20" x14ac:dyDescent="0.3">
      <c r="A1509" t="s">
        <v>302</v>
      </c>
      <c r="B1509" t="s">
        <v>1948</v>
      </c>
      <c r="C1509" t="s">
        <v>34</v>
      </c>
      <c r="D1509" t="s">
        <v>43</v>
      </c>
      <c r="E1509" t="s">
        <v>35</v>
      </c>
      <c r="F1509" t="s">
        <v>36</v>
      </c>
      <c r="G1509" t="s">
        <v>85</v>
      </c>
      <c r="H1509" t="s">
        <v>120</v>
      </c>
      <c r="I1509" t="s">
        <v>28</v>
      </c>
      <c r="J1509">
        <v>11</v>
      </c>
      <c r="K1509">
        <v>15000</v>
      </c>
      <c r="L1509">
        <v>1</v>
      </c>
      <c r="M1509">
        <v>163350</v>
      </c>
      <c r="N1509">
        <v>147822.28</v>
      </c>
      <c r="O1509">
        <v>15527.72</v>
      </c>
      <c r="P1509" t="s">
        <v>29</v>
      </c>
      <c r="Q1509" t="s">
        <v>55</v>
      </c>
      <c r="R1509" t="s">
        <v>73</v>
      </c>
      <c r="S1509">
        <f t="shared" si="46"/>
        <v>2025</v>
      </c>
      <c r="T1509">
        <f t="shared" si="47"/>
        <v>5</v>
      </c>
    </row>
    <row r="1510" spans="1:20" x14ac:dyDescent="0.3">
      <c r="A1510" t="s">
        <v>318</v>
      </c>
      <c r="B1510" t="s">
        <v>1949</v>
      </c>
      <c r="C1510" t="s">
        <v>76</v>
      </c>
      <c r="D1510" t="s">
        <v>23</v>
      </c>
      <c r="E1510" t="s">
        <v>44</v>
      </c>
      <c r="F1510" t="s">
        <v>89</v>
      </c>
      <c r="G1510" t="s">
        <v>37</v>
      </c>
      <c r="H1510" t="s">
        <v>80</v>
      </c>
      <c r="I1510" t="s">
        <v>28</v>
      </c>
      <c r="J1510">
        <v>7</v>
      </c>
      <c r="K1510">
        <v>12000</v>
      </c>
      <c r="L1510">
        <v>16</v>
      </c>
      <c r="M1510">
        <v>70560</v>
      </c>
      <c r="N1510">
        <v>51202.26</v>
      </c>
      <c r="O1510">
        <v>19357.740000000002</v>
      </c>
      <c r="P1510" t="s">
        <v>93</v>
      </c>
      <c r="Q1510" t="s">
        <v>47</v>
      </c>
      <c r="R1510" t="s">
        <v>86</v>
      </c>
      <c r="S1510">
        <f t="shared" si="46"/>
        <v>2025</v>
      </c>
      <c r="T1510">
        <f t="shared" si="47"/>
        <v>1</v>
      </c>
    </row>
    <row r="1511" spans="1:20" x14ac:dyDescent="0.3">
      <c r="A1511" t="s">
        <v>1035</v>
      </c>
      <c r="B1511" t="s">
        <v>1950</v>
      </c>
      <c r="C1511" t="s">
        <v>22</v>
      </c>
      <c r="D1511" t="s">
        <v>43</v>
      </c>
      <c r="E1511" t="s">
        <v>51</v>
      </c>
      <c r="F1511" t="s">
        <v>77</v>
      </c>
      <c r="G1511" t="s">
        <v>85</v>
      </c>
      <c r="H1511" t="s">
        <v>120</v>
      </c>
      <c r="I1511" t="s">
        <v>28</v>
      </c>
      <c r="J1511">
        <v>20</v>
      </c>
      <c r="K1511">
        <v>15000</v>
      </c>
      <c r="L1511">
        <v>1</v>
      </c>
      <c r="M1511">
        <v>297000</v>
      </c>
      <c r="N1511">
        <v>259564.96</v>
      </c>
      <c r="O1511">
        <v>37435.040000000001</v>
      </c>
      <c r="P1511" t="s">
        <v>72</v>
      </c>
      <c r="Q1511" t="s">
        <v>30</v>
      </c>
      <c r="R1511" t="s">
        <v>39</v>
      </c>
      <c r="S1511">
        <f t="shared" si="46"/>
        <v>2025</v>
      </c>
      <c r="T1511">
        <f t="shared" si="47"/>
        <v>7</v>
      </c>
    </row>
    <row r="1512" spans="1:20" x14ac:dyDescent="0.3">
      <c r="A1512" t="s">
        <v>801</v>
      </c>
      <c r="B1512" t="s">
        <v>1951</v>
      </c>
      <c r="C1512" t="s">
        <v>137</v>
      </c>
      <c r="D1512" t="s">
        <v>23</v>
      </c>
      <c r="E1512" t="s">
        <v>35</v>
      </c>
      <c r="F1512" t="s">
        <v>36</v>
      </c>
      <c r="G1512" t="s">
        <v>85</v>
      </c>
      <c r="H1512" t="s">
        <v>59</v>
      </c>
      <c r="I1512" t="s">
        <v>60</v>
      </c>
      <c r="J1512">
        <v>2</v>
      </c>
      <c r="K1512">
        <v>4500</v>
      </c>
      <c r="L1512">
        <v>12</v>
      </c>
      <c r="M1512">
        <v>7920</v>
      </c>
      <c r="N1512">
        <v>7178.26</v>
      </c>
      <c r="O1512">
        <v>741.74</v>
      </c>
      <c r="P1512" t="s">
        <v>29</v>
      </c>
      <c r="Q1512" t="s">
        <v>55</v>
      </c>
      <c r="R1512" t="s">
        <v>31</v>
      </c>
      <c r="S1512">
        <f t="shared" si="46"/>
        <v>2025</v>
      </c>
      <c r="T1512">
        <f t="shared" si="47"/>
        <v>5</v>
      </c>
    </row>
    <row r="1513" spans="1:20" x14ac:dyDescent="0.3">
      <c r="A1513" t="s">
        <v>552</v>
      </c>
      <c r="B1513" t="s">
        <v>1952</v>
      </c>
      <c r="C1513" t="s">
        <v>42</v>
      </c>
      <c r="D1513" t="s">
        <v>50</v>
      </c>
      <c r="E1513" t="s">
        <v>51</v>
      </c>
      <c r="F1513" t="s">
        <v>52</v>
      </c>
      <c r="G1513" t="s">
        <v>85</v>
      </c>
      <c r="H1513" t="s">
        <v>120</v>
      </c>
      <c r="I1513" t="s">
        <v>28</v>
      </c>
      <c r="J1513">
        <v>22</v>
      </c>
      <c r="K1513">
        <v>15000</v>
      </c>
      <c r="L1513">
        <v>0</v>
      </c>
      <c r="M1513">
        <v>330000</v>
      </c>
      <c r="N1513">
        <v>298787.19</v>
      </c>
      <c r="O1513">
        <v>31212.81</v>
      </c>
      <c r="P1513" t="s">
        <v>93</v>
      </c>
      <c r="Q1513" t="s">
        <v>90</v>
      </c>
      <c r="R1513" t="s">
        <v>61</v>
      </c>
      <c r="S1513">
        <f t="shared" si="46"/>
        <v>2025</v>
      </c>
      <c r="T1513">
        <f t="shared" si="47"/>
        <v>12</v>
      </c>
    </row>
    <row r="1514" spans="1:20" x14ac:dyDescent="0.3">
      <c r="A1514" t="s">
        <v>472</v>
      </c>
      <c r="B1514" t="s">
        <v>1953</v>
      </c>
      <c r="C1514" t="s">
        <v>58</v>
      </c>
      <c r="D1514" t="s">
        <v>23</v>
      </c>
      <c r="E1514" t="s">
        <v>51</v>
      </c>
      <c r="F1514" t="s">
        <v>77</v>
      </c>
      <c r="G1514" t="s">
        <v>46</v>
      </c>
      <c r="H1514" t="s">
        <v>70</v>
      </c>
      <c r="I1514" t="s">
        <v>71</v>
      </c>
      <c r="J1514">
        <v>17</v>
      </c>
      <c r="K1514">
        <v>600</v>
      </c>
      <c r="L1514">
        <v>5</v>
      </c>
      <c r="M1514">
        <v>9690</v>
      </c>
      <c r="N1514">
        <v>7343.79</v>
      </c>
      <c r="O1514">
        <v>2346.21</v>
      </c>
      <c r="P1514" t="s">
        <v>38</v>
      </c>
      <c r="Q1514" t="s">
        <v>90</v>
      </c>
      <c r="R1514" t="s">
        <v>81</v>
      </c>
      <c r="S1514">
        <f t="shared" si="46"/>
        <v>2025</v>
      </c>
      <c r="T1514">
        <f t="shared" si="47"/>
        <v>2</v>
      </c>
    </row>
    <row r="1515" spans="1:20" x14ac:dyDescent="0.3">
      <c r="A1515" t="s">
        <v>237</v>
      </c>
      <c r="B1515" t="s">
        <v>1954</v>
      </c>
      <c r="C1515" t="s">
        <v>143</v>
      </c>
      <c r="D1515" t="s">
        <v>23</v>
      </c>
      <c r="E1515" t="s">
        <v>24</v>
      </c>
      <c r="F1515" t="s">
        <v>111</v>
      </c>
      <c r="G1515" t="s">
        <v>85</v>
      </c>
      <c r="H1515" t="s">
        <v>132</v>
      </c>
      <c r="I1515" t="s">
        <v>28</v>
      </c>
      <c r="J1515">
        <v>15</v>
      </c>
      <c r="K1515">
        <v>3500</v>
      </c>
      <c r="L1515">
        <v>20</v>
      </c>
      <c r="M1515">
        <v>42000</v>
      </c>
      <c r="N1515">
        <v>37969.620000000003</v>
      </c>
      <c r="O1515">
        <v>4030.38</v>
      </c>
      <c r="P1515" t="s">
        <v>72</v>
      </c>
      <c r="Q1515" t="s">
        <v>55</v>
      </c>
      <c r="R1515" t="s">
        <v>123</v>
      </c>
      <c r="S1515">
        <f t="shared" si="46"/>
        <v>2025</v>
      </c>
      <c r="T1515">
        <f t="shared" si="47"/>
        <v>6</v>
      </c>
    </row>
    <row r="1516" spans="1:20" x14ac:dyDescent="0.3">
      <c r="A1516" t="s">
        <v>179</v>
      </c>
      <c r="B1516" t="s">
        <v>1955</v>
      </c>
      <c r="C1516" t="s">
        <v>42</v>
      </c>
      <c r="D1516" t="s">
        <v>43</v>
      </c>
      <c r="E1516" t="s">
        <v>35</v>
      </c>
      <c r="F1516" t="s">
        <v>36</v>
      </c>
      <c r="G1516" t="s">
        <v>26</v>
      </c>
      <c r="H1516" t="s">
        <v>140</v>
      </c>
      <c r="I1516" t="s">
        <v>71</v>
      </c>
      <c r="J1516">
        <v>5</v>
      </c>
      <c r="K1516">
        <v>900</v>
      </c>
      <c r="L1516">
        <v>3</v>
      </c>
      <c r="M1516">
        <v>4365</v>
      </c>
      <c r="N1516">
        <v>3263.09</v>
      </c>
      <c r="O1516">
        <v>1101.9100000000001</v>
      </c>
      <c r="P1516" t="s">
        <v>29</v>
      </c>
      <c r="Q1516" t="s">
        <v>47</v>
      </c>
      <c r="R1516" t="s">
        <v>73</v>
      </c>
      <c r="S1516">
        <f t="shared" si="46"/>
        <v>2025</v>
      </c>
      <c r="T1516">
        <f t="shared" si="47"/>
        <v>12</v>
      </c>
    </row>
    <row r="1517" spans="1:20" x14ac:dyDescent="0.3">
      <c r="A1517" t="s">
        <v>1102</v>
      </c>
      <c r="B1517" t="s">
        <v>1956</v>
      </c>
      <c r="C1517" t="s">
        <v>137</v>
      </c>
      <c r="D1517" t="s">
        <v>23</v>
      </c>
      <c r="E1517" t="s">
        <v>51</v>
      </c>
      <c r="F1517" t="s">
        <v>52</v>
      </c>
      <c r="G1517" t="s">
        <v>46</v>
      </c>
      <c r="H1517" t="s">
        <v>132</v>
      </c>
      <c r="I1517" t="s">
        <v>28</v>
      </c>
      <c r="J1517">
        <v>7</v>
      </c>
      <c r="K1517">
        <v>3500</v>
      </c>
      <c r="L1517">
        <v>9</v>
      </c>
      <c r="M1517">
        <v>22295</v>
      </c>
      <c r="N1517">
        <v>17769.990000000002</v>
      </c>
      <c r="O1517">
        <v>4525.01</v>
      </c>
      <c r="P1517" t="s">
        <v>65</v>
      </c>
      <c r="Q1517" t="s">
        <v>55</v>
      </c>
      <c r="R1517" t="s">
        <v>81</v>
      </c>
      <c r="S1517">
        <f t="shared" si="46"/>
        <v>2025</v>
      </c>
      <c r="T1517">
        <f t="shared" si="47"/>
        <v>8</v>
      </c>
    </row>
    <row r="1518" spans="1:20" x14ac:dyDescent="0.3">
      <c r="A1518" t="s">
        <v>66</v>
      </c>
      <c r="B1518" t="s">
        <v>1957</v>
      </c>
      <c r="C1518" t="s">
        <v>98</v>
      </c>
      <c r="D1518" t="s">
        <v>43</v>
      </c>
      <c r="E1518" t="s">
        <v>35</v>
      </c>
      <c r="F1518" t="s">
        <v>36</v>
      </c>
      <c r="G1518" t="s">
        <v>85</v>
      </c>
      <c r="H1518" t="s">
        <v>59</v>
      </c>
      <c r="I1518" t="s">
        <v>60</v>
      </c>
      <c r="J1518">
        <v>17</v>
      </c>
      <c r="K1518">
        <v>4500</v>
      </c>
      <c r="L1518">
        <v>1</v>
      </c>
      <c r="M1518">
        <v>75735</v>
      </c>
      <c r="N1518">
        <v>56226.68</v>
      </c>
      <c r="O1518">
        <v>19508.32</v>
      </c>
      <c r="P1518" t="s">
        <v>72</v>
      </c>
      <c r="Q1518" t="s">
        <v>55</v>
      </c>
      <c r="R1518" t="s">
        <v>86</v>
      </c>
      <c r="S1518">
        <f t="shared" si="46"/>
        <v>2025</v>
      </c>
      <c r="T1518">
        <f t="shared" si="47"/>
        <v>6</v>
      </c>
    </row>
    <row r="1519" spans="1:20" x14ac:dyDescent="0.3">
      <c r="A1519" t="s">
        <v>370</v>
      </c>
      <c r="B1519" t="s">
        <v>1958</v>
      </c>
      <c r="C1519" t="s">
        <v>22</v>
      </c>
      <c r="D1519" t="s">
        <v>50</v>
      </c>
      <c r="E1519" t="s">
        <v>24</v>
      </c>
      <c r="F1519" t="s">
        <v>111</v>
      </c>
      <c r="G1519" t="s">
        <v>85</v>
      </c>
      <c r="H1519" t="s">
        <v>27</v>
      </c>
      <c r="I1519" t="s">
        <v>28</v>
      </c>
      <c r="J1519">
        <v>21</v>
      </c>
      <c r="K1519">
        <v>45000</v>
      </c>
      <c r="L1519">
        <v>12</v>
      </c>
      <c r="M1519">
        <v>831600</v>
      </c>
      <c r="N1519">
        <v>609018.16</v>
      </c>
      <c r="O1519">
        <v>222581.84</v>
      </c>
      <c r="P1519" t="s">
        <v>38</v>
      </c>
      <c r="Q1519" t="s">
        <v>30</v>
      </c>
      <c r="R1519" t="s">
        <v>31</v>
      </c>
      <c r="S1519">
        <f t="shared" si="46"/>
        <v>2025</v>
      </c>
      <c r="T1519">
        <f t="shared" si="47"/>
        <v>10</v>
      </c>
    </row>
    <row r="1520" spans="1:20" x14ac:dyDescent="0.3">
      <c r="A1520" t="s">
        <v>100</v>
      </c>
      <c r="B1520" t="s">
        <v>1959</v>
      </c>
      <c r="C1520" t="s">
        <v>58</v>
      </c>
      <c r="D1520" t="s">
        <v>50</v>
      </c>
      <c r="E1520" t="s">
        <v>51</v>
      </c>
      <c r="F1520" t="s">
        <v>52</v>
      </c>
      <c r="G1520" t="s">
        <v>37</v>
      </c>
      <c r="H1520" t="s">
        <v>140</v>
      </c>
      <c r="I1520" t="s">
        <v>71</v>
      </c>
      <c r="J1520">
        <v>5</v>
      </c>
      <c r="K1520">
        <v>900</v>
      </c>
      <c r="L1520">
        <v>17</v>
      </c>
      <c r="M1520">
        <v>3735</v>
      </c>
      <c r="N1520">
        <v>3083.71</v>
      </c>
      <c r="O1520">
        <v>651.29</v>
      </c>
      <c r="P1520" t="s">
        <v>38</v>
      </c>
      <c r="Q1520" t="s">
        <v>30</v>
      </c>
      <c r="R1520" t="s">
        <v>61</v>
      </c>
      <c r="S1520">
        <f t="shared" si="46"/>
        <v>2025</v>
      </c>
      <c r="T1520">
        <f t="shared" si="47"/>
        <v>4</v>
      </c>
    </row>
    <row r="1521" spans="1:20" x14ac:dyDescent="0.3">
      <c r="A1521" t="s">
        <v>552</v>
      </c>
      <c r="B1521" t="s">
        <v>1960</v>
      </c>
      <c r="C1521" t="s">
        <v>137</v>
      </c>
      <c r="D1521" t="s">
        <v>50</v>
      </c>
      <c r="E1521" t="s">
        <v>24</v>
      </c>
      <c r="F1521" t="s">
        <v>111</v>
      </c>
      <c r="G1521" t="s">
        <v>26</v>
      </c>
      <c r="H1521" t="s">
        <v>59</v>
      </c>
      <c r="I1521" t="s">
        <v>60</v>
      </c>
      <c r="J1521">
        <v>3</v>
      </c>
      <c r="K1521">
        <v>4500</v>
      </c>
      <c r="L1521">
        <v>2</v>
      </c>
      <c r="M1521">
        <v>13230</v>
      </c>
      <c r="N1521">
        <v>10857.92</v>
      </c>
      <c r="O1521">
        <v>2372.08</v>
      </c>
      <c r="P1521" t="s">
        <v>93</v>
      </c>
      <c r="Q1521" t="s">
        <v>47</v>
      </c>
      <c r="R1521" t="s">
        <v>81</v>
      </c>
      <c r="S1521">
        <f t="shared" si="46"/>
        <v>2025</v>
      </c>
      <c r="T1521">
        <f t="shared" si="47"/>
        <v>12</v>
      </c>
    </row>
    <row r="1522" spans="1:20" x14ac:dyDescent="0.3">
      <c r="A1522" t="s">
        <v>343</v>
      </c>
      <c r="B1522" t="s">
        <v>1961</v>
      </c>
      <c r="C1522" t="s">
        <v>108</v>
      </c>
      <c r="D1522" t="s">
        <v>50</v>
      </c>
      <c r="E1522" t="s">
        <v>44</v>
      </c>
      <c r="F1522" t="s">
        <v>89</v>
      </c>
      <c r="G1522" t="s">
        <v>85</v>
      </c>
      <c r="H1522" t="s">
        <v>120</v>
      </c>
      <c r="I1522" t="s">
        <v>28</v>
      </c>
      <c r="J1522">
        <v>18</v>
      </c>
      <c r="K1522">
        <v>15000</v>
      </c>
      <c r="L1522">
        <v>5</v>
      </c>
      <c r="M1522">
        <v>256500</v>
      </c>
      <c r="N1522">
        <v>207779.69</v>
      </c>
      <c r="O1522">
        <v>48720.31</v>
      </c>
      <c r="P1522" t="s">
        <v>38</v>
      </c>
      <c r="Q1522" t="s">
        <v>47</v>
      </c>
      <c r="R1522" t="s">
        <v>61</v>
      </c>
      <c r="S1522">
        <f t="shared" si="46"/>
        <v>2025</v>
      </c>
      <c r="T1522">
        <f t="shared" si="47"/>
        <v>12</v>
      </c>
    </row>
    <row r="1523" spans="1:20" x14ac:dyDescent="0.3">
      <c r="A1523" t="s">
        <v>48</v>
      </c>
      <c r="B1523" t="s">
        <v>1962</v>
      </c>
      <c r="C1523" t="s">
        <v>84</v>
      </c>
      <c r="D1523" t="s">
        <v>43</v>
      </c>
      <c r="E1523" t="s">
        <v>44</v>
      </c>
      <c r="F1523" t="s">
        <v>89</v>
      </c>
      <c r="G1523" t="s">
        <v>85</v>
      </c>
      <c r="H1523" t="s">
        <v>70</v>
      </c>
      <c r="I1523" t="s">
        <v>71</v>
      </c>
      <c r="J1523">
        <v>2</v>
      </c>
      <c r="K1523">
        <v>600</v>
      </c>
      <c r="L1523">
        <v>15</v>
      </c>
      <c r="M1523">
        <v>1020</v>
      </c>
      <c r="N1523">
        <v>844.6</v>
      </c>
      <c r="O1523">
        <v>175.4</v>
      </c>
      <c r="P1523" t="s">
        <v>65</v>
      </c>
      <c r="Q1523" t="s">
        <v>90</v>
      </c>
      <c r="R1523" t="s">
        <v>102</v>
      </c>
      <c r="S1523">
        <f t="shared" si="46"/>
        <v>2025</v>
      </c>
      <c r="T1523">
        <f t="shared" si="47"/>
        <v>9</v>
      </c>
    </row>
    <row r="1524" spans="1:20" x14ac:dyDescent="0.3">
      <c r="A1524" t="s">
        <v>1184</v>
      </c>
      <c r="B1524" t="s">
        <v>1963</v>
      </c>
      <c r="C1524" t="s">
        <v>34</v>
      </c>
      <c r="D1524" t="s">
        <v>50</v>
      </c>
      <c r="E1524" t="s">
        <v>35</v>
      </c>
      <c r="F1524" t="s">
        <v>36</v>
      </c>
      <c r="G1524" t="s">
        <v>37</v>
      </c>
      <c r="H1524" t="s">
        <v>132</v>
      </c>
      <c r="I1524" t="s">
        <v>28</v>
      </c>
      <c r="J1524">
        <v>11</v>
      </c>
      <c r="K1524">
        <v>3500</v>
      </c>
      <c r="L1524">
        <v>20</v>
      </c>
      <c r="M1524">
        <v>30800</v>
      </c>
      <c r="N1524">
        <v>27934.55</v>
      </c>
      <c r="O1524">
        <v>2865.45</v>
      </c>
      <c r="P1524" t="s">
        <v>65</v>
      </c>
      <c r="Q1524" t="s">
        <v>90</v>
      </c>
      <c r="R1524" t="s">
        <v>61</v>
      </c>
      <c r="S1524">
        <f t="shared" si="46"/>
        <v>2025</v>
      </c>
      <c r="T1524">
        <f t="shared" si="47"/>
        <v>11</v>
      </c>
    </row>
    <row r="1525" spans="1:20" x14ac:dyDescent="0.3">
      <c r="A1525" t="s">
        <v>1302</v>
      </c>
      <c r="B1525" t="s">
        <v>1964</v>
      </c>
      <c r="C1525" t="s">
        <v>68</v>
      </c>
      <c r="D1525" t="s">
        <v>43</v>
      </c>
      <c r="E1525" t="s">
        <v>35</v>
      </c>
      <c r="F1525" t="s">
        <v>36</v>
      </c>
      <c r="G1525" t="s">
        <v>46</v>
      </c>
      <c r="H1525" t="s">
        <v>27</v>
      </c>
      <c r="I1525" t="s">
        <v>28</v>
      </c>
      <c r="J1525">
        <v>4</v>
      </c>
      <c r="K1525">
        <v>45000</v>
      </c>
      <c r="L1525">
        <v>16</v>
      </c>
      <c r="M1525">
        <v>151200</v>
      </c>
      <c r="N1525">
        <v>138732.4</v>
      </c>
      <c r="O1525">
        <v>12467.6</v>
      </c>
      <c r="P1525" t="s">
        <v>72</v>
      </c>
      <c r="Q1525" t="s">
        <v>55</v>
      </c>
      <c r="R1525" t="s">
        <v>123</v>
      </c>
      <c r="S1525">
        <f t="shared" si="46"/>
        <v>2025</v>
      </c>
      <c r="T1525">
        <f t="shared" si="47"/>
        <v>3</v>
      </c>
    </row>
    <row r="1526" spans="1:20" x14ac:dyDescent="0.3">
      <c r="A1526" t="s">
        <v>565</v>
      </c>
      <c r="B1526" t="s">
        <v>1965</v>
      </c>
      <c r="C1526" t="s">
        <v>84</v>
      </c>
      <c r="D1526" t="s">
        <v>50</v>
      </c>
      <c r="E1526" t="s">
        <v>44</v>
      </c>
      <c r="F1526" t="s">
        <v>45</v>
      </c>
      <c r="G1526" t="s">
        <v>26</v>
      </c>
      <c r="H1526" t="s">
        <v>120</v>
      </c>
      <c r="I1526" t="s">
        <v>28</v>
      </c>
      <c r="J1526">
        <v>22</v>
      </c>
      <c r="K1526">
        <v>15000</v>
      </c>
      <c r="L1526">
        <v>5</v>
      </c>
      <c r="M1526">
        <v>313500</v>
      </c>
      <c r="N1526">
        <v>266576.53999999998</v>
      </c>
      <c r="O1526">
        <v>46923.46</v>
      </c>
      <c r="P1526" t="s">
        <v>65</v>
      </c>
      <c r="Q1526" t="s">
        <v>55</v>
      </c>
      <c r="R1526" t="s">
        <v>73</v>
      </c>
      <c r="S1526">
        <f t="shared" si="46"/>
        <v>2025</v>
      </c>
      <c r="T1526">
        <f t="shared" si="47"/>
        <v>9</v>
      </c>
    </row>
    <row r="1527" spans="1:20" x14ac:dyDescent="0.3">
      <c r="A1527" t="s">
        <v>746</v>
      </c>
      <c r="B1527" t="s">
        <v>1966</v>
      </c>
      <c r="C1527" t="s">
        <v>84</v>
      </c>
      <c r="D1527" t="s">
        <v>23</v>
      </c>
      <c r="E1527" t="s">
        <v>24</v>
      </c>
      <c r="F1527" t="s">
        <v>69</v>
      </c>
      <c r="G1527" t="s">
        <v>26</v>
      </c>
      <c r="H1527" t="s">
        <v>80</v>
      </c>
      <c r="I1527" t="s">
        <v>28</v>
      </c>
      <c r="J1527">
        <v>13</v>
      </c>
      <c r="K1527">
        <v>12000</v>
      </c>
      <c r="L1527">
        <v>10</v>
      </c>
      <c r="M1527">
        <v>140400</v>
      </c>
      <c r="N1527">
        <v>127797.46</v>
      </c>
      <c r="O1527">
        <v>12602.54</v>
      </c>
      <c r="P1527" t="s">
        <v>93</v>
      </c>
      <c r="Q1527" t="s">
        <v>90</v>
      </c>
      <c r="R1527" t="s">
        <v>31</v>
      </c>
      <c r="S1527">
        <f t="shared" si="46"/>
        <v>2025</v>
      </c>
      <c r="T1527">
        <f t="shared" si="47"/>
        <v>3</v>
      </c>
    </row>
    <row r="1528" spans="1:20" x14ac:dyDescent="0.3">
      <c r="A1528" t="s">
        <v>494</v>
      </c>
      <c r="B1528" t="s">
        <v>1967</v>
      </c>
      <c r="C1528" t="s">
        <v>22</v>
      </c>
      <c r="D1528" t="s">
        <v>43</v>
      </c>
      <c r="E1528" t="s">
        <v>35</v>
      </c>
      <c r="F1528" t="s">
        <v>36</v>
      </c>
      <c r="G1528" t="s">
        <v>46</v>
      </c>
      <c r="H1528" t="s">
        <v>59</v>
      </c>
      <c r="I1528" t="s">
        <v>60</v>
      </c>
      <c r="J1528">
        <v>7</v>
      </c>
      <c r="K1528">
        <v>4500</v>
      </c>
      <c r="L1528">
        <v>7</v>
      </c>
      <c r="M1528">
        <v>29295</v>
      </c>
      <c r="N1528">
        <v>24502.44</v>
      </c>
      <c r="O1528">
        <v>4792.5600000000004</v>
      </c>
      <c r="P1528" t="s">
        <v>93</v>
      </c>
      <c r="Q1528" t="s">
        <v>55</v>
      </c>
      <c r="R1528" t="s">
        <v>81</v>
      </c>
      <c r="S1528">
        <f t="shared" si="46"/>
        <v>2025</v>
      </c>
      <c r="T1528">
        <f t="shared" si="47"/>
        <v>7</v>
      </c>
    </row>
    <row r="1529" spans="1:20" x14ac:dyDescent="0.3">
      <c r="A1529" t="s">
        <v>239</v>
      </c>
      <c r="B1529" t="s">
        <v>1968</v>
      </c>
      <c r="C1529" t="s">
        <v>34</v>
      </c>
      <c r="D1529" t="s">
        <v>50</v>
      </c>
      <c r="E1529" t="s">
        <v>51</v>
      </c>
      <c r="F1529" t="s">
        <v>52</v>
      </c>
      <c r="G1529" t="s">
        <v>26</v>
      </c>
      <c r="H1529" t="s">
        <v>132</v>
      </c>
      <c r="I1529" t="s">
        <v>28</v>
      </c>
      <c r="J1529">
        <v>16</v>
      </c>
      <c r="K1529">
        <v>3500</v>
      </c>
      <c r="L1529">
        <v>16</v>
      </c>
      <c r="M1529">
        <v>47040</v>
      </c>
      <c r="N1529">
        <v>40073.24</v>
      </c>
      <c r="O1529">
        <v>6966.76</v>
      </c>
      <c r="P1529" t="s">
        <v>38</v>
      </c>
      <c r="Q1529" t="s">
        <v>55</v>
      </c>
      <c r="R1529" t="s">
        <v>73</v>
      </c>
      <c r="S1529">
        <f t="shared" si="46"/>
        <v>2025</v>
      </c>
      <c r="T1529">
        <f t="shared" si="47"/>
        <v>1</v>
      </c>
    </row>
    <row r="1530" spans="1:20" x14ac:dyDescent="0.3">
      <c r="A1530" t="s">
        <v>638</v>
      </c>
      <c r="B1530" t="s">
        <v>1969</v>
      </c>
      <c r="C1530" t="s">
        <v>143</v>
      </c>
      <c r="D1530" t="s">
        <v>23</v>
      </c>
      <c r="E1530" t="s">
        <v>35</v>
      </c>
      <c r="F1530" t="s">
        <v>36</v>
      </c>
      <c r="G1530" t="s">
        <v>26</v>
      </c>
      <c r="H1530" t="s">
        <v>132</v>
      </c>
      <c r="I1530" t="s">
        <v>28</v>
      </c>
      <c r="J1530">
        <v>3</v>
      </c>
      <c r="K1530">
        <v>3500</v>
      </c>
      <c r="L1530">
        <v>16</v>
      </c>
      <c r="M1530">
        <v>8820</v>
      </c>
      <c r="N1530">
        <v>8033.71</v>
      </c>
      <c r="O1530">
        <v>786.29</v>
      </c>
      <c r="P1530" t="s">
        <v>29</v>
      </c>
      <c r="Q1530" t="s">
        <v>55</v>
      </c>
      <c r="R1530" t="s">
        <v>73</v>
      </c>
      <c r="S1530">
        <f t="shared" si="46"/>
        <v>2025</v>
      </c>
      <c r="T1530">
        <f t="shared" si="47"/>
        <v>2</v>
      </c>
    </row>
    <row r="1531" spans="1:20" x14ac:dyDescent="0.3">
      <c r="A1531" t="s">
        <v>144</v>
      </c>
      <c r="B1531" t="s">
        <v>1970</v>
      </c>
      <c r="C1531" t="s">
        <v>22</v>
      </c>
      <c r="D1531" t="s">
        <v>43</v>
      </c>
      <c r="E1531" t="s">
        <v>51</v>
      </c>
      <c r="F1531" t="s">
        <v>99</v>
      </c>
      <c r="G1531" t="s">
        <v>85</v>
      </c>
      <c r="H1531" t="s">
        <v>70</v>
      </c>
      <c r="I1531" t="s">
        <v>71</v>
      </c>
      <c r="J1531">
        <v>17</v>
      </c>
      <c r="K1531">
        <v>600</v>
      </c>
      <c r="L1531">
        <v>6</v>
      </c>
      <c r="M1531">
        <v>9588</v>
      </c>
      <c r="N1531">
        <v>7811.04</v>
      </c>
      <c r="O1531">
        <v>1776.96</v>
      </c>
      <c r="P1531" t="s">
        <v>38</v>
      </c>
      <c r="Q1531" t="s">
        <v>47</v>
      </c>
      <c r="R1531" t="s">
        <v>102</v>
      </c>
      <c r="S1531">
        <f t="shared" si="46"/>
        <v>2025</v>
      </c>
      <c r="T1531">
        <f t="shared" si="47"/>
        <v>9</v>
      </c>
    </row>
    <row r="1532" spans="1:20" x14ac:dyDescent="0.3">
      <c r="A1532" t="s">
        <v>302</v>
      </c>
      <c r="B1532" t="s">
        <v>1971</v>
      </c>
      <c r="C1532" t="s">
        <v>137</v>
      </c>
      <c r="D1532" t="s">
        <v>43</v>
      </c>
      <c r="E1532" t="s">
        <v>51</v>
      </c>
      <c r="F1532" t="s">
        <v>77</v>
      </c>
      <c r="G1532" t="s">
        <v>46</v>
      </c>
      <c r="H1532" t="s">
        <v>132</v>
      </c>
      <c r="I1532" t="s">
        <v>28</v>
      </c>
      <c r="J1532">
        <v>6</v>
      </c>
      <c r="K1532">
        <v>3500</v>
      </c>
      <c r="L1532">
        <v>9</v>
      </c>
      <c r="M1532">
        <v>19110</v>
      </c>
      <c r="N1532">
        <v>16744.64</v>
      </c>
      <c r="O1532">
        <v>2365.36</v>
      </c>
      <c r="P1532" t="s">
        <v>72</v>
      </c>
      <c r="Q1532" t="s">
        <v>47</v>
      </c>
      <c r="R1532" t="s">
        <v>31</v>
      </c>
      <c r="S1532">
        <f t="shared" si="46"/>
        <v>2025</v>
      </c>
      <c r="T1532">
        <f t="shared" si="47"/>
        <v>5</v>
      </c>
    </row>
    <row r="1533" spans="1:20" x14ac:dyDescent="0.3">
      <c r="A1533" t="s">
        <v>251</v>
      </c>
      <c r="B1533" t="s">
        <v>1972</v>
      </c>
      <c r="C1533" t="s">
        <v>34</v>
      </c>
      <c r="D1533" t="s">
        <v>43</v>
      </c>
      <c r="E1533" t="s">
        <v>51</v>
      </c>
      <c r="F1533" t="s">
        <v>99</v>
      </c>
      <c r="G1533" t="s">
        <v>46</v>
      </c>
      <c r="H1533" t="s">
        <v>53</v>
      </c>
      <c r="I1533" t="s">
        <v>54</v>
      </c>
      <c r="J1533">
        <v>10</v>
      </c>
      <c r="K1533">
        <v>2500</v>
      </c>
      <c r="L1533">
        <v>19</v>
      </c>
      <c r="M1533">
        <v>20250</v>
      </c>
      <c r="N1533">
        <v>16281.63</v>
      </c>
      <c r="O1533">
        <v>3968.37</v>
      </c>
      <c r="P1533" t="s">
        <v>29</v>
      </c>
      <c r="Q1533" t="s">
        <v>47</v>
      </c>
      <c r="R1533" t="s">
        <v>86</v>
      </c>
      <c r="S1533">
        <f t="shared" si="46"/>
        <v>2025</v>
      </c>
      <c r="T1533">
        <f t="shared" si="47"/>
        <v>5</v>
      </c>
    </row>
    <row r="1534" spans="1:20" x14ac:dyDescent="0.3">
      <c r="A1534" t="s">
        <v>325</v>
      </c>
      <c r="B1534" t="s">
        <v>1973</v>
      </c>
      <c r="C1534" t="s">
        <v>98</v>
      </c>
      <c r="D1534" t="s">
        <v>43</v>
      </c>
      <c r="E1534" t="s">
        <v>35</v>
      </c>
      <c r="F1534" t="s">
        <v>36</v>
      </c>
      <c r="G1534" t="s">
        <v>46</v>
      </c>
      <c r="H1534" t="s">
        <v>132</v>
      </c>
      <c r="I1534" t="s">
        <v>28</v>
      </c>
      <c r="J1534">
        <v>2</v>
      </c>
      <c r="K1534">
        <v>3500</v>
      </c>
      <c r="L1534">
        <v>10</v>
      </c>
      <c r="M1534">
        <v>6300</v>
      </c>
      <c r="N1534">
        <v>4775.46</v>
      </c>
      <c r="O1534">
        <v>1524.54</v>
      </c>
      <c r="P1534" t="s">
        <v>93</v>
      </c>
      <c r="Q1534" t="s">
        <v>90</v>
      </c>
      <c r="R1534" t="s">
        <v>81</v>
      </c>
      <c r="S1534">
        <f t="shared" si="46"/>
        <v>2025</v>
      </c>
      <c r="T1534">
        <f t="shared" si="47"/>
        <v>5</v>
      </c>
    </row>
    <row r="1535" spans="1:20" x14ac:dyDescent="0.3">
      <c r="A1535" t="s">
        <v>416</v>
      </c>
      <c r="B1535" t="s">
        <v>1974</v>
      </c>
      <c r="C1535" t="s">
        <v>98</v>
      </c>
      <c r="D1535" t="s">
        <v>23</v>
      </c>
      <c r="E1535" t="s">
        <v>44</v>
      </c>
      <c r="F1535" t="s">
        <v>89</v>
      </c>
      <c r="G1535" t="s">
        <v>37</v>
      </c>
      <c r="H1535" t="s">
        <v>70</v>
      </c>
      <c r="I1535" t="s">
        <v>71</v>
      </c>
      <c r="J1535">
        <v>23</v>
      </c>
      <c r="K1535">
        <v>600</v>
      </c>
      <c r="L1535">
        <v>18</v>
      </c>
      <c r="M1535">
        <v>11316</v>
      </c>
      <c r="N1535">
        <v>9983.9</v>
      </c>
      <c r="O1535">
        <v>1332.1</v>
      </c>
      <c r="P1535" t="s">
        <v>65</v>
      </c>
      <c r="Q1535" t="s">
        <v>47</v>
      </c>
      <c r="R1535" t="s">
        <v>86</v>
      </c>
      <c r="S1535">
        <f t="shared" si="46"/>
        <v>2025</v>
      </c>
      <c r="T1535">
        <f t="shared" si="47"/>
        <v>10</v>
      </c>
    </row>
    <row r="1536" spans="1:20" x14ac:dyDescent="0.3">
      <c r="A1536" t="s">
        <v>389</v>
      </c>
      <c r="B1536" t="s">
        <v>1975</v>
      </c>
      <c r="C1536" t="s">
        <v>108</v>
      </c>
      <c r="D1536" t="s">
        <v>50</v>
      </c>
      <c r="E1536" t="s">
        <v>44</v>
      </c>
      <c r="F1536" t="s">
        <v>45</v>
      </c>
      <c r="G1536" t="s">
        <v>26</v>
      </c>
      <c r="H1536" t="s">
        <v>80</v>
      </c>
      <c r="I1536" t="s">
        <v>28</v>
      </c>
      <c r="J1536">
        <v>20</v>
      </c>
      <c r="K1536">
        <v>12000</v>
      </c>
      <c r="L1536">
        <v>4</v>
      </c>
      <c r="M1536">
        <v>230400</v>
      </c>
      <c r="N1536">
        <v>203432.45</v>
      </c>
      <c r="O1536">
        <v>26967.55</v>
      </c>
      <c r="P1536" t="s">
        <v>72</v>
      </c>
      <c r="Q1536" t="s">
        <v>30</v>
      </c>
      <c r="R1536" t="s">
        <v>123</v>
      </c>
      <c r="S1536">
        <f t="shared" si="46"/>
        <v>2025</v>
      </c>
      <c r="T1536">
        <f t="shared" si="47"/>
        <v>5</v>
      </c>
    </row>
    <row r="1537" spans="1:20" x14ac:dyDescent="0.3">
      <c r="A1537" t="s">
        <v>431</v>
      </c>
      <c r="B1537" t="s">
        <v>1976</v>
      </c>
      <c r="C1537" t="s">
        <v>68</v>
      </c>
      <c r="D1537" t="s">
        <v>43</v>
      </c>
      <c r="E1537" t="s">
        <v>35</v>
      </c>
      <c r="F1537" t="s">
        <v>36</v>
      </c>
      <c r="G1537" t="s">
        <v>37</v>
      </c>
      <c r="H1537" t="s">
        <v>140</v>
      </c>
      <c r="I1537" t="s">
        <v>71</v>
      </c>
      <c r="J1537">
        <v>3</v>
      </c>
      <c r="K1537">
        <v>900</v>
      </c>
      <c r="L1537">
        <v>17</v>
      </c>
      <c r="M1537">
        <v>2241</v>
      </c>
      <c r="N1537">
        <v>2024.22</v>
      </c>
      <c r="O1537">
        <v>216.78</v>
      </c>
      <c r="P1537" t="s">
        <v>29</v>
      </c>
      <c r="Q1537" t="s">
        <v>47</v>
      </c>
      <c r="R1537" t="s">
        <v>61</v>
      </c>
      <c r="S1537">
        <f t="shared" si="46"/>
        <v>2025</v>
      </c>
      <c r="T1537">
        <f t="shared" si="47"/>
        <v>2</v>
      </c>
    </row>
    <row r="1538" spans="1:20" x14ac:dyDescent="0.3">
      <c r="A1538" t="s">
        <v>972</v>
      </c>
      <c r="B1538" t="s">
        <v>1977</v>
      </c>
      <c r="C1538" t="s">
        <v>42</v>
      </c>
      <c r="D1538" t="s">
        <v>23</v>
      </c>
      <c r="E1538" t="s">
        <v>51</v>
      </c>
      <c r="F1538" t="s">
        <v>77</v>
      </c>
      <c r="G1538" t="s">
        <v>26</v>
      </c>
      <c r="H1538" t="s">
        <v>53</v>
      </c>
      <c r="I1538" t="s">
        <v>54</v>
      </c>
      <c r="J1538">
        <v>7</v>
      </c>
      <c r="K1538">
        <v>2500</v>
      </c>
      <c r="L1538">
        <v>5</v>
      </c>
      <c r="M1538">
        <v>16625</v>
      </c>
      <c r="N1538">
        <v>15110.1</v>
      </c>
      <c r="O1538">
        <v>1514.9</v>
      </c>
      <c r="P1538" t="s">
        <v>38</v>
      </c>
      <c r="Q1538" t="s">
        <v>55</v>
      </c>
      <c r="R1538" t="s">
        <v>81</v>
      </c>
      <c r="S1538">
        <f t="shared" si="46"/>
        <v>2025</v>
      </c>
      <c r="T1538">
        <f t="shared" si="47"/>
        <v>8</v>
      </c>
    </row>
    <row r="1539" spans="1:20" x14ac:dyDescent="0.3">
      <c r="A1539" t="s">
        <v>696</v>
      </c>
      <c r="B1539" t="s">
        <v>1978</v>
      </c>
      <c r="C1539" t="s">
        <v>108</v>
      </c>
      <c r="D1539" t="s">
        <v>43</v>
      </c>
      <c r="E1539" t="s">
        <v>44</v>
      </c>
      <c r="F1539" t="s">
        <v>45</v>
      </c>
      <c r="G1539" t="s">
        <v>37</v>
      </c>
      <c r="H1539" t="s">
        <v>27</v>
      </c>
      <c r="I1539" t="s">
        <v>28</v>
      </c>
      <c r="J1539">
        <v>13</v>
      </c>
      <c r="K1539">
        <v>45000</v>
      </c>
      <c r="L1539">
        <v>8</v>
      </c>
      <c r="M1539">
        <v>538200</v>
      </c>
      <c r="N1539">
        <v>482189.72</v>
      </c>
      <c r="O1539">
        <v>56010.28</v>
      </c>
      <c r="P1539" t="s">
        <v>29</v>
      </c>
      <c r="Q1539" t="s">
        <v>55</v>
      </c>
      <c r="R1539" t="s">
        <v>81</v>
      </c>
      <c r="S1539">
        <f t="shared" ref="S1539:S1602" si="48">YEAR(A1539)</f>
        <v>2025</v>
      </c>
      <c r="T1539">
        <f t="shared" si="47"/>
        <v>2</v>
      </c>
    </row>
    <row r="1540" spans="1:20" x14ac:dyDescent="0.3">
      <c r="A1540" t="s">
        <v>416</v>
      </c>
      <c r="B1540" t="s">
        <v>1979</v>
      </c>
      <c r="C1540" t="s">
        <v>108</v>
      </c>
      <c r="D1540" t="s">
        <v>50</v>
      </c>
      <c r="E1540" t="s">
        <v>35</v>
      </c>
      <c r="F1540" t="s">
        <v>36</v>
      </c>
      <c r="G1540" t="s">
        <v>37</v>
      </c>
      <c r="H1540" t="s">
        <v>53</v>
      </c>
      <c r="I1540" t="s">
        <v>54</v>
      </c>
      <c r="J1540">
        <v>16</v>
      </c>
      <c r="K1540">
        <v>2500</v>
      </c>
      <c r="L1540">
        <v>20</v>
      </c>
      <c r="M1540">
        <v>32000</v>
      </c>
      <c r="N1540">
        <v>29674.61</v>
      </c>
      <c r="O1540">
        <v>2325.39</v>
      </c>
      <c r="P1540" t="s">
        <v>29</v>
      </c>
      <c r="Q1540" t="s">
        <v>55</v>
      </c>
      <c r="R1540" t="s">
        <v>73</v>
      </c>
      <c r="S1540">
        <f t="shared" si="48"/>
        <v>2025</v>
      </c>
      <c r="T1540">
        <f t="shared" ref="T1540:T1603" si="49">MONTH(A1540)</f>
        <v>10</v>
      </c>
    </row>
    <row r="1541" spans="1:20" x14ac:dyDescent="0.3">
      <c r="A1541" t="s">
        <v>712</v>
      </c>
      <c r="B1541" t="s">
        <v>1980</v>
      </c>
      <c r="C1541" t="s">
        <v>64</v>
      </c>
      <c r="D1541" t="s">
        <v>43</v>
      </c>
      <c r="E1541" t="s">
        <v>35</v>
      </c>
      <c r="F1541" t="s">
        <v>36</v>
      </c>
      <c r="G1541" t="s">
        <v>46</v>
      </c>
      <c r="H1541" t="s">
        <v>59</v>
      </c>
      <c r="I1541" t="s">
        <v>60</v>
      </c>
      <c r="J1541">
        <v>19</v>
      </c>
      <c r="K1541">
        <v>4500</v>
      </c>
      <c r="L1541">
        <v>17</v>
      </c>
      <c r="M1541">
        <v>70965</v>
      </c>
      <c r="N1541">
        <v>54739.4</v>
      </c>
      <c r="O1541">
        <v>16225.6</v>
      </c>
      <c r="P1541" t="s">
        <v>65</v>
      </c>
      <c r="Q1541" t="s">
        <v>30</v>
      </c>
      <c r="R1541" t="s">
        <v>61</v>
      </c>
      <c r="S1541">
        <f t="shared" si="48"/>
        <v>2025</v>
      </c>
      <c r="T1541">
        <f t="shared" si="49"/>
        <v>7</v>
      </c>
    </row>
    <row r="1542" spans="1:20" x14ac:dyDescent="0.3">
      <c r="A1542" t="s">
        <v>621</v>
      </c>
      <c r="B1542" t="s">
        <v>1981</v>
      </c>
      <c r="C1542" t="s">
        <v>68</v>
      </c>
      <c r="D1542" t="s">
        <v>23</v>
      </c>
      <c r="E1542" t="s">
        <v>35</v>
      </c>
      <c r="F1542" t="s">
        <v>36</v>
      </c>
      <c r="G1542" t="s">
        <v>46</v>
      </c>
      <c r="H1542" t="s">
        <v>27</v>
      </c>
      <c r="I1542" t="s">
        <v>28</v>
      </c>
      <c r="J1542">
        <v>11</v>
      </c>
      <c r="K1542">
        <v>45000</v>
      </c>
      <c r="L1542">
        <v>11</v>
      </c>
      <c r="M1542">
        <v>440550</v>
      </c>
      <c r="N1542">
        <v>411817.43</v>
      </c>
      <c r="O1542">
        <v>28732.57</v>
      </c>
      <c r="P1542" t="s">
        <v>29</v>
      </c>
      <c r="Q1542" t="s">
        <v>30</v>
      </c>
      <c r="R1542" t="s">
        <v>81</v>
      </c>
      <c r="S1542">
        <f t="shared" si="48"/>
        <v>2025</v>
      </c>
      <c r="T1542">
        <f>MONTH(A1542)</f>
        <v>6</v>
      </c>
    </row>
    <row r="1543" spans="1:20" x14ac:dyDescent="0.3">
      <c r="A1543" t="s">
        <v>868</v>
      </c>
      <c r="B1543" t="s">
        <v>1982</v>
      </c>
      <c r="C1543" t="s">
        <v>137</v>
      </c>
      <c r="D1543" t="s">
        <v>43</v>
      </c>
      <c r="E1543" t="s">
        <v>51</v>
      </c>
      <c r="F1543" t="s">
        <v>192</v>
      </c>
      <c r="G1543" t="s">
        <v>26</v>
      </c>
      <c r="H1543" t="s">
        <v>80</v>
      </c>
      <c r="I1543" t="s">
        <v>28</v>
      </c>
      <c r="J1543">
        <v>16</v>
      </c>
      <c r="K1543">
        <v>12000</v>
      </c>
      <c r="L1543">
        <v>16</v>
      </c>
      <c r="M1543">
        <v>161280</v>
      </c>
      <c r="N1543">
        <v>129246.25</v>
      </c>
      <c r="O1543">
        <v>32033.75</v>
      </c>
      <c r="P1543" t="s">
        <v>93</v>
      </c>
      <c r="Q1543" t="s">
        <v>90</v>
      </c>
      <c r="R1543" t="s">
        <v>39</v>
      </c>
      <c r="S1543">
        <f t="shared" si="48"/>
        <v>2025</v>
      </c>
      <c r="T1543">
        <f t="shared" si="49"/>
        <v>4</v>
      </c>
    </row>
    <row r="1544" spans="1:20" x14ac:dyDescent="0.3">
      <c r="A1544" t="s">
        <v>1983</v>
      </c>
      <c r="B1544" t="s">
        <v>1984</v>
      </c>
      <c r="C1544" t="s">
        <v>34</v>
      </c>
      <c r="D1544" t="s">
        <v>50</v>
      </c>
      <c r="E1544" t="s">
        <v>51</v>
      </c>
      <c r="F1544" t="s">
        <v>52</v>
      </c>
      <c r="G1544" t="s">
        <v>37</v>
      </c>
      <c r="H1544" t="s">
        <v>132</v>
      </c>
      <c r="I1544" t="s">
        <v>28</v>
      </c>
      <c r="J1544">
        <v>7</v>
      </c>
      <c r="K1544">
        <v>3500</v>
      </c>
      <c r="L1544">
        <v>15</v>
      </c>
      <c r="M1544">
        <v>20825</v>
      </c>
      <c r="N1544">
        <v>17843.48</v>
      </c>
      <c r="O1544">
        <v>2981.52</v>
      </c>
      <c r="P1544" t="s">
        <v>72</v>
      </c>
      <c r="Q1544" t="s">
        <v>90</v>
      </c>
      <c r="R1544" t="s">
        <v>102</v>
      </c>
      <c r="S1544">
        <f t="shared" si="48"/>
        <v>2025</v>
      </c>
      <c r="T1544">
        <f t="shared" si="49"/>
        <v>7</v>
      </c>
    </row>
    <row r="1545" spans="1:20" x14ac:dyDescent="0.3">
      <c r="A1545" t="s">
        <v>386</v>
      </c>
      <c r="B1545" t="s">
        <v>1985</v>
      </c>
      <c r="C1545" t="s">
        <v>34</v>
      </c>
      <c r="D1545" t="s">
        <v>50</v>
      </c>
      <c r="E1545" t="s">
        <v>51</v>
      </c>
      <c r="F1545" t="s">
        <v>99</v>
      </c>
      <c r="G1545" t="s">
        <v>85</v>
      </c>
      <c r="H1545" t="s">
        <v>59</v>
      </c>
      <c r="I1545" t="s">
        <v>60</v>
      </c>
      <c r="J1545">
        <v>5</v>
      </c>
      <c r="K1545">
        <v>4500</v>
      </c>
      <c r="L1545">
        <v>17</v>
      </c>
      <c r="M1545">
        <v>18675</v>
      </c>
      <c r="N1545">
        <v>16368.14</v>
      </c>
      <c r="O1545">
        <v>2306.86</v>
      </c>
      <c r="P1545" t="s">
        <v>72</v>
      </c>
      <c r="Q1545" t="s">
        <v>30</v>
      </c>
      <c r="R1545" t="s">
        <v>61</v>
      </c>
      <c r="S1545">
        <f t="shared" si="48"/>
        <v>2025</v>
      </c>
      <c r="T1545">
        <f t="shared" si="49"/>
        <v>10</v>
      </c>
    </row>
    <row r="1546" spans="1:20" x14ac:dyDescent="0.3">
      <c r="A1546" t="s">
        <v>744</v>
      </c>
      <c r="B1546" t="s">
        <v>1986</v>
      </c>
      <c r="C1546" t="s">
        <v>68</v>
      </c>
      <c r="D1546" t="s">
        <v>50</v>
      </c>
      <c r="E1546" t="s">
        <v>35</v>
      </c>
      <c r="F1546" t="s">
        <v>36</v>
      </c>
      <c r="G1546" t="s">
        <v>26</v>
      </c>
      <c r="H1546" t="s">
        <v>70</v>
      </c>
      <c r="I1546" t="s">
        <v>71</v>
      </c>
      <c r="J1546">
        <v>6</v>
      </c>
      <c r="K1546">
        <v>600</v>
      </c>
      <c r="L1546">
        <v>3</v>
      </c>
      <c r="M1546">
        <v>3492</v>
      </c>
      <c r="N1546">
        <v>3057.87</v>
      </c>
      <c r="O1546">
        <v>434.13</v>
      </c>
      <c r="P1546" t="s">
        <v>65</v>
      </c>
      <c r="Q1546" t="s">
        <v>90</v>
      </c>
      <c r="R1546" t="s">
        <v>73</v>
      </c>
      <c r="S1546">
        <f t="shared" si="48"/>
        <v>2025</v>
      </c>
      <c r="T1546">
        <f t="shared" si="49"/>
        <v>3</v>
      </c>
    </row>
    <row r="1547" spans="1:20" x14ac:dyDescent="0.3">
      <c r="A1547" t="s">
        <v>1428</v>
      </c>
      <c r="B1547" t="s">
        <v>1987</v>
      </c>
      <c r="C1547" t="s">
        <v>68</v>
      </c>
      <c r="D1547" t="s">
        <v>43</v>
      </c>
      <c r="E1547" t="s">
        <v>51</v>
      </c>
      <c r="F1547" t="s">
        <v>99</v>
      </c>
      <c r="G1547" t="s">
        <v>37</v>
      </c>
      <c r="H1547" t="s">
        <v>70</v>
      </c>
      <c r="I1547" t="s">
        <v>71</v>
      </c>
      <c r="J1547">
        <v>25</v>
      </c>
      <c r="K1547">
        <v>600</v>
      </c>
      <c r="L1547">
        <v>11</v>
      </c>
      <c r="M1547">
        <v>13350</v>
      </c>
      <c r="N1547">
        <v>12053.42</v>
      </c>
      <c r="O1547">
        <v>1296.58</v>
      </c>
      <c r="P1547" t="s">
        <v>93</v>
      </c>
      <c r="Q1547" t="s">
        <v>47</v>
      </c>
      <c r="R1547" t="s">
        <v>73</v>
      </c>
      <c r="S1547">
        <f t="shared" si="48"/>
        <v>2025</v>
      </c>
      <c r="T1547">
        <f t="shared" si="49"/>
        <v>12</v>
      </c>
    </row>
    <row r="1548" spans="1:20" x14ac:dyDescent="0.3">
      <c r="A1548" t="s">
        <v>468</v>
      </c>
      <c r="B1548" t="s">
        <v>1988</v>
      </c>
      <c r="C1548" t="s">
        <v>58</v>
      </c>
      <c r="D1548" t="s">
        <v>23</v>
      </c>
      <c r="E1548" t="s">
        <v>35</v>
      </c>
      <c r="F1548" t="s">
        <v>36</v>
      </c>
      <c r="G1548" t="s">
        <v>37</v>
      </c>
      <c r="H1548" t="s">
        <v>80</v>
      </c>
      <c r="I1548" t="s">
        <v>28</v>
      </c>
      <c r="J1548">
        <v>10</v>
      </c>
      <c r="K1548">
        <v>12000</v>
      </c>
      <c r="L1548">
        <v>17</v>
      </c>
      <c r="M1548">
        <v>99600</v>
      </c>
      <c r="N1548">
        <v>86227.89</v>
      </c>
      <c r="O1548">
        <v>13372.11</v>
      </c>
      <c r="P1548" t="s">
        <v>93</v>
      </c>
      <c r="Q1548" t="s">
        <v>47</v>
      </c>
      <c r="R1548" t="s">
        <v>73</v>
      </c>
      <c r="S1548">
        <f t="shared" si="48"/>
        <v>2025</v>
      </c>
      <c r="T1548">
        <f t="shared" si="49"/>
        <v>1</v>
      </c>
    </row>
    <row r="1549" spans="1:20" x14ac:dyDescent="0.3">
      <c r="A1549" t="s">
        <v>472</v>
      </c>
      <c r="B1549" t="s">
        <v>1989</v>
      </c>
      <c r="C1549" t="s">
        <v>137</v>
      </c>
      <c r="D1549" t="s">
        <v>50</v>
      </c>
      <c r="E1549" t="s">
        <v>35</v>
      </c>
      <c r="F1549" t="s">
        <v>36</v>
      </c>
      <c r="G1549" t="s">
        <v>37</v>
      </c>
      <c r="H1549" t="s">
        <v>59</v>
      </c>
      <c r="I1549" t="s">
        <v>60</v>
      </c>
      <c r="J1549">
        <v>19</v>
      </c>
      <c r="K1549">
        <v>4500</v>
      </c>
      <c r="L1549">
        <v>0</v>
      </c>
      <c r="M1549">
        <v>85500</v>
      </c>
      <c r="N1549">
        <v>66345.990000000005</v>
      </c>
      <c r="O1549">
        <v>19154.009999999998</v>
      </c>
      <c r="P1549" t="s">
        <v>72</v>
      </c>
      <c r="Q1549" t="s">
        <v>55</v>
      </c>
      <c r="R1549" t="s">
        <v>81</v>
      </c>
      <c r="S1549">
        <f t="shared" si="48"/>
        <v>2025</v>
      </c>
      <c r="T1549">
        <f t="shared" si="49"/>
        <v>2</v>
      </c>
    </row>
    <row r="1550" spans="1:20" x14ac:dyDescent="0.3">
      <c r="A1550" t="s">
        <v>1383</v>
      </c>
      <c r="B1550" t="s">
        <v>1990</v>
      </c>
      <c r="C1550" t="s">
        <v>84</v>
      </c>
      <c r="D1550" t="s">
        <v>43</v>
      </c>
      <c r="E1550" t="s">
        <v>24</v>
      </c>
      <c r="F1550" t="s">
        <v>69</v>
      </c>
      <c r="G1550" t="s">
        <v>46</v>
      </c>
      <c r="H1550" t="s">
        <v>140</v>
      </c>
      <c r="I1550" t="s">
        <v>71</v>
      </c>
      <c r="J1550">
        <v>8</v>
      </c>
      <c r="K1550">
        <v>900</v>
      </c>
      <c r="L1550">
        <v>0</v>
      </c>
      <c r="M1550">
        <v>7200</v>
      </c>
      <c r="N1550">
        <v>5510.39</v>
      </c>
      <c r="O1550">
        <v>1689.61</v>
      </c>
      <c r="P1550" t="s">
        <v>29</v>
      </c>
      <c r="Q1550" t="s">
        <v>90</v>
      </c>
      <c r="R1550" t="s">
        <v>61</v>
      </c>
      <c r="S1550">
        <f t="shared" si="48"/>
        <v>2025</v>
      </c>
      <c r="T1550">
        <f t="shared" si="49"/>
        <v>11</v>
      </c>
    </row>
    <row r="1551" spans="1:20" x14ac:dyDescent="0.3">
      <c r="A1551" t="s">
        <v>737</v>
      </c>
      <c r="B1551" t="s">
        <v>1991</v>
      </c>
      <c r="C1551" t="s">
        <v>58</v>
      </c>
      <c r="D1551" t="s">
        <v>50</v>
      </c>
      <c r="E1551" t="s">
        <v>35</v>
      </c>
      <c r="F1551" t="s">
        <v>36</v>
      </c>
      <c r="G1551" t="s">
        <v>85</v>
      </c>
      <c r="H1551" t="s">
        <v>80</v>
      </c>
      <c r="I1551" t="s">
        <v>28</v>
      </c>
      <c r="J1551">
        <v>11</v>
      </c>
      <c r="K1551">
        <v>12000</v>
      </c>
      <c r="L1551">
        <v>15</v>
      </c>
      <c r="M1551">
        <v>112200</v>
      </c>
      <c r="N1551">
        <v>90258.92</v>
      </c>
      <c r="O1551">
        <v>21941.08</v>
      </c>
      <c r="P1551" t="s">
        <v>72</v>
      </c>
      <c r="Q1551" t="s">
        <v>47</v>
      </c>
      <c r="R1551" t="s">
        <v>31</v>
      </c>
      <c r="S1551">
        <f t="shared" si="48"/>
        <v>2025</v>
      </c>
      <c r="T1551">
        <f t="shared" si="49"/>
        <v>12</v>
      </c>
    </row>
    <row r="1552" spans="1:20" x14ac:dyDescent="0.3">
      <c r="A1552" t="s">
        <v>409</v>
      </c>
      <c r="B1552" t="s">
        <v>1992</v>
      </c>
      <c r="C1552" t="s">
        <v>68</v>
      </c>
      <c r="D1552" t="s">
        <v>43</v>
      </c>
      <c r="E1552" t="s">
        <v>51</v>
      </c>
      <c r="F1552" t="s">
        <v>99</v>
      </c>
      <c r="G1552" t="s">
        <v>37</v>
      </c>
      <c r="H1552" t="s">
        <v>80</v>
      </c>
      <c r="I1552" t="s">
        <v>28</v>
      </c>
      <c r="J1552">
        <v>8</v>
      </c>
      <c r="K1552">
        <v>12000</v>
      </c>
      <c r="L1552">
        <v>0</v>
      </c>
      <c r="M1552">
        <v>96000</v>
      </c>
      <c r="N1552">
        <v>89312.320000000007</v>
      </c>
      <c r="O1552">
        <v>6687.68</v>
      </c>
      <c r="P1552" t="s">
        <v>93</v>
      </c>
      <c r="Q1552" t="s">
        <v>90</v>
      </c>
      <c r="R1552" t="s">
        <v>39</v>
      </c>
      <c r="S1552">
        <f t="shared" si="48"/>
        <v>2025</v>
      </c>
      <c r="T1552">
        <f t="shared" si="49"/>
        <v>4</v>
      </c>
    </row>
    <row r="1553" spans="1:20" x14ac:dyDescent="0.3">
      <c r="A1553" t="s">
        <v>1102</v>
      </c>
      <c r="B1553" t="s">
        <v>1993</v>
      </c>
      <c r="C1553" t="s">
        <v>42</v>
      </c>
      <c r="D1553" t="s">
        <v>50</v>
      </c>
      <c r="E1553" t="s">
        <v>44</v>
      </c>
      <c r="F1553" t="s">
        <v>89</v>
      </c>
      <c r="G1553" t="s">
        <v>85</v>
      </c>
      <c r="H1553" t="s">
        <v>27</v>
      </c>
      <c r="I1553" t="s">
        <v>28</v>
      </c>
      <c r="J1553">
        <v>1</v>
      </c>
      <c r="K1553">
        <v>45000</v>
      </c>
      <c r="L1553">
        <v>11</v>
      </c>
      <c r="M1553">
        <v>40050</v>
      </c>
      <c r="N1553">
        <v>34277.67</v>
      </c>
      <c r="O1553">
        <v>5772.33</v>
      </c>
      <c r="P1553" t="s">
        <v>72</v>
      </c>
      <c r="Q1553" t="s">
        <v>55</v>
      </c>
      <c r="R1553" t="s">
        <v>86</v>
      </c>
      <c r="S1553">
        <f t="shared" si="48"/>
        <v>2025</v>
      </c>
      <c r="T1553">
        <f t="shared" si="49"/>
        <v>8</v>
      </c>
    </row>
    <row r="1554" spans="1:20" x14ac:dyDescent="0.3">
      <c r="A1554" t="s">
        <v>163</v>
      </c>
      <c r="B1554" t="s">
        <v>1994</v>
      </c>
      <c r="C1554" t="s">
        <v>58</v>
      </c>
      <c r="D1554" t="s">
        <v>23</v>
      </c>
      <c r="E1554" t="s">
        <v>35</v>
      </c>
      <c r="F1554" t="s">
        <v>36</v>
      </c>
      <c r="G1554" t="s">
        <v>37</v>
      </c>
      <c r="H1554" t="s">
        <v>120</v>
      </c>
      <c r="I1554" t="s">
        <v>28</v>
      </c>
      <c r="J1554">
        <v>19</v>
      </c>
      <c r="K1554">
        <v>15000</v>
      </c>
      <c r="L1554">
        <v>14</v>
      </c>
      <c r="M1554">
        <v>245100</v>
      </c>
      <c r="N1554">
        <v>177573.27</v>
      </c>
      <c r="O1554">
        <v>67526.73</v>
      </c>
      <c r="P1554" t="s">
        <v>93</v>
      </c>
      <c r="Q1554" t="s">
        <v>47</v>
      </c>
      <c r="R1554" t="s">
        <v>102</v>
      </c>
      <c r="S1554">
        <f t="shared" si="48"/>
        <v>2025</v>
      </c>
      <c r="T1554">
        <f t="shared" si="49"/>
        <v>10</v>
      </c>
    </row>
    <row r="1555" spans="1:20" x14ac:dyDescent="0.3">
      <c r="A1555" t="s">
        <v>1663</v>
      </c>
      <c r="B1555" t="s">
        <v>1995</v>
      </c>
      <c r="C1555" t="s">
        <v>34</v>
      </c>
      <c r="D1555" t="s">
        <v>23</v>
      </c>
      <c r="E1555" t="s">
        <v>44</v>
      </c>
      <c r="F1555" t="s">
        <v>45</v>
      </c>
      <c r="G1555" t="s">
        <v>37</v>
      </c>
      <c r="H1555" t="s">
        <v>70</v>
      </c>
      <c r="I1555" t="s">
        <v>71</v>
      </c>
      <c r="J1555">
        <v>8</v>
      </c>
      <c r="K1555">
        <v>600</v>
      </c>
      <c r="L1555">
        <v>18</v>
      </c>
      <c r="M1555">
        <v>3936</v>
      </c>
      <c r="N1555">
        <v>3062</v>
      </c>
      <c r="O1555">
        <v>874</v>
      </c>
      <c r="P1555" t="s">
        <v>93</v>
      </c>
      <c r="Q1555" t="s">
        <v>90</v>
      </c>
      <c r="R1555" t="s">
        <v>123</v>
      </c>
      <c r="S1555">
        <f t="shared" si="48"/>
        <v>2025</v>
      </c>
      <c r="T1555">
        <f t="shared" si="49"/>
        <v>1</v>
      </c>
    </row>
    <row r="1556" spans="1:20" x14ac:dyDescent="0.3">
      <c r="A1556" t="s">
        <v>809</v>
      </c>
      <c r="B1556" t="s">
        <v>1996</v>
      </c>
      <c r="C1556" t="s">
        <v>42</v>
      </c>
      <c r="D1556" t="s">
        <v>50</v>
      </c>
      <c r="E1556" t="s">
        <v>44</v>
      </c>
      <c r="F1556" t="s">
        <v>89</v>
      </c>
      <c r="G1556" t="s">
        <v>37</v>
      </c>
      <c r="H1556" t="s">
        <v>70</v>
      </c>
      <c r="I1556" t="s">
        <v>71</v>
      </c>
      <c r="J1556">
        <v>7</v>
      </c>
      <c r="K1556">
        <v>600</v>
      </c>
      <c r="L1556">
        <v>8</v>
      </c>
      <c r="M1556">
        <v>3864</v>
      </c>
      <c r="N1556">
        <v>2953.12</v>
      </c>
      <c r="O1556">
        <v>910.88</v>
      </c>
      <c r="P1556" t="s">
        <v>65</v>
      </c>
      <c r="Q1556" t="s">
        <v>55</v>
      </c>
      <c r="R1556" t="s">
        <v>123</v>
      </c>
      <c r="S1556">
        <f t="shared" si="48"/>
        <v>2025</v>
      </c>
      <c r="T1556">
        <f t="shared" si="49"/>
        <v>11</v>
      </c>
    </row>
    <row r="1557" spans="1:20" x14ac:dyDescent="0.3">
      <c r="A1557" t="s">
        <v>248</v>
      </c>
      <c r="B1557" t="s">
        <v>1997</v>
      </c>
      <c r="C1557" t="s">
        <v>137</v>
      </c>
      <c r="D1557" t="s">
        <v>43</v>
      </c>
      <c r="E1557" t="s">
        <v>24</v>
      </c>
      <c r="F1557" t="s">
        <v>69</v>
      </c>
      <c r="G1557" t="s">
        <v>37</v>
      </c>
      <c r="H1557" t="s">
        <v>70</v>
      </c>
      <c r="I1557" t="s">
        <v>71</v>
      </c>
      <c r="J1557">
        <v>10</v>
      </c>
      <c r="K1557">
        <v>600</v>
      </c>
      <c r="L1557">
        <v>9</v>
      </c>
      <c r="M1557">
        <v>5460</v>
      </c>
      <c r="N1557">
        <v>4089.61</v>
      </c>
      <c r="O1557">
        <v>1370.39</v>
      </c>
      <c r="P1557" t="s">
        <v>29</v>
      </c>
      <c r="Q1557" t="s">
        <v>30</v>
      </c>
      <c r="R1557" t="s">
        <v>61</v>
      </c>
      <c r="S1557">
        <f t="shared" si="48"/>
        <v>2025</v>
      </c>
      <c r="T1557">
        <f t="shared" si="49"/>
        <v>9</v>
      </c>
    </row>
    <row r="1558" spans="1:20" x14ac:dyDescent="0.3">
      <c r="A1558" t="s">
        <v>1058</v>
      </c>
      <c r="B1558" t="s">
        <v>1998</v>
      </c>
      <c r="C1558" t="s">
        <v>64</v>
      </c>
      <c r="D1558" t="s">
        <v>43</v>
      </c>
      <c r="E1558" t="s">
        <v>51</v>
      </c>
      <c r="F1558" t="s">
        <v>77</v>
      </c>
      <c r="G1558" t="s">
        <v>37</v>
      </c>
      <c r="H1558" t="s">
        <v>70</v>
      </c>
      <c r="I1558" t="s">
        <v>71</v>
      </c>
      <c r="J1558">
        <v>12</v>
      </c>
      <c r="K1558">
        <v>600</v>
      </c>
      <c r="L1558">
        <v>3</v>
      </c>
      <c r="M1558">
        <v>6984</v>
      </c>
      <c r="N1558">
        <v>6479.62</v>
      </c>
      <c r="O1558">
        <v>504.38</v>
      </c>
      <c r="P1558" t="s">
        <v>29</v>
      </c>
      <c r="Q1558" t="s">
        <v>47</v>
      </c>
      <c r="R1558" t="s">
        <v>102</v>
      </c>
      <c r="S1558">
        <f t="shared" si="48"/>
        <v>2025</v>
      </c>
      <c r="T1558">
        <f t="shared" si="49"/>
        <v>2</v>
      </c>
    </row>
    <row r="1559" spans="1:20" x14ac:dyDescent="0.3">
      <c r="A1559" t="s">
        <v>222</v>
      </c>
      <c r="B1559" t="s">
        <v>1999</v>
      </c>
      <c r="C1559" t="s">
        <v>76</v>
      </c>
      <c r="D1559" t="s">
        <v>43</v>
      </c>
      <c r="E1559" t="s">
        <v>24</v>
      </c>
      <c r="F1559" t="s">
        <v>69</v>
      </c>
      <c r="G1559" t="s">
        <v>46</v>
      </c>
      <c r="H1559" t="s">
        <v>27</v>
      </c>
      <c r="I1559" t="s">
        <v>28</v>
      </c>
      <c r="J1559">
        <v>3</v>
      </c>
      <c r="K1559">
        <v>45000</v>
      </c>
      <c r="L1559">
        <v>7</v>
      </c>
      <c r="M1559">
        <v>125550</v>
      </c>
      <c r="N1559">
        <v>102398.84</v>
      </c>
      <c r="O1559">
        <v>23151.16</v>
      </c>
      <c r="P1559" t="s">
        <v>65</v>
      </c>
      <c r="Q1559" t="s">
        <v>30</v>
      </c>
      <c r="R1559" t="s">
        <v>39</v>
      </c>
      <c r="S1559">
        <f t="shared" si="48"/>
        <v>2025</v>
      </c>
      <c r="T1559">
        <f t="shared" si="49"/>
        <v>4</v>
      </c>
    </row>
    <row r="1560" spans="1:20" x14ac:dyDescent="0.3">
      <c r="A1560" t="s">
        <v>570</v>
      </c>
      <c r="B1560" t="s">
        <v>2000</v>
      </c>
      <c r="C1560" t="s">
        <v>22</v>
      </c>
      <c r="D1560" t="s">
        <v>50</v>
      </c>
      <c r="E1560" t="s">
        <v>51</v>
      </c>
      <c r="F1560" t="s">
        <v>99</v>
      </c>
      <c r="G1560" t="s">
        <v>46</v>
      </c>
      <c r="H1560" t="s">
        <v>70</v>
      </c>
      <c r="I1560" t="s">
        <v>71</v>
      </c>
      <c r="J1560">
        <v>6</v>
      </c>
      <c r="K1560">
        <v>600</v>
      </c>
      <c r="L1560">
        <v>12</v>
      </c>
      <c r="M1560">
        <v>3168</v>
      </c>
      <c r="N1560">
        <v>2375.37</v>
      </c>
      <c r="O1560">
        <v>792.63</v>
      </c>
      <c r="P1560" t="s">
        <v>38</v>
      </c>
      <c r="Q1560" t="s">
        <v>30</v>
      </c>
      <c r="R1560" t="s">
        <v>31</v>
      </c>
      <c r="S1560">
        <f t="shared" si="48"/>
        <v>2025</v>
      </c>
      <c r="T1560">
        <f t="shared" si="49"/>
        <v>9</v>
      </c>
    </row>
    <row r="1561" spans="1:20" x14ac:dyDescent="0.3">
      <c r="A1561" t="s">
        <v>954</v>
      </c>
      <c r="B1561" t="s">
        <v>2001</v>
      </c>
      <c r="C1561" t="s">
        <v>58</v>
      </c>
      <c r="D1561" t="s">
        <v>50</v>
      </c>
      <c r="E1561" t="s">
        <v>35</v>
      </c>
      <c r="F1561" t="s">
        <v>36</v>
      </c>
      <c r="G1561" t="s">
        <v>46</v>
      </c>
      <c r="H1561" t="s">
        <v>132</v>
      </c>
      <c r="I1561" t="s">
        <v>28</v>
      </c>
      <c r="J1561">
        <v>11</v>
      </c>
      <c r="K1561">
        <v>3500</v>
      </c>
      <c r="L1561">
        <v>1</v>
      </c>
      <c r="M1561">
        <v>38115</v>
      </c>
      <c r="N1561">
        <v>34645.440000000002</v>
      </c>
      <c r="O1561">
        <v>3469.56</v>
      </c>
      <c r="P1561" t="s">
        <v>38</v>
      </c>
      <c r="Q1561" t="s">
        <v>30</v>
      </c>
      <c r="R1561" t="s">
        <v>86</v>
      </c>
      <c r="S1561">
        <f t="shared" si="48"/>
        <v>2025</v>
      </c>
      <c r="T1561">
        <f t="shared" si="49"/>
        <v>10</v>
      </c>
    </row>
    <row r="1562" spans="1:20" x14ac:dyDescent="0.3">
      <c r="A1562" t="s">
        <v>790</v>
      </c>
      <c r="B1562" t="s">
        <v>2002</v>
      </c>
      <c r="C1562" t="s">
        <v>76</v>
      </c>
      <c r="D1562" t="s">
        <v>50</v>
      </c>
      <c r="E1562" t="s">
        <v>51</v>
      </c>
      <c r="F1562" t="s">
        <v>52</v>
      </c>
      <c r="G1562" t="s">
        <v>85</v>
      </c>
      <c r="H1562" t="s">
        <v>140</v>
      </c>
      <c r="I1562" t="s">
        <v>71</v>
      </c>
      <c r="J1562">
        <v>19</v>
      </c>
      <c r="K1562">
        <v>900</v>
      </c>
      <c r="L1562">
        <v>15</v>
      </c>
      <c r="M1562">
        <v>14535</v>
      </c>
      <c r="N1562">
        <v>13529.55</v>
      </c>
      <c r="O1562">
        <v>1005.45</v>
      </c>
      <c r="P1562" t="s">
        <v>29</v>
      </c>
      <c r="Q1562" t="s">
        <v>30</v>
      </c>
      <c r="R1562" t="s">
        <v>61</v>
      </c>
      <c r="S1562">
        <f t="shared" si="48"/>
        <v>2025</v>
      </c>
      <c r="T1562">
        <f t="shared" si="49"/>
        <v>2</v>
      </c>
    </row>
    <row r="1563" spans="1:20" x14ac:dyDescent="0.3">
      <c r="A1563" t="s">
        <v>341</v>
      </c>
      <c r="B1563" t="s">
        <v>2003</v>
      </c>
      <c r="C1563" t="s">
        <v>76</v>
      </c>
      <c r="D1563" t="s">
        <v>50</v>
      </c>
      <c r="E1563" t="s">
        <v>35</v>
      </c>
      <c r="F1563" t="s">
        <v>36</v>
      </c>
      <c r="G1563" t="s">
        <v>46</v>
      </c>
      <c r="H1563" t="s">
        <v>27</v>
      </c>
      <c r="I1563" t="s">
        <v>28</v>
      </c>
      <c r="J1563">
        <v>17</v>
      </c>
      <c r="K1563">
        <v>45000</v>
      </c>
      <c r="L1563">
        <v>13</v>
      </c>
      <c r="M1563">
        <v>665550</v>
      </c>
      <c r="N1563">
        <v>505921.53</v>
      </c>
      <c r="O1563">
        <v>159628.47</v>
      </c>
      <c r="P1563" t="s">
        <v>93</v>
      </c>
      <c r="Q1563" t="s">
        <v>47</v>
      </c>
      <c r="R1563" t="s">
        <v>73</v>
      </c>
      <c r="S1563">
        <f t="shared" si="48"/>
        <v>2025</v>
      </c>
      <c r="T1563">
        <f t="shared" si="49"/>
        <v>3</v>
      </c>
    </row>
    <row r="1564" spans="1:20" x14ac:dyDescent="0.3">
      <c r="A1564" t="s">
        <v>331</v>
      </c>
      <c r="B1564" t="s">
        <v>2004</v>
      </c>
      <c r="C1564" t="s">
        <v>34</v>
      </c>
      <c r="D1564" t="s">
        <v>50</v>
      </c>
      <c r="E1564" t="s">
        <v>35</v>
      </c>
      <c r="F1564" t="s">
        <v>36</v>
      </c>
      <c r="G1564" t="s">
        <v>85</v>
      </c>
      <c r="H1564" t="s">
        <v>140</v>
      </c>
      <c r="I1564" t="s">
        <v>71</v>
      </c>
      <c r="J1564">
        <v>23</v>
      </c>
      <c r="K1564">
        <v>900</v>
      </c>
      <c r="L1564">
        <v>10</v>
      </c>
      <c r="M1564">
        <v>18630</v>
      </c>
      <c r="N1564">
        <v>16612.150000000001</v>
      </c>
      <c r="O1564">
        <v>2017.85</v>
      </c>
      <c r="P1564" t="s">
        <v>29</v>
      </c>
      <c r="Q1564" t="s">
        <v>90</v>
      </c>
      <c r="R1564" t="s">
        <v>123</v>
      </c>
      <c r="S1564">
        <f t="shared" si="48"/>
        <v>2025</v>
      </c>
      <c r="T1564">
        <f t="shared" si="49"/>
        <v>3</v>
      </c>
    </row>
    <row r="1565" spans="1:20" x14ac:dyDescent="0.3">
      <c r="A1565" t="s">
        <v>197</v>
      </c>
      <c r="B1565" t="s">
        <v>2005</v>
      </c>
      <c r="C1565" t="s">
        <v>42</v>
      </c>
      <c r="D1565" t="s">
        <v>23</v>
      </c>
      <c r="E1565" t="s">
        <v>35</v>
      </c>
      <c r="F1565" t="s">
        <v>36</v>
      </c>
      <c r="G1565" t="s">
        <v>37</v>
      </c>
      <c r="H1565" t="s">
        <v>80</v>
      </c>
      <c r="I1565" t="s">
        <v>28</v>
      </c>
      <c r="J1565">
        <v>2</v>
      </c>
      <c r="K1565">
        <v>12000</v>
      </c>
      <c r="L1565">
        <v>8</v>
      </c>
      <c r="M1565">
        <v>22080</v>
      </c>
      <c r="N1565">
        <v>19991.599999999999</v>
      </c>
      <c r="O1565">
        <v>2088.4</v>
      </c>
      <c r="P1565" t="s">
        <v>72</v>
      </c>
      <c r="Q1565" t="s">
        <v>90</v>
      </c>
      <c r="R1565" t="s">
        <v>73</v>
      </c>
      <c r="S1565">
        <f t="shared" si="48"/>
        <v>2025</v>
      </c>
      <c r="T1565">
        <f t="shared" si="49"/>
        <v>2</v>
      </c>
    </row>
    <row r="1566" spans="1:20" x14ac:dyDescent="0.3">
      <c r="A1566" t="s">
        <v>277</v>
      </c>
      <c r="B1566" t="s">
        <v>2006</v>
      </c>
      <c r="C1566" t="s">
        <v>137</v>
      </c>
      <c r="D1566" t="s">
        <v>50</v>
      </c>
      <c r="E1566" t="s">
        <v>44</v>
      </c>
      <c r="F1566" t="s">
        <v>45</v>
      </c>
      <c r="G1566" t="s">
        <v>37</v>
      </c>
      <c r="H1566" t="s">
        <v>140</v>
      </c>
      <c r="I1566" t="s">
        <v>71</v>
      </c>
      <c r="J1566">
        <v>25</v>
      </c>
      <c r="K1566">
        <v>900</v>
      </c>
      <c r="L1566">
        <v>10</v>
      </c>
      <c r="M1566">
        <v>20250</v>
      </c>
      <c r="N1566">
        <v>16846.28</v>
      </c>
      <c r="O1566">
        <v>3403.72</v>
      </c>
      <c r="P1566" t="s">
        <v>72</v>
      </c>
      <c r="Q1566" t="s">
        <v>55</v>
      </c>
      <c r="R1566" t="s">
        <v>81</v>
      </c>
      <c r="S1566">
        <f t="shared" si="48"/>
        <v>2025</v>
      </c>
      <c r="T1566">
        <f t="shared" si="49"/>
        <v>4</v>
      </c>
    </row>
    <row r="1567" spans="1:20" x14ac:dyDescent="0.3">
      <c r="A1567" t="s">
        <v>878</v>
      </c>
      <c r="B1567" t="s">
        <v>2007</v>
      </c>
      <c r="C1567" t="s">
        <v>143</v>
      </c>
      <c r="D1567" t="s">
        <v>43</v>
      </c>
      <c r="E1567" t="s">
        <v>24</v>
      </c>
      <c r="F1567" t="s">
        <v>69</v>
      </c>
      <c r="G1567" t="s">
        <v>37</v>
      </c>
      <c r="H1567" t="s">
        <v>132</v>
      </c>
      <c r="I1567" t="s">
        <v>28</v>
      </c>
      <c r="J1567">
        <v>24</v>
      </c>
      <c r="K1567">
        <v>3500</v>
      </c>
      <c r="L1567">
        <v>19</v>
      </c>
      <c r="M1567">
        <v>68040</v>
      </c>
      <c r="N1567">
        <v>63181.74</v>
      </c>
      <c r="O1567">
        <v>4858.26</v>
      </c>
      <c r="P1567" t="s">
        <v>29</v>
      </c>
      <c r="Q1567" t="s">
        <v>30</v>
      </c>
      <c r="R1567" t="s">
        <v>31</v>
      </c>
      <c r="S1567">
        <f t="shared" si="48"/>
        <v>2025</v>
      </c>
      <c r="T1567">
        <f t="shared" si="49"/>
        <v>1</v>
      </c>
    </row>
    <row r="1568" spans="1:20" x14ac:dyDescent="0.3">
      <c r="A1568" t="s">
        <v>1619</v>
      </c>
      <c r="B1568" t="s">
        <v>2008</v>
      </c>
      <c r="C1568" t="s">
        <v>42</v>
      </c>
      <c r="D1568" t="s">
        <v>43</v>
      </c>
      <c r="E1568" t="s">
        <v>44</v>
      </c>
      <c r="F1568" t="s">
        <v>45</v>
      </c>
      <c r="G1568" t="s">
        <v>46</v>
      </c>
      <c r="H1568" t="s">
        <v>53</v>
      </c>
      <c r="I1568" t="s">
        <v>54</v>
      </c>
      <c r="J1568">
        <v>20</v>
      </c>
      <c r="K1568">
        <v>2500</v>
      </c>
      <c r="L1568">
        <v>5</v>
      </c>
      <c r="M1568">
        <v>47500</v>
      </c>
      <c r="N1568">
        <v>36248.74</v>
      </c>
      <c r="O1568">
        <v>11251.26</v>
      </c>
      <c r="P1568" t="s">
        <v>29</v>
      </c>
      <c r="Q1568" t="s">
        <v>55</v>
      </c>
      <c r="R1568" t="s">
        <v>81</v>
      </c>
      <c r="S1568">
        <f t="shared" si="48"/>
        <v>2025</v>
      </c>
      <c r="T1568">
        <f t="shared" si="49"/>
        <v>3</v>
      </c>
    </row>
    <row r="1569" spans="1:20" x14ac:dyDescent="0.3">
      <c r="A1569" t="s">
        <v>901</v>
      </c>
      <c r="B1569" t="s">
        <v>2009</v>
      </c>
      <c r="C1569" t="s">
        <v>22</v>
      </c>
      <c r="D1569" t="s">
        <v>43</v>
      </c>
      <c r="E1569" t="s">
        <v>24</v>
      </c>
      <c r="F1569" t="s">
        <v>25</v>
      </c>
      <c r="G1569" t="s">
        <v>85</v>
      </c>
      <c r="H1569" t="s">
        <v>27</v>
      </c>
      <c r="I1569" t="s">
        <v>28</v>
      </c>
      <c r="J1569">
        <v>1</v>
      </c>
      <c r="K1569">
        <v>45000</v>
      </c>
      <c r="L1569">
        <v>11</v>
      </c>
      <c r="M1569">
        <v>40050</v>
      </c>
      <c r="N1569">
        <v>33166.85</v>
      </c>
      <c r="O1569">
        <v>6883.15</v>
      </c>
      <c r="P1569" t="s">
        <v>29</v>
      </c>
      <c r="Q1569" t="s">
        <v>90</v>
      </c>
      <c r="R1569" t="s">
        <v>31</v>
      </c>
      <c r="S1569">
        <f t="shared" si="48"/>
        <v>2025</v>
      </c>
      <c r="T1569">
        <f t="shared" si="49"/>
        <v>12</v>
      </c>
    </row>
    <row r="1570" spans="1:20" x14ac:dyDescent="0.3">
      <c r="A1570" t="s">
        <v>546</v>
      </c>
      <c r="B1570" t="s">
        <v>2010</v>
      </c>
      <c r="C1570" t="s">
        <v>108</v>
      </c>
      <c r="D1570" t="s">
        <v>50</v>
      </c>
      <c r="E1570" t="s">
        <v>24</v>
      </c>
      <c r="F1570" t="s">
        <v>25</v>
      </c>
      <c r="G1570" t="s">
        <v>85</v>
      </c>
      <c r="H1570" t="s">
        <v>70</v>
      </c>
      <c r="I1570" t="s">
        <v>71</v>
      </c>
      <c r="J1570">
        <v>5</v>
      </c>
      <c r="K1570">
        <v>600</v>
      </c>
      <c r="L1570">
        <v>6</v>
      </c>
      <c r="M1570">
        <v>2820</v>
      </c>
      <c r="N1570">
        <v>2551.66</v>
      </c>
      <c r="O1570">
        <v>268.33999999999997</v>
      </c>
      <c r="P1570" t="s">
        <v>29</v>
      </c>
      <c r="Q1570" t="s">
        <v>47</v>
      </c>
      <c r="R1570" t="s">
        <v>123</v>
      </c>
      <c r="S1570">
        <f t="shared" si="48"/>
        <v>2025</v>
      </c>
      <c r="T1570">
        <f t="shared" si="49"/>
        <v>8</v>
      </c>
    </row>
    <row r="1571" spans="1:20" x14ac:dyDescent="0.3">
      <c r="A1571" t="s">
        <v>411</v>
      </c>
      <c r="B1571" t="s">
        <v>2011</v>
      </c>
      <c r="C1571" t="s">
        <v>143</v>
      </c>
      <c r="D1571" t="s">
        <v>23</v>
      </c>
      <c r="E1571" t="s">
        <v>44</v>
      </c>
      <c r="F1571" t="s">
        <v>45</v>
      </c>
      <c r="G1571" t="s">
        <v>37</v>
      </c>
      <c r="H1571" t="s">
        <v>132</v>
      </c>
      <c r="I1571" t="s">
        <v>28</v>
      </c>
      <c r="J1571">
        <v>12</v>
      </c>
      <c r="K1571">
        <v>3500</v>
      </c>
      <c r="L1571">
        <v>17</v>
      </c>
      <c r="M1571">
        <v>34860</v>
      </c>
      <c r="N1571">
        <v>28554.52</v>
      </c>
      <c r="O1571">
        <v>6305.48</v>
      </c>
      <c r="P1571" t="s">
        <v>93</v>
      </c>
      <c r="Q1571" t="s">
        <v>55</v>
      </c>
      <c r="R1571" t="s">
        <v>39</v>
      </c>
      <c r="S1571">
        <f t="shared" si="48"/>
        <v>2025</v>
      </c>
      <c r="T1571">
        <f t="shared" si="49"/>
        <v>8</v>
      </c>
    </row>
    <row r="1572" spans="1:20" x14ac:dyDescent="0.3">
      <c r="A1572" t="s">
        <v>351</v>
      </c>
      <c r="B1572" t="s">
        <v>2012</v>
      </c>
      <c r="C1572" t="s">
        <v>143</v>
      </c>
      <c r="D1572" t="s">
        <v>50</v>
      </c>
      <c r="E1572" t="s">
        <v>51</v>
      </c>
      <c r="F1572" t="s">
        <v>77</v>
      </c>
      <c r="G1572" t="s">
        <v>85</v>
      </c>
      <c r="H1572" t="s">
        <v>80</v>
      </c>
      <c r="I1572" t="s">
        <v>28</v>
      </c>
      <c r="J1572">
        <v>11</v>
      </c>
      <c r="K1572">
        <v>12000</v>
      </c>
      <c r="L1572">
        <v>6</v>
      </c>
      <c r="M1572">
        <v>124080</v>
      </c>
      <c r="N1572">
        <v>112750.77</v>
      </c>
      <c r="O1572">
        <v>11329.23</v>
      </c>
      <c r="P1572" t="s">
        <v>65</v>
      </c>
      <c r="Q1572" t="s">
        <v>30</v>
      </c>
      <c r="R1572" t="s">
        <v>102</v>
      </c>
      <c r="S1572">
        <f t="shared" si="48"/>
        <v>2025</v>
      </c>
      <c r="T1572">
        <f t="shared" si="49"/>
        <v>6</v>
      </c>
    </row>
    <row r="1573" spans="1:20" x14ac:dyDescent="0.3">
      <c r="A1573" t="s">
        <v>476</v>
      </c>
      <c r="B1573" t="s">
        <v>2013</v>
      </c>
      <c r="C1573" t="s">
        <v>108</v>
      </c>
      <c r="D1573" t="s">
        <v>50</v>
      </c>
      <c r="E1573" t="s">
        <v>35</v>
      </c>
      <c r="F1573" t="s">
        <v>36</v>
      </c>
      <c r="G1573" t="s">
        <v>37</v>
      </c>
      <c r="H1573" t="s">
        <v>53</v>
      </c>
      <c r="I1573" t="s">
        <v>54</v>
      </c>
      <c r="J1573">
        <v>5</v>
      </c>
      <c r="K1573">
        <v>2500</v>
      </c>
      <c r="L1573">
        <v>4</v>
      </c>
      <c r="M1573">
        <v>12000</v>
      </c>
      <c r="N1573">
        <v>8882.02</v>
      </c>
      <c r="O1573">
        <v>3117.98</v>
      </c>
      <c r="P1573" t="s">
        <v>65</v>
      </c>
      <c r="Q1573" t="s">
        <v>55</v>
      </c>
      <c r="R1573" t="s">
        <v>81</v>
      </c>
      <c r="S1573">
        <f t="shared" si="48"/>
        <v>2025</v>
      </c>
      <c r="T1573">
        <f t="shared" si="49"/>
        <v>6</v>
      </c>
    </row>
    <row r="1574" spans="1:20" x14ac:dyDescent="0.3">
      <c r="A1574" t="s">
        <v>972</v>
      </c>
      <c r="B1574" t="s">
        <v>2014</v>
      </c>
      <c r="C1574" t="s">
        <v>137</v>
      </c>
      <c r="D1574" t="s">
        <v>43</v>
      </c>
      <c r="E1574" t="s">
        <v>51</v>
      </c>
      <c r="F1574" t="s">
        <v>192</v>
      </c>
      <c r="G1574" t="s">
        <v>26</v>
      </c>
      <c r="H1574" t="s">
        <v>27</v>
      </c>
      <c r="I1574" t="s">
        <v>28</v>
      </c>
      <c r="J1574">
        <v>25</v>
      </c>
      <c r="K1574">
        <v>45000</v>
      </c>
      <c r="L1574">
        <v>8</v>
      </c>
      <c r="M1574">
        <v>1035000</v>
      </c>
      <c r="N1574">
        <v>781855.54</v>
      </c>
      <c r="O1574">
        <v>253144.46</v>
      </c>
      <c r="P1574" t="s">
        <v>72</v>
      </c>
      <c r="Q1574" t="s">
        <v>90</v>
      </c>
      <c r="R1574" t="s">
        <v>123</v>
      </c>
      <c r="S1574">
        <f t="shared" si="48"/>
        <v>2025</v>
      </c>
      <c r="T1574">
        <f t="shared" si="49"/>
        <v>8</v>
      </c>
    </row>
    <row r="1575" spans="1:20" x14ac:dyDescent="0.3">
      <c r="A1575" t="s">
        <v>448</v>
      </c>
      <c r="B1575" t="s">
        <v>2015</v>
      </c>
      <c r="C1575" t="s">
        <v>42</v>
      </c>
      <c r="D1575" t="s">
        <v>50</v>
      </c>
      <c r="E1575" t="s">
        <v>51</v>
      </c>
      <c r="F1575" t="s">
        <v>192</v>
      </c>
      <c r="G1575" t="s">
        <v>37</v>
      </c>
      <c r="H1575" t="s">
        <v>120</v>
      </c>
      <c r="I1575" t="s">
        <v>28</v>
      </c>
      <c r="J1575">
        <v>3</v>
      </c>
      <c r="K1575">
        <v>15000</v>
      </c>
      <c r="L1575">
        <v>6</v>
      </c>
      <c r="M1575">
        <v>42300</v>
      </c>
      <c r="N1575">
        <v>30916.85</v>
      </c>
      <c r="O1575">
        <v>11383.15</v>
      </c>
      <c r="P1575" t="s">
        <v>38</v>
      </c>
      <c r="Q1575" t="s">
        <v>55</v>
      </c>
      <c r="R1575" t="s">
        <v>123</v>
      </c>
      <c r="S1575">
        <f t="shared" si="48"/>
        <v>2025</v>
      </c>
      <c r="T1575">
        <f t="shared" si="49"/>
        <v>9</v>
      </c>
    </row>
    <row r="1576" spans="1:20" x14ac:dyDescent="0.3">
      <c r="A1576" t="s">
        <v>103</v>
      </c>
      <c r="B1576" t="s">
        <v>2016</v>
      </c>
      <c r="C1576" t="s">
        <v>42</v>
      </c>
      <c r="D1576" t="s">
        <v>23</v>
      </c>
      <c r="E1576" t="s">
        <v>44</v>
      </c>
      <c r="F1576" t="s">
        <v>89</v>
      </c>
      <c r="G1576" t="s">
        <v>26</v>
      </c>
      <c r="H1576" t="s">
        <v>27</v>
      </c>
      <c r="I1576" t="s">
        <v>28</v>
      </c>
      <c r="J1576">
        <v>10</v>
      </c>
      <c r="K1576">
        <v>45000</v>
      </c>
      <c r="L1576">
        <v>18</v>
      </c>
      <c r="M1576">
        <v>369000</v>
      </c>
      <c r="N1576">
        <v>319026.45</v>
      </c>
      <c r="O1576">
        <v>49973.55</v>
      </c>
      <c r="P1576" t="s">
        <v>93</v>
      </c>
      <c r="Q1576" t="s">
        <v>55</v>
      </c>
      <c r="R1576" t="s">
        <v>31</v>
      </c>
      <c r="S1576">
        <f t="shared" si="48"/>
        <v>2025</v>
      </c>
      <c r="T1576">
        <f t="shared" si="49"/>
        <v>7</v>
      </c>
    </row>
    <row r="1577" spans="1:20" x14ac:dyDescent="0.3">
      <c r="A1577" t="s">
        <v>277</v>
      </c>
      <c r="B1577" t="s">
        <v>2017</v>
      </c>
      <c r="C1577" t="s">
        <v>58</v>
      </c>
      <c r="D1577" t="s">
        <v>43</v>
      </c>
      <c r="E1577" t="s">
        <v>51</v>
      </c>
      <c r="F1577" t="s">
        <v>77</v>
      </c>
      <c r="G1577" t="s">
        <v>46</v>
      </c>
      <c r="H1577" t="s">
        <v>27</v>
      </c>
      <c r="I1577" t="s">
        <v>28</v>
      </c>
      <c r="J1577">
        <v>7</v>
      </c>
      <c r="K1577">
        <v>45000</v>
      </c>
      <c r="L1577">
        <v>6</v>
      </c>
      <c r="M1577">
        <v>296100</v>
      </c>
      <c r="N1577">
        <v>276409.65999999997</v>
      </c>
      <c r="O1577">
        <v>19690.34</v>
      </c>
      <c r="P1577" t="s">
        <v>93</v>
      </c>
      <c r="Q1577" t="s">
        <v>90</v>
      </c>
      <c r="R1577" t="s">
        <v>31</v>
      </c>
      <c r="S1577">
        <f t="shared" si="48"/>
        <v>2025</v>
      </c>
      <c r="T1577">
        <f t="shared" si="49"/>
        <v>4</v>
      </c>
    </row>
    <row r="1578" spans="1:20" x14ac:dyDescent="0.3">
      <c r="A1578" t="s">
        <v>231</v>
      </c>
      <c r="B1578" t="s">
        <v>2018</v>
      </c>
      <c r="C1578" t="s">
        <v>98</v>
      </c>
      <c r="D1578" t="s">
        <v>23</v>
      </c>
      <c r="E1578" t="s">
        <v>51</v>
      </c>
      <c r="F1578" t="s">
        <v>77</v>
      </c>
      <c r="G1578" t="s">
        <v>85</v>
      </c>
      <c r="H1578" t="s">
        <v>140</v>
      </c>
      <c r="I1578" t="s">
        <v>71</v>
      </c>
      <c r="J1578">
        <v>13</v>
      </c>
      <c r="K1578">
        <v>900</v>
      </c>
      <c r="L1578">
        <v>6</v>
      </c>
      <c r="M1578">
        <v>10998</v>
      </c>
      <c r="N1578">
        <v>8922.7199999999993</v>
      </c>
      <c r="O1578">
        <v>2075.2800000000002</v>
      </c>
      <c r="P1578" t="s">
        <v>29</v>
      </c>
      <c r="Q1578" t="s">
        <v>30</v>
      </c>
      <c r="R1578" t="s">
        <v>102</v>
      </c>
      <c r="S1578">
        <f t="shared" si="48"/>
        <v>2025</v>
      </c>
      <c r="T1578">
        <f t="shared" si="49"/>
        <v>6</v>
      </c>
    </row>
    <row r="1579" spans="1:20" x14ac:dyDescent="0.3">
      <c r="A1579" t="s">
        <v>163</v>
      </c>
      <c r="B1579" t="s">
        <v>2019</v>
      </c>
      <c r="C1579" t="s">
        <v>34</v>
      </c>
      <c r="D1579" t="s">
        <v>50</v>
      </c>
      <c r="E1579" t="s">
        <v>51</v>
      </c>
      <c r="F1579" t="s">
        <v>52</v>
      </c>
      <c r="G1579" t="s">
        <v>37</v>
      </c>
      <c r="H1579" t="s">
        <v>53</v>
      </c>
      <c r="I1579" t="s">
        <v>54</v>
      </c>
      <c r="J1579">
        <v>8</v>
      </c>
      <c r="K1579">
        <v>2500</v>
      </c>
      <c r="L1579">
        <v>11</v>
      </c>
      <c r="M1579">
        <v>17800</v>
      </c>
      <c r="N1579">
        <v>15417.68</v>
      </c>
      <c r="O1579">
        <v>2382.3200000000002</v>
      </c>
      <c r="P1579" t="s">
        <v>65</v>
      </c>
      <c r="Q1579" t="s">
        <v>90</v>
      </c>
      <c r="R1579" t="s">
        <v>31</v>
      </c>
      <c r="S1579">
        <f t="shared" si="48"/>
        <v>2025</v>
      </c>
      <c r="T1579">
        <f t="shared" si="49"/>
        <v>10</v>
      </c>
    </row>
    <row r="1580" spans="1:20" x14ac:dyDescent="0.3">
      <c r="A1580" t="s">
        <v>1931</v>
      </c>
      <c r="B1580" t="s">
        <v>2020</v>
      </c>
      <c r="C1580" t="s">
        <v>84</v>
      </c>
      <c r="D1580" t="s">
        <v>50</v>
      </c>
      <c r="E1580" t="s">
        <v>35</v>
      </c>
      <c r="F1580" t="s">
        <v>36</v>
      </c>
      <c r="G1580" t="s">
        <v>46</v>
      </c>
      <c r="H1580" t="s">
        <v>27</v>
      </c>
      <c r="I1580" t="s">
        <v>28</v>
      </c>
      <c r="J1580">
        <v>7</v>
      </c>
      <c r="K1580">
        <v>45000</v>
      </c>
      <c r="L1580">
        <v>7</v>
      </c>
      <c r="M1580">
        <v>292950</v>
      </c>
      <c r="N1580">
        <v>222624.55</v>
      </c>
      <c r="O1580">
        <v>70325.45</v>
      </c>
      <c r="P1580" t="s">
        <v>93</v>
      </c>
      <c r="Q1580" t="s">
        <v>90</v>
      </c>
      <c r="R1580" t="s">
        <v>39</v>
      </c>
      <c r="S1580">
        <f t="shared" si="48"/>
        <v>2025</v>
      </c>
      <c r="T1580">
        <f t="shared" si="49"/>
        <v>1</v>
      </c>
    </row>
    <row r="1581" spans="1:20" x14ac:dyDescent="0.3">
      <c r="A1581" t="s">
        <v>489</v>
      </c>
      <c r="B1581" t="s">
        <v>2021</v>
      </c>
      <c r="C1581" t="s">
        <v>34</v>
      </c>
      <c r="D1581" t="s">
        <v>23</v>
      </c>
      <c r="E1581" t="s">
        <v>35</v>
      </c>
      <c r="F1581" t="s">
        <v>36</v>
      </c>
      <c r="G1581" t="s">
        <v>46</v>
      </c>
      <c r="H1581" t="s">
        <v>140</v>
      </c>
      <c r="I1581" t="s">
        <v>71</v>
      </c>
      <c r="J1581">
        <v>8</v>
      </c>
      <c r="K1581">
        <v>900</v>
      </c>
      <c r="L1581">
        <v>1</v>
      </c>
      <c r="M1581">
        <v>7128</v>
      </c>
      <c r="N1581">
        <v>6180.57</v>
      </c>
      <c r="O1581">
        <v>947.43</v>
      </c>
      <c r="P1581" t="s">
        <v>65</v>
      </c>
      <c r="Q1581" t="s">
        <v>47</v>
      </c>
      <c r="R1581" t="s">
        <v>86</v>
      </c>
      <c r="S1581">
        <f t="shared" si="48"/>
        <v>2025</v>
      </c>
      <c r="T1581">
        <f t="shared" si="49"/>
        <v>5</v>
      </c>
    </row>
    <row r="1582" spans="1:20" x14ac:dyDescent="0.3">
      <c r="A1582" t="s">
        <v>771</v>
      </c>
      <c r="B1582" t="s">
        <v>2022</v>
      </c>
      <c r="C1582" t="s">
        <v>34</v>
      </c>
      <c r="D1582" t="s">
        <v>23</v>
      </c>
      <c r="E1582" t="s">
        <v>35</v>
      </c>
      <c r="F1582" t="s">
        <v>36</v>
      </c>
      <c r="G1582" t="s">
        <v>37</v>
      </c>
      <c r="H1582" t="s">
        <v>80</v>
      </c>
      <c r="I1582" t="s">
        <v>28</v>
      </c>
      <c r="J1582">
        <v>13</v>
      </c>
      <c r="K1582">
        <v>12000</v>
      </c>
      <c r="L1582">
        <v>7</v>
      </c>
      <c r="M1582">
        <v>145080</v>
      </c>
      <c r="N1582">
        <v>122627.15</v>
      </c>
      <c r="O1582">
        <v>22452.85</v>
      </c>
      <c r="P1582" t="s">
        <v>72</v>
      </c>
      <c r="Q1582" t="s">
        <v>90</v>
      </c>
      <c r="R1582" t="s">
        <v>61</v>
      </c>
      <c r="S1582">
        <f t="shared" si="48"/>
        <v>2025</v>
      </c>
      <c r="T1582">
        <f t="shared" si="49"/>
        <v>8</v>
      </c>
    </row>
    <row r="1583" spans="1:20" x14ac:dyDescent="0.3">
      <c r="A1583" t="s">
        <v>418</v>
      </c>
      <c r="B1583" t="s">
        <v>2023</v>
      </c>
      <c r="C1583" t="s">
        <v>42</v>
      </c>
      <c r="D1583" t="s">
        <v>43</v>
      </c>
      <c r="E1583" t="s">
        <v>24</v>
      </c>
      <c r="F1583" t="s">
        <v>69</v>
      </c>
      <c r="G1583" t="s">
        <v>26</v>
      </c>
      <c r="H1583" t="s">
        <v>27</v>
      </c>
      <c r="I1583" t="s">
        <v>28</v>
      </c>
      <c r="J1583">
        <v>8</v>
      </c>
      <c r="K1583">
        <v>45000</v>
      </c>
      <c r="L1583">
        <v>18</v>
      </c>
      <c r="M1583">
        <v>295200</v>
      </c>
      <c r="N1583">
        <v>265907.71000000002</v>
      </c>
      <c r="O1583">
        <v>29292.29</v>
      </c>
      <c r="P1583" t="s">
        <v>29</v>
      </c>
      <c r="Q1583" t="s">
        <v>55</v>
      </c>
      <c r="R1583" t="s">
        <v>102</v>
      </c>
      <c r="S1583">
        <f t="shared" si="48"/>
        <v>2025</v>
      </c>
      <c r="T1583">
        <f t="shared" si="49"/>
        <v>12</v>
      </c>
    </row>
    <row r="1584" spans="1:20" x14ac:dyDescent="0.3">
      <c r="A1584" t="s">
        <v>20</v>
      </c>
      <c r="B1584" t="s">
        <v>2024</v>
      </c>
      <c r="C1584" t="s">
        <v>64</v>
      </c>
      <c r="D1584" t="s">
        <v>43</v>
      </c>
      <c r="E1584" t="s">
        <v>24</v>
      </c>
      <c r="F1584" t="s">
        <v>111</v>
      </c>
      <c r="G1584" t="s">
        <v>37</v>
      </c>
      <c r="H1584" t="s">
        <v>120</v>
      </c>
      <c r="I1584" t="s">
        <v>28</v>
      </c>
      <c r="J1584">
        <v>23</v>
      </c>
      <c r="K1584">
        <v>15000</v>
      </c>
      <c r="L1584">
        <v>5</v>
      </c>
      <c r="M1584">
        <v>327750</v>
      </c>
      <c r="N1584">
        <v>277010.27</v>
      </c>
      <c r="O1584">
        <v>50739.73</v>
      </c>
      <c r="P1584" t="s">
        <v>38</v>
      </c>
      <c r="Q1584" t="s">
        <v>55</v>
      </c>
      <c r="R1584" t="s">
        <v>123</v>
      </c>
      <c r="S1584">
        <f t="shared" si="48"/>
        <v>2025</v>
      </c>
      <c r="T1584">
        <f t="shared" si="49"/>
        <v>12</v>
      </c>
    </row>
    <row r="1585" spans="1:20" x14ac:dyDescent="0.3">
      <c r="A1585" t="s">
        <v>937</v>
      </c>
      <c r="B1585" t="s">
        <v>2025</v>
      </c>
      <c r="C1585" t="s">
        <v>34</v>
      </c>
      <c r="D1585" t="s">
        <v>23</v>
      </c>
      <c r="E1585" t="s">
        <v>35</v>
      </c>
      <c r="F1585" t="s">
        <v>36</v>
      </c>
      <c r="G1585" t="s">
        <v>46</v>
      </c>
      <c r="H1585" t="s">
        <v>59</v>
      </c>
      <c r="I1585" t="s">
        <v>60</v>
      </c>
      <c r="J1585">
        <v>10</v>
      </c>
      <c r="K1585">
        <v>4500</v>
      </c>
      <c r="L1585">
        <v>17</v>
      </c>
      <c r="M1585">
        <v>37350</v>
      </c>
      <c r="N1585">
        <v>31758.81</v>
      </c>
      <c r="O1585">
        <v>5591.19</v>
      </c>
      <c r="P1585" t="s">
        <v>72</v>
      </c>
      <c r="Q1585" t="s">
        <v>47</v>
      </c>
      <c r="R1585" t="s">
        <v>102</v>
      </c>
      <c r="S1585">
        <f t="shared" si="48"/>
        <v>2025</v>
      </c>
      <c r="T1585">
        <f t="shared" si="49"/>
        <v>3</v>
      </c>
    </row>
    <row r="1586" spans="1:20" x14ac:dyDescent="0.3">
      <c r="A1586" t="s">
        <v>783</v>
      </c>
      <c r="B1586" t="s">
        <v>2026</v>
      </c>
      <c r="C1586" t="s">
        <v>64</v>
      </c>
      <c r="D1586" t="s">
        <v>50</v>
      </c>
      <c r="E1586" t="s">
        <v>44</v>
      </c>
      <c r="F1586" t="s">
        <v>89</v>
      </c>
      <c r="G1586" t="s">
        <v>26</v>
      </c>
      <c r="H1586" t="s">
        <v>59</v>
      </c>
      <c r="I1586" t="s">
        <v>60</v>
      </c>
      <c r="J1586">
        <v>20</v>
      </c>
      <c r="K1586">
        <v>4500</v>
      </c>
      <c r="L1586">
        <v>16</v>
      </c>
      <c r="M1586">
        <v>75600</v>
      </c>
      <c r="N1586">
        <v>55805.88</v>
      </c>
      <c r="O1586">
        <v>19794.12</v>
      </c>
      <c r="P1586" t="s">
        <v>93</v>
      </c>
      <c r="Q1586" t="s">
        <v>30</v>
      </c>
      <c r="R1586" t="s">
        <v>81</v>
      </c>
      <c r="S1586">
        <f t="shared" si="48"/>
        <v>2025</v>
      </c>
      <c r="T1586">
        <f t="shared" si="49"/>
        <v>10</v>
      </c>
    </row>
    <row r="1587" spans="1:20" x14ac:dyDescent="0.3">
      <c r="A1587" t="s">
        <v>1105</v>
      </c>
      <c r="B1587" t="s">
        <v>2027</v>
      </c>
      <c r="C1587" t="s">
        <v>22</v>
      </c>
      <c r="D1587" t="s">
        <v>43</v>
      </c>
      <c r="E1587" t="s">
        <v>24</v>
      </c>
      <c r="F1587" t="s">
        <v>69</v>
      </c>
      <c r="G1587" t="s">
        <v>37</v>
      </c>
      <c r="H1587" t="s">
        <v>132</v>
      </c>
      <c r="I1587" t="s">
        <v>28</v>
      </c>
      <c r="J1587">
        <v>6</v>
      </c>
      <c r="K1587">
        <v>3500</v>
      </c>
      <c r="L1587">
        <v>11</v>
      </c>
      <c r="M1587">
        <v>18690</v>
      </c>
      <c r="N1587">
        <v>14340.87</v>
      </c>
      <c r="O1587">
        <v>4349.13</v>
      </c>
      <c r="P1587" t="s">
        <v>93</v>
      </c>
      <c r="Q1587" t="s">
        <v>30</v>
      </c>
      <c r="R1587" t="s">
        <v>31</v>
      </c>
      <c r="S1587">
        <f t="shared" si="48"/>
        <v>2025</v>
      </c>
      <c r="T1587">
        <f t="shared" si="49"/>
        <v>11</v>
      </c>
    </row>
    <row r="1588" spans="1:20" x14ac:dyDescent="0.3">
      <c r="A1588" t="s">
        <v>792</v>
      </c>
      <c r="B1588" t="s">
        <v>2028</v>
      </c>
      <c r="C1588" t="s">
        <v>58</v>
      </c>
      <c r="D1588" t="s">
        <v>43</v>
      </c>
      <c r="E1588" t="s">
        <v>51</v>
      </c>
      <c r="F1588" t="s">
        <v>99</v>
      </c>
      <c r="G1588" t="s">
        <v>46</v>
      </c>
      <c r="H1588" t="s">
        <v>53</v>
      </c>
      <c r="I1588" t="s">
        <v>54</v>
      </c>
      <c r="J1588">
        <v>23</v>
      </c>
      <c r="K1588">
        <v>2500</v>
      </c>
      <c r="L1588">
        <v>10</v>
      </c>
      <c r="M1588">
        <v>51750</v>
      </c>
      <c r="N1588">
        <v>39127.42</v>
      </c>
      <c r="O1588">
        <v>12622.58</v>
      </c>
      <c r="P1588" t="s">
        <v>65</v>
      </c>
      <c r="Q1588" t="s">
        <v>30</v>
      </c>
      <c r="R1588" t="s">
        <v>86</v>
      </c>
      <c r="S1588">
        <f t="shared" si="48"/>
        <v>2025</v>
      </c>
      <c r="T1588">
        <f t="shared" si="49"/>
        <v>2</v>
      </c>
    </row>
    <row r="1589" spans="1:20" x14ac:dyDescent="0.3">
      <c r="A1589" t="s">
        <v>382</v>
      </c>
      <c r="B1589" t="s">
        <v>2029</v>
      </c>
      <c r="C1589" t="s">
        <v>143</v>
      </c>
      <c r="D1589" t="s">
        <v>43</v>
      </c>
      <c r="E1589" t="s">
        <v>24</v>
      </c>
      <c r="F1589" t="s">
        <v>69</v>
      </c>
      <c r="G1589" t="s">
        <v>85</v>
      </c>
      <c r="H1589" t="s">
        <v>53</v>
      </c>
      <c r="I1589" t="s">
        <v>54</v>
      </c>
      <c r="J1589">
        <v>4</v>
      </c>
      <c r="K1589">
        <v>2500</v>
      </c>
      <c r="L1589">
        <v>14</v>
      </c>
      <c r="M1589">
        <v>8600</v>
      </c>
      <c r="N1589">
        <v>7815.07</v>
      </c>
      <c r="O1589">
        <v>784.93</v>
      </c>
      <c r="P1589" t="s">
        <v>65</v>
      </c>
      <c r="Q1589" t="s">
        <v>90</v>
      </c>
      <c r="R1589" t="s">
        <v>81</v>
      </c>
      <c r="S1589">
        <f t="shared" si="48"/>
        <v>2025</v>
      </c>
      <c r="T1589">
        <f t="shared" si="49"/>
        <v>3</v>
      </c>
    </row>
    <row r="1590" spans="1:20" x14ac:dyDescent="0.3">
      <c r="A1590" t="s">
        <v>1302</v>
      </c>
      <c r="B1590" t="s">
        <v>2030</v>
      </c>
      <c r="C1590" t="s">
        <v>64</v>
      </c>
      <c r="D1590" t="s">
        <v>43</v>
      </c>
      <c r="E1590" t="s">
        <v>51</v>
      </c>
      <c r="F1590" t="s">
        <v>99</v>
      </c>
      <c r="G1590" t="s">
        <v>46</v>
      </c>
      <c r="H1590" t="s">
        <v>53</v>
      </c>
      <c r="I1590" t="s">
        <v>54</v>
      </c>
      <c r="J1590">
        <v>20</v>
      </c>
      <c r="K1590">
        <v>2500</v>
      </c>
      <c r="L1590">
        <v>20</v>
      </c>
      <c r="M1590">
        <v>40000</v>
      </c>
      <c r="N1590">
        <v>34850.26</v>
      </c>
      <c r="O1590">
        <v>5149.74</v>
      </c>
      <c r="P1590" t="s">
        <v>93</v>
      </c>
      <c r="Q1590" t="s">
        <v>30</v>
      </c>
      <c r="R1590" t="s">
        <v>73</v>
      </c>
      <c r="S1590">
        <f t="shared" si="48"/>
        <v>2025</v>
      </c>
      <c r="T1590">
        <f t="shared" si="49"/>
        <v>3</v>
      </c>
    </row>
    <row r="1591" spans="1:20" x14ac:dyDescent="0.3">
      <c r="A1591" t="s">
        <v>347</v>
      </c>
      <c r="B1591" t="s">
        <v>2031</v>
      </c>
      <c r="C1591" t="s">
        <v>84</v>
      </c>
      <c r="D1591" t="s">
        <v>23</v>
      </c>
      <c r="E1591" t="s">
        <v>24</v>
      </c>
      <c r="F1591" t="s">
        <v>69</v>
      </c>
      <c r="G1591" t="s">
        <v>26</v>
      </c>
      <c r="H1591" t="s">
        <v>53</v>
      </c>
      <c r="I1591" t="s">
        <v>54</v>
      </c>
      <c r="J1591">
        <v>16</v>
      </c>
      <c r="K1591">
        <v>2500</v>
      </c>
      <c r="L1591">
        <v>4</v>
      </c>
      <c r="M1591">
        <v>38400</v>
      </c>
      <c r="N1591">
        <v>34693.300000000003</v>
      </c>
      <c r="O1591">
        <v>3706.7</v>
      </c>
      <c r="P1591" t="s">
        <v>93</v>
      </c>
      <c r="Q1591" t="s">
        <v>90</v>
      </c>
      <c r="R1591" t="s">
        <v>61</v>
      </c>
      <c r="S1591">
        <f t="shared" si="48"/>
        <v>2025</v>
      </c>
      <c r="T1591">
        <f t="shared" si="49"/>
        <v>2</v>
      </c>
    </row>
    <row r="1592" spans="1:20" x14ac:dyDescent="0.3">
      <c r="A1592" t="s">
        <v>1240</v>
      </c>
      <c r="B1592" t="s">
        <v>2032</v>
      </c>
      <c r="C1592" t="s">
        <v>68</v>
      </c>
      <c r="D1592" t="s">
        <v>43</v>
      </c>
      <c r="E1592" t="s">
        <v>24</v>
      </c>
      <c r="F1592" t="s">
        <v>25</v>
      </c>
      <c r="G1592" t="s">
        <v>26</v>
      </c>
      <c r="H1592" t="s">
        <v>80</v>
      </c>
      <c r="I1592" t="s">
        <v>28</v>
      </c>
      <c r="J1592">
        <v>3</v>
      </c>
      <c r="K1592">
        <v>12000</v>
      </c>
      <c r="L1592">
        <v>12</v>
      </c>
      <c r="M1592">
        <v>31680</v>
      </c>
      <c r="N1592">
        <v>25602.240000000002</v>
      </c>
      <c r="O1592">
        <v>6077.76</v>
      </c>
      <c r="P1592" t="s">
        <v>29</v>
      </c>
      <c r="Q1592" t="s">
        <v>30</v>
      </c>
      <c r="R1592" t="s">
        <v>81</v>
      </c>
      <c r="S1592">
        <f t="shared" si="48"/>
        <v>2025</v>
      </c>
      <c r="T1592">
        <f t="shared" si="49"/>
        <v>3</v>
      </c>
    </row>
    <row r="1593" spans="1:20" x14ac:dyDescent="0.3">
      <c r="A1593" t="s">
        <v>211</v>
      </c>
      <c r="B1593" t="s">
        <v>2033</v>
      </c>
      <c r="C1593" t="s">
        <v>76</v>
      </c>
      <c r="D1593" t="s">
        <v>23</v>
      </c>
      <c r="E1593" t="s">
        <v>51</v>
      </c>
      <c r="F1593" t="s">
        <v>77</v>
      </c>
      <c r="G1593" t="s">
        <v>85</v>
      </c>
      <c r="H1593" t="s">
        <v>53</v>
      </c>
      <c r="I1593" t="s">
        <v>54</v>
      </c>
      <c r="J1593">
        <v>21</v>
      </c>
      <c r="K1593">
        <v>2500</v>
      </c>
      <c r="L1593">
        <v>5</v>
      </c>
      <c r="M1593">
        <v>49875</v>
      </c>
      <c r="N1593">
        <v>41355.5</v>
      </c>
      <c r="O1593">
        <v>8519.5</v>
      </c>
      <c r="P1593" t="s">
        <v>38</v>
      </c>
      <c r="Q1593" t="s">
        <v>90</v>
      </c>
      <c r="R1593" t="s">
        <v>73</v>
      </c>
      <c r="S1593">
        <f t="shared" si="48"/>
        <v>2025</v>
      </c>
      <c r="T1593">
        <f t="shared" si="49"/>
        <v>4</v>
      </c>
    </row>
    <row r="1594" spans="1:20" x14ac:dyDescent="0.3">
      <c r="A1594" t="s">
        <v>1099</v>
      </c>
      <c r="B1594" t="s">
        <v>2034</v>
      </c>
      <c r="C1594" t="s">
        <v>68</v>
      </c>
      <c r="D1594" t="s">
        <v>50</v>
      </c>
      <c r="E1594" t="s">
        <v>51</v>
      </c>
      <c r="F1594" t="s">
        <v>52</v>
      </c>
      <c r="G1594" t="s">
        <v>46</v>
      </c>
      <c r="H1594" t="s">
        <v>53</v>
      </c>
      <c r="I1594" t="s">
        <v>54</v>
      </c>
      <c r="J1594">
        <v>15</v>
      </c>
      <c r="K1594">
        <v>2500</v>
      </c>
      <c r="L1594">
        <v>7</v>
      </c>
      <c r="M1594">
        <v>34875</v>
      </c>
      <c r="N1594">
        <v>27185.58</v>
      </c>
      <c r="O1594">
        <v>7689.42</v>
      </c>
      <c r="P1594" t="s">
        <v>93</v>
      </c>
      <c r="Q1594" t="s">
        <v>90</v>
      </c>
      <c r="R1594" t="s">
        <v>81</v>
      </c>
      <c r="S1594">
        <f t="shared" si="48"/>
        <v>2025</v>
      </c>
      <c r="T1594">
        <f t="shared" si="49"/>
        <v>7</v>
      </c>
    </row>
    <row r="1595" spans="1:20" x14ac:dyDescent="0.3">
      <c r="A1595" t="s">
        <v>290</v>
      </c>
      <c r="B1595" t="s">
        <v>2035</v>
      </c>
      <c r="C1595" t="s">
        <v>34</v>
      </c>
      <c r="D1595" t="s">
        <v>43</v>
      </c>
      <c r="E1595" t="s">
        <v>35</v>
      </c>
      <c r="F1595" t="s">
        <v>36</v>
      </c>
      <c r="G1595" t="s">
        <v>26</v>
      </c>
      <c r="H1595" t="s">
        <v>80</v>
      </c>
      <c r="I1595" t="s">
        <v>28</v>
      </c>
      <c r="J1595">
        <v>8</v>
      </c>
      <c r="K1595">
        <v>12000</v>
      </c>
      <c r="L1595">
        <v>1</v>
      </c>
      <c r="M1595">
        <v>95040</v>
      </c>
      <c r="N1595">
        <v>69255.149999999994</v>
      </c>
      <c r="O1595">
        <v>25784.85</v>
      </c>
      <c r="P1595" t="s">
        <v>65</v>
      </c>
      <c r="Q1595" t="s">
        <v>47</v>
      </c>
      <c r="R1595" t="s">
        <v>31</v>
      </c>
      <c r="S1595">
        <f t="shared" si="48"/>
        <v>2025</v>
      </c>
      <c r="T1595">
        <f t="shared" si="49"/>
        <v>1</v>
      </c>
    </row>
    <row r="1596" spans="1:20" x14ac:dyDescent="0.3">
      <c r="A1596" t="s">
        <v>540</v>
      </c>
      <c r="B1596" t="s">
        <v>2036</v>
      </c>
      <c r="C1596" t="s">
        <v>137</v>
      </c>
      <c r="D1596" t="s">
        <v>23</v>
      </c>
      <c r="E1596" t="s">
        <v>44</v>
      </c>
      <c r="F1596" t="s">
        <v>45</v>
      </c>
      <c r="G1596" t="s">
        <v>85</v>
      </c>
      <c r="H1596" t="s">
        <v>132</v>
      </c>
      <c r="I1596" t="s">
        <v>28</v>
      </c>
      <c r="J1596">
        <v>14</v>
      </c>
      <c r="K1596">
        <v>3500</v>
      </c>
      <c r="L1596">
        <v>17</v>
      </c>
      <c r="M1596">
        <v>40670</v>
      </c>
      <c r="N1596">
        <v>36255.86</v>
      </c>
      <c r="O1596">
        <v>4414.1400000000003</v>
      </c>
      <c r="P1596" t="s">
        <v>29</v>
      </c>
      <c r="Q1596" t="s">
        <v>55</v>
      </c>
      <c r="R1596" t="s">
        <v>102</v>
      </c>
      <c r="S1596">
        <f t="shared" si="48"/>
        <v>2025</v>
      </c>
      <c r="T1596">
        <f t="shared" si="49"/>
        <v>8</v>
      </c>
    </row>
    <row r="1597" spans="1:20" x14ac:dyDescent="0.3">
      <c r="A1597" t="s">
        <v>269</v>
      </c>
      <c r="B1597" t="s">
        <v>2037</v>
      </c>
      <c r="C1597" t="s">
        <v>76</v>
      </c>
      <c r="D1597" t="s">
        <v>23</v>
      </c>
      <c r="E1597" t="s">
        <v>35</v>
      </c>
      <c r="F1597" t="s">
        <v>36</v>
      </c>
      <c r="G1597" t="s">
        <v>46</v>
      </c>
      <c r="H1597" t="s">
        <v>132</v>
      </c>
      <c r="I1597" t="s">
        <v>28</v>
      </c>
      <c r="J1597">
        <v>25</v>
      </c>
      <c r="K1597">
        <v>3500</v>
      </c>
      <c r="L1597">
        <v>3</v>
      </c>
      <c r="M1597">
        <v>84875</v>
      </c>
      <c r="N1597">
        <v>75759.09</v>
      </c>
      <c r="O1597">
        <v>9115.91</v>
      </c>
      <c r="P1597" t="s">
        <v>65</v>
      </c>
      <c r="Q1597" t="s">
        <v>55</v>
      </c>
      <c r="R1597" t="s">
        <v>81</v>
      </c>
      <c r="S1597">
        <f t="shared" si="48"/>
        <v>2025</v>
      </c>
      <c r="T1597">
        <f t="shared" si="49"/>
        <v>9</v>
      </c>
    </row>
    <row r="1598" spans="1:20" x14ac:dyDescent="0.3">
      <c r="A1598" t="s">
        <v>218</v>
      </c>
      <c r="B1598" t="s">
        <v>2038</v>
      </c>
      <c r="C1598" t="s">
        <v>76</v>
      </c>
      <c r="D1598" t="s">
        <v>50</v>
      </c>
      <c r="E1598" t="s">
        <v>24</v>
      </c>
      <c r="F1598" t="s">
        <v>69</v>
      </c>
      <c r="G1598" t="s">
        <v>37</v>
      </c>
      <c r="H1598" t="s">
        <v>59</v>
      </c>
      <c r="I1598" t="s">
        <v>60</v>
      </c>
      <c r="J1598">
        <v>11</v>
      </c>
      <c r="K1598">
        <v>4500</v>
      </c>
      <c r="L1598">
        <v>5</v>
      </c>
      <c r="M1598">
        <v>47025</v>
      </c>
      <c r="N1598">
        <v>40929.67</v>
      </c>
      <c r="O1598">
        <v>6095.33</v>
      </c>
      <c r="P1598" t="s">
        <v>38</v>
      </c>
      <c r="Q1598" t="s">
        <v>30</v>
      </c>
      <c r="R1598" t="s">
        <v>61</v>
      </c>
      <c r="S1598">
        <f t="shared" si="48"/>
        <v>2025</v>
      </c>
      <c r="T1598">
        <f t="shared" si="49"/>
        <v>1</v>
      </c>
    </row>
    <row r="1599" spans="1:20" x14ac:dyDescent="0.3">
      <c r="A1599" t="s">
        <v>1557</v>
      </c>
      <c r="B1599" t="s">
        <v>2039</v>
      </c>
      <c r="C1599" t="s">
        <v>137</v>
      </c>
      <c r="D1599" t="s">
        <v>50</v>
      </c>
      <c r="E1599" t="s">
        <v>24</v>
      </c>
      <c r="F1599" t="s">
        <v>25</v>
      </c>
      <c r="G1599" t="s">
        <v>46</v>
      </c>
      <c r="H1599" t="s">
        <v>59</v>
      </c>
      <c r="I1599" t="s">
        <v>60</v>
      </c>
      <c r="J1599">
        <v>1</v>
      </c>
      <c r="K1599">
        <v>4500</v>
      </c>
      <c r="L1599">
        <v>9</v>
      </c>
      <c r="M1599">
        <v>4095</v>
      </c>
      <c r="N1599">
        <v>3536.62</v>
      </c>
      <c r="O1599">
        <v>558.38</v>
      </c>
      <c r="P1599" t="s">
        <v>29</v>
      </c>
      <c r="Q1599" t="s">
        <v>90</v>
      </c>
      <c r="R1599" t="s">
        <v>31</v>
      </c>
      <c r="S1599">
        <f t="shared" si="48"/>
        <v>2025</v>
      </c>
      <c r="T1599">
        <f t="shared" si="49"/>
        <v>3</v>
      </c>
    </row>
    <row r="1600" spans="1:20" x14ac:dyDescent="0.3">
      <c r="A1600" t="s">
        <v>868</v>
      </c>
      <c r="B1600" t="s">
        <v>2040</v>
      </c>
      <c r="C1600" t="s">
        <v>68</v>
      </c>
      <c r="D1600" t="s">
        <v>23</v>
      </c>
      <c r="E1600" t="s">
        <v>44</v>
      </c>
      <c r="F1600" t="s">
        <v>45</v>
      </c>
      <c r="G1600" t="s">
        <v>37</v>
      </c>
      <c r="H1600" t="s">
        <v>70</v>
      </c>
      <c r="I1600" t="s">
        <v>71</v>
      </c>
      <c r="J1600">
        <v>23</v>
      </c>
      <c r="K1600">
        <v>600</v>
      </c>
      <c r="L1600">
        <v>19</v>
      </c>
      <c r="M1600">
        <v>11178</v>
      </c>
      <c r="N1600">
        <v>8582.08</v>
      </c>
      <c r="O1600">
        <v>2595.92</v>
      </c>
      <c r="P1600" t="s">
        <v>72</v>
      </c>
      <c r="Q1600" t="s">
        <v>30</v>
      </c>
      <c r="R1600" t="s">
        <v>102</v>
      </c>
      <c r="S1600">
        <f t="shared" si="48"/>
        <v>2025</v>
      </c>
      <c r="T1600">
        <f t="shared" si="49"/>
        <v>4</v>
      </c>
    </row>
    <row r="1601" spans="1:20" x14ac:dyDescent="0.3">
      <c r="A1601" t="s">
        <v>978</v>
      </c>
      <c r="B1601" t="s">
        <v>2041</v>
      </c>
      <c r="C1601" t="s">
        <v>42</v>
      </c>
      <c r="D1601" t="s">
        <v>23</v>
      </c>
      <c r="E1601" t="s">
        <v>24</v>
      </c>
      <c r="F1601" t="s">
        <v>69</v>
      </c>
      <c r="G1601" t="s">
        <v>37</v>
      </c>
      <c r="H1601" t="s">
        <v>70</v>
      </c>
      <c r="I1601" t="s">
        <v>71</v>
      </c>
      <c r="J1601">
        <v>7</v>
      </c>
      <c r="K1601">
        <v>600</v>
      </c>
      <c r="L1601">
        <v>11</v>
      </c>
      <c r="M1601">
        <v>3738</v>
      </c>
      <c r="N1601">
        <v>2812.99</v>
      </c>
      <c r="O1601">
        <v>925.01</v>
      </c>
      <c r="P1601" t="s">
        <v>29</v>
      </c>
      <c r="Q1601" t="s">
        <v>55</v>
      </c>
      <c r="R1601" t="s">
        <v>31</v>
      </c>
      <c r="S1601">
        <f t="shared" si="48"/>
        <v>2025</v>
      </c>
      <c r="T1601">
        <f t="shared" si="49"/>
        <v>1</v>
      </c>
    </row>
    <row r="1602" spans="1:20" x14ac:dyDescent="0.3">
      <c r="A1602" t="s">
        <v>729</v>
      </c>
      <c r="B1602" t="s">
        <v>2042</v>
      </c>
      <c r="C1602" t="s">
        <v>98</v>
      </c>
      <c r="D1602" t="s">
        <v>23</v>
      </c>
      <c r="E1602" t="s">
        <v>35</v>
      </c>
      <c r="F1602" t="s">
        <v>36</v>
      </c>
      <c r="G1602" t="s">
        <v>26</v>
      </c>
      <c r="H1602" t="s">
        <v>53</v>
      </c>
      <c r="I1602" t="s">
        <v>54</v>
      </c>
      <c r="J1602">
        <v>16</v>
      </c>
      <c r="K1602">
        <v>2500</v>
      </c>
      <c r="L1602">
        <v>13</v>
      </c>
      <c r="M1602">
        <v>34800</v>
      </c>
      <c r="N1602">
        <v>29558.41</v>
      </c>
      <c r="O1602">
        <v>5241.59</v>
      </c>
      <c r="P1602" t="s">
        <v>93</v>
      </c>
      <c r="Q1602" t="s">
        <v>47</v>
      </c>
      <c r="R1602" t="s">
        <v>102</v>
      </c>
      <c r="S1602">
        <f t="shared" si="48"/>
        <v>2025</v>
      </c>
      <c r="T1602">
        <f t="shared" si="49"/>
        <v>4</v>
      </c>
    </row>
    <row r="1603" spans="1:20" x14ac:dyDescent="0.3">
      <c r="A1603" t="s">
        <v>476</v>
      </c>
      <c r="B1603" t="s">
        <v>2043</v>
      </c>
      <c r="C1603" t="s">
        <v>68</v>
      </c>
      <c r="D1603" t="s">
        <v>50</v>
      </c>
      <c r="E1603" t="s">
        <v>51</v>
      </c>
      <c r="F1603" t="s">
        <v>192</v>
      </c>
      <c r="G1603" t="s">
        <v>85</v>
      </c>
      <c r="H1603" t="s">
        <v>132</v>
      </c>
      <c r="I1603" t="s">
        <v>28</v>
      </c>
      <c r="J1603">
        <v>1</v>
      </c>
      <c r="K1603">
        <v>3500</v>
      </c>
      <c r="L1603">
        <v>18</v>
      </c>
      <c r="M1603">
        <v>2870</v>
      </c>
      <c r="N1603">
        <v>2695.66</v>
      </c>
      <c r="O1603">
        <v>174.34</v>
      </c>
      <c r="P1603" t="s">
        <v>93</v>
      </c>
      <c r="Q1603" t="s">
        <v>30</v>
      </c>
      <c r="R1603" t="s">
        <v>86</v>
      </c>
      <c r="S1603">
        <f t="shared" ref="S1603:S1666" si="50">YEAR(A1603)</f>
        <v>2025</v>
      </c>
      <c r="T1603">
        <f t="shared" si="49"/>
        <v>6</v>
      </c>
    </row>
    <row r="1604" spans="1:20" x14ac:dyDescent="0.3">
      <c r="A1604" t="s">
        <v>2044</v>
      </c>
      <c r="B1604" t="s">
        <v>2045</v>
      </c>
      <c r="C1604" t="s">
        <v>76</v>
      </c>
      <c r="D1604" t="s">
        <v>43</v>
      </c>
      <c r="E1604" t="s">
        <v>51</v>
      </c>
      <c r="F1604" t="s">
        <v>99</v>
      </c>
      <c r="G1604" t="s">
        <v>46</v>
      </c>
      <c r="H1604" t="s">
        <v>59</v>
      </c>
      <c r="I1604" t="s">
        <v>60</v>
      </c>
      <c r="J1604">
        <v>13</v>
      </c>
      <c r="K1604">
        <v>4500</v>
      </c>
      <c r="L1604">
        <v>13</v>
      </c>
      <c r="M1604">
        <v>50895</v>
      </c>
      <c r="N1604">
        <v>37130.35</v>
      </c>
      <c r="O1604">
        <v>13764.65</v>
      </c>
      <c r="P1604" t="s">
        <v>93</v>
      </c>
      <c r="Q1604" t="s">
        <v>55</v>
      </c>
      <c r="R1604" t="s">
        <v>61</v>
      </c>
      <c r="S1604">
        <f t="shared" si="50"/>
        <v>2025</v>
      </c>
      <c r="T1604">
        <f t="shared" ref="T1604:T1667" si="51">MONTH(A1604)</f>
        <v>3</v>
      </c>
    </row>
    <row r="1605" spans="1:20" x14ac:dyDescent="0.3">
      <c r="A1605" t="s">
        <v>474</v>
      </c>
      <c r="B1605" t="s">
        <v>2046</v>
      </c>
      <c r="C1605" t="s">
        <v>98</v>
      </c>
      <c r="D1605" t="s">
        <v>50</v>
      </c>
      <c r="E1605" t="s">
        <v>51</v>
      </c>
      <c r="F1605" t="s">
        <v>99</v>
      </c>
      <c r="G1605" t="s">
        <v>85</v>
      </c>
      <c r="H1605" t="s">
        <v>140</v>
      </c>
      <c r="I1605" t="s">
        <v>71</v>
      </c>
      <c r="J1605">
        <v>7</v>
      </c>
      <c r="K1605">
        <v>900</v>
      </c>
      <c r="L1605">
        <v>16</v>
      </c>
      <c r="M1605">
        <v>5292</v>
      </c>
      <c r="N1605">
        <v>4349.66</v>
      </c>
      <c r="O1605">
        <v>942.34</v>
      </c>
      <c r="P1605" t="s">
        <v>38</v>
      </c>
      <c r="Q1605" t="s">
        <v>55</v>
      </c>
      <c r="R1605" t="s">
        <v>102</v>
      </c>
      <c r="S1605">
        <f t="shared" si="50"/>
        <v>2025</v>
      </c>
      <c r="T1605">
        <f t="shared" si="51"/>
        <v>11</v>
      </c>
    </row>
    <row r="1606" spans="1:20" x14ac:dyDescent="0.3">
      <c r="A1606" t="s">
        <v>183</v>
      </c>
      <c r="B1606" t="s">
        <v>2047</v>
      </c>
      <c r="C1606" t="s">
        <v>22</v>
      </c>
      <c r="D1606" t="s">
        <v>43</v>
      </c>
      <c r="E1606" t="s">
        <v>51</v>
      </c>
      <c r="F1606" t="s">
        <v>52</v>
      </c>
      <c r="G1606" t="s">
        <v>46</v>
      </c>
      <c r="H1606" t="s">
        <v>70</v>
      </c>
      <c r="I1606" t="s">
        <v>71</v>
      </c>
      <c r="J1606">
        <v>14</v>
      </c>
      <c r="K1606">
        <v>600</v>
      </c>
      <c r="L1606">
        <v>17</v>
      </c>
      <c r="M1606">
        <v>6972</v>
      </c>
      <c r="N1606">
        <v>5092.9399999999996</v>
      </c>
      <c r="O1606">
        <v>1879.06</v>
      </c>
      <c r="P1606" t="s">
        <v>93</v>
      </c>
      <c r="Q1606" t="s">
        <v>30</v>
      </c>
      <c r="R1606" t="s">
        <v>123</v>
      </c>
      <c r="S1606">
        <f t="shared" si="50"/>
        <v>2025</v>
      </c>
      <c r="T1606">
        <f t="shared" si="51"/>
        <v>2</v>
      </c>
    </row>
    <row r="1607" spans="1:20" x14ac:dyDescent="0.3">
      <c r="A1607" t="s">
        <v>181</v>
      </c>
      <c r="B1607" t="s">
        <v>2048</v>
      </c>
      <c r="C1607" t="s">
        <v>64</v>
      </c>
      <c r="D1607" t="s">
        <v>50</v>
      </c>
      <c r="E1607" t="s">
        <v>24</v>
      </c>
      <c r="F1607" t="s">
        <v>69</v>
      </c>
      <c r="G1607" t="s">
        <v>46</v>
      </c>
      <c r="H1607" t="s">
        <v>140</v>
      </c>
      <c r="I1607" t="s">
        <v>71</v>
      </c>
      <c r="J1607">
        <v>11</v>
      </c>
      <c r="K1607">
        <v>900</v>
      </c>
      <c r="L1607">
        <v>10</v>
      </c>
      <c r="M1607">
        <v>8910</v>
      </c>
      <c r="N1607">
        <v>7919.87</v>
      </c>
      <c r="O1607">
        <v>990.13</v>
      </c>
      <c r="P1607" t="s">
        <v>72</v>
      </c>
      <c r="Q1607" t="s">
        <v>90</v>
      </c>
      <c r="R1607" t="s">
        <v>102</v>
      </c>
      <c r="S1607">
        <f t="shared" si="50"/>
        <v>2025</v>
      </c>
      <c r="T1607">
        <f t="shared" si="51"/>
        <v>11</v>
      </c>
    </row>
    <row r="1608" spans="1:20" x14ac:dyDescent="0.3">
      <c r="A1608" t="s">
        <v>1619</v>
      </c>
      <c r="B1608" t="s">
        <v>2049</v>
      </c>
      <c r="C1608" t="s">
        <v>143</v>
      </c>
      <c r="D1608" t="s">
        <v>43</v>
      </c>
      <c r="E1608" t="s">
        <v>51</v>
      </c>
      <c r="F1608" t="s">
        <v>52</v>
      </c>
      <c r="G1608" t="s">
        <v>46</v>
      </c>
      <c r="H1608" t="s">
        <v>120</v>
      </c>
      <c r="I1608" t="s">
        <v>28</v>
      </c>
      <c r="J1608">
        <v>21</v>
      </c>
      <c r="K1608">
        <v>15000</v>
      </c>
      <c r="L1608">
        <v>2</v>
      </c>
      <c r="M1608">
        <v>308700</v>
      </c>
      <c r="N1608">
        <v>263811.89</v>
      </c>
      <c r="O1608">
        <v>44888.11</v>
      </c>
      <c r="P1608" t="s">
        <v>65</v>
      </c>
      <c r="Q1608" t="s">
        <v>30</v>
      </c>
      <c r="R1608" t="s">
        <v>81</v>
      </c>
      <c r="S1608">
        <f t="shared" si="50"/>
        <v>2025</v>
      </c>
      <c r="T1608">
        <f t="shared" si="51"/>
        <v>3</v>
      </c>
    </row>
    <row r="1609" spans="1:20" x14ac:dyDescent="0.3">
      <c r="A1609" t="s">
        <v>621</v>
      </c>
      <c r="B1609" t="s">
        <v>2050</v>
      </c>
      <c r="C1609" t="s">
        <v>143</v>
      </c>
      <c r="D1609" t="s">
        <v>50</v>
      </c>
      <c r="E1609" t="s">
        <v>35</v>
      </c>
      <c r="F1609" t="s">
        <v>36</v>
      </c>
      <c r="G1609" t="s">
        <v>85</v>
      </c>
      <c r="H1609" t="s">
        <v>80</v>
      </c>
      <c r="I1609" t="s">
        <v>28</v>
      </c>
      <c r="J1609">
        <v>4</v>
      </c>
      <c r="K1609">
        <v>12000</v>
      </c>
      <c r="L1609">
        <v>1</v>
      </c>
      <c r="M1609">
        <v>47520</v>
      </c>
      <c r="N1609">
        <v>38531.06</v>
      </c>
      <c r="O1609">
        <v>8988.94</v>
      </c>
      <c r="P1609" t="s">
        <v>72</v>
      </c>
      <c r="Q1609" t="s">
        <v>47</v>
      </c>
      <c r="R1609" t="s">
        <v>61</v>
      </c>
      <c r="S1609">
        <f t="shared" si="50"/>
        <v>2025</v>
      </c>
      <c r="T1609">
        <f t="shared" si="51"/>
        <v>6</v>
      </c>
    </row>
    <row r="1610" spans="1:20" x14ac:dyDescent="0.3">
      <c r="A1610" t="s">
        <v>1184</v>
      </c>
      <c r="B1610" t="s">
        <v>2051</v>
      </c>
      <c r="C1610" t="s">
        <v>58</v>
      </c>
      <c r="D1610" t="s">
        <v>23</v>
      </c>
      <c r="E1610" t="s">
        <v>24</v>
      </c>
      <c r="F1610" t="s">
        <v>25</v>
      </c>
      <c r="G1610" t="s">
        <v>85</v>
      </c>
      <c r="H1610" t="s">
        <v>120</v>
      </c>
      <c r="I1610" t="s">
        <v>28</v>
      </c>
      <c r="J1610">
        <v>10</v>
      </c>
      <c r="K1610">
        <v>15000</v>
      </c>
      <c r="L1610">
        <v>6</v>
      </c>
      <c r="M1610">
        <v>141000</v>
      </c>
      <c r="N1610">
        <v>104510.83</v>
      </c>
      <c r="O1610">
        <v>36489.17</v>
      </c>
      <c r="P1610" t="s">
        <v>38</v>
      </c>
      <c r="Q1610" t="s">
        <v>90</v>
      </c>
      <c r="R1610" t="s">
        <v>31</v>
      </c>
      <c r="S1610">
        <f t="shared" si="50"/>
        <v>2025</v>
      </c>
      <c r="T1610">
        <f t="shared" si="51"/>
        <v>11</v>
      </c>
    </row>
    <row r="1611" spans="1:20" x14ac:dyDescent="0.3">
      <c r="A1611" t="s">
        <v>761</v>
      </c>
      <c r="B1611" t="s">
        <v>2052</v>
      </c>
      <c r="C1611" t="s">
        <v>58</v>
      </c>
      <c r="D1611" t="s">
        <v>23</v>
      </c>
      <c r="E1611" t="s">
        <v>24</v>
      </c>
      <c r="F1611" t="s">
        <v>69</v>
      </c>
      <c r="G1611" t="s">
        <v>46</v>
      </c>
      <c r="H1611" t="s">
        <v>53</v>
      </c>
      <c r="I1611" t="s">
        <v>54</v>
      </c>
      <c r="J1611">
        <v>9</v>
      </c>
      <c r="K1611">
        <v>2500</v>
      </c>
      <c r="L1611">
        <v>2</v>
      </c>
      <c r="M1611">
        <v>22050</v>
      </c>
      <c r="N1611">
        <v>19873.59</v>
      </c>
      <c r="O1611">
        <v>2176.41</v>
      </c>
      <c r="P1611" t="s">
        <v>29</v>
      </c>
      <c r="Q1611" t="s">
        <v>30</v>
      </c>
      <c r="R1611" t="s">
        <v>39</v>
      </c>
      <c r="S1611">
        <f t="shared" si="50"/>
        <v>2025</v>
      </c>
      <c r="T1611">
        <f t="shared" si="51"/>
        <v>5</v>
      </c>
    </row>
    <row r="1612" spans="1:20" x14ac:dyDescent="0.3">
      <c r="A1612" t="s">
        <v>692</v>
      </c>
      <c r="B1612" t="s">
        <v>2053</v>
      </c>
      <c r="C1612" t="s">
        <v>58</v>
      </c>
      <c r="D1612" t="s">
        <v>23</v>
      </c>
      <c r="E1612" t="s">
        <v>44</v>
      </c>
      <c r="F1612" t="s">
        <v>45</v>
      </c>
      <c r="G1612" t="s">
        <v>46</v>
      </c>
      <c r="H1612" t="s">
        <v>70</v>
      </c>
      <c r="I1612" t="s">
        <v>71</v>
      </c>
      <c r="J1612">
        <v>2</v>
      </c>
      <c r="K1612">
        <v>600</v>
      </c>
      <c r="L1612">
        <v>7</v>
      </c>
      <c r="M1612">
        <v>1116</v>
      </c>
      <c r="N1612">
        <v>898.16</v>
      </c>
      <c r="O1612">
        <v>217.84</v>
      </c>
      <c r="P1612" t="s">
        <v>65</v>
      </c>
      <c r="Q1612" t="s">
        <v>90</v>
      </c>
      <c r="R1612" t="s">
        <v>73</v>
      </c>
      <c r="S1612">
        <f t="shared" si="50"/>
        <v>2025</v>
      </c>
      <c r="T1612">
        <f t="shared" si="51"/>
        <v>12</v>
      </c>
    </row>
    <row r="1613" spans="1:20" x14ac:dyDescent="0.3">
      <c r="A1613" t="s">
        <v>671</v>
      </c>
      <c r="B1613" t="s">
        <v>2054</v>
      </c>
      <c r="C1613" t="s">
        <v>98</v>
      </c>
      <c r="D1613" t="s">
        <v>43</v>
      </c>
      <c r="E1613" t="s">
        <v>24</v>
      </c>
      <c r="F1613" t="s">
        <v>25</v>
      </c>
      <c r="G1613" t="s">
        <v>26</v>
      </c>
      <c r="H1613" t="s">
        <v>27</v>
      </c>
      <c r="I1613" t="s">
        <v>28</v>
      </c>
      <c r="J1613">
        <v>24</v>
      </c>
      <c r="K1613">
        <v>45000</v>
      </c>
      <c r="L1613">
        <v>0</v>
      </c>
      <c r="M1613">
        <v>1080000</v>
      </c>
      <c r="N1613">
        <v>1009632.6</v>
      </c>
      <c r="O1613">
        <v>70367.399999999994</v>
      </c>
      <c r="P1613" t="s">
        <v>65</v>
      </c>
      <c r="Q1613" t="s">
        <v>47</v>
      </c>
      <c r="R1613" t="s">
        <v>61</v>
      </c>
      <c r="S1613">
        <f t="shared" si="50"/>
        <v>2025</v>
      </c>
      <c r="T1613">
        <f t="shared" si="51"/>
        <v>9</v>
      </c>
    </row>
    <row r="1614" spans="1:20" x14ac:dyDescent="0.3">
      <c r="A1614" t="s">
        <v>66</v>
      </c>
      <c r="B1614" t="s">
        <v>2055</v>
      </c>
      <c r="C1614" t="s">
        <v>68</v>
      </c>
      <c r="D1614" t="s">
        <v>23</v>
      </c>
      <c r="E1614" t="s">
        <v>51</v>
      </c>
      <c r="F1614" t="s">
        <v>192</v>
      </c>
      <c r="G1614" t="s">
        <v>85</v>
      </c>
      <c r="H1614" t="s">
        <v>120</v>
      </c>
      <c r="I1614" t="s">
        <v>28</v>
      </c>
      <c r="J1614">
        <v>2</v>
      </c>
      <c r="K1614">
        <v>15000</v>
      </c>
      <c r="L1614">
        <v>17</v>
      </c>
      <c r="M1614">
        <v>24900</v>
      </c>
      <c r="N1614">
        <v>22963.82</v>
      </c>
      <c r="O1614">
        <v>1936.18</v>
      </c>
      <c r="P1614" t="s">
        <v>65</v>
      </c>
      <c r="Q1614" t="s">
        <v>47</v>
      </c>
      <c r="R1614" t="s">
        <v>31</v>
      </c>
      <c r="S1614">
        <f t="shared" si="50"/>
        <v>2025</v>
      </c>
      <c r="T1614">
        <f t="shared" si="51"/>
        <v>6</v>
      </c>
    </row>
    <row r="1615" spans="1:20" x14ac:dyDescent="0.3">
      <c r="A1615" t="s">
        <v>671</v>
      </c>
      <c r="B1615" t="s">
        <v>2056</v>
      </c>
      <c r="C1615" t="s">
        <v>76</v>
      </c>
      <c r="D1615" t="s">
        <v>43</v>
      </c>
      <c r="E1615" t="s">
        <v>44</v>
      </c>
      <c r="F1615" t="s">
        <v>89</v>
      </c>
      <c r="G1615" t="s">
        <v>37</v>
      </c>
      <c r="H1615" t="s">
        <v>59</v>
      </c>
      <c r="I1615" t="s">
        <v>60</v>
      </c>
      <c r="J1615">
        <v>17</v>
      </c>
      <c r="K1615">
        <v>4500</v>
      </c>
      <c r="L1615">
        <v>15</v>
      </c>
      <c r="M1615">
        <v>65025</v>
      </c>
      <c r="N1615">
        <v>50065.52</v>
      </c>
      <c r="O1615">
        <v>14959.48</v>
      </c>
      <c r="P1615" t="s">
        <v>29</v>
      </c>
      <c r="Q1615" t="s">
        <v>90</v>
      </c>
      <c r="R1615" t="s">
        <v>86</v>
      </c>
      <c r="S1615">
        <f t="shared" si="50"/>
        <v>2025</v>
      </c>
      <c r="T1615">
        <f t="shared" si="51"/>
        <v>9</v>
      </c>
    </row>
    <row r="1616" spans="1:20" x14ac:dyDescent="0.3">
      <c r="A1616" t="s">
        <v>248</v>
      </c>
      <c r="B1616" t="s">
        <v>2057</v>
      </c>
      <c r="C1616" t="s">
        <v>68</v>
      </c>
      <c r="D1616" t="s">
        <v>43</v>
      </c>
      <c r="E1616" t="s">
        <v>35</v>
      </c>
      <c r="F1616" t="s">
        <v>36</v>
      </c>
      <c r="G1616" t="s">
        <v>37</v>
      </c>
      <c r="H1616" t="s">
        <v>27</v>
      </c>
      <c r="I1616" t="s">
        <v>28</v>
      </c>
      <c r="J1616">
        <v>5</v>
      </c>
      <c r="K1616">
        <v>45000</v>
      </c>
      <c r="L1616">
        <v>16</v>
      </c>
      <c r="M1616">
        <v>189000</v>
      </c>
      <c r="N1616">
        <v>170215.9</v>
      </c>
      <c r="O1616">
        <v>18784.099999999999</v>
      </c>
      <c r="P1616" t="s">
        <v>72</v>
      </c>
      <c r="Q1616" t="s">
        <v>47</v>
      </c>
      <c r="R1616" t="s">
        <v>123</v>
      </c>
      <c r="S1616">
        <f t="shared" si="50"/>
        <v>2025</v>
      </c>
      <c r="T1616">
        <f t="shared" si="51"/>
        <v>9</v>
      </c>
    </row>
    <row r="1617" spans="1:20" x14ac:dyDescent="0.3">
      <c r="A1617" t="s">
        <v>866</v>
      </c>
      <c r="B1617" t="s">
        <v>2058</v>
      </c>
      <c r="C1617" t="s">
        <v>84</v>
      </c>
      <c r="D1617" t="s">
        <v>23</v>
      </c>
      <c r="E1617" t="s">
        <v>44</v>
      </c>
      <c r="F1617" t="s">
        <v>45</v>
      </c>
      <c r="G1617" t="s">
        <v>46</v>
      </c>
      <c r="H1617" t="s">
        <v>53</v>
      </c>
      <c r="I1617" t="s">
        <v>54</v>
      </c>
      <c r="J1617">
        <v>3</v>
      </c>
      <c r="K1617">
        <v>2500</v>
      </c>
      <c r="L1617">
        <v>6</v>
      </c>
      <c r="M1617">
        <v>7050</v>
      </c>
      <c r="N1617">
        <v>6123.67</v>
      </c>
      <c r="O1617">
        <v>926.33</v>
      </c>
      <c r="P1617" t="s">
        <v>93</v>
      </c>
      <c r="Q1617" t="s">
        <v>55</v>
      </c>
      <c r="R1617" t="s">
        <v>123</v>
      </c>
      <c r="S1617">
        <f t="shared" si="50"/>
        <v>2025</v>
      </c>
      <c r="T1617">
        <f t="shared" si="51"/>
        <v>11</v>
      </c>
    </row>
    <row r="1618" spans="1:20" x14ac:dyDescent="0.3">
      <c r="A1618" t="s">
        <v>1199</v>
      </c>
      <c r="B1618" t="s">
        <v>2059</v>
      </c>
      <c r="C1618" t="s">
        <v>42</v>
      </c>
      <c r="D1618" t="s">
        <v>23</v>
      </c>
      <c r="E1618" t="s">
        <v>44</v>
      </c>
      <c r="F1618" t="s">
        <v>45</v>
      </c>
      <c r="G1618" t="s">
        <v>26</v>
      </c>
      <c r="H1618" t="s">
        <v>27</v>
      </c>
      <c r="I1618" t="s">
        <v>28</v>
      </c>
      <c r="J1618">
        <v>2</v>
      </c>
      <c r="K1618">
        <v>45000</v>
      </c>
      <c r="L1618">
        <v>2</v>
      </c>
      <c r="M1618">
        <v>88200</v>
      </c>
      <c r="N1618">
        <v>65807.649999999994</v>
      </c>
      <c r="O1618">
        <v>22392.35</v>
      </c>
      <c r="P1618" t="s">
        <v>65</v>
      </c>
      <c r="Q1618" t="s">
        <v>30</v>
      </c>
      <c r="R1618" t="s">
        <v>73</v>
      </c>
      <c r="S1618">
        <f t="shared" si="50"/>
        <v>2025</v>
      </c>
      <c r="T1618">
        <f t="shared" si="51"/>
        <v>12</v>
      </c>
    </row>
    <row r="1619" spans="1:20" x14ac:dyDescent="0.3">
      <c r="A1619" t="s">
        <v>494</v>
      </c>
      <c r="B1619" t="s">
        <v>2060</v>
      </c>
      <c r="C1619" t="s">
        <v>42</v>
      </c>
      <c r="D1619" t="s">
        <v>23</v>
      </c>
      <c r="E1619" t="s">
        <v>44</v>
      </c>
      <c r="F1619" t="s">
        <v>45</v>
      </c>
      <c r="G1619" t="s">
        <v>85</v>
      </c>
      <c r="H1619" t="s">
        <v>59</v>
      </c>
      <c r="I1619" t="s">
        <v>60</v>
      </c>
      <c r="J1619">
        <v>14</v>
      </c>
      <c r="K1619">
        <v>4500</v>
      </c>
      <c r="L1619">
        <v>14</v>
      </c>
      <c r="M1619">
        <v>54180</v>
      </c>
      <c r="N1619">
        <v>40813.14</v>
      </c>
      <c r="O1619">
        <v>13366.86</v>
      </c>
      <c r="P1619" t="s">
        <v>65</v>
      </c>
      <c r="Q1619" t="s">
        <v>47</v>
      </c>
      <c r="R1619" t="s">
        <v>81</v>
      </c>
      <c r="S1619">
        <f t="shared" si="50"/>
        <v>2025</v>
      </c>
      <c r="T1619">
        <f t="shared" si="51"/>
        <v>7</v>
      </c>
    </row>
    <row r="1620" spans="1:20" x14ac:dyDescent="0.3">
      <c r="A1620" t="s">
        <v>501</v>
      </c>
      <c r="B1620" t="s">
        <v>2061</v>
      </c>
      <c r="C1620" t="s">
        <v>22</v>
      </c>
      <c r="D1620" t="s">
        <v>50</v>
      </c>
      <c r="E1620" t="s">
        <v>51</v>
      </c>
      <c r="F1620" t="s">
        <v>52</v>
      </c>
      <c r="G1620" t="s">
        <v>26</v>
      </c>
      <c r="H1620" t="s">
        <v>59</v>
      </c>
      <c r="I1620" t="s">
        <v>60</v>
      </c>
      <c r="J1620">
        <v>13</v>
      </c>
      <c r="K1620">
        <v>4500</v>
      </c>
      <c r="L1620">
        <v>19</v>
      </c>
      <c r="M1620">
        <v>47385</v>
      </c>
      <c r="N1620">
        <v>39240.93</v>
      </c>
      <c r="O1620">
        <v>8144.07</v>
      </c>
      <c r="P1620" t="s">
        <v>65</v>
      </c>
      <c r="Q1620" t="s">
        <v>90</v>
      </c>
      <c r="R1620" t="s">
        <v>102</v>
      </c>
      <c r="S1620">
        <f t="shared" si="50"/>
        <v>2025</v>
      </c>
      <c r="T1620">
        <f t="shared" si="51"/>
        <v>12</v>
      </c>
    </row>
    <row r="1621" spans="1:20" x14ac:dyDescent="0.3">
      <c r="A1621" t="s">
        <v>485</v>
      </c>
      <c r="B1621" t="s">
        <v>2062</v>
      </c>
      <c r="C1621" t="s">
        <v>84</v>
      </c>
      <c r="D1621" t="s">
        <v>23</v>
      </c>
      <c r="E1621" t="s">
        <v>35</v>
      </c>
      <c r="F1621" t="s">
        <v>36</v>
      </c>
      <c r="G1621" t="s">
        <v>46</v>
      </c>
      <c r="H1621" t="s">
        <v>80</v>
      </c>
      <c r="I1621" t="s">
        <v>28</v>
      </c>
      <c r="J1621">
        <v>24</v>
      </c>
      <c r="K1621">
        <v>12000</v>
      </c>
      <c r="L1621">
        <v>2</v>
      </c>
      <c r="M1621">
        <v>282240</v>
      </c>
      <c r="N1621">
        <v>236707.16</v>
      </c>
      <c r="O1621">
        <v>45532.84</v>
      </c>
      <c r="P1621" t="s">
        <v>65</v>
      </c>
      <c r="Q1621" t="s">
        <v>55</v>
      </c>
      <c r="R1621" t="s">
        <v>61</v>
      </c>
      <c r="S1621">
        <f t="shared" si="50"/>
        <v>2025</v>
      </c>
      <c r="T1621">
        <f t="shared" si="51"/>
        <v>8</v>
      </c>
    </row>
    <row r="1622" spans="1:20" x14ac:dyDescent="0.3">
      <c r="A1622" t="s">
        <v>329</v>
      </c>
      <c r="B1622" t="s">
        <v>2063</v>
      </c>
      <c r="C1622" t="s">
        <v>84</v>
      </c>
      <c r="D1622" t="s">
        <v>23</v>
      </c>
      <c r="E1622" t="s">
        <v>35</v>
      </c>
      <c r="F1622" t="s">
        <v>36</v>
      </c>
      <c r="G1622" t="s">
        <v>26</v>
      </c>
      <c r="H1622" t="s">
        <v>80</v>
      </c>
      <c r="I1622" t="s">
        <v>28</v>
      </c>
      <c r="J1622">
        <v>5</v>
      </c>
      <c r="K1622">
        <v>12000</v>
      </c>
      <c r="L1622">
        <v>4</v>
      </c>
      <c r="M1622">
        <v>57600</v>
      </c>
      <c r="N1622">
        <v>51147.78</v>
      </c>
      <c r="O1622">
        <v>6452.22</v>
      </c>
      <c r="P1622" t="s">
        <v>38</v>
      </c>
      <c r="Q1622" t="s">
        <v>47</v>
      </c>
      <c r="R1622" t="s">
        <v>61</v>
      </c>
      <c r="S1622">
        <f t="shared" si="50"/>
        <v>2025</v>
      </c>
      <c r="T1622">
        <f t="shared" si="51"/>
        <v>10</v>
      </c>
    </row>
    <row r="1623" spans="1:20" x14ac:dyDescent="0.3">
      <c r="A1623" t="s">
        <v>355</v>
      </c>
      <c r="B1623" t="s">
        <v>2064</v>
      </c>
      <c r="C1623" t="s">
        <v>64</v>
      </c>
      <c r="D1623" t="s">
        <v>23</v>
      </c>
      <c r="E1623" t="s">
        <v>35</v>
      </c>
      <c r="F1623" t="s">
        <v>36</v>
      </c>
      <c r="G1623" t="s">
        <v>26</v>
      </c>
      <c r="H1623" t="s">
        <v>59</v>
      </c>
      <c r="I1623" t="s">
        <v>60</v>
      </c>
      <c r="J1623">
        <v>6</v>
      </c>
      <c r="K1623">
        <v>4500</v>
      </c>
      <c r="L1623">
        <v>19</v>
      </c>
      <c r="M1623">
        <v>21870</v>
      </c>
      <c r="N1623">
        <v>20534.490000000002</v>
      </c>
      <c r="O1623">
        <v>1335.51</v>
      </c>
      <c r="P1623" t="s">
        <v>65</v>
      </c>
      <c r="Q1623" t="s">
        <v>55</v>
      </c>
      <c r="R1623" t="s">
        <v>86</v>
      </c>
      <c r="S1623">
        <f t="shared" si="50"/>
        <v>2025</v>
      </c>
      <c r="T1623">
        <f t="shared" si="51"/>
        <v>11</v>
      </c>
    </row>
    <row r="1624" spans="1:20" x14ac:dyDescent="0.3">
      <c r="A1624" t="s">
        <v>372</v>
      </c>
      <c r="B1624" t="s">
        <v>2065</v>
      </c>
      <c r="C1624" t="s">
        <v>137</v>
      </c>
      <c r="D1624" t="s">
        <v>50</v>
      </c>
      <c r="E1624" t="s">
        <v>51</v>
      </c>
      <c r="F1624" t="s">
        <v>192</v>
      </c>
      <c r="G1624" t="s">
        <v>26</v>
      </c>
      <c r="H1624" t="s">
        <v>59</v>
      </c>
      <c r="I1624" t="s">
        <v>60</v>
      </c>
      <c r="J1624">
        <v>19</v>
      </c>
      <c r="K1624">
        <v>4500</v>
      </c>
      <c r="L1624">
        <v>4</v>
      </c>
      <c r="M1624">
        <v>82080</v>
      </c>
      <c r="N1624">
        <v>60035.78</v>
      </c>
      <c r="O1624">
        <v>22044.22</v>
      </c>
      <c r="P1624" t="s">
        <v>38</v>
      </c>
      <c r="Q1624" t="s">
        <v>30</v>
      </c>
      <c r="R1624" t="s">
        <v>81</v>
      </c>
      <c r="S1624">
        <f t="shared" si="50"/>
        <v>2025</v>
      </c>
      <c r="T1624">
        <f t="shared" si="51"/>
        <v>3</v>
      </c>
    </row>
    <row r="1625" spans="1:20" x14ac:dyDescent="0.3">
      <c r="A1625" t="s">
        <v>652</v>
      </c>
      <c r="B1625" t="s">
        <v>2066</v>
      </c>
      <c r="C1625" t="s">
        <v>108</v>
      </c>
      <c r="D1625" t="s">
        <v>23</v>
      </c>
      <c r="E1625" t="s">
        <v>24</v>
      </c>
      <c r="F1625" t="s">
        <v>25</v>
      </c>
      <c r="G1625" t="s">
        <v>85</v>
      </c>
      <c r="H1625" t="s">
        <v>140</v>
      </c>
      <c r="I1625" t="s">
        <v>71</v>
      </c>
      <c r="J1625">
        <v>23</v>
      </c>
      <c r="K1625">
        <v>900</v>
      </c>
      <c r="L1625">
        <v>15</v>
      </c>
      <c r="M1625">
        <v>17595</v>
      </c>
      <c r="N1625">
        <v>13820.83</v>
      </c>
      <c r="O1625">
        <v>3774.17</v>
      </c>
      <c r="P1625" t="s">
        <v>29</v>
      </c>
      <c r="Q1625" t="s">
        <v>47</v>
      </c>
      <c r="R1625" t="s">
        <v>81</v>
      </c>
      <c r="S1625">
        <f t="shared" si="50"/>
        <v>2025</v>
      </c>
      <c r="T1625">
        <f t="shared" si="51"/>
        <v>8</v>
      </c>
    </row>
    <row r="1626" spans="1:20" x14ac:dyDescent="0.3">
      <c r="A1626" t="s">
        <v>678</v>
      </c>
      <c r="B1626" t="s">
        <v>2067</v>
      </c>
      <c r="C1626" t="s">
        <v>98</v>
      </c>
      <c r="D1626" t="s">
        <v>43</v>
      </c>
      <c r="E1626" t="s">
        <v>51</v>
      </c>
      <c r="F1626" t="s">
        <v>77</v>
      </c>
      <c r="G1626" t="s">
        <v>26</v>
      </c>
      <c r="H1626" t="s">
        <v>120</v>
      </c>
      <c r="I1626" t="s">
        <v>28</v>
      </c>
      <c r="J1626">
        <v>18</v>
      </c>
      <c r="K1626">
        <v>15000</v>
      </c>
      <c r="L1626">
        <v>14</v>
      </c>
      <c r="M1626">
        <v>232200</v>
      </c>
      <c r="N1626">
        <v>185609.21</v>
      </c>
      <c r="O1626">
        <v>46590.79</v>
      </c>
      <c r="P1626" t="s">
        <v>29</v>
      </c>
      <c r="Q1626" t="s">
        <v>30</v>
      </c>
      <c r="R1626" t="s">
        <v>39</v>
      </c>
      <c r="S1626">
        <f t="shared" si="50"/>
        <v>2025</v>
      </c>
      <c r="T1626">
        <f t="shared" si="51"/>
        <v>4</v>
      </c>
    </row>
    <row r="1627" spans="1:20" x14ac:dyDescent="0.3">
      <c r="A1627" t="s">
        <v>144</v>
      </c>
      <c r="B1627" t="s">
        <v>2068</v>
      </c>
      <c r="C1627" t="s">
        <v>76</v>
      </c>
      <c r="D1627" t="s">
        <v>23</v>
      </c>
      <c r="E1627" t="s">
        <v>35</v>
      </c>
      <c r="F1627" t="s">
        <v>36</v>
      </c>
      <c r="G1627" t="s">
        <v>46</v>
      </c>
      <c r="H1627" t="s">
        <v>140</v>
      </c>
      <c r="I1627" t="s">
        <v>71</v>
      </c>
      <c r="J1627">
        <v>3</v>
      </c>
      <c r="K1627">
        <v>900</v>
      </c>
      <c r="L1627">
        <v>5</v>
      </c>
      <c r="M1627">
        <v>2565</v>
      </c>
      <c r="N1627">
        <v>2321.9</v>
      </c>
      <c r="O1627">
        <v>243.1</v>
      </c>
      <c r="P1627" t="s">
        <v>65</v>
      </c>
      <c r="Q1627" t="s">
        <v>90</v>
      </c>
      <c r="R1627" t="s">
        <v>102</v>
      </c>
      <c r="S1627">
        <f t="shared" si="50"/>
        <v>2025</v>
      </c>
      <c r="T1627">
        <f t="shared" si="51"/>
        <v>9</v>
      </c>
    </row>
    <row r="1628" spans="1:20" x14ac:dyDescent="0.3">
      <c r="A1628" t="s">
        <v>978</v>
      </c>
      <c r="B1628" t="s">
        <v>2069</v>
      </c>
      <c r="C1628" t="s">
        <v>64</v>
      </c>
      <c r="D1628" t="s">
        <v>43</v>
      </c>
      <c r="E1628" t="s">
        <v>51</v>
      </c>
      <c r="F1628" t="s">
        <v>77</v>
      </c>
      <c r="G1628" t="s">
        <v>37</v>
      </c>
      <c r="H1628" t="s">
        <v>80</v>
      </c>
      <c r="I1628" t="s">
        <v>28</v>
      </c>
      <c r="J1628">
        <v>9</v>
      </c>
      <c r="K1628">
        <v>12000</v>
      </c>
      <c r="L1628">
        <v>13</v>
      </c>
      <c r="M1628">
        <v>93960</v>
      </c>
      <c r="N1628">
        <v>72628.539999999994</v>
      </c>
      <c r="O1628">
        <v>21331.46</v>
      </c>
      <c r="P1628" t="s">
        <v>38</v>
      </c>
      <c r="Q1628" t="s">
        <v>90</v>
      </c>
      <c r="R1628" t="s">
        <v>86</v>
      </c>
      <c r="S1628">
        <f t="shared" si="50"/>
        <v>2025</v>
      </c>
      <c r="T1628">
        <f t="shared" si="51"/>
        <v>1</v>
      </c>
    </row>
    <row r="1629" spans="1:20" x14ac:dyDescent="0.3">
      <c r="A1629" t="s">
        <v>1451</v>
      </c>
      <c r="B1629" t="s">
        <v>2070</v>
      </c>
      <c r="C1629" t="s">
        <v>108</v>
      </c>
      <c r="D1629" t="s">
        <v>23</v>
      </c>
      <c r="E1629" t="s">
        <v>24</v>
      </c>
      <c r="F1629" t="s">
        <v>69</v>
      </c>
      <c r="G1629" t="s">
        <v>85</v>
      </c>
      <c r="H1629" t="s">
        <v>120</v>
      </c>
      <c r="I1629" t="s">
        <v>28</v>
      </c>
      <c r="J1629">
        <v>19</v>
      </c>
      <c r="K1629">
        <v>15000</v>
      </c>
      <c r="L1629">
        <v>15</v>
      </c>
      <c r="M1629">
        <v>242250</v>
      </c>
      <c r="N1629">
        <v>194583.07</v>
      </c>
      <c r="O1629">
        <v>47666.93</v>
      </c>
      <c r="P1629" t="s">
        <v>65</v>
      </c>
      <c r="Q1629" t="s">
        <v>55</v>
      </c>
      <c r="R1629" t="s">
        <v>61</v>
      </c>
      <c r="S1629">
        <f t="shared" si="50"/>
        <v>2025</v>
      </c>
      <c r="T1629">
        <f t="shared" si="51"/>
        <v>2</v>
      </c>
    </row>
    <row r="1630" spans="1:20" x14ac:dyDescent="0.3">
      <c r="A1630" t="s">
        <v>1545</v>
      </c>
      <c r="B1630" t="s">
        <v>2071</v>
      </c>
      <c r="C1630" t="s">
        <v>98</v>
      </c>
      <c r="D1630" t="s">
        <v>23</v>
      </c>
      <c r="E1630" t="s">
        <v>51</v>
      </c>
      <c r="F1630" t="s">
        <v>77</v>
      </c>
      <c r="G1630" t="s">
        <v>46</v>
      </c>
      <c r="H1630" t="s">
        <v>120</v>
      </c>
      <c r="I1630" t="s">
        <v>28</v>
      </c>
      <c r="J1630">
        <v>10</v>
      </c>
      <c r="K1630">
        <v>15000</v>
      </c>
      <c r="L1630">
        <v>12</v>
      </c>
      <c r="M1630">
        <v>132000</v>
      </c>
      <c r="N1630">
        <v>103848.86</v>
      </c>
      <c r="O1630">
        <v>28151.14</v>
      </c>
      <c r="P1630" t="s">
        <v>72</v>
      </c>
      <c r="Q1630" t="s">
        <v>90</v>
      </c>
      <c r="R1630" t="s">
        <v>39</v>
      </c>
      <c r="S1630">
        <f t="shared" si="50"/>
        <v>2025</v>
      </c>
      <c r="T1630">
        <f t="shared" si="51"/>
        <v>9</v>
      </c>
    </row>
    <row r="1631" spans="1:20" x14ac:dyDescent="0.3">
      <c r="A1631" t="s">
        <v>959</v>
      </c>
      <c r="B1631" t="s">
        <v>2072</v>
      </c>
      <c r="C1631" t="s">
        <v>84</v>
      </c>
      <c r="D1631" t="s">
        <v>23</v>
      </c>
      <c r="E1631" t="s">
        <v>44</v>
      </c>
      <c r="F1631" t="s">
        <v>89</v>
      </c>
      <c r="G1631" t="s">
        <v>26</v>
      </c>
      <c r="H1631" t="s">
        <v>53</v>
      </c>
      <c r="I1631" t="s">
        <v>54</v>
      </c>
      <c r="J1631">
        <v>17</v>
      </c>
      <c r="K1631">
        <v>2500</v>
      </c>
      <c r="L1631">
        <v>3</v>
      </c>
      <c r="M1631">
        <v>41225</v>
      </c>
      <c r="N1631">
        <v>31040.66</v>
      </c>
      <c r="O1631">
        <v>10184.34</v>
      </c>
      <c r="P1631" t="s">
        <v>93</v>
      </c>
      <c r="Q1631" t="s">
        <v>55</v>
      </c>
      <c r="R1631" t="s">
        <v>86</v>
      </c>
      <c r="S1631">
        <f t="shared" si="50"/>
        <v>2025</v>
      </c>
      <c r="T1631">
        <f t="shared" si="51"/>
        <v>5</v>
      </c>
    </row>
    <row r="1632" spans="1:20" x14ac:dyDescent="0.3">
      <c r="A1632" t="s">
        <v>599</v>
      </c>
      <c r="B1632" t="s">
        <v>2073</v>
      </c>
      <c r="C1632" t="s">
        <v>84</v>
      </c>
      <c r="D1632" t="s">
        <v>50</v>
      </c>
      <c r="E1632" t="s">
        <v>44</v>
      </c>
      <c r="F1632" t="s">
        <v>45</v>
      </c>
      <c r="G1632" t="s">
        <v>46</v>
      </c>
      <c r="H1632" t="s">
        <v>80</v>
      </c>
      <c r="I1632" t="s">
        <v>28</v>
      </c>
      <c r="J1632">
        <v>2</v>
      </c>
      <c r="K1632">
        <v>12000</v>
      </c>
      <c r="L1632">
        <v>8</v>
      </c>
      <c r="M1632">
        <v>22080</v>
      </c>
      <c r="N1632">
        <v>19837.580000000002</v>
      </c>
      <c r="O1632">
        <v>2242.42</v>
      </c>
      <c r="P1632" t="s">
        <v>29</v>
      </c>
      <c r="Q1632" t="s">
        <v>30</v>
      </c>
      <c r="R1632" t="s">
        <v>102</v>
      </c>
      <c r="S1632">
        <f t="shared" si="50"/>
        <v>2025</v>
      </c>
      <c r="T1632">
        <f t="shared" si="51"/>
        <v>8</v>
      </c>
    </row>
    <row r="1633" spans="1:20" x14ac:dyDescent="0.3">
      <c r="A1633" t="s">
        <v>386</v>
      </c>
      <c r="B1633" t="s">
        <v>2074</v>
      </c>
      <c r="C1633" t="s">
        <v>108</v>
      </c>
      <c r="D1633" t="s">
        <v>23</v>
      </c>
      <c r="E1633" t="s">
        <v>44</v>
      </c>
      <c r="F1633" t="s">
        <v>45</v>
      </c>
      <c r="G1633" t="s">
        <v>85</v>
      </c>
      <c r="H1633" t="s">
        <v>53</v>
      </c>
      <c r="I1633" t="s">
        <v>54</v>
      </c>
      <c r="J1633">
        <v>1</v>
      </c>
      <c r="K1633">
        <v>2500</v>
      </c>
      <c r="L1633">
        <v>2</v>
      </c>
      <c r="M1633">
        <v>2450</v>
      </c>
      <c r="N1633">
        <v>2074.73</v>
      </c>
      <c r="O1633">
        <v>375.27</v>
      </c>
      <c r="P1633" t="s">
        <v>38</v>
      </c>
      <c r="Q1633" t="s">
        <v>47</v>
      </c>
      <c r="R1633" t="s">
        <v>81</v>
      </c>
      <c r="S1633">
        <f t="shared" si="50"/>
        <v>2025</v>
      </c>
      <c r="T1633">
        <f t="shared" si="51"/>
        <v>10</v>
      </c>
    </row>
    <row r="1634" spans="1:20" x14ac:dyDescent="0.3">
      <c r="A1634" t="s">
        <v>790</v>
      </c>
      <c r="B1634" t="s">
        <v>2075</v>
      </c>
      <c r="C1634" t="s">
        <v>22</v>
      </c>
      <c r="D1634" t="s">
        <v>23</v>
      </c>
      <c r="E1634" t="s">
        <v>24</v>
      </c>
      <c r="F1634" t="s">
        <v>69</v>
      </c>
      <c r="G1634" t="s">
        <v>37</v>
      </c>
      <c r="H1634" t="s">
        <v>132</v>
      </c>
      <c r="I1634" t="s">
        <v>28</v>
      </c>
      <c r="J1634">
        <v>8</v>
      </c>
      <c r="K1634">
        <v>3500</v>
      </c>
      <c r="L1634">
        <v>1</v>
      </c>
      <c r="M1634">
        <v>27720</v>
      </c>
      <c r="N1634">
        <v>21200.03</v>
      </c>
      <c r="O1634">
        <v>6519.97</v>
      </c>
      <c r="P1634" t="s">
        <v>65</v>
      </c>
      <c r="Q1634" t="s">
        <v>55</v>
      </c>
      <c r="R1634" t="s">
        <v>102</v>
      </c>
      <c r="S1634">
        <f t="shared" si="50"/>
        <v>2025</v>
      </c>
      <c r="T1634">
        <f t="shared" si="51"/>
        <v>2</v>
      </c>
    </row>
    <row r="1635" spans="1:20" x14ac:dyDescent="0.3">
      <c r="A1635" t="s">
        <v>686</v>
      </c>
      <c r="B1635" t="s">
        <v>2076</v>
      </c>
      <c r="C1635" t="s">
        <v>34</v>
      </c>
      <c r="D1635" t="s">
        <v>43</v>
      </c>
      <c r="E1635" t="s">
        <v>44</v>
      </c>
      <c r="F1635" t="s">
        <v>89</v>
      </c>
      <c r="G1635" t="s">
        <v>26</v>
      </c>
      <c r="H1635" t="s">
        <v>120</v>
      </c>
      <c r="I1635" t="s">
        <v>28</v>
      </c>
      <c r="J1635">
        <v>19</v>
      </c>
      <c r="K1635">
        <v>15000</v>
      </c>
      <c r="L1635">
        <v>1</v>
      </c>
      <c r="M1635">
        <v>282150</v>
      </c>
      <c r="N1635">
        <v>245120.7</v>
      </c>
      <c r="O1635">
        <v>37029.300000000003</v>
      </c>
      <c r="P1635" t="s">
        <v>93</v>
      </c>
      <c r="Q1635" t="s">
        <v>55</v>
      </c>
      <c r="R1635" t="s">
        <v>39</v>
      </c>
      <c r="S1635">
        <f t="shared" si="50"/>
        <v>2025</v>
      </c>
      <c r="T1635">
        <f t="shared" si="51"/>
        <v>3</v>
      </c>
    </row>
    <row r="1636" spans="1:20" x14ac:dyDescent="0.3">
      <c r="A1636" t="s">
        <v>337</v>
      </c>
      <c r="B1636" t="s">
        <v>2077</v>
      </c>
      <c r="C1636" t="s">
        <v>84</v>
      </c>
      <c r="D1636" t="s">
        <v>23</v>
      </c>
      <c r="E1636" t="s">
        <v>35</v>
      </c>
      <c r="F1636" t="s">
        <v>36</v>
      </c>
      <c r="G1636" t="s">
        <v>37</v>
      </c>
      <c r="H1636" t="s">
        <v>70</v>
      </c>
      <c r="I1636" t="s">
        <v>71</v>
      </c>
      <c r="J1636">
        <v>6</v>
      </c>
      <c r="K1636">
        <v>600</v>
      </c>
      <c r="L1636">
        <v>11</v>
      </c>
      <c r="M1636">
        <v>3204</v>
      </c>
      <c r="N1636">
        <v>2857.65</v>
      </c>
      <c r="O1636">
        <v>346.35</v>
      </c>
      <c r="P1636" t="s">
        <v>93</v>
      </c>
      <c r="Q1636" t="s">
        <v>55</v>
      </c>
      <c r="R1636" t="s">
        <v>123</v>
      </c>
      <c r="S1636">
        <f t="shared" si="50"/>
        <v>2025</v>
      </c>
      <c r="T1636">
        <f t="shared" si="51"/>
        <v>11</v>
      </c>
    </row>
    <row r="1637" spans="1:20" x14ac:dyDescent="0.3">
      <c r="A1637" t="s">
        <v>992</v>
      </c>
      <c r="B1637" t="s">
        <v>2078</v>
      </c>
      <c r="C1637" t="s">
        <v>108</v>
      </c>
      <c r="D1637" t="s">
        <v>43</v>
      </c>
      <c r="E1637" t="s">
        <v>51</v>
      </c>
      <c r="F1637" t="s">
        <v>99</v>
      </c>
      <c r="G1637" t="s">
        <v>37</v>
      </c>
      <c r="H1637" t="s">
        <v>80</v>
      </c>
      <c r="I1637" t="s">
        <v>28</v>
      </c>
      <c r="J1637">
        <v>14</v>
      </c>
      <c r="K1637">
        <v>12000</v>
      </c>
      <c r="L1637">
        <v>0</v>
      </c>
      <c r="M1637">
        <v>168000</v>
      </c>
      <c r="N1637">
        <v>134517.81</v>
      </c>
      <c r="O1637">
        <v>33482.19</v>
      </c>
      <c r="P1637" t="s">
        <v>93</v>
      </c>
      <c r="Q1637" t="s">
        <v>90</v>
      </c>
      <c r="R1637" t="s">
        <v>73</v>
      </c>
      <c r="S1637">
        <f t="shared" si="50"/>
        <v>2025</v>
      </c>
      <c r="T1637">
        <f t="shared" si="51"/>
        <v>11</v>
      </c>
    </row>
    <row r="1638" spans="1:20" x14ac:dyDescent="0.3">
      <c r="A1638" t="s">
        <v>546</v>
      </c>
      <c r="B1638" t="s">
        <v>2079</v>
      </c>
      <c r="C1638" t="s">
        <v>98</v>
      </c>
      <c r="D1638" t="s">
        <v>43</v>
      </c>
      <c r="E1638" t="s">
        <v>35</v>
      </c>
      <c r="F1638" t="s">
        <v>36</v>
      </c>
      <c r="G1638" t="s">
        <v>85</v>
      </c>
      <c r="H1638" t="s">
        <v>59</v>
      </c>
      <c r="I1638" t="s">
        <v>60</v>
      </c>
      <c r="J1638">
        <v>6</v>
      </c>
      <c r="K1638">
        <v>4500</v>
      </c>
      <c r="L1638">
        <v>9</v>
      </c>
      <c r="M1638">
        <v>24570</v>
      </c>
      <c r="N1638">
        <v>20011.22</v>
      </c>
      <c r="O1638">
        <v>4558.78</v>
      </c>
      <c r="P1638" t="s">
        <v>72</v>
      </c>
      <c r="Q1638" t="s">
        <v>90</v>
      </c>
      <c r="R1638" t="s">
        <v>31</v>
      </c>
      <c r="S1638">
        <f t="shared" si="50"/>
        <v>2025</v>
      </c>
      <c r="T1638">
        <f t="shared" si="51"/>
        <v>8</v>
      </c>
    </row>
    <row r="1639" spans="1:20" x14ac:dyDescent="0.3">
      <c r="A1639" t="s">
        <v>468</v>
      </c>
      <c r="B1639" t="s">
        <v>2080</v>
      </c>
      <c r="C1639" t="s">
        <v>64</v>
      </c>
      <c r="D1639" t="s">
        <v>23</v>
      </c>
      <c r="E1639" t="s">
        <v>44</v>
      </c>
      <c r="F1639" t="s">
        <v>89</v>
      </c>
      <c r="G1639" t="s">
        <v>37</v>
      </c>
      <c r="H1639" t="s">
        <v>140</v>
      </c>
      <c r="I1639" t="s">
        <v>71</v>
      </c>
      <c r="J1639">
        <v>21</v>
      </c>
      <c r="K1639">
        <v>900</v>
      </c>
      <c r="L1639">
        <v>19</v>
      </c>
      <c r="M1639">
        <v>15309</v>
      </c>
      <c r="N1639">
        <v>11151.86</v>
      </c>
      <c r="O1639">
        <v>4157.1400000000003</v>
      </c>
      <c r="P1639" t="s">
        <v>72</v>
      </c>
      <c r="Q1639" t="s">
        <v>55</v>
      </c>
      <c r="R1639" t="s">
        <v>31</v>
      </c>
      <c r="S1639">
        <f t="shared" si="50"/>
        <v>2025</v>
      </c>
      <c r="T1639">
        <f t="shared" si="51"/>
        <v>1</v>
      </c>
    </row>
    <row r="1640" spans="1:20" x14ac:dyDescent="0.3">
      <c r="A1640" t="s">
        <v>429</v>
      </c>
      <c r="B1640" t="s">
        <v>2081</v>
      </c>
      <c r="C1640" t="s">
        <v>137</v>
      </c>
      <c r="D1640" t="s">
        <v>23</v>
      </c>
      <c r="E1640" t="s">
        <v>35</v>
      </c>
      <c r="F1640" t="s">
        <v>36</v>
      </c>
      <c r="G1640" t="s">
        <v>46</v>
      </c>
      <c r="H1640" t="s">
        <v>132</v>
      </c>
      <c r="I1640" t="s">
        <v>28</v>
      </c>
      <c r="J1640">
        <v>10</v>
      </c>
      <c r="K1640">
        <v>3500</v>
      </c>
      <c r="L1640">
        <v>1</v>
      </c>
      <c r="M1640">
        <v>34650</v>
      </c>
      <c r="N1640">
        <v>30795.99</v>
      </c>
      <c r="O1640">
        <v>3854.01</v>
      </c>
      <c r="P1640" t="s">
        <v>72</v>
      </c>
      <c r="Q1640" t="s">
        <v>55</v>
      </c>
      <c r="R1640" t="s">
        <v>86</v>
      </c>
      <c r="S1640">
        <f t="shared" si="50"/>
        <v>2025</v>
      </c>
      <c r="T1640">
        <f t="shared" si="51"/>
        <v>10</v>
      </c>
    </row>
    <row r="1641" spans="1:20" x14ac:dyDescent="0.3">
      <c r="A1641" t="s">
        <v>431</v>
      </c>
      <c r="B1641" t="s">
        <v>2082</v>
      </c>
      <c r="C1641" t="s">
        <v>34</v>
      </c>
      <c r="D1641" t="s">
        <v>23</v>
      </c>
      <c r="E1641" t="s">
        <v>51</v>
      </c>
      <c r="F1641" t="s">
        <v>192</v>
      </c>
      <c r="G1641" t="s">
        <v>85</v>
      </c>
      <c r="H1641" t="s">
        <v>80</v>
      </c>
      <c r="I1641" t="s">
        <v>28</v>
      </c>
      <c r="J1641">
        <v>6</v>
      </c>
      <c r="K1641">
        <v>12000</v>
      </c>
      <c r="L1641">
        <v>5</v>
      </c>
      <c r="M1641">
        <v>68400</v>
      </c>
      <c r="N1641">
        <v>60272.88</v>
      </c>
      <c r="O1641">
        <v>8127.12</v>
      </c>
      <c r="P1641" t="s">
        <v>72</v>
      </c>
      <c r="Q1641" t="s">
        <v>90</v>
      </c>
      <c r="R1641" t="s">
        <v>39</v>
      </c>
      <c r="S1641">
        <f t="shared" si="50"/>
        <v>2025</v>
      </c>
      <c r="T1641">
        <f t="shared" si="51"/>
        <v>2</v>
      </c>
    </row>
    <row r="1642" spans="1:20" x14ac:dyDescent="0.3">
      <c r="A1642" t="s">
        <v>396</v>
      </c>
      <c r="B1642" t="s">
        <v>2083</v>
      </c>
      <c r="C1642" t="s">
        <v>137</v>
      </c>
      <c r="D1642" t="s">
        <v>50</v>
      </c>
      <c r="E1642" t="s">
        <v>24</v>
      </c>
      <c r="F1642" t="s">
        <v>111</v>
      </c>
      <c r="G1642" t="s">
        <v>85</v>
      </c>
      <c r="H1642" t="s">
        <v>120</v>
      </c>
      <c r="I1642" t="s">
        <v>28</v>
      </c>
      <c r="J1642">
        <v>3</v>
      </c>
      <c r="K1642">
        <v>15000</v>
      </c>
      <c r="L1642">
        <v>2</v>
      </c>
      <c r="M1642">
        <v>44100</v>
      </c>
      <c r="N1642">
        <v>32898.32</v>
      </c>
      <c r="O1642">
        <v>11201.68</v>
      </c>
      <c r="P1642" t="s">
        <v>29</v>
      </c>
      <c r="Q1642" t="s">
        <v>30</v>
      </c>
      <c r="R1642" t="s">
        <v>39</v>
      </c>
      <c r="S1642">
        <f t="shared" si="50"/>
        <v>2025</v>
      </c>
      <c r="T1642">
        <f t="shared" si="51"/>
        <v>1</v>
      </c>
    </row>
    <row r="1643" spans="1:20" x14ac:dyDescent="0.3">
      <c r="A1643" t="s">
        <v>173</v>
      </c>
      <c r="B1643" t="s">
        <v>2084</v>
      </c>
      <c r="C1643" t="s">
        <v>22</v>
      </c>
      <c r="D1643" t="s">
        <v>50</v>
      </c>
      <c r="E1643" t="s">
        <v>24</v>
      </c>
      <c r="F1643" t="s">
        <v>25</v>
      </c>
      <c r="G1643" t="s">
        <v>85</v>
      </c>
      <c r="H1643" t="s">
        <v>140</v>
      </c>
      <c r="I1643" t="s">
        <v>71</v>
      </c>
      <c r="J1643">
        <v>18</v>
      </c>
      <c r="K1643">
        <v>900</v>
      </c>
      <c r="L1643">
        <v>13</v>
      </c>
      <c r="M1643">
        <v>14094</v>
      </c>
      <c r="N1643">
        <v>11166.03</v>
      </c>
      <c r="O1643">
        <v>2927.97</v>
      </c>
      <c r="P1643" t="s">
        <v>72</v>
      </c>
      <c r="Q1643" t="s">
        <v>90</v>
      </c>
      <c r="R1643" t="s">
        <v>73</v>
      </c>
      <c r="S1643">
        <f t="shared" si="50"/>
        <v>2025</v>
      </c>
      <c r="T1643">
        <f t="shared" si="51"/>
        <v>2</v>
      </c>
    </row>
    <row r="1644" spans="1:20" x14ac:dyDescent="0.3">
      <c r="A1644" t="s">
        <v>398</v>
      </c>
      <c r="B1644" t="s">
        <v>2085</v>
      </c>
      <c r="C1644" t="s">
        <v>143</v>
      </c>
      <c r="D1644" t="s">
        <v>50</v>
      </c>
      <c r="E1644" t="s">
        <v>24</v>
      </c>
      <c r="F1644" t="s">
        <v>69</v>
      </c>
      <c r="G1644" t="s">
        <v>85</v>
      </c>
      <c r="H1644" t="s">
        <v>132</v>
      </c>
      <c r="I1644" t="s">
        <v>28</v>
      </c>
      <c r="J1644">
        <v>10</v>
      </c>
      <c r="K1644">
        <v>3500</v>
      </c>
      <c r="L1644">
        <v>20</v>
      </c>
      <c r="M1644">
        <v>28000</v>
      </c>
      <c r="N1644">
        <v>22918.21</v>
      </c>
      <c r="O1644">
        <v>5081.79</v>
      </c>
      <c r="P1644" t="s">
        <v>29</v>
      </c>
      <c r="Q1644" t="s">
        <v>90</v>
      </c>
      <c r="R1644" t="s">
        <v>61</v>
      </c>
      <c r="S1644">
        <f t="shared" si="50"/>
        <v>2025</v>
      </c>
      <c r="T1644">
        <f t="shared" si="51"/>
        <v>10</v>
      </c>
    </row>
    <row r="1645" spans="1:20" x14ac:dyDescent="0.3">
      <c r="A1645" t="s">
        <v>363</v>
      </c>
      <c r="B1645" t="s">
        <v>2086</v>
      </c>
      <c r="C1645" t="s">
        <v>84</v>
      </c>
      <c r="D1645" t="s">
        <v>50</v>
      </c>
      <c r="E1645" t="s">
        <v>24</v>
      </c>
      <c r="F1645" t="s">
        <v>111</v>
      </c>
      <c r="G1645" t="s">
        <v>37</v>
      </c>
      <c r="H1645" t="s">
        <v>140</v>
      </c>
      <c r="I1645" t="s">
        <v>71</v>
      </c>
      <c r="J1645">
        <v>18</v>
      </c>
      <c r="K1645">
        <v>900</v>
      </c>
      <c r="L1645">
        <v>5</v>
      </c>
      <c r="M1645">
        <v>15390</v>
      </c>
      <c r="N1645">
        <v>12437.96</v>
      </c>
      <c r="O1645">
        <v>2952.04</v>
      </c>
      <c r="P1645" t="s">
        <v>29</v>
      </c>
      <c r="Q1645" t="s">
        <v>90</v>
      </c>
      <c r="R1645" t="s">
        <v>39</v>
      </c>
      <c r="S1645">
        <f t="shared" si="50"/>
        <v>2025</v>
      </c>
      <c r="T1645">
        <f t="shared" si="51"/>
        <v>12</v>
      </c>
    </row>
    <row r="1646" spans="1:20" x14ac:dyDescent="0.3">
      <c r="A1646" t="s">
        <v>496</v>
      </c>
      <c r="B1646" t="s">
        <v>2087</v>
      </c>
      <c r="C1646" t="s">
        <v>84</v>
      </c>
      <c r="D1646" t="s">
        <v>23</v>
      </c>
      <c r="E1646" t="s">
        <v>44</v>
      </c>
      <c r="F1646" t="s">
        <v>45</v>
      </c>
      <c r="G1646" t="s">
        <v>46</v>
      </c>
      <c r="H1646" t="s">
        <v>59</v>
      </c>
      <c r="I1646" t="s">
        <v>60</v>
      </c>
      <c r="J1646">
        <v>6</v>
      </c>
      <c r="K1646">
        <v>4500</v>
      </c>
      <c r="L1646">
        <v>4</v>
      </c>
      <c r="M1646">
        <v>25920</v>
      </c>
      <c r="N1646">
        <v>19171.2</v>
      </c>
      <c r="O1646">
        <v>6748.8</v>
      </c>
      <c r="P1646" t="s">
        <v>29</v>
      </c>
      <c r="Q1646" t="s">
        <v>47</v>
      </c>
      <c r="R1646" t="s">
        <v>31</v>
      </c>
      <c r="S1646">
        <f t="shared" si="50"/>
        <v>2025</v>
      </c>
      <c r="T1646">
        <f t="shared" si="51"/>
        <v>6</v>
      </c>
    </row>
    <row r="1647" spans="1:20" x14ac:dyDescent="0.3">
      <c r="A1647" t="s">
        <v>135</v>
      </c>
      <c r="B1647" t="s">
        <v>2088</v>
      </c>
      <c r="C1647" t="s">
        <v>34</v>
      </c>
      <c r="D1647" t="s">
        <v>23</v>
      </c>
      <c r="E1647" t="s">
        <v>24</v>
      </c>
      <c r="F1647" t="s">
        <v>25</v>
      </c>
      <c r="G1647" t="s">
        <v>46</v>
      </c>
      <c r="H1647" t="s">
        <v>80</v>
      </c>
      <c r="I1647" t="s">
        <v>28</v>
      </c>
      <c r="J1647">
        <v>16</v>
      </c>
      <c r="K1647">
        <v>12000</v>
      </c>
      <c r="L1647">
        <v>19</v>
      </c>
      <c r="M1647">
        <v>155520</v>
      </c>
      <c r="N1647">
        <v>112720.97</v>
      </c>
      <c r="O1647">
        <v>42799.03</v>
      </c>
      <c r="P1647" t="s">
        <v>38</v>
      </c>
      <c r="Q1647" t="s">
        <v>30</v>
      </c>
      <c r="R1647" t="s">
        <v>123</v>
      </c>
      <c r="S1647">
        <f t="shared" si="50"/>
        <v>2025</v>
      </c>
      <c r="T1647">
        <f t="shared" si="51"/>
        <v>7</v>
      </c>
    </row>
    <row r="1648" spans="1:20" x14ac:dyDescent="0.3">
      <c r="A1648" t="s">
        <v>792</v>
      </c>
      <c r="B1648" t="s">
        <v>2089</v>
      </c>
      <c r="C1648" t="s">
        <v>137</v>
      </c>
      <c r="D1648" t="s">
        <v>50</v>
      </c>
      <c r="E1648" t="s">
        <v>24</v>
      </c>
      <c r="F1648" t="s">
        <v>69</v>
      </c>
      <c r="G1648" t="s">
        <v>46</v>
      </c>
      <c r="H1648" t="s">
        <v>132</v>
      </c>
      <c r="I1648" t="s">
        <v>28</v>
      </c>
      <c r="J1648">
        <v>15</v>
      </c>
      <c r="K1648">
        <v>3500</v>
      </c>
      <c r="L1648">
        <v>5</v>
      </c>
      <c r="M1648">
        <v>49875</v>
      </c>
      <c r="N1648">
        <v>42609.17</v>
      </c>
      <c r="O1648">
        <v>7265.83</v>
      </c>
      <c r="P1648" t="s">
        <v>93</v>
      </c>
      <c r="Q1648" t="s">
        <v>30</v>
      </c>
      <c r="R1648" t="s">
        <v>81</v>
      </c>
      <c r="S1648">
        <f t="shared" si="50"/>
        <v>2025</v>
      </c>
      <c r="T1648">
        <f t="shared" si="51"/>
        <v>2</v>
      </c>
    </row>
    <row r="1649" spans="1:20" x14ac:dyDescent="0.3">
      <c r="A1649" t="s">
        <v>868</v>
      </c>
      <c r="B1649" t="s">
        <v>2090</v>
      </c>
      <c r="C1649" t="s">
        <v>64</v>
      </c>
      <c r="D1649" t="s">
        <v>43</v>
      </c>
      <c r="E1649" t="s">
        <v>35</v>
      </c>
      <c r="F1649" t="s">
        <v>36</v>
      </c>
      <c r="G1649" t="s">
        <v>46</v>
      </c>
      <c r="H1649" t="s">
        <v>140</v>
      </c>
      <c r="I1649" t="s">
        <v>71</v>
      </c>
      <c r="J1649">
        <v>17</v>
      </c>
      <c r="K1649">
        <v>900</v>
      </c>
      <c r="L1649">
        <v>13</v>
      </c>
      <c r="M1649">
        <v>13311</v>
      </c>
      <c r="N1649">
        <v>12195.8</v>
      </c>
      <c r="O1649">
        <v>1115.2</v>
      </c>
      <c r="P1649" t="s">
        <v>72</v>
      </c>
      <c r="Q1649" t="s">
        <v>90</v>
      </c>
      <c r="R1649" t="s">
        <v>61</v>
      </c>
      <c r="S1649">
        <f t="shared" si="50"/>
        <v>2025</v>
      </c>
      <c r="T1649">
        <f t="shared" si="51"/>
        <v>4</v>
      </c>
    </row>
    <row r="1650" spans="1:20" x14ac:dyDescent="0.3">
      <c r="A1650" t="s">
        <v>209</v>
      </c>
      <c r="B1650" t="s">
        <v>2091</v>
      </c>
      <c r="C1650" t="s">
        <v>76</v>
      </c>
      <c r="D1650" t="s">
        <v>23</v>
      </c>
      <c r="E1650" t="s">
        <v>24</v>
      </c>
      <c r="F1650" t="s">
        <v>111</v>
      </c>
      <c r="G1650" t="s">
        <v>46</v>
      </c>
      <c r="H1650" t="s">
        <v>27</v>
      </c>
      <c r="I1650" t="s">
        <v>28</v>
      </c>
      <c r="J1650">
        <v>7</v>
      </c>
      <c r="K1650">
        <v>45000</v>
      </c>
      <c r="L1650">
        <v>7</v>
      </c>
      <c r="M1650">
        <v>292950</v>
      </c>
      <c r="N1650">
        <v>258831.08</v>
      </c>
      <c r="O1650">
        <v>34118.92</v>
      </c>
      <c r="P1650" t="s">
        <v>29</v>
      </c>
      <c r="Q1650" t="s">
        <v>55</v>
      </c>
      <c r="R1650" t="s">
        <v>86</v>
      </c>
      <c r="S1650">
        <f t="shared" si="50"/>
        <v>2025</v>
      </c>
      <c r="T1650">
        <f t="shared" si="51"/>
        <v>11</v>
      </c>
    </row>
    <row r="1651" spans="1:20" x14ac:dyDescent="0.3">
      <c r="A1651" t="s">
        <v>450</v>
      </c>
      <c r="B1651" t="s">
        <v>2092</v>
      </c>
      <c r="C1651" t="s">
        <v>58</v>
      </c>
      <c r="D1651" t="s">
        <v>43</v>
      </c>
      <c r="E1651" t="s">
        <v>51</v>
      </c>
      <c r="F1651" t="s">
        <v>192</v>
      </c>
      <c r="G1651" t="s">
        <v>85</v>
      </c>
      <c r="H1651" t="s">
        <v>27</v>
      </c>
      <c r="I1651" t="s">
        <v>28</v>
      </c>
      <c r="J1651">
        <v>20</v>
      </c>
      <c r="K1651">
        <v>45000</v>
      </c>
      <c r="L1651">
        <v>3</v>
      </c>
      <c r="M1651">
        <v>873000</v>
      </c>
      <c r="N1651">
        <v>645671.85</v>
      </c>
      <c r="O1651">
        <v>227328.15</v>
      </c>
      <c r="P1651" t="s">
        <v>93</v>
      </c>
      <c r="Q1651" t="s">
        <v>47</v>
      </c>
      <c r="R1651" t="s">
        <v>86</v>
      </c>
      <c r="S1651">
        <f t="shared" si="50"/>
        <v>2025</v>
      </c>
      <c r="T1651">
        <f t="shared" si="51"/>
        <v>3</v>
      </c>
    </row>
    <row r="1652" spans="1:20" x14ac:dyDescent="0.3">
      <c r="A1652" t="s">
        <v>94</v>
      </c>
      <c r="B1652" t="s">
        <v>2093</v>
      </c>
      <c r="C1652" t="s">
        <v>76</v>
      </c>
      <c r="D1652" t="s">
        <v>43</v>
      </c>
      <c r="E1652" t="s">
        <v>44</v>
      </c>
      <c r="F1652" t="s">
        <v>45</v>
      </c>
      <c r="G1652" t="s">
        <v>37</v>
      </c>
      <c r="H1652" t="s">
        <v>59</v>
      </c>
      <c r="I1652" t="s">
        <v>60</v>
      </c>
      <c r="J1652">
        <v>14</v>
      </c>
      <c r="K1652">
        <v>4500</v>
      </c>
      <c r="L1652">
        <v>0</v>
      </c>
      <c r="M1652">
        <v>63000</v>
      </c>
      <c r="N1652">
        <v>52324.83</v>
      </c>
      <c r="O1652">
        <v>10675.17</v>
      </c>
      <c r="P1652" t="s">
        <v>65</v>
      </c>
      <c r="Q1652" t="s">
        <v>30</v>
      </c>
      <c r="R1652" t="s">
        <v>102</v>
      </c>
      <c r="S1652">
        <f t="shared" si="50"/>
        <v>2025</v>
      </c>
      <c r="T1652">
        <f t="shared" si="51"/>
        <v>9</v>
      </c>
    </row>
    <row r="1653" spans="1:20" x14ac:dyDescent="0.3">
      <c r="A1653" t="s">
        <v>94</v>
      </c>
      <c r="B1653" t="s">
        <v>2094</v>
      </c>
      <c r="C1653" t="s">
        <v>84</v>
      </c>
      <c r="D1653" t="s">
        <v>23</v>
      </c>
      <c r="E1653" t="s">
        <v>24</v>
      </c>
      <c r="F1653" t="s">
        <v>25</v>
      </c>
      <c r="G1653" t="s">
        <v>85</v>
      </c>
      <c r="H1653" t="s">
        <v>70</v>
      </c>
      <c r="I1653" t="s">
        <v>71</v>
      </c>
      <c r="J1653">
        <v>17</v>
      </c>
      <c r="K1653">
        <v>600</v>
      </c>
      <c r="L1653">
        <v>5</v>
      </c>
      <c r="M1653">
        <v>9690</v>
      </c>
      <c r="N1653">
        <v>7091.41</v>
      </c>
      <c r="O1653">
        <v>2598.59</v>
      </c>
      <c r="P1653" t="s">
        <v>38</v>
      </c>
      <c r="Q1653" t="s">
        <v>90</v>
      </c>
      <c r="R1653" t="s">
        <v>39</v>
      </c>
      <c r="S1653">
        <f t="shared" si="50"/>
        <v>2025</v>
      </c>
      <c r="T1653">
        <f t="shared" si="51"/>
        <v>9</v>
      </c>
    </row>
    <row r="1654" spans="1:20" x14ac:dyDescent="0.3">
      <c r="A1654" t="s">
        <v>265</v>
      </c>
      <c r="B1654" t="s">
        <v>2095</v>
      </c>
      <c r="C1654" t="s">
        <v>108</v>
      </c>
      <c r="D1654" t="s">
        <v>43</v>
      </c>
      <c r="E1654" t="s">
        <v>35</v>
      </c>
      <c r="F1654" t="s">
        <v>36</v>
      </c>
      <c r="G1654" t="s">
        <v>37</v>
      </c>
      <c r="H1654" t="s">
        <v>132</v>
      </c>
      <c r="I1654" t="s">
        <v>28</v>
      </c>
      <c r="J1654">
        <v>4</v>
      </c>
      <c r="K1654">
        <v>3500</v>
      </c>
      <c r="L1654">
        <v>15</v>
      </c>
      <c r="M1654">
        <v>11900</v>
      </c>
      <c r="N1654">
        <v>9880.49</v>
      </c>
      <c r="O1654">
        <v>2019.51</v>
      </c>
      <c r="P1654" t="s">
        <v>29</v>
      </c>
      <c r="Q1654" t="s">
        <v>55</v>
      </c>
      <c r="R1654" t="s">
        <v>31</v>
      </c>
      <c r="S1654">
        <f t="shared" si="50"/>
        <v>2025</v>
      </c>
      <c r="T1654">
        <f t="shared" si="51"/>
        <v>11</v>
      </c>
    </row>
    <row r="1655" spans="1:20" x14ac:dyDescent="0.3">
      <c r="A1655" t="s">
        <v>280</v>
      </c>
      <c r="B1655" t="s">
        <v>2096</v>
      </c>
      <c r="C1655" t="s">
        <v>108</v>
      </c>
      <c r="D1655" t="s">
        <v>43</v>
      </c>
      <c r="E1655" t="s">
        <v>35</v>
      </c>
      <c r="F1655" t="s">
        <v>36</v>
      </c>
      <c r="G1655" t="s">
        <v>26</v>
      </c>
      <c r="H1655" t="s">
        <v>70</v>
      </c>
      <c r="I1655" t="s">
        <v>71</v>
      </c>
      <c r="J1655">
        <v>17</v>
      </c>
      <c r="K1655">
        <v>600</v>
      </c>
      <c r="L1655">
        <v>12</v>
      </c>
      <c r="M1655">
        <v>8976</v>
      </c>
      <c r="N1655">
        <v>7554.42</v>
      </c>
      <c r="O1655">
        <v>1421.58</v>
      </c>
      <c r="P1655" t="s">
        <v>93</v>
      </c>
      <c r="Q1655" t="s">
        <v>30</v>
      </c>
      <c r="R1655" t="s">
        <v>86</v>
      </c>
      <c r="S1655">
        <f t="shared" si="50"/>
        <v>2025</v>
      </c>
      <c r="T1655">
        <f t="shared" si="51"/>
        <v>10</v>
      </c>
    </row>
    <row r="1656" spans="1:20" x14ac:dyDescent="0.3">
      <c r="A1656" t="s">
        <v>118</v>
      </c>
      <c r="B1656" t="s">
        <v>2097</v>
      </c>
      <c r="C1656" t="s">
        <v>108</v>
      </c>
      <c r="D1656" t="s">
        <v>50</v>
      </c>
      <c r="E1656" t="s">
        <v>51</v>
      </c>
      <c r="F1656" t="s">
        <v>52</v>
      </c>
      <c r="G1656" t="s">
        <v>26</v>
      </c>
      <c r="H1656" t="s">
        <v>27</v>
      </c>
      <c r="I1656" t="s">
        <v>28</v>
      </c>
      <c r="J1656">
        <v>12</v>
      </c>
      <c r="K1656">
        <v>45000</v>
      </c>
      <c r="L1656">
        <v>12</v>
      </c>
      <c r="M1656">
        <v>475200</v>
      </c>
      <c r="N1656">
        <v>438371.88</v>
      </c>
      <c r="O1656">
        <v>36828.120000000003</v>
      </c>
      <c r="P1656" t="s">
        <v>93</v>
      </c>
      <c r="Q1656" t="s">
        <v>55</v>
      </c>
      <c r="R1656" t="s">
        <v>123</v>
      </c>
      <c r="S1656">
        <f t="shared" si="50"/>
        <v>2025</v>
      </c>
      <c r="T1656">
        <f t="shared" si="51"/>
        <v>1</v>
      </c>
    </row>
    <row r="1657" spans="1:20" x14ac:dyDescent="0.3">
      <c r="A1657" t="s">
        <v>1102</v>
      </c>
      <c r="B1657" t="s">
        <v>2098</v>
      </c>
      <c r="C1657" t="s">
        <v>98</v>
      </c>
      <c r="D1657" t="s">
        <v>23</v>
      </c>
      <c r="E1657" t="s">
        <v>24</v>
      </c>
      <c r="F1657" t="s">
        <v>111</v>
      </c>
      <c r="G1657" t="s">
        <v>37</v>
      </c>
      <c r="H1657" t="s">
        <v>53</v>
      </c>
      <c r="I1657" t="s">
        <v>54</v>
      </c>
      <c r="J1657">
        <v>6</v>
      </c>
      <c r="K1657">
        <v>2500</v>
      </c>
      <c r="L1657">
        <v>6</v>
      </c>
      <c r="M1657">
        <v>14100</v>
      </c>
      <c r="N1657">
        <v>11299.19</v>
      </c>
      <c r="O1657">
        <v>2800.81</v>
      </c>
      <c r="P1657" t="s">
        <v>72</v>
      </c>
      <c r="Q1657" t="s">
        <v>90</v>
      </c>
      <c r="R1657" t="s">
        <v>61</v>
      </c>
      <c r="S1657">
        <f t="shared" si="50"/>
        <v>2025</v>
      </c>
      <c r="T1657">
        <f t="shared" si="51"/>
        <v>8</v>
      </c>
    </row>
    <row r="1658" spans="1:20" x14ac:dyDescent="0.3">
      <c r="A1658" t="s">
        <v>708</v>
      </c>
      <c r="B1658" t="s">
        <v>2099</v>
      </c>
      <c r="C1658" t="s">
        <v>42</v>
      </c>
      <c r="D1658" t="s">
        <v>23</v>
      </c>
      <c r="E1658" t="s">
        <v>35</v>
      </c>
      <c r="F1658" t="s">
        <v>36</v>
      </c>
      <c r="G1658" t="s">
        <v>26</v>
      </c>
      <c r="H1658" t="s">
        <v>27</v>
      </c>
      <c r="I1658" t="s">
        <v>28</v>
      </c>
      <c r="J1658">
        <v>15</v>
      </c>
      <c r="K1658">
        <v>45000</v>
      </c>
      <c r="L1658">
        <v>19</v>
      </c>
      <c r="M1658">
        <v>546750</v>
      </c>
      <c r="N1658">
        <v>401895.98</v>
      </c>
      <c r="O1658">
        <v>144854.01999999999</v>
      </c>
      <c r="P1658" t="s">
        <v>29</v>
      </c>
      <c r="Q1658" t="s">
        <v>30</v>
      </c>
      <c r="R1658" t="s">
        <v>123</v>
      </c>
      <c r="S1658">
        <f t="shared" si="50"/>
        <v>2025</v>
      </c>
      <c r="T1658">
        <f t="shared" si="51"/>
        <v>4</v>
      </c>
    </row>
    <row r="1659" spans="1:20" x14ac:dyDescent="0.3">
      <c r="A1659" t="s">
        <v>594</v>
      </c>
      <c r="B1659" t="s">
        <v>2100</v>
      </c>
      <c r="C1659" t="s">
        <v>34</v>
      </c>
      <c r="D1659" t="s">
        <v>50</v>
      </c>
      <c r="E1659" t="s">
        <v>24</v>
      </c>
      <c r="F1659" t="s">
        <v>69</v>
      </c>
      <c r="G1659" t="s">
        <v>37</v>
      </c>
      <c r="H1659" t="s">
        <v>80</v>
      </c>
      <c r="I1659" t="s">
        <v>28</v>
      </c>
      <c r="J1659">
        <v>12</v>
      </c>
      <c r="K1659">
        <v>12000</v>
      </c>
      <c r="L1659">
        <v>1</v>
      </c>
      <c r="M1659">
        <v>142560</v>
      </c>
      <c r="N1659">
        <v>115786.16</v>
      </c>
      <c r="O1659">
        <v>26773.84</v>
      </c>
      <c r="P1659" t="s">
        <v>72</v>
      </c>
      <c r="Q1659" t="s">
        <v>90</v>
      </c>
      <c r="R1659" t="s">
        <v>86</v>
      </c>
      <c r="S1659">
        <f t="shared" si="50"/>
        <v>2025</v>
      </c>
      <c r="T1659">
        <f t="shared" si="51"/>
        <v>1</v>
      </c>
    </row>
    <row r="1660" spans="1:20" x14ac:dyDescent="0.3">
      <c r="A1660" t="s">
        <v>66</v>
      </c>
      <c r="B1660" t="s">
        <v>2101</v>
      </c>
      <c r="C1660" t="s">
        <v>58</v>
      </c>
      <c r="D1660" t="s">
        <v>23</v>
      </c>
      <c r="E1660" t="s">
        <v>44</v>
      </c>
      <c r="F1660" t="s">
        <v>89</v>
      </c>
      <c r="G1660" t="s">
        <v>85</v>
      </c>
      <c r="H1660" t="s">
        <v>53</v>
      </c>
      <c r="I1660" t="s">
        <v>54</v>
      </c>
      <c r="J1660">
        <v>16</v>
      </c>
      <c r="K1660">
        <v>2500</v>
      </c>
      <c r="L1660">
        <v>20</v>
      </c>
      <c r="M1660">
        <v>32000</v>
      </c>
      <c r="N1660">
        <v>24114.58</v>
      </c>
      <c r="O1660">
        <v>7885.42</v>
      </c>
      <c r="P1660" t="s">
        <v>93</v>
      </c>
      <c r="Q1660" t="s">
        <v>30</v>
      </c>
      <c r="R1660" t="s">
        <v>86</v>
      </c>
      <c r="S1660">
        <f t="shared" si="50"/>
        <v>2025</v>
      </c>
      <c r="T1660">
        <f t="shared" si="51"/>
        <v>6</v>
      </c>
    </row>
    <row r="1661" spans="1:20" x14ac:dyDescent="0.3">
      <c r="A1661" t="s">
        <v>574</v>
      </c>
      <c r="B1661" t="s">
        <v>2102</v>
      </c>
      <c r="C1661" t="s">
        <v>64</v>
      </c>
      <c r="D1661" t="s">
        <v>50</v>
      </c>
      <c r="E1661" t="s">
        <v>44</v>
      </c>
      <c r="F1661" t="s">
        <v>45</v>
      </c>
      <c r="G1661" t="s">
        <v>37</v>
      </c>
      <c r="H1661" t="s">
        <v>132</v>
      </c>
      <c r="I1661" t="s">
        <v>28</v>
      </c>
      <c r="J1661">
        <v>21</v>
      </c>
      <c r="K1661">
        <v>3500</v>
      </c>
      <c r="L1661">
        <v>8</v>
      </c>
      <c r="M1661">
        <v>67620</v>
      </c>
      <c r="N1661">
        <v>53740.99</v>
      </c>
      <c r="O1661">
        <v>13879.01</v>
      </c>
      <c r="P1661" t="s">
        <v>93</v>
      </c>
      <c r="Q1661" t="s">
        <v>47</v>
      </c>
      <c r="R1661" t="s">
        <v>86</v>
      </c>
      <c r="S1661">
        <f t="shared" si="50"/>
        <v>2025</v>
      </c>
      <c r="T1661">
        <f t="shared" si="51"/>
        <v>11</v>
      </c>
    </row>
    <row r="1662" spans="1:20" x14ac:dyDescent="0.3">
      <c r="A1662" t="s">
        <v>391</v>
      </c>
      <c r="B1662" t="s">
        <v>2103</v>
      </c>
      <c r="C1662" t="s">
        <v>84</v>
      </c>
      <c r="D1662" t="s">
        <v>23</v>
      </c>
      <c r="E1662" t="s">
        <v>35</v>
      </c>
      <c r="F1662" t="s">
        <v>36</v>
      </c>
      <c r="G1662" t="s">
        <v>85</v>
      </c>
      <c r="H1662" t="s">
        <v>120</v>
      </c>
      <c r="I1662" t="s">
        <v>28</v>
      </c>
      <c r="J1662">
        <v>19</v>
      </c>
      <c r="K1662">
        <v>15000</v>
      </c>
      <c r="L1662">
        <v>1</v>
      </c>
      <c r="M1662">
        <v>282150</v>
      </c>
      <c r="N1662">
        <v>207551.37</v>
      </c>
      <c r="O1662">
        <v>74598.63</v>
      </c>
      <c r="P1662" t="s">
        <v>93</v>
      </c>
      <c r="Q1662" t="s">
        <v>55</v>
      </c>
      <c r="R1662" t="s">
        <v>102</v>
      </c>
      <c r="S1662">
        <f t="shared" si="50"/>
        <v>2025</v>
      </c>
      <c r="T1662">
        <f t="shared" si="51"/>
        <v>7</v>
      </c>
    </row>
    <row r="1663" spans="1:20" x14ac:dyDescent="0.3">
      <c r="A1663" t="s">
        <v>890</v>
      </c>
      <c r="B1663" t="s">
        <v>2104</v>
      </c>
      <c r="C1663" t="s">
        <v>98</v>
      </c>
      <c r="D1663" t="s">
        <v>23</v>
      </c>
      <c r="E1663" t="s">
        <v>51</v>
      </c>
      <c r="F1663" t="s">
        <v>192</v>
      </c>
      <c r="G1663" t="s">
        <v>85</v>
      </c>
      <c r="H1663" t="s">
        <v>120</v>
      </c>
      <c r="I1663" t="s">
        <v>28</v>
      </c>
      <c r="J1663">
        <v>16</v>
      </c>
      <c r="K1663">
        <v>15000</v>
      </c>
      <c r="L1663">
        <v>8</v>
      </c>
      <c r="M1663">
        <v>220800</v>
      </c>
      <c r="N1663">
        <v>191050.32</v>
      </c>
      <c r="O1663">
        <v>29749.68</v>
      </c>
      <c r="P1663" t="s">
        <v>72</v>
      </c>
      <c r="Q1663" t="s">
        <v>90</v>
      </c>
      <c r="R1663" t="s">
        <v>81</v>
      </c>
      <c r="S1663">
        <f t="shared" si="50"/>
        <v>2025</v>
      </c>
      <c r="T1663">
        <f t="shared" si="51"/>
        <v>4</v>
      </c>
    </row>
    <row r="1664" spans="1:20" x14ac:dyDescent="0.3">
      <c r="A1664" t="s">
        <v>146</v>
      </c>
      <c r="B1664" t="s">
        <v>2105</v>
      </c>
      <c r="C1664" t="s">
        <v>108</v>
      </c>
      <c r="D1664" t="s">
        <v>43</v>
      </c>
      <c r="E1664" t="s">
        <v>44</v>
      </c>
      <c r="F1664" t="s">
        <v>45</v>
      </c>
      <c r="G1664" t="s">
        <v>46</v>
      </c>
      <c r="H1664" t="s">
        <v>140</v>
      </c>
      <c r="I1664" t="s">
        <v>71</v>
      </c>
      <c r="J1664">
        <v>16</v>
      </c>
      <c r="K1664">
        <v>900</v>
      </c>
      <c r="L1664">
        <v>4</v>
      </c>
      <c r="M1664">
        <v>13824</v>
      </c>
      <c r="N1664">
        <v>12457.54</v>
      </c>
      <c r="O1664">
        <v>1366.46</v>
      </c>
      <c r="P1664" t="s">
        <v>65</v>
      </c>
      <c r="Q1664" t="s">
        <v>55</v>
      </c>
      <c r="R1664" t="s">
        <v>39</v>
      </c>
      <c r="S1664">
        <f t="shared" si="50"/>
        <v>2025</v>
      </c>
      <c r="T1664">
        <f t="shared" si="51"/>
        <v>11</v>
      </c>
    </row>
    <row r="1665" spans="1:20" x14ac:dyDescent="0.3">
      <c r="A1665" t="s">
        <v>986</v>
      </c>
      <c r="B1665" t="s">
        <v>2106</v>
      </c>
      <c r="C1665" t="s">
        <v>76</v>
      </c>
      <c r="D1665" t="s">
        <v>23</v>
      </c>
      <c r="E1665" t="s">
        <v>24</v>
      </c>
      <c r="F1665" t="s">
        <v>25</v>
      </c>
      <c r="G1665" t="s">
        <v>37</v>
      </c>
      <c r="H1665" t="s">
        <v>59</v>
      </c>
      <c r="I1665" t="s">
        <v>60</v>
      </c>
      <c r="J1665">
        <v>20</v>
      </c>
      <c r="K1665">
        <v>4500</v>
      </c>
      <c r="L1665">
        <v>13</v>
      </c>
      <c r="M1665">
        <v>78300</v>
      </c>
      <c r="N1665">
        <v>64678.93</v>
      </c>
      <c r="O1665">
        <v>13621.07</v>
      </c>
      <c r="P1665" t="s">
        <v>93</v>
      </c>
      <c r="Q1665" t="s">
        <v>90</v>
      </c>
      <c r="R1665" t="s">
        <v>102</v>
      </c>
      <c r="S1665">
        <f t="shared" si="50"/>
        <v>2025</v>
      </c>
      <c r="T1665">
        <f t="shared" si="51"/>
        <v>10</v>
      </c>
    </row>
    <row r="1666" spans="1:20" x14ac:dyDescent="0.3">
      <c r="A1666" t="s">
        <v>763</v>
      </c>
      <c r="B1666" t="s">
        <v>2107</v>
      </c>
      <c r="C1666" t="s">
        <v>22</v>
      </c>
      <c r="D1666" t="s">
        <v>23</v>
      </c>
      <c r="E1666" t="s">
        <v>51</v>
      </c>
      <c r="F1666" t="s">
        <v>77</v>
      </c>
      <c r="G1666" t="s">
        <v>85</v>
      </c>
      <c r="H1666" t="s">
        <v>70</v>
      </c>
      <c r="I1666" t="s">
        <v>71</v>
      </c>
      <c r="J1666">
        <v>2</v>
      </c>
      <c r="K1666">
        <v>600</v>
      </c>
      <c r="L1666">
        <v>20</v>
      </c>
      <c r="M1666">
        <v>960</v>
      </c>
      <c r="N1666">
        <v>883.43</v>
      </c>
      <c r="O1666">
        <v>76.569999999999993</v>
      </c>
      <c r="P1666" t="s">
        <v>93</v>
      </c>
      <c r="Q1666" t="s">
        <v>55</v>
      </c>
      <c r="R1666" t="s">
        <v>31</v>
      </c>
      <c r="S1666">
        <f t="shared" si="50"/>
        <v>2025</v>
      </c>
      <c r="T1666">
        <f t="shared" si="51"/>
        <v>10</v>
      </c>
    </row>
    <row r="1667" spans="1:20" x14ac:dyDescent="0.3">
      <c r="A1667" t="s">
        <v>655</v>
      </c>
      <c r="B1667" t="s">
        <v>2108</v>
      </c>
      <c r="C1667" t="s">
        <v>68</v>
      </c>
      <c r="D1667" t="s">
        <v>23</v>
      </c>
      <c r="E1667" t="s">
        <v>35</v>
      </c>
      <c r="F1667" t="s">
        <v>36</v>
      </c>
      <c r="G1667" t="s">
        <v>46</v>
      </c>
      <c r="H1667" t="s">
        <v>120</v>
      </c>
      <c r="I1667" t="s">
        <v>28</v>
      </c>
      <c r="J1667">
        <v>9</v>
      </c>
      <c r="K1667">
        <v>15000</v>
      </c>
      <c r="L1667">
        <v>14</v>
      </c>
      <c r="M1667">
        <v>116100</v>
      </c>
      <c r="N1667">
        <v>97075.99</v>
      </c>
      <c r="O1667">
        <v>19024.009999999998</v>
      </c>
      <c r="P1667" t="s">
        <v>93</v>
      </c>
      <c r="Q1667" t="s">
        <v>47</v>
      </c>
      <c r="R1667" t="s">
        <v>123</v>
      </c>
      <c r="S1667">
        <f t="shared" ref="S1667:S1730" si="52">YEAR(A1667)</f>
        <v>2025</v>
      </c>
      <c r="T1667">
        <f t="shared" si="51"/>
        <v>8</v>
      </c>
    </row>
    <row r="1668" spans="1:20" x14ac:dyDescent="0.3">
      <c r="A1668" t="s">
        <v>437</v>
      </c>
      <c r="B1668" t="s">
        <v>2109</v>
      </c>
      <c r="C1668" t="s">
        <v>68</v>
      </c>
      <c r="D1668" t="s">
        <v>50</v>
      </c>
      <c r="E1668" t="s">
        <v>35</v>
      </c>
      <c r="F1668" t="s">
        <v>36</v>
      </c>
      <c r="G1668" t="s">
        <v>46</v>
      </c>
      <c r="H1668" t="s">
        <v>140</v>
      </c>
      <c r="I1668" t="s">
        <v>71</v>
      </c>
      <c r="J1668">
        <v>20</v>
      </c>
      <c r="K1668">
        <v>900</v>
      </c>
      <c r="L1668">
        <v>7</v>
      </c>
      <c r="M1668">
        <v>16740</v>
      </c>
      <c r="N1668">
        <v>12354</v>
      </c>
      <c r="O1668">
        <v>4386</v>
      </c>
      <c r="P1668" t="s">
        <v>29</v>
      </c>
      <c r="Q1668" t="s">
        <v>30</v>
      </c>
      <c r="R1668" t="s">
        <v>81</v>
      </c>
      <c r="S1668">
        <f t="shared" si="52"/>
        <v>2025</v>
      </c>
      <c r="T1668">
        <f t="shared" ref="T1668:T1731" si="53">MONTH(A1668)</f>
        <v>3</v>
      </c>
    </row>
    <row r="1669" spans="1:20" x14ac:dyDescent="0.3">
      <c r="A1669" t="s">
        <v>144</v>
      </c>
      <c r="B1669" t="s">
        <v>2110</v>
      </c>
      <c r="C1669" t="s">
        <v>34</v>
      </c>
      <c r="D1669" t="s">
        <v>23</v>
      </c>
      <c r="E1669" t="s">
        <v>51</v>
      </c>
      <c r="F1669" t="s">
        <v>52</v>
      </c>
      <c r="G1669" t="s">
        <v>37</v>
      </c>
      <c r="H1669" t="s">
        <v>120</v>
      </c>
      <c r="I1669" t="s">
        <v>28</v>
      </c>
      <c r="J1669">
        <v>7</v>
      </c>
      <c r="K1669">
        <v>15000</v>
      </c>
      <c r="L1669">
        <v>6</v>
      </c>
      <c r="M1669">
        <v>98700</v>
      </c>
      <c r="N1669">
        <v>82861.97</v>
      </c>
      <c r="O1669">
        <v>15838.03</v>
      </c>
      <c r="P1669" t="s">
        <v>93</v>
      </c>
      <c r="Q1669" t="s">
        <v>90</v>
      </c>
      <c r="R1669" t="s">
        <v>73</v>
      </c>
      <c r="S1669">
        <f t="shared" si="52"/>
        <v>2025</v>
      </c>
      <c r="T1669">
        <f t="shared" si="53"/>
        <v>9</v>
      </c>
    </row>
    <row r="1670" spans="1:20" x14ac:dyDescent="0.3">
      <c r="A1670" t="s">
        <v>705</v>
      </c>
      <c r="B1670" t="s">
        <v>2111</v>
      </c>
      <c r="C1670" t="s">
        <v>58</v>
      </c>
      <c r="D1670" t="s">
        <v>50</v>
      </c>
      <c r="E1670" t="s">
        <v>51</v>
      </c>
      <c r="F1670" t="s">
        <v>52</v>
      </c>
      <c r="G1670" t="s">
        <v>37</v>
      </c>
      <c r="H1670" t="s">
        <v>27</v>
      </c>
      <c r="I1670" t="s">
        <v>28</v>
      </c>
      <c r="J1670">
        <v>12</v>
      </c>
      <c r="K1670">
        <v>45000</v>
      </c>
      <c r="L1670">
        <v>20</v>
      </c>
      <c r="M1670">
        <v>432000</v>
      </c>
      <c r="N1670">
        <v>329307.12</v>
      </c>
      <c r="O1670">
        <v>102692.88</v>
      </c>
      <c r="P1670" t="s">
        <v>93</v>
      </c>
      <c r="Q1670" t="s">
        <v>47</v>
      </c>
      <c r="R1670" t="s">
        <v>86</v>
      </c>
      <c r="S1670">
        <f t="shared" si="52"/>
        <v>2025</v>
      </c>
      <c r="T1670">
        <f t="shared" si="53"/>
        <v>1</v>
      </c>
    </row>
    <row r="1671" spans="1:20" x14ac:dyDescent="0.3">
      <c r="A1671" t="s">
        <v>788</v>
      </c>
      <c r="B1671" t="s">
        <v>2112</v>
      </c>
      <c r="C1671" t="s">
        <v>137</v>
      </c>
      <c r="D1671" t="s">
        <v>43</v>
      </c>
      <c r="E1671" t="s">
        <v>24</v>
      </c>
      <c r="F1671" t="s">
        <v>69</v>
      </c>
      <c r="G1671" t="s">
        <v>26</v>
      </c>
      <c r="H1671" t="s">
        <v>120</v>
      </c>
      <c r="I1671" t="s">
        <v>28</v>
      </c>
      <c r="J1671">
        <v>12</v>
      </c>
      <c r="K1671">
        <v>15000</v>
      </c>
      <c r="L1671">
        <v>4</v>
      </c>
      <c r="M1671">
        <v>172800</v>
      </c>
      <c r="N1671">
        <v>131217.92000000001</v>
      </c>
      <c r="O1671">
        <v>41582.080000000002</v>
      </c>
      <c r="P1671" t="s">
        <v>29</v>
      </c>
      <c r="Q1671" t="s">
        <v>90</v>
      </c>
      <c r="R1671" t="s">
        <v>61</v>
      </c>
      <c r="S1671">
        <f t="shared" si="52"/>
        <v>2025</v>
      </c>
      <c r="T1671">
        <f t="shared" si="53"/>
        <v>6</v>
      </c>
    </row>
    <row r="1672" spans="1:20" x14ac:dyDescent="0.3">
      <c r="A1672" t="s">
        <v>901</v>
      </c>
      <c r="B1672" t="s">
        <v>2113</v>
      </c>
      <c r="C1672" t="s">
        <v>137</v>
      </c>
      <c r="D1672" t="s">
        <v>23</v>
      </c>
      <c r="E1672" t="s">
        <v>35</v>
      </c>
      <c r="F1672" t="s">
        <v>36</v>
      </c>
      <c r="G1672" t="s">
        <v>26</v>
      </c>
      <c r="H1672" t="s">
        <v>120</v>
      </c>
      <c r="I1672" t="s">
        <v>28</v>
      </c>
      <c r="J1672">
        <v>8</v>
      </c>
      <c r="K1672">
        <v>15000</v>
      </c>
      <c r="L1672">
        <v>18</v>
      </c>
      <c r="M1672">
        <v>98400</v>
      </c>
      <c r="N1672">
        <v>91550.31</v>
      </c>
      <c r="O1672">
        <v>6849.69</v>
      </c>
      <c r="P1672" t="s">
        <v>65</v>
      </c>
      <c r="Q1672" t="s">
        <v>55</v>
      </c>
      <c r="R1672" t="s">
        <v>31</v>
      </c>
      <c r="S1672">
        <f t="shared" si="52"/>
        <v>2025</v>
      </c>
      <c r="T1672">
        <f t="shared" si="53"/>
        <v>12</v>
      </c>
    </row>
    <row r="1673" spans="1:20" x14ac:dyDescent="0.3">
      <c r="A1673" t="s">
        <v>207</v>
      </c>
      <c r="B1673" t="s">
        <v>2114</v>
      </c>
      <c r="C1673" t="s">
        <v>42</v>
      </c>
      <c r="D1673" t="s">
        <v>23</v>
      </c>
      <c r="E1673" t="s">
        <v>44</v>
      </c>
      <c r="F1673" t="s">
        <v>45</v>
      </c>
      <c r="G1673" t="s">
        <v>26</v>
      </c>
      <c r="H1673" t="s">
        <v>120</v>
      </c>
      <c r="I1673" t="s">
        <v>28</v>
      </c>
      <c r="J1673">
        <v>20</v>
      </c>
      <c r="K1673">
        <v>15000</v>
      </c>
      <c r="L1673">
        <v>5</v>
      </c>
      <c r="M1673">
        <v>285000</v>
      </c>
      <c r="N1673">
        <v>265515.67</v>
      </c>
      <c r="O1673">
        <v>19484.330000000002</v>
      </c>
      <c r="P1673" t="s">
        <v>38</v>
      </c>
      <c r="Q1673" t="s">
        <v>90</v>
      </c>
      <c r="R1673" t="s">
        <v>81</v>
      </c>
      <c r="S1673">
        <f t="shared" si="52"/>
        <v>2025</v>
      </c>
      <c r="T1673">
        <f t="shared" si="53"/>
        <v>5</v>
      </c>
    </row>
    <row r="1674" spans="1:20" x14ac:dyDescent="0.3">
      <c r="A1674" t="s">
        <v>294</v>
      </c>
      <c r="B1674" t="s">
        <v>2115</v>
      </c>
      <c r="C1674" t="s">
        <v>68</v>
      </c>
      <c r="D1674" t="s">
        <v>43</v>
      </c>
      <c r="E1674" t="s">
        <v>51</v>
      </c>
      <c r="F1674" t="s">
        <v>52</v>
      </c>
      <c r="G1674" t="s">
        <v>26</v>
      </c>
      <c r="H1674" t="s">
        <v>27</v>
      </c>
      <c r="I1674" t="s">
        <v>28</v>
      </c>
      <c r="J1674">
        <v>24</v>
      </c>
      <c r="K1674">
        <v>45000</v>
      </c>
      <c r="L1674">
        <v>14</v>
      </c>
      <c r="M1674">
        <v>928800</v>
      </c>
      <c r="N1674">
        <v>752191.91</v>
      </c>
      <c r="O1674">
        <v>176608.09</v>
      </c>
      <c r="P1674" t="s">
        <v>29</v>
      </c>
      <c r="Q1674" t="s">
        <v>47</v>
      </c>
      <c r="R1674" t="s">
        <v>102</v>
      </c>
      <c r="S1674">
        <f t="shared" si="52"/>
        <v>2025</v>
      </c>
      <c r="T1674">
        <f t="shared" si="53"/>
        <v>7</v>
      </c>
    </row>
    <row r="1675" spans="1:20" x14ac:dyDescent="0.3">
      <c r="A1675" t="s">
        <v>759</v>
      </c>
      <c r="B1675" t="s">
        <v>2116</v>
      </c>
      <c r="C1675" t="s">
        <v>108</v>
      </c>
      <c r="D1675" t="s">
        <v>43</v>
      </c>
      <c r="E1675" t="s">
        <v>44</v>
      </c>
      <c r="F1675" t="s">
        <v>89</v>
      </c>
      <c r="G1675" t="s">
        <v>26</v>
      </c>
      <c r="H1675" t="s">
        <v>120</v>
      </c>
      <c r="I1675" t="s">
        <v>28</v>
      </c>
      <c r="J1675">
        <v>6</v>
      </c>
      <c r="K1675">
        <v>15000</v>
      </c>
      <c r="L1675">
        <v>9</v>
      </c>
      <c r="M1675">
        <v>81900</v>
      </c>
      <c r="N1675">
        <v>67293.62</v>
      </c>
      <c r="O1675">
        <v>14606.38</v>
      </c>
      <c r="P1675" t="s">
        <v>65</v>
      </c>
      <c r="Q1675" t="s">
        <v>90</v>
      </c>
      <c r="R1675" t="s">
        <v>73</v>
      </c>
      <c r="S1675">
        <f t="shared" si="52"/>
        <v>2025</v>
      </c>
      <c r="T1675">
        <f t="shared" si="53"/>
        <v>1</v>
      </c>
    </row>
    <row r="1676" spans="1:20" x14ac:dyDescent="0.3">
      <c r="A1676" t="s">
        <v>986</v>
      </c>
      <c r="B1676" t="s">
        <v>2117</v>
      </c>
      <c r="C1676" t="s">
        <v>143</v>
      </c>
      <c r="D1676" t="s">
        <v>50</v>
      </c>
      <c r="E1676" t="s">
        <v>35</v>
      </c>
      <c r="F1676" t="s">
        <v>36</v>
      </c>
      <c r="G1676" t="s">
        <v>37</v>
      </c>
      <c r="H1676" t="s">
        <v>70</v>
      </c>
      <c r="I1676" t="s">
        <v>71</v>
      </c>
      <c r="J1676">
        <v>20</v>
      </c>
      <c r="K1676">
        <v>600</v>
      </c>
      <c r="L1676">
        <v>9</v>
      </c>
      <c r="M1676">
        <v>10920</v>
      </c>
      <c r="N1676">
        <v>8564.07</v>
      </c>
      <c r="O1676">
        <v>2355.9299999999998</v>
      </c>
      <c r="P1676" t="s">
        <v>72</v>
      </c>
      <c r="Q1676" t="s">
        <v>55</v>
      </c>
      <c r="R1676" t="s">
        <v>86</v>
      </c>
      <c r="S1676">
        <f t="shared" si="52"/>
        <v>2025</v>
      </c>
      <c r="T1676">
        <f t="shared" si="53"/>
        <v>10</v>
      </c>
    </row>
    <row r="1677" spans="1:20" x14ac:dyDescent="0.3">
      <c r="A1677" t="s">
        <v>799</v>
      </c>
      <c r="B1677" t="s">
        <v>2118</v>
      </c>
      <c r="C1677" t="s">
        <v>34</v>
      </c>
      <c r="D1677" t="s">
        <v>23</v>
      </c>
      <c r="E1677" t="s">
        <v>51</v>
      </c>
      <c r="F1677" t="s">
        <v>192</v>
      </c>
      <c r="G1677" t="s">
        <v>26</v>
      </c>
      <c r="H1677" t="s">
        <v>140</v>
      </c>
      <c r="I1677" t="s">
        <v>71</v>
      </c>
      <c r="J1677">
        <v>25</v>
      </c>
      <c r="K1677">
        <v>900</v>
      </c>
      <c r="L1677">
        <v>16</v>
      </c>
      <c r="M1677">
        <v>18900</v>
      </c>
      <c r="N1677">
        <v>16066.86</v>
      </c>
      <c r="O1677">
        <v>2833.14</v>
      </c>
      <c r="P1677" t="s">
        <v>93</v>
      </c>
      <c r="Q1677" t="s">
        <v>47</v>
      </c>
      <c r="R1677" t="s">
        <v>102</v>
      </c>
      <c r="S1677">
        <f t="shared" si="52"/>
        <v>2025</v>
      </c>
      <c r="T1677">
        <f t="shared" si="53"/>
        <v>6</v>
      </c>
    </row>
    <row r="1678" spans="1:20" x14ac:dyDescent="0.3">
      <c r="A1678" t="s">
        <v>343</v>
      </c>
      <c r="B1678" t="s">
        <v>2119</v>
      </c>
      <c r="C1678" t="s">
        <v>68</v>
      </c>
      <c r="D1678" t="s">
        <v>23</v>
      </c>
      <c r="E1678" t="s">
        <v>35</v>
      </c>
      <c r="F1678" t="s">
        <v>36</v>
      </c>
      <c r="G1678" t="s">
        <v>37</v>
      </c>
      <c r="H1678" t="s">
        <v>140</v>
      </c>
      <c r="I1678" t="s">
        <v>71</v>
      </c>
      <c r="J1678">
        <v>18</v>
      </c>
      <c r="K1678">
        <v>900</v>
      </c>
      <c r="L1678">
        <v>11</v>
      </c>
      <c r="M1678">
        <v>14418</v>
      </c>
      <c r="N1678">
        <v>10735</v>
      </c>
      <c r="O1678">
        <v>3683</v>
      </c>
      <c r="P1678" t="s">
        <v>93</v>
      </c>
      <c r="Q1678" t="s">
        <v>55</v>
      </c>
      <c r="R1678" t="s">
        <v>86</v>
      </c>
      <c r="S1678">
        <f t="shared" si="52"/>
        <v>2025</v>
      </c>
      <c r="T1678">
        <f t="shared" si="53"/>
        <v>12</v>
      </c>
    </row>
    <row r="1679" spans="1:20" x14ac:dyDescent="0.3">
      <c r="A1679" t="s">
        <v>1931</v>
      </c>
      <c r="B1679" t="s">
        <v>2120</v>
      </c>
      <c r="C1679" t="s">
        <v>137</v>
      </c>
      <c r="D1679" t="s">
        <v>23</v>
      </c>
      <c r="E1679" t="s">
        <v>44</v>
      </c>
      <c r="F1679" t="s">
        <v>45</v>
      </c>
      <c r="G1679" t="s">
        <v>46</v>
      </c>
      <c r="H1679" t="s">
        <v>53</v>
      </c>
      <c r="I1679" t="s">
        <v>54</v>
      </c>
      <c r="J1679">
        <v>25</v>
      </c>
      <c r="K1679">
        <v>2500</v>
      </c>
      <c r="L1679">
        <v>14</v>
      </c>
      <c r="M1679">
        <v>53750</v>
      </c>
      <c r="N1679">
        <v>49191.79</v>
      </c>
      <c r="O1679">
        <v>4558.21</v>
      </c>
      <c r="P1679" t="s">
        <v>93</v>
      </c>
      <c r="Q1679" t="s">
        <v>55</v>
      </c>
      <c r="R1679" t="s">
        <v>61</v>
      </c>
      <c r="S1679">
        <f t="shared" si="52"/>
        <v>2025</v>
      </c>
      <c r="T1679">
        <f t="shared" si="53"/>
        <v>1</v>
      </c>
    </row>
    <row r="1680" spans="1:20" x14ac:dyDescent="0.3">
      <c r="A1680" t="s">
        <v>1318</v>
      </c>
      <c r="B1680" t="s">
        <v>2121</v>
      </c>
      <c r="C1680" t="s">
        <v>34</v>
      </c>
      <c r="D1680" t="s">
        <v>43</v>
      </c>
      <c r="E1680" t="s">
        <v>24</v>
      </c>
      <c r="F1680" t="s">
        <v>25</v>
      </c>
      <c r="G1680" t="s">
        <v>26</v>
      </c>
      <c r="H1680" t="s">
        <v>59</v>
      </c>
      <c r="I1680" t="s">
        <v>60</v>
      </c>
      <c r="J1680">
        <v>9</v>
      </c>
      <c r="K1680">
        <v>4500</v>
      </c>
      <c r="L1680">
        <v>15</v>
      </c>
      <c r="M1680">
        <v>34425</v>
      </c>
      <c r="N1680">
        <v>25058.9</v>
      </c>
      <c r="O1680">
        <v>9366.1</v>
      </c>
      <c r="P1680" t="s">
        <v>29</v>
      </c>
      <c r="Q1680" t="s">
        <v>47</v>
      </c>
      <c r="R1680" t="s">
        <v>61</v>
      </c>
      <c r="S1680">
        <f t="shared" si="52"/>
        <v>2025</v>
      </c>
      <c r="T1680">
        <f t="shared" si="53"/>
        <v>4</v>
      </c>
    </row>
    <row r="1681" spans="1:20" x14ac:dyDescent="0.3">
      <c r="A1681" t="s">
        <v>801</v>
      </c>
      <c r="B1681" t="s">
        <v>2122</v>
      </c>
      <c r="C1681" t="s">
        <v>42</v>
      </c>
      <c r="D1681" t="s">
        <v>50</v>
      </c>
      <c r="E1681" t="s">
        <v>51</v>
      </c>
      <c r="F1681" t="s">
        <v>52</v>
      </c>
      <c r="G1681" t="s">
        <v>46</v>
      </c>
      <c r="H1681" t="s">
        <v>27</v>
      </c>
      <c r="I1681" t="s">
        <v>28</v>
      </c>
      <c r="J1681">
        <v>18</v>
      </c>
      <c r="K1681">
        <v>45000</v>
      </c>
      <c r="L1681">
        <v>20</v>
      </c>
      <c r="M1681">
        <v>648000</v>
      </c>
      <c r="N1681">
        <v>476848.62</v>
      </c>
      <c r="O1681">
        <v>171151.38</v>
      </c>
      <c r="P1681" t="s">
        <v>93</v>
      </c>
      <c r="Q1681" t="s">
        <v>30</v>
      </c>
      <c r="R1681" t="s">
        <v>39</v>
      </c>
      <c r="S1681">
        <f t="shared" si="52"/>
        <v>2025</v>
      </c>
      <c r="T1681">
        <f t="shared" si="53"/>
        <v>5</v>
      </c>
    </row>
    <row r="1682" spans="1:20" x14ac:dyDescent="0.3">
      <c r="A1682" t="s">
        <v>585</v>
      </c>
      <c r="B1682" t="s">
        <v>2123</v>
      </c>
      <c r="C1682" t="s">
        <v>22</v>
      </c>
      <c r="D1682" t="s">
        <v>43</v>
      </c>
      <c r="E1682" t="s">
        <v>24</v>
      </c>
      <c r="F1682" t="s">
        <v>25</v>
      </c>
      <c r="G1682" t="s">
        <v>85</v>
      </c>
      <c r="H1682" t="s">
        <v>140</v>
      </c>
      <c r="I1682" t="s">
        <v>71</v>
      </c>
      <c r="J1682">
        <v>1</v>
      </c>
      <c r="K1682">
        <v>900</v>
      </c>
      <c r="L1682">
        <v>20</v>
      </c>
      <c r="M1682">
        <v>720</v>
      </c>
      <c r="N1682">
        <v>552.72</v>
      </c>
      <c r="O1682">
        <v>167.28</v>
      </c>
      <c r="P1682" t="s">
        <v>72</v>
      </c>
      <c r="Q1682" t="s">
        <v>55</v>
      </c>
      <c r="R1682" t="s">
        <v>102</v>
      </c>
      <c r="S1682">
        <f t="shared" si="52"/>
        <v>2025</v>
      </c>
      <c r="T1682">
        <f t="shared" si="53"/>
        <v>12</v>
      </c>
    </row>
    <row r="1683" spans="1:20" x14ac:dyDescent="0.3">
      <c r="A1683" t="s">
        <v>861</v>
      </c>
      <c r="B1683" t="s">
        <v>2124</v>
      </c>
      <c r="C1683" t="s">
        <v>108</v>
      </c>
      <c r="D1683" t="s">
        <v>43</v>
      </c>
      <c r="E1683" t="s">
        <v>51</v>
      </c>
      <c r="F1683" t="s">
        <v>52</v>
      </c>
      <c r="G1683" t="s">
        <v>26</v>
      </c>
      <c r="H1683" t="s">
        <v>53</v>
      </c>
      <c r="I1683" t="s">
        <v>54</v>
      </c>
      <c r="J1683">
        <v>6</v>
      </c>
      <c r="K1683">
        <v>2500</v>
      </c>
      <c r="L1683">
        <v>3</v>
      </c>
      <c r="M1683">
        <v>14550</v>
      </c>
      <c r="N1683">
        <v>12129.19</v>
      </c>
      <c r="O1683">
        <v>2420.81</v>
      </c>
      <c r="P1683" t="s">
        <v>29</v>
      </c>
      <c r="Q1683" t="s">
        <v>90</v>
      </c>
      <c r="R1683" t="s">
        <v>39</v>
      </c>
      <c r="S1683">
        <f t="shared" si="52"/>
        <v>2025</v>
      </c>
      <c r="T1683">
        <f t="shared" si="53"/>
        <v>9</v>
      </c>
    </row>
    <row r="1684" spans="1:20" x14ac:dyDescent="0.3">
      <c r="A1684" t="s">
        <v>729</v>
      </c>
      <c r="B1684" t="s">
        <v>2125</v>
      </c>
      <c r="C1684" t="s">
        <v>143</v>
      </c>
      <c r="D1684" t="s">
        <v>50</v>
      </c>
      <c r="E1684" t="s">
        <v>44</v>
      </c>
      <c r="F1684" t="s">
        <v>45</v>
      </c>
      <c r="G1684" t="s">
        <v>37</v>
      </c>
      <c r="H1684" t="s">
        <v>27</v>
      </c>
      <c r="I1684" t="s">
        <v>28</v>
      </c>
      <c r="J1684">
        <v>3</v>
      </c>
      <c r="K1684">
        <v>45000</v>
      </c>
      <c r="L1684">
        <v>20</v>
      </c>
      <c r="M1684">
        <v>108000</v>
      </c>
      <c r="N1684">
        <v>98104.81</v>
      </c>
      <c r="O1684">
        <v>9895.19</v>
      </c>
      <c r="P1684" t="s">
        <v>93</v>
      </c>
      <c r="Q1684" t="s">
        <v>47</v>
      </c>
      <c r="R1684" t="s">
        <v>31</v>
      </c>
      <c r="S1684">
        <f t="shared" si="52"/>
        <v>2025</v>
      </c>
      <c r="T1684">
        <f t="shared" si="53"/>
        <v>4</v>
      </c>
    </row>
    <row r="1685" spans="1:20" x14ac:dyDescent="0.3">
      <c r="A1685" t="s">
        <v>538</v>
      </c>
      <c r="B1685" t="s">
        <v>2126</v>
      </c>
      <c r="C1685" t="s">
        <v>137</v>
      </c>
      <c r="D1685" t="s">
        <v>43</v>
      </c>
      <c r="E1685" t="s">
        <v>44</v>
      </c>
      <c r="F1685" t="s">
        <v>45</v>
      </c>
      <c r="G1685" t="s">
        <v>37</v>
      </c>
      <c r="H1685" t="s">
        <v>53</v>
      </c>
      <c r="I1685" t="s">
        <v>54</v>
      </c>
      <c r="J1685">
        <v>17</v>
      </c>
      <c r="K1685">
        <v>2500</v>
      </c>
      <c r="L1685">
        <v>7</v>
      </c>
      <c r="M1685">
        <v>39525</v>
      </c>
      <c r="N1685">
        <v>34232.15</v>
      </c>
      <c r="O1685">
        <v>5292.85</v>
      </c>
      <c r="P1685" t="s">
        <v>38</v>
      </c>
      <c r="Q1685" t="s">
        <v>55</v>
      </c>
      <c r="R1685" t="s">
        <v>123</v>
      </c>
      <c r="S1685">
        <f t="shared" si="52"/>
        <v>2025</v>
      </c>
      <c r="T1685">
        <f t="shared" si="53"/>
        <v>9</v>
      </c>
    </row>
    <row r="1686" spans="1:20" x14ac:dyDescent="0.3">
      <c r="A1686" t="s">
        <v>1318</v>
      </c>
      <c r="B1686" t="s">
        <v>2127</v>
      </c>
      <c r="C1686" t="s">
        <v>98</v>
      </c>
      <c r="D1686" t="s">
        <v>50</v>
      </c>
      <c r="E1686" t="s">
        <v>24</v>
      </c>
      <c r="F1686" t="s">
        <v>25</v>
      </c>
      <c r="G1686" t="s">
        <v>46</v>
      </c>
      <c r="H1686" t="s">
        <v>132</v>
      </c>
      <c r="I1686" t="s">
        <v>28</v>
      </c>
      <c r="J1686">
        <v>25</v>
      </c>
      <c r="K1686">
        <v>3500</v>
      </c>
      <c r="L1686">
        <v>17</v>
      </c>
      <c r="M1686">
        <v>72625</v>
      </c>
      <c r="N1686">
        <v>67215.22</v>
      </c>
      <c r="O1686">
        <v>5409.78</v>
      </c>
      <c r="P1686" t="s">
        <v>29</v>
      </c>
      <c r="Q1686" t="s">
        <v>55</v>
      </c>
      <c r="R1686" t="s">
        <v>73</v>
      </c>
      <c r="S1686">
        <f t="shared" si="52"/>
        <v>2025</v>
      </c>
      <c r="T1686">
        <f t="shared" si="53"/>
        <v>4</v>
      </c>
    </row>
    <row r="1687" spans="1:20" x14ac:dyDescent="0.3">
      <c r="A1687" t="s">
        <v>227</v>
      </c>
      <c r="B1687" t="s">
        <v>2128</v>
      </c>
      <c r="C1687" t="s">
        <v>42</v>
      </c>
      <c r="D1687" t="s">
        <v>23</v>
      </c>
      <c r="E1687" t="s">
        <v>44</v>
      </c>
      <c r="F1687" t="s">
        <v>45</v>
      </c>
      <c r="G1687" t="s">
        <v>85</v>
      </c>
      <c r="H1687" t="s">
        <v>80</v>
      </c>
      <c r="I1687" t="s">
        <v>28</v>
      </c>
      <c r="J1687">
        <v>25</v>
      </c>
      <c r="K1687">
        <v>12000</v>
      </c>
      <c r="L1687">
        <v>14</v>
      </c>
      <c r="M1687">
        <v>258000</v>
      </c>
      <c r="N1687">
        <v>229963.45</v>
      </c>
      <c r="O1687">
        <v>28036.55</v>
      </c>
      <c r="P1687" t="s">
        <v>38</v>
      </c>
      <c r="Q1687" t="s">
        <v>55</v>
      </c>
      <c r="R1687" t="s">
        <v>123</v>
      </c>
      <c r="S1687">
        <f t="shared" si="52"/>
        <v>2025</v>
      </c>
      <c r="T1687">
        <f t="shared" si="53"/>
        <v>10</v>
      </c>
    </row>
    <row r="1688" spans="1:20" x14ac:dyDescent="0.3">
      <c r="A1688" t="s">
        <v>1105</v>
      </c>
      <c r="B1688" t="s">
        <v>2129</v>
      </c>
      <c r="C1688" t="s">
        <v>137</v>
      </c>
      <c r="D1688" t="s">
        <v>43</v>
      </c>
      <c r="E1688" t="s">
        <v>35</v>
      </c>
      <c r="F1688" t="s">
        <v>36</v>
      </c>
      <c r="G1688" t="s">
        <v>37</v>
      </c>
      <c r="H1688" t="s">
        <v>53</v>
      </c>
      <c r="I1688" t="s">
        <v>54</v>
      </c>
      <c r="J1688">
        <v>18</v>
      </c>
      <c r="K1688">
        <v>2500</v>
      </c>
      <c r="L1688">
        <v>10</v>
      </c>
      <c r="M1688">
        <v>40500</v>
      </c>
      <c r="N1688">
        <v>33506.239999999998</v>
      </c>
      <c r="O1688">
        <v>6993.76</v>
      </c>
      <c r="P1688" t="s">
        <v>38</v>
      </c>
      <c r="Q1688" t="s">
        <v>30</v>
      </c>
      <c r="R1688" t="s">
        <v>31</v>
      </c>
      <c r="S1688">
        <f t="shared" si="52"/>
        <v>2025</v>
      </c>
      <c r="T1688">
        <f t="shared" si="53"/>
        <v>11</v>
      </c>
    </row>
    <row r="1689" spans="1:20" x14ac:dyDescent="0.3">
      <c r="A1689" t="s">
        <v>549</v>
      </c>
      <c r="B1689" t="s">
        <v>2130</v>
      </c>
      <c r="C1689" t="s">
        <v>58</v>
      </c>
      <c r="D1689" t="s">
        <v>23</v>
      </c>
      <c r="E1689" t="s">
        <v>44</v>
      </c>
      <c r="F1689" t="s">
        <v>89</v>
      </c>
      <c r="G1689" t="s">
        <v>85</v>
      </c>
      <c r="H1689" t="s">
        <v>132</v>
      </c>
      <c r="I1689" t="s">
        <v>28</v>
      </c>
      <c r="J1689">
        <v>20</v>
      </c>
      <c r="K1689">
        <v>3500</v>
      </c>
      <c r="L1689">
        <v>2</v>
      </c>
      <c r="M1689">
        <v>68600</v>
      </c>
      <c r="N1689">
        <v>54219.75</v>
      </c>
      <c r="O1689">
        <v>14380.25</v>
      </c>
      <c r="P1689" t="s">
        <v>93</v>
      </c>
      <c r="Q1689" t="s">
        <v>30</v>
      </c>
      <c r="R1689" t="s">
        <v>102</v>
      </c>
      <c r="S1689">
        <f t="shared" si="52"/>
        <v>2025</v>
      </c>
      <c r="T1689">
        <f t="shared" si="53"/>
        <v>1</v>
      </c>
    </row>
    <row r="1690" spans="1:20" x14ac:dyDescent="0.3">
      <c r="A1690" t="s">
        <v>235</v>
      </c>
      <c r="B1690" t="s">
        <v>2131</v>
      </c>
      <c r="C1690" t="s">
        <v>108</v>
      </c>
      <c r="D1690" t="s">
        <v>50</v>
      </c>
      <c r="E1690" t="s">
        <v>44</v>
      </c>
      <c r="F1690" t="s">
        <v>89</v>
      </c>
      <c r="G1690" t="s">
        <v>46</v>
      </c>
      <c r="H1690" t="s">
        <v>53</v>
      </c>
      <c r="I1690" t="s">
        <v>54</v>
      </c>
      <c r="J1690">
        <v>17</v>
      </c>
      <c r="K1690">
        <v>2500</v>
      </c>
      <c r="L1690">
        <v>16</v>
      </c>
      <c r="M1690">
        <v>35700</v>
      </c>
      <c r="N1690">
        <v>30414.9</v>
      </c>
      <c r="O1690">
        <v>5285.1</v>
      </c>
      <c r="P1690" t="s">
        <v>29</v>
      </c>
      <c r="Q1690" t="s">
        <v>55</v>
      </c>
      <c r="R1690" t="s">
        <v>81</v>
      </c>
      <c r="S1690">
        <f t="shared" si="52"/>
        <v>2025</v>
      </c>
      <c r="T1690">
        <f t="shared" si="53"/>
        <v>8</v>
      </c>
    </row>
    <row r="1691" spans="1:20" x14ac:dyDescent="0.3">
      <c r="A1691" t="s">
        <v>1526</v>
      </c>
      <c r="B1691" t="s">
        <v>2132</v>
      </c>
      <c r="C1691" t="s">
        <v>58</v>
      </c>
      <c r="D1691" t="s">
        <v>50</v>
      </c>
      <c r="E1691" t="s">
        <v>35</v>
      </c>
      <c r="F1691" t="s">
        <v>36</v>
      </c>
      <c r="G1691" t="s">
        <v>46</v>
      </c>
      <c r="H1691" t="s">
        <v>70</v>
      </c>
      <c r="I1691" t="s">
        <v>71</v>
      </c>
      <c r="J1691">
        <v>16</v>
      </c>
      <c r="K1691">
        <v>600</v>
      </c>
      <c r="L1691">
        <v>6</v>
      </c>
      <c r="M1691">
        <v>9024</v>
      </c>
      <c r="N1691">
        <v>7065.69</v>
      </c>
      <c r="O1691">
        <v>1958.31</v>
      </c>
      <c r="P1691" t="s">
        <v>38</v>
      </c>
      <c r="Q1691" t="s">
        <v>90</v>
      </c>
      <c r="R1691" t="s">
        <v>31</v>
      </c>
      <c r="S1691">
        <f t="shared" si="52"/>
        <v>2025</v>
      </c>
      <c r="T1691">
        <f t="shared" si="53"/>
        <v>3</v>
      </c>
    </row>
    <row r="1692" spans="1:20" x14ac:dyDescent="0.3">
      <c r="A1692" t="s">
        <v>1154</v>
      </c>
      <c r="B1692" t="s">
        <v>2133</v>
      </c>
      <c r="C1692" t="s">
        <v>42</v>
      </c>
      <c r="D1692" t="s">
        <v>50</v>
      </c>
      <c r="E1692" t="s">
        <v>44</v>
      </c>
      <c r="F1692" t="s">
        <v>89</v>
      </c>
      <c r="G1692" t="s">
        <v>46</v>
      </c>
      <c r="H1692" t="s">
        <v>132</v>
      </c>
      <c r="I1692" t="s">
        <v>28</v>
      </c>
      <c r="J1692">
        <v>6</v>
      </c>
      <c r="K1692">
        <v>3500</v>
      </c>
      <c r="L1692">
        <v>20</v>
      </c>
      <c r="M1692">
        <v>16800</v>
      </c>
      <c r="N1692">
        <v>12836.94</v>
      </c>
      <c r="O1692">
        <v>3963.06</v>
      </c>
      <c r="P1692" t="s">
        <v>65</v>
      </c>
      <c r="Q1692" t="s">
        <v>47</v>
      </c>
      <c r="R1692" t="s">
        <v>73</v>
      </c>
      <c r="S1692">
        <f t="shared" si="52"/>
        <v>2025</v>
      </c>
      <c r="T1692">
        <f t="shared" si="53"/>
        <v>8</v>
      </c>
    </row>
    <row r="1693" spans="1:20" x14ac:dyDescent="0.3">
      <c r="A1693" t="s">
        <v>1022</v>
      </c>
      <c r="B1693" t="s">
        <v>2134</v>
      </c>
      <c r="C1693" t="s">
        <v>64</v>
      </c>
      <c r="D1693" t="s">
        <v>43</v>
      </c>
      <c r="E1693" t="s">
        <v>24</v>
      </c>
      <c r="F1693" t="s">
        <v>69</v>
      </c>
      <c r="G1693" t="s">
        <v>85</v>
      </c>
      <c r="H1693" t="s">
        <v>70</v>
      </c>
      <c r="I1693" t="s">
        <v>71</v>
      </c>
      <c r="J1693">
        <v>2</v>
      </c>
      <c r="K1693">
        <v>600</v>
      </c>
      <c r="L1693">
        <v>12</v>
      </c>
      <c r="M1693">
        <v>1056</v>
      </c>
      <c r="N1693">
        <v>900.57</v>
      </c>
      <c r="O1693">
        <v>155.43</v>
      </c>
      <c r="P1693" t="s">
        <v>29</v>
      </c>
      <c r="Q1693" t="s">
        <v>30</v>
      </c>
      <c r="R1693" t="s">
        <v>73</v>
      </c>
      <c r="S1693">
        <f t="shared" si="52"/>
        <v>2025</v>
      </c>
      <c r="T1693">
        <f t="shared" si="53"/>
        <v>8</v>
      </c>
    </row>
    <row r="1694" spans="1:20" x14ac:dyDescent="0.3">
      <c r="A1694" t="s">
        <v>32</v>
      </c>
      <c r="B1694" t="s">
        <v>2135</v>
      </c>
      <c r="C1694" t="s">
        <v>137</v>
      </c>
      <c r="D1694" t="s">
        <v>50</v>
      </c>
      <c r="E1694" t="s">
        <v>44</v>
      </c>
      <c r="F1694" t="s">
        <v>89</v>
      </c>
      <c r="G1694" t="s">
        <v>37</v>
      </c>
      <c r="H1694" t="s">
        <v>70</v>
      </c>
      <c r="I1694" t="s">
        <v>71</v>
      </c>
      <c r="J1694">
        <v>10</v>
      </c>
      <c r="K1694">
        <v>600</v>
      </c>
      <c r="L1694">
        <v>2</v>
      </c>
      <c r="M1694">
        <v>5880</v>
      </c>
      <c r="N1694">
        <v>4839.99</v>
      </c>
      <c r="O1694">
        <v>1040.01</v>
      </c>
      <c r="P1694" t="s">
        <v>38</v>
      </c>
      <c r="Q1694" t="s">
        <v>90</v>
      </c>
      <c r="R1694" t="s">
        <v>81</v>
      </c>
      <c r="S1694">
        <f t="shared" si="52"/>
        <v>2025</v>
      </c>
      <c r="T1694">
        <f t="shared" si="53"/>
        <v>10</v>
      </c>
    </row>
    <row r="1695" spans="1:20" x14ac:dyDescent="0.3">
      <c r="A1695" t="s">
        <v>757</v>
      </c>
      <c r="B1695" t="s">
        <v>2136</v>
      </c>
      <c r="C1695" t="s">
        <v>42</v>
      </c>
      <c r="D1695" t="s">
        <v>23</v>
      </c>
      <c r="E1695" t="s">
        <v>24</v>
      </c>
      <c r="F1695" t="s">
        <v>25</v>
      </c>
      <c r="G1695" t="s">
        <v>37</v>
      </c>
      <c r="H1695" t="s">
        <v>140</v>
      </c>
      <c r="I1695" t="s">
        <v>71</v>
      </c>
      <c r="J1695">
        <v>7</v>
      </c>
      <c r="K1695">
        <v>900</v>
      </c>
      <c r="L1695">
        <v>16</v>
      </c>
      <c r="M1695">
        <v>5292</v>
      </c>
      <c r="N1695">
        <v>4277.43</v>
      </c>
      <c r="O1695">
        <v>1014.57</v>
      </c>
      <c r="P1695" t="s">
        <v>65</v>
      </c>
      <c r="Q1695" t="s">
        <v>30</v>
      </c>
      <c r="R1695" t="s">
        <v>86</v>
      </c>
      <c r="S1695">
        <f t="shared" si="52"/>
        <v>2025</v>
      </c>
      <c r="T1695">
        <f t="shared" si="53"/>
        <v>4</v>
      </c>
    </row>
    <row r="1696" spans="1:20" x14ac:dyDescent="0.3">
      <c r="A1696" t="s">
        <v>459</v>
      </c>
      <c r="B1696" t="s">
        <v>2137</v>
      </c>
      <c r="C1696" t="s">
        <v>42</v>
      </c>
      <c r="D1696" t="s">
        <v>43</v>
      </c>
      <c r="E1696" t="s">
        <v>35</v>
      </c>
      <c r="F1696" t="s">
        <v>36</v>
      </c>
      <c r="G1696" t="s">
        <v>26</v>
      </c>
      <c r="H1696" t="s">
        <v>27</v>
      </c>
      <c r="I1696" t="s">
        <v>28</v>
      </c>
      <c r="J1696">
        <v>24</v>
      </c>
      <c r="K1696">
        <v>45000</v>
      </c>
      <c r="L1696">
        <v>7</v>
      </c>
      <c r="M1696">
        <v>1004400</v>
      </c>
      <c r="N1696">
        <v>842593.36</v>
      </c>
      <c r="O1696">
        <v>161806.64000000001</v>
      </c>
      <c r="P1696" t="s">
        <v>29</v>
      </c>
      <c r="Q1696" t="s">
        <v>90</v>
      </c>
      <c r="R1696" t="s">
        <v>31</v>
      </c>
      <c r="S1696">
        <f t="shared" si="52"/>
        <v>2025</v>
      </c>
      <c r="T1696">
        <f t="shared" si="53"/>
        <v>10</v>
      </c>
    </row>
    <row r="1697" spans="1:20" x14ac:dyDescent="0.3">
      <c r="A1697" t="s">
        <v>82</v>
      </c>
      <c r="B1697" t="s">
        <v>2138</v>
      </c>
      <c r="C1697" t="s">
        <v>98</v>
      </c>
      <c r="D1697" t="s">
        <v>43</v>
      </c>
      <c r="E1697" t="s">
        <v>24</v>
      </c>
      <c r="F1697" t="s">
        <v>25</v>
      </c>
      <c r="G1697" t="s">
        <v>26</v>
      </c>
      <c r="H1697" t="s">
        <v>140</v>
      </c>
      <c r="I1697" t="s">
        <v>71</v>
      </c>
      <c r="J1697">
        <v>24</v>
      </c>
      <c r="K1697">
        <v>900</v>
      </c>
      <c r="L1697">
        <v>7</v>
      </c>
      <c r="M1697">
        <v>20088</v>
      </c>
      <c r="N1697">
        <v>17554.48</v>
      </c>
      <c r="O1697">
        <v>2533.52</v>
      </c>
      <c r="P1697" t="s">
        <v>93</v>
      </c>
      <c r="Q1697" t="s">
        <v>55</v>
      </c>
      <c r="R1697" t="s">
        <v>81</v>
      </c>
      <c r="S1697">
        <f t="shared" si="52"/>
        <v>2025</v>
      </c>
      <c r="T1697">
        <f t="shared" si="53"/>
        <v>12</v>
      </c>
    </row>
    <row r="1698" spans="1:20" x14ac:dyDescent="0.3">
      <c r="A1698" t="s">
        <v>1663</v>
      </c>
      <c r="B1698" t="s">
        <v>2139</v>
      </c>
      <c r="C1698" t="s">
        <v>68</v>
      </c>
      <c r="D1698" t="s">
        <v>23</v>
      </c>
      <c r="E1698" t="s">
        <v>44</v>
      </c>
      <c r="F1698" t="s">
        <v>89</v>
      </c>
      <c r="G1698" t="s">
        <v>46</v>
      </c>
      <c r="H1698" t="s">
        <v>120</v>
      </c>
      <c r="I1698" t="s">
        <v>28</v>
      </c>
      <c r="J1698">
        <v>6</v>
      </c>
      <c r="K1698">
        <v>15000</v>
      </c>
      <c r="L1698">
        <v>13</v>
      </c>
      <c r="M1698">
        <v>78300</v>
      </c>
      <c r="N1698">
        <v>64721.04</v>
      </c>
      <c r="O1698">
        <v>13578.96</v>
      </c>
      <c r="P1698" t="s">
        <v>29</v>
      </c>
      <c r="Q1698" t="s">
        <v>55</v>
      </c>
      <c r="R1698" t="s">
        <v>81</v>
      </c>
      <c r="S1698">
        <f t="shared" si="52"/>
        <v>2025</v>
      </c>
      <c r="T1698">
        <f t="shared" si="53"/>
        <v>1</v>
      </c>
    </row>
    <row r="1699" spans="1:20" x14ac:dyDescent="0.3">
      <c r="A1699" t="s">
        <v>459</v>
      </c>
      <c r="B1699" t="s">
        <v>2140</v>
      </c>
      <c r="C1699" t="s">
        <v>98</v>
      </c>
      <c r="D1699" t="s">
        <v>43</v>
      </c>
      <c r="E1699" t="s">
        <v>35</v>
      </c>
      <c r="F1699" t="s">
        <v>36</v>
      </c>
      <c r="G1699" t="s">
        <v>26</v>
      </c>
      <c r="H1699" t="s">
        <v>27</v>
      </c>
      <c r="I1699" t="s">
        <v>28</v>
      </c>
      <c r="J1699">
        <v>17</v>
      </c>
      <c r="K1699">
        <v>45000</v>
      </c>
      <c r="L1699">
        <v>8</v>
      </c>
      <c r="M1699">
        <v>703800</v>
      </c>
      <c r="N1699">
        <v>591852.98</v>
      </c>
      <c r="O1699">
        <v>111947.02</v>
      </c>
      <c r="P1699" t="s">
        <v>93</v>
      </c>
      <c r="Q1699" t="s">
        <v>30</v>
      </c>
      <c r="R1699" t="s">
        <v>81</v>
      </c>
      <c r="S1699">
        <f t="shared" si="52"/>
        <v>2025</v>
      </c>
      <c r="T1699">
        <f t="shared" si="53"/>
        <v>10</v>
      </c>
    </row>
    <row r="1700" spans="1:20" x14ac:dyDescent="0.3">
      <c r="A1700" t="s">
        <v>1650</v>
      </c>
      <c r="B1700" t="s">
        <v>2141</v>
      </c>
      <c r="C1700" t="s">
        <v>84</v>
      </c>
      <c r="D1700" t="s">
        <v>43</v>
      </c>
      <c r="E1700" t="s">
        <v>24</v>
      </c>
      <c r="F1700" t="s">
        <v>25</v>
      </c>
      <c r="G1700" t="s">
        <v>26</v>
      </c>
      <c r="H1700" t="s">
        <v>80</v>
      </c>
      <c r="I1700" t="s">
        <v>28</v>
      </c>
      <c r="J1700">
        <v>19</v>
      </c>
      <c r="K1700">
        <v>12000</v>
      </c>
      <c r="L1700">
        <v>0</v>
      </c>
      <c r="M1700">
        <v>228000</v>
      </c>
      <c r="N1700">
        <v>168007.33</v>
      </c>
      <c r="O1700">
        <v>59992.67</v>
      </c>
      <c r="P1700" t="s">
        <v>72</v>
      </c>
      <c r="Q1700" t="s">
        <v>90</v>
      </c>
      <c r="R1700" t="s">
        <v>39</v>
      </c>
      <c r="S1700">
        <f t="shared" si="52"/>
        <v>2025</v>
      </c>
      <c r="T1700">
        <f t="shared" si="53"/>
        <v>6</v>
      </c>
    </row>
    <row r="1701" spans="1:20" x14ac:dyDescent="0.3">
      <c r="A1701" t="s">
        <v>265</v>
      </c>
      <c r="B1701" t="s">
        <v>2142</v>
      </c>
      <c r="C1701" t="s">
        <v>42</v>
      </c>
      <c r="D1701" t="s">
        <v>50</v>
      </c>
      <c r="E1701" t="s">
        <v>35</v>
      </c>
      <c r="F1701" t="s">
        <v>36</v>
      </c>
      <c r="G1701" t="s">
        <v>37</v>
      </c>
      <c r="H1701" t="s">
        <v>70</v>
      </c>
      <c r="I1701" t="s">
        <v>71</v>
      </c>
      <c r="J1701">
        <v>11</v>
      </c>
      <c r="K1701">
        <v>600</v>
      </c>
      <c r="L1701">
        <v>15</v>
      </c>
      <c r="M1701">
        <v>5610</v>
      </c>
      <c r="N1701">
        <v>4278.68</v>
      </c>
      <c r="O1701">
        <v>1331.32</v>
      </c>
      <c r="P1701" t="s">
        <v>29</v>
      </c>
      <c r="Q1701" t="s">
        <v>47</v>
      </c>
      <c r="R1701" t="s">
        <v>39</v>
      </c>
      <c r="S1701">
        <f t="shared" si="52"/>
        <v>2025</v>
      </c>
      <c r="T1701">
        <f t="shared" si="53"/>
        <v>11</v>
      </c>
    </row>
    <row r="1702" spans="1:20" x14ac:dyDescent="0.3">
      <c r="A1702" t="s">
        <v>323</v>
      </c>
      <c r="B1702" t="s">
        <v>2143</v>
      </c>
      <c r="C1702" t="s">
        <v>98</v>
      </c>
      <c r="D1702" t="s">
        <v>50</v>
      </c>
      <c r="E1702" t="s">
        <v>24</v>
      </c>
      <c r="F1702" t="s">
        <v>25</v>
      </c>
      <c r="G1702" t="s">
        <v>26</v>
      </c>
      <c r="H1702" t="s">
        <v>80</v>
      </c>
      <c r="I1702" t="s">
        <v>28</v>
      </c>
      <c r="J1702">
        <v>2</v>
      </c>
      <c r="K1702">
        <v>12000</v>
      </c>
      <c r="L1702">
        <v>7</v>
      </c>
      <c r="M1702">
        <v>22320</v>
      </c>
      <c r="N1702">
        <v>19069.080000000002</v>
      </c>
      <c r="O1702">
        <v>3250.92</v>
      </c>
      <c r="P1702" t="s">
        <v>93</v>
      </c>
      <c r="Q1702" t="s">
        <v>90</v>
      </c>
      <c r="R1702" t="s">
        <v>123</v>
      </c>
      <c r="S1702">
        <f t="shared" si="52"/>
        <v>2025</v>
      </c>
      <c r="T1702">
        <f t="shared" si="53"/>
        <v>12</v>
      </c>
    </row>
    <row r="1703" spans="1:20" x14ac:dyDescent="0.3">
      <c r="A1703" t="s">
        <v>731</v>
      </c>
      <c r="B1703" t="s">
        <v>2144</v>
      </c>
      <c r="C1703" t="s">
        <v>42</v>
      </c>
      <c r="D1703" t="s">
        <v>23</v>
      </c>
      <c r="E1703" t="s">
        <v>24</v>
      </c>
      <c r="F1703" t="s">
        <v>25</v>
      </c>
      <c r="G1703" t="s">
        <v>46</v>
      </c>
      <c r="H1703" t="s">
        <v>132</v>
      </c>
      <c r="I1703" t="s">
        <v>28</v>
      </c>
      <c r="J1703">
        <v>20</v>
      </c>
      <c r="K1703">
        <v>3500</v>
      </c>
      <c r="L1703">
        <v>13</v>
      </c>
      <c r="M1703">
        <v>60900</v>
      </c>
      <c r="N1703">
        <v>52532.1</v>
      </c>
      <c r="O1703">
        <v>8367.9</v>
      </c>
      <c r="P1703" t="s">
        <v>65</v>
      </c>
      <c r="Q1703" t="s">
        <v>47</v>
      </c>
      <c r="R1703" t="s">
        <v>81</v>
      </c>
      <c r="S1703">
        <f t="shared" si="52"/>
        <v>2025</v>
      </c>
      <c r="T1703">
        <f t="shared" si="53"/>
        <v>4</v>
      </c>
    </row>
    <row r="1704" spans="1:20" x14ac:dyDescent="0.3">
      <c r="A1704" t="s">
        <v>433</v>
      </c>
      <c r="B1704" t="s">
        <v>2145</v>
      </c>
      <c r="C1704" t="s">
        <v>34</v>
      </c>
      <c r="D1704" t="s">
        <v>43</v>
      </c>
      <c r="E1704" t="s">
        <v>44</v>
      </c>
      <c r="F1704" t="s">
        <v>45</v>
      </c>
      <c r="G1704" t="s">
        <v>37</v>
      </c>
      <c r="H1704" t="s">
        <v>140</v>
      </c>
      <c r="I1704" t="s">
        <v>71</v>
      </c>
      <c r="J1704">
        <v>21</v>
      </c>
      <c r="K1704">
        <v>900</v>
      </c>
      <c r="L1704">
        <v>5</v>
      </c>
      <c r="M1704">
        <v>17955</v>
      </c>
      <c r="N1704">
        <v>16320.6</v>
      </c>
      <c r="O1704">
        <v>1634.4</v>
      </c>
      <c r="P1704" t="s">
        <v>38</v>
      </c>
      <c r="Q1704" t="s">
        <v>90</v>
      </c>
      <c r="R1704" t="s">
        <v>31</v>
      </c>
      <c r="S1704">
        <f t="shared" si="52"/>
        <v>2025</v>
      </c>
      <c r="T1704">
        <f t="shared" si="53"/>
        <v>10</v>
      </c>
    </row>
    <row r="1705" spans="1:20" x14ac:dyDescent="0.3">
      <c r="A1705" t="s">
        <v>580</v>
      </c>
      <c r="B1705" t="s">
        <v>2146</v>
      </c>
      <c r="C1705" t="s">
        <v>58</v>
      </c>
      <c r="D1705" t="s">
        <v>23</v>
      </c>
      <c r="E1705" t="s">
        <v>44</v>
      </c>
      <c r="F1705" t="s">
        <v>89</v>
      </c>
      <c r="G1705" t="s">
        <v>26</v>
      </c>
      <c r="H1705" t="s">
        <v>140</v>
      </c>
      <c r="I1705" t="s">
        <v>71</v>
      </c>
      <c r="J1705">
        <v>17</v>
      </c>
      <c r="K1705">
        <v>900</v>
      </c>
      <c r="L1705">
        <v>10</v>
      </c>
      <c r="M1705">
        <v>13770</v>
      </c>
      <c r="N1705">
        <v>12656.24</v>
      </c>
      <c r="O1705">
        <v>1113.76</v>
      </c>
      <c r="P1705" t="s">
        <v>29</v>
      </c>
      <c r="Q1705" t="s">
        <v>90</v>
      </c>
      <c r="R1705" t="s">
        <v>73</v>
      </c>
      <c r="S1705">
        <f t="shared" si="52"/>
        <v>2025</v>
      </c>
      <c r="T1705">
        <f t="shared" si="53"/>
        <v>8</v>
      </c>
    </row>
    <row r="1706" spans="1:20" x14ac:dyDescent="0.3">
      <c r="A1706" t="s">
        <v>692</v>
      </c>
      <c r="B1706" t="s">
        <v>2147</v>
      </c>
      <c r="C1706" t="s">
        <v>34</v>
      </c>
      <c r="D1706" t="s">
        <v>23</v>
      </c>
      <c r="E1706" t="s">
        <v>51</v>
      </c>
      <c r="F1706" t="s">
        <v>77</v>
      </c>
      <c r="G1706" t="s">
        <v>46</v>
      </c>
      <c r="H1706" t="s">
        <v>70</v>
      </c>
      <c r="I1706" t="s">
        <v>71</v>
      </c>
      <c r="J1706">
        <v>23</v>
      </c>
      <c r="K1706">
        <v>600</v>
      </c>
      <c r="L1706">
        <v>7</v>
      </c>
      <c r="M1706">
        <v>12834</v>
      </c>
      <c r="N1706">
        <v>10514.77</v>
      </c>
      <c r="O1706">
        <v>2319.23</v>
      </c>
      <c r="P1706" t="s">
        <v>93</v>
      </c>
      <c r="Q1706" t="s">
        <v>47</v>
      </c>
      <c r="R1706" t="s">
        <v>31</v>
      </c>
      <c r="S1706">
        <f t="shared" si="52"/>
        <v>2025</v>
      </c>
      <c r="T1706">
        <f t="shared" si="53"/>
        <v>12</v>
      </c>
    </row>
    <row r="1707" spans="1:20" x14ac:dyDescent="0.3">
      <c r="A1707" t="s">
        <v>315</v>
      </c>
      <c r="B1707" t="s">
        <v>2148</v>
      </c>
      <c r="C1707" t="s">
        <v>84</v>
      </c>
      <c r="D1707" t="s">
        <v>50</v>
      </c>
      <c r="E1707" t="s">
        <v>51</v>
      </c>
      <c r="F1707" t="s">
        <v>99</v>
      </c>
      <c r="G1707" t="s">
        <v>85</v>
      </c>
      <c r="H1707" t="s">
        <v>59</v>
      </c>
      <c r="I1707" t="s">
        <v>60</v>
      </c>
      <c r="J1707">
        <v>12</v>
      </c>
      <c r="K1707">
        <v>4500</v>
      </c>
      <c r="L1707">
        <v>8</v>
      </c>
      <c r="M1707">
        <v>49680</v>
      </c>
      <c r="N1707">
        <v>39509.31</v>
      </c>
      <c r="O1707">
        <v>10170.69</v>
      </c>
      <c r="P1707" t="s">
        <v>38</v>
      </c>
      <c r="Q1707" t="s">
        <v>90</v>
      </c>
      <c r="R1707" t="s">
        <v>39</v>
      </c>
      <c r="S1707">
        <f t="shared" si="52"/>
        <v>2025</v>
      </c>
      <c r="T1707">
        <f t="shared" si="53"/>
        <v>6</v>
      </c>
    </row>
    <row r="1708" spans="1:20" x14ac:dyDescent="0.3">
      <c r="A1708" t="s">
        <v>868</v>
      </c>
      <c r="B1708" t="s">
        <v>2149</v>
      </c>
      <c r="C1708" t="s">
        <v>64</v>
      </c>
      <c r="D1708" t="s">
        <v>50</v>
      </c>
      <c r="E1708" t="s">
        <v>35</v>
      </c>
      <c r="F1708" t="s">
        <v>36</v>
      </c>
      <c r="G1708" t="s">
        <v>37</v>
      </c>
      <c r="H1708" t="s">
        <v>132</v>
      </c>
      <c r="I1708" t="s">
        <v>28</v>
      </c>
      <c r="J1708">
        <v>8</v>
      </c>
      <c r="K1708">
        <v>3500</v>
      </c>
      <c r="L1708">
        <v>16</v>
      </c>
      <c r="M1708">
        <v>23520</v>
      </c>
      <c r="N1708">
        <v>19613.5</v>
      </c>
      <c r="O1708">
        <v>3906.5</v>
      </c>
      <c r="P1708" t="s">
        <v>29</v>
      </c>
      <c r="Q1708" t="s">
        <v>55</v>
      </c>
      <c r="R1708" t="s">
        <v>123</v>
      </c>
      <c r="S1708">
        <f t="shared" si="52"/>
        <v>2025</v>
      </c>
      <c r="T1708">
        <f t="shared" si="53"/>
        <v>4</v>
      </c>
    </row>
    <row r="1709" spans="1:20" x14ac:dyDescent="0.3">
      <c r="A1709" t="s">
        <v>114</v>
      </c>
      <c r="B1709" t="s">
        <v>2150</v>
      </c>
      <c r="C1709" t="s">
        <v>108</v>
      </c>
      <c r="D1709" t="s">
        <v>23</v>
      </c>
      <c r="E1709" t="s">
        <v>24</v>
      </c>
      <c r="F1709" t="s">
        <v>69</v>
      </c>
      <c r="G1709" t="s">
        <v>85</v>
      </c>
      <c r="H1709" t="s">
        <v>80</v>
      </c>
      <c r="I1709" t="s">
        <v>28</v>
      </c>
      <c r="J1709">
        <v>12</v>
      </c>
      <c r="K1709">
        <v>12000</v>
      </c>
      <c r="L1709">
        <v>3</v>
      </c>
      <c r="M1709">
        <v>139680</v>
      </c>
      <c r="N1709">
        <v>124202.9</v>
      </c>
      <c r="O1709">
        <v>15477.1</v>
      </c>
      <c r="P1709" t="s">
        <v>29</v>
      </c>
      <c r="Q1709" t="s">
        <v>47</v>
      </c>
      <c r="R1709" t="s">
        <v>123</v>
      </c>
      <c r="S1709">
        <f t="shared" si="52"/>
        <v>2025</v>
      </c>
      <c r="T1709">
        <f t="shared" si="53"/>
        <v>7</v>
      </c>
    </row>
    <row r="1710" spans="1:20" x14ac:dyDescent="0.3">
      <c r="A1710" t="s">
        <v>271</v>
      </c>
      <c r="B1710" t="s">
        <v>2151</v>
      </c>
      <c r="C1710" t="s">
        <v>58</v>
      </c>
      <c r="D1710" t="s">
        <v>50</v>
      </c>
      <c r="E1710" t="s">
        <v>51</v>
      </c>
      <c r="F1710" t="s">
        <v>52</v>
      </c>
      <c r="G1710" t="s">
        <v>85</v>
      </c>
      <c r="H1710" t="s">
        <v>53</v>
      </c>
      <c r="I1710" t="s">
        <v>54</v>
      </c>
      <c r="J1710">
        <v>24</v>
      </c>
      <c r="K1710">
        <v>2500</v>
      </c>
      <c r="L1710">
        <v>0</v>
      </c>
      <c r="M1710">
        <v>60000</v>
      </c>
      <c r="N1710">
        <v>51905.85</v>
      </c>
      <c r="O1710">
        <v>8094.15</v>
      </c>
      <c r="P1710" t="s">
        <v>93</v>
      </c>
      <c r="Q1710" t="s">
        <v>30</v>
      </c>
      <c r="R1710" t="s">
        <v>86</v>
      </c>
      <c r="S1710">
        <f t="shared" si="52"/>
        <v>2025</v>
      </c>
      <c r="T1710">
        <f t="shared" si="53"/>
        <v>8</v>
      </c>
    </row>
    <row r="1711" spans="1:20" x14ac:dyDescent="0.3">
      <c r="A1711" t="s">
        <v>2152</v>
      </c>
      <c r="B1711" t="s">
        <v>2153</v>
      </c>
      <c r="C1711" t="s">
        <v>108</v>
      </c>
      <c r="D1711" t="s">
        <v>50</v>
      </c>
      <c r="E1711" t="s">
        <v>44</v>
      </c>
      <c r="F1711" t="s">
        <v>89</v>
      </c>
      <c r="G1711" t="s">
        <v>26</v>
      </c>
      <c r="H1711" t="s">
        <v>53</v>
      </c>
      <c r="I1711" t="s">
        <v>54</v>
      </c>
      <c r="J1711">
        <v>8</v>
      </c>
      <c r="K1711">
        <v>2500</v>
      </c>
      <c r="L1711">
        <v>5</v>
      </c>
      <c r="M1711">
        <v>19000</v>
      </c>
      <c r="N1711">
        <v>13872.31</v>
      </c>
      <c r="O1711">
        <v>5127.6899999999996</v>
      </c>
      <c r="P1711" t="s">
        <v>38</v>
      </c>
      <c r="Q1711" t="s">
        <v>47</v>
      </c>
      <c r="R1711" t="s">
        <v>39</v>
      </c>
      <c r="S1711">
        <f t="shared" si="52"/>
        <v>2025</v>
      </c>
      <c r="T1711">
        <f t="shared" si="53"/>
        <v>7</v>
      </c>
    </row>
    <row r="1712" spans="1:20" x14ac:dyDescent="0.3">
      <c r="A1712" t="s">
        <v>124</v>
      </c>
      <c r="B1712" t="s">
        <v>2154</v>
      </c>
      <c r="C1712" t="s">
        <v>108</v>
      </c>
      <c r="D1712" t="s">
        <v>43</v>
      </c>
      <c r="E1712" t="s">
        <v>24</v>
      </c>
      <c r="F1712" t="s">
        <v>25</v>
      </c>
      <c r="G1712" t="s">
        <v>85</v>
      </c>
      <c r="H1712" t="s">
        <v>27</v>
      </c>
      <c r="I1712" t="s">
        <v>28</v>
      </c>
      <c r="J1712">
        <v>2</v>
      </c>
      <c r="K1712">
        <v>45000</v>
      </c>
      <c r="L1712">
        <v>12</v>
      </c>
      <c r="M1712">
        <v>79200</v>
      </c>
      <c r="N1712">
        <v>67086.86</v>
      </c>
      <c r="O1712">
        <v>12113.14</v>
      </c>
      <c r="P1712" t="s">
        <v>29</v>
      </c>
      <c r="Q1712" t="s">
        <v>55</v>
      </c>
      <c r="R1712" t="s">
        <v>81</v>
      </c>
      <c r="S1712">
        <f t="shared" si="52"/>
        <v>2025</v>
      </c>
      <c r="T1712">
        <f t="shared" si="53"/>
        <v>11</v>
      </c>
    </row>
    <row r="1713" spans="1:20" x14ac:dyDescent="0.3">
      <c r="A1713" t="s">
        <v>1061</v>
      </c>
      <c r="B1713" t="s">
        <v>2155</v>
      </c>
      <c r="C1713" t="s">
        <v>42</v>
      </c>
      <c r="D1713" t="s">
        <v>43</v>
      </c>
      <c r="E1713" t="s">
        <v>44</v>
      </c>
      <c r="F1713" t="s">
        <v>45</v>
      </c>
      <c r="G1713" t="s">
        <v>85</v>
      </c>
      <c r="H1713" t="s">
        <v>27</v>
      </c>
      <c r="I1713" t="s">
        <v>28</v>
      </c>
      <c r="J1713">
        <v>1</v>
      </c>
      <c r="K1713">
        <v>45000</v>
      </c>
      <c r="L1713">
        <v>4</v>
      </c>
      <c r="M1713">
        <v>43200</v>
      </c>
      <c r="N1713">
        <v>38071.67</v>
      </c>
      <c r="O1713">
        <v>5128.33</v>
      </c>
      <c r="P1713" t="s">
        <v>38</v>
      </c>
      <c r="Q1713" t="s">
        <v>47</v>
      </c>
      <c r="R1713" t="s">
        <v>123</v>
      </c>
      <c r="S1713">
        <f t="shared" si="52"/>
        <v>2025</v>
      </c>
      <c r="T1713">
        <f t="shared" si="53"/>
        <v>9</v>
      </c>
    </row>
    <row r="1714" spans="1:20" x14ac:dyDescent="0.3">
      <c r="A1714" t="s">
        <v>540</v>
      </c>
      <c r="B1714" t="s">
        <v>2156</v>
      </c>
      <c r="C1714" t="s">
        <v>68</v>
      </c>
      <c r="D1714" t="s">
        <v>43</v>
      </c>
      <c r="E1714" t="s">
        <v>24</v>
      </c>
      <c r="F1714" t="s">
        <v>69</v>
      </c>
      <c r="G1714" t="s">
        <v>26</v>
      </c>
      <c r="H1714" t="s">
        <v>53</v>
      </c>
      <c r="I1714" t="s">
        <v>54</v>
      </c>
      <c r="J1714">
        <v>2</v>
      </c>
      <c r="K1714">
        <v>2500</v>
      </c>
      <c r="L1714">
        <v>3</v>
      </c>
      <c r="M1714">
        <v>4850</v>
      </c>
      <c r="N1714">
        <v>4265.71</v>
      </c>
      <c r="O1714">
        <v>584.29</v>
      </c>
      <c r="P1714" t="s">
        <v>93</v>
      </c>
      <c r="Q1714" t="s">
        <v>47</v>
      </c>
      <c r="R1714" t="s">
        <v>86</v>
      </c>
      <c r="S1714">
        <f t="shared" si="52"/>
        <v>2025</v>
      </c>
      <c r="T1714">
        <f t="shared" si="53"/>
        <v>8</v>
      </c>
    </row>
    <row r="1715" spans="1:20" x14ac:dyDescent="0.3">
      <c r="A1715" t="s">
        <v>420</v>
      </c>
      <c r="B1715" t="s">
        <v>2157</v>
      </c>
      <c r="C1715" t="s">
        <v>108</v>
      </c>
      <c r="D1715" t="s">
        <v>23</v>
      </c>
      <c r="E1715" t="s">
        <v>51</v>
      </c>
      <c r="F1715" t="s">
        <v>52</v>
      </c>
      <c r="G1715" t="s">
        <v>37</v>
      </c>
      <c r="H1715" t="s">
        <v>140</v>
      </c>
      <c r="I1715" t="s">
        <v>71</v>
      </c>
      <c r="J1715">
        <v>15</v>
      </c>
      <c r="K1715">
        <v>900</v>
      </c>
      <c r="L1715">
        <v>14</v>
      </c>
      <c r="M1715">
        <v>11610</v>
      </c>
      <c r="N1715">
        <v>10378.879999999999</v>
      </c>
      <c r="O1715">
        <v>1231.1199999999999</v>
      </c>
      <c r="P1715" t="s">
        <v>72</v>
      </c>
      <c r="Q1715" t="s">
        <v>47</v>
      </c>
      <c r="R1715" t="s">
        <v>123</v>
      </c>
      <c r="S1715">
        <f t="shared" si="52"/>
        <v>2025</v>
      </c>
      <c r="T1715">
        <f t="shared" si="53"/>
        <v>8</v>
      </c>
    </row>
    <row r="1716" spans="1:20" x14ac:dyDescent="0.3">
      <c r="A1716" t="s">
        <v>472</v>
      </c>
      <c r="B1716" t="s">
        <v>2158</v>
      </c>
      <c r="C1716" t="s">
        <v>108</v>
      </c>
      <c r="D1716" t="s">
        <v>50</v>
      </c>
      <c r="E1716" t="s">
        <v>44</v>
      </c>
      <c r="F1716" t="s">
        <v>89</v>
      </c>
      <c r="G1716" t="s">
        <v>26</v>
      </c>
      <c r="H1716" t="s">
        <v>70</v>
      </c>
      <c r="I1716" t="s">
        <v>71</v>
      </c>
      <c r="J1716">
        <v>7</v>
      </c>
      <c r="K1716">
        <v>600</v>
      </c>
      <c r="L1716">
        <v>13</v>
      </c>
      <c r="M1716">
        <v>3654</v>
      </c>
      <c r="N1716">
        <v>3121.75</v>
      </c>
      <c r="O1716">
        <v>532.25</v>
      </c>
      <c r="P1716" t="s">
        <v>93</v>
      </c>
      <c r="Q1716" t="s">
        <v>47</v>
      </c>
      <c r="R1716" t="s">
        <v>31</v>
      </c>
      <c r="S1716">
        <f t="shared" si="52"/>
        <v>2025</v>
      </c>
      <c r="T1716">
        <f t="shared" si="53"/>
        <v>2</v>
      </c>
    </row>
    <row r="1717" spans="1:20" x14ac:dyDescent="0.3">
      <c r="A1717" t="s">
        <v>152</v>
      </c>
      <c r="B1717" t="s">
        <v>2159</v>
      </c>
      <c r="C1717" t="s">
        <v>64</v>
      </c>
      <c r="D1717" t="s">
        <v>43</v>
      </c>
      <c r="E1717" t="s">
        <v>44</v>
      </c>
      <c r="F1717" t="s">
        <v>89</v>
      </c>
      <c r="G1717" t="s">
        <v>26</v>
      </c>
      <c r="H1717" t="s">
        <v>120</v>
      </c>
      <c r="I1717" t="s">
        <v>28</v>
      </c>
      <c r="J1717">
        <v>14</v>
      </c>
      <c r="K1717">
        <v>15000</v>
      </c>
      <c r="L1717">
        <v>7</v>
      </c>
      <c r="M1717">
        <v>195300</v>
      </c>
      <c r="N1717">
        <v>147345.87</v>
      </c>
      <c r="O1717">
        <v>47954.13</v>
      </c>
      <c r="P1717" t="s">
        <v>38</v>
      </c>
      <c r="Q1717" t="s">
        <v>90</v>
      </c>
      <c r="R1717" t="s">
        <v>73</v>
      </c>
      <c r="S1717">
        <f t="shared" si="52"/>
        <v>2025</v>
      </c>
      <c r="T1717">
        <f t="shared" si="53"/>
        <v>5</v>
      </c>
    </row>
    <row r="1718" spans="1:20" x14ac:dyDescent="0.3">
      <c r="A1718" t="s">
        <v>188</v>
      </c>
      <c r="B1718" t="s">
        <v>2160</v>
      </c>
      <c r="C1718" t="s">
        <v>68</v>
      </c>
      <c r="D1718" t="s">
        <v>23</v>
      </c>
      <c r="E1718" t="s">
        <v>35</v>
      </c>
      <c r="F1718" t="s">
        <v>36</v>
      </c>
      <c r="G1718" t="s">
        <v>37</v>
      </c>
      <c r="H1718" t="s">
        <v>70</v>
      </c>
      <c r="I1718" t="s">
        <v>71</v>
      </c>
      <c r="J1718">
        <v>22</v>
      </c>
      <c r="K1718">
        <v>600</v>
      </c>
      <c r="L1718">
        <v>14</v>
      </c>
      <c r="M1718">
        <v>11352</v>
      </c>
      <c r="N1718">
        <v>8355.2199999999993</v>
      </c>
      <c r="O1718">
        <v>2996.78</v>
      </c>
      <c r="P1718" t="s">
        <v>29</v>
      </c>
      <c r="Q1718" t="s">
        <v>30</v>
      </c>
      <c r="R1718" t="s">
        <v>61</v>
      </c>
      <c r="S1718">
        <f t="shared" si="52"/>
        <v>2025</v>
      </c>
      <c r="T1718">
        <f t="shared" si="53"/>
        <v>4</v>
      </c>
    </row>
    <row r="1719" spans="1:20" x14ac:dyDescent="0.3">
      <c r="A1719" t="s">
        <v>40</v>
      </c>
      <c r="B1719" t="s">
        <v>2161</v>
      </c>
      <c r="C1719" t="s">
        <v>98</v>
      </c>
      <c r="D1719" t="s">
        <v>23</v>
      </c>
      <c r="E1719" t="s">
        <v>44</v>
      </c>
      <c r="F1719" t="s">
        <v>89</v>
      </c>
      <c r="G1719" t="s">
        <v>37</v>
      </c>
      <c r="H1719" t="s">
        <v>80</v>
      </c>
      <c r="I1719" t="s">
        <v>28</v>
      </c>
      <c r="J1719">
        <v>23</v>
      </c>
      <c r="K1719">
        <v>12000</v>
      </c>
      <c r="L1719">
        <v>17</v>
      </c>
      <c r="M1719">
        <v>229080</v>
      </c>
      <c r="N1719">
        <v>213299.25</v>
      </c>
      <c r="O1719">
        <v>15780.75</v>
      </c>
      <c r="P1719" t="s">
        <v>38</v>
      </c>
      <c r="Q1719" t="s">
        <v>90</v>
      </c>
      <c r="R1719" t="s">
        <v>39</v>
      </c>
      <c r="S1719">
        <f t="shared" si="52"/>
        <v>2025</v>
      </c>
      <c r="T1719">
        <f t="shared" si="53"/>
        <v>5</v>
      </c>
    </row>
    <row r="1720" spans="1:20" x14ac:dyDescent="0.3">
      <c r="A1720" t="s">
        <v>359</v>
      </c>
      <c r="B1720" t="s">
        <v>2162</v>
      </c>
      <c r="C1720" t="s">
        <v>76</v>
      </c>
      <c r="D1720" t="s">
        <v>43</v>
      </c>
      <c r="E1720" t="s">
        <v>35</v>
      </c>
      <c r="F1720" t="s">
        <v>36</v>
      </c>
      <c r="G1720" t="s">
        <v>46</v>
      </c>
      <c r="H1720" t="s">
        <v>120</v>
      </c>
      <c r="I1720" t="s">
        <v>28</v>
      </c>
      <c r="J1720">
        <v>25</v>
      </c>
      <c r="K1720">
        <v>15000</v>
      </c>
      <c r="L1720">
        <v>11</v>
      </c>
      <c r="M1720">
        <v>333750</v>
      </c>
      <c r="N1720">
        <v>293744.87</v>
      </c>
      <c r="O1720">
        <v>40005.129999999997</v>
      </c>
      <c r="P1720" t="s">
        <v>29</v>
      </c>
      <c r="Q1720" t="s">
        <v>30</v>
      </c>
      <c r="R1720" t="s">
        <v>86</v>
      </c>
      <c r="S1720">
        <f t="shared" si="52"/>
        <v>2025</v>
      </c>
      <c r="T1720">
        <f t="shared" si="53"/>
        <v>1</v>
      </c>
    </row>
    <row r="1721" spans="1:20" x14ac:dyDescent="0.3">
      <c r="A1721" t="s">
        <v>468</v>
      </c>
      <c r="B1721" t="s">
        <v>2163</v>
      </c>
      <c r="C1721" t="s">
        <v>108</v>
      </c>
      <c r="D1721" t="s">
        <v>23</v>
      </c>
      <c r="E1721" t="s">
        <v>44</v>
      </c>
      <c r="F1721" t="s">
        <v>45</v>
      </c>
      <c r="G1721" t="s">
        <v>37</v>
      </c>
      <c r="H1721" t="s">
        <v>120</v>
      </c>
      <c r="I1721" t="s">
        <v>28</v>
      </c>
      <c r="J1721">
        <v>3</v>
      </c>
      <c r="K1721">
        <v>15000</v>
      </c>
      <c r="L1721">
        <v>11</v>
      </c>
      <c r="M1721">
        <v>40050</v>
      </c>
      <c r="N1721">
        <v>36560.44</v>
      </c>
      <c r="O1721">
        <v>3489.56</v>
      </c>
      <c r="P1721" t="s">
        <v>65</v>
      </c>
      <c r="Q1721" t="s">
        <v>55</v>
      </c>
      <c r="R1721" t="s">
        <v>86</v>
      </c>
      <c r="S1721">
        <f t="shared" si="52"/>
        <v>2025</v>
      </c>
      <c r="T1721">
        <f t="shared" si="53"/>
        <v>1</v>
      </c>
    </row>
    <row r="1722" spans="1:20" x14ac:dyDescent="0.3">
      <c r="A1722" t="s">
        <v>1882</v>
      </c>
      <c r="B1722" t="s">
        <v>2164</v>
      </c>
      <c r="C1722" t="s">
        <v>42</v>
      </c>
      <c r="D1722" t="s">
        <v>43</v>
      </c>
      <c r="E1722" t="s">
        <v>51</v>
      </c>
      <c r="F1722" t="s">
        <v>52</v>
      </c>
      <c r="G1722" t="s">
        <v>37</v>
      </c>
      <c r="H1722" t="s">
        <v>120</v>
      </c>
      <c r="I1722" t="s">
        <v>28</v>
      </c>
      <c r="J1722">
        <v>15</v>
      </c>
      <c r="K1722">
        <v>15000</v>
      </c>
      <c r="L1722">
        <v>5</v>
      </c>
      <c r="M1722">
        <v>213750</v>
      </c>
      <c r="N1722">
        <v>184606.75</v>
      </c>
      <c r="O1722">
        <v>29143.25</v>
      </c>
      <c r="P1722" t="s">
        <v>38</v>
      </c>
      <c r="Q1722" t="s">
        <v>47</v>
      </c>
      <c r="R1722" t="s">
        <v>81</v>
      </c>
      <c r="S1722">
        <f t="shared" si="52"/>
        <v>2025</v>
      </c>
      <c r="T1722">
        <f t="shared" si="53"/>
        <v>6</v>
      </c>
    </row>
    <row r="1723" spans="1:20" x14ac:dyDescent="0.3">
      <c r="A1723" t="s">
        <v>601</v>
      </c>
      <c r="B1723" t="s">
        <v>2165</v>
      </c>
      <c r="C1723" t="s">
        <v>108</v>
      </c>
      <c r="D1723" t="s">
        <v>23</v>
      </c>
      <c r="E1723" t="s">
        <v>35</v>
      </c>
      <c r="F1723" t="s">
        <v>36</v>
      </c>
      <c r="G1723" t="s">
        <v>46</v>
      </c>
      <c r="H1723" t="s">
        <v>70</v>
      </c>
      <c r="I1723" t="s">
        <v>71</v>
      </c>
      <c r="J1723">
        <v>4</v>
      </c>
      <c r="K1723">
        <v>600</v>
      </c>
      <c r="L1723">
        <v>10</v>
      </c>
      <c r="M1723">
        <v>2160</v>
      </c>
      <c r="N1723">
        <v>1607.3</v>
      </c>
      <c r="O1723">
        <v>552.70000000000005</v>
      </c>
      <c r="P1723" t="s">
        <v>93</v>
      </c>
      <c r="Q1723" t="s">
        <v>55</v>
      </c>
      <c r="R1723" t="s">
        <v>31</v>
      </c>
      <c r="S1723">
        <f t="shared" si="52"/>
        <v>2025</v>
      </c>
      <c r="T1723">
        <f t="shared" si="53"/>
        <v>11</v>
      </c>
    </row>
    <row r="1724" spans="1:20" x14ac:dyDescent="0.3">
      <c r="A1724" t="s">
        <v>660</v>
      </c>
      <c r="B1724" t="s">
        <v>2166</v>
      </c>
      <c r="C1724" t="s">
        <v>137</v>
      </c>
      <c r="D1724" t="s">
        <v>50</v>
      </c>
      <c r="E1724" t="s">
        <v>51</v>
      </c>
      <c r="F1724" t="s">
        <v>77</v>
      </c>
      <c r="G1724" t="s">
        <v>37</v>
      </c>
      <c r="H1724" t="s">
        <v>27</v>
      </c>
      <c r="I1724" t="s">
        <v>28</v>
      </c>
      <c r="J1724">
        <v>4</v>
      </c>
      <c r="K1724">
        <v>45000</v>
      </c>
      <c r="L1724">
        <v>5</v>
      </c>
      <c r="M1724">
        <v>171000</v>
      </c>
      <c r="N1724">
        <v>126083.89</v>
      </c>
      <c r="O1724">
        <v>44916.11</v>
      </c>
      <c r="P1724" t="s">
        <v>38</v>
      </c>
      <c r="Q1724" t="s">
        <v>30</v>
      </c>
      <c r="R1724" t="s">
        <v>61</v>
      </c>
      <c r="S1724">
        <f t="shared" si="52"/>
        <v>2025</v>
      </c>
      <c r="T1724">
        <f t="shared" si="53"/>
        <v>8</v>
      </c>
    </row>
    <row r="1725" spans="1:20" x14ac:dyDescent="0.3">
      <c r="A1725" t="s">
        <v>532</v>
      </c>
      <c r="B1725" t="s">
        <v>2167</v>
      </c>
      <c r="C1725" t="s">
        <v>42</v>
      </c>
      <c r="D1725" t="s">
        <v>23</v>
      </c>
      <c r="E1725" t="s">
        <v>51</v>
      </c>
      <c r="F1725" t="s">
        <v>52</v>
      </c>
      <c r="G1725" t="s">
        <v>46</v>
      </c>
      <c r="H1725" t="s">
        <v>132</v>
      </c>
      <c r="I1725" t="s">
        <v>28</v>
      </c>
      <c r="J1725">
        <v>3</v>
      </c>
      <c r="K1725">
        <v>3500</v>
      </c>
      <c r="L1725">
        <v>1</v>
      </c>
      <c r="M1725">
        <v>10395</v>
      </c>
      <c r="N1725">
        <v>9300.65</v>
      </c>
      <c r="O1725">
        <v>1094.3499999999999</v>
      </c>
      <c r="P1725" t="s">
        <v>72</v>
      </c>
      <c r="Q1725" t="s">
        <v>30</v>
      </c>
      <c r="R1725" t="s">
        <v>123</v>
      </c>
      <c r="S1725">
        <f t="shared" si="52"/>
        <v>2025</v>
      </c>
      <c r="T1725">
        <f t="shared" si="53"/>
        <v>1</v>
      </c>
    </row>
    <row r="1726" spans="1:20" x14ac:dyDescent="0.3">
      <c r="A1726" t="s">
        <v>1417</v>
      </c>
      <c r="B1726" t="s">
        <v>2168</v>
      </c>
      <c r="C1726" t="s">
        <v>137</v>
      </c>
      <c r="D1726" t="s">
        <v>50</v>
      </c>
      <c r="E1726" t="s">
        <v>35</v>
      </c>
      <c r="F1726" t="s">
        <v>36</v>
      </c>
      <c r="G1726" t="s">
        <v>37</v>
      </c>
      <c r="H1726" t="s">
        <v>53</v>
      </c>
      <c r="I1726" t="s">
        <v>54</v>
      </c>
      <c r="J1726">
        <v>5</v>
      </c>
      <c r="K1726">
        <v>2500</v>
      </c>
      <c r="L1726">
        <v>13</v>
      </c>
      <c r="M1726">
        <v>10875</v>
      </c>
      <c r="N1726">
        <v>9475.67</v>
      </c>
      <c r="O1726">
        <v>1399.33</v>
      </c>
      <c r="P1726" t="s">
        <v>38</v>
      </c>
      <c r="Q1726" t="s">
        <v>90</v>
      </c>
      <c r="R1726" t="s">
        <v>81</v>
      </c>
      <c r="S1726">
        <f t="shared" si="52"/>
        <v>2025</v>
      </c>
      <c r="T1726">
        <f t="shared" si="53"/>
        <v>4</v>
      </c>
    </row>
    <row r="1727" spans="1:20" x14ac:dyDescent="0.3">
      <c r="A1727" t="s">
        <v>2152</v>
      </c>
      <c r="B1727" t="s">
        <v>2169</v>
      </c>
      <c r="C1727" t="s">
        <v>108</v>
      </c>
      <c r="D1727" t="s">
        <v>43</v>
      </c>
      <c r="E1727" t="s">
        <v>35</v>
      </c>
      <c r="F1727" t="s">
        <v>36</v>
      </c>
      <c r="G1727" t="s">
        <v>37</v>
      </c>
      <c r="H1727" t="s">
        <v>70</v>
      </c>
      <c r="I1727" t="s">
        <v>71</v>
      </c>
      <c r="J1727">
        <v>25</v>
      </c>
      <c r="K1727">
        <v>600</v>
      </c>
      <c r="L1727">
        <v>18</v>
      </c>
      <c r="M1727">
        <v>12300</v>
      </c>
      <c r="N1727">
        <v>9518.59</v>
      </c>
      <c r="O1727">
        <v>2781.41</v>
      </c>
      <c r="P1727" t="s">
        <v>29</v>
      </c>
      <c r="Q1727" t="s">
        <v>90</v>
      </c>
      <c r="R1727" t="s">
        <v>31</v>
      </c>
      <c r="S1727">
        <f t="shared" si="52"/>
        <v>2025</v>
      </c>
      <c r="T1727">
        <f t="shared" si="53"/>
        <v>7</v>
      </c>
    </row>
    <row r="1728" spans="1:20" x14ac:dyDescent="0.3">
      <c r="A1728" t="s">
        <v>409</v>
      </c>
      <c r="B1728" t="s">
        <v>2170</v>
      </c>
      <c r="C1728" t="s">
        <v>84</v>
      </c>
      <c r="D1728" t="s">
        <v>43</v>
      </c>
      <c r="E1728" t="s">
        <v>51</v>
      </c>
      <c r="F1728" t="s">
        <v>52</v>
      </c>
      <c r="G1728" t="s">
        <v>37</v>
      </c>
      <c r="H1728" t="s">
        <v>132</v>
      </c>
      <c r="I1728" t="s">
        <v>28</v>
      </c>
      <c r="J1728">
        <v>11</v>
      </c>
      <c r="K1728">
        <v>3500</v>
      </c>
      <c r="L1728">
        <v>3</v>
      </c>
      <c r="M1728">
        <v>37345</v>
      </c>
      <c r="N1728">
        <v>30896.720000000001</v>
      </c>
      <c r="O1728">
        <v>6448.28</v>
      </c>
      <c r="P1728" t="s">
        <v>93</v>
      </c>
      <c r="Q1728" t="s">
        <v>30</v>
      </c>
      <c r="R1728" t="s">
        <v>39</v>
      </c>
      <c r="S1728">
        <f t="shared" si="52"/>
        <v>2025</v>
      </c>
      <c r="T1728">
        <f t="shared" si="53"/>
        <v>4</v>
      </c>
    </row>
    <row r="1729" spans="1:20" x14ac:dyDescent="0.3">
      <c r="A1729" t="s">
        <v>613</v>
      </c>
      <c r="B1729" t="s">
        <v>2171</v>
      </c>
      <c r="C1729" t="s">
        <v>34</v>
      </c>
      <c r="D1729" t="s">
        <v>23</v>
      </c>
      <c r="E1729" t="s">
        <v>44</v>
      </c>
      <c r="F1729" t="s">
        <v>45</v>
      </c>
      <c r="G1729" t="s">
        <v>46</v>
      </c>
      <c r="H1729" t="s">
        <v>120</v>
      </c>
      <c r="I1729" t="s">
        <v>28</v>
      </c>
      <c r="J1729">
        <v>6</v>
      </c>
      <c r="K1729">
        <v>15000</v>
      </c>
      <c r="L1729">
        <v>3</v>
      </c>
      <c r="M1729">
        <v>87300</v>
      </c>
      <c r="N1729">
        <v>75447.679999999993</v>
      </c>
      <c r="O1729">
        <v>11852.32</v>
      </c>
      <c r="P1729" t="s">
        <v>72</v>
      </c>
      <c r="Q1729" t="s">
        <v>47</v>
      </c>
      <c r="R1729" t="s">
        <v>31</v>
      </c>
      <c r="S1729">
        <f t="shared" si="52"/>
        <v>2025</v>
      </c>
      <c r="T1729">
        <f t="shared" si="53"/>
        <v>3</v>
      </c>
    </row>
    <row r="1730" spans="1:20" x14ac:dyDescent="0.3">
      <c r="A1730" t="s">
        <v>357</v>
      </c>
      <c r="B1730" t="s">
        <v>2172</v>
      </c>
      <c r="C1730" t="s">
        <v>22</v>
      </c>
      <c r="D1730" t="s">
        <v>43</v>
      </c>
      <c r="E1730" t="s">
        <v>44</v>
      </c>
      <c r="F1730" t="s">
        <v>89</v>
      </c>
      <c r="G1730" t="s">
        <v>46</v>
      </c>
      <c r="H1730" t="s">
        <v>53</v>
      </c>
      <c r="I1730" t="s">
        <v>54</v>
      </c>
      <c r="J1730">
        <v>20</v>
      </c>
      <c r="K1730">
        <v>2500</v>
      </c>
      <c r="L1730">
        <v>12</v>
      </c>
      <c r="M1730">
        <v>44000</v>
      </c>
      <c r="N1730">
        <v>40807.199999999997</v>
      </c>
      <c r="O1730">
        <v>3192.8</v>
      </c>
      <c r="P1730" t="s">
        <v>29</v>
      </c>
      <c r="Q1730" t="s">
        <v>30</v>
      </c>
      <c r="R1730" t="s">
        <v>31</v>
      </c>
      <c r="S1730">
        <f t="shared" si="52"/>
        <v>2025</v>
      </c>
      <c r="T1730">
        <f t="shared" si="53"/>
        <v>6</v>
      </c>
    </row>
    <row r="1731" spans="1:20" x14ac:dyDescent="0.3">
      <c r="A1731" t="s">
        <v>146</v>
      </c>
      <c r="B1731" t="s">
        <v>2173</v>
      </c>
      <c r="C1731" t="s">
        <v>22</v>
      </c>
      <c r="D1731" t="s">
        <v>23</v>
      </c>
      <c r="E1731" t="s">
        <v>24</v>
      </c>
      <c r="F1731" t="s">
        <v>25</v>
      </c>
      <c r="G1731" t="s">
        <v>85</v>
      </c>
      <c r="H1731" t="s">
        <v>59</v>
      </c>
      <c r="I1731" t="s">
        <v>60</v>
      </c>
      <c r="J1731">
        <v>10</v>
      </c>
      <c r="K1731">
        <v>4500</v>
      </c>
      <c r="L1731">
        <v>4</v>
      </c>
      <c r="M1731">
        <v>43200</v>
      </c>
      <c r="N1731">
        <v>36932.800000000003</v>
      </c>
      <c r="O1731">
        <v>6267.2</v>
      </c>
      <c r="P1731" t="s">
        <v>65</v>
      </c>
      <c r="Q1731" t="s">
        <v>55</v>
      </c>
      <c r="R1731" t="s">
        <v>81</v>
      </c>
      <c r="S1731">
        <f t="shared" ref="S1731:S1794" si="54">YEAR(A1731)</f>
        <v>2025</v>
      </c>
      <c r="T1731">
        <f t="shared" si="53"/>
        <v>11</v>
      </c>
    </row>
    <row r="1732" spans="1:20" x14ac:dyDescent="0.3">
      <c r="A1732" t="s">
        <v>528</v>
      </c>
      <c r="B1732" t="s">
        <v>2174</v>
      </c>
      <c r="C1732" t="s">
        <v>68</v>
      </c>
      <c r="D1732" t="s">
        <v>50</v>
      </c>
      <c r="E1732" t="s">
        <v>51</v>
      </c>
      <c r="F1732" t="s">
        <v>77</v>
      </c>
      <c r="G1732" t="s">
        <v>37</v>
      </c>
      <c r="H1732" t="s">
        <v>80</v>
      </c>
      <c r="I1732" t="s">
        <v>28</v>
      </c>
      <c r="J1732">
        <v>8</v>
      </c>
      <c r="K1732">
        <v>12000</v>
      </c>
      <c r="L1732">
        <v>14</v>
      </c>
      <c r="M1732">
        <v>82560</v>
      </c>
      <c r="N1732">
        <v>68129.850000000006</v>
      </c>
      <c r="O1732">
        <v>14430.15</v>
      </c>
      <c r="P1732" t="s">
        <v>65</v>
      </c>
      <c r="Q1732" t="s">
        <v>47</v>
      </c>
      <c r="R1732" t="s">
        <v>123</v>
      </c>
      <c r="S1732">
        <f t="shared" si="54"/>
        <v>2025</v>
      </c>
      <c r="T1732">
        <f t="shared" ref="T1732:T1795" si="55">MONTH(A1732)</f>
        <v>4</v>
      </c>
    </row>
    <row r="1733" spans="1:20" x14ac:dyDescent="0.3">
      <c r="A1733" t="s">
        <v>718</v>
      </c>
      <c r="B1733" t="s">
        <v>2175</v>
      </c>
      <c r="C1733" t="s">
        <v>137</v>
      </c>
      <c r="D1733" t="s">
        <v>50</v>
      </c>
      <c r="E1733" t="s">
        <v>51</v>
      </c>
      <c r="F1733" t="s">
        <v>77</v>
      </c>
      <c r="G1733" t="s">
        <v>46</v>
      </c>
      <c r="H1733" t="s">
        <v>80</v>
      </c>
      <c r="I1733" t="s">
        <v>28</v>
      </c>
      <c r="J1733">
        <v>13</v>
      </c>
      <c r="K1733">
        <v>12000</v>
      </c>
      <c r="L1733">
        <v>10</v>
      </c>
      <c r="M1733">
        <v>140400</v>
      </c>
      <c r="N1733">
        <v>115383.85</v>
      </c>
      <c r="O1733">
        <v>25016.15</v>
      </c>
      <c r="P1733" t="s">
        <v>38</v>
      </c>
      <c r="Q1733" t="s">
        <v>30</v>
      </c>
      <c r="R1733" t="s">
        <v>102</v>
      </c>
      <c r="S1733">
        <f t="shared" si="54"/>
        <v>2025</v>
      </c>
      <c r="T1733">
        <f t="shared" si="55"/>
        <v>7</v>
      </c>
    </row>
    <row r="1734" spans="1:20" x14ac:dyDescent="0.3">
      <c r="A1734" t="s">
        <v>418</v>
      </c>
      <c r="B1734" t="s">
        <v>2176</v>
      </c>
      <c r="C1734" t="s">
        <v>84</v>
      </c>
      <c r="D1734" t="s">
        <v>43</v>
      </c>
      <c r="E1734" t="s">
        <v>24</v>
      </c>
      <c r="F1734" t="s">
        <v>69</v>
      </c>
      <c r="G1734" t="s">
        <v>46</v>
      </c>
      <c r="H1734" t="s">
        <v>59</v>
      </c>
      <c r="I1734" t="s">
        <v>60</v>
      </c>
      <c r="J1734">
        <v>17</v>
      </c>
      <c r="K1734">
        <v>4500</v>
      </c>
      <c r="L1734">
        <v>6</v>
      </c>
      <c r="M1734">
        <v>71910</v>
      </c>
      <c r="N1734">
        <v>53845.120000000003</v>
      </c>
      <c r="O1734">
        <v>18064.88</v>
      </c>
      <c r="P1734" t="s">
        <v>72</v>
      </c>
      <c r="Q1734" t="s">
        <v>55</v>
      </c>
      <c r="R1734" t="s">
        <v>31</v>
      </c>
      <c r="S1734">
        <f t="shared" si="54"/>
        <v>2025</v>
      </c>
      <c r="T1734">
        <f t="shared" si="55"/>
        <v>12</v>
      </c>
    </row>
    <row r="1735" spans="1:20" x14ac:dyDescent="0.3">
      <c r="A1735" t="s">
        <v>126</v>
      </c>
      <c r="B1735" t="s">
        <v>2177</v>
      </c>
      <c r="C1735" t="s">
        <v>64</v>
      </c>
      <c r="D1735" t="s">
        <v>50</v>
      </c>
      <c r="E1735" t="s">
        <v>44</v>
      </c>
      <c r="F1735" t="s">
        <v>89</v>
      </c>
      <c r="G1735" t="s">
        <v>85</v>
      </c>
      <c r="H1735" t="s">
        <v>59</v>
      </c>
      <c r="I1735" t="s">
        <v>60</v>
      </c>
      <c r="J1735">
        <v>3</v>
      </c>
      <c r="K1735">
        <v>4500</v>
      </c>
      <c r="L1735">
        <v>20</v>
      </c>
      <c r="M1735">
        <v>10800</v>
      </c>
      <c r="N1735">
        <v>8080.15</v>
      </c>
      <c r="O1735">
        <v>2719.85</v>
      </c>
      <c r="P1735" t="s">
        <v>93</v>
      </c>
      <c r="Q1735" t="s">
        <v>30</v>
      </c>
      <c r="R1735" t="s">
        <v>102</v>
      </c>
      <c r="S1735">
        <f t="shared" si="54"/>
        <v>2025</v>
      </c>
      <c r="T1735">
        <f t="shared" si="55"/>
        <v>6</v>
      </c>
    </row>
    <row r="1736" spans="1:20" x14ac:dyDescent="0.3">
      <c r="A1736" t="s">
        <v>1196</v>
      </c>
      <c r="B1736" t="s">
        <v>2178</v>
      </c>
      <c r="C1736" t="s">
        <v>143</v>
      </c>
      <c r="D1736" t="s">
        <v>50</v>
      </c>
      <c r="E1736" t="s">
        <v>24</v>
      </c>
      <c r="F1736" t="s">
        <v>111</v>
      </c>
      <c r="G1736" t="s">
        <v>37</v>
      </c>
      <c r="H1736" t="s">
        <v>70</v>
      </c>
      <c r="I1736" t="s">
        <v>71</v>
      </c>
      <c r="J1736">
        <v>18</v>
      </c>
      <c r="K1736">
        <v>600</v>
      </c>
      <c r="L1736">
        <v>11</v>
      </c>
      <c r="M1736">
        <v>9612</v>
      </c>
      <c r="N1736">
        <v>8525.2099999999991</v>
      </c>
      <c r="O1736">
        <v>1086.79</v>
      </c>
      <c r="P1736" t="s">
        <v>65</v>
      </c>
      <c r="Q1736" t="s">
        <v>55</v>
      </c>
      <c r="R1736" t="s">
        <v>73</v>
      </c>
      <c r="S1736">
        <f t="shared" si="54"/>
        <v>2025</v>
      </c>
      <c r="T1736">
        <f t="shared" si="55"/>
        <v>2</v>
      </c>
    </row>
    <row r="1737" spans="1:20" x14ac:dyDescent="0.3">
      <c r="A1737" t="s">
        <v>483</v>
      </c>
      <c r="B1737" t="s">
        <v>2179</v>
      </c>
      <c r="C1737" t="s">
        <v>22</v>
      </c>
      <c r="D1737" t="s">
        <v>23</v>
      </c>
      <c r="E1737" t="s">
        <v>44</v>
      </c>
      <c r="F1737" t="s">
        <v>45</v>
      </c>
      <c r="G1737" t="s">
        <v>85</v>
      </c>
      <c r="H1737" t="s">
        <v>132</v>
      </c>
      <c r="I1737" t="s">
        <v>28</v>
      </c>
      <c r="J1737">
        <v>19</v>
      </c>
      <c r="K1737">
        <v>3500</v>
      </c>
      <c r="L1737">
        <v>12</v>
      </c>
      <c r="M1737">
        <v>58520</v>
      </c>
      <c r="N1737">
        <v>45841.2</v>
      </c>
      <c r="O1737">
        <v>12678.8</v>
      </c>
      <c r="P1737" t="s">
        <v>29</v>
      </c>
      <c r="Q1737" t="s">
        <v>90</v>
      </c>
      <c r="R1737" t="s">
        <v>123</v>
      </c>
      <c r="S1737">
        <f t="shared" si="54"/>
        <v>2025</v>
      </c>
      <c r="T1737">
        <f t="shared" si="55"/>
        <v>3</v>
      </c>
    </row>
    <row r="1738" spans="1:20" x14ac:dyDescent="0.3">
      <c r="A1738" t="s">
        <v>193</v>
      </c>
      <c r="B1738" t="s">
        <v>2180</v>
      </c>
      <c r="C1738" t="s">
        <v>68</v>
      </c>
      <c r="D1738" t="s">
        <v>23</v>
      </c>
      <c r="E1738" t="s">
        <v>51</v>
      </c>
      <c r="F1738" t="s">
        <v>77</v>
      </c>
      <c r="G1738" t="s">
        <v>26</v>
      </c>
      <c r="H1738" t="s">
        <v>80</v>
      </c>
      <c r="I1738" t="s">
        <v>28</v>
      </c>
      <c r="J1738">
        <v>14</v>
      </c>
      <c r="K1738">
        <v>12000</v>
      </c>
      <c r="L1738">
        <v>0</v>
      </c>
      <c r="M1738">
        <v>168000</v>
      </c>
      <c r="N1738">
        <v>137654.71</v>
      </c>
      <c r="O1738">
        <v>30345.29</v>
      </c>
      <c r="P1738" t="s">
        <v>29</v>
      </c>
      <c r="Q1738" t="s">
        <v>47</v>
      </c>
      <c r="R1738" t="s">
        <v>39</v>
      </c>
      <c r="S1738">
        <f t="shared" si="54"/>
        <v>2025</v>
      </c>
      <c r="T1738">
        <f t="shared" si="55"/>
        <v>4</v>
      </c>
    </row>
    <row r="1739" spans="1:20" x14ac:dyDescent="0.3">
      <c r="A1739" t="s">
        <v>269</v>
      </c>
      <c r="B1739" t="s">
        <v>2181</v>
      </c>
      <c r="C1739" t="s">
        <v>108</v>
      </c>
      <c r="D1739" t="s">
        <v>43</v>
      </c>
      <c r="E1739" t="s">
        <v>44</v>
      </c>
      <c r="F1739" t="s">
        <v>89</v>
      </c>
      <c r="G1739" t="s">
        <v>46</v>
      </c>
      <c r="H1739" t="s">
        <v>27</v>
      </c>
      <c r="I1739" t="s">
        <v>28</v>
      </c>
      <c r="J1739">
        <v>12</v>
      </c>
      <c r="K1739">
        <v>45000</v>
      </c>
      <c r="L1739">
        <v>20</v>
      </c>
      <c r="M1739">
        <v>432000</v>
      </c>
      <c r="N1739">
        <v>380168.45</v>
      </c>
      <c r="O1739">
        <v>51831.55</v>
      </c>
      <c r="P1739" t="s">
        <v>29</v>
      </c>
      <c r="Q1739" t="s">
        <v>30</v>
      </c>
      <c r="R1739" t="s">
        <v>31</v>
      </c>
      <c r="S1739">
        <f t="shared" si="54"/>
        <v>2025</v>
      </c>
      <c r="T1739">
        <f t="shared" si="55"/>
        <v>9</v>
      </c>
    </row>
    <row r="1740" spans="1:20" x14ac:dyDescent="0.3">
      <c r="A1740" t="s">
        <v>799</v>
      </c>
      <c r="B1740" t="s">
        <v>2182</v>
      </c>
      <c r="C1740" t="s">
        <v>22</v>
      </c>
      <c r="D1740" t="s">
        <v>23</v>
      </c>
      <c r="E1740" t="s">
        <v>35</v>
      </c>
      <c r="F1740" t="s">
        <v>36</v>
      </c>
      <c r="G1740" t="s">
        <v>37</v>
      </c>
      <c r="H1740" t="s">
        <v>132</v>
      </c>
      <c r="I1740" t="s">
        <v>28</v>
      </c>
      <c r="J1740">
        <v>19</v>
      </c>
      <c r="K1740">
        <v>3500</v>
      </c>
      <c r="L1740">
        <v>11</v>
      </c>
      <c r="M1740">
        <v>59185</v>
      </c>
      <c r="N1740">
        <v>55127.06</v>
      </c>
      <c r="O1740">
        <v>4057.94</v>
      </c>
      <c r="P1740" t="s">
        <v>29</v>
      </c>
      <c r="Q1740" t="s">
        <v>90</v>
      </c>
      <c r="R1740" t="s">
        <v>102</v>
      </c>
      <c r="S1740">
        <f t="shared" si="54"/>
        <v>2025</v>
      </c>
      <c r="T1740">
        <f t="shared" si="55"/>
        <v>6</v>
      </c>
    </row>
    <row r="1741" spans="1:20" x14ac:dyDescent="0.3">
      <c r="A1741" t="s">
        <v>391</v>
      </c>
      <c r="B1741" t="s">
        <v>2183</v>
      </c>
      <c r="C1741" t="s">
        <v>143</v>
      </c>
      <c r="D1741" t="s">
        <v>43</v>
      </c>
      <c r="E1741" t="s">
        <v>44</v>
      </c>
      <c r="F1741" t="s">
        <v>89</v>
      </c>
      <c r="G1741" t="s">
        <v>46</v>
      </c>
      <c r="H1741" t="s">
        <v>140</v>
      </c>
      <c r="I1741" t="s">
        <v>71</v>
      </c>
      <c r="J1741">
        <v>2</v>
      </c>
      <c r="K1741">
        <v>900</v>
      </c>
      <c r="L1741">
        <v>20</v>
      </c>
      <c r="M1741">
        <v>1440</v>
      </c>
      <c r="N1741">
        <v>1132.81</v>
      </c>
      <c r="O1741">
        <v>307.19</v>
      </c>
      <c r="P1741" t="s">
        <v>29</v>
      </c>
      <c r="Q1741" t="s">
        <v>90</v>
      </c>
      <c r="R1741" t="s">
        <v>123</v>
      </c>
      <c r="S1741">
        <f t="shared" si="54"/>
        <v>2025</v>
      </c>
      <c r="T1741">
        <f t="shared" si="55"/>
        <v>7</v>
      </c>
    </row>
    <row r="1742" spans="1:20" x14ac:dyDescent="0.3">
      <c r="A1742" t="s">
        <v>241</v>
      </c>
      <c r="B1742" t="s">
        <v>2184</v>
      </c>
      <c r="C1742" t="s">
        <v>68</v>
      </c>
      <c r="D1742" t="s">
        <v>23</v>
      </c>
      <c r="E1742" t="s">
        <v>24</v>
      </c>
      <c r="F1742" t="s">
        <v>25</v>
      </c>
      <c r="G1742" t="s">
        <v>85</v>
      </c>
      <c r="H1742" t="s">
        <v>27</v>
      </c>
      <c r="I1742" t="s">
        <v>28</v>
      </c>
      <c r="J1742">
        <v>16</v>
      </c>
      <c r="K1742">
        <v>45000</v>
      </c>
      <c r="L1742">
        <v>6</v>
      </c>
      <c r="M1742">
        <v>676800</v>
      </c>
      <c r="N1742">
        <v>489852.64</v>
      </c>
      <c r="O1742">
        <v>186947.36</v>
      </c>
      <c r="P1742" t="s">
        <v>65</v>
      </c>
      <c r="Q1742" t="s">
        <v>55</v>
      </c>
      <c r="R1742" t="s">
        <v>102</v>
      </c>
      <c r="S1742">
        <f t="shared" si="54"/>
        <v>2025</v>
      </c>
      <c r="T1742">
        <f t="shared" si="55"/>
        <v>1</v>
      </c>
    </row>
    <row r="1743" spans="1:20" x14ac:dyDescent="0.3">
      <c r="A1743" t="s">
        <v>222</v>
      </c>
      <c r="B1743" t="s">
        <v>2185</v>
      </c>
      <c r="C1743" t="s">
        <v>84</v>
      </c>
      <c r="D1743" t="s">
        <v>43</v>
      </c>
      <c r="E1743" t="s">
        <v>51</v>
      </c>
      <c r="F1743" t="s">
        <v>77</v>
      </c>
      <c r="G1743" t="s">
        <v>37</v>
      </c>
      <c r="H1743" t="s">
        <v>27</v>
      </c>
      <c r="I1743" t="s">
        <v>28</v>
      </c>
      <c r="J1743">
        <v>3</v>
      </c>
      <c r="K1743">
        <v>45000</v>
      </c>
      <c r="L1743">
        <v>12</v>
      </c>
      <c r="M1743">
        <v>118800</v>
      </c>
      <c r="N1743">
        <v>104927.89</v>
      </c>
      <c r="O1743">
        <v>13872.11</v>
      </c>
      <c r="P1743" t="s">
        <v>65</v>
      </c>
      <c r="Q1743" t="s">
        <v>90</v>
      </c>
      <c r="R1743" t="s">
        <v>102</v>
      </c>
      <c r="S1743">
        <f t="shared" si="54"/>
        <v>2025</v>
      </c>
      <c r="T1743">
        <f t="shared" si="55"/>
        <v>4</v>
      </c>
    </row>
    <row r="1744" spans="1:20" x14ac:dyDescent="0.3">
      <c r="A1744" t="s">
        <v>652</v>
      </c>
      <c r="B1744" t="s">
        <v>2186</v>
      </c>
      <c r="C1744" t="s">
        <v>76</v>
      </c>
      <c r="D1744" t="s">
        <v>23</v>
      </c>
      <c r="E1744" t="s">
        <v>35</v>
      </c>
      <c r="F1744" t="s">
        <v>36</v>
      </c>
      <c r="G1744" t="s">
        <v>85</v>
      </c>
      <c r="H1744" t="s">
        <v>59</v>
      </c>
      <c r="I1744" t="s">
        <v>60</v>
      </c>
      <c r="J1744">
        <v>16</v>
      </c>
      <c r="K1744">
        <v>4500</v>
      </c>
      <c r="L1744">
        <v>1</v>
      </c>
      <c r="M1744">
        <v>71280</v>
      </c>
      <c r="N1744">
        <v>57760.32</v>
      </c>
      <c r="O1744">
        <v>13519.68</v>
      </c>
      <c r="P1744" t="s">
        <v>29</v>
      </c>
      <c r="Q1744" t="s">
        <v>47</v>
      </c>
      <c r="R1744" t="s">
        <v>39</v>
      </c>
      <c r="S1744">
        <f t="shared" si="54"/>
        <v>2025</v>
      </c>
      <c r="T1744">
        <f t="shared" si="55"/>
        <v>8</v>
      </c>
    </row>
    <row r="1745" spans="1:20" x14ac:dyDescent="0.3">
      <c r="A1745" t="s">
        <v>433</v>
      </c>
      <c r="B1745" t="s">
        <v>2187</v>
      </c>
      <c r="C1745" t="s">
        <v>143</v>
      </c>
      <c r="D1745" t="s">
        <v>43</v>
      </c>
      <c r="E1745" t="s">
        <v>35</v>
      </c>
      <c r="F1745" t="s">
        <v>36</v>
      </c>
      <c r="G1745" t="s">
        <v>46</v>
      </c>
      <c r="H1745" t="s">
        <v>120</v>
      </c>
      <c r="I1745" t="s">
        <v>28</v>
      </c>
      <c r="J1745">
        <v>21</v>
      </c>
      <c r="K1745">
        <v>15000</v>
      </c>
      <c r="L1745">
        <v>4</v>
      </c>
      <c r="M1745">
        <v>302400</v>
      </c>
      <c r="N1745">
        <v>219670.13</v>
      </c>
      <c r="O1745">
        <v>82729.87</v>
      </c>
      <c r="P1745" t="s">
        <v>29</v>
      </c>
      <c r="Q1745" t="s">
        <v>47</v>
      </c>
      <c r="R1745" t="s">
        <v>123</v>
      </c>
      <c r="S1745">
        <f t="shared" si="54"/>
        <v>2025</v>
      </c>
      <c r="T1745">
        <f t="shared" si="55"/>
        <v>10</v>
      </c>
    </row>
    <row r="1746" spans="1:20" x14ac:dyDescent="0.3">
      <c r="A1746" t="s">
        <v>457</v>
      </c>
      <c r="B1746" t="s">
        <v>2188</v>
      </c>
      <c r="C1746" t="s">
        <v>22</v>
      </c>
      <c r="D1746" t="s">
        <v>50</v>
      </c>
      <c r="E1746" t="s">
        <v>24</v>
      </c>
      <c r="F1746" t="s">
        <v>111</v>
      </c>
      <c r="G1746" t="s">
        <v>46</v>
      </c>
      <c r="H1746" t="s">
        <v>140</v>
      </c>
      <c r="I1746" t="s">
        <v>71</v>
      </c>
      <c r="J1746">
        <v>8</v>
      </c>
      <c r="K1746">
        <v>900</v>
      </c>
      <c r="L1746">
        <v>6</v>
      </c>
      <c r="M1746">
        <v>6768</v>
      </c>
      <c r="N1746">
        <v>5857.13</v>
      </c>
      <c r="O1746">
        <v>910.87</v>
      </c>
      <c r="P1746" t="s">
        <v>93</v>
      </c>
      <c r="Q1746" t="s">
        <v>90</v>
      </c>
      <c r="R1746" t="s">
        <v>102</v>
      </c>
      <c r="S1746">
        <f t="shared" si="54"/>
        <v>2025</v>
      </c>
      <c r="T1746">
        <f t="shared" si="55"/>
        <v>7</v>
      </c>
    </row>
    <row r="1747" spans="1:20" x14ac:dyDescent="0.3">
      <c r="A1747" t="s">
        <v>1035</v>
      </c>
      <c r="B1747" t="s">
        <v>2189</v>
      </c>
      <c r="C1747" t="s">
        <v>22</v>
      </c>
      <c r="D1747" t="s">
        <v>23</v>
      </c>
      <c r="E1747" t="s">
        <v>51</v>
      </c>
      <c r="F1747" t="s">
        <v>99</v>
      </c>
      <c r="G1747" t="s">
        <v>26</v>
      </c>
      <c r="H1747" t="s">
        <v>132</v>
      </c>
      <c r="I1747" t="s">
        <v>28</v>
      </c>
      <c r="J1747">
        <v>14</v>
      </c>
      <c r="K1747">
        <v>3500</v>
      </c>
      <c r="L1747">
        <v>10</v>
      </c>
      <c r="M1747">
        <v>44100</v>
      </c>
      <c r="N1747">
        <v>33295.26</v>
      </c>
      <c r="O1747">
        <v>10804.74</v>
      </c>
      <c r="P1747" t="s">
        <v>38</v>
      </c>
      <c r="Q1747" t="s">
        <v>30</v>
      </c>
      <c r="R1747" t="s">
        <v>73</v>
      </c>
      <c r="S1747">
        <f t="shared" si="54"/>
        <v>2025</v>
      </c>
      <c r="T1747">
        <f t="shared" si="55"/>
        <v>7</v>
      </c>
    </row>
    <row r="1748" spans="1:20" x14ac:dyDescent="0.3">
      <c r="A1748" t="s">
        <v>516</v>
      </c>
      <c r="B1748" t="s">
        <v>2190</v>
      </c>
      <c r="C1748" t="s">
        <v>64</v>
      </c>
      <c r="D1748" t="s">
        <v>23</v>
      </c>
      <c r="E1748" t="s">
        <v>51</v>
      </c>
      <c r="F1748" t="s">
        <v>77</v>
      </c>
      <c r="G1748" t="s">
        <v>26</v>
      </c>
      <c r="H1748" t="s">
        <v>140</v>
      </c>
      <c r="I1748" t="s">
        <v>71</v>
      </c>
      <c r="J1748">
        <v>19</v>
      </c>
      <c r="K1748">
        <v>900</v>
      </c>
      <c r="L1748">
        <v>15</v>
      </c>
      <c r="M1748">
        <v>14535</v>
      </c>
      <c r="N1748">
        <v>11529.13</v>
      </c>
      <c r="O1748">
        <v>3005.87</v>
      </c>
      <c r="P1748" t="s">
        <v>93</v>
      </c>
      <c r="Q1748" t="s">
        <v>30</v>
      </c>
      <c r="R1748" t="s">
        <v>39</v>
      </c>
      <c r="S1748">
        <f t="shared" si="54"/>
        <v>2025</v>
      </c>
      <c r="T1748">
        <f t="shared" si="55"/>
        <v>5</v>
      </c>
    </row>
    <row r="1749" spans="1:20" x14ac:dyDescent="0.3">
      <c r="A1749" t="s">
        <v>945</v>
      </c>
      <c r="B1749" t="s">
        <v>2191</v>
      </c>
      <c r="C1749" t="s">
        <v>42</v>
      </c>
      <c r="D1749" t="s">
        <v>50</v>
      </c>
      <c r="E1749" t="s">
        <v>24</v>
      </c>
      <c r="F1749" t="s">
        <v>25</v>
      </c>
      <c r="G1749" t="s">
        <v>85</v>
      </c>
      <c r="H1749" t="s">
        <v>80</v>
      </c>
      <c r="I1749" t="s">
        <v>28</v>
      </c>
      <c r="J1749">
        <v>9</v>
      </c>
      <c r="K1749">
        <v>12000</v>
      </c>
      <c r="L1749">
        <v>17</v>
      </c>
      <c r="M1749">
        <v>89640</v>
      </c>
      <c r="N1749">
        <v>80736.63</v>
      </c>
      <c r="O1749">
        <v>8903.3700000000008</v>
      </c>
      <c r="P1749" t="s">
        <v>72</v>
      </c>
      <c r="Q1749" t="s">
        <v>90</v>
      </c>
      <c r="R1749" t="s">
        <v>61</v>
      </c>
      <c r="S1749">
        <f t="shared" si="54"/>
        <v>2025</v>
      </c>
      <c r="T1749">
        <f t="shared" si="55"/>
        <v>12</v>
      </c>
    </row>
    <row r="1750" spans="1:20" x14ac:dyDescent="0.3">
      <c r="A1750" t="s">
        <v>124</v>
      </c>
      <c r="B1750" t="s">
        <v>2192</v>
      </c>
      <c r="C1750" t="s">
        <v>64</v>
      </c>
      <c r="D1750" t="s">
        <v>50</v>
      </c>
      <c r="E1750" t="s">
        <v>35</v>
      </c>
      <c r="F1750" t="s">
        <v>36</v>
      </c>
      <c r="G1750" t="s">
        <v>37</v>
      </c>
      <c r="H1750" t="s">
        <v>132</v>
      </c>
      <c r="I1750" t="s">
        <v>28</v>
      </c>
      <c r="J1750">
        <v>7</v>
      </c>
      <c r="K1750">
        <v>3500</v>
      </c>
      <c r="L1750">
        <v>4</v>
      </c>
      <c r="M1750">
        <v>23520</v>
      </c>
      <c r="N1750">
        <v>21538.240000000002</v>
      </c>
      <c r="O1750">
        <v>1981.76</v>
      </c>
      <c r="P1750" t="s">
        <v>65</v>
      </c>
      <c r="Q1750" t="s">
        <v>90</v>
      </c>
      <c r="R1750" t="s">
        <v>102</v>
      </c>
      <c r="S1750">
        <f t="shared" si="54"/>
        <v>2025</v>
      </c>
      <c r="T1750">
        <f t="shared" si="55"/>
        <v>11</v>
      </c>
    </row>
    <row r="1751" spans="1:20" x14ac:dyDescent="0.3">
      <c r="A1751" t="s">
        <v>690</v>
      </c>
      <c r="B1751" t="s">
        <v>2193</v>
      </c>
      <c r="C1751" t="s">
        <v>98</v>
      </c>
      <c r="D1751" t="s">
        <v>50</v>
      </c>
      <c r="E1751" t="s">
        <v>24</v>
      </c>
      <c r="F1751" t="s">
        <v>111</v>
      </c>
      <c r="G1751" t="s">
        <v>37</v>
      </c>
      <c r="H1751" t="s">
        <v>140</v>
      </c>
      <c r="I1751" t="s">
        <v>71</v>
      </c>
      <c r="J1751">
        <v>18</v>
      </c>
      <c r="K1751">
        <v>900</v>
      </c>
      <c r="L1751">
        <v>3</v>
      </c>
      <c r="M1751">
        <v>15714</v>
      </c>
      <c r="N1751">
        <v>11968.05</v>
      </c>
      <c r="O1751">
        <v>3745.95</v>
      </c>
      <c r="P1751" t="s">
        <v>93</v>
      </c>
      <c r="Q1751" t="s">
        <v>47</v>
      </c>
      <c r="R1751" t="s">
        <v>31</v>
      </c>
      <c r="S1751">
        <f t="shared" si="54"/>
        <v>2025</v>
      </c>
      <c r="T1751">
        <f t="shared" si="55"/>
        <v>4</v>
      </c>
    </row>
    <row r="1752" spans="1:20" x14ac:dyDescent="0.3">
      <c r="A1752" t="s">
        <v>165</v>
      </c>
      <c r="B1752" t="s">
        <v>2194</v>
      </c>
      <c r="C1752" t="s">
        <v>68</v>
      </c>
      <c r="D1752" t="s">
        <v>43</v>
      </c>
      <c r="E1752" t="s">
        <v>24</v>
      </c>
      <c r="F1752" t="s">
        <v>69</v>
      </c>
      <c r="G1752" t="s">
        <v>37</v>
      </c>
      <c r="H1752" t="s">
        <v>59</v>
      </c>
      <c r="I1752" t="s">
        <v>60</v>
      </c>
      <c r="J1752">
        <v>12</v>
      </c>
      <c r="K1752">
        <v>4500</v>
      </c>
      <c r="L1752">
        <v>6</v>
      </c>
      <c r="M1752">
        <v>50760</v>
      </c>
      <c r="N1752">
        <v>37442.11</v>
      </c>
      <c r="O1752">
        <v>13317.89</v>
      </c>
      <c r="P1752" t="s">
        <v>29</v>
      </c>
      <c r="Q1752" t="s">
        <v>55</v>
      </c>
      <c r="R1752" t="s">
        <v>102</v>
      </c>
      <c r="S1752">
        <f t="shared" si="54"/>
        <v>2025</v>
      </c>
      <c r="T1752">
        <f t="shared" si="55"/>
        <v>6</v>
      </c>
    </row>
    <row r="1753" spans="1:20" x14ac:dyDescent="0.3">
      <c r="A1753" t="s">
        <v>335</v>
      </c>
      <c r="B1753" t="s">
        <v>2195</v>
      </c>
      <c r="C1753" t="s">
        <v>22</v>
      </c>
      <c r="D1753" t="s">
        <v>43</v>
      </c>
      <c r="E1753" t="s">
        <v>51</v>
      </c>
      <c r="F1753" t="s">
        <v>77</v>
      </c>
      <c r="G1753" t="s">
        <v>46</v>
      </c>
      <c r="H1753" t="s">
        <v>27</v>
      </c>
      <c r="I1753" t="s">
        <v>28</v>
      </c>
      <c r="J1753">
        <v>3</v>
      </c>
      <c r="K1753">
        <v>45000</v>
      </c>
      <c r="L1753">
        <v>10</v>
      </c>
      <c r="M1753">
        <v>121500</v>
      </c>
      <c r="N1753">
        <v>106164.36</v>
      </c>
      <c r="O1753">
        <v>15335.64</v>
      </c>
      <c r="P1753" t="s">
        <v>65</v>
      </c>
      <c r="Q1753" t="s">
        <v>90</v>
      </c>
      <c r="R1753" t="s">
        <v>123</v>
      </c>
      <c r="S1753">
        <f t="shared" si="54"/>
        <v>2025</v>
      </c>
      <c r="T1753">
        <f t="shared" si="55"/>
        <v>7</v>
      </c>
    </row>
    <row r="1754" spans="1:20" x14ac:dyDescent="0.3">
      <c r="A1754" t="s">
        <v>532</v>
      </c>
      <c r="B1754" t="s">
        <v>2196</v>
      </c>
      <c r="C1754" t="s">
        <v>98</v>
      </c>
      <c r="D1754" t="s">
        <v>23</v>
      </c>
      <c r="E1754" t="s">
        <v>51</v>
      </c>
      <c r="F1754" t="s">
        <v>77</v>
      </c>
      <c r="G1754" t="s">
        <v>85</v>
      </c>
      <c r="H1754" t="s">
        <v>59</v>
      </c>
      <c r="I1754" t="s">
        <v>60</v>
      </c>
      <c r="J1754">
        <v>19</v>
      </c>
      <c r="K1754">
        <v>4500</v>
      </c>
      <c r="L1754">
        <v>19</v>
      </c>
      <c r="M1754">
        <v>69255</v>
      </c>
      <c r="N1754">
        <v>58871.69</v>
      </c>
      <c r="O1754">
        <v>10383.31</v>
      </c>
      <c r="P1754" t="s">
        <v>72</v>
      </c>
      <c r="Q1754" t="s">
        <v>47</v>
      </c>
      <c r="R1754" t="s">
        <v>86</v>
      </c>
      <c r="S1754">
        <f t="shared" si="54"/>
        <v>2025</v>
      </c>
      <c r="T1754">
        <f t="shared" si="55"/>
        <v>1</v>
      </c>
    </row>
    <row r="1755" spans="1:20" x14ac:dyDescent="0.3">
      <c r="A1755" t="s">
        <v>1166</v>
      </c>
      <c r="B1755" t="s">
        <v>2197</v>
      </c>
      <c r="C1755" t="s">
        <v>84</v>
      </c>
      <c r="D1755" t="s">
        <v>23</v>
      </c>
      <c r="E1755" t="s">
        <v>24</v>
      </c>
      <c r="F1755" t="s">
        <v>25</v>
      </c>
      <c r="G1755" t="s">
        <v>46</v>
      </c>
      <c r="H1755" t="s">
        <v>27</v>
      </c>
      <c r="I1755" t="s">
        <v>28</v>
      </c>
      <c r="J1755">
        <v>13</v>
      </c>
      <c r="K1755">
        <v>45000</v>
      </c>
      <c r="L1755">
        <v>5</v>
      </c>
      <c r="M1755">
        <v>555750</v>
      </c>
      <c r="N1755">
        <v>497521.22</v>
      </c>
      <c r="O1755">
        <v>58228.78</v>
      </c>
      <c r="P1755" t="s">
        <v>38</v>
      </c>
      <c r="Q1755" t="s">
        <v>90</v>
      </c>
      <c r="R1755" t="s">
        <v>73</v>
      </c>
      <c r="S1755">
        <f t="shared" si="54"/>
        <v>2025</v>
      </c>
      <c r="T1755">
        <f t="shared" si="55"/>
        <v>10</v>
      </c>
    </row>
    <row r="1756" spans="1:20" x14ac:dyDescent="0.3">
      <c r="A1756" t="s">
        <v>159</v>
      </c>
      <c r="B1756" t="s">
        <v>2198</v>
      </c>
      <c r="C1756" t="s">
        <v>22</v>
      </c>
      <c r="D1756" t="s">
        <v>43</v>
      </c>
      <c r="E1756" t="s">
        <v>51</v>
      </c>
      <c r="F1756" t="s">
        <v>99</v>
      </c>
      <c r="G1756" t="s">
        <v>26</v>
      </c>
      <c r="H1756" t="s">
        <v>120</v>
      </c>
      <c r="I1756" t="s">
        <v>28</v>
      </c>
      <c r="J1756">
        <v>25</v>
      </c>
      <c r="K1756">
        <v>15000</v>
      </c>
      <c r="L1756">
        <v>19</v>
      </c>
      <c r="M1756">
        <v>303750</v>
      </c>
      <c r="N1756">
        <v>285204.01</v>
      </c>
      <c r="O1756">
        <v>18545.990000000002</v>
      </c>
      <c r="P1756" t="s">
        <v>29</v>
      </c>
      <c r="Q1756" t="s">
        <v>30</v>
      </c>
      <c r="R1756" t="s">
        <v>31</v>
      </c>
      <c r="S1756">
        <f t="shared" si="54"/>
        <v>2025</v>
      </c>
      <c r="T1756">
        <f t="shared" si="55"/>
        <v>12</v>
      </c>
    </row>
    <row r="1757" spans="1:20" x14ac:dyDescent="0.3">
      <c r="A1757" t="s">
        <v>1166</v>
      </c>
      <c r="B1757" t="s">
        <v>2199</v>
      </c>
      <c r="C1757" t="s">
        <v>84</v>
      </c>
      <c r="D1757" t="s">
        <v>43</v>
      </c>
      <c r="E1757" t="s">
        <v>24</v>
      </c>
      <c r="F1757" t="s">
        <v>111</v>
      </c>
      <c r="G1757" t="s">
        <v>85</v>
      </c>
      <c r="H1757" t="s">
        <v>59</v>
      </c>
      <c r="I1757" t="s">
        <v>60</v>
      </c>
      <c r="J1757">
        <v>25</v>
      </c>
      <c r="K1757">
        <v>4500</v>
      </c>
      <c r="L1757">
        <v>7</v>
      </c>
      <c r="M1757">
        <v>104625</v>
      </c>
      <c r="N1757">
        <v>87042.01</v>
      </c>
      <c r="O1757">
        <v>17582.990000000002</v>
      </c>
      <c r="P1757" t="s">
        <v>65</v>
      </c>
      <c r="Q1757" t="s">
        <v>90</v>
      </c>
      <c r="R1757" t="s">
        <v>86</v>
      </c>
      <c r="S1757">
        <f t="shared" si="54"/>
        <v>2025</v>
      </c>
      <c r="T1757">
        <f t="shared" si="55"/>
        <v>10</v>
      </c>
    </row>
    <row r="1758" spans="1:20" x14ac:dyDescent="0.3">
      <c r="A1758" t="s">
        <v>424</v>
      </c>
      <c r="B1758" t="s">
        <v>2200</v>
      </c>
      <c r="C1758" t="s">
        <v>108</v>
      </c>
      <c r="D1758" t="s">
        <v>50</v>
      </c>
      <c r="E1758" t="s">
        <v>35</v>
      </c>
      <c r="F1758" t="s">
        <v>36</v>
      </c>
      <c r="G1758" t="s">
        <v>85</v>
      </c>
      <c r="H1758" t="s">
        <v>132</v>
      </c>
      <c r="I1758" t="s">
        <v>28</v>
      </c>
      <c r="J1758">
        <v>14</v>
      </c>
      <c r="K1758">
        <v>3500</v>
      </c>
      <c r="L1758">
        <v>6</v>
      </c>
      <c r="M1758">
        <v>46060</v>
      </c>
      <c r="N1758">
        <v>35869.58</v>
      </c>
      <c r="O1758">
        <v>10190.42</v>
      </c>
      <c r="P1758" t="s">
        <v>29</v>
      </c>
      <c r="Q1758" t="s">
        <v>55</v>
      </c>
      <c r="R1758" t="s">
        <v>39</v>
      </c>
      <c r="S1758">
        <f t="shared" si="54"/>
        <v>2025</v>
      </c>
      <c r="T1758">
        <f t="shared" si="55"/>
        <v>5</v>
      </c>
    </row>
    <row r="1759" spans="1:20" x14ac:dyDescent="0.3">
      <c r="A1759" t="s">
        <v>448</v>
      </c>
      <c r="B1759" t="s">
        <v>2201</v>
      </c>
      <c r="C1759" t="s">
        <v>64</v>
      </c>
      <c r="D1759" t="s">
        <v>50</v>
      </c>
      <c r="E1759" t="s">
        <v>24</v>
      </c>
      <c r="F1759" t="s">
        <v>25</v>
      </c>
      <c r="G1759" t="s">
        <v>46</v>
      </c>
      <c r="H1759" t="s">
        <v>53</v>
      </c>
      <c r="I1759" t="s">
        <v>54</v>
      </c>
      <c r="J1759">
        <v>21</v>
      </c>
      <c r="K1759">
        <v>2500</v>
      </c>
      <c r="L1759">
        <v>13</v>
      </c>
      <c r="M1759">
        <v>45675</v>
      </c>
      <c r="N1759">
        <v>42840.62</v>
      </c>
      <c r="O1759">
        <v>2834.38</v>
      </c>
      <c r="P1759" t="s">
        <v>93</v>
      </c>
      <c r="Q1759" t="s">
        <v>55</v>
      </c>
      <c r="R1759" t="s">
        <v>39</v>
      </c>
      <c r="S1759">
        <f t="shared" si="54"/>
        <v>2025</v>
      </c>
      <c r="T1759">
        <f t="shared" si="55"/>
        <v>9</v>
      </c>
    </row>
    <row r="1760" spans="1:20" x14ac:dyDescent="0.3">
      <c r="A1760" t="s">
        <v>429</v>
      </c>
      <c r="B1760" t="s">
        <v>2202</v>
      </c>
      <c r="C1760" t="s">
        <v>64</v>
      </c>
      <c r="D1760" t="s">
        <v>43</v>
      </c>
      <c r="E1760" t="s">
        <v>44</v>
      </c>
      <c r="F1760" t="s">
        <v>89</v>
      </c>
      <c r="G1760" t="s">
        <v>26</v>
      </c>
      <c r="H1760" t="s">
        <v>27</v>
      </c>
      <c r="I1760" t="s">
        <v>28</v>
      </c>
      <c r="J1760">
        <v>18</v>
      </c>
      <c r="K1760">
        <v>45000</v>
      </c>
      <c r="L1760">
        <v>10</v>
      </c>
      <c r="M1760">
        <v>729000</v>
      </c>
      <c r="N1760">
        <v>683510.73</v>
      </c>
      <c r="O1760">
        <v>45489.27</v>
      </c>
      <c r="P1760" t="s">
        <v>29</v>
      </c>
      <c r="Q1760" t="s">
        <v>47</v>
      </c>
      <c r="R1760" t="s">
        <v>86</v>
      </c>
      <c r="S1760">
        <f t="shared" si="54"/>
        <v>2025</v>
      </c>
      <c r="T1760">
        <f t="shared" si="55"/>
        <v>10</v>
      </c>
    </row>
    <row r="1761" spans="1:20" x14ac:dyDescent="0.3">
      <c r="A1761" t="s">
        <v>265</v>
      </c>
      <c r="B1761" t="s">
        <v>2203</v>
      </c>
      <c r="C1761" t="s">
        <v>42</v>
      </c>
      <c r="D1761" t="s">
        <v>50</v>
      </c>
      <c r="E1761" t="s">
        <v>44</v>
      </c>
      <c r="F1761" t="s">
        <v>45</v>
      </c>
      <c r="G1761" t="s">
        <v>85</v>
      </c>
      <c r="H1761" t="s">
        <v>59</v>
      </c>
      <c r="I1761" t="s">
        <v>60</v>
      </c>
      <c r="J1761">
        <v>6</v>
      </c>
      <c r="K1761">
        <v>4500</v>
      </c>
      <c r="L1761">
        <v>2</v>
      </c>
      <c r="M1761">
        <v>26460</v>
      </c>
      <c r="N1761">
        <v>23667.81</v>
      </c>
      <c r="O1761">
        <v>2792.19</v>
      </c>
      <c r="P1761" t="s">
        <v>65</v>
      </c>
      <c r="Q1761" t="s">
        <v>90</v>
      </c>
      <c r="R1761" t="s">
        <v>123</v>
      </c>
      <c r="S1761">
        <f t="shared" si="54"/>
        <v>2025</v>
      </c>
      <c r="T1761">
        <f t="shared" si="55"/>
        <v>11</v>
      </c>
    </row>
    <row r="1762" spans="1:20" x14ac:dyDescent="0.3">
      <c r="A1762" t="s">
        <v>878</v>
      </c>
      <c r="B1762" t="s">
        <v>2204</v>
      </c>
      <c r="C1762" t="s">
        <v>68</v>
      </c>
      <c r="D1762" t="s">
        <v>43</v>
      </c>
      <c r="E1762" t="s">
        <v>51</v>
      </c>
      <c r="F1762" t="s">
        <v>192</v>
      </c>
      <c r="G1762" t="s">
        <v>85</v>
      </c>
      <c r="H1762" t="s">
        <v>59</v>
      </c>
      <c r="I1762" t="s">
        <v>60</v>
      </c>
      <c r="J1762">
        <v>9</v>
      </c>
      <c r="K1762">
        <v>4500</v>
      </c>
      <c r="L1762">
        <v>0</v>
      </c>
      <c r="M1762">
        <v>40500</v>
      </c>
      <c r="N1762">
        <v>33210.51</v>
      </c>
      <c r="O1762">
        <v>7289.49</v>
      </c>
      <c r="P1762" t="s">
        <v>29</v>
      </c>
      <c r="Q1762" t="s">
        <v>47</v>
      </c>
      <c r="R1762" t="s">
        <v>102</v>
      </c>
      <c r="S1762">
        <f t="shared" si="54"/>
        <v>2025</v>
      </c>
      <c r="T1762">
        <f t="shared" si="55"/>
        <v>1</v>
      </c>
    </row>
    <row r="1763" spans="1:20" x14ac:dyDescent="0.3">
      <c r="A1763" t="s">
        <v>66</v>
      </c>
      <c r="B1763" t="s">
        <v>2205</v>
      </c>
      <c r="C1763" t="s">
        <v>108</v>
      </c>
      <c r="D1763" t="s">
        <v>23</v>
      </c>
      <c r="E1763" t="s">
        <v>51</v>
      </c>
      <c r="F1763" t="s">
        <v>77</v>
      </c>
      <c r="G1763" t="s">
        <v>46</v>
      </c>
      <c r="H1763" t="s">
        <v>132</v>
      </c>
      <c r="I1763" t="s">
        <v>28</v>
      </c>
      <c r="J1763">
        <v>7</v>
      </c>
      <c r="K1763">
        <v>3500</v>
      </c>
      <c r="L1763">
        <v>0</v>
      </c>
      <c r="M1763">
        <v>24500</v>
      </c>
      <c r="N1763">
        <v>20632.849999999999</v>
      </c>
      <c r="O1763">
        <v>3867.15</v>
      </c>
      <c r="P1763" t="s">
        <v>29</v>
      </c>
      <c r="Q1763" t="s">
        <v>30</v>
      </c>
      <c r="R1763" t="s">
        <v>86</v>
      </c>
      <c r="S1763">
        <f t="shared" si="54"/>
        <v>2025</v>
      </c>
      <c r="T1763">
        <f t="shared" si="55"/>
        <v>6</v>
      </c>
    </row>
    <row r="1764" spans="1:20" x14ac:dyDescent="0.3">
      <c r="A1764" t="s">
        <v>376</v>
      </c>
      <c r="B1764" t="s">
        <v>2206</v>
      </c>
      <c r="C1764" t="s">
        <v>68</v>
      </c>
      <c r="D1764" t="s">
        <v>23</v>
      </c>
      <c r="E1764" t="s">
        <v>24</v>
      </c>
      <c r="F1764" t="s">
        <v>25</v>
      </c>
      <c r="G1764" t="s">
        <v>85</v>
      </c>
      <c r="H1764" t="s">
        <v>132</v>
      </c>
      <c r="I1764" t="s">
        <v>28</v>
      </c>
      <c r="J1764">
        <v>17</v>
      </c>
      <c r="K1764">
        <v>3500</v>
      </c>
      <c r="L1764">
        <v>3</v>
      </c>
      <c r="M1764">
        <v>57715</v>
      </c>
      <c r="N1764">
        <v>42108.61</v>
      </c>
      <c r="O1764">
        <v>15606.39</v>
      </c>
      <c r="P1764" t="s">
        <v>38</v>
      </c>
      <c r="Q1764" t="s">
        <v>90</v>
      </c>
      <c r="R1764" t="s">
        <v>102</v>
      </c>
      <c r="S1764">
        <f t="shared" si="54"/>
        <v>2025</v>
      </c>
      <c r="T1764">
        <f t="shared" si="55"/>
        <v>12</v>
      </c>
    </row>
    <row r="1765" spans="1:20" x14ac:dyDescent="0.3">
      <c r="A1765" t="s">
        <v>916</v>
      </c>
      <c r="B1765" t="s">
        <v>2207</v>
      </c>
      <c r="C1765" t="s">
        <v>22</v>
      </c>
      <c r="D1765" t="s">
        <v>23</v>
      </c>
      <c r="E1765" t="s">
        <v>44</v>
      </c>
      <c r="F1765" t="s">
        <v>45</v>
      </c>
      <c r="G1765" t="s">
        <v>37</v>
      </c>
      <c r="H1765" t="s">
        <v>27</v>
      </c>
      <c r="I1765" t="s">
        <v>28</v>
      </c>
      <c r="J1765">
        <v>1</v>
      </c>
      <c r="K1765">
        <v>45000</v>
      </c>
      <c r="L1765">
        <v>13</v>
      </c>
      <c r="M1765">
        <v>39150</v>
      </c>
      <c r="N1765">
        <v>28658.84</v>
      </c>
      <c r="O1765">
        <v>10491.16</v>
      </c>
      <c r="P1765" t="s">
        <v>29</v>
      </c>
      <c r="Q1765" t="s">
        <v>90</v>
      </c>
      <c r="R1765" t="s">
        <v>102</v>
      </c>
      <c r="S1765">
        <f t="shared" si="54"/>
        <v>2025</v>
      </c>
      <c r="T1765">
        <f t="shared" si="55"/>
        <v>8</v>
      </c>
    </row>
    <row r="1766" spans="1:20" x14ac:dyDescent="0.3">
      <c r="A1766" t="s">
        <v>183</v>
      </c>
      <c r="B1766" t="s">
        <v>2208</v>
      </c>
      <c r="C1766" t="s">
        <v>98</v>
      </c>
      <c r="D1766" t="s">
        <v>23</v>
      </c>
      <c r="E1766" t="s">
        <v>24</v>
      </c>
      <c r="F1766" t="s">
        <v>25</v>
      </c>
      <c r="G1766" t="s">
        <v>46</v>
      </c>
      <c r="H1766" t="s">
        <v>70</v>
      </c>
      <c r="I1766" t="s">
        <v>71</v>
      </c>
      <c r="J1766">
        <v>8</v>
      </c>
      <c r="K1766">
        <v>600</v>
      </c>
      <c r="L1766">
        <v>2</v>
      </c>
      <c r="M1766">
        <v>4704</v>
      </c>
      <c r="N1766">
        <v>3630.83</v>
      </c>
      <c r="O1766">
        <v>1073.17</v>
      </c>
      <c r="P1766" t="s">
        <v>38</v>
      </c>
      <c r="Q1766" t="s">
        <v>30</v>
      </c>
      <c r="R1766" t="s">
        <v>73</v>
      </c>
      <c r="S1766">
        <f t="shared" si="54"/>
        <v>2025</v>
      </c>
      <c r="T1766">
        <f t="shared" si="55"/>
        <v>2</v>
      </c>
    </row>
    <row r="1767" spans="1:20" x14ac:dyDescent="0.3">
      <c r="A1767" t="s">
        <v>211</v>
      </c>
      <c r="B1767" t="s">
        <v>2209</v>
      </c>
      <c r="C1767" t="s">
        <v>76</v>
      </c>
      <c r="D1767" t="s">
        <v>43</v>
      </c>
      <c r="E1767" t="s">
        <v>44</v>
      </c>
      <c r="F1767" t="s">
        <v>89</v>
      </c>
      <c r="G1767" t="s">
        <v>37</v>
      </c>
      <c r="H1767" t="s">
        <v>53</v>
      </c>
      <c r="I1767" t="s">
        <v>54</v>
      </c>
      <c r="J1767">
        <v>20</v>
      </c>
      <c r="K1767">
        <v>2500</v>
      </c>
      <c r="L1767">
        <v>16</v>
      </c>
      <c r="M1767">
        <v>42000</v>
      </c>
      <c r="N1767">
        <v>30552.03</v>
      </c>
      <c r="O1767">
        <v>11447.97</v>
      </c>
      <c r="P1767" t="s">
        <v>93</v>
      </c>
      <c r="Q1767" t="s">
        <v>55</v>
      </c>
      <c r="R1767" t="s">
        <v>61</v>
      </c>
      <c r="S1767">
        <f t="shared" si="54"/>
        <v>2025</v>
      </c>
      <c r="T1767">
        <f t="shared" si="55"/>
        <v>4</v>
      </c>
    </row>
    <row r="1768" spans="1:20" x14ac:dyDescent="0.3">
      <c r="A1768" t="s">
        <v>565</v>
      </c>
      <c r="B1768" t="s">
        <v>2210</v>
      </c>
      <c r="C1768" t="s">
        <v>22</v>
      </c>
      <c r="D1768" t="s">
        <v>23</v>
      </c>
      <c r="E1768" t="s">
        <v>35</v>
      </c>
      <c r="F1768" t="s">
        <v>36</v>
      </c>
      <c r="G1768" t="s">
        <v>85</v>
      </c>
      <c r="H1768" t="s">
        <v>132</v>
      </c>
      <c r="I1768" t="s">
        <v>28</v>
      </c>
      <c r="J1768">
        <v>15</v>
      </c>
      <c r="K1768">
        <v>3500</v>
      </c>
      <c r="L1768">
        <v>18</v>
      </c>
      <c r="M1768">
        <v>43050</v>
      </c>
      <c r="N1768">
        <v>35280.93</v>
      </c>
      <c r="O1768">
        <v>7769.07</v>
      </c>
      <c r="P1768" t="s">
        <v>65</v>
      </c>
      <c r="Q1768" t="s">
        <v>90</v>
      </c>
      <c r="R1768" t="s">
        <v>61</v>
      </c>
      <c r="S1768">
        <f t="shared" si="54"/>
        <v>2025</v>
      </c>
      <c r="T1768">
        <f t="shared" si="55"/>
        <v>9</v>
      </c>
    </row>
    <row r="1769" spans="1:20" x14ac:dyDescent="0.3">
      <c r="A1769" t="s">
        <v>292</v>
      </c>
      <c r="B1769" t="s">
        <v>2211</v>
      </c>
      <c r="C1769" t="s">
        <v>137</v>
      </c>
      <c r="D1769" t="s">
        <v>50</v>
      </c>
      <c r="E1769" t="s">
        <v>24</v>
      </c>
      <c r="F1769" t="s">
        <v>111</v>
      </c>
      <c r="G1769" t="s">
        <v>26</v>
      </c>
      <c r="H1769" t="s">
        <v>132</v>
      </c>
      <c r="I1769" t="s">
        <v>28</v>
      </c>
      <c r="J1769">
        <v>22</v>
      </c>
      <c r="K1769">
        <v>3500</v>
      </c>
      <c r="L1769">
        <v>2</v>
      </c>
      <c r="M1769">
        <v>75460</v>
      </c>
      <c r="N1769">
        <v>68377.990000000005</v>
      </c>
      <c r="O1769">
        <v>7082.01</v>
      </c>
      <c r="P1769" t="s">
        <v>65</v>
      </c>
      <c r="Q1769" t="s">
        <v>47</v>
      </c>
      <c r="R1769" t="s">
        <v>31</v>
      </c>
      <c r="S1769">
        <f t="shared" si="54"/>
        <v>2025</v>
      </c>
      <c r="T1769">
        <f t="shared" si="55"/>
        <v>9</v>
      </c>
    </row>
    <row r="1770" spans="1:20" x14ac:dyDescent="0.3">
      <c r="A1770" t="s">
        <v>233</v>
      </c>
      <c r="B1770" t="s">
        <v>2212</v>
      </c>
      <c r="C1770" t="s">
        <v>137</v>
      </c>
      <c r="D1770" t="s">
        <v>50</v>
      </c>
      <c r="E1770" t="s">
        <v>44</v>
      </c>
      <c r="F1770" t="s">
        <v>89</v>
      </c>
      <c r="G1770" t="s">
        <v>37</v>
      </c>
      <c r="H1770" t="s">
        <v>132</v>
      </c>
      <c r="I1770" t="s">
        <v>28</v>
      </c>
      <c r="J1770">
        <v>20</v>
      </c>
      <c r="K1770">
        <v>3500</v>
      </c>
      <c r="L1770">
        <v>15</v>
      </c>
      <c r="M1770">
        <v>59500</v>
      </c>
      <c r="N1770">
        <v>54373.279999999999</v>
      </c>
      <c r="O1770">
        <v>5126.72</v>
      </c>
      <c r="P1770" t="s">
        <v>29</v>
      </c>
      <c r="Q1770" t="s">
        <v>47</v>
      </c>
      <c r="R1770" t="s">
        <v>61</v>
      </c>
      <c r="S1770">
        <f t="shared" si="54"/>
        <v>2025</v>
      </c>
      <c r="T1770">
        <f t="shared" si="55"/>
        <v>5</v>
      </c>
    </row>
    <row r="1771" spans="1:20" x14ac:dyDescent="0.3">
      <c r="A1771" t="s">
        <v>209</v>
      </c>
      <c r="B1771" t="s">
        <v>2213</v>
      </c>
      <c r="C1771" t="s">
        <v>68</v>
      </c>
      <c r="D1771" t="s">
        <v>50</v>
      </c>
      <c r="E1771" t="s">
        <v>24</v>
      </c>
      <c r="F1771" t="s">
        <v>69</v>
      </c>
      <c r="G1771" t="s">
        <v>26</v>
      </c>
      <c r="H1771" t="s">
        <v>59</v>
      </c>
      <c r="I1771" t="s">
        <v>60</v>
      </c>
      <c r="J1771">
        <v>9</v>
      </c>
      <c r="K1771">
        <v>4500</v>
      </c>
      <c r="L1771">
        <v>1</v>
      </c>
      <c r="M1771">
        <v>40095</v>
      </c>
      <c r="N1771">
        <v>33768.46</v>
      </c>
      <c r="O1771">
        <v>6326.54</v>
      </c>
      <c r="P1771" t="s">
        <v>29</v>
      </c>
      <c r="Q1771" t="s">
        <v>30</v>
      </c>
      <c r="R1771" t="s">
        <v>61</v>
      </c>
      <c r="S1771">
        <f t="shared" si="54"/>
        <v>2025</v>
      </c>
      <c r="T1771">
        <f t="shared" si="55"/>
        <v>11</v>
      </c>
    </row>
    <row r="1772" spans="1:20" x14ac:dyDescent="0.3">
      <c r="A1772" t="s">
        <v>437</v>
      </c>
      <c r="B1772" t="s">
        <v>2214</v>
      </c>
      <c r="C1772" t="s">
        <v>98</v>
      </c>
      <c r="D1772" t="s">
        <v>50</v>
      </c>
      <c r="E1772" t="s">
        <v>51</v>
      </c>
      <c r="F1772" t="s">
        <v>52</v>
      </c>
      <c r="G1772" t="s">
        <v>85</v>
      </c>
      <c r="H1772" t="s">
        <v>53</v>
      </c>
      <c r="I1772" t="s">
        <v>54</v>
      </c>
      <c r="J1772">
        <v>5</v>
      </c>
      <c r="K1772">
        <v>2500</v>
      </c>
      <c r="L1772">
        <v>18</v>
      </c>
      <c r="M1772">
        <v>10250</v>
      </c>
      <c r="N1772">
        <v>9093.11</v>
      </c>
      <c r="O1772">
        <v>1156.8900000000001</v>
      </c>
      <c r="P1772" t="s">
        <v>65</v>
      </c>
      <c r="Q1772" t="s">
        <v>90</v>
      </c>
      <c r="R1772" t="s">
        <v>81</v>
      </c>
      <c r="S1772">
        <f t="shared" si="54"/>
        <v>2025</v>
      </c>
      <c r="T1772">
        <f t="shared" si="55"/>
        <v>3</v>
      </c>
    </row>
    <row r="1773" spans="1:20" x14ac:dyDescent="0.3">
      <c r="A1773" t="s">
        <v>277</v>
      </c>
      <c r="B1773" t="s">
        <v>2215</v>
      </c>
      <c r="C1773" t="s">
        <v>22</v>
      </c>
      <c r="D1773" t="s">
        <v>43</v>
      </c>
      <c r="E1773" t="s">
        <v>44</v>
      </c>
      <c r="F1773" t="s">
        <v>89</v>
      </c>
      <c r="G1773" t="s">
        <v>37</v>
      </c>
      <c r="H1773" t="s">
        <v>53</v>
      </c>
      <c r="I1773" t="s">
        <v>54</v>
      </c>
      <c r="J1773">
        <v>5</v>
      </c>
      <c r="K1773">
        <v>2500</v>
      </c>
      <c r="L1773">
        <v>8</v>
      </c>
      <c r="M1773">
        <v>11500</v>
      </c>
      <c r="N1773">
        <v>10563.52</v>
      </c>
      <c r="O1773">
        <v>936.48</v>
      </c>
      <c r="P1773" t="s">
        <v>65</v>
      </c>
      <c r="Q1773" t="s">
        <v>55</v>
      </c>
      <c r="R1773" t="s">
        <v>31</v>
      </c>
      <c r="S1773">
        <f t="shared" si="54"/>
        <v>2025</v>
      </c>
      <c r="T1773">
        <f t="shared" si="55"/>
        <v>4</v>
      </c>
    </row>
    <row r="1774" spans="1:20" x14ac:dyDescent="0.3">
      <c r="A1774" t="s">
        <v>912</v>
      </c>
      <c r="B1774" t="s">
        <v>2216</v>
      </c>
      <c r="C1774" t="s">
        <v>22</v>
      </c>
      <c r="D1774" t="s">
        <v>23</v>
      </c>
      <c r="E1774" t="s">
        <v>24</v>
      </c>
      <c r="F1774" t="s">
        <v>111</v>
      </c>
      <c r="G1774" t="s">
        <v>46</v>
      </c>
      <c r="H1774" t="s">
        <v>59</v>
      </c>
      <c r="I1774" t="s">
        <v>60</v>
      </c>
      <c r="J1774">
        <v>3</v>
      </c>
      <c r="K1774">
        <v>4500</v>
      </c>
      <c r="L1774">
        <v>18</v>
      </c>
      <c r="M1774">
        <v>11070</v>
      </c>
      <c r="N1774">
        <v>9033.82</v>
      </c>
      <c r="O1774">
        <v>2036.18</v>
      </c>
      <c r="P1774" t="s">
        <v>29</v>
      </c>
      <c r="Q1774" t="s">
        <v>90</v>
      </c>
      <c r="R1774" t="s">
        <v>31</v>
      </c>
      <c r="S1774">
        <f t="shared" si="54"/>
        <v>2025</v>
      </c>
      <c r="T1774">
        <f t="shared" si="55"/>
        <v>4</v>
      </c>
    </row>
    <row r="1775" spans="1:20" x14ac:dyDescent="0.3">
      <c r="A1775" t="s">
        <v>389</v>
      </c>
      <c r="B1775" t="s">
        <v>2217</v>
      </c>
      <c r="C1775" t="s">
        <v>76</v>
      </c>
      <c r="D1775" t="s">
        <v>23</v>
      </c>
      <c r="E1775" t="s">
        <v>51</v>
      </c>
      <c r="F1775" t="s">
        <v>192</v>
      </c>
      <c r="G1775" t="s">
        <v>46</v>
      </c>
      <c r="H1775" t="s">
        <v>70</v>
      </c>
      <c r="I1775" t="s">
        <v>71</v>
      </c>
      <c r="J1775">
        <v>3</v>
      </c>
      <c r="K1775">
        <v>600</v>
      </c>
      <c r="L1775">
        <v>2</v>
      </c>
      <c r="M1775">
        <v>1764</v>
      </c>
      <c r="N1775">
        <v>1504.59</v>
      </c>
      <c r="O1775">
        <v>259.41000000000003</v>
      </c>
      <c r="P1775" t="s">
        <v>93</v>
      </c>
      <c r="Q1775" t="s">
        <v>90</v>
      </c>
      <c r="R1775" t="s">
        <v>123</v>
      </c>
      <c r="S1775">
        <f t="shared" si="54"/>
        <v>2025</v>
      </c>
      <c r="T1775">
        <f t="shared" si="55"/>
        <v>5</v>
      </c>
    </row>
    <row r="1776" spans="1:20" x14ac:dyDescent="0.3">
      <c r="A1776" t="s">
        <v>1035</v>
      </c>
      <c r="B1776" t="s">
        <v>2218</v>
      </c>
      <c r="C1776" t="s">
        <v>143</v>
      </c>
      <c r="D1776" t="s">
        <v>23</v>
      </c>
      <c r="E1776" t="s">
        <v>35</v>
      </c>
      <c r="F1776" t="s">
        <v>36</v>
      </c>
      <c r="G1776" t="s">
        <v>37</v>
      </c>
      <c r="H1776" t="s">
        <v>70</v>
      </c>
      <c r="I1776" t="s">
        <v>71</v>
      </c>
      <c r="J1776">
        <v>5</v>
      </c>
      <c r="K1776">
        <v>600</v>
      </c>
      <c r="L1776">
        <v>13</v>
      </c>
      <c r="M1776">
        <v>2610</v>
      </c>
      <c r="N1776">
        <v>2368.02</v>
      </c>
      <c r="O1776">
        <v>241.98</v>
      </c>
      <c r="P1776" t="s">
        <v>93</v>
      </c>
      <c r="Q1776" t="s">
        <v>30</v>
      </c>
      <c r="R1776" t="s">
        <v>73</v>
      </c>
      <c r="S1776">
        <f t="shared" si="54"/>
        <v>2025</v>
      </c>
      <c r="T1776">
        <f t="shared" si="55"/>
        <v>7</v>
      </c>
    </row>
    <row r="1777" spans="1:20" x14ac:dyDescent="0.3">
      <c r="A1777" t="s">
        <v>1196</v>
      </c>
      <c r="B1777" t="s">
        <v>2219</v>
      </c>
      <c r="C1777" t="s">
        <v>42</v>
      </c>
      <c r="D1777" t="s">
        <v>43</v>
      </c>
      <c r="E1777" t="s">
        <v>24</v>
      </c>
      <c r="F1777" t="s">
        <v>69</v>
      </c>
      <c r="G1777" t="s">
        <v>26</v>
      </c>
      <c r="H1777" t="s">
        <v>140</v>
      </c>
      <c r="I1777" t="s">
        <v>71</v>
      </c>
      <c r="J1777">
        <v>1</v>
      </c>
      <c r="K1777">
        <v>900</v>
      </c>
      <c r="L1777">
        <v>13</v>
      </c>
      <c r="M1777">
        <v>783</v>
      </c>
      <c r="N1777">
        <v>683.95</v>
      </c>
      <c r="O1777">
        <v>99.05</v>
      </c>
      <c r="P1777" t="s">
        <v>29</v>
      </c>
      <c r="Q1777" t="s">
        <v>47</v>
      </c>
      <c r="R1777" t="s">
        <v>86</v>
      </c>
      <c r="S1777">
        <f t="shared" si="54"/>
        <v>2025</v>
      </c>
      <c r="T1777">
        <f t="shared" si="55"/>
        <v>2</v>
      </c>
    </row>
    <row r="1778" spans="1:20" x14ac:dyDescent="0.3">
      <c r="A1778" t="s">
        <v>678</v>
      </c>
      <c r="B1778" t="s">
        <v>2220</v>
      </c>
      <c r="C1778" t="s">
        <v>34</v>
      </c>
      <c r="D1778" t="s">
        <v>50</v>
      </c>
      <c r="E1778" t="s">
        <v>35</v>
      </c>
      <c r="F1778" t="s">
        <v>36</v>
      </c>
      <c r="G1778" t="s">
        <v>37</v>
      </c>
      <c r="H1778" t="s">
        <v>80</v>
      </c>
      <c r="I1778" t="s">
        <v>28</v>
      </c>
      <c r="J1778">
        <v>3</v>
      </c>
      <c r="K1778">
        <v>12000</v>
      </c>
      <c r="L1778">
        <v>19</v>
      </c>
      <c r="M1778">
        <v>29160</v>
      </c>
      <c r="N1778">
        <v>26814.58</v>
      </c>
      <c r="O1778">
        <v>2345.42</v>
      </c>
      <c r="P1778" t="s">
        <v>72</v>
      </c>
      <c r="Q1778" t="s">
        <v>90</v>
      </c>
      <c r="R1778" t="s">
        <v>61</v>
      </c>
      <c r="S1778">
        <f t="shared" si="54"/>
        <v>2025</v>
      </c>
      <c r="T1778">
        <f t="shared" si="55"/>
        <v>4</v>
      </c>
    </row>
    <row r="1779" spans="1:20" x14ac:dyDescent="0.3">
      <c r="A1779" t="s">
        <v>157</v>
      </c>
      <c r="B1779" t="s">
        <v>2221</v>
      </c>
      <c r="C1779" t="s">
        <v>22</v>
      </c>
      <c r="D1779" t="s">
        <v>43</v>
      </c>
      <c r="E1779" t="s">
        <v>44</v>
      </c>
      <c r="F1779" t="s">
        <v>45</v>
      </c>
      <c r="G1779" t="s">
        <v>46</v>
      </c>
      <c r="H1779" t="s">
        <v>80</v>
      </c>
      <c r="I1779" t="s">
        <v>28</v>
      </c>
      <c r="J1779">
        <v>6</v>
      </c>
      <c r="K1779">
        <v>12000</v>
      </c>
      <c r="L1779">
        <v>7</v>
      </c>
      <c r="M1779">
        <v>66960</v>
      </c>
      <c r="N1779">
        <v>55922.65</v>
      </c>
      <c r="O1779">
        <v>11037.35</v>
      </c>
      <c r="P1779" t="s">
        <v>72</v>
      </c>
      <c r="Q1779" t="s">
        <v>55</v>
      </c>
      <c r="R1779" t="s">
        <v>39</v>
      </c>
      <c r="S1779">
        <f t="shared" si="54"/>
        <v>2025</v>
      </c>
      <c r="T1779">
        <f t="shared" si="55"/>
        <v>11</v>
      </c>
    </row>
    <row r="1780" spans="1:20" x14ac:dyDescent="0.3">
      <c r="A1780" t="s">
        <v>254</v>
      </c>
      <c r="B1780" t="s">
        <v>2222</v>
      </c>
      <c r="C1780" t="s">
        <v>42</v>
      </c>
      <c r="D1780" t="s">
        <v>50</v>
      </c>
      <c r="E1780" t="s">
        <v>51</v>
      </c>
      <c r="F1780" t="s">
        <v>99</v>
      </c>
      <c r="G1780" t="s">
        <v>46</v>
      </c>
      <c r="H1780" t="s">
        <v>27</v>
      </c>
      <c r="I1780" t="s">
        <v>28</v>
      </c>
      <c r="J1780">
        <v>15</v>
      </c>
      <c r="K1780">
        <v>45000</v>
      </c>
      <c r="L1780">
        <v>1</v>
      </c>
      <c r="M1780">
        <v>668250</v>
      </c>
      <c r="N1780">
        <v>603742.6</v>
      </c>
      <c r="O1780">
        <v>64507.4</v>
      </c>
      <c r="P1780" t="s">
        <v>72</v>
      </c>
      <c r="Q1780" t="s">
        <v>47</v>
      </c>
      <c r="R1780" t="s">
        <v>31</v>
      </c>
      <c r="S1780">
        <f t="shared" si="54"/>
        <v>2025</v>
      </c>
      <c r="T1780">
        <f t="shared" si="55"/>
        <v>10</v>
      </c>
    </row>
    <row r="1781" spans="1:20" x14ac:dyDescent="0.3">
      <c r="A1781" t="s">
        <v>150</v>
      </c>
      <c r="B1781" t="s">
        <v>2223</v>
      </c>
      <c r="C1781" t="s">
        <v>98</v>
      </c>
      <c r="D1781" t="s">
        <v>43</v>
      </c>
      <c r="E1781" t="s">
        <v>44</v>
      </c>
      <c r="F1781" t="s">
        <v>89</v>
      </c>
      <c r="G1781" t="s">
        <v>37</v>
      </c>
      <c r="H1781" t="s">
        <v>120</v>
      </c>
      <c r="I1781" t="s">
        <v>28</v>
      </c>
      <c r="J1781">
        <v>10</v>
      </c>
      <c r="K1781">
        <v>15000</v>
      </c>
      <c r="L1781">
        <v>12</v>
      </c>
      <c r="M1781">
        <v>132000</v>
      </c>
      <c r="N1781">
        <v>121076</v>
      </c>
      <c r="O1781">
        <v>10924</v>
      </c>
      <c r="P1781" t="s">
        <v>93</v>
      </c>
      <c r="Q1781" t="s">
        <v>90</v>
      </c>
      <c r="R1781" t="s">
        <v>61</v>
      </c>
      <c r="S1781">
        <f t="shared" si="54"/>
        <v>2025</v>
      </c>
      <c r="T1781">
        <f t="shared" si="55"/>
        <v>9</v>
      </c>
    </row>
    <row r="1782" spans="1:20" x14ac:dyDescent="0.3">
      <c r="A1782" t="s">
        <v>202</v>
      </c>
      <c r="B1782" t="s">
        <v>2224</v>
      </c>
      <c r="C1782" t="s">
        <v>64</v>
      </c>
      <c r="D1782" t="s">
        <v>50</v>
      </c>
      <c r="E1782" t="s">
        <v>44</v>
      </c>
      <c r="F1782" t="s">
        <v>45</v>
      </c>
      <c r="G1782" t="s">
        <v>85</v>
      </c>
      <c r="H1782" t="s">
        <v>140</v>
      </c>
      <c r="I1782" t="s">
        <v>71</v>
      </c>
      <c r="J1782">
        <v>9</v>
      </c>
      <c r="K1782">
        <v>900</v>
      </c>
      <c r="L1782">
        <v>8</v>
      </c>
      <c r="M1782">
        <v>7452</v>
      </c>
      <c r="N1782">
        <v>5756.49</v>
      </c>
      <c r="O1782">
        <v>1695.51</v>
      </c>
      <c r="P1782" t="s">
        <v>29</v>
      </c>
      <c r="Q1782" t="s">
        <v>90</v>
      </c>
      <c r="R1782" t="s">
        <v>86</v>
      </c>
      <c r="S1782">
        <f t="shared" si="54"/>
        <v>2025</v>
      </c>
      <c r="T1782">
        <f t="shared" si="55"/>
        <v>10</v>
      </c>
    </row>
    <row r="1783" spans="1:20" x14ac:dyDescent="0.3">
      <c r="A1783" t="s">
        <v>1302</v>
      </c>
      <c r="B1783" t="s">
        <v>2225</v>
      </c>
      <c r="C1783" t="s">
        <v>84</v>
      </c>
      <c r="D1783" t="s">
        <v>23</v>
      </c>
      <c r="E1783" t="s">
        <v>35</v>
      </c>
      <c r="F1783" t="s">
        <v>36</v>
      </c>
      <c r="G1783" t="s">
        <v>46</v>
      </c>
      <c r="H1783" t="s">
        <v>59</v>
      </c>
      <c r="I1783" t="s">
        <v>60</v>
      </c>
      <c r="J1783">
        <v>25</v>
      </c>
      <c r="K1783">
        <v>4500</v>
      </c>
      <c r="L1783">
        <v>6</v>
      </c>
      <c r="M1783">
        <v>105750</v>
      </c>
      <c r="N1783">
        <v>96383.37</v>
      </c>
      <c r="O1783">
        <v>9366.6299999999992</v>
      </c>
      <c r="P1783" t="s">
        <v>29</v>
      </c>
      <c r="Q1783" t="s">
        <v>90</v>
      </c>
      <c r="R1783" t="s">
        <v>73</v>
      </c>
      <c r="S1783">
        <f t="shared" si="54"/>
        <v>2025</v>
      </c>
      <c r="T1783">
        <f t="shared" si="55"/>
        <v>3</v>
      </c>
    </row>
    <row r="1784" spans="1:20" x14ac:dyDescent="0.3">
      <c r="A1784" t="s">
        <v>78</v>
      </c>
      <c r="B1784" t="s">
        <v>2226</v>
      </c>
      <c r="C1784" t="s">
        <v>58</v>
      </c>
      <c r="D1784" t="s">
        <v>43</v>
      </c>
      <c r="E1784" t="s">
        <v>51</v>
      </c>
      <c r="F1784" t="s">
        <v>192</v>
      </c>
      <c r="G1784" t="s">
        <v>37</v>
      </c>
      <c r="H1784" t="s">
        <v>140</v>
      </c>
      <c r="I1784" t="s">
        <v>71</v>
      </c>
      <c r="J1784">
        <v>21</v>
      </c>
      <c r="K1784">
        <v>900</v>
      </c>
      <c r="L1784">
        <v>9</v>
      </c>
      <c r="M1784">
        <v>17199</v>
      </c>
      <c r="N1784">
        <v>15378.36</v>
      </c>
      <c r="O1784">
        <v>1820.64</v>
      </c>
      <c r="P1784" t="s">
        <v>93</v>
      </c>
      <c r="Q1784" t="s">
        <v>30</v>
      </c>
      <c r="R1784" t="s">
        <v>39</v>
      </c>
      <c r="S1784">
        <f t="shared" si="54"/>
        <v>2025</v>
      </c>
      <c r="T1784">
        <f t="shared" si="55"/>
        <v>4</v>
      </c>
    </row>
    <row r="1785" spans="1:20" x14ac:dyDescent="0.3">
      <c r="A1785" t="s">
        <v>78</v>
      </c>
      <c r="B1785" t="s">
        <v>2227</v>
      </c>
      <c r="C1785" t="s">
        <v>143</v>
      </c>
      <c r="D1785" t="s">
        <v>23</v>
      </c>
      <c r="E1785" t="s">
        <v>35</v>
      </c>
      <c r="F1785" t="s">
        <v>36</v>
      </c>
      <c r="G1785" t="s">
        <v>46</v>
      </c>
      <c r="H1785" t="s">
        <v>59</v>
      </c>
      <c r="I1785" t="s">
        <v>60</v>
      </c>
      <c r="J1785">
        <v>1</v>
      </c>
      <c r="K1785">
        <v>4500</v>
      </c>
      <c r="L1785">
        <v>20</v>
      </c>
      <c r="M1785">
        <v>3600</v>
      </c>
      <c r="N1785">
        <v>3323.01</v>
      </c>
      <c r="O1785">
        <v>276.99</v>
      </c>
      <c r="P1785" t="s">
        <v>65</v>
      </c>
      <c r="Q1785" t="s">
        <v>47</v>
      </c>
      <c r="R1785" t="s">
        <v>102</v>
      </c>
      <c r="S1785">
        <f t="shared" si="54"/>
        <v>2025</v>
      </c>
      <c r="T1785">
        <f t="shared" si="55"/>
        <v>4</v>
      </c>
    </row>
    <row r="1786" spans="1:20" x14ac:dyDescent="0.3">
      <c r="A1786" t="s">
        <v>737</v>
      </c>
      <c r="B1786" t="s">
        <v>2228</v>
      </c>
      <c r="C1786" t="s">
        <v>58</v>
      </c>
      <c r="D1786" t="s">
        <v>50</v>
      </c>
      <c r="E1786" t="s">
        <v>35</v>
      </c>
      <c r="F1786" t="s">
        <v>36</v>
      </c>
      <c r="G1786" t="s">
        <v>37</v>
      </c>
      <c r="H1786" t="s">
        <v>132</v>
      </c>
      <c r="I1786" t="s">
        <v>28</v>
      </c>
      <c r="J1786">
        <v>11</v>
      </c>
      <c r="K1786">
        <v>3500</v>
      </c>
      <c r="L1786">
        <v>0</v>
      </c>
      <c r="M1786">
        <v>38500</v>
      </c>
      <c r="N1786">
        <v>35866.04</v>
      </c>
      <c r="O1786">
        <v>2633.96</v>
      </c>
      <c r="P1786" t="s">
        <v>65</v>
      </c>
      <c r="Q1786" t="s">
        <v>90</v>
      </c>
      <c r="R1786" t="s">
        <v>102</v>
      </c>
      <c r="S1786">
        <f t="shared" si="54"/>
        <v>2025</v>
      </c>
      <c r="T1786">
        <f t="shared" si="55"/>
        <v>12</v>
      </c>
    </row>
    <row r="1787" spans="1:20" x14ac:dyDescent="0.3">
      <c r="A1787" t="s">
        <v>1230</v>
      </c>
      <c r="B1787" t="s">
        <v>2229</v>
      </c>
      <c r="C1787" t="s">
        <v>58</v>
      </c>
      <c r="D1787" t="s">
        <v>43</v>
      </c>
      <c r="E1787" t="s">
        <v>24</v>
      </c>
      <c r="F1787" t="s">
        <v>69</v>
      </c>
      <c r="G1787" t="s">
        <v>37</v>
      </c>
      <c r="H1787" t="s">
        <v>132</v>
      </c>
      <c r="I1787" t="s">
        <v>28</v>
      </c>
      <c r="J1787">
        <v>1</v>
      </c>
      <c r="K1787">
        <v>3500</v>
      </c>
      <c r="L1787">
        <v>9</v>
      </c>
      <c r="M1787">
        <v>3185</v>
      </c>
      <c r="N1787">
        <v>2359.35</v>
      </c>
      <c r="O1787">
        <v>825.65</v>
      </c>
      <c r="P1787" t="s">
        <v>65</v>
      </c>
      <c r="Q1787" t="s">
        <v>30</v>
      </c>
      <c r="R1787" t="s">
        <v>102</v>
      </c>
      <c r="S1787">
        <f t="shared" si="54"/>
        <v>2025</v>
      </c>
      <c r="T1787">
        <f t="shared" si="55"/>
        <v>8</v>
      </c>
    </row>
    <row r="1788" spans="1:20" x14ac:dyDescent="0.3">
      <c r="A1788" t="s">
        <v>664</v>
      </c>
      <c r="B1788" t="s">
        <v>2230</v>
      </c>
      <c r="C1788" t="s">
        <v>64</v>
      </c>
      <c r="D1788" t="s">
        <v>23</v>
      </c>
      <c r="E1788" t="s">
        <v>44</v>
      </c>
      <c r="F1788" t="s">
        <v>89</v>
      </c>
      <c r="G1788" t="s">
        <v>85</v>
      </c>
      <c r="H1788" t="s">
        <v>132</v>
      </c>
      <c r="I1788" t="s">
        <v>28</v>
      </c>
      <c r="J1788">
        <v>24</v>
      </c>
      <c r="K1788">
        <v>3500</v>
      </c>
      <c r="L1788">
        <v>14</v>
      </c>
      <c r="M1788">
        <v>72240</v>
      </c>
      <c r="N1788">
        <v>52266.32</v>
      </c>
      <c r="O1788">
        <v>19973.68</v>
      </c>
      <c r="P1788" t="s">
        <v>93</v>
      </c>
      <c r="Q1788" t="s">
        <v>47</v>
      </c>
      <c r="R1788" t="s">
        <v>61</v>
      </c>
      <c r="S1788">
        <f t="shared" si="54"/>
        <v>2025</v>
      </c>
      <c r="T1788">
        <f t="shared" si="55"/>
        <v>12</v>
      </c>
    </row>
    <row r="1789" spans="1:20" x14ac:dyDescent="0.3">
      <c r="A1789" t="s">
        <v>599</v>
      </c>
      <c r="B1789" t="s">
        <v>2231</v>
      </c>
      <c r="C1789" t="s">
        <v>42</v>
      </c>
      <c r="D1789" t="s">
        <v>50</v>
      </c>
      <c r="E1789" t="s">
        <v>51</v>
      </c>
      <c r="F1789" t="s">
        <v>77</v>
      </c>
      <c r="G1789" t="s">
        <v>37</v>
      </c>
      <c r="H1789" t="s">
        <v>59</v>
      </c>
      <c r="I1789" t="s">
        <v>60</v>
      </c>
      <c r="J1789">
        <v>23</v>
      </c>
      <c r="K1789">
        <v>4500</v>
      </c>
      <c r="L1789">
        <v>20</v>
      </c>
      <c r="M1789">
        <v>82800</v>
      </c>
      <c r="N1789">
        <v>73553.23</v>
      </c>
      <c r="O1789">
        <v>9246.77</v>
      </c>
      <c r="P1789" t="s">
        <v>65</v>
      </c>
      <c r="Q1789" t="s">
        <v>55</v>
      </c>
      <c r="R1789" t="s">
        <v>31</v>
      </c>
      <c r="S1789">
        <f t="shared" si="54"/>
        <v>2025</v>
      </c>
      <c r="T1789">
        <f t="shared" si="55"/>
        <v>8</v>
      </c>
    </row>
    <row r="1790" spans="1:20" x14ac:dyDescent="0.3">
      <c r="A1790" t="s">
        <v>1255</v>
      </c>
      <c r="B1790" t="s">
        <v>2232</v>
      </c>
      <c r="C1790" t="s">
        <v>98</v>
      </c>
      <c r="D1790" t="s">
        <v>23</v>
      </c>
      <c r="E1790" t="s">
        <v>35</v>
      </c>
      <c r="F1790" t="s">
        <v>36</v>
      </c>
      <c r="G1790" t="s">
        <v>85</v>
      </c>
      <c r="H1790" t="s">
        <v>80</v>
      </c>
      <c r="I1790" t="s">
        <v>28</v>
      </c>
      <c r="J1790">
        <v>23</v>
      </c>
      <c r="K1790">
        <v>12000</v>
      </c>
      <c r="L1790">
        <v>20</v>
      </c>
      <c r="M1790">
        <v>220800</v>
      </c>
      <c r="N1790">
        <v>169959.42</v>
      </c>
      <c r="O1790">
        <v>50840.58</v>
      </c>
      <c r="P1790" t="s">
        <v>29</v>
      </c>
      <c r="Q1790" t="s">
        <v>90</v>
      </c>
      <c r="R1790" t="s">
        <v>86</v>
      </c>
      <c r="S1790">
        <f t="shared" si="54"/>
        <v>2025</v>
      </c>
      <c r="T1790">
        <f t="shared" si="55"/>
        <v>1</v>
      </c>
    </row>
    <row r="1791" spans="1:20" x14ac:dyDescent="0.3">
      <c r="A1791" t="s">
        <v>372</v>
      </c>
      <c r="B1791" t="s">
        <v>2233</v>
      </c>
      <c r="C1791" t="s">
        <v>22</v>
      </c>
      <c r="D1791" t="s">
        <v>23</v>
      </c>
      <c r="E1791" t="s">
        <v>35</v>
      </c>
      <c r="F1791" t="s">
        <v>36</v>
      </c>
      <c r="G1791" t="s">
        <v>37</v>
      </c>
      <c r="H1791" t="s">
        <v>120</v>
      </c>
      <c r="I1791" t="s">
        <v>28</v>
      </c>
      <c r="J1791">
        <v>8</v>
      </c>
      <c r="K1791">
        <v>15000</v>
      </c>
      <c r="L1791">
        <v>18</v>
      </c>
      <c r="M1791">
        <v>98400</v>
      </c>
      <c r="N1791">
        <v>80447.990000000005</v>
      </c>
      <c r="O1791">
        <v>17952.009999999998</v>
      </c>
      <c r="P1791" t="s">
        <v>29</v>
      </c>
      <c r="Q1791" t="s">
        <v>55</v>
      </c>
      <c r="R1791" t="s">
        <v>86</v>
      </c>
      <c r="S1791">
        <f t="shared" si="54"/>
        <v>2025</v>
      </c>
      <c r="T1791">
        <f t="shared" si="55"/>
        <v>3</v>
      </c>
    </row>
    <row r="1792" spans="1:20" x14ac:dyDescent="0.3">
      <c r="A1792" t="s">
        <v>2234</v>
      </c>
      <c r="B1792" t="s">
        <v>2235</v>
      </c>
      <c r="C1792" t="s">
        <v>98</v>
      </c>
      <c r="D1792" t="s">
        <v>43</v>
      </c>
      <c r="E1792" t="s">
        <v>51</v>
      </c>
      <c r="F1792" t="s">
        <v>192</v>
      </c>
      <c r="G1792" t="s">
        <v>46</v>
      </c>
      <c r="H1792" t="s">
        <v>53</v>
      </c>
      <c r="I1792" t="s">
        <v>54</v>
      </c>
      <c r="J1792">
        <v>21</v>
      </c>
      <c r="K1792">
        <v>2500</v>
      </c>
      <c r="L1792">
        <v>4</v>
      </c>
      <c r="M1792">
        <v>50400</v>
      </c>
      <c r="N1792">
        <v>42921.5</v>
      </c>
      <c r="O1792">
        <v>7478.5</v>
      </c>
      <c r="P1792" t="s">
        <v>65</v>
      </c>
      <c r="Q1792" t="s">
        <v>55</v>
      </c>
      <c r="R1792" t="s">
        <v>102</v>
      </c>
      <c r="S1792">
        <f t="shared" si="54"/>
        <v>2025</v>
      </c>
      <c r="T1792">
        <f t="shared" si="55"/>
        <v>6</v>
      </c>
    </row>
    <row r="1793" spans="1:20" x14ac:dyDescent="0.3">
      <c r="A1793" t="s">
        <v>220</v>
      </c>
      <c r="B1793" t="s">
        <v>2236</v>
      </c>
      <c r="C1793" t="s">
        <v>98</v>
      </c>
      <c r="D1793" t="s">
        <v>43</v>
      </c>
      <c r="E1793" t="s">
        <v>35</v>
      </c>
      <c r="F1793" t="s">
        <v>36</v>
      </c>
      <c r="G1793" t="s">
        <v>46</v>
      </c>
      <c r="H1793" t="s">
        <v>53</v>
      </c>
      <c r="I1793" t="s">
        <v>54</v>
      </c>
      <c r="J1793">
        <v>18</v>
      </c>
      <c r="K1793">
        <v>2500</v>
      </c>
      <c r="L1793">
        <v>14</v>
      </c>
      <c r="M1793">
        <v>38700</v>
      </c>
      <c r="N1793">
        <v>31663.51</v>
      </c>
      <c r="O1793">
        <v>7036.49</v>
      </c>
      <c r="P1793" t="s">
        <v>38</v>
      </c>
      <c r="Q1793" t="s">
        <v>30</v>
      </c>
      <c r="R1793" t="s">
        <v>81</v>
      </c>
      <c r="S1793">
        <f t="shared" si="54"/>
        <v>2025</v>
      </c>
      <c r="T1793">
        <f t="shared" si="55"/>
        <v>8</v>
      </c>
    </row>
    <row r="1794" spans="1:20" x14ac:dyDescent="0.3">
      <c r="A1794" t="s">
        <v>376</v>
      </c>
      <c r="B1794" t="s">
        <v>2237</v>
      </c>
      <c r="C1794" t="s">
        <v>34</v>
      </c>
      <c r="D1794" t="s">
        <v>23</v>
      </c>
      <c r="E1794" t="s">
        <v>35</v>
      </c>
      <c r="F1794" t="s">
        <v>36</v>
      </c>
      <c r="G1794" t="s">
        <v>46</v>
      </c>
      <c r="H1794" t="s">
        <v>70</v>
      </c>
      <c r="I1794" t="s">
        <v>71</v>
      </c>
      <c r="J1794">
        <v>6</v>
      </c>
      <c r="K1794">
        <v>600</v>
      </c>
      <c r="L1794">
        <v>9</v>
      </c>
      <c r="M1794">
        <v>3276</v>
      </c>
      <c r="N1794">
        <v>2931.57</v>
      </c>
      <c r="O1794">
        <v>344.43</v>
      </c>
      <c r="P1794" t="s">
        <v>65</v>
      </c>
      <c r="Q1794" t="s">
        <v>30</v>
      </c>
      <c r="R1794" t="s">
        <v>61</v>
      </c>
      <c r="S1794">
        <f t="shared" si="54"/>
        <v>2025</v>
      </c>
      <c r="T1794">
        <f t="shared" si="55"/>
        <v>12</v>
      </c>
    </row>
    <row r="1795" spans="1:20" x14ac:dyDescent="0.3">
      <c r="A1795" t="s">
        <v>163</v>
      </c>
      <c r="B1795" t="s">
        <v>2238</v>
      </c>
      <c r="C1795" t="s">
        <v>34</v>
      </c>
      <c r="D1795" t="s">
        <v>23</v>
      </c>
      <c r="E1795" t="s">
        <v>35</v>
      </c>
      <c r="F1795" t="s">
        <v>36</v>
      </c>
      <c r="G1795" t="s">
        <v>85</v>
      </c>
      <c r="H1795" t="s">
        <v>70</v>
      </c>
      <c r="I1795" t="s">
        <v>71</v>
      </c>
      <c r="J1795">
        <v>2</v>
      </c>
      <c r="K1795">
        <v>600</v>
      </c>
      <c r="L1795">
        <v>6</v>
      </c>
      <c r="M1795">
        <v>1128</v>
      </c>
      <c r="N1795">
        <v>1029.6500000000001</v>
      </c>
      <c r="O1795">
        <v>98.35</v>
      </c>
      <c r="P1795" t="s">
        <v>29</v>
      </c>
      <c r="Q1795" t="s">
        <v>55</v>
      </c>
      <c r="R1795" t="s">
        <v>81</v>
      </c>
      <c r="S1795">
        <f t="shared" ref="S1795:S1858" si="56">YEAR(A1795)</f>
        <v>2025</v>
      </c>
      <c r="T1795">
        <f t="shared" si="55"/>
        <v>10</v>
      </c>
    </row>
    <row r="1796" spans="1:20" x14ac:dyDescent="0.3">
      <c r="A1796" t="s">
        <v>257</v>
      </c>
      <c r="B1796" t="s">
        <v>2239</v>
      </c>
      <c r="C1796" t="s">
        <v>58</v>
      </c>
      <c r="D1796" t="s">
        <v>43</v>
      </c>
      <c r="E1796" t="s">
        <v>35</v>
      </c>
      <c r="F1796" t="s">
        <v>36</v>
      </c>
      <c r="G1796" t="s">
        <v>37</v>
      </c>
      <c r="H1796" t="s">
        <v>80</v>
      </c>
      <c r="I1796" t="s">
        <v>28</v>
      </c>
      <c r="J1796">
        <v>9</v>
      </c>
      <c r="K1796">
        <v>12000</v>
      </c>
      <c r="L1796">
        <v>10</v>
      </c>
      <c r="M1796">
        <v>97200</v>
      </c>
      <c r="N1796">
        <v>83155.08</v>
      </c>
      <c r="O1796">
        <v>14044.92</v>
      </c>
      <c r="P1796" t="s">
        <v>38</v>
      </c>
      <c r="Q1796" t="s">
        <v>30</v>
      </c>
      <c r="R1796" t="s">
        <v>61</v>
      </c>
      <c r="S1796">
        <f t="shared" si="56"/>
        <v>2025</v>
      </c>
      <c r="T1796">
        <f t="shared" ref="T1796:T1859" si="57">MONTH(A1796)</f>
        <v>10</v>
      </c>
    </row>
    <row r="1797" spans="1:20" x14ac:dyDescent="0.3">
      <c r="A1797" t="s">
        <v>243</v>
      </c>
      <c r="B1797" t="s">
        <v>2240</v>
      </c>
      <c r="C1797" t="s">
        <v>98</v>
      </c>
      <c r="D1797" t="s">
        <v>23</v>
      </c>
      <c r="E1797" t="s">
        <v>51</v>
      </c>
      <c r="F1797" t="s">
        <v>192</v>
      </c>
      <c r="G1797" t="s">
        <v>37</v>
      </c>
      <c r="H1797" t="s">
        <v>120</v>
      </c>
      <c r="I1797" t="s">
        <v>28</v>
      </c>
      <c r="J1797">
        <v>11</v>
      </c>
      <c r="K1797">
        <v>15000</v>
      </c>
      <c r="L1797">
        <v>16</v>
      </c>
      <c r="M1797">
        <v>138600</v>
      </c>
      <c r="N1797">
        <v>124928.17</v>
      </c>
      <c r="O1797">
        <v>13671.83</v>
      </c>
      <c r="P1797" t="s">
        <v>38</v>
      </c>
      <c r="Q1797" t="s">
        <v>55</v>
      </c>
      <c r="R1797" t="s">
        <v>31</v>
      </c>
      <c r="S1797">
        <f t="shared" si="56"/>
        <v>2025</v>
      </c>
      <c r="T1797">
        <f t="shared" si="57"/>
        <v>5</v>
      </c>
    </row>
    <row r="1798" spans="1:20" x14ac:dyDescent="0.3">
      <c r="A1798" t="s">
        <v>235</v>
      </c>
      <c r="B1798" t="s">
        <v>2241</v>
      </c>
      <c r="C1798" t="s">
        <v>68</v>
      </c>
      <c r="D1798" t="s">
        <v>50</v>
      </c>
      <c r="E1798" t="s">
        <v>24</v>
      </c>
      <c r="F1798" t="s">
        <v>25</v>
      </c>
      <c r="G1798" t="s">
        <v>26</v>
      </c>
      <c r="H1798" t="s">
        <v>132</v>
      </c>
      <c r="I1798" t="s">
        <v>28</v>
      </c>
      <c r="J1798">
        <v>24</v>
      </c>
      <c r="K1798">
        <v>3500</v>
      </c>
      <c r="L1798">
        <v>3</v>
      </c>
      <c r="M1798">
        <v>81480</v>
      </c>
      <c r="N1798">
        <v>65962.89</v>
      </c>
      <c r="O1798">
        <v>15517.11</v>
      </c>
      <c r="P1798" t="s">
        <v>65</v>
      </c>
      <c r="Q1798" t="s">
        <v>30</v>
      </c>
      <c r="R1798" t="s">
        <v>31</v>
      </c>
      <c r="S1798">
        <f t="shared" si="56"/>
        <v>2025</v>
      </c>
      <c r="T1798">
        <f t="shared" si="57"/>
        <v>8</v>
      </c>
    </row>
    <row r="1799" spans="1:20" x14ac:dyDescent="0.3">
      <c r="A1799" t="s">
        <v>954</v>
      </c>
      <c r="B1799" t="s">
        <v>2242</v>
      </c>
      <c r="C1799" t="s">
        <v>143</v>
      </c>
      <c r="D1799" t="s">
        <v>43</v>
      </c>
      <c r="E1799" t="s">
        <v>24</v>
      </c>
      <c r="F1799" t="s">
        <v>69</v>
      </c>
      <c r="G1799" t="s">
        <v>46</v>
      </c>
      <c r="H1799" t="s">
        <v>120</v>
      </c>
      <c r="I1799" t="s">
        <v>28</v>
      </c>
      <c r="J1799">
        <v>10</v>
      </c>
      <c r="K1799">
        <v>15000</v>
      </c>
      <c r="L1799">
        <v>1</v>
      </c>
      <c r="M1799">
        <v>148500</v>
      </c>
      <c r="N1799">
        <v>136734.97</v>
      </c>
      <c r="O1799">
        <v>11765.03</v>
      </c>
      <c r="P1799" t="s">
        <v>93</v>
      </c>
      <c r="Q1799" t="s">
        <v>55</v>
      </c>
      <c r="R1799" t="s">
        <v>39</v>
      </c>
      <c r="S1799">
        <f t="shared" si="56"/>
        <v>2025</v>
      </c>
      <c r="T1799">
        <f t="shared" si="57"/>
        <v>10</v>
      </c>
    </row>
    <row r="1800" spans="1:20" x14ac:dyDescent="0.3">
      <c r="A1800" t="s">
        <v>248</v>
      </c>
      <c r="B1800" t="s">
        <v>2243</v>
      </c>
      <c r="C1800" t="s">
        <v>22</v>
      </c>
      <c r="D1800" t="s">
        <v>50</v>
      </c>
      <c r="E1800" t="s">
        <v>51</v>
      </c>
      <c r="F1800" t="s">
        <v>77</v>
      </c>
      <c r="G1800" t="s">
        <v>46</v>
      </c>
      <c r="H1800" t="s">
        <v>59</v>
      </c>
      <c r="I1800" t="s">
        <v>60</v>
      </c>
      <c r="J1800">
        <v>5</v>
      </c>
      <c r="K1800">
        <v>4500</v>
      </c>
      <c r="L1800">
        <v>9</v>
      </c>
      <c r="M1800">
        <v>20475</v>
      </c>
      <c r="N1800">
        <v>17164.75</v>
      </c>
      <c r="O1800">
        <v>3310.25</v>
      </c>
      <c r="P1800" t="s">
        <v>93</v>
      </c>
      <c r="Q1800" t="s">
        <v>30</v>
      </c>
      <c r="R1800" t="s">
        <v>31</v>
      </c>
      <c r="S1800">
        <f t="shared" si="56"/>
        <v>2025</v>
      </c>
      <c r="T1800">
        <f t="shared" si="57"/>
        <v>9</v>
      </c>
    </row>
    <row r="1801" spans="1:20" x14ac:dyDescent="0.3">
      <c r="A1801" t="s">
        <v>202</v>
      </c>
      <c r="B1801" t="s">
        <v>2244</v>
      </c>
      <c r="C1801" t="s">
        <v>84</v>
      </c>
      <c r="D1801" t="s">
        <v>43</v>
      </c>
      <c r="E1801" t="s">
        <v>35</v>
      </c>
      <c r="F1801" t="s">
        <v>36</v>
      </c>
      <c r="G1801" t="s">
        <v>26</v>
      </c>
      <c r="H1801" t="s">
        <v>70</v>
      </c>
      <c r="I1801" t="s">
        <v>71</v>
      </c>
      <c r="J1801">
        <v>14</v>
      </c>
      <c r="K1801">
        <v>600</v>
      </c>
      <c r="L1801">
        <v>6</v>
      </c>
      <c r="M1801">
        <v>7896</v>
      </c>
      <c r="N1801">
        <v>5760.39</v>
      </c>
      <c r="O1801">
        <v>2135.61</v>
      </c>
      <c r="P1801" t="s">
        <v>72</v>
      </c>
      <c r="Q1801" t="s">
        <v>55</v>
      </c>
      <c r="R1801" t="s">
        <v>39</v>
      </c>
      <c r="S1801">
        <f t="shared" si="56"/>
        <v>2025</v>
      </c>
      <c r="T1801">
        <f t="shared" si="57"/>
        <v>10</v>
      </c>
    </row>
    <row r="1802" spans="1:20" x14ac:dyDescent="0.3">
      <c r="A1802" t="s">
        <v>549</v>
      </c>
      <c r="B1802" t="s">
        <v>2245</v>
      </c>
      <c r="C1802" t="s">
        <v>34</v>
      </c>
      <c r="D1802" t="s">
        <v>43</v>
      </c>
      <c r="E1802" t="s">
        <v>51</v>
      </c>
      <c r="F1802" t="s">
        <v>192</v>
      </c>
      <c r="G1802" t="s">
        <v>85</v>
      </c>
      <c r="H1802" t="s">
        <v>120</v>
      </c>
      <c r="I1802" t="s">
        <v>28</v>
      </c>
      <c r="J1802">
        <v>16</v>
      </c>
      <c r="K1802">
        <v>15000</v>
      </c>
      <c r="L1802">
        <v>14</v>
      </c>
      <c r="M1802">
        <v>206400</v>
      </c>
      <c r="N1802">
        <v>166980.63</v>
      </c>
      <c r="O1802">
        <v>39419.370000000003</v>
      </c>
      <c r="P1802" t="s">
        <v>29</v>
      </c>
      <c r="Q1802" t="s">
        <v>30</v>
      </c>
      <c r="R1802" t="s">
        <v>61</v>
      </c>
      <c r="S1802">
        <f t="shared" si="56"/>
        <v>2025</v>
      </c>
      <c r="T1802">
        <f t="shared" si="57"/>
        <v>1</v>
      </c>
    </row>
    <row r="1803" spans="1:20" x14ac:dyDescent="0.3">
      <c r="A1803" t="s">
        <v>267</v>
      </c>
      <c r="B1803" t="s">
        <v>2246</v>
      </c>
      <c r="C1803" t="s">
        <v>22</v>
      </c>
      <c r="D1803" t="s">
        <v>23</v>
      </c>
      <c r="E1803" t="s">
        <v>24</v>
      </c>
      <c r="F1803" t="s">
        <v>25</v>
      </c>
      <c r="G1803" t="s">
        <v>37</v>
      </c>
      <c r="H1803" t="s">
        <v>70</v>
      </c>
      <c r="I1803" t="s">
        <v>71</v>
      </c>
      <c r="J1803">
        <v>20</v>
      </c>
      <c r="K1803">
        <v>600</v>
      </c>
      <c r="L1803">
        <v>15</v>
      </c>
      <c r="M1803">
        <v>10200</v>
      </c>
      <c r="N1803">
        <v>9220.84</v>
      </c>
      <c r="O1803">
        <v>979.16</v>
      </c>
      <c r="P1803" t="s">
        <v>29</v>
      </c>
      <c r="Q1803" t="s">
        <v>30</v>
      </c>
      <c r="R1803" t="s">
        <v>31</v>
      </c>
      <c r="S1803">
        <f t="shared" si="56"/>
        <v>2025</v>
      </c>
      <c r="T1803">
        <f t="shared" si="57"/>
        <v>9</v>
      </c>
    </row>
    <row r="1804" spans="1:20" x14ac:dyDescent="0.3">
      <c r="A1804" t="s">
        <v>474</v>
      </c>
      <c r="B1804" t="s">
        <v>2247</v>
      </c>
      <c r="C1804" t="s">
        <v>137</v>
      </c>
      <c r="D1804" t="s">
        <v>50</v>
      </c>
      <c r="E1804" t="s">
        <v>51</v>
      </c>
      <c r="F1804" t="s">
        <v>52</v>
      </c>
      <c r="G1804" t="s">
        <v>46</v>
      </c>
      <c r="H1804" t="s">
        <v>27</v>
      </c>
      <c r="I1804" t="s">
        <v>28</v>
      </c>
      <c r="J1804">
        <v>6</v>
      </c>
      <c r="K1804">
        <v>45000</v>
      </c>
      <c r="L1804">
        <v>9</v>
      </c>
      <c r="M1804">
        <v>245700</v>
      </c>
      <c r="N1804">
        <v>229340.57</v>
      </c>
      <c r="O1804">
        <v>16359.43</v>
      </c>
      <c r="P1804" t="s">
        <v>65</v>
      </c>
      <c r="Q1804" t="s">
        <v>30</v>
      </c>
      <c r="R1804" t="s">
        <v>123</v>
      </c>
      <c r="S1804">
        <f t="shared" si="56"/>
        <v>2025</v>
      </c>
      <c r="T1804">
        <f t="shared" si="57"/>
        <v>11</v>
      </c>
    </row>
    <row r="1805" spans="1:20" x14ac:dyDescent="0.3">
      <c r="A1805" t="s">
        <v>686</v>
      </c>
      <c r="B1805" t="s">
        <v>2248</v>
      </c>
      <c r="C1805" t="s">
        <v>84</v>
      </c>
      <c r="D1805" t="s">
        <v>43</v>
      </c>
      <c r="E1805" t="s">
        <v>35</v>
      </c>
      <c r="F1805" t="s">
        <v>36</v>
      </c>
      <c r="G1805" t="s">
        <v>26</v>
      </c>
      <c r="H1805" t="s">
        <v>59</v>
      </c>
      <c r="I1805" t="s">
        <v>60</v>
      </c>
      <c r="J1805">
        <v>10</v>
      </c>
      <c r="K1805">
        <v>4500</v>
      </c>
      <c r="L1805">
        <v>12</v>
      </c>
      <c r="M1805">
        <v>39600</v>
      </c>
      <c r="N1805">
        <v>33401.14</v>
      </c>
      <c r="O1805">
        <v>6198.86</v>
      </c>
      <c r="P1805" t="s">
        <v>72</v>
      </c>
      <c r="Q1805" t="s">
        <v>30</v>
      </c>
      <c r="R1805" t="s">
        <v>102</v>
      </c>
      <c r="S1805">
        <f t="shared" si="56"/>
        <v>2025</v>
      </c>
      <c r="T1805">
        <f t="shared" si="57"/>
        <v>3</v>
      </c>
    </row>
    <row r="1806" spans="1:20" x14ac:dyDescent="0.3">
      <c r="A1806" t="s">
        <v>508</v>
      </c>
      <c r="B1806" t="s">
        <v>2249</v>
      </c>
      <c r="C1806" t="s">
        <v>58</v>
      </c>
      <c r="D1806" t="s">
        <v>43</v>
      </c>
      <c r="E1806" t="s">
        <v>51</v>
      </c>
      <c r="F1806" t="s">
        <v>52</v>
      </c>
      <c r="G1806" t="s">
        <v>85</v>
      </c>
      <c r="H1806" t="s">
        <v>80</v>
      </c>
      <c r="I1806" t="s">
        <v>28</v>
      </c>
      <c r="J1806">
        <v>10</v>
      </c>
      <c r="K1806">
        <v>12000</v>
      </c>
      <c r="L1806">
        <v>17</v>
      </c>
      <c r="M1806">
        <v>99600</v>
      </c>
      <c r="N1806">
        <v>93231.64</v>
      </c>
      <c r="O1806">
        <v>6368.36</v>
      </c>
      <c r="P1806" t="s">
        <v>93</v>
      </c>
      <c r="Q1806" t="s">
        <v>90</v>
      </c>
      <c r="R1806" t="s">
        <v>39</v>
      </c>
      <c r="S1806">
        <f t="shared" si="56"/>
        <v>2025</v>
      </c>
      <c r="T1806">
        <f t="shared" si="57"/>
        <v>1</v>
      </c>
    </row>
    <row r="1807" spans="1:20" x14ac:dyDescent="0.3">
      <c r="A1807" t="s">
        <v>141</v>
      </c>
      <c r="B1807" t="s">
        <v>2250</v>
      </c>
      <c r="C1807" t="s">
        <v>143</v>
      </c>
      <c r="D1807" t="s">
        <v>23</v>
      </c>
      <c r="E1807" t="s">
        <v>51</v>
      </c>
      <c r="F1807" t="s">
        <v>77</v>
      </c>
      <c r="G1807" t="s">
        <v>37</v>
      </c>
      <c r="H1807" t="s">
        <v>27</v>
      </c>
      <c r="I1807" t="s">
        <v>28</v>
      </c>
      <c r="J1807">
        <v>18</v>
      </c>
      <c r="K1807">
        <v>45000</v>
      </c>
      <c r="L1807">
        <v>10</v>
      </c>
      <c r="M1807">
        <v>729000</v>
      </c>
      <c r="N1807">
        <v>552882.24</v>
      </c>
      <c r="O1807">
        <v>176117.76000000001</v>
      </c>
      <c r="P1807" t="s">
        <v>65</v>
      </c>
      <c r="Q1807" t="s">
        <v>90</v>
      </c>
      <c r="R1807" t="s">
        <v>102</v>
      </c>
      <c r="S1807">
        <f t="shared" si="56"/>
        <v>2025</v>
      </c>
      <c r="T1807">
        <f t="shared" si="57"/>
        <v>2</v>
      </c>
    </row>
    <row r="1808" spans="1:20" x14ac:dyDescent="0.3">
      <c r="A1808" t="s">
        <v>1428</v>
      </c>
      <c r="B1808" t="s">
        <v>2251</v>
      </c>
      <c r="C1808" t="s">
        <v>34</v>
      </c>
      <c r="D1808" t="s">
        <v>43</v>
      </c>
      <c r="E1808" t="s">
        <v>51</v>
      </c>
      <c r="F1808" t="s">
        <v>52</v>
      </c>
      <c r="G1808" t="s">
        <v>85</v>
      </c>
      <c r="H1808" t="s">
        <v>140</v>
      </c>
      <c r="I1808" t="s">
        <v>71</v>
      </c>
      <c r="J1808">
        <v>14</v>
      </c>
      <c r="K1808">
        <v>900</v>
      </c>
      <c r="L1808">
        <v>9</v>
      </c>
      <c r="M1808">
        <v>11466</v>
      </c>
      <c r="N1808">
        <v>10721.61</v>
      </c>
      <c r="O1808">
        <v>744.39</v>
      </c>
      <c r="P1808" t="s">
        <v>93</v>
      </c>
      <c r="Q1808" t="s">
        <v>47</v>
      </c>
      <c r="R1808" t="s">
        <v>73</v>
      </c>
      <c r="S1808">
        <f t="shared" si="56"/>
        <v>2025</v>
      </c>
      <c r="T1808">
        <f t="shared" si="57"/>
        <v>12</v>
      </c>
    </row>
    <row r="1809" spans="1:20" x14ac:dyDescent="0.3">
      <c r="A1809" t="s">
        <v>597</v>
      </c>
      <c r="B1809" t="s">
        <v>2252</v>
      </c>
      <c r="C1809" t="s">
        <v>143</v>
      </c>
      <c r="D1809" t="s">
        <v>50</v>
      </c>
      <c r="E1809" t="s">
        <v>51</v>
      </c>
      <c r="F1809" t="s">
        <v>77</v>
      </c>
      <c r="G1809" t="s">
        <v>26</v>
      </c>
      <c r="H1809" t="s">
        <v>140</v>
      </c>
      <c r="I1809" t="s">
        <v>71</v>
      </c>
      <c r="J1809">
        <v>16</v>
      </c>
      <c r="K1809">
        <v>900</v>
      </c>
      <c r="L1809">
        <v>6</v>
      </c>
      <c r="M1809">
        <v>13536</v>
      </c>
      <c r="N1809">
        <v>10860.68</v>
      </c>
      <c r="O1809">
        <v>2675.32</v>
      </c>
      <c r="P1809" t="s">
        <v>93</v>
      </c>
      <c r="Q1809" t="s">
        <v>47</v>
      </c>
      <c r="R1809" t="s">
        <v>39</v>
      </c>
      <c r="S1809">
        <f t="shared" si="56"/>
        <v>2025</v>
      </c>
      <c r="T1809">
        <f t="shared" si="57"/>
        <v>8</v>
      </c>
    </row>
    <row r="1810" spans="1:20" x14ac:dyDescent="0.3">
      <c r="A1810" t="s">
        <v>427</v>
      </c>
      <c r="B1810" t="s">
        <v>2253</v>
      </c>
      <c r="C1810" t="s">
        <v>68</v>
      </c>
      <c r="D1810" t="s">
        <v>50</v>
      </c>
      <c r="E1810" t="s">
        <v>44</v>
      </c>
      <c r="F1810" t="s">
        <v>45</v>
      </c>
      <c r="G1810" t="s">
        <v>85</v>
      </c>
      <c r="H1810" t="s">
        <v>80</v>
      </c>
      <c r="I1810" t="s">
        <v>28</v>
      </c>
      <c r="J1810">
        <v>25</v>
      </c>
      <c r="K1810">
        <v>12000</v>
      </c>
      <c r="L1810">
        <v>2</v>
      </c>
      <c r="M1810">
        <v>294000</v>
      </c>
      <c r="N1810">
        <v>222753.41</v>
      </c>
      <c r="O1810">
        <v>71246.59</v>
      </c>
      <c r="P1810" t="s">
        <v>38</v>
      </c>
      <c r="Q1810" t="s">
        <v>47</v>
      </c>
      <c r="R1810" t="s">
        <v>39</v>
      </c>
      <c r="S1810">
        <f t="shared" si="56"/>
        <v>2025</v>
      </c>
      <c r="T1810">
        <f t="shared" si="57"/>
        <v>7</v>
      </c>
    </row>
    <row r="1811" spans="1:20" x14ac:dyDescent="0.3">
      <c r="A1811" t="s">
        <v>655</v>
      </c>
      <c r="B1811" t="s">
        <v>2254</v>
      </c>
      <c r="C1811" t="s">
        <v>76</v>
      </c>
      <c r="D1811" t="s">
        <v>43</v>
      </c>
      <c r="E1811" t="s">
        <v>51</v>
      </c>
      <c r="F1811" t="s">
        <v>192</v>
      </c>
      <c r="G1811" t="s">
        <v>85</v>
      </c>
      <c r="H1811" t="s">
        <v>80</v>
      </c>
      <c r="I1811" t="s">
        <v>28</v>
      </c>
      <c r="J1811">
        <v>15</v>
      </c>
      <c r="K1811">
        <v>12000</v>
      </c>
      <c r="L1811">
        <v>7</v>
      </c>
      <c r="M1811">
        <v>167400</v>
      </c>
      <c r="N1811">
        <v>145080.09</v>
      </c>
      <c r="O1811">
        <v>22319.91</v>
      </c>
      <c r="P1811" t="s">
        <v>29</v>
      </c>
      <c r="Q1811" t="s">
        <v>90</v>
      </c>
      <c r="R1811" t="s">
        <v>86</v>
      </c>
      <c r="S1811">
        <f t="shared" si="56"/>
        <v>2025</v>
      </c>
      <c r="T1811">
        <f t="shared" si="57"/>
        <v>8</v>
      </c>
    </row>
    <row r="1812" spans="1:20" x14ac:dyDescent="0.3">
      <c r="A1812" t="s">
        <v>100</v>
      </c>
      <c r="B1812" t="s">
        <v>2255</v>
      </c>
      <c r="C1812" t="s">
        <v>64</v>
      </c>
      <c r="D1812" t="s">
        <v>43</v>
      </c>
      <c r="E1812" t="s">
        <v>51</v>
      </c>
      <c r="F1812" t="s">
        <v>52</v>
      </c>
      <c r="G1812" t="s">
        <v>26</v>
      </c>
      <c r="H1812" t="s">
        <v>80</v>
      </c>
      <c r="I1812" t="s">
        <v>28</v>
      </c>
      <c r="J1812">
        <v>4</v>
      </c>
      <c r="K1812">
        <v>12000</v>
      </c>
      <c r="L1812">
        <v>9</v>
      </c>
      <c r="M1812">
        <v>43680</v>
      </c>
      <c r="N1812">
        <v>40348.29</v>
      </c>
      <c r="O1812">
        <v>3331.71</v>
      </c>
      <c r="P1812" t="s">
        <v>65</v>
      </c>
      <c r="Q1812" t="s">
        <v>55</v>
      </c>
      <c r="R1812" t="s">
        <v>123</v>
      </c>
      <c r="S1812">
        <f t="shared" si="56"/>
        <v>2025</v>
      </c>
      <c r="T1812">
        <f t="shared" si="57"/>
        <v>4</v>
      </c>
    </row>
    <row r="1813" spans="1:20" x14ac:dyDescent="0.3">
      <c r="A1813" t="s">
        <v>273</v>
      </c>
      <c r="B1813" t="s">
        <v>2256</v>
      </c>
      <c r="C1813" t="s">
        <v>42</v>
      </c>
      <c r="D1813" t="s">
        <v>43</v>
      </c>
      <c r="E1813" t="s">
        <v>51</v>
      </c>
      <c r="F1813" t="s">
        <v>99</v>
      </c>
      <c r="G1813" t="s">
        <v>26</v>
      </c>
      <c r="H1813" t="s">
        <v>27</v>
      </c>
      <c r="I1813" t="s">
        <v>28</v>
      </c>
      <c r="J1813">
        <v>8</v>
      </c>
      <c r="K1813">
        <v>45000</v>
      </c>
      <c r="L1813">
        <v>20</v>
      </c>
      <c r="M1813">
        <v>288000</v>
      </c>
      <c r="N1813">
        <v>253673.79</v>
      </c>
      <c r="O1813">
        <v>34326.21</v>
      </c>
      <c r="P1813" t="s">
        <v>38</v>
      </c>
      <c r="Q1813" t="s">
        <v>90</v>
      </c>
      <c r="R1813" t="s">
        <v>73</v>
      </c>
      <c r="S1813">
        <f t="shared" si="56"/>
        <v>2025</v>
      </c>
      <c r="T1813">
        <f t="shared" si="57"/>
        <v>5</v>
      </c>
    </row>
    <row r="1814" spans="1:20" x14ac:dyDescent="0.3">
      <c r="A1814" t="s">
        <v>1227</v>
      </c>
      <c r="B1814" t="s">
        <v>2257</v>
      </c>
      <c r="C1814" t="s">
        <v>68</v>
      </c>
      <c r="D1814" t="s">
        <v>43</v>
      </c>
      <c r="E1814" t="s">
        <v>24</v>
      </c>
      <c r="F1814" t="s">
        <v>25</v>
      </c>
      <c r="G1814" t="s">
        <v>85</v>
      </c>
      <c r="H1814" t="s">
        <v>53</v>
      </c>
      <c r="I1814" t="s">
        <v>54</v>
      </c>
      <c r="J1814">
        <v>8</v>
      </c>
      <c r="K1814">
        <v>2500</v>
      </c>
      <c r="L1814">
        <v>13</v>
      </c>
      <c r="M1814">
        <v>17400</v>
      </c>
      <c r="N1814">
        <v>14522.9</v>
      </c>
      <c r="O1814">
        <v>2877.1</v>
      </c>
      <c r="P1814" t="s">
        <v>72</v>
      </c>
      <c r="Q1814" t="s">
        <v>47</v>
      </c>
      <c r="R1814" t="s">
        <v>73</v>
      </c>
      <c r="S1814">
        <f t="shared" si="56"/>
        <v>2025</v>
      </c>
      <c r="T1814">
        <f t="shared" si="57"/>
        <v>11</v>
      </c>
    </row>
    <row r="1815" spans="1:20" x14ac:dyDescent="0.3">
      <c r="A1815" t="s">
        <v>207</v>
      </c>
      <c r="B1815" t="s">
        <v>2258</v>
      </c>
      <c r="C1815" t="s">
        <v>143</v>
      </c>
      <c r="D1815" t="s">
        <v>50</v>
      </c>
      <c r="E1815" t="s">
        <v>35</v>
      </c>
      <c r="F1815" t="s">
        <v>36</v>
      </c>
      <c r="G1815" t="s">
        <v>46</v>
      </c>
      <c r="H1815" t="s">
        <v>120</v>
      </c>
      <c r="I1815" t="s">
        <v>28</v>
      </c>
      <c r="J1815">
        <v>11</v>
      </c>
      <c r="K1815">
        <v>15000</v>
      </c>
      <c r="L1815">
        <v>0</v>
      </c>
      <c r="M1815">
        <v>165000</v>
      </c>
      <c r="N1815">
        <v>154945.26999999999</v>
      </c>
      <c r="O1815">
        <v>10054.73</v>
      </c>
      <c r="P1815" t="s">
        <v>93</v>
      </c>
      <c r="Q1815" t="s">
        <v>55</v>
      </c>
      <c r="R1815" t="s">
        <v>61</v>
      </c>
      <c r="S1815">
        <f t="shared" si="56"/>
        <v>2025</v>
      </c>
      <c r="T1815">
        <f t="shared" si="57"/>
        <v>5</v>
      </c>
    </row>
    <row r="1816" spans="1:20" x14ac:dyDescent="0.3">
      <c r="A1816" t="s">
        <v>686</v>
      </c>
      <c r="B1816" t="s">
        <v>2259</v>
      </c>
      <c r="C1816" t="s">
        <v>58</v>
      </c>
      <c r="D1816" t="s">
        <v>43</v>
      </c>
      <c r="E1816" t="s">
        <v>24</v>
      </c>
      <c r="F1816" t="s">
        <v>111</v>
      </c>
      <c r="G1816" t="s">
        <v>46</v>
      </c>
      <c r="H1816" t="s">
        <v>70</v>
      </c>
      <c r="I1816" t="s">
        <v>71</v>
      </c>
      <c r="J1816">
        <v>16</v>
      </c>
      <c r="K1816">
        <v>600</v>
      </c>
      <c r="L1816">
        <v>18</v>
      </c>
      <c r="M1816">
        <v>7872</v>
      </c>
      <c r="N1816">
        <v>6402.95</v>
      </c>
      <c r="O1816">
        <v>1469.05</v>
      </c>
      <c r="P1816" t="s">
        <v>65</v>
      </c>
      <c r="Q1816" t="s">
        <v>90</v>
      </c>
      <c r="R1816" t="s">
        <v>31</v>
      </c>
      <c r="S1816">
        <f t="shared" si="56"/>
        <v>2025</v>
      </c>
      <c r="T1816">
        <f t="shared" si="57"/>
        <v>3</v>
      </c>
    </row>
    <row r="1817" spans="1:20" x14ac:dyDescent="0.3">
      <c r="A1817" t="s">
        <v>66</v>
      </c>
      <c r="B1817" t="s">
        <v>2260</v>
      </c>
      <c r="C1817" t="s">
        <v>84</v>
      </c>
      <c r="D1817" t="s">
        <v>50</v>
      </c>
      <c r="E1817" t="s">
        <v>24</v>
      </c>
      <c r="F1817" t="s">
        <v>69</v>
      </c>
      <c r="G1817" t="s">
        <v>46</v>
      </c>
      <c r="H1817" t="s">
        <v>70</v>
      </c>
      <c r="I1817" t="s">
        <v>71</v>
      </c>
      <c r="J1817">
        <v>9</v>
      </c>
      <c r="K1817">
        <v>600</v>
      </c>
      <c r="L1817">
        <v>17</v>
      </c>
      <c r="M1817">
        <v>4482</v>
      </c>
      <c r="N1817">
        <v>3425.24</v>
      </c>
      <c r="O1817">
        <v>1056.76</v>
      </c>
      <c r="P1817" t="s">
        <v>65</v>
      </c>
      <c r="Q1817" t="s">
        <v>90</v>
      </c>
      <c r="R1817" t="s">
        <v>86</v>
      </c>
      <c r="S1817">
        <f t="shared" si="56"/>
        <v>2025</v>
      </c>
      <c r="T1817">
        <f t="shared" si="57"/>
        <v>6</v>
      </c>
    </row>
    <row r="1818" spans="1:20" x14ac:dyDescent="0.3">
      <c r="A1818" t="s">
        <v>1519</v>
      </c>
      <c r="B1818" t="s">
        <v>2261</v>
      </c>
      <c r="C1818" t="s">
        <v>68</v>
      </c>
      <c r="D1818" t="s">
        <v>43</v>
      </c>
      <c r="E1818" t="s">
        <v>35</v>
      </c>
      <c r="F1818" t="s">
        <v>36</v>
      </c>
      <c r="G1818" t="s">
        <v>26</v>
      </c>
      <c r="H1818" t="s">
        <v>80</v>
      </c>
      <c r="I1818" t="s">
        <v>28</v>
      </c>
      <c r="J1818">
        <v>7</v>
      </c>
      <c r="K1818">
        <v>12000</v>
      </c>
      <c r="L1818">
        <v>15</v>
      </c>
      <c r="M1818">
        <v>71400</v>
      </c>
      <c r="N1818">
        <v>55695.27</v>
      </c>
      <c r="O1818">
        <v>15704.73</v>
      </c>
      <c r="P1818" t="s">
        <v>72</v>
      </c>
      <c r="Q1818" t="s">
        <v>90</v>
      </c>
      <c r="R1818" t="s">
        <v>102</v>
      </c>
      <c r="S1818">
        <f t="shared" si="56"/>
        <v>2025</v>
      </c>
      <c r="T1818">
        <f t="shared" si="57"/>
        <v>1</v>
      </c>
    </row>
    <row r="1819" spans="1:20" x14ac:dyDescent="0.3">
      <c r="A1819" t="s">
        <v>251</v>
      </c>
      <c r="B1819" t="s">
        <v>2262</v>
      </c>
      <c r="C1819" t="s">
        <v>22</v>
      </c>
      <c r="D1819" t="s">
        <v>23</v>
      </c>
      <c r="E1819" t="s">
        <v>51</v>
      </c>
      <c r="F1819" t="s">
        <v>77</v>
      </c>
      <c r="G1819" t="s">
        <v>85</v>
      </c>
      <c r="H1819" t="s">
        <v>80</v>
      </c>
      <c r="I1819" t="s">
        <v>28</v>
      </c>
      <c r="J1819">
        <v>9</v>
      </c>
      <c r="K1819">
        <v>12000</v>
      </c>
      <c r="L1819">
        <v>0</v>
      </c>
      <c r="M1819">
        <v>108000</v>
      </c>
      <c r="N1819">
        <v>84335.92</v>
      </c>
      <c r="O1819">
        <v>23664.080000000002</v>
      </c>
      <c r="P1819" t="s">
        <v>38</v>
      </c>
      <c r="Q1819" t="s">
        <v>90</v>
      </c>
      <c r="R1819" t="s">
        <v>102</v>
      </c>
      <c r="S1819">
        <f t="shared" si="56"/>
        <v>2025</v>
      </c>
      <c r="T1819">
        <f t="shared" si="57"/>
        <v>5</v>
      </c>
    </row>
    <row r="1820" spans="1:20" x14ac:dyDescent="0.3">
      <c r="A1820" t="s">
        <v>801</v>
      </c>
      <c r="B1820" t="s">
        <v>2263</v>
      </c>
      <c r="C1820" t="s">
        <v>98</v>
      </c>
      <c r="D1820" t="s">
        <v>50</v>
      </c>
      <c r="E1820" t="s">
        <v>35</v>
      </c>
      <c r="F1820" t="s">
        <v>36</v>
      </c>
      <c r="G1820" t="s">
        <v>37</v>
      </c>
      <c r="H1820" t="s">
        <v>120</v>
      </c>
      <c r="I1820" t="s">
        <v>28</v>
      </c>
      <c r="J1820">
        <v>4</v>
      </c>
      <c r="K1820">
        <v>15000</v>
      </c>
      <c r="L1820">
        <v>10</v>
      </c>
      <c r="M1820">
        <v>54000</v>
      </c>
      <c r="N1820">
        <v>43224.99</v>
      </c>
      <c r="O1820">
        <v>10775.01</v>
      </c>
      <c r="P1820" t="s">
        <v>72</v>
      </c>
      <c r="Q1820" t="s">
        <v>47</v>
      </c>
      <c r="R1820" t="s">
        <v>73</v>
      </c>
      <c r="S1820">
        <f t="shared" si="56"/>
        <v>2025</v>
      </c>
      <c r="T1820">
        <f t="shared" si="57"/>
        <v>5</v>
      </c>
    </row>
    <row r="1821" spans="1:20" x14ac:dyDescent="0.3">
      <c r="A1821" t="s">
        <v>2152</v>
      </c>
      <c r="B1821" t="s">
        <v>2264</v>
      </c>
      <c r="C1821" t="s">
        <v>98</v>
      </c>
      <c r="D1821" t="s">
        <v>23</v>
      </c>
      <c r="E1821" t="s">
        <v>24</v>
      </c>
      <c r="F1821" t="s">
        <v>111</v>
      </c>
      <c r="G1821" t="s">
        <v>46</v>
      </c>
      <c r="H1821" t="s">
        <v>27</v>
      </c>
      <c r="I1821" t="s">
        <v>28</v>
      </c>
      <c r="J1821">
        <v>14</v>
      </c>
      <c r="K1821">
        <v>45000</v>
      </c>
      <c r="L1821">
        <v>9</v>
      </c>
      <c r="M1821">
        <v>573300</v>
      </c>
      <c r="N1821">
        <v>518940.83</v>
      </c>
      <c r="O1821">
        <v>54359.17</v>
      </c>
      <c r="P1821" t="s">
        <v>29</v>
      </c>
      <c r="Q1821" t="s">
        <v>47</v>
      </c>
      <c r="R1821" t="s">
        <v>31</v>
      </c>
      <c r="S1821">
        <f t="shared" si="56"/>
        <v>2025</v>
      </c>
      <c r="T1821">
        <f t="shared" si="57"/>
        <v>7</v>
      </c>
    </row>
    <row r="1822" spans="1:20" x14ac:dyDescent="0.3">
      <c r="A1822" t="s">
        <v>341</v>
      </c>
      <c r="B1822" t="s">
        <v>2265</v>
      </c>
      <c r="C1822" t="s">
        <v>84</v>
      </c>
      <c r="D1822" t="s">
        <v>43</v>
      </c>
      <c r="E1822" t="s">
        <v>24</v>
      </c>
      <c r="F1822" t="s">
        <v>69</v>
      </c>
      <c r="G1822" t="s">
        <v>46</v>
      </c>
      <c r="H1822" t="s">
        <v>70</v>
      </c>
      <c r="I1822" t="s">
        <v>71</v>
      </c>
      <c r="J1822">
        <v>9</v>
      </c>
      <c r="K1822">
        <v>600</v>
      </c>
      <c r="L1822">
        <v>9</v>
      </c>
      <c r="M1822">
        <v>4914</v>
      </c>
      <c r="N1822">
        <v>3882.81</v>
      </c>
      <c r="O1822">
        <v>1031.19</v>
      </c>
      <c r="P1822" t="s">
        <v>29</v>
      </c>
      <c r="Q1822" t="s">
        <v>47</v>
      </c>
      <c r="R1822" t="s">
        <v>86</v>
      </c>
      <c r="S1822">
        <f t="shared" si="56"/>
        <v>2025</v>
      </c>
      <c r="T1822">
        <f t="shared" si="57"/>
        <v>3</v>
      </c>
    </row>
    <row r="1823" spans="1:20" x14ac:dyDescent="0.3">
      <c r="A1823" t="s">
        <v>470</v>
      </c>
      <c r="B1823" t="s">
        <v>2266</v>
      </c>
      <c r="C1823" t="s">
        <v>84</v>
      </c>
      <c r="D1823" t="s">
        <v>23</v>
      </c>
      <c r="E1823" t="s">
        <v>44</v>
      </c>
      <c r="F1823" t="s">
        <v>45</v>
      </c>
      <c r="G1823" t="s">
        <v>46</v>
      </c>
      <c r="H1823" t="s">
        <v>80</v>
      </c>
      <c r="I1823" t="s">
        <v>28</v>
      </c>
      <c r="J1823">
        <v>23</v>
      </c>
      <c r="K1823">
        <v>12000</v>
      </c>
      <c r="L1823">
        <v>2</v>
      </c>
      <c r="M1823">
        <v>270480</v>
      </c>
      <c r="N1823">
        <v>237557.69</v>
      </c>
      <c r="O1823">
        <v>32922.31</v>
      </c>
      <c r="P1823" t="s">
        <v>38</v>
      </c>
      <c r="Q1823" t="s">
        <v>47</v>
      </c>
      <c r="R1823" t="s">
        <v>31</v>
      </c>
      <c r="S1823">
        <f t="shared" si="56"/>
        <v>2025</v>
      </c>
      <c r="T1823">
        <f t="shared" si="57"/>
        <v>12</v>
      </c>
    </row>
    <row r="1824" spans="1:20" x14ac:dyDescent="0.3">
      <c r="A1824" t="s">
        <v>294</v>
      </c>
      <c r="B1824" t="s">
        <v>2267</v>
      </c>
      <c r="C1824" t="s">
        <v>98</v>
      </c>
      <c r="D1824" t="s">
        <v>23</v>
      </c>
      <c r="E1824" t="s">
        <v>35</v>
      </c>
      <c r="F1824" t="s">
        <v>36</v>
      </c>
      <c r="G1824" t="s">
        <v>46</v>
      </c>
      <c r="H1824" t="s">
        <v>70</v>
      </c>
      <c r="I1824" t="s">
        <v>71</v>
      </c>
      <c r="J1824">
        <v>3</v>
      </c>
      <c r="K1824">
        <v>600</v>
      </c>
      <c r="L1824">
        <v>4</v>
      </c>
      <c r="M1824">
        <v>1728</v>
      </c>
      <c r="N1824">
        <v>1293.3599999999999</v>
      </c>
      <c r="O1824">
        <v>434.64</v>
      </c>
      <c r="P1824" t="s">
        <v>65</v>
      </c>
      <c r="Q1824" t="s">
        <v>47</v>
      </c>
      <c r="R1824" t="s">
        <v>123</v>
      </c>
      <c r="S1824">
        <f t="shared" si="56"/>
        <v>2025</v>
      </c>
      <c r="T1824">
        <f t="shared" si="57"/>
        <v>7</v>
      </c>
    </row>
    <row r="1825" spans="1:20" x14ac:dyDescent="0.3">
      <c r="A1825" t="s">
        <v>280</v>
      </c>
      <c r="B1825" t="s">
        <v>2268</v>
      </c>
      <c r="C1825" t="s">
        <v>22</v>
      </c>
      <c r="D1825" t="s">
        <v>43</v>
      </c>
      <c r="E1825" t="s">
        <v>44</v>
      </c>
      <c r="F1825" t="s">
        <v>89</v>
      </c>
      <c r="G1825" t="s">
        <v>37</v>
      </c>
      <c r="H1825" t="s">
        <v>132</v>
      </c>
      <c r="I1825" t="s">
        <v>28</v>
      </c>
      <c r="J1825">
        <v>18</v>
      </c>
      <c r="K1825">
        <v>3500</v>
      </c>
      <c r="L1825">
        <v>6</v>
      </c>
      <c r="M1825">
        <v>59220</v>
      </c>
      <c r="N1825">
        <v>50039.87</v>
      </c>
      <c r="O1825">
        <v>9180.1299999999992</v>
      </c>
      <c r="P1825" t="s">
        <v>72</v>
      </c>
      <c r="Q1825" t="s">
        <v>30</v>
      </c>
      <c r="R1825" t="s">
        <v>86</v>
      </c>
      <c r="S1825">
        <f t="shared" si="56"/>
        <v>2025</v>
      </c>
      <c r="T1825">
        <f t="shared" si="57"/>
        <v>10</v>
      </c>
    </row>
    <row r="1826" spans="1:20" x14ac:dyDescent="0.3">
      <c r="A1826" t="s">
        <v>992</v>
      </c>
      <c r="B1826" t="s">
        <v>2269</v>
      </c>
      <c r="C1826" t="s">
        <v>58</v>
      </c>
      <c r="D1826" t="s">
        <v>50</v>
      </c>
      <c r="E1826" t="s">
        <v>24</v>
      </c>
      <c r="F1826" t="s">
        <v>69</v>
      </c>
      <c r="G1826" t="s">
        <v>46</v>
      </c>
      <c r="H1826" t="s">
        <v>59</v>
      </c>
      <c r="I1826" t="s">
        <v>60</v>
      </c>
      <c r="J1826">
        <v>12</v>
      </c>
      <c r="K1826">
        <v>4500</v>
      </c>
      <c r="L1826">
        <v>15</v>
      </c>
      <c r="M1826">
        <v>45900</v>
      </c>
      <c r="N1826">
        <v>38074.839999999997</v>
      </c>
      <c r="O1826">
        <v>7825.16</v>
      </c>
      <c r="P1826" t="s">
        <v>65</v>
      </c>
      <c r="Q1826" t="s">
        <v>90</v>
      </c>
      <c r="R1826" t="s">
        <v>81</v>
      </c>
      <c r="S1826">
        <f t="shared" si="56"/>
        <v>2025</v>
      </c>
      <c r="T1826">
        <f t="shared" si="57"/>
        <v>11</v>
      </c>
    </row>
    <row r="1827" spans="1:20" x14ac:dyDescent="0.3">
      <c r="A1827" t="s">
        <v>1199</v>
      </c>
      <c r="B1827" t="s">
        <v>2270</v>
      </c>
      <c r="C1827" t="s">
        <v>84</v>
      </c>
      <c r="D1827" t="s">
        <v>50</v>
      </c>
      <c r="E1827" t="s">
        <v>24</v>
      </c>
      <c r="F1827" t="s">
        <v>111</v>
      </c>
      <c r="G1827" t="s">
        <v>37</v>
      </c>
      <c r="H1827" t="s">
        <v>59</v>
      </c>
      <c r="I1827" t="s">
        <v>60</v>
      </c>
      <c r="J1827">
        <v>3</v>
      </c>
      <c r="K1827">
        <v>4500</v>
      </c>
      <c r="L1827">
        <v>3</v>
      </c>
      <c r="M1827">
        <v>13095</v>
      </c>
      <c r="N1827">
        <v>10044.450000000001</v>
      </c>
      <c r="O1827">
        <v>3050.55</v>
      </c>
      <c r="P1827" t="s">
        <v>29</v>
      </c>
      <c r="Q1827" t="s">
        <v>30</v>
      </c>
      <c r="R1827" t="s">
        <v>81</v>
      </c>
      <c r="S1827">
        <f t="shared" si="56"/>
        <v>2025</v>
      </c>
      <c r="T1827">
        <f t="shared" si="57"/>
        <v>12</v>
      </c>
    </row>
    <row r="1828" spans="1:20" x14ac:dyDescent="0.3">
      <c r="A1828" t="s">
        <v>767</v>
      </c>
      <c r="B1828" t="s">
        <v>2271</v>
      </c>
      <c r="C1828" t="s">
        <v>34</v>
      </c>
      <c r="D1828" t="s">
        <v>43</v>
      </c>
      <c r="E1828" t="s">
        <v>35</v>
      </c>
      <c r="F1828" t="s">
        <v>36</v>
      </c>
      <c r="G1828" t="s">
        <v>85</v>
      </c>
      <c r="H1828" t="s">
        <v>140</v>
      </c>
      <c r="I1828" t="s">
        <v>71</v>
      </c>
      <c r="J1828">
        <v>20</v>
      </c>
      <c r="K1828">
        <v>900</v>
      </c>
      <c r="L1828">
        <v>17</v>
      </c>
      <c r="M1828">
        <v>14940</v>
      </c>
      <c r="N1828">
        <v>12539.76</v>
      </c>
      <c r="O1828">
        <v>2400.2399999999998</v>
      </c>
      <c r="P1828" t="s">
        <v>72</v>
      </c>
      <c r="Q1828" t="s">
        <v>55</v>
      </c>
      <c r="R1828" t="s">
        <v>102</v>
      </c>
      <c r="S1828">
        <f t="shared" si="56"/>
        <v>2025</v>
      </c>
      <c r="T1828">
        <f t="shared" si="57"/>
        <v>11</v>
      </c>
    </row>
    <row r="1829" spans="1:20" x14ac:dyDescent="0.3">
      <c r="A1829" t="s">
        <v>1219</v>
      </c>
      <c r="B1829" t="s">
        <v>2272</v>
      </c>
      <c r="C1829" t="s">
        <v>68</v>
      </c>
      <c r="D1829" t="s">
        <v>43</v>
      </c>
      <c r="E1829" t="s">
        <v>35</v>
      </c>
      <c r="F1829" t="s">
        <v>36</v>
      </c>
      <c r="G1829" t="s">
        <v>85</v>
      </c>
      <c r="H1829" t="s">
        <v>27</v>
      </c>
      <c r="I1829" t="s">
        <v>28</v>
      </c>
      <c r="J1829">
        <v>8</v>
      </c>
      <c r="K1829">
        <v>45000</v>
      </c>
      <c r="L1829">
        <v>14</v>
      </c>
      <c r="M1829">
        <v>309600</v>
      </c>
      <c r="N1829">
        <v>237350.82</v>
      </c>
      <c r="O1829">
        <v>72249.179999999993</v>
      </c>
      <c r="P1829" t="s">
        <v>93</v>
      </c>
      <c r="Q1829" t="s">
        <v>30</v>
      </c>
      <c r="R1829" t="s">
        <v>81</v>
      </c>
      <c r="S1829">
        <f t="shared" si="56"/>
        <v>2025</v>
      </c>
      <c r="T1829">
        <f t="shared" si="57"/>
        <v>9</v>
      </c>
    </row>
    <row r="1830" spans="1:20" x14ac:dyDescent="0.3">
      <c r="A1830" t="s">
        <v>932</v>
      </c>
      <c r="B1830" t="s">
        <v>2273</v>
      </c>
      <c r="C1830" t="s">
        <v>34</v>
      </c>
      <c r="D1830" t="s">
        <v>43</v>
      </c>
      <c r="E1830" t="s">
        <v>24</v>
      </c>
      <c r="F1830" t="s">
        <v>111</v>
      </c>
      <c r="G1830" t="s">
        <v>26</v>
      </c>
      <c r="H1830" t="s">
        <v>140</v>
      </c>
      <c r="I1830" t="s">
        <v>71</v>
      </c>
      <c r="J1830">
        <v>6</v>
      </c>
      <c r="K1830">
        <v>900</v>
      </c>
      <c r="L1830">
        <v>16</v>
      </c>
      <c r="M1830">
        <v>4536</v>
      </c>
      <c r="N1830">
        <v>4098.96</v>
      </c>
      <c r="O1830">
        <v>437.04</v>
      </c>
      <c r="P1830" t="s">
        <v>38</v>
      </c>
      <c r="Q1830" t="s">
        <v>30</v>
      </c>
      <c r="R1830" t="s">
        <v>39</v>
      </c>
      <c r="S1830">
        <f t="shared" si="56"/>
        <v>2025</v>
      </c>
      <c r="T1830">
        <f t="shared" si="57"/>
        <v>2</v>
      </c>
    </row>
    <row r="1831" spans="1:20" x14ac:dyDescent="0.3">
      <c r="A1831" t="s">
        <v>959</v>
      </c>
      <c r="B1831" t="s">
        <v>2274</v>
      </c>
      <c r="C1831" t="s">
        <v>108</v>
      </c>
      <c r="D1831" t="s">
        <v>50</v>
      </c>
      <c r="E1831" t="s">
        <v>44</v>
      </c>
      <c r="F1831" t="s">
        <v>45</v>
      </c>
      <c r="G1831" t="s">
        <v>85</v>
      </c>
      <c r="H1831" t="s">
        <v>80</v>
      </c>
      <c r="I1831" t="s">
        <v>28</v>
      </c>
      <c r="J1831">
        <v>13</v>
      </c>
      <c r="K1831">
        <v>12000</v>
      </c>
      <c r="L1831">
        <v>12</v>
      </c>
      <c r="M1831">
        <v>137280</v>
      </c>
      <c r="N1831">
        <v>118246.39</v>
      </c>
      <c r="O1831">
        <v>19033.61</v>
      </c>
      <c r="P1831" t="s">
        <v>29</v>
      </c>
      <c r="Q1831" t="s">
        <v>55</v>
      </c>
      <c r="R1831" t="s">
        <v>61</v>
      </c>
      <c r="S1831">
        <f t="shared" si="56"/>
        <v>2025</v>
      </c>
      <c r="T1831">
        <f t="shared" si="57"/>
        <v>5</v>
      </c>
    </row>
    <row r="1832" spans="1:20" x14ac:dyDescent="0.3">
      <c r="A1832" t="s">
        <v>1273</v>
      </c>
      <c r="B1832" t="s">
        <v>2275</v>
      </c>
      <c r="C1832" t="s">
        <v>137</v>
      </c>
      <c r="D1832" t="s">
        <v>43</v>
      </c>
      <c r="E1832" t="s">
        <v>35</v>
      </c>
      <c r="F1832" t="s">
        <v>36</v>
      </c>
      <c r="G1832" t="s">
        <v>46</v>
      </c>
      <c r="H1832" t="s">
        <v>140</v>
      </c>
      <c r="I1832" t="s">
        <v>71</v>
      </c>
      <c r="J1832">
        <v>21</v>
      </c>
      <c r="K1832">
        <v>900</v>
      </c>
      <c r="L1832">
        <v>15</v>
      </c>
      <c r="M1832">
        <v>16065</v>
      </c>
      <c r="N1832">
        <v>11618.72</v>
      </c>
      <c r="O1832">
        <v>4446.28</v>
      </c>
      <c r="P1832" t="s">
        <v>72</v>
      </c>
      <c r="Q1832" t="s">
        <v>30</v>
      </c>
      <c r="R1832" t="s">
        <v>81</v>
      </c>
      <c r="S1832">
        <f t="shared" si="56"/>
        <v>2025</v>
      </c>
      <c r="T1832">
        <f t="shared" si="57"/>
        <v>3</v>
      </c>
    </row>
    <row r="1833" spans="1:20" x14ac:dyDescent="0.3">
      <c r="A1833" t="s">
        <v>386</v>
      </c>
      <c r="B1833" t="s">
        <v>2276</v>
      </c>
      <c r="C1833" t="s">
        <v>22</v>
      </c>
      <c r="D1833" t="s">
        <v>43</v>
      </c>
      <c r="E1833" t="s">
        <v>44</v>
      </c>
      <c r="F1833" t="s">
        <v>45</v>
      </c>
      <c r="G1833" t="s">
        <v>37</v>
      </c>
      <c r="H1833" t="s">
        <v>120</v>
      </c>
      <c r="I1833" t="s">
        <v>28</v>
      </c>
      <c r="J1833">
        <v>2</v>
      </c>
      <c r="K1833">
        <v>15000</v>
      </c>
      <c r="L1833">
        <v>9</v>
      </c>
      <c r="M1833">
        <v>27300</v>
      </c>
      <c r="N1833">
        <v>24538.68</v>
      </c>
      <c r="O1833">
        <v>2761.32</v>
      </c>
      <c r="P1833" t="s">
        <v>72</v>
      </c>
      <c r="Q1833" t="s">
        <v>55</v>
      </c>
      <c r="R1833" t="s">
        <v>86</v>
      </c>
      <c r="S1833">
        <f t="shared" si="56"/>
        <v>2025</v>
      </c>
      <c r="T1833">
        <f t="shared" si="57"/>
        <v>10</v>
      </c>
    </row>
    <row r="1834" spans="1:20" x14ac:dyDescent="0.3">
      <c r="A1834" t="s">
        <v>468</v>
      </c>
      <c r="B1834" t="s">
        <v>2277</v>
      </c>
      <c r="C1834" t="s">
        <v>143</v>
      </c>
      <c r="D1834" t="s">
        <v>50</v>
      </c>
      <c r="E1834" t="s">
        <v>24</v>
      </c>
      <c r="F1834" t="s">
        <v>69</v>
      </c>
      <c r="G1834" t="s">
        <v>46</v>
      </c>
      <c r="H1834" t="s">
        <v>27</v>
      </c>
      <c r="I1834" t="s">
        <v>28</v>
      </c>
      <c r="J1834">
        <v>24</v>
      </c>
      <c r="K1834">
        <v>45000</v>
      </c>
      <c r="L1834">
        <v>8</v>
      </c>
      <c r="M1834">
        <v>993600</v>
      </c>
      <c r="N1834">
        <v>891142.02</v>
      </c>
      <c r="O1834">
        <v>102457.98</v>
      </c>
      <c r="P1834" t="s">
        <v>38</v>
      </c>
      <c r="Q1834" t="s">
        <v>55</v>
      </c>
      <c r="R1834" t="s">
        <v>39</v>
      </c>
      <c r="S1834">
        <f t="shared" si="56"/>
        <v>2025</v>
      </c>
      <c r="T1834">
        <f t="shared" si="57"/>
        <v>1</v>
      </c>
    </row>
    <row r="1835" spans="1:20" x14ac:dyDescent="0.3">
      <c r="A1835" t="s">
        <v>826</v>
      </c>
      <c r="B1835" t="s">
        <v>2278</v>
      </c>
      <c r="C1835" t="s">
        <v>98</v>
      </c>
      <c r="D1835" t="s">
        <v>50</v>
      </c>
      <c r="E1835" t="s">
        <v>24</v>
      </c>
      <c r="F1835" t="s">
        <v>111</v>
      </c>
      <c r="G1835" t="s">
        <v>46</v>
      </c>
      <c r="H1835" t="s">
        <v>132</v>
      </c>
      <c r="I1835" t="s">
        <v>28</v>
      </c>
      <c r="J1835">
        <v>21</v>
      </c>
      <c r="K1835">
        <v>3500</v>
      </c>
      <c r="L1835">
        <v>18</v>
      </c>
      <c r="M1835">
        <v>60270</v>
      </c>
      <c r="N1835">
        <v>48258.15</v>
      </c>
      <c r="O1835">
        <v>12011.85</v>
      </c>
      <c r="P1835" t="s">
        <v>38</v>
      </c>
      <c r="Q1835" t="s">
        <v>90</v>
      </c>
      <c r="R1835" t="s">
        <v>31</v>
      </c>
      <c r="S1835">
        <f t="shared" si="56"/>
        <v>2025</v>
      </c>
      <c r="T1835">
        <f t="shared" si="57"/>
        <v>10</v>
      </c>
    </row>
    <row r="1836" spans="1:20" x14ac:dyDescent="0.3">
      <c r="A1836" t="s">
        <v>116</v>
      </c>
      <c r="B1836" t="s">
        <v>2279</v>
      </c>
      <c r="C1836" t="s">
        <v>143</v>
      </c>
      <c r="D1836" t="s">
        <v>43</v>
      </c>
      <c r="E1836" t="s">
        <v>35</v>
      </c>
      <c r="F1836" t="s">
        <v>36</v>
      </c>
      <c r="G1836" t="s">
        <v>26</v>
      </c>
      <c r="H1836" t="s">
        <v>70</v>
      </c>
      <c r="I1836" t="s">
        <v>71</v>
      </c>
      <c r="J1836">
        <v>15</v>
      </c>
      <c r="K1836">
        <v>600</v>
      </c>
      <c r="L1836">
        <v>14</v>
      </c>
      <c r="M1836">
        <v>7740</v>
      </c>
      <c r="N1836">
        <v>7020.12</v>
      </c>
      <c r="O1836">
        <v>719.88</v>
      </c>
      <c r="P1836" t="s">
        <v>93</v>
      </c>
      <c r="Q1836" t="s">
        <v>47</v>
      </c>
      <c r="R1836" t="s">
        <v>81</v>
      </c>
      <c r="S1836">
        <f t="shared" si="56"/>
        <v>2025</v>
      </c>
      <c r="T1836">
        <f t="shared" si="57"/>
        <v>1</v>
      </c>
    </row>
    <row r="1837" spans="1:20" x14ac:dyDescent="0.3">
      <c r="A1837" t="s">
        <v>803</v>
      </c>
      <c r="B1837" t="s">
        <v>2280</v>
      </c>
      <c r="C1837" t="s">
        <v>98</v>
      </c>
      <c r="D1837" t="s">
        <v>50</v>
      </c>
      <c r="E1837" t="s">
        <v>35</v>
      </c>
      <c r="F1837" t="s">
        <v>36</v>
      </c>
      <c r="G1837" t="s">
        <v>46</v>
      </c>
      <c r="H1837" t="s">
        <v>27</v>
      </c>
      <c r="I1837" t="s">
        <v>28</v>
      </c>
      <c r="J1837">
        <v>4</v>
      </c>
      <c r="K1837">
        <v>45000</v>
      </c>
      <c r="L1837">
        <v>3</v>
      </c>
      <c r="M1837">
        <v>174600</v>
      </c>
      <c r="N1837">
        <v>143427.65</v>
      </c>
      <c r="O1837">
        <v>31172.35</v>
      </c>
      <c r="P1837" t="s">
        <v>72</v>
      </c>
      <c r="Q1837" t="s">
        <v>30</v>
      </c>
      <c r="R1837" t="s">
        <v>123</v>
      </c>
      <c r="S1837">
        <f t="shared" si="56"/>
        <v>2025</v>
      </c>
      <c r="T1837">
        <f t="shared" si="57"/>
        <v>6</v>
      </c>
    </row>
    <row r="1838" spans="1:20" x14ac:dyDescent="0.3">
      <c r="A1838" t="s">
        <v>565</v>
      </c>
      <c r="B1838" t="s">
        <v>2281</v>
      </c>
      <c r="C1838" t="s">
        <v>84</v>
      </c>
      <c r="D1838" t="s">
        <v>50</v>
      </c>
      <c r="E1838" t="s">
        <v>51</v>
      </c>
      <c r="F1838" t="s">
        <v>192</v>
      </c>
      <c r="G1838" t="s">
        <v>85</v>
      </c>
      <c r="H1838" t="s">
        <v>80</v>
      </c>
      <c r="I1838" t="s">
        <v>28</v>
      </c>
      <c r="J1838">
        <v>1</v>
      </c>
      <c r="K1838">
        <v>12000</v>
      </c>
      <c r="L1838">
        <v>10</v>
      </c>
      <c r="M1838">
        <v>10800</v>
      </c>
      <c r="N1838">
        <v>9730.09</v>
      </c>
      <c r="O1838">
        <v>1069.9100000000001</v>
      </c>
      <c r="P1838" t="s">
        <v>93</v>
      </c>
      <c r="Q1838" t="s">
        <v>90</v>
      </c>
      <c r="R1838" t="s">
        <v>61</v>
      </c>
      <c r="S1838">
        <f t="shared" si="56"/>
        <v>2025</v>
      </c>
      <c r="T1838">
        <f t="shared" si="57"/>
        <v>9</v>
      </c>
    </row>
    <row r="1839" spans="1:20" x14ac:dyDescent="0.3">
      <c r="A1839" t="s">
        <v>536</v>
      </c>
      <c r="B1839" t="s">
        <v>2282</v>
      </c>
      <c r="C1839" t="s">
        <v>68</v>
      </c>
      <c r="D1839" t="s">
        <v>50</v>
      </c>
      <c r="E1839" t="s">
        <v>51</v>
      </c>
      <c r="F1839" t="s">
        <v>99</v>
      </c>
      <c r="G1839" t="s">
        <v>46</v>
      </c>
      <c r="H1839" t="s">
        <v>140</v>
      </c>
      <c r="I1839" t="s">
        <v>71</v>
      </c>
      <c r="J1839">
        <v>5</v>
      </c>
      <c r="K1839">
        <v>900</v>
      </c>
      <c r="L1839">
        <v>18</v>
      </c>
      <c r="M1839">
        <v>3690</v>
      </c>
      <c r="N1839">
        <v>2830.59</v>
      </c>
      <c r="O1839">
        <v>859.41</v>
      </c>
      <c r="P1839" t="s">
        <v>93</v>
      </c>
      <c r="Q1839" t="s">
        <v>30</v>
      </c>
      <c r="R1839" t="s">
        <v>102</v>
      </c>
      <c r="S1839">
        <f t="shared" si="56"/>
        <v>2025</v>
      </c>
      <c r="T1839">
        <f t="shared" si="57"/>
        <v>3</v>
      </c>
    </row>
    <row r="1840" spans="1:20" x14ac:dyDescent="0.3">
      <c r="A1840" t="s">
        <v>1302</v>
      </c>
      <c r="B1840" t="s">
        <v>2283</v>
      </c>
      <c r="C1840" t="s">
        <v>22</v>
      </c>
      <c r="D1840" t="s">
        <v>43</v>
      </c>
      <c r="E1840" t="s">
        <v>24</v>
      </c>
      <c r="F1840" t="s">
        <v>69</v>
      </c>
      <c r="G1840" t="s">
        <v>46</v>
      </c>
      <c r="H1840" t="s">
        <v>80</v>
      </c>
      <c r="I1840" t="s">
        <v>28</v>
      </c>
      <c r="J1840">
        <v>10</v>
      </c>
      <c r="K1840">
        <v>12000</v>
      </c>
      <c r="L1840">
        <v>6</v>
      </c>
      <c r="M1840">
        <v>112800</v>
      </c>
      <c r="N1840">
        <v>87274.66</v>
      </c>
      <c r="O1840">
        <v>25525.34</v>
      </c>
      <c r="P1840" t="s">
        <v>72</v>
      </c>
      <c r="Q1840" t="s">
        <v>47</v>
      </c>
      <c r="R1840" t="s">
        <v>86</v>
      </c>
      <c r="S1840">
        <f t="shared" si="56"/>
        <v>2025</v>
      </c>
      <c r="T1840">
        <f t="shared" si="57"/>
        <v>3</v>
      </c>
    </row>
    <row r="1841" spans="1:20" x14ac:dyDescent="0.3">
      <c r="A1841" t="s">
        <v>144</v>
      </c>
      <c r="B1841" t="s">
        <v>2284</v>
      </c>
      <c r="C1841" t="s">
        <v>143</v>
      </c>
      <c r="D1841" t="s">
        <v>23</v>
      </c>
      <c r="E1841" t="s">
        <v>24</v>
      </c>
      <c r="F1841" t="s">
        <v>69</v>
      </c>
      <c r="G1841" t="s">
        <v>46</v>
      </c>
      <c r="H1841" t="s">
        <v>53</v>
      </c>
      <c r="I1841" t="s">
        <v>54</v>
      </c>
      <c r="J1841">
        <v>3</v>
      </c>
      <c r="K1841">
        <v>2500</v>
      </c>
      <c r="L1841">
        <v>20</v>
      </c>
      <c r="M1841">
        <v>6000</v>
      </c>
      <c r="N1841">
        <v>4484.84</v>
      </c>
      <c r="O1841">
        <v>1515.16</v>
      </c>
      <c r="P1841" t="s">
        <v>38</v>
      </c>
      <c r="Q1841" t="s">
        <v>30</v>
      </c>
      <c r="R1841" t="s">
        <v>86</v>
      </c>
      <c r="S1841">
        <f t="shared" si="56"/>
        <v>2025</v>
      </c>
      <c r="T1841">
        <f t="shared" si="57"/>
        <v>9</v>
      </c>
    </row>
    <row r="1842" spans="1:20" x14ac:dyDescent="0.3">
      <c r="A1842" t="s">
        <v>792</v>
      </c>
      <c r="B1842" t="s">
        <v>2285</v>
      </c>
      <c r="C1842" t="s">
        <v>22</v>
      </c>
      <c r="D1842" t="s">
        <v>50</v>
      </c>
      <c r="E1842" t="s">
        <v>51</v>
      </c>
      <c r="F1842" t="s">
        <v>77</v>
      </c>
      <c r="G1842" t="s">
        <v>46</v>
      </c>
      <c r="H1842" t="s">
        <v>132</v>
      </c>
      <c r="I1842" t="s">
        <v>28</v>
      </c>
      <c r="J1842">
        <v>24</v>
      </c>
      <c r="K1842">
        <v>3500</v>
      </c>
      <c r="L1842">
        <v>6</v>
      </c>
      <c r="M1842">
        <v>78960</v>
      </c>
      <c r="N1842">
        <v>64557.63</v>
      </c>
      <c r="O1842">
        <v>14402.37</v>
      </c>
      <c r="P1842" t="s">
        <v>29</v>
      </c>
      <c r="Q1842" t="s">
        <v>90</v>
      </c>
      <c r="R1842" t="s">
        <v>61</v>
      </c>
      <c r="S1842">
        <f t="shared" si="56"/>
        <v>2025</v>
      </c>
      <c r="T1842">
        <f t="shared" si="57"/>
        <v>2</v>
      </c>
    </row>
    <row r="1843" spans="1:20" x14ac:dyDescent="0.3">
      <c r="A1843" t="s">
        <v>298</v>
      </c>
      <c r="B1843" t="s">
        <v>2286</v>
      </c>
      <c r="C1843" t="s">
        <v>42</v>
      </c>
      <c r="D1843" t="s">
        <v>23</v>
      </c>
      <c r="E1843" t="s">
        <v>51</v>
      </c>
      <c r="F1843" t="s">
        <v>99</v>
      </c>
      <c r="G1843" t="s">
        <v>46</v>
      </c>
      <c r="H1843" t="s">
        <v>53</v>
      </c>
      <c r="I1843" t="s">
        <v>54</v>
      </c>
      <c r="J1843">
        <v>4</v>
      </c>
      <c r="K1843">
        <v>2500</v>
      </c>
      <c r="L1843">
        <v>1</v>
      </c>
      <c r="M1843">
        <v>9900</v>
      </c>
      <c r="N1843">
        <v>9099.23</v>
      </c>
      <c r="O1843">
        <v>800.77</v>
      </c>
      <c r="P1843" t="s">
        <v>72</v>
      </c>
      <c r="Q1843" t="s">
        <v>90</v>
      </c>
      <c r="R1843" t="s">
        <v>86</v>
      </c>
      <c r="S1843">
        <f t="shared" si="56"/>
        <v>2025</v>
      </c>
      <c r="T1843">
        <f t="shared" si="57"/>
        <v>6</v>
      </c>
    </row>
    <row r="1844" spans="1:20" x14ac:dyDescent="0.3">
      <c r="A1844" t="s">
        <v>718</v>
      </c>
      <c r="B1844" t="s">
        <v>2287</v>
      </c>
      <c r="C1844" t="s">
        <v>108</v>
      </c>
      <c r="D1844" t="s">
        <v>50</v>
      </c>
      <c r="E1844" t="s">
        <v>44</v>
      </c>
      <c r="F1844" t="s">
        <v>45</v>
      </c>
      <c r="G1844" t="s">
        <v>37</v>
      </c>
      <c r="H1844" t="s">
        <v>53</v>
      </c>
      <c r="I1844" t="s">
        <v>54</v>
      </c>
      <c r="J1844">
        <v>7</v>
      </c>
      <c r="K1844">
        <v>2500</v>
      </c>
      <c r="L1844">
        <v>7</v>
      </c>
      <c r="M1844">
        <v>16275</v>
      </c>
      <c r="N1844">
        <v>13702.97</v>
      </c>
      <c r="O1844">
        <v>2572.0300000000002</v>
      </c>
      <c r="P1844" t="s">
        <v>65</v>
      </c>
      <c r="Q1844" t="s">
        <v>55</v>
      </c>
      <c r="R1844" t="s">
        <v>61</v>
      </c>
      <c r="S1844">
        <f t="shared" si="56"/>
        <v>2025</v>
      </c>
      <c r="T1844">
        <f t="shared" si="57"/>
        <v>7</v>
      </c>
    </row>
    <row r="1845" spans="1:20" x14ac:dyDescent="0.3">
      <c r="A1845" t="s">
        <v>909</v>
      </c>
      <c r="B1845" t="s">
        <v>2288</v>
      </c>
      <c r="C1845" t="s">
        <v>68</v>
      </c>
      <c r="D1845" t="s">
        <v>50</v>
      </c>
      <c r="E1845" t="s">
        <v>24</v>
      </c>
      <c r="F1845" t="s">
        <v>69</v>
      </c>
      <c r="G1845" t="s">
        <v>46</v>
      </c>
      <c r="H1845" t="s">
        <v>59</v>
      </c>
      <c r="I1845" t="s">
        <v>60</v>
      </c>
      <c r="J1845">
        <v>13</v>
      </c>
      <c r="K1845">
        <v>4500</v>
      </c>
      <c r="L1845">
        <v>14</v>
      </c>
      <c r="M1845">
        <v>50310</v>
      </c>
      <c r="N1845">
        <v>38981.480000000003</v>
      </c>
      <c r="O1845">
        <v>11328.52</v>
      </c>
      <c r="P1845" t="s">
        <v>93</v>
      </c>
      <c r="Q1845" t="s">
        <v>30</v>
      </c>
      <c r="R1845" t="s">
        <v>86</v>
      </c>
      <c r="S1845">
        <f t="shared" si="56"/>
        <v>2025</v>
      </c>
      <c r="T1845">
        <f t="shared" si="57"/>
        <v>9</v>
      </c>
    </row>
    <row r="1846" spans="1:20" x14ac:dyDescent="0.3">
      <c r="A1846" t="s">
        <v>361</v>
      </c>
      <c r="B1846" t="s">
        <v>2289</v>
      </c>
      <c r="C1846" t="s">
        <v>58</v>
      </c>
      <c r="D1846" t="s">
        <v>23</v>
      </c>
      <c r="E1846" t="s">
        <v>35</v>
      </c>
      <c r="F1846" t="s">
        <v>36</v>
      </c>
      <c r="G1846" t="s">
        <v>46</v>
      </c>
      <c r="H1846" t="s">
        <v>80</v>
      </c>
      <c r="I1846" t="s">
        <v>28</v>
      </c>
      <c r="J1846">
        <v>11</v>
      </c>
      <c r="K1846">
        <v>12000</v>
      </c>
      <c r="L1846">
        <v>16</v>
      </c>
      <c r="M1846">
        <v>110880</v>
      </c>
      <c r="N1846">
        <v>100871.45</v>
      </c>
      <c r="O1846">
        <v>10008.549999999999</v>
      </c>
      <c r="P1846" t="s">
        <v>38</v>
      </c>
      <c r="Q1846" t="s">
        <v>47</v>
      </c>
      <c r="R1846" t="s">
        <v>31</v>
      </c>
      <c r="S1846">
        <f t="shared" si="56"/>
        <v>2025</v>
      </c>
      <c r="T1846">
        <f t="shared" si="57"/>
        <v>1</v>
      </c>
    </row>
    <row r="1847" spans="1:20" x14ac:dyDescent="0.3">
      <c r="A1847" t="s">
        <v>613</v>
      </c>
      <c r="B1847" t="s">
        <v>2290</v>
      </c>
      <c r="C1847" t="s">
        <v>64</v>
      </c>
      <c r="D1847" t="s">
        <v>50</v>
      </c>
      <c r="E1847" t="s">
        <v>51</v>
      </c>
      <c r="F1847" t="s">
        <v>192</v>
      </c>
      <c r="G1847" t="s">
        <v>26</v>
      </c>
      <c r="H1847" t="s">
        <v>27</v>
      </c>
      <c r="I1847" t="s">
        <v>28</v>
      </c>
      <c r="J1847">
        <v>14</v>
      </c>
      <c r="K1847">
        <v>45000</v>
      </c>
      <c r="L1847">
        <v>9</v>
      </c>
      <c r="M1847">
        <v>573300</v>
      </c>
      <c r="N1847">
        <v>436416.65</v>
      </c>
      <c r="O1847">
        <v>136883.35</v>
      </c>
      <c r="P1847" t="s">
        <v>38</v>
      </c>
      <c r="Q1847" t="s">
        <v>90</v>
      </c>
      <c r="R1847" t="s">
        <v>39</v>
      </c>
      <c r="S1847">
        <f t="shared" si="56"/>
        <v>2025</v>
      </c>
      <c r="T1847">
        <f t="shared" si="57"/>
        <v>3</v>
      </c>
    </row>
    <row r="1848" spans="1:20" x14ac:dyDescent="0.3">
      <c r="A1848" t="s">
        <v>416</v>
      </c>
      <c r="B1848" t="s">
        <v>2291</v>
      </c>
      <c r="C1848" t="s">
        <v>68</v>
      </c>
      <c r="D1848" t="s">
        <v>50</v>
      </c>
      <c r="E1848" t="s">
        <v>44</v>
      </c>
      <c r="F1848" t="s">
        <v>45</v>
      </c>
      <c r="G1848" t="s">
        <v>26</v>
      </c>
      <c r="H1848" t="s">
        <v>140</v>
      </c>
      <c r="I1848" t="s">
        <v>71</v>
      </c>
      <c r="J1848">
        <v>11</v>
      </c>
      <c r="K1848">
        <v>900</v>
      </c>
      <c r="L1848">
        <v>15</v>
      </c>
      <c r="M1848">
        <v>8415</v>
      </c>
      <c r="N1848">
        <v>6852.45</v>
      </c>
      <c r="O1848">
        <v>1562.55</v>
      </c>
      <c r="P1848" t="s">
        <v>65</v>
      </c>
      <c r="Q1848" t="s">
        <v>90</v>
      </c>
      <c r="R1848" t="s">
        <v>39</v>
      </c>
      <c r="S1848">
        <f t="shared" si="56"/>
        <v>2025</v>
      </c>
      <c r="T1848">
        <f t="shared" si="57"/>
        <v>10</v>
      </c>
    </row>
    <row r="1849" spans="1:20" x14ac:dyDescent="0.3">
      <c r="A1849" t="s">
        <v>565</v>
      </c>
      <c r="B1849" t="s">
        <v>2292</v>
      </c>
      <c r="C1849" t="s">
        <v>143</v>
      </c>
      <c r="D1849" t="s">
        <v>50</v>
      </c>
      <c r="E1849" t="s">
        <v>44</v>
      </c>
      <c r="F1849" t="s">
        <v>89</v>
      </c>
      <c r="G1849" t="s">
        <v>46</v>
      </c>
      <c r="H1849" t="s">
        <v>140</v>
      </c>
      <c r="I1849" t="s">
        <v>71</v>
      </c>
      <c r="J1849">
        <v>16</v>
      </c>
      <c r="K1849">
        <v>900</v>
      </c>
      <c r="L1849">
        <v>9</v>
      </c>
      <c r="M1849">
        <v>13104</v>
      </c>
      <c r="N1849">
        <v>11556.6</v>
      </c>
      <c r="O1849">
        <v>1547.4</v>
      </c>
      <c r="P1849" t="s">
        <v>65</v>
      </c>
      <c r="Q1849" t="s">
        <v>90</v>
      </c>
      <c r="R1849" t="s">
        <v>81</v>
      </c>
      <c r="S1849">
        <f t="shared" si="56"/>
        <v>2025</v>
      </c>
      <c r="T1849">
        <f t="shared" si="57"/>
        <v>9</v>
      </c>
    </row>
    <row r="1850" spans="1:20" x14ac:dyDescent="0.3">
      <c r="A1850" t="s">
        <v>792</v>
      </c>
      <c r="B1850" t="s">
        <v>2293</v>
      </c>
      <c r="C1850" t="s">
        <v>76</v>
      </c>
      <c r="D1850" t="s">
        <v>50</v>
      </c>
      <c r="E1850" t="s">
        <v>24</v>
      </c>
      <c r="F1850" t="s">
        <v>69</v>
      </c>
      <c r="G1850" t="s">
        <v>46</v>
      </c>
      <c r="H1850" t="s">
        <v>53</v>
      </c>
      <c r="I1850" t="s">
        <v>54</v>
      </c>
      <c r="J1850">
        <v>7</v>
      </c>
      <c r="K1850">
        <v>2500</v>
      </c>
      <c r="L1850">
        <v>9</v>
      </c>
      <c r="M1850">
        <v>15925</v>
      </c>
      <c r="N1850">
        <v>12212.82</v>
      </c>
      <c r="O1850">
        <v>3712.18</v>
      </c>
      <c r="P1850" t="s">
        <v>72</v>
      </c>
      <c r="Q1850" t="s">
        <v>47</v>
      </c>
      <c r="R1850" t="s">
        <v>81</v>
      </c>
      <c r="S1850">
        <f t="shared" si="56"/>
        <v>2025</v>
      </c>
      <c r="T1850">
        <f t="shared" si="57"/>
        <v>2</v>
      </c>
    </row>
    <row r="1851" spans="1:20" x14ac:dyDescent="0.3">
      <c r="A1851" t="s">
        <v>355</v>
      </c>
      <c r="B1851" t="s">
        <v>2294</v>
      </c>
      <c r="C1851" t="s">
        <v>84</v>
      </c>
      <c r="D1851" t="s">
        <v>43</v>
      </c>
      <c r="E1851" t="s">
        <v>51</v>
      </c>
      <c r="F1851" t="s">
        <v>77</v>
      </c>
      <c r="G1851" t="s">
        <v>26</v>
      </c>
      <c r="H1851" t="s">
        <v>59</v>
      </c>
      <c r="I1851" t="s">
        <v>60</v>
      </c>
      <c r="J1851">
        <v>14</v>
      </c>
      <c r="K1851">
        <v>4500</v>
      </c>
      <c r="L1851">
        <v>10</v>
      </c>
      <c r="M1851">
        <v>56700</v>
      </c>
      <c r="N1851">
        <v>47381.25</v>
      </c>
      <c r="O1851">
        <v>9318.75</v>
      </c>
      <c r="P1851" t="s">
        <v>65</v>
      </c>
      <c r="Q1851" t="s">
        <v>30</v>
      </c>
      <c r="R1851" t="s">
        <v>39</v>
      </c>
      <c r="S1851">
        <f t="shared" si="56"/>
        <v>2025</v>
      </c>
      <c r="T1851">
        <f t="shared" si="57"/>
        <v>11</v>
      </c>
    </row>
    <row r="1852" spans="1:20" x14ac:dyDescent="0.3">
      <c r="A1852" t="s">
        <v>135</v>
      </c>
      <c r="B1852" t="s">
        <v>2295</v>
      </c>
      <c r="C1852" t="s">
        <v>108</v>
      </c>
      <c r="D1852" t="s">
        <v>43</v>
      </c>
      <c r="E1852" t="s">
        <v>24</v>
      </c>
      <c r="F1852" t="s">
        <v>111</v>
      </c>
      <c r="G1852" t="s">
        <v>26</v>
      </c>
      <c r="H1852" t="s">
        <v>120</v>
      </c>
      <c r="I1852" t="s">
        <v>28</v>
      </c>
      <c r="J1852">
        <v>13</v>
      </c>
      <c r="K1852">
        <v>15000</v>
      </c>
      <c r="L1852">
        <v>5</v>
      </c>
      <c r="M1852">
        <v>185250</v>
      </c>
      <c r="N1852">
        <v>141246.56</v>
      </c>
      <c r="O1852">
        <v>44003.44</v>
      </c>
      <c r="P1852" t="s">
        <v>38</v>
      </c>
      <c r="Q1852" t="s">
        <v>55</v>
      </c>
      <c r="R1852" t="s">
        <v>61</v>
      </c>
      <c r="S1852">
        <f t="shared" si="56"/>
        <v>2025</v>
      </c>
      <c r="T1852">
        <f t="shared" si="57"/>
        <v>7</v>
      </c>
    </row>
    <row r="1853" spans="1:20" x14ac:dyDescent="0.3">
      <c r="A1853" t="s">
        <v>335</v>
      </c>
      <c r="B1853" t="s">
        <v>2296</v>
      </c>
      <c r="C1853" t="s">
        <v>98</v>
      </c>
      <c r="D1853" t="s">
        <v>43</v>
      </c>
      <c r="E1853" t="s">
        <v>24</v>
      </c>
      <c r="F1853" t="s">
        <v>69</v>
      </c>
      <c r="G1853" t="s">
        <v>85</v>
      </c>
      <c r="H1853" t="s">
        <v>53</v>
      </c>
      <c r="I1853" t="s">
        <v>54</v>
      </c>
      <c r="J1853">
        <v>12</v>
      </c>
      <c r="K1853">
        <v>2500</v>
      </c>
      <c r="L1853">
        <v>9</v>
      </c>
      <c r="M1853">
        <v>27300</v>
      </c>
      <c r="N1853">
        <v>22032.46</v>
      </c>
      <c r="O1853">
        <v>5267.54</v>
      </c>
      <c r="P1853" t="s">
        <v>93</v>
      </c>
      <c r="Q1853" t="s">
        <v>55</v>
      </c>
      <c r="R1853" t="s">
        <v>81</v>
      </c>
      <c r="S1853">
        <f t="shared" si="56"/>
        <v>2025</v>
      </c>
      <c r="T1853">
        <f t="shared" si="57"/>
        <v>7</v>
      </c>
    </row>
    <row r="1854" spans="1:20" x14ac:dyDescent="0.3">
      <c r="A1854" t="s">
        <v>678</v>
      </c>
      <c r="B1854" t="s">
        <v>2297</v>
      </c>
      <c r="C1854" t="s">
        <v>108</v>
      </c>
      <c r="D1854" t="s">
        <v>50</v>
      </c>
      <c r="E1854" t="s">
        <v>51</v>
      </c>
      <c r="F1854" t="s">
        <v>77</v>
      </c>
      <c r="G1854" t="s">
        <v>26</v>
      </c>
      <c r="H1854" t="s">
        <v>27</v>
      </c>
      <c r="I1854" t="s">
        <v>28</v>
      </c>
      <c r="J1854">
        <v>21</v>
      </c>
      <c r="K1854">
        <v>45000</v>
      </c>
      <c r="L1854">
        <v>11</v>
      </c>
      <c r="M1854">
        <v>841050</v>
      </c>
      <c r="N1854">
        <v>655085.56999999995</v>
      </c>
      <c r="O1854">
        <v>185964.43</v>
      </c>
      <c r="P1854" t="s">
        <v>72</v>
      </c>
      <c r="Q1854" t="s">
        <v>55</v>
      </c>
      <c r="R1854" t="s">
        <v>123</v>
      </c>
      <c r="S1854">
        <f t="shared" si="56"/>
        <v>2025</v>
      </c>
      <c r="T1854">
        <f t="shared" si="57"/>
        <v>4</v>
      </c>
    </row>
    <row r="1855" spans="1:20" x14ac:dyDescent="0.3">
      <c r="A1855" t="s">
        <v>522</v>
      </c>
      <c r="B1855" t="s">
        <v>2298</v>
      </c>
      <c r="C1855" t="s">
        <v>143</v>
      </c>
      <c r="D1855" t="s">
        <v>50</v>
      </c>
      <c r="E1855" t="s">
        <v>24</v>
      </c>
      <c r="F1855" t="s">
        <v>69</v>
      </c>
      <c r="G1855" t="s">
        <v>85</v>
      </c>
      <c r="H1855" t="s">
        <v>59</v>
      </c>
      <c r="I1855" t="s">
        <v>60</v>
      </c>
      <c r="J1855">
        <v>16</v>
      </c>
      <c r="K1855">
        <v>4500</v>
      </c>
      <c r="L1855">
        <v>5</v>
      </c>
      <c r="M1855">
        <v>68400</v>
      </c>
      <c r="N1855">
        <v>51051.85</v>
      </c>
      <c r="O1855">
        <v>17348.150000000001</v>
      </c>
      <c r="P1855" t="s">
        <v>38</v>
      </c>
      <c r="Q1855" t="s">
        <v>55</v>
      </c>
      <c r="R1855" t="s">
        <v>39</v>
      </c>
      <c r="S1855">
        <f t="shared" si="56"/>
        <v>2025</v>
      </c>
      <c r="T1855">
        <f t="shared" si="57"/>
        <v>6</v>
      </c>
    </row>
    <row r="1856" spans="1:20" x14ac:dyDescent="0.3">
      <c r="A1856" t="s">
        <v>466</v>
      </c>
      <c r="B1856" t="s">
        <v>2299</v>
      </c>
      <c r="C1856" t="s">
        <v>76</v>
      </c>
      <c r="D1856" t="s">
        <v>50</v>
      </c>
      <c r="E1856" t="s">
        <v>51</v>
      </c>
      <c r="F1856" t="s">
        <v>77</v>
      </c>
      <c r="G1856" t="s">
        <v>37</v>
      </c>
      <c r="H1856" t="s">
        <v>59</v>
      </c>
      <c r="I1856" t="s">
        <v>60</v>
      </c>
      <c r="J1856">
        <v>6</v>
      </c>
      <c r="K1856">
        <v>4500</v>
      </c>
      <c r="L1856">
        <v>11</v>
      </c>
      <c r="M1856">
        <v>24030</v>
      </c>
      <c r="N1856">
        <v>18871.009999999998</v>
      </c>
      <c r="O1856">
        <v>5158.99</v>
      </c>
      <c r="P1856" t="s">
        <v>72</v>
      </c>
      <c r="Q1856" t="s">
        <v>47</v>
      </c>
      <c r="R1856" t="s">
        <v>123</v>
      </c>
      <c r="S1856">
        <f t="shared" si="56"/>
        <v>2025</v>
      </c>
      <c r="T1856">
        <f t="shared" si="57"/>
        <v>6</v>
      </c>
    </row>
    <row r="1857" spans="1:20" x14ac:dyDescent="0.3">
      <c r="A1857" t="s">
        <v>972</v>
      </c>
      <c r="B1857" t="s">
        <v>2300</v>
      </c>
      <c r="C1857" t="s">
        <v>64</v>
      </c>
      <c r="D1857" t="s">
        <v>23</v>
      </c>
      <c r="E1857" t="s">
        <v>24</v>
      </c>
      <c r="F1857" t="s">
        <v>25</v>
      </c>
      <c r="G1857" t="s">
        <v>46</v>
      </c>
      <c r="H1857" t="s">
        <v>140</v>
      </c>
      <c r="I1857" t="s">
        <v>71</v>
      </c>
      <c r="J1857">
        <v>19</v>
      </c>
      <c r="K1857">
        <v>900</v>
      </c>
      <c r="L1857">
        <v>11</v>
      </c>
      <c r="M1857">
        <v>15219</v>
      </c>
      <c r="N1857">
        <v>11089.77</v>
      </c>
      <c r="O1857">
        <v>4129.2299999999996</v>
      </c>
      <c r="P1857" t="s">
        <v>93</v>
      </c>
      <c r="Q1857" t="s">
        <v>47</v>
      </c>
      <c r="R1857" t="s">
        <v>73</v>
      </c>
      <c r="S1857">
        <f t="shared" si="56"/>
        <v>2025</v>
      </c>
      <c r="T1857">
        <f t="shared" si="57"/>
        <v>8</v>
      </c>
    </row>
    <row r="1858" spans="1:20" x14ac:dyDescent="0.3">
      <c r="A1858" t="s">
        <v>580</v>
      </c>
      <c r="B1858" t="s">
        <v>2301</v>
      </c>
      <c r="C1858" t="s">
        <v>98</v>
      </c>
      <c r="D1858" t="s">
        <v>43</v>
      </c>
      <c r="E1858" t="s">
        <v>44</v>
      </c>
      <c r="F1858" t="s">
        <v>45</v>
      </c>
      <c r="G1858" t="s">
        <v>46</v>
      </c>
      <c r="H1858" t="s">
        <v>80</v>
      </c>
      <c r="I1858" t="s">
        <v>28</v>
      </c>
      <c r="J1858">
        <v>25</v>
      </c>
      <c r="K1858">
        <v>12000</v>
      </c>
      <c r="L1858">
        <v>12</v>
      </c>
      <c r="M1858">
        <v>264000</v>
      </c>
      <c r="N1858">
        <v>221923.31</v>
      </c>
      <c r="O1858">
        <v>42076.69</v>
      </c>
      <c r="P1858" t="s">
        <v>93</v>
      </c>
      <c r="Q1858" t="s">
        <v>47</v>
      </c>
      <c r="R1858" t="s">
        <v>86</v>
      </c>
      <c r="S1858">
        <f t="shared" si="56"/>
        <v>2025</v>
      </c>
      <c r="T1858">
        <f t="shared" si="57"/>
        <v>8</v>
      </c>
    </row>
    <row r="1859" spans="1:20" x14ac:dyDescent="0.3">
      <c r="A1859" t="s">
        <v>409</v>
      </c>
      <c r="B1859" t="s">
        <v>2302</v>
      </c>
      <c r="C1859" t="s">
        <v>68</v>
      </c>
      <c r="D1859" t="s">
        <v>50</v>
      </c>
      <c r="E1859" t="s">
        <v>51</v>
      </c>
      <c r="F1859" t="s">
        <v>77</v>
      </c>
      <c r="G1859" t="s">
        <v>37</v>
      </c>
      <c r="H1859" t="s">
        <v>59</v>
      </c>
      <c r="I1859" t="s">
        <v>60</v>
      </c>
      <c r="J1859">
        <v>20</v>
      </c>
      <c r="K1859">
        <v>4500</v>
      </c>
      <c r="L1859">
        <v>12</v>
      </c>
      <c r="M1859">
        <v>79200</v>
      </c>
      <c r="N1859">
        <v>58885.96</v>
      </c>
      <c r="O1859">
        <v>20314.04</v>
      </c>
      <c r="P1859" t="s">
        <v>38</v>
      </c>
      <c r="Q1859" t="s">
        <v>55</v>
      </c>
      <c r="R1859" t="s">
        <v>81</v>
      </c>
      <c r="S1859">
        <f t="shared" ref="S1859:S1922" si="58">YEAR(A1859)</f>
        <v>2025</v>
      </c>
      <c r="T1859">
        <f t="shared" si="57"/>
        <v>4</v>
      </c>
    </row>
    <row r="1860" spans="1:20" x14ac:dyDescent="0.3">
      <c r="A1860" t="s">
        <v>692</v>
      </c>
      <c r="B1860" t="s">
        <v>2303</v>
      </c>
      <c r="C1860" t="s">
        <v>76</v>
      </c>
      <c r="D1860" t="s">
        <v>43</v>
      </c>
      <c r="E1860" t="s">
        <v>35</v>
      </c>
      <c r="F1860" t="s">
        <v>36</v>
      </c>
      <c r="G1860" t="s">
        <v>85</v>
      </c>
      <c r="H1860" t="s">
        <v>140</v>
      </c>
      <c r="I1860" t="s">
        <v>71</v>
      </c>
      <c r="J1860">
        <v>19</v>
      </c>
      <c r="K1860">
        <v>900</v>
      </c>
      <c r="L1860">
        <v>10</v>
      </c>
      <c r="M1860">
        <v>15390</v>
      </c>
      <c r="N1860">
        <v>13916.42</v>
      </c>
      <c r="O1860">
        <v>1473.58</v>
      </c>
      <c r="P1860" t="s">
        <v>38</v>
      </c>
      <c r="Q1860" t="s">
        <v>30</v>
      </c>
      <c r="R1860" t="s">
        <v>39</v>
      </c>
      <c r="S1860">
        <f t="shared" si="58"/>
        <v>2025</v>
      </c>
      <c r="T1860">
        <f t="shared" ref="T1860:T1923" si="59">MONTH(A1860)</f>
        <v>12</v>
      </c>
    </row>
    <row r="1861" spans="1:20" x14ac:dyDescent="0.3">
      <c r="A1861" t="s">
        <v>82</v>
      </c>
      <c r="B1861" t="s">
        <v>2304</v>
      </c>
      <c r="C1861" t="s">
        <v>34</v>
      </c>
      <c r="D1861" t="s">
        <v>43</v>
      </c>
      <c r="E1861" t="s">
        <v>44</v>
      </c>
      <c r="F1861" t="s">
        <v>45</v>
      </c>
      <c r="G1861" t="s">
        <v>46</v>
      </c>
      <c r="H1861" t="s">
        <v>120</v>
      </c>
      <c r="I1861" t="s">
        <v>28</v>
      </c>
      <c r="J1861">
        <v>3</v>
      </c>
      <c r="K1861">
        <v>15000</v>
      </c>
      <c r="L1861">
        <v>14</v>
      </c>
      <c r="M1861">
        <v>38700</v>
      </c>
      <c r="N1861">
        <v>33332.15</v>
      </c>
      <c r="O1861">
        <v>5367.85</v>
      </c>
      <c r="P1861" t="s">
        <v>38</v>
      </c>
      <c r="Q1861" t="s">
        <v>47</v>
      </c>
      <c r="R1861" t="s">
        <v>123</v>
      </c>
      <c r="S1861">
        <f t="shared" si="58"/>
        <v>2025</v>
      </c>
      <c r="T1861">
        <f t="shared" si="59"/>
        <v>12</v>
      </c>
    </row>
    <row r="1862" spans="1:20" x14ac:dyDescent="0.3">
      <c r="A1862" t="s">
        <v>792</v>
      </c>
      <c r="B1862" t="s">
        <v>2305</v>
      </c>
      <c r="C1862" t="s">
        <v>68</v>
      </c>
      <c r="D1862" t="s">
        <v>23</v>
      </c>
      <c r="E1862" t="s">
        <v>24</v>
      </c>
      <c r="F1862" t="s">
        <v>111</v>
      </c>
      <c r="G1862" t="s">
        <v>46</v>
      </c>
      <c r="H1862" t="s">
        <v>70</v>
      </c>
      <c r="I1862" t="s">
        <v>71</v>
      </c>
      <c r="J1862">
        <v>13</v>
      </c>
      <c r="K1862">
        <v>600</v>
      </c>
      <c r="L1862">
        <v>16</v>
      </c>
      <c r="M1862">
        <v>6552</v>
      </c>
      <c r="N1862">
        <v>6068.58</v>
      </c>
      <c r="O1862">
        <v>483.42</v>
      </c>
      <c r="P1862" t="s">
        <v>38</v>
      </c>
      <c r="Q1862" t="s">
        <v>90</v>
      </c>
      <c r="R1862" t="s">
        <v>39</v>
      </c>
      <c r="S1862">
        <f t="shared" si="58"/>
        <v>2025</v>
      </c>
      <c r="T1862">
        <f t="shared" si="59"/>
        <v>2</v>
      </c>
    </row>
    <row r="1863" spans="1:20" x14ac:dyDescent="0.3">
      <c r="A1863" t="s">
        <v>769</v>
      </c>
      <c r="B1863" t="s">
        <v>2306</v>
      </c>
      <c r="C1863" t="s">
        <v>64</v>
      </c>
      <c r="D1863" t="s">
        <v>43</v>
      </c>
      <c r="E1863" t="s">
        <v>51</v>
      </c>
      <c r="F1863" t="s">
        <v>52</v>
      </c>
      <c r="G1863" t="s">
        <v>37</v>
      </c>
      <c r="H1863" t="s">
        <v>120</v>
      </c>
      <c r="I1863" t="s">
        <v>28</v>
      </c>
      <c r="J1863">
        <v>14</v>
      </c>
      <c r="K1863">
        <v>15000</v>
      </c>
      <c r="L1863">
        <v>1</v>
      </c>
      <c r="M1863">
        <v>207900</v>
      </c>
      <c r="N1863">
        <v>161282.46</v>
      </c>
      <c r="O1863">
        <v>46617.54</v>
      </c>
      <c r="P1863" t="s">
        <v>65</v>
      </c>
      <c r="Q1863" t="s">
        <v>55</v>
      </c>
      <c r="R1863" t="s">
        <v>81</v>
      </c>
      <c r="S1863">
        <f t="shared" si="58"/>
        <v>2025</v>
      </c>
      <c r="T1863">
        <f t="shared" si="59"/>
        <v>8</v>
      </c>
    </row>
    <row r="1864" spans="1:20" x14ac:dyDescent="0.3">
      <c r="A1864" t="s">
        <v>729</v>
      </c>
      <c r="B1864" t="s">
        <v>2307</v>
      </c>
      <c r="C1864" t="s">
        <v>22</v>
      </c>
      <c r="D1864" t="s">
        <v>43</v>
      </c>
      <c r="E1864" t="s">
        <v>24</v>
      </c>
      <c r="F1864" t="s">
        <v>25</v>
      </c>
      <c r="G1864" t="s">
        <v>37</v>
      </c>
      <c r="H1864" t="s">
        <v>132</v>
      </c>
      <c r="I1864" t="s">
        <v>28</v>
      </c>
      <c r="J1864">
        <v>21</v>
      </c>
      <c r="K1864">
        <v>3500</v>
      </c>
      <c r="L1864">
        <v>0</v>
      </c>
      <c r="M1864">
        <v>73500</v>
      </c>
      <c r="N1864">
        <v>56545.83</v>
      </c>
      <c r="O1864">
        <v>16954.169999999998</v>
      </c>
      <c r="P1864" t="s">
        <v>38</v>
      </c>
      <c r="Q1864" t="s">
        <v>47</v>
      </c>
      <c r="R1864" t="s">
        <v>123</v>
      </c>
      <c r="S1864">
        <f t="shared" si="58"/>
        <v>2025</v>
      </c>
      <c r="T1864">
        <f t="shared" si="59"/>
        <v>4</v>
      </c>
    </row>
    <row r="1865" spans="1:20" x14ac:dyDescent="0.3">
      <c r="A1865" t="s">
        <v>1983</v>
      </c>
      <c r="B1865" t="s">
        <v>2308</v>
      </c>
      <c r="C1865" t="s">
        <v>22</v>
      </c>
      <c r="D1865" t="s">
        <v>50</v>
      </c>
      <c r="E1865" t="s">
        <v>35</v>
      </c>
      <c r="F1865" t="s">
        <v>36</v>
      </c>
      <c r="G1865" t="s">
        <v>26</v>
      </c>
      <c r="H1865" t="s">
        <v>59</v>
      </c>
      <c r="I1865" t="s">
        <v>60</v>
      </c>
      <c r="J1865">
        <v>11</v>
      </c>
      <c r="K1865">
        <v>4500</v>
      </c>
      <c r="L1865">
        <v>1</v>
      </c>
      <c r="M1865">
        <v>49005</v>
      </c>
      <c r="N1865">
        <v>40935.919999999998</v>
      </c>
      <c r="O1865">
        <v>8069.08</v>
      </c>
      <c r="P1865" t="s">
        <v>65</v>
      </c>
      <c r="Q1865" t="s">
        <v>30</v>
      </c>
      <c r="R1865" t="s">
        <v>61</v>
      </c>
      <c r="S1865">
        <f t="shared" si="58"/>
        <v>2025</v>
      </c>
      <c r="T1865">
        <f t="shared" si="59"/>
        <v>7</v>
      </c>
    </row>
    <row r="1866" spans="1:20" x14ac:dyDescent="0.3">
      <c r="A1866" t="s">
        <v>183</v>
      </c>
      <c r="B1866" t="s">
        <v>2309</v>
      </c>
      <c r="C1866" t="s">
        <v>137</v>
      </c>
      <c r="D1866" t="s">
        <v>23</v>
      </c>
      <c r="E1866" t="s">
        <v>35</v>
      </c>
      <c r="F1866" t="s">
        <v>36</v>
      </c>
      <c r="G1866" t="s">
        <v>37</v>
      </c>
      <c r="H1866" t="s">
        <v>132</v>
      </c>
      <c r="I1866" t="s">
        <v>28</v>
      </c>
      <c r="J1866">
        <v>3</v>
      </c>
      <c r="K1866">
        <v>3500</v>
      </c>
      <c r="L1866">
        <v>13</v>
      </c>
      <c r="M1866">
        <v>9135</v>
      </c>
      <c r="N1866">
        <v>7662.62</v>
      </c>
      <c r="O1866">
        <v>1472.38</v>
      </c>
      <c r="P1866" t="s">
        <v>72</v>
      </c>
      <c r="Q1866" t="s">
        <v>90</v>
      </c>
      <c r="R1866" t="s">
        <v>73</v>
      </c>
      <c r="S1866">
        <f t="shared" si="58"/>
        <v>2025</v>
      </c>
      <c r="T1866">
        <f t="shared" si="59"/>
        <v>2</v>
      </c>
    </row>
    <row r="1867" spans="1:20" x14ac:dyDescent="0.3">
      <c r="A1867" t="s">
        <v>874</v>
      </c>
      <c r="B1867" t="s">
        <v>2310</v>
      </c>
      <c r="C1867" t="s">
        <v>76</v>
      </c>
      <c r="D1867" t="s">
        <v>23</v>
      </c>
      <c r="E1867" t="s">
        <v>24</v>
      </c>
      <c r="F1867" t="s">
        <v>25</v>
      </c>
      <c r="G1867" t="s">
        <v>85</v>
      </c>
      <c r="H1867" t="s">
        <v>140</v>
      </c>
      <c r="I1867" t="s">
        <v>71</v>
      </c>
      <c r="J1867">
        <v>6</v>
      </c>
      <c r="K1867">
        <v>900</v>
      </c>
      <c r="L1867">
        <v>20</v>
      </c>
      <c r="M1867">
        <v>4320</v>
      </c>
      <c r="N1867">
        <v>3959.64</v>
      </c>
      <c r="O1867">
        <v>360.36</v>
      </c>
      <c r="P1867" t="s">
        <v>72</v>
      </c>
      <c r="Q1867" t="s">
        <v>55</v>
      </c>
      <c r="R1867" t="s">
        <v>73</v>
      </c>
      <c r="S1867">
        <f t="shared" si="58"/>
        <v>2025</v>
      </c>
      <c r="T1867">
        <f t="shared" si="59"/>
        <v>6</v>
      </c>
    </row>
    <row r="1868" spans="1:20" x14ac:dyDescent="0.3">
      <c r="A1868" t="s">
        <v>466</v>
      </c>
      <c r="B1868" t="s">
        <v>2311</v>
      </c>
      <c r="C1868" t="s">
        <v>76</v>
      </c>
      <c r="D1868" t="s">
        <v>43</v>
      </c>
      <c r="E1868" t="s">
        <v>44</v>
      </c>
      <c r="F1868" t="s">
        <v>89</v>
      </c>
      <c r="G1868" t="s">
        <v>26</v>
      </c>
      <c r="H1868" t="s">
        <v>53</v>
      </c>
      <c r="I1868" t="s">
        <v>54</v>
      </c>
      <c r="J1868">
        <v>23</v>
      </c>
      <c r="K1868">
        <v>2500</v>
      </c>
      <c r="L1868">
        <v>19</v>
      </c>
      <c r="M1868">
        <v>46575</v>
      </c>
      <c r="N1868">
        <v>37063.01</v>
      </c>
      <c r="O1868">
        <v>9511.99</v>
      </c>
      <c r="P1868" t="s">
        <v>65</v>
      </c>
      <c r="Q1868" t="s">
        <v>47</v>
      </c>
      <c r="R1868" t="s">
        <v>102</v>
      </c>
      <c r="S1868">
        <f t="shared" si="58"/>
        <v>2025</v>
      </c>
      <c r="T1868">
        <f t="shared" si="59"/>
        <v>6</v>
      </c>
    </row>
    <row r="1869" spans="1:20" x14ac:dyDescent="0.3">
      <c r="A1869" t="s">
        <v>712</v>
      </c>
      <c r="B1869" t="s">
        <v>2312</v>
      </c>
      <c r="C1869" t="s">
        <v>98</v>
      </c>
      <c r="D1869" t="s">
        <v>23</v>
      </c>
      <c r="E1869" t="s">
        <v>51</v>
      </c>
      <c r="F1869" t="s">
        <v>99</v>
      </c>
      <c r="G1869" t="s">
        <v>46</v>
      </c>
      <c r="H1869" t="s">
        <v>59</v>
      </c>
      <c r="I1869" t="s">
        <v>60</v>
      </c>
      <c r="J1869">
        <v>8</v>
      </c>
      <c r="K1869">
        <v>4500</v>
      </c>
      <c r="L1869">
        <v>9</v>
      </c>
      <c r="M1869">
        <v>32760</v>
      </c>
      <c r="N1869">
        <v>25199.66</v>
      </c>
      <c r="O1869">
        <v>7560.34</v>
      </c>
      <c r="P1869" t="s">
        <v>93</v>
      </c>
      <c r="Q1869" t="s">
        <v>30</v>
      </c>
      <c r="R1869" t="s">
        <v>81</v>
      </c>
      <c r="S1869">
        <f t="shared" si="58"/>
        <v>2025</v>
      </c>
      <c r="T1869">
        <f t="shared" si="59"/>
        <v>7</v>
      </c>
    </row>
    <row r="1870" spans="1:20" x14ac:dyDescent="0.3">
      <c r="A1870" t="s">
        <v>678</v>
      </c>
      <c r="B1870" t="s">
        <v>2313</v>
      </c>
      <c r="C1870" t="s">
        <v>68</v>
      </c>
      <c r="D1870" t="s">
        <v>23</v>
      </c>
      <c r="E1870" t="s">
        <v>51</v>
      </c>
      <c r="F1870" t="s">
        <v>52</v>
      </c>
      <c r="G1870" t="s">
        <v>37</v>
      </c>
      <c r="H1870" t="s">
        <v>27</v>
      </c>
      <c r="I1870" t="s">
        <v>28</v>
      </c>
      <c r="J1870">
        <v>19</v>
      </c>
      <c r="K1870">
        <v>45000</v>
      </c>
      <c r="L1870">
        <v>14</v>
      </c>
      <c r="M1870">
        <v>735300</v>
      </c>
      <c r="N1870">
        <v>598506.16</v>
      </c>
      <c r="O1870">
        <v>136793.84</v>
      </c>
      <c r="P1870" t="s">
        <v>72</v>
      </c>
      <c r="Q1870" t="s">
        <v>30</v>
      </c>
      <c r="R1870" t="s">
        <v>102</v>
      </c>
      <c r="S1870">
        <f t="shared" si="58"/>
        <v>2025</v>
      </c>
      <c r="T1870">
        <f t="shared" si="59"/>
        <v>4</v>
      </c>
    </row>
    <row r="1871" spans="1:20" x14ac:dyDescent="0.3">
      <c r="A1871" t="s">
        <v>799</v>
      </c>
      <c r="B1871" t="s">
        <v>2314</v>
      </c>
      <c r="C1871" t="s">
        <v>64</v>
      </c>
      <c r="D1871" t="s">
        <v>23</v>
      </c>
      <c r="E1871" t="s">
        <v>44</v>
      </c>
      <c r="F1871" t="s">
        <v>45</v>
      </c>
      <c r="G1871" t="s">
        <v>85</v>
      </c>
      <c r="H1871" t="s">
        <v>120</v>
      </c>
      <c r="I1871" t="s">
        <v>28</v>
      </c>
      <c r="J1871">
        <v>15</v>
      </c>
      <c r="K1871">
        <v>15000</v>
      </c>
      <c r="L1871">
        <v>15</v>
      </c>
      <c r="M1871">
        <v>191250</v>
      </c>
      <c r="N1871">
        <v>160338.84</v>
      </c>
      <c r="O1871">
        <v>30911.16</v>
      </c>
      <c r="P1871" t="s">
        <v>29</v>
      </c>
      <c r="Q1871" t="s">
        <v>55</v>
      </c>
      <c r="R1871" t="s">
        <v>31</v>
      </c>
      <c r="S1871">
        <f t="shared" si="58"/>
        <v>2025</v>
      </c>
      <c r="T1871">
        <f t="shared" si="59"/>
        <v>6</v>
      </c>
    </row>
    <row r="1872" spans="1:20" x14ac:dyDescent="0.3">
      <c r="A1872" t="s">
        <v>871</v>
      </c>
      <c r="B1872" t="s">
        <v>2315</v>
      </c>
      <c r="C1872" t="s">
        <v>76</v>
      </c>
      <c r="D1872" t="s">
        <v>23</v>
      </c>
      <c r="E1872" t="s">
        <v>44</v>
      </c>
      <c r="F1872" t="s">
        <v>89</v>
      </c>
      <c r="G1872" t="s">
        <v>85</v>
      </c>
      <c r="H1872" t="s">
        <v>53</v>
      </c>
      <c r="I1872" t="s">
        <v>54</v>
      </c>
      <c r="J1872">
        <v>5</v>
      </c>
      <c r="K1872">
        <v>2500</v>
      </c>
      <c r="L1872">
        <v>10</v>
      </c>
      <c r="M1872">
        <v>11250</v>
      </c>
      <c r="N1872">
        <v>10214.69</v>
      </c>
      <c r="O1872">
        <v>1035.31</v>
      </c>
      <c r="P1872" t="s">
        <v>65</v>
      </c>
      <c r="Q1872" t="s">
        <v>90</v>
      </c>
      <c r="R1872" t="s">
        <v>61</v>
      </c>
      <c r="S1872">
        <f t="shared" si="58"/>
        <v>2025</v>
      </c>
      <c r="T1872">
        <f t="shared" si="59"/>
        <v>12</v>
      </c>
    </row>
    <row r="1873" spans="1:20" x14ac:dyDescent="0.3">
      <c r="A1873" t="s">
        <v>239</v>
      </c>
      <c r="B1873" t="s">
        <v>2316</v>
      </c>
      <c r="C1873" t="s">
        <v>68</v>
      </c>
      <c r="D1873" t="s">
        <v>23</v>
      </c>
      <c r="E1873" t="s">
        <v>51</v>
      </c>
      <c r="F1873" t="s">
        <v>99</v>
      </c>
      <c r="G1873" t="s">
        <v>85</v>
      </c>
      <c r="H1873" t="s">
        <v>140</v>
      </c>
      <c r="I1873" t="s">
        <v>71</v>
      </c>
      <c r="J1873">
        <v>24</v>
      </c>
      <c r="K1873">
        <v>900</v>
      </c>
      <c r="L1873">
        <v>3</v>
      </c>
      <c r="M1873">
        <v>20952</v>
      </c>
      <c r="N1873">
        <v>15316.2</v>
      </c>
      <c r="O1873">
        <v>5635.8</v>
      </c>
      <c r="P1873" t="s">
        <v>38</v>
      </c>
      <c r="Q1873" t="s">
        <v>47</v>
      </c>
      <c r="R1873" t="s">
        <v>123</v>
      </c>
      <c r="S1873">
        <f t="shared" si="58"/>
        <v>2025</v>
      </c>
      <c r="T1873">
        <f t="shared" si="59"/>
        <v>1</v>
      </c>
    </row>
    <row r="1874" spans="1:20" x14ac:dyDescent="0.3">
      <c r="A1874" t="s">
        <v>315</v>
      </c>
      <c r="B1874" t="s">
        <v>2317</v>
      </c>
      <c r="C1874" t="s">
        <v>64</v>
      </c>
      <c r="D1874" t="s">
        <v>23</v>
      </c>
      <c r="E1874" t="s">
        <v>24</v>
      </c>
      <c r="F1874" t="s">
        <v>111</v>
      </c>
      <c r="G1874" t="s">
        <v>85</v>
      </c>
      <c r="H1874" t="s">
        <v>59</v>
      </c>
      <c r="I1874" t="s">
        <v>60</v>
      </c>
      <c r="J1874">
        <v>11</v>
      </c>
      <c r="K1874">
        <v>4500</v>
      </c>
      <c r="L1874">
        <v>10</v>
      </c>
      <c r="M1874">
        <v>44550</v>
      </c>
      <c r="N1874">
        <v>35856.339999999997</v>
      </c>
      <c r="O1874">
        <v>8693.66</v>
      </c>
      <c r="P1874" t="s">
        <v>29</v>
      </c>
      <c r="Q1874" t="s">
        <v>47</v>
      </c>
      <c r="R1874" t="s">
        <v>31</v>
      </c>
      <c r="S1874">
        <f t="shared" si="58"/>
        <v>2025</v>
      </c>
      <c r="T1874">
        <f t="shared" si="59"/>
        <v>6</v>
      </c>
    </row>
    <row r="1875" spans="1:20" x14ac:dyDescent="0.3">
      <c r="A1875" t="s">
        <v>402</v>
      </c>
      <c r="B1875" t="s">
        <v>2318</v>
      </c>
      <c r="C1875" t="s">
        <v>98</v>
      </c>
      <c r="D1875" t="s">
        <v>23</v>
      </c>
      <c r="E1875" t="s">
        <v>51</v>
      </c>
      <c r="F1875" t="s">
        <v>99</v>
      </c>
      <c r="G1875" t="s">
        <v>85</v>
      </c>
      <c r="H1875" t="s">
        <v>53</v>
      </c>
      <c r="I1875" t="s">
        <v>54</v>
      </c>
      <c r="J1875">
        <v>19</v>
      </c>
      <c r="K1875">
        <v>2500</v>
      </c>
      <c r="L1875">
        <v>19</v>
      </c>
      <c r="M1875">
        <v>38475</v>
      </c>
      <c r="N1875">
        <v>31108.81</v>
      </c>
      <c r="O1875">
        <v>7366.19</v>
      </c>
      <c r="P1875" t="s">
        <v>72</v>
      </c>
      <c r="Q1875" t="s">
        <v>55</v>
      </c>
      <c r="R1875" t="s">
        <v>102</v>
      </c>
      <c r="S1875">
        <f t="shared" si="58"/>
        <v>2025</v>
      </c>
      <c r="T1875">
        <f t="shared" si="59"/>
        <v>7</v>
      </c>
    </row>
    <row r="1876" spans="1:20" x14ac:dyDescent="0.3">
      <c r="A1876" t="s">
        <v>310</v>
      </c>
      <c r="B1876" t="s">
        <v>2319</v>
      </c>
      <c r="C1876" t="s">
        <v>34</v>
      </c>
      <c r="D1876" t="s">
        <v>23</v>
      </c>
      <c r="E1876" t="s">
        <v>44</v>
      </c>
      <c r="F1876" t="s">
        <v>89</v>
      </c>
      <c r="G1876" t="s">
        <v>26</v>
      </c>
      <c r="H1876" t="s">
        <v>27</v>
      </c>
      <c r="I1876" t="s">
        <v>28</v>
      </c>
      <c r="J1876">
        <v>2</v>
      </c>
      <c r="K1876">
        <v>45000</v>
      </c>
      <c r="L1876">
        <v>12</v>
      </c>
      <c r="M1876">
        <v>79200</v>
      </c>
      <c r="N1876">
        <v>59347.95</v>
      </c>
      <c r="O1876">
        <v>19852.05</v>
      </c>
      <c r="P1876" t="s">
        <v>93</v>
      </c>
      <c r="Q1876" t="s">
        <v>55</v>
      </c>
      <c r="R1876" t="s">
        <v>39</v>
      </c>
      <c r="S1876">
        <f t="shared" si="58"/>
        <v>2025</v>
      </c>
      <c r="T1876">
        <f t="shared" si="59"/>
        <v>5</v>
      </c>
    </row>
    <row r="1877" spans="1:20" x14ac:dyDescent="0.3">
      <c r="A1877" t="s">
        <v>318</v>
      </c>
      <c r="B1877" t="s">
        <v>2320</v>
      </c>
      <c r="C1877" t="s">
        <v>98</v>
      </c>
      <c r="D1877" t="s">
        <v>43</v>
      </c>
      <c r="E1877" t="s">
        <v>35</v>
      </c>
      <c r="F1877" t="s">
        <v>36</v>
      </c>
      <c r="G1877" t="s">
        <v>46</v>
      </c>
      <c r="H1877" t="s">
        <v>140</v>
      </c>
      <c r="I1877" t="s">
        <v>71</v>
      </c>
      <c r="J1877">
        <v>12</v>
      </c>
      <c r="K1877">
        <v>900</v>
      </c>
      <c r="L1877">
        <v>3</v>
      </c>
      <c r="M1877">
        <v>10476</v>
      </c>
      <c r="N1877">
        <v>8244</v>
      </c>
      <c r="O1877">
        <v>2232</v>
      </c>
      <c r="P1877" t="s">
        <v>93</v>
      </c>
      <c r="Q1877" t="s">
        <v>47</v>
      </c>
      <c r="R1877" t="s">
        <v>81</v>
      </c>
      <c r="S1877">
        <f t="shared" si="58"/>
        <v>2025</v>
      </c>
      <c r="T1877">
        <f t="shared" si="59"/>
        <v>1</v>
      </c>
    </row>
    <row r="1878" spans="1:20" x14ac:dyDescent="0.3">
      <c r="A1878" t="s">
        <v>218</v>
      </c>
      <c r="B1878" t="s">
        <v>2321</v>
      </c>
      <c r="C1878" t="s">
        <v>137</v>
      </c>
      <c r="D1878" t="s">
        <v>50</v>
      </c>
      <c r="E1878" t="s">
        <v>35</v>
      </c>
      <c r="F1878" t="s">
        <v>36</v>
      </c>
      <c r="G1878" t="s">
        <v>46</v>
      </c>
      <c r="H1878" t="s">
        <v>27</v>
      </c>
      <c r="I1878" t="s">
        <v>28</v>
      </c>
      <c r="J1878">
        <v>17</v>
      </c>
      <c r="K1878">
        <v>45000</v>
      </c>
      <c r="L1878">
        <v>15</v>
      </c>
      <c r="M1878">
        <v>650250</v>
      </c>
      <c r="N1878">
        <v>539291.88</v>
      </c>
      <c r="O1878">
        <v>110958.12</v>
      </c>
      <c r="P1878" t="s">
        <v>38</v>
      </c>
      <c r="Q1878" t="s">
        <v>55</v>
      </c>
      <c r="R1878" t="s">
        <v>73</v>
      </c>
      <c r="S1878">
        <f t="shared" si="58"/>
        <v>2025</v>
      </c>
      <c r="T1878">
        <f t="shared" si="59"/>
        <v>1</v>
      </c>
    </row>
    <row r="1879" spans="1:20" x14ac:dyDescent="0.3">
      <c r="A1879" t="s">
        <v>737</v>
      </c>
      <c r="B1879" t="s">
        <v>2322</v>
      </c>
      <c r="C1879" t="s">
        <v>22</v>
      </c>
      <c r="D1879" t="s">
        <v>23</v>
      </c>
      <c r="E1879" t="s">
        <v>51</v>
      </c>
      <c r="F1879" t="s">
        <v>99</v>
      </c>
      <c r="G1879" t="s">
        <v>85</v>
      </c>
      <c r="H1879" t="s">
        <v>132</v>
      </c>
      <c r="I1879" t="s">
        <v>28</v>
      </c>
      <c r="J1879">
        <v>20</v>
      </c>
      <c r="K1879">
        <v>3500</v>
      </c>
      <c r="L1879">
        <v>8</v>
      </c>
      <c r="M1879">
        <v>64400</v>
      </c>
      <c r="N1879">
        <v>56898.93</v>
      </c>
      <c r="O1879">
        <v>7501.07</v>
      </c>
      <c r="P1879" t="s">
        <v>65</v>
      </c>
      <c r="Q1879" t="s">
        <v>90</v>
      </c>
      <c r="R1879" t="s">
        <v>73</v>
      </c>
      <c r="S1879">
        <f t="shared" si="58"/>
        <v>2025</v>
      </c>
      <c r="T1879">
        <f t="shared" si="59"/>
        <v>12</v>
      </c>
    </row>
    <row r="1880" spans="1:20" x14ac:dyDescent="0.3">
      <c r="A1880" t="s">
        <v>468</v>
      </c>
      <c r="B1880" t="s">
        <v>2323</v>
      </c>
      <c r="C1880" t="s">
        <v>98</v>
      </c>
      <c r="D1880" t="s">
        <v>43</v>
      </c>
      <c r="E1880" t="s">
        <v>35</v>
      </c>
      <c r="F1880" t="s">
        <v>36</v>
      </c>
      <c r="G1880" t="s">
        <v>37</v>
      </c>
      <c r="H1880" t="s">
        <v>120</v>
      </c>
      <c r="I1880" t="s">
        <v>28</v>
      </c>
      <c r="J1880">
        <v>14</v>
      </c>
      <c r="K1880">
        <v>15000</v>
      </c>
      <c r="L1880">
        <v>16</v>
      </c>
      <c r="M1880">
        <v>176400</v>
      </c>
      <c r="N1880">
        <v>146643.85</v>
      </c>
      <c r="O1880">
        <v>29756.15</v>
      </c>
      <c r="P1880" t="s">
        <v>65</v>
      </c>
      <c r="Q1880" t="s">
        <v>30</v>
      </c>
      <c r="R1880" t="s">
        <v>123</v>
      </c>
      <c r="S1880">
        <f t="shared" si="58"/>
        <v>2025</v>
      </c>
      <c r="T1880">
        <f t="shared" si="59"/>
        <v>1</v>
      </c>
    </row>
    <row r="1881" spans="1:20" x14ac:dyDescent="0.3">
      <c r="A1881" t="s">
        <v>680</v>
      </c>
      <c r="B1881" t="s">
        <v>2324</v>
      </c>
      <c r="C1881" t="s">
        <v>34</v>
      </c>
      <c r="D1881" t="s">
        <v>50</v>
      </c>
      <c r="E1881" t="s">
        <v>35</v>
      </c>
      <c r="F1881" t="s">
        <v>36</v>
      </c>
      <c r="G1881" t="s">
        <v>37</v>
      </c>
      <c r="H1881" t="s">
        <v>70</v>
      </c>
      <c r="I1881" t="s">
        <v>71</v>
      </c>
      <c r="J1881">
        <v>2</v>
      </c>
      <c r="K1881">
        <v>600</v>
      </c>
      <c r="L1881">
        <v>1</v>
      </c>
      <c r="M1881">
        <v>1188</v>
      </c>
      <c r="N1881">
        <v>1042.94</v>
      </c>
      <c r="O1881">
        <v>145.06</v>
      </c>
      <c r="P1881" t="s">
        <v>65</v>
      </c>
      <c r="Q1881" t="s">
        <v>55</v>
      </c>
      <c r="R1881" t="s">
        <v>73</v>
      </c>
      <c r="S1881">
        <f t="shared" si="58"/>
        <v>2025</v>
      </c>
      <c r="T1881">
        <f t="shared" si="59"/>
        <v>6</v>
      </c>
    </row>
    <row r="1882" spans="1:20" x14ac:dyDescent="0.3">
      <c r="A1882" t="s">
        <v>570</v>
      </c>
      <c r="B1882" t="s">
        <v>2325</v>
      </c>
      <c r="C1882" t="s">
        <v>58</v>
      </c>
      <c r="D1882" t="s">
        <v>50</v>
      </c>
      <c r="E1882" t="s">
        <v>24</v>
      </c>
      <c r="F1882" t="s">
        <v>25</v>
      </c>
      <c r="G1882" t="s">
        <v>85</v>
      </c>
      <c r="H1882" t="s">
        <v>132</v>
      </c>
      <c r="I1882" t="s">
        <v>28</v>
      </c>
      <c r="J1882">
        <v>4</v>
      </c>
      <c r="K1882">
        <v>3500</v>
      </c>
      <c r="L1882">
        <v>7</v>
      </c>
      <c r="M1882">
        <v>13020</v>
      </c>
      <c r="N1882">
        <v>10983.17</v>
      </c>
      <c r="O1882">
        <v>2036.83</v>
      </c>
      <c r="P1882" t="s">
        <v>93</v>
      </c>
      <c r="Q1882" t="s">
        <v>90</v>
      </c>
      <c r="R1882" t="s">
        <v>86</v>
      </c>
      <c r="S1882">
        <f t="shared" si="58"/>
        <v>2025</v>
      </c>
      <c r="T1882">
        <f t="shared" si="59"/>
        <v>9</v>
      </c>
    </row>
    <row r="1883" spans="1:20" x14ac:dyDescent="0.3">
      <c r="A1883" t="s">
        <v>457</v>
      </c>
      <c r="B1883" t="s">
        <v>2326</v>
      </c>
      <c r="C1883" t="s">
        <v>143</v>
      </c>
      <c r="D1883" t="s">
        <v>23</v>
      </c>
      <c r="E1883" t="s">
        <v>44</v>
      </c>
      <c r="F1883" t="s">
        <v>89</v>
      </c>
      <c r="G1883" t="s">
        <v>85</v>
      </c>
      <c r="H1883" t="s">
        <v>140</v>
      </c>
      <c r="I1883" t="s">
        <v>71</v>
      </c>
      <c r="J1883">
        <v>20</v>
      </c>
      <c r="K1883">
        <v>900</v>
      </c>
      <c r="L1883">
        <v>17</v>
      </c>
      <c r="M1883">
        <v>14940</v>
      </c>
      <c r="N1883">
        <v>12655.59</v>
      </c>
      <c r="O1883">
        <v>2284.41</v>
      </c>
      <c r="P1883" t="s">
        <v>29</v>
      </c>
      <c r="Q1883" t="s">
        <v>30</v>
      </c>
      <c r="R1883" t="s">
        <v>39</v>
      </c>
      <c r="S1883">
        <f t="shared" si="58"/>
        <v>2025</v>
      </c>
      <c r="T1883">
        <f t="shared" si="59"/>
        <v>7</v>
      </c>
    </row>
    <row r="1884" spans="1:20" x14ac:dyDescent="0.3">
      <c r="A1884" t="s">
        <v>181</v>
      </c>
      <c r="B1884" t="s">
        <v>2327</v>
      </c>
      <c r="C1884" t="s">
        <v>42</v>
      </c>
      <c r="D1884" t="s">
        <v>23</v>
      </c>
      <c r="E1884" t="s">
        <v>51</v>
      </c>
      <c r="F1884" t="s">
        <v>192</v>
      </c>
      <c r="G1884" t="s">
        <v>37</v>
      </c>
      <c r="H1884" t="s">
        <v>59</v>
      </c>
      <c r="I1884" t="s">
        <v>60</v>
      </c>
      <c r="J1884">
        <v>22</v>
      </c>
      <c r="K1884">
        <v>4500</v>
      </c>
      <c r="L1884">
        <v>9</v>
      </c>
      <c r="M1884">
        <v>90090</v>
      </c>
      <c r="N1884">
        <v>65469.4</v>
      </c>
      <c r="O1884">
        <v>24620.6</v>
      </c>
      <c r="P1884" t="s">
        <v>93</v>
      </c>
      <c r="Q1884" t="s">
        <v>30</v>
      </c>
      <c r="R1884" t="s">
        <v>31</v>
      </c>
      <c r="S1884">
        <f t="shared" si="58"/>
        <v>2025</v>
      </c>
      <c r="T1884">
        <f t="shared" si="59"/>
        <v>11</v>
      </c>
    </row>
    <row r="1885" spans="1:20" x14ac:dyDescent="0.3">
      <c r="A1885" t="s">
        <v>378</v>
      </c>
      <c r="B1885" t="s">
        <v>2328</v>
      </c>
      <c r="C1885" t="s">
        <v>34</v>
      </c>
      <c r="D1885" t="s">
        <v>43</v>
      </c>
      <c r="E1885" t="s">
        <v>24</v>
      </c>
      <c r="F1885" t="s">
        <v>69</v>
      </c>
      <c r="G1885" t="s">
        <v>46</v>
      </c>
      <c r="H1885" t="s">
        <v>59</v>
      </c>
      <c r="I1885" t="s">
        <v>60</v>
      </c>
      <c r="J1885">
        <v>7</v>
      </c>
      <c r="K1885">
        <v>4500</v>
      </c>
      <c r="L1885">
        <v>19</v>
      </c>
      <c r="M1885">
        <v>25515</v>
      </c>
      <c r="N1885">
        <v>18553.66</v>
      </c>
      <c r="O1885">
        <v>6961.34</v>
      </c>
      <c r="P1885" t="s">
        <v>72</v>
      </c>
      <c r="Q1885" t="s">
        <v>30</v>
      </c>
      <c r="R1885" t="s">
        <v>123</v>
      </c>
      <c r="S1885">
        <f t="shared" si="58"/>
        <v>2025</v>
      </c>
      <c r="T1885">
        <f t="shared" si="59"/>
        <v>7</v>
      </c>
    </row>
    <row r="1886" spans="1:20" x14ac:dyDescent="0.3">
      <c r="A1886" t="s">
        <v>468</v>
      </c>
      <c r="B1886" t="s">
        <v>2329</v>
      </c>
      <c r="C1886" t="s">
        <v>64</v>
      </c>
      <c r="D1886" t="s">
        <v>50</v>
      </c>
      <c r="E1886" t="s">
        <v>24</v>
      </c>
      <c r="F1886" t="s">
        <v>111</v>
      </c>
      <c r="G1886" t="s">
        <v>26</v>
      </c>
      <c r="H1886" t="s">
        <v>70</v>
      </c>
      <c r="I1886" t="s">
        <v>71</v>
      </c>
      <c r="J1886">
        <v>11</v>
      </c>
      <c r="K1886">
        <v>600</v>
      </c>
      <c r="L1886">
        <v>9</v>
      </c>
      <c r="M1886">
        <v>6006</v>
      </c>
      <c r="N1886">
        <v>5022.88</v>
      </c>
      <c r="O1886">
        <v>983.12</v>
      </c>
      <c r="P1886" t="s">
        <v>38</v>
      </c>
      <c r="Q1886" t="s">
        <v>47</v>
      </c>
      <c r="R1886" t="s">
        <v>123</v>
      </c>
      <c r="S1886">
        <f t="shared" si="58"/>
        <v>2025</v>
      </c>
      <c r="T1886">
        <f t="shared" si="59"/>
        <v>1</v>
      </c>
    </row>
    <row r="1887" spans="1:20" x14ac:dyDescent="0.3">
      <c r="A1887" t="s">
        <v>211</v>
      </c>
      <c r="B1887" t="s">
        <v>2330</v>
      </c>
      <c r="C1887" t="s">
        <v>108</v>
      </c>
      <c r="D1887" t="s">
        <v>50</v>
      </c>
      <c r="E1887" t="s">
        <v>35</v>
      </c>
      <c r="F1887" t="s">
        <v>36</v>
      </c>
      <c r="G1887" t="s">
        <v>46</v>
      </c>
      <c r="H1887" t="s">
        <v>80</v>
      </c>
      <c r="I1887" t="s">
        <v>28</v>
      </c>
      <c r="J1887">
        <v>11</v>
      </c>
      <c r="K1887">
        <v>12000</v>
      </c>
      <c r="L1887">
        <v>0</v>
      </c>
      <c r="M1887">
        <v>132000</v>
      </c>
      <c r="N1887">
        <v>120447.48</v>
      </c>
      <c r="O1887">
        <v>11552.52</v>
      </c>
      <c r="P1887" t="s">
        <v>65</v>
      </c>
      <c r="Q1887" t="s">
        <v>30</v>
      </c>
      <c r="R1887" t="s">
        <v>31</v>
      </c>
      <c r="S1887">
        <f t="shared" si="58"/>
        <v>2025</v>
      </c>
      <c r="T1887">
        <f t="shared" si="59"/>
        <v>4</v>
      </c>
    </row>
    <row r="1888" spans="1:20" x14ac:dyDescent="0.3">
      <c r="A1888" t="s">
        <v>588</v>
      </c>
      <c r="B1888" t="s">
        <v>2331</v>
      </c>
      <c r="C1888" t="s">
        <v>84</v>
      </c>
      <c r="D1888" t="s">
        <v>23</v>
      </c>
      <c r="E1888" t="s">
        <v>51</v>
      </c>
      <c r="F1888" t="s">
        <v>192</v>
      </c>
      <c r="G1888" t="s">
        <v>26</v>
      </c>
      <c r="H1888" t="s">
        <v>80</v>
      </c>
      <c r="I1888" t="s">
        <v>28</v>
      </c>
      <c r="J1888">
        <v>8</v>
      </c>
      <c r="K1888">
        <v>12000</v>
      </c>
      <c r="L1888">
        <v>3</v>
      </c>
      <c r="M1888">
        <v>93120</v>
      </c>
      <c r="N1888">
        <v>83877.03</v>
      </c>
      <c r="O1888">
        <v>9242.9699999999993</v>
      </c>
      <c r="P1888" t="s">
        <v>29</v>
      </c>
      <c r="Q1888" t="s">
        <v>30</v>
      </c>
      <c r="R1888" t="s">
        <v>73</v>
      </c>
      <c r="S1888">
        <f t="shared" si="58"/>
        <v>2025</v>
      </c>
      <c r="T1888">
        <f t="shared" si="59"/>
        <v>2</v>
      </c>
    </row>
    <row r="1889" spans="1:20" x14ac:dyDescent="0.3">
      <c r="A1889" t="s">
        <v>530</v>
      </c>
      <c r="B1889" t="s">
        <v>2332</v>
      </c>
      <c r="C1889" t="s">
        <v>42</v>
      </c>
      <c r="D1889" t="s">
        <v>23</v>
      </c>
      <c r="E1889" t="s">
        <v>24</v>
      </c>
      <c r="F1889" t="s">
        <v>69</v>
      </c>
      <c r="G1889" t="s">
        <v>46</v>
      </c>
      <c r="H1889" t="s">
        <v>53</v>
      </c>
      <c r="I1889" t="s">
        <v>54</v>
      </c>
      <c r="J1889">
        <v>11</v>
      </c>
      <c r="K1889">
        <v>2500</v>
      </c>
      <c r="L1889">
        <v>1</v>
      </c>
      <c r="M1889">
        <v>27225</v>
      </c>
      <c r="N1889">
        <v>20563.8</v>
      </c>
      <c r="O1889">
        <v>6661.2</v>
      </c>
      <c r="P1889" t="s">
        <v>72</v>
      </c>
      <c r="Q1889" t="s">
        <v>30</v>
      </c>
      <c r="R1889" t="s">
        <v>86</v>
      </c>
      <c r="S1889">
        <f t="shared" si="58"/>
        <v>2025</v>
      </c>
      <c r="T1889">
        <f t="shared" si="59"/>
        <v>5</v>
      </c>
    </row>
    <row r="1890" spans="1:20" x14ac:dyDescent="0.3">
      <c r="A1890" t="s">
        <v>512</v>
      </c>
      <c r="B1890" t="s">
        <v>2333</v>
      </c>
      <c r="C1890" t="s">
        <v>76</v>
      </c>
      <c r="D1890" t="s">
        <v>43</v>
      </c>
      <c r="E1890" t="s">
        <v>24</v>
      </c>
      <c r="F1890" t="s">
        <v>25</v>
      </c>
      <c r="G1890" t="s">
        <v>26</v>
      </c>
      <c r="H1890" t="s">
        <v>132</v>
      </c>
      <c r="I1890" t="s">
        <v>28</v>
      </c>
      <c r="J1890">
        <v>22</v>
      </c>
      <c r="K1890">
        <v>3500</v>
      </c>
      <c r="L1890">
        <v>8</v>
      </c>
      <c r="M1890">
        <v>70840</v>
      </c>
      <c r="N1890">
        <v>65288.4</v>
      </c>
      <c r="O1890">
        <v>5551.6</v>
      </c>
      <c r="P1890" t="s">
        <v>72</v>
      </c>
      <c r="Q1890" t="s">
        <v>55</v>
      </c>
      <c r="R1890" t="s">
        <v>86</v>
      </c>
      <c r="S1890">
        <f t="shared" si="58"/>
        <v>2025</v>
      </c>
      <c r="T1890">
        <f t="shared" si="59"/>
        <v>4</v>
      </c>
    </row>
    <row r="1891" spans="1:20" x14ac:dyDescent="0.3">
      <c r="A1891" t="s">
        <v>1383</v>
      </c>
      <c r="B1891" t="s">
        <v>2334</v>
      </c>
      <c r="C1891" t="s">
        <v>143</v>
      </c>
      <c r="D1891" t="s">
        <v>23</v>
      </c>
      <c r="E1891" t="s">
        <v>35</v>
      </c>
      <c r="F1891" t="s">
        <v>36</v>
      </c>
      <c r="G1891" t="s">
        <v>46</v>
      </c>
      <c r="H1891" t="s">
        <v>80</v>
      </c>
      <c r="I1891" t="s">
        <v>28</v>
      </c>
      <c r="J1891">
        <v>17</v>
      </c>
      <c r="K1891">
        <v>12000</v>
      </c>
      <c r="L1891">
        <v>0</v>
      </c>
      <c r="M1891">
        <v>204000</v>
      </c>
      <c r="N1891">
        <v>189655.87</v>
      </c>
      <c r="O1891">
        <v>14344.13</v>
      </c>
      <c r="P1891" t="s">
        <v>38</v>
      </c>
      <c r="Q1891" t="s">
        <v>47</v>
      </c>
      <c r="R1891" t="s">
        <v>81</v>
      </c>
      <c r="S1891">
        <f t="shared" si="58"/>
        <v>2025</v>
      </c>
      <c r="T1891">
        <f t="shared" si="59"/>
        <v>11</v>
      </c>
    </row>
    <row r="1892" spans="1:20" x14ac:dyDescent="0.3">
      <c r="A1892" t="s">
        <v>678</v>
      </c>
      <c r="B1892" t="s">
        <v>2335</v>
      </c>
      <c r="C1892" t="s">
        <v>108</v>
      </c>
      <c r="D1892" t="s">
        <v>50</v>
      </c>
      <c r="E1892" t="s">
        <v>44</v>
      </c>
      <c r="F1892" t="s">
        <v>89</v>
      </c>
      <c r="G1892" t="s">
        <v>46</v>
      </c>
      <c r="H1892" t="s">
        <v>80</v>
      </c>
      <c r="I1892" t="s">
        <v>28</v>
      </c>
      <c r="J1892">
        <v>1</v>
      </c>
      <c r="K1892">
        <v>12000</v>
      </c>
      <c r="L1892">
        <v>6</v>
      </c>
      <c r="M1892">
        <v>11280</v>
      </c>
      <c r="N1892">
        <v>10122.41</v>
      </c>
      <c r="O1892">
        <v>1157.5899999999999</v>
      </c>
      <c r="P1892" t="s">
        <v>38</v>
      </c>
      <c r="Q1892" t="s">
        <v>55</v>
      </c>
      <c r="R1892" t="s">
        <v>73</v>
      </c>
      <c r="S1892">
        <f t="shared" si="58"/>
        <v>2025</v>
      </c>
      <c r="T1892">
        <f t="shared" si="59"/>
        <v>4</v>
      </c>
    </row>
    <row r="1893" spans="1:20" x14ac:dyDescent="0.3">
      <c r="A1893" t="s">
        <v>712</v>
      </c>
      <c r="B1893" t="s">
        <v>2336</v>
      </c>
      <c r="C1893" t="s">
        <v>68</v>
      </c>
      <c r="D1893" t="s">
        <v>43</v>
      </c>
      <c r="E1893" t="s">
        <v>51</v>
      </c>
      <c r="F1893" t="s">
        <v>77</v>
      </c>
      <c r="G1893" t="s">
        <v>37</v>
      </c>
      <c r="H1893" t="s">
        <v>80</v>
      </c>
      <c r="I1893" t="s">
        <v>28</v>
      </c>
      <c r="J1893">
        <v>25</v>
      </c>
      <c r="K1893">
        <v>12000</v>
      </c>
      <c r="L1893">
        <v>6</v>
      </c>
      <c r="M1893">
        <v>282000</v>
      </c>
      <c r="N1893">
        <v>236554.08</v>
      </c>
      <c r="O1893">
        <v>45445.919999999998</v>
      </c>
      <c r="P1893" t="s">
        <v>93</v>
      </c>
      <c r="Q1893" t="s">
        <v>90</v>
      </c>
      <c r="R1893" t="s">
        <v>123</v>
      </c>
      <c r="S1893">
        <f t="shared" si="58"/>
        <v>2025</v>
      </c>
      <c r="T1893">
        <f t="shared" si="59"/>
        <v>7</v>
      </c>
    </row>
    <row r="1894" spans="1:20" x14ac:dyDescent="0.3">
      <c r="A1894" t="s">
        <v>398</v>
      </c>
      <c r="B1894" t="s">
        <v>2337</v>
      </c>
      <c r="C1894" t="s">
        <v>143</v>
      </c>
      <c r="D1894" t="s">
        <v>43</v>
      </c>
      <c r="E1894" t="s">
        <v>44</v>
      </c>
      <c r="F1894" t="s">
        <v>45</v>
      </c>
      <c r="G1894" t="s">
        <v>37</v>
      </c>
      <c r="H1894" t="s">
        <v>140</v>
      </c>
      <c r="I1894" t="s">
        <v>71</v>
      </c>
      <c r="J1894">
        <v>17</v>
      </c>
      <c r="K1894">
        <v>900</v>
      </c>
      <c r="L1894">
        <v>19</v>
      </c>
      <c r="M1894">
        <v>12393</v>
      </c>
      <c r="N1894">
        <v>9030.59</v>
      </c>
      <c r="O1894">
        <v>3362.41</v>
      </c>
      <c r="P1894" t="s">
        <v>38</v>
      </c>
      <c r="Q1894" t="s">
        <v>47</v>
      </c>
      <c r="R1894" t="s">
        <v>123</v>
      </c>
      <c r="S1894">
        <f t="shared" si="58"/>
        <v>2025</v>
      </c>
      <c r="T1894">
        <f t="shared" si="59"/>
        <v>10</v>
      </c>
    </row>
    <row r="1895" spans="1:20" x14ac:dyDescent="0.3">
      <c r="A1895" t="s">
        <v>275</v>
      </c>
      <c r="B1895" t="s">
        <v>2338</v>
      </c>
      <c r="C1895" t="s">
        <v>22</v>
      </c>
      <c r="D1895" t="s">
        <v>43</v>
      </c>
      <c r="E1895" t="s">
        <v>35</v>
      </c>
      <c r="F1895" t="s">
        <v>36</v>
      </c>
      <c r="G1895" t="s">
        <v>46</v>
      </c>
      <c r="H1895" t="s">
        <v>120</v>
      </c>
      <c r="I1895" t="s">
        <v>28</v>
      </c>
      <c r="J1895">
        <v>15</v>
      </c>
      <c r="K1895">
        <v>15000</v>
      </c>
      <c r="L1895">
        <v>16</v>
      </c>
      <c r="M1895">
        <v>189000</v>
      </c>
      <c r="N1895">
        <v>171916.44</v>
      </c>
      <c r="O1895">
        <v>17083.560000000001</v>
      </c>
      <c r="P1895" t="s">
        <v>93</v>
      </c>
      <c r="Q1895" t="s">
        <v>55</v>
      </c>
      <c r="R1895" t="s">
        <v>102</v>
      </c>
      <c r="S1895">
        <f t="shared" si="58"/>
        <v>2025</v>
      </c>
      <c r="T1895">
        <f t="shared" si="59"/>
        <v>6</v>
      </c>
    </row>
    <row r="1896" spans="1:20" x14ac:dyDescent="0.3">
      <c r="A1896" t="s">
        <v>937</v>
      </c>
      <c r="B1896" t="s">
        <v>2339</v>
      </c>
      <c r="C1896" t="s">
        <v>64</v>
      </c>
      <c r="D1896" t="s">
        <v>50</v>
      </c>
      <c r="E1896" t="s">
        <v>44</v>
      </c>
      <c r="F1896" t="s">
        <v>89</v>
      </c>
      <c r="G1896" t="s">
        <v>37</v>
      </c>
      <c r="H1896" t="s">
        <v>140</v>
      </c>
      <c r="I1896" t="s">
        <v>71</v>
      </c>
      <c r="J1896">
        <v>4</v>
      </c>
      <c r="K1896">
        <v>900</v>
      </c>
      <c r="L1896">
        <v>9</v>
      </c>
      <c r="M1896">
        <v>3276</v>
      </c>
      <c r="N1896">
        <v>2550.21</v>
      </c>
      <c r="O1896">
        <v>725.79</v>
      </c>
      <c r="P1896" t="s">
        <v>65</v>
      </c>
      <c r="Q1896" t="s">
        <v>55</v>
      </c>
      <c r="R1896" t="s">
        <v>86</v>
      </c>
      <c r="S1896">
        <f t="shared" si="58"/>
        <v>2025</v>
      </c>
      <c r="T1896">
        <f t="shared" si="59"/>
        <v>3</v>
      </c>
    </row>
    <row r="1897" spans="1:20" x14ac:dyDescent="0.3">
      <c r="A1897" t="s">
        <v>372</v>
      </c>
      <c r="B1897" t="s">
        <v>2340</v>
      </c>
      <c r="C1897" t="s">
        <v>64</v>
      </c>
      <c r="D1897" t="s">
        <v>50</v>
      </c>
      <c r="E1897" t="s">
        <v>24</v>
      </c>
      <c r="F1897" t="s">
        <v>25</v>
      </c>
      <c r="G1897" t="s">
        <v>26</v>
      </c>
      <c r="H1897" t="s">
        <v>53</v>
      </c>
      <c r="I1897" t="s">
        <v>54</v>
      </c>
      <c r="J1897">
        <v>10</v>
      </c>
      <c r="K1897">
        <v>2500</v>
      </c>
      <c r="L1897">
        <v>15</v>
      </c>
      <c r="M1897">
        <v>21250</v>
      </c>
      <c r="N1897">
        <v>19287.509999999998</v>
      </c>
      <c r="O1897">
        <v>1962.49</v>
      </c>
      <c r="P1897" t="s">
        <v>65</v>
      </c>
      <c r="Q1897" t="s">
        <v>47</v>
      </c>
      <c r="R1897" t="s">
        <v>39</v>
      </c>
      <c r="S1897">
        <f t="shared" si="58"/>
        <v>2025</v>
      </c>
      <c r="T1897">
        <f t="shared" si="59"/>
        <v>3</v>
      </c>
    </row>
    <row r="1898" spans="1:20" x14ac:dyDescent="0.3">
      <c r="A1898" t="s">
        <v>100</v>
      </c>
      <c r="B1898" t="s">
        <v>2341</v>
      </c>
      <c r="C1898" t="s">
        <v>143</v>
      </c>
      <c r="D1898" t="s">
        <v>23</v>
      </c>
      <c r="E1898" t="s">
        <v>51</v>
      </c>
      <c r="F1898" t="s">
        <v>192</v>
      </c>
      <c r="G1898" t="s">
        <v>46</v>
      </c>
      <c r="H1898" t="s">
        <v>27</v>
      </c>
      <c r="I1898" t="s">
        <v>28</v>
      </c>
      <c r="J1898">
        <v>12</v>
      </c>
      <c r="K1898">
        <v>45000</v>
      </c>
      <c r="L1898">
        <v>20</v>
      </c>
      <c r="M1898">
        <v>432000</v>
      </c>
      <c r="N1898">
        <v>348174.07</v>
      </c>
      <c r="O1898">
        <v>83825.929999999993</v>
      </c>
      <c r="P1898" t="s">
        <v>65</v>
      </c>
      <c r="Q1898" t="s">
        <v>55</v>
      </c>
      <c r="R1898" t="s">
        <v>61</v>
      </c>
      <c r="S1898">
        <f t="shared" si="58"/>
        <v>2025</v>
      </c>
      <c r="T1898">
        <f t="shared" si="59"/>
        <v>4</v>
      </c>
    </row>
    <row r="1899" spans="1:20" x14ac:dyDescent="0.3">
      <c r="A1899" t="s">
        <v>144</v>
      </c>
      <c r="B1899" t="s">
        <v>2342</v>
      </c>
      <c r="C1899" t="s">
        <v>42</v>
      </c>
      <c r="D1899" t="s">
        <v>23</v>
      </c>
      <c r="E1899" t="s">
        <v>24</v>
      </c>
      <c r="F1899" t="s">
        <v>25</v>
      </c>
      <c r="G1899" t="s">
        <v>46</v>
      </c>
      <c r="H1899" t="s">
        <v>53</v>
      </c>
      <c r="I1899" t="s">
        <v>54</v>
      </c>
      <c r="J1899">
        <v>20</v>
      </c>
      <c r="K1899">
        <v>2500</v>
      </c>
      <c r="L1899">
        <v>0</v>
      </c>
      <c r="M1899">
        <v>50000</v>
      </c>
      <c r="N1899">
        <v>44544.99</v>
      </c>
      <c r="O1899">
        <v>5455.01</v>
      </c>
      <c r="P1899" t="s">
        <v>93</v>
      </c>
      <c r="Q1899" t="s">
        <v>90</v>
      </c>
      <c r="R1899" t="s">
        <v>123</v>
      </c>
      <c r="S1899">
        <f t="shared" si="58"/>
        <v>2025</v>
      </c>
      <c r="T1899">
        <f t="shared" si="59"/>
        <v>9</v>
      </c>
    </row>
    <row r="1900" spans="1:20" x14ac:dyDescent="0.3">
      <c r="A1900" t="s">
        <v>384</v>
      </c>
      <c r="B1900" t="s">
        <v>2343</v>
      </c>
      <c r="C1900" t="s">
        <v>34</v>
      </c>
      <c r="D1900" t="s">
        <v>50</v>
      </c>
      <c r="E1900" t="s">
        <v>44</v>
      </c>
      <c r="F1900" t="s">
        <v>45</v>
      </c>
      <c r="G1900" t="s">
        <v>37</v>
      </c>
      <c r="H1900" t="s">
        <v>120</v>
      </c>
      <c r="I1900" t="s">
        <v>28</v>
      </c>
      <c r="J1900">
        <v>12</v>
      </c>
      <c r="K1900">
        <v>15000</v>
      </c>
      <c r="L1900">
        <v>11</v>
      </c>
      <c r="M1900">
        <v>160200</v>
      </c>
      <c r="N1900">
        <v>126392.78</v>
      </c>
      <c r="O1900">
        <v>33807.22</v>
      </c>
      <c r="P1900" t="s">
        <v>72</v>
      </c>
      <c r="Q1900" t="s">
        <v>90</v>
      </c>
      <c r="R1900" t="s">
        <v>39</v>
      </c>
      <c r="S1900">
        <f t="shared" si="58"/>
        <v>2025</v>
      </c>
      <c r="T1900">
        <f t="shared" si="59"/>
        <v>2</v>
      </c>
    </row>
    <row r="1901" spans="1:20" x14ac:dyDescent="0.3">
      <c r="A1901" t="s">
        <v>1663</v>
      </c>
      <c r="B1901" t="s">
        <v>2344</v>
      </c>
      <c r="C1901" t="s">
        <v>68</v>
      </c>
      <c r="D1901" t="s">
        <v>50</v>
      </c>
      <c r="E1901" t="s">
        <v>44</v>
      </c>
      <c r="F1901" t="s">
        <v>45</v>
      </c>
      <c r="G1901" t="s">
        <v>37</v>
      </c>
      <c r="H1901" t="s">
        <v>140</v>
      </c>
      <c r="I1901" t="s">
        <v>71</v>
      </c>
      <c r="J1901">
        <v>5</v>
      </c>
      <c r="K1901">
        <v>900</v>
      </c>
      <c r="L1901">
        <v>2</v>
      </c>
      <c r="M1901">
        <v>4410</v>
      </c>
      <c r="N1901">
        <v>3595.45</v>
      </c>
      <c r="O1901">
        <v>814.55</v>
      </c>
      <c r="P1901" t="s">
        <v>29</v>
      </c>
      <c r="Q1901" t="s">
        <v>47</v>
      </c>
      <c r="R1901" t="s">
        <v>39</v>
      </c>
      <c r="S1901">
        <f t="shared" si="58"/>
        <v>2025</v>
      </c>
      <c r="T1901">
        <f t="shared" si="59"/>
        <v>1</v>
      </c>
    </row>
    <row r="1902" spans="1:20" x14ac:dyDescent="0.3">
      <c r="A1902" t="s">
        <v>792</v>
      </c>
      <c r="B1902" t="s">
        <v>2345</v>
      </c>
      <c r="C1902" t="s">
        <v>34</v>
      </c>
      <c r="D1902" t="s">
        <v>43</v>
      </c>
      <c r="E1902" t="s">
        <v>44</v>
      </c>
      <c r="F1902" t="s">
        <v>45</v>
      </c>
      <c r="G1902" t="s">
        <v>26</v>
      </c>
      <c r="H1902" t="s">
        <v>53</v>
      </c>
      <c r="I1902" t="s">
        <v>54</v>
      </c>
      <c r="J1902">
        <v>13</v>
      </c>
      <c r="K1902">
        <v>2500</v>
      </c>
      <c r="L1902">
        <v>19</v>
      </c>
      <c r="M1902">
        <v>26325</v>
      </c>
      <c r="N1902">
        <v>19027.29</v>
      </c>
      <c r="O1902">
        <v>7297.71</v>
      </c>
      <c r="P1902" t="s">
        <v>65</v>
      </c>
      <c r="Q1902" t="s">
        <v>90</v>
      </c>
      <c r="R1902" t="s">
        <v>39</v>
      </c>
      <c r="S1902">
        <f t="shared" si="58"/>
        <v>2025</v>
      </c>
      <c r="T1902">
        <f t="shared" si="59"/>
        <v>2</v>
      </c>
    </row>
    <row r="1903" spans="1:20" x14ac:dyDescent="0.3">
      <c r="A1903" t="s">
        <v>124</v>
      </c>
      <c r="B1903" t="s">
        <v>2346</v>
      </c>
      <c r="C1903" t="s">
        <v>143</v>
      </c>
      <c r="D1903" t="s">
        <v>50</v>
      </c>
      <c r="E1903" t="s">
        <v>51</v>
      </c>
      <c r="F1903" t="s">
        <v>77</v>
      </c>
      <c r="G1903" t="s">
        <v>26</v>
      </c>
      <c r="H1903" t="s">
        <v>80</v>
      </c>
      <c r="I1903" t="s">
        <v>28</v>
      </c>
      <c r="J1903">
        <v>15</v>
      </c>
      <c r="K1903">
        <v>12000</v>
      </c>
      <c r="L1903">
        <v>8</v>
      </c>
      <c r="M1903">
        <v>165600</v>
      </c>
      <c r="N1903">
        <v>132423.79999999999</v>
      </c>
      <c r="O1903">
        <v>33176.199999999997</v>
      </c>
      <c r="P1903" t="s">
        <v>38</v>
      </c>
      <c r="Q1903" t="s">
        <v>55</v>
      </c>
      <c r="R1903" t="s">
        <v>39</v>
      </c>
      <c r="S1903">
        <f t="shared" si="58"/>
        <v>2025</v>
      </c>
      <c r="T1903">
        <f t="shared" si="59"/>
        <v>11</v>
      </c>
    </row>
    <row r="1904" spans="1:20" x14ac:dyDescent="0.3">
      <c r="A1904" t="s">
        <v>411</v>
      </c>
      <c r="B1904" t="s">
        <v>2347</v>
      </c>
      <c r="C1904" t="s">
        <v>58</v>
      </c>
      <c r="D1904" t="s">
        <v>43</v>
      </c>
      <c r="E1904" t="s">
        <v>35</v>
      </c>
      <c r="F1904" t="s">
        <v>36</v>
      </c>
      <c r="G1904" t="s">
        <v>37</v>
      </c>
      <c r="H1904" t="s">
        <v>59</v>
      </c>
      <c r="I1904" t="s">
        <v>60</v>
      </c>
      <c r="J1904">
        <v>5</v>
      </c>
      <c r="K1904">
        <v>4500</v>
      </c>
      <c r="L1904">
        <v>20</v>
      </c>
      <c r="M1904">
        <v>18000</v>
      </c>
      <c r="N1904">
        <v>14138.75</v>
      </c>
      <c r="O1904">
        <v>3861.25</v>
      </c>
      <c r="P1904" t="s">
        <v>29</v>
      </c>
      <c r="Q1904" t="s">
        <v>30</v>
      </c>
      <c r="R1904" t="s">
        <v>86</v>
      </c>
      <c r="S1904">
        <f t="shared" si="58"/>
        <v>2025</v>
      </c>
      <c r="T1904">
        <f t="shared" si="59"/>
        <v>8</v>
      </c>
    </row>
    <row r="1905" spans="1:20" x14ac:dyDescent="0.3">
      <c r="A1905" t="s">
        <v>959</v>
      </c>
      <c r="B1905" t="s">
        <v>2348</v>
      </c>
      <c r="C1905" t="s">
        <v>42</v>
      </c>
      <c r="D1905" t="s">
        <v>50</v>
      </c>
      <c r="E1905" t="s">
        <v>51</v>
      </c>
      <c r="F1905" t="s">
        <v>99</v>
      </c>
      <c r="G1905" t="s">
        <v>46</v>
      </c>
      <c r="H1905" t="s">
        <v>80</v>
      </c>
      <c r="I1905" t="s">
        <v>28</v>
      </c>
      <c r="J1905">
        <v>3</v>
      </c>
      <c r="K1905">
        <v>12000</v>
      </c>
      <c r="L1905">
        <v>3</v>
      </c>
      <c r="M1905">
        <v>34920</v>
      </c>
      <c r="N1905">
        <v>30579.43</v>
      </c>
      <c r="O1905">
        <v>4340.57</v>
      </c>
      <c r="P1905" t="s">
        <v>29</v>
      </c>
      <c r="Q1905" t="s">
        <v>90</v>
      </c>
      <c r="R1905" t="s">
        <v>73</v>
      </c>
      <c r="S1905">
        <f t="shared" si="58"/>
        <v>2025</v>
      </c>
      <c r="T1905">
        <f t="shared" si="59"/>
        <v>5</v>
      </c>
    </row>
    <row r="1906" spans="1:20" x14ac:dyDescent="0.3">
      <c r="A1906" t="s">
        <v>498</v>
      </c>
      <c r="B1906" t="s">
        <v>2349</v>
      </c>
      <c r="C1906" t="s">
        <v>42</v>
      </c>
      <c r="D1906" t="s">
        <v>23</v>
      </c>
      <c r="E1906" t="s">
        <v>24</v>
      </c>
      <c r="F1906" t="s">
        <v>69</v>
      </c>
      <c r="G1906" t="s">
        <v>37</v>
      </c>
      <c r="H1906" t="s">
        <v>27</v>
      </c>
      <c r="I1906" t="s">
        <v>28</v>
      </c>
      <c r="J1906">
        <v>11</v>
      </c>
      <c r="K1906">
        <v>45000</v>
      </c>
      <c r="L1906">
        <v>4</v>
      </c>
      <c r="M1906">
        <v>475200</v>
      </c>
      <c r="N1906">
        <v>432181.36</v>
      </c>
      <c r="O1906">
        <v>43018.64</v>
      </c>
      <c r="P1906" t="s">
        <v>38</v>
      </c>
      <c r="Q1906" t="s">
        <v>47</v>
      </c>
      <c r="R1906" t="s">
        <v>31</v>
      </c>
      <c r="S1906">
        <f t="shared" si="58"/>
        <v>2025</v>
      </c>
      <c r="T1906">
        <f t="shared" si="59"/>
        <v>4</v>
      </c>
    </row>
    <row r="1907" spans="1:20" x14ac:dyDescent="0.3">
      <c r="A1907" t="s">
        <v>992</v>
      </c>
      <c r="B1907" t="s">
        <v>2350</v>
      </c>
      <c r="C1907" t="s">
        <v>68</v>
      </c>
      <c r="D1907" t="s">
        <v>23</v>
      </c>
      <c r="E1907" t="s">
        <v>35</v>
      </c>
      <c r="F1907" t="s">
        <v>36</v>
      </c>
      <c r="G1907" t="s">
        <v>37</v>
      </c>
      <c r="H1907" t="s">
        <v>132</v>
      </c>
      <c r="I1907" t="s">
        <v>28</v>
      </c>
      <c r="J1907">
        <v>11</v>
      </c>
      <c r="K1907">
        <v>3500</v>
      </c>
      <c r="L1907">
        <v>18</v>
      </c>
      <c r="M1907">
        <v>31570</v>
      </c>
      <c r="N1907">
        <v>28997.05</v>
      </c>
      <c r="O1907">
        <v>2572.9499999999998</v>
      </c>
      <c r="P1907" t="s">
        <v>29</v>
      </c>
      <c r="Q1907" t="s">
        <v>55</v>
      </c>
      <c r="R1907" t="s">
        <v>123</v>
      </c>
      <c r="S1907">
        <f t="shared" si="58"/>
        <v>2025</v>
      </c>
      <c r="T1907">
        <f t="shared" si="59"/>
        <v>11</v>
      </c>
    </row>
    <row r="1908" spans="1:20" x14ac:dyDescent="0.3">
      <c r="A1908" t="s">
        <v>283</v>
      </c>
      <c r="B1908" t="s">
        <v>2351</v>
      </c>
      <c r="C1908" t="s">
        <v>137</v>
      </c>
      <c r="D1908" t="s">
        <v>23</v>
      </c>
      <c r="E1908" t="s">
        <v>51</v>
      </c>
      <c r="F1908" t="s">
        <v>99</v>
      </c>
      <c r="G1908" t="s">
        <v>37</v>
      </c>
      <c r="H1908" t="s">
        <v>140</v>
      </c>
      <c r="I1908" t="s">
        <v>71</v>
      </c>
      <c r="J1908">
        <v>13</v>
      </c>
      <c r="K1908">
        <v>900</v>
      </c>
      <c r="L1908">
        <v>19</v>
      </c>
      <c r="M1908">
        <v>9477</v>
      </c>
      <c r="N1908">
        <v>7180.62</v>
      </c>
      <c r="O1908">
        <v>2296.38</v>
      </c>
      <c r="P1908" t="s">
        <v>29</v>
      </c>
      <c r="Q1908" t="s">
        <v>30</v>
      </c>
      <c r="R1908" t="s">
        <v>86</v>
      </c>
      <c r="S1908">
        <f t="shared" si="58"/>
        <v>2025</v>
      </c>
      <c r="T1908">
        <f t="shared" si="59"/>
        <v>5</v>
      </c>
    </row>
    <row r="1909" spans="1:20" x14ac:dyDescent="0.3">
      <c r="A1909" t="s">
        <v>175</v>
      </c>
      <c r="B1909" t="s">
        <v>2352</v>
      </c>
      <c r="C1909" t="s">
        <v>98</v>
      </c>
      <c r="D1909" t="s">
        <v>43</v>
      </c>
      <c r="E1909" t="s">
        <v>51</v>
      </c>
      <c r="F1909" t="s">
        <v>192</v>
      </c>
      <c r="G1909" t="s">
        <v>37</v>
      </c>
      <c r="H1909" t="s">
        <v>120</v>
      </c>
      <c r="I1909" t="s">
        <v>28</v>
      </c>
      <c r="J1909">
        <v>4</v>
      </c>
      <c r="K1909">
        <v>15000</v>
      </c>
      <c r="L1909">
        <v>6</v>
      </c>
      <c r="M1909">
        <v>56400</v>
      </c>
      <c r="N1909">
        <v>43205.01</v>
      </c>
      <c r="O1909">
        <v>13194.99</v>
      </c>
      <c r="P1909" t="s">
        <v>65</v>
      </c>
      <c r="Q1909" t="s">
        <v>55</v>
      </c>
      <c r="R1909" t="s">
        <v>123</v>
      </c>
      <c r="S1909">
        <f t="shared" si="58"/>
        <v>2025</v>
      </c>
      <c r="T1909">
        <f t="shared" si="59"/>
        <v>7</v>
      </c>
    </row>
    <row r="1910" spans="1:20" x14ac:dyDescent="0.3">
      <c r="A1910" t="s">
        <v>448</v>
      </c>
      <c r="B1910" t="s">
        <v>2353</v>
      </c>
      <c r="C1910" t="s">
        <v>68</v>
      </c>
      <c r="D1910" t="s">
        <v>43</v>
      </c>
      <c r="E1910" t="s">
        <v>24</v>
      </c>
      <c r="F1910" t="s">
        <v>111</v>
      </c>
      <c r="G1910" t="s">
        <v>85</v>
      </c>
      <c r="H1910" t="s">
        <v>27</v>
      </c>
      <c r="I1910" t="s">
        <v>28</v>
      </c>
      <c r="J1910">
        <v>12</v>
      </c>
      <c r="K1910">
        <v>45000</v>
      </c>
      <c r="L1910">
        <v>5</v>
      </c>
      <c r="M1910">
        <v>513000</v>
      </c>
      <c r="N1910">
        <v>412337.32</v>
      </c>
      <c r="O1910">
        <v>100662.68</v>
      </c>
      <c r="P1910" t="s">
        <v>29</v>
      </c>
      <c r="Q1910" t="s">
        <v>90</v>
      </c>
      <c r="R1910" t="s">
        <v>102</v>
      </c>
      <c r="S1910">
        <f t="shared" si="58"/>
        <v>2025</v>
      </c>
      <c r="T1910">
        <f t="shared" si="59"/>
        <v>9</v>
      </c>
    </row>
    <row r="1911" spans="1:20" x14ac:dyDescent="0.3">
      <c r="A1911" t="s">
        <v>306</v>
      </c>
      <c r="B1911" t="s">
        <v>2354</v>
      </c>
      <c r="C1911" t="s">
        <v>68</v>
      </c>
      <c r="D1911" t="s">
        <v>23</v>
      </c>
      <c r="E1911" t="s">
        <v>24</v>
      </c>
      <c r="F1911" t="s">
        <v>25</v>
      </c>
      <c r="G1911" t="s">
        <v>26</v>
      </c>
      <c r="H1911" t="s">
        <v>140</v>
      </c>
      <c r="I1911" t="s">
        <v>71</v>
      </c>
      <c r="J1911">
        <v>10</v>
      </c>
      <c r="K1911">
        <v>900</v>
      </c>
      <c r="L1911">
        <v>6</v>
      </c>
      <c r="M1911">
        <v>8460</v>
      </c>
      <c r="N1911">
        <v>7698.97</v>
      </c>
      <c r="O1911">
        <v>761.03</v>
      </c>
      <c r="P1911" t="s">
        <v>29</v>
      </c>
      <c r="Q1911" t="s">
        <v>90</v>
      </c>
      <c r="R1911" t="s">
        <v>123</v>
      </c>
      <c r="S1911">
        <f t="shared" si="58"/>
        <v>2025</v>
      </c>
      <c r="T1911">
        <f t="shared" si="59"/>
        <v>6</v>
      </c>
    </row>
    <row r="1912" spans="1:20" x14ac:dyDescent="0.3">
      <c r="A1912" t="s">
        <v>1022</v>
      </c>
      <c r="B1912" t="s">
        <v>2355</v>
      </c>
      <c r="C1912" t="s">
        <v>68</v>
      </c>
      <c r="D1912" t="s">
        <v>43</v>
      </c>
      <c r="E1912" t="s">
        <v>35</v>
      </c>
      <c r="F1912" t="s">
        <v>36</v>
      </c>
      <c r="G1912" t="s">
        <v>26</v>
      </c>
      <c r="H1912" t="s">
        <v>27</v>
      </c>
      <c r="I1912" t="s">
        <v>28</v>
      </c>
      <c r="J1912">
        <v>1</v>
      </c>
      <c r="K1912">
        <v>45000</v>
      </c>
      <c r="L1912">
        <v>20</v>
      </c>
      <c r="M1912">
        <v>36000</v>
      </c>
      <c r="N1912">
        <v>33621.18</v>
      </c>
      <c r="O1912">
        <v>2378.8200000000002</v>
      </c>
      <c r="P1912" t="s">
        <v>38</v>
      </c>
      <c r="Q1912" t="s">
        <v>47</v>
      </c>
      <c r="R1912" t="s">
        <v>61</v>
      </c>
      <c r="S1912">
        <f t="shared" si="58"/>
        <v>2025</v>
      </c>
      <c r="T1912">
        <f t="shared" si="59"/>
        <v>8</v>
      </c>
    </row>
    <row r="1913" spans="1:20" x14ac:dyDescent="0.3">
      <c r="A1913" t="s">
        <v>496</v>
      </c>
      <c r="B1913" t="s">
        <v>2356</v>
      </c>
      <c r="C1913" t="s">
        <v>68</v>
      </c>
      <c r="D1913" t="s">
        <v>50</v>
      </c>
      <c r="E1913" t="s">
        <v>44</v>
      </c>
      <c r="F1913" t="s">
        <v>89</v>
      </c>
      <c r="G1913" t="s">
        <v>85</v>
      </c>
      <c r="H1913" t="s">
        <v>80</v>
      </c>
      <c r="I1913" t="s">
        <v>28</v>
      </c>
      <c r="J1913">
        <v>21</v>
      </c>
      <c r="K1913">
        <v>12000</v>
      </c>
      <c r="L1913">
        <v>7</v>
      </c>
      <c r="M1913">
        <v>234360</v>
      </c>
      <c r="N1913">
        <v>196410</v>
      </c>
      <c r="O1913">
        <v>37950</v>
      </c>
      <c r="P1913" t="s">
        <v>65</v>
      </c>
      <c r="Q1913" t="s">
        <v>47</v>
      </c>
      <c r="R1913" t="s">
        <v>123</v>
      </c>
      <c r="S1913">
        <f t="shared" si="58"/>
        <v>2025</v>
      </c>
      <c r="T1913">
        <f t="shared" si="59"/>
        <v>6</v>
      </c>
    </row>
    <row r="1914" spans="1:20" x14ac:dyDescent="0.3">
      <c r="A1914" t="s">
        <v>565</v>
      </c>
      <c r="B1914" t="s">
        <v>2357</v>
      </c>
      <c r="C1914" t="s">
        <v>68</v>
      </c>
      <c r="D1914" t="s">
        <v>43</v>
      </c>
      <c r="E1914" t="s">
        <v>44</v>
      </c>
      <c r="F1914" t="s">
        <v>45</v>
      </c>
      <c r="G1914" t="s">
        <v>26</v>
      </c>
      <c r="H1914" t="s">
        <v>70</v>
      </c>
      <c r="I1914" t="s">
        <v>71</v>
      </c>
      <c r="J1914">
        <v>13</v>
      </c>
      <c r="K1914">
        <v>600</v>
      </c>
      <c r="L1914">
        <v>5</v>
      </c>
      <c r="M1914">
        <v>7410</v>
      </c>
      <c r="N1914">
        <v>6764.02</v>
      </c>
      <c r="O1914">
        <v>645.98</v>
      </c>
      <c r="P1914" t="s">
        <v>29</v>
      </c>
      <c r="Q1914" t="s">
        <v>30</v>
      </c>
      <c r="R1914" t="s">
        <v>123</v>
      </c>
      <c r="S1914">
        <f t="shared" si="58"/>
        <v>2025</v>
      </c>
      <c r="T1914">
        <f t="shared" si="59"/>
        <v>9</v>
      </c>
    </row>
    <row r="1915" spans="1:20" x14ac:dyDescent="0.3">
      <c r="A1915" t="s">
        <v>155</v>
      </c>
      <c r="B1915" t="s">
        <v>2358</v>
      </c>
      <c r="C1915" t="s">
        <v>98</v>
      </c>
      <c r="D1915" t="s">
        <v>23</v>
      </c>
      <c r="E1915" t="s">
        <v>24</v>
      </c>
      <c r="F1915" t="s">
        <v>111</v>
      </c>
      <c r="G1915" t="s">
        <v>26</v>
      </c>
      <c r="H1915" t="s">
        <v>132</v>
      </c>
      <c r="I1915" t="s">
        <v>28</v>
      </c>
      <c r="J1915">
        <v>5</v>
      </c>
      <c r="K1915">
        <v>3500</v>
      </c>
      <c r="L1915">
        <v>17</v>
      </c>
      <c r="M1915">
        <v>14525</v>
      </c>
      <c r="N1915">
        <v>11815.02</v>
      </c>
      <c r="O1915">
        <v>2709.98</v>
      </c>
      <c r="P1915" t="s">
        <v>38</v>
      </c>
      <c r="Q1915" t="s">
        <v>30</v>
      </c>
      <c r="R1915" t="s">
        <v>73</v>
      </c>
      <c r="S1915">
        <f t="shared" si="58"/>
        <v>2025</v>
      </c>
      <c r="T1915">
        <f t="shared" si="59"/>
        <v>8</v>
      </c>
    </row>
    <row r="1916" spans="1:20" x14ac:dyDescent="0.3">
      <c r="A1916" t="s">
        <v>636</v>
      </c>
      <c r="B1916" t="s">
        <v>2359</v>
      </c>
      <c r="C1916" t="s">
        <v>64</v>
      </c>
      <c r="D1916" t="s">
        <v>43</v>
      </c>
      <c r="E1916" t="s">
        <v>44</v>
      </c>
      <c r="F1916" t="s">
        <v>45</v>
      </c>
      <c r="G1916" t="s">
        <v>46</v>
      </c>
      <c r="H1916" t="s">
        <v>27</v>
      </c>
      <c r="I1916" t="s">
        <v>28</v>
      </c>
      <c r="J1916">
        <v>6</v>
      </c>
      <c r="K1916">
        <v>45000</v>
      </c>
      <c r="L1916">
        <v>6</v>
      </c>
      <c r="M1916">
        <v>253800</v>
      </c>
      <c r="N1916">
        <v>236937.88</v>
      </c>
      <c r="O1916">
        <v>16862.12</v>
      </c>
      <c r="P1916" t="s">
        <v>29</v>
      </c>
      <c r="Q1916" t="s">
        <v>90</v>
      </c>
      <c r="R1916" t="s">
        <v>81</v>
      </c>
      <c r="S1916">
        <f t="shared" si="58"/>
        <v>2025</v>
      </c>
      <c r="T1916">
        <f t="shared" si="59"/>
        <v>9</v>
      </c>
    </row>
    <row r="1917" spans="1:20" x14ac:dyDescent="0.3">
      <c r="A1917" t="s">
        <v>489</v>
      </c>
      <c r="B1917" t="s">
        <v>2360</v>
      </c>
      <c r="C1917" t="s">
        <v>64</v>
      </c>
      <c r="D1917" t="s">
        <v>50</v>
      </c>
      <c r="E1917" t="s">
        <v>44</v>
      </c>
      <c r="F1917" t="s">
        <v>89</v>
      </c>
      <c r="G1917" t="s">
        <v>37</v>
      </c>
      <c r="H1917" t="s">
        <v>120</v>
      </c>
      <c r="I1917" t="s">
        <v>28</v>
      </c>
      <c r="J1917">
        <v>18</v>
      </c>
      <c r="K1917">
        <v>15000</v>
      </c>
      <c r="L1917">
        <v>11</v>
      </c>
      <c r="M1917">
        <v>240300</v>
      </c>
      <c r="N1917">
        <v>194099.19</v>
      </c>
      <c r="O1917">
        <v>46200.81</v>
      </c>
      <c r="P1917" t="s">
        <v>38</v>
      </c>
      <c r="Q1917" t="s">
        <v>30</v>
      </c>
      <c r="R1917" t="s">
        <v>123</v>
      </c>
      <c r="S1917">
        <f t="shared" si="58"/>
        <v>2025</v>
      </c>
      <c r="T1917">
        <f t="shared" si="59"/>
        <v>5</v>
      </c>
    </row>
    <row r="1918" spans="1:20" x14ac:dyDescent="0.3">
      <c r="A1918" t="s">
        <v>868</v>
      </c>
      <c r="B1918" t="s">
        <v>2361</v>
      </c>
      <c r="C1918" t="s">
        <v>76</v>
      </c>
      <c r="D1918" t="s">
        <v>43</v>
      </c>
      <c r="E1918" t="s">
        <v>24</v>
      </c>
      <c r="F1918" t="s">
        <v>25</v>
      </c>
      <c r="G1918" t="s">
        <v>46</v>
      </c>
      <c r="H1918" t="s">
        <v>53</v>
      </c>
      <c r="I1918" t="s">
        <v>54</v>
      </c>
      <c r="J1918">
        <v>3</v>
      </c>
      <c r="K1918">
        <v>2500</v>
      </c>
      <c r="L1918">
        <v>3</v>
      </c>
      <c r="M1918">
        <v>7275</v>
      </c>
      <c r="N1918">
        <v>5842.7</v>
      </c>
      <c r="O1918">
        <v>1432.3</v>
      </c>
      <c r="P1918" t="s">
        <v>29</v>
      </c>
      <c r="Q1918" t="s">
        <v>55</v>
      </c>
      <c r="R1918" t="s">
        <v>86</v>
      </c>
      <c r="S1918">
        <f t="shared" si="58"/>
        <v>2025</v>
      </c>
      <c r="T1918">
        <f t="shared" si="59"/>
        <v>4</v>
      </c>
    </row>
    <row r="1919" spans="1:20" x14ac:dyDescent="0.3">
      <c r="A1919" t="s">
        <v>710</v>
      </c>
      <c r="B1919" t="s">
        <v>2362</v>
      </c>
      <c r="C1919" t="s">
        <v>76</v>
      </c>
      <c r="D1919" t="s">
        <v>50</v>
      </c>
      <c r="E1919" t="s">
        <v>35</v>
      </c>
      <c r="F1919" t="s">
        <v>36</v>
      </c>
      <c r="G1919" t="s">
        <v>37</v>
      </c>
      <c r="H1919" t="s">
        <v>27</v>
      </c>
      <c r="I1919" t="s">
        <v>28</v>
      </c>
      <c r="J1919">
        <v>6</v>
      </c>
      <c r="K1919">
        <v>45000</v>
      </c>
      <c r="L1919">
        <v>6</v>
      </c>
      <c r="M1919">
        <v>253800</v>
      </c>
      <c r="N1919">
        <v>199605.4</v>
      </c>
      <c r="O1919">
        <v>54194.6</v>
      </c>
      <c r="P1919" t="s">
        <v>38</v>
      </c>
      <c r="Q1919" t="s">
        <v>55</v>
      </c>
      <c r="R1919" t="s">
        <v>81</v>
      </c>
      <c r="S1919">
        <f t="shared" si="58"/>
        <v>2025</v>
      </c>
      <c r="T1919">
        <f t="shared" si="59"/>
        <v>11</v>
      </c>
    </row>
    <row r="1920" spans="1:20" x14ac:dyDescent="0.3">
      <c r="A1920" t="s">
        <v>429</v>
      </c>
      <c r="B1920" t="s">
        <v>2363</v>
      </c>
      <c r="C1920" t="s">
        <v>68</v>
      </c>
      <c r="D1920" t="s">
        <v>23</v>
      </c>
      <c r="E1920" t="s">
        <v>44</v>
      </c>
      <c r="F1920" t="s">
        <v>89</v>
      </c>
      <c r="G1920" t="s">
        <v>85</v>
      </c>
      <c r="H1920" t="s">
        <v>53</v>
      </c>
      <c r="I1920" t="s">
        <v>54</v>
      </c>
      <c r="J1920">
        <v>5</v>
      </c>
      <c r="K1920">
        <v>2500</v>
      </c>
      <c r="L1920">
        <v>15</v>
      </c>
      <c r="M1920">
        <v>10625</v>
      </c>
      <c r="N1920">
        <v>8393.0400000000009</v>
      </c>
      <c r="O1920">
        <v>2231.96</v>
      </c>
      <c r="P1920" t="s">
        <v>72</v>
      </c>
      <c r="Q1920" t="s">
        <v>55</v>
      </c>
      <c r="R1920" t="s">
        <v>86</v>
      </c>
      <c r="S1920">
        <f t="shared" si="58"/>
        <v>2025</v>
      </c>
      <c r="T1920">
        <f t="shared" si="59"/>
        <v>10</v>
      </c>
    </row>
    <row r="1921" spans="1:20" x14ac:dyDescent="0.3">
      <c r="A1921" t="s">
        <v>382</v>
      </c>
      <c r="B1921" t="s">
        <v>2364</v>
      </c>
      <c r="C1921" t="s">
        <v>22</v>
      </c>
      <c r="D1921" t="s">
        <v>50</v>
      </c>
      <c r="E1921" t="s">
        <v>35</v>
      </c>
      <c r="F1921" t="s">
        <v>36</v>
      </c>
      <c r="G1921" t="s">
        <v>37</v>
      </c>
      <c r="H1921" t="s">
        <v>53</v>
      </c>
      <c r="I1921" t="s">
        <v>54</v>
      </c>
      <c r="J1921">
        <v>3</v>
      </c>
      <c r="K1921">
        <v>2500</v>
      </c>
      <c r="L1921">
        <v>0</v>
      </c>
      <c r="M1921">
        <v>7500</v>
      </c>
      <c r="N1921">
        <v>6803.47</v>
      </c>
      <c r="O1921">
        <v>696.53</v>
      </c>
      <c r="P1921" t="s">
        <v>93</v>
      </c>
      <c r="Q1921" t="s">
        <v>30</v>
      </c>
      <c r="R1921" t="s">
        <v>31</v>
      </c>
      <c r="S1921">
        <f t="shared" si="58"/>
        <v>2025</v>
      </c>
      <c r="T1921">
        <f t="shared" si="59"/>
        <v>3</v>
      </c>
    </row>
    <row r="1922" spans="1:20" x14ac:dyDescent="0.3">
      <c r="A1922" t="s">
        <v>909</v>
      </c>
      <c r="B1922" t="s">
        <v>2365</v>
      </c>
      <c r="C1922" t="s">
        <v>34</v>
      </c>
      <c r="D1922" t="s">
        <v>43</v>
      </c>
      <c r="E1922" t="s">
        <v>35</v>
      </c>
      <c r="F1922" t="s">
        <v>36</v>
      </c>
      <c r="G1922" t="s">
        <v>26</v>
      </c>
      <c r="H1922" t="s">
        <v>59</v>
      </c>
      <c r="I1922" t="s">
        <v>60</v>
      </c>
      <c r="J1922">
        <v>7</v>
      </c>
      <c r="K1922">
        <v>4500</v>
      </c>
      <c r="L1922">
        <v>19</v>
      </c>
      <c r="M1922">
        <v>25515</v>
      </c>
      <c r="N1922">
        <v>22158.06</v>
      </c>
      <c r="O1922">
        <v>3356.94</v>
      </c>
      <c r="P1922" t="s">
        <v>65</v>
      </c>
      <c r="Q1922" t="s">
        <v>47</v>
      </c>
      <c r="R1922" t="s">
        <v>123</v>
      </c>
      <c r="S1922">
        <f t="shared" si="58"/>
        <v>2025</v>
      </c>
      <c r="T1922">
        <f t="shared" si="59"/>
        <v>9</v>
      </c>
    </row>
    <row r="1923" spans="1:20" x14ac:dyDescent="0.3">
      <c r="A1923" t="s">
        <v>718</v>
      </c>
      <c r="B1923" t="s">
        <v>2366</v>
      </c>
      <c r="C1923" t="s">
        <v>98</v>
      </c>
      <c r="D1923" t="s">
        <v>50</v>
      </c>
      <c r="E1923" t="s">
        <v>51</v>
      </c>
      <c r="F1923" t="s">
        <v>192</v>
      </c>
      <c r="G1923" t="s">
        <v>85</v>
      </c>
      <c r="H1923" t="s">
        <v>120</v>
      </c>
      <c r="I1923" t="s">
        <v>28</v>
      </c>
      <c r="J1923">
        <v>24</v>
      </c>
      <c r="K1923">
        <v>15000</v>
      </c>
      <c r="L1923">
        <v>11</v>
      </c>
      <c r="M1923">
        <v>320400</v>
      </c>
      <c r="N1923">
        <v>292570.87</v>
      </c>
      <c r="O1923">
        <v>27829.13</v>
      </c>
      <c r="P1923" t="s">
        <v>72</v>
      </c>
      <c r="Q1923" t="s">
        <v>55</v>
      </c>
      <c r="R1923" t="s">
        <v>86</v>
      </c>
      <c r="S1923">
        <f t="shared" ref="S1923:S1986" si="60">YEAR(A1923)</f>
        <v>2025</v>
      </c>
      <c r="T1923">
        <f t="shared" si="59"/>
        <v>7</v>
      </c>
    </row>
    <row r="1924" spans="1:20" x14ac:dyDescent="0.3">
      <c r="A1924" t="s">
        <v>341</v>
      </c>
      <c r="B1924" t="s">
        <v>2367</v>
      </c>
      <c r="C1924" t="s">
        <v>108</v>
      </c>
      <c r="D1924" t="s">
        <v>23</v>
      </c>
      <c r="E1924" t="s">
        <v>51</v>
      </c>
      <c r="F1924" t="s">
        <v>192</v>
      </c>
      <c r="G1924" t="s">
        <v>26</v>
      </c>
      <c r="H1924" t="s">
        <v>120</v>
      </c>
      <c r="I1924" t="s">
        <v>28</v>
      </c>
      <c r="J1924">
        <v>10</v>
      </c>
      <c r="K1924">
        <v>15000</v>
      </c>
      <c r="L1924">
        <v>18</v>
      </c>
      <c r="M1924">
        <v>123000</v>
      </c>
      <c r="N1924">
        <v>89615.14</v>
      </c>
      <c r="O1924">
        <v>33384.86</v>
      </c>
      <c r="P1924" t="s">
        <v>72</v>
      </c>
      <c r="Q1924" t="s">
        <v>47</v>
      </c>
      <c r="R1924" t="s">
        <v>81</v>
      </c>
      <c r="S1924">
        <f t="shared" si="60"/>
        <v>2025</v>
      </c>
      <c r="T1924">
        <f t="shared" ref="T1924:T1987" si="61">MONTH(A1924)</f>
        <v>3</v>
      </c>
    </row>
    <row r="1925" spans="1:20" x14ac:dyDescent="0.3">
      <c r="A1925" t="s">
        <v>103</v>
      </c>
      <c r="B1925" t="s">
        <v>2368</v>
      </c>
      <c r="C1925" t="s">
        <v>42</v>
      </c>
      <c r="D1925" t="s">
        <v>23</v>
      </c>
      <c r="E1925" t="s">
        <v>44</v>
      </c>
      <c r="F1925" t="s">
        <v>89</v>
      </c>
      <c r="G1925" t="s">
        <v>37</v>
      </c>
      <c r="H1925" t="s">
        <v>120</v>
      </c>
      <c r="I1925" t="s">
        <v>28</v>
      </c>
      <c r="J1925">
        <v>18</v>
      </c>
      <c r="K1925">
        <v>15000</v>
      </c>
      <c r="L1925">
        <v>9</v>
      </c>
      <c r="M1925">
        <v>245700</v>
      </c>
      <c r="N1925">
        <v>177765.25</v>
      </c>
      <c r="O1925">
        <v>67934.75</v>
      </c>
      <c r="P1925" t="s">
        <v>29</v>
      </c>
      <c r="Q1925" t="s">
        <v>30</v>
      </c>
      <c r="R1925" t="s">
        <v>123</v>
      </c>
      <c r="S1925">
        <f t="shared" si="60"/>
        <v>2025</v>
      </c>
      <c r="T1925">
        <f t="shared" si="61"/>
        <v>7</v>
      </c>
    </row>
    <row r="1926" spans="1:20" x14ac:dyDescent="0.3">
      <c r="A1926" t="s">
        <v>308</v>
      </c>
      <c r="B1926" t="s">
        <v>2369</v>
      </c>
      <c r="C1926" t="s">
        <v>143</v>
      </c>
      <c r="D1926" t="s">
        <v>23</v>
      </c>
      <c r="E1926" t="s">
        <v>24</v>
      </c>
      <c r="F1926" t="s">
        <v>25</v>
      </c>
      <c r="G1926" t="s">
        <v>26</v>
      </c>
      <c r="H1926" t="s">
        <v>120</v>
      </c>
      <c r="I1926" t="s">
        <v>28</v>
      </c>
      <c r="J1926">
        <v>11</v>
      </c>
      <c r="K1926">
        <v>15000</v>
      </c>
      <c r="L1926">
        <v>18</v>
      </c>
      <c r="M1926">
        <v>135300</v>
      </c>
      <c r="N1926">
        <v>120211.92</v>
      </c>
      <c r="O1926">
        <v>15088.08</v>
      </c>
      <c r="P1926" t="s">
        <v>29</v>
      </c>
      <c r="Q1926" t="s">
        <v>30</v>
      </c>
      <c r="R1926" t="s">
        <v>102</v>
      </c>
      <c r="S1926">
        <f t="shared" si="60"/>
        <v>2025</v>
      </c>
      <c r="T1926">
        <f t="shared" si="61"/>
        <v>9</v>
      </c>
    </row>
    <row r="1927" spans="1:20" x14ac:dyDescent="0.3">
      <c r="A1927" t="s">
        <v>290</v>
      </c>
      <c r="B1927" t="s">
        <v>2370</v>
      </c>
      <c r="C1927" t="s">
        <v>64</v>
      </c>
      <c r="D1927" t="s">
        <v>23</v>
      </c>
      <c r="E1927" t="s">
        <v>24</v>
      </c>
      <c r="F1927" t="s">
        <v>69</v>
      </c>
      <c r="G1927" t="s">
        <v>26</v>
      </c>
      <c r="H1927" t="s">
        <v>27</v>
      </c>
      <c r="I1927" t="s">
        <v>28</v>
      </c>
      <c r="J1927">
        <v>2</v>
      </c>
      <c r="K1927">
        <v>45000</v>
      </c>
      <c r="L1927">
        <v>15</v>
      </c>
      <c r="M1927">
        <v>76500</v>
      </c>
      <c r="N1927">
        <v>61295.72</v>
      </c>
      <c r="O1927">
        <v>15204.28</v>
      </c>
      <c r="P1927" t="s">
        <v>29</v>
      </c>
      <c r="Q1927" t="s">
        <v>90</v>
      </c>
      <c r="R1927" t="s">
        <v>86</v>
      </c>
      <c r="S1927">
        <f t="shared" si="60"/>
        <v>2025</v>
      </c>
      <c r="T1927">
        <f t="shared" si="61"/>
        <v>1</v>
      </c>
    </row>
    <row r="1928" spans="1:20" x14ac:dyDescent="0.3">
      <c r="A1928" t="s">
        <v>1154</v>
      </c>
      <c r="B1928" t="s">
        <v>2371</v>
      </c>
      <c r="C1928" t="s">
        <v>98</v>
      </c>
      <c r="D1928" t="s">
        <v>50</v>
      </c>
      <c r="E1928" t="s">
        <v>24</v>
      </c>
      <c r="F1928" t="s">
        <v>25</v>
      </c>
      <c r="G1928" t="s">
        <v>46</v>
      </c>
      <c r="H1928" t="s">
        <v>27</v>
      </c>
      <c r="I1928" t="s">
        <v>28</v>
      </c>
      <c r="J1928">
        <v>7</v>
      </c>
      <c r="K1928">
        <v>45000</v>
      </c>
      <c r="L1928">
        <v>15</v>
      </c>
      <c r="M1928">
        <v>267750</v>
      </c>
      <c r="N1928">
        <v>241216</v>
      </c>
      <c r="O1928">
        <v>26534</v>
      </c>
      <c r="P1928" t="s">
        <v>38</v>
      </c>
      <c r="Q1928" t="s">
        <v>90</v>
      </c>
      <c r="R1928" t="s">
        <v>31</v>
      </c>
      <c r="S1928">
        <f t="shared" si="60"/>
        <v>2025</v>
      </c>
      <c r="T1928">
        <f t="shared" si="61"/>
        <v>8</v>
      </c>
    </row>
    <row r="1929" spans="1:20" x14ac:dyDescent="0.3">
      <c r="A1929" t="s">
        <v>300</v>
      </c>
      <c r="B1929" t="s">
        <v>2372</v>
      </c>
      <c r="C1929" t="s">
        <v>76</v>
      </c>
      <c r="D1929" t="s">
        <v>50</v>
      </c>
      <c r="E1929" t="s">
        <v>51</v>
      </c>
      <c r="F1929" t="s">
        <v>99</v>
      </c>
      <c r="G1929" t="s">
        <v>26</v>
      </c>
      <c r="H1929" t="s">
        <v>27</v>
      </c>
      <c r="I1929" t="s">
        <v>28</v>
      </c>
      <c r="J1929">
        <v>12</v>
      </c>
      <c r="K1929">
        <v>45000</v>
      </c>
      <c r="L1929">
        <v>13</v>
      </c>
      <c r="M1929">
        <v>469800</v>
      </c>
      <c r="N1929">
        <v>357754.78</v>
      </c>
      <c r="O1929">
        <v>112045.22</v>
      </c>
      <c r="P1929" t="s">
        <v>72</v>
      </c>
      <c r="Q1929" t="s">
        <v>47</v>
      </c>
      <c r="R1929" t="s">
        <v>102</v>
      </c>
      <c r="S1929">
        <f t="shared" si="60"/>
        <v>2025</v>
      </c>
      <c r="T1929">
        <f t="shared" si="61"/>
        <v>3</v>
      </c>
    </row>
    <row r="1930" spans="1:20" x14ac:dyDescent="0.3">
      <c r="A1930" t="s">
        <v>175</v>
      </c>
      <c r="B1930" t="s">
        <v>2373</v>
      </c>
      <c r="C1930" t="s">
        <v>84</v>
      </c>
      <c r="D1930" t="s">
        <v>23</v>
      </c>
      <c r="E1930" t="s">
        <v>24</v>
      </c>
      <c r="F1930" t="s">
        <v>25</v>
      </c>
      <c r="G1930" t="s">
        <v>46</v>
      </c>
      <c r="H1930" t="s">
        <v>53</v>
      </c>
      <c r="I1930" t="s">
        <v>54</v>
      </c>
      <c r="J1930">
        <v>2</v>
      </c>
      <c r="K1930">
        <v>2500</v>
      </c>
      <c r="L1930">
        <v>7</v>
      </c>
      <c r="M1930">
        <v>4650</v>
      </c>
      <c r="N1930">
        <v>4022.47</v>
      </c>
      <c r="O1930">
        <v>627.53</v>
      </c>
      <c r="P1930" t="s">
        <v>93</v>
      </c>
      <c r="Q1930" t="s">
        <v>30</v>
      </c>
      <c r="R1930" t="s">
        <v>102</v>
      </c>
      <c r="S1930">
        <f t="shared" si="60"/>
        <v>2025</v>
      </c>
      <c r="T1930">
        <f t="shared" si="61"/>
        <v>7</v>
      </c>
    </row>
    <row r="1931" spans="1:20" x14ac:dyDescent="0.3">
      <c r="A1931" t="s">
        <v>546</v>
      </c>
      <c r="B1931" t="s">
        <v>2374</v>
      </c>
      <c r="C1931" t="s">
        <v>42</v>
      </c>
      <c r="D1931" t="s">
        <v>23</v>
      </c>
      <c r="E1931" t="s">
        <v>35</v>
      </c>
      <c r="F1931" t="s">
        <v>36</v>
      </c>
      <c r="G1931" t="s">
        <v>46</v>
      </c>
      <c r="H1931" t="s">
        <v>80</v>
      </c>
      <c r="I1931" t="s">
        <v>28</v>
      </c>
      <c r="J1931">
        <v>20</v>
      </c>
      <c r="K1931">
        <v>12000</v>
      </c>
      <c r="L1931">
        <v>8</v>
      </c>
      <c r="M1931">
        <v>220800</v>
      </c>
      <c r="N1931">
        <v>188939.54</v>
      </c>
      <c r="O1931">
        <v>31860.46</v>
      </c>
      <c r="P1931" t="s">
        <v>38</v>
      </c>
      <c r="Q1931" t="s">
        <v>47</v>
      </c>
      <c r="R1931" t="s">
        <v>61</v>
      </c>
      <c r="S1931">
        <f t="shared" si="60"/>
        <v>2025</v>
      </c>
      <c r="T1931">
        <f t="shared" si="61"/>
        <v>8</v>
      </c>
    </row>
    <row r="1932" spans="1:20" x14ac:dyDescent="0.3">
      <c r="A1932" t="s">
        <v>2234</v>
      </c>
      <c r="B1932" t="s">
        <v>2375</v>
      </c>
      <c r="C1932" t="s">
        <v>76</v>
      </c>
      <c r="D1932" t="s">
        <v>23</v>
      </c>
      <c r="E1932" t="s">
        <v>51</v>
      </c>
      <c r="F1932" t="s">
        <v>52</v>
      </c>
      <c r="G1932" t="s">
        <v>37</v>
      </c>
      <c r="H1932" t="s">
        <v>59</v>
      </c>
      <c r="I1932" t="s">
        <v>60</v>
      </c>
      <c r="J1932">
        <v>11</v>
      </c>
      <c r="K1932">
        <v>4500</v>
      </c>
      <c r="L1932">
        <v>7</v>
      </c>
      <c r="M1932">
        <v>46035</v>
      </c>
      <c r="N1932">
        <v>35490.879999999997</v>
      </c>
      <c r="O1932">
        <v>10544.12</v>
      </c>
      <c r="P1932" t="s">
        <v>72</v>
      </c>
      <c r="Q1932" t="s">
        <v>30</v>
      </c>
      <c r="R1932" t="s">
        <v>123</v>
      </c>
      <c r="S1932">
        <f t="shared" si="60"/>
        <v>2025</v>
      </c>
      <c r="T1932">
        <f t="shared" si="61"/>
        <v>6</v>
      </c>
    </row>
    <row r="1933" spans="1:20" x14ac:dyDescent="0.3">
      <c r="A1933" t="s">
        <v>1619</v>
      </c>
      <c r="B1933" t="s">
        <v>2376</v>
      </c>
      <c r="C1933" t="s">
        <v>34</v>
      </c>
      <c r="D1933" t="s">
        <v>23</v>
      </c>
      <c r="E1933" t="s">
        <v>24</v>
      </c>
      <c r="F1933" t="s">
        <v>25</v>
      </c>
      <c r="G1933" t="s">
        <v>46</v>
      </c>
      <c r="H1933" t="s">
        <v>70</v>
      </c>
      <c r="I1933" t="s">
        <v>71</v>
      </c>
      <c r="J1933">
        <v>5</v>
      </c>
      <c r="K1933">
        <v>600</v>
      </c>
      <c r="L1933">
        <v>8</v>
      </c>
      <c r="M1933">
        <v>2760</v>
      </c>
      <c r="N1933">
        <v>2562.59</v>
      </c>
      <c r="O1933">
        <v>197.41</v>
      </c>
      <c r="P1933" t="s">
        <v>38</v>
      </c>
      <c r="Q1933" t="s">
        <v>47</v>
      </c>
      <c r="R1933" t="s">
        <v>86</v>
      </c>
      <c r="S1933">
        <f t="shared" si="60"/>
        <v>2025</v>
      </c>
      <c r="T1933">
        <f t="shared" si="61"/>
        <v>3</v>
      </c>
    </row>
    <row r="1934" spans="1:20" x14ac:dyDescent="0.3">
      <c r="A1934" t="s">
        <v>878</v>
      </c>
      <c r="B1934" t="s">
        <v>2377</v>
      </c>
      <c r="C1934" t="s">
        <v>76</v>
      </c>
      <c r="D1934" t="s">
        <v>50</v>
      </c>
      <c r="E1934" t="s">
        <v>44</v>
      </c>
      <c r="F1934" t="s">
        <v>89</v>
      </c>
      <c r="G1934" t="s">
        <v>26</v>
      </c>
      <c r="H1934" t="s">
        <v>27</v>
      </c>
      <c r="I1934" t="s">
        <v>28</v>
      </c>
      <c r="J1934">
        <v>10</v>
      </c>
      <c r="K1934">
        <v>45000</v>
      </c>
      <c r="L1934">
        <v>7</v>
      </c>
      <c r="M1934">
        <v>418500</v>
      </c>
      <c r="N1934">
        <v>328132.12</v>
      </c>
      <c r="O1934">
        <v>90367.88</v>
      </c>
      <c r="P1934" t="s">
        <v>38</v>
      </c>
      <c r="Q1934" t="s">
        <v>30</v>
      </c>
      <c r="R1934" t="s">
        <v>61</v>
      </c>
      <c r="S1934">
        <f t="shared" si="60"/>
        <v>2025</v>
      </c>
      <c r="T1934">
        <f t="shared" si="61"/>
        <v>1</v>
      </c>
    </row>
    <row r="1935" spans="1:20" x14ac:dyDescent="0.3">
      <c r="A1935" t="s">
        <v>601</v>
      </c>
      <c r="B1935" t="s">
        <v>2378</v>
      </c>
      <c r="C1935" t="s">
        <v>76</v>
      </c>
      <c r="D1935" t="s">
        <v>43</v>
      </c>
      <c r="E1935" t="s">
        <v>24</v>
      </c>
      <c r="F1935" t="s">
        <v>25</v>
      </c>
      <c r="G1935" t="s">
        <v>46</v>
      </c>
      <c r="H1935" t="s">
        <v>120</v>
      </c>
      <c r="I1935" t="s">
        <v>28</v>
      </c>
      <c r="J1935">
        <v>13</v>
      </c>
      <c r="K1935">
        <v>15000</v>
      </c>
      <c r="L1935">
        <v>1</v>
      </c>
      <c r="M1935">
        <v>193050</v>
      </c>
      <c r="N1935">
        <v>144251.15</v>
      </c>
      <c r="O1935">
        <v>48798.85</v>
      </c>
      <c r="P1935" t="s">
        <v>38</v>
      </c>
      <c r="Q1935" t="s">
        <v>90</v>
      </c>
      <c r="R1935" t="s">
        <v>61</v>
      </c>
      <c r="S1935">
        <f t="shared" si="60"/>
        <v>2025</v>
      </c>
      <c r="T1935">
        <f t="shared" si="61"/>
        <v>11</v>
      </c>
    </row>
    <row r="1936" spans="1:20" x14ac:dyDescent="0.3">
      <c r="A1936" t="s">
        <v>288</v>
      </c>
      <c r="B1936" t="s">
        <v>2379</v>
      </c>
      <c r="C1936" t="s">
        <v>34</v>
      </c>
      <c r="D1936" t="s">
        <v>23</v>
      </c>
      <c r="E1936" t="s">
        <v>51</v>
      </c>
      <c r="F1936" t="s">
        <v>52</v>
      </c>
      <c r="G1936" t="s">
        <v>26</v>
      </c>
      <c r="H1936" t="s">
        <v>80</v>
      </c>
      <c r="I1936" t="s">
        <v>28</v>
      </c>
      <c r="J1936">
        <v>1</v>
      </c>
      <c r="K1936">
        <v>12000</v>
      </c>
      <c r="L1936">
        <v>11</v>
      </c>
      <c r="M1936">
        <v>10680</v>
      </c>
      <c r="N1936">
        <v>9375.83</v>
      </c>
      <c r="O1936">
        <v>1304.17</v>
      </c>
      <c r="P1936" t="s">
        <v>38</v>
      </c>
      <c r="Q1936" t="s">
        <v>90</v>
      </c>
      <c r="R1936" t="s">
        <v>81</v>
      </c>
      <c r="S1936">
        <f t="shared" si="60"/>
        <v>2025</v>
      </c>
      <c r="T1936">
        <f t="shared" si="61"/>
        <v>7</v>
      </c>
    </row>
    <row r="1937" spans="1:20" x14ac:dyDescent="0.3">
      <c r="A1937" t="s">
        <v>1058</v>
      </c>
      <c r="B1937" t="s">
        <v>2380</v>
      </c>
      <c r="C1937" t="s">
        <v>42</v>
      </c>
      <c r="D1937" t="s">
        <v>43</v>
      </c>
      <c r="E1937" t="s">
        <v>24</v>
      </c>
      <c r="F1937" t="s">
        <v>69</v>
      </c>
      <c r="G1937" t="s">
        <v>37</v>
      </c>
      <c r="H1937" t="s">
        <v>80</v>
      </c>
      <c r="I1937" t="s">
        <v>28</v>
      </c>
      <c r="J1937">
        <v>10</v>
      </c>
      <c r="K1937">
        <v>12000</v>
      </c>
      <c r="L1937">
        <v>0</v>
      </c>
      <c r="M1937">
        <v>120000</v>
      </c>
      <c r="N1937">
        <v>105645.94</v>
      </c>
      <c r="O1937">
        <v>14354.06</v>
      </c>
      <c r="P1937" t="s">
        <v>93</v>
      </c>
      <c r="Q1937" t="s">
        <v>47</v>
      </c>
      <c r="R1937" t="s">
        <v>61</v>
      </c>
      <c r="S1937">
        <f t="shared" si="60"/>
        <v>2025</v>
      </c>
      <c r="T1937">
        <f t="shared" si="61"/>
        <v>2</v>
      </c>
    </row>
    <row r="1938" spans="1:20" x14ac:dyDescent="0.3">
      <c r="A1938" t="s">
        <v>161</v>
      </c>
      <c r="B1938" t="s">
        <v>2381</v>
      </c>
      <c r="C1938" t="s">
        <v>143</v>
      </c>
      <c r="D1938" t="s">
        <v>23</v>
      </c>
      <c r="E1938" t="s">
        <v>35</v>
      </c>
      <c r="F1938" t="s">
        <v>36</v>
      </c>
      <c r="G1938" t="s">
        <v>46</v>
      </c>
      <c r="H1938" t="s">
        <v>27</v>
      </c>
      <c r="I1938" t="s">
        <v>28</v>
      </c>
      <c r="J1938">
        <v>3</v>
      </c>
      <c r="K1938">
        <v>45000</v>
      </c>
      <c r="L1938">
        <v>2</v>
      </c>
      <c r="M1938">
        <v>132300</v>
      </c>
      <c r="N1938">
        <v>101277.3</v>
      </c>
      <c r="O1938">
        <v>31022.7</v>
      </c>
      <c r="P1938" t="s">
        <v>72</v>
      </c>
      <c r="Q1938" t="s">
        <v>30</v>
      </c>
      <c r="R1938" t="s">
        <v>39</v>
      </c>
      <c r="S1938">
        <f t="shared" si="60"/>
        <v>2025</v>
      </c>
      <c r="T1938">
        <f t="shared" si="61"/>
        <v>3</v>
      </c>
    </row>
    <row r="1939" spans="1:20" x14ac:dyDescent="0.3">
      <c r="A1939" t="s">
        <v>508</v>
      </c>
      <c r="B1939" t="s">
        <v>2382</v>
      </c>
      <c r="C1939" t="s">
        <v>137</v>
      </c>
      <c r="D1939" t="s">
        <v>43</v>
      </c>
      <c r="E1939" t="s">
        <v>24</v>
      </c>
      <c r="F1939" t="s">
        <v>111</v>
      </c>
      <c r="G1939" t="s">
        <v>26</v>
      </c>
      <c r="H1939" t="s">
        <v>132</v>
      </c>
      <c r="I1939" t="s">
        <v>28</v>
      </c>
      <c r="J1939">
        <v>2</v>
      </c>
      <c r="K1939">
        <v>3500</v>
      </c>
      <c r="L1939">
        <v>15</v>
      </c>
      <c r="M1939">
        <v>5950</v>
      </c>
      <c r="N1939">
        <v>4529.1899999999996</v>
      </c>
      <c r="O1939">
        <v>1420.81</v>
      </c>
      <c r="P1939" t="s">
        <v>38</v>
      </c>
      <c r="Q1939" t="s">
        <v>55</v>
      </c>
      <c r="R1939" t="s">
        <v>81</v>
      </c>
      <c r="S1939">
        <f t="shared" si="60"/>
        <v>2025</v>
      </c>
      <c r="T1939">
        <f t="shared" si="61"/>
        <v>1</v>
      </c>
    </row>
    <row r="1940" spans="1:20" x14ac:dyDescent="0.3">
      <c r="A1940" t="s">
        <v>565</v>
      </c>
      <c r="B1940" t="s">
        <v>2383</v>
      </c>
      <c r="C1940" t="s">
        <v>58</v>
      </c>
      <c r="D1940" t="s">
        <v>50</v>
      </c>
      <c r="E1940" t="s">
        <v>44</v>
      </c>
      <c r="F1940" t="s">
        <v>45</v>
      </c>
      <c r="G1940" t="s">
        <v>26</v>
      </c>
      <c r="H1940" t="s">
        <v>132</v>
      </c>
      <c r="I1940" t="s">
        <v>28</v>
      </c>
      <c r="J1940">
        <v>5</v>
      </c>
      <c r="K1940">
        <v>3500</v>
      </c>
      <c r="L1940">
        <v>0</v>
      </c>
      <c r="M1940">
        <v>17500</v>
      </c>
      <c r="N1940">
        <v>14472.79</v>
      </c>
      <c r="O1940">
        <v>3027.21</v>
      </c>
      <c r="P1940" t="s">
        <v>93</v>
      </c>
      <c r="Q1940" t="s">
        <v>30</v>
      </c>
      <c r="R1940" t="s">
        <v>102</v>
      </c>
      <c r="S1940">
        <f t="shared" si="60"/>
        <v>2025</v>
      </c>
      <c r="T1940">
        <f t="shared" si="61"/>
        <v>9</v>
      </c>
    </row>
    <row r="1941" spans="1:20" x14ac:dyDescent="0.3">
      <c r="A1941" t="s">
        <v>746</v>
      </c>
      <c r="B1941" t="s">
        <v>2384</v>
      </c>
      <c r="C1941" t="s">
        <v>58</v>
      </c>
      <c r="D1941" t="s">
        <v>23</v>
      </c>
      <c r="E1941" t="s">
        <v>35</v>
      </c>
      <c r="F1941" t="s">
        <v>36</v>
      </c>
      <c r="G1941" t="s">
        <v>85</v>
      </c>
      <c r="H1941" t="s">
        <v>120</v>
      </c>
      <c r="I1941" t="s">
        <v>28</v>
      </c>
      <c r="J1941">
        <v>3</v>
      </c>
      <c r="K1941">
        <v>15000</v>
      </c>
      <c r="L1941">
        <v>6</v>
      </c>
      <c r="M1941">
        <v>42300</v>
      </c>
      <c r="N1941">
        <v>31469.040000000001</v>
      </c>
      <c r="O1941">
        <v>10830.96</v>
      </c>
      <c r="P1941" t="s">
        <v>65</v>
      </c>
      <c r="Q1941" t="s">
        <v>30</v>
      </c>
      <c r="R1941" t="s">
        <v>123</v>
      </c>
      <c r="S1941">
        <f t="shared" si="60"/>
        <v>2025</v>
      </c>
      <c r="T1941">
        <f t="shared" si="61"/>
        <v>3</v>
      </c>
    </row>
    <row r="1942" spans="1:20" x14ac:dyDescent="0.3">
      <c r="A1942" t="s">
        <v>660</v>
      </c>
      <c r="B1942" t="s">
        <v>2385</v>
      </c>
      <c r="C1942" t="s">
        <v>34</v>
      </c>
      <c r="D1942" t="s">
        <v>50</v>
      </c>
      <c r="E1942" t="s">
        <v>51</v>
      </c>
      <c r="F1942" t="s">
        <v>192</v>
      </c>
      <c r="G1942" t="s">
        <v>46</v>
      </c>
      <c r="H1942" t="s">
        <v>80</v>
      </c>
      <c r="I1942" t="s">
        <v>28</v>
      </c>
      <c r="J1942">
        <v>14</v>
      </c>
      <c r="K1942">
        <v>12000</v>
      </c>
      <c r="L1942">
        <v>17</v>
      </c>
      <c r="M1942">
        <v>139440</v>
      </c>
      <c r="N1942">
        <v>110448.68</v>
      </c>
      <c r="O1942">
        <v>28991.32</v>
      </c>
      <c r="P1942" t="s">
        <v>93</v>
      </c>
      <c r="Q1942" t="s">
        <v>47</v>
      </c>
      <c r="R1942" t="s">
        <v>81</v>
      </c>
      <c r="S1942">
        <f t="shared" si="60"/>
        <v>2025</v>
      </c>
      <c r="T1942">
        <f t="shared" si="61"/>
        <v>8</v>
      </c>
    </row>
    <row r="1943" spans="1:20" x14ac:dyDescent="0.3">
      <c r="A1943" t="s">
        <v>741</v>
      </c>
      <c r="B1943" t="s">
        <v>2386</v>
      </c>
      <c r="C1943" t="s">
        <v>42</v>
      </c>
      <c r="D1943" t="s">
        <v>50</v>
      </c>
      <c r="E1943" t="s">
        <v>44</v>
      </c>
      <c r="F1943" t="s">
        <v>89</v>
      </c>
      <c r="G1943" t="s">
        <v>85</v>
      </c>
      <c r="H1943" t="s">
        <v>53</v>
      </c>
      <c r="I1943" t="s">
        <v>54</v>
      </c>
      <c r="J1943">
        <v>17</v>
      </c>
      <c r="K1943">
        <v>2500</v>
      </c>
      <c r="L1943">
        <v>6</v>
      </c>
      <c r="M1943">
        <v>39950</v>
      </c>
      <c r="N1943">
        <v>37025.08</v>
      </c>
      <c r="O1943">
        <v>2924.92</v>
      </c>
      <c r="P1943" t="s">
        <v>93</v>
      </c>
      <c r="Q1943" t="s">
        <v>47</v>
      </c>
      <c r="R1943" t="s">
        <v>73</v>
      </c>
      <c r="S1943">
        <f t="shared" si="60"/>
        <v>2025</v>
      </c>
      <c r="T1943">
        <f t="shared" si="61"/>
        <v>7</v>
      </c>
    </row>
    <row r="1944" spans="1:20" x14ac:dyDescent="0.3">
      <c r="A1944" t="s">
        <v>100</v>
      </c>
      <c r="B1944" t="s">
        <v>2387</v>
      </c>
      <c r="C1944" t="s">
        <v>76</v>
      </c>
      <c r="D1944" t="s">
        <v>23</v>
      </c>
      <c r="E1944" t="s">
        <v>35</v>
      </c>
      <c r="F1944" t="s">
        <v>36</v>
      </c>
      <c r="G1944" t="s">
        <v>26</v>
      </c>
      <c r="H1944" t="s">
        <v>132</v>
      </c>
      <c r="I1944" t="s">
        <v>28</v>
      </c>
      <c r="J1944">
        <v>12</v>
      </c>
      <c r="K1944">
        <v>3500</v>
      </c>
      <c r="L1944">
        <v>3</v>
      </c>
      <c r="M1944">
        <v>40740</v>
      </c>
      <c r="N1944">
        <v>30187.88</v>
      </c>
      <c r="O1944">
        <v>10552.12</v>
      </c>
      <c r="P1944" t="s">
        <v>93</v>
      </c>
      <c r="Q1944" t="s">
        <v>55</v>
      </c>
      <c r="R1944" t="s">
        <v>39</v>
      </c>
      <c r="S1944">
        <f t="shared" si="60"/>
        <v>2025</v>
      </c>
      <c r="T1944">
        <f t="shared" si="61"/>
        <v>4</v>
      </c>
    </row>
    <row r="1945" spans="1:20" x14ac:dyDescent="0.3">
      <c r="A1945" t="s">
        <v>431</v>
      </c>
      <c r="B1945" t="s">
        <v>2388</v>
      </c>
      <c r="C1945" t="s">
        <v>84</v>
      </c>
      <c r="D1945" t="s">
        <v>43</v>
      </c>
      <c r="E1945" t="s">
        <v>35</v>
      </c>
      <c r="F1945" t="s">
        <v>36</v>
      </c>
      <c r="G1945" t="s">
        <v>46</v>
      </c>
      <c r="H1945" t="s">
        <v>132</v>
      </c>
      <c r="I1945" t="s">
        <v>28</v>
      </c>
      <c r="J1945">
        <v>13</v>
      </c>
      <c r="K1945">
        <v>3500</v>
      </c>
      <c r="L1945">
        <v>2</v>
      </c>
      <c r="M1945">
        <v>44590</v>
      </c>
      <c r="N1945">
        <v>41394.550000000003</v>
      </c>
      <c r="O1945">
        <v>3195.45</v>
      </c>
      <c r="P1945" t="s">
        <v>29</v>
      </c>
      <c r="Q1945" t="s">
        <v>90</v>
      </c>
      <c r="R1945" t="s">
        <v>31</v>
      </c>
      <c r="S1945">
        <f t="shared" si="60"/>
        <v>2025</v>
      </c>
      <c r="T1945">
        <f t="shared" si="61"/>
        <v>2</v>
      </c>
    </row>
    <row r="1946" spans="1:20" x14ac:dyDescent="0.3">
      <c r="A1946" t="s">
        <v>427</v>
      </c>
      <c r="B1946" t="s">
        <v>2389</v>
      </c>
      <c r="C1946" t="s">
        <v>84</v>
      </c>
      <c r="D1946" t="s">
        <v>50</v>
      </c>
      <c r="E1946" t="s">
        <v>44</v>
      </c>
      <c r="F1946" t="s">
        <v>89</v>
      </c>
      <c r="G1946" t="s">
        <v>46</v>
      </c>
      <c r="H1946" t="s">
        <v>27</v>
      </c>
      <c r="I1946" t="s">
        <v>28</v>
      </c>
      <c r="J1946">
        <v>19</v>
      </c>
      <c r="K1946">
        <v>45000</v>
      </c>
      <c r="L1946">
        <v>20</v>
      </c>
      <c r="M1946">
        <v>684000</v>
      </c>
      <c r="N1946">
        <v>593617.92000000004</v>
      </c>
      <c r="O1946">
        <v>90382.080000000002</v>
      </c>
      <c r="P1946" t="s">
        <v>72</v>
      </c>
      <c r="Q1946" t="s">
        <v>55</v>
      </c>
      <c r="R1946" t="s">
        <v>86</v>
      </c>
      <c r="S1946">
        <f t="shared" si="60"/>
        <v>2025</v>
      </c>
      <c r="T1946">
        <f t="shared" si="61"/>
        <v>7</v>
      </c>
    </row>
    <row r="1947" spans="1:20" x14ac:dyDescent="0.3">
      <c r="A1947" t="s">
        <v>318</v>
      </c>
      <c r="B1947" t="s">
        <v>2390</v>
      </c>
      <c r="C1947" t="s">
        <v>22</v>
      </c>
      <c r="D1947" t="s">
        <v>43</v>
      </c>
      <c r="E1947" t="s">
        <v>51</v>
      </c>
      <c r="F1947" t="s">
        <v>192</v>
      </c>
      <c r="G1947" t="s">
        <v>46</v>
      </c>
      <c r="H1947" t="s">
        <v>120</v>
      </c>
      <c r="I1947" t="s">
        <v>28</v>
      </c>
      <c r="J1947">
        <v>12</v>
      </c>
      <c r="K1947">
        <v>15000</v>
      </c>
      <c r="L1947">
        <v>5</v>
      </c>
      <c r="M1947">
        <v>171000</v>
      </c>
      <c r="N1947">
        <v>129368.2</v>
      </c>
      <c r="O1947">
        <v>41631.800000000003</v>
      </c>
      <c r="P1947" t="s">
        <v>93</v>
      </c>
      <c r="Q1947" t="s">
        <v>55</v>
      </c>
      <c r="R1947" t="s">
        <v>123</v>
      </c>
      <c r="S1947">
        <f t="shared" si="60"/>
        <v>2025</v>
      </c>
      <c r="T1947">
        <f t="shared" si="61"/>
        <v>1</v>
      </c>
    </row>
    <row r="1948" spans="1:20" x14ac:dyDescent="0.3">
      <c r="A1948" t="s">
        <v>1273</v>
      </c>
      <c r="B1948" t="s">
        <v>2391</v>
      </c>
      <c r="C1948" t="s">
        <v>76</v>
      </c>
      <c r="D1948" t="s">
        <v>50</v>
      </c>
      <c r="E1948" t="s">
        <v>51</v>
      </c>
      <c r="F1948" t="s">
        <v>77</v>
      </c>
      <c r="G1948" t="s">
        <v>37</v>
      </c>
      <c r="H1948" t="s">
        <v>59</v>
      </c>
      <c r="I1948" t="s">
        <v>60</v>
      </c>
      <c r="J1948">
        <v>7</v>
      </c>
      <c r="K1948">
        <v>4500</v>
      </c>
      <c r="L1948">
        <v>20</v>
      </c>
      <c r="M1948">
        <v>25200</v>
      </c>
      <c r="N1948">
        <v>23636.29</v>
      </c>
      <c r="O1948">
        <v>1563.71</v>
      </c>
      <c r="P1948" t="s">
        <v>29</v>
      </c>
      <c r="Q1948" t="s">
        <v>55</v>
      </c>
      <c r="R1948" t="s">
        <v>86</v>
      </c>
      <c r="S1948">
        <f t="shared" si="60"/>
        <v>2025</v>
      </c>
      <c r="T1948">
        <f t="shared" si="61"/>
        <v>3</v>
      </c>
    </row>
    <row r="1949" spans="1:20" x14ac:dyDescent="0.3">
      <c r="A1949" t="s">
        <v>235</v>
      </c>
      <c r="B1949" t="s">
        <v>2392</v>
      </c>
      <c r="C1949" t="s">
        <v>84</v>
      </c>
      <c r="D1949" t="s">
        <v>23</v>
      </c>
      <c r="E1949" t="s">
        <v>44</v>
      </c>
      <c r="F1949" t="s">
        <v>89</v>
      </c>
      <c r="G1949" t="s">
        <v>85</v>
      </c>
      <c r="H1949" t="s">
        <v>70</v>
      </c>
      <c r="I1949" t="s">
        <v>71</v>
      </c>
      <c r="J1949">
        <v>19</v>
      </c>
      <c r="K1949">
        <v>600</v>
      </c>
      <c r="L1949">
        <v>20</v>
      </c>
      <c r="M1949">
        <v>9120</v>
      </c>
      <c r="N1949">
        <v>8304.27</v>
      </c>
      <c r="O1949">
        <v>815.73</v>
      </c>
      <c r="P1949" t="s">
        <v>72</v>
      </c>
      <c r="Q1949" t="s">
        <v>30</v>
      </c>
      <c r="R1949" t="s">
        <v>31</v>
      </c>
      <c r="S1949">
        <f t="shared" si="60"/>
        <v>2025</v>
      </c>
      <c r="T1949">
        <f t="shared" si="61"/>
        <v>8</v>
      </c>
    </row>
    <row r="1950" spans="1:20" x14ac:dyDescent="0.3">
      <c r="A1950" t="s">
        <v>1438</v>
      </c>
      <c r="B1950" t="s">
        <v>2393</v>
      </c>
      <c r="C1950" t="s">
        <v>98</v>
      </c>
      <c r="D1950" t="s">
        <v>43</v>
      </c>
      <c r="E1950" t="s">
        <v>35</v>
      </c>
      <c r="F1950" t="s">
        <v>36</v>
      </c>
      <c r="G1950" t="s">
        <v>37</v>
      </c>
      <c r="H1950" t="s">
        <v>132</v>
      </c>
      <c r="I1950" t="s">
        <v>28</v>
      </c>
      <c r="J1950">
        <v>5</v>
      </c>
      <c r="K1950">
        <v>3500</v>
      </c>
      <c r="L1950">
        <v>1</v>
      </c>
      <c r="M1950">
        <v>17325</v>
      </c>
      <c r="N1950">
        <v>13683.74</v>
      </c>
      <c r="O1950">
        <v>3641.26</v>
      </c>
      <c r="P1950" t="s">
        <v>72</v>
      </c>
      <c r="Q1950" t="s">
        <v>55</v>
      </c>
      <c r="R1950" t="s">
        <v>102</v>
      </c>
      <c r="S1950">
        <f t="shared" si="60"/>
        <v>2025</v>
      </c>
      <c r="T1950">
        <f t="shared" si="61"/>
        <v>9</v>
      </c>
    </row>
    <row r="1951" spans="1:20" x14ac:dyDescent="0.3">
      <c r="A1951" t="s">
        <v>106</v>
      </c>
      <c r="B1951" t="s">
        <v>2394</v>
      </c>
      <c r="C1951" t="s">
        <v>22</v>
      </c>
      <c r="D1951" t="s">
        <v>50</v>
      </c>
      <c r="E1951" t="s">
        <v>35</v>
      </c>
      <c r="F1951" t="s">
        <v>36</v>
      </c>
      <c r="G1951" t="s">
        <v>85</v>
      </c>
      <c r="H1951" t="s">
        <v>132</v>
      </c>
      <c r="I1951" t="s">
        <v>28</v>
      </c>
      <c r="J1951">
        <v>7</v>
      </c>
      <c r="K1951">
        <v>3500</v>
      </c>
      <c r="L1951">
        <v>8</v>
      </c>
      <c r="M1951">
        <v>22540</v>
      </c>
      <c r="N1951">
        <v>17525.46</v>
      </c>
      <c r="O1951">
        <v>5014.54</v>
      </c>
      <c r="P1951" t="s">
        <v>65</v>
      </c>
      <c r="Q1951" t="s">
        <v>30</v>
      </c>
      <c r="R1951" t="s">
        <v>86</v>
      </c>
      <c r="S1951">
        <f t="shared" si="60"/>
        <v>2025</v>
      </c>
      <c r="T1951">
        <f t="shared" si="61"/>
        <v>3</v>
      </c>
    </row>
    <row r="1952" spans="1:20" x14ac:dyDescent="0.3">
      <c r="A1952" t="s">
        <v>188</v>
      </c>
      <c r="B1952" t="s">
        <v>2395</v>
      </c>
      <c r="C1952" t="s">
        <v>76</v>
      </c>
      <c r="D1952" t="s">
        <v>23</v>
      </c>
      <c r="E1952" t="s">
        <v>51</v>
      </c>
      <c r="F1952" t="s">
        <v>52</v>
      </c>
      <c r="G1952" t="s">
        <v>46</v>
      </c>
      <c r="H1952" t="s">
        <v>140</v>
      </c>
      <c r="I1952" t="s">
        <v>71</v>
      </c>
      <c r="J1952">
        <v>17</v>
      </c>
      <c r="K1952">
        <v>900</v>
      </c>
      <c r="L1952">
        <v>2</v>
      </c>
      <c r="M1952">
        <v>14994</v>
      </c>
      <c r="N1952">
        <v>10978.06</v>
      </c>
      <c r="O1952">
        <v>4015.94</v>
      </c>
      <c r="P1952" t="s">
        <v>65</v>
      </c>
      <c r="Q1952" t="s">
        <v>47</v>
      </c>
      <c r="R1952" t="s">
        <v>31</v>
      </c>
      <c r="S1952">
        <f t="shared" si="60"/>
        <v>2025</v>
      </c>
      <c r="T1952">
        <f t="shared" si="61"/>
        <v>4</v>
      </c>
    </row>
    <row r="1953" spans="1:20" x14ac:dyDescent="0.3">
      <c r="A1953" t="s">
        <v>623</v>
      </c>
      <c r="B1953" t="s">
        <v>2396</v>
      </c>
      <c r="C1953" t="s">
        <v>76</v>
      </c>
      <c r="D1953" t="s">
        <v>50</v>
      </c>
      <c r="E1953" t="s">
        <v>35</v>
      </c>
      <c r="F1953" t="s">
        <v>36</v>
      </c>
      <c r="G1953" t="s">
        <v>46</v>
      </c>
      <c r="H1953" t="s">
        <v>27</v>
      </c>
      <c r="I1953" t="s">
        <v>28</v>
      </c>
      <c r="J1953">
        <v>4</v>
      </c>
      <c r="K1953">
        <v>45000</v>
      </c>
      <c r="L1953">
        <v>14</v>
      </c>
      <c r="M1953">
        <v>154800</v>
      </c>
      <c r="N1953">
        <v>131809.66</v>
      </c>
      <c r="O1953">
        <v>22990.34</v>
      </c>
      <c r="P1953" t="s">
        <v>93</v>
      </c>
      <c r="Q1953" t="s">
        <v>90</v>
      </c>
      <c r="R1953" t="s">
        <v>123</v>
      </c>
      <c r="S1953">
        <f t="shared" si="60"/>
        <v>2025</v>
      </c>
      <c r="T1953">
        <f t="shared" si="61"/>
        <v>2</v>
      </c>
    </row>
    <row r="1954" spans="1:20" x14ac:dyDescent="0.3">
      <c r="A1954" t="s">
        <v>251</v>
      </c>
      <c r="B1954" t="s">
        <v>2397</v>
      </c>
      <c r="C1954" t="s">
        <v>42</v>
      </c>
      <c r="D1954" t="s">
        <v>50</v>
      </c>
      <c r="E1954" t="s">
        <v>24</v>
      </c>
      <c r="F1954" t="s">
        <v>111</v>
      </c>
      <c r="G1954" t="s">
        <v>37</v>
      </c>
      <c r="H1954" t="s">
        <v>70</v>
      </c>
      <c r="I1954" t="s">
        <v>71</v>
      </c>
      <c r="J1954">
        <v>8</v>
      </c>
      <c r="K1954">
        <v>600</v>
      </c>
      <c r="L1954">
        <v>13</v>
      </c>
      <c r="M1954">
        <v>4176</v>
      </c>
      <c r="N1954">
        <v>3078.57</v>
      </c>
      <c r="O1954">
        <v>1097.43</v>
      </c>
      <c r="P1954" t="s">
        <v>38</v>
      </c>
      <c r="Q1954" t="s">
        <v>47</v>
      </c>
      <c r="R1954" t="s">
        <v>31</v>
      </c>
      <c r="S1954">
        <f t="shared" si="60"/>
        <v>2025</v>
      </c>
      <c r="T1954">
        <f t="shared" si="61"/>
        <v>5</v>
      </c>
    </row>
    <row r="1955" spans="1:20" x14ac:dyDescent="0.3">
      <c r="A1955" t="s">
        <v>544</v>
      </c>
      <c r="B1955" t="s">
        <v>2398</v>
      </c>
      <c r="C1955" t="s">
        <v>76</v>
      </c>
      <c r="D1955" t="s">
        <v>50</v>
      </c>
      <c r="E1955" t="s">
        <v>24</v>
      </c>
      <c r="F1955" t="s">
        <v>69</v>
      </c>
      <c r="G1955" t="s">
        <v>46</v>
      </c>
      <c r="H1955" t="s">
        <v>132</v>
      </c>
      <c r="I1955" t="s">
        <v>28</v>
      </c>
      <c r="J1955">
        <v>21</v>
      </c>
      <c r="K1955">
        <v>3500</v>
      </c>
      <c r="L1955">
        <v>20</v>
      </c>
      <c r="M1955">
        <v>58800</v>
      </c>
      <c r="N1955">
        <v>48499.01</v>
      </c>
      <c r="O1955">
        <v>10300.99</v>
      </c>
      <c r="P1955" t="s">
        <v>72</v>
      </c>
      <c r="Q1955" t="s">
        <v>55</v>
      </c>
      <c r="R1955" t="s">
        <v>39</v>
      </c>
      <c r="S1955">
        <f t="shared" si="60"/>
        <v>2025</v>
      </c>
      <c r="T1955">
        <f t="shared" si="61"/>
        <v>10</v>
      </c>
    </row>
    <row r="1956" spans="1:20" x14ac:dyDescent="0.3">
      <c r="A1956" t="s">
        <v>474</v>
      </c>
      <c r="B1956" t="s">
        <v>2399</v>
      </c>
      <c r="C1956" t="s">
        <v>84</v>
      </c>
      <c r="D1956" t="s">
        <v>43</v>
      </c>
      <c r="E1956" t="s">
        <v>44</v>
      </c>
      <c r="F1956" t="s">
        <v>89</v>
      </c>
      <c r="G1956" t="s">
        <v>37</v>
      </c>
      <c r="H1956" t="s">
        <v>120</v>
      </c>
      <c r="I1956" t="s">
        <v>28</v>
      </c>
      <c r="J1956">
        <v>17</v>
      </c>
      <c r="K1956">
        <v>15000</v>
      </c>
      <c r="L1956">
        <v>9</v>
      </c>
      <c r="M1956">
        <v>232050</v>
      </c>
      <c r="N1956">
        <v>188681.45</v>
      </c>
      <c r="O1956">
        <v>43368.55</v>
      </c>
      <c r="P1956" t="s">
        <v>65</v>
      </c>
      <c r="Q1956" t="s">
        <v>90</v>
      </c>
      <c r="R1956" t="s">
        <v>39</v>
      </c>
      <c r="S1956">
        <f t="shared" si="60"/>
        <v>2025</v>
      </c>
      <c r="T1956">
        <f t="shared" si="61"/>
        <v>11</v>
      </c>
    </row>
    <row r="1957" spans="1:20" x14ac:dyDescent="0.3">
      <c r="A1957" t="s">
        <v>2400</v>
      </c>
      <c r="B1957" t="s">
        <v>2401</v>
      </c>
      <c r="C1957" t="s">
        <v>58</v>
      </c>
      <c r="D1957" t="s">
        <v>43</v>
      </c>
      <c r="E1957" t="s">
        <v>35</v>
      </c>
      <c r="F1957" t="s">
        <v>36</v>
      </c>
      <c r="G1957" t="s">
        <v>46</v>
      </c>
      <c r="H1957" t="s">
        <v>27</v>
      </c>
      <c r="I1957" t="s">
        <v>28</v>
      </c>
      <c r="J1957">
        <v>2</v>
      </c>
      <c r="K1957">
        <v>45000</v>
      </c>
      <c r="L1957">
        <v>6</v>
      </c>
      <c r="M1957">
        <v>84600</v>
      </c>
      <c r="N1957">
        <v>63938.84</v>
      </c>
      <c r="O1957">
        <v>20661.16</v>
      </c>
      <c r="P1957" t="s">
        <v>38</v>
      </c>
      <c r="Q1957" t="s">
        <v>55</v>
      </c>
      <c r="R1957" t="s">
        <v>73</v>
      </c>
      <c r="S1957">
        <f t="shared" si="60"/>
        <v>2025</v>
      </c>
      <c r="T1957">
        <f t="shared" si="61"/>
        <v>2</v>
      </c>
    </row>
    <row r="1958" spans="1:20" x14ac:dyDescent="0.3">
      <c r="A1958" t="s">
        <v>321</v>
      </c>
      <c r="B1958" t="s">
        <v>2402</v>
      </c>
      <c r="C1958" t="s">
        <v>64</v>
      </c>
      <c r="D1958" t="s">
        <v>50</v>
      </c>
      <c r="E1958" t="s">
        <v>35</v>
      </c>
      <c r="F1958" t="s">
        <v>36</v>
      </c>
      <c r="G1958" t="s">
        <v>37</v>
      </c>
      <c r="H1958" t="s">
        <v>53</v>
      </c>
      <c r="I1958" t="s">
        <v>54</v>
      </c>
      <c r="J1958">
        <v>19</v>
      </c>
      <c r="K1958">
        <v>2500</v>
      </c>
      <c r="L1958">
        <v>14</v>
      </c>
      <c r="M1958">
        <v>40850</v>
      </c>
      <c r="N1958">
        <v>33786.92</v>
      </c>
      <c r="O1958">
        <v>7063.08</v>
      </c>
      <c r="P1958" t="s">
        <v>38</v>
      </c>
      <c r="Q1958" t="s">
        <v>90</v>
      </c>
      <c r="R1958" t="s">
        <v>123</v>
      </c>
      <c r="S1958">
        <f t="shared" si="60"/>
        <v>2025</v>
      </c>
      <c r="T1958">
        <f t="shared" si="61"/>
        <v>9</v>
      </c>
    </row>
    <row r="1959" spans="1:20" x14ac:dyDescent="0.3">
      <c r="A1959" t="s">
        <v>124</v>
      </c>
      <c r="B1959" t="s">
        <v>2403</v>
      </c>
      <c r="C1959" t="s">
        <v>76</v>
      </c>
      <c r="D1959" t="s">
        <v>43</v>
      </c>
      <c r="E1959" t="s">
        <v>24</v>
      </c>
      <c r="F1959" t="s">
        <v>111</v>
      </c>
      <c r="G1959" t="s">
        <v>85</v>
      </c>
      <c r="H1959" t="s">
        <v>70</v>
      </c>
      <c r="I1959" t="s">
        <v>71</v>
      </c>
      <c r="J1959">
        <v>23</v>
      </c>
      <c r="K1959">
        <v>600</v>
      </c>
      <c r="L1959">
        <v>14</v>
      </c>
      <c r="M1959">
        <v>11868</v>
      </c>
      <c r="N1959">
        <v>10075.91</v>
      </c>
      <c r="O1959">
        <v>1792.09</v>
      </c>
      <c r="P1959" t="s">
        <v>65</v>
      </c>
      <c r="Q1959" t="s">
        <v>55</v>
      </c>
      <c r="R1959" t="s">
        <v>86</v>
      </c>
      <c r="S1959">
        <f t="shared" si="60"/>
        <v>2025</v>
      </c>
      <c r="T1959">
        <f t="shared" si="61"/>
        <v>11</v>
      </c>
    </row>
    <row r="1960" spans="1:20" x14ac:dyDescent="0.3">
      <c r="A1960" t="s">
        <v>171</v>
      </c>
      <c r="B1960" t="s">
        <v>2404</v>
      </c>
      <c r="C1960" t="s">
        <v>108</v>
      </c>
      <c r="D1960" t="s">
        <v>50</v>
      </c>
      <c r="E1960" t="s">
        <v>51</v>
      </c>
      <c r="F1960" t="s">
        <v>192</v>
      </c>
      <c r="G1960" t="s">
        <v>46</v>
      </c>
      <c r="H1960" t="s">
        <v>59</v>
      </c>
      <c r="I1960" t="s">
        <v>60</v>
      </c>
      <c r="J1960">
        <v>8</v>
      </c>
      <c r="K1960">
        <v>4500</v>
      </c>
      <c r="L1960">
        <v>5</v>
      </c>
      <c r="M1960">
        <v>34200</v>
      </c>
      <c r="N1960">
        <v>31884.97</v>
      </c>
      <c r="O1960">
        <v>2315.0300000000002</v>
      </c>
      <c r="P1960" t="s">
        <v>72</v>
      </c>
      <c r="Q1960" t="s">
        <v>90</v>
      </c>
      <c r="R1960" t="s">
        <v>61</v>
      </c>
      <c r="S1960">
        <f t="shared" si="60"/>
        <v>2025</v>
      </c>
      <c r="T1960">
        <f t="shared" si="61"/>
        <v>7</v>
      </c>
    </row>
    <row r="1961" spans="1:20" x14ac:dyDescent="0.3">
      <c r="A1961" t="s">
        <v>124</v>
      </c>
      <c r="B1961" t="s">
        <v>2405</v>
      </c>
      <c r="C1961" t="s">
        <v>98</v>
      </c>
      <c r="D1961" t="s">
        <v>23</v>
      </c>
      <c r="E1961" t="s">
        <v>51</v>
      </c>
      <c r="F1961" t="s">
        <v>77</v>
      </c>
      <c r="G1961" t="s">
        <v>26</v>
      </c>
      <c r="H1961" t="s">
        <v>27</v>
      </c>
      <c r="I1961" t="s">
        <v>28</v>
      </c>
      <c r="J1961">
        <v>4</v>
      </c>
      <c r="K1961">
        <v>45000</v>
      </c>
      <c r="L1961">
        <v>12</v>
      </c>
      <c r="M1961">
        <v>158400</v>
      </c>
      <c r="N1961">
        <v>144543.18</v>
      </c>
      <c r="O1961">
        <v>13856.82</v>
      </c>
      <c r="P1961" t="s">
        <v>38</v>
      </c>
      <c r="Q1961" t="s">
        <v>90</v>
      </c>
      <c r="R1961" t="s">
        <v>102</v>
      </c>
      <c r="S1961">
        <f t="shared" si="60"/>
        <v>2025</v>
      </c>
      <c r="T1961">
        <f t="shared" si="61"/>
        <v>11</v>
      </c>
    </row>
    <row r="1962" spans="1:20" x14ac:dyDescent="0.3">
      <c r="A1962" t="s">
        <v>536</v>
      </c>
      <c r="B1962" t="s">
        <v>2406</v>
      </c>
      <c r="C1962" t="s">
        <v>22</v>
      </c>
      <c r="D1962" t="s">
        <v>50</v>
      </c>
      <c r="E1962" t="s">
        <v>51</v>
      </c>
      <c r="F1962" t="s">
        <v>77</v>
      </c>
      <c r="G1962" t="s">
        <v>85</v>
      </c>
      <c r="H1962" t="s">
        <v>59</v>
      </c>
      <c r="I1962" t="s">
        <v>60</v>
      </c>
      <c r="J1962">
        <v>24</v>
      </c>
      <c r="K1962">
        <v>4500</v>
      </c>
      <c r="L1962">
        <v>19</v>
      </c>
      <c r="M1962">
        <v>87480</v>
      </c>
      <c r="N1962">
        <v>76670.179999999993</v>
      </c>
      <c r="O1962">
        <v>10809.82</v>
      </c>
      <c r="P1962" t="s">
        <v>38</v>
      </c>
      <c r="Q1962" t="s">
        <v>30</v>
      </c>
      <c r="R1962" t="s">
        <v>81</v>
      </c>
      <c r="S1962">
        <f t="shared" si="60"/>
        <v>2025</v>
      </c>
      <c r="T1962">
        <f t="shared" si="61"/>
        <v>3</v>
      </c>
    </row>
    <row r="1963" spans="1:20" x14ac:dyDescent="0.3">
      <c r="A1963" t="s">
        <v>257</v>
      </c>
      <c r="B1963" t="s">
        <v>2407</v>
      </c>
      <c r="C1963" t="s">
        <v>42</v>
      </c>
      <c r="D1963" t="s">
        <v>43</v>
      </c>
      <c r="E1963" t="s">
        <v>24</v>
      </c>
      <c r="F1963" t="s">
        <v>69</v>
      </c>
      <c r="G1963" t="s">
        <v>26</v>
      </c>
      <c r="H1963" t="s">
        <v>132</v>
      </c>
      <c r="I1963" t="s">
        <v>28</v>
      </c>
      <c r="J1963">
        <v>25</v>
      </c>
      <c r="K1963">
        <v>3500</v>
      </c>
      <c r="L1963">
        <v>13</v>
      </c>
      <c r="M1963">
        <v>76125</v>
      </c>
      <c r="N1963">
        <v>55546.21</v>
      </c>
      <c r="O1963">
        <v>20578.79</v>
      </c>
      <c r="P1963" t="s">
        <v>65</v>
      </c>
      <c r="Q1963" t="s">
        <v>47</v>
      </c>
      <c r="R1963" t="s">
        <v>123</v>
      </c>
      <c r="S1963">
        <f t="shared" si="60"/>
        <v>2025</v>
      </c>
      <c r="T1963">
        <f t="shared" si="61"/>
        <v>10</v>
      </c>
    </row>
    <row r="1964" spans="1:20" x14ac:dyDescent="0.3">
      <c r="A1964" t="s">
        <v>48</v>
      </c>
      <c r="B1964" t="s">
        <v>2408</v>
      </c>
      <c r="C1964" t="s">
        <v>76</v>
      </c>
      <c r="D1964" t="s">
        <v>43</v>
      </c>
      <c r="E1964" t="s">
        <v>24</v>
      </c>
      <c r="F1964" t="s">
        <v>111</v>
      </c>
      <c r="G1964" t="s">
        <v>85</v>
      </c>
      <c r="H1964" t="s">
        <v>140</v>
      </c>
      <c r="I1964" t="s">
        <v>71</v>
      </c>
      <c r="J1964">
        <v>2</v>
      </c>
      <c r="K1964">
        <v>900</v>
      </c>
      <c r="L1964">
        <v>18</v>
      </c>
      <c r="M1964">
        <v>1476</v>
      </c>
      <c r="N1964">
        <v>1319.98</v>
      </c>
      <c r="O1964">
        <v>156.02000000000001</v>
      </c>
      <c r="P1964" t="s">
        <v>72</v>
      </c>
      <c r="Q1964" t="s">
        <v>90</v>
      </c>
      <c r="R1964" t="s">
        <v>31</v>
      </c>
      <c r="S1964">
        <f t="shared" si="60"/>
        <v>2025</v>
      </c>
      <c r="T1964">
        <f t="shared" si="61"/>
        <v>9</v>
      </c>
    </row>
    <row r="1965" spans="1:20" x14ac:dyDescent="0.3">
      <c r="A1965" t="s">
        <v>245</v>
      </c>
      <c r="B1965" t="s">
        <v>2409</v>
      </c>
      <c r="C1965" t="s">
        <v>84</v>
      </c>
      <c r="D1965" t="s">
        <v>43</v>
      </c>
      <c r="E1965" t="s">
        <v>51</v>
      </c>
      <c r="F1965" t="s">
        <v>192</v>
      </c>
      <c r="G1965" t="s">
        <v>26</v>
      </c>
      <c r="H1965" t="s">
        <v>80</v>
      </c>
      <c r="I1965" t="s">
        <v>28</v>
      </c>
      <c r="J1965">
        <v>16</v>
      </c>
      <c r="K1965">
        <v>12000</v>
      </c>
      <c r="L1965">
        <v>12</v>
      </c>
      <c r="M1965">
        <v>168960</v>
      </c>
      <c r="N1965">
        <v>136756.72</v>
      </c>
      <c r="O1965">
        <v>32203.279999999999</v>
      </c>
      <c r="P1965" t="s">
        <v>29</v>
      </c>
      <c r="Q1965" t="s">
        <v>47</v>
      </c>
      <c r="R1965" t="s">
        <v>39</v>
      </c>
      <c r="S1965">
        <f t="shared" si="60"/>
        <v>2025</v>
      </c>
      <c r="T1965">
        <f t="shared" si="61"/>
        <v>8</v>
      </c>
    </row>
    <row r="1966" spans="1:20" x14ac:dyDescent="0.3">
      <c r="A1966" t="s">
        <v>901</v>
      </c>
      <c r="B1966" t="s">
        <v>2410</v>
      </c>
      <c r="C1966" t="s">
        <v>76</v>
      </c>
      <c r="D1966" t="s">
        <v>43</v>
      </c>
      <c r="E1966" t="s">
        <v>24</v>
      </c>
      <c r="F1966" t="s">
        <v>69</v>
      </c>
      <c r="G1966" t="s">
        <v>85</v>
      </c>
      <c r="H1966" t="s">
        <v>59</v>
      </c>
      <c r="I1966" t="s">
        <v>60</v>
      </c>
      <c r="J1966">
        <v>23</v>
      </c>
      <c r="K1966">
        <v>4500</v>
      </c>
      <c r="L1966">
        <v>3</v>
      </c>
      <c r="M1966">
        <v>100395</v>
      </c>
      <c r="N1966">
        <v>73528.87</v>
      </c>
      <c r="O1966">
        <v>26866.13</v>
      </c>
      <c r="P1966" t="s">
        <v>93</v>
      </c>
      <c r="Q1966" t="s">
        <v>30</v>
      </c>
      <c r="R1966" t="s">
        <v>81</v>
      </c>
      <c r="S1966">
        <f t="shared" si="60"/>
        <v>2025</v>
      </c>
      <c r="T1966">
        <f t="shared" si="61"/>
        <v>12</v>
      </c>
    </row>
    <row r="1967" spans="1:20" x14ac:dyDescent="0.3">
      <c r="A1967" t="s">
        <v>1286</v>
      </c>
      <c r="B1967" t="s">
        <v>2411</v>
      </c>
      <c r="C1967" t="s">
        <v>143</v>
      </c>
      <c r="D1967" t="s">
        <v>50</v>
      </c>
      <c r="E1967" t="s">
        <v>24</v>
      </c>
      <c r="F1967" t="s">
        <v>111</v>
      </c>
      <c r="G1967" t="s">
        <v>46</v>
      </c>
      <c r="H1967" t="s">
        <v>140</v>
      </c>
      <c r="I1967" t="s">
        <v>71</v>
      </c>
      <c r="J1967">
        <v>8</v>
      </c>
      <c r="K1967">
        <v>900</v>
      </c>
      <c r="L1967">
        <v>11</v>
      </c>
      <c r="M1967">
        <v>6408</v>
      </c>
      <c r="N1967">
        <v>5397.81</v>
      </c>
      <c r="O1967">
        <v>1010.19</v>
      </c>
      <c r="P1967" t="s">
        <v>29</v>
      </c>
      <c r="Q1967" t="s">
        <v>90</v>
      </c>
      <c r="R1967" t="s">
        <v>73</v>
      </c>
      <c r="S1967">
        <f t="shared" si="60"/>
        <v>2025</v>
      </c>
      <c r="T1967">
        <f t="shared" si="61"/>
        <v>3</v>
      </c>
    </row>
    <row r="1968" spans="1:20" x14ac:dyDescent="0.3">
      <c r="A1968" t="s">
        <v>613</v>
      </c>
      <c r="B1968" t="s">
        <v>2412</v>
      </c>
      <c r="C1968" t="s">
        <v>64</v>
      </c>
      <c r="D1968" t="s">
        <v>23</v>
      </c>
      <c r="E1968" t="s">
        <v>24</v>
      </c>
      <c r="F1968" t="s">
        <v>69</v>
      </c>
      <c r="G1968" t="s">
        <v>37</v>
      </c>
      <c r="H1968" t="s">
        <v>132</v>
      </c>
      <c r="I1968" t="s">
        <v>28</v>
      </c>
      <c r="J1968">
        <v>16</v>
      </c>
      <c r="K1968">
        <v>3500</v>
      </c>
      <c r="L1968">
        <v>3</v>
      </c>
      <c r="M1968">
        <v>54320</v>
      </c>
      <c r="N1968">
        <v>45223.68</v>
      </c>
      <c r="O1968">
        <v>9096.32</v>
      </c>
      <c r="P1968" t="s">
        <v>72</v>
      </c>
      <c r="Q1968" t="s">
        <v>47</v>
      </c>
      <c r="R1968" t="s">
        <v>102</v>
      </c>
      <c r="S1968">
        <f t="shared" si="60"/>
        <v>2025</v>
      </c>
      <c r="T1968">
        <f t="shared" si="61"/>
        <v>3</v>
      </c>
    </row>
    <row r="1969" spans="1:20" x14ac:dyDescent="0.3">
      <c r="A1969" t="s">
        <v>1240</v>
      </c>
      <c r="B1969" t="s">
        <v>2413</v>
      </c>
      <c r="C1969" t="s">
        <v>98</v>
      </c>
      <c r="D1969" t="s">
        <v>43</v>
      </c>
      <c r="E1969" t="s">
        <v>35</v>
      </c>
      <c r="F1969" t="s">
        <v>36</v>
      </c>
      <c r="G1969" t="s">
        <v>85</v>
      </c>
      <c r="H1969" t="s">
        <v>59</v>
      </c>
      <c r="I1969" t="s">
        <v>60</v>
      </c>
      <c r="J1969">
        <v>12</v>
      </c>
      <c r="K1969">
        <v>4500</v>
      </c>
      <c r="L1969">
        <v>18</v>
      </c>
      <c r="M1969">
        <v>44280</v>
      </c>
      <c r="N1969">
        <v>37844.46</v>
      </c>
      <c r="O1969">
        <v>6435.54</v>
      </c>
      <c r="P1969" t="s">
        <v>38</v>
      </c>
      <c r="Q1969" t="s">
        <v>55</v>
      </c>
      <c r="R1969" t="s">
        <v>123</v>
      </c>
      <c r="S1969">
        <f t="shared" si="60"/>
        <v>2025</v>
      </c>
      <c r="T1969">
        <f t="shared" si="61"/>
        <v>3</v>
      </c>
    </row>
    <row r="1970" spans="1:20" x14ac:dyDescent="0.3">
      <c r="A1970" t="s">
        <v>269</v>
      </c>
      <c r="B1970" t="s">
        <v>2414</v>
      </c>
      <c r="C1970" t="s">
        <v>22</v>
      </c>
      <c r="D1970" t="s">
        <v>23</v>
      </c>
      <c r="E1970" t="s">
        <v>35</v>
      </c>
      <c r="F1970" t="s">
        <v>36</v>
      </c>
      <c r="G1970" t="s">
        <v>26</v>
      </c>
      <c r="H1970" t="s">
        <v>59</v>
      </c>
      <c r="I1970" t="s">
        <v>60</v>
      </c>
      <c r="J1970">
        <v>12</v>
      </c>
      <c r="K1970">
        <v>4500</v>
      </c>
      <c r="L1970">
        <v>19</v>
      </c>
      <c r="M1970">
        <v>43740</v>
      </c>
      <c r="N1970">
        <v>35321.58</v>
      </c>
      <c r="O1970">
        <v>8418.42</v>
      </c>
      <c r="P1970" t="s">
        <v>29</v>
      </c>
      <c r="Q1970" t="s">
        <v>90</v>
      </c>
      <c r="R1970" t="s">
        <v>61</v>
      </c>
      <c r="S1970">
        <f t="shared" si="60"/>
        <v>2025</v>
      </c>
      <c r="T1970">
        <f t="shared" si="61"/>
        <v>9</v>
      </c>
    </row>
    <row r="1971" spans="1:20" x14ac:dyDescent="0.3">
      <c r="A1971" t="s">
        <v>124</v>
      </c>
      <c r="B1971" t="s">
        <v>2415</v>
      </c>
      <c r="C1971" t="s">
        <v>64</v>
      </c>
      <c r="D1971" t="s">
        <v>43</v>
      </c>
      <c r="E1971" t="s">
        <v>24</v>
      </c>
      <c r="F1971" t="s">
        <v>111</v>
      </c>
      <c r="G1971" t="s">
        <v>85</v>
      </c>
      <c r="H1971" t="s">
        <v>132</v>
      </c>
      <c r="I1971" t="s">
        <v>28</v>
      </c>
      <c r="J1971">
        <v>20</v>
      </c>
      <c r="K1971">
        <v>3500</v>
      </c>
      <c r="L1971">
        <v>1</v>
      </c>
      <c r="M1971">
        <v>69300</v>
      </c>
      <c r="N1971">
        <v>54927.03</v>
      </c>
      <c r="O1971">
        <v>14372.97</v>
      </c>
      <c r="P1971" t="s">
        <v>38</v>
      </c>
      <c r="Q1971" t="s">
        <v>90</v>
      </c>
      <c r="R1971" t="s">
        <v>81</v>
      </c>
      <c r="S1971">
        <f t="shared" si="60"/>
        <v>2025</v>
      </c>
      <c r="T1971">
        <f t="shared" si="61"/>
        <v>11</v>
      </c>
    </row>
    <row r="1972" spans="1:20" x14ac:dyDescent="0.3">
      <c r="A1972" t="s">
        <v>141</v>
      </c>
      <c r="B1972" t="s">
        <v>2416</v>
      </c>
      <c r="C1972" t="s">
        <v>108</v>
      </c>
      <c r="D1972" t="s">
        <v>50</v>
      </c>
      <c r="E1972" t="s">
        <v>44</v>
      </c>
      <c r="F1972" t="s">
        <v>89</v>
      </c>
      <c r="G1972" t="s">
        <v>46</v>
      </c>
      <c r="H1972" t="s">
        <v>140</v>
      </c>
      <c r="I1972" t="s">
        <v>71</v>
      </c>
      <c r="J1972">
        <v>20</v>
      </c>
      <c r="K1972">
        <v>900</v>
      </c>
      <c r="L1972">
        <v>17</v>
      </c>
      <c r="M1972">
        <v>14940</v>
      </c>
      <c r="N1972">
        <v>12535.44</v>
      </c>
      <c r="O1972">
        <v>2404.56</v>
      </c>
      <c r="P1972" t="s">
        <v>65</v>
      </c>
      <c r="Q1972" t="s">
        <v>55</v>
      </c>
      <c r="R1972" t="s">
        <v>61</v>
      </c>
      <c r="S1972">
        <f t="shared" si="60"/>
        <v>2025</v>
      </c>
      <c r="T1972">
        <f t="shared" si="61"/>
        <v>2</v>
      </c>
    </row>
    <row r="1973" spans="1:20" x14ac:dyDescent="0.3">
      <c r="A1973" t="s">
        <v>106</v>
      </c>
      <c r="B1973" t="s">
        <v>2417</v>
      </c>
      <c r="C1973" t="s">
        <v>137</v>
      </c>
      <c r="D1973" t="s">
        <v>23</v>
      </c>
      <c r="E1973" t="s">
        <v>44</v>
      </c>
      <c r="F1973" t="s">
        <v>45</v>
      </c>
      <c r="G1973" t="s">
        <v>85</v>
      </c>
      <c r="H1973" t="s">
        <v>53</v>
      </c>
      <c r="I1973" t="s">
        <v>54</v>
      </c>
      <c r="J1973">
        <v>18</v>
      </c>
      <c r="K1973">
        <v>2500</v>
      </c>
      <c r="L1973">
        <v>0</v>
      </c>
      <c r="M1973">
        <v>45000</v>
      </c>
      <c r="N1973">
        <v>36039.85</v>
      </c>
      <c r="O1973">
        <v>8960.15</v>
      </c>
      <c r="P1973" t="s">
        <v>72</v>
      </c>
      <c r="Q1973" t="s">
        <v>47</v>
      </c>
      <c r="R1973" t="s">
        <v>39</v>
      </c>
      <c r="S1973">
        <f t="shared" si="60"/>
        <v>2025</v>
      </c>
      <c r="T1973">
        <f t="shared" si="61"/>
        <v>3</v>
      </c>
    </row>
    <row r="1974" spans="1:20" x14ac:dyDescent="0.3">
      <c r="A1974" t="s">
        <v>954</v>
      </c>
      <c r="B1974" t="s">
        <v>2418</v>
      </c>
      <c r="C1974" t="s">
        <v>108</v>
      </c>
      <c r="D1974" t="s">
        <v>50</v>
      </c>
      <c r="E1974" t="s">
        <v>51</v>
      </c>
      <c r="F1974" t="s">
        <v>99</v>
      </c>
      <c r="G1974" t="s">
        <v>85</v>
      </c>
      <c r="H1974" t="s">
        <v>120</v>
      </c>
      <c r="I1974" t="s">
        <v>28</v>
      </c>
      <c r="J1974">
        <v>5</v>
      </c>
      <c r="K1974">
        <v>15000</v>
      </c>
      <c r="L1974">
        <v>6</v>
      </c>
      <c r="M1974">
        <v>70500</v>
      </c>
      <c r="N1974">
        <v>56893.53</v>
      </c>
      <c r="O1974">
        <v>13606.47</v>
      </c>
      <c r="P1974" t="s">
        <v>72</v>
      </c>
      <c r="Q1974" t="s">
        <v>90</v>
      </c>
      <c r="R1974" t="s">
        <v>86</v>
      </c>
      <c r="S1974">
        <f t="shared" si="60"/>
        <v>2025</v>
      </c>
      <c r="T1974">
        <f t="shared" si="61"/>
        <v>10</v>
      </c>
    </row>
    <row r="1975" spans="1:20" x14ac:dyDescent="0.3">
      <c r="A1975" t="s">
        <v>1417</v>
      </c>
      <c r="B1975" t="s">
        <v>2419</v>
      </c>
      <c r="C1975" t="s">
        <v>137</v>
      </c>
      <c r="D1975" t="s">
        <v>23</v>
      </c>
      <c r="E1975" t="s">
        <v>24</v>
      </c>
      <c r="F1975" t="s">
        <v>25</v>
      </c>
      <c r="G1975" t="s">
        <v>26</v>
      </c>
      <c r="H1975" t="s">
        <v>27</v>
      </c>
      <c r="I1975" t="s">
        <v>28</v>
      </c>
      <c r="J1975">
        <v>15</v>
      </c>
      <c r="K1975">
        <v>45000</v>
      </c>
      <c r="L1975">
        <v>18</v>
      </c>
      <c r="M1975">
        <v>553500</v>
      </c>
      <c r="N1975">
        <v>451605.64</v>
      </c>
      <c r="O1975">
        <v>101894.36</v>
      </c>
      <c r="P1975" t="s">
        <v>29</v>
      </c>
      <c r="Q1975" t="s">
        <v>30</v>
      </c>
      <c r="R1975" t="s">
        <v>86</v>
      </c>
      <c r="S1975">
        <f t="shared" si="60"/>
        <v>2025</v>
      </c>
      <c r="T1975">
        <f t="shared" si="61"/>
        <v>4</v>
      </c>
    </row>
    <row r="1976" spans="1:20" x14ac:dyDescent="0.3">
      <c r="A1976" t="s">
        <v>769</v>
      </c>
      <c r="B1976" t="s">
        <v>2420</v>
      </c>
      <c r="C1976" t="s">
        <v>34</v>
      </c>
      <c r="D1976" t="s">
        <v>23</v>
      </c>
      <c r="E1976" t="s">
        <v>24</v>
      </c>
      <c r="F1976" t="s">
        <v>111</v>
      </c>
      <c r="G1976" t="s">
        <v>26</v>
      </c>
      <c r="H1976" t="s">
        <v>132</v>
      </c>
      <c r="I1976" t="s">
        <v>28</v>
      </c>
      <c r="J1976">
        <v>25</v>
      </c>
      <c r="K1976">
        <v>3500</v>
      </c>
      <c r="L1976">
        <v>11</v>
      </c>
      <c r="M1976">
        <v>77875</v>
      </c>
      <c r="N1976">
        <v>71601.440000000002</v>
      </c>
      <c r="O1976">
        <v>6273.56</v>
      </c>
      <c r="P1976" t="s">
        <v>29</v>
      </c>
      <c r="Q1976" t="s">
        <v>47</v>
      </c>
      <c r="R1976" t="s">
        <v>123</v>
      </c>
      <c r="S1976">
        <f t="shared" si="60"/>
        <v>2025</v>
      </c>
      <c r="T1976">
        <f t="shared" si="61"/>
        <v>8</v>
      </c>
    </row>
    <row r="1977" spans="1:20" x14ac:dyDescent="0.3">
      <c r="A1977" t="s">
        <v>1196</v>
      </c>
      <c r="B1977" t="s">
        <v>2421</v>
      </c>
      <c r="C1977" t="s">
        <v>42</v>
      </c>
      <c r="D1977" t="s">
        <v>50</v>
      </c>
      <c r="E1977" t="s">
        <v>35</v>
      </c>
      <c r="F1977" t="s">
        <v>36</v>
      </c>
      <c r="G1977" t="s">
        <v>46</v>
      </c>
      <c r="H1977" t="s">
        <v>80</v>
      </c>
      <c r="I1977" t="s">
        <v>28</v>
      </c>
      <c r="J1977">
        <v>21</v>
      </c>
      <c r="K1977">
        <v>12000</v>
      </c>
      <c r="L1977">
        <v>3</v>
      </c>
      <c r="M1977">
        <v>244440</v>
      </c>
      <c r="N1977">
        <v>207782.39999999999</v>
      </c>
      <c r="O1977">
        <v>36657.599999999999</v>
      </c>
      <c r="P1977" t="s">
        <v>38</v>
      </c>
      <c r="Q1977" t="s">
        <v>30</v>
      </c>
      <c r="R1977" t="s">
        <v>81</v>
      </c>
      <c r="S1977">
        <f t="shared" si="60"/>
        <v>2025</v>
      </c>
      <c r="T1977">
        <f t="shared" si="61"/>
        <v>2</v>
      </c>
    </row>
    <row r="1978" spans="1:20" x14ac:dyDescent="0.3">
      <c r="A1978" t="s">
        <v>298</v>
      </c>
      <c r="B1978" t="s">
        <v>2422</v>
      </c>
      <c r="C1978" t="s">
        <v>34</v>
      </c>
      <c r="D1978" t="s">
        <v>50</v>
      </c>
      <c r="E1978" t="s">
        <v>51</v>
      </c>
      <c r="F1978" t="s">
        <v>52</v>
      </c>
      <c r="G1978" t="s">
        <v>37</v>
      </c>
      <c r="H1978" t="s">
        <v>80</v>
      </c>
      <c r="I1978" t="s">
        <v>28</v>
      </c>
      <c r="J1978">
        <v>16</v>
      </c>
      <c r="K1978">
        <v>12000</v>
      </c>
      <c r="L1978">
        <v>18</v>
      </c>
      <c r="M1978">
        <v>157440</v>
      </c>
      <c r="N1978">
        <v>129620.03</v>
      </c>
      <c r="O1978">
        <v>27819.97</v>
      </c>
      <c r="P1978" t="s">
        <v>38</v>
      </c>
      <c r="Q1978" t="s">
        <v>47</v>
      </c>
      <c r="R1978" t="s">
        <v>61</v>
      </c>
      <c r="S1978">
        <f t="shared" si="60"/>
        <v>2025</v>
      </c>
      <c r="T1978">
        <f t="shared" si="61"/>
        <v>6</v>
      </c>
    </row>
    <row r="1979" spans="1:20" x14ac:dyDescent="0.3">
      <c r="A1979" t="s">
        <v>508</v>
      </c>
      <c r="B1979" t="s">
        <v>2423</v>
      </c>
      <c r="C1979" t="s">
        <v>76</v>
      </c>
      <c r="D1979" t="s">
        <v>43</v>
      </c>
      <c r="E1979" t="s">
        <v>24</v>
      </c>
      <c r="F1979" t="s">
        <v>69</v>
      </c>
      <c r="G1979" t="s">
        <v>37</v>
      </c>
      <c r="H1979" t="s">
        <v>27</v>
      </c>
      <c r="I1979" t="s">
        <v>28</v>
      </c>
      <c r="J1979">
        <v>6</v>
      </c>
      <c r="K1979">
        <v>45000</v>
      </c>
      <c r="L1979">
        <v>15</v>
      </c>
      <c r="M1979">
        <v>229500</v>
      </c>
      <c r="N1979">
        <v>180704.44</v>
      </c>
      <c r="O1979">
        <v>48795.56</v>
      </c>
      <c r="P1979" t="s">
        <v>72</v>
      </c>
      <c r="Q1979" t="s">
        <v>55</v>
      </c>
      <c r="R1979" t="s">
        <v>39</v>
      </c>
      <c r="S1979">
        <f t="shared" si="60"/>
        <v>2025</v>
      </c>
      <c r="T1979">
        <f t="shared" si="61"/>
        <v>1</v>
      </c>
    </row>
    <row r="1980" spans="1:20" x14ac:dyDescent="0.3">
      <c r="A1980" t="s">
        <v>1093</v>
      </c>
      <c r="B1980" t="s">
        <v>2424</v>
      </c>
      <c r="C1980" t="s">
        <v>22</v>
      </c>
      <c r="D1980" t="s">
        <v>23</v>
      </c>
      <c r="E1980" t="s">
        <v>51</v>
      </c>
      <c r="F1980" t="s">
        <v>77</v>
      </c>
      <c r="G1980" t="s">
        <v>37</v>
      </c>
      <c r="H1980" t="s">
        <v>53</v>
      </c>
      <c r="I1980" t="s">
        <v>54</v>
      </c>
      <c r="J1980">
        <v>19</v>
      </c>
      <c r="K1980">
        <v>2500</v>
      </c>
      <c r="L1980">
        <v>20</v>
      </c>
      <c r="M1980">
        <v>38000</v>
      </c>
      <c r="N1980">
        <v>31789.53</v>
      </c>
      <c r="O1980">
        <v>6210.47</v>
      </c>
      <c r="P1980" t="s">
        <v>72</v>
      </c>
      <c r="Q1980" t="s">
        <v>47</v>
      </c>
      <c r="R1980" t="s">
        <v>73</v>
      </c>
      <c r="S1980">
        <f t="shared" si="60"/>
        <v>2025</v>
      </c>
      <c r="T1980">
        <f t="shared" si="61"/>
        <v>11</v>
      </c>
    </row>
    <row r="1981" spans="1:20" x14ac:dyDescent="0.3">
      <c r="A1981" t="s">
        <v>280</v>
      </c>
      <c r="B1981" t="s">
        <v>2425</v>
      </c>
      <c r="C1981" t="s">
        <v>22</v>
      </c>
      <c r="D1981" t="s">
        <v>50</v>
      </c>
      <c r="E1981" t="s">
        <v>44</v>
      </c>
      <c r="F1981" t="s">
        <v>45</v>
      </c>
      <c r="G1981" t="s">
        <v>85</v>
      </c>
      <c r="H1981" t="s">
        <v>140</v>
      </c>
      <c r="I1981" t="s">
        <v>71</v>
      </c>
      <c r="J1981">
        <v>11</v>
      </c>
      <c r="K1981">
        <v>900</v>
      </c>
      <c r="L1981">
        <v>8</v>
      </c>
      <c r="M1981">
        <v>9108</v>
      </c>
      <c r="N1981">
        <v>7918.25</v>
      </c>
      <c r="O1981">
        <v>1189.75</v>
      </c>
      <c r="P1981" t="s">
        <v>38</v>
      </c>
      <c r="Q1981" t="s">
        <v>47</v>
      </c>
      <c r="R1981" t="s">
        <v>102</v>
      </c>
      <c r="S1981">
        <f t="shared" si="60"/>
        <v>2025</v>
      </c>
      <c r="T1981">
        <f t="shared" si="61"/>
        <v>10</v>
      </c>
    </row>
    <row r="1982" spans="1:20" x14ac:dyDescent="0.3">
      <c r="A1982" t="s">
        <v>843</v>
      </c>
      <c r="B1982" t="s">
        <v>2426</v>
      </c>
      <c r="C1982" t="s">
        <v>76</v>
      </c>
      <c r="D1982" t="s">
        <v>50</v>
      </c>
      <c r="E1982" t="s">
        <v>24</v>
      </c>
      <c r="F1982" t="s">
        <v>111</v>
      </c>
      <c r="G1982" t="s">
        <v>46</v>
      </c>
      <c r="H1982" t="s">
        <v>132</v>
      </c>
      <c r="I1982" t="s">
        <v>28</v>
      </c>
      <c r="J1982">
        <v>22</v>
      </c>
      <c r="K1982">
        <v>3500</v>
      </c>
      <c r="L1982">
        <v>12</v>
      </c>
      <c r="M1982">
        <v>67760</v>
      </c>
      <c r="N1982">
        <v>59922.49</v>
      </c>
      <c r="O1982">
        <v>7837.51</v>
      </c>
      <c r="P1982" t="s">
        <v>29</v>
      </c>
      <c r="Q1982" t="s">
        <v>47</v>
      </c>
      <c r="R1982" t="s">
        <v>123</v>
      </c>
      <c r="S1982">
        <f t="shared" si="60"/>
        <v>2025</v>
      </c>
      <c r="T1982">
        <f t="shared" si="61"/>
        <v>2</v>
      </c>
    </row>
    <row r="1983" spans="1:20" x14ac:dyDescent="0.3">
      <c r="A1983" t="s">
        <v>1302</v>
      </c>
      <c r="B1983" t="s">
        <v>2427</v>
      </c>
      <c r="C1983" t="s">
        <v>98</v>
      </c>
      <c r="D1983" t="s">
        <v>50</v>
      </c>
      <c r="E1983" t="s">
        <v>24</v>
      </c>
      <c r="F1983" t="s">
        <v>111</v>
      </c>
      <c r="G1983" t="s">
        <v>85</v>
      </c>
      <c r="H1983" t="s">
        <v>132</v>
      </c>
      <c r="I1983" t="s">
        <v>28</v>
      </c>
      <c r="J1983">
        <v>12</v>
      </c>
      <c r="K1983">
        <v>3500</v>
      </c>
      <c r="L1983">
        <v>7</v>
      </c>
      <c r="M1983">
        <v>39060</v>
      </c>
      <c r="N1983">
        <v>30171.599999999999</v>
      </c>
      <c r="O1983">
        <v>8888.4</v>
      </c>
      <c r="P1983" t="s">
        <v>93</v>
      </c>
      <c r="Q1983" t="s">
        <v>47</v>
      </c>
      <c r="R1983" t="s">
        <v>39</v>
      </c>
      <c r="S1983">
        <f t="shared" si="60"/>
        <v>2025</v>
      </c>
      <c r="T1983">
        <f t="shared" si="61"/>
        <v>3</v>
      </c>
    </row>
    <row r="1984" spans="1:20" x14ac:dyDescent="0.3">
      <c r="A1984" t="s">
        <v>204</v>
      </c>
      <c r="B1984" t="s">
        <v>2428</v>
      </c>
      <c r="C1984" t="s">
        <v>143</v>
      </c>
      <c r="D1984" t="s">
        <v>23</v>
      </c>
      <c r="E1984" t="s">
        <v>35</v>
      </c>
      <c r="F1984" t="s">
        <v>36</v>
      </c>
      <c r="G1984" t="s">
        <v>46</v>
      </c>
      <c r="H1984" t="s">
        <v>80</v>
      </c>
      <c r="I1984" t="s">
        <v>28</v>
      </c>
      <c r="J1984">
        <v>24</v>
      </c>
      <c r="K1984">
        <v>12000</v>
      </c>
      <c r="L1984">
        <v>14</v>
      </c>
      <c r="M1984">
        <v>247680</v>
      </c>
      <c r="N1984">
        <v>219702.73</v>
      </c>
      <c r="O1984">
        <v>27977.27</v>
      </c>
      <c r="P1984" t="s">
        <v>65</v>
      </c>
      <c r="Q1984" t="s">
        <v>90</v>
      </c>
      <c r="R1984" t="s">
        <v>61</v>
      </c>
      <c r="S1984">
        <f t="shared" si="60"/>
        <v>2025</v>
      </c>
      <c r="T1984">
        <f t="shared" si="61"/>
        <v>11</v>
      </c>
    </row>
    <row r="1985" spans="1:20" x14ac:dyDescent="0.3">
      <c r="A1985" t="s">
        <v>1663</v>
      </c>
      <c r="B1985" t="s">
        <v>2429</v>
      </c>
      <c r="C1985" t="s">
        <v>98</v>
      </c>
      <c r="D1985" t="s">
        <v>23</v>
      </c>
      <c r="E1985" t="s">
        <v>44</v>
      </c>
      <c r="F1985" t="s">
        <v>89</v>
      </c>
      <c r="G1985" t="s">
        <v>46</v>
      </c>
      <c r="H1985" t="s">
        <v>140</v>
      </c>
      <c r="I1985" t="s">
        <v>71</v>
      </c>
      <c r="J1985">
        <v>12</v>
      </c>
      <c r="K1985">
        <v>900</v>
      </c>
      <c r="L1985">
        <v>15</v>
      </c>
      <c r="M1985">
        <v>9180</v>
      </c>
      <c r="N1985">
        <v>7636.42</v>
      </c>
      <c r="O1985">
        <v>1543.58</v>
      </c>
      <c r="P1985" t="s">
        <v>93</v>
      </c>
      <c r="Q1985" t="s">
        <v>47</v>
      </c>
      <c r="R1985" t="s">
        <v>39</v>
      </c>
      <c r="S1985">
        <f t="shared" si="60"/>
        <v>2025</v>
      </c>
      <c r="T1985">
        <f t="shared" si="61"/>
        <v>1</v>
      </c>
    </row>
    <row r="1986" spans="1:20" x14ac:dyDescent="0.3">
      <c r="A1986" t="s">
        <v>978</v>
      </c>
      <c r="B1986" t="s">
        <v>2430</v>
      </c>
      <c r="C1986" t="s">
        <v>137</v>
      </c>
      <c r="D1986" t="s">
        <v>23</v>
      </c>
      <c r="E1986" t="s">
        <v>35</v>
      </c>
      <c r="F1986" t="s">
        <v>36</v>
      </c>
      <c r="G1986" t="s">
        <v>26</v>
      </c>
      <c r="H1986" t="s">
        <v>53</v>
      </c>
      <c r="I1986" t="s">
        <v>54</v>
      </c>
      <c r="J1986">
        <v>24</v>
      </c>
      <c r="K1986">
        <v>2500</v>
      </c>
      <c r="L1986">
        <v>0</v>
      </c>
      <c r="M1986">
        <v>60000</v>
      </c>
      <c r="N1986">
        <v>55393.82</v>
      </c>
      <c r="O1986">
        <v>4606.18</v>
      </c>
      <c r="P1986" t="s">
        <v>72</v>
      </c>
      <c r="Q1986" t="s">
        <v>55</v>
      </c>
      <c r="R1986" t="s">
        <v>61</v>
      </c>
      <c r="S1986">
        <f t="shared" si="60"/>
        <v>2025</v>
      </c>
      <c r="T1986">
        <f t="shared" si="61"/>
        <v>1</v>
      </c>
    </row>
    <row r="1987" spans="1:20" x14ac:dyDescent="0.3">
      <c r="A1987" t="s">
        <v>186</v>
      </c>
      <c r="B1987" t="s">
        <v>2431</v>
      </c>
      <c r="C1987" t="s">
        <v>143</v>
      </c>
      <c r="D1987" t="s">
        <v>43</v>
      </c>
      <c r="E1987" t="s">
        <v>44</v>
      </c>
      <c r="F1987" t="s">
        <v>89</v>
      </c>
      <c r="G1987" t="s">
        <v>46</v>
      </c>
      <c r="H1987" t="s">
        <v>70</v>
      </c>
      <c r="I1987" t="s">
        <v>71</v>
      </c>
      <c r="J1987">
        <v>1</v>
      </c>
      <c r="K1987">
        <v>600</v>
      </c>
      <c r="L1987">
        <v>16</v>
      </c>
      <c r="M1987">
        <v>504</v>
      </c>
      <c r="N1987">
        <v>455.85</v>
      </c>
      <c r="O1987">
        <v>48.15</v>
      </c>
      <c r="P1987" t="s">
        <v>38</v>
      </c>
      <c r="Q1987" t="s">
        <v>90</v>
      </c>
      <c r="R1987" t="s">
        <v>102</v>
      </c>
      <c r="S1987">
        <f t="shared" ref="S1987:S2050" si="62">YEAR(A1987)</f>
        <v>2025</v>
      </c>
      <c r="T1987">
        <f t="shared" si="61"/>
        <v>2</v>
      </c>
    </row>
    <row r="1988" spans="1:20" x14ac:dyDescent="0.3">
      <c r="A1988" t="s">
        <v>103</v>
      </c>
      <c r="B1988" t="s">
        <v>2432</v>
      </c>
      <c r="C1988" t="s">
        <v>108</v>
      </c>
      <c r="D1988" t="s">
        <v>50</v>
      </c>
      <c r="E1988" t="s">
        <v>44</v>
      </c>
      <c r="F1988" t="s">
        <v>45</v>
      </c>
      <c r="G1988" t="s">
        <v>46</v>
      </c>
      <c r="H1988" t="s">
        <v>53</v>
      </c>
      <c r="I1988" t="s">
        <v>54</v>
      </c>
      <c r="J1988">
        <v>21</v>
      </c>
      <c r="K1988">
        <v>2500</v>
      </c>
      <c r="L1988">
        <v>13</v>
      </c>
      <c r="M1988">
        <v>45675</v>
      </c>
      <c r="N1988">
        <v>37509.93</v>
      </c>
      <c r="O1988">
        <v>8165.07</v>
      </c>
      <c r="P1988" t="s">
        <v>93</v>
      </c>
      <c r="Q1988" t="s">
        <v>47</v>
      </c>
      <c r="R1988" t="s">
        <v>31</v>
      </c>
      <c r="S1988">
        <f t="shared" si="62"/>
        <v>2025</v>
      </c>
      <c r="T1988">
        <f t="shared" ref="T1988:T2051" si="63">MONTH(A1988)</f>
        <v>7</v>
      </c>
    </row>
    <row r="1989" spans="1:20" x14ac:dyDescent="0.3">
      <c r="A1989" t="s">
        <v>323</v>
      </c>
      <c r="B1989" t="s">
        <v>2433</v>
      </c>
      <c r="C1989" t="s">
        <v>76</v>
      </c>
      <c r="D1989" t="s">
        <v>23</v>
      </c>
      <c r="E1989" t="s">
        <v>35</v>
      </c>
      <c r="F1989" t="s">
        <v>36</v>
      </c>
      <c r="G1989" t="s">
        <v>85</v>
      </c>
      <c r="H1989" t="s">
        <v>27</v>
      </c>
      <c r="I1989" t="s">
        <v>28</v>
      </c>
      <c r="J1989">
        <v>6</v>
      </c>
      <c r="K1989">
        <v>45000</v>
      </c>
      <c r="L1989">
        <v>1</v>
      </c>
      <c r="M1989">
        <v>267300</v>
      </c>
      <c r="N1989">
        <v>249147.38</v>
      </c>
      <c r="O1989">
        <v>18152.62</v>
      </c>
      <c r="P1989" t="s">
        <v>38</v>
      </c>
      <c r="Q1989" t="s">
        <v>55</v>
      </c>
      <c r="R1989" t="s">
        <v>86</v>
      </c>
      <c r="S1989">
        <f t="shared" si="62"/>
        <v>2025</v>
      </c>
      <c r="T1989">
        <f t="shared" si="63"/>
        <v>12</v>
      </c>
    </row>
    <row r="1990" spans="1:20" x14ac:dyDescent="0.3">
      <c r="A1990" t="s">
        <v>112</v>
      </c>
      <c r="B1990" t="s">
        <v>2434</v>
      </c>
      <c r="C1990" t="s">
        <v>64</v>
      </c>
      <c r="D1990" t="s">
        <v>50</v>
      </c>
      <c r="E1990" t="s">
        <v>44</v>
      </c>
      <c r="F1990" t="s">
        <v>45</v>
      </c>
      <c r="G1990" t="s">
        <v>26</v>
      </c>
      <c r="H1990" t="s">
        <v>27</v>
      </c>
      <c r="I1990" t="s">
        <v>28</v>
      </c>
      <c r="J1990">
        <v>12</v>
      </c>
      <c r="K1990">
        <v>45000</v>
      </c>
      <c r="L1990">
        <v>15</v>
      </c>
      <c r="M1990">
        <v>459000</v>
      </c>
      <c r="N1990">
        <v>401996.62</v>
      </c>
      <c r="O1990">
        <v>57003.38</v>
      </c>
      <c r="P1990" t="s">
        <v>38</v>
      </c>
      <c r="Q1990" t="s">
        <v>90</v>
      </c>
      <c r="R1990" t="s">
        <v>102</v>
      </c>
      <c r="S1990">
        <f t="shared" si="62"/>
        <v>2025</v>
      </c>
      <c r="T1990">
        <f t="shared" si="63"/>
        <v>5</v>
      </c>
    </row>
    <row r="1991" spans="1:20" x14ac:dyDescent="0.3">
      <c r="A1991" t="s">
        <v>243</v>
      </c>
      <c r="B1991" t="s">
        <v>2435</v>
      </c>
      <c r="C1991" t="s">
        <v>108</v>
      </c>
      <c r="D1991" t="s">
        <v>43</v>
      </c>
      <c r="E1991" t="s">
        <v>51</v>
      </c>
      <c r="F1991" t="s">
        <v>192</v>
      </c>
      <c r="G1991" t="s">
        <v>37</v>
      </c>
      <c r="H1991" t="s">
        <v>53</v>
      </c>
      <c r="I1991" t="s">
        <v>54</v>
      </c>
      <c r="J1991">
        <v>2</v>
      </c>
      <c r="K1991">
        <v>2500</v>
      </c>
      <c r="L1991">
        <v>18</v>
      </c>
      <c r="M1991">
        <v>4100</v>
      </c>
      <c r="N1991">
        <v>3378.12</v>
      </c>
      <c r="O1991">
        <v>721.88</v>
      </c>
      <c r="P1991" t="s">
        <v>38</v>
      </c>
      <c r="Q1991" t="s">
        <v>90</v>
      </c>
      <c r="R1991" t="s">
        <v>102</v>
      </c>
      <c r="S1991">
        <f t="shared" si="62"/>
        <v>2025</v>
      </c>
      <c r="T1991">
        <f t="shared" si="63"/>
        <v>5</v>
      </c>
    </row>
    <row r="1992" spans="1:20" x14ac:dyDescent="0.3">
      <c r="A1992" t="s">
        <v>114</v>
      </c>
      <c r="B1992" t="s">
        <v>2436</v>
      </c>
      <c r="C1992" t="s">
        <v>34</v>
      </c>
      <c r="D1992" t="s">
        <v>43</v>
      </c>
      <c r="E1992" t="s">
        <v>44</v>
      </c>
      <c r="F1992" t="s">
        <v>89</v>
      </c>
      <c r="G1992" t="s">
        <v>26</v>
      </c>
      <c r="H1992" t="s">
        <v>59</v>
      </c>
      <c r="I1992" t="s">
        <v>60</v>
      </c>
      <c r="J1992">
        <v>21</v>
      </c>
      <c r="K1992">
        <v>4500</v>
      </c>
      <c r="L1992">
        <v>1</v>
      </c>
      <c r="M1992">
        <v>93555</v>
      </c>
      <c r="N1992">
        <v>87656.12</v>
      </c>
      <c r="O1992">
        <v>5898.88</v>
      </c>
      <c r="P1992" t="s">
        <v>65</v>
      </c>
      <c r="Q1992" t="s">
        <v>30</v>
      </c>
      <c r="R1992" t="s">
        <v>61</v>
      </c>
      <c r="S1992">
        <f t="shared" si="62"/>
        <v>2025</v>
      </c>
      <c r="T1992">
        <f t="shared" si="63"/>
        <v>7</v>
      </c>
    </row>
    <row r="1993" spans="1:20" x14ac:dyDescent="0.3">
      <c r="A1993" t="s">
        <v>442</v>
      </c>
      <c r="B1993" t="s">
        <v>2437</v>
      </c>
      <c r="C1993" t="s">
        <v>84</v>
      </c>
      <c r="D1993" t="s">
        <v>50</v>
      </c>
      <c r="E1993" t="s">
        <v>24</v>
      </c>
      <c r="F1993" t="s">
        <v>69</v>
      </c>
      <c r="G1993" t="s">
        <v>85</v>
      </c>
      <c r="H1993" t="s">
        <v>80</v>
      </c>
      <c r="I1993" t="s">
        <v>28</v>
      </c>
      <c r="J1993">
        <v>19</v>
      </c>
      <c r="K1993">
        <v>12000</v>
      </c>
      <c r="L1993">
        <v>20</v>
      </c>
      <c r="M1993">
        <v>182400</v>
      </c>
      <c r="N1993">
        <v>147581.76000000001</v>
      </c>
      <c r="O1993">
        <v>34818.239999999998</v>
      </c>
      <c r="P1993" t="s">
        <v>72</v>
      </c>
      <c r="Q1993" t="s">
        <v>30</v>
      </c>
      <c r="R1993" t="s">
        <v>39</v>
      </c>
      <c r="S1993">
        <f t="shared" si="62"/>
        <v>2025</v>
      </c>
      <c r="T1993">
        <f t="shared" si="63"/>
        <v>9</v>
      </c>
    </row>
    <row r="1994" spans="1:20" x14ac:dyDescent="0.3">
      <c r="A1994" t="s">
        <v>452</v>
      </c>
      <c r="B1994" t="s">
        <v>2438</v>
      </c>
      <c r="C1994" t="s">
        <v>58</v>
      </c>
      <c r="D1994" t="s">
        <v>50</v>
      </c>
      <c r="E1994" t="s">
        <v>35</v>
      </c>
      <c r="F1994" t="s">
        <v>36</v>
      </c>
      <c r="G1994" t="s">
        <v>46</v>
      </c>
      <c r="H1994" t="s">
        <v>27</v>
      </c>
      <c r="I1994" t="s">
        <v>28</v>
      </c>
      <c r="J1994">
        <v>12</v>
      </c>
      <c r="K1994">
        <v>45000</v>
      </c>
      <c r="L1994">
        <v>17</v>
      </c>
      <c r="M1994">
        <v>448200</v>
      </c>
      <c r="N1994">
        <v>381121.99</v>
      </c>
      <c r="O1994">
        <v>67078.009999999995</v>
      </c>
      <c r="P1994" t="s">
        <v>72</v>
      </c>
      <c r="Q1994" t="s">
        <v>47</v>
      </c>
      <c r="R1994" t="s">
        <v>61</v>
      </c>
      <c r="S1994">
        <f t="shared" si="62"/>
        <v>2025</v>
      </c>
      <c r="T1994">
        <f t="shared" si="63"/>
        <v>2</v>
      </c>
    </row>
    <row r="1995" spans="1:20" x14ac:dyDescent="0.3">
      <c r="A1995" t="s">
        <v>331</v>
      </c>
      <c r="B1995" t="s">
        <v>2439</v>
      </c>
      <c r="C1995" t="s">
        <v>68</v>
      </c>
      <c r="D1995" t="s">
        <v>50</v>
      </c>
      <c r="E1995" t="s">
        <v>24</v>
      </c>
      <c r="F1995" t="s">
        <v>69</v>
      </c>
      <c r="G1995" t="s">
        <v>37</v>
      </c>
      <c r="H1995" t="s">
        <v>80</v>
      </c>
      <c r="I1995" t="s">
        <v>28</v>
      </c>
      <c r="J1995">
        <v>13</v>
      </c>
      <c r="K1995">
        <v>12000</v>
      </c>
      <c r="L1995">
        <v>2</v>
      </c>
      <c r="M1995">
        <v>152880</v>
      </c>
      <c r="N1995">
        <v>116748.95</v>
      </c>
      <c r="O1995">
        <v>36131.050000000003</v>
      </c>
      <c r="P1995" t="s">
        <v>72</v>
      </c>
      <c r="Q1995" t="s">
        <v>55</v>
      </c>
      <c r="R1995" t="s">
        <v>86</v>
      </c>
      <c r="S1995">
        <f t="shared" si="62"/>
        <v>2025</v>
      </c>
      <c r="T1995">
        <f t="shared" si="63"/>
        <v>3</v>
      </c>
    </row>
    <row r="1996" spans="1:20" x14ac:dyDescent="0.3">
      <c r="A1996" t="s">
        <v>731</v>
      </c>
      <c r="B1996" t="s">
        <v>2440</v>
      </c>
      <c r="C1996" t="s">
        <v>98</v>
      </c>
      <c r="D1996" t="s">
        <v>50</v>
      </c>
      <c r="E1996" t="s">
        <v>44</v>
      </c>
      <c r="F1996" t="s">
        <v>89</v>
      </c>
      <c r="G1996" t="s">
        <v>46</v>
      </c>
      <c r="H1996" t="s">
        <v>132</v>
      </c>
      <c r="I1996" t="s">
        <v>28</v>
      </c>
      <c r="J1996">
        <v>13</v>
      </c>
      <c r="K1996">
        <v>3500</v>
      </c>
      <c r="L1996">
        <v>18</v>
      </c>
      <c r="M1996">
        <v>37310</v>
      </c>
      <c r="N1996">
        <v>32302.7</v>
      </c>
      <c r="O1996">
        <v>5007.3</v>
      </c>
      <c r="P1996" t="s">
        <v>29</v>
      </c>
      <c r="Q1996" t="s">
        <v>90</v>
      </c>
      <c r="R1996" t="s">
        <v>102</v>
      </c>
      <c r="S1996">
        <f t="shared" si="62"/>
        <v>2025</v>
      </c>
      <c r="T1996">
        <f t="shared" si="63"/>
        <v>4</v>
      </c>
    </row>
    <row r="1997" spans="1:20" x14ac:dyDescent="0.3">
      <c r="A1997" t="s">
        <v>290</v>
      </c>
      <c r="B1997" t="s">
        <v>2441</v>
      </c>
      <c r="C1997" t="s">
        <v>98</v>
      </c>
      <c r="D1997" t="s">
        <v>23</v>
      </c>
      <c r="E1997" t="s">
        <v>35</v>
      </c>
      <c r="F1997" t="s">
        <v>36</v>
      </c>
      <c r="G1997" t="s">
        <v>85</v>
      </c>
      <c r="H1997" t="s">
        <v>80</v>
      </c>
      <c r="I1997" t="s">
        <v>28</v>
      </c>
      <c r="J1997">
        <v>20</v>
      </c>
      <c r="K1997">
        <v>12000</v>
      </c>
      <c r="L1997">
        <v>4</v>
      </c>
      <c r="M1997">
        <v>230400</v>
      </c>
      <c r="N1997">
        <v>193282.09</v>
      </c>
      <c r="O1997">
        <v>37117.910000000003</v>
      </c>
      <c r="P1997" t="s">
        <v>72</v>
      </c>
      <c r="Q1997" t="s">
        <v>55</v>
      </c>
      <c r="R1997" t="s">
        <v>39</v>
      </c>
      <c r="S1997">
        <f t="shared" si="62"/>
        <v>2025</v>
      </c>
      <c r="T1997">
        <f t="shared" si="63"/>
        <v>1</v>
      </c>
    </row>
    <row r="1998" spans="1:20" x14ac:dyDescent="0.3">
      <c r="A1998" t="s">
        <v>265</v>
      </c>
      <c r="B1998" t="s">
        <v>2442</v>
      </c>
      <c r="C1998" t="s">
        <v>22</v>
      </c>
      <c r="D1998" t="s">
        <v>43</v>
      </c>
      <c r="E1998" t="s">
        <v>35</v>
      </c>
      <c r="F1998" t="s">
        <v>36</v>
      </c>
      <c r="G1998" t="s">
        <v>85</v>
      </c>
      <c r="H1998" t="s">
        <v>59</v>
      </c>
      <c r="I1998" t="s">
        <v>60</v>
      </c>
      <c r="J1998">
        <v>24</v>
      </c>
      <c r="K1998">
        <v>4500</v>
      </c>
      <c r="L1998">
        <v>2</v>
      </c>
      <c r="M1998">
        <v>105840</v>
      </c>
      <c r="N1998">
        <v>78548</v>
      </c>
      <c r="O1998">
        <v>27292</v>
      </c>
      <c r="P1998" t="s">
        <v>93</v>
      </c>
      <c r="Q1998" t="s">
        <v>55</v>
      </c>
      <c r="R1998" t="s">
        <v>81</v>
      </c>
      <c r="S1998">
        <f t="shared" si="62"/>
        <v>2025</v>
      </c>
      <c r="T1998">
        <f t="shared" si="63"/>
        <v>11</v>
      </c>
    </row>
    <row r="1999" spans="1:20" x14ac:dyDescent="0.3">
      <c r="A1999" t="s">
        <v>615</v>
      </c>
      <c r="B1999" t="s">
        <v>2443</v>
      </c>
      <c r="C1999" t="s">
        <v>58</v>
      </c>
      <c r="D1999" t="s">
        <v>23</v>
      </c>
      <c r="E1999" t="s">
        <v>35</v>
      </c>
      <c r="F1999" t="s">
        <v>36</v>
      </c>
      <c r="G1999" t="s">
        <v>46</v>
      </c>
      <c r="H1999" t="s">
        <v>140</v>
      </c>
      <c r="I1999" t="s">
        <v>71</v>
      </c>
      <c r="J1999">
        <v>19</v>
      </c>
      <c r="K1999">
        <v>900</v>
      </c>
      <c r="L1999">
        <v>1</v>
      </c>
      <c r="M1999">
        <v>16929</v>
      </c>
      <c r="N1999">
        <v>14489.68</v>
      </c>
      <c r="O1999">
        <v>2439.3200000000002</v>
      </c>
      <c r="P1999" t="s">
        <v>72</v>
      </c>
      <c r="Q1999" t="s">
        <v>55</v>
      </c>
      <c r="R1999" t="s">
        <v>86</v>
      </c>
      <c r="S1999">
        <f t="shared" si="62"/>
        <v>2025</v>
      </c>
      <c r="T1999">
        <f t="shared" si="63"/>
        <v>2</v>
      </c>
    </row>
    <row r="2000" spans="1:20" x14ac:dyDescent="0.3">
      <c r="A2000" t="s">
        <v>826</v>
      </c>
      <c r="B2000" t="s">
        <v>2444</v>
      </c>
      <c r="C2000" t="s">
        <v>42</v>
      </c>
      <c r="D2000" t="s">
        <v>23</v>
      </c>
      <c r="E2000" t="s">
        <v>51</v>
      </c>
      <c r="F2000" t="s">
        <v>77</v>
      </c>
      <c r="G2000" t="s">
        <v>26</v>
      </c>
      <c r="H2000" t="s">
        <v>80</v>
      </c>
      <c r="I2000" t="s">
        <v>28</v>
      </c>
      <c r="J2000">
        <v>1</v>
      </c>
      <c r="K2000">
        <v>12000</v>
      </c>
      <c r="L2000">
        <v>9</v>
      </c>
      <c r="M2000">
        <v>10920</v>
      </c>
      <c r="N2000">
        <v>8065.59</v>
      </c>
      <c r="O2000">
        <v>2854.41</v>
      </c>
      <c r="P2000" t="s">
        <v>29</v>
      </c>
      <c r="Q2000" t="s">
        <v>47</v>
      </c>
      <c r="R2000" t="s">
        <v>86</v>
      </c>
      <c r="S2000">
        <f t="shared" si="62"/>
        <v>2025</v>
      </c>
      <c r="T2000">
        <f t="shared" si="63"/>
        <v>10</v>
      </c>
    </row>
    <row r="2001" spans="1:20" x14ac:dyDescent="0.3">
      <c r="A2001" t="s">
        <v>1154</v>
      </c>
      <c r="B2001" t="s">
        <v>2445</v>
      </c>
      <c r="C2001" t="s">
        <v>68</v>
      </c>
      <c r="D2001" t="s">
        <v>50</v>
      </c>
      <c r="E2001" t="s">
        <v>24</v>
      </c>
      <c r="F2001" t="s">
        <v>111</v>
      </c>
      <c r="G2001" t="s">
        <v>46</v>
      </c>
      <c r="H2001" t="s">
        <v>70</v>
      </c>
      <c r="I2001" t="s">
        <v>71</v>
      </c>
      <c r="J2001">
        <v>22</v>
      </c>
      <c r="K2001">
        <v>600</v>
      </c>
      <c r="L2001">
        <v>12</v>
      </c>
      <c r="M2001">
        <v>11616</v>
      </c>
      <c r="N2001">
        <v>8696.61</v>
      </c>
      <c r="O2001">
        <v>2919.39</v>
      </c>
      <c r="P2001" t="s">
        <v>65</v>
      </c>
      <c r="Q2001" t="s">
        <v>90</v>
      </c>
      <c r="R2001" t="s">
        <v>31</v>
      </c>
      <c r="S2001">
        <f t="shared" si="62"/>
        <v>2025</v>
      </c>
      <c r="T2001">
        <f t="shared" si="63"/>
        <v>8</v>
      </c>
    </row>
    <row r="2002" spans="1:20" x14ac:dyDescent="0.3">
      <c r="A2002" t="s">
        <v>2152</v>
      </c>
      <c r="B2002" t="s">
        <v>2446</v>
      </c>
      <c r="C2002" t="s">
        <v>143</v>
      </c>
      <c r="D2002" t="s">
        <v>43</v>
      </c>
      <c r="E2002" t="s">
        <v>35</v>
      </c>
      <c r="F2002" t="s">
        <v>36</v>
      </c>
      <c r="G2002" t="s">
        <v>37</v>
      </c>
      <c r="H2002" t="s">
        <v>70</v>
      </c>
      <c r="I2002" t="s">
        <v>71</v>
      </c>
      <c r="J2002">
        <v>6</v>
      </c>
      <c r="K2002">
        <v>600</v>
      </c>
      <c r="L2002">
        <v>4</v>
      </c>
      <c r="M2002">
        <v>3456</v>
      </c>
      <c r="N2002">
        <v>2952.78</v>
      </c>
      <c r="O2002">
        <v>503.22</v>
      </c>
      <c r="P2002" t="s">
        <v>93</v>
      </c>
      <c r="Q2002" t="s">
        <v>47</v>
      </c>
      <c r="R2002" t="s">
        <v>31</v>
      </c>
      <c r="S2002">
        <f t="shared" si="62"/>
        <v>2025</v>
      </c>
      <c r="T2002">
        <f t="shared" si="63"/>
        <v>7</v>
      </c>
    </row>
    <row r="2003" spans="1:20" x14ac:dyDescent="0.3">
      <c r="A2003" t="s">
        <v>435</v>
      </c>
      <c r="B2003" t="s">
        <v>2447</v>
      </c>
      <c r="C2003" t="s">
        <v>143</v>
      </c>
      <c r="D2003" t="s">
        <v>50</v>
      </c>
      <c r="E2003" t="s">
        <v>44</v>
      </c>
      <c r="F2003" t="s">
        <v>45</v>
      </c>
      <c r="G2003" t="s">
        <v>26</v>
      </c>
      <c r="H2003" t="s">
        <v>70</v>
      </c>
      <c r="I2003" t="s">
        <v>71</v>
      </c>
      <c r="J2003">
        <v>21</v>
      </c>
      <c r="K2003">
        <v>600</v>
      </c>
      <c r="L2003">
        <v>0</v>
      </c>
      <c r="M2003">
        <v>12600</v>
      </c>
      <c r="N2003">
        <v>11710.38</v>
      </c>
      <c r="O2003">
        <v>889.62</v>
      </c>
      <c r="P2003" t="s">
        <v>65</v>
      </c>
      <c r="Q2003" t="s">
        <v>30</v>
      </c>
      <c r="R2003" t="s">
        <v>102</v>
      </c>
      <c r="S2003">
        <f t="shared" si="62"/>
        <v>2025</v>
      </c>
      <c r="T2003">
        <f t="shared" si="63"/>
        <v>10</v>
      </c>
    </row>
    <row r="2004" spans="1:20" x14ac:dyDescent="0.3">
      <c r="A2004" t="s">
        <v>912</v>
      </c>
      <c r="B2004" t="s">
        <v>2448</v>
      </c>
      <c r="C2004" t="s">
        <v>98</v>
      </c>
      <c r="D2004" t="s">
        <v>43</v>
      </c>
      <c r="E2004" t="s">
        <v>44</v>
      </c>
      <c r="F2004" t="s">
        <v>45</v>
      </c>
      <c r="G2004" t="s">
        <v>46</v>
      </c>
      <c r="H2004" t="s">
        <v>120</v>
      </c>
      <c r="I2004" t="s">
        <v>28</v>
      </c>
      <c r="J2004">
        <v>18</v>
      </c>
      <c r="K2004">
        <v>15000</v>
      </c>
      <c r="L2004">
        <v>4</v>
      </c>
      <c r="M2004">
        <v>259200</v>
      </c>
      <c r="N2004">
        <v>209657.1</v>
      </c>
      <c r="O2004">
        <v>49542.9</v>
      </c>
      <c r="P2004" t="s">
        <v>93</v>
      </c>
      <c r="Q2004" t="s">
        <v>30</v>
      </c>
      <c r="R2004" t="s">
        <v>61</v>
      </c>
      <c r="S2004">
        <f t="shared" si="62"/>
        <v>2025</v>
      </c>
      <c r="T2004">
        <f t="shared" si="63"/>
        <v>4</v>
      </c>
    </row>
    <row r="2005" spans="1:20" x14ac:dyDescent="0.3">
      <c r="A2005" t="s">
        <v>269</v>
      </c>
      <c r="B2005" t="s">
        <v>2449</v>
      </c>
      <c r="C2005" t="s">
        <v>58</v>
      </c>
      <c r="D2005" t="s">
        <v>43</v>
      </c>
      <c r="E2005" t="s">
        <v>44</v>
      </c>
      <c r="F2005" t="s">
        <v>45</v>
      </c>
      <c r="G2005" t="s">
        <v>26</v>
      </c>
      <c r="H2005" t="s">
        <v>70</v>
      </c>
      <c r="I2005" t="s">
        <v>71</v>
      </c>
      <c r="J2005">
        <v>21</v>
      </c>
      <c r="K2005">
        <v>600</v>
      </c>
      <c r="L2005">
        <v>3</v>
      </c>
      <c r="M2005">
        <v>12222</v>
      </c>
      <c r="N2005">
        <v>10137.6</v>
      </c>
      <c r="O2005">
        <v>2084.4</v>
      </c>
      <c r="P2005" t="s">
        <v>93</v>
      </c>
      <c r="Q2005" t="s">
        <v>90</v>
      </c>
      <c r="R2005" t="s">
        <v>61</v>
      </c>
      <c r="S2005">
        <f t="shared" si="62"/>
        <v>2025</v>
      </c>
      <c r="T2005">
        <f t="shared" si="63"/>
        <v>9</v>
      </c>
    </row>
    <row r="2006" spans="1:20" x14ac:dyDescent="0.3">
      <c r="A2006" t="s">
        <v>769</v>
      </c>
      <c r="B2006" t="s">
        <v>2450</v>
      </c>
      <c r="C2006" t="s">
        <v>108</v>
      </c>
      <c r="D2006" t="s">
        <v>43</v>
      </c>
      <c r="E2006" t="s">
        <v>35</v>
      </c>
      <c r="F2006" t="s">
        <v>36</v>
      </c>
      <c r="G2006" t="s">
        <v>85</v>
      </c>
      <c r="H2006" t="s">
        <v>70</v>
      </c>
      <c r="I2006" t="s">
        <v>71</v>
      </c>
      <c r="J2006">
        <v>12</v>
      </c>
      <c r="K2006">
        <v>600</v>
      </c>
      <c r="L2006">
        <v>9</v>
      </c>
      <c r="M2006">
        <v>6552</v>
      </c>
      <c r="N2006">
        <v>5376.19</v>
      </c>
      <c r="O2006">
        <v>1175.81</v>
      </c>
      <c r="P2006" t="s">
        <v>72</v>
      </c>
      <c r="Q2006" t="s">
        <v>90</v>
      </c>
      <c r="R2006" t="s">
        <v>39</v>
      </c>
      <c r="S2006">
        <f t="shared" si="62"/>
        <v>2025</v>
      </c>
      <c r="T2006">
        <f t="shared" si="63"/>
        <v>8</v>
      </c>
    </row>
    <row r="2007" spans="1:20" x14ac:dyDescent="0.3">
      <c r="A2007" t="s">
        <v>1383</v>
      </c>
      <c r="B2007" t="s">
        <v>2451</v>
      </c>
      <c r="C2007" t="s">
        <v>58</v>
      </c>
      <c r="D2007" t="s">
        <v>50</v>
      </c>
      <c r="E2007" t="s">
        <v>35</v>
      </c>
      <c r="F2007" t="s">
        <v>36</v>
      </c>
      <c r="G2007" t="s">
        <v>85</v>
      </c>
      <c r="H2007" t="s">
        <v>70</v>
      </c>
      <c r="I2007" t="s">
        <v>71</v>
      </c>
      <c r="J2007">
        <v>13</v>
      </c>
      <c r="K2007">
        <v>600</v>
      </c>
      <c r="L2007">
        <v>5</v>
      </c>
      <c r="M2007">
        <v>7410</v>
      </c>
      <c r="N2007">
        <v>6793.04</v>
      </c>
      <c r="O2007">
        <v>616.96</v>
      </c>
      <c r="P2007" t="s">
        <v>65</v>
      </c>
      <c r="Q2007" t="s">
        <v>55</v>
      </c>
      <c r="R2007" t="s">
        <v>39</v>
      </c>
      <c r="S2007">
        <f t="shared" si="62"/>
        <v>2025</v>
      </c>
      <c r="T2007">
        <f t="shared" si="63"/>
        <v>11</v>
      </c>
    </row>
    <row r="2008" spans="1:20" x14ac:dyDescent="0.3">
      <c r="A2008" t="s">
        <v>1983</v>
      </c>
      <c r="B2008" t="s">
        <v>2452</v>
      </c>
      <c r="C2008" t="s">
        <v>108</v>
      </c>
      <c r="D2008" t="s">
        <v>43</v>
      </c>
      <c r="E2008" t="s">
        <v>51</v>
      </c>
      <c r="F2008" t="s">
        <v>77</v>
      </c>
      <c r="G2008" t="s">
        <v>37</v>
      </c>
      <c r="H2008" t="s">
        <v>132</v>
      </c>
      <c r="I2008" t="s">
        <v>28</v>
      </c>
      <c r="J2008">
        <v>1</v>
      </c>
      <c r="K2008">
        <v>3500</v>
      </c>
      <c r="L2008">
        <v>19</v>
      </c>
      <c r="M2008">
        <v>2835</v>
      </c>
      <c r="N2008">
        <v>2316</v>
      </c>
      <c r="O2008">
        <v>519</v>
      </c>
      <c r="P2008" t="s">
        <v>38</v>
      </c>
      <c r="Q2008" t="s">
        <v>55</v>
      </c>
      <c r="R2008" t="s">
        <v>86</v>
      </c>
      <c r="S2008">
        <f t="shared" si="62"/>
        <v>2025</v>
      </c>
      <c r="T2008">
        <f t="shared" si="63"/>
        <v>7</v>
      </c>
    </row>
    <row r="2009" spans="1:20" x14ac:dyDescent="0.3">
      <c r="A2009" t="s">
        <v>306</v>
      </c>
      <c r="B2009" t="s">
        <v>2453</v>
      </c>
      <c r="C2009" t="s">
        <v>22</v>
      </c>
      <c r="D2009" t="s">
        <v>43</v>
      </c>
      <c r="E2009" t="s">
        <v>35</v>
      </c>
      <c r="F2009" t="s">
        <v>36</v>
      </c>
      <c r="G2009" t="s">
        <v>85</v>
      </c>
      <c r="H2009" t="s">
        <v>53</v>
      </c>
      <c r="I2009" t="s">
        <v>54</v>
      </c>
      <c r="J2009">
        <v>7</v>
      </c>
      <c r="K2009">
        <v>2500</v>
      </c>
      <c r="L2009">
        <v>1</v>
      </c>
      <c r="M2009">
        <v>17325</v>
      </c>
      <c r="N2009">
        <v>16063.21</v>
      </c>
      <c r="O2009">
        <v>1261.79</v>
      </c>
      <c r="P2009" t="s">
        <v>93</v>
      </c>
      <c r="Q2009" t="s">
        <v>30</v>
      </c>
      <c r="R2009" t="s">
        <v>81</v>
      </c>
      <c r="S2009">
        <f t="shared" si="62"/>
        <v>2025</v>
      </c>
      <c r="T2009">
        <f t="shared" si="63"/>
        <v>6</v>
      </c>
    </row>
    <row r="2010" spans="1:20" x14ac:dyDescent="0.3">
      <c r="A2010" t="s">
        <v>424</v>
      </c>
      <c r="B2010" t="s">
        <v>2454</v>
      </c>
      <c r="C2010" t="s">
        <v>42</v>
      </c>
      <c r="D2010" t="s">
        <v>23</v>
      </c>
      <c r="E2010" t="s">
        <v>44</v>
      </c>
      <c r="F2010" t="s">
        <v>89</v>
      </c>
      <c r="G2010" t="s">
        <v>46</v>
      </c>
      <c r="H2010" t="s">
        <v>27</v>
      </c>
      <c r="I2010" t="s">
        <v>28</v>
      </c>
      <c r="J2010">
        <v>9</v>
      </c>
      <c r="K2010">
        <v>45000</v>
      </c>
      <c r="L2010">
        <v>1</v>
      </c>
      <c r="M2010">
        <v>400950</v>
      </c>
      <c r="N2010">
        <v>294479.56</v>
      </c>
      <c r="O2010">
        <v>106470.44</v>
      </c>
      <c r="P2010" t="s">
        <v>29</v>
      </c>
      <c r="Q2010" t="s">
        <v>55</v>
      </c>
      <c r="R2010" t="s">
        <v>102</v>
      </c>
      <c r="S2010">
        <f t="shared" si="62"/>
        <v>2025</v>
      </c>
      <c r="T2010">
        <f t="shared" si="63"/>
        <v>5</v>
      </c>
    </row>
    <row r="2011" spans="1:20" x14ac:dyDescent="0.3">
      <c r="A2011" t="s">
        <v>858</v>
      </c>
      <c r="B2011" t="s">
        <v>2455</v>
      </c>
      <c r="C2011" t="s">
        <v>22</v>
      </c>
      <c r="D2011" t="s">
        <v>50</v>
      </c>
      <c r="E2011" t="s">
        <v>51</v>
      </c>
      <c r="F2011" t="s">
        <v>52</v>
      </c>
      <c r="G2011" t="s">
        <v>85</v>
      </c>
      <c r="H2011" t="s">
        <v>70</v>
      </c>
      <c r="I2011" t="s">
        <v>71</v>
      </c>
      <c r="J2011">
        <v>22</v>
      </c>
      <c r="K2011">
        <v>600</v>
      </c>
      <c r="L2011">
        <v>6</v>
      </c>
      <c r="M2011">
        <v>12408</v>
      </c>
      <c r="N2011">
        <v>11117.01</v>
      </c>
      <c r="O2011">
        <v>1290.99</v>
      </c>
      <c r="P2011" t="s">
        <v>65</v>
      </c>
      <c r="Q2011" t="s">
        <v>30</v>
      </c>
      <c r="R2011" t="s">
        <v>61</v>
      </c>
      <c r="S2011">
        <f t="shared" si="62"/>
        <v>2025</v>
      </c>
      <c r="T2011">
        <f t="shared" si="63"/>
        <v>12</v>
      </c>
    </row>
    <row r="2012" spans="1:20" x14ac:dyDescent="0.3">
      <c r="A2012" t="s">
        <v>1099</v>
      </c>
      <c r="B2012" t="s">
        <v>2456</v>
      </c>
      <c r="C2012" t="s">
        <v>64</v>
      </c>
      <c r="D2012" t="s">
        <v>23</v>
      </c>
      <c r="E2012" t="s">
        <v>51</v>
      </c>
      <c r="F2012" t="s">
        <v>77</v>
      </c>
      <c r="G2012" t="s">
        <v>26</v>
      </c>
      <c r="H2012" t="s">
        <v>120</v>
      </c>
      <c r="I2012" t="s">
        <v>28</v>
      </c>
      <c r="J2012">
        <v>10</v>
      </c>
      <c r="K2012">
        <v>15000</v>
      </c>
      <c r="L2012">
        <v>19</v>
      </c>
      <c r="M2012">
        <v>121500</v>
      </c>
      <c r="N2012">
        <v>113211.46</v>
      </c>
      <c r="O2012">
        <v>8288.5400000000009</v>
      </c>
      <c r="P2012" t="s">
        <v>72</v>
      </c>
      <c r="Q2012" t="s">
        <v>90</v>
      </c>
      <c r="R2012" t="s">
        <v>73</v>
      </c>
      <c r="S2012">
        <f t="shared" si="62"/>
        <v>2025</v>
      </c>
      <c r="T2012">
        <f t="shared" si="63"/>
        <v>7</v>
      </c>
    </row>
    <row r="2013" spans="1:20" x14ac:dyDescent="0.3">
      <c r="A2013" t="s">
        <v>1240</v>
      </c>
      <c r="B2013" t="s">
        <v>2457</v>
      </c>
      <c r="C2013" t="s">
        <v>34</v>
      </c>
      <c r="D2013" t="s">
        <v>50</v>
      </c>
      <c r="E2013" t="s">
        <v>35</v>
      </c>
      <c r="F2013" t="s">
        <v>36</v>
      </c>
      <c r="G2013" t="s">
        <v>26</v>
      </c>
      <c r="H2013" t="s">
        <v>27</v>
      </c>
      <c r="I2013" t="s">
        <v>28</v>
      </c>
      <c r="J2013">
        <v>25</v>
      </c>
      <c r="K2013">
        <v>45000</v>
      </c>
      <c r="L2013">
        <v>2</v>
      </c>
      <c r="M2013">
        <v>1102500</v>
      </c>
      <c r="N2013">
        <v>1026117.64</v>
      </c>
      <c r="O2013">
        <v>76382.36</v>
      </c>
      <c r="P2013" t="s">
        <v>38</v>
      </c>
      <c r="Q2013" t="s">
        <v>30</v>
      </c>
      <c r="R2013" t="s">
        <v>31</v>
      </c>
      <c r="S2013">
        <f t="shared" si="62"/>
        <v>2025</v>
      </c>
      <c r="T2013">
        <f t="shared" si="63"/>
        <v>3</v>
      </c>
    </row>
    <row r="2014" spans="1:20" x14ac:dyDescent="0.3">
      <c r="A2014" t="s">
        <v>574</v>
      </c>
      <c r="B2014" t="s">
        <v>2458</v>
      </c>
      <c r="C2014" t="s">
        <v>76</v>
      </c>
      <c r="D2014" t="s">
        <v>50</v>
      </c>
      <c r="E2014" t="s">
        <v>44</v>
      </c>
      <c r="F2014" t="s">
        <v>89</v>
      </c>
      <c r="G2014" t="s">
        <v>46</v>
      </c>
      <c r="H2014" t="s">
        <v>70</v>
      </c>
      <c r="I2014" t="s">
        <v>71</v>
      </c>
      <c r="J2014">
        <v>10</v>
      </c>
      <c r="K2014">
        <v>600</v>
      </c>
      <c r="L2014">
        <v>12</v>
      </c>
      <c r="M2014">
        <v>5280</v>
      </c>
      <c r="N2014">
        <v>4888.8999999999996</v>
      </c>
      <c r="O2014">
        <v>391.1</v>
      </c>
      <c r="P2014" t="s">
        <v>65</v>
      </c>
      <c r="Q2014" t="s">
        <v>55</v>
      </c>
      <c r="R2014" t="s">
        <v>31</v>
      </c>
      <c r="S2014">
        <f t="shared" si="62"/>
        <v>2025</v>
      </c>
      <c r="T2014">
        <f t="shared" si="63"/>
        <v>11</v>
      </c>
    </row>
    <row r="2015" spans="1:20" x14ac:dyDescent="0.3">
      <c r="A2015" t="s">
        <v>1402</v>
      </c>
      <c r="B2015" t="s">
        <v>2459</v>
      </c>
      <c r="C2015" t="s">
        <v>22</v>
      </c>
      <c r="D2015" t="s">
        <v>43</v>
      </c>
      <c r="E2015" t="s">
        <v>24</v>
      </c>
      <c r="F2015" t="s">
        <v>25</v>
      </c>
      <c r="G2015" t="s">
        <v>85</v>
      </c>
      <c r="H2015" t="s">
        <v>70</v>
      </c>
      <c r="I2015" t="s">
        <v>71</v>
      </c>
      <c r="J2015">
        <v>7</v>
      </c>
      <c r="K2015">
        <v>600</v>
      </c>
      <c r="L2015">
        <v>17</v>
      </c>
      <c r="M2015">
        <v>3486</v>
      </c>
      <c r="N2015">
        <v>2765.14</v>
      </c>
      <c r="O2015">
        <v>720.86</v>
      </c>
      <c r="P2015" t="s">
        <v>29</v>
      </c>
      <c r="Q2015" t="s">
        <v>55</v>
      </c>
      <c r="R2015" t="s">
        <v>102</v>
      </c>
      <c r="S2015">
        <f t="shared" si="62"/>
        <v>2025</v>
      </c>
      <c r="T2015">
        <f t="shared" si="63"/>
        <v>9</v>
      </c>
    </row>
    <row r="2016" spans="1:20" x14ac:dyDescent="0.3">
      <c r="A2016" t="s">
        <v>288</v>
      </c>
      <c r="B2016" t="s">
        <v>2460</v>
      </c>
      <c r="C2016" t="s">
        <v>64</v>
      </c>
      <c r="D2016" t="s">
        <v>43</v>
      </c>
      <c r="E2016" t="s">
        <v>44</v>
      </c>
      <c r="F2016" t="s">
        <v>45</v>
      </c>
      <c r="G2016" t="s">
        <v>37</v>
      </c>
      <c r="H2016" t="s">
        <v>120</v>
      </c>
      <c r="I2016" t="s">
        <v>28</v>
      </c>
      <c r="J2016">
        <v>1</v>
      </c>
      <c r="K2016">
        <v>15000</v>
      </c>
      <c r="L2016">
        <v>1</v>
      </c>
      <c r="M2016">
        <v>14850</v>
      </c>
      <c r="N2016">
        <v>12465.97</v>
      </c>
      <c r="O2016">
        <v>2384.0300000000002</v>
      </c>
      <c r="P2016" t="s">
        <v>38</v>
      </c>
      <c r="Q2016" t="s">
        <v>90</v>
      </c>
      <c r="R2016" t="s">
        <v>81</v>
      </c>
      <c r="S2016">
        <f t="shared" si="62"/>
        <v>2025</v>
      </c>
      <c r="T2016">
        <f t="shared" si="63"/>
        <v>7</v>
      </c>
    </row>
    <row r="2017" spans="1:20" x14ac:dyDescent="0.3">
      <c r="A2017" t="s">
        <v>273</v>
      </c>
      <c r="B2017" t="s">
        <v>2461</v>
      </c>
      <c r="C2017" t="s">
        <v>42</v>
      </c>
      <c r="D2017" t="s">
        <v>23</v>
      </c>
      <c r="E2017" t="s">
        <v>44</v>
      </c>
      <c r="F2017" t="s">
        <v>45</v>
      </c>
      <c r="G2017" t="s">
        <v>46</v>
      </c>
      <c r="H2017" t="s">
        <v>140</v>
      </c>
      <c r="I2017" t="s">
        <v>71</v>
      </c>
      <c r="J2017">
        <v>16</v>
      </c>
      <c r="K2017">
        <v>900</v>
      </c>
      <c r="L2017">
        <v>19</v>
      </c>
      <c r="M2017">
        <v>11664</v>
      </c>
      <c r="N2017">
        <v>9815.0499999999993</v>
      </c>
      <c r="O2017">
        <v>1848.95</v>
      </c>
      <c r="P2017" t="s">
        <v>29</v>
      </c>
      <c r="Q2017" t="s">
        <v>47</v>
      </c>
      <c r="R2017" t="s">
        <v>31</v>
      </c>
      <c r="S2017">
        <f t="shared" si="62"/>
        <v>2025</v>
      </c>
      <c r="T2017">
        <f t="shared" si="63"/>
        <v>5</v>
      </c>
    </row>
    <row r="2018" spans="1:20" x14ac:dyDescent="0.3">
      <c r="A2018" t="s">
        <v>686</v>
      </c>
      <c r="B2018" t="s">
        <v>2462</v>
      </c>
      <c r="C2018" t="s">
        <v>108</v>
      </c>
      <c r="D2018" t="s">
        <v>23</v>
      </c>
      <c r="E2018" t="s">
        <v>24</v>
      </c>
      <c r="F2018" t="s">
        <v>25</v>
      </c>
      <c r="G2018" t="s">
        <v>26</v>
      </c>
      <c r="H2018" t="s">
        <v>80</v>
      </c>
      <c r="I2018" t="s">
        <v>28</v>
      </c>
      <c r="J2018">
        <v>16</v>
      </c>
      <c r="K2018">
        <v>12000</v>
      </c>
      <c r="L2018">
        <v>3</v>
      </c>
      <c r="M2018">
        <v>186240</v>
      </c>
      <c r="N2018">
        <v>141142.62</v>
      </c>
      <c r="O2018">
        <v>45097.38</v>
      </c>
      <c r="P2018" t="s">
        <v>93</v>
      </c>
      <c r="Q2018" t="s">
        <v>55</v>
      </c>
      <c r="R2018" t="s">
        <v>73</v>
      </c>
      <c r="S2018">
        <f t="shared" si="62"/>
        <v>2025</v>
      </c>
      <c r="T2018">
        <f t="shared" si="63"/>
        <v>3</v>
      </c>
    </row>
    <row r="2019" spans="1:20" x14ac:dyDescent="0.3">
      <c r="A2019" t="s">
        <v>1144</v>
      </c>
      <c r="B2019" t="s">
        <v>2463</v>
      </c>
      <c r="C2019" t="s">
        <v>58</v>
      </c>
      <c r="D2019" t="s">
        <v>50</v>
      </c>
      <c r="E2019" t="s">
        <v>51</v>
      </c>
      <c r="F2019" t="s">
        <v>192</v>
      </c>
      <c r="G2019" t="s">
        <v>37</v>
      </c>
      <c r="H2019" t="s">
        <v>132</v>
      </c>
      <c r="I2019" t="s">
        <v>28</v>
      </c>
      <c r="J2019">
        <v>5</v>
      </c>
      <c r="K2019">
        <v>3500</v>
      </c>
      <c r="L2019">
        <v>0</v>
      </c>
      <c r="M2019">
        <v>17500</v>
      </c>
      <c r="N2019">
        <v>13132.04</v>
      </c>
      <c r="O2019">
        <v>4367.96</v>
      </c>
      <c r="P2019" t="s">
        <v>72</v>
      </c>
      <c r="Q2019" t="s">
        <v>30</v>
      </c>
      <c r="R2019" t="s">
        <v>61</v>
      </c>
      <c r="S2019">
        <f t="shared" si="62"/>
        <v>2025</v>
      </c>
      <c r="T2019">
        <f t="shared" si="63"/>
        <v>1</v>
      </c>
    </row>
    <row r="2020" spans="1:20" x14ac:dyDescent="0.3">
      <c r="A2020" t="s">
        <v>1172</v>
      </c>
      <c r="B2020" t="s">
        <v>2464</v>
      </c>
      <c r="C2020" t="s">
        <v>58</v>
      </c>
      <c r="D2020" t="s">
        <v>50</v>
      </c>
      <c r="E2020" t="s">
        <v>44</v>
      </c>
      <c r="F2020" t="s">
        <v>89</v>
      </c>
      <c r="G2020" t="s">
        <v>46</v>
      </c>
      <c r="H2020" t="s">
        <v>140</v>
      </c>
      <c r="I2020" t="s">
        <v>71</v>
      </c>
      <c r="J2020">
        <v>8</v>
      </c>
      <c r="K2020">
        <v>900</v>
      </c>
      <c r="L2020">
        <v>2</v>
      </c>
      <c r="M2020">
        <v>7056</v>
      </c>
      <c r="N2020">
        <v>5617.98</v>
      </c>
      <c r="O2020">
        <v>1438.02</v>
      </c>
      <c r="P2020" t="s">
        <v>72</v>
      </c>
      <c r="Q2020" t="s">
        <v>55</v>
      </c>
      <c r="R2020" t="s">
        <v>73</v>
      </c>
      <c r="S2020">
        <f t="shared" si="62"/>
        <v>2025</v>
      </c>
      <c r="T2020">
        <f t="shared" si="63"/>
        <v>11</v>
      </c>
    </row>
    <row r="2021" spans="1:20" x14ac:dyDescent="0.3">
      <c r="A2021" t="s">
        <v>536</v>
      </c>
      <c r="B2021" t="s">
        <v>2465</v>
      </c>
      <c r="C2021" t="s">
        <v>42</v>
      </c>
      <c r="D2021" t="s">
        <v>50</v>
      </c>
      <c r="E2021" t="s">
        <v>44</v>
      </c>
      <c r="F2021" t="s">
        <v>45</v>
      </c>
      <c r="G2021" t="s">
        <v>85</v>
      </c>
      <c r="H2021" t="s">
        <v>120</v>
      </c>
      <c r="I2021" t="s">
        <v>28</v>
      </c>
      <c r="J2021">
        <v>4</v>
      </c>
      <c r="K2021">
        <v>15000</v>
      </c>
      <c r="L2021">
        <v>0</v>
      </c>
      <c r="M2021">
        <v>60000</v>
      </c>
      <c r="N2021">
        <v>47550.22</v>
      </c>
      <c r="O2021">
        <v>12449.78</v>
      </c>
      <c r="P2021" t="s">
        <v>93</v>
      </c>
      <c r="Q2021" t="s">
        <v>47</v>
      </c>
      <c r="R2021" t="s">
        <v>73</v>
      </c>
      <c r="S2021">
        <f t="shared" si="62"/>
        <v>2025</v>
      </c>
      <c r="T2021">
        <f t="shared" si="63"/>
        <v>3</v>
      </c>
    </row>
    <row r="2022" spans="1:20" x14ac:dyDescent="0.3">
      <c r="A2022" t="s">
        <v>613</v>
      </c>
      <c r="B2022" t="s">
        <v>2466</v>
      </c>
      <c r="C2022" t="s">
        <v>98</v>
      </c>
      <c r="D2022" t="s">
        <v>23</v>
      </c>
      <c r="E2022" t="s">
        <v>51</v>
      </c>
      <c r="F2022" t="s">
        <v>52</v>
      </c>
      <c r="G2022" t="s">
        <v>46</v>
      </c>
      <c r="H2022" t="s">
        <v>140</v>
      </c>
      <c r="I2022" t="s">
        <v>71</v>
      </c>
      <c r="J2022">
        <v>25</v>
      </c>
      <c r="K2022">
        <v>900</v>
      </c>
      <c r="L2022">
        <v>16</v>
      </c>
      <c r="M2022">
        <v>18900</v>
      </c>
      <c r="N2022">
        <v>17674.09</v>
      </c>
      <c r="O2022">
        <v>1225.9100000000001</v>
      </c>
      <c r="P2022" t="s">
        <v>29</v>
      </c>
      <c r="Q2022" t="s">
        <v>55</v>
      </c>
      <c r="R2022" t="s">
        <v>31</v>
      </c>
      <c r="S2022">
        <f t="shared" si="62"/>
        <v>2025</v>
      </c>
      <c r="T2022">
        <f t="shared" si="63"/>
        <v>3</v>
      </c>
    </row>
    <row r="2023" spans="1:20" x14ac:dyDescent="0.3">
      <c r="A2023" t="s">
        <v>909</v>
      </c>
      <c r="B2023" t="s">
        <v>2467</v>
      </c>
      <c r="C2023" t="s">
        <v>68</v>
      </c>
      <c r="D2023" t="s">
        <v>23</v>
      </c>
      <c r="E2023" t="s">
        <v>24</v>
      </c>
      <c r="F2023" t="s">
        <v>111</v>
      </c>
      <c r="G2023" t="s">
        <v>46</v>
      </c>
      <c r="H2023" t="s">
        <v>59</v>
      </c>
      <c r="I2023" t="s">
        <v>60</v>
      </c>
      <c r="J2023">
        <v>10</v>
      </c>
      <c r="K2023">
        <v>4500</v>
      </c>
      <c r="L2023">
        <v>19</v>
      </c>
      <c r="M2023">
        <v>36450</v>
      </c>
      <c r="N2023">
        <v>32544.5</v>
      </c>
      <c r="O2023">
        <v>3905.5</v>
      </c>
      <c r="P2023" t="s">
        <v>38</v>
      </c>
      <c r="Q2023" t="s">
        <v>90</v>
      </c>
      <c r="R2023" t="s">
        <v>102</v>
      </c>
      <c r="S2023">
        <f t="shared" si="62"/>
        <v>2025</v>
      </c>
      <c r="T2023">
        <f t="shared" si="63"/>
        <v>9</v>
      </c>
    </row>
    <row r="2024" spans="1:20" x14ac:dyDescent="0.3">
      <c r="A2024" t="s">
        <v>298</v>
      </c>
      <c r="B2024" t="s">
        <v>2468</v>
      </c>
      <c r="C2024" t="s">
        <v>64</v>
      </c>
      <c r="D2024" t="s">
        <v>43</v>
      </c>
      <c r="E2024" t="s">
        <v>44</v>
      </c>
      <c r="F2024" t="s">
        <v>45</v>
      </c>
      <c r="G2024" t="s">
        <v>85</v>
      </c>
      <c r="H2024" t="s">
        <v>53</v>
      </c>
      <c r="I2024" t="s">
        <v>54</v>
      </c>
      <c r="J2024">
        <v>9</v>
      </c>
      <c r="K2024">
        <v>2500</v>
      </c>
      <c r="L2024">
        <v>16</v>
      </c>
      <c r="M2024">
        <v>18900</v>
      </c>
      <c r="N2024">
        <v>13711.74</v>
      </c>
      <c r="O2024">
        <v>5188.26</v>
      </c>
      <c r="P2024" t="s">
        <v>65</v>
      </c>
      <c r="Q2024" t="s">
        <v>90</v>
      </c>
      <c r="R2024" t="s">
        <v>31</v>
      </c>
      <c r="S2024">
        <f t="shared" si="62"/>
        <v>2025</v>
      </c>
      <c r="T2024">
        <f t="shared" si="63"/>
        <v>6</v>
      </c>
    </row>
    <row r="2025" spans="1:20" x14ac:dyDescent="0.3">
      <c r="A2025" t="s">
        <v>525</v>
      </c>
      <c r="B2025" t="s">
        <v>2469</v>
      </c>
      <c r="C2025" t="s">
        <v>76</v>
      </c>
      <c r="D2025" t="s">
        <v>23</v>
      </c>
      <c r="E2025" t="s">
        <v>35</v>
      </c>
      <c r="F2025" t="s">
        <v>36</v>
      </c>
      <c r="G2025" t="s">
        <v>37</v>
      </c>
      <c r="H2025" t="s">
        <v>140</v>
      </c>
      <c r="I2025" t="s">
        <v>71</v>
      </c>
      <c r="J2025">
        <v>24</v>
      </c>
      <c r="K2025">
        <v>900</v>
      </c>
      <c r="L2025">
        <v>14</v>
      </c>
      <c r="M2025">
        <v>18576</v>
      </c>
      <c r="N2025">
        <v>17196.25</v>
      </c>
      <c r="O2025">
        <v>1379.75</v>
      </c>
      <c r="P2025" t="s">
        <v>72</v>
      </c>
      <c r="Q2025" t="s">
        <v>47</v>
      </c>
      <c r="R2025" t="s">
        <v>73</v>
      </c>
      <c r="S2025">
        <f t="shared" si="62"/>
        <v>2025</v>
      </c>
      <c r="T2025">
        <f t="shared" si="63"/>
        <v>10</v>
      </c>
    </row>
    <row r="2026" spans="1:20" x14ac:dyDescent="0.3">
      <c r="A2026" t="s">
        <v>435</v>
      </c>
      <c r="B2026" t="s">
        <v>2470</v>
      </c>
      <c r="C2026" t="s">
        <v>137</v>
      </c>
      <c r="D2026" t="s">
        <v>50</v>
      </c>
      <c r="E2026" t="s">
        <v>51</v>
      </c>
      <c r="F2026" t="s">
        <v>52</v>
      </c>
      <c r="G2026" t="s">
        <v>37</v>
      </c>
      <c r="H2026" t="s">
        <v>53</v>
      </c>
      <c r="I2026" t="s">
        <v>54</v>
      </c>
      <c r="J2026">
        <v>5</v>
      </c>
      <c r="K2026">
        <v>2500</v>
      </c>
      <c r="L2026">
        <v>4</v>
      </c>
      <c r="M2026">
        <v>12000</v>
      </c>
      <c r="N2026">
        <v>9354.93</v>
      </c>
      <c r="O2026">
        <v>2645.07</v>
      </c>
      <c r="P2026" t="s">
        <v>29</v>
      </c>
      <c r="Q2026" t="s">
        <v>55</v>
      </c>
      <c r="R2026" t="s">
        <v>123</v>
      </c>
      <c r="S2026">
        <f t="shared" si="62"/>
        <v>2025</v>
      </c>
      <c r="T2026">
        <f t="shared" si="63"/>
        <v>10</v>
      </c>
    </row>
    <row r="2027" spans="1:20" x14ac:dyDescent="0.3">
      <c r="A2027" t="s">
        <v>74</v>
      </c>
      <c r="B2027" t="s">
        <v>2471</v>
      </c>
      <c r="C2027" t="s">
        <v>64</v>
      </c>
      <c r="D2027" t="s">
        <v>43</v>
      </c>
      <c r="E2027" t="s">
        <v>24</v>
      </c>
      <c r="F2027" t="s">
        <v>111</v>
      </c>
      <c r="G2027" t="s">
        <v>46</v>
      </c>
      <c r="H2027" t="s">
        <v>132</v>
      </c>
      <c r="I2027" t="s">
        <v>28</v>
      </c>
      <c r="J2027">
        <v>9</v>
      </c>
      <c r="K2027">
        <v>3500</v>
      </c>
      <c r="L2027">
        <v>12</v>
      </c>
      <c r="M2027">
        <v>27720</v>
      </c>
      <c r="N2027">
        <v>24942.86</v>
      </c>
      <c r="O2027">
        <v>2777.14</v>
      </c>
      <c r="P2027" t="s">
        <v>72</v>
      </c>
      <c r="Q2027" t="s">
        <v>90</v>
      </c>
      <c r="R2027" t="s">
        <v>73</v>
      </c>
      <c r="S2027">
        <f t="shared" si="62"/>
        <v>2025</v>
      </c>
      <c r="T2027">
        <f t="shared" si="63"/>
        <v>5</v>
      </c>
    </row>
    <row r="2028" spans="1:20" x14ac:dyDescent="0.3">
      <c r="A2028" t="s">
        <v>731</v>
      </c>
      <c r="B2028" t="s">
        <v>2472</v>
      </c>
      <c r="C2028" t="s">
        <v>76</v>
      </c>
      <c r="D2028" t="s">
        <v>43</v>
      </c>
      <c r="E2028" t="s">
        <v>35</v>
      </c>
      <c r="F2028" t="s">
        <v>36</v>
      </c>
      <c r="G2028" t="s">
        <v>46</v>
      </c>
      <c r="H2028" t="s">
        <v>120</v>
      </c>
      <c r="I2028" t="s">
        <v>28</v>
      </c>
      <c r="J2028">
        <v>11</v>
      </c>
      <c r="K2028">
        <v>15000</v>
      </c>
      <c r="L2028">
        <v>15</v>
      </c>
      <c r="M2028">
        <v>140250</v>
      </c>
      <c r="N2028">
        <v>119974.13</v>
      </c>
      <c r="O2028">
        <v>20275.87</v>
      </c>
      <c r="P2028" t="s">
        <v>72</v>
      </c>
      <c r="Q2028" t="s">
        <v>30</v>
      </c>
      <c r="R2028" t="s">
        <v>61</v>
      </c>
      <c r="S2028">
        <f t="shared" si="62"/>
        <v>2025</v>
      </c>
      <c r="T2028">
        <f t="shared" si="63"/>
        <v>4</v>
      </c>
    </row>
    <row r="2029" spans="1:20" x14ac:dyDescent="0.3">
      <c r="A2029" t="s">
        <v>269</v>
      </c>
      <c r="B2029" t="s">
        <v>2473</v>
      </c>
      <c r="C2029" t="s">
        <v>108</v>
      </c>
      <c r="D2029" t="s">
        <v>50</v>
      </c>
      <c r="E2029" t="s">
        <v>24</v>
      </c>
      <c r="F2029" t="s">
        <v>111</v>
      </c>
      <c r="G2029" t="s">
        <v>37</v>
      </c>
      <c r="H2029" t="s">
        <v>70</v>
      </c>
      <c r="I2029" t="s">
        <v>71</v>
      </c>
      <c r="J2029">
        <v>24</v>
      </c>
      <c r="K2029">
        <v>600</v>
      </c>
      <c r="L2029">
        <v>11</v>
      </c>
      <c r="M2029">
        <v>12816</v>
      </c>
      <c r="N2029">
        <v>9671.6</v>
      </c>
      <c r="O2029">
        <v>3144.4</v>
      </c>
      <c r="P2029" t="s">
        <v>93</v>
      </c>
      <c r="Q2029" t="s">
        <v>90</v>
      </c>
      <c r="R2029" t="s">
        <v>31</v>
      </c>
      <c r="S2029">
        <f t="shared" si="62"/>
        <v>2025</v>
      </c>
      <c r="T2029">
        <f t="shared" si="63"/>
        <v>9</v>
      </c>
    </row>
    <row r="2030" spans="1:20" x14ac:dyDescent="0.3">
      <c r="A2030" t="s">
        <v>863</v>
      </c>
      <c r="B2030" t="s">
        <v>2474</v>
      </c>
      <c r="C2030" t="s">
        <v>68</v>
      </c>
      <c r="D2030" t="s">
        <v>43</v>
      </c>
      <c r="E2030" t="s">
        <v>35</v>
      </c>
      <c r="F2030" t="s">
        <v>36</v>
      </c>
      <c r="G2030" t="s">
        <v>37</v>
      </c>
      <c r="H2030" t="s">
        <v>27</v>
      </c>
      <c r="I2030" t="s">
        <v>28</v>
      </c>
      <c r="J2030">
        <v>5</v>
      </c>
      <c r="K2030">
        <v>45000</v>
      </c>
      <c r="L2030">
        <v>19</v>
      </c>
      <c r="M2030">
        <v>182250</v>
      </c>
      <c r="N2030">
        <v>167841.61</v>
      </c>
      <c r="O2030">
        <v>14408.39</v>
      </c>
      <c r="P2030" t="s">
        <v>38</v>
      </c>
      <c r="Q2030" t="s">
        <v>47</v>
      </c>
      <c r="R2030" t="s">
        <v>61</v>
      </c>
      <c r="S2030">
        <f t="shared" si="62"/>
        <v>2025</v>
      </c>
      <c r="T2030">
        <f t="shared" si="63"/>
        <v>9</v>
      </c>
    </row>
    <row r="2031" spans="1:20" x14ac:dyDescent="0.3">
      <c r="A2031" t="s">
        <v>491</v>
      </c>
      <c r="B2031" t="s">
        <v>2475</v>
      </c>
      <c r="C2031" t="s">
        <v>64</v>
      </c>
      <c r="D2031" t="s">
        <v>50</v>
      </c>
      <c r="E2031" t="s">
        <v>44</v>
      </c>
      <c r="F2031" t="s">
        <v>45</v>
      </c>
      <c r="G2031" t="s">
        <v>46</v>
      </c>
      <c r="H2031" t="s">
        <v>120</v>
      </c>
      <c r="I2031" t="s">
        <v>28</v>
      </c>
      <c r="J2031">
        <v>19</v>
      </c>
      <c r="K2031">
        <v>15000</v>
      </c>
      <c r="L2031">
        <v>13</v>
      </c>
      <c r="M2031">
        <v>247950</v>
      </c>
      <c r="N2031">
        <v>222262.72</v>
      </c>
      <c r="O2031">
        <v>25687.279999999999</v>
      </c>
      <c r="P2031" t="s">
        <v>93</v>
      </c>
      <c r="Q2031" t="s">
        <v>90</v>
      </c>
      <c r="R2031" t="s">
        <v>39</v>
      </c>
      <c r="S2031">
        <f t="shared" si="62"/>
        <v>2025</v>
      </c>
      <c r="T2031">
        <f t="shared" si="63"/>
        <v>5</v>
      </c>
    </row>
    <row r="2032" spans="1:20" x14ac:dyDescent="0.3">
      <c r="A2032" t="s">
        <v>146</v>
      </c>
      <c r="B2032" t="s">
        <v>2476</v>
      </c>
      <c r="C2032" t="s">
        <v>76</v>
      </c>
      <c r="D2032" t="s">
        <v>43</v>
      </c>
      <c r="E2032" t="s">
        <v>35</v>
      </c>
      <c r="F2032" t="s">
        <v>36</v>
      </c>
      <c r="G2032" t="s">
        <v>46</v>
      </c>
      <c r="H2032" t="s">
        <v>53</v>
      </c>
      <c r="I2032" t="s">
        <v>54</v>
      </c>
      <c r="J2032">
        <v>9</v>
      </c>
      <c r="K2032">
        <v>2500</v>
      </c>
      <c r="L2032">
        <v>16</v>
      </c>
      <c r="M2032">
        <v>18900</v>
      </c>
      <c r="N2032">
        <v>16222.73</v>
      </c>
      <c r="O2032">
        <v>2677.27</v>
      </c>
      <c r="P2032" t="s">
        <v>93</v>
      </c>
      <c r="Q2032" t="s">
        <v>55</v>
      </c>
      <c r="R2032" t="s">
        <v>81</v>
      </c>
      <c r="S2032">
        <f t="shared" si="62"/>
        <v>2025</v>
      </c>
      <c r="T2032">
        <f t="shared" si="63"/>
        <v>11</v>
      </c>
    </row>
    <row r="2033" spans="1:20" x14ac:dyDescent="0.3">
      <c r="A2033" t="s">
        <v>1402</v>
      </c>
      <c r="B2033" t="s">
        <v>2477</v>
      </c>
      <c r="C2033" t="s">
        <v>76</v>
      </c>
      <c r="D2033" t="s">
        <v>43</v>
      </c>
      <c r="E2033" t="s">
        <v>44</v>
      </c>
      <c r="F2033" t="s">
        <v>45</v>
      </c>
      <c r="G2033" t="s">
        <v>26</v>
      </c>
      <c r="H2033" t="s">
        <v>27</v>
      </c>
      <c r="I2033" t="s">
        <v>28</v>
      </c>
      <c r="J2033">
        <v>11</v>
      </c>
      <c r="K2033">
        <v>45000</v>
      </c>
      <c r="L2033">
        <v>7</v>
      </c>
      <c r="M2033">
        <v>460350</v>
      </c>
      <c r="N2033">
        <v>394761.92</v>
      </c>
      <c r="O2033">
        <v>65588.08</v>
      </c>
      <c r="P2033" t="s">
        <v>29</v>
      </c>
      <c r="Q2033" t="s">
        <v>30</v>
      </c>
      <c r="R2033" t="s">
        <v>73</v>
      </c>
      <c r="S2033">
        <f t="shared" si="62"/>
        <v>2025</v>
      </c>
      <c r="T2033">
        <f t="shared" si="63"/>
        <v>9</v>
      </c>
    </row>
    <row r="2034" spans="1:20" x14ac:dyDescent="0.3">
      <c r="A2034" t="s">
        <v>871</v>
      </c>
      <c r="B2034" t="s">
        <v>2478</v>
      </c>
      <c r="C2034" t="s">
        <v>34</v>
      </c>
      <c r="D2034" t="s">
        <v>50</v>
      </c>
      <c r="E2034" t="s">
        <v>44</v>
      </c>
      <c r="F2034" t="s">
        <v>89</v>
      </c>
      <c r="G2034" t="s">
        <v>26</v>
      </c>
      <c r="H2034" t="s">
        <v>53</v>
      </c>
      <c r="I2034" t="s">
        <v>54</v>
      </c>
      <c r="J2034">
        <v>23</v>
      </c>
      <c r="K2034">
        <v>2500</v>
      </c>
      <c r="L2034">
        <v>9</v>
      </c>
      <c r="M2034">
        <v>52325</v>
      </c>
      <c r="N2034">
        <v>37953.51</v>
      </c>
      <c r="O2034">
        <v>14371.49</v>
      </c>
      <c r="P2034" t="s">
        <v>38</v>
      </c>
      <c r="Q2034" t="s">
        <v>55</v>
      </c>
      <c r="R2034" t="s">
        <v>31</v>
      </c>
      <c r="S2034">
        <f t="shared" si="62"/>
        <v>2025</v>
      </c>
      <c r="T2034">
        <f t="shared" si="63"/>
        <v>12</v>
      </c>
    </row>
    <row r="2035" spans="1:20" x14ac:dyDescent="0.3">
      <c r="A2035" t="s">
        <v>607</v>
      </c>
      <c r="B2035" t="s">
        <v>2479</v>
      </c>
      <c r="C2035" t="s">
        <v>76</v>
      </c>
      <c r="D2035" t="s">
        <v>43</v>
      </c>
      <c r="E2035" t="s">
        <v>24</v>
      </c>
      <c r="F2035" t="s">
        <v>69</v>
      </c>
      <c r="G2035" t="s">
        <v>85</v>
      </c>
      <c r="H2035" t="s">
        <v>132</v>
      </c>
      <c r="I2035" t="s">
        <v>28</v>
      </c>
      <c r="J2035">
        <v>12</v>
      </c>
      <c r="K2035">
        <v>3500</v>
      </c>
      <c r="L2035">
        <v>19</v>
      </c>
      <c r="M2035">
        <v>34020</v>
      </c>
      <c r="N2035">
        <v>26605.040000000001</v>
      </c>
      <c r="O2035">
        <v>7414.96</v>
      </c>
      <c r="P2035" t="s">
        <v>65</v>
      </c>
      <c r="Q2035" t="s">
        <v>90</v>
      </c>
      <c r="R2035" t="s">
        <v>102</v>
      </c>
      <c r="S2035">
        <f t="shared" si="62"/>
        <v>2025</v>
      </c>
      <c r="T2035">
        <f t="shared" si="63"/>
        <v>2</v>
      </c>
    </row>
    <row r="2036" spans="1:20" x14ac:dyDescent="0.3">
      <c r="A2036" t="s">
        <v>1102</v>
      </c>
      <c r="B2036" t="s">
        <v>2480</v>
      </c>
      <c r="C2036" t="s">
        <v>108</v>
      </c>
      <c r="D2036" t="s">
        <v>43</v>
      </c>
      <c r="E2036" t="s">
        <v>51</v>
      </c>
      <c r="F2036" t="s">
        <v>77</v>
      </c>
      <c r="G2036" t="s">
        <v>85</v>
      </c>
      <c r="H2036" t="s">
        <v>132</v>
      </c>
      <c r="I2036" t="s">
        <v>28</v>
      </c>
      <c r="J2036">
        <v>12</v>
      </c>
      <c r="K2036">
        <v>3500</v>
      </c>
      <c r="L2036">
        <v>11</v>
      </c>
      <c r="M2036">
        <v>37380</v>
      </c>
      <c r="N2036">
        <v>28798.93</v>
      </c>
      <c r="O2036">
        <v>8581.07</v>
      </c>
      <c r="P2036" t="s">
        <v>93</v>
      </c>
      <c r="Q2036" t="s">
        <v>47</v>
      </c>
      <c r="R2036" t="s">
        <v>86</v>
      </c>
      <c r="S2036">
        <f t="shared" si="62"/>
        <v>2025</v>
      </c>
      <c r="T2036">
        <f t="shared" si="63"/>
        <v>8</v>
      </c>
    </row>
    <row r="2037" spans="1:20" x14ac:dyDescent="0.3">
      <c r="A2037" t="s">
        <v>1663</v>
      </c>
      <c r="B2037" t="s">
        <v>2481</v>
      </c>
      <c r="C2037" t="s">
        <v>68</v>
      </c>
      <c r="D2037" t="s">
        <v>50</v>
      </c>
      <c r="E2037" t="s">
        <v>44</v>
      </c>
      <c r="F2037" t="s">
        <v>89</v>
      </c>
      <c r="G2037" t="s">
        <v>85</v>
      </c>
      <c r="H2037" t="s">
        <v>27</v>
      </c>
      <c r="I2037" t="s">
        <v>28</v>
      </c>
      <c r="J2037">
        <v>7</v>
      </c>
      <c r="K2037">
        <v>45000</v>
      </c>
      <c r="L2037">
        <v>19</v>
      </c>
      <c r="M2037">
        <v>255150</v>
      </c>
      <c r="N2037">
        <v>235731.34</v>
      </c>
      <c r="O2037">
        <v>19418.66</v>
      </c>
      <c r="P2037" t="s">
        <v>29</v>
      </c>
      <c r="Q2037" t="s">
        <v>30</v>
      </c>
      <c r="R2037" t="s">
        <v>86</v>
      </c>
      <c r="S2037">
        <f t="shared" si="62"/>
        <v>2025</v>
      </c>
      <c r="T2037">
        <f t="shared" si="63"/>
        <v>1</v>
      </c>
    </row>
    <row r="2038" spans="1:20" x14ac:dyDescent="0.3">
      <c r="A2038" t="s">
        <v>376</v>
      </c>
      <c r="B2038" t="s">
        <v>2482</v>
      </c>
      <c r="C2038" t="s">
        <v>58</v>
      </c>
      <c r="D2038" t="s">
        <v>50</v>
      </c>
      <c r="E2038" t="s">
        <v>51</v>
      </c>
      <c r="F2038" t="s">
        <v>99</v>
      </c>
      <c r="G2038" t="s">
        <v>46</v>
      </c>
      <c r="H2038" t="s">
        <v>70</v>
      </c>
      <c r="I2038" t="s">
        <v>71</v>
      </c>
      <c r="J2038">
        <v>15</v>
      </c>
      <c r="K2038">
        <v>600</v>
      </c>
      <c r="L2038">
        <v>18</v>
      </c>
      <c r="M2038">
        <v>7380</v>
      </c>
      <c r="N2038">
        <v>5334.16</v>
      </c>
      <c r="O2038">
        <v>2045.84</v>
      </c>
      <c r="P2038" t="s">
        <v>65</v>
      </c>
      <c r="Q2038" t="s">
        <v>47</v>
      </c>
      <c r="R2038" t="s">
        <v>73</v>
      </c>
      <c r="S2038">
        <f t="shared" si="62"/>
        <v>2025</v>
      </c>
      <c r="T2038">
        <f t="shared" si="63"/>
        <v>12</v>
      </c>
    </row>
    <row r="2039" spans="1:20" x14ac:dyDescent="0.3">
      <c r="A2039" t="s">
        <v>508</v>
      </c>
      <c r="B2039" t="s">
        <v>2483</v>
      </c>
      <c r="C2039" t="s">
        <v>76</v>
      </c>
      <c r="D2039" t="s">
        <v>50</v>
      </c>
      <c r="E2039" t="s">
        <v>24</v>
      </c>
      <c r="F2039" t="s">
        <v>25</v>
      </c>
      <c r="G2039" t="s">
        <v>85</v>
      </c>
      <c r="H2039" t="s">
        <v>70</v>
      </c>
      <c r="I2039" t="s">
        <v>71</v>
      </c>
      <c r="J2039">
        <v>17</v>
      </c>
      <c r="K2039">
        <v>600</v>
      </c>
      <c r="L2039">
        <v>13</v>
      </c>
      <c r="M2039">
        <v>8874</v>
      </c>
      <c r="N2039">
        <v>7251.33</v>
      </c>
      <c r="O2039">
        <v>1622.67</v>
      </c>
      <c r="P2039" t="s">
        <v>93</v>
      </c>
      <c r="Q2039" t="s">
        <v>47</v>
      </c>
      <c r="R2039" t="s">
        <v>39</v>
      </c>
      <c r="S2039">
        <f t="shared" si="62"/>
        <v>2025</v>
      </c>
      <c r="T2039">
        <f t="shared" si="63"/>
        <v>1</v>
      </c>
    </row>
    <row r="2040" spans="1:20" x14ac:dyDescent="0.3">
      <c r="A2040" t="s">
        <v>1166</v>
      </c>
      <c r="B2040" t="s">
        <v>2484</v>
      </c>
      <c r="C2040" t="s">
        <v>108</v>
      </c>
      <c r="D2040" t="s">
        <v>23</v>
      </c>
      <c r="E2040" t="s">
        <v>44</v>
      </c>
      <c r="F2040" t="s">
        <v>45</v>
      </c>
      <c r="G2040" t="s">
        <v>37</v>
      </c>
      <c r="H2040" t="s">
        <v>140</v>
      </c>
      <c r="I2040" t="s">
        <v>71</v>
      </c>
      <c r="J2040">
        <v>1</v>
      </c>
      <c r="K2040">
        <v>900</v>
      </c>
      <c r="L2040">
        <v>14</v>
      </c>
      <c r="M2040">
        <v>774</v>
      </c>
      <c r="N2040">
        <v>565.34</v>
      </c>
      <c r="O2040">
        <v>208.66</v>
      </c>
      <c r="P2040" t="s">
        <v>38</v>
      </c>
      <c r="Q2040" t="s">
        <v>55</v>
      </c>
      <c r="R2040" t="s">
        <v>123</v>
      </c>
      <c r="S2040">
        <f t="shared" si="62"/>
        <v>2025</v>
      </c>
      <c r="T2040">
        <f t="shared" si="63"/>
        <v>10</v>
      </c>
    </row>
    <row r="2041" spans="1:20" x14ac:dyDescent="0.3">
      <c r="A2041" t="s">
        <v>710</v>
      </c>
      <c r="B2041" t="s">
        <v>2485</v>
      </c>
      <c r="C2041" t="s">
        <v>68</v>
      </c>
      <c r="D2041" t="s">
        <v>43</v>
      </c>
      <c r="E2041" t="s">
        <v>44</v>
      </c>
      <c r="F2041" t="s">
        <v>89</v>
      </c>
      <c r="G2041" t="s">
        <v>46</v>
      </c>
      <c r="H2041" t="s">
        <v>140</v>
      </c>
      <c r="I2041" t="s">
        <v>71</v>
      </c>
      <c r="J2041">
        <v>24</v>
      </c>
      <c r="K2041">
        <v>900</v>
      </c>
      <c r="L2041">
        <v>8</v>
      </c>
      <c r="M2041">
        <v>19872</v>
      </c>
      <c r="N2041">
        <v>14568.69</v>
      </c>
      <c r="O2041">
        <v>5303.31</v>
      </c>
      <c r="P2041" t="s">
        <v>65</v>
      </c>
      <c r="Q2041" t="s">
        <v>55</v>
      </c>
      <c r="R2041" t="s">
        <v>86</v>
      </c>
      <c r="S2041">
        <f t="shared" si="62"/>
        <v>2025</v>
      </c>
      <c r="T2041">
        <f t="shared" si="63"/>
        <v>11</v>
      </c>
    </row>
    <row r="2042" spans="1:20" x14ac:dyDescent="0.3">
      <c r="A2042" t="s">
        <v>265</v>
      </c>
      <c r="B2042" t="s">
        <v>2486</v>
      </c>
      <c r="C2042" t="s">
        <v>68</v>
      </c>
      <c r="D2042" t="s">
        <v>23</v>
      </c>
      <c r="E2042" t="s">
        <v>24</v>
      </c>
      <c r="F2042" t="s">
        <v>25</v>
      </c>
      <c r="G2042" t="s">
        <v>37</v>
      </c>
      <c r="H2042" t="s">
        <v>59</v>
      </c>
      <c r="I2042" t="s">
        <v>60</v>
      </c>
      <c r="J2042">
        <v>20</v>
      </c>
      <c r="K2042">
        <v>4500</v>
      </c>
      <c r="L2042">
        <v>7</v>
      </c>
      <c r="M2042">
        <v>83700</v>
      </c>
      <c r="N2042">
        <v>78422.06</v>
      </c>
      <c r="O2042">
        <v>5277.94</v>
      </c>
      <c r="P2042" t="s">
        <v>29</v>
      </c>
      <c r="Q2042" t="s">
        <v>30</v>
      </c>
      <c r="R2042" t="s">
        <v>61</v>
      </c>
      <c r="S2042">
        <f t="shared" si="62"/>
        <v>2025</v>
      </c>
      <c r="T2042">
        <f t="shared" si="63"/>
        <v>11</v>
      </c>
    </row>
    <row r="2043" spans="1:20" x14ac:dyDescent="0.3">
      <c r="A2043" t="s">
        <v>163</v>
      </c>
      <c r="B2043" t="s">
        <v>2487</v>
      </c>
      <c r="C2043" t="s">
        <v>137</v>
      </c>
      <c r="D2043" t="s">
        <v>43</v>
      </c>
      <c r="E2043" t="s">
        <v>24</v>
      </c>
      <c r="F2043" t="s">
        <v>111</v>
      </c>
      <c r="G2043" t="s">
        <v>37</v>
      </c>
      <c r="H2043" t="s">
        <v>140</v>
      </c>
      <c r="I2043" t="s">
        <v>71</v>
      </c>
      <c r="J2043">
        <v>16</v>
      </c>
      <c r="K2043">
        <v>900</v>
      </c>
      <c r="L2043">
        <v>8</v>
      </c>
      <c r="M2043">
        <v>13248</v>
      </c>
      <c r="N2043">
        <v>9735.94</v>
      </c>
      <c r="O2043">
        <v>3512.06</v>
      </c>
      <c r="P2043" t="s">
        <v>38</v>
      </c>
      <c r="Q2043" t="s">
        <v>30</v>
      </c>
      <c r="R2043" t="s">
        <v>86</v>
      </c>
      <c r="S2043">
        <f t="shared" si="62"/>
        <v>2025</v>
      </c>
      <c r="T2043">
        <f t="shared" si="63"/>
        <v>10</v>
      </c>
    </row>
    <row r="2044" spans="1:20" x14ac:dyDescent="0.3">
      <c r="A2044" t="s">
        <v>275</v>
      </c>
      <c r="B2044" t="s">
        <v>2488</v>
      </c>
      <c r="C2044" t="s">
        <v>58</v>
      </c>
      <c r="D2044" t="s">
        <v>43</v>
      </c>
      <c r="E2044" t="s">
        <v>24</v>
      </c>
      <c r="F2044" t="s">
        <v>111</v>
      </c>
      <c r="G2044" t="s">
        <v>46</v>
      </c>
      <c r="H2044" t="s">
        <v>27</v>
      </c>
      <c r="I2044" t="s">
        <v>28</v>
      </c>
      <c r="J2044">
        <v>15</v>
      </c>
      <c r="K2044">
        <v>45000</v>
      </c>
      <c r="L2044">
        <v>18</v>
      </c>
      <c r="M2044">
        <v>553500</v>
      </c>
      <c r="N2044">
        <v>518198.49</v>
      </c>
      <c r="O2044">
        <v>35301.51</v>
      </c>
      <c r="P2044" t="s">
        <v>65</v>
      </c>
      <c r="Q2044" t="s">
        <v>47</v>
      </c>
      <c r="R2044" t="s">
        <v>102</v>
      </c>
      <c r="S2044">
        <f t="shared" si="62"/>
        <v>2025</v>
      </c>
      <c r="T2044">
        <f t="shared" si="63"/>
        <v>6</v>
      </c>
    </row>
    <row r="2045" spans="1:20" x14ac:dyDescent="0.3">
      <c r="A2045" t="s">
        <v>819</v>
      </c>
      <c r="B2045" t="s">
        <v>2489</v>
      </c>
      <c r="C2045" t="s">
        <v>143</v>
      </c>
      <c r="D2045" t="s">
        <v>43</v>
      </c>
      <c r="E2045" t="s">
        <v>35</v>
      </c>
      <c r="F2045" t="s">
        <v>36</v>
      </c>
      <c r="G2045" t="s">
        <v>46</v>
      </c>
      <c r="H2045" t="s">
        <v>53</v>
      </c>
      <c r="I2045" t="s">
        <v>54</v>
      </c>
      <c r="J2045">
        <v>1</v>
      </c>
      <c r="K2045">
        <v>2500</v>
      </c>
      <c r="L2045">
        <v>4</v>
      </c>
      <c r="M2045">
        <v>2400</v>
      </c>
      <c r="N2045">
        <v>2237.85</v>
      </c>
      <c r="O2045">
        <v>162.15</v>
      </c>
      <c r="P2045" t="s">
        <v>38</v>
      </c>
      <c r="Q2045" t="s">
        <v>55</v>
      </c>
      <c r="R2045" t="s">
        <v>73</v>
      </c>
      <c r="S2045">
        <f t="shared" si="62"/>
        <v>2025</v>
      </c>
      <c r="T2045">
        <f t="shared" si="63"/>
        <v>10</v>
      </c>
    </row>
    <row r="2046" spans="1:20" x14ac:dyDescent="0.3">
      <c r="A2046" t="s">
        <v>220</v>
      </c>
      <c r="B2046" t="s">
        <v>2490</v>
      </c>
      <c r="C2046" t="s">
        <v>143</v>
      </c>
      <c r="D2046" t="s">
        <v>23</v>
      </c>
      <c r="E2046" t="s">
        <v>24</v>
      </c>
      <c r="F2046" t="s">
        <v>111</v>
      </c>
      <c r="G2046" t="s">
        <v>46</v>
      </c>
      <c r="H2046" t="s">
        <v>59</v>
      </c>
      <c r="I2046" t="s">
        <v>60</v>
      </c>
      <c r="J2046">
        <v>11</v>
      </c>
      <c r="K2046">
        <v>4500</v>
      </c>
      <c r="L2046">
        <v>3</v>
      </c>
      <c r="M2046">
        <v>48015</v>
      </c>
      <c r="N2046">
        <v>40623.01</v>
      </c>
      <c r="O2046">
        <v>7391.99</v>
      </c>
      <c r="P2046" t="s">
        <v>93</v>
      </c>
      <c r="Q2046" t="s">
        <v>30</v>
      </c>
      <c r="R2046" t="s">
        <v>81</v>
      </c>
      <c r="S2046">
        <f t="shared" si="62"/>
        <v>2025</v>
      </c>
      <c r="T2046">
        <f t="shared" si="63"/>
        <v>8</v>
      </c>
    </row>
    <row r="2047" spans="1:20" x14ac:dyDescent="0.3">
      <c r="A2047" t="s">
        <v>74</v>
      </c>
      <c r="B2047" t="s">
        <v>2491</v>
      </c>
      <c r="C2047" t="s">
        <v>58</v>
      </c>
      <c r="D2047" t="s">
        <v>50</v>
      </c>
      <c r="E2047" t="s">
        <v>35</v>
      </c>
      <c r="F2047" t="s">
        <v>36</v>
      </c>
      <c r="G2047" t="s">
        <v>26</v>
      </c>
      <c r="H2047" t="s">
        <v>59</v>
      </c>
      <c r="I2047" t="s">
        <v>60</v>
      </c>
      <c r="J2047">
        <v>3</v>
      </c>
      <c r="K2047">
        <v>4500</v>
      </c>
      <c r="L2047">
        <v>20</v>
      </c>
      <c r="M2047">
        <v>10800</v>
      </c>
      <c r="N2047">
        <v>8256.31</v>
      </c>
      <c r="O2047">
        <v>2543.69</v>
      </c>
      <c r="P2047" t="s">
        <v>93</v>
      </c>
      <c r="Q2047" t="s">
        <v>90</v>
      </c>
      <c r="R2047" t="s">
        <v>123</v>
      </c>
      <c r="S2047">
        <f t="shared" si="62"/>
        <v>2025</v>
      </c>
      <c r="T2047">
        <f t="shared" si="63"/>
        <v>5</v>
      </c>
    </row>
    <row r="2048" spans="1:20" x14ac:dyDescent="0.3">
      <c r="A2048" t="s">
        <v>459</v>
      </c>
      <c r="B2048" t="s">
        <v>2492</v>
      </c>
      <c r="C2048" t="s">
        <v>22</v>
      </c>
      <c r="D2048" t="s">
        <v>50</v>
      </c>
      <c r="E2048" t="s">
        <v>51</v>
      </c>
      <c r="F2048" t="s">
        <v>52</v>
      </c>
      <c r="G2048" t="s">
        <v>37</v>
      </c>
      <c r="H2048" t="s">
        <v>27</v>
      </c>
      <c r="I2048" t="s">
        <v>28</v>
      </c>
      <c r="J2048">
        <v>10</v>
      </c>
      <c r="K2048">
        <v>45000</v>
      </c>
      <c r="L2048">
        <v>5</v>
      </c>
      <c r="M2048">
        <v>427500</v>
      </c>
      <c r="N2048">
        <v>363388.85</v>
      </c>
      <c r="O2048">
        <v>64111.15</v>
      </c>
      <c r="P2048" t="s">
        <v>29</v>
      </c>
      <c r="Q2048" t="s">
        <v>90</v>
      </c>
      <c r="R2048" t="s">
        <v>73</v>
      </c>
      <c r="S2048">
        <f t="shared" si="62"/>
        <v>2025</v>
      </c>
      <c r="T2048">
        <f t="shared" si="63"/>
        <v>10</v>
      </c>
    </row>
    <row r="2049" spans="1:20" x14ac:dyDescent="0.3">
      <c r="A2049" t="s">
        <v>442</v>
      </c>
      <c r="B2049" t="s">
        <v>2493</v>
      </c>
      <c r="C2049" t="s">
        <v>98</v>
      </c>
      <c r="D2049" t="s">
        <v>23</v>
      </c>
      <c r="E2049" t="s">
        <v>24</v>
      </c>
      <c r="F2049" t="s">
        <v>25</v>
      </c>
      <c r="G2049" t="s">
        <v>85</v>
      </c>
      <c r="H2049" t="s">
        <v>140</v>
      </c>
      <c r="I2049" t="s">
        <v>71</v>
      </c>
      <c r="J2049">
        <v>10</v>
      </c>
      <c r="K2049">
        <v>900</v>
      </c>
      <c r="L2049">
        <v>17</v>
      </c>
      <c r="M2049">
        <v>7470</v>
      </c>
      <c r="N2049">
        <v>6629.32</v>
      </c>
      <c r="O2049">
        <v>840.68</v>
      </c>
      <c r="P2049" t="s">
        <v>93</v>
      </c>
      <c r="Q2049" t="s">
        <v>55</v>
      </c>
      <c r="R2049" t="s">
        <v>39</v>
      </c>
      <c r="S2049">
        <f t="shared" si="62"/>
        <v>2025</v>
      </c>
      <c r="T2049">
        <f t="shared" si="63"/>
        <v>9</v>
      </c>
    </row>
    <row r="2050" spans="1:20" x14ac:dyDescent="0.3">
      <c r="A2050" t="s">
        <v>359</v>
      </c>
      <c r="B2050" t="s">
        <v>2494</v>
      </c>
      <c r="C2050" t="s">
        <v>84</v>
      </c>
      <c r="D2050" t="s">
        <v>50</v>
      </c>
      <c r="E2050" t="s">
        <v>44</v>
      </c>
      <c r="F2050" t="s">
        <v>45</v>
      </c>
      <c r="G2050" t="s">
        <v>37</v>
      </c>
      <c r="H2050" t="s">
        <v>132</v>
      </c>
      <c r="I2050" t="s">
        <v>28</v>
      </c>
      <c r="J2050">
        <v>22</v>
      </c>
      <c r="K2050">
        <v>3500</v>
      </c>
      <c r="L2050">
        <v>19</v>
      </c>
      <c r="M2050">
        <v>62370</v>
      </c>
      <c r="N2050">
        <v>55236.69</v>
      </c>
      <c r="O2050">
        <v>7133.31</v>
      </c>
      <c r="P2050" t="s">
        <v>93</v>
      </c>
      <c r="Q2050" t="s">
        <v>90</v>
      </c>
      <c r="R2050" t="s">
        <v>61</v>
      </c>
      <c r="S2050">
        <f t="shared" si="62"/>
        <v>2025</v>
      </c>
      <c r="T2050">
        <f t="shared" si="63"/>
        <v>1</v>
      </c>
    </row>
    <row r="2051" spans="1:20" x14ac:dyDescent="0.3">
      <c r="A2051" t="s">
        <v>718</v>
      </c>
      <c r="B2051" t="s">
        <v>2495</v>
      </c>
      <c r="C2051" t="s">
        <v>64</v>
      </c>
      <c r="D2051" t="s">
        <v>50</v>
      </c>
      <c r="E2051" t="s">
        <v>44</v>
      </c>
      <c r="F2051" t="s">
        <v>45</v>
      </c>
      <c r="G2051" t="s">
        <v>37</v>
      </c>
      <c r="H2051" t="s">
        <v>59</v>
      </c>
      <c r="I2051" t="s">
        <v>60</v>
      </c>
      <c r="J2051">
        <v>14</v>
      </c>
      <c r="K2051">
        <v>4500</v>
      </c>
      <c r="L2051">
        <v>11</v>
      </c>
      <c r="M2051">
        <v>56070</v>
      </c>
      <c r="N2051">
        <v>42685.16</v>
      </c>
      <c r="O2051">
        <v>13384.84</v>
      </c>
      <c r="P2051" t="s">
        <v>93</v>
      </c>
      <c r="Q2051" t="s">
        <v>55</v>
      </c>
      <c r="R2051" t="s">
        <v>31</v>
      </c>
      <c r="S2051">
        <f t="shared" ref="S2051:S2114" si="64">YEAR(A2051)</f>
        <v>2025</v>
      </c>
      <c r="T2051">
        <f t="shared" si="63"/>
        <v>7</v>
      </c>
    </row>
    <row r="2052" spans="1:20" x14ac:dyDescent="0.3">
      <c r="A2052" t="s">
        <v>861</v>
      </c>
      <c r="B2052" t="s">
        <v>2496</v>
      </c>
      <c r="C2052" t="s">
        <v>42</v>
      </c>
      <c r="D2052" t="s">
        <v>50</v>
      </c>
      <c r="E2052" t="s">
        <v>44</v>
      </c>
      <c r="F2052" t="s">
        <v>45</v>
      </c>
      <c r="G2052" t="s">
        <v>85</v>
      </c>
      <c r="H2052" t="s">
        <v>132</v>
      </c>
      <c r="I2052" t="s">
        <v>28</v>
      </c>
      <c r="J2052">
        <v>16</v>
      </c>
      <c r="K2052">
        <v>3500</v>
      </c>
      <c r="L2052">
        <v>18</v>
      </c>
      <c r="M2052">
        <v>45920</v>
      </c>
      <c r="N2052">
        <v>35100.58</v>
      </c>
      <c r="O2052">
        <v>10819.42</v>
      </c>
      <c r="P2052" t="s">
        <v>38</v>
      </c>
      <c r="Q2052" t="s">
        <v>90</v>
      </c>
      <c r="R2052" t="s">
        <v>102</v>
      </c>
      <c r="S2052">
        <f t="shared" si="64"/>
        <v>2025</v>
      </c>
      <c r="T2052">
        <f t="shared" ref="T2052:T2115" si="65">MONTH(A2052)</f>
        <v>9</v>
      </c>
    </row>
    <row r="2053" spans="1:20" x14ac:dyDescent="0.3">
      <c r="A2053" t="s">
        <v>190</v>
      </c>
      <c r="B2053" t="s">
        <v>2497</v>
      </c>
      <c r="C2053" t="s">
        <v>108</v>
      </c>
      <c r="D2053" t="s">
        <v>23</v>
      </c>
      <c r="E2053" t="s">
        <v>35</v>
      </c>
      <c r="F2053" t="s">
        <v>36</v>
      </c>
      <c r="G2053" t="s">
        <v>26</v>
      </c>
      <c r="H2053" t="s">
        <v>59</v>
      </c>
      <c r="I2053" t="s">
        <v>60</v>
      </c>
      <c r="J2053">
        <v>23</v>
      </c>
      <c r="K2053">
        <v>4500</v>
      </c>
      <c r="L2053">
        <v>0</v>
      </c>
      <c r="M2053">
        <v>103500</v>
      </c>
      <c r="N2053">
        <v>75984.990000000005</v>
      </c>
      <c r="O2053">
        <v>27515.01</v>
      </c>
      <c r="P2053" t="s">
        <v>93</v>
      </c>
      <c r="Q2053" t="s">
        <v>90</v>
      </c>
      <c r="R2053" t="s">
        <v>31</v>
      </c>
      <c r="S2053">
        <f t="shared" si="64"/>
        <v>2025</v>
      </c>
      <c r="T2053">
        <f t="shared" si="65"/>
        <v>3</v>
      </c>
    </row>
    <row r="2054" spans="1:20" x14ac:dyDescent="0.3">
      <c r="A2054" t="s">
        <v>498</v>
      </c>
      <c r="B2054" t="s">
        <v>2498</v>
      </c>
      <c r="C2054" t="s">
        <v>98</v>
      </c>
      <c r="D2054" t="s">
        <v>23</v>
      </c>
      <c r="E2054" t="s">
        <v>24</v>
      </c>
      <c r="F2054" t="s">
        <v>69</v>
      </c>
      <c r="G2054" t="s">
        <v>37</v>
      </c>
      <c r="H2054" t="s">
        <v>53</v>
      </c>
      <c r="I2054" t="s">
        <v>54</v>
      </c>
      <c r="J2054">
        <v>22</v>
      </c>
      <c r="K2054">
        <v>2500</v>
      </c>
      <c r="L2054">
        <v>12</v>
      </c>
      <c r="M2054">
        <v>48400</v>
      </c>
      <c r="N2054">
        <v>42539.75</v>
      </c>
      <c r="O2054">
        <v>5860.25</v>
      </c>
      <c r="P2054" t="s">
        <v>93</v>
      </c>
      <c r="Q2054" t="s">
        <v>47</v>
      </c>
      <c r="R2054" t="s">
        <v>39</v>
      </c>
      <c r="S2054">
        <f t="shared" si="64"/>
        <v>2025</v>
      </c>
      <c r="T2054">
        <f t="shared" si="65"/>
        <v>4</v>
      </c>
    </row>
    <row r="2055" spans="1:20" x14ac:dyDescent="0.3">
      <c r="A2055" t="s">
        <v>638</v>
      </c>
      <c r="B2055" t="s">
        <v>2499</v>
      </c>
      <c r="C2055" t="s">
        <v>84</v>
      </c>
      <c r="D2055" t="s">
        <v>50</v>
      </c>
      <c r="E2055" t="s">
        <v>24</v>
      </c>
      <c r="F2055" t="s">
        <v>69</v>
      </c>
      <c r="G2055" t="s">
        <v>85</v>
      </c>
      <c r="H2055" t="s">
        <v>27</v>
      </c>
      <c r="I2055" t="s">
        <v>28</v>
      </c>
      <c r="J2055">
        <v>15</v>
      </c>
      <c r="K2055">
        <v>45000</v>
      </c>
      <c r="L2055">
        <v>19</v>
      </c>
      <c r="M2055">
        <v>546750</v>
      </c>
      <c r="N2055">
        <v>449258.32</v>
      </c>
      <c r="O2055">
        <v>97491.68</v>
      </c>
      <c r="P2055" t="s">
        <v>29</v>
      </c>
      <c r="Q2055" t="s">
        <v>90</v>
      </c>
      <c r="R2055" t="s">
        <v>102</v>
      </c>
      <c r="S2055">
        <f t="shared" si="64"/>
        <v>2025</v>
      </c>
      <c r="T2055">
        <f t="shared" si="65"/>
        <v>2</v>
      </c>
    </row>
    <row r="2056" spans="1:20" x14ac:dyDescent="0.3">
      <c r="A2056" t="s">
        <v>963</v>
      </c>
      <c r="B2056" t="s">
        <v>2500</v>
      </c>
      <c r="C2056" t="s">
        <v>42</v>
      </c>
      <c r="D2056" t="s">
        <v>50</v>
      </c>
      <c r="E2056" t="s">
        <v>24</v>
      </c>
      <c r="F2056" t="s">
        <v>111</v>
      </c>
      <c r="G2056" t="s">
        <v>46</v>
      </c>
      <c r="H2056" t="s">
        <v>140</v>
      </c>
      <c r="I2056" t="s">
        <v>71</v>
      </c>
      <c r="J2056">
        <v>14</v>
      </c>
      <c r="K2056">
        <v>900</v>
      </c>
      <c r="L2056">
        <v>17</v>
      </c>
      <c r="M2056">
        <v>10458</v>
      </c>
      <c r="N2056">
        <v>9334.33</v>
      </c>
      <c r="O2056">
        <v>1123.67</v>
      </c>
      <c r="P2056" t="s">
        <v>72</v>
      </c>
      <c r="Q2056" t="s">
        <v>55</v>
      </c>
      <c r="R2056" t="s">
        <v>81</v>
      </c>
      <c r="S2056">
        <f t="shared" si="64"/>
        <v>2025</v>
      </c>
      <c r="T2056">
        <f t="shared" si="65"/>
        <v>12</v>
      </c>
    </row>
    <row r="2057" spans="1:20" x14ac:dyDescent="0.3">
      <c r="A2057" t="s">
        <v>1438</v>
      </c>
      <c r="B2057" t="s">
        <v>2501</v>
      </c>
      <c r="C2057" t="s">
        <v>68</v>
      </c>
      <c r="D2057" t="s">
        <v>23</v>
      </c>
      <c r="E2057" t="s">
        <v>35</v>
      </c>
      <c r="F2057" t="s">
        <v>36</v>
      </c>
      <c r="G2057" t="s">
        <v>85</v>
      </c>
      <c r="H2057" t="s">
        <v>80</v>
      </c>
      <c r="I2057" t="s">
        <v>28</v>
      </c>
      <c r="J2057">
        <v>24</v>
      </c>
      <c r="K2057">
        <v>12000</v>
      </c>
      <c r="L2057">
        <v>19</v>
      </c>
      <c r="M2057">
        <v>233280</v>
      </c>
      <c r="N2057">
        <v>200370.74</v>
      </c>
      <c r="O2057">
        <v>32909.26</v>
      </c>
      <c r="P2057" t="s">
        <v>65</v>
      </c>
      <c r="Q2057" t="s">
        <v>55</v>
      </c>
      <c r="R2057" t="s">
        <v>39</v>
      </c>
      <c r="S2057">
        <f t="shared" si="64"/>
        <v>2025</v>
      </c>
      <c r="T2057">
        <f t="shared" si="65"/>
        <v>9</v>
      </c>
    </row>
    <row r="2058" spans="1:20" x14ac:dyDescent="0.3">
      <c r="A2058" t="s">
        <v>442</v>
      </c>
      <c r="B2058" t="s">
        <v>2502</v>
      </c>
      <c r="C2058" t="s">
        <v>143</v>
      </c>
      <c r="D2058" t="s">
        <v>23</v>
      </c>
      <c r="E2058" t="s">
        <v>24</v>
      </c>
      <c r="F2058" t="s">
        <v>69</v>
      </c>
      <c r="G2058" t="s">
        <v>37</v>
      </c>
      <c r="H2058" t="s">
        <v>140</v>
      </c>
      <c r="I2058" t="s">
        <v>71</v>
      </c>
      <c r="J2058">
        <v>3</v>
      </c>
      <c r="K2058">
        <v>900</v>
      </c>
      <c r="L2058">
        <v>7</v>
      </c>
      <c r="M2058">
        <v>2511</v>
      </c>
      <c r="N2058">
        <v>2080.94</v>
      </c>
      <c r="O2058">
        <v>430.06</v>
      </c>
      <c r="P2058" t="s">
        <v>29</v>
      </c>
      <c r="Q2058" t="s">
        <v>90</v>
      </c>
      <c r="R2058" t="s">
        <v>86</v>
      </c>
      <c r="S2058">
        <f t="shared" si="64"/>
        <v>2025</v>
      </c>
      <c r="T2058">
        <f t="shared" si="65"/>
        <v>9</v>
      </c>
    </row>
    <row r="2059" spans="1:20" x14ac:dyDescent="0.3">
      <c r="A2059" t="s">
        <v>370</v>
      </c>
      <c r="B2059" t="s">
        <v>2503</v>
      </c>
      <c r="C2059" t="s">
        <v>98</v>
      </c>
      <c r="D2059" t="s">
        <v>50</v>
      </c>
      <c r="E2059" t="s">
        <v>51</v>
      </c>
      <c r="F2059" t="s">
        <v>99</v>
      </c>
      <c r="G2059" t="s">
        <v>37</v>
      </c>
      <c r="H2059" t="s">
        <v>27</v>
      </c>
      <c r="I2059" t="s">
        <v>28</v>
      </c>
      <c r="J2059">
        <v>18</v>
      </c>
      <c r="K2059">
        <v>45000</v>
      </c>
      <c r="L2059">
        <v>2</v>
      </c>
      <c r="M2059">
        <v>793800</v>
      </c>
      <c r="N2059">
        <v>594892.75</v>
      </c>
      <c r="O2059">
        <v>198907.25</v>
      </c>
      <c r="P2059" t="s">
        <v>29</v>
      </c>
      <c r="Q2059" t="s">
        <v>30</v>
      </c>
      <c r="R2059" t="s">
        <v>39</v>
      </c>
      <c r="S2059">
        <f t="shared" si="64"/>
        <v>2025</v>
      </c>
      <c r="T2059">
        <f t="shared" si="65"/>
        <v>10</v>
      </c>
    </row>
    <row r="2060" spans="1:20" x14ac:dyDescent="0.3">
      <c r="A2060" t="s">
        <v>512</v>
      </c>
      <c r="B2060" t="s">
        <v>2504</v>
      </c>
      <c r="C2060" t="s">
        <v>108</v>
      </c>
      <c r="D2060" t="s">
        <v>43</v>
      </c>
      <c r="E2060" t="s">
        <v>35</v>
      </c>
      <c r="F2060" t="s">
        <v>36</v>
      </c>
      <c r="G2060" t="s">
        <v>85</v>
      </c>
      <c r="H2060" t="s">
        <v>59</v>
      </c>
      <c r="I2060" t="s">
        <v>60</v>
      </c>
      <c r="J2060">
        <v>15</v>
      </c>
      <c r="K2060">
        <v>4500</v>
      </c>
      <c r="L2060">
        <v>14</v>
      </c>
      <c r="M2060">
        <v>58050</v>
      </c>
      <c r="N2060">
        <v>44398.99</v>
      </c>
      <c r="O2060">
        <v>13651.01</v>
      </c>
      <c r="P2060" t="s">
        <v>29</v>
      </c>
      <c r="Q2060" t="s">
        <v>55</v>
      </c>
      <c r="R2060" t="s">
        <v>86</v>
      </c>
      <c r="S2060">
        <f t="shared" si="64"/>
        <v>2025</v>
      </c>
      <c r="T2060">
        <f t="shared" si="65"/>
        <v>4</v>
      </c>
    </row>
    <row r="2061" spans="1:20" x14ac:dyDescent="0.3">
      <c r="A2061" t="s">
        <v>144</v>
      </c>
      <c r="B2061" t="s">
        <v>2505</v>
      </c>
      <c r="C2061" t="s">
        <v>84</v>
      </c>
      <c r="D2061" t="s">
        <v>23</v>
      </c>
      <c r="E2061" t="s">
        <v>51</v>
      </c>
      <c r="F2061" t="s">
        <v>192</v>
      </c>
      <c r="G2061" t="s">
        <v>26</v>
      </c>
      <c r="H2061" t="s">
        <v>59</v>
      </c>
      <c r="I2061" t="s">
        <v>60</v>
      </c>
      <c r="J2061">
        <v>14</v>
      </c>
      <c r="K2061">
        <v>4500</v>
      </c>
      <c r="L2061">
        <v>15</v>
      </c>
      <c r="M2061">
        <v>53550</v>
      </c>
      <c r="N2061">
        <v>47330.97</v>
      </c>
      <c r="O2061">
        <v>6219.03</v>
      </c>
      <c r="P2061" t="s">
        <v>65</v>
      </c>
      <c r="Q2061" t="s">
        <v>90</v>
      </c>
      <c r="R2061" t="s">
        <v>102</v>
      </c>
      <c r="S2061">
        <f t="shared" si="64"/>
        <v>2025</v>
      </c>
      <c r="T2061">
        <f t="shared" si="65"/>
        <v>9</v>
      </c>
    </row>
    <row r="2062" spans="1:20" x14ac:dyDescent="0.3">
      <c r="A2062" t="s">
        <v>937</v>
      </c>
      <c r="B2062" t="s">
        <v>2506</v>
      </c>
      <c r="C2062" t="s">
        <v>34</v>
      </c>
      <c r="D2062" t="s">
        <v>23</v>
      </c>
      <c r="E2062" t="s">
        <v>51</v>
      </c>
      <c r="F2062" t="s">
        <v>192</v>
      </c>
      <c r="G2062" t="s">
        <v>37</v>
      </c>
      <c r="H2062" t="s">
        <v>70</v>
      </c>
      <c r="I2062" t="s">
        <v>71</v>
      </c>
      <c r="J2062">
        <v>2</v>
      </c>
      <c r="K2062">
        <v>600</v>
      </c>
      <c r="L2062">
        <v>20</v>
      </c>
      <c r="M2062">
        <v>960</v>
      </c>
      <c r="N2062">
        <v>741.02</v>
      </c>
      <c r="O2062">
        <v>218.98</v>
      </c>
      <c r="P2062" t="s">
        <v>29</v>
      </c>
      <c r="Q2062" t="s">
        <v>90</v>
      </c>
      <c r="R2062" t="s">
        <v>86</v>
      </c>
      <c r="S2062">
        <f t="shared" si="64"/>
        <v>2025</v>
      </c>
      <c r="T2062">
        <f t="shared" si="65"/>
        <v>3</v>
      </c>
    </row>
    <row r="2063" spans="1:20" x14ac:dyDescent="0.3">
      <c r="A2063" t="s">
        <v>912</v>
      </c>
      <c r="B2063" t="s">
        <v>2507</v>
      </c>
      <c r="C2063" t="s">
        <v>64</v>
      </c>
      <c r="D2063" t="s">
        <v>43</v>
      </c>
      <c r="E2063" t="s">
        <v>35</v>
      </c>
      <c r="F2063" t="s">
        <v>36</v>
      </c>
      <c r="G2063" t="s">
        <v>26</v>
      </c>
      <c r="H2063" t="s">
        <v>27</v>
      </c>
      <c r="I2063" t="s">
        <v>28</v>
      </c>
      <c r="J2063">
        <v>7</v>
      </c>
      <c r="K2063">
        <v>45000</v>
      </c>
      <c r="L2063">
        <v>14</v>
      </c>
      <c r="M2063">
        <v>270900</v>
      </c>
      <c r="N2063">
        <v>220931.51</v>
      </c>
      <c r="O2063">
        <v>49968.49</v>
      </c>
      <c r="P2063" t="s">
        <v>72</v>
      </c>
      <c r="Q2063" t="s">
        <v>30</v>
      </c>
      <c r="R2063" t="s">
        <v>61</v>
      </c>
      <c r="S2063">
        <f t="shared" si="64"/>
        <v>2025</v>
      </c>
      <c r="T2063">
        <f t="shared" si="65"/>
        <v>4</v>
      </c>
    </row>
    <row r="2064" spans="1:20" x14ac:dyDescent="0.3">
      <c r="A2064" t="s">
        <v>239</v>
      </c>
      <c r="B2064" t="s">
        <v>2508</v>
      </c>
      <c r="C2064" t="s">
        <v>84</v>
      </c>
      <c r="D2064" t="s">
        <v>43</v>
      </c>
      <c r="E2064" t="s">
        <v>35</v>
      </c>
      <c r="F2064" t="s">
        <v>36</v>
      </c>
      <c r="G2064" t="s">
        <v>46</v>
      </c>
      <c r="H2064" t="s">
        <v>140</v>
      </c>
      <c r="I2064" t="s">
        <v>71</v>
      </c>
      <c r="J2064">
        <v>16</v>
      </c>
      <c r="K2064">
        <v>900</v>
      </c>
      <c r="L2064">
        <v>4</v>
      </c>
      <c r="M2064">
        <v>13824</v>
      </c>
      <c r="N2064">
        <v>12226.76</v>
      </c>
      <c r="O2064">
        <v>1597.24</v>
      </c>
      <c r="P2064" t="s">
        <v>29</v>
      </c>
      <c r="Q2064" t="s">
        <v>55</v>
      </c>
      <c r="R2064" t="s">
        <v>86</v>
      </c>
      <c r="S2064">
        <f t="shared" si="64"/>
        <v>2025</v>
      </c>
      <c r="T2064">
        <f t="shared" si="65"/>
        <v>1</v>
      </c>
    </row>
    <row r="2065" spans="1:20" x14ac:dyDescent="0.3">
      <c r="A2065" t="s">
        <v>476</v>
      </c>
      <c r="B2065" t="s">
        <v>2509</v>
      </c>
      <c r="C2065" t="s">
        <v>58</v>
      </c>
      <c r="D2065" t="s">
        <v>50</v>
      </c>
      <c r="E2065" t="s">
        <v>44</v>
      </c>
      <c r="F2065" t="s">
        <v>89</v>
      </c>
      <c r="G2065" t="s">
        <v>46</v>
      </c>
      <c r="H2065" t="s">
        <v>120</v>
      </c>
      <c r="I2065" t="s">
        <v>28</v>
      </c>
      <c r="J2065">
        <v>13</v>
      </c>
      <c r="K2065">
        <v>15000</v>
      </c>
      <c r="L2065">
        <v>2</v>
      </c>
      <c r="M2065">
        <v>191100</v>
      </c>
      <c r="N2065">
        <v>154977.75</v>
      </c>
      <c r="O2065">
        <v>36122.25</v>
      </c>
      <c r="P2065" t="s">
        <v>29</v>
      </c>
      <c r="Q2065" t="s">
        <v>55</v>
      </c>
      <c r="R2065" t="s">
        <v>31</v>
      </c>
      <c r="S2065">
        <f t="shared" si="64"/>
        <v>2025</v>
      </c>
      <c r="T2065">
        <f t="shared" si="65"/>
        <v>6</v>
      </c>
    </row>
    <row r="2066" spans="1:20" x14ac:dyDescent="0.3">
      <c r="A2066" t="s">
        <v>277</v>
      </c>
      <c r="B2066" t="s">
        <v>2510</v>
      </c>
      <c r="C2066" t="s">
        <v>84</v>
      </c>
      <c r="D2066" t="s">
        <v>23</v>
      </c>
      <c r="E2066" t="s">
        <v>44</v>
      </c>
      <c r="F2066" t="s">
        <v>89</v>
      </c>
      <c r="G2066" t="s">
        <v>46</v>
      </c>
      <c r="H2066" t="s">
        <v>53</v>
      </c>
      <c r="I2066" t="s">
        <v>54</v>
      </c>
      <c r="J2066">
        <v>24</v>
      </c>
      <c r="K2066">
        <v>2500</v>
      </c>
      <c r="L2066">
        <v>6</v>
      </c>
      <c r="M2066">
        <v>56400</v>
      </c>
      <c r="N2066">
        <v>46092.85</v>
      </c>
      <c r="O2066">
        <v>10307.15</v>
      </c>
      <c r="P2066" t="s">
        <v>29</v>
      </c>
      <c r="Q2066" t="s">
        <v>30</v>
      </c>
      <c r="R2066" t="s">
        <v>31</v>
      </c>
      <c r="S2066">
        <f t="shared" si="64"/>
        <v>2025</v>
      </c>
      <c r="T2066">
        <f t="shared" si="65"/>
        <v>4</v>
      </c>
    </row>
    <row r="2067" spans="1:20" x14ac:dyDescent="0.3">
      <c r="A2067" t="s">
        <v>601</v>
      </c>
      <c r="B2067" t="s">
        <v>2511</v>
      </c>
      <c r="C2067" t="s">
        <v>76</v>
      </c>
      <c r="D2067" t="s">
        <v>23</v>
      </c>
      <c r="E2067" t="s">
        <v>51</v>
      </c>
      <c r="F2067" t="s">
        <v>52</v>
      </c>
      <c r="G2067" t="s">
        <v>46</v>
      </c>
      <c r="H2067" t="s">
        <v>140</v>
      </c>
      <c r="I2067" t="s">
        <v>71</v>
      </c>
      <c r="J2067">
        <v>7</v>
      </c>
      <c r="K2067">
        <v>900</v>
      </c>
      <c r="L2067">
        <v>11</v>
      </c>
      <c r="M2067">
        <v>5607</v>
      </c>
      <c r="N2067">
        <v>4905.4399999999996</v>
      </c>
      <c r="O2067">
        <v>701.56</v>
      </c>
      <c r="P2067" t="s">
        <v>29</v>
      </c>
      <c r="Q2067" t="s">
        <v>55</v>
      </c>
      <c r="R2067" t="s">
        <v>39</v>
      </c>
      <c r="S2067">
        <f t="shared" si="64"/>
        <v>2025</v>
      </c>
      <c r="T2067">
        <f t="shared" si="65"/>
        <v>11</v>
      </c>
    </row>
    <row r="2068" spans="1:20" x14ac:dyDescent="0.3">
      <c r="A2068" t="s">
        <v>126</v>
      </c>
      <c r="B2068" t="s">
        <v>2512</v>
      </c>
      <c r="C2068" t="s">
        <v>58</v>
      </c>
      <c r="D2068" t="s">
        <v>23</v>
      </c>
      <c r="E2068" t="s">
        <v>44</v>
      </c>
      <c r="F2068" t="s">
        <v>45</v>
      </c>
      <c r="G2068" t="s">
        <v>37</v>
      </c>
      <c r="H2068" t="s">
        <v>132</v>
      </c>
      <c r="I2068" t="s">
        <v>28</v>
      </c>
      <c r="J2068">
        <v>8</v>
      </c>
      <c r="K2068">
        <v>3500</v>
      </c>
      <c r="L2068">
        <v>12</v>
      </c>
      <c r="M2068">
        <v>24640</v>
      </c>
      <c r="N2068">
        <v>20801.099999999999</v>
      </c>
      <c r="O2068">
        <v>3838.9</v>
      </c>
      <c r="P2068" t="s">
        <v>29</v>
      </c>
      <c r="Q2068" t="s">
        <v>90</v>
      </c>
      <c r="R2068" t="s">
        <v>39</v>
      </c>
      <c r="S2068">
        <f t="shared" si="64"/>
        <v>2025</v>
      </c>
      <c r="T2068">
        <f t="shared" si="65"/>
        <v>6</v>
      </c>
    </row>
    <row r="2069" spans="1:20" x14ac:dyDescent="0.3">
      <c r="A2069" t="s">
        <v>588</v>
      </c>
      <c r="B2069" t="s">
        <v>2513</v>
      </c>
      <c r="C2069" t="s">
        <v>84</v>
      </c>
      <c r="D2069" t="s">
        <v>43</v>
      </c>
      <c r="E2069" t="s">
        <v>24</v>
      </c>
      <c r="F2069" t="s">
        <v>25</v>
      </c>
      <c r="G2069" t="s">
        <v>85</v>
      </c>
      <c r="H2069" t="s">
        <v>120</v>
      </c>
      <c r="I2069" t="s">
        <v>28</v>
      </c>
      <c r="J2069">
        <v>19</v>
      </c>
      <c r="K2069">
        <v>15000</v>
      </c>
      <c r="L2069">
        <v>3</v>
      </c>
      <c r="M2069">
        <v>276450</v>
      </c>
      <c r="N2069">
        <v>238658.66</v>
      </c>
      <c r="O2069">
        <v>37791.339999999997</v>
      </c>
      <c r="P2069" t="s">
        <v>29</v>
      </c>
      <c r="Q2069" t="s">
        <v>47</v>
      </c>
      <c r="R2069" t="s">
        <v>39</v>
      </c>
      <c r="S2069">
        <f t="shared" si="64"/>
        <v>2025</v>
      </c>
      <c r="T2069">
        <f t="shared" si="65"/>
        <v>2</v>
      </c>
    </row>
    <row r="2070" spans="1:20" x14ac:dyDescent="0.3">
      <c r="A2070" t="s">
        <v>177</v>
      </c>
      <c r="B2070" t="s">
        <v>2514</v>
      </c>
      <c r="C2070" t="s">
        <v>22</v>
      </c>
      <c r="D2070" t="s">
        <v>43</v>
      </c>
      <c r="E2070" t="s">
        <v>24</v>
      </c>
      <c r="F2070" t="s">
        <v>69</v>
      </c>
      <c r="G2070" t="s">
        <v>85</v>
      </c>
      <c r="H2070" t="s">
        <v>27</v>
      </c>
      <c r="I2070" t="s">
        <v>28</v>
      </c>
      <c r="J2070">
        <v>24</v>
      </c>
      <c r="K2070">
        <v>45000</v>
      </c>
      <c r="L2070">
        <v>2</v>
      </c>
      <c r="M2070">
        <v>1058400</v>
      </c>
      <c r="N2070">
        <v>993420.34</v>
      </c>
      <c r="O2070">
        <v>64979.66</v>
      </c>
      <c r="P2070" t="s">
        <v>72</v>
      </c>
      <c r="Q2070" t="s">
        <v>90</v>
      </c>
      <c r="R2070" t="s">
        <v>86</v>
      </c>
      <c r="S2070">
        <f t="shared" si="64"/>
        <v>2025</v>
      </c>
      <c r="T2070">
        <f t="shared" si="65"/>
        <v>2</v>
      </c>
    </row>
    <row r="2071" spans="1:20" x14ac:dyDescent="0.3">
      <c r="A2071" t="s">
        <v>277</v>
      </c>
      <c r="B2071" t="s">
        <v>2515</v>
      </c>
      <c r="C2071" t="s">
        <v>143</v>
      </c>
      <c r="D2071" t="s">
        <v>50</v>
      </c>
      <c r="E2071" t="s">
        <v>35</v>
      </c>
      <c r="F2071" t="s">
        <v>36</v>
      </c>
      <c r="G2071" t="s">
        <v>37</v>
      </c>
      <c r="H2071" t="s">
        <v>80</v>
      </c>
      <c r="I2071" t="s">
        <v>28</v>
      </c>
      <c r="J2071">
        <v>4</v>
      </c>
      <c r="K2071">
        <v>12000</v>
      </c>
      <c r="L2071">
        <v>18</v>
      </c>
      <c r="M2071">
        <v>39360</v>
      </c>
      <c r="N2071">
        <v>34623.29</v>
      </c>
      <c r="O2071">
        <v>4736.71</v>
      </c>
      <c r="P2071" t="s">
        <v>38</v>
      </c>
      <c r="Q2071" t="s">
        <v>90</v>
      </c>
      <c r="R2071" t="s">
        <v>123</v>
      </c>
      <c r="S2071">
        <f t="shared" si="64"/>
        <v>2025</v>
      </c>
      <c r="T2071">
        <f t="shared" si="65"/>
        <v>4</v>
      </c>
    </row>
    <row r="2072" spans="1:20" x14ac:dyDescent="0.3">
      <c r="A2072" t="s">
        <v>202</v>
      </c>
      <c r="B2072" t="s">
        <v>2516</v>
      </c>
      <c r="C2072" t="s">
        <v>84</v>
      </c>
      <c r="D2072" t="s">
        <v>50</v>
      </c>
      <c r="E2072" t="s">
        <v>35</v>
      </c>
      <c r="F2072" t="s">
        <v>36</v>
      </c>
      <c r="G2072" t="s">
        <v>46</v>
      </c>
      <c r="H2072" t="s">
        <v>140</v>
      </c>
      <c r="I2072" t="s">
        <v>71</v>
      </c>
      <c r="J2072">
        <v>10</v>
      </c>
      <c r="K2072">
        <v>900</v>
      </c>
      <c r="L2072">
        <v>6</v>
      </c>
      <c r="M2072">
        <v>8460</v>
      </c>
      <c r="N2072">
        <v>7700.32</v>
      </c>
      <c r="O2072">
        <v>759.68</v>
      </c>
      <c r="P2072" t="s">
        <v>29</v>
      </c>
      <c r="Q2072" t="s">
        <v>47</v>
      </c>
      <c r="R2072" t="s">
        <v>73</v>
      </c>
      <c r="S2072">
        <f t="shared" si="64"/>
        <v>2025</v>
      </c>
      <c r="T2072">
        <f t="shared" si="65"/>
        <v>10</v>
      </c>
    </row>
    <row r="2073" spans="1:20" x14ac:dyDescent="0.3">
      <c r="A2073" t="s">
        <v>1035</v>
      </c>
      <c r="B2073" t="s">
        <v>2517</v>
      </c>
      <c r="C2073" t="s">
        <v>68</v>
      </c>
      <c r="D2073" t="s">
        <v>23</v>
      </c>
      <c r="E2073" t="s">
        <v>35</v>
      </c>
      <c r="F2073" t="s">
        <v>36</v>
      </c>
      <c r="G2073" t="s">
        <v>37</v>
      </c>
      <c r="H2073" t="s">
        <v>120</v>
      </c>
      <c r="I2073" t="s">
        <v>28</v>
      </c>
      <c r="J2073">
        <v>7</v>
      </c>
      <c r="K2073">
        <v>15000</v>
      </c>
      <c r="L2073">
        <v>17</v>
      </c>
      <c r="M2073">
        <v>87150</v>
      </c>
      <c r="N2073">
        <v>79648.72</v>
      </c>
      <c r="O2073">
        <v>7501.28</v>
      </c>
      <c r="P2073" t="s">
        <v>29</v>
      </c>
      <c r="Q2073" t="s">
        <v>55</v>
      </c>
      <c r="R2073" t="s">
        <v>81</v>
      </c>
      <c r="S2073">
        <f t="shared" si="64"/>
        <v>2025</v>
      </c>
      <c r="T2073">
        <f t="shared" si="65"/>
        <v>7</v>
      </c>
    </row>
    <row r="2074" spans="1:20" x14ac:dyDescent="0.3">
      <c r="A2074" t="s">
        <v>167</v>
      </c>
      <c r="B2074" t="s">
        <v>2518</v>
      </c>
      <c r="C2074" t="s">
        <v>58</v>
      </c>
      <c r="D2074" t="s">
        <v>23</v>
      </c>
      <c r="E2074" t="s">
        <v>51</v>
      </c>
      <c r="F2074" t="s">
        <v>52</v>
      </c>
      <c r="G2074" t="s">
        <v>26</v>
      </c>
      <c r="H2074" t="s">
        <v>120</v>
      </c>
      <c r="I2074" t="s">
        <v>28</v>
      </c>
      <c r="J2074">
        <v>6</v>
      </c>
      <c r="K2074">
        <v>15000</v>
      </c>
      <c r="L2074">
        <v>16</v>
      </c>
      <c r="M2074">
        <v>75600</v>
      </c>
      <c r="N2074">
        <v>67052.12</v>
      </c>
      <c r="O2074">
        <v>8547.8799999999992</v>
      </c>
      <c r="P2074" t="s">
        <v>65</v>
      </c>
      <c r="Q2074" t="s">
        <v>90</v>
      </c>
      <c r="R2074" t="s">
        <v>73</v>
      </c>
      <c r="S2074">
        <f t="shared" si="64"/>
        <v>2025</v>
      </c>
      <c r="T2074">
        <f t="shared" si="65"/>
        <v>8</v>
      </c>
    </row>
    <row r="2075" spans="1:20" x14ac:dyDescent="0.3">
      <c r="A2075" t="s">
        <v>144</v>
      </c>
      <c r="B2075" t="s">
        <v>2519</v>
      </c>
      <c r="C2075" t="s">
        <v>68</v>
      </c>
      <c r="D2075" t="s">
        <v>50</v>
      </c>
      <c r="E2075" t="s">
        <v>51</v>
      </c>
      <c r="F2075" t="s">
        <v>99</v>
      </c>
      <c r="G2075" t="s">
        <v>26</v>
      </c>
      <c r="H2075" t="s">
        <v>120</v>
      </c>
      <c r="I2075" t="s">
        <v>28</v>
      </c>
      <c r="J2075">
        <v>20</v>
      </c>
      <c r="K2075">
        <v>15000</v>
      </c>
      <c r="L2075">
        <v>12</v>
      </c>
      <c r="M2075">
        <v>264000</v>
      </c>
      <c r="N2075">
        <v>244509.15</v>
      </c>
      <c r="O2075">
        <v>19490.849999999999</v>
      </c>
      <c r="P2075" t="s">
        <v>38</v>
      </c>
      <c r="Q2075" t="s">
        <v>30</v>
      </c>
      <c r="R2075" t="s">
        <v>102</v>
      </c>
      <c r="S2075">
        <f t="shared" si="64"/>
        <v>2025</v>
      </c>
      <c r="T2075">
        <f t="shared" si="65"/>
        <v>9</v>
      </c>
    </row>
    <row r="2076" spans="1:20" x14ac:dyDescent="0.3">
      <c r="A2076" t="s">
        <v>306</v>
      </c>
      <c r="B2076" t="s">
        <v>2520</v>
      </c>
      <c r="C2076" t="s">
        <v>143</v>
      </c>
      <c r="D2076" t="s">
        <v>50</v>
      </c>
      <c r="E2076" t="s">
        <v>44</v>
      </c>
      <c r="F2076" t="s">
        <v>45</v>
      </c>
      <c r="G2076" t="s">
        <v>37</v>
      </c>
      <c r="H2076" t="s">
        <v>70</v>
      </c>
      <c r="I2076" t="s">
        <v>71</v>
      </c>
      <c r="J2076">
        <v>24</v>
      </c>
      <c r="K2076">
        <v>600</v>
      </c>
      <c r="L2076">
        <v>13</v>
      </c>
      <c r="M2076">
        <v>12528</v>
      </c>
      <c r="N2076">
        <v>9651.33</v>
      </c>
      <c r="O2076">
        <v>2876.67</v>
      </c>
      <c r="P2076" t="s">
        <v>65</v>
      </c>
      <c r="Q2076" t="s">
        <v>47</v>
      </c>
      <c r="R2076" t="s">
        <v>73</v>
      </c>
      <c r="S2076">
        <f t="shared" si="64"/>
        <v>2025</v>
      </c>
      <c r="T2076">
        <f t="shared" si="65"/>
        <v>6</v>
      </c>
    </row>
    <row r="2077" spans="1:20" x14ac:dyDescent="0.3">
      <c r="A2077" t="s">
        <v>580</v>
      </c>
      <c r="B2077" t="s">
        <v>2521</v>
      </c>
      <c r="C2077" t="s">
        <v>98</v>
      </c>
      <c r="D2077" t="s">
        <v>50</v>
      </c>
      <c r="E2077" t="s">
        <v>24</v>
      </c>
      <c r="F2077" t="s">
        <v>69</v>
      </c>
      <c r="G2077" t="s">
        <v>46</v>
      </c>
      <c r="H2077" t="s">
        <v>132</v>
      </c>
      <c r="I2077" t="s">
        <v>28</v>
      </c>
      <c r="J2077">
        <v>16</v>
      </c>
      <c r="K2077">
        <v>3500</v>
      </c>
      <c r="L2077">
        <v>18</v>
      </c>
      <c r="M2077">
        <v>45920</v>
      </c>
      <c r="N2077">
        <v>36856.42</v>
      </c>
      <c r="O2077">
        <v>9063.58</v>
      </c>
      <c r="P2077" t="s">
        <v>38</v>
      </c>
      <c r="Q2077" t="s">
        <v>30</v>
      </c>
      <c r="R2077" t="s">
        <v>39</v>
      </c>
      <c r="S2077">
        <f t="shared" si="64"/>
        <v>2025</v>
      </c>
      <c r="T2077">
        <f t="shared" si="65"/>
        <v>8</v>
      </c>
    </row>
    <row r="2078" spans="1:20" x14ac:dyDescent="0.3">
      <c r="A2078" t="s">
        <v>1172</v>
      </c>
      <c r="B2078" t="s">
        <v>2522</v>
      </c>
      <c r="C2078" t="s">
        <v>108</v>
      </c>
      <c r="D2078" t="s">
        <v>23</v>
      </c>
      <c r="E2078" t="s">
        <v>44</v>
      </c>
      <c r="F2078" t="s">
        <v>89</v>
      </c>
      <c r="G2078" t="s">
        <v>85</v>
      </c>
      <c r="H2078" t="s">
        <v>59</v>
      </c>
      <c r="I2078" t="s">
        <v>60</v>
      </c>
      <c r="J2078">
        <v>12</v>
      </c>
      <c r="K2078">
        <v>4500</v>
      </c>
      <c r="L2078">
        <v>14</v>
      </c>
      <c r="M2078">
        <v>46440</v>
      </c>
      <c r="N2078">
        <v>38089.81</v>
      </c>
      <c r="O2078">
        <v>8350.19</v>
      </c>
      <c r="P2078" t="s">
        <v>65</v>
      </c>
      <c r="Q2078" t="s">
        <v>55</v>
      </c>
      <c r="R2078" t="s">
        <v>61</v>
      </c>
      <c r="S2078">
        <f t="shared" si="64"/>
        <v>2025</v>
      </c>
      <c r="T2078">
        <f t="shared" si="65"/>
        <v>11</v>
      </c>
    </row>
    <row r="2079" spans="1:20" x14ac:dyDescent="0.3">
      <c r="A2079" t="s">
        <v>532</v>
      </c>
      <c r="B2079" t="s">
        <v>2523</v>
      </c>
      <c r="C2079" t="s">
        <v>76</v>
      </c>
      <c r="D2079" t="s">
        <v>50</v>
      </c>
      <c r="E2079" t="s">
        <v>35</v>
      </c>
      <c r="F2079" t="s">
        <v>36</v>
      </c>
      <c r="G2079" t="s">
        <v>37</v>
      </c>
      <c r="H2079" t="s">
        <v>80</v>
      </c>
      <c r="I2079" t="s">
        <v>28</v>
      </c>
      <c r="J2079">
        <v>2</v>
      </c>
      <c r="K2079">
        <v>12000</v>
      </c>
      <c r="L2079">
        <v>5</v>
      </c>
      <c r="M2079">
        <v>22800</v>
      </c>
      <c r="N2079">
        <v>21313.119999999999</v>
      </c>
      <c r="O2079">
        <v>1486.88</v>
      </c>
      <c r="P2079" t="s">
        <v>38</v>
      </c>
      <c r="Q2079" t="s">
        <v>55</v>
      </c>
      <c r="R2079" t="s">
        <v>73</v>
      </c>
      <c r="S2079">
        <f t="shared" si="64"/>
        <v>2025</v>
      </c>
      <c r="T2079">
        <f t="shared" si="65"/>
        <v>1</v>
      </c>
    </row>
    <row r="2080" spans="1:20" x14ac:dyDescent="0.3">
      <c r="A2080" t="s">
        <v>1318</v>
      </c>
      <c r="B2080" t="s">
        <v>2524</v>
      </c>
      <c r="C2080" t="s">
        <v>143</v>
      </c>
      <c r="D2080" t="s">
        <v>43</v>
      </c>
      <c r="E2080" t="s">
        <v>44</v>
      </c>
      <c r="F2080" t="s">
        <v>89</v>
      </c>
      <c r="G2080" t="s">
        <v>37</v>
      </c>
      <c r="H2080" t="s">
        <v>59</v>
      </c>
      <c r="I2080" t="s">
        <v>60</v>
      </c>
      <c r="J2080">
        <v>14</v>
      </c>
      <c r="K2080">
        <v>4500</v>
      </c>
      <c r="L2080">
        <v>20</v>
      </c>
      <c r="M2080">
        <v>50400</v>
      </c>
      <c r="N2080">
        <v>40662.870000000003</v>
      </c>
      <c r="O2080">
        <v>9737.1299999999992</v>
      </c>
      <c r="P2080" t="s">
        <v>72</v>
      </c>
      <c r="Q2080" t="s">
        <v>30</v>
      </c>
      <c r="R2080" t="s">
        <v>31</v>
      </c>
      <c r="S2080">
        <f t="shared" si="64"/>
        <v>2025</v>
      </c>
      <c r="T2080">
        <f t="shared" si="65"/>
        <v>4</v>
      </c>
    </row>
    <row r="2081" spans="1:20" x14ac:dyDescent="0.3">
      <c r="A2081" t="s">
        <v>752</v>
      </c>
      <c r="B2081" t="s">
        <v>2525</v>
      </c>
      <c r="C2081" t="s">
        <v>68</v>
      </c>
      <c r="D2081" t="s">
        <v>43</v>
      </c>
      <c r="E2081" t="s">
        <v>35</v>
      </c>
      <c r="F2081" t="s">
        <v>36</v>
      </c>
      <c r="G2081" t="s">
        <v>85</v>
      </c>
      <c r="H2081" t="s">
        <v>27</v>
      </c>
      <c r="I2081" t="s">
        <v>28</v>
      </c>
      <c r="J2081">
        <v>11</v>
      </c>
      <c r="K2081">
        <v>45000</v>
      </c>
      <c r="L2081">
        <v>17</v>
      </c>
      <c r="M2081">
        <v>410850</v>
      </c>
      <c r="N2081">
        <v>349941.91</v>
      </c>
      <c r="O2081">
        <v>60908.09</v>
      </c>
      <c r="P2081" t="s">
        <v>38</v>
      </c>
      <c r="Q2081" t="s">
        <v>55</v>
      </c>
      <c r="R2081" t="s">
        <v>123</v>
      </c>
      <c r="S2081">
        <f t="shared" si="64"/>
        <v>2025</v>
      </c>
      <c r="T2081">
        <f t="shared" si="65"/>
        <v>4</v>
      </c>
    </row>
    <row r="2082" spans="1:20" x14ac:dyDescent="0.3">
      <c r="A2082" t="s">
        <v>239</v>
      </c>
      <c r="B2082" t="s">
        <v>2526</v>
      </c>
      <c r="C2082" t="s">
        <v>76</v>
      </c>
      <c r="D2082" t="s">
        <v>43</v>
      </c>
      <c r="E2082" t="s">
        <v>44</v>
      </c>
      <c r="F2082" t="s">
        <v>45</v>
      </c>
      <c r="G2082" t="s">
        <v>85</v>
      </c>
      <c r="H2082" t="s">
        <v>27</v>
      </c>
      <c r="I2082" t="s">
        <v>28</v>
      </c>
      <c r="J2082">
        <v>5</v>
      </c>
      <c r="K2082">
        <v>45000</v>
      </c>
      <c r="L2082">
        <v>17</v>
      </c>
      <c r="M2082">
        <v>186750</v>
      </c>
      <c r="N2082">
        <v>146829.01</v>
      </c>
      <c r="O2082">
        <v>39920.99</v>
      </c>
      <c r="P2082" t="s">
        <v>38</v>
      </c>
      <c r="Q2082" t="s">
        <v>90</v>
      </c>
      <c r="R2082" t="s">
        <v>81</v>
      </c>
      <c r="S2082">
        <f t="shared" si="64"/>
        <v>2025</v>
      </c>
      <c r="T2082">
        <f t="shared" si="65"/>
        <v>1</v>
      </c>
    </row>
    <row r="2083" spans="1:20" x14ac:dyDescent="0.3">
      <c r="A2083" t="s">
        <v>404</v>
      </c>
      <c r="B2083" t="s">
        <v>2527</v>
      </c>
      <c r="C2083" t="s">
        <v>64</v>
      </c>
      <c r="D2083" t="s">
        <v>23</v>
      </c>
      <c r="E2083" t="s">
        <v>24</v>
      </c>
      <c r="F2083" t="s">
        <v>69</v>
      </c>
      <c r="G2083" t="s">
        <v>37</v>
      </c>
      <c r="H2083" t="s">
        <v>70</v>
      </c>
      <c r="I2083" t="s">
        <v>71</v>
      </c>
      <c r="J2083">
        <v>19</v>
      </c>
      <c r="K2083">
        <v>600</v>
      </c>
      <c r="L2083">
        <v>0</v>
      </c>
      <c r="M2083">
        <v>11400</v>
      </c>
      <c r="N2083">
        <v>10097.790000000001</v>
      </c>
      <c r="O2083">
        <v>1302.21</v>
      </c>
      <c r="P2083" t="s">
        <v>65</v>
      </c>
      <c r="Q2083" t="s">
        <v>47</v>
      </c>
      <c r="R2083" t="s">
        <v>39</v>
      </c>
      <c r="S2083">
        <f t="shared" si="64"/>
        <v>2025</v>
      </c>
      <c r="T2083">
        <f t="shared" si="65"/>
        <v>11</v>
      </c>
    </row>
    <row r="2084" spans="1:20" x14ac:dyDescent="0.3">
      <c r="A2084" t="s">
        <v>283</v>
      </c>
      <c r="B2084" t="s">
        <v>2528</v>
      </c>
      <c r="C2084" t="s">
        <v>76</v>
      </c>
      <c r="D2084" t="s">
        <v>50</v>
      </c>
      <c r="E2084" t="s">
        <v>24</v>
      </c>
      <c r="F2084" t="s">
        <v>25</v>
      </c>
      <c r="G2084" t="s">
        <v>37</v>
      </c>
      <c r="H2084" t="s">
        <v>132</v>
      </c>
      <c r="I2084" t="s">
        <v>28</v>
      </c>
      <c r="J2084">
        <v>1</v>
      </c>
      <c r="K2084">
        <v>3500</v>
      </c>
      <c r="L2084">
        <v>12</v>
      </c>
      <c r="M2084">
        <v>3080</v>
      </c>
      <c r="N2084">
        <v>2562.79</v>
      </c>
      <c r="O2084">
        <v>517.21</v>
      </c>
      <c r="P2084" t="s">
        <v>72</v>
      </c>
      <c r="Q2084" t="s">
        <v>55</v>
      </c>
      <c r="R2084" t="s">
        <v>81</v>
      </c>
      <c r="S2084">
        <f t="shared" si="64"/>
        <v>2025</v>
      </c>
      <c r="T2084">
        <f t="shared" si="65"/>
        <v>5</v>
      </c>
    </row>
    <row r="2085" spans="1:20" x14ac:dyDescent="0.3">
      <c r="A2085" t="s">
        <v>298</v>
      </c>
      <c r="B2085" t="s">
        <v>2529</v>
      </c>
      <c r="C2085" t="s">
        <v>42</v>
      </c>
      <c r="D2085" t="s">
        <v>50</v>
      </c>
      <c r="E2085" t="s">
        <v>24</v>
      </c>
      <c r="F2085" t="s">
        <v>25</v>
      </c>
      <c r="G2085" t="s">
        <v>37</v>
      </c>
      <c r="H2085" t="s">
        <v>80</v>
      </c>
      <c r="I2085" t="s">
        <v>28</v>
      </c>
      <c r="J2085">
        <v>21</v>
      </c>
      <c r="K2085">
        <v>12000</v>
      </c>
      <c r="L2085">
        <v>2</v>
      </c>
      <c r="M2085">
        <v>246960</v>
      </c>
      <c r="N2085">
        <v>221123.92</v>
      </c>
      <c r="O2085">
        <v>25836.080000000002</v>
      </c>
      <c r="P2085" t="s">
        <v>72</v>
      </c>
      <c r="Q2085" t="s">
        <v>55</v>
      </c>
      <c r="R2085" t="s">
        <v>39</v>
      </c>
      <c r="S2085">
        <f t="shared" si="64"/>
        <v>2025</v>
      </c>
      <c r="T2085">
        <f t="shared" si="65"/>
        <v>6</v>
      </c>
    </row>
    <row r="2086" spans="1:20" x14ac:dyDescent="0.3">
      <c r="A2086" t="s">
        <v>1482</v>
      </c>
      <c r="B2086" t="s">
        <v>2530</v>
      </c>
      <c r="C2086" t="s">
        <v>64</v>
      </c>
      <c r="D2086" t="s">
        <v>50</v>
      </c>
      <c r="E2086" t="s">
        <v>24</v>
      </c>
      <c r="F2086" t="s">
        <v>69</v>
      </c>
      <c r="G2086" t="s">
        <v>26</v>
      </c>
      <c r="H2086" t="s">
        <v>70</v>
      </c>
      <c r="I2086" t="s">
        <v>71</v>
      </c>
      <c r="J2086">
        <v>9</v>
      </c>
      <c r="K2086">
        <v>600</v>
      </c>
      <c r="L2086">
        <v>18</v>
      </c>
      <c r="M2086">
        <v>4428</v>
      </c>
      <c r="N2086">
        <v>3716.27</v>
      </c>
      <c r="O2086">
        <v>711.73</v>
      </c>
      <c r="P2086" t="s">
        <v>72</v>
      </c>
      <c r="Q2086" t="s">
        <v>55</v>
      </c>
      <c r="R2086" t="s">
        <v>61</v>
      </c>
      <c r="S2086">
        <f t="shared" si="64"/>
        <v>2025</v>
      </c>
      <c r="T2086">
        <f t="shared" si="65"/>
        <v>2</v>
      </c>
    </row>
    <row r="2087" spans="1:20" x14ac:dyDescent="0.3">
      <c r="A2087" t="s">
        <v>963</v>
      </c>
      <c r="B2087" t="s">
        <v>2531</v>
      </c>
      <c r="C2087" t="s">
        <v>22</v>
      </c>
      <c r="D2087" t="s">
        <v>50</v>
      </c>
      <c r="E2087" t="s">
        <v>44</v>
      </c>
      <c r="F2087" t="s">
        <v>45</v>
      </c>
      <c r="G2087" t="s">
        <v>26</v>
      </c>
      <c r="H2087" t="s">
        <v>27</v>
      </c>
      <c r="I2087" t="s">
        <v>28</v>
      </c>
      <c r="J2087">
        <v>18</v>
      </c>
      <c r="K2087">
        <v>45000</v>
      </c>
      <c r="L2087">
        <v>17</v>
      </c>
      <c r="M2087">
        <v>672300</v>
      </c>
      <c r="N2087">
        <v>528949.55000000005</v>
      </c>
      <c r="O2087">
        <v>143350.45000000001</v>
      </c>
      <c r="P2087" t="s">
        <v>72</v>
      </c>
      <c r="Q2087" t="s">
        <v>55</v>
      </c>
      <c r="R2087" t="s">
        <v>61</v>
      </c>
      <c r="S2087">
        <f t="shared" si="64"/>
        <v>2025</v>
      </c>
      <c r="T2087">
        <f t="shared" si="65"/>
        <v>12</v>
      </c>
    </row>
    <row r="2088" spans="1:20" x14ac:dyDescent="0.3">
      <c r="A2088" t="s">
        <v>359</v>
      </c>
      <c r="B2088" t="s">
        <v>2532</v>
      </c>
      <c r="C2088" t="s">
        <v>84</v>
      </c>
      <c r="D2088" t="s">
        <v>50</v>
      </c>
      <c r="E2088" t="s">
        <v>44</v>
      </c>
      <c r="F2088" t="s">
        <v>45</v>
      </c>
      <c r="G2088" t="s">
        <v>26</v>
      </c>
      <c r="H2088" t="s">
        <v>70</v>
      </c>
      <c r="I2088" t="s">
        <v>71</v>
      </c>
      <c r="J2088">
        <v>9</v>
      </c>
      <c r="K2088">
        <v>600</v>
      </c>
      <c r="L2088">
        <v>0</v>
      </c>
      <c r="M2088">
        <v>5400</v>
      </c>
      <c r="N2088">
        <v>4258.9399999999996</v>
      </c>
      <c r="O2088">
        <v>1141.06</v>
      </c>
      <c r="P2088" t="s">
        <v>65</v>
      </c>
      <c r="Q2088" t="s">
        <v>55</v>
      </c>
      <c r="R2088" t="s">
        <v>123</v>
      </c>
      <c r="S2088">
        <f t="shared" si="64"/>
        <v>2025</v>
      </c>
      <c r="T2088">
        <f t="shared" si="65"/>
        <v>1</v>
      </c>
    </row>
    <row r="2089" spans="1:20" x14ac:dyDescent="0.3">
      <c r="A2089" t="s">
        <v>843</v>
      </c>
      <c r="B2089" t="s">
        <v>2533</v>
      </c>
      <c r="C2089" t="s">
        <v>42</v>
      </c>
      <c r="D2089" t="s">
        <v>50</v>
      </c>
      <c r="E2089" t="s">
        <v>35</v>
      </c>
      <c r="F2089" t="s">
        <v>36</v>
      </c>
      <c r="G2089" t="s">
        <v>26</v>
      </c>
      <c r="H2089" t="s">
        <v>53</v>
      </c>
      <c r="I2089" t="s">
        <v>54</v>
      </c>
      <c r="J2089">
        <v>12</v>
      </c>
      <c r="K2089">
        <v>2500</v>
      </c>
      <c r="L2089">
        <v>15</v>
      </c>
      <c r="M2089">
        <v>25500</v>
      </c>
      <c r="N2089">
        <v>22630.25</v>
      </c>
      <c r="O2089">
        <v>2869.75</v>
      </c>
      <c r="P2089" t="s">
        <v>93</v>
      </c>
      <c r="Q2089" t="s">
        <v>30</v>
      </c>
      <c r="R2089" t="s">
        <v>39</v>
      </c>
      <c r="S2089">
        <f t="shared" si="64"/>
        <v>2025</v>
      </c>
      <c r="T2089">
        <f t="shared" si="65"/>
        <v>2</v>
      </c>
    </row>
    <row r="2090" spans="1:20" x14ac:dyDescent="0.3">
      <c r="A2090" t="s">
        <v>341</v>
      </c>
      <c r="B2090" t="s">
        <v>2534</v>
      </c>
      <c r="C2090" t="s">
        <v>42</v>
      </c>
      <c r="D2090" t="s">
        <v>23</v>
      </c>
      <c r="E2090" t="s">
        <v>24</v>
      </c>
      <c r="F2090" t="s">
        <v>111</v>
      </c>
      <c r="G2090" t="s">
        <v>26</v>
      </c>
      <c r="H2090" t="s">
        <v>140</v>
      </c>
      <c r="I2090" t="s">
        <v>71</v>
      </c>
      <c r="J2090">
        <v>4</v>
      </c>
      <c r="K2090">
        <v>900</v>
      </c>
      <c r="L2090">
        <v>1</v>
      </c>
      <c r="M2090">
        <v>3564</v>
      </c>
      <c r="N2090">
        <v>3067.04</v>
      </c>
      <c r="O2090">
        <v>496.96</v>
      </c>
      <c r="P2090" t="s">
        <v>65</v>
      </c>
      <c r="Q2090" t="s">
        <v>30</v>
      </c>
      <c r="R2090" t="s">
        <v>39</v>
      </c>
      <c r="S2090">
        <f t="shared" si="64"/>
        <v>2025</v>
      </c>
      <c r="T2090">
        <f t="shared" si="65"/>
        <v>3</v>
      </c>
    </row>
    <row r="2091" spans="1:20" x14ac:dyDescent="0.3">
      <c r="A2091" t="s">
        <v>861</v>
      </c>
      <c r="B2091" t="s">
        <v>2535</v>
      </c>
      <c r="C2091" t="s">
        <v>22</v>
      </c>
      <c r="D2091" t="s">
        <v>43</v>
      </c>
      <c r="E2091" t="s">
        <v>35</v>
      </c>
      <c r="F2091" t="s">
        <v>36</v>
      </c>
      <c r="G2091" t="s">
        <v>85</v>
      </c>
      <c r="H2091" t="s">
        <v>59</v>
      </c>
      <c r="I2091" t="s">
        <v>60</v>
      </c>
      <c r="J2091">
        <v>8</v>
      </c>
      <c r="K2091">
        <v>4500</v>
      </c>
      <c r="L2091">
        <v>20</v>
      </c>
      <c r="M2091">
        <v>28800</v>
      </c>
      <c r="N2091">
        <v>25692.77</v>
      </c>
      <c r="O2091">
        <v>3107.23</v>
      </c>
      <c r="P2091" t="s">
        <v>65</v>
      </c>
      <c r="Q2091" t="s">
        <v>55</v>
      </c>
      <c r="R2091" t="s">
        <v>39</v>
      </c>
      <c r="S2091">
        <f t="shared" si="64"/>
        <v>2025</v>
      </c>
      <c r="T2091">
        <f t="shared" si="65"/>
        <v>9</v>
      </c>
    </row>
    <row r="2092" spans="1:20" x14ac:dyDescent="0.3">
      <c r="A2092" t="s">
        <v>124</v>
      </c>
      <c r="B2092" t="s">
        <v>2536</v>
      </c>
      <c r="C2092" t="s">
        <v>108</v>
      </c>
      <c r="D2092" t="s">
        <v>43</v>
      </c>
      <c r="E2092" t="s">
        <v>44</v>
      </c>
      <c r="F2092" t="s">
        <v>89</v>
      </c>
      <c r="G2092" t="s">
        <v>85</v>
      </c>
      <c r="H2092" t="s">
        <v>132</v>
      </c>
      <c r="I2092" t="s">
        <v>28</v>
      </c>
      <c r="J2092">
        <v>23</v>
      </c>
      <c r="K2092">
        <v>3500</v>
      </c>
      <c r="L2092">
        <v>11</v>
      </c>
      <c r="M2092">
        <v>71645</v>
      </c>
      <c r="N2092">
        <v>65537.34</v>
      </c>
      <c r="O2092">
        <v>6107.66</v>
      </c>
      <c r="P2092" t="s">
        <v>72</v>
      </c>
      <c r="Q2092" t="s">
        <v>47</v>
      </c>
      <c r="R2092" t="s">
        <v>81</v>
      </c>
      <c r="S2092">
        <f t="shared" si="64"/>
        <v>2025</v>
      </c>
      <c r="T2092">
        <f t="shared" si="65"/>
        <v>11</v>
      </c>
    </row>
    <row r="2093" spans="1:20" x14ac:dyDescent="0.3">
      <c r="A2093" t="s">
        <v>163</v>
      </c>
      <c r="B2093" t="s">
        <v>2537</v>
      </c>
      <c r="C2093" t="s">
        <v>64</v>
      </c>
      <c r="D2093" t="s">
        <v>43</v>
      </c>
      <c r="E2093" t="s">
        <v>24</v>
      </c>
      <c r="F2093" t="s">
        <v>25</v>
      </c>
      <c r="G2093" t="s">
        <v>26</v>
      </c>
      <c r="H2093" t="s">
        <v>132</v>
      </c>
      <c r="I2093" t="s">
        <v>28</v>
      </c>
      <c r="J2093">
        <v>10</v>
      </c>
      <c r="K2093">
        <v>3500</v>
      </c>
      <c r="L2093">
        <v>17</v>
      </c>
      <c r="M2093">
        <v>29050</v>
      </c>
      <c r="N2093">
        <v>22111.51</v>
      </c>
      <c r="O2093">
        <v>6938.49</v>
      </c>
      <c r="P2093" t="s">
        <v>72</v>
      </c>
      <c r="Q2093" t="s">
        <v>90</v>
      </c>
      <c r="R2093" t="s">
        <v>39</v>
      </c>
      <c r="S2093">
        <f t="shared" si="64"/>
        <v>2025</v>
      </c>
      <c r="T2093">
        <f t="shared" si="65"/>
        <v>10</v>
      </c>
    </row>
    <row r="2094" spans="1:20" x14ac:dyDescent="0.3">
      <c r="A2094" t="s">
        <v>1154</v>
      </c>
      <c r="B2094" t="s">
        <v>2538</v>
      </c>
      <c r="C2094" t="s">
        <v>58</v>
      </c>
      <c r="D2094" t="s">
        <v>50</v>
      </c>
      <c r="E2094" t="s">
        <v>24</v>
      </c>
      <c r="F2094" t="s">
        <v>25</v>
      </c>
      <c r="G2094" t="s">
        <v>46</v>
      </c>
      <c r="H2094" t="s">
        <v>132</v>
      </c>
      <c r="I2094" t="s">
        <v>28</v>
      </c>
      <c r="J2094">
        <v>12</v>
      </c>
      <c r="K2094">
        <v>3500</v>
      </c>
      <c r="L2094">
        <v>6</v>
      </c>
      <c r="M2094">
        <v>39480</v>
      </c>
      <c r="N2094">
        <v>34901.58</v>
      </c>
      <c r="O2094">
        <v>4578.42</v>
      </c>
      <c r="P2094" t="s">
        <v>65</v>
      </c>
      <c r="Q2094" t="s">
        <v>55</v>
      </c>
      <c r="R2094" t="s">
        <v>39</v>
      </c>
      <c r="S2094">
        <f t="shared" si="64"/>
        <v>2025</v>
      </c>
      <c r="T2094">
        <f t="shared" si="65"/>
        <v>8</v>
      </c>
    </row>
    <row r="2095" spans="1:20" x14ac:dyDescent="0.3">
      <c r="A2095" t="s">
        <v>251</v>
      </c>
      <c r="B2095" t="s">
        <v>2539</v>
      </c>
      <c r="C2095" t="s">
        <v>64</v>
      </c>
      <c r="D2095" t="s">
        <v>23</v>
      </c>
      <c r="E2095" t="s">
        <v>35</v>
      </c>
      <c r="F2095" t="s">
        <v>36</v>
      </c>
      <c r="G2095" t="s">
        <v>37</v>
      </c>
      <c r="H2095" t="s">
        <v>53</v>
      </c>
      <c r="I2095" t="s">
        <v>54</v>
      </c>
      <c r="J2095">
        <v>3</v>
      </c>
      <c r="K2095">
        <v>2500</v>
      </c>
      <c r="L2095">
        <v>10</v>
      </c>
      <c r="M2095">
        <v>6750</v>
      </c>
      <c r="N2095">
        <v>5056</v>
      </c>
      <c r="O2095">
        <v>1694</v>
      </c>
      <c r="P2095" t="s">
        <v>93</v>
      </c>
      <c r="Q2095" t="s">
        <v>55</v>
      </c>
      <c r="R2095" t="s">
        <v>61</v>
      </c>
      <c r="S2095">
        <f t="shared" si="64"/>
        <v>2025</v>
      </c>
      <c r="T2095">
        <f t="shared" si="65"/>
        <v>5</v>
      </c>
    </row>
    <row r="2096" spans="1:20" x14ac:dyDescent="0.3">
      <c r="A2096" t="s">
        <v>532</v>
      </c>
      <c r="B2096" t="s">
        <v>2540</v>
      </c>
      <c r="C2096" t="s">
        <v>22</v>
      </c>
      <c r="D2096" t="s">
        <v>43</v>
      </c>
      <c r="E2096" t="s">
        <v>35</v>
      </c>
      <c r="F2096" t="s">
        <v>36</v>
      </c>
      <c r="G2096" t="s">
        <v>85</v>
      </c>
      <c r="H2096" t="s">
        <v>120</v>
      </c>
      <c r="I2096" t="s">
        <v>28</v>
      </c>
      <c r="J2096">
        <v>21</v>
      </c>
      <c r="K2096">
        <v>15000</v>
      </c>
      <c r="L2096">
        <v>8</v>
      </c>
      <c r="M2096">
        <v>289800</v>
      </c>
      <c r="N2096">
        <v>225823.64</v>
      </c>
      <c r="O2096">
        <v>63976.36</v>
      </c>
      <c r="P2096" t="s">
        <v>65</v>
      </c>
      <c r="Q2096" t="s">
        <v>90</v>
      </c>
      <c r="R2096" t="s">
        <v>102</v>
      </c>
      <c r="S2096">
        <f t="shared" si="64"/>
        <v>2025</v>
      </c>
      <c r="T2096">
        <f t="shared" si="65"/>
        <v>1</v>
      </c>
    </row>
    <row r="2097" spans="1:20" x14ac:dyDescent="0.3">
      <c r="A2097" t="s">
        <v>675</v>
      </c>
      <c r="B2097" t="s">
        <v>2541</v>
      </c>
      <c r="C2097" t="s">
        <v>22</v>
      </c>
      <c r="D2097" t="s">
        <v>43</v>
      </c>
      <c r="E2097" t="s">
        <v>44</v>
      </c>
      <c r="F2097" t="s">
        <v>89</v>
      </c>
      <c r="G2097" t="s">
        <v>26</v>
      </c>
      <c r="H2097" t="s">
        <v>70</v>
      </c>
      <c r="I2097" t="s">
        <v>71</v>
      </c>
      <c r="J2097">
        <v>15</v>
      </c>
      <c r="K2097">
        <v>600</v>
      </c>
      <c r="L2097">
        <v>7</v>
      </c>
      <c r="M2097">
        <v>8370</v>
      </c>
      <c r="N2097">
        <v>6982.02</v>
      </c>
      <c r="O2097">
        <v>1387.98</v>
      </c>
      <c r="P2097" t="s">
        <v>65</v>
      </c>
      <c r="Q2097" t="s">
        <v>90</v>
      </c>
      <c r="R2097" t="s">
        <v>31</v>
      </c>
      <c r="S2097">
        <f t="shared" si="64"/>
        <v>2025</v>
      </c>
      <c r="T2097">
        <f t="shared" si="65"/>
        <v>5</v>
      </c>
    </row>
    <row r="2098" spans="1:20" x14ac:dyDescent="0.3">
      <c r="A2098" t="s">
        <v>1513</v>
      </c>
      <c r="B2098" t="s">
        <v>2542</v>
      </c>
      <c r="C2098" t="s">
        <v>76</v>
      </c>
      <c r="D2098" t="s">
        <v>50</v>
      </c>
      <c r="E2098" t="s">
        <v>35</v>
      </c>
      <c r="F2098" t="s">
        <v>36</v>
      </c>
      <c r="G2098" t="s">
        <v>26</v>
      </c>
      <c r="H2098" t="s">
        <v>27</v>
      </c>
      <c r="I2098" t="s">
        <v>28</v>
      </c>
      <c r="J2098">
        <v>8</v>
      </c>
      <c r="K2098">
        <v>45000</v>
      </c>
      <c r="L2098">
        <v>11</v>
      </c>
      <c r="M2098">
        <v>320400</v>
      </c>
      <c r="N2098">
        <v>237717.18</v>
      </c>
      <c r="O2098">
        <v>82682.820000000007</v>
      </c>
      <c r="P2098" t="s">
        <v>72</v>
      </c>
      <c r="Q2098" t="s">
        <v>55</v>
      </c>
      <c r="R2098" t="s">
        <v>123</v>
      </c>
      <c r="S2098">
        <f t="shared" si="64"/>
        <v>2025</v>
      </c>
      <c r="T2098">
        <f t="shared" si="65"/>
        <v>7</v>
      </c>
    </row>
    <row r="2099" spans="1:20" x14ac:dyDescent="0.3">
      <c r="A2099" t="s">
        <v>380</v>
      </c>
      <c r="B2099" t="s">
        <v>2543</v>
      </c>
      <c r="C2099" t="s">
        <v>137</v>
      </c>
      <c r="D2099" t="s">
        <v>43</v>
      </c>
      <c r="E2099" t="s">
        <v>44</v>
      </c>
      <c r="F2099" t="s">
        <v>45</v>
      </c>
      <c r="G2099" t="s">
        <v>85</v>
      </c>
      <c r="H2099" t="s">
        <v>80</v>
      </c>
      <c r="I2099" t="s">
        <v>28</v>
      </c>
      <c r="J2099">
        <v>8</v>
      </c>
      <c r="K2099">
        <v>12000</v>
      </c>
      <c r="L2099">
        <v>12</v>
      </c>
      <c r="M2099">
        <v>84480</v>
      </c>
      <c r="N2099">
        <v>69628.990000000005</v>
      </c>
      <c r="O2099">
        <v>14851.01</v>
      </c>
      <c r="P2099" t="s">
        <v>29</v>
      </c>
      <c r="Q2099" t="s">
        <v>55</v>
      </c>
      <c r="R2099" t="s">
        <v>61</v>
      </c>
      <c r="S2099">
        <f t="shared" si="64"/>
        <v>2025</v>
      </c>
      <c r="T2099">
        <f t="shared" si="65"/>
        <v>3</v>
      </c>
    </row>
    <row r="2100" spans="1:20" x14ac:dyDescent="0.3">
      <c r="A2100" t="s">
        <v>2152</v>
      </c>
      <c r="B2100" t="s">
        <v>2544</v>
      </c>
      <c r="C2100" t="s">
        <v>64</v>
      </c>
      <c r="D2100" t="s">
        <v>43</v>
      </c>
      <c r="E2100" t="s">
        <v>35</v>
      </c>
      <c r="F2100" t="s">
        <v>36</v>
      </c>
      <c r="G2100" t="s">
        <v>37</v>
      </c>
      <c r="H2100" t="s">
        <v>132</v>
      </c>
      <c r="I2100" t="s">
        <v>28</v>
      </c>
      <c r="J2100">
        <v>23</v>
      </c>
      <c r="K2100">
        <v>3500</v>
      </c>
      <c r="L2100">
        <v>6</v>
      </c>
      <c r="M2100">
        <v>75670</v>
      </c>
      <c r="N2100">
        <v>63962.61</v>
      </c>
      <c r="O2100">
        <v>11707.39</v>
      </c>
      <c r="P2100" t="s">
        <v>72</v>
      </c>
      <c r="Q2100" t="s">
        <v>55</v>
      </c>
      <c r="R2100" t="s">
        <v>102</v>
      </c>
      <c r="S2100">
        <f t="shared" si="64"/>
        <v>2025</v>
      </c>
      <c r="T2100">
        <f t="shared" si="65"/>
        <v>7</v>
      </c>
    </row>
    <row r="2101" spans="1:20" x14ac:dyDescent="0.3">
      <c r="A2101" t="s">
        <v>211</v>
      </c>
      <c r="B2101" t="s">
        <v>2545</v>
      </c>
      <c r="C2101" t="s">
        <v>84</v>
      </c>
      <c r="D2101" t="s">
        <v>23</v>
      </c>
      <c r="E2101" t="s">
        <v>44</v>
      </c>
      <c r="F2101" t="s">
        <v>89</v>
      </c>
      <c r="G2101" t="s">
        <v>37</v>
      </c>
      <c r="H2101" t="s">
        <v>132</v>
      </c>
      <c r="I2101" t="s">
        <v>28</v>
      </c>
      <c r="J2101">
        <v>11</v>
      </c>
      <c r="K2101">
        <v>3500</v>
      </c>
      <c r="L2101">
        <v>17</v>
      </c>
      <c r="M2101">
        <v>31955</v>
      </c>
      <c r="N2101">
        <v>27111.45</v>
      </c>
      <c r="O2101">
        <v>4843.55</v>
      </c>
      <c r="P2101" t="s">
        <v>72</v>
      </c>
      <c r="Q2101" t="s">
        <v>47</v>
      </c>
      <c r="R2101" t="s">
        <v>61</v>
      </c>
      <c r="S2101">
        <f t="shared" si="64"/>
        <v>2025</v>
      </c>
      <c r="T2101">
        <f t="shared" si="65"/>
        <v>4</v>
      </c>
    </row>
    <row r="2102" spans="1:20" x14ac:dyDescent="0.3">
      <c r="A2102" t="s">
        <v>1240</v>
      </c>
      <c r="B2102" t="s">
        <v>2546</v>
      </c>
      <c r="C2102" t="s">
        <v>34</v>
      </c>
      <c r="D2102" t="s">
        <v>50</v>
      </c>
      <c r="E2102" t="s">
        <v>51</v>
      </c>
      <c r="F2102" t="s">
        <v>192</v>
      </c>
      <c r="G2102" t="s">
        <v>37</v>
      </c>
      <c r="H2102" t="s">
        <v>53</v>
      </c>
      <c r="I2102" t="s">
        <v>54</v>
      </c>
      <c r="J2102">
        <v>23</v>
      </c>
      <c r="K2102">
        <v>2500</v>
      </c>
      <c r="L2102">
        <v>5</v>
      </c>
      <c r="M2102">
        <v>54625</v>
      </c>
      <c r="N2102">
        <v>51143.86</v>
      </c>
      <c r="O2102">
        <v>3481.14</v>
      </c>
      <c r="P2102" t="s">
        <v>29</v>
      </c>
      <c r="Q2102" t="s">
        <v>55</v>
      </c>
      <c r="R2102" t="s">
        <v>123</v>
      </c>
      <c r="S2102">
        <f t="shared" si="64"/>
        <v>2025</v>
      </c>
      <c r="T2102">
        <f t="shared" si="65"/>
        <v>3</v>
      </c>
    </row>
    <row r="2103" spans="1:20" x14ac:dyDescent="0.3">
      <c r="A2103" t="s">
        <v>188</v>
      </c>
      <c r="B2103" t="s">
        <v>2547</v>
      </c>
      <c r="C2103" t="s">
        <v>143</v>
      </c>
      <c r="D2103" t="s">
        <v>43</v>
      </c>
      <c r="E2103" t="s">
        <v>44</v>
      </c>
      <c r="F2103" t="s">
        <v>45</v>
      </c>
      <c r="G2103" t="s">
        <v>26</v>
      </c>
      <c r="H2103" t="s">
        <v>70</v>
      </c>
      <c r="I2103" t="s">
        <v>71</v>
      </c>
      <c r="J2103">
        <v>7</v>
      </c>
      <c r="K2103">
        <v>600</v>
      </c>
      <c r="L2103">
        <v>6</v>
      </c>
      <c r="M2103">
        <v>3948</v>
      </c>
      <c r="N2103">
        <v>2943.58</v>
      </c>
      <c r="O2103">
        <v>1004.42</v>
      </c>
      <c r="P2103" t="s">
        <v>29</v>
      </c>
      <c r="Q2103" t="s">
        <v>55</v>
      </c>
      <c r="R2103" t="s">
        <v>31</v>
      </c>
      <c r="S2103">
        <f t="shared" si="64"/>
        <v>2025</v>
      </c>
      <c r="T2103">
        <f t="shared" si="65"/>
        <v>4</v>
      </c>
    </row>
    <row r="2104" spans="1:20" x14ac:dyDescent="0.3">
      <c r="A2104" t="s">
        <v>657</v>
      </c>
      <c r="B2104" t="s">
        <v>2548</v>
      </c>
      <c r="C2104" t="s">
        <v>143</v>
      </c>
      <c r="D2104" t="s">
        <v>23</v>
      </c>
      <c r="E2104" t="s">
        <v>51</v>
      </c>
      <c r="F2104" t="s">
        <v>52</v>
      </c>
      <c r="G2104" t="s">
        <v>85</v>
      </c>
      <c r="H2104" t="s">
        <v>132</v>
      </c>
      <c r="I2104" t="s">
        <v>28</v>
      </c>
      <c r="J2104">
        <v>3</v>
      </c>
      <c r="K2104">
        <v>3500</v>
      </c>
      <c r="L2104">
        <v>11</v>
      </c>
      <c r="M2104">
        <v>9345</v>
      </c>
      <c r="N2104">
        <v>6963.2</v>
      </c>
      <c r="O2104">
        <v>2381.8000000000002</v>
      </c>
      <c r="P2104" t="s">
        <v>65</v>
      </c>
      <c r="Q2104" t="s">
        <v>90</v>
      </c>
      <c r="R2104" t="s">
        <v>73</v>
      </c>
      <c r="S2104">
        <f t="shared" si="64"/>
        <v>2025</v>
      </c>
      <c r="T2104">
        <f t="shared" si="65"/>
        <v>1</v>
      </c>
    </row>
    <row r="2105" spans="1:20" x14ac:dyDescent="0.3">
      <c r="A2105" t="s">
        <v>849</v>
      </c>
      <c r="B2105" t="s">
        <v>2549</v>
      </c>
      <c r="C2105" t="s">
        <v>42</v>
      </c>
      <c r="D2105" t="s">
        <v>43</v>
      </c>
      <c r="E2105" t="s">
        <v>51</v>
      </c>
      <c r="F2105" t="s">
        <v>52</v>
      </c>
      <c r="G2105" t="s">
        <v>26</v>
      </c>
      <c r="H2105" t="s">
        <v>59</v>
      </c>
      <c r="I2105" t="s">
        <v>60</v>
      </c>
      <c r="J2105">
        <v>4</v>
      </c>
      <c r="K2105">
        <v>4500</v>
      </c>
      <c r="L2105">
        <v>20</v>
      </c>
      <c r="M2105">
        <v>14400</v>
      </c>
      <c r="N2105">
        <v>13329.86</v>
      </c>
      <c r="O2105">
        <v>1070.1400000000001</v>
      </c>
      <c r="P2105" t="s">
        <v>29</v>
      </c>
      <c r="Q2105" t="s">
        <v>47</v>
      </c>
      <c r="R2105" t="s">
        <v>39</v>
      </c>
      <c r="S2105">
        <f t="shared" si="64"/>
        <v>2025</v>
      </c>
      <c r="T2105">
        <f t="shared" si="65"/>
        <v>6</v>
      </c>
    </row>
    <row r="2106" spans="1:20" x14ac:dyDescent="0.3">
      <c r="A2106" t="s">
        <v>472</v>
      </c>
      <c r="B2106" t="s">
        <v>2550</v>
      </c>
      <c r="C2106" t="s">
        <v>143</v>
      </c>
      <c r="D2106" t="s">
        <v>50</v>
      </c>
      <c r="E2106" t="s">
        <v>35</v>
      </c>
      <c r="F2106" t="s">
        <v>36</v>
      </c>
      <c r="G2106" t="s">
        <v>37</v>
      </c>
      <c r="H2106" t="s">
        <v>132</v>
      </c>
      <c r="I2106" t="s">
        <v>28</v>
      </c>
      <c r="J2106">
        <v>23</v>
      </c>
      <c r="K2106">
        <v>3500</v>
      </c>
      <c r="L2106">
        <v>5</v>
      </c>
      <c r="M2106">
        <v>76475</v>
      </c>
      <c r="N2106">
        <v>68824.45</v>
      </c>
      <c r="O2106">
        <v>7650.55</v>
      </c>
      <c r="P2106" t="s">
        <v>93</v>
      </c>
      <c r="Q2106" t="s">
        <v>47</v>
      </c>
      <c r="R2106" t="s">
        <v>61</v>
      </c>
      <c r="S2106">
        <f t="shared" si="64"/>
        <v>2025</v>
      </c>
      <c r="T2106">
        <f t="shared" si="65"/>
        <v>2</v>
      </c>
    </row>
    <row r="2107" spans="1:20" x14ac:dyDescent="0.3">
      <c r="A2107" t="s">
        <v>922</v>
      </c>
      <c r="B2107" t="s">
        <v>2551</v>
      </c>
      <c r="C2107" t="s">
        <v>58</v>
      </c>
      <c r="D2107" t="s">
        <v>23</v>
      </c>
      <c r="E2107" t="s">
        <v>24</v>
      </c>
      <c r="F2107" t="s">
        <v>25</v>
      </c>
      <c r="G2107" t="s">
        <v>46</v>
      </c>
      <c r="H2107" t="s">
        <v>140</v>
      </c>
      <c r="I2107" t="s">
        <v>71</v>
      </c>
      <c r="J2107">
        <v>7</v>
      </c>
      <c r="K2107">
        <v>900</v>
      </c>
      <c r="L2107">
        <v>10</v>
      </c>
      <c r="M2107">
        <v>5670</v>
      </c>
      <c r="N2107">
        <v>4132.54</v>
      </c>
      <c r="O2107">
        <v>1537.46</v>
      </c>
      <c r="P2107" t="s">
        <v>38</v>
      </c>
      <c r="Q2107" t="s">
        <v>47</v>
      </c>
      <c r="R2107" t="s">
        <v>31</v>
      </c>
      <c r="S2107">
        <f t="shared" si="64"/>
        <v>2025</v>
      </c>
      <c r="T2107">
        <f t="shared" si="65"/>
        <v>1</v>
      </c>
    </row>
    <row r="2108" spans="1:20" x14ac:dyDescent="0.3">
      <c r="A2108" t="s">
        <v>597</v>
      </c>
      <c r="B2108" t="s">
        <v>2552</v>
      </c>
      <c r="C2108" t="s">
        <v>98</v>
      </c>
      <c r="D2108" t="s">
        <v>23</v>
      </c>
      <c r="E2108" t="s">
        <v>24</v>
      </c>
      <c r="F2108" t="s">
        <v>111</v>
      </c>
      <c r="G2108" t="s">
        <v>37</v>
      </c>
      <c r="H2108" t="s">
        <v>53</v>
      </c>
      <c r="I2108" t="s">
        <v>54</v>
      </c>
      <c r="J2108">
        <v>16</v>
      </c>
      <c r="K2108">
        <v>2500</v>
      </c>
      <c r="L2108">
        <v>20</v>
      </c>
      <c r="M2108">
        <v>32000</v>
      </c>
      <c r="N2108">
        <v>24488.67</v>
      </c>
      <c r="O2108">
        <v>7511.33</v>
      </c>
      <c r="P2108" t="s">
        <v>93</v>
      </c>
      <c r="Q2108" t="s">
        <v>47</v>
      </c>
      <c r="R2108" t="s">
        <v>39</v>
      </c>
      <c r="S2108">
        <f t="shared" si="64"/>
        <v>2025</v>
      </c>
      <c r="T2108">
        <f t="shared" si="65"/>
        <v>8</v>
      </c>
    </row>
    <row r="2109" spans="1:20" x14ac:dyDescent="0.3">
      <c r="A2109" t="s">
        <v>241</v>
      </c>
      <c r="B2109" t="s">
        <v>2553</v>
      </c>
      <c r="C2109" t="s">
        <v>64</v>
      </c>
      <c r="D2109" t="s">
        <v>50</v>
      </c>
      <c r="E2109" t="s">
        <v>44</v>
      </c>
      <c r="F2109" t="s">
        <v>89</v>
      </c>
      <c r="G2109" t="s">
        <v>46</v>
      </c>
      <c r="H2109" t="s">
        <v>132</v>
      </c>
      <c r="I2109" t="s">
        <v>28</v>
      </c>
      <c r="J2109">
        <v>6</v>
      </c>
      <c r="K2109">
        <v>3500</v>
      </c>
      <c r="L2109">
        <v>4</v>
      </c>
      <c r="M2109">
        <v>20160</v>
      </c>
      <c r="N2109">
        <v>17462.310000000001</v>
      </c>
      <c r="O2109">
        <v>2697.69</v>
      </c>
      <c r="P2109" t="s">
        <v>38</v>
      </c>
      <c r="Q2109" t="s">
        <v>30</v>
      </c>
      <c r="R2109" t="s">
        <v>61</v>
      </c>
      <c r="S2109">
        <f t="shared" si="64"/>
        <v>2025</v>
      </c>
      <c r="T2109">
        <f t="shared" si="65"/>
        <v>1</v>
      </c>
    </row>
    <row r="2110" spans="1:20" x14ac:dyDescent="0.3">
      <c r="A2110" t="s">
        <v>427</v>
      </c>
      <c r="B2110" t="s">
        <v>2554</v>
      </c>
      <c r="C2110" t="s">
        <v>64</v>
      </c>
      <c r="D2110" t="s">
        <v>50</v>
      </c>
      <c r="E2110" t="s">
        <v>44</v>
      </c>
      <c r="F2110" t="s">
        <v>45</v>
      </c>
      <c r="G2110" t="s">
        <v>37</v>
      </c>
      <c r="H2110" t="s">
        <v>140</v>
      </c>
      <c r="I2110" t="s">
        <v>71</v>
      </c>
      <c r="J2110">
        <v>2</v>
      </c>
      <c r="K2110">
        <v>900</v>
      </c>
      <c r="L2110">
        <v>16</v>
      </c>
      <c r="M2110">
        <v>1512</v>
      </c>
      <c r="N2110">
        <v>1329.89</v>
      </c>
      <c r="O2110">
        <v>182.11</v>
      </c>
      <c r="P2110" t="s">
        <v>29</v>
      </c>
      <c r="Q2110" t="s">
        <v>90</v>
      </c>
      <c r="R2110" t="s">
        <v>81</v>
      </c>
      <c r="S2110">
        <f t="shared" si="64"/>
        <v>2025</v>
      </c>
      <c r="T2110">
        <f t="shared" si="65"/>
        <v>7</v>
      </c>
    </row>
    <row r="2111" spans="1:20" x14ac:dyDescent="0.3">
      <c r="A2111" t="s">
        <v>66</v>
      </c>
      <c r="B2111" t="s">
        <v>2555</v>
      </c>
      <c r="C2111" t="s">
        <v>68</v>
      </c>
      <c r="D2111" t="s">
        <v>50</v>
      </c>
      <c r="E2111" t="s">
        <v>51</v>
      </c>
      <c r="F2111" t="s">
        <v>192</v>
      </c>
      <c r="G2111" t="s">
        <v>37</v>
      </c>
      <c r="H2111" t="s">
        <v>70</v>
      </c>
      <c r="I2111" t="s">
        <v>71</v>
      </c>
      <c r="J2111">
        <v>22</v>
      </c>
      <c r="K2111">
        <v>600</v>
      </c>
      <c r="L2111">
        <v>5</v>
      </c>
      <c r="M2111">
        <v>12540</v>
      </c>
      <c r="N2111">
        <v>10778.24</v>
      </c>
      <c r="O2111">
        <v>1761.76</v>
      </c>
      <c r="P2111" t="s">
        <v>72</v>
      </c>
      <c r="Q2111" t="s">
        <v>30</v>
      </c>
      <c r="R2111" t="s">
        <v>31</v>
      </c>
      <c r="S2111">
        <f t="shared" si="64"/>
        <v>2025</v>
      </c>
      <c r="T2111">
        <f t="shared" si="65"/>
        <v>6</v>
      </c>
    </row>
    <row r="2112" spans="1:20" x14ac:dyDescent="0.3">
      <c r="A2112" t="s">
        <v>294</v>
      </c>
      <c r="B2112" t="s">
        <v>2556</v>
      </c>
      <c r="C2112" t="s">
        <v>42</v>
      </c>
      <c r="D2112" t="s">
        <v>43</v>
      </c>
      <c r="E2112" t="s">
        <v>24</v>
      </c>
      <c r="F2112" t="s">
        <v>69</v>
      </c>
      <c r="G2112" t="s">
        <v>37</v>
      </c>
      <c r="H2112" t="s">
        <v>132</v>
      </c>
      <c r="I2112" t="s">
        <v>28</v>
      </c>
      <c r="J2112">
        <v>18</v>
      </c>
      <c r="K2112">
        <v>3500</v>
      </c>
      <c r="L2112">
        <v>1</v>
      </c>
      <c r="M2112">
        <v>62370</v>
      </c>
      <c r="N2112">
        <v>58380.26</v>
      </c>
      <c r="O2112">
        <v>3989.74</v>
      </c>
      <c r="P2112" t="s">
        <v>29</v>
      </c>
      <c r="Q2112" t="s">
        <v>47</v>
      </c>
      <c r="R2112" t="s">
        <v>81</v>
      </c>
      <c r="S2112">
        <f t="shared" si="64"/>
        <v>2025</v>
      </c>
      <c r="T2112">
        <f t="shared" si="65"/>
        <v>7</v>
      </c>
    </row>
    <row r="2113" spans="1:20" x14ac:dyDescent="0.3">
      <c r="A2113" t="s">
        <v>514</v>
      </c>
      <c r="B2113" t="s">
        <v>2557</v>
      </c>
      <c r="C2113" t="s">
        <v>98</v>
      </c>
      <c r="D2113" t="s">
        <v>43</v>
      </c>
      <c r="E2113" t="s">
        <v>24</v>
      </c>
      <c r="F2113" t="s">
        <v>69</v>
      </c>
      <c r="G2113" t="s">
        <v>46</v>
      </c>
      <c r="H2113" t="s">
        <v>27</v>
      </c>
      <c r="I2113" t="s">
        <v>28</v>
      </c>
      <c r="J2113">
        <v>23</v>
      </c>
      <c r="K2113">
        <v>45000</v>
      </c>
      <c r="L2113">
        <v>1</v>
      </c>
      <c r="M2113">
        <v>1024650</v>
      </c>
      <c r="N2113">
        <v>867373.09</v>
      </c>
      <c r="O2113">
        <v>157276.91</v>
      </c>
      <c r="P2113" t="s">
        <v>93</v>
      </c>
      <c r="Q2113" t="s">
        <v>47</v>
      </c>
      <c r="R2113" t="s">
        <v>31</v>
      </c>
      <c r="S2113">
        <f t="shared" si="64"/>
        <v>2025</v>
      </c>
      <c r="T2113">
        <f t="shared" si="65"/>
        <v>7</v>
      </c>
    </row>
    <row r="2114" spans="1:20" x14ac:dyDescent="0.3">
      <c r="A2114" t="s">
        <v>819</v>
      </c>
      <c r="B2114" t="s">
        <v>2558</v>
      </c>
      <c r="C2114" t="s">
        <v>137</v>
      </c>
      <c r="D2114" t="s">
        <v>50</v>
      </c>
      <c r="E2114" t="s">
        <v>24</v>
      </c>
      <c r="F2114" t="s">
        <v>111</v>
      </c>
      <c r="G2114" t="s">
        <v>26</v>
      </c>
      <c r="H2114" t="s">
        <v>27</v>
      </c>
      <c r="I2114" t="s">
        <v>28</v>
      </c>
      <c r="J2114">
        <v>25</v>
      </c>
      <c r="K2114">
        <v>45000</v>
      </c>
      <c r="L2114">
        <v>5</v>
      </c>
      <c r="M2114">
        <v>1068750</v>
      </c>
      <c r="N2114">
        <v>816023.65</v>
      </c>
      <c r="O2114">
        <v>252726.35</v>
      </c>
      <c r="P2114" t="s">
        <v>38</v>
      </c>
      <c r="Q2114" t="s">
        <v>90</v>
      </c>
      <c r="R2114" t="s">
        <v>102</v>
      </c>
      <c r="S2114">
        <f t="shared" si="64"/>
        <v>2025</v>
      </c>
      <c r="T2114">
        <f t="shared" si="65"/>
        <v>10</v>
      </c>
    </row>
    <row r="2115" spans="1:20" x14ac:dyDescent="0.3">
      <c r="A2115" t="s">
        <v>1240</v>
      </c>
      <c r="B2115" t="s">
        <v>2559</v>
      </c>
      <c r="C2115" t="s">
        <v>42</v>
      </c>
      <c r="D2115" t="s">
        <v>50</v>
      </c>
      <c r="E2115" t="s">
        <v>44</v>
      </c>
      <c r="F2115" t="s">
        <v>89</v>
      </c>
      <c r="G2115" t="s">
        <v>37</v>
      </c>
      <c r="H2115" t="s">
        <v>80</v>
      </c>
      <c r="I2115" t="s">
        <v>28</v>
      </c>
      <c r="J2115">
        <v>20</v>
      </c>
      <c r="K2115">
        <v>12000</v>
      </c>
      <c r="L2115">
        <v>9</v>
      </c>
      <c r="M2115">
        <v>218400</v>
      </c>
      <c r="N2115">
        <v>171143.56</v>
      </c>
      <c r="O2115">
        <v>47256.44</v>
      </c>
      <c r="P2115" t="s">
        <v>65</v>
      </c>
      <c r="Q2115" t="s">
        <v>30</v>
      </c>
      <c r="R2115" t="s">
        <v>81</v>
      </c>
      <c r="S2115">
        <f t="shared" ref="S2115:S2178" si="66">YEAR(A2115)</f>
        <v>2025</v>
      </c>
      <c r="T2115">
        <f t="shared" si="65"/>
        <v>3</v>
      </c>
    </row>
    <row r="2116" spans="1:20" x14ac:dyDescent="0.3">
      <c r="A2116" t="s">
        <v>1292</v>
      </c>
      <c r="B2116" t="s">
        <v>2560</v>
      </c>
      <c r="C2116" t="s">
        <v>137</v>
      </c>
      <c r="D2116" t="s">
        <v>43</v>
      </c>
      <c r="E2116" t="s">
        <v>35</v>
      </c>
      <c r="F2116" t="s">
        <v>36</v>
      </c>
      <c r="G2116" t="s">
        <v>26</v>
      </c>
      <c r="H2116" t="s">
        <v>70</v>
      </c>
      <c r="I2116" t="s">
        <v>71</v>
      </c>
      <c r="J2116">
        <v>5</v>
      </c>
      <c r="K2116">
        <v>600</v>
      </c>
      <c r="L2116">
        <v>7</v>
      </c>
      <c r="M2116">
        <v>2790</v>
      </c>
      <c r="N2116">
        <v>2466.37</v>
      </c>
      <c r="O2116">
        <v>323.63</v>
      </c>
      <c r="P2116" t="s">
        <v>29</v>
      </c>
      <c r="Q2116" t="s">
        <v>55</v>
      </c>
      <c r="R2116" t="s">
        <v>102</v>
      </c>
      <c r="S2116">
        <f t="shared" si="66"/>
        <v>2025</v>
      </c>
      <c r="T2116">
        <f t="shared" ref="T2116:T2179" si="67">MONTH(A2116)</f>
        <v>6</v>
      </c>
    </row>
    <row r="2117" spans="1:20" x14ac:dyDescent="0.3">
      <c r="A2117" t="s">
        <v>597</v>
      </c>
      <c r="B2117" t="s">
        <v>2561</v>
      </c>
      <c r="C2117" t="s">
        <v>98</v>
      </c>
      <c r="D2117" t="s">
        <v>50</v>
      </c>
      <c r="E2117" t="s">
        <v>35</v>
      </c>
      <c r="F2117" t="s">
        <v>36</v>
      </c>
      <c r="G2117" t="s">
        <v>85</v>
      </c>
      <c r="H2117" t="s">
        <v>132</v>
      </c>
      <c r="I2117" t="s">
        <v>28</v>
      </c>
      <c r="J2117">
        <v>5</v>
      </c>
      <c r="K2117">
        <v>3500</v>
      </c>
      <c r="L2117">
        <v>11</v>
      </c>
      <c r="M2117">
        <v>15575</v>
      </c>
      <c r="N2117">
        <v>12069.04</v>
      </c>
      <c r="O2117">
        <v>3505.96</v>
      </c>
      <c r="P2117" t="s">
        <v>38</v>
      </c>
      <c r="Q2117" t="s">
        <v>90</v>
      </c>
      <c r="R2117" t="s">
        <v>102</v>
      </c>
      <c r="S2117">
        <f t="shared" si="66"/>
        <v>2025</v>
      </c>
      <c r="T2117">
        <f t="shared" si="67"/>
        <v>8</v>
      </c>
    </row>
    <row r="2118" spans="1:20" x14ac:dyDescent="0.3">
      <c r="A2118" t="s">
        <v>1383</v>
      </c>
      <c r="B2118" t="s">
        <v>2562</v>
      </c>
      <c r="C2118" t="s">
        <v>98</v>
      </c>
      <c r="D2118" t="s">
        <v>50</v>
      </c>
      <c r="E2118" t="s">
        <v>35</v>
      </c>
      <c r="F2118" t="s">
        <v>36</v>
      </c>
      <c r="G2118" t="s">
        <v>46</v>
      </c>
      <c r="H2118" t="s">
        <v>59</v>
      </c>
      <c r="I2118" t="s">
        <v>60</v>
      </c>
      <c r="J2118">
        <v>13</v>
      </c>
      <c r="K2118">
        <v>4500</v>
      </c>
      <c r="L2118">
        <v>2</v>
      </c>
      <c r="M2118">
        <v>57330</v>
      </c>
      <c r="N2118">
        <v>52235.24</v>
      </c>
      <c r="O2118">
        <v>5094.76</v>
      </c>
      <c r="P2118" t="s">
        <v>72</v>
      </c>
      <c r="Q2118" t="s">
        <v>30</v>
      </c>
      <c r="R2118" t="s">
        <v>86</v>
      </c>
      <c r="S2118">
        <f t="shared" si="66"/>
        <v>2025</v>
      </c>
      <c r="T2118">
        <f t="shared" si="67"/>
        <v>11</v>
      </c>
    </row>
    <row r="2119" spans="1:20" x14ac:dyDescent="0.3">
      <c r="A2119" t="s">
        <v>1105</v>
      </c>
      <c r="B2119" t="s">
        <v>2563</v>
      </c>
      <c r="C2119" t="s">
        <v>143</v>
      </c>
      <c r="D2119" t="s">
        <v>43</v>
      </c>
      <c r="E2119" t="s">
        <v>24</v>
      </c>
      <c r="F2119" t="s">
        <v>111</v>
      </c>
      <c r="G2119" t="s">
        <v>26</v>
      </c>
      <c r="H2119" t="s">
        <v>120</v>
      </c>
      <c r="I2119" t="s">
        <v>28</v>
      </c>
      <c r="J2119">
        <v>9</v>
      </c>
      <c r="K2119">
        <v>15000</v>
      </c>
      <c r="L2119">
        <v>0</v>
      </c>
      <c r="M2119">
        <v>135000</v>
      </c>
      <c r="N2119">
        <v>108290.27</v>
      </c>
      <c r="O2119">
        <v>26709.73</v>
      </c>
      <c r="P2119" t="s">
        <v>72</v>
      </c>
      <c r="Q2119" t="s">
        <v>55</v>
      </c>
      <c r="R2119" t="s">
        <v>81</v>
      </c>
      <c r="S2119">
        <f t="shared" si="66"/>
        <v>2025</v>
      </c>
      <c r="T2119">
        <f t="shared" si="67"/>
        <v>11</v>
      </c>
    </row>
    <row r="2120" spans="1:20" x14ac:dyDescent="0.3">
      <c r="A2120" t="s">
        <v>378</v>
      </c>
      <c r="B2120" t="s">
        <v>2564</v>
      </c>
      <c r="C2120" t="s">
        <v>34</v>
      </c>
      <c r="D2120" t="s">
        <v>23</v>
      </c>
      <c r="E2120" t="s">
        <v>44</v>
      </c>
      <c r="F2120" t="s">
        <v>89</v>
      </c>
      <c r="G2120" t="s">
        <v>26</v>
      </c>
      <c r="H2120" t="s">
        <v>27</v>
      </c>
      <c r="I2120" t="s">
        <v>28</v>
      </c>
      <c r="J2120">
        <v>6</v>
      </c>
      <c r="K2120">
        <v>45000</v>
      </c>
      <c r="L2120">
        <v>20</v>
      </c>
      <c r="M2120">
        <v>216000</v>
      </c>
      <c r="N2120">
        <v>200701.45</v>
      </c>
      <c r="O2120">
        <v>15298.55</v>
      </c>
      <c r="P2120" t="s">
        <v>29</v>
      </c>
      <c r="Q2120" t="s">
        <v>30</v>
      </c>
      <c r="R2120" t="s">
        <v>73</v>
      </c>
      <c r="S2120">
        <f t="shared" si="66"/>
        <v>2025</v>
      </c>
      <c r="T2120">
        <f t="shared" si="67"/>
        <v>7</v>
      </c>
    </row>
    <row r="2121" spans="1:20" x14ac:dyDescent="0.3">
      <c r="A2121" t="s">
        <v>868</v>
      </c>
      <c r="B2121" t="s">
        <v>2565</v>
      </c>
      <c r="C2121" t="s">
        <v>64</v>
      </c>
      <c r="D2121" t="s">
        <v>43</v>
      </c>
      <c r="E2121" t="s">
        <v>35</v>
      </c>
      <c r="F2121" t="s">
        <v>36</v>
      </c>
      <c r="G2121" t="s">
        <v>85</v>
      </c>
      <c r="H2121" t="s">
        <v>140</v>
      </c>
      <c r="I2121" t="s">
        <v>71</v>
      </c>
      <c r="J2121">
        <v>7</v>
      </c>
      <c r="K2121">
        <v>900</v>
      </c>
      <c r="L2121">
        <v>6</v>
      </c>
      <c r="M2121">
        <v>5922</v>
      </c>
      <c r="N2121">
        <v>4943.17</v>
      </c>
      <c r="O2121">
        <v>978.83</v>
      </c>
      <c r="P2121" t="s">
        <v>29</v>
      </c>
      <c r="Q2121" t="s">
        <v>30</v>
      </c>
      <c r="R2121" t="s">
        <v>73</v>
      </c>
      <c r="S2121">
        <f t="shared" si="66"/>
        <v>2025</v>
      </c>
      <c r="T2121">
        <f t="shared" si="67"/>
        <v>4</v>
      </c>
    </row>
    <row r="2122" spans="1:20" x14ac:dyDescent="0.3">
      <c r="A2122" t="s">
        <v>1261</v>
      </c>
      <c r="B2122" t="s">
        <v>2566</v>
      </c>
      <c r="C2122" t="s">
        <v>34</v>
      </c>
      <c r="D2122" t="s">
        <v>43</v>
      </c>
      <c r="E2122" t="s">
        <v>51</v>
      </c>
      <c r="F2122" t="s">
        <v>99</v>
      </c>
      <c r="G2122" t="s">
        <v>85</v>
      </c>
      <c r="H2122" t="s">
        <v>140</v>
      </c>
      <c r="I2122" t="s">
        <v>71</v>
      </c>
      <c r="J2122">
        <v>25</v>
      </c>
      <c r="K2122">
        <v>900</v>
      </c>
      <c r="L2122">
        <v>7</v>
      </c>
      <c r="M2122">
        <v>20925</v>
      </c>
      <c r="N2122">
        <v>16374</v>
      </c>
      <c r="O2122">
        <v>4551</v>
      </c>
      <c r="P2122" t="s">
        <v>38</v>
      </c>
      <c r="Q2122" t="s">
        <v>30</v>
      </c>
      <c r="R2122" t="s">
        <v>39</v>
      </c>
      <c r="S2122">
        <f t="shared" si="66"/>
        <v>2025</v>
      </c>
      <c r="T2122">
        <f t="shared" si="67"/>
        <v>11</v>
      </c>
    </row>
    <row r="2123" spans="1:20" x14ac:dyDescent="0.3">
      <c r="A2123" t="s">
        <v>675</v>
      </c>
      <c r="B2123" t="s">
        <v>2567</v>
      </c>
      <c r="C2123" t="s">
        <v>68</v>
      </c>
      <c r="D2123" t="s">
        <v>23</v>
      </c>
      <c r="E2123" t="s">
        <v>44</v>
      </c>
      <c r="F2123" t="s">
        <v>45</v>
      </c>
      <c r="G2123" t="s">
        <v>37</v>
      </c>
      <c r="H2123" t="s">
        <v>140</v>
      </c>
      <c r="I2123" t="s">
        <v>71</v>
      </c>
      <c r="J2123">
        <v>4</v>
      </c>
      <c r="K2123">
        <v>900</v>
      </c>
      <c r="L2123">
        <v>11</v>
      </c>
      <c r="M2123">
        <v>3204</v>
      </c>
      <c r="N2123">
        <v>2781.99</v>
      </c>
      <c r="O2123">
        <v>422.01</v>
      </c>
      <c r="P2123" t="s">
        <v>65</v>
      </c>
      <c r="Q2123" t="s">
        <v>30</v>
      </c>
      <c r="R2123" t="s">
        <v>123</v>
      </c>
      <c r="S2123">
        <f t="shared" si="66"/>
        <v>2025</v>
      </c>
      <c r="T2123">
        <f t="shared" si="67"/>
        <v>5</v>
      </c>
    </row>
    <row r="2124" spans="1:20" x14ac:dyDescent="0.3">
      <c r="A2124" t="s">
        <v>783</v>
      </c>
      <c r="B2124" t="s">
        <v>2568</v>
      </c>
      <c r="C2124" t="s">
        <v>143</v>
      </c>
      <c r="D2124" t="s">
        <v>43</v>
      </c>
      <c r="E2124" t="s">
        <v>51</v>
      </c>
      <c r="F2124" t="s">
        <v>77</v>
      </c>
      <c r="G2124" t="s">
        <v>37</v>
      </c>
      <c r="H2124" t="s">
        <v>27</v>
      </c>
      <c r="I2124" t="s">
        <v>28</v>
      </c>
      <c r="J2124">
        <v>6</v>
      </c>
      <c r="K2124">
        <v>45000</v>
      </c>
      <c r="L2124">
        <v>14</v>
      </c>
      <c r="M2124">
        <v>232200</v>
      </c>
      <c r="N2124">
        <v>184202.81</v>
      </c>
      <c r="O2124">
        <v>47997.19</v>
      </c>
      <c r="P2124" t="s">
        <v>65</v>
      </c>
      <c r="Q2124" t="s">
        <v>55</v>
      </c>
      <c r="R2124" t="s">
        <v>123</v>
      </c>
      <c r="S2124">
        <f t="shared" si="66"/>
        <v>2025</v>
      </c>
      <c r="T2124">
        <f t="shared" si="67"/>
        <v>10</v>
      </c>
    </row>
    <row r="2125" spans="1:20" x14ac:dyDescent="0.3">
      <c r="A2125" t="s">
        <v>1102</v>
      </c>
      <c r="B2125" t="s">
        <v>2569</v>
      </c>
      <c r="C2125" t="s">
        <v>64</v>
      </c>
      <c r="D2125" t="s">
        <v>23</v>
      </c>
      <c r="E2125" t="s">
        <v>24</v>
      </c>
      <c r="F2125" t="s">
        <v>111</v>
      </c>
      <c r="G2125" t="s">
        <v>26</v>
      </c>
      <c r="H2125" t="s">
        <v>80</v>
      </c>
      <c r="I2125" t="s">
        <v>28</v>
      </c>
      <c r="J2125">
        <v>5</v>
      </c>
      <c r="K2125">
        <v>12000</v>
      </c>
      <c r="L2125">
        <v>13</v>
      </c>
      <c r="M2125">
        <v>52200</v>
      </c>
      <c r="N2125">
        <v>41468.6</v>
      </c>
      <c r="O2125">
        <v>10731.4</v>
      </c>
      <c r="P2125" t="s">
        <v>93</v>
      </c>
      <c r="Q2125" t="s">
        <v>90</v>
      </c>
      <c r="R2125" t="s">
        <v>31</v>
      </c>
      <c r="S2125">
        <f t="shared" si="66"/>
        <v>2025</v>
      </c>
      <c r="T2125">
        <f t="shared" si="67"/>
        <v>8</v>
      </c>
    </row>
    <row r="2126" spans="1:20" x14ac:dyDescent="0.3">
      <c r="A2126" t="s">
        <v>193</v>
      </c>
      <c r="B2126" t="s">
        <v>2570</v>
      </c>
      <c r="C2126" t="s">
        <v>84</v>
      </c>
      <c r="D2126" t="s">
        <v>50</v>
      </c>
      <c r="E2126" t="s">
        <v>24</v>
      </c>
      <c r="F2126" t="s">
        <v>111</v>
      </c>
      <c r="G2126" t="s">
        <v>85</v>
      </c>
      <c r="H2126" t="s">
        <v>80</v>
      </c>
      <c r="I2126" t="s">
        <v>28</v>
      </c>
      <c r="J2126">
        <v>4</v>
      </c>
      <c r="K2126">
        <v>12000</v>
      </c>
      <c r="L2126">
        <v>9</v>
      </c>
      <c r="M2126">
        <v>43680</v>
      </c>
      <c r="N2126">
        <v>39099.72</v>
      </c>
      <c r="O2126">
        <v>4580.28</v>
      </c>
      <c r="P2126" t="s">
        <v>93</v>
      </c>
      <c r="Q2126" t="s">
        <v>47</v>
      </c>
      <c r="R2126" t="s">
        <v>73</v>
      </c>
      <c r="S2126">
        <f t="shared" si="66"/>
        <v>2025</v>
      </c>
      <c r="T2126">
        <f t="shared" si="67"/>
        <v>4</v>
      </c>
    </row>
    <row r="2127" spans="1:20" x14ac:dyDescent="0.3">
      <c r="A2127" t="s">
        <v>1230</v>
      </c>
      <c r="B2127" t="s">
        <v>2571</v>
      </c>
      <c r="C2127" t="s">
        <v>137</v>
      </c>
      <c r="D2127" t="s">
        <v>23</v>
      </c>
      <c r="E2127" t="s">
        <v>51</v>
      </c>
      <c r="F2127" t="s">
        <v>99</v>
      </c>
      <c r="G2127" t="s">
        <v>26</v>
      </c>
      <c r="H2127" t="s">
        <v>70</v>
      </c>
      <c r="I2127" t="s">
        <v>71</v>
      </c>
      <c r="J2127">
        <v>4</v>
      </c>
      <c r="K2127">
        <v>600</v>
      </c>
      <c r="L2127">
        <v>9</v>
      </c>
      <c r="M2127">
        <v>2184</v>
      </c>
      <c r="N2127">
        <v>1794.77</v>
      </c>
      <c r="O2127">
        <v>389.23</v>
      </c>
      <c r="P2127" t="s">
        <v>38</v>
      </c>
      <c r="Q2127" t="s">
        <v>90</v>
      </c>
      <c r="R2127" t="s">
        <v>61</v>
      </c>
      <c r="S2127">
        <f t="shared" si="66"/>
        <v>2025</v>
      </c>
      <c r="T2127">
        <f t="shared" si="67"/>
        <v>8</v>
      </c>
    </row>
    <row r="2128" spans="1:20" x14ac:dyDescent="0.3">
      <c r="A2128" t="s">
        <v>565</v>
      </c>
      <c r="B2128" t="s">
        <v>2572</v>
      </c>
      <c r="C2128" t="s">
        <v>143</v>
      </c>
      <c r="D2128" t="s">
        <v>43</v>
      </c>
      <c r="E2128" t="s">
        <v>44</v>
      </c>
      <c r="F2128" t="s">
        <v>45</v>
      </c>
      <c r="G2128" t="s">
        <v>85</v>
      </c>
      <c r="H2128" t="s">
        <v>120</v>
      </c>
      <c r="I2128" t="s">
        <v>28</v>
      </c>
      <c r="J2128">
        <v>5</v>
      </c>
      <c r="K2128">
        <v>15000</v>
      </c>
      <c r="L2128">
        <v>6</v>
      </c>
      <c r="M2128">
        <v>70500</v>
      </c>
      <c r="N2128">
        <v>54433.919999999998</v>
      </c>
      <c r="O2128">
        <v>16066.08</v>
      </c>
      <c r="P2128" t="s">
        <v>38</v>
      </c>
      <c r="Q2128" t="s">
        <v>55</v>
      </c>
      <c r="R2128" t="s">
        <v>39</v>
      </c>
      <c r="S2128">
        <f t="shared" si="66"/>
        <v>2025</v>
      </c>
      <c r="T2128">
        <f t="shared" si="67"/>
        <v>9</v>
      </c>
    </row>
    <row r="2129" spans="1:20" x14ac:dyDescent="0.3">
      <c r="A2129" t="s">
        <v>950</v>
      </c>
      <c r="B2129" t="s">
        <v>2573</v>
      </c>
      <c r="C2129" t="s">
        <v>64</v>
      </c>
      <c r="D2129" t="s">
        <v>50</v>
      </c>
      <c r="E2129" t="s">
        <v>44</v>
      </c>
      <c r="F2129" t="s">
        <v>45</v>
      </c>
      <c r="G2129" t="s">
        <v>26</v>
      </c>
      <c r="H2129" t="s">
        <v>27</v>
      </c>
      <c r="I2129" t="s">
        <v>28</v>
      </c>
      <c r="J2129">
        <v>20</v>
      </c>
      <c r="K2129">
        <v>45000</v>
      </c>
      <c r="L2129">
        <v>18</v>
      </c>
      <c r="M2129">
        <v>738000</v>
      </c>
      <c r="N2129">
        <v>683851.59</v>
      </c>
      <c r="O2129">
        <v>54148.41</v>
      </c>
      <c r="P2129" t="s">
        <v>29</v>
      </c>
      <c r="Q2129" t="s">
        <v>47</v>
      </c>
      <c r="R2129" t="s">
        <v>81</v>
      </c>
      <c r="S2129">
        <f t="shared" si="66"/>
        <v>2025</v>
      </c>
      <c r="T2129">
        <f t="shared" si="67"/>
        <v>3</v>
      </c>
    </row>
    <row r="2130" spans="1:20" x14ac:dyDescent="0.3">
      <c r="A2130" t="s">
        <v>1557</v>
      </c>
      <c r="B2130" t="s">
        <v>2574</v>
      </c>
      <c r="C2130" t="s">
        <v>143</v>
      </c>
      <c r="D2130" t="s">
        <v>23</v>
      </c>
      <c r="E2130" t="s">
        <v>44</v>
      </c>
      <c r="F2130" t="s">
        <v>89</v>
      </c>
      <c r="G2130" t="s">
        <v>37</v>
      </c>
      <c r="H2130" t="s">
        <v>59</v>
      </c>
      <c r="I2130" t="s">
        <v>60</v>
      </c>
      <c r="J2130">
        <v>21</v>
      </c>
      <c r="K2130">
        <v>4500</v>
      </c>
      <c r="L2130">
        <v>20</v>
      </c>
      <c r="M2130">
        <v>75600</v>
      </c>
      <c r="N2130">
        <v>66418.789999999994</v>
      </c>
      <c r="O2130">
        <v>9181.2099999999991</v>
      </c>
      <c r="P2130" t="s">
        <v>38</v>
      </c>
      <c r="Q2130" t="s">
        <v>47</v>
      </c>
      <c r="R2130" t="s">
        <v>73</v>
      </c>
      <c r="S2130">
        <f t="shared" si="66"/>
        <v>2025</v>
      </c>
      <c r="T2130">
        <f t="shared" si="67"/>
        <v>3</v>
      </c>
    </row>
    <row r="2131" spans="1:20" x14ac:dyDescent="0.3">
      <c r="A2131" t="s">
        <v>109</v>
      </c>
      <c r="B2131" t="s">
        <v>2575</v>
      </c>
      <c r="C2131" t="s">
        <v>64</v>
      </c>
      <c r="D2131" t="s">
        <v>43</v>
      </c>
      <c r="E2131" t="s">
        <v>51</v>
      </c>
      <c r="F2131" t="s">
        <v>52</v>
      </c>
      <c r="G2131" t="s">
        <v>85</v>
      </c>
      <c r="H2131" t="s">
        <v>140</v>
      </c>
      <c r="I2131" t="s">
        <v>71</v>
      </c>
      <c r="J2131">
        <v>13</v>
      </c>
      <c r="K2131">
        <v>900</v>
      </c>
      <c r="L2131">
        <v>17</v>
      </c>
      <c r="M2131">
        <v>9711</v>
      </c>
      <c r="N2131">
        <v>7197.23</v>
      </c>
      <c r="O2131">
        <v>2513.77</v>
      </c>
      <c r="P2131" t="s">
        <v>29</v>
      </c>
      <c r="Q2131" t="s">
        <v>30</v>
      </c>
      <c r="R2131" t="s">
        <v>81</v>
      </c>
      <c r="S2131">
        <f t="shared" si="66"/>
        <v>2025</v>
      </c>
      <c r="T2131">
        <f t="shared" si="67"/>
        <v>4</v>
      </c>
    </row>
    <row r="2132" spans="1:20" x14ac:dyDescent="0.3">
      <c r="A2132" t="s">
        <v>1513</v>
      </c>
      <c r="B2132" t="s">
        <v>2576</v>
      </c>
      <c r="C2132" t="s">
        <v>42</v>
      </c>
      <c r="D2132" t="s">
        <v>23</v>
      </c>
      <c r="E2132" t="s">
        <v>44</v>
      </c>
      <c r="F2132" t="s">
        <v>45</v>
      </c>
      <c r="G2132" t="s">
        <v>37</v>
      </c>
      <c r="H2132" t="s">
        <v>59</v>
      </c>
      <c r="I2132" t="s">
        <v>60</v>
      </c>
      <c r="J2132">
        <v>11</v>
      </c>
      <c r="K2132">
        <v>4500</v>
      </c>
      <c r="L2132">
        <v>0</v>
      </c>
      <c r="M2132">
        <v>49500</v>
      </c>
      <c r="N2132">
        <v>43234.720000000001</v>
      </c>
      <c r="O2132">
        <v>6265.28</v>
      </c>
      <c r="P2132" t="s">
        <v>65</v>
      </c>
      <c r="Q2132" t="s">
        <v>55</v>
      </c>
      <c r="R2132" t="s">
        <v>39</v>
      </c>
      <c r="S2132">
        <f t="shared" si="66"/>
        <v>2025</v>
      </c>
      <c r="T2132">
        <f t="shared" si="67"/>
        <v>7</v>
      </c>
    </row>
    <row r="2133" spans="1:20" x14ac:dyDescent="0.3">
      <c r="A2133" t="s">
        <v>1154</v>
      </c>
      <c r="B2133" t="s">
        <v>2577</v>
      </c>
      <c r="C2133" t="s">
        <v>58</v>
      </c>
      <c r="D2133" t="s">
        <v>50</v>
      </c>
      <c r="E2133" t="s">
        <v>51</v>
      </c>
      <c r="F2133" t="s">
        <v>77</v>
      </c>
      <c r="G2133" t="s">
        <v>37</v>
      </c>
      <c r="H2133" t="s">
        <v>132</v>
      </c>
      <c r="I2133" t="s">
        <v>28</v>
      </c>
      <c r="J2133">
        <v>22</v>
      </c>
      <c r="K2133">
        <v>3500</v>
      </c>
      <c r="L2133">
        <v>16</v>
      </c>
      <c r="M2133">
        <v>64680</v>
      </c>
      <c r="N2133">
        <v>57396.06</v>
      </c>
      <c r="O2133">
        <v>7283.94</v>
      </c>
      <c r="P2133" t="s">
        <v>93</v>
      </c>
      <c r="Q2133" t="s">
        <v>47</v>
      </c>
      <c r="R2133" t="s">
        <v>86</v>
      </c>
      <c r="S2133">
        <f t="shared" si="66"/>
        <v>2025</v>
      </c>
      <c r="T2133">
        <f t="shared" si="67"/>
        <v>8</v>
      </c>
    </row>
    <row r="2134" spans="1:20" x14ac:dyDescent="0.3">
      <c r="A2134" t="s">
        <v>273</v>
      </c>
      <c r="B2134" t="s">
        <v>2578</v>
      </c>
      <c r="C2134" t="s">
        <v>34</v>
      </c>
      <c r="D2134" t="s">
        <v>50</v>
      </c>
      <c r="E2134" t="s">
        <v>44</v>
      </c>
      <c r="F2134" t="s">
        <v>45</v>
      </c>
      <c r="G2134" t="s">
        <v>37</v>
      </c>
      <c r="H2134" t="s">
        <v>140</v>
      </c>
      <c r="I2134" t="s">
        <v>71</v>
      </c>
      <c r="J2134">
        <v>22</v>
      </c>
      <c r="K2134">
        <v>900</v>
      </c>
      <c r="L2134">
        <v>6</v>
      </c>
      <c r="M2134">
        <v>18612</v>
      </c>
      <c r="N2134">
        <v>14130.99</v>
      </c>
      <c r="O2134">
        <v>4481.01</v>
      </c>
      <c r="P2134" t="s">
        <v>65</v>
      </c>
      <c r="Q2134" t="s">
        <v>30</v>
      </c>
      <c r="R2134" t="s">
        <v>81</v>
      </c>
      <c r="S2134">
        <f t="shared" si="66"/>
        <v>2025</v>
      </c>
      <c r="T2134">
        <f t="shared" si="67"/>
        <v>5</v>
      </c>
    </row>
    <row r="2135" spans="1:20" x14ac:dyDescent="0.3">
      <c r="A2135" t="s">
        <v>273</v>
      </c>
      <c r="B2135" t="s">
        <v>2579</v>
      </c>
      <c r="C2135" t="s">
        <v>98</v>
      </c>
      <c r="D2135" t="s">
        <v>50</v>
      </c>
      <c r="E2135" t="s">
        <v>24</v>
      </c>
      <c r="F2135" t="s">
        <v>111</v>
      </c>
      <c r="G2135" t="s">
        <v>37</v>
      </c>
      <c r="H2135" t="s">
        <v>140</v>
      </c>
      <c r="I2135" t="s">
        <v>71</v>
      </c>
      <c r="J2135">
        <v>3</v>
      </c>
      <c r="K2135">
        <v>900</v>
      </c>
      <c r="L2135">
        <v>6</v>
      </c>
      <c r="M2135">
        <v>2538</v>
      </c>
      <c r="N2135">
        <v>2343.3000000000002</v>
      </c>
      <c r="O2135">
        <v>194.7</v>
      </c>
      <c r="P2135" t="s">
        <v>72</v>
      </c>
      <c r="Q2135" t="s">
        <v>90</v>
      </c>
      <c r="R2135" t="s">
        <v>81</v>
      </c>
      <c r="S2135">
        <f t="shared" si="66"/>
        <v>2025</v>
      </c>
      <c r="T2135">
        <f t="shared" si="67"/>
        <v>5</v>
      </c>
    </row>
    <row r="2136" spans="1:20" x14ac:dyDescent="0.3">
      <c r="A2136" t="s">
        <v>662</v>
      </c>
      <c r="B2136" t="s">
        <v>2580</v>
      </c>
      <c r="C2136" t="s">
        <v>143</v>
      </c>
      <c r="D2136" t="s">
        <v>43</v>
      </c>
      <c r="E2136" t="s">
        <v>24</v>
      </c>
      <c r="F2136" t="s">
        <v>25</v>
      </c>
      <c r="G2136" t="s">
        <v>85</v>
      </c>
      <c r="H2136" t="s">
        <v>120</v>
      </c>
      <c r="I2136" t="s">
        <v>28</v>
      </c>
      <c r="J2136">
        <v>14</v>
      </c>
      <c r="K2136">
        <v>15000</v>
      </c>
      <c r="L2136">
        <v>7</v>
      </c>
      <c r="M2136">
        <v>195300</v>
      </c>
      <c r="N2136">
        <v>163541.04999999999</v>
      </c>
      <c r="O2136">
        <v>31758.95</v>
      </c>
      <c r="P2136" t="s">
        <v>29</v>
      </c>
      <c r="Q2136" t="s">
        <v>47</v>
      </c>
      <c r="R2136" t="s">
        <v>31</v>
      </c>
      <c r="S2136">
        <f t="shared" si="66"/>
        <v>2025</v>
      </c>
      <c r="T2136">
        <f t="shared" si="67"/>
        <v>4</v>
      </c>
    </row>
    <row r="2137" spans="1:20" x14ac:dyDescent="0.3">
      <c r="A2137" t="s">
        <v>197</v>
      </c>
      <c r="B2137" t="s">
        <v>2581</v>
      </c>
      <c r="C2137" t="s">
        <v>108</v>
      </c>
      <c r="D2137" t="s">
        <v>23</v>
      </c>
      <c r="E2137" t="s">
        <v>44</v>
      </c>
      <c r="F2137" t="s">
        <v>45</v>
      </c>
      <c r="G2137" t="s">
        <v>46</v>
      </c>
      <c r="H2137" t="s">
        <v>132</v>
      </c>
      <c r="I2137" t="s">
        <v>28</v>
      </c>
      <c r="J2137">
        <v>2</v>
      </c>
      <c r="K2137">
        <v>3500</v>
      </c>
      <c r="L2137">
        <v>8</v>
      </c>
      <c r="M2137">
        <v>6440</v>
      </c>
      <c r="N2137">
        <v>5038</v>
      </c>
      <c r="O2137">
        <v>1402</v>
      </c>
      <c r="P2137" t="s">
        <v>65</v>
      </c>
      <c r="Q2137" t="s">
        <v>90</v>
      </c>
      <c r="R2137" t="s">
        <v>81</v>
      </c>
      <c r="S2137">
        <f t="shared" si="66"/>
        <v>2025</v>
      </c>
      <c r="T2137">
        <f t="shared" si="67"/>
        <v>2</v>
      </c>
    </row>
    <row r="2138" spans="1:20" x14ac:dyDescent="0.3">
      <c r="A2138" t="s">
        <v>2400</v>
      </c>
      <c r="B2138" t="s">
        <v>2582</v>
      </c>
      <c r="C2138" t="s">
        <v>143</v>
      </c>
      <c r="D2138" t="s">
        <v>23</v>
      </c>
      <c r="E2138" t="s">
        <v>51</v>
      </c>
      <c r="F2138" t="s">
        <v>192</v>
      </c>
      <c r="G2138" t="s">
        <v>46</v>
      </c>
      <c r="H2138" t="s">
        <v>140</v>
      </c>
      <c r="I2138" t="s">
        <v>71</v>
      </c>
      <c r="J2138">
        <v>15</v>
      </c>
      <c r="K2138">
        <v>900</v>
      </c>
      <c r="L2138">
        <v>10</v>
      </c>
      <c r="M2138">
        <v>12150</v>
      </c>
      <c r="N2138">
        <v>11385.15</v>
      </c>
      <c r="O2138">
        <v>764.85</v>
      </c>
      <c r="P2138" t="s">
        <v>38</v>
      </c>
      <c r="Q2138" t="s">
        <v>90</v>
      </c>
      <c r="R2138" t="s">
        <v>81</v>
      </c>
      <c r="S2138">
        <f t="shared" si="66"/>
        <v>2025</v>
      </c>
      <c r="T2138">
        <f t="shared" si="67"/>
        <v>2</v>
      </c>
    </row>
    <row r="2139" spans="1:20" x14ac:dyDescent="0.3">
      <c r="A2139" t="s">
        <v>351</v>
      </c>
      <c r="B2139" t="s">
        <v>2583</v>
      </c>
      <c r="C2139" t="s">
        <v>34</v>
      </c>
      <c r="D2139" t="s">
        <v>50</v>
      </c>
      <c r="E2139" t="s">
        <v>44</v>
      </c>
      <c r="F2139" t="s">
        <v>45</v>
      </c>
      <c r="G2139" t="s">
        <v>26</v>
      </c>
      <c r="H2139" t="s">
        <v>140</v>
      </c>
      <c r="I2139" t="s">
        <v>71</v>
      </c>
      <c r="J2139">
        <v>16</v>
      </c>
      <c r="K2139">
        <v>900</v>
      </c>
      <c r="L2139">
        <v>18</v>
      </c>
      <c r="M2139">
        <v>11808</v>
      </c>
      <c r="N2139">
        <v>10660.6</v>
      </c>
      <c r="O2139">
        <v>1147.4000000000001</v>
      </c>
      <c r="P2139" t="s">
        <v>65</v>
      </c>
      <c r="Q2139" t="s">
        <v>90</v>
      </c>
      <c r="R2139" t="s">
        <v>81</v>
      </c>
      <c r="S2139">
        <f t="shared" si="66"/>
        <v>2025</v>
      </c>
      <c r="T2139">
        <f t="shared" si="67"/>
        <v>6</v>
      </c>
    </row>
    <row r="2140" spans="1:20" x14ac:dyDescent="0.3">
      <c r="A2140" t="s">
        <v>1650</v>
      </c>
      <c r="B2140" t="s">
        <v>2584</v>
      </c>
      <c r="C2140" t="s">
        <v>58</v>
      </c>
      <c r="D2140" t="s">
        <v>43</v>
      </c>
      <c r="E2140" t="s">
        <v>51</v>
      </c>
      <c r="F2140" t="s">
        <v>99</v>
      </c>
      <c r="G2140" t="s">
        <v>37</v>
      </c>
      <c r="H2140" t="s">
        <v>53</v>
      </c>
      <c r="I2140" t="s">
        <v>54</v>
      </c>
      <c r="J2140">
        <v>25</v>
      </c>
      <c r="K2140">
        <v>2500</v>
      </c>
      <c r="L2140">
        <v>18</v>
      </c>
      <c r="M2140">
        <v>51250</v>
      </c>
      <c r="N2140">
        <v>38139.379999999997</v>
      </c>
      <c r="O2140">
        <v>13110.62</v>
      </c>
      <c r="P2140" t="s">
        <v>93</v>
      </c>
      <c r="Q2140" t="s">
        <v>90</v>
      </c>
      <c r="R2140" t="s">
        <v>39</v>
      </c>
      <c r="S2140">
        <f t="shared" si="66"/>
        <v>2025</v>
      </c>
      <c r="T2140">
        <f t="shared" si="67"/>
        <v>6</v>
      </c>
    </row>
    <row r="2141" spans="1:20" x14ac:dyDescent="0.3">
      <c r="A2141" t="s">
        <v>1017</v>
      </c>
      <c r="B2141" t="s">
        <v>2585</v>
      </c>
      <c r="C2141" t="s">
        <v>22</v>
      </c>
      <c r="D2141" t="s">
        <v>50</v>
      </c>
      <c r="E2141" t="s">
        <v>44</v>
      </c>
      <c r="F2141" t="s">
        <v>89</v>
      </c>
      <c r="G2141" t="s">
        <v>46</v>
      </c>
      <c r="H2141" t="s">
        <v>70</v>
      </c>
      <c r="I2141" t="s">
        <v>71</v>
      </c>
      <c r="J2141">
        <v>20</v>
      </c>
      <c r="K2141">
        <v>600</v>
      </c>
      <c r="L2141">
        <v>16</v>
      </c>
      <c r="M2141">
        <v>10080</v>
      </c>
      <c r="N2141">
        <v>7943.51</v>
      </c>
      <c r="O2141">
        <v>2136.4899999999998</v>
      </c>
      <c r="P2141" t="s">
        <v>93</v>
      </c>
      <c r="Q2141" t="s">
        <v>90</v>
      </c>
      <c r="R2141" t="s">
        <v>73</v>
      </c>
      <c r="S2141">
        <f t="shared" si="66"/>
        <v>2025</v>
      </c>
      <c r="T2141">
        <f t="shared" si="67"/>
        <v>4</v>
      </c>
    </row>
    <row r="2142" spans="1:20" x14ac:dyDescent="0.3">
      <c r="A2142" t="s">
        <v>1102</v>
      </c>
      <c r="B2142" t="s">
        <v>2586</v>
      </c>
      <c r="C2142" t="s">
        <v>108</v>
      </c>
      <c r="D2142" t="s">
        <v>50</v>
      </c>
      <c r="E2142" t="s">
        <v>24</v>
      </c>
      <c r="F2142" t="s">
        <v>69</v>
      </c>
      <c r="G2142" t="s">
        <v>37</v>
      </c>
      <c r="H2142" t="s">
        <v>120</v>
      </c>
      <c r="I2142" t="s">
        <v>28</v>
      </c>
      <c r="J2142">
        <v>6</v>
      </c>
      <c r="K2142">
        <v>15000</v>
      </c>
      <c r="L2142">
        <v>18</v>
      </c>
      <c r="M2142">
        <v>73800</v>
      </c>
      <c r="N2142">
        <v>60917.21</v>
      </c>
      <c r="O2142">
        <v>12882.79</v>
      </c>
      <c r="P2142" t="s">
        <v>93</v>
      </c>
      <c r="Q2142" t="s">
        <v>55</v>
      </c>
      <c r="R2142" t="s">
        <v>123</v>
      </c>
      <c r="S2142">
        <f t="shared" si="66"/>
        <v>2025</v>
      </c>
      <c r="T2142">
        <f t="shared" si="67"/>
        <v>8</v>
      </c>
    </row>
    <row r="2143" spans="1:20" x14ac:dyDescent="0.3">
      <c r="A2143" t="s">
        <v>690</v>
      </c>
      <c r="B2143" t="s">
        <v>2587</v>
      </c>
      <c r="C2143" t="s">
        <v>58</v>
      </c>
      <c r="D2143" t="s">
        <v>50</v>
      </c>
      <c r="E2143" t="s">
        <v>44</v>
      </c>
      <c r="F2143" t="s">
        <v>45</v>
      </c>
      <c r="G2143" t="s">
        <v>37</v>
      </c>
      <c r="H2143" t="s">
        <v>59</v>
      </c>
      <c r="I2143" t="s">
        <v>60</v>
      </c>
      <c r="J2143">
        <v>10</v>
      </c>
      <c r="K2143">
        <v>4500</v>
      </c>
      <c r="L2143">
        <v>20</v>
      </c>
      <c r="M2143">
        <v>36000</v>
      </c>
      <c r="N2143">
        <v>33777.42</v>
      </c>
      <c r="O2143">
        <v>2222.58</v>
      </c>
      <c r="P2143" t="s">
        <v>38</v>
      </c>
      <c r="Q2143" t="s">
        <v>30</v>
      </c>
      <c r="R2143" t="s">
        <v>123</v>
      </c>
      <c r="S2143">
        <f t="shared" si="66"/>
        <v>2025</v>
      </c>
      <c r="T2143">
        <f t="shared" si="67"/>
        <v>4</v>
      </c>
    </row>
    <row r="2144" spans="1:20" x14ac:dyDescent="0.3">
      <c r="A2144" t="s">
        <v>74</v>
      </c>
      <c r="B2144" t="s">
        <v>2588</v>
      </c>
      <c r="C2144" t="s">
        <v>137</v>
      </c>
      <c r="D2144" t="s">
        <v>23</v>
      </c>
      <c r="E2144" t="s">
        <v>51</v>
      </c>
      <c r="F2144" t="s">
        <v>77</v>
      </c>
      <c r="G2144" t="s">
        <v>46</v>
      </c>
      <c r="H2144" t="s">
        <v>53</v>
      </c>
      <c r="I2144" t="s">
        <v>54</v>
      </c>
      <c r="J2144">
        <v>6</v>
      </c>
      <c r="K2144">
        <v>2500</v>
      </c>
      <c r="L2144">
        <v>12</v>
      </c>
      <c r="M2144">
        <v>13200</v>
      </c>
      <c r="N2144">
        <v>9595.1299999999992</v>
      </c>
      <c r="O2144">
        <v>3604.87</v>
      </c>
      <c r="P2144" t="s">
        <v>72</v>
      </c>
      <c r="Q2144" t="s">
        <v>90</v>
      </c>
      <c r="R2144" t="s">
        <v>102</v>
      </c>
      <c r="S2144">
        <f t="shared" si="66"/>
        <v>2025</v>
      </c>
      <c r="T2144">
        <f t="shared" si="67"/>
        <v>5</v>
      </c>
    </row>
    <row r="2145" spans="1:20" x14ac:dyDescent="0.3">
      <c r="A2145" t="s">
        <v>1093</v>
      </c>
      <c r="B2145" t="s">
        <v>2589</v>
      </c>
      <c r="C2145" t="s">
        <v>22</v>
      </c>
      <c r="D2145" t="s">
        <v>50</v>
      </c>
      <c r="E2145" t="s">
        <v>35</v>
      </c>
      <c r="F2145" t="s">
        <v>36</v>
      </c>
      <c r="G2145" t="s">
        <v>46</v>
      </c>
      <c r="H2145" t="s">
        <v>59</v>
      </c>
      <c r="I2145" t="s">
        <v>60</v>
      </c>
      <c r="J2145">
        <v>7</v>
      </c>
      <c r="K2145">
        <v>4500</v>
      </c>
      <c r="L2145">
        <v>7</v>
      </c>
      <c r="M2145">
        <v>29295</v>
      </c>
      <c r="N2145">
        <v>25446.560000000001</v>
      </c>
      <c r="O2145">
        <v>3848.44</v>
      </c>
      <c r="P2145" t="s">
        <v>29</v>
      </c>
      <c r="Q2145" t="s">
        <v>30</v>
      </c>
      <c r="R2145" t="s">
        <v>61</v>
      </c>
      <c r="S2145">
        <f t="shared" si="66"/>
        <v>2025</v>
      </c>
      <c r="T2145">
        <f t="shared" si="67"/>
        <v>11</v>
      </c>
    </row>
    <row r="2146" spans="1:20" x14ac:dyDescent="0.3">
      <c r="A2146" t="s">
        <v>290</v>
      </c>
      <c r="B2146" t="s">
        <v>2590</v>
      </c>
      <c r="C2146" t="s">
        <v>137</v>
      </c>
      <c r="D2146" t="s">
        <v>50</v>
      </c>
      <c r="E2146" t="s">
        <v>35</v>
      </c>
      <c r="F2146" t="s">
        <v>36</v>
      </c>
      <c r="G2146" t="s">
        <v>26</v>
      </c>
      <c r="H2146" t="s">
        <v>132</v>
      </c>
      <c r="I2146" t="s">
        <v>28</v>
      </c>
      <c r="J2146">
        <v>3</v>
      </c>
      <c r="K2146">
        <v>3500</v>
      </c>
      <c r="L2146">
        <v>11</v>
      </c>
      <c r="M2146">
        <v>9345</v>
      </c>
      <c r="N2146">
        <v>7069.53</v>
      </c>
      <c r="O2146">
        <v>2275.4699999999998</v>
      </c>
      <c r="P2146" t="s">
        <v>29</v>
      </c>
      <c r="Q2146" t="s">
        <v>55</v>
      </c>
      <c r="R2146" t="s">
        <v>123</v>
      </c>
      <c r="S2146">
        <f t="shared" si="66"/>
        <v>2025</v>
      </c>
      <c r="T2146">
        <f t="shared" si="67"/>
        <v>1</v>
      </c>
    </row>
    <row r="2147" spans="1:20" x14ac:dyDescent="0.3">
      <c r="A2147" t="s">
        <v>100</v>
      </c>
      <c r="B2147" t="s">
        <v>2591</v>
      </c>
      <c r="C2147" t="s">
        <v>137</v>
      </c>
      <c r="D2147" t="s">
        <v>50</v>
      </c>
      <c r="E2147" t="s">
        <v>51</v>
      </c>
      <c r="F2147" t="s">
        <v>77</v>
      </c>
      <c r="G2147" t="s">
        <v>37</v>
      </c>
      <c r="H2147" t="s">
        <v>59</v>
      </c>
      <c r="I2147" t="s">
        <v>60</v>
      </c>
      <c r="J2147">
        <v>9</v>
      </c>
      <c r="K2147">
        <v>4500</v>
      </c>
      <c r="L2147">
        <v>8</v>
      </c>
      <c r="M2147">
        <v>37260</v>
      </c>
      <c r="N2147">
        <v>33172.160000000003</v>
      </c>
      <c r="O2147">
        <v>4087.84</v>
      </c>
      <c r="P2147" t="s">
        <v>38</v>
      </c>
      <c r="Q2147" t="s">
        <v>30</v>
      </c>
      <c r="R2147" t="s">
        <v>31</v>
      </c>
      <c r="S2147">
        <f t="shared" si="66"/>
        <v>2025</v>
      </c>
      <c r="T2147">
        <f t="shared" si="67"/>
        <v>4</v>
      </c>
    </row>
    <row r="2148" spans="1:20" x14ac:dyDescent="0.3">
      <c r="A2148" t="s">
        <v>479</v>
      </c>
      <c r="B2148" t="s">
        <v>2592</v>
      </c>
      <c r="C2148" t="s">
        <v>34</v>
      </c>
      <c r="D2148" t="s">
        <v>23</v>
      </c>
      <c r="E2148" t="s">
        <v>44</v>
      </c>
      <c r="F2148" t="s">
        <v>89</v>
      </c>
      <c r="G2148" t="s">
        <v>85</v>
      </c>
      <c r="H2148" t="s">
        <v>80</v>
      </c>
      <c r="I2148" t="s">
        <v>28</v>
      </c>
      <c r="J2148">
        <v>18</v>
      </c>
      <c r="K2148">
        <v>12000</v>
      </c>
      <c r="L2148">
        <v>10</v>
      </c>
      <c r="M2148">
        <v>194400</v>
      </c>
      <c r="N2148">
        <v>161840.01</v>
      </c>
      <c r="O2148">
        <v>32559.99</v>
      </c>
      <c r="P2148" t="s">
        <v>65</v>
      </c>
      <c r="Q2148" t="s">
        <v>90</v>
      </c>
      <c r="R2148" t="s">
        <v>123</v>
      </c>
      <c r="S2148">
        <f t="shared" si="66"/>
        <v>2025</v>
      </c>
      <c r="T2148">
        <f t="shared" si="67"/>
        <v>5</v>
      </c>
    </row>
    <row r="2149" spans="1:20" x14ac:dyDescent="0.3">
      <c r="A2149" t="s">
        <v>799</v>
      </c>
      <c r="B2149" t="s">
        <v>2593</v>
      </c>
      <c r="C2149" t="s">
        <v>58</v>
      </c>
      <c r="D2149" t="s">
        <v>23</v>
      </c>
      <c r="E2149" t="s">
        <v>44</v>
      </c>
      <c r="F2149" t="s">
        <v>89</v>
      </c>
      <c r="G2149" t="s">
        <v>85</v>
      </c>
      <c r="H2149" t="s">
        <v>27</v>
      </c>
      <c r="I2149" t="s">
        <v>28</v>
      </c>
      <c r="J2149">
        <v>7</v>
      </c>
      <c r="K2149">
        <v>45000</v>
      </c>
      <c r="L2149">
        <v>18</v>
      </c>
      <c r="M2149">
        <v>258300</v>
      </c>
      <c r="N2149">
        <v>205192.44</v>
      </c>
      <c r="O2149">
        <v>53107.56</v>
      </c>
      <c r="P2149" t="s">
        <v>72</v>
      </c>
      <c r="Q2149" t="s">
        <v>47</v>
      </c>
      <c r="R2149" t="s">
        <v>123</v>
      </c>
      <c r="S2149">
        <f t="shared" si="66"/>
        <v>2025</v>
      </c>
      <c r="T2149">
        <f t="shared" si="67"/>
        <v>6</v>
      </c>
    </row>
    <row r="2150" spans="1:20" x14ac:dyDescent="0.3">
      <c r="A2150" t="s">
        <v>1261</v>
      </c>
      <c r="B2150" t="s">
        <v>2594</v>
      </c>
      <c r="C2150" t="s">
        <v>22</v>
      </c>
      <c r="D2150" t="s">
        <v>23</v>
      </c>
      <c r="E2150" t="s">
        <v>35</v>
      </c>
      <c r="F2150" t="s">
        <v>36</v>
      </c>
      <c r="G2150" t="s">
        <v>26</v>
      </c>
      <c r="H2150" t="s">
        <v>120</v>
      </c>
      <c r="I2150" t="s">
        <v>28</v>
      </c>
      <c r="J2150">
        <v>20</v>
      </c>
      <c r="K2150">
        <v>15000</v>
      </c>
      <c r="L2150">
        <v>2</v>
      </c>
      <c r="M2150">
        <v>294000</v>
      </c>
      <c r="N2150">
        <v>238277.36</v>
      </c>
      <c r="O2150">
        <v>55722.64</v>
      </c>
      <c r="P2150" t="s">
        <v>29</v>
      </c>
      <c r="Q2150" t="s">
        <v>47</v>
      </c>
      <c r="R2150" t="s">
        <v>61</v>
      </c>
      <c r="S2150">
        <f t="shared" si="66"/>
        <v>2025</v>
      </c>
      <c r="T2150">
        <f t="shared" si="67"/>
        <v>11</v>
      </c>
    </row>
    <row r="2151" spans="1:20" x14ac:dyDescent="0.3">
      <c r="A2151" t="s">
        <v>950</v>
      </c>
      <c r="B2151" t="s">
        <v>2595</v>
      </c>
      <c r="C2151" t="s">
        <v>22</v>
      </c>
      <c r="D2151" t="s">
        <v>43</v>
      </c>
      <c r="E2151" t="s">
        <v>51</v>
      </c>
      <c r="F2151" t="s">
        <v>77</v>
      </c>
      <c r="G2151" t="s">
        <v>46</v>
      </c>
      <c r="H2151" t="s">
        <v>132</v>
      </c>
      <c r="I2151" t="s">
        <v>28</v>
      </c>
      <c r="J2151">
        <v>2</v>
      </c>
      <c r="K2151">
        <v>3500</v>
      </c>
      <c r="L2151">
        <v>14</v>
      </c>
      <c r="M2151">
        <v>6020</v>
      </c>
      <c r="N2151">
        <v>4568.0200000000004</v>
      </c>
      <c r="O2151">
        <v>1451.98</v>
      </c>
      <c r="P2151" t="s">
        <v>29</v>
      </c>
      <c r="Q2151" t="s">
        <v>55</v>
      </c>
      <c r="R2151" t="s">
        <v>73</v>
      </c>
      <c r="S2151">
        <f t="shared" si="66"/>
        <v>2025</v>
      </c>
      <c r="T2151">
        <f t="shared" si="67"/>
        <v>3</v>
      </c>
    </row>
    <row r="2152" spans="1:20" x14ac:dyDescent="0.3">
      <c r="A2152" t="s">
        <v>337</v>
      </c>
      <c r="B2152" t="s">
        <v>2596</v>
      </c>
      <c r="C2152" t="s">
        <v>42</v>
      </c>
      <c r="D2152" t="s">
        <v>23</v>
      </c>
      <c r="E2152" t="s">
        <v>44</v>
      </c>
      <c r="F2152" t="s">
        <v>89</v>
      </c>
      <c r="G2152" t="s">
        <v>46</v>
      </c>
      <c r="H2152" t="s">
        <v>70</v>
      </c>
      <c r="I2152" t="s">
        <v>71</v>
      </c>
      <c r="J2152">
        <v>8</v>
      </c>
      <c r="K2152">
        <v>600</v>
      </c>
      <c r="L2152">
        <v>8</v>
      </c>
      <c r="M2152">
        <v>4416</v>
      </c>
      <c r="N2152">
        <v>3364.06</v>
      </c>
      <c r="O2152">
        <v>1051.94</v>
      </c>
      <c r="P2152" t="s">
        <v>72</v>
      </c>
      <c r="Q2152" t="s">
        <v>30</v>
      </c>
      <c r="R2152" t="s">
        <v>86</v>
      </c>
      <c r="S2152">
        <f t="shared" si="66"/>
        <v>2025</v>
      </c>
      <c r="T2152">
        <f t="shared" si="67"/>
        <v>11</v>
      </c>
    </row>
    <row r="2153" spans="1:20" x14ac:dyDescent="0.3">
      <c r="A2153" t="s">
        <v>1102</v>
      </c>
      <c r="B2153" t="s">
        <v>2597</v>
      </c>
      <c r="C2153" t="s">
        <v>108</v>
      </c>
      <c r="D2153" t="s">
        <v>50</v>
      </c>
      <c r="E2153" t="s">
        <v>51</v>
      </c>
      <c r="F2153" t="s">
        <v>99</v>
      </c>
      <c r="G2153" t="s">
        <v>46</v>
      </c>
      <c r="H2153" t="s">
        <v>140</v>
      </c>
      <c r="I2153" t="s">
        <v>71</v>
      </c>
      <c r="J2153">
        <v>14</v>
      </c>
      <c r="K2153">
        <v>900</v>
      </c>
      <c r="L2153">
        <v>2</v>
      </c>
      <c r="M2153">
        <v>12348</v>
      </c>
      <c r="N2153">
        <v>9088.83</v>
      </c>
      <c r="O2153">
        <v>3259.17</v>
      </c>
      <c r="P2153" t="s">
        <v>65</v>
      </c>
      <c r="Q2153" t="s">
        <v>47</v>
      </c>
      <c r="R2153" t="s">
        <v>61</v>
      </c>
      <c r="S2153">
        <f t="shared" si="66"/>
        <v>2025</v>
      </c>
      <c r="T2153">
        <f t="shared" si="67"/>
        <v>8</v>
      </c>
    </row>
    <row r="2154" spans="1:20" x14ac:dyDescent="0.3">
      <c r="A2154" t="s">
        <v>66</v>
      </c>
      <c r="B2154" t="s">
        <v>2598</v>
      </c>
      <c r="C2154" t="s">
        <v>76</v>
      </c>
      <c r="D2154" t="s">
        <v>23</v>
      </c>
      <c r="E2154" t="s">
        <v>44</v>
      </c>
      <c r="F2154" t="s">
        <v>45</v>
      </c>
      <c r="G2154" t="s">
        <v>37</v>
      </c>
      <c r="H2154" t="s">
        <v>70</v>
      </c>
      <c r="I2154" t="s">
        <v>71</v>
      </c>
      <c r="J2154">
        <v>8</v>
      </c>
      <c r="K2154">
        <v>600</v>
      </c>
      <c r="L2154">
        <v>0</v>
      </c>
      <c r="M2154">
        <v>4800</v>
      </c>
      <c r="N2154">
        <v>4061.05</v>
      </c>
      <c r="O2154">
        <v>738.95</v>
      </c>
      <c r="P2154" t="s">
        <v>65</v>
      </c>
      <c r="Q2154" t="s">
        <v>90</v>
      </c>
      <c r="R2154" t="s">
        <v>73</v>
      </c>
      <c r="S2154">
        <f t="shared" si="66"/>
        <v>2025</v>
      </c>
      <c r="T2154">
        <f t="shared" si="67"/>
        <v>6</v>
      </c>
    </row>
    <row r="2155" spans="1:20" x14ac:dyDescent="0.3">
      <c r="A2155" t="s">
        <v>116</v>
      </c>
      <c r="B2155" t="s">
        <v>2599</v>
      </c>
      <c r="C2155" t="s">
        <v>108</v>
      </c>
      <c r="D2155" t="s">
        <v>43</v>
      </c>
      <c r="E2155" t="s">
        <v>44</v>
      </c>
      <c r="F2155" t="s">
        <v>89</v>
      </c>
      <c r="G2155" t="s">
        <v>46</v>
      </c>
      <c r="H2155" t="s">
        <v>132</v>
      </c>
      <c r="I2155" t="s">
        <v>28</v>
      </c>
      <c r="J2155">
        <v>11</v>
      </c>
      <c r="K2155">
        <v>3500</v>
      </c>
      <c r="L2155">
        <v>20</v>
      </c>
      <c r="M2155">
        <v>30800</v>
      </c>
      <c r="N2155">
        <v>24509.79</v>
      </c>
      <c r="O2155">
        <v>6290.21</v>
      </c>
      <c r="P2155" t="s">
        <v>93</v>
      </c>
      <c r="Q2155" t="s">
        <v>55</v>
      </c>
      <c r="R2155" t="s">
        <v>123</v>
      </c>
      <c r="S2155">
        <f t="shared" si="66"/>
        <v>2025</v>
      </c>
      <c r="T2155">
        <f t="shared" si="67"/>
        <v>1</v>
      </c>
    </row>
    <row r="2156" spans="1:20" x14ac:dyDescent="0.3">
      <c r="A2156" t="s">
        <v>267</v>
      </c>
      <c r="B2156" t="s">
        <v>2600</v>
      </c>
      <c r="C2156" t="s">
        <v>137</v>
      </c>
      <c r="D2156" t="s">
        <v>43</v>
      </c>
      <c r="E2156" t="s">
        <v>51</v>
      </c>
      <c r="F2156" t="s">
        <v>99</v>
      </c>
      <c r="G2156" t="s">
        <v>46</v>
      </c>
      <c r="H2156" t="s">
        <v>140</v>
      </c>
      <c r="I2156" t="s">
        <v>71</v>
      </c>
      <c r="J2156">
        <v>15</v>
      </c>
      <c r="K2156">
        <v>900</v>
      </c>
      <c r="L2156">
        <v>12</v>
      </c>
      <c r="M2156">
        <v>11880</v>
      </c>
      <c r="N2156">
        <v>10098.5</v>
      </c>
      <c r="O2156">
        <v>1781.5</v>
      </c>
      <c r="P2156" t="s">
        <v>93</v>
      </c>
      <c r="Q2156" t="s">
        <v>30</v>
      </c>
      <c r="R2156" t="s">
        <v>102</v>
      </c>
      <c r="S2156">
        <f t="shared" si="66"/>
        <v>2025</v>
      </c>
      <c r="T2156">
        <f t="shared" si="67"/>
        <v>9</v>
      </c>
    </row>
    <row r="2157" spans="1:20" x14ac:dyDescent="0.3">
      <c r="A2157" t="s">
        <v>1417</v>
      </c>
      <c r="B2157" t="s">
        <v>2601</v>
      </c>
      <c r="C2157" t="s">
        <v>84</v>
      </c>
      <c r="D2157" t="s">
        <v>43</v>
      </c>
      <c r="E2157" t="s">
        <v>44</v>
      </c>
      <c r="F2157" t="s">
        <v>45</v>
      </c>
      <c r="G2157" t="s">
        <v>37</v>
      </c>
      <c r="H2157" t="s">
        <v>80</v>
      </c>
      <c r="I2157" t="s">
        <v>28</v>
      </c>
      <c r="J2157">
        <v>9</v>
      </c>
      <c r="K2157">
        <v>12000</v>
      </c>
      <c r="L2157">
        <v>10</v>
      </c>
      <c r="M2157">
        <v>97200</v>
      </c>
      <c r="N2157">
        <v>71618.080000000002</v>
      </c>
      <c r="O2157">
        <v>25581.919999999998</v>
      </c>
      <c r="P2157" t="s">
        <v>38</v>
      </c>
      <c r="Q2157" t="s">
        <v>30</v>
      </c>
      <c r="R2157" t="s">
        <v>61</v>
      </c>
      <c r="S2157">
        <f t="shared" si="66"/>
        <v>2025</v>
      </c>
      <c r="T2157">
        <f t="shared" si="67"/>
        <v>4</v>
      </c>
    </row>
    <row r="2158" spans="1:20" x14ac:dyDescent="0.3">
      <c r="A2158" t="s">
        <v>418</v>
      </c>
      <c r="B2158" t="s">
        <v>2602</v>
      </c>
      <c r="C2158" t="s">
        <v>64</v>
      </c>
      <c r="D2158" t="s">
        <v>43</v>
      </c>
      <c r="E2158" t="s">
        <v>44</v>
      </c>
      <c r="F2158" t="s">
        <v>89</v>
      </c>
      <c r="G2158" t="s">
        <v>26</v>
      </c>
      <c r="H2158" t="s">
        <v>70</v>
      </c>
      <c r="I2158" t="s">
        <v>71</v>
      </c>
      <c r="J2158">
        <v>5</v>
      </c>
      <c r="K2158">
        <v>600</v>
      </c>
      <c r="L2158">
        <v>12</v>
      </c>
      <c r="M2158">
        <v>2640</v>
      </c>
      <c r="N2158">
        <v>2212.88</v>
      </c>
      <c r="O2158">
        <v>427.12</v>
      </c>
      <c r="P2158" t="s">
        <v>72</v>
      </c>
      <c r="Q2158" t="s">
        <v>30</v>
      </c>
      <c r="R2158" t="s">
        <v>81</v>
      </c>
      <c r="S2158">
        <f t="shared" si="66"/>
        <v>2025</v>
      </c>
      <c r="T2158">
        <f t="shared" si="67"/>
        <v>12</v>
      </c>
    </row>
    <row r="2159" spans="1:20" x14ac:dyDescent="0.3">
      <c r="A2159" t="s">
        <v>664</v>
      </c>
      <c r="B2159" t="s">
        <v>2603</v>
      </c>
      <c r="C2159" t="s">
        <v>143</v>
      </c>
      <c r="D2159" t="s">
        <v>43</v>
      </c>
      <c r="E2159" t="s">
        <v>35</v>
      </c>
      <c r="F2159" t="s">
        <v>36</v>
      </c>
      <c r="G2159" t="s">
        <v>46</v>
      </c>
      <c r="H2159" t="s">
        <v>140</v>
      </c>
      <c r="I2159" t="s">
        <v>71</v>
      </c>
      <c r="J2159">
        <v>24</v>
      </c>
      <c r="K2159">
        <v>900</v>
      </c>
      <c r="L2159">
        <v>4</v>
      </c>
      <c r="M2159">
        <v>20736</v>
      </c>
      <c r="N2159">
        <v>16329.7</v>
      </c>
      <c r="O2159">
        <v>4406.3</v>
      </c>
      <c r="P2159" t="s">
        <v>72</v>
      </c>
      <c r="Q2159" t="s">
        <v>55</v>
      </c>
      <c r="R2159" t="s">
        <v>86</v>
      </c>
      <c r="S2159">
        <f t="shared" si="66"/>
        <v>2025</v>
      </c>
      <c r="T2159">
        <f t="shared" si="67"/>
        <v>12</v>
      </c>
    </row>
    <row r="2160" spans="1:20" x14ac:dyDescent="0.3">
      <c r="A2160" t="s">
        <v>664</v>
      </c>
      <c r="B2160" t="s">
        <v>2604</v>
      </c>
      <c r="C2160" t="s">
        <v>98</v>
      </c>
      <c r="D2160" t="s">
        <v>23</v>
      </c>
      <c r="E2160" t="s">
        <v>24</v>
      </c>
      <c r="F2160" t="s">
        <v>111</v>
      </c>
      <c r="G2160" t="s">
        <v>37</v>
      </c>
      <c r="H2160" t="s">
        <v>132</v>
      </c>
      <c r="I2160" t="s">
        <v>28</v>
      </c>
      <c r="J2160">
        <v>3</v>
      </c>
      <c r="K2160">
        <v>3500</v>
      </c>
      <c r="L2160">
        <v>1</v>
      </c>
      <c r="M2160">
        <v>10395</v>
      </c>
      <c r="N2160">
        <v>8431.43</v>
      </c>
      <c r="O2160">
        <v>1963.57</v>
      </c>
      <c r="P2160" t="s">
        <v>65</v>
      </c>
      <c r="Q2160" t="s">
        <v>30</v>
      </c>
      <c r="R2160" t="s">
        <v>61</v>
      </c>
      <c r="S2160">
        <f t="shared" si="66"/>
        <v>2025</v>
      </c>
      <c r="T2160">
        <f t="shared" si="67"/>
        <v>12</v>
      </c>
    </row>
    <row r="2161" spans="1:20" x14ac:dyDescent="0.3">
      <c r="A2161" t="s">
        <v>62</v>
      </c>
      <c r="B2161" t="s">
        <v>2605</v>
      </c>
      <c r="C2161" t="s">
        <v>143</v>
      </c>
      <c r="D2161" t="s">
        <v>50</v>
      </c>
      <c r="E2161" t="s">
        <v>35</v>
      </c>
      <c r="F2161" t="s">
        <v>36</v>
      </c>
      <c r="G2161" t="s">
        <v>26</v>
      </c>
      <c r="H2161" t="s">
        <v>132</v>
      </c>
      <c r="I2161" t="s">
        <v>28</v>
      </c>
      <c r="J2161">
        <v>16</v>
      </c>
      <c r="K2161">
        <v>3500</v>
      </c>
      <c r="L2161">
        <v>1</v>
      </c>
      <c r="M2161">
        <v>55440</v>
      </c>
      <c r="N2161">
        <v>42728.45</v>
      </c>
      <c r="O2161">
        <v>12711.55</v>
      </c>
      <c r="P2161" t="s">
        <v>93</v>
      </c>
      <c r="Q2161" t="s">
        <v>55</v>
      </c>
      <c r="R2161" t="s">
        <v>31</v>
      </c>
      <c r="S2161">
        <f t="shared" si="66"/>
        <v>2025</v>
      </c>
      <c r="T2161">
        <f t="shared" si="67"/>
        <v>5</v>
      </c>
    </row>
    <row r="2162" spans="1:20" x14ac:dyDescent="0.3">
      <c r="A2162" t="s">
        <v>409</v>
      </c>
      <c r="B2162" t="s">
        <v>2606</v>
      </c>
      <c r="C2162" t="s">
        <v>42</v>
      </c>
      <c r="D2162" t="s">
        <v>43</v>
      </c>
      <c r="E2162" t="s">
        <v>51</v>
      </c>
      <c r="F2162" t="s">
        <v>192</v>
      </c>
      <c r="G2162" t="s">
        <v>37</v>
      </c>
      <c r="H2162" t="s">
        <v>140</v>
      </c>
      <c r="I2162" t="s">
        <v>71</v>
      </c>
      <c r="J2162">
        <v>16</v>
      </c>
      <c r="K2162">
        <v>900</v>
      </c>
      <c r="L2162">
        <v>5</v>
      </c>
      <c r="M2162">
        <v>13680</v>
      </c>
      <c r="N2162">
        <v>11849.5</v>
      </c>
      <c r="O2162">
        <v>1830.5</v>
      </c>
      <c r="P2162" t="s">
        <v>29</v>
      </c>
      <c r="Q2162" t="s">
        <v>55</v>
      </c>
      <c r="R2162" t="s">
        <v>123</v>
      </c>
      <c r="S2162">
        <f t="shared" si="66"/>
        <v>2025</v>
      </c>
      <c r="T2162">
        <f t="shared" si="67"/>
        <v>4</v>
      </c>
    </row>
    <row r="2163" spans="1:20" x14ac:dyDescent="0.3">
      <c r="A2163" t="s">
        <v>1227</v>
      </c>
      <c r="B2163" t="s">
        <v>2607</v>
      </c>
      <c r="C2163" t="s">
        <v>64</v>
      </c>
      <c r="D2163" t="s">
        <v>23</v>
      </c>
      <c r="E2163" t="s">
        <v>44</v>
      </c>
      <c r="F2163" t="s">
        <v>45</v>
      </c>
      <c r="G2163" t="s">
        <v>46</v>
      </c>
      <c r="H2163" t="s">
        <v>120</v>
      </c>
      <c r="I2163" t="s">
        <v>28</v>
      </c>
      <c r="J2163">
        <v>5</v>
      </c>
      <c r="K2163">
        <v>15000</v>
      </c>
      <c r="L2163">
        <v>1</v>
      </c>
      <c r="M2163">
        <v>74250</v>
      </c>
      <c r="N2163">
        <v>56987.14</v>
      </c>
      <c r="O2163">
        <v>17262.86</v>
      </c>
      <c r="P2163" t="s">
        <v>72</v>
      </c>
      <c r="Q2163" t="s">
        <v>30</v>
      </c>
      <c r="R2163" t="s">
        <v>102</v>
      </c>
      <c r="S2163">
        <f t="shared" si="66"/>
        <v>2025</v>
      </c>
      <c r="T2163">
        <f t="shared" si="67"/>
        <v>11</v>
      </c>
    </row>
    <row r="2164" spans="1:20" x14ac:dyDescent="0.3">
      <c r="A2164" t="s">
        <v>321</v>
      </c>
      <c r="B2164" t="s">
        <v>2608</v>
      </c>
      <c r="C2164" t="s">
        <v>64</v>
      </c>
      <c r="D2164" t="s">
        <v>50</v>
      </c>
      <c r="E2164" t="s">
        <v>24</v>
      </c>
      <c r="F2164" t="s">
        <v>111</v>
      </c>
      <c r="G2164" t="s">
        <v>26</v>
      </c>
      <c r="H2164" t="s">
        <v>59</v>
      </c>
      <c r="I2164" t="s">
        <v>60</v>
      </c>
      <c r="J2164">
        <v>16</v>
      </c>
      <c r="K2164">
        <v>4500</v>
      </c>
      <c r="L2164">
        <v>1</v>
      </c>
      <c r="M2164">
        <v>71280</v>
      </c>
      <c r="N2164">
        <v>52764.91</v>
      </c>
      <c r="O2164">
        <v>18515.09</v>
      </c>
      <c r="P2164" t="s">
        <v>29</v>
      </c>
      <c r="Q2164" t="s">
        <v>90</v>
      </c>
      <c r="R2164" t="s">
        <v>31</v>
      </c>
      <c r="S2164">
        <f t="shared" si="66"/>
        <v>2025</v>
      </c>
      <c r="T2164">
        <f t="shared" si="67"/>
        <v>9</v>
      </c>
    </row>
    <row r="2165" spans="1:20" x14ac:dyDescent="0.3">
      <c r="A2165" t="s">
        <v>237</v>
      </c>
      <c r="B2165" t="s">
        <v>2609</v>
      </c>
      <c r="C2165" t="s">
        <v>108</v>
      </c>
      <c r="D2165" t="s">
        <v>23</v>
      </c>
      <c r="E2165" t="s">
        <v>51</v>
      </c>
      <c r="F2165" t="s">
        <v>192</v>
      </c>
      <c r="G2165" t="s">
        <v>46</v>
      </c>
      <c r="H2165" t="s">
        <v>53</v>
      </c>
      <c r="I2165" t="s">
        <v>54</v>
      </c>
      <c r="J2165">
        <v>25</v>
      </c>
      <c r="K2165">
        <v>2500</v>
      </c>
      <c r="L2165">
        <v>20</v>
      </c>
      <c r="M2165">
        <v>50000</v>
      </c>
      <c r="N2165">
        <v>40297.14</v>
      </c>
      <c r="O2165">
        <v>9702.86</v>
      </c>
      <c r="P2165" t="s">
        <v>38</v>
      </c>
      <c r="Q2165" t="s">
        <v>47</v>
      </c>
      <c r="R2165" t="s">
        <v>61</v>
      </c>
      <c r="S2165">
        <f t="shared" si="66"/>
        <v>2025</v>
      </c>
      <c r="T2165">
        <f t="shared" si="67"/>
        <v>6</v>
      </c>
    </row>
    <row r="2166" spans="1:20" x14ac:dyDescent="0.3">
      <c r="A2166" t="s">
        <v>452</v>
      </c>
      <c r="B2166" t="s">
        <v>2610</v>
      </c>
      <c r="C2166" t="s">
        <v>22</v>
      </c>
      <c r="D2166" t="s">
        <v>43</v>
      </c>
      <c r="E2166" t="s">
        <v>44</v>
      </c>
      <c r="F2166" t="s">
        <v>89</v>
      </c>
      <c r="G2166" t="s">
        <v>37</v>
      </c>
      <c r="H2166" t="s">
        <v>80</v>
      </c>
      <c r="I2166" t="s">
        <v>28</v>
      </c>
      <c r="J2166">
        <v>2</v>
      </c>
      <c r="K2166">
        <v>12000</v>
      </c>
      <c r="L2166">
        <v>1</v>
      </c>
      <c r="M2166">
        <v>23760</v>
      </c>
      <c r="N2166">
        <v>18934.099999999999</v>
      </c>
      <c r="O2166">
        <v>4825.8999999999996</v>
      </c>
      <c r="P2166" t="s">
        <v>65</v>
      </c>
      <c r="Q2166" t="s">
        <v>55</v>
      </c>
      <c r="R2166" t="s">
        <v>31</v>
      </c>
      <c r="S2166">
        <f t="shared" si="66"/>
        <v>2025</v>
      </c>
      <c r="T2166">
        <f t="shared" si="67"/>
        <v>2</v>
      </c>
    </row>
    <row r="2167" spans="1:20" x14ac:dyDescent="0.3">
      <c r="A2167" t="s">
        <v>514</v>
      </c>
      <c r="B2167" t="s">
        <v>2611</v>
      </c>
      <c r="C2167" t="s">
        <v>34</v>
      </c>
      <c r="D2167" t="s">
        <v>23</v>
      </c>
      <c r="E2167" t="s">
        <v>24</v>
      </c>
      <c r="F2167" t="s">
        <v>69</v>
      </c>
      <c r="G2167" t="s">
        <v>37</v>
      </c>
      <c r="H2167" t="s">
        <v>80</v>
      </c>
      <c r="I2167" t="s">
        <v>28</v>
      </c>
      <c r="J2167">
        <v>7</v>
      </c>
      <c r="K2167">
        <v>12000</v>
      </c>
      <c r="L2167">
        <v>8</v>
      </c>
      <c r="M2167">
        <v>77280</v>
      </c>
      <c r="N2167">
        <v>67974.37</v>
      </c>
      <c r="O2167">
        <v>9305.6299999999992</v>
      </c>
      <c r="P2167" t="s">
        <v>65</v>
      </c>
      <c r="Q2167" t="s">
        <v>90</v>
      </c>
      <c r="R2167" t="s">
        <v>102</v>
      </c>
      <c r="S2167">
        <f t="shared" si="66"/>
        <v>2025</v>
      </c>
      <c r="T2167">
        <f t="shared" si="67"/>
        <v>7</v>
      </c>
    </row>
    <row r="2168" spans="1:20" x14ac:dyDescent="0.3">
      <c r="A2168" t="s">
        <v>245</v>
      </c>
      <c r="B2168" t="s">
        <v>2612</v>
      </c>
      <c r="C2168" t="s">
        <v>64</v>
      </c>
      <c r="D2168" t="s">
        <v>50</v>
      </c>
      <c r="E2168" t="s">
        <v>35</v>
      </c>
      <c r="F2168" t="s">
        <v>36</v>
      </c>
      <c r="G2168" t="s">
        <v>85</v>
      </c>
      <c r="H2168" t="s">
        <v>80</v>
      </c>
      <c r="I2168" t="s">
        <v>28</v>
      </c>
      <c r="J2168">
        <v>6</v>
      </c>
      <c r="K2168">
        <v>12000</v>
      </c>
      <c r="L2168">
        <v>12</v>
      </c>
      <c r="M2168">
        <v>63360</v>
      </c>
      <c r="N2168">
        <v>51537.919999999998</v>
      </c>
      <c r="O2168">
        <v>11822.08</v>
      </c>
      <c r="P2168" t="s">
        <v>65</v>
      </c>
      <c r="Q2168" t="s">
        <v>55</v>
      </c>
      <c r="R2168" t="s">
        <v>86</v>
      </c>
      <c r="S2168">
        <f t="shared" si="66"/>
        <v>2025</v>
      </c>
      <c r="T2168">
        <f t="shared" si="67"/>
        <v>8</v>
      </c>
    </row>
    <row r="2169" spans="1:20" x14ac:dyDescent="0.3">
      <c r="A2169" t="s">
        <v>621</v>
      </c>
      <c r="B2169" t="s">
        <v>2613</v>
      </c>
      <c r="C2169" t="s">
        <v>68</v>
      </c>
      <c r="D2169" t="s">
        <v>50</v>
      </c>
      <c r="E2169" t="s">
        <v>35</v>
      </c>
      <c r="F2169" t="s">
        <v>36</v>
      </c>
      <c r="G2169" t="s">
        <v>46</v>
      </c>
      <c r="H2169" t="s">
        <v>53</v>
      </c>
      <c r="I2169" t="s">
        <v>54</v>
      </c>
      <c r="J2169">
        <v>25</v>
      </c>
      <c r="K2169">
        <v>2500</v>
      </c>
      <c r="L2169">
        <v>0</v>
      </c>
      <c r="M2169">
        <v>62500</v>
      </c>
      <c r="N2169">
        <v>55064.83</v>
      </c>
      <c r="O2169">
        <v>7435.17</v>
      </c>
      <c r="P2169" t="s">
        <v>93</v>
      </c>
      <c r="Q2169" t="s">
        <v>55</v>
      </c>
      <c r="R2169" t="s">
        <v>31</v>
      </c>
      <c r="S2169">
        <f t="shared" si="66"/>
        <v>2025</v>
      </c>
      <c r="T2169">
        <f t="shared" si="67"/>
        <v>6</v>
      </c>
    </row>
    <row r="2170" spans="1:20" x14ac:dyDescent="0.3">
      <c r="A2170" t="s">
        <v>229</v>
      </c>
      <c r="B2170" t="s">
        <v>2614</v>
      </c>
      <c r="C2170" t="s">
        <v>58</v>
      </c>
      <c r="D2170" t="s">
        <v>23</v>
      </c>
      <c r="E2170" t="s">
        <v>51</v>
      </c>
      <c r="F2170" t="s">
        <v>99</v>
      </c>
      <c r="G2170" t="s">
        <v>37</v>
      </c>
      <c r="H2170" t="s">
        <v>80</v>
      </c>
      <c r="I2170" t="s">
        <v>28</v>
      </c>
      <c r="J2170">
        <v>8</v>
      </c>
      <c r="K2170">
        <v>12000</v>
      </c>
      <c r="L2170">
        <v>6</v>
      </c>
      <c r="M2170">
        <v>90240</v>
      </c>
      <c r="N2170">
        <v>82790.11</v>
      </c>
      <c r="O2170">
        <v>7449.89</v>
      </c>
      <c r="P2170" t="s">
        <v>72</v>
      </c>
      <c r="Q2170" t="s">
        <v>30</v>
      </c>
      <c r="R2170" t="s">
        <v>81</v>
      </c>
      <c r="S2170">
        <f t="shared" si="66"/>
        <v>2025</v>
      </c>
      <c r="T2170">
        <f t="shared" si="67"/>
        <v>12</v>
      </c>
    </row>
    <row r="2171" spans="1:20" x14ac:dyDescent="0.3">
      <c r="A2171" t="s">
        <v>183</v>
      </c>
      <c r="B2171" t="s">
        <v>2615</v>
      </c>
      <c r="C2171" t="s">
        <v>76</v>
      </c>
      <c r="D2171" t="s">
        <v>23</v>
      </c>
      <c r="E2171" t="s">
        <v>44</v>
      </c>
      <c r="F2171" t="s">
        <v>45</v>
      </c>
      <c r="G2171" t="s">
        <v>85</v>
      </c>
      <c r="H2171" t="s">
        <v>70</v>
      </c>
      <c r="I2171" t="s">
        <v>71</v>
      </c>
      <c r="J2171">
        <v>2</v>
      </c>
      <c r="K2171">
        <v>600</v>
      </c>
      <c r="L2171">
        <v>2</v>
      </c>
      <c r="M2171">
        <v>1176</v>
      </c>
      <c r="N2171">
        <v>925.06</v>
      </c>
      <c r="O2171">
        <v>250.94</v>
      </c>
      <c r="P2171" t="s">
        <v>38</v>
      </c>
      <c r="Q2171" t="s">
        <v>55</v>
      </c>
      <c r="R2171" t="s">
        <v>39</v>
      </c>
      <c r="S2171">
        <f t="shared" si="66"/>
        <v>2025</v>
      </c>
      <c r="T2171">
        <f t="shared" si="67"/>
        <v>2</v>
      </c>
    </row>
    <row r="2172" spans="1:20" x14ac:dyDescent="0.3">
      <c r="A2172" t="s">
        <v>1438</v>
      </c>
      <c r="B2172" t="s">
        <v>2616</v>
      </c>
      <c r="C2172" t="s">
        <v>64</v>
      </c>
      <c r="D2172" t="s">
        <v>50</v>
      </c>
      <c r="E2172" t="s">
        <v>24</v>
      </c>
      <c r="F2172" t="s">
        <v>69</v>
      </c>
      <c r="G2172" t="s">
        <v>46</v>
      </c>
      <c r="H2172" t="s">
        <v>53</v>
      </c>
      <c r="I2172" t="s">
        <v>54</v>
      </c>
      <c r="J2172">
        <v>14</v>
      </c>
      <c r="K2172">
        <v>2500</v>
      </c>
      <c r="L2172">
        <v>11</v>
      </c>
      <c r="M2172">
        <v>31150</v>
      </c>
      <c r="N2172">
        <v>26192.61</v>
      </c>
      <c r="O2172">
        <v>4957.3900000000003</v>
      </c>
      <c r="P2172" t="s">
        <v>29</v>
      </c>
      <c r="Q2172" t="s">
        <v>90</v>
      </c>
      <c r="R2172" t="s">
        <v>61</v>
      </c>
      <c r="S2172">
        <f t="shared" si="66"/>
        <v>2025</v>
      </c>
      <c r="T2172">
        <f t="shared" si="67"/>
        <v>9</v>
      </c>
    </row>
    <row r="2173" spans="1:20" x14ac:dyDescent="0.3">
      <c r="A2173" t="s">
        <v>705</v>
      </c>
      <c r="B2173" t="s">
        <v>2617</v>
      </c>
      <c r="C2173" t="s">
        <v>143</v>
      </c>
      <c r="D2173" t="s">
        <v>43</v>
      </c>
      <c r="E2173" t="s">
        <v>35</v>
      </c>
      <c r="F2173" t="s">
        <v>36</v>
      </c>
      <c r="G2173" t="s">
        <v>37</v>
      </c>
      <c r="H2173" t="s">
        <v>80</v>
      </c>
      <c r="I2173" t="s">
        <v>28</v>
      </c>
      <c r="J2173">
        <v>7</v>
      </c>
      <c r="K2173">
        <v>12000</v>
      </c>
      <c r="L2173">
        <v>15</v>
      </c>
      <c r="M2173">
        <v>71400</v>
      </c>
      <c r="N2173">
        <v>66497.67</v>
      </c>
      <c r="O2173">
        <v>4902.33</v>
      </c>
      <c r="P2173" t="s">
        <v>72</v>
      </c>
      <c r="Q2173" t="s">
        <v>90</v>
      </c>
      <c r="R2173" t="s">
        <v>61</v>
      </c>
      <c r="S2173">
        <f t="shared" si="66"/>
        <v>2025</v>
      </c>
      <c r="T2173">
        <f t="shared" si="67"/>
        <v>1</v>
      </c>
    </row>
    <row r="2174" spans="1:20" x14ac:dyDescent="0.3">
      <c r="A2174" t="s">
        <v>1526</v>
      </c>
      <c r="B2174" t="s">
        <v>2618</v>
      </c>
      <c r="C2174" t="s">
        <v>84</v>
      </c>
      <c r="D2174" t="s">
        <v>43</v>
      </c>
      <c r="E2174" t="s">
        <v>24</v>
      </c>
      <c r="F2174" t="s">
        <v>111</v>
      </c>
      <c r="G2174" t="s">
        <v>46</v>
      </c>
      <c r="H2174" t="s">
        <v>140</v>
      </c>
      <c r="I2174" t="s">
        <v>71</v>
      </c>
      <c r="J2174">
        <v>20</v>
      </c>
      <c r="K2174">
        <v>900</v>
      </c>
      <c r="L2174">
        <v>14</v>
      </c>
      <c r="M2174">
        <v>15480</v>
      </c>
      <c r="N2174">
        <v>12013.88</v>
      </c>
      <c r="O2174">
        <v>3466.12</v>
      </c>
      <c r="P2174" t="s">
        <v>93</v>
      </c>
      <c r="Q2174" t="s">
        <v>47</v>
      </c>
      <c r="R2174" t="s">
        <v>81</v>
      </c>
      <c r="S2174">
        <f t="shared" si="66"/>
        <v>2025</v>
      </c>
      <c r="T2174">
        <f t="shared" si="67"/>
        <v>3</v>
      </c>
    </row>
    <row r="2175" spans="1:20" x14ac:dyDescent="0.3">
      <c r="A2175" t="s">
        <v>771</v>
      </c>
      <c r="B2175" t="s">
        <v>2619</v>
      </c>
      <c r="C2175" t="s">
        <v>84</v>
      </c>
      <c r="D2175" t="s">
        <v>43</v>
      </c>
      <c r="E2175" t="s">
        <v>24</v>
      </c>
      <c r="F2175" t="s">
        <v>25</v>
      </c>
      <c r="G2175" t="s">
        <v>85</v>
      </c>
      <c r="H2175" t="s">
        <v>140</v>
      </c>
      <c r="I2175" t="s">
        <v>71</v>
      </c>
      <c r="J2175">
        <v>17</v>
      </c>
      <c r="K2175">
        <v>900</v>
      </c>
      <c r="L2175">
        <v>4</v>
      </c>
      <c r="M2175">
        <v>14688</v>
      </c>
      <c r="N2175">
        <v>12945.17</v>
      </c>
      <c r="O2175">
        <v>1742.83</v>
      </c>
      <c r="P2175" t="s">
        <v>93</v>
      </c>
      <c r="Q2175" t="s">
        <v>30</v>
      </c>
      <c r="R2175" t="s">
        <v>81</v>
      </c>
      <c r="S2175">
        <f t="shared" si="66"/>
        <v>2025</v>
      </c>
      <c r="T2175">
        <f t="shared" si="67"/>
        <v>8</v>
      </c>
    </row>
    <row r="2176" spans="1:20" x14ac:dyDescent="0.3">
      <c r="A2176" t="s">
        <v>988</v>
      </c>
      <c r="B2176" t="s">
        <v>2620</v>
      </c>
      <c r="C2176" t="s">
        <v>137</v>
      </c>
      <c r="D2176" t="s">
        <v>50</v>
      </c>
      <c r="E2176" t="s">
        <v>44</v>
      </c>
      <c r="F2176" t="s">
        <v>45</v>
      </c>
      <c r="G2176" t="s">
        <v>26</v>
      </c>
      <c r="H2176" t="s">
        <v>132</v>
      </c>
      <c r="I2176" t="s">
        <v>28</v>
      </c>
      <c r="J2176">
        <v>22</v>
      </c>
      <c r="K2176">
        <v>3500</v>
      </c>
      <c r="L2176">
        <v>19</v>
      </c>
      <c r="M2176">
        <v>62370</v>
      </c>
      <c r="N2176">
        <v>52658.52</v>
      </c>
      <c r="O2176">
        <v>9711.48</v>
      </c>
      <c r="P2176" t="s">
        <v>38</v>
      </c>
      <c r="Q2176" t="s">
        <v>47</v>
      </c>
      <c r="R2176" t="s">
        <v>39</v>
      </c>
      <c r="S2176">
        <f t="shared" si="66"/>
        <v>2025</v>
      </c>
      <c r="T2176">
        <f t="shared" si="67"/>
        <v>4</v>
      </c>
    </row>
    <row r="2177" spans="1:20" x14ac:dyDescent="0.3">
      <c r="A2177" t="s">
        <v>472</v>
      </c>
      <c r="B2177" t="s">
        <v>2621</v>
      </c>
      <c r="C2177" t="s">
        <v>34</v>
      </c>
      <c r="D2177" t="s">
        <v>43</v>
      </c>
      <c r="E2177" t="s">
        <v>24</v>
      </c>
      <c r="F2177" t="s">
        <v>25</v>
      </c>
      <c r="G2177" t="s">
        <v>37</v>
      </c>
      <c r="H2177" t="s">
        <v>80</v>
      </c>
      <c r="I2177" t="s">
        <v>28</v>
      </c>
      <c r="J2177">
        <v>3</v>
      </c>
      <c r="K2177">
        <v>12000</v>
      </c>
      <c r="L2177">
        <v>18</v>
      </c>
      <c r="M2177">
        <v>29520</v>
      </c>
      <c r="N2177">
        <v>27185.66</v>
      </c>
      <c r="O2177">
        <v>2334.34</v>
      </c>
      <c r="P2177" t="s">
        <v>72</v>
      </c>
      <c r="Q2177" t="s">
        <v>47</v>
      </c>
      <c r="R2177" t="s">
        <v>81</v>
      </c>
      <c r="S2177">
        <f t="shared" si="66"/>
        <v>2025</v>
      </c>
      <c r="T2177">
        <f t="shared" si="67"/>
        <v>2</v>
      </c>
    </row>
    <row r="2178" spans="1:20" x14ac:dyDescent="0.3">
      <c r="A2178" t="s">
        <v>470</v>
      </c>
      <c r="B2178" t="s">
        <v>2622</v>
      </c>
      <c r="C2178" t="s">
        <v>84</v>
      </c>
      <c r="D2178" t="s">
        <v>43</v>
      </c>
      <c r="E2178" t="s">
        <v>51</v>
      </c>
      <c r="F2178" t="s">
        <v>52</v>
      </c>
      <c r="G2178" t="s">
        <v>26</v>
      </c>
      <c r="H2178" t="s">
        <v>27</v>
      </c>
      <c r="I2178" t="s">
        <v>28</v>
      </c>
      <c r="J2178">
        <v>17</v>
      </c>
      <c r="K2178">
        <v>45000</v>
      </c>
      <c r="L2178">
        <v>9</v>
      </c>
      <c r="M2178">
        <v>696150</v>
      </c>
      <c r="N2178">
        <v>533699.73</v>
      </c>
      <c r="O2178">
        <v>162450.26999999999</v>
      </c>
      <c r="P2178" t="s">
        <v>38</v>
      </c>
      <c r="Q2178" t="s">
        <v>55</v>
      </c>
      <c r="R2178" t="s">
        <v>86</v>
      </c>
      <c r="S2178">
        <f t="shared" si="66"/>
        <v>2025</v>
      </c>
      <c r="T2178">
        <f t="shared" si="67"/>
        <v>12</v>
      </c>
    </row>
    <row r="2179" spans="1:20" x14ac:dyDescent="0.3">
      <c r="A2179" t="s">
        <v>501</v>
      </c>
      <c r="B2179" t="s">
        <v>2623</v>
      </c>
      <c r="C2179" t="s">
        <v>64</v>
      </c>
      <c r="D2179" t="s">
        <v>43</v>
      </c>
      <c r="E2179" t="s">
        <v>24</v>
      </c>
      <c r="F2179" t="s">
        <v>25</v>
      </c>
      <c r="G2179" t="s">
        <v>26</v>
      </c>
      <c r="H2179" t="s">
        <v>80</v>
      </c>
      <c r="I2179" t="s">
        <v>28</v>
      </c>
      <c r="J2179">
        <v>17</v>
      </c>
      <c r="K2179">
        <v>12000</v>
      </c>
      <c r="L2179">
        <v>9</v>
      </c>
      <c r="M2179">
        <v>185640</v>
      </c>
      <c r="N2179">
        <v>164736.92000000001</v>
      </c>
      <c r="O2179">
        <v>20903.080000000002</v>
      </c>
      <c r="P2179" t="s">
        <v>38</v>
      </c>
      <c r="Q2179" t="s">
        <v>47</v>
      </c>
      <c r="R2179" t="s">
        <v>73</v>
      </c>
      <c r="S2179">
        <f t="shared" ref="S2179:S2242" si="68">YEAR(A2179)</f>
        <v>2025</v>
      </c>
      <c r="T2179">
        <f t="shared" si="67"/>
        <v>12</v>
      </c>
    </row>
    <row r="2180" spans="1:20" x14ac:dyDescent="0.3">
      <c r="A2180" t="s">
        <v>20</v>
      </c>
      <c r="B2180" t="s">
        <v>2624</v>
      </c>
      <c r="C2180" t="s">
        <v>137</v>
      </c>
      <c r="D2180" t="s">
        <v>50</v>
      </c>
      <c r="E2180" t="s">
        <v>24</v>
      </c>
      <c r="F2180" t="s">
        <v>111</v>
      </c>
      <c r="G2180" t="s">
        <v>46</v>
      </c>
      <c r="H2180" t="s">
        <v>80</v>
      </c>
      <c r="I2180" t="s">
        <v>28</v>
      </c>
      <c r="J2180">
        <v>22</v>
      </c>
      <c r="K2180">
        <v>12000</v>
      </c>
      <c r="L2180">
        <v>9</v>
      </c>
      <c r="M2180">
        <v>240240</v>
      </c>
      <c r="N2180">
        <v>200653.48</v>
      </c>
      <c r="O2180">
        <v>39586.519999999997</v>
      </c>
      <c r="P2180" t="s">
        <v>38</v>
      </c>
      <c r="Q2180" t="s">
        <v>90</v>
      </c>
      <c r="R2180" t="s">
        <v>123</v>
      </c>
      <c r="S2180">
        <f t="shared" si="68"/>
        <v>2025</v>
      </c>
      <c r="T2180">
        <f t="shared" ref="T2180:T2243" si="69">MONTH(A2180)</f>
        <v>12</v>
      </c>
    </row>
    <row r="2181" spans="1:20" x14ac:dyDescent="0.3">
      <c r="A2181" t="s">
        <v>765</v>
      </c>
      <c r="B2181" t="s">
        <v>2625</v>
      </c>
      <c r="C2181" t="s">
        <v>22</v>
      </c>
      <c r="D2181" t="s">
        <v>43</v>
      </c>
      <c r="E2181" t="s">
        <v>35</v>
      </c>
      <c r="F2181" t="s">
        <v>36</v>
      </c>
      <c r="G2181" t="s">
        <v>85</v>
      </c>
      <c r="H2181" t="s">
        <v>80</v>
      </c>
      <c r="I2181" t="s">
        <v>28</v>
      </c>
      <c r="J2181">
        <v>19</v>
      </c>
      <c r="K2181">
        <v>12000</v>
      </c>
      <c r="L2181">
        <v>7</v>
      </c>
      <c r="M2181">
        <v>212040</v>
      </c>
      <c r="N2181">
        <v>177134.63</v>
      </c>
      <c r="O2181">
        <v>34905.370000000003</v>
      </c>
      <c r="P2181" t="s">
        <v>72</v>
      </c>
      <c r="Q2181" t="s">
        <v>47</v>
      </c>
      <c r="R2181" t="s">
        <v>61</v>
      </c>
      <c r="S2181">
        <f t="shared" si="68"/>
        <v>2025</v>
      </c>
      <c r="T2181">
        <f t="shared" si="69"/>
        <v>3</v>
      </c>
    </row>
    <row r="2182" spans="1:20" x14ac:dyDescent="0.3">
      <c r="A2182" t="s">
        <v>202</v>
      </c>
      <c r="B2182" t="s">
        <v>2626</v>
      </c>
      <c r="C2182" t="s">
        <v>42</v>
      </c>
      <c r="D2182" t="s">
        <v>23</v>
      </c>
      <c r="E2182" t="s">
        <v>35</v>
      </c>
      <c r="F2182" t="s">
        <v>36</v>
      </c>
      <c r="G2182" t="s">
        <v>37</v>
      </c>
      <c r="H2182" t="s">
        <v>140</v>
      </c>
      <c r="I2182" t="s">
        <v>71</v>
      </c>
      <c r="J2182">
        <v>7</v>
      </c>
      <c r="K2182">
        <v>900</v>
      </c>
      <c r="L2182">
        <v>1</v>
      </c>
      <c r="M2182">
        <v>6237</v>
      </c>
      <c r="N2182">
        <v>5697.78</v>
      </c>
      <c r="O2182">
        <v>539.22</v>
      </c>
      <c r="P2182" t="s">
        <v>72</v>
      </c>
      <c r="Q2182" t="s">
        <v>90</v>
      </c>
      <c r="R2182" t="s">
        <v>73</v>
      </c>
      <c r="S2182">
        <f t="shared" si="68"/>
        <v>2025</v>
      </c>
      <c r="T2182">
        <f t="shared" si="69"/>
        <v>10</v>
      </c>
    </row>
    <row r="2183" spans="1:20" x14ac:dyDescent="0.3">
      <c r="A2183" t="s">
        <v>986</v>
      </c>
      <c r="B2183" t="s">
        <v>2627</v>
      </c>
      <c r="C2183" t="s">
        <v>64</v>
      </c>
      <c r="D2183" t="s">
        <v>43</v>
      </c>
      <c r="E2183" t="s">
        <v>24</v>
      </c>
      <c r="F2183" t="s">
        <v>25</v>
      </c>
      <c r="G2183" t="s">
        <v>26</v>
      </c>
      <c r="H2183" t="s">
        <v>53</v>
      </c>
      <c r="I2183" t="s">
        <v>54</v>
      </c>
      <c r="J2183">
        <v>8</v>
      </c>
      <c r="K2183">
        <v>2500</v>
      </c>
      <c r="L2183">
        <v>19</v>
      </c>
      <c r="M2183">
        <v>16200</v>
      </c>
      <c r="N2183">
        <v>13912.85</v>
      </c>
      <c r="O2183">
        <v>2287.15</v>
      </c>
      <c r="P2183" t="s">
        <v>65</v>
      </c>
      <c r="Q2183" t="s">
        <v>30</v>
      </c>
      <c r="R2183" t="s">
        <v>73</v>
      </c>
      <c r="S2183">
        <f t="shared" si="68"/>
        <v>2025</v>
      </c>
      <c r="T2183">
        <f t="shared" si="69"/>
        <v>10</v>
      </c>
    </row>
    <row r="2184" spans="1:20" x14ac:dyDescent="0.3">
      <c r="A2184" t="s">
        <v>56</v>
      </c>
      <c r="B2184" t="s">
        <v>2628</v>
      </c>
      <c r="C2184" t="s">
        <v>68</v>
      </c>
      <c r="D2184" t="s">
        <v>50</v>
      </c>
      <c r="E2184" t="s">
        <v>44</v>
      </c>
      <c r="F2184" t="s">
        <v>45</v>
      </c>
      <c r="G2184" t="s">
        <v>37</v>
      </c>
      <c r="H2184" t="s">
        <v>80</v>
      </c>
      <c r="I2184" t="s">
        <v>28</v>
      </c>
      <c r="J2184">
        <v>20</v>
      </c>
      <c r="K2184">
        <v>12000</v>
      </c>
      <c r="L2184">
        <v>19</v>
      </c>
      <c r="M2184">
        <v>194400</v>
      </c>
      <c r="N2184">
        <v>155907.95000000001</v>
      </c>
      <c r="O2184">
        <v>38492.050000000003</v>
      </c>
      <c r="P2184" t="s">
        <v>93</v>
      </c>
      <c r="Q2184" t="s">
        <v>90</v>
      </c>
      <c r="R2184" t="s">
        <v>31</v>
      </c>
      <c r="S2184">
        <f t="shared" si="68"/>
        <v>2025</v>
      </c>
      <c r="T2184">
        <f t="shared" si="69"/>
        <v>9</v>
      </c>
    </row>
    <row r="2185" spans="1:20" x14ac:dyDescent="0.3">
      <c r="A2185" t="s">
        <v>167</v>
      </c>
      <c r="B2185" t="s">
        <v>2629</v>
      </c>
      <c r="C2185" t="s">
        <v>98</v>
      </c>
      <c r="D2185" t="s">
        <v>50</v>
      </c>
      <c r="E2185" t="s">
        <v>44</v>
      </c>
      <c r="F2185" t="s">
        <v>45</v>
      </c>
      <c r="G2185" t="s">
        <v>37</v>
      </c>
      <c r="H2185" t="s">
        <v>59</v>
      </c>
      <c r="I2185" t="s">
        <v>60</v>
      </c>
      <c r="J2185">
        <v>8</v>
      </c>
      <c r="K2185">
        <v>4500</v>
      </c>
      <c r="L2185">
        <v>20</v>
      </c>
      <c r="M2185">
        <v>28800</v>
      </c>
      <c r="N2185">
        <v>24614.91</v>
      </c>
      <c r="O2185">
        <v>4185.09</v>
      </c>
      <c r="P2185" t="s">
        <v>93</v>
      </c>
      <c r="Q2185" t="s">
        <v>90</v>
      </c>
      <c r="R2185" t="s">
        <v>61</v>
      </c>
      <c r="S2185">
        <f t="shared" si="68"/>
        <v>2025</v>
      </c>
      <c r="T2185">
        <f t="shared" si="69"/>
        <v>8</v>
      </c>
    </row>
    <row r="2186" spans="1:20" x14ac:dyDescent="0.3">
      <c r="A2186" t="s">
        <v>552</v>
      </c>
      <c r="B2186" t="s">
        <v>2630</v>
      </c>
      <c r="C2186" t="s">
        <v>98</v>
      </c>
      <c r="D2186" t="s">
        <v>23</v>
      </c>
      <c r="E2186" t="s">
        <v>24</v>
      </c>
      <c r="F2186" t="s">
        <v>111</v>
      </c>
      <c r="G2186" t="s">
        <v>26</v>
      </c>
      <c r="H2186" t="s">
        <v>132</v>
      </c>
      <c r="I2186" t="s">
        <v>28</v>
      </c>
      <c r="J2186">
        <v>17</v>
      </c>
      <c r="K2186">
        <v>3500</v>
      </c>
      <c r="L2186">
        <v>13</v>
      </c>
      <c r="M2186">
        <v>51765</v>
      </c>
      <c r="N2186">
        <v>46300.4</v>
      </c>
      <c r="O2186">
        <v>5464.6</v>
      </c>
      <c r="P2186" t="s">
        <v>65</v>
      </c>
      <c r="Q2186" t="s">
        <v>47</v>
      </c>
      <c r="R2186" t="s">
        <v>73</v>
      </c>
      <c r="S2186">
        <f t="shared" si="68"/>
        <v>2025</v>
      </c>
      <c r="T2186">
        <f t="shared" si="69"/>
        <v>12</v>
      </c>
    </row>
    <row r="2187" spans="1:20" x14ac:dyDescent="0.3">
      <c r="A2187" t="s">
        <v>245</v>
      </c>
      <c r="B2187" t="s">
        <v>2631</v>
      </c>
      <c r="C2187" t="s">
        <v>22</v>
      </c>
      <c r="D2187" t="s">
        <v>43</v>
      </c>
      <c r="E2187" t="s">
        <v>44</v>
      </c>
      <c r="F2187" t="s">
        <v>89</v>
      </c>
      <c r="G2187" t="s">
        <v>37</v>
      </c>
      <c r="H2187" t="s">
        <v>132</v>
      </c>
      <c r="I2187" t="s">
        <v>28</v>
      </c>
      <c r="J2187">
        <v>7</v>
      </c>
      <c r="K2187">
        <v>3500</v>
      </c>
      <c r="L2187">
        <v>4</v>
      </c>
      <c r="M2187">
        <v>23520</v>
      </c>
      <c r="N2187">
        <v>21414.26</v>
      </c>
      <c r="O2187">
        <v>2105.7399999999998</v>
      </c>
      <c r="P2187" t="s">
        <v>29</v>
      </c>
      <c r="Q2187" t="s">
        <v>55</v>
      </c>
      <c r="R2187" t="s">
        <v>39</v>
      </c>
      <c r="S2187">
        <f t="shared" si="68"/>
        <v>2025</v>
      </c>
      <c r="T2187">
        <f t="shared" si="69"/>
        <v>8</v>
      </c>
    </row>
    <row r="2188" spans="1:20" x14ac:dyDescent="0.3">
      <c r="A2188" t="s">
        <v>636</v>
      </c>
      <c r="B2188" t="s">
        <v>2632</v>
      </c>
      <c r="C2188" t="s">
        <v>98</v>
      </c>
      <c r="D2188" t="s">
        <v>43</v>
      </c>
      <c r="E2188" t="s">
        <v>24</v>
      </c>
      <c r="F2188" t="s">
        <v>111</v>
      </c>
      <c r="G2188" t="s">
        <v>46</v>
      </c>
      <c r="H2188" t="s">
        <v>59</v>
      </c>
      <c r="I2188" t="s">
        <v>60</v>
      </c>
      <c r="J2188">
        <v>5</v>
      </c>
      <c r="K2188">
        <v>4500</v>
      </c>
      <c r="L2188">
        <v>0</v>
      </c>
      <c r="M2188">
        <v>22500</v>
      </c>
      <c r="N2188">
        <v>16593.95</v>
      </c>
      <c r="O2188">
        <v>5906.05</v>
      </c>
      <c r="P2188" t="s">
        <v>38</v>
      </c>
      <c r="Q2188" t="s">
        <v>90</v>
      </c>
      <c r="R2188" t="s">
        <v>61</v>
      </c>
      <c r="S2188">
        <f t="shared" si="68"/>
        <v>2025</v>
      </c>
      <c r="T2188">
        <f t="shared" si="69"/>
        <v>9</v>
      </c>
    </row>
    <row r="2189" spans="1:20" x14ac:dyDescent="0.3">
      <c r="A2189" t="s">
        <v>868</v>
      </c>
      <c r="B2189" t="s">
        <v>2633</v>
      </c>
      <c r="C2189" t="s">
        <v>34</v>
      </c>
      <c r="D2189" t="s">
        <v>23</v>
      </c>
      <c r="E2189" t="s">
        <v>24</v>
      </c>
      <c r="F2189" t="s">
        <v>111</v>
      </c>
      <c r="G2189" t="s">
        <v>26</v>
      </c>
      <c r="H2189" t="s">
        <v>120</v>
      </c>
      <c r="I2189" t="s">
        <v>28</v>
      </c>
      <c r="J2189">
        <v>23</v>
      </c>
      <c r="K2189">
        <v>15000</v>
      </c>
      <c r="L2189">
        <v>3</v>
      </c>
      <c r="M2189">
        <v>334650</v>
      </c>
      <c r="N2189">
        <v>309039.05</v>
      </c>
      <c r="O2189">
        <v>25610.95</v>
      </c>
      <c r="P2189" t="s">
        <v>38</v>
      </c>
      <c r="Q2189" t="s">
        <v>47</v>
      </c>
      <c r="R2189" t="s">
        <v>102</v>
      </c>
      <c r="S2189">
        <f t="shared" si="68"/>
        <v>2025</v>
      </c>
      <c r="T2189">
        <f t="shared" si="69"/>
        <v>4</v>
      </c>
    </row>
    <row r="2190" spans="1:20" x14ac:dyDescent="0.3">
      <c r="A2190" t="s">
        <v>450</v>
      </c>
      <c r="B2190" t="s">
        <v>2634</v>
      </c>
      <c r="C2190" t="s">
        <v>22</v>
      </c>
      <c r="D2190" t="s">
        <v>23</v>
      </c>
      <c r="E2190" t="s">
        <v>51</v>
      </c>
      <c r="F2190" t="s">
        <v>77</v>
      </c>
      <c r="G2190" t="s">
        <v>26</v>
      </c>
      <c r="H2190" t="s">
        <v>120</v>
      </c>
      <c r="I2190" t="s">
        <v>28</v>
      </c>
      <c r="J2190">
        <v>1</v>
      </c>
      <c r="K2190">
        <v>15000</v>
      </c>
      <c r="L2190">
        <v>6</v>
      </c>
      <c r="M2190">
        <v>14100</v>
      </c>
      <c r="N2190">
        <v>13216.42</v>
      </c>
      <c r="O2190">
        <v>883.58</v>
      </c>
      <c r="P2190" t="s">
        <v>72</v>
      </c>
      <c r="Q2190" t="s">
        <v>55</v>
      </c>
      <c r="R2190" t="s">
        <v>61</v>
      </c>
      <c r="S2190">
        <f t="shared" si="68"/>
        <v>2025</v>
      </c>
      <c r="T2190">
        <f t="shared" si="69"/>
        <v>3</v>
      </c>
    </row>
    <row r="2191" spans="1:20" x14ac:dyDescent="0.3">
      <c r="A2191" t="s">
        <v>40</v>
      </c>
      <c r="B2191" t="s">
        <v>2635</v>
      </c>
      <c r="C2191" t="s">
        <v>68</v>
      </c>
      <c r="D2191" t="s">
        <v>50</v>
      </c>
      <c r="E2191" t="s">
        <v>24</v>
      </c>
      <c r="F2191" t="s">
        <v>69</v>
      </c>
      <c r="G2191" t="s">
        <v>46</v>
      </c>
      <c r="H2191" t="s">
        <v>120</v>
      </c>
      <c r="I2191" t="s">
        <v>28</v>
      </c>
      <c r="J2191">
        <v>6</v>
      </c>
      <c r="K2191">
        <v>15000</v>
      </c>
      <c r="L2191">
        <v>6</v>
      </c>
      <c r="M2191">
        <v>84600</v>
      </c>
      <c r="N2191">
        <v>62041.3</v>
      </c>
      <c r="O2191">
        <v>22558.7</v>
      </c>
      <c r="P2191" t="s">
        <v>29</v>
      </c>
      <c r="Q2191" t="s">
        <v>55</v>
      </c>
      <c r="R2191" t="s">
        <v>73</v>
      </c>
      <c r="S2191">
        <f t="shared" si="68"/>
        <v>2025</v>
      </c>
      <c r="T2191">
        <f t="shared" si="69"/>
        <v>5</v>
      </c>
    </row>
    <row r="2192" spans="1:20" x14ac:dyDescent="0.3">
      <c r="A2192" t="s">
        <v>409</v>
      </c>
      <c r="B2192" t="s">
        <v>2636</v>
      </c>
      <c r="C2192" t="s">
        <v>68</v>
      </c>
      <c r="D2192" t="s">
        <v>43</v>
      </c>
      <c r="E2192" t="s">
        <v>44</v>
      </c>
      <c r="F2192" t="s">
        <v>89</v>
      </c>
      <c r="G2192" t="s">
        <v>26</v>
      </c>
      <c r="H2192" t="s">
        <v>53</v>
      </c>
      <c r="I2192" t="s">
        <v>54</v>
      </c>
      <c r="J2192">
        <v>19</v>
      </c>
      <c r="K2192">
        <v>2500</v>
      </c>
      <c r="L2192">
        <v>15</v>
      </c>
      <c r="M2192">
        <v>40375</v>
      </c>
      <c r="N2192">
        <v>31255.8</v>
      </c>
      <c r="O2192">
        <v>9119.2000000000007</v>
      </c>
      <c r="P2192" t="s">
        <v>65</v>
      </c>
      <c r="Q2192" t="s">
        <v>90</v>
      </c>
      <c r="R2192" t="s">
        <v>61</v>
      </c>
      <c r="S2192">
        <f t="shared" si="68"/>
        <v>2025</v>
      </c>
      <c r="T2192">
        <f t="shared" si="69"/>
        <v>4</v>
      </c>
    </row>
    <row r="2193" spans="1:20" x14ac:dyDescent="0.3">
      <c r="A2193" t="s">
        <v>1102</v>
      </c>
      <c r="B2193" t="s">
        <v>2637</v>
      </c>
      <c r="C2193" t="s">
        <v>68</v>
      </c>
      <c r="D2193" t="s">
        <v>50</v>
      </c>
      <c r="E2193" t="s">
        <v>51</v>
      </c>
      <c r="F2193" t="s">
        <v>192</v>
      </c>
      <c r="G2193" t="s">
        <v>37</v>
      </c>
      <c r="H2193" t="s">
        <v>59</v>
      </c>
      <c r="I2193" t="s">
        <v>60</v>
      </c>
      <c r="J2193">
        <v>17</v>
      </c>
      <c r="K2193">
        <v>4500</v>
      </c>
      <c r="L2193">
        <v>6</v>
      </c>
      <c r="M2193">
        <v>71910</v>
      </c>
      <c r="N2193">
        <v>55400.61</v>
      </c>
      <c r="O2193">
        <v>16509.39</v>
      </c>
      <c r="P2193" t="s">
        <v>38</v>
      </c>
      <c r="Q2193" t="s">
        <v>90</v>
      </c>
      <c r="R2193" t="s">
        <v>73</v>
      </c>
      <c r="S2193">
        <f t="shared" si="68"/>
        <v>2025</v>
      </c>
      <c r="T2193">
        <f t="shared" si="69"/>
        <v>8</v>
      </c>
    </row>
    <row r="2194" spans="1:20" x14ac:dyDescent="0.3">
      <c r="A2194" t="s">
        <v>167</v>
      </c>
      <c r="B2194" t="s">
        <v>2638</v>
      </c>
      <c r="C2194" t="s">
        <v>58</v>
      </c>
      <c r="D2194" t="s">
        <v>43</v>
      </c>
      <c r="E2194" t="s">
        <v>24</v>
      </c>
      <c r="F2194" t="s">
        <v>25</v>
      </c>
      <c r="G2194" t="s">
        <v>37</v>
      </c>
      <c r="H2194" t="s">
        <v>70</v>
      </c>
      <c r="I2194" t="s">
        <v>71</v>
      </c>
      <c r="J2194">
        <v>18</v>
      </c>
      <c r="K2194">
        <v>600</v>
      </c>
      <c r="L2194">
        <v>18</v>
      </c>
      <c r="M2194">
        <v>8856</v>
      </c>
      <c r="N2194">
        <v>7546.63</v>
      </c>
      <c r="O2194">
        <v>1309.3699999999999</v>
      </c>
      <c r="P2194" t="s">
        <v>93</v>
      </c>
      <c r="Q2194" t="s">
        <v>55</v>
      </c>
      <c r="R2194" t="s">
        <v>123</v>
      </c>
      <c r="S2194">
        <f t="shared" si="68"/>
        <v>2025</v>
      </c>
      <c r="T2194">
        <f t="shared" si="69"/>
        <v>8</v>
      </c>
    </row>
    <row r="2195" spans="1:20" x14ac:dyDescent="0.3">
      <c r="A2195" t="s">
        <v>536</v>
      </c>
      <c r="B2195" t="s">
        <v>2639</v>
      </c>
      <c r="C2195" t="s">
        <v>58</v>
      </c>
      <c r="D2195" t="s">
        <v>23</v>
      </c>
      <c r="E2195" t="s">
        <v>51</v>
      </c>
      <c r="F2195" t="s">
        <v>77</v>
      </c>
      <c r="G2195" t="s">
        <v>26</v>
      </c>
      <c r="H2195" t="s">
        <v>120</v>
      </c>
      <c r="I2195" t="s">
        <v>28</v>
      </c>
      <c r="J2195">
        <v>7</v>
      </c>
      <c r="K2195">
        <v>15000</v>
      </c>
      <c r="L2195">
        <v>2</v>
      </c>
      <c r="M2195">
        <v>102900</v>
      </c>
      <c r="N2195">
        <v>78658.75</v>
      </c>
      <c r="O2195">
        <v>24241.25</v>
      </c>
      <c r="P2195" t="s">
        <v>93</v>
      </c>
      <c r="Q2195" t="s">
        <v>55</v>
      </c>
      <c r="R2195" t="s">
        <v>31</v>
      </c>
      <c r="S2195">
        <f t="shared" si="68"/>
        <v>2025</v>
      </c>
      <c r="T2195">
        <f t="shared" si="69"/>
        <v>3</v>
      </c>
    </row>
    <row r="2196" spans="1:20" x14ac:dyDescent="0.3">
      <c r="A2196" t="s">
        <v>357</v>
      </c>
      <c r="B2196" t="s">
        <v>2640</v>
      </c>
      <c r="C2196" t="s">
        <v>68</v>
      </c>
      <c r="D2196" t="s">
        <v>50</v>
      </c>
      <c r="E2196" t="s">
        <v>35</v>
      </c>
      <c r="F2196" t="s">
        <v>36</v>
      </c>
      <c r="G2196" t="s">
        <v>26</v>
      </c>
      <c r="H2196" t="s">
        <v>140</v>
      </c>
      <c r="I2196" t="s">
        <v>71</v>
      </c>
      <c r="J2196">
        <v>9</v>
      </c>
      <c r="K2196">
        <v>900</v>
      </c>
      <c r="L2196">
        <v>0</v>
      </c>
      <c r="M2196">
        <v>8100</v>
      </c>
      <c r="N2196">
        <v>7467.48</v>
      </c>
      <c r="O2196">
        <v>632.52</v>
      </c>
      <c r="P2196" t="s">
        <v>65</v>
      </c>
      <c r="Q2196" t="s">
        <v>90</v>
      </c>
      <c r="R2196" t="s">
        <v>61</v>
      </c>
      <c r="S2196">
        <f t="shared" si="68"/>
        <v>2025</v>
      </c>
      <c r="T2196">
        <f t="shared" si="69"/>
        <v>6</v>
      </c>
    </row>
    <row r="2197" spans="1:20" x14ac:dyDescent="0.3">
      <c r="A2197" t="s">
        <v>696</v>
      </c>
      <c r="B2197" t="s">
        <v>2641</v>
      </c>
      <c r="C2197" t="s">
        <v>68</v>
      </c>
      <c r="D2197" t="s">
        <v>23</v>
      </c>
      <c r="E2197" t="s">
        <v>24</v>
      </c>
      <c r="F2197" t="s">
        <v>69</v>
      </c>
      <c r="G2197" t="s">
        <v>46</v>
      </c>
      <c r="H2197" t="s">
        <v>80</v>
      </c>
      <c r="I2197" t="s">
        <v>28</v>
      </c>
      <c r="J2197">
        <v>22</v>
      </c>
      <c r="K2197">
        <v>12000</v>
      </c>
      <c r="L2197">
        <v>11</v>
      </c>
      <c r="M2197">
        <v>234960</v>
      </c>
      <c r="N2197">
        <v>209893.05</v>
      </c>
      <c r="O2197">
        <v>25066.95</v>
      </c>
      <c r="P2197" t="s">
        <v>65</v>
      </c>
      <c r="Q2197" t="s">
        <v>90</v>
      </c>
      <c r="R2197" t="s">
        <v>86</v>
      </c>
      <c r="S2197">
        <f t="shared" si="68"/>
        <v>2025</v>
      </c>
      <c r="T2197">
        <f t="shared" si="69"/>
        <v>2</v>
      </c>
    </row>
    <row r="2198" spans="1:20" x14ac:dyDescent="0.3">
      <c r="A2198" t="s">
        <v>652</v>
      </c>
      <c r="B2198" t="s">
        <v>2642</v>
      </c>
      <c r="C2198" t="s">
        <v>76</v>
      </c>
      <c r="D2198" t="s">
        <v>50</v>
      </c>
      <c r="E2198" t="s">
        <v>35</v>
      </c>
      <c r="F2198" t="s">
        <v>36</v>
      </c>
      <c r="G2198" t="s">
        <v>26</v>
      </c>
      <c r="H2198" t="s">
        <v>132</v>
      </c>
      <c r="I2198" t="s">
        <v>28</v>
      </c>
      <c r="J2198">
        <v>22</v>
      </c>
      <c r="K2198">
        <v>3500</v>
      </c>
      <c r="L2198">
        <v>11</v>
      </c>
      <c r="M2198">
        <v>68530</v>
      </c>
      <c r="N2198">
        <v>54097.01</v>
      </c>
      <c r="O2198">
        <v>14432.99</v>
      </c>
      <c r="P2198" t="s">
        <v>29</v>
      </c>
      <c r="Q2198" t="s">
        <v>30</v>
      </c>
      <c r="R2198" t="s">
        <v>73</v>
      </c>
      <c r="S2198">
        <f t="shared" si="68"/>
        <v>2025</v>
      </c>
      <c r="T2198">
        <f t="shared" si="69"/>
        <v>8</v>
      </c>
    </row>
    <row r="2199" spans="1:20" x14ac:dyDescent="0.3">
      <c r="A2199" t="s">
        <v>592</v>
      </c>
      <c r="B2199" t="s">
        <v>2643</v>
      </c>
      <c r="C2199" t="s">
        <v>108</v>
      </c>
      <c r="D2199" t="s">
        <v>23</v>
      </c>
      <c r="E2199" t="s">
        <v>35</v>
      </c>
      <c r="F2199" t="s">
        <v>36</v>
      </c>
      <c r="G2199" t="s">
        <v>26</v>
      </c>
      <c r="H2199" t="s">
        <v>59</v>
      </c>
      <c r="I2199" t="s">
        <v>60</v>
      </c>
      <c r="J2199">
        <v>18</v>
      </c>
      <c r="K2199">
        <v>4500</v>
      </c>
      <c r="L2199">
        <v>6</v>
      </c>
      <c r="M2199">
        <v>76140</v>
      </c>
      <c r="N2199">
        <v>66811.02</v>
      </c>
      <c r="O2199">
        <v>9328.98</v>
      </c>
      <c r="P2199" t="s">
        <v>65</v>
      </c>
      <c r="Q2199" t="s">
        <v>47</v>
      </c>
      <c r="R2199" t="s">
        <v>86</v>
      </c>
      <c r="S2199">
        <f t="shared" si="68"/>
        <v>2025</v>
      </c>
      <c r="T2199">
        <f t="shared" si="69"/>
        <v>6</v>
      </c>
    </row>
    <row r="2200" spans="1:20" x14ac:dyDescent="0.3">
      <c r="A2200" t="s">
        <v>871</v>
      </c>
      <c r="B2200" t="s">
        <v>2644</v>
      </c>
      <c r="C2200" t="s">
        <v>108</v>
      </c>
      <c r="D2200" t="s">
        <v>23</v>
      </c>
      <c r="E2200" t="s">
        <v>44</v>
      </c>
      <c r="F2200" t="s">
        <v>45</v>
      </c>
      <c r="G2200" t="s">
        <v>26</v>
      </c>
      <c r="H2200" t="s">
        <v>120</v>
      </c>
      <c r="I2200" t="s">
        <v>28</v>
      </c>
      <c r="J2200">
        <v>17</v>
      </c>
      <c r="K2200">
        <v>15000</v>
      </c>
      <c r="L2200">
        <v>7</v>
      </c>
      <c r="M2200">
        <v>237150</v>
      </c>
      <c r="N2200">
        <v>174972.1</v>
      </c>
      <c r="O2200">
        <v>62177.9</v>
      </c>
      <c r="P2200" t="s">
        <v>38</v>
      </c>
      <c r="Q2200" t="s">
        <v>55</v>
      </c>
      <c r="R2200" t="s">
        <v>73</v>
      </c>
      <c r="S2200">
        <f t="shared" si="68"/>
        <v>2025</v>
      </c>
      <c r="T2200">
        <f t="shared" si="69"/>
        <v>12</v>
      </c>
    </row>
    <row r="2201" spans="1:20" x14ac:dyDescent="0.3">
      <c r="A2201" t="s">
        <v>298</v>
      </c>
      <c r="B2201" t="s">
        <v>2645</v>
      </c>
      <c r="C2201" t="s">
        <v>58</v>
      </c>
      <c r="D2201" t="s">
        <v>50</v>
      </c>
      <c r="E2201" t="s">
        <v>35</v>
      </c>
      <c r="F2201" t="s">
        <v>36</v>
      </c>
      <c r="G2201" t="s">
        <v>85</v>
      </c>
      <c r="H2201" t="s">
        <v>120</v>
      </c>
      <c r="I2201" t="s">
        <v>28</v>
      </c>
      <c r="J2201">
        <v>21</v>
      </c>
      <c r="K2201">
        <v>15000</v>
      </c>
      <c r="L2201">
        <v>13</v>
      </c>
      <c r="M2201">
        <v>274050</v>
      </c>
      <c r="N2201">
        <v>248348.13</v>
      </c>
      <c r="O2201">
        <v>25701.87</v>
      </c>
      <c r="P2201" t="s">
        <v>38</v>
      </c>
      <c r="Q2201" t="s">
        <v>90</v>
      </c>
      <c r="R2201" t="s">
        <v>123</v>
      </c>
      <c r="S2201">
        <f t="shared" si="68"/>
        <v>2025</v>
      </c>
      <c r="T2201">
        <f t="shared" si="69"/>
        <v>6</v>
      </c>
    </row>
    <row r="2202" spans="1:20" x14ac:dyDescent="0.3">
      <c r="A2202" t="s">
        <v>552</v>
      </c>
      <c r="B2202" t="s">
        <v>2646</v>
      </c>
      <c r="C2202" t="s">
        <v>84</v>
      </c>
      <c r="D2202" t="s">
        <v>43</v>
      </c>
      <c r="E2202" t="s">
        <v>44</v>
      </c>
      <c r="F2202" t="s">
        <v>45</v>
      </c>
      <c r="G2202" t="s">
        <v>37</v>
      </c>
      <c r="H2202" t="s">
        <v>140</v>
      </c>
      <c r="I2202" t="s">
        <v>71</v>
      </c>
      <c r="J2202">
        <v>21</v>
      </c>
      <c r="K2202">
        <v>900</v>
      </c>
      <c r="L2202">
        <v>11</v>
      </c>
      <c r="M2202">
        <v>16821</v>
      </c>
      <c r="N2202">
        <v>13518.91</v>
      </c>
      <c r="O2202">
        <v>3302.09</v>
      </c>
      <c r="P2202" t="s">
        <v>65</v>
      </c>
      <c r="Q2202" t="s">
        <v>47</v>
      </c>
      <c r="R2202" t="s">
        <v>81</v>
      </c>
      <c r="S2202">
        <f t="shared" si="68"/>
        <v>2025</v>
      </c>
      <c r="T2202">
        <f t="shared" si="69"/>
        <v>12</v>
      </c>
    </row>
    <row r="2203" spans="1:20" x14ac:dyDescent="0.3">
      <c r="A2203" t="s">
        <v>222</v>
      </c>
      <c r="B2203" t="s">
        <v>2647</v>
      </c>
      <c r="C2203" t="s">
        <v>143</v>
      </c>
      <c r="D2203" t="s">
        <v>50</v>
      </c>
      <c r="E2203" t="s">
        <v>35</v>
      </c>
      <c r="F2203" t="s">
        <v>36</v>
      </c>
      <c r="G2203" t="s">
        <v>26</v>
      </c>
      <c r="H2203" t="s">
        <v>140</v>
      </c>
      <c r="I2203" t="s">
        <v>71</v>
      </c>
      <c r="J2203">
        <v>14</v>
      </c>
      <c r="K2203">
        <v>900</v>
      </c>
      <c r="L2203">
        <v>6</v>
      </c>
      <c r="M2203">
        <v>11844</v>
      </c>
      <c r="N2203">
        <v>10755.66</v>
      </c>
      <c r="O2203">
        <v>1088.3399999999999</v>
      </c>
      <c r="P2203" t="s">
        <v>93</v>
      </c>
      <c r="Q2203" t="s">
        <v>47</v>
      </c>
      <c r="R2203" t="s">
        <v>81</v>
      </c>
      <c r="S2203">
        <f t="shared" si="68"/>
        <v>2025</v>
      </c>
      <c r="T2203">
        <f t="shared" si="69"/>
        <v>4</v>
      </c>
    </row>
    <row r="2204" spans="1:20" x14ac:dyDescent="0.3">
      <c r="A2204" t="s">
        <v>479</v>
      </c>
      <c r="B2204" t="s">
        <v>2648</v>
      </c>
      <c r="C2204" t="s">
        <v>42</v>
      </c>
      <c r="D2204" t="s">
        <v>23</v>
      </c>
      <c r="E2204" t="s">
        <v>44</v>
      </c>
      <c r="F2204" t="s">
        <v>89</v>
      </c>
      <c r="G2204" t="s">
        <v>46</v>
      </c>
      <c r="H2204" t="s">
        <v>27</v>
      </c>
      <c r="I2204" t="s">
        <v>28</v>
      </c>
      <c r="J2204">
        <v>1</v>
      </c>
      <c r="K2204">
        <v>45000</v>
      </c>
      <c r="L2204">
        <v>15</v>
      </c>
      <c r="M2204">
        <v>38250</v>
      </c>
      <c r="N2204">
        <v>34534.07</v>
      </c>
      <c r="O2204">
        <v>3715.93</v>
      </c>
      <c r="P2204" t="s">
        <v>29</v>
      </c>
      <c r="Q2204" t="s">
        <v>30</v>
      </c>
      <c r="R2204" t="s">
        <v>31</v>
      </c>
      <c r="S2204">
        <f t="shared" si="68"/>
        <v>2025</v>
      </c>
      <c r="T2204">
        <f t="shared" si="69"/>
        <v>5</v>
      </c>
    </row>
    <row r="2205" spans="1:20" x14ac:dyDescent="0.3">
      <c r="A2205" t="s">
        <v>767</v>
      </c>
      <c r="B2205" t="s">
        <v>2649</v>
      </c>
      <c r="C2205" t="s">
        <v>76</v>
      </c>
      <c r="D2205" t="s">
        <v>23</v>
      </c>
      <c r="E2205" t="s">
        <v>35</v>
      </c>
      <c r="F2205" t="s">
        <v>36</v>
      </c>
      <c r="G2205" t="s">
        <v>37</v>
      </c>
      <c r="H2205" t="s">
        <v>53</v>
      </c>
      <c r="I2205" t="s">
        <v>54</v>
      </c>
      <c r="J2205">
        <v>23</v>
      </c>
      <c r="K2205">
        <v>2500</v>
      </c>
      <c r="L2205">
        <v>17</v>
      </c>
      <c r="M2205">
        <v>47725</v>
      </c>
      <c r="N2205">
        <v>40618.800000000003</v>
      </c>
      <c r="O2205">
        <v>7106.2</v>
      </c>
      <c r="P2205" t="s">
        <v>93</v>
      </c>
      <c r="Q2205" t="s">
        <v>55</v>
      </c>
      <c r="R2205" t="s">
        <v>102</v>
      </c>
      <c r="S2205">
        <f t="shared" si="68"/>
        <v>2025</v>
      </c>
      <c r="T2205">
        <f t="shared" si="69"/>
        <v>11</v>
      </c>
    </row>
    <row r="2206" spans="1:20" x14ac:dyDescent="0.3">
      <c r="A2206" t="s">
        <v>1166</v>
      </c>
      <c r="B2206" t="s">
        <v>2650</v>
      </c>
      <c r="C2206" t="s">
        <v>22</v>
      </c>
      <c r="D2206" t="s">
        <v>50</v>
      </c>
      <c r="E2206" t="s">
        <v>44</v>
      </c>
      <c r="F2206" t="s">
        <v>89</v>
      </c>
      <c r="G2206" t="s">
        <v>26</v>
      </c>
      <c r="H2206" t="s">
        <v>80</v>
      </c>
      <c r="I2206" t="s">
        <v>28</v>
      </c>
      <c r="J2206">
        <v>12</v>
      </c>
      <c r="K2206">
        <v>12000</v>
      </c>
      <c r="L2206">
        <v>6</v>
      </c>
      <c r="M2206">
        <v>135360</v>
      </c>
      <c r="N2206">
        <v>126296.36</v>
      </c>
      <c r="O2206">
        <v>9063.64</v>
      </c>
      <c r="P2206" t="s">
        <v>93</v>
      </c>
      <c r="Q2206" t="s">
        <v>55</v>
      </c>
      <c r="R2206" t="s">
        <v>81</v>
      </c>
      <c r="S2206">
        <f t="shared" si="68"/>
        <v>2025</v>
      </c>
      <c r="T2206">
        <f t="shared" si="69"/>
        <v>10</v>
      </c>
    </row>
    <row r="2207" spans="1:20" x14ac:dyDescent="0.3">
      <c r="A2207" t="s">
        <v>159</v>
      </c>
      <c r="B2207" t="s">
        <v>2651</v>
      </c>
      <c r="C2207" t="s">
        <v>68</v>
      </c>
      <c r="D2207" t="s">
        <v>43</v>
      </c>
      <c r="E2207" t="s">
        <v>35</v>
      </c>
      <c r="F2207" t="s">
        <v>36</v>
      </c>
      <c r="G2207" t="s">
        <v>26</v>
      </c>
      <c r="H2207" t="s">
        <v>27</v>
      </c>
      <c r="I2207" t="s">
        <v>28</v>
      </c>
      <c r="J2207">
        <v>19</v>
      </c>
      <c r="K2207">
        <v>45000</v>
      </c>
      <c r="L2207">
        <v>20</v>
      </c>
      <c r="M2207">
        <v>684000</v>
      </c>
      <c r="N2207">
        <v>547491</v>
      </c>
      <c r="O2207">
        <v>136509</v>
      </c>
      <c r="P2207" t="s">
        <v>38</v>
      </c>
      <c r="Q2207" t="s">
        <v>90</v>
      </c>
      <c r="R2207" t="s">
        <v>123</v>
      </c>
      <c r="S2207">
        <f t="shared" si="68"/>
        <v>2025</v>
      </c>
      <c r="T2207">
        <f t="shared" si="69"/>
        <v>12</v>
      </c>
    </row>
    <row r="2208" spans="1:20" x14ac:dyDescent="0.3">
      <c r="A2208" t="s">
        <v>335</v>
      </c>
      <c r="B2208" t="s">
        <v>2652</v>
      </c>
      <c r="C2208" t="s">
        <v>98</v>
      </c>
      <c r="D2208" t="s">
        <v>50</v>
      </c>
      <c r="E2208" t="s">
        <v>51</v>
      </c>
      <c r="F2208" t="s">
        <v>192</v>
      </c>
      <c r="G2208" t="s">
        <v>46</v>
      </c>
      <c r="H2208" t="s">
        <v>140</v>
      </c>
      <c r="I2208" t="s">
        <v>71</v>
      </c>
      <c r="J2208">
        <v>18</v>
      </c>
      <c r="K2208">
        <v>900</v>
      </c>
      <c r="L2208">
        <v>20</v>
      </c>
      <c r="M2208">
        <v>12960</v>
      </c>
      <c r="N2208">
        <v>11442.25</v>
      </c>
      <c r="O2208">
        <v>1517.75</v>
      </c>
      <c r="P2208" t="s">
        <v>93</v>
      </c>
      <c r="Q2208" t="s">
        <v>47</v>
      </c>
      <c r="R2208" t="s">
        <v>39</v>
      </c>
      <c r="S2208">
        <f t="shared" si="68"/>
        <v>2025</v>
      </c>
      <c r="T2208">
        <f t="shared" si="69"/>
        <v>7</v>
      </c>
    </row>
    <row r="2209" spans="1:20" x14ac:dyDescent="0.3">
      <c r="A2209" t="s">
        <v>588</v>
      </c>
      <c r="B2209" t="s">
        <v>2653</v>
      </c>
      <c r="C2209" t="s">
        <v>58</v>
      </c>
      <c r="D2209" t="s">
        <v>23</v>
      </c>
      <c r="E2209" t="s">
        <v>51</v>
      </c>
      <c r="F2209" t="s">
        <v>192</v>
      </c>
      <c r="G2209" t="s">
        <v>46</v>
      </c>
      <c r="H2209" t="s">
        <v>132</v>
      </c>
      <c r="I2209" t="s">
        <v>28</v>
      </c>
      <c r="J2209">
        <v>8</v>
      </c>
      <c r="K2209">
        <v>3500</v>
      </c>
      <c r="L2209">
        <v>4</v>
      </c>
      <c r="M2209">
        <v>26880</v>
      </c>
      <c r="N2209">
        <v>21060.880000000001</v>
      </c>
      <c r="O2209">
        <v>5819.12</v>
      </c>
      <c r="P2209" t="s">
        <v>72</v>
      </c>
      <c r="Q2209" t="s">
        <v>90</v>
      </c>
      <c r="R2209" t="s">
        <v>73</v>
      </c>
      <c r="S2209">
        <f t="shared" si="68"/>
        <v>2025</v>
      </c>
      <c r="T2209">
        <f t="shared" si="69"/>
        <v>2</v>
      </c>
    </row>
    <row r="2210" spans="1:20" x14ac:dyDescent="0.3">
      <c r="A2210" t="s">
        <v>457</v>
      </c>
      <c r="B2210" t="s">
        <v>2654</v>
      </c>
      <c r="C2210" t="s">
        <v>22</v>
      </c>
      <c r="D2210" t="s">
        <v>43</v>
      </c>
      <c r="E2210" t="s">
        <v>35</v>
      </c>
      <c r="F2210" t="s">
        <v>36</v>
      </c>
      <c r="G2210" t="s">
        <v>46</v>
      </c>
      <c r="H2210" t="s">
        <v>80</v>
      </c>
      <c r="I2210" t="s">
        <v>28</v>
      </c>
      <c r="J2210">
        <v>11</v>
      </c>
      <c r="K2210">
        <v>12000</v>
      </c>
      <c r="L2210">
        <v>11</v>
      </c>
      <c r="M2210">
        <v>117480</v>
      </c>
      <c r="N2210">
        <v>100813.02</v>
      </c>
      <c r="O2210">
        <v>16666.98</v>
      </c>
      <c r="P2210" t="s">
        <v>38</v>
      </c>
      <c r="Q2210" t="s">
        <v>47</v>
      </c>
      <c r="R2210" t="s">
        <v>39</v>
      </c>
      <c r="S2210">
        <f t="shared" si="68"/>
        <v>2025</v>
      </c>
      <c r="T2210">
        <f t="shared" si="69"/>
        <v>7</v>
      </c>
    </row>
    <row r="2211" spans="1:20" x14ac:dyDescent="0.3">
      <c r="A2211" t="s">
        <v>398</v>
      </c>
      <c r="B2211" t="s">
        <v>2655</v>
      </c>
      <c r="C2211" t="s">
        <v>34</v>
      </c>
      <c r="D2211" t="s">
        <v>23</v>
      </c>
      <c r="E2211" t="s">
        <v>35</v>
      </c>
      <c r="F2211" t="s">
        <v>36</v>
      </c>
      <c r="G2211" t="s">
        <v>46</v>
      </c>
      <c r="H2211" t="s">
        <v>27</v>
      </c>
      <c r="I2211" t="s">
        <v>28</v>
      </c>
      <c r="J2211">
        <v>24</v>
      </c>
      <c r="K2211">
        <v>45000</v>
      </c>
      <c r="L2211">
        <v>6</v>
      </c>
      <c r="M2211">
        <v>1015200</v>
      </c>
      <c r="N2211">
        <v>777750.62</v>
      </c>
      <c r="O2211">
        <v>237449.38</v>
      </c>
      <c r="P2211" t="s">
        <v>38</v>
      </c>
      <c r="Q2211" t="s">
        <v>55</v>
      </c>
      <c r="R2211" t="s">
        <v>31</v>
      </c>
      <c r="S2211">
        <f t="shared" si="68"/>
        <v>2025</v>
      </c>
      <c r="T2211">
        <f t="shared" si="69"/>
        <v>10</v>
      </c>
    </row>
    <row r="2212" spans="1:20" x14ac:dyDescent="0.3">
      <c r="A2212" t="s">
        <v>283</v>
      </c>
      <c r="B2212" t="s">
        <v>2656</v>
      </c>
      <c r="C2212" t="s">
        <v>84</v>
      </c>
      <c r="D2212" t="s">
        <v>23</v>
      </c>
      <c r="E2212" t="s">
        <v>44</v>
      </c>
      <c r="F2212" t="s">
        <v>45</v>
      </c>
      <c r="G2212" t="s">
        <v>85</v>
      </c>
      <c r="H2212" t="s">
        <v>120</v>
      </c>
      <c r="I2212" t="s">
        <v>28</v>
      </c>
      <c r="J2212">
        <v>11</v>
      </c>
      <c r="K2212">
        <v>15000</v>
      </c>
      <c r="L2212">
        <v>6</v>
      </c>
      <c r="M2212">
        <v>155100</v>
      </c>
      <c r="N2212">
        <v>129109.78</v>
      </c>
      <c r="O2212">
        <v>25990.22</v>
      </c>
      <c r="P2212" t="s">
        <v>93</v>
      </c>
      <c r="Q2212" t="s">
        <v>47</v>
      </c>
      <c r="R2212" t="s">
        <v>81</v>
      </c>
      <c r="S2212">
        <f t="shared" si="68"/>
        <v>2025</v>
      </c>
      <c r="T2212">
        <f t="shared" si="69"/>
        <v>5</v>
      </c>
    </row>
    <row r="2213" spans="1:20" x14ac:dyDescent="0.3">
      <c r="A2213" t="s">
        <v>273</v>
      </c>
      <c r="B2213" t="s">
        <v>2657</v>
      </c>
      <c r="C2213" t="s">
        <v>137</v>
      </c>
      <c r="D2213" t="s">
        <v>50</v>
      </c>
      <c r="E2213" t="s">
        <v>35</v>
      </c>
      <c r="F2213" t="s">
        <v>36</v>
      </c>
      <c r="G2213" t="s">
        <v>37</v>
      </c>
      <c r="H2213" t="s">
        <v>53</v>
      </c>
      <c r="I2213" t="s">
        <v>54</v>
      </c>
      <c r="J2213">
        <v>5</v>
      </c>
      <c r="K2213">
        <v>2500</v>
      </c>
      <c r="L2213">
        <v>14</v>
      </c>
      <c r="M2213">
        <v>10750</v>
      </c>
      <c r="N2213">
        <v>9432.7000000000007</v>
      </c>
      <c r="O2213">
        <v>1317.3</v>
      </c>
      <c r="P2213" t="s">
        <v>93</v>
      </c>
      <c r="Q2213" t="s">
        <v>47</v>
      </c>
      <c r="R2213" t="s">
        <v>31</v>
      </c>
      <c r="S2213">
        <f t="shared" si="68"/>
        <v>2025</v>
      </c>
      <c r="T2213">
        <f t="shared" si="69"/>
        <v>5</v>
      </c>
    </row>
    <row r="2214" spans="1:20" x14ac:dyDescent="0.3">
      <c r="A2214" t="s">
        <v>479</v>
      </c>
      <c r="B2214" t="s">
        <v>2658</v>
      </c>
      <c r="C2214" t="s">
        <v>22</v>
      </c>
      <c r="D2214" t="s">
        <v>43</v>
      </c>
      <c r="E2214" t="s">
        <v>35</v>
      </c>
      <c r="F2214" t="s">
        <v>36</v>
      </c>
      <c r="G2214" t="s">
        <v>26</v>
      </c>
      <c r="H2214" t="s">
        <v>27</v>
      </c>
      <c r="I2214" t="s">
        <v>28</v>
      </c>
      <c r="J2214">
        <v>18</v>
      </c>
      <c r="K2214">
        <v>45000</v>
      </c>
      <c r="L2214">
        <v>11</v>
      </c>
      <c r="M2214">
        <v>720900</v>
      </c>
      <c r="N2214">
        <v>580641.79</v>
      </c>
      <c r="O2214">
        <v>140258.21</v>
      </c>
      <c r="P2214" t="s">
        <v>93</v>
      </c>
      <c r="Q2214" t="s">
        <v>55</v>
      </c>
      <c r="R2214" t="s">
        <v>39</v>
      </c>
      <c r="S2214">
        <f t="shared" si="68"/>
        <v>2025</v>
      </c>
      <c r="T2214">
        <f t="shared" si="69"/>
        <v>5</v>
      </c>
    </row>
    <row r="2215" spans="1:20" x14ac:dyDescent="0.3">
      <c r="A2215" t="s">
        <v>225</v>
      </c>
      <c r="B2215" t="s">
        <v>2659</v>
      </c>
      <c r="C2215" t="s">
        <v>143</v>
      </c>
      <c r="D2215" t="s">
        <v>43</v>
      </c>
      <c r="E2215" t="s">
        <v>51</v>
      </c>
      <c r="F2215" t="s">
        <v>77</v>
      </c>
      <c r="G2215" t="s">
        <v>85</v>
      </c>
      <c r="H2215" t="s">
        <v>59</v>
      </c>
      <c r="I2215" t="s">
        <v>60</v>
      </c>
      <c r="J2215">
        <v>9</v>
      </c>
      <c r="K2215">
        <v>4500</v>
      </c>
      <c r="L2215">
        <v>16</v>
      </c>
      <c r="M2215">
        <v>34020</v>
      </c>
      <c r="N2215">
        <v>26975.119999999999</v>
      </c>
      <c r="O2215">
        <v>7044.88</v>
      </c>
      <c r="P2215" t="s">
        <v>29</v>
      </c>
      <c r="Q2215" t="s">
        <v>90</v>
      </c>
      <c r="R2215" t="s">
        <v>123</v>
      </c>
      <c r="S2215">
        <f t="shared" si="68"/>
        <v>2025</v>
      </c>
      <c r="T2215">
        <f t="shared" si="69"/>
        <v>12</v>
      </c>
    </row>
    <row r="2216" spans="1:20" x14ac:dyDescent="0.3">
      <c r="A2216" t="s">
        <v>767</v>
      </c>
      <c r="B2216" t="s">
        <v>2660</v>
      </c>
      <c r="C2216" t="s">
        <v>68</v>
      </c>
      <c r="D2216" t="s">
        <v>23</v>
      </c>
      <c r="E2216" t="s">
        <v>51</v>
      </c>
      <c r="F2216" t="s">
        <v>99</v>
      </c>
      <c r="G2216" t="s">
        <v>26</v>
      </c>
      <c r="H2216" t="s">
        <v>120</v>
      </c>
      <c r="I2216" t="s">
        <v>28</v>
      </c>
      <c r="J2216">
        <v>4</v>
      </c>
      <c r="K2216">
        <v>15000</v>
      </c>
      <c r="L2216">
        <v>1</v>
      </c>
      <c r="M2216">
        <v>59400</v>
      </c>
      <c r="N2216">
        <v>50408.51</v>
      </c>
      <c r="O2216">
        <v>8991.49</v>
      </c>
      <c r="P2216" t="s">
        <v>29</v>
      </c>
      <c r="Q2216" t="s">
        <v>90</v>
      </c>
      <c r="R2216" t="s">
        <v>61</v>
      </c>
      <c r="S2216">
        <f t="shared" si="68"/>
        <v>2025</v>
      </c>
      <c r="T2216">
        <f t="shared" si="69"/>
        <v>11</v>
      </c>
    </row>
    <row r="2217" spans="1:20" x14ac:dyDescent="0.3">
      <c r="A2217" t="s">
        <v>315</v>
      </c>
      <c r="B2217" t="s">
        <v>2661</v>
      </c>
      <c r="C2217" t="s">
        <v>58</v>
      </c>
      <c r="D2217" t="s">
        <v>43</v>
      </c>
      <c r="E2217" t="s">
        <v>24</v>
      </c>
      <c r="F2217" t="s">
        <v>69</v>
      </c>
      <c r="G2217" t="s">
        <v>46</v>
      </c>
      <c r="H2217" t="s">
        <v>132</v>
      </c>
      <c r="I2217" t="s">
        <v>28</v>
      </c>
      <c r="J2217">
        <v>14</v>
      </c>
      <c r="K2217">
        <v>3500</v>
      </c>
      <c r="L2217">
        <v>17</v>
      </c>
      <c r="M2217">
        <v>40670</v>
      </c>
      <c r="N2217">
        <v>37333.64</v>
      </c>
      <c r="O2217">
        <v>3336.36</v>
      </c>
      <c r="P2217" t="s">
        <v>29</v>
      </c>
      <c r="Q2217" t="s">
        <v>55</v>
      </c>
      <c r="R2217" t="s">
        <v>81</v>
      </c>
      <c r="S2217">
        <f t="shared" si="68"/>
        <v>2025</v>
      </c>
      <c r="T2217">
        <f t="shared" si="69"/>
        <v>6</v>
      </c>
    </row>
    <row r="2218" spans="1:20" x14ac:dyDescent="0.3">
      <c r="A2218" t="s">
        <v>744</v>
      </c>
      <c r="B2218" t="s">
        <v>2662</v>
      </c>
      <c r="C2218" t="s">
        <v>68</v>
      </c>
      <c r="D2218" t="s">
        <v>43</v>
      </c>
      <c r="E2218" t="s">
        <v>51</v>
      </c>
      <c r="F2218" t="s">
        <v>52</v>
      </c>
      <c r="G2218" t="s">
        <v>85</v>
      </c>
      <c r="H2218" t="s">
        <v>80</v>
      </c>
      <c r="I2218" t="s">
        <v>28</v>
      </c>
      <c r="J2218">
        <v>21</v>
      </c>
      <c r="K2218">
        <v>12000</v>
      </c>
      <c r="L2218">
        <v>19</v>
      </c>
      <c r="M2218">
        <v>204120</v>
      </c>
      <c r="N2218">
        <v>175235.34</v>
      </c>
      <c r="O2218">
        <v>28884.66</v>
      </c>
      <c r="P2218" t="s">
        <v>38</v>
      </c>
      <c r="Q2218" t="s">
        <v>47</v>
      </c>
      <c r="R2218" t="s">
        <v>86</v>
      </c>
      <c r="S2218">
        <f t="shared" si="68"/>
        <v>2025</v>
      </c>
      <c r="T2218">
        <f t="shared" si="69"/>
        <v>3</v>
      </c>
    </row>
    <row r="2219" spans="1:20" x14ac:dyDescent="0.3">
      <c r="A2219" t="s">
        <v>1017</v>
      </c>
      <c r="B2219" t="s">
        <v>2663</v>
      </c>
      <c r="C2219" t="s">
        <v>42</v>
      </c>
      <c r="D2219" t="s">
        <v>23</v>
      </c>
      <c r="E2219" t="s">
        <v>35</v>
      </c>
      <c r="F2219" t="s">
        <v>36</v>
      </c>
      <c r="G2219" t="s">
        <v>85</v>
      </c>
      <c r="H2219" t="s">
        <v>59</v>
      </c>
      <c r="I2219" t="s">
        <v>60</v>
      </c>
      <c r="J2219">
        <v>18</v>
      </c>
      <c r="K2219">
        <v>4500</v>
      </c>
      <c r="L2219">
        <v>3</v>
      </c>
      <c r="M2219">
        <v>78570</v>
      </c>
      <c r="N2219">
        <v>67917.48</v>
      </c>
      <c r="O2219">
        <v>10652.52</v>
      </c>
      <c r="P2219" t="s">
        <v>65</v>
      </c>
      <c r="Q2219" t="s">
        <v>30</v>
      </c>
      <c r="R2219" t="s">
        <v>102</v>
      </c>
      <c r="S2219">
        <f t="shared" si="68"/>
        <v>2025</v>
      </c>
      <c r="T2219">
        <f t="shared" si="69"/>
        <v>4</v>
      </c>
    </row>
    <row r="2220" spans="1:20" x14ac:dyDescent="0.3">
      <c r="A2220" t="s">
        <v>40</v>
      </c>
      <c r="B2220" t="s">
        <v>2664</v>
      </c>
      <c r="C2220" t="s">
        <v>143</v>
      </c>
      <c r="D2220" t="s">
        <v>50</v>
      </c>
      <c r="E2220" t="s">
        <v>35</v>
      </c>
      <c r="F2220" t="s">
        <v>36</v>
      </c>
      <c r="G2220" t="s">
        <v>37</v>
      </c>
      <c r="H2220" t="s">
        <v>132</v>
      </c>
      <c r="I2220" t="s">
        <v>28</v>
      </c>
      <c r="J2220">
        <v>14</v>
      </c>
      <c r="K2220">
        <v>3500</v>
      </c>
      <c r="L2220">
        <v>16</v>
      </c>
      <c r="M2220">
        <v>41160</v>
      </c>
      <c r="N2220">
        <v>30027.99</v>
      </c>
      <c r="O2220">
        <v>11132.01</v>
      </c>
      <c r="P2220" t="s">
        <v>29</v>
      </c>
      <c r="Q2220" t="s">
        <v>55</v>
      </c>
      <c r="R2220" t="s">
        <v>73</v>
      </c>
      <c r="S2220">
        <f t="shared" si="68"/>
        <v>2025</v>
      </c>
      <c r="T2220">
        <f t="shared" si="69"/>
        <v>5</v>
      </c>
    </row>
    <row r="2221" spans="1:20" x14ac:dyDescent="0.3">
      <c r="A2221" t="s">
        <v>2234</v>
      </c>
      <c r="B2221" t="s">
        <v>2665</v>
      </c>
      <c r="C2221" t="s">
        <v>64</v>
      </c>
      <c r="D2221" t="s">
        <v>50</v>
      </c>
      <c r="E2221" t="s">
        <v>44</v>
      </c>
      <c r="F2221" t="s">
        <v>45</v>
      </c>
      <c r="G2221" t="s">
        <v>26</v>
      </c>
      <c r="H2221" t="s">
        <v>59</v>
      </c>
      <c r="I2221" t="s">
        <v>60</v>
      </c>
      <c r="J2221">
        <v>12</v>
      </c>
      <c r="K2221">
        <v>4500</v>
      </c>
      <c r="L2221">
        <v>20</v>
      </c>
      <c r="M2221">
        <v>43200</v>
      </c>
      <c r="N2221">
        <v>31159.48</v>
      </c>
      <c r="O2221">
        <v>12040.52</v>
      </c>
      <c r="P2221" t="s">
        <v>38</v>
      </c>
      <c r="Q2221" t="s">
        <v>47</v>
      </c>
      <c r="R2221" t="s">
        <v>61</v>
      </c>
      <c r="S2221">
        <f t="shared" si="68"/>
        <v>2025</v>
      </c>
      <c r="T2221">
        <f t="shared" si="69"/>
        <v>6</v>
      </c>
    </row>
    <row r="2222" spans="1:20" x14ac:dyDescent="0.3">
      <c r="A2222" t="s">
        <v>304</v>
      </c>
      <c r="B2222" t="s">
        <v>2666</v>
      </c>
      <c r="C2222" t="s">
        <v>34</v>
      </c>
      <c r="D2222" t="s">
        <v>23</v>
      </c>
      <c r="E2222" t="s">
        <v>51</v>
      </c>
      <c r="F2222" t="s">
        <v>192</v>
      </c>
      <c r="G2222" t="s">
        <v>46</v>
      </c>
      <c r="H2222" t="s">
        <v>140</v>
      </c>
      <c r="I2222" t="s">
        <v>71</v>
      </c>
      <c r="J2222">
        <v>25</v>
      </c>
      <c r="K2222">
        <v>900</v>
      </c>
      <c r="L2222">
        <v>2</v>
      </c>
      <c r="M2222">
        <v>22050</v>
      </c>
      <c r="N2222">
        <v>18636.810000000001</v>
      </c>
      <c r="O2222">
        <v>3413.19</v>
      </c>
      <c r="P2222" t="s">
        <v>72</v>
      </c>
      <c r="Q2222" t="s">
        <v>30</v>
      </c>
      <c r="R2222" t="s">
        <v>86</v>
      </c>
      <c r="S2222">
        <f t="shared" si="68"/>
        <v>2025</v>
      </c>
      <c r="T2222">
        <f t="shared" si="69"/>
        <v>7</v>
      </c>
    </row>
    <row r="2223" spans="1:20" x14ac:dyDescent="0.3">
      <c r="A2223" t="s">
        <v>1230</v>
      </c>
      <c r="B2223" t="s">
        <v>2667</v>
      </c>
      <c r="C2223" t="s">
        <v>34</v>
      </c>
      <c r="D2223" t="s">
        <v>50</v>
      </c>
      <c r="E2223" t="s">
        <v>51</v>
      </c>
      <c r="F2223" t="s">
        <v>99</v>
      </c>
      <c r="G2223" t="s">
        <v>46</v>
      </c>
      <c r="H2223" t="s">
        <v>132</v>
      </c>
      <c r="I2223" t="s">
        <v>28</v>
      </c>
      <c r="J2223">
        <v>24</v>
      </c>
      <c r="K2223">
        <v>3500</v>
      </c>
      <c r="L2223">
        <v>6</v>
      </c>
      <c r="M2223">
        <v>78960</v>
      </c>
      <c r="N2223">
        <v>57163.9</v>
      </c>
      <c r="O2223">
        <v>21796.1</v>
      </c>
      <c r="P2223" t="s">
        <v>29</v>
      </c>
      <c r="Q2223" t="s">
        <v>47</v>
      </c>
      <c r="R2223" t="s">
        <v>81</v>
      </c>
      <c r="S2223">
        <f t="shared" si="68"/>
        <v>2025</v>
      </c>
      <c r="T2223">
        <f t="shared" si="69"/>
        <v>8</v>
      </c>
    </row>
    <row r="2224" spans="1:20" x14ac:dyDescent="0.3">
      <c r="A2224" t="s">
        <v>1017</v>
      </c>
      <c r="B2224" t="s">
        <v>2668</v>
      </c>
      <c r="C2224" t="s">
        <v>42</v>
      </c>
      <c r="D2224" t="s">
        <v>50</v>
      </c>
      <c r="E2224" t="s">
        <v>51</v>
      </c>
      <c r="F2224" t="s">
        <v>99</v>
      </c>
      <c r="G2224" t="s">
        <v>26</v>
      </c>
      <c r="H2224" t="s">
        <v>70</v>
      </c>
      <c r="I2224" t="s">
        <v>71</v>
      </c>
      <c r="J2224">
        <v>12</v>
      </c>
      <c r="K2224">
        <v>600</v>
      </c>
      <c r="L2224">
        <v>10</v>
      </c>
      <c r="M2224">
        <v>6480</v>
      </c>
      <c r="N2224">
        <v>5473.36</v>
      </c>
      <c r="O2224">
        <v>1006.64</v>
      </c>
      <c r="P2224" t="s">
        <v>72</v>
      </c>
      <c r="Q2224" t="s">
        <v>30</v>
      </c>
      <c r="R2224" t="s">
        <v>61</v>
      </c>
      <c r="S2224">
        <f t="shared" si="68"/>
        <v>2025</v>
      </c>
      <c r="T2224">
        <f t="shared" si="69"/>
        <v>4</v>
      </c>
    </row>
    <row r="2225" spans="1:20" x14ac:dyDescent="0.3">
      <c r="A2225" t="s">
        <v>1402</v>
      </c>
      <c r="B2225" t="s">
        <v>2669</v>
      </c>
      <c r="C2225" t="s">
        <v>64</v>
      </c>
      <c r="D2225" t="s">
        <v>50</v>
      </c>
      <c r="E2225" t="s">
        <v>24</v>
      </c>
      <c r="F2225" t="s">
        <v>25</v>
      </c>
      <c r="G2225" t="s">
        <v>26</v>
      </c>
      <c r="H2225" t="s">
        <v>53</v>
      </c>
      <c r="I2225" t="s">
        <v>54</v>
      </c>
      <c r="J2225">
        <v>17</v>
      </c>
      <c r="K2225">
        <v>2500</v>
      </c>
      <c r="L2225">
        <v>7</v>
      </c>
      <c r="M2225">
        <v>39525</v>
      </c>
      <c r="N2225">
        <v>30731.31</v>
      </c>
      <c r="O2225">
        <v>8793.69</v>
      </c>
      <c r="P2225" t="s">
        <v>72</v>
      </c>
      <c r="Q2225" t="s">
        <v>47</v>
      </c>
      <c r="R2225" t="s">
        <v>86</v>
      </c>
      <c r="S2225">
        <f t="shared" si="68"/>
        <v>2025</v>
      </c>
      <c r="T2225">
        <f t="shared" si="69"/>
        <v>9</v>
      </c>
    </row>
    <row r="2226" spans="1:20" x14ac:dyDescent="0.3">
      <c r="A2226" t="s">
        <v>335</v>
      </c>
      <c r="B2226" t="s">
        <v>2670</v>
      </c>
      <c r="C2226" t="s">
        <v>68</v>
      </c>
      <c r="D2226" t="s">
        <v>43</v>
      </c>
      <c r="E2226" t="s">
        <v>44</v>
      </c>
      <c r="F2226" t="s">
        <v>45</v>
      </c>
      <c r="G2226" t="s">
        <v>37</v>
      </c>
      <c r="H2226" t="s">
        <v>140</v>
      </c>
      <c r="I2226" t="s">
        <v>71</v>
      </c>
      <c r="J2226">
        <v>9</v>
      </c>
      <c r="K2226">
        <v>900</v>
      </c>
      <c r="L2226">
        <v>17</v>
      </c>
      <c r="M2226">
        <v>6723</v>
      </c>
      <c r="N2226">
        <v>6240.83</v>
      </c>
      <c r="O2226">
        <v>482.17</v>
      </c>
      <c r="P2226" t="s">
        <v>29</v>
      </c>
      <c r="Q2226" t="s">
        <v>55</v>
      </c>
      <c r="R2226" t="s">
        <v>81</v>
      </c>
      <c r="S2226">
        <f t="shared" si="68"/>
        <v>2025</v>
      </c>
      <c r="T2226">
        <f t="shared" si="69"/>
        <v>7</v>
      </c>
    </row>
    <row r="2227" spans="1:20" x14ac:dyDescent="0.3">
      <c r="A2227" t="s">
        <v>414</v>
      </c>
      <c r="B2227" t="s">
        <v>2671</v>
      </c>
      <c r="C2227" t="s">
        <v>108</v>
      </c>
      <c r="D2227" t="s">
        <v>23</v>
      </c>
      <c r="E2227" t="s">
        <v>51</v>
      </c>
      <c r="F2227" t="s">
        <v>77</v>
      </c>
      <c r="G2227" t="s">
        <v>26</v>
      </c>
      <c r="H2227" t="s">
        <v>120</v>
      </c>
      <c r="I2227" t="s">
        <v>28</v>
      </c>
      <c r="J2227">
        <v>15</v>
      </c>
      <c r="K2227">
        <v>15000</v>
      </c>
      <c r="L2227">
        <v>17</v>
      </c>
      <c r="M2227">
        <v>186750</v>
      </c>
      <c r="N2227">
        <v>151701.98000000001</v>
      </c>
      <c r="O2227">
        <v>35048.019999999997</v>
      </c>
      <c r="P2227" t="s">
        <v>93</v>
      </c>
      <c r="Q2227" t="s">
        <v>55</v>
      </c>
      <c r="R2227" t="s">
        <v>123</v>
      </c>
      <c r="S2227">
        <f t="shared" si="68"/>
        <v>2025</v>
      </c>
      <c r="T2227">
        <f t="shared" si="69"/>
        <v>11</v>
      </c>
    </row>
    <row r="2228" spans="1:20" x14ac:dyDescent="0.3">
      <c r="A2228" t="s">
        <v>114</v>
      </c>
      <c r="B2228" t="s">
        <v>2672</v>
      </c>
      <c r="C2228" t="s">
        <v>76</v>
      </c>
      <c r="D2228" t="s">
        <v>43</v>
      </c>
      <c r="E2228" t="s">
        <v>51</v>
      </c>
      <c r="F2228" t="s">
        <v>192</v>
      </c>
      <c r="G2228" t="s">
        <v>37</v>
      </c>
      <c r="H2228" t="s">
        <v>27</v>
      </c>
      <c r="I2228" t="s">
        <v>28</v>
      </c>
      <c r="J2228">
        <v>9</v>
      </c>
      <c r="K2228">
        <v>45000</v>
      </c>
      <c r="L2228">
        <v>5</v>
      </c>
      <c r="M2228">
        <v>384750</v>
      </c>
      <c r="N2228">
        <v>287954.25</v>
      </c>
      <c r="O2228">
        <v>96795.75</v>
      </c>
      <c r="P2228" t="s">
        <v>65</v>
      </c>
      <c r="Q2228" t="s">
        <v>47</v>
      </c>
      <c r="R2228" t="s">
        <v>102</v>
      </c>
      <c r="S2228">
        <f t="shared" si="68"/>
        <v>2025</v>
      </c>
      <c r="T2228">
        <f t="shared" si="69"/>
        <v>7</v>
      </c>
    </row>
    <row r="2229" spans="1:20" x14ac:dyDescent="0.3">
      <c r="A2229" t="s">
        <v>347</v>
      </c>
      <c r="B2229" t="s">
        <v>2673</v>
      </c>
      <c r="C2229" t="s">
        <v>76</v>
      </c>
      <c r="D2229" t="s">
        <v>43</v>
      </c>
      <c r="E2229" t="s">
        <v>44</v>
      </c>
      <c r="F2229" t="s">
        <v>89</v>
      </c>
      <c r="G2229" t="s">
        <v>37</v>
      </c>
      <c r="H2229" t="s">
        <v>27</v>
      </c>
      <c r="I2229" t="s">
        <v>28</v>
      </c>
      <c r="J2229">
        <v>19</v>
      </c>
      <c r="K2229">
        <v>45000</v>
      </c>
      <c r="L2229">
        <v>7</v>
      </c>
      <c r="M2229">
        <v>795150</v>
      </c>
      <c r="N2229">
        <v>686320.42</v>
      </c>
      <c r="O2229">
        <v>108829.58</v>
      </c>
      <c r="P2229" t="s">
        <v>93</v>
      </c>
      <c r="Q2229" t="s">
        <v>47</v>
      </c>
      <c r="R2229" t="s">
        <v>81</v>
      </c>
      <c r="S2229">
        <f t="shared" si="68"/>
        <v>2025</v>
      </c>
      <c r="T2229">
        <f t="shared" si="69"/>
        <v>2</v>
      </c>
    </row>
    <row r="2230" spans="1:20" x14ac:dyDescent="0.3">
      <c r="A2230" t="s">
        <v>718</v>
      </c>
      <c r="B2230" t="s">
        <v>2674</v>
      </c>
      <c r="C2230" t="s">
        <v>22</v>
      </c>
      <c r="D2230" t="s">
        <v>50</v>
      </c>
      <c r="E2230" t="s">
        <v>35</v>
      </c>
      <c r="F2230" t="s">
        <v>36</v>
      </c>
      <c r="G2230" t="s">
        <v>26</v>
      </c>
      <c r="H2230" t="s">
        <v>120</v>
      </c>
      <c r="I2230" t="s">
        <v>28</v>
      </c>
      <c r="J2230">
        <v>25</v>
      </c>
      <c r="K2230">
        <v>15000</v>
      </c>
      <c r="L2230">
        <v>3</v>
      </c>
      <c r="M2230">
        <v>363750</v>
      </c>
      <c r="N2230">
        <v>341212.06</v>
      </c>
      <c r="O2230">
        <v>22537.94</v>
      </c>
      <c r="P2230" t="s">
        <v>93</v>
      </c>
      <c r="Q2230" t="s">
        <v>30</v>
      </c>
      <c r="R2230" t="s">
        <v>81</v>
      </c>
      <c r="S2230">
        <f t="shared" si="68"/>
        <v>2025</v>
      </c>
      <c r="T2230">
        <f t="shared" si="69"/>
        <v>7</v>
      </c>
    </row>
    <row r="2231" spans="1:20" x14ac:dyDescent="0.3">
      <c r="A2231" t="s">
        <v>1017</v>
      </c>
      <c r="B2231" t="s">
        <v>2675</v>
      </c>
      <c r="C2231" t="s">
        <v>143</v>
      </c>
      <c r="D2231" t="s">
        <v>43</v>
      </c>
      <c r="E2231" t="s">
        <v>44</v>
      </c>
      <c r="F2231" t="s">
        <v>89</v>
      </c>
      <c r="G2231" t="s">
        <v>85</v>
      </c>
      <c r="H2231" t="s">
        <v>80</v>
      </c>
      <c r="I2231" t="s">
        <v>28</v>
      </c>
      <c r="J2231">
        <v>25</v>
      </c>
      <c r="K2231">
        <v>12000</v>
      </c>
      <c r="L2231">
        <v>12</v>
      </c>
      <c r="M2231">
        <v>264000</v>
      </c>
      <c r="N2231">
        <v>200102.26</v>
      </c>
      <c r="O2231">
        <v>63897.74</v>
      </c>
      <c r="P2231" t="s">
        <v>93</v>
      </c>
      <c r="Q2231" t="s">
        <v>47</v>
      </c>
      <c r="R2231" t="s">
        <v>81</v>
      </c>
      <c r="S2231">
        <f t="shared" si="68"/>
        <v>2025</v>
      </c>
      <c r="T2231">
        <f t="shared" si="69"/>
        <v>4</v>
      </c>
    </row>
    <row r="2232" spans="1:20" x14ac:dyDescent="0.3">
      <c r="A2232" t="s">
        <v>481</v>
      </c>
      <c r="B2232" t="s">
        <v>2676</v>
      </c>
      <c r="C2232" t="s">
        <v>58</v>
      </c>
      <c r="D2232" t="s">
        <v>50</v>
      </c>
      <c r="E2232" t="s">
        <v>35</v>
      </c>
      <c r="F2232" t="s">
        <v>36</v>
      </c>
      <c r="G2232" t="s">
        <v>85</v>
      </c>
      <c r="H2232" t="s">
        <v>132</v>
      </c>
      <c r="I2232" t="s">
        <v>28</v>
      </c>
      <c r="J2232">
        <v>20</v>
      </c>
      <c r="K2232">
        <v>3500</v>
      </c>
      <c r="L2232">
        <v>5</v>
      </c>
      <c r="M2232">
        <v>66500</v>
      </c>
      <c r="N2232">
        <v>50186.67</v>
      </c>
      <c r="O2232">
        <v>16313.33</v>
      </c>
      <c r="P2232" t="s">
        <v>38</v>
      </c>
      <c r="Q2232" t="s">
        <v>30</v>
      </c>
      <c r="R2232" t="s">
        <v>102</v>
      </c>
      <c r="S2232">
        <f t="shared" si="68"/>
        <v>2025</v>
      </c>
      <c r="T2232">
        <f t="shared" si="69"/>
        <v>4</v>
      </c>
    </row>
    <row r="2233" spans="1:20" x14ac:dyDescent="0.3">
      <c r="A2233" t="s">
        <v>1983</v>
      </c>
      <c r="B2233" t="s">
        <v>2677</v>
      </c>
      <c r="C2233" t="s">
        <v>76</v>
      </c>
      <c r="D2233" t="s">
        <v>50</v>
      </c>
      <c r="E2233" t="s">
        <v>35</v>
      </c>
      <c r="F2233" t="s">
        <v>36</v>
      </c>
      <c r="G2233" t="s">
        <v>37</v>
      </c>
      <c r="H2233" t="s">
        <v>140</v>
      </c>
      <c r="I2233" t="s">
        <v>71</v>
      </c>
      <c r="J2233">
        <v>19</v>
      </c>
      <c r="K2233">
        <v>900</v>
      </c>
      <c r="L2233">
        <v>4</v>
      </c>
      <c r="M2233">
        <v>16416</v>
      </c>
      <c r="N2233">
        <v>11931.07</v>
      </c>
      <c r="O2233">
        <v>4484.93</v>
      </c>
      <c r="P2233" t="s">
        <v>29</v>
      </c>
      <c r="Q2233" t="s">
        <v>55</v>
      </c>
      <c r="R2233" t="s">
        <v>39</v>
      </c>
      <c r="S2233">
        <f t="shared" si="68"/>
        <v>2025</v>
      </c>
      <c r="T2233">
        <f t="shared" si="69"/>
        <v>7</v>
      </c>
    </row>
    <row r="2234" spans="1:20" x14ac:dyDescent="0.3">
      <c r="A2234" t="s">
        <v>1180</v>
      </c>
      <c r="B2234" t="s">
        <v>2678</v>
      </c>
      <c r="C2234" t="s">
        <v>98</v>
      </c>
      <c r="D2234" t="s">
        <v>23</v>
      </c>
      <c r="E2234" t="s">
        <v>24</v>
      </c>
      <c r="F2234" t="s">
        <v>111</v>
      </c>
      <c r="G2234" t="s">
        <v>85</v>
      </c>
      <c r="H2234" t="s">
        <v>132</v>
      </c>
      <c r="I2234" t="s">
        <v>28</v>
      </c>
      <c r="J2234">
        <v>4</v>
      </c>
      <c r="K2234">
        <v>3500</v>
      </c>
      <c r="L2234">
        <v>1</v>
      </c>
      <c r="M2234">
        <v>13860</v>
      </c>
      <c r="N2234">
        <v>11075.14</v>
      </c>
      <c r="O2234">
        <v>2784.86</v>
      </c>
      <c r="P2234" t="s">
        <v>29</v>
      </c>
      <c r="Q2234" t="s">
        <v>30</v>
      </c>
      <c r="R2234" t="s">
        <v>31</v>
      </c>
      <c r="S2234">
        <f t="shared" si="68"/>
        <v>2025</v>
      </c>
      <c r="T2234">
        <f t="shared" si="69"/>
        <v>10</v>
      </c>
    </row>
    <row r="2235" spans="1:20" x14ac:dyDescent="0.3">
      <c r="A2235" t="s">
        <v>574</v>
      </c>
      <c r="B2235" t="s">
        <v>2679</v>
      </c>
      <c r="C2235" t="s">
        <v>34</v>
      </c>
      <c r="D2235" t="s">
        <v>43</v>
      </c>
      <c r="E2235" t="s">
        <v>51</v>
      </c>
      <c r="F2235" t="s">
        <v>192</v>
      </c>
      <c r="G2235" t="s">
        <v>85</v>
      </c>
      <c r="H2235" t="s">
        <v>132</v>
      </c>
      <c r="I2235" t="s">
        <v>28</v>
      </c>
      <c r="J2235">
        <v>1</v>
      </c>
      <c r="K2235">
        <v>3500</v>
      </c>
      <c r="L2235">
        <v>17</v>
      </c>
      <c r="M2235">
        <v>2905</v>
      </c>
      <c r="N2235">
        <v>2258.9899999999998</v>
      </c>
      <c r="O2235">
        <v>646.01</v>
      </c>
      <c r="P2235" t="s">
        <v>29</v>
      </c>
      <c r="Q2235" t="s">
        <v>55</v>
      </c>
      <c r="R2235" t="s">
        <v>123</v>
      </c>
      <c r="S2235">
        <f t="shared" si="68"/>
        <v>2025</v>
      </c>
      <c r="T2235">
        <f t="shared" si="69"/>
        <v>11</v>
      </c>
    </row>
    <row r="2236" spans="1:20" x14ac:dyDescent="0.3">
      <c r="A2236" t="s">
        <v>752</v>
      </c>
      <c r="B2236" t="s">
        <v>2680</v>
      </c>
      <c r="C2236" t="s">
        <v>143</v>
      </c>
      <c r="D2236" t="s">
        <v>43</v>
      </c>
      <c r="E2236" t="s">
        <v>51</v>
      </c>
      <c r="F2236" t="s">
        <v>99</v>
      </c>
      <c r="G2236" t="s">
        <v>85</v>
      </c>
      <c r="H2236" t="s">
        <v>132</v>
      </c>
      <c r="I2236" t="s">
        <v>28</v>
      </c>
      <c r="J2236">
        <v>1</v>
      </c>
      <c r="K2236">
        <v>3500</v>
      </c>
      <c r="L2236">
        <v>5</v>
      </c>
      <c r="M2236">
        <v>3325</v>
      </c>
      <c r="N2236">
        <v>2589.16</v>
      </c>
      <c r="O2236">
        <v>735.84</v>
      </c>
      <c r="P2236" t="s">
        <v>93</v>
      </c>
      <c r="Q2236" t="s">
        <v>30</v>
      </c>
      <c r="R2236" t="s">
        <v>61</v>
      </c>
      <c r="S2236">
        <f t="shared" si="68"/>
        <v>2025</v>
      </c>
      <c r="T2236">
        <f t="shared" si="69"/>
        <v>4</v>
      </c>
    </row>
    <row r="2237" spans="1:20" x14ac:dyDescent="0.3">
      <c r="A2237" t="s">
        <v>866</v>
      </c>
      <c r="B2237" t="s">
        <v>2681</v>
      </c>
      <c r="C2237" t="s">
        <v>98</v>
      </c>
      <c r="D2237" t="s">
        <v>50</v>
      </c>
      <c r="E2237" t="s">
        <v>44</v>
      </c>
      <c r="F2237" t="s">
        <v>89</v>
      </c>
      <c r="G2237" t="s">
        <v>26</v>
      </c>
      <c r="H2237" t="s">
        <v>132</v>
      </c>
      <c r="I2237" t="s">
        <v>28</v>
      </c>
      <c r="J2237">
        <v>14</v>
      </c>
      <c r="K2237">
        <v>3500</v>
      </c>
      <c r="L2237">
        <v>5</v>
      </c>
      <c r="M2237">
        <v>46550</v>
      </c>
      <c r="N2237">
        <v>41145.75</v>
      </c>
      <c r="O2237">
        <v>5404.25</v>
      </c>
      <c r="P2237" t="s">
        <v>72</v>
      </c>
      <c r="Q2237" t="s">
        <v>90</v>
      </c>
      <c r="R2237" t="s">
        <v>73</v>
      </c>
      <c r="S2237">
        <f t="shared" si="68"/>
        <v>2025</v>
      </c>
      <c r="T2237">
        <f t="shared" si="69"/>
        <v>11</v>
      </c>
    </row>
    <row r="2238" spans="1:20" x14ac:dyDescent="0.3">
      <c r="A2238" t="s">
        <v>876</v>
      </c>
      <c r="B2238" t="s">
        <v>2682</v>
      </c>
      <c r="C2238" t="s">
        <v>143</v>
      </c>
      <c r="D2238" t="s">
        <v>50</v>
      </c>
      <c r="E2238" t="s">
        <v>24</v>
      </c>
      <c r="F2238" t="s">
        <v>69</v>
      </c>
      <c r="G2238" t="s">
        <v>46</v>
      </c>
      <c r="H2238" t="s">
        <v>140</v>
      </c>
      <c r="I2238" t="s">
        <v>71</v>
      </c>
      <c r="J2238">
        <v>25</v>
      </c>
      <c r="K2238">
        <v>900</v>
      </c>
      <c r="L2238">
        <v>20</v>
      </c>
      <c r="M2238">
        <v>18000</v>
      </c>
      <c r="N2238">
        <v>14869.21</v>
      </c>
      <c r="O2238">
        <v>3130.79</v>
      </c>
      <c r="P2238" t="s">
        <v>38</v>
      </c>
      <c r="Q2238" t="s">
        <v>55</v>
      </c>
      <c r="R2238" t="s">
        <v>86</v>
      </c>
      <c r="S2238">
        <f t="shared" si="68"/>
        <v>2025</v>
      </c>
      <c r="T2238">
        <f t="shared" si="69"/>
        <v>2</v>
      </c>
    </row>
    <row r="2239" spans="1:20" x14ac:dyDescent="0.3">
      <c r="A2239" t="s">
        <v>416</v>
      </c>
      <c r="B2239" t="s">
        <v>2683</v>
      </c>
      <c r="C2239" t="s">
        <v>64</v>
      </c>
      <c r="D2239" t="s">
        <v>43</v>
      </c>
      <c r="E2239" t="s">
        <v>51</v>
      </c>
      <c r="F2239" t="s">
        <v>52</v>
      </c>
      <c r="G2239" t="s">
        <v>26</v>
      </c>
      <c r="H2239" t="s">
        <v>27</v>
      </c>
      <c r="I2239" t="s">
        <v>28</v>
      </c>
      <c r="J2239">
        <v>24</v>
      </c>
      <c r="K2239">
        <v>45000</v>
      </c>
      <c r="L2239">
        <v>19</v>
      </c>
      <c r="M2239">
        <v>874800</v>
      </c>
      <c r="N2239">
        <v>661522.05000000005</v>
      </c>
      <c r="O2239">
        <v>213277.95</v>
      </c>
      <c r="P2239" t="s">
        <v>93</v>
      </c>
      <c r="Q2239" t="s">
        <v>90</v>
      </c>
      <c r="R2239" t="s">
        <v>39</v>
      </c>
      <c r="S2239">
        <f t="shared" si="68"/>
        <v>2025</v>
      </c>
      <c r="T2239">
        <f t="shared" si="69"/>
        <v>10</v>
      </c>
    </row>
    <row r="2240" spans="1:20" x14ac:dyDescent="0.3">
      <c r="A2240" t="s">
        <v>427</v>
      </c>
      <c r="B2240" t="s">
        <v>2684</v>
      </c>
      <c r="C2240" t="s">
        <v>143</v>
      </c>
      <c r="D2240" t="s">
        <v>43</v>
      </c>
      <c r="E2240" t="s">
        <v>51</v>
      </c>
      <c r="F2240" t="s">
        <v>52</v>
      </c>
      <c r="G2240" t="s">
        <v>37</v>
      </c>
      <c r="H2240" t="s">
        <v>59</v>
      </c>
      <c r="I2240" t="s">
        <v>60</v>
      </c>
      <c r="J2240">
        <v>19</v>
      </c>
      <c r="K2240">
        <v>4500</v>
      </c>
      <c r="L2240">
        <v>9</v>
      </c>
      <c r="M2240">
        <v>77805</v>
      </c>
      <c r="N2240">
        <v>59390.81</v>
      </c>
      <c r="O2240">
        <v>18414.189999999999</v>
      </c>
      <c r="P2240" t="s">
        <v>38</v>
      </c>
      <c r="Q2240" t="s">
        <v>47</v>
      </c>
      <c r="R2240" t="s">
        <v>31</v>
      </c>
      <c r="S2240">
        <f t="shared" si="68"/>
        <v>2025</v>
      </c>
      <c r="T2240">
        <f t="shared" si="69"/>
        <v>7</v>
      </c>
    </row>
    <row r="2241" spans="1:20" x14ac:dyDescent="0.3">
      <c r="A2241" t="s">
        <v>763</v>
      </c>
      <c r="B2241" t="s">
        <v>2685</v>
      </c>
      <c r="C2241" t="s">
        <v>108</v>
      </c>
      <c r="D2241" t="s">
        <v>23</v>
      </c>
      <c r="E2241" t="s">
        <v>51</v>
      </c>
      <c r="F2241" t="s">
        <v>77</v>
      </c>
      <c r="G2241" t="s">
        <v>85</v>
      </c>
      <c r="H2241" t="s">
        <v>140</v>
      </c>
      <c r="I2241" t="s">
        <v>71</v>
      </c>
      <c r="J2241">
        <v>13</v>
      </c>
      <c r="K2241">
        <v>900</v>
      </c>
      <c r="L2241">
        <v>13</v>
      </c>
      <c r="M2241">
        <v>10179</v>
      </c>
      <c r="N2241">
        <v>7335.67</v>
      </c>
      <c r="O2241">
        <v>2843.33</v>
      </c>
      <c r="P2241" t="s">
        <v>93</v>
      </c>
      <c r="Q2241" t="s">
        <v>47</v>
      </c>
      <c r="R2241" t="s">
        <v>123</v>
      </c>
      <c r="S2241">
        <f t="shared" si="68"/>
        <v>2025</v>
      </c>
      <c r="T2241">
        <f t="shared" si="69"/>
        <v>10</v>
      </c>
    </row>
    <row r="2242" spans="1:20" x14ac:dyDescent="0.3">
      <c r="A2242" t="s">
        <v>427</v>
      </c>
      <c r="B2242" t="s">
        <v>2686</v>
      </c>
      <c r="C2242" t="s">
        <v>42</v>
      </c>
      <c r="D2242" t="s">
        <v>23</v>
      </c>
      <c r="E2242" t="s">
        <v>24</v>
      </c>
      <c r="F2242" t="s">
        <v>111</v>
      </c>
      <c r="G2242" t="s">
        <v>37</v>
      </c>
      <c r="H2242" t="s">
        <v>70</v>
      </c>
      <c r="I2242" t="s">
        <v>71</v>
      </c>
      <c r="J2242">
        <v>16</v>
      </c>
      <c r="K2242">
        <v>600</v>
      </c>
      <c r="L2242">
        <v>1</v>
      </c>
      <c r="M2242">
        <v>9504</v>
      </c>
      <c r="N2242">
        <v>8900.6200000000008</v>
      </c>
      <c r="O2242">
        <v>603.38</v>
      </c>
      <c r="P2242" t="s">
        <v>38</v>
      </c>
      <c r="Q2242" t="s">
        <v>55</v>
      </c>
      <c r="R2242" t="s">
        <v>81</v>
      </c>
      <c r="S2242">
        <f t="shared" si="68"/>
        <v>2025</v>
      </c>
      <c r="T2242">
        <f t="shared" si="69"/>
        <v>7</v>
      </c>
    </row>
    <row r="2243" spans="1:20" x14ac:dyDescent="0.3">
      <c r="A2243" t="s">
        <v>227</v>
      </c>
      <c r="B2243" t="s">
        <v>2687</v>
      </c>
      <c r="C2243" t="s">
        <v>22</v>
      </c>
      <c r="D2243" t="s">
        <v>23</v>
      </c>
      <c r="E2243" t="s">
        <v>51</v>
      </c>
      <c r="F2243" t="s">
        <v>99</v>
      </c>
      <c r="G2243" t="s">
        <v>85</v>
      </c>
      <c r="H2243" t="s">
        <v>27</v>
      </c>
      <c r="I2243" t="s">
        <v>28</v>
      </c>
      <c r="J2243">
        <v>19</v>
      </c>
      <c r="K2243">
        <v>45000</v>
      </c>
      <c r="L2243">
        <v>8</v>
      </c>
      <c r="M2243">
        <v>786600</v>
      </c>
      <c r="N2243">
        <v>738985.3</v>
      </c>
      <c r="O2243">
        <v>47614.7</v>
      </c>
      <c r="P2243" t="s">
        <v>38</v>
      </c>
      <c r="Q2243" t="s">
        <v>47</v>
      </c>
      <c r="R2243" t="s">
        <v>31</v>
      </c>
      <c r="S2243">
        <f t="shared" ref="S2243:S2306" si="70">YEAR(A2243)</f>
        <v>2025</v>
      </c>
      <c r="T2243">
        <f t="shared" si="69"/>
        <v>10</v>
      </c>
    </row>
    <row r="2244" spans="1:20" x14ac:dyDescent="0.3">
      <c r="A2244" t="s">
        <v>1292</v>
      </c>
      <c r="B2244" t="s">
        <v>2688</v>
      </c>
      <c r="C2244" t="s">
        <v>42</v>
      </c>
      <c r="D2244" t="s">
        <v>50</v>
      </c>
      <c r="E2244" t="s">
        <v>44</v>
      </c>
      <c r="F2244" t="s">
        <v>45</v>
      </c>
      <c r="G2244" t="s">
        <v>46</v>
      </c>
      <c r="H2244" t="s">
        <v>53</v>
      </c>
      <c r="I2244" t="s">
        <v>54</v>
      </c>
      <c r="J2244">
        <v>10</v>
      </c>
      <c r="K2244">
        <v>2500</v>
      </c>
      <c r="L2244">
        <v>5</v>
      </c>
      <c r="M2244">
        <v>23750</v>
      </c>
      <c r="N2244">
        <v>18248.330000000002</v>
      </c>
      <c r="O2244">
        <v>5501.67</v>
      </c>
      <c r="P2244" t="s">
        <v>93</v>
      </c>
      <c r="Q2244" t="s">
        <v>90</v>
      </c>
      <c r="R2244" t="s">
        <v>39</v>
      </c>
      <c r="S2244">
        <f t="shared" si="70"/>
        <v>2025</v>
      </c>
      <c r="T2244">
        <f t="shared" ref="T2244:T2307" si="71">MONTH(A2244)</f>
        <v>6</v>
      </c>
    </row>
    <row r="2245" spans="1:20" x14ac:dyDescent="0.3">
      <c r="A2245" t="s">
        <v>532</v>
      </c>
      <c r="B2245" t="s">
        <v>2689</v>
      </c>
      <c r="C2245" t="s">
        <v>34</v>
      </c>
      <c r="D2245" t="s">
        <v>23</v>
      </c>
      <c r="E2245" t="s">
        <v>35</v>
      </c>
      <c r="F2245" t="s">
        <v>36</v>
      </c>
      <c r="G2245" t="s">
        <v>26</v>
      </c>
      <c r="H2245" t="s">
        <v>53</v>
      </c>
      <c r="I2245" t="s">
        <v>54</v>
      </c>
      <c r="J2245">
        <v>12</v>
      </c>
      <c r="K2245">
        <v>2500</v>
      </c>
      <c r="L2245">
        <v>6</v>
      </c>
      <c r="M2245">
        <v>28200</v>
      </c>
      <c r="N2245">
        <v>23952.18</v>
      </c>
      <c r="O2245">
        <v>4247.82</v>
      </c>
      <c r="P2245" t="s">
        <v>38</v>
      </c>
      <c r="Q2245" t="s">
        <v>90</v>
      </c>
      <c r="R2245" t="s">
        <v>73</v>
      </c>
      <c r="S2245">
        <f t="shared" si="70"/>
        <v>2025</v>
      </c>
      <c r="T2245">
        <f t="shared" si="71"/>
        <v>1</v>
      </c>
    </row>
    <row r="2246" spans="1:20" x14ac:dyDescent="0.3">
      <c r="A2246" t="s">
        <v>431</v>
      </c>
      <c r="B2246" t="s">
        <v>2690</v>
      </c>
      <c r="C2246" t="s">
        <v>76</v>
      </c>
      <c r="D2246" t="s">
        <v>43</v>
      </c>
      <c r="E2246" t="s">
        <v>35</v>
      </c>
      <c r="F2246" t="s">
        <v>36</v>
      </c>
      <c r="G2246" t="s">
        <v>37</v>
      </c>
      <c r="H2246" t="s">
        <v>140</v>
      </c>
      <c r="I2246" t="s">
        <v>71</v>
      </c>
      <c r="J2246">
        <v>9</v>
      </c>
      <c r="K2246">
        <v>900</v>
      </c>
      <c r="L2246">
        <v>13</v>
      </c>
      <c r="M2246">
        <v>7047</v>
      </c>
      <c r="N2246">
        <v>5678.34</v>
      </c>
      <c r="O2246">
        <v>1368.66</v>
      </c>
      <c r="P2246" t="s">
        <v>72</v>
      </c>
      <c r="Q2246" t="s">
        <v>30</v>
      </c>
      <c r="R2246" t="s">
        <v>86</v>
      </c>
      <c r="S2246">
        <f t="shared" si="70"/>
        <v>2025</v>
      </c>
      <c r="T2246">
        <f t="shared" si="71"/>
        <v>2</v>
      </c>
    </row>
    <row r="2247" spans="1:20" x14ac:dyDescent="0.3">
      <c r="A2247" t="s">
        <v>621</v>
      </c>
      <c r="B2247" t="s">
        <v>2691</v>
      </c>
      <c r="C2247" t="s">
        <v>58</v>
      </c>
      <c r="D2247" t="s">
        <v>50</v>
      </c>
      <c r="E2247" t="s">
        <v>24</v>
      </c>
      <c r="F2247" t="s">
        <v>111</v>
      </c>
      <c r="G2247" t="s">
        <v>37</v>
      </c>
      <c r="H2247" t="s">
        <v>140</v>
      </c>
      <c r="I2247" t="s">
        <v>71</v>
      </c>
      <c r="J2247">
        <v>8</v>
      </c>
      <c r="K2247">
        <v>900</v>
      </c>
      <c r="L2247">
        <v>2</v>
      </c>
      <c r="M2247">
        <v>7056</v>
      </c>
      <c r="N2247">
        <v>6202.79</v>
      </c>
      <c r="O2247">
        <v>853.21</v>
      </c>
      <c r="P2247" t="s">
        <v>72</v>
      </c>
      <c r="Q2247" t="s">
        <v>55</v>
      </c>
      <c r="R2247" t="s">
        <v>102</v>
      </c>
      <c r="S2247">
        <f t="shared" si="70"/>
        <v>2025</v>
      </c>
      <c r="T2247">
        <f t="shared" si="71"/>
        <v>6</v>
      </c>
    </row>
    <row r="2248" spans="1:20" x14ac:dyDescent="0.3">
      <c r="A2248" t="s">
        <v>737</v>
      </c>
      <c r="B2248" t="s">
        <v>2692</v>
      </c>
      <c r="C2248" t="s">
        <v>68</v>
      </c>
      <c r="D2248" t="s">
        <v>43</v>
      </c>
      <c r="E2248" t="s">
        <v>44</v>
      </c>
      <c r="F2248" t="s">
        <v>45</v>
      </c>
      <c r="G2248" t="s">
        <v>85</v>
      </c>
      <c r="H2248" t="s">
        <v>59</v>
      </c>
      <c r="I2248" t="s">
        <v>60</v>
      </c>
      <c r="J2248">
        <v>2</v>
      </c>
      <c r="K2248">
        <v>4500</v>
      </c>
      <c r="L2248">
        <v>4</v>
      </c>
      <c r="M2248">
        <v>8640</v>
      </c>
      <c r="N2248">
        <v>7818.73</v>
      </c>
      <c r="O2248">
        <v>821.27</v>
      </c>
      <c r="P2248" t="s">
        <v>29</v>
      </c>
      <c r="Q2248" t="s">
        <v>30</v>
      </c>
      <c r="R2248" t="s">
        <v>81</v>
      </c>
      <c r="S2248">
        <f t="shared" si="70"/>
        <v>2025</v>
      </c>
      <c r="T2248">
        <f t="shared" si="71"/>
        <v>12</v>
      </c>
    </row>
    <row r="2249" spans="1:20" x14ac:dyDescent="0.3">
      <c r="A2249" t="s">
        <v>229</v>
      </c>
      <c r="B2249" t="s">
        <v>2693</v>
      </c>
      <c r="C2249" t="s">
        <v>58</v>
      </c>
      <c r="D2249" t="s">
        <v>23</v>
      </c>
      <c r="E2249" t="s">
        <v>51</v>
      </c>
      <c r="F2249" t="s">
        <v>77</v>
      </c>
      <c r="G2249" t="s">
        <v>37</v>
      </c>
      <c r="H2249" t="s">
        <v>132</v>
      </c>
      <c r="I2249" t="s">
        <v>28</v>
      </c>
      <c r="J2249">
        <v>13</v>
      </c>
      <c r="K2249">
        <v>3500</v>
      </c>
      <c r="L2249">
        <v>8</v>
      </c>
      <c r="M2249">
        <v>41860</v>
      </c>
      <c r="N2249">
        <v>32294.639999999999</v>
      </c>
      <c r="O2249">
        <v>9565.36</v>
      </c>
      <c r="P2249" t="s">
        <v>29</v>
      </c>
      <c r="Q2249" t="s">
        <v>90</v>
      </c>
      <c r="R2249" t="s">
        <v>123</v>
      </c>
      <c r="S2249">
        <f t="shared" si="70"/>
        <v>2025</v>
      </c>
      <c r="T2249">
        <f t="shared" si="71"/>
        <v>12</v>
      </c>
    </row>
    <row r="2250" spans="1:20" x14ac:dyDescent="0.3">
      <c r="A2250" t="s">
        <v>686</v>
      </c>
      <c r="B2250" t="s">
        <v>2694</v>
      </c>
      <c r="C2250" t="s">
        <v>98</v>
      </c>
      <c r="D2250" t="s">
        <v>43</v>
      </c>
      <c r="E2250" t="s">
        <v>51</v>
      </c>
      <c r="F2250" t="s">
        <v>52</v>
      </c>
      <c r="G2250" t="s">
        <v>26</v>
      </c>
      <c r="H2250" t="s">
        <v>132</v>
      </c>
      <c r="I2250" t="s">
        <v>28</v>
      </c>
      <c r="J2250">
        <v>14</v>
      </c>
      <c r="K2250">
        <v>3500</v>
      </c>
      <c r="L2250">
        <v>15</v>
      </c>
      <c r="M2250">
        <v>41650</v>
      </c>
      <c r="N2250">
        <v>34764.949999999997</v>
      </c>
      <c r="O2250">
        <v>6885.05</v>
      </c>
      <c r="P2250" t="s">
        <v>29</v>
      </c>
      <c r="Q2250" t="s">
        <v>90</v>
      </c>
      <c r="R2250" t="s">
        <v>123</v>
      </c>
      <c r="S2250">
        <f t="shared" si="70"/>
        <v>2025</v>
      </c>
      <c r="T2250">
        <f t="shared" si="71"/>
        <v>3</v>
      </c>
    </row>
    <row r="2251" spans="1:20" x14ac:dyDescent="0.3">
      <c r="A2251" t="s">
        <v>752</v>
      </c>
      <c r="B2251" t="s">
        <v>2695</v>
      </c>
      <c r="C2251" t="s">
        <v>108</v>
      </c>
      <c r="D2251" t="s">
        <v>23</v>
      </c>
      <c r="E2251" t="s">
        <v>44</v>
      </c>
      <c r="F2251" t="s">
        <v>45</v>
      </c>
      <c r="G2251" t="s">
        <v>85</v>
      </c>
      <c r="H2251" t="s">
        <v>80</v>
      </c>
      <c r="I2251" t="s">
        <v>28</v>
      </c>
      <c r="J2251">
        <v>25</v>
      </c>
      <c r="K2251">
        <v>12000</v>
      </c>
      <c r="L2251">
        <v>14</v>
      </c>
      <c r="M2251">
        <v>258000</v>
      </c>
      <c r="N2251">
        <v>196643.7</v>
      </c>
      <c r="O2251">
        <v>61356.3</v>
      </c>
      <c r="P2251" t="s">
        <v>29</v>
      </c>
      <c r="Q2251" t="s">
        <v>47</v>
      </c>
      <c r="R2251" t="s">
        <v>102</v>
      </c>
      <c r="S2251">
        <f t="shared" si="70"/>
        <v>2025</v>
      </c>
      <c r="T2251">
        <f t="shared" si="71"/>
        <v>4</v>
      </c>
    </row>
    <row r="2252" spans="1:20" x14ac:dyDescent="0.3">
      <c r="A2252" t="s">
        <v>528</v>
      </c>
      <c r="B2252" t="s">
        <v>2696</v>
      </c>
      <c r="C2252" t="s">
        <v>58</v>
      </c>
      <c r="D2252" t="s">
        <v>43</v>
      </c>
      <c r="E2252" t="s">
        <v>44</v>
      </c>
      <c r="F2252" t="s">
        <v>45</v>
      </c>
      <c r="G2252" t="s">
        <v>26</v>
      </c>
      <c r="H2252" t="s">
        <v>132</v>
      </c>
      <c r="I2252" t="s">
        <v>28</v>
      </c>
      <c r="J2252">
        <v>8</v>
      </c>
      <c r="K2252">
        <v>3500</v>
      </c>
      <c r="L2252">
        <v>0</v>
      </c>
      <c r="M2252">
        <v>28000</v>
      </c>
      <c r="N2252">
        <v>23204.959999999999</v>
      </c>
      <c r="O2252">
        <v>4795.04</v>
      </c>
      <c r="P2252" t="s">
        <v>65</v>
      </c>
      <c r="Q2252" t="s">
        <v>55</v>
      </c>
      <c r="R2252" t="s">
        <v>39</v>
      </c>
      <c r="S2252">
        <f t="shared" si="70"/>
        <v>2025</v>
      </c>
      <c r="T2252">
        <f t="shared" si="71"/>
        <v>4</v>
      </c>
    </row>
    <row r="2253" spans="1:20" x14ac:dyDescent="0.3">
      <c r="A2253" t="s">
        <v>376</v>
      </c>
      <c r="B2253" t="s">
        <v>2697</v>
      </c>
      <c r="C2253" t="s">
        <v>42</v>
      </c>
      <c r="D2253" t="s">
        <v>43</v>
      </c>
      <c r="E2253" t="s">
        <v>51</v>
      </c>
      <c r="F2253" t="s">
        <v>99</v>
      </c>
      <c r="G2253" t="s">
        <v>26</v>
      </c>
      <c r="H2253" t="s">
        <v>140</v>
      </c>
      <c r="I2253" t="s">
        <v>71</v>
      </c>
      <c r="J2253">
        <v>13</v>
      </c>
      <c r="K2253">
        <v>900</v>
      </c>
      <c r="L2253">
        <v>10</v>
      </c>
      <c r="M2253">
        <v>10530</v>
      </c>
      <c r="N2253">
        <v>8735.48</v>
      </c>
      <c r="O2253">
        <v>1794.52</v>
      </c>
      <c r="P2253" t="s">
        <v>65</v>
      </c>
      <c r="Q2253" t="s">
        <v>90</v>
      </c>
      <c r="R2253" t="s">
        <v>61</v>
      </c>
      <c r="S2253">
        <f t="shared" si="70"/>
        <v>2025</v>
      </c>
      <c r="T2253">
        <f t="shared" si="71"/>
        <v>12</v>
      </c>
    </row>
    <row r="2254" spans="1:20" x14ac:dyDescent="0.3">
      <c r="A2254" t="s">
        <v>254</v>
      </c>
      <c r="B2254" t="s">
        <v>2698</v>
      </c>
      <c r="C2254" t="s">
        <v>84</v>
      </c>
      <c r="D2254" t="s">
        <v>43</v>
      </c>
      <c r="E2254" t="s">
        <v>24</v>
      </c>
      <c r="F2254" t="s">
        <v>69</v>
      </c>
      <c r="G2254" t="s">
        <v>85</v>
      </c>
      <c r="H2254" t="s">
        <v>120</v>
      </c>
      <c r="I2254" t="s">
        <v>28</v>
      </c>
      <c r="J2254">
        <v>22</v>
      </c>
      <c r="K2254">
        <v>15000</v>
      </c>
      <c r="L2254">
        <v>19</v>
      </c>
      <c r="M2254">
        <v>267300</v>
      </c>
      <c r="N2254">
        <v>216951.32</v>
      </c>
      <c r="O2254">
        <v>50348.68</v>
      </c>
      <c r="P2254" t="s">
        <v>65</v>
      </c>
      <c r="Q2254" t="s">
        <v>55</v>
      </c>
      <c r="R2254" t="s">
        <v>102</v>
      </c>
      <c r="S2254">
        <f t="shared" si="70"/>
        <v>2025</v>
      </c>
      <c r="T2254">
        <f t="shared" si="71"/>
        <v>10</v>
      </c>
    </row>
    <row r="2255" spans="1:20" x14ac:dyDescent="0.3">
      <c r="A2255" t="s">
        <v>462</v>
      </c>
      <c r="B2255" t="s">
        <v>2699</v>
      </c>
      <c r="C2255" t="s">
        <v>137</v>
      </c>
      <c r="D2255" t="s">
        <v>43</v>
      </c>
      <c r="E2255" t="s">
        <v>35</v>
      </c>
      <c r="F2255" t="s">
        <v>36</v>
      </c>
      <c r="G2255" t="s">
        <v>85</v>
      </c>
      <c r="H2255" t="s">
        <v>120</v>
      </c>
      <c r="I2255" t="s">
        <v>28</v>
      </c>
      <c r="J2255">
        <v>14</v>
      </c>
      <c r="K2255">
        <v>15000</v>
      </c>
      <c r="L2255">
        <v>5</v>
      </c>
      <c r="M2255">
        <v>199500</v>
      </c>
      <c r="N2255">
        <v>166403.26</v>
      </c>
      <c r="O2255">
        <v>33096.74</v>
      </c>
      <c r="P2255" t="s">
        <v>65</v>
      </c>
      <c r="Q2255" t="s">
        <v>30</v>
      </c>
      <c r="R2255" t="s">
        <v>123</v>
      </c>
      <c r="S2255">
        <f t="shared" si="70"/>
        <v>2025</v>
      </c>
      <c r="T2255">
        <f t="shared" si="71"/>
        <v>5</v>
      </c>
    </row>
    <row r="2256" spans="1:20" x14ac:dyDescent="0.3">
      <c r="A2256" t="s">
        <v>2152</v>
      </c>
      <c r="B2256" t="s">
        <v>2700</v>
      </c>
      <c r="C2256" t="s">
        <v>58</v>
      </c>
      <c r="D2256" t="s">
        <v>23</v>
      </c>
      <c r="E2256" t="s">
        <v>51</v>
      </c>
      <c r="F2256" t="s">
        <v>52</v>
      </c>
      <c r="G2256" t="s">
        <v>46</v>
      </c>
      <c r="H2256" t="s">
        <v>120</v>
      </c>
      <c r="I2256" t="s">
        <v>28</v>
      </c>
      <c r="J2256">
        <v>11</v>
      </c>
      <c r="K2256">
        <v>15000</v>
      </c>
      <c r="L2256">
        <v>17</v>
      </c>
      <c r="M2256">
        <v>136950</v>
      </c>
      <c r="N2256">
        <v>99004.43</v>
      </c>
      <c r="O2256">
        <v>37945.57</v>
      </c>
      <c r="P2256" t="s">
        <v>65</v>
      </c>
      <c r="Q2256" t="s">
        <v>47</v>
      </c>
      <c r="R2256" t="s">
        <v>81</v>
      </c>
      <c r="S2256">
        <f t="shared" si="70"/>
        <v>2025</v>
      </c>
      <c r="T2256">
        <f t="shared" si="71"/>
        <v>7</v>
      </c>
    </row>
    <row r="2257" spans="1:20" x14ac:dyDescent="0.3">
      <c r="A2257" t="s">
        <v>331</v>
      </c>
      <c r="B2257" t="s">
        <v>2701</v>
      </c>
      <c r="C2257" t="s">
        <v>84</v>
      </c>
      <c r="D2257" t="s">
        <v>43</v>
      </c>
      <c r="E2257" t="s">
        <v>35</v>
      </c>
      <c r="F2257" t="s">
        <v>36</v>
      </c>
      <c r="G2257" t="s">
        <v>46</v>
      </c>
      <c r="H2257" t="s">
        <v>27</v>
      </c>
      <c r="I2257" t="s">
        <v>28</v>
      </c>
      <c r="J2257">
        <v>12</v>
      </c>
      <c r="K2257">
        <v>45000</v>
      </c>
      <c r="L2257">
        <v>18</v>
      </c>
      <c r="M2257">
        <v>442800</v>
      </c>
      <c r="N2257">
        <v>341194.91</v>
      </c>
      <c r="O2257">
        <v>101605.09</v>
      </c>
      <c r="P2257" t="s">
        <v>38</v>
      </c>
      <c r="Q2257" t="s">
        <v>90</v>
      </c>
      <c r="R2257" t="s">
        <v>123</v>
      </c>
      <c r="S2257">
        <f t="shared" si="70"/>
        <v>2025</v>
      </c>
      <c r="T2257">
        <f t="shared" si="71"/>
        <v>3</v>
      </c>
    </row>
    <row r="2258" spans="1:20" x14ac:dyDescent="0.3">
      <c r="A2258" t="s">
        <v>555</v>
      </c>
      <c r="B2258" t="s">
        <v>2702</v>
      </c>
      <c r="C2258" t="s">
        <v>34</v>
      </c>
      <c r="D2258" t="s">
        <v>50</v>
      </c>
      <c r="E2258" t="s">
        <v>51</v>
      </c>
      <c r="F2258" t="s">
        <v>192</v>
      </c>
      <c r="G2258" t="s">
        <v>37</v>
      </c>
      <c r="H2258" t="s">
        <v>132</v>
      </c>
      <c r="I2258" t="s">
        <v>28</v>
      </c>
      <c r="J2258">
        <v>22</v>
      </c>
      <c r="K2258">
        <v>3500</v>
      </c>
      <c r="L2258">
        <v>6</v>
      </c>
      <c r="M2258">
        <v>72380</v>
      </c>
      <c r="N2258">
        <v>56253.38</v>
      </c>
      <c r="O2258">
        <v>16126.62</v>
      </c>
      <c r="P2258" t="s">
        <v>93</v>
      </c>
      <c r="Q2258" t="s">
        <v>47</v>
      </c>
      <c r="R2258" t="s">
        <v>31</v>
      </c>
      <c r="S2258">
        <f t="shared" si="70"/>
        <v>2025</v>
      </c>
      <c r="T2258">
        <f t="shared" si="71"/>
        <v>9</v>
      </c>
    </row>
    <row r="2259" spans="1:20" x14ac:dyDescent="0.3">
      <c r="A2259" t="s">
        <v>986</v>
      </c>
      <c r="B2259" t="s">
        <v>2703</v>
      </c>
      <c r="C2259" t="s">
        <v>143</v>
      </c>
      <c r="D2259" t="s">
        <v>43</v>
      </c>
      <c r="E2259" t="s">
        <v>51</v>
      </c>
      <c r="F2259" t="s">
        <v>192</v>
      </c>
      <c r="G2259" t="s">
        <v>46</v>
      </c>
      <c r="H2259" t="s">
        <v>80</v>
      </c>
      <c r="I2259" t="s">
        <v>28</v>
      </c>
      <c r="J2259">
        <v>11</v>
      </c>
      <c r="K2259">
        <v>12000</v>
      </c>
      <c r="L2259">
        <v>16</v>
      </c>
      <c r="M2259">
        <v>110880</v>
      </c>
      <c r="N2259">
        <v>101349.87</v>
      </c>
      <c r="O2259">
        <v>9530.1299999999992</v>
      </c>
      <c r="P2259" t="s">
        <v>29</v>
      </c>
      <c r="Q2259" t="s">
        <v>90</v>
      </c>
      <c r="R2259" t="s">
        <v>39</v>
      </c>
      <c r="S2259">
        <f t="shared" si="70"/>
        <v>2025</v>
      </c>
      <c r="T2259">
        <f t="shared" si="71"/>
        <v>10</v>
      </c>
    </row>
    <row r="2260" spans="1:20" x14ac:dyDescent="0.3">
      <c r="A2260" t="s">
        <v>327</v>
      </c>
      <c r="B2260" t="s">
        <v>2704</v>
      </c>
      <c r="C2260" t="s">
        <v>76</v>
      </c>
      <c r="D2260" t="s">
        <v>23</v>
      </c>
      <c r="E2260" t="s">
        <v>51</v>
      </c>
      <c r="F2260" t="s">
        <v>192</v>
      </c>
      <c r="G2260" t="s">
        <v>26</v>
      </c>
      <c r="H2260" t="s">
        <v>80</v>
      </c>
      <c r="I2260" t="s">
        <v>28</v>
      </c>
      <c r="J2260">
        <v>13</v>
      </c>
      <c r="K2260">
        <v>12000</v>
      </c>
      <c r="L2260">
        <v>3</v>
      </c>
      <c r="M2260">
        <v>151320</v>
      </c>
      <c r="N2260">
        <v>139119.45000000001</v>
      </c>
      <c r="O2260">
        <v>12200.55</v>
      </c>
      <c r="P2260" t="s">
        <v>38</v>
      </c>
      <c r="Q2260" t="s">
        <v>30</v>
      </c>
      <c r="R2260" t="s">
        <v>81</v>
      </c>
      <c r="S2260">
        <f t="shared" si="70"/>
        <v>2025</v>
      </c>
      <c r="T2260">
        <f t="shared" si="71"/>
        <v>12</v>
      </c>
    </row>
    <row r="2261" spans="1:20" x14ac:dyDescent="0.3">
      <c r="A2261" t="s">
        <v>532</v>
      </c>
      <c r="B2261" t="s">
        <v>2705</v>
      </c>
      <c r="C2261" t="s">
        <v>84</v>
      </c>
      <c r="D2261" t="s">
        <v>23</v>
      </c>
      <c r="E2261" t="s">
        <v>35</v>
      </c>
      <c r="F2261" t="s">
        <v>36</v>
      </c>
      <c r="G2261" t="s">
        <v>37</v>
      </c>
      <c r="H2261" t="s">
        <v>27</v>
      </c>
      <c r="I2261" t="s">
        <v>28</v>
      </c>
      <c r="J2261">
        <v>18</v>
      </c>
      <c r="K2261">
        <v>45000</v>
      </c>
      <c r="L2261">
        <v>16</v>
      </c>
      <c r="M2261">
        <v>680400</v>
      </c>
      <c r="N2261">
        <v>546319.52</v>
      </c>
      <c r="O2261">
        <v>134080.48000000001</v>
      </c>
      <c r="P2261" t="s">
        <v>72</v>
      </c>
      <c r="Q2261" t="s">
        <v>47</v>
      </c>
      <c r="R2261" t="s">
        <v>31</v>
      </c>
      <c r="S2261">
        <f t="shared" si="70"/>
        <v>2025</v>
      </c>
      <c r="T2261">
        <f t="shared" si="71"/>
        <v>1</v>
      </c>
    </row>
    <row r="2262" spans="1:20" x14ac:dyDescent="0.3">
      <c r="A2262" t="s">
        <v>675</v>
      </c>
      <c r="B2262" t="s">
        <v>2706</v>
      </c>
      <c r="C2262" t="s">
        <v>98</v>
      </c>
      <c r="D2262" t="s">
        <v>50</v>
      </c>
      <c r="E2262" t="s">
        <v>24</v>
      </c>
      <c r="F2262" t="s">
        <v>25</v>
      </c>
      <c r="G2262" t="s">
        <v>37</v>
      </c>
      <c r="H2262" t="s">
        <v>140</v>
      </c>
      <c r="I2262" t="s">
        <v>71</v>
      </c>
      <c r="J2262">
        <v>1</v>
      </c>
      <c r="K2262">
        <v>900</v>
      </c>
      <c r="L2262">
        <v>19</v>
      </c>
      <c r="M2262">
        <v>729</v>
      </c>
      <c r="N2262">
        <v>643.82000000000005</v>
      </c>
      <c r="O2262">
        <v>85.18</v>
      </c>
      <c r="P2262" t="s">
        <v>65</v>
      </c>
      <c r="Q2262" t="s">
        <v>90</v>
      </c>
      <c r="R2262" t="s">
        <v>61</v>
      </c>
      <c r="S2262">
        <f t="shared" si="70"/>
        <v>2025</v>
      </c>
      <c r="T2262">
        <f t="shared" si="71"/>
        <v>5</v>
      </c>
    </row>
    <row r="2263" spans="1:20" x14ac:dyDescent="0.3">
      <c r="A2263" t="s">
        <v>621</v>
      </c>
      <c r="B2263" t="s">
        <v>2707</v>
      </c>
      <c r="C2263" t="s">
        <v>34</v>
      </c>
      <c r="D2263" t="s">
        <v>43</v>
      </c>
      <c r="E2263" t="s">
        <v>35</v>
      </c>
      <c r="F2263" t="s">
        <v>36</v>
      </c>
      <c r="G2263" t="s">
        <v>85</v>
      </c>
      <c r="H2263" t="s">
        <v>59</v>
      </c>
      <c r="I2263" t="s">
        <v>60</v>
      </c>
      <c r="J2263">
        <v>25</v>
      </c>
      <c r="K2263">
        <v>4500</v>
      </c>
      <c r="L2263">
        <v>20</v>
      </c>
      <c r="M2263">
        <v>90000</v>
      </c>
      <c r="N2263">
        <v>71551.69</v>
      </c>
      <c r="O2263">
        <v>18448.310000000001</v>
      </c>
      <c r="P2263" t="s">
        <v>93</v>
      </c>
      <c r="Q2263" t="s">
        <v>55</v>
      </c>
      <c r="R2263" t="s">
        <v>31</v>
      </c>
      <c r="S2263">
        <f t="shared" si="70"/>
        <v>2025</v>
      </c>
      <c r="T2263">
        <f t="shared" si="71"/>
        <v>6</v>
      </c>
    </row>
    <row r="2264" spans="1:20" x14ac:dyDescent="0.3">
      <c r="A2264" t="s">
        <v>868</v>
      </c>
      <c r="B2264" t="s">
        <v>2708</v>
      </c>
      <c r="C2264" t="s">
        <v>137</v>
      </c>
      <c r="D2264" t="s">
        <v>43</v>
      </c>
      <c r="E2264" t="s">
        <v>24</v>
      </c>
      <c r="F2264" t="s">
        <v>25</v>
      </c>
      <c r="G2264" t="s">
        <v>85</v>
      </c>
      <c r="H2264" t="s">
        <v>59</v>
      </c>
      <c r="I2264" t="s">
        <v>60</v>
      </c>
      <c r="J2264">
        <v>12</v>
      </c>
      <c r="K2264">
        <v>4500</v>
      </c>
      <c r="L2264">
        <v>8</v>
      </c>
      <c r="M2264">
        <v>49680</v>
      </c>
      <c r="N2264">
        <v>39711.370000000003</v>
      </c>
      <c r="O2264">
        <v>9968.6299999999992</v>
      </c>
      <c r="P2264" t="s">
        <v>65</v>
      </c>
      <c r="Q2264" t="s">
        <v>55</v>
      </c>
      <c r="R2264" t="s">
        <v>31</v>
      </c>
      <c r="S2264">
        <f t="shared" si="70"/>
        <v>2025</v>
      </c>
      <c r="T2264">
        <f t="shared" si="71"/>
        <v>4</v>
      </c>
    </row>
    <row r="2265" spans="1:20" x14ac:dyDescent="0.3">
      <c r="A2265" t="s">
        <v>868</v>
      </c>
      <c r="B2265" t="s">
        <v>2709</v>
      </c>
      <c r="C2265" t="s">
        <v>42</v>
      </c>
      <c r="D2265" t="s">
        <v>43</v>
      </c>
      <c r="E2265" t="s">
        <v>51</v>
      </c>
      <c r="F2265" t="s">
        <v>99</v>
      </c>
      <c r="G2265" t="s">
        <v>26</v>
      </c>
      <c r="H2265" t="s">
        <v>70</v>
      </c>
      <c r="I2265" t="s">
        <v>71</v>
      </c>
      <c r="J2265">
        <v>20</v>
      </c>
      <c r="K2265">
        <v>600</v>
      </c>
      <c r="L2265">
        <v>1</v>
      </c>
      <c r="M2265">
        <v>11880</v>
      </c>
      <c r="N2265">
        <v>8844.18</v>
      </c>
      <c r="O2265">
        <v>3035.82</v>
      </c>
      <c r="P2265" t="s">
        <v>93</v>
      </c>
      <c r="Q2265" t="s">
        <v>55</v>
      </c>
      <c r="R2265" t="s">
        <v>102</v>
      </c>
      <c r="S2265">
        <f t="shared" si="70"/>
        <v>2025</v>
      </c>
      <c r="T2265">
        <f t="shared" si="71"/>
        <v>4</v>
      </c>
    </row>
    <row r="2266" spans="1:20" x14ac:dyDescent="0.3">
      <c r="A2266" t="s">
        <v>363</v>
      </c>
      <c r="B2266" t="s">
        <v>2710</v>
      </c>
      <c r="C2266" t="s">
        <v>68</v>
      </c>
      <c r="D2266" t="s">
        <v>23</v>
      </c>
      <c r="E2266" t="s">
        <v>24</v>
      </c>
      <c r="F2266" t="s">
        <v>111</v>
      </c>
      <c r="G2266" t="s">
        <v>37</v>
      </c>
      <c r="H2266" t="s">
        <v>59</v>
      </c>
      <c r="I2266" t="s">
        <v>60</v>
      </c>
      <c r="J2266">
        <v>17</v>
      </c>
      <c r="K2266">
        <v>4500</v>
      </c>
      <c r="L2266">
        <v>0</v>
      </c>
      <c r="M2266">
        <v>76500</v>
      </c>
      <c r="N2266">
        <v>58631.54</v>
      </c>
      <c r="O2266">
        <v>17868.46</v>
      </c>
      <c r="P2266" t="s">
        <v>29</v>
      </c>
      <c r="Q2266" t="s">
        <v>30</v>
      </c>
      <c r="R2266" t="s">
        <v>123</v>
      </c>
      <c r="S2266">
        <f t="shared" si="70"/>
        <v>2025</v>
      </c>
      <c r="T2266">
        <f t="shared" si="71"/>
        <v>12</v>
      </c>
    </row>
    <row r="2267" spans="1:20" x14ac:dyDescent="0.3">
      <c r="A2267" t="s">
        <v>391</v>
      </c>
      <c r="B2267" t="s">
        <v>2711</v>
      </c>
      <c r="C2267" t="s">
        <v>22</v>
      </c>
      <c r="D2267" t="s">
        <v>50</v>
      </c>
      <c r="E2267" t="s">
        <v>51</v>
      </c>
      <c r="F2267" t="s">
        <v>192</v>
      </c>
      <c r="G2267" t="s">
        <v>85</v>
      </c>
      <c r="H2267" t="s">
        <v>27</v>
      </c>
      <c r="I2267" t="s">
        <v>28</v>
      </c>
      <c r="J2267">
        <v>5</v>
      </c>
      <c r="K2267">
        <v>45000</v>
      </c>
      <c r="L2267">
        <v>11</v>
      </c>
      <c r="M2267">
        <v>200250</v>
      </c>
      <c r="N2267">
        <v>162308.1</v>
      </c>
      <c r="O2267">
        <v>37941.9</v>
      </c>
      <c r="P2267" t="s">
        <v>29</v>
      </c>
      <c r="Q2267" t="s">
        <v>47</v>
      </c>
      <c r="R2267" t="s">
        <v>86</v>
      </c>
      <c r="S2267">
        <f t="shared" si="70"/>
        <v>2025</v>
      </c>
      <c r="T2267">
        <f t="shared" si="71"/>
        <v>7</v>
      </c>
    </row>
    <row r="2268" spans="1:20" x14ac:dyDescent="0.3">
      <c r="A2268" t="s">
        <v>1012</v>
      </c>
      <c r="B2268" t="s">
        <v>2712</v>
      </c>
      <c r="C2268" t="s">
        <v>22</v>
      </c>
      <c r="D2268" t="s">
        <v>43</v>
      </c>
      <c r="E2268" t="s">
        <v>35</v>
      </c>
      <c r="F2268" t="s">
        <v>36</v>
      </c>
      <c r="G2268" t="s">
        <v>46</v>
      </c>
      <c r="H2268" t="s">
        <v>59</v>
      </c>
      <c r="I2268" t="s">
        <v>60</v>
      </c>
      <c r="J2268">
        <v>4</v>
      </c>
      <c r="K2268">
        <v>4500</v>
      </c>
      <c r="L2268">
        <v>10</v>
      </c>
      <c r="M2268">
        <v>16200</v>
      </c>
      <c r="N2268">
        <v>15201.91</v>
      </c>
      <c r="O2268">
        <v>998.09</v>
      </c>
      <c r="P2268" t="s">
        <v>29</v>
      </c>
      <c r="Q2268" t="s">
        <v>55</v>
      </c>
      <c r="R2268" t="s">
        <v>123</v>
      </c>
      <c r="S2268">
        <f t="shared" si="70"/>
        <v>2025</v>
      </c>
      <c r="T2268">
        <f t="shared" si="71"/>
        <v>7</v>
      </c>
    </row>
    <row r="2269" spans="1:20" x14ac:dyDescent="0.3">
      <c r="A2269" t="s">
        <v>367</v>
      </c>
      <c r="B2269" t="s">
        <v>2713</v>
      </c>
      <c r="C2269" t="s">
        <v>58</v>
      </c>
      <c r="D2269" t="s">
        <v>43</v>
      </c>
      <c r="E2269" t="s">
        <v>51</v>
      </c>
      <c r="F2269" t="s">
        <v>192</v>
      </c>
      <c r="G2269" t="s">
        <v>26</v>
      </c>
      <c r="H2269" t="s">
        <v>80</v>
      </c>
      <c r="I2269" t="s">
        <v>28</v>
      </c>
      <c r="J2269">
        <v>21</v>
      </c>
      <c r="K2269">
        <v>12000</v>
      </c>
      <c r="L2269">
        <v>17</v>
      </c>
      <c r="M2269">
        <v>209160</v>
      </c>
      <c r="N2269">
        <v>185300.32</v>
      </c>
      <c r="O2269">
        <v>23859.68</v>
      </c>
      <c r="P2269" t="s">
        <v>38</v>
      </c>
      <c r="Q2269" t="s">
        <v>90</v>
      </c>
      <c r="R2269" t="s">
        <v>86</v>
      </c>
      <c r="S2269">
        <f t="shared" si="70"/>
        <v>2025</v>
      </c>
      <c r="T2269">
        <f t="shared" si="71"/>
        <v>10</v>
      </c>
    </row>
    <row r="2270" spans="1:20" x14ac:dyDescent="0.3">
      <c r="A2270" t="s">
        <v>1292</v>
      </c>
      <c r="B2270" t="s">
        <v>2714</v>
      </c>
      <c r="C2270" t="s">
        <v>68</v>
      </c>
      <c r="D2270" t="s">
        <v>43</v>
      </c>
      <c r="E2270" t="s">
        <v>51</v>
      </c>
      <c r="F2270" t="s">
        <v>192</v>
      </c>
      <c r="G2270" t="s">
        <v>37</v>
      </c>
      <c r="H2270" t="s">
        <v>80</v>
      </c>
      <c r="I2270" t="s">
        <v>28</v>
      </c>
      <c r="J2270">
        <v>25</v>
      </c>
      <c r="K2270">
        <v>12000</v>
      </c>
      <c r="L2270">
        <v>10</v>
      </c>
      <c r="M2270">
        <v>270000</v>
      </c>
      <c r="N2270">
        <v>251018.37</v>
      </c>
      <c r="O2270">
        <v>18981.63</v>
      </c>
      <c r="P2270" t="s">
        <v>65</v>
      </c>
      <c r="Q2270" t="s">
        <v>30</v>
      </c>
      <c r="R2270" t="s">
        <v>81</v>
      </c>
      <c r="S2270">
        <f t="shared" si="70"/>
        <v>2025</v>
      </c>
      <c r="T2270">
        <f t="shared" si="71"/>
        <v>6</v>
      </c>
    </row>
    <row r="2271" spans="1:20" x14ac:dyDescent="0.3">
      <c r="A2271" t="s">
        <v>433</v>
      </c>
      <c r="B2271" t="s">
        <v>2715</v>
      </c>
      <c r="C2271" t="s">
        <v>108</v>
      </c>
      <c r="D2271" t="s">
        <v>23</v>
      </c>
      <c r="E2271" t="s">
        <v>44</v>
      </c>
      <c r="F2271" t="s">
        <v>89</v>
      </c>
      <c r="G2271" t="s">
        <v>85</v>
      </c>
      <c r="H2271" t="s">
        <v>140</v>
      </c>
      <c r="I2271" t="s">
        <v>71</v>
      </c>
      <c r="J2271">
        <v>10</v>
      </c>
      <c r="K2271">
        <v>900</v>
      </c>
      <c r="L2271">
        <v>10</v>
      </c>
      <c r="M2271">
        <v>8100</v>
      </c>
      <c r="N2271">
        <v>6501.07</v>
      </c>
      <c r="O2271">
        <v>1598.93</v>
      </c>
      <c r="P2271" t="s">
        <v>93</v>
      </c>
      <c r="Q2271" t="s">
        <v>30</v>
      </c>
      <c r="R2271" t="s">
        <v>123</v>
      </c>
      <c r="S2271">
        <f t="shared" si="70"/>
        <v>2025</v>
      </c>
      <c r="T2271">
        <f t="shared" si="71"/>
        <v>10</v>
      </c>
    </row>
    <row r="2272" spans="1:20" x14ac:dyDescent="0.3">
      <c r="A2272" t="s">
        <v>680</v>
      </c>
      <c r="B2272" t="s">
        <v>2716</v>
      </c>
      <c r="C2272" t="s">
        <v>68</v>
      </c>
      <c r="D2272" t="s">
        <v>43</v>
      </c>
      <c r="E2272" t="s">
        <v>35</v>
      </c>
      <c r="F2272" t="s">
        <v>36</v>
      </c>
      <c r="G2272" t="s">
        <v>46</v>
      </c>
      <c r="H2272" t="s">
        <v>70</v>
      </c>
      <c r="I2272" t="s">
        <v>71</v>
      </c>
      <c r="J2272">
        <v>18</v>
      </c>
      <c r="K2272">
        <v>600</v>
      </c>
      <c r="L2272">
        <v>5</v>
      </c>
      <c r="M2272">
        <v>10260</v>
      </c>
      <c r="N2272">
        <v>8632.15</v>
      </c>
      <c r="O2272">
        <v>1627.85</v>
      </c>
      <c r="P2272" t="s">
        <v>29</v>
      </c>
      <c r="Q2272" t="s">
        <v>90</v>
      </c>
      <c r="R2272" t="s">
        <v>73</v>
      </c>
      <c r="S2272">
        <f t="shared" si="70"/>
        <v>2025</v>
      </c>
      <c r="T2272">
        <f t="shared" si="71"/>
        <v>6</v>
      </c>
    </row>
    <row r="2273" spans="1:20" x14ac:dyDescent="0.3">
      <c r="A2273" t="s">
        <v>680</v>
      </c>
      <c r="B2273" t="s">
        <v>2717</v>
      </c>
      <c r="C2273" t="s">
        <v>42</v>
      </c>
      <c r="D2273" t="s">
        <v>23</v>
      </c>
      <c r="E2273" t="s">
        <v>51</v>
      </c>
      <c r="F2273" t="s">
        <v>99</v>
      </c>
      <c r="G2273" t="s">
        <v>37</v>
      </c>
      <c r="H2273" t="s">
        <v>132</v>
      </c>
      <c r="I2273" t="s">
        <v>28</v>
      </c>
      <c r="J2273">
        <v>7</v>
      </c>
      <c r="K2273">
        <v>3500</v>
      </c>
      <c r="L2273">
        <v>13</v>
      </c>
      <c r="M2273">
        <v>21315</v>
      </c>
      <c r="N2273">
        <v>16433.41</v>
      </c>
      <c r="O2273">
        <v>4881.59</v>
      </c>
      <c r="P2273" t="s">
        <v>72</v>
      </c>
      <c r="Q2273" t="s">
        <v>30</v>
      </c>
      <c r="R2273" t="s">
        <v>31</v>
      </c>
      <c r="S2273">
        <f t="shared" si="70"/>
        <v>2025</v>
      </c>
      <c r="T2273">
        <f t="shared" si="71"/>
        <v>6</v>
      </c>
    </row>
    <row r="2274" spans="1:20" x14ac:dyDescent="0.3">
      <c r="A2274" t="s">
        <v>678</v>
      </c>
      <c r="B2274" t="s">
        <v>2718</v>
      </c>
      <c r="C2274" t="s">
        <v>137</v>
      </c>
      <c r="D2274" t="s">
        <v>43</v>
      </c>
      <c r="E2274" t="s">
        <v>44</v>
      </c>
      <c r="F2274" t="s">
        <v>89</v>
      </c>
      <c r="G2274" t="s">
        <v>26</v>
      </c>
      <c r="H2274" t="s">
        <v>132</v>
      </c>
      <c r="I2274" t="s">
        <v>28</v>
      </c>
      <c r="J2274">
        <v>15</v>
      </c>
      <c r="K2274">
        <v>3500</v>
      </c>
      <c r="L2274">
        <v>6</v>
      </c>
      <c r="M2274">
        <v>49350</v>
      </c>
      <c r="N2274">
        <v>37864.81</v>
      </c>
      <c r="O2274">
        <v>11485.19</v>
      </c>
      <c r="P2274" t="s">
        <v>29</v>
      </c>
      <c r="Q2274" t="s">
        <v>90</v>
      </c>
      <c r="R2274" t="s">
        <v>81</v>
      </c>
      <c r="S2274">
        <f t="shared" si="70"/>
        <v>2025</v>
      </c>
      <c r="T2274">
        <f t="shared" si="71"/>
        <v>4</v>
      </c>
    </row>
    <row r="2275" spans="1:20" x14ac:dyDescent="0.3">
      <c r="A2275" t="s">
        <v>339</v>
      </c>
      <c r="B2275" t="s">
        <v>2719</v>
      </c>
      <c r="C2275" t="s">
        <v>143</v>
      </c>
      <c r="D2275" t="s">
        <v>43</v>
      </c>
      <c r="E2275" t="s">
        <v>35</v>
      </c>
      <c r="F2275" t="s">
        <v>36</v>
      </c>
      <c r="G2275" t="s">
        <v>37</v>
      </c>
      <c r="H2275" t="s">
        <v>120</v>
      </c>
      <c r="I2275" t="s">
        <v>28</v>
      </c>
      <c r="J2275">
        <v>16</v>
      </c>
      <c r="K2275">
        <v>15000</v>
      </c>
      <c r="L2275">
        <v>19</v>
      </c>
      <c r="M2275">
        <v>194400</v>
      </c>
      <c r="N2275">
        <v>158268.28</v>
      </c>
      <c r="O2275">
        <v>36131.72</v>
      </c>
      <c r="P2275" t="s">
        <v>93</v>
      </c>
      <c r="Q2275" t="s">
        <v>30</v>
      </c>
      <c r="R2275" t="s">
        <v>81</v>
      </c>
      <c r="S2275">
        <f t="shared" si="70"/>
        <v>2025</v>
      </c>
      <c r="T2275">
        <f t="shared" si="71"/>
        <v>6</v>
      </c>
    </row>
    <row r="2276" spans="1:20" x14ac:dyDescent="0.3">
      <c r="A2276" t="s">
        <v>1235</v>
      </c>
      <c r="B2276" t="s">
        <v>2720</v>
      </c>
      <c r="C2276" t="s">
        <v>84</v>
      </c>
      <c r="D2276" t="s">
        <v>23</v>
      </c>
      <c r="E2276" t="s">
        <v>44</v>
      </c>
      <c r="F2276" t="s">
        <v>89</v>
      </c>
      <c r="G2276" t="s">
        <v>46</v>
      </c>
      <c r="H2276" t="s">
        <v>80</v>
      </c>
      <c r="I2276" t="s">
        <v>28</v>
      </c>
      <c r="J2276">
        <v>17</v>
      </c>
      <c r="K2276">
        <v>12000</v>
      </c>
      <c r="L2276">
        <v>19</v>
      </c>
      <c r="M2276">
        <v>165240</v>
      </c>
      <c r="N2276">
        <v>143392.78</v>
      </c>
      <c r="O2276">
        <v>21847.22</v>
      </c>
      <c r="P2276" t="s">
        <v>65</v>
      </c>
      <c r="Q2276" t="s">
        <v>30</v>
      </c>
      <c r="R2276" t="s">
        <v>73</v>
      </c>
      <c r="S2276">
        <f t="shared" si="70"/>
        <v>2025</v>
      </c>
      <c r="T2276">
        <f t="shared" si="71"/>
        <v>11</v>
      </c>
    </row>
    <row r="2277" spans="1:20" x14ac:dyDescent="0.3">
      <c r="A2277" t="s">
        <v>169</v>
      </c>
      <c r="B2277" t="s">
        <v>2721</v>
      </c>
      <c r="C2277" t="s">
        <v>108</v>
      </c>
      <c r="D2277" t="s">
        <v>23</v>
      </c>
      <c r="E2277" t="s">
        <v>24</v>
      </c>
      <c r="F2277" t="s">
        <v>69</v>
      </c>
      <c r="G2277" t="s">
        <v>46</v>
      </c>
      <c r="H2277" t="s">
        <v>120</v>
      </c>
      <c r="I2277" t="s">
        <v>28</v>
      </c>
      <c r="J2277">
        <v>14</v>
      </c>
      <c r="K2277">
        <v>15000</v>
      </c>
      <c r="L2277">
        <v>9</v>
      </c>
      <c r="M2277">
        <v>191100</v>
      </c>
      <c r="N2277">
        <v>164501.75</v>
      </c>
      <c r="O2277">
        <v>26598.25</v>
      </c>
      <c r="P2277" t="s">
        <v>29</v>
      </c>
      <c r="Q2277" t="s">
        <v>90</v>
      </c>
      <c r="R2277" t="s">
        <v>39</v>
      </c>
      <c r="S2277">
        <f t="shared" si="70"/>
        <v>2025</v>
      </c>
      <c r="T2277">
        <f t="shared" si="71"/>
        <v>10</v>
      </c>
    </row>
    <row r="2278" spans="1:20" x14ac:dyDescent="0.3">
      <c r="A2278" t="s">
        <v>146</v>
      </c>
      <c r="B2278" t="s">
        <v>2722</v>
      </c>
      <c r="C2278" t="s">
        <v>58</v>
      </c>
      <c r="D2278" t="s">
        <v>43</v>
      </c>
      <c r="E2278" t="s">
        <v>24</v>
      </c>
      <c r="F2278" t="s">
        <v>111</v>
      </c>
      <c r="G2278" t="s">
        <v>85</v>
      </c>
      <c r="H2278" t="s">
        <v>132</v>
      </c>
      <c r="I2278" t="s">
        <v>28</v>
      </c>
      <c r="J2278">
        <v>19</v>
      </c>
      <c r="K2278">
        <v>3500</v>
      </c>
      <c r="L2278">
        <v>3</v>
      </c>
      <c r="M2278">
        <v>64505</v>
      </c>
      <c r="N2278">
        <v>57014.5</v>
      </c>
      <c r="O2278">
        <v>7490.5</v>
      </c>
      <c r="P2278" t="s">
        <v>93</v>
      </c>
      <c r="Q2278" t="s">
        <v>47</v>
      </c>
      <c r="R2278" t="s">
        <v>123</v>
      </c>
      <c r="S2278">
        <f t="shared" si="70"/>
        <v>2025</v>
      </c>
      <c r="T2278">
        <f t="shared" si="71"/>
        <v>11</v>
      </c>
    </row>
    <row r="2279" spans="1:20" x14ac:dyDescent="0.3">
      <c r="A2279" t="s">
        <v>165</v>
      </c>
      <c r="B2279" t="s">
        <v>2723</v>
      </c>
      <c r="C2279" t="s">
        <v>68</v>
      </c>
      <c r="D2279" t="s">
        <v>43</v>
      </c>
      <c r="E2279" t="s">
        <v>51</v>
      </c>
      <c r="F2279" t="s">
        <v>99</v>
      </c>
      <c r="G2279" t="s">
        <v>26</v>
      </c>
      <c r="H2279" t="s">
        <v>120</v>
      </c>
      <c r="I2279" t="s">
        <v>28</v>
      </c>
      <c r="J2279">
        <v>17</v>
      </c>
      <c r="K2279">
        <v>15000</v>
      </c>
      <c r="L2279">
        <v>6</v>
      </c>
      <c r="M2279">
        <v>239700</v>
      </c>
      <c r="N2279">
        <v>179323.38</v>
      </c>
      <c r="O2279">
        <v>60376.62</v>
      </c>
      <c r="P2279" t="s">
        <v>93</v>
      </c>
      <c r="Q2279" t="s">
        <v>90</v>
      </c>
      <c r="R2279" t="s">
        <v>39</v>
      </c>
      <c r="S2279">
        <f t="shared" si="70"/>
        <v>2025</v>
      </c>
      <c r="T2279">
        <f t="shared" si="71"/>
        <v>6</v>
      </c>
    </row>
    <row r="2280" spans="1:20" x14ac:dyDescent="0.3">
      <c r="A2280" t="s">
        <v>961</v>
      </c>
      <c r="B2280" t="s">
        <v>2724</v>
      </c>
      <c r="C2280" t="s">
        <v>143</v>
      </c>
      <c r="D2280" t="s">
        <v>43</v>
      </c>
      <c r="E2280" t="s">
        <v>24</v>
      </c>
      <c r="F2280" t="s">
        <v>111</v>
      </c>
      <c r="G2280" t="s">
        <v>26</v>
      </c>
      <c r="H2280" t="s">
        <v>59</v>
      </c>
      <c r="I2280" t="s">
        <v>60</v>
      </c>
      <c r="J2280">
        <v>21</v>
      </c>
      <c r="K2280">
        <v>4500</v>
      </c>
      <c r="L2280">
        <v>15</v>
      </c>
      <c r="M2280">
        <v>80325</v>
      </c>
      <c r="N2280">
        <v>60240.78</v>
      </c>
      <c r="O2280">
        <v>20084.22</v>
      </c>
      <c r="P2280" t="s">
        <v>38</v>
      </c>
      <c r="Q2280" t="s">
        <v>47</v>
      </c>
      <c r="R2280" t="s">
        <v>31</v>
      </c>
      <c r="S2280">
        <f t="shared" si="70"/>
        <v>2025</v>
      </c>
      <c r="T2280">
        <f t="shared" si="71"/>
        <v>11</v>
      </c>
    </row>
    <row r="2281" spans="1:20" x14ac:dyDescent="0.3">
      <c r="A2281" t="s">
        <v>121</v>
      </c>
      <c r="B2281" t="s">
        <v>2725</v>
      </c>
      <c r="C2281" t="s">
        <v>98</v>
      </c>
      <c r="D2281" t="s">
        <v>50</v>
      </c>
      <c r="E2281" t="s">
        <v>35</v>
      </c>
      <c r="F2281" t="s">
        <v>36</v>
      </c>
      <c r="G2281" t="s">
        <v>26</v>
      </c>
      <c r="H2281" t="s">
        <v>140</v>
      </c>
      <c r="I2281" t="s">
        <v>71</v>
      </c>
      <c r="J2281">
        <v>9</v>
      </c>
      <c r="K2281">
        <v>900</v>
      </c>
      <c r="L2281">
        <v>18</v>
      </c>
      <c r="M2281">
        <v>6642</v>
      </c>
      <c r="N2281">
        <v>5030.3599999999997</v>
      </c>
      <c r="O2281">
        <v>1611.64</v>
      </c>
      <c r="P2281" t="s">
        <v>72</v>
      </c>
      <c r="Q2281" t="s">
        <v>90</v>
      </c>
      <c r="R2281" t="s">
        <v>39</v>
      </c>
      <c r="S2281">
        <f t="shared" si="70"/>
        <v>2025</v>
      </c>
      <c r="T2281">
        <f t="shared" si="71"/>
        <v>5</v>
      </c>
    </row>
    <row r="2282" spans="1:20" x14ac:dyDescent="0.3">
      <c r="A2282" t="s">
        <v>440</v>
      </c>
      <c r="B2282" t="s">
        <v>2726</v>
      </c>
      <c r="C2282" t="s">
        <v>143</v>
      </c>
      <c r="D2282" t="s">
        <v>23</v>
      </c>
      <c r="E2282" t="s">
        <v>44</v>
      </c>
      <c r="F2282" t="s">
        <v>45</v>
      </c>
      <c r="G2282" t="s">
        <v>37</v>
      </c>
      <c r="H2282" t="s">
        <v>70</v>
      </c>
      <c r="I2282" t="s">
        <v>71</v>
      </c>
      <c r="J2282">
        <v>23</v>
      </c>
      <c r="K2282">
        <v>600</v>
      </c>
      <c r="L2282">
        <v>19</v>
      </c>
      <c r="M2282">
        <v>11178</v>
      </c>
      <c r="N2282">
        <v>9418.83</v>
      </c>
      <c r="O2282">
        <v>1759.17</v>
      </c>
      <c r="P2282" t="s">
        <v>29</v>
      </c>
      <c r="Q2282" t="s">
        <v>47</v>
      </c>
      <c r="R2282" t="s">
        <v>86</v>
      </c>
      <c r="S2282">
        <f t="shared" si="70"/>
        <v>2025</v>
      </c>
      <c r="T2282">
        <f t="shared" si="71"/>
        <v>2</v>
      </c>
    </row>
    <row r="2283" spans="1:20" x14ac:dyDescent="0.3">
      <c r="A2283" t="s">
        <v>231</v>
      </c>
      <c r="B2283" t="s">
        <v>2727</v>
      </c>
      <c r="C2283" t="s">
        <v>58</v>
      </c>
      <c r="D2283" t="s">
        <v>23</v>
      </c>
      <c r="E2283" t="s">
        <v>51</v>
      </c>
      <c r="F2283" t="s">
        <v>192</v>
      </c>
      <c r="G2283" t="s">
        <v>85</v>
      </c>
      <c r="H2283" t="s">
        <v>59</v>
      </c>
      <c r="I2283" t="s">
        <v>60</v>
      </c>
      <c r="J2283">
        <v>10</v>
      </c>
      <c r="K2283">
        <v>4500</v>
      </c>
      <c r="L2283">
        <v>12</v>
      </c>
      <c r="M2283">
        <v>39600</v>
      </c>
      <c r="N2283">
        <v>30274.39</v>
      </c>
      <c r="O2283">
        <v>9325.61</v>
      </c>
      <c r="P2283" t="s">
        <v>38</v>
      </c>
      <c r="Q2283" t="s">
        <v>47</v>
      </c>
      <c r="R2283" t="s">
        <v>39</v>
      </c>
      <c r="S2283">
        <f t="shared" si="70"/>
        <v>2025</v>
      </c>
      <c r="T2283">
        <f t="shared" si="71"/>
        <v>6</v>
      </c>
    </row>
    <row r="2284" spans="1:20" x14ac:dyDescent="0.3">
      <c r="A2284" t="s">
        <v>555</v>
      </c>
      <c r="B2284" t="s">
        <v>2728</v>
      </c>
      <c r="C2284" t="s">
        <v>84</v>
      </c>
      <c r="D2284" t="s">
        <v>50</v>
      </c>
      <c r="E2284" t="s">
        <v>51</v>
      </c>
      <c r="F2284" t="s">
        <v>192</v>
      </c>
      <c r="G2284" t="s">
        <v>85</v>
      </c>
      <c r="H2284" t="s">
        <v>27</v>
      </c>
      <c r="I2284" t="s">
        <v>28</v>
      </c>
      <c r="J2284">
        <v>15</v>
      </c>
      <c r="K2284">
        <v>45000</v>
      </c>
      <c r="L2284">
        <v>13</v>
      </c>
      <c r="M2284">
        <v>587250</v>
      </c>
      <c r="N2284">
        <v>493551.37</v>
      </c>
      <c r="O2284">
        <v>93698.63</v>
      </c>
      <c r="P2284" t="s">
        <v>93</v>
      </c>
      <c r="Q2284" t="s">
        <v>47</v>
      </c>
      <c r="R2284" t="s">
        <v>102</v>
      </c>
      <c r="S2284">
        <f t="shared" si="70"/>
        <v>2025</v>
      </c>
      <c r="T2284">
        <f t="shared" si="71"/>
        <v>9</v>
      </c>
    </row>
    <row r="2285" spans="1:20" x14ac:dyDescent="0.3">
      <c r="A2285" t="s">
        <v>937</v>
      </c>
      <c r="B2285" t="s">
        <v>2729</v>
      </c>
      <c r="C2285" t="s">
        <v>143</v>
      </c>
      <c r="D2285" t="s">
        <v>50</v>
      </c>
      <c r="E2285" t="s">
        <v>44</v>
      </c>
      <c r="F2285" t="s">
        <v>89</v>
      </c>
      <c r="G2285" t="s">
        <v>37</v>
      </c>
      <c r="H2285" t="s">
        <v>80</v>
      </c>
      <c r="I2285" t="s">
        <v>28</v>
      </c>
      <c r="J2285">
        <v>19</v>
      </c>
      <c r="K2285">
        <v>12000</v>
      </c>
      <c r="L2285">
        <v>11</v>
      </c>
      <c r="M2285">
        <v>202920</v>
      </c>
      <c r="N2285">
        <v>167887.06</v>
      </c>
      <c r="O2285">
        <v>35032.94</v>
      </c>
      <c r="P2285" t="s">
        <v>29</v>
      </c>
      <c r="Q2285" t="s">
        <v>30</v>
      </c>
      <c r="R2285" t="s">
        <v>86</v>
      </c>
      <c r="S2285">
        <f t="shared" si="70"/>
        <v>2025</v>
      </c>
      <c r="T2285">
        <f t="shared" si="71"/>
        <v>3</v>
      </c>
    </row>
    <row r="2286" spans="1:20" x14ac:dyDescent="0.3">
      <c r="A2286" t="s">
        <v>565</v>
      </c>
      <c r="B2286" t="s">
        <v>2730</v>
      </c>
      <c r="C2286" t="s">
        <v>22</v>
      </c>
      <c r="D2286" t="s">
        <v>50</v>
      </c>
      <c r="E2286" t="s">
        <v>51</v>
      </c>
      <c r="F2286" t="s">
        <v>77</v>
      </c>
      <c r="G2286" t="s">
        <v>37</v>
      </c>
      <c r="H2286" t="s">
        <v>59</v>
      </c>
      <c r="I2286" t="s">
        <v>60</v>
      </c>
      <c r="J2286">
        <v>23</v>
      </c>
      <c r="K2286">
        <v>4500</v>
      </c>
      <c r="L2286">
        <v>11</v>
      </c>
      <c r="M2286">
        <v>92115</v>
      </c>
      <c r="N2286">
        <v>86108.82</v>
      </c>
      <c r="O2286">
        <v>6006.18</v>
      </c>
      <c r="P2286" t="s">
        <v>72</v>
      </c>
      <c r="Q2286" t="s">
        <v>47</v>
      </c>
      <c r="R2286" t="s">
        <v>73</v>
      </c>
      <c r="S2286">
        <f t="shared" si="70"/>
        <v>2025</v>
      </c>
      <c r="T2286">
        <f t="shared" si="71"/>
        <v>9</v>
      </c>
    </row>
    <row r="2287" spans="1:20" x14ac:dyDescent="0.3">
      <c r="A2287" t="s">
        <v>678</v>
      </c>
      <c r="B2287" t="s">
        <v>2731</v>
      </c>
      <c r="C2287" t="s">
        <v>42</v>
      </c>
      <c r="D2287" t="s">
        <v>50</v>
      </c>
      <c r="E2287" t="s">
        <v>51</v>
      </c>
      <c r="F2287" t="s">
        <v>192</v>
      </c>
      <c r="G2287" t="s">
        <v>46</v>
      </c>
      <c r="H2287" t="s">
        <v>132</v>
      </c>
      <c r="I2287" t="s">
        <v>28</v>
      </c>
      <c r="J2287">
        <v>22</v>
      </c>
      <c r="K2287">
        <v>3500</v>
      </c>
      <c r="L2287">
        <v>6</v>
      </c>
      <c r="M2287">
        <v>72380</v>
      </c>
      <c r="N2287">
        <v>52304.47</v>
      </c>
      <c r="O2287">
        <v>20075.53</v>
      </c>
      <c r="P2287" t="s">
        <v>72</v>
      </c>
      <c r="Q2287" t="s">
        <v>90</v>
      </c>
      <c r="R2287" t="s">
        <v>102</v>
      </c>
      <c r="S2287">
        <f t="shared" si="70"/>
        <v>2025</v>
      </c>
      <c r="T2287">
        <f t="shared" si="71"/>
        <v>4</v>
      </c>
    </row>
    <row r="2288" spans="1:20" x14ac:dyDescent="0.3">
      <c r="A2288" t="s">
        <v>1519</v>
      </c>
      <c r="B2288" t="s">
        <v>2732</v>
      </c>
      <c r="C2288" t="s">
        <v>137</v>
      </c>
      <c r="D2288" t="s">
        <v>23</v>
      </c>
      <c r="E2288" t="s">
        <v>35</v>
      </c>
      <c r="F2288" t="s">
        <v>36</v>
      </c>
      <c r="G2288" t="s">
        <v>26</v>
      </c>
      <c r="H2288" t="s">
        <v>70</v>
      </c>
      <c r="I2288" t="s">
        <v>71</v>
      </c>
      <c r="J2288">
        <v>6</v>
      </c>
      <c r="K2288">
        <v>600</v>
      </c>
      <c r="L2288">
        <v>7</v>
      </c>
      <c r="M2288">
        <v>3348</v>
      </c>
      <c r="N2288">
        <v>2508.67</v>
      </c>
      <c r="O2288">
        <v>839.33</v>
      </c>
      <c r="P2288" t="s">
        <v>65</v>
      </c>
      <c r="Q2288" t="s">
        <v>47</v>
      </c>
      <c r="R2288" t="s">
        <v>31</v>
      </c>
      <c r="S2288">
        <f t="shared" si="70"/>
        <v>2025</v>
      </c>
      <c r="T2288">
        <f t="shared" si="71"/>
        <v>1</v>
      </c>
    </row>
    <row r="2289" spans="1:20" x14ac:dyDescent="0.3">
      <c r="A2289" t="s">
        <v>1196</v>
      </c>
      <c r="B2289" t="s">
        <v>2733</v>
      </c>
      <c r="C2289" t="s">
        <v>22</v>
      </c>
      <c r="D2289" t="s">
        <v>43</v>
      </c>
      <c r="E2289" t="s">
        <v>24</v>
      </c>
      <c r="F2289" t="s">
        <v>25</v>
      </c>
      <c r="G2289" t="s">
        <v>37</v>
      </c>
      <c r="H2289" t="s">
        <v>120</v>
      </c>
      <c r="I2289" t="s">
        <v>28</v>
      </c>
      <c r="J2289">
        <v>25</v>
      </c>
      <c r="K2289">
        <v>15000</v>
      </c>
      <c r="L2289">
        <v>8</v>
      </c>
      <c r="M2289">
        <v>345000</v>
      </c>
      <c r="N2289">
        <v>287116.87</v>
      </c>
      <c r="O2289">
        <v>57883.13</v>
      </c>
      <c r="P2289" t="s">
        <v>93</v>
      </c>
      <c r="Q2289" t="s">
        <v>55</v>
      </c>
      <c r="R2289" t="s">
        <v>123</v>
      </c>
      <c r="S2289">
        <f t="shared" si="70"/>
        <v>2025</v>
      </c>
      <c r="T2289">
        <f t="shared" si="71"/>
        <v>2</v>
      </c>
    </row>
    <row r="2290" spans="1:20" x14ac:dyDescent="0.3">
      <c r="A2290" t="s">
        <v>2152</v>
      </c>
      <c r="B2290" t="s">
        <v>2734</v>
      </c>
      <c r="C2290" t="s">
        <v>76</v>
      </c>
      <c r="D2290" t="s">
        <v>43</v>
      </c>
      <c r="E2290" t="s">
        <v>51</v>
      </c>
      <c r="F2290" t="s">
        <v>52</v>
      </c>
      <c r="G2290" t="s">
        <v>37</v>
      </c>
      <c r="H2290" t="s">
        <v>132</v>
      </c>
      <c r="I2290" t="s">
        <v>28</v>
      </c>
      <c r="J2290">
        <v>17</v>
      </c>
      <c r="K2290">
        <v>3500</v>
      </c>
      <c r="L2290">
        <v>8</v>
      </c>
      <c r="M2290">
        <v>54740</v>
      </c>
      <c r="N2290">
        <v>41213.17</v>
      </c>
      <c r="O2290">
        <v>13526.83</v>
      </c>
      <c r="P2290" t="s">
        <v>29</v>
      </c>
      <c r="Q2290" t="s">
        <v>47</v>
      </c>
      <c r="R2290" t="s">
        <v>39</v>
      </c>
      <c r="S2290">
        <f t="shared" si="70"/>
        <v>2025</v>
      </c>
      <c r="T2290">
        <f t="shared" si="71"/>
        <v>7</v>
      </c>
    </row>
    <row r="2291" spans="1:20" x14ac:dyDescent="0.3">
      <c r="A2291" t="s">
        <v>580</v>
      </c>
      <c r="B2291" t="s">
        <v>2735</v>
      </c>
      <c r="C2291" t="s">
        <v>58</v>
      </c>
      <c r="D2291" t="s">
        <v>43</v>
      </c>
      <c r="E2291" t="s">
        <v>51</v>
      </c>
      <c r="F2291" t="s">
        <v>192</v>
      </c>
      <c r="G2291" t="s">
        <v>26</v>
      </c>
      <c r="H2291" t="s">
        <v>140</v>
      </c>
      <c r="I2291" t="s">
        <v>71</v>
      </c>
      <c r="J2291">
        <v>11</v>
      </c>
      <c r="K2291">
        <v>900</v>
      </c>
      <c r="L2291">
        <v>5</v>
      </c>
      <c r="M2291">
        <v>9405</v>
      </c>
      <c r="N2291">
        <v>8469.6</v>
      </c>
      <c r="O2291">
        <v>935.4</v>
      </c>
      <c r="P2291" t="s">
        <v>29</v>
      </c>
      <c r="Q2291" t="s">
        <v>30</v>
      </c>
      <c r="R2291" t="s">
        <v>73</v>
      </c>
      <c r="S2291">
        <f t="shared" si="70"/>
        <v>2025</v>
      </c>
      <c r="T2291">
        <f t="shared" si="71"/>
        <v>8</v>
      </c>
    </row>
    <row r="2292" spans="1:20" x14ac:dyDescent="0.3">
      <c r="A2292" t="s">
        <v>512</v>
      </c>
      <c r="B2292" t="s">
        <v>2736</v>
      </c>
      <c r="C2292" t="s">
        <v>137</v>
      </c>
      <c r="D2292" t="s">
        <v>43</v>
      </c>
      <c r="E2292" t="s">
        <v>44</v>
      </c>
      <c r="F2292" t="s">
        <v>89</v>
      </c>
      <c r="G2292" t="s">
        <v>85</v>
      </c>
      <c r="H2292" t="s">
        <v>53</v>
      </c>
      <c r="I2292" t="s">
        <v>54</v>
      </c>
      <c r="J2292">
        <v>22</v>
      </c>
      <c r="K2292">
        <v>2500</v>
      </c>
      <c r="L2292">
        <v>12</v>
      </c>
      <c r="M2292">
        <v>48400</v>
      </c>
      <c r="N2292">
        <v>36242.39</v>
      </c>
      <c r="O2292">
        <v>12157.61</v>
      </c>
      <c r="P2292" t="s">
        <v>38</v>
      </c>
      <c r="Q2292" t="s">
        <v>55</v>
      </c>
      <c r="R2292" t="s">
        <v>102</v>
      </c>
      <c r="S2292">
        <f t="shared" si="70"/>
        <v>2025</v>
      </c>
      <c r="T2292">
        <f t="shared" si="71"/>
        <v>4</v>
      </c>
    </row>
    <row r="2293" spans="1:20" x14ac:dyDescent="0.3">
      <c r="A2293" t="s">
        <v>623</v>
      </c>
      <c r="B2293" t="s">
        <v>2737</v>
      </c>
      <c r="C2293" t="s">
        <v>58</v>
      </c>
      <c r="D2293" t="s">
        <v>50</v>
      </c>
      <c r="E2293" t="s">
        <v>24</v>
      </c>
      <c r="F2293" t="s">
        <v>25</v>
      </c>
      <c r="G2293" t="s">
        <v>85</v>
      </c>
      <c r="H2293" t="s">
        <v>27</v>
      </c>
      <c r="I2293" t="s">
        <v>28</v>
      </c>
      <c r="J2293">
        <v>16</v>
      </c>
      <c r="K2293">
        <v>45000</v>
      </c>
      <c r="L2293">
        <v>2</v>
      </c>
      <c r="M2293">
        <v>705600</v>
      </c>
      <c r="N2293">
        <v>651034.42000000004</v>
      </c>
      <c r="O2293">
        <v>54565.58</v>
      </c>
      <c r="P2293" t="s">
        <v>93</v>
      </c>
      <c r="Q2293" t="s">
        <v>55</v>
      </c>
      <c r="R2293" t="s">
        <v>86</v>
      </c>
      <c r="S2293">
        <f t="shared" si="70"/>
        <v>2025</v>
      </c>
      <c r="T2293">
        <f t="shared" si="71"/>
        <v>2</v>
      </c>
    </row>
    <row r="2294" spans="1:20" x14ac:dyDescent="0.3">
      <c r="A2294" t="s">
        <v>1438</v>
      </c>
      <c r="B2294" t="s">
        <v>2738</v>
      </c>
      <c r="C2294" t="s">
        <v>137</v>
      </c>
      <c r="D2294" t="s">
        <v>43</v>
      </c>
      <c r="E2294" t="s">
        <v>44</v>
      </c>
      <c r="F2294" t="s">
        <v>89</v>
      </c>
      <c r="G2294" t="s">
        <v>46</v>
      </c>
      <c r="H2294" t="s">
        <v>27</v>
      </c>
      <c r="I2294" t="s">
        <v>28</v>
      </c>
      <c r="J2294">
        <v>4</v>
      </c>
      <c r="K2294">
        <v>45000</v>
      </c>
      <c r="L2294">
        <v>7</v>
      </c>
      <c r="M2294">
        <v>167400</v>
      </c>
      <c r="N2294">
        <v>137417.34</v>
      </c>
      <c r="O2294">
        <v>29982.66</v>
      </c>
      <c r="P2294" t="s">
        <v>29</v>
      </c>
      <c r="Q2294" t="s">
        <v>47</v>
      </c>
      <c r="R2294" t="s">
        <v>31</v>
      </c>
      <c r="S2294">
        <f t="shared" si="70"/>
        <v>2025</v>
      </c>
      <c r="T2294">
        <f t="shared" si="71"/>
        <v>9</v>
      </c>
    </row>
    <row r="2295" spans="1:20" x14ac:dyDescent="0.3">
      <c r="A2295" t="s">
        <v>483</v>
      </c>
      <c r="B2295" t="s">
        <v>2739</v>
      </c>
      <c r="C2295" t="s">
        <v>108</v>
      </c>
      <c r="D2295" t="s">
        <v>23</v>
      </c>
      <c r="E2295" t="s">
        <v>44</v>
      </c>
      <c r="F2295" t="s">
        <v>45</v>
      </c>
      <c r="G2295" t="s">
        <v>26</v>
      </c>
      <c r="H2295" t="s">
        <v>70</v>
      </c>
      <c r="I2295" t="s">
        <v>71</v>
      </c>
      <c r="J2295">
        <v>10</v>
      </c>
      <c r="K2295">
        <v>600</v>
      </c>
      <c r="L2295">
        <v>14</v>
      </c>
      <c r="M2295">
        <v>5160</v>
      </c>
      <c r="N2295">
        <v>4352.01</v>
      </c>
      <c r="O2295">
        <v>807.99</v>
      </c>
      <c r="P2295" t="s">
        <v>72</v>
      </c>
      <c r="Q2295" t="s">
        <v>47</v>
      </c>
      <c r="R2295" t="s">
        <v>61</v>
      </c>
      <c r="S2295">
        <f t="shared" si="70"/>
        <v>2025</v>
      </c>
      <c r="T2295">
        <f t="shared" si="71"/>
        <v>3</v>
      </c>
    </row>
    <row r="2296" spans="1:20" x14ac:dyDescent="0.3">
      <c r="A2296" t="s">
        <v>218</v>
      </c>
      <c r="B2296" t="s">
        <v>2740</v>
      </c>
      <c r="C2296" t="s">
        <v>84</v>
      </c>
      <c r="D2296" t="s">
        <v>43</v>
      </c>
      <c r="E2296" t="s">
        <v>24</v>
      </c>
      <c r="F2296" t="s">
        <v>111</v>
      </c>
      <c r="G2296" t="s">
        <v>37</v>
      </c>
      <c r="H2296" t="s">
        <v>70</v>
      </c>
      <c r="I2296" t="s">
        <v>71</v>
      </c>
      <c r="J2296">
        <v>23</v>
      </c>
      <c r="K2296">
        <v>600</v>
      </c>
      <c r="L2296">
        <v>2</v>
      </c>
      <c r="M2296">
        <v>13524</v>
      </c>
      <c r="N2296">
        <v>12650.4</v>
      </c>
      <c r="O2296">
        <v>873.6</v>
      </c>
      <c r="P2296" t="s">
        <v>93</v>
      </c>
      <c r="Q2296" t="s">
        <v>55</v>
      </c>
      <c r="R2296" t="s">
        <v>73</v>
      </c>
      <c r="S2296">
        <f t="shared" si="70"/>
        <v>2025</v>
      </c>
      <c r="T2296">
        <f t="shared" si="71"/>
        <v>1</v>
      </c>
    </row>
    <row r="2297" spans="1:20" x14ac:dyDescent="0.3">
      <c r="A2297" t="s">
        <v>514</v>
      </c>
      <c r="B2297" t="s">
        <v>2741</v>
      </c>
      <c r="C2297" t="s">
        <v>84</v>
      </c>
      <c r="D2297" t="s">
        <v>23</v>
      </c>
      <c r="E2297" t="s">
        <v>51</v>
      </c>
      <c r="F2297" t="s">
        <v>52</v>
      </c>
      <c r="G2297" t="s">
        <v>46</v>
      </c>
      <c r="H2297" t="s">
        <v>120</v>
      </c>
      <c r="I2297" t="s">
        <v>28</v>
      </c>
      <c r="J2297">
        <v>3</v>
      </c>
      <c r="K2297">
        <v>15000</v>
      </c>
      <c r="L2297">
        <v>19</v>
      </c>
      <c r="M2297">
        <v>36450</v>
      </c>
      <c r="N2297">
        <v>33701.040000000001</v>
      </c>
      <c r="O2297">
        <v>2748.96</v>
      </c>
      <c r="P2297" t="s">
        <v>65</v>
      </c>
      <c r="Q2297" t="s">
        <v>47</v>
      </c>
      <c r="R2297" t="s">
        <v>123</v>
      </c>
      <c r="S2297">
        <f t="shared" si="70"/>
        <v>2025</v>
      </c>
      <c r="T2297">
        <f t="shared" si="71"/>
        <v>7</v>
      </c>
    </row>
    <row r="2298" spans="1:20" x14ac:dyDescent="0.3">
      <c r="A2298" t="s">
        <v>686</v>
      </c>
      <c r="B2298" t="s">
        <v>2742</v>
      </c>
      <c r="C2298" t="s">
        <v>76</v>
      </c>
      <c r="D2298" t="s">
        <v>23</v>
      </c>
      <c r="E2298" t="s">
        <v>24</v>
      </c>
      <c r="F2298" t="s">
        <v>25</v>
      </c>
      <c r="G2298" t="s">
        <v>46</v>
      </c>
      <c r="H2298" t="s">
        <v>27</v>
      </c>
      <c r="I2298" t="s">
        <v>28</v>
      </c>
      <c r="J2298">
        <v>23</v>
      </c>
      <c r="K2298">
        <v>45000</v>
      </c>
      <c r="L2298">
        <v>12</v>
      </c>
      <c r="M2298">
        <v>910800</v>
      </c>
      <c r="N2298">
        <v>833465.22</v>
      </c>
      <c r="O2298">
        <v>77334.78</v>
      </c>
      <c r="P2298" t="s">
        <v>72</v>
      </c>
      <c r="Q2298" t="s">
        <v>47</v>
      </c>
      <c r="R2298" t="s">
        <v>81</v>
      </c>
      <c r="S2298">
        <f t="shared" si="70"/>
        <v>2025</v>
      </c>
      <c r="T2298">
        <f t="shared" si="71"/>
        <v>3</v>
      </c>
    </row>
    <row r="2299" spans="1:20" x14ac:dyDescent="0.3">
      <c r="A2299" t="s">
        <v>675</v>
      </c>
      <c r="B2299" t="s">
        <v>2743</v>
      </c>
      <c r="C2299" t="s">
        <v>68</v>
      </c>
      <c r="D2299" t="s">
        <v>43</v>
      </c>
      <c r="E2299" t="s">
        <v>44</v>
      </c>
      <c r="F2299" t="s">
        <v>45</v>
      </c>
      <c r="G2299" t="s">
        <v>85</v>
      </c>
      <c r="H2299" t="s">
        <v>80</v>
      </c>
      <c r="I2299" t="s">
        <v>28</v>
      </c>
      <c r="J2299">
        <v>12</v>
      </c>
      <c r="K2299">
        <v>12000</v>
      </c>
      <c r="L2299">
        <v>7</v>
      </c>
      <c r="M2299">
        <v>133920</v>
      </c>
      <c r="N2299">
        <v>123491.48</v>
      </c>
      <c r="O2299">
        <v>10428.52</v>
      </c>
      <c r="P2299" t="s">
        <v>65</v>
      </c>
      <c r="Q2299" t="s">
        <v>55</v>
      </c>
      <c r="R2299" t="s">
        <v>81</v>
      </c>
      <c r="S2299">
        <f t="shared" si="70"/>
        <v>2025</v>
      </c>
      <c r="T2299">
        <f t="shared" si="71"/>
        <v>5</v>
      </c>
    </row>
    <row r="2300" spans="1:20" x14ac:dyDescent="0.3">
      <c r="A2300" t="s">
        <v>673</v>
      </c>
      <c r="B2300" t="s">
        <v>2744</v>
      </c>
      <c r="C2300" t="s">
        <v>64</v>
      </c>
      <c r="D2300" t="s">
        <v>23</v>
      </c>
      <c r="E2300" t="s">
        <v>24</v>
      </c>
      <c r="F2300" t="s">
        <v>25</v>
      </c>
      <c r="G2300" t="s">
        <v>37</v>
      </c>
      <c r="H2300" t="s">
        <v>80</v>
      </c>
      <c r="I2300" t="s">
        <v>28</v>
      </c>
      <c r="J2300">
        <v>6</v>
      </c>
      <c r="K2300">
        <v>12000</v>
      </c>
      <c r="L2300">
        <v>12</v>
      </c>
      <c r="M2300">
        <v>63360</v>
      </c>
      <c r="N2300">
        <v>55133.54</v>
      </c>
      <c r="O2300">
        <v>8226.4599999999991</v>
      </c>
      <c r="P2300" t="s">
        <v>38</v>
      </c>
      <c r="Q2300" t="s">
        <v>47</v>
      </c>
      <c r="R2300" t="s">
        <v>123</v>
      </c>
      <c r="S2300">
        <f t="shared" si="70"/>
        <v>2025</v>
      </c>
      <c r="T2300">
        <f t="shared" si="71"/>
        <v>3</v>
      </c>
    </row>
    <row r="2301" spans="1:20" x14ac:dyDescent="0.3">
      <c r="A2301" t="s">
        <v>580</v>
      </c>
      <c r="B2301" t="s">
        <v>2745</v>
      </c>
      <c r="C2301" t="s">
        <v>143</v>
      </c>
      <c r="D2301" t="s">
        <v>23</v>
      </c>
      <c r="E2301" t="s">
        <v>35</v>
      </c>
      <c r="F2301" t="s">
        <v>36</v>
      </c>
      <c r="G2301" t="s">
        <v>37</v>
      </c>
      <c r="H2301" t="s">
        <v>132</v>
      </c>
      <c r="I2301" t="s">
        <v>28</v>
      </c>
      <c r="J2301">
        <v>4</v>
      </c>
      <c r="K2301">
        <v>3500</v>
      </c>
      <c r="L2301">
        <v>20</v>
      </c>
      <c r="M2301">
        <v>11200</v>
      </c>
      <c r="N2301">
        <v>8558.32</v>
      </c>
      <c r="O2301">
        <v>2641.68</v>
      </c>
      <c r="P2301" t="s">
        <v>29</v>
      </c>
      <c r="Q2301" t="s">
        <v>90</v>
      </c>
      <c r="R2301" t="s">
        <v>61</v>
      </c>
      <c r="S2301">
        <f t="shared" si="70"/>
        <v>2025</v>
      </c>
      <c r="T2301">
        <f t="shared" si="71"/>
        <v>8</v>
      </c>
    </row>
    <row r="2302" spans="1:20" x14ac:dyDescent="0.3">
      <c r="A2302" t="s">
        <v>218</v>
      </c>
      <c r="B2302" t="s">
        <v>2746</v>
      </c>
      <c r="C2302" t="s">
        <v>42</v>
      </c>
      <c r="D2302" t="s">
        <v>43</v>
      </c>
      <c r="E2302" t="s">
        <v>44</v>
      </c>
      <c r="F2302" t="s">
        <v>45</v>
      </c>
      <c r="G2302" t="s">
        <v>37</v>
      </c>
      <c r="H2302" t="s">
        <v>27</v>
      </c>
      <c r="I2302" t="s">
        <v>28</v>
      </c>
      <c r="J2302">
        <v>3</v>
      </c>
      <c r="K2302">
        <v>45000</v>
      </c>
      <c r="L2302">
        <v>4</v>
      </c>
      <c r="M2302">
        <v>129600</v>
      </c>
      <c r="N2302">
        <v>121710.41</v>
      </c>
      <c r="O2302">
        <v>7889.59</v>
      </c>
      <c r="P2302" t="s">
        <v>93</v>
      </c>
      <c r="Q2302" t="s">
        <v>47</v>
      </c>
      <c r="R2302" t="s">
        <v>73</v>
      </c>
      <c r="S2302">
        <f t="shared" si="70"/>
        <v>2025</v>
      </c>
      <c r="T2302">
        <f t="shared" si="71"/>
        <v>1</v>
      </c>
    </row>
    <row r="2303" spans="1:20" x14ac:dyDescent="0.3">
      <c r="A2303" t="s">
        <v>1513</v>
      </c>
      <c r="B2303" t="s">
        <v>2747</v>
      </c>
      <c r="C2303" t="s">
        <v>108</v>
      </c>
      <c r="D2303" t="s">
        <v>23</v>
      </c>
      <c r="E2303" t="s">
        <v>51</v>
      </c>
      <c r="F2303" t="s">
        <v>99</v>
      </c>
      <c r="G2303" t="s">
        <v>37</v>
      </c>
      <c r="H2303" t="s">
        <v>80</v>
      </c>
      <c r="I2303" t="s">
        <v>28</v>
      </c>
      <c r="J2303">
        <v>7</v>
      </c>
      <c r="K2303">
        <v>12000</v>
      </c>
      <c r="L2303">
        <v>12</v>
      </c>
      <c r="M2303">
        <v>73920</v>
      </c>
      <c r="N2303">
        <v>59917.99</v>
      </c>
      <c r="O2303">
        <v>14002.01</v>
      </c>
      <c r="P2303" t="s">
        <v>72</v>
      </c>
      <c r="Q2303" t="s">
        <v>55</v>
      </c>
      <c r="R2303" t="s">
        <v>102</v>
      </c>
      <c r="S2303">
        <f t="shared" si="70"/>
        <v>2025</v>
      </c>
      <c r="T2303">
        <f t="shared" si="71"/>
        <v>7</v>
      </c>
    </row>
    <row r="2304" spans="1:20" x14ac:dyDescent="0.3">
      <c r="A2304" t="s">
        <v>1482</v>
      </c>
      <c r="B2304" t="s">
        <v>2748</v>
      </c>
      <c r="C2304" t="s">
        <v>76</v>
      </c>
      <c r="D2304" t="s">
        <v>50</v>
      </c>
      <c r="E2304" t="s">
        <v>51</v>
      </c>
      <c r="F2304" t="s">
        <v>52</v>
      </c>
      <c r="G2304" t="s">
        <v>26</v>
      </c>
      <c r="H2304" t="s">
        <v>70</v>
      </c>
      <c r="I2304" t="s">
        <v>71</v>
      </c>
      <c r="J2304">
        <v>22</v>
      </c>
      <c r="K2304">
        <v>600</v>
      </c>
      <c r="L2304">
        <v>12</v>
      </c>
      <c r="M2304">
        <v>11616</v>
      </c>
      <c r="N2304">
        <v>8990.32</v>
      </c>
      <c r="O2304">
        <v>2625.68</v>
      </c>
      <c r="P2304" t="s">
        <v>65</v>
      </c>
      <c r="Q2304" t="s">
        <v>47</v>
      </c>
      <c r="R2304" t="s">
        <v>123</v>
      </c>
      <c r="S2304">
        <f t="shared" si="70"/>
        <v>2025</v>
      </c>
      <c r="T2304">
        <f t="shared" si="71"/>
        <v>2</v>
      </c>
    </row>
    <row r="2305" spans="1:20" x14ac:dyDescent="0.3">
      <c r="A2305" t="s">
        <v>1102</v>
      </c>
      <c r="B2305" t="s">
        <v>2749</v>
      </c>
      <c r="C2305" t="s">
        <v>42</v>
      </c>
      <c r="D2305" t="s">
        <v>50</v>
      </c>
      <c r="E2305" t="s">
        <v>51</v>
      </c>
      <c r="F2305" t="s">
        <v>77</v>
      </c>
      <c r="G2305" t="s">
        <v>46</v>
      </c>
      <c r="H2305" t="s">
        <v>120</v>
      </c>
      <c r="I2305" t="s">
        <v>28</v>
      </c>
      <c r="J2305">
        <v>22</v>
      </c>
      <c r="K2305">
        <v>15000</v>
      </c>
      <c r="L2305">
        <v>10</v>
      </c>
      <c r="M2305">
        <v>297000</v>
      </c>
      <c r="N2305">
        <v>250854.6</v>
      </c>
      <c r="O2305">
        <v>46145.4</v>
      </c>
      <c r="P2305" t="s">
        <v>93</v>
      </c>
      <c r="Q2305" t="s">
        <v>90</v>
      </c>
      <c r="R2305" t="s">
        <v>102</v>
      </c>
      <c r="S2305">
        <f t="shared" si="70"/>
        <v>2025</v>
      </c>
      <c r="T2305">
        <f t="shared" si="71"/>
        <v>8</v>
      </c>
    </row>
    <row r="2306" spans="1:20" x14ac:dyDescent="0.3">
      <c r="A2306" t="s">
        <v>396</v>
      </c>
      <c r="B2306" t="s">
        <v>2750</v>
      </c>
      <c r="C2306" t="s">
        <v>143</v>
      </c>
      <c r="D2306" t="s">
        <v>43</v>
      </c>
      <c r="E2306" t="s">
        <v>51</v>
      </c>
      <c r="F2306" t="s">
        <v>99</v>
      </c>
      <c r="G2306" t="s">
        <v>37</v>
      </c>
      <c r="H2306" t="s">
        <v>140</v>
      </c>
      <c r="I2306" t="s">
        <v>71</v>
      </c>
      <c r="J2306">
        <v>12</v>
      </c>
      <c r="K2306">
        <v>900</v>
      </c>
      <c r="L2306">
        <v>9</v>
      </c>
      <c r="M2306">
        <v>9828</v>
      </c>
      <c r="N2306">
        <v>8801.7900000000009</v>
      </c>
      <c r="O2306">
        <v>1026.21</v>
      </c>
      <c r="P2306" t="s">
        <v>72</v>
      </c>
      <c r="Q2306" t="s">
        <v>30</v>
      </c>
      <c r="R2306" t="s">
        <v>123</v>
      </c>
      <c r="S2306">
        <f t="shared" si="70"/>
        <v>2025</v>
      </c>
      <c r="T2306">
        <f t="shared" si="71"/>
        <v>1</v>
      </c>
    </row>
    <row r="2307" spans="1:20" x14ac:dyDescent="0.3">
      <c r="A2307" t="s">
        <v>267</v>
      </c>
      <c r="B2307" t="s">
        <v>2751</v>
      </c>
      <c r="C2307" t="s">
        <v>84</v>
      </c>
      <c r="D2307" t="s">
        <v>23</v>
      </c>
      <c r="E2307" t="s">
        <v>24</v>
      </c>
      <c r="F2307" t="s">
        <v>111</v>
      </c>
      <c r="G2307" t="s">
        <v>46</v>
      </c>
      <c r="H2307" t="s">
        <v>27</v>
      </c>
      <c r="I2307" t="s">
        <v>28</v>
      </c>
      <c r="J2307">
        <v>15</v>
      </c>
      <c r="K2307">
        <v>45000</v>
      </c>
      <c r="L2307">
        <v>0</v>
      </c>
      <c r="M2307">
        <v>675000</v>
      </c>
      <c r="N2307">
        <v>576330.26</v>
      </c>
      <c r="O2307">
        <v>98669.74</v>
      </c>
      <c r="P2307" t="s">
        <v>29</v>
      </c>
      <c r="Q2307" t="s">
        <v>30</v>
      </c>
      <c r="R2307" t="s">
        <v>102</v>
      </c>
      <c r="S2307">
        <f t="shared" ref="S2307:S2370" si="72">YEAR(A2307)</f>
        <v>2025</v>
      </c>
      <c r="T2307">
        <f t="shared" si="71"/>
        <v>9</v>
      </c>
    </row>
    <row r="2308" spans="1:20" x14ac:dyDescent="0.3">
      <c r="A2308" t="s">
        <v>190</v>
      </c>
      <c r="B2308" t="s">
        <v>2752</v>
      </c>
      <c r="C2308" t="s">
        <v>84</v>
      </c>
      <c r="D2308" t="s">
        <v>23</v>
      </c>
      <c r="E2308" t="s">
        <v>51</v>
      </c>
      <c r="F2308" t="s">
        <v>77</v>
      </c>
      <c r="G2308" t="s">
        <v>26</v>
      </c>
      <c r="H2308" t="s">
        <v>140</v>
      </c>
      <c r="I2308" t="s">
        <v>71</v>
      </c>
      <c r="J2308">
        <v>4</v>
      </c>
      <c r="K2308">
        <v>900</v>
      </c>
      <c r="L2308">
        <v>2</v>
      </c>
      <c r="M2308">
        <v>3528</v>
      </c>
      <c r="N2308">
        <v>2745.97</v>
      </c>
      <c r="O2308">
        <v>782.03</v>
      </c>
      <c r="P2308" t="s">
        <v>38</v>
      </c>
      <c r="Q2308" t="s">
        <v>47</v>
      </c>
      <c r="R2308" t="s">
        <v>86</v>
      </c>
      <c r="S2308">
        <f t="shared" si="72"/>
        <v>2025</v>
      </c>
      <c r="T2308">
        <f t="shared" ref="T2308:T2371" si="73">MONTH(A2308)</f>
        <v>3</v>
      </c>
    </row>
    <row r="2309" spans="1:20" x14ac:dyDescent="0.3">
      <c r="A2309" t="s">
        <v>803</v>
      </c>
      <c r="B2309" t="s">
        <v>2753</v>
      </c>
      <c r="C2309" t="s">
        <v>76</v>
      </c>
      <c r="D2309" t="s">
        <v>43</v>
      </c>
      <c r="E2309" t="s">
        <v>24</v>
      </c>
      <c r="F2309" t="s">
        <v>25</v>
      </c>
      <c r="G2309" t="s">
        <v>26</v>
      </c>
      <c r="H2309" t="s">
        <v>132</v>
      </c>
      <c r="I2309" t="s">
        <v>28</v>
      </c>
      <c r="J2309">
        <v>14</v>
      </c>
      <c r="K2309">
        <v>3500</v>
      </c>
      <c r="L2309">
        <v>16</v>
      </c>
      <c r="M2309">
        <v>41160</v>
      </c>
      <c r="N2309">
        <v>38035.54</v>
      </c>
      <c r="O2309">
        <v>3124.46</v>
      </c>
      <c r="P2309" t="s">
        <v>93</v>
      </c>
      <c r="Q2309" t="s">
        <v>47</v>
      </c>
      <c r="R2309" t="s">
        <v>73</v>
      </c>
      <c r="S2309">
        <f t="shared" si="72"/>
        <v>2025</v>
      </c>
      <c r="T2309">
        <f t="shared" si="73"/>
        <v>6</v>
      </c>
    </row>
    <row r="2310" spans="1:20" x14ac:dyDescent="0.3">
      <c r="A2310" t="s">
        <v>96</v>
      </c>
      <c r="B2310" t="s">
        <v>2754</v>
      </c>
      <c r="C2310" t="s">
        <v>68</v>
      </c>
      <c r="D2310" t="s">
        <v>23</v>
      </c>
      <c r="E2310" t="s">
        <v>24</v>
      </c>
      <c r="F2310" t="s">
        <v>69</v>
      </c>
      <c r="G2310" t="s">
        <v>46</v>
      </c>
      <c r="H2310" t="s">
        <v>53</v>
      </c>
      <c r="I2310" t="s">
        <v>54</v>
      </c>
      <c r="J2310">
        <v>16</v>
      </c>
      <c r="K2310">
        <v>2500</v>
      </c>
      <c r="L2310">
        <v>5</v>
      </c>
      <c r="M2310">
        <v>38000</v>
      </c>
      <c r="N2310">
        <v>30516.43</v>
      </c>
      <c r="O2310">
        <v>7483.57</v>
      </c>
      <c r="P2310" t="s">
        <v>38</v>
      </c>
      <c r="Q2310" t="s">
        <v>55</v>
      </c>
      <c r="R2310" t="s">
        <v>86</v>
      </c>
      <c r="S2310">
        <f t="shared" si="72"/>
        <v>2025</v>
      </c>
      <c r="T2310">
        <f t="shared" si="73"/>
        <v>4</v>
      </c>
    </row>
    <row r="2311" spans="1:20" x14ac:dyDescent="0.3">
      <c r="A2311" t="s">
        <v>1166</v>
      </c>
      <c r="B2311" t="s">
        <v>2755</v>
      </c>
      <c r="C2311" t="s">
        <v>84</v>
      </c>
      <c r="D2311" t="s">
        <v>43</v>
      </c>
      <c r="E2311" t="s">
        <v>35</v>
      </c>
      <c r="F2311" t="s">
        <v>36</v>
      </c>
      <c r="G2311" t="s">
        <v>37</v>
      </c>
      <c r="H2311" t="s">
        <v>53</v>
      </c>
      <c r="I2311" t="s">
        <v>54</v>
      </c>
      <c r="J2311">
        <v>22</v>
      </c>
      <c r="K2311">
        <v>2500</v>
      </c>
      <c r="L2311">
        <v>17</v>
      </c>
      <c r="M2311">
        <v>45650</v>
      </c>
      <c r="N2311">
        <v>42124.94</v>
      </c>
      <c r="O2311">
        <v>3525.06</v>
      </c>
      <c r="P2311" t="s">
        <v>65</v>
      </c>
      <c r="Q2311" t="s">
        <v>55</v>
      </c>
      <c r="R2311" t="s">
        <v>61</v>
      </c>
      <c r="S2311">
        <f t="shared" si="72"/>
        <v>2025</v>
      </c>
      <c r="T2311">
        <f t="shared" si="73"/>
        <v>10</v>
      </c>
    </row>
    <row r="2312" spans="1:20" x14ac:dyDescent="0.3">
      <c r="A2312" t="s">
        <v>884</v>
      </c>
      <c r="B2312" t="s">
        <v>2756</v>
      </c>
      <c r="C2312" t="s">
        <v>108</v>
      </c>
      <c r="D2312" t="s">
        <v>23</v>
      </c>
      <c r="E2312" t="s">
        <v>51</v>
      </c>
      <c r="F2312" t="s">
        <v>77</v>
      </c>
      <c r="G2312" t="s">
        <v>85</v>
      </c>
      <c r="H2312" t="s">
        <v>27</v>
      </c>
      <c r="I2312" t="s">
        <v>28</v>
      </c>
      <c r="J2312">
        <v>4</v>
      </c>
      <c r="K2312">
        <v>45000</v>
      </c>
      <c r="L2312">
        <v>10</v>
      </c>
      <c r="M2312">
        <v>162000</v>
      </c>
      <c r="N2312">
        <v>148808.34</v>
      </c>
      <c r="O2312">
        <v>13191.66</v>
      </c>
      <c r="P2312" t="s">
        <v>38</v>
      </c>
      <c r="Q2312" t="s">
        <v>90</v>
      </c>
      <c r="R2312" t="s">
        <v>102</v>
      </c>
      <c r="S2312">
        <f t="shared" si="72"/>
        <v>2025</v>
      </c>
      <c r="T2312">
        <f t="shared" si="73"/>
        <v>8</v>
      </c>
    </row>
    <row r="2313" spans="1:20" x14ac:dyDescent="0.3">
      <c r="A2313" t="s">
        <v>1012</v>
      </c>
      <c r="B2313" t="s">
        <v>2757</v>
      </c>
      <c r="C2313" t="s">
        <v>34</v>
      </c>
      <c r="D2313" t="s">
        <v>23</v>
      </c>
      <c r="E2313" t="s">
        <v>35</v>
      </c>
      <c r="F2313" t="s">
        <v>36</v>
      </c>
      <c r="G2313" t="s">
        <v>85</v>
      </c>
      <c r="H2313" t="s">
        <v>140</v>
      </c>
      <c r="I2313" t="s">
        <v>71</v>
      </c>
      <c r="J2313">
        <v>20</v>
      </c>
      <c r="K2313">
        <v>900</v>
      </c>
      <c r="L2313">
        <v>0</v>
      </c>
      <c r="M2313">
        <v>18000</v>
      </c>
      <c r="N2313">
        <v>14880.04</v>
      </c>
      <c r="O2313">
        <v>3119.96</v>
      </c>
      <c r="P2313" t="s">
        <v>93</v>
      </c>
      <c r="Q2313" t="s">
        <v>55</v>
      </c>
      <c r="R2313" t="s">
        <v>61</v>
      </c>
      <c r="S2313">
        <f t="shared" si="72"/>
        <v>2025</v>
      </c>
      <c r="T2313">
        <f t="shared" si="73"/>
        <v>7</v>
      </c>
    </row>
    <row r="2314" spans="1:20" x14ac:dyDescent="0.3">
      <c r="A2314" t="s">
        <v>273</v>
      </c>
      <c r="B2314" t="s">
        <v>2758</v>
      </c>
      <c r="C2314" t="s">
        <v>76</v>
      </c>
      <c r="D2314" t="s">
        <v>43</v>
      </c>
      <c r="E2314" t="s">
        <v>51</v>
      </c>
      <c r="F2314" t="s">
        <v>192</v>
      </c>
      <c r="G2314" t="s">
        <v>26</v>
      </c>
      <c r="H2314" t="s">
        <v>140</v>
      </c>
      <c r="I2314" t="s">
        <v>71</v>
      </c>
      <c r="J2314">
        <v>19</v>
      </c>
      <c r="K2314">
        <v>900</v>
      </c>
      <c r="L2314">
        <v>7</v>
      </c>
      <c r="M2314">
        <v>15903</v>
      </c>
      <c r="N2314">
        <v>14404.52</v>
      </c>
      <c r="O2314">
        <v>1498.48</v>
      </c>
      <c r="P2314" t="s">
        <v>72</v>
      </c>
      <c r="Q2314" t="s">
        <v>90</v>
      </c>
      <c r="R2314" t="s">
        <v>61</v>
      </c>
      <c r="S2314">
        <f t="shared" si="72"/>
        <v>2025</v>
      </c>
      <c r="T2314">
        <f t="shared" si="73"/>
        <v>5</v>
      </c>
    </row>
    <row r="2315" spans="1:20" x14ac:dyDescent="0.3">
      <c r="A2315" t="s">
        <v>880</v>
      </c>
      <c r="B2315" t="s">
        <v>2759</v>
      </c>
      <c r="C2315" t="s">
        <v>76</v>
      </c>
      <c r="D2315" t="s">
        <v>50</v>
      </c>
      <c r="E2315" t="s">
        <v>44</v>
      </c>
      <c r="F2315" t="s">
        <v>45</v>
      </c>
      <c r="G2315" t="s">
        <v>46</v>
      </c>
      <c r="H2315" t="s">
        <v>120</v>
      </c>
      <c r="I2315" t="s">
        <v>28</v>
      </c>
      <c r="J2315">
        <v>9</v>
      </c>
      <c r="K2315">
        <v>15000</v>
      </c>
      <c r="L2315">
        <v>19</v>
      </c>
      <c r="M2315">
        <v>109350</v>
      </c>
      <c r="N2315">
        <v>88878.96</v>
      </c>
      <c r="O2315">
        <v>20471.04</v>
      </c>
      <c r="P2315" t="s">
        <v>38</v>
      </c>
      <c r="Q2315" t="s">
        <v>30</v>
      </c>
      <c r="R2315" t="s">
        <v>61</v>
      </c>
      <c r="S2315">
        <f t="shared" si="72"/>
        <v>2025</v>
      </c>
      <c r="T2315">
        <f t="shared" si="73"/>
        <v>5</v>
      </c>
    </row>
    <row r="2316" spans="1:20" x14ac:dyDescent="0.3">
      <c r="A2316" t="s">
        <v>409</v>
      </c>
      <c r="B2316" t="s">
        <v>2760</v>
      </c>
      <c r="C2316" t="s">
        <v>84</v>
      </c>
      <c r="D2316" t="s">
        <v>50</v>
      </c>
      <c r="E2316" t="s">
        <v>51</v>
      </c>
      <c r="F2316" t="s">
        <v>52</v>
      </c>
      <c r="G2316" t="s">
        <v>85</v>
      </c>
      <c r="H2316" t="s">
        <v>120</v>
      </c>
      <c r="I2316" t="s">
        <v>28</v>
      </c>
      <c r="J2316">
        <v>20</v>
      </c>
      <c r="K2316">
        <v>15000</v>
      </c>
      <c r="L2316">
        <v>11</v>
      </c>
      <c r="M2316">
        <v>267000</v>
      </c>
      <c r="N2316">
        <v>244655.89</v>
      </c>
      <c r="O2316">
        <v>22344.11</v>
      </c>
      <c r="P2316" t="s">
        <v>38</v>
      </c>
      <c r="Q2316" t="s">
        <v>47</v>
      </c>
      <c r="R2316" t="s">
        <v>81</v>
      </c>
      <c r="S2316">
        <f t="shared" si="72"/>
        <v>2025</v>
      </c>
      <c r="T2316">
        <f t="shared" si="73"/>
        <v>4</v>
      </c>
    </row>
    <row r="2317" spans="1:20" x14ac:dyDescent="0.3">
      <c r="A2317" t="s">
        <v>20</v>
      </c>
      <c r="B2317" t="s">
        <v>2761</v>
      </c>
      <c r="C2317" t="s">
        <v>84</v>
      </c>
      <c r="D2317" t="s">
        <v>23</v>
      </c>
      <c r="E2317" t="s">
        <v>51</v>
      </c>
      <c r="F2317" t="s">
        <v>52</v>
      </c>
      <c r="G2317" t="s">
        <v>85</v>
      </c>
      <c r="H2317" t="s">
        <v>132</v>
      </c>
      <c r="I2317" t="s">
        <v>28</v>
      </c>
      <c r="J2317">
        <v>8</v>
      </c>
      <c r="K2317">
        <v>3500</v>
      </c>
      <c r="L2317">
        <v>2</v>
      </c>
      <c r="M2317">
        <v>27440</v>
      </c>
      <c r="N2317">
        <v>20628.39</v>
      </c>
      <c r="O2317">
        <v>6811.61</v>
      </c>
      <c r="P2317" t="s">
        <v>29</v>
      </c>
      <c r="Q2317" t="s">
        <v>90</v>
      </c>
      <c r="R2317" t="s">
        <v>73</v>
      </c>
      <c r="S2317">
        <f t="shared" si="72"/>
        <v>2025</v>
      </c>
      <c r="T2317">
        <f t="shared" si="73"/>
        <v>12</v>
      </c>
    </row>
    <row r="2318" spans="1:20" x14ac:dyDescent="0.3">
      <c r="A2318" t="s">
        <v>457</v>
      </c>
      <c r="B2318" t="s">
        <v>2762</v>
      </c>
      <c r="C2318" t="s">
        <v>84</v>
      </c>
      <c r="D2318" t="s">
        <v>50</v>
      </c>
      <c r="E2318" t="s">
        <v>24</v>
      </c>
      <c r="F2318" t="s">
        <v>69</v>
      </c>
      <c r="G2318" t="s">
        <v>46</v>
      </c>
      <c r="H2318" t="s">
        <v>120</v>
      </c>
      <c r="I2318" t="s">
        <v>28</v>
      </c>
      <c r="J2318">
        <v>9</v>
      </c>
      <c r="K2318">
        <v>15000</v>
      </c>
      <c r="L2318">
        <v>9</v>
      </c>
      <c r="M2318">
        <v>122850</v>
      </c>
      <c r="N2318">
        <v>104154.08</v>
      </c>
      <c r="O2318">
        <v>18695.919999999998</v>
      </c>
      <c r="P2318" t="s">
        <v>38</v>
      </c>
      <c r="Q2318" t="s">
        <v>47</v>
      </c>
      <c r="R2318" t="s">
        <v>123</v>
      </c>
      <c r="S2318">
        <f t="shared" si="72"/>
        <v>2025</v>
      </c>
      <c r="T2318">
        <f t="shared" si="73"/>
        <v>7</v>
      </c>
    </row>
    <row r="2319" spans="1:20" x14ac:dyDescent="0.3">
      <c r="A2319" t="s">
        <v>950</v>
      </c>
      <c r="B2319" t="s">
        <v>2763</v>
      </c>
      <c r="C2319" t="s">
        <v>68</v>
      </c>
      <c r="D2319" t="s">
        <v>23</v>
      </c>
      <c r="E2319" t="s">
        <v>51</v>
      </c>
      <c r="F2319" t="s">
        <v>52</v>
      </c>
      <c r="G2319" t="s">
        <v>46</v>
      </c>
      <c r="H2319" t="s">
        <v>140</v>
      </c>
      <c r="I2319" t="s">
        <v>71</v>
      </c>
      <c r="J2319">
        <v>24</v>
      </c>
      <c r="K2319">
        <v>900</v>
      </c>
      <c r="L2319">
        <v>20</v>
      </c>
      <c r="M2319">
        <v>17280</v>
      </c>
      <c r="N2319">
        <v>13189.58</v>
      </c>
      <c r="O2319">
        <v>4090.42</v>
      </c>
      <c r="P2319" t="s">
        <v>72</v>
      </c>
      <c r="Q2319" t="s">
        <v>55</v>
      </c>
      <c r="R2319" t="s">
        <v>81</v>
      </c>
      <c r="S2319">
        <f t="shared" si="72"/>
        <v>2025</v>
      </c>
      <c r="T2319">
        <f t="shared" si="73"/>
        <v>3</v>
      </c>
    </row>
    <row r="2320" spans="1:20" x14ac:dyDescent="0.3">
      <c r="A2320" t="s">
        <v>237</v>
      </c>
      <c r="B2320" t="s">
        <v>2764</v>
      </c>
      <c r="C2320" t="s">
        <v>108</v>
      </c>
      <c r="D2320" t="s">
        <v>50</v>
      </c>
      <c r="E2320" t="s">
        <v>44</v>
      </c>
      <c r="F2320" t="s">
        <v>45</v>
      </c>
      <c r="G2320" t="s">
        <v>85</v>
      </c>
      <c r="H2320" t="s">
        <v>80</v>
      </c>
      <c r="I2320" t="s">
        <v>28</v>
      </c>
      <c r="J2320">
        <v>7</v>
      </c>
      <c r="K2320">
        <v>12000</v>
      </c>
      <c r="L2320">
        <v>0</v>
      </c>
      <c r="M2320">
        <v>84000</v>
      </c>
      <c r="N2320">
        <v>70558.289999999994</v>
      </c>
      <c r="O2320">
        <v>13441.71</v>
      </c>
      <c r="P2320" t="s">
        <v>72</v>
      </c>
      <c r="Q2320" t="s">
        <v>30</v>
      </c>
      <c r="R2320" t="s">
        <v>102</v>
      </c>
      <c r="S2320">
        <f t="shared" si="72"/>
        <v>2025</v>
      </c>
      <c r="T2320">
        <f t="shared" si="73"/>
        <v>6</v>
      </c>
    </row>
    <row r="2321" spans="1:20" x14ac:dyDescent="0.3">
      <c r="A2321" t="s">
        <v>183</v>
      </c>
      <c r="B2321" t="s">
        <v>2765</v>
      </c>
      <c r="C2321" t="s">
        <v>68</v>
      </c>
      <c r="D2321" t="s">
        <v>23</v>
      </c>
      <c r="E2321" t="s">
        <v>24</v>
      </c>
      <c r="F2321" t="s">
        <v>111</v>
      </c>
      <c r="G2321" t="s">
        <v>26</v>
      </c>
      <c r="H2321" t="s">
        <v>70</v>
      </c>
      <c r="I2321" t="s">
        <v>71</v>
      </c>
      <c r="J2321">
        <v>6</v>
      </c>
      <c r="K2321">
        <v>600</v>
      </c>
      <c r="L2321">
        <v>15</v>
      </c>
      <c r="M2321">
        <v>3060</v>
      </c>
      <c r="N2321">
        <v>2309.92</v>
      </c>
      <c r="O2321">
        <v>750.08</v>
      </c>
      <c r="P2321" t="s">
        <v>38</v>
      </c>
      <c r="Q2321" t="s">
        <v>47</v>
      </c>
      <c r="R2321" t="s">
        <v>81</v>
      </c>
      <c r="S2321">
        <f t="shared" si="72"/>
        <v>2025</v>
      </c>
      <c r="T2321">
        <f t="shared" si="73"/>
        <v>2</v>
      </c>
    </row>
    <row r="2322" spans="1:20" x14ac:dyDescent="0.3">
      <c r="A2322" t="s">
        <v>218</v>
      </c>
      <c r="B2322" t="s">
        <v>2766</v>
      </c>
      <c r="C2322" t="s">
        <v>143</v>
      </c>
      <c r="D2322" t="s">
        <v>43</v>
      </c>
      <c r="E2322" t="s">
        <v>51</v>
      </c>
      <c r="F2322" t="s">
        <v>192</v>
      </c>
      <c r="G2322" t="s">
        <v>46</v>
      </c>
      <c r="H2322" t="s">
        <v>27</v>
      </c>
      <c r="I2322" t="s">
        <v>28</v>
      </c>
      <c r="J2322">
        <v>3</v>
      </c>
      <c r="K2322">
        <v>45000</v>
      </c>
      <c r="L2322">
        <v>18</v>
      </c>
      <c r="M2322">
        <v>110700</v>
      </c>
      <c r="N2322">
        <v>103275.9</v>
      </c>
      <c r="O2322">
        <v>7424.1</v>
      </c>
      <c r="P2322" t="s">
        <v>38</v>
      </c>
      <c r="Q2322" t="s">
        <v>30</v>
      </c>
      <c r="R2322" t="s">
        <v>102</v>
      </c>
      <c r="S2322">
        <f t="shared" si="72"/>
        <v>2025</v>
      </c>
      <c r="T2322">
        <f t="shared" si="73"/>
        <v>1</v>
      </c>
    </row>
    <row r="2323" spans="1:20" x14ac:dyDescent="0.3">
      <c r="A2323" t="s">
        <v>429</v>
      </c>
      <c r="B2323" t="s">
        <v>2767</v>
      </c>
      <c r="C2323" t="s">
        <v>143</v>
      </c>
      <c r="D2323" t="s">
        <v>23</v>
      </c>
      <c r="E2323" t="s">
        <v>35</v>
      </c>
      <c r="F2323" t="s">
        <v>36</v>
      </c>
      <c r="G2323" t="s">
        <v>26</v>
      </c>
      <c r="H2323" t="s">
        <v>120</v>
      </c>
      <c r="I2323" t="s">
        <v>28</v>
      </c>
      <c r="J2323">
        <v>6</v>
      </c>
      <c r="K2323">
        <v>15000</v>
      </c>
      <c r="L2323">
        <v>1</v>
      </c>
      <c r="M2323">
        <v>89100</v>
      </c>
      <c r="N2323">
        <v>78495.47</v>
      </c>
      <c r="O2323">
        <v>10604.53</v>
      </c>
      <c r="P2323" t="s">
        <v>29</v>
      </c>
      <c r="Q2323" t="s">
        <v>55</v>
      </c>
      <c r="R2323" t="s">
        <v>39</v>
      </c>
      <c r="S2323">
        <f t="shared" si="72"/>
        <v>2025</v>
      </c>
      <c r="T2323">
        <f t="shared" si="73"/>
        <v>10</v>
      </c>
    </row>
    <row r="2324" spans="1:20" x14ac:dyDescent="0.3">
      <c r="A2324" t="s">
        <v>103</v>
      </c>
      <c r="B2324" t="s">
        <v>2768</v>
      </c>
      <c r="C2324" t="s">
        <v>68</v>
      </c>
      <c r="D2324" t="s">
        <v>50</v>
      </c>
      <c r="E2324" t="s">
        <v>24</v>
      </c>
      <c r="F2324" t="s">
        <v>25</v>
      </c>
      <c r="G2324" t="s">
        <v>46</v>
      </c>
      <c r="H2324" t="s">
        <v>59</v>
      </c>
      <c r="I2324" t="s">
        <v>60</v>
      </c>
      <c r="J2324">
        <v>23</v>
      </c>
      <c r="K2324">
        <v>4500</v>
      </c>
      <c r="L2324">
        <v>4</v>
      </c>
      <c r="M2324">
        <v>99360</v>
      </c>
      <c r="N2324">
        <v>73197.08</v>
      </c>
      <c r="O2324">
        <v>26162.92</v>
      </c>
      <c r="P2324" t="s">
        <v>65</v>
      </c>
      <c r="Q2324" t="s">
        <v>55</v>
      </c>
      <c r="R2324" t="s">
        <v>123</v>
      </c>
      <c r="S2324">
        <f t="shared" si="72"/>
        <v>2025</v>
      </c>
      <c r="T2324">
        <f t="shared" si="73"/>
        <v>7</v>
      </c>
    </row>
    <row r="2325" spans="1:20" x14ac:dyDescent="0.3">
      <c r="A2325" t="s">
        <v>337</v>
      </c>
      <c r="B2325" t="s">
        <v>2769</v>
      </c>
      <c r="C2325" t="s">
        <v>64</v>
      </c>
      <c r="D2325" t="s">
        <v>43</v>
      </c>
      <c r="E2325" t="s">
        <v>44</v>
      </c>
      <c r="F2325" t="s">
        <v>89</v>
      </c>
      <c r="G2325" t="s">
        <v>85</v>
      </c>
      <c r="H2325" t="s">
        <v>120</v>
      </c>
      <c r="I2325" t="s">
        <v>28</v>
      </c>
      <c r="J2325">
        <v>14</v>
      </c>
      <c r="K2325">
        <v>15000</v>
      </c>
      <c r="L2325">
        <v>17</v>
      </c>
      <c r="M2325">
        <v>174300</v>
      </c>
      <c r="N2325">
        <v>129974.3</v>
      </c>
      <c r="O2325">
        <v>44325.7</v>
      </c>
      <c r="P2325" t="s">
        <v>72</v>
      </c>
      <c r="Q2325" t="s">
        <v>30</v>
      </c>
      <c r="R2325" t="s">
        <v>73</v>
      </c>
      <c r="S2325">
        <f t="shared" si="72"/>
        <v>2025</v>
      </c>
      <c r="T2325">
        <f t="shared" si="73"/>
        <v>11</v>
      </c>
    </row>
    <row r="2326" spans="1:20" x14ac:dyDescent="0.3">
      <c r="A2326" t="s">
        <v>1172</v>
      </c>
      <c r="B2326" t="s">
        <v>2770</v>
      </c>
      <c r="C2326" t="s">
        <v>42</v>
      </c>
      <c r="D2326" t="s">
        <v>50</v>
      </c>
      <c r="E2326" t="s">
        <v>44</v>
      </c>
      <c r="F2326" t="s">
        <v>89</v>
      </c>
      <c r="G2326" t="s">
        <v>85</v>
      </c>
      <c r="H2326" t="s">
        <v>70</v>
      </c>
      <c r="I2326" t="s">
        <v>71</v>
      </c>
      <c r="J2326">
        <v>6</v>
      </c>
      <c r="K2326">
        <v>600</v>
      </c>
      <c r="L2326">
        <v>0</v>
      </c>
      <c r="M2326">
        <v>3600</v>
      </c>
      <c r="N2326">
        <v>3168.77</v>
      </c>
      <c r="O2326">
        <v>431.23</v>
      </c>
      <c r="P2326" t="s">
        <v>93</v>
      </c>
      <c r="Q2326" t="s">
        <v>55</v>
      </c>
      <c r="R2326" t="s">
        <v>73</v>
      </c>
      <c r="S2326">
        <f t="shared" si="72"/>
        <v>2025</v>
      </c>
      <c r="T2326">
        <f t="shared" si="73"/>
        <v>11</v>
      </c>
    </row>
    <row r="2327" spans="1:20" x14ac:dyDescent="0.3">
      <c r="A2327" t="s">
        <v>882</v>
      </c>
      <c r="B2327" t="s">
        <v>2771</v>
      </c>
      <c r="C2327" t="s">
        <v>68</v>
      </c>
      <c r="D2327" t="s">
        <v>43</v>
      </c>
      <c r="E2327" t="s">
        <v>44</v>
      </c>
      <c r="F2327" t="s">
        <v>45</v>
      </c>
      <c r="G2327" t="s">
        <v>85</v>
      </c>
      <c r="H2327" t="s">
        <v>59</v>
      </c>
      <c r="I2327" t="s">
        <v>60</v>
      </c>
      <c r="J2327">
        <v>6</v>
      </c>
      <c r="K2327">
        <v>4500</v>
      </c>
      <c r="L2327">
        <v>5</v>
      </c>
      <c r="M2327">
        <v>25650</v>
      </c>
      <c r="N2327">
        <v>22182.86</v>
      </c>
      <c r="O2327">
        <v>3467.14</v>
      </c>
      <c r="P2327" t="s">
        <v>29</v>
      </c>
      <c r="Q2327" t="s">
        <v>90</v>
      </c>
      <c r="R2327" t="s">
        <v>31</v>
      </c>
      <c r="S2327">
        <f t="shared" si="72"/>
        <v>2025</v>
      </c>
      <c r="T2327">
        <f t="shared" si="73"/>
        <v>12</v>
      </c>
    </row>
    <row r="2328" spans="1:20" x14ac:dyDescent="0.3">
      <c r="A2328" t="s">
        <v>2152</v>
      </c>
      <c r="B2328" t="s">
        <v>2772</v>
      </c>
      <c r="C2328" t="s">
        <v>34</v>
      </c>
      <c r="D2328" t="s">
        <v>50</v>
      </c>
      <c r="E2328" t="s">
        <v>51</v>
      </c>
      <c r="F2328" t="s">
        <v>99</v>
      </c>
      <c r="G2328" t="s">
        <v>85</v>
      </c>
      <c r="H2328" t="s">
        <v>80</v>
      </c>
      <c r="I2328" t="s">
        <v>28</v>
      </c>
      <c r="J2328">
        <v>18</v>
      </c>
      <c r="K2328">
        <v>12000</v>
      </c>
      <c r="L2328">
        <v>6</v>
      </c>
      <c r="M2328">
        <v>203040</v>
      </c>
      <c r="N2328">
        <v>149629.6</v>
      </c>
      <c r="O2328">
        <v>53410.400000000001</v>
      </c>
      <c r="P2328" t="s">
        <v>29</v>
      </c>
      <c r="Q2328" t="s">
        <v>47</v>
      </c>
      <c r="R2328" t="s">
        <v>86</v>
      </c>
      <c r="S2328">
        <f t="shared" si="72"/>
        <v>2025</v>
      </c>
      <c r="T2328">
        <f t="shared" si="73"/>
        <v>7</v>
      </c>
    </row>
    <row r="2329" spans="1:20" x14ac:dyDescent="0.3">
      <c r="A2329" t="s">
        <v>292</v>
      </c>
      <c r="B2329" t="s">
        <v>2773</v>
      </c>
      <c r="C2329" t="s">
        <v>108</v>
      </c>
      <c r="D2329" t="s">
        <v>23</v>
      </c>
      <c r="E2329" t="s">
        <v>51</v>
      </c>
      <c r="F2329" t="s">
        <v>99</v>
      </c>
      <c r="G2329" t="s">
        <v>46</v>
      </c>
      <c r="H2329" t="s">
        <v>27</v>
      </c>
      <c r="I2329" t="s">
        <v>28</v>
      </c>
      <c r="J2329">
        <v>5</v>
      </c>
      <c r="K2329">
        <v>45000</v>
      </c>
      <c r="L2329">
        <v>10</v>
      </c>
      <c r="M2329">
        <v>202500</v>
      </c>
      <c r="N2329">
        <v>146933.25</v>
      </c>
      <c r="O2329">
        <v>55566.75</v>
      </c>
      <c r="P2329" t="s">
        <v>38</v>
      </c>
      <c r="Q2329" t="s">
        <v>30</v>
      </c>
      <c r="R2329" t="s">
        <v>81</v>
      </c>
      <c r="S2329">
        <f t="shared" si="72"/>
        <v>2025</v>
      </c>
      <c r="T2329">
        <f t="shared" si="73"/>
        <v>9</v>
      </c>
    </row>
    <row r="2330" spans="1:20" x14ac:dyDescent="0.3">
      <c r="A2330" t="s">
        <v>376</v>
      </c>
      <c r="B2330" t="s">
        <v>2774</v>
      </c>
      <c r="C2330" t="s">
        <v>34</v>
      </c>
      <c r="D2330" t="s">
        <v>43</v>
      </c>
      <c r="E2330" t="s">
        <v>44</v>
      </c>
      <c r="F2330" t="s">
        <v>45</v>
      </c>
      <c r="G2330" t="s">
        <v>85</v>
      </c>
      <c r="H2330" t="s">
        <v>140</v>
      </c>
      <c r="I2330" t="s">
        <v>71</v>
      </c>
      <c r="J2330">
        <v>12</v>
      </c>
      <c r="K2330">
        <v>900</v>
      </c>
      <c r="L2330">
        <v>5</v>
      </c>
      <c r="M2330">
        <v>10260</v>
      </c>
      <c r="N2330">
        <v>8804.1200000000008</v>
      </c>
      <c r="O2330">
        <v>1455.88</v>
      </c>
      <c r="P2330" t="s">
        <v>29</v>
      </c>
      <c r="Q2330" t="s">
        <v>47</v>
      </c>
      <c r="R2330" t="s">
        <v>102</v>
      </c>
      <c r="S2330">
        <f t="shared" si="72"/>
        <v>2025</v>
      </c>
      <c r="T2330">
        <f t="shared" si="73"/>
        <v>12</v>
      </c>
    </row>
    <row r="2331" spans="1:20" x14ac:dyDescent="0.3">
      <c r="A2331" t="s">
        <v>129</v>
      </c>
      <c r="B2331" t="s">
        <v>2775</v>
      </c>
      <c r="C2331" t="s">
        <v>143</v>
      </c>
      <c r="D2331" t="s">
        <v>23</v>
      </c>
      <c r="E2331" t="s">
        <v>44</v>
      </c>
      <c r="F2331" t="s">
        <v>89</v>
      </c>
      <c r="G2331" t="s">
        <v>37</v>
      </c>
      <c r="H2331" t="s">
        <v>140</v>
      </c>
      <c r="I2331" t="s">
        <v>71</v>
      </c>
      <c r="J2331">
        <v>2</v>
      </c>
      <c r="K2331">
        <v>900</v>
      </c>
      <c r="L2331">
        <v>8</v>
      </c>
      <c r="M2331">
        <v>1656</v>
      </c>
      <c r="N2331">
        <v>1554.92</v>
      </c>
      <c r="O2331">
        <v>101.08</v>
      </c>
      <c r="P2331" t="s">
        <v>38</v>
      </c>
      <c r="Q2331" t="s">
        <v>90</v>
      </c>
      <c r="R2331" t="s">
        <v>31</v>
      </c>
      <c r="S2331">
        <f t="shared" si="72"/>
        <v>2025</v>
      </c>
      <c r="T2331">
        <f t="shared" si="73"/>
        <v>10</v>
      </c>
    </row>
    <row r="2332" spans="1:20" x14ac:dyDescent="0.3">
      <c r="A2332" t="s">
        <v>912</v>
      </c>
      <c r="B2332" t="s">
        <v>2776</v>
      </c>
      <c r="C2332" t="s">
        <v>42</v>
      </c>
      <c r="D2332" t="s">
        <v>50</v>
      </c>
      <c r="E2332" t="s">
        <v>44</v>
      </c>
      <c r="F2332" t="s">
        <v>45</v>
      </c>
      <c r="G2332" t="s">
        <v>37</v>
      </c>
      <c r="H2332" t="s">
        <v>53</v>
      </c>
      <c r="I2332" t="s">
        <v>54</v>
      </c>
      <c r="J2332">
        <v>21</v>
      </c>
      <c r="K2332">
        <v>2500</v>
      </c>
      <c r="L2332">
        <v>15</v>
      </c>
      <c r="M2332">
        <v>44625</v>
      </c>
      <c r="N2332">
        <v>32839.56</v>
      </c>
      <c r="O2332">
        <v>11785.44</v>
      </c>
      <c r="P2332" t="s">
        <v>65</v>
      </c>
      <c r="Q2332" t="s">
        <v>55</v>
      </c>
      <c r="R2332" t="s">
        <v>73</v>
      </c>
      <c r="S2332">
        <f t="shared" si="72"/>
        <v>2025</v>
      </c>
      <c r="T2332">
        <f t="shared" si="73"/>
        <v>4</v>
      </c>
    </row>
    <row r="2333" spans="1:20" x14ac:dyDescent="0.3">
      <c r="A2333" t="s">
        <v>636</v>
      </c>
      <c r="B2333" t="s">
        <v>2777</v>
      </c>
      <c r="C2333" t="s">
        <v>22</v>
      </c>
      <c r="D2333" t="s">
        <v>50</v>
      </c>
      <c r="E2333" t="s">
        <v>24</v>
      </c>
      <c r="F2333" t="s">
        <v>69</v>
      </c>
      <c r="G2333" t="s">
        <v>26</v>
      </c>
      <c r="H2333" t="s">
        <v>27</v>
      </c>
      <c r="I2333" t="s">
        <v>28</v>
      </c>
      <c r="J2333">
        <v>3</v>
      </c>
      <c r="K2333">
        <v>45000</v>
      </c>
      <c r="L2333">
        <v>1</v>
      </c>
      <c r="M2333">
        <v>133650</v>
      </c>
      <c r="N2333">
        <v>101518.44</v>
      </c>
      <c r="O2333">
        <v>32131.56</v>
      </c>
      <c r="P2333" t="s">
        <v>65</v>
      </c>
      <c r="Q2333" t="s">
        <v>30</v>
      </c>
      <c r="R2333" t="s">
        <v>86</v>
      </c>
      <c r="S2333">
        <f t="shared" si="72"/>
        <v>2025</v>
      </c>
      <c r="T2333">
        <f t="shared" si="73"/>
        <v>9</v>
      </c>
    </row>
    <row r="2334" spans="1:20" x14ac:dyDescent="0.3">
      <c r="A2334" t="s">
        <v>592</v>
      </c>
      <c r="B2334" t="s">
        <v>2778</v>
      </c>
      <c r="C2334" t="s">
        <v>108</v>
      </c>
      <c r="D2334" t="s">
        <v>50</v>
      </c>
      <c r="E2334" t="s">
        <v>35</v>
      </c>
      <c r="F2334" t="s">
        <v>36</v>
      </c>
      <c r="G2334" t="s">
        <v>26</v>
      </c>
      <c r="H2334" t="s">
        <v>59</v>
      </c>
      <c r="I2334" t="s">
        <v>60</v>
      </c>
      <c r="J2334">
        <v>21</v>
      </c>
      <c r="K2334">
        <v>4500</v>
      </c>
      <c r="L2334">
        <v>19</v>
      </c>
      <c r="M2334">
        <v>76545</v>
      </c>
      <c r="N2334">
        <v>58883.5</v>
      </c>
      <c r="O2334">
        <v>17661.5</v>
      </c>
      <c r="P2334" t="s">
        <v>65</v>
      </c>
      <c r="Q2334" t="s">
        <v>90</v>
      </c>
      <c r="R2334" t="s">
        <v>86</v>
      </c>
      <c r="S2334">
        <f t="shared" si="72"/>
        <v>2025</v>
      </c>
      <c r="T2334">
        <f t="shared" si="73"/>
        <v>6</v>
      </c>
    </row>
    <row r="2335" spans="1:20" x14ac:dyDescent="0.3">
      <c r="A2335" t="s">
        <v>512</v>
      </c>
      <c r="B2335" t="s">
        <v>2779</v>
      </c>
      <c r="C2335" t="s">
        <v>108</v>
      </c>
      <c r="D2335" t="s">
        <v>43</v>
      </c>
      <c r="E2335" t="s">
        <v>24</v>
      </c>
      <c r="F2335" t="s">
        <v>25</v>
      </c>
      <c r="G2335" t="s">
        <v>26</v>
      </c>
      <c r="H2335" t="s">
        <v>27</v>
      </c>
      <c r="I2335" t="s">
        <v>28</v>
      </c>
      <c r="J2335">
        <v>25</v>
      </c>
      <c r="K2335">
        <v>45000</v>
      </c>
      <c r="L2335">
        <v>8</v>
      </c>
      <c r="M2335">
        <v>1035000</v>
      </c>
      <c r="N2335">
        <v>830188.32</v>
      </c>
      <c r="O2335">
        <v>204811.68</v>
      </c>
      <c r="P2335" t="s">
        <v>29</v>
      </c>
      <c r="Q2335" t="s">
        <v>30</v>
      </c>
      <c r="R2335" t="s">
        <v>39</v>
      </c>
      <c r="S2335">
        <f t="shared" si="72"/>
        <v>2025</v>
      </c>
      <c r="T2335">
        <f t="shared" si="73"/>
        <v>4</v>
      </c>
    </row>
    <row r="2336" spans="1:20" x14ac:dyDescent="0.3">
      <c r="A2336" t="s">
        <v>118</v>
      </c>
      <c r="B2336" t="s">
        <v>2780</v>
      </c>
      <c r="C2336" t="s">
        <v>34</v>
      </c>
      <c r="D2336" t="s">
        <v>43</v>
      </c>
      <c r="E2336" t="s">
        <v>44</v>
      </c>
      <c r="F2336" t="s">
        <v>89</v>
      </c>
      <c r="G2336" t="s">
        <v>46</v>
      </c>
      <c r="H2336" t="s">
        <v>80</v>
      </c>
      <c r="I2336" t="s">
        <v>28</v>
      </c>
      <c r="J2336">
        <v>3</v>
      </c>
      <c r="K2336">
        <v>12000</v>
      </c>
      <c r="L2336">
        <v>1</v>
      </c>
      <c r="M2336">
        <v>35640</v>
      </c>
      <c r="N2336">
        <v>32594.18</v>
      </c>
      <c r="O2336">
        <v>3045.82</v>
      </c>
      <c r="P2336" t="s">
        <v>38</v>
      </c>
      <c r="Q2336" t="s">
        <v>47</v>
      </c>
      <c r="R2336" t="s">
        <v>86</v>
      </c>
      <c r="S2336">
        <f t="shared" si="72"/>
        <v>2025</v>
      </c>
      <c r="T2336">
        <f t="shared" si="73"/>
        <v>1</v>
      </c>
    </row>
    <row r="2337" spans="1:20" x14ac:dyDescent="0.3">
      <c r="A2337" t="s">
        <v>341</v>
      </c>
      <c r="B2337" t="s">
        <v>2781</v>
      </c>
      <c r="C2337" t="s">
        <v>34</v>
      </c>
      <c r="D2337" t="s">
        <v>23</v>
      </c>
      <c r="E2337" t="s">
        <v>24</v>
      </c>
      <c r="F2337" t="s">
        <v>111</v>
      </c>
      <c r="G2337" t="s">
        <v>37</v>
      </c>
      <c r="H2337" t="s">
        <v>70</v>
      </c>
      <c r="I2337" t="s">
        <v>71</v>
      </c>
      <c r="J2337">
        <v>2</v>
      </c>
      <c r="K2337">
        <v>600</v>
      </c>
      <c r="L2337">
        <v>15</v>
      </c>
      <c r="M2337">
        <v>1020</v>
      </c>
      <c r="N2337">
        <v>773.21</v>
      </c>
      <c r="O2337">
        <v>246.79</v>
      </c>
      <c r="P2337" t="s">
        <v>72</v>
      </c>
      <c r="Q2337" t="s">
        <v>47</v>
      </c>
      <c r="R2337" t="s">
        <v>61</v>
      </c>
      <c r="S2337">
        <f t="shared" si="72"/>
        <v>2025</v>
      </c>
      <c r="T2337">
        <f t="shared" si="73"/>
        <v>3</v>
      </c>
    </row>
    <row r="2338" spans="1:20" x14ac:dyDescent="0.3">
      <c r="A2338" t="s">
        <v>2782</v>
      </c>
      <c r="B2338" t="s">
        <v>2783</v>
      </c>
      <c r="C2338" t="s">
        <v>42</v>
      </c>
      <c r="D2338" t="s">
        <v>23</v>
      </c>
      <c r="E2338" t="s">
        <v>24</v>
      </c>
      <c r="F2338" t="s">
        <v>111</v>
      </c>
      <c r="G2338" t="s">
        <v>26</v>
      </c>
      <c r="H2338" t="s">
        <v>120</v>
      </c>
      <c r="I2338" t="s">
        <v>28</v>
      </c>
      <c r="J2338">
        <v>23</v>
      </c>
      <c r="K2338">
        <v>15000</v>
      </c>
      <c r="L2338">
        <v>12</v>
      </c>
      <c r="M2338">
        <v>303600</v>
      </c>
      <c r="N2338">
        <v>228711.43</v>
      </c>
      <c r="O2338">
        <v>74888.570000000007</v>
      </c>
      <c r="P2338" t="s">
        <v>38</v>
      </c>
      <c r="Q2338" t="s">
        <v>30</v>
      </c>
      <c r="R2338" t="s">
        <v>61</v>
      </c>
      <c r="S2338">
        <f t="shared" si="72"/>
        <v>2025</v>
      </c>
      <c r="T2338">
        <f t="shared" si="73"/>
        <v>4</v>
      </c>
    </row>
    <row r="2339" spans="1:20" x14ac:dyDescent="0.3">
      <c r="A2339" t="s">
        <v>967</v>
      </c>
      <c r="B2339" t="s">
        <v>2784</v>
      </c>
      <c r="C2339" t="s">
        <v>22</v>
      </c>
      <c r="D2339" t="s">
        <v>43</v>
      </c>
      <c r="E2339" t="s">
        <v>51</v>
      </c>
      <c r="F2339" t="s">
        <v>192</v>
      </c>
      <c r="G2339" t="s">
        <v>26</v>
      </c>
      <c r="H2339" t="s">
        <v>80</v>
      </c>
      <c r="I2339" t="s">
        <v>28</v>
      </c>
      <c r="J2339">
        <v>19</v>
      </c>
      <c r="K2339">
        <v>12000</v>
      </c>
      <c r="L2339">
        <v>1</v>
      </c>
      <c r="M2339">
        <v>225720</v>
      </c>
      <c r="N2339">
        <v>211996.94</v>
      </c>
      <c r="O2339">
        <v>13723.06</v>
      </c>
      <c r="P2339" t="s">
        <v>29</v>
      </c>
      <c r="Q2339" t="s">
        <v>55</v>
      </c>
      <c r="R2339" t="s">
        <v>86</v>
      </c>
      <c r="S2339">
        <f t="shared" si="72"/>
        <v>2025</v>
      </c>
      <c r="T2339">
        <f t="shared" si="73"/>
        <v>6</v>
      </c>
    </row>
    <row r="2340" spans="1:20" x14ac:dyDescent="0.3">
      <c r="A2340" t="s">
        <v>1650</v>
      </c>
      <c r="B2340" t="s">
        <v>2785</v>
      </c>
      <c r="C2340" t="s">
        <v>68</v>
      </c>
      <c r="D2340" t="s">
        <v>43</v>
      </c>
      <c r="E2340" t="s">
        <v>24</v>
      </c>
      <c r="F2340" t="s">
        <v>25</v>
      </c>
      <c r="G2340" t="s">
        <v>26</v>
      </c>
      <c r="H2340" t="s">
        <v>132</v>
      </c>
      <c r="I2340" t="s">
        <v>28</v>
      </c>
      <c r="J2340">
        <v>5</v>
      </c>
      <c r="K2340">
        <v>3500</v>
      </c>
      <c r="L2340">
        <v>18</v>
      </c>
      <c r="M2340">
        <v>14350</v>
      </c>
      <c r="N2340">
        <v>12165.2</v>
      </c>
      <c r="O2340">
        <v>2184.8000000000002</v>
      </c>
      <c r="P2340" t="s">
        <v>38</v>
      </c>
      <c r="Q2340" t="s">
        <v>90</v>
      </c>
      <c r="R2340" t="s">
        <v>123</v>
      </c>
      <c r="S2340">
        <f t="shared" si="72"/>
        <v>2025</v>
      </c>
      <c r="T2340">
        <f t="shared" si="73"/>
        <v>6</v>
      </c>
    </row>
    <row r="2341" spans="1:20" x14ac:dyDescent="0.3">
      <c r="A2341" t="s">
        <v>87</v>
      </c>
      <c r="B2341" t="s">
        <v>2786</v>
      </c>
      <c r="C2341" t="s">
        <v>68</v>
      </c>
      <c r="D2341" t="s">
        <v>50</v>
      </c>
      <c r="E2341" t="s">
        <v>35</v>
      </c>
      <c r="F2341" t="s">
        <v>36</v>
      </c>
      <c r="G2341" t="s">
        <v>85</v>
      </c>
      <c r="H2341" t="s">
        <v>140</v>
      </c>
      <c r="I2341" t="s">
        <v>71</v>
      </c>
      <c r="J2341">
        <v>10</v>
      </c>
      <c r="K2341">
        <v>900</v>
      </c>
      <c r="L2341">
        <v>20</v>
      </c>
      <c r="M2341">
        <v>7200</v>
      </c>
      <c r="N2341">
        <v>6395.73</v>
      </c>
      <c r="O2341">
        <v>804.27</v>
      </c>
      <c r="P2341" t="s">
        <v>65</v>
      </c>
      <c r="Q2341" t="s">
        <v>47</v>
      </c>
      <c r="R2341" t="s">
        <v>123</v>
      </c>
      <c r="S2341">
        <f t="shared" si="72"/>
        <v>2025</v>
      </c>
      <c r="T2341">
        <f t="shared" si="73"/>
        <v>7</v>
      </c>
    </row>
    <row r="2342" spans="1:20" x14ac:dyDescent="0.3">
      <c r="A2342" t="s">
        <v>580</v>
      </c>
      <c r="B2342" t="s">
        <v>2787</v>
      </c>
      <c r="C2342" t="s">
        <v>84</v>
      </c>
      <c r="D2342" t="s">
        <v>43</v>
      </c>
      <c r="E2342" t="s">
        <v>35</v>
      </c>
      <c r="F2342" t="s">
        <v>36</v>
      </c>
      <c r="G2342" t="s">
        <v>85</v>
      </c>
      <c r="H2342" t="s">
        <v>140</v>
      </c>
      <c r="I2342" t="s">
        <v>71</v>
      </c>
      <c r="J2342">
        <v>8</v>
      </c>
      <c r="K2342">
        <v>900</v>
      </c>
      <c r="L2342">
        <v>20</v>
      </c>
      <c r="M2342">
        <v>5760</v>
      </c>
      <c r="N2342">
        <v>5278.24</v>
      </c>
      <c r="O2342">
        <v>481.76</v>
      </c>
      <c r="P2342" t="s">
        <v>72</v>
      </c>
      <c r="Q2342" t="s">
        <v>55</v>
      </c>
      <c r="R2342" t="s">
        <v>102</v>
      </c>
      <c r="S2342">
        <f t="shared" si="72"/>
        <v>2025</v>
      </c>
      <c r="T2342">
        <f t="shared" si="73"/>
        <v>8</v>
      </c>
    </row>
    <row r="2343" spans="1:20" x14ac:dyDescent="0.3">
      <c r="A2343" t="s">
        <v>327</v>
      </c>
      <c r="B2343" t="s">
        <v>2788</v>
      </c>
      <c r="C2343" t="s">
        <v>42</v>
      </c>
      <c r="D2343" t="s">
        <v>43</v>
      </c>
      <c r="E2343" t="s">
        <v>51</v>
      </c>
      <c r="F2343" t="s">
        <v>192</v>
      </c>
      <c r="G2343" t="s">
        <v>85</v>
      </c>
      <c r="H2343" t="s">
        <v>53</v>
      </c>
      <c r="I2343" t="s">
        <v>54</v>
      </c>
      <c r="J2343">
        <v>19</v>
      </c>
      <c r="K2343">
        <v>2500</v>
      </c>
      <c r="L2343">
        <v>4</v>
      </c>
      <c r="M2343">
        <v>45600</v>
      </c>
      <c r="N2343">
        <v>41062.97</v>
      </c>
      <c r="O2343">
        <v>4537.03</v>
      </c>
      <c r="P2343" t="s">
        <v>29</v>
      </c>
      <c r="Q2343" t="s">
        <v>55</v>
      </c>
      <c r="R2343" t="s">
        <v>81</v>
      </c>
      <c r="S2343">
        <f t="shared" si="72"/>
        <v>2025</v>
      </c>
      <c r="T2343">
        <f t="shared" si="73"/>
        <v>12</v>
      </c>
    </row>
    <row r="2344" spans="1:20" x14ac:dyDescent="0.3">
      <c r="A2344" t="s">
        <v>988</v>
      </c>
      <c r="B2344" t="s">
        <v>2789</v>
      </c>
      <c r="C2344" t="s">
        <v>108</v>
      </c>
      <c r="D2344" t="s">
        <v>43</v>
      </c>
      <c r="E2344" t="s">
        <v>24</v>
      </c>
      <c r="F2344" t="s">
        <v>111</v>
      </c>
      <c r="G2344" t="s">
        <v>85</v>
      </c>
      <c r="H2344" t="s">
        <v>80</v>
      </c>
      <c r="I2344" t="s">
        <v>28</v>
      </c>
      <c r="J2344">
        <v>7</v>
      </c>
      <c r="K2344">
        <v>12000</v>
      </c>
      <c r="L2344">
        <v>10</v>
      </c>
      <c r="M2344">
        <v>75600</v>
      </c>
      <c r="N2344">
        <v>66913.570000000007</v>
      </c>
      <c r="O2344">
        <v>8686.43</v>
      </c>
      <c r="P2344" t="s">
        <v>29</v>
      </c>
      <c r="Q2344" t="s">
        <v>47</v>
      </c>
      <c r="R2344" t="s">
        <v>86</v>
      </c>
      <c r="S2344">
        <f t="shared" si="72"/>
        <v>2025</v>
      </c>
      <c r="T2344">
        <f t="shared" si="73"/>
        <v>4</v>
      </c>
    </row>
    <row r="2345" spans="1:20" x14ac:dyDescent="0.3">
      <c r="A2345" t="s">
        <v>708</v>
      </c>
      <c r="B2345" t="s">
        <v>2790</v>
      </c>
      <c r="C2345" t="s">
        <v>58</v>
      </c>
      <c r="D2345" t="s">
        <v>23</v>
      </c>
      <c r="E2345" t="s">
        <v>51</v>
      </c>
      <c r="F2345" t="s">
        <v>77</v>
      </c>
      <c r="G2345" t="s">
        <v>37</v>
      </c>
      <c r="H2345" t="s">
        <v>140</v>
      </c>
      <c r="I2345" t="s">
        <v>71</v>
      </c>
      <c r="J2345">
        <v>15</v>
      </c>
      <c r="K2345">
        <v>900</v>
      </c>
      <c r="L2345">
        <v>0</v>
      </c>
      <c r="M2345">
        <v>13500</v>
      </c>
      <c r="N2345">
        <v>10472.33</v>
      </c>
      <c r="O2345">
        <v>3027.67</v>
      </c>
      <c r="P2345" t="s">
        <v>65</v>
      </c>
      <c r="Q2345" t="s">
        <v>55</v>
      </c>
      <c r="R2345" t="s">
        <v>123</v>
      </c>
      <c r="S2345">
        <f t="shared" si="72"/>
        <v>2025</v>
      </c>
      <c r="T2345">
        <f t="shared" si="73"/>
        <v>4</v>
      </c>
    </row>
    <row r="2346" spans="1:20" x14ac:dyDescent="0.3">
      <c r="A2346" t="s">
        <v>315</v>
      </c>
      <c r="B2346" t="s">
        <v>2791</v>
      </c>
      <c r="C2346" t="s">
        <v>34</v>
      </c>
      <c r="D2346" t="s">
        <v>23</v>
      </c>
      <c r="E2346" t="s">
        <v>35</v>
      </c>
      <c r="F2346" t="s">
        <v>36</v>
      </c>
      <c r="G2346" t="s">
        <v>37</v>
      </c>
      <c r="H2346" t="s">
        <v>59</v>
      </c>
      <c r="I2346" t="s">
        <v>60</v>
      </c>
      <c r="J2346">
        <v>18</v>
      </c>
      <c r="K2346">
        <v>4500</v>
      </c>
      <c r="L2346">
        <v>12</v>
      </c>
      <c r="M2346">
        <v>71280</v>
      </c>
      <c r="N2346">
        <v>61308.83</v>
      </c>
      <c r="O2346">
        <v>9971.17</v>
      </c>
      <c r="P2346" t="s">
        <v>65</v>
      </c>
      <c r="Q2346" t="s">
        <v>55</v>
      </c>
      <c r="R2346" t="s">
        <v>61</v>
      </c>
      <c r="S2346">
        <f t="shared" si="72"/>
        <v>2025</v>
      </c>
      <c r="T2346">
        <f t="shared" si="73"/>
        <v>6</v>
      </c>
    </row>
    <row r="2347" spans="1:20" x14ac:dyDescent="0.3">
      <c r="A2347" t="s">
        <v>361</v>
      </c>
      <c r="B2347" t="s">
        <v>2792</v>
      </c>
      <c r="C2347" t="s">
        <v>137</v>
      </c>
      <c r="D2347" t="s">
        <v>50</v>
      </c>
      <c r="E2347" t="s">
        <v>44</v>
      </c>
      <c r="F2347" t="s">
        <v>45</v>
      </c>
      <c r="G2347" t="s">
        <v>85</v>
      </c>
      <c r="H2347" t="s">
        <v>140</v>
      </c>
      <c r="I2347" t="s">
        <v>71</v>
      </c>
      <c r="J2347">
        <v>15</v>
      </c>
      <c r="K2347">
        <v>900</v>
      </c>
      <c r="L2347">
        <v>16</v>
      </c>
      <c r="M2347">
        <v>11340</v>
      </c>
      <c r="N2347">
        <v>8215.9</v>
      </c>
      <c r="O2347">
        <v>3124.1</v>
      </c>
      <c r="P2347" t="s">
        <v>38</v>
      </c>
      <c r="Q2347" t="s">
        <v>90</v>
      </c>
      <c r="R2347" t="s">
        <v>102</v>
      </c>
      <c r="S2347">
        <f t="shared" si="72"/>
        <v>2025</v>
      </c>
      <c r="T2347">
        <f t="shared" si="73"/>
        <v>1</v>
      </c>
    </row>
    <row r="2348" spans="1:20" x14ac:dyDescent="0.3">
      <c r="A2348" t="s">
        <v>710</v>
      </c>
      <c r="B2348" t="s">
        <v>2793</v>
      </c>
      <c r="C2348" t="s">
        <v>84</v>
      </c>
      <c r="D2348" t="s">
        <v>23</v>
      </c>
      <c r="E2348" t="s">
        <v>44</v>
      </c>
      <c r="F2348" t="s">
        <v>89</v>
      </c>
      <c r="G2348" t="s">
        <v>46</v>
      </c>
      <c r="H2348" t="s">
        <v>140</v>
      </c>
      <c r="I2348" t="s">
        <v>71</v>
      </c>
      <c r="J2348">
        <v>3</v>
      </c>
      <c r="K2348">
        <v>900</v>
      </c>
      <c r="L2348">
        <v>0</v>
      </c>
      <c r="M2348">
        <v>2700</v>
      </c>
      <c r="N2348">
        <v>2135.0700000000002</v>
      </c>
      <c r="O2348">
        <v>564.92999999999995</v>
      </c>
      <c r="P2348" t="s">
        <v>29</v>
      </c>
      <c r="Q2348" t="s">
        <v>55</v>
      </c>
      <c r="R2348" t="s">
        <v>73</v>
      </c>
      <c r="S2348">
        <f t="shared" si="72"/>
        <v>2025</v>
      </c>
      <c r="T2348">
        <f t="shared" si="73"/>
        <v>11</v>
      </c>
    </row>
    <row r="2349" spans="1:20" x14ac:dyDescent="0.3">
      <c r="A2349" t="s">
        <v>235</v>
      </c>
      <c r="B2349" t="s">
        <v>2794</v>
      </c>
      <c r="C2349" t="s">
        <v>98</v>
      </c>
      <c r="D2349" t="s">
        <v>23</v>
      </c>
      <c r="E2349" t="s">
        <v>24</v>
      </c>
      <c r="F2349" t="s">
        <v>69</v>
      </c>
      <c r="G2349" t="s">
        <v>26</v>
      </c>
      <c r="H2349" t="s">
        <v>70</v>
      </c>
      <c r="I2349" t="s">
        <v>71</v>
      </c>
      <c r="J2349">
        <v>2</v>
      </c>
      <c r="K2349">
        <v>600</v>
      </c>
      <c r="L2349">
        <v>2</v>
      </c>
      <c r="M2349">
        <v>1176</v>
      </c>
      <c r="N2349">
        <v>861.86</v>
      </c>
      <c r="O2349">
        <v>314.14</v>
      </c>
      <c r="P2349" t="s">
        <v>65</v>
      </c>
      <c r="Q2349" t="s">
        <v>90</v>
      </c>
      <c r="R2349" t="s">
        <v>86</v>
      </c>
      <c r="S2349">
        <f t="shared" si="72"/>
        <v>2025</v>
      </c>
      <c r="T2349">
        <f t="shared" si="73"/>
        <v>8</v>
      </c>
    </row>
    <row r="2350" spans="1:20" x14ac:dyDescent="0.3">
      <c r="A2350" t="s">
        <v>592</v>
      </c>
      <c r="B2350" t="s">
        <v>2795</v>
      </c>
      <c r="C2350" t="s">
        <v>58</v>
      </c>
      <c r="D2350" t="s">
        <v>23</v>
      </c>
      <c r="E2350" t="s">
        <v>44</v>
      </c>
      <c r="F2350" t="s">
        <v>45</v>
      </c>
      <c r="G2350" t="s">
        <v>37</v>
      </c>
      <c r="H2350" t="s">
        <v>53</v>
      </c>
      <c r="I2350" t="s">
        <v>54</v>
      </c>
      <c r="J2350">
        <v>1</v>
      </c>
      <c r="K2350">
        <v>2500</v>
      </c>
      <c r="L2350">
        <v>15</v>
      </c>
      <c r="M2350">
        <v>2125</v>
      </c>
      <c r="N2350">
        <v>1628.7</v>
      </c>
      <c r="O2350">
        <v>496.3</v>
      </c>
      <c r="P2350" t="s">
        <v>72</v>
      </c>
      <c r="Q2350" t="s">
        <v>90</v>
      </c>
      <c r="R2350" t="s">
        <v>81</v>
      </c>
      <c r="S2350">
        <f t="shared" si="72"/>
        <v>2025</v>
      </c>
      <c r="T2350">
        <f t="shared" si="73"/>
        <v>6</v>
      </c>
    </row>
    <row r="2351" spans="1:20" x14ac:dyDescent="0.3">
      <c r="A2351" t="s">
        <v>341</v>
      </c>
      <c r="B2351" t="s">
        <v>2796</v>
      </c>
      <c r="C2351" t="s">
        <v>108</v>
      </c>
      <c r="D2351" t="s">
        <v>43</v>
      </c>
      <c r="E2351" t="s">
        <v>35</v>
      </c>
      <c r="F2351" t="s">
        <v>36</v>
      </c>
      <c r="G2351" t="s">
        <v>37</v>
      </c>
      <c r="H2351" t="s">
        <v>120</v>
      </c>
      <c r="I2351" t="s">
        <v>28</v>
      </c>
      <c r="J2351">
        <v>11</v>
      </c>
      <c r="K2351">
        <v>15000</v>
      </c>
      <c r="L2351">
        <v>0</v>
      </c>
      <c r="M2351">
        <v>165000</v>
      </c>
      <c r="N2351">
        <v>147699.51999999999</v>
      </c>
      <c r="O2351">
        <v>17300.48</v>
      </c>
      <c r="P2351" t="s">
        <v>93</v>
      </c>
      <c r="Q2351" t="s">
        <v>47</v>
      </c>
      <c r="R2351" t="s">
        <v>81</v>
      </c>
      <c r="S2351">
        <f t="shared" si="72"/>
        <v>2025</v>
      </c>
      <c r="T2351">
        <f t="shared" si="73"/>
        <v>3</v>
      </c>
    </row>
    <row r="2352" spans="1:20" x14ac:dyDescent="0.3">
      <c r="A2352" t="s">
        <v>367</v>
      </c>
      <c r="B2352" t="s">
        <v>2797</v>
      </c>
      <c r="C2352" t="s">
        <v>143</v>
      </c>
      <c r="D2352" t="s">
        <v>50</v>
      </c>
      <c r="E2352" t="s">
        <v>44</v>
      </c>
      <c r="F2352" t="s">
        <v>89</v>
      </c>
      <c r="G2352" t="s">
        <v>26</v>
      </c>
      <c r="H2352" t="s">
        <v>140</v>
      </c>
      <c r="I2352" t="s">
        <v>71</v>
      </c>
      <c r="J2352">
        <v>16</v>
      </c>
      <c r="K2352">
        <v>900</v>
      </c>
      <c r="L2352">
        <v>11</v>
      </c>
      <c r="M2352">
        <v>12816</v>
      </c>
      <c r="N2352">
        <v>11787.05</v>
      </c>
      <c r="O2352">
        <v>1028.95</v>
      </c>
      <c r="P2352" t="s">
        <v>29</v>
      </c>
      <c r="Q2352" t="s">
        <v>47</v>
      </c>
      <c r="R2352" t="s">
        <v>86</v>
      </c>
      <c r="S2352">
        <f t="shared" si="72"/>
        <v>2025</v>
      </c>
      <c r="T2352">
        <f t="shared" si="73"/>
        <v>10</v>
      </c>
    </row>
    <row r="2353" spans="1:20" x14ac:dyDescent="0.3">
      <c r="A2353" t="s">
        <v>312</v>
      </c>
      <c r="B2353" t="s">
        <v>2798</v>
      </c>
      <c r="C2353" t="s">
        <v>58</v>
      </c>
      <c r="D2353" t="s">
        <v>43</v>
      </c>
      <c r="E2353" t="s">
        <v>35</v>
      </c>
      <c r="F2353" t="s">
        <v>36</v>
      </c>
      <c r="G2353" t="s">
        <v>46</v>
      </c>
      <c r="H2353" t="s">
        <v>27</v>
      </c>
      <c r="I2353" t="s">
        <v>28</v>
      </c>
      <c r="J2353">
        <v>22</v>
      </c>
      <c r="K2353">
        <v>45000</v>
      </c>
      <c r="L2353">
        <v>4</v>
      </c>
      <c r="M2353">
        <v>950400</v>
      </c>
      <c r="N2353">
        <v>891693.66</v>
      </c>
      <c r="O2353">
        <v>58706.34</v>
      </c>
      <c r="P2353" t="s">
        <v>93</v>
      </c>
      <c r="Q2353" t="s">
        <v>55</v>
      </c>
      <c r="R2353" t="s">
        <v>123</v>
      </c>
      <c r="S2353">
        <f t="shared" si="72"/>
        <v>2025</v>
      </c>
      <c r="T2353">
        <f t="shared" si="73"/>
        <v>3</v>
      </c>
    </row>
    <row r="2354" spans="1:20" x14ac:dyDescent="0.3">
      <c r="A2354" t="s">
        <v>594</v>
      </c>
      <c r="B2354" t="s">
        <v>2799</v>
      </c>
      <c r="C2354" t="s">
        <v>68</v>
      </c>
      <c r="D2354" t="s">
        <v>43</v>
      </c>
      <c r="E2354" t="s">
        <v>24</v>
      </c>
      <c r="F2354" t="s">
        <v>25</v>
      </c>
      <c r="G2354" t="s">
        <v>85</v>
      </c>
      <c r="H2354" t="s">
        <v>140</v>
      </c>
      <c r="I2354" t="s">
        <v>71</v>
      </c>
      <c r="J2354">
        <v>11</v>
      </c>
      <c r="K2354">
        <v>900</v>
      </c>
      <c r="L2354">
        <v>14</v>
      </c>
      <c r="M2354">
        <v>8514</v>
      </c>
      <c r="N2354">
        <v>6606.65</v>
      </c>
      <c r="O2354">
        <v>1907.35</v>
      </c>
      <c r="P2354" t="s">
        <v>29</v>
      </c>
      <c r="Q2354" t="s">
        <v>55</v>
      </c>
      <c r="R2354" t="s">
        <v>86</v>
      </c>
      <c r="S2354">
        <f t="shared" si="72"/>
        <v>2025</v>
      </c>
      <c r="T2354">
        <f t="shared" si="73"/>
        <v>1</v>
      </c>
    </row>
    <row r="2355" spans="1:20" x14ac:dyDescent="0.3">
      <c r="A2355" t="s">
        <v>312</v>
      </c>
      <c r="B2355" t="s">
        <v>2800</v>
      </c>
      <c r="C2355" t="s">
        <v>34</v>
      </c>
      <c r="D2355" t="s">
        <v>50</v>
      </c>
      <c r="E2355" t="s">
        <v>51</v>
      </c>
      <c r="F2355" t="s">
        <v>99</v>
      </c>
      <c r="G2355" t="s">
        <v>26</v>
      </c>
      <c r="H2355" t="s">
        <v>27</v>
      </c>
      <c r="I2355" t="s">
        <v>28</v>
      </c>
      <c r="J2355">
        <v>17</v>
      </c>
      <c r="K2355">
        <v>45000</v>
      </c>
      <c r="L2355">
        <v>0</v>
      </c>
      <c r="M2355">
        <v>765000</v>
      </c>
      <c r="N2355">
        <v>579863.31000000006</v>
      </c>
      <c r="O2355">
        <v>185136.69</v>
      </c>
      <c r="P2355" t="s">
        <v>29</v>
      </c>
      <c r="Q2355" t="s">
        <v>55</v>
      </c>
      <c r="R2355" t="s">
        <v>123</v>
      </c>
      <c r="S2355">
        <f t="shared" si="72"/>
        <v>2025</v>
      </c>
      <c r="T2355">
        <f t="shared" si="73"/>
        <v>3</v>
      </c>
    </row>
    <row r="2356" spans="1:20" x14ac:dyDescent="0.3">
      <c r="A2356" t="s">
        <v>171</v>
      </c>
      <c r="B2356" t="s">
        <v>2801</v>
      </c>
      <c r="C2356" t="s">
        <v>143</v>
      </c>
      <c r="D2356" t="s">
        <v>50</v>
      </c>
      <c r="E2356" t="s">
        <v>44</v>
      </c>
      <c r="F2356" t="s">
        <v>45</v>
      </c>
      <c r="G2356" t="s">
        <v>46</v>
      </c>
      <c r="H2356" t="s">
        <v>59</v>
      </c>
      <c r="I2356" t="s">
        <v>60</v>
      </c>
      <c r="J2356">
        <v>3</v>
      </c>
      <c r="K2356">
        <v>4500</v>
      </c>
      <c r="L2356">
        <v>5</v>
      </c>
      <c r="M2356">
        <v>12825</v>
      </c>
      <c r="N2356">
        <v>9606.9500000000007</v>
      </c>
      <c r="O2356">
        <v>3218.05</v>
      </c>
      <c r="P2356" t="s">
        <v>29</v>
      </c>
      <c r="Q2356" t="s">
        <v>47</v>
      </c>
      <c r="R2356" t="s">
        <v>81</v>
      </c>
      <c r="S2356">
        <f t="shared" si="72"/>
        <v>2025</v>
      </c>
      <c r="T2356">
        <f t="shared" si="73"/>
        <v>7</v>
      </c>
    </row>
    <row r="2357" spans="1:20" x14ac:dyDescent="0.3">
      <c r="A2357" t="s">
        <v>114</v>
      </c>
      <c r="B2357" t="s">
        <v>2802</v>
      </c>
      <c r="C2357" t="s">
        <v>68</v>
      </c>
      <c r="D2357" t="s">
        <v>23</v>
      </c>
      <c r="E2357" t="s">
        <v>24</v>
      </c>
      <c r="F2357" t="s">
        <v>111</v>
      </c>
      <c r="G2357" t="s">
        <v>85</v>
      </c>
      <c r="H2357" t="s">
        <v>59</v>
      </c>
      <c r="I2357" t="s">
        <v>60</v>
      </c>
      <c r="J2357">
        <v>5</v>
      </c>
      <c r="K2357">
        <v>4500</v>
      </c>
      <c r="L2357">
        <v>14</v>
      </c>
      <c r="M2357">
        <v>19350</v>
      </c>
      <c r="N2357">
        <v>16269.6</v>
      </c>
      <c r="O2357">
        <v>3080.4</v>
      </c>
      <c r="P2357" t="s">
        <v>93</v>
      </c>
      <c r="Q2357" t="s">
        <v>30</v>
      </c>
      <c r="R2357" t="s">
        <v>31</v>
      </c>
      <c r="S2357">
        <f t="shared" si="72"/>
        <v>2025</v>
      </c>
      <c r="T2357">
        <f t="shared" si="73"/>
        <v>7</v>
      </c>
    </row>
    <row r="2358" spans="1:20" x14ac:dyDescent="0.3">
      <c r="A2358" t="s">
        <v>1255</v>
      </c>
      <c r="B2358" t="s">
        <v>2803</v>
      </c>
      <c r="C2358" t="s">
        <v>108</v>
      </c>
      <c r="D2358" t="s">
        <v>50</v>
      </c>
      <c r="E2358" t="s">
        <v>51</v>
      </c>
      <c r="F2358" t="s">
        <v>52</v>
      </c>
      <c r="G2358" t="s">
        <v>37</v>
      </c>
      <c r="H2358" t="s">
        <v>132</v>
      </c>
      <c r="I2358" t="s">
        <v>28</v>
      </c>
      <c r="J2358">
        <v>19</v>
      </c>
      <c r="K2358">
        <v>3500</v>
      </c>
      <c r="L2358">
        <v>0</v>
      </c>
      <c r="M2358">
        <v>66500</v>
      </c>
      <c r="N2358">
        <v>52976.17</v>
      </c>
      <c r="O2358">
        <v>13523.83</v>
      </c>
      <c r="P2358" t="s">
        <v>65</v>
      </c>
      <c r="Q2358" t="s">
        <v>47</v>
      </c>
      <c r="R2358" t="s">
        <v>102</v>
      </c>
      <c r="S2358">
        <f t="shared" si="72"/>
        <v>2025</v>
      </c>
      <c r="T2358">
        <f t="shared" si="73"/>
        <v>1</v>
      </c>
    </row>
    <row r="2359" spans="1:20" x14ac:dyDescent="0.3">
      <c r="A2359" t="s">
        <v>1619</v>
      </c>
      <c r="B2359" t="s">
        <v>2804</v>
      </c>
      <c r="C2359" t="s">
        <v>34</v>
      </c>
      <c r="D2359" t="s">
        <v>43</v>
      </c>
      <c r="E2359" t="s">
        <v>51</v>
      </c>
      <c r="F2359" t="s">
        <v>192</v>
      </c>
      <c r="G2359" t="s">
        <v>26</v>
      </c>
      <c r="H2359" t="s">
        <v>70</v>
      </c>
      <c r="I2359" t="s">
        <v>71</v>
      </c>
      <c r="J2359">
        <v>6</v>
      </c>
      <c r="K2359">
        <v>600</v>
      </c>
      <c r="L2359">
        <v>7</v>
      </c>
      <c r="M2359">
        <v>3348</v>
      </c>
      <c r="N2359">
        <v>2506.16</v>
      </c>
      <c r="O2359">
        <v>841.84</v>
      </c>
      <c r="P2359" t="s">
        <v>93</v>
      </c>
      <c r="Q2359" t="s">
        <v>30</v>
      </c>
      <c r="R2359" t="s">
        <v>31</v>
      </c>
      <c r="S2359">
        <f t="shared" si="72"/>
        <v>2025</v>
      </c>
      <c r="T2359">
        <f t="shared" si="73"/>
        <v>3</v>
      </c>
    </row>
    <row r="2360" spans="1:20" x14ac:dyDescent="0.3">
      <c r="A2360" t="s">
        <v>1144</v>
      </c>
      <c r="B2360" t="s">
        <v>2805</v>
      </c>
      <c r="C2360" t="s">
        <v>34</v>
      </c>
      <c r="D2360" t="s">
        <v>23</v>
      </c>
      <c r="E2360" t="s">
        <v>44</v>
      </c>
      <c r="F2360" t="s">
        <v>89</v>
      </c>
      <c r="G2360" t="s">
        <v>46</v>
      </c>
      <c r="H2360" t="s">
        <v>53</v>
      </c>
      <c r="I2360" t="s">
        <v>54</v>
      </c>
      <c r="J2360">
        <v>6</v>
      </c>
      <c r="K2360">
        <v>2500</v>
      </c>
      <c r="L2360">
        <v>7</v>
      </c>
      <c r="M2360">
        <v>13950</v>
      </c>
      <c r="N2360">
        <v>13040.91</v>
      </c>
      <c r="O2360">
        <v>909.09</v>
      </c>
      <c r="P2360" t="s">
        <v>93</v>
      </c>
      <c r="Q2360" t="s">
        <v>30</v>
      </c>
      <c r="R2360" t="s">
        <v>31</v>
      </c>
      <c r="S2360">
        <f t="shared" si="72"/>
        <v>2025</v>
      </c>
      <c r="T2360">
        <f t="shared" si="73"/>
        <v>1</v>
      </c>
    </row>
    <row r="2361" spans="1:20" x14ac:dyDescent="0.3">
      <c r="A2361" t="s">
        <v>510</v>
      </c>
      <c r="B2361" t="s">
        <v>2806</v>
      </c>
      <c r="C2361" t="s">
        <v>98</v>
      </c>
      <c r="D2361" t="s">
        <v>23</v>
      </c>
      <c r="E2361" t="s">
        <v>24</v>
      </c>
      <c r="F2361" t="s">
        <v>69</v>
      </c>
      <c r="G2361" t="s">
        <v>26</v>
      </c>
      <c r="H2361" t="s">
        <v>59</v>
      </c>
      <c r="I2361" t="s">
        <v>60</v>
      </c>
      <c r="J2361">
        <v>12</v>
      </c>
      <c r="K2361">
        <v>4500</v>
      </c>
      <c r="L2361">
        <v>8</v>
      </c>
      <c r="M2361">
        <v>49680</v>
      </c>
      <c r="N2361">
        <v>37619.1</v>
      </c>
      <c r="O2361">
        <v>12060.9</v>
      </c>
      <c r="P2361" t="s">
        <v>29</v>
      </c>
      <c r="Q2361" t="s">
        <v>90</v>
      </c>
      <c r="R2361" t="s">
        <v>73</v>
      </c>
      <c r="S2361">
        <f t="shared" si="72"/>
        <v>2025</v>
      </c>
      <c r="T2361">
        <f t="shared" si="73"/>
        <v>5</v>
      </c>
    </row>
    <row r="2362" spans="1:20" x14ac:dyDescent="0.3">
      <c r="A2362" t="s">
        <v>361</v>
      </c>
      <c r="B2362" t="s">
        <v>2807</v>
      </c>
      <c r="C2362" t="s">
        <v>58</v>
      </c>
      <c r="D2362" t="s">
        <v>43</v>
      </c>
      <c r="E2362" t="s">
        <v>44</v>
      </c>
      <c r="F2362" t="s">
        <v>45</v>
      </c>
      <c r="G2362" t="s">
        <v>46</v>
      </c>
      <c r="H2362" t="s">
        <v>80</v>
      </c>
      <c r="I2362" t="s">
        <v>28</v>
      </c>
      <c r="J2362">
        <v>18</v>
      </c>
      <c r="K2362">
        <v>12000</v>
      </c>
      <c r="L2362">
        <v>8</v>
      </c>
      <c r="M2362">
        <v>198720</v>
      </c>
      <c r="N2362">
        <v>155568.1</v>
      </c>
      <c r="O2362">
        <v>43151.9</v>
      </c>
      <c r="P2362" t="s">
        <v>38</v>
      </c>
      <c r="Q2362" t="s">
        <v>47</v>
      </c>
      <c r="R2362" t="s">
        <v>31</v>
      </c>
      <c r="S2362">
        <f t="shared" si="72"/>
        <v>2025</v>
      </c>
      <c r="T2362">
        <f t="shared" si="73"/>
        <v>1</v>
      </c>
    </row>
    <row r="2363" spans="1:20" x14ac:dyDescent="0.3">
      <c r="A2363" t="s">
        <v>248</v>
      </c>
      <c r="B2363" t="s">
        <v>2808</v>
      </c>
      <c r="C2363" t="s">
        <v>42</v>
      </c>
      <c r="D2363" t="s">
        <v>43</v>
      </c>
      <c r="E2363" t="s">
        <v>51</v>
      </c>
      <c r="F2363" t="s">
        <v>77</v>
      </c>
      <c r="G2363" t="s">
        <v>46</v>
      </c>
      <c r="H2363" t="s">
        <v>59</v>
      </c>
      <c r="I2363" t="s">
        <v>60</v>
      </c>
      <c r="J2363">
        <v>16</v>
      </c>
      <c r="K2363">
        <v>4500</v>
      </c>
      <c r="L2363">
        <v>20</v>
      </c>
      <c r="M2363">
        <v>57600</v>
      </c>
      <c r="N2363">
        <v>45344.65</v>
      </c>
      <c r="O2363">
        <v>12255.35</v>
      </c>
      <c r="P2363" t="s">
        <v>93</v>
      </c>
      <c r="Q2363" t="s">
        <v>30</v>
      </c>
      <c r="R2363" t="s">
        <v>81</v>
      </c>
      <c r="S2363">
        <f t="shared" si="72"/>
        <v>2025</v>
      </c>
      <c r="T2363">
        <f t="shared" si="73"/>
        <v>9</v>
      </c>
    </row>
    <row r="2364" spans="1:20" x14ac:dyDescent="0.3">
      <c r="A2364" t="s">
        <v>819</v>
      </c>
      <c r="B2364" t="s">
        <v>2809</v>
      </c>
      <c r="C2364" t="s">
        <v>76</v>
      </c>
      <c r="D2364" t="s">
        <v>43</v>
      </c>
      <c r="E2364" t="s">
        <v>24</v>
      </c>
      <c r="F2364" t="s">
        <v>69</v>
      </c>
      <c r="G2364" t="s">
        <v>85</v>
      </c>
      <c r="H2364" t="s">
        <v>80</v>
      </c>
      <c r="I2364" t="s">
        <v>28</v>
      </c>
      <c r="J2364">
        <v>2</v>
      </c>
      <c r="K2364">
        <v>12000</v>
      </c>
      <c r="L2364">
        <v>17</v>
      </c>
      <c r="M2364">
        <v>19920</v>
      </c>
      <c r="N2364">
        <v>17679.490000000002</v>
      </c>
      <c r="O2364">
        <v>2240.5100000000002</v>
      </c>
      <c r="P2364" t="s">
        <v>72</v>
      </c>
      <c r="Q2364" t="s">
        <v>30</v>
      </c>
      <c r="R2364" t="s">
        <v>123</v>
      </c>
      <c r="S2364">
        <f t="shared" si="72"/>
        <v>2025</v>
      </c>
      <c r="T2364">
        <f t="shared" si="73"/>
        <v>10</v>
      </c>
    </row>
    <row r="2365" spans="1:20" x14ac:dyDescent="0.3">
      <c r="A2365" t="s">
        <v>1302</v>
      </c>
      <c r="B2365" t="s">
        <v>2810</v>
      </c>
      <c r="C2365" t="s">
        <v>76</v>
      </c>
      <c r="D2365" t="s">
        <v>23</v>
      </c>
      <c r="E2365" t="s">
        <v>51</v>
      </c>
      <c r="F2365" t="s">
        <v>192</v>
      </c>
      <c r="G2365" t="s">
        <v>37</v>
      </c>
      <c r="H2365" t="s">
        <v>53</v>
      </c>
      <c r="I2365" t="s">
        <v>54</v>
      </c>
      <c r="J2365">
        <v>24</v>
      </c>
      <c r="K2365">
        <v>2500</v>
      </c>
      <c r="L2365">
        <v>3</v>
      </c>
      <c r="M2365">
        <v>58200</v>
      </c>
      <c r="N2365">
        <v>48679.81</v>
      </c>
      <c r="O2365">
        <v>9520.19</v>
      </c>
      <c r="P2365" t="s">
        <v>29</v>
      </c>
      <c r="Q2365" t="s">
        <v>90</v>
      </c>
      <c r="R2365" t="s">
        <v>86</v>
      </c>
      <c r="S2365">
        <f t="shared" si="72"/>
        <v>2025</v>
      </c>
      <c r="T2365">
        <f t="shared" si="73"/>
        <v>3</v>
      </c>
    </row>
    <row r="2366" spans="1:20" x14ac:dyDescent="0.3">
      <c r="A2366" t="s">
        <v>188</v>
      </c>
      <c r="B2366" t="s">
        <v>2811</v>
      </c>
      <c r="C2366" t="s">
        <v>34</v>
      </c>
      <c r="D2366" t="s">
        <v>43</v>
      </c>
      <c r="E2366" t="s">
        <v>44</v>
      </c>
      <c r="F2366" t="s">
        <v>89</v>
      </c>
      <c r="G2366" t="s">
        <v>46</v>
      </c>
      <c r="H2366" t="s">
        <v>59</v>
      </c>
      <c r="I2366" t="s">
        <v>60</v>
      </c>
      <c r="J2366">
        <v>18</v>
      </c>
      <c r="K2366">
        <v>4500</v>
      </c>
      <c r="L2366">
        <v>8</v>
      </c>
      <c r="M2366">
        <v>74520</v>
      </c>
      <c r="N2366">
        <v>64110.559999999998</v>
      </c>
      <c r="O2366">
        <v>10409.44</v>
      </c>
      <c r="P2366" t="s">
        <v>38</v>
      </c>
      <c r="Q2366" t="s">
        <v>55</v>
      </c>
      <c r="R2366" t="s">
        <v>31</v>
      </c>
      <c r="S2366">
        <f t="shared" si="72"/>
        <v>2025</v>
      </c>
      <c r="T2366">
        <f t="shared" si="73"/>
        <v>4</v>
      </c>
    </row>
    <row r="2367" spans="1:20" x14ac:dyDescent="0.3">
      <c r="A2367" t="s">
        <v>150</v>
      </c>
      <c r="B2367" t="s">
        <v>2812</v>
      </c>
      <c r="C2367" t="s">
        <v>98</v>
      </c>
      <c r="D2367" t="s">
        <v>23</v>
      </c>
      <c r="E2367" t="s">
        <v>51</v>
      </c>
      <c r="F2367" t="s">
        <v>192</v>
      </c>
      <c r="G2367" t="s">
        <v>85</v>
      </c>
      <c r="H2367" t="s">
        <v>59</v>
      </c>
      <c r="I2367" t="s">
        <v>60</v>
      </c>
      <c r="J2367">
        <v>23</v>
      </c>
      <c r="K2367">
        <v>4500</v>
      </c>
      <c r="L2367">
        <v>16</v>
      </c>
      <c r="M2367">
        <v>86940</v>
      </c>
      <c r="N2367">
        <v>77922.91</v>
      </c>
      <c r="O2367">
        <v>9017.09</v>
      </c>
      <c r="P2367" t="s">
        <v>29</v>
      </c>
      <c r="Q2367" t="s">
        <v>47</v>
      </c>
      <c r="R2367" t="s">
        <v>39</v>
      </c>
      <c r="S2367">
        <f t="shared" si="72"/>
        <v>2025</v>
      </c>
      <c r="T2367">
        <f t="shared" si="73"/>
        <v>9</v>
      </c>
    </row>
    <row r="2368" spans="1:20" x14ac:dyDescent="0.3">
      <c r="A2368" t="s">
        <v>549</v>
      </c>
      <c r="B2368" t="s">
        <v>2813</v>
      </c>
      <c r="C2368" t="s">
        <v>143</v>
      </c>
      <c r="D2368" t="s">
        <v>23</v>
      </c>
      <c r="E2368" t="s">
        <v>35</v>
      </c>
      <c r="F2368" t="s">
        <v>36</v>
      </c>
      <c r="G2368" t="s">
        <v>46</v>
      </c>
      <c r="H2368" t="s">
        <v>120</v>
      </c>
      <c r="I2368" t="s">
        <v>28</v>
      </c>
      <c r="J2368">
        <v>19</v>
      </c>
      <c r="K2368">
        <v>15000</v>
      </c>
      <c r="L2368">
        <v>19</v>
      </c>
      <c r="M2368">
        <v>230850</v>
      </c>
      <c r="N2368">
        <v>199641.37</v>
      </c>
      <c r="O2368">
        <v>31208.63</v>
      </c>
      <c r="P2368" t="s">
        <v>65</v>
      </c>
      <c r="Q2368" t="s">
        <v>55</v>
      </c>
      <c r="R2368" t="s">
        <v>31</v>
      </c>
      <c r="S2368">
        <f t="shared" si="72"/>
        <v>2025</v>
      </c>
      <c r="T2368">
        <f t="shared" si="73"/>
        <v>1</v>
      </c>
    </row>
    <row r="2369" spans="1:20" x14ac:dyDescent="0.3">
      <c r="A2369" t="s">
        <v>124</v>
      </c>
      <c r="B2369" t="s">
        <v>2814</v>
      </c>
      <c r="C2369" t="s">
        <v>22</v>
      </c>
      <c r="D2369" t="s">
        <v>50</v>
      </c>
      <c r="E2369" t="s">
        <v>35</v>
      </c>
      <c r="F2369" t="s">
        <v>36</v>
      </c>
      <c r="G2369" t="s">
        <v>37</v>
      </c>
      <c r="H2369" t="s">
        <v>140</v>
      </c>
      <c r="I2369" t="s">
        <v>71</v>
      </c>
      <c r="J2369">
        <v>22</v>
      </c>
      <c r="K2369">
        <v>900</v>
      </c>
      <c r="L2369">
        <v>10</v>
      </c>
      <c r="M2369">
        <v>17820</v>
      </c>
      <c r="N2369">
        <v>16396.91</v>
      </c>
      <c r="O2369">
        <v>1423.09</v>
      </c>
      <c r="P2369" t="s">
        <v>38</v>
      </c>
      <c r="Q2369" t="s">
        <v>47</v>
      </c>
      <c r="R2369" t="s">
        <v>73</v>
      </c>
      <c r="S2369">
        <f t="shared" si="72"/>
        <v>2025</v>
      </c>
      <c r="T2369">
        <f t="shared" si="73"/>
        <v>11</v>
      </c>
    </row>
    <row r="2370" spans="1:20" x14ac:dyDescent="0.3">
      <c r="A2370" t="s">
        <v>235</v>
      </c>
      <c r="B2370" t="s">
        <v>2815</v>
      </c>
      <c r="C2370" t="s">
        <v>98</v>
      </c>
      <c r="D2370" t="s">
        <v>50</v>
      </c>
      <c r="E2370" t="s">
        <v>51</v>
      </c>
      <c r="F2370" t="s">
        <v>77</v>
      </c>
      <c r="G2370" t="s">
        <v>37</v>
      </c>
      <c r="H2370" t="s">
        <v>80</v>
      </c>
      <c r="I2370" t="s">
        <v>28</v>
      </c>
      <c r="J2370">
        <v>5</v>
      </c>
      <c r="K2370">
        <v>12000</v>
      </c>
      <c r="L2370">
        <v>5</v>
      </c>
      <c r="M2370">
        <v>57000</v>
      </c>
      <c r="N2370">
        <v>50906.82</v>
      </c>
      <c r="O2370">
        <v>6093.18</v>
      </c>
      <c r="P2370" t="s">
        <v>72</v>
      </c>
      <c r="Q2370" t="s">
        <v>90</v>
      </c>
      <c r="R2370" t="s">
        <v>86</v>
      </c>
      <c r="S2370">
        <f t="shared" si="72"/>
        <v>2025</v>
      </c>
      <c r="T2370">
        <f t="shared" si="73"/>
        <v>8</v>
      </c>
    </row>
    <row r="2371" spans="1:20" x14ac:dyDescent="0.3">
      <c r="A2371" t="s">
        <v>801</v>
      </c>
      <c r="B2371" t="s">
        <v>2816</v>
      </c>
      <c r="C2371" t="s">
        <v>42</v>
      </c>
      <c r="D2371" t="s">
        <v>50</v>
      </c>
      <c r="E2371" t="s">
        <v>44</v>
      </c>
      <c r="F2371" t="s">
        <v>45</v>
      </c>
      <c r="G2371" t="s">
        <v>37</v>
      </c>
      <c r="H2371" t="s">
        <v>70</v>
      </c>
      <c r="I2371" t="s">
        <v>71</v>
      </c>
      <c r="J2371">
        <v>2</v>
      </c>
      <c r="K2371">
        <v>600</v>
      </c>
      <c r="L2371">
        <v>2</v>
      </c>
      <c r="M2371">
        <v>1176</v>
      </c>
      <c r="N2371">
        <v>1021.69</v>
      </c>
      <c r="O2371">
        <v>154.31</v>
      </c>
      <c r="P2371" t="s">
        <v>29</v>
      </c>
      <c r="Q2371" t="s">
        <v>47</v>
      </c>
      <c r="R2371" t="s">
        <v>81</v>
      </c>
      <c r="S2371">
        <f t="shared" ref="S2371:S2434" si="74">YEAR(A2371)</f>
        <v>2025</v>
      </c>
      <c r="T2371">
        <f t="shared" si="73"/>
        <v>5</v>
      </c>
    </row>
    <row r="2372" spans="1:20" x14ac:dyDescent="0.3">
      <c r="A2372" t="s">
        <v>233</v>
      </c>
      <c r="B2372" t="s">
        <v>2817</v>
      </c>
      <c r="C2372" t="s">
        <v>108</v>
      </c>
      <c r="D2372" t="s">
        <v>23</v>
      </c>
      <c r="E2372" t="s">
        <v>51</v>
      </c>
      <c r="F2372" t="s">
        <v>77</v>
      </c>
      <c r="G2372" t="s">
        <v>46</v>
      </c>
      <c r="H2372" t="s">
        <v>59</v>
      </c>
      <c r="I2372" t="s">
        <v>60</v>
      </c>
      <c r="J2372">
        <v>5</v>
      </c>
      <c r="K2372">
        <v>4500</v>
      </c>
      <c r="L2372">
        <v>10</v>
      </c>
      <c r="M2372">
        <v>20250</v>
      </c>
      <c r="N2372">
        <v>18280.77</v>
      </c>
      <c r="O2372">
        <v>1969.23</v>
      </c>
      <c r="P2372" t="s">
        <v>65</v>
      </c>
      <c r="Q2372" t="s">
        <v>47</v>
      </c>
      <c r="R2372" t="s">
        <v>39</v>
      </c>
      <c r="S2372">
        <f t="shared" si="74"/>
        <v>2025</v>
      </c>
      <c r="T2372">
        <f t="shared" ref="T2372:T2435" si="75">MONTH(A2372)</f>
        <v>5</v>
      </c>
    </row>
    <row r="2373" spans="1:20" x14ac:dyDescent="0.3">
      <c r="A2373" t="s">
        <v>402</v>
      </c>
      <c r="B2373" t="s">
        <v>2818</v>
      </c>
      <c r="C2373" t="s">
        <v>68</v>
      </c>
      <c r="D2373" t="s">
        <v>50</v>
      </c>
      <c r="E2373" t="s">
        <v>44</v>
      </c>
      <c r="F2373" t="s">
        <v>45</v>
      </c>
      <c r="G2373" t="s">
        <v>26</v>
      </c>
      <c r="H2373" t="s">
        <v>27</v>
      </c>
      <c r="I2373" t="s">
        <v>28</v>
      </c>
      <c r="J2373">
        <v>10</v>
      </c>
      <c r="K2373">
        <v>45000</v>
      </c>
      <c r="L2373">
        <v>5</v>
      </c>
      <c r="M2373">
        <v>427500</v>
      </c>
      <c r="N2373">
        <v>311327.44</v>
      </c>
      <c r="O2373">
        <v>116172.56</v>
      </c>
      <c r="P2373" t="s">
        <v>72</v>
      </c>
      <c r="Q2373" t="s">
        <v>90</v>
      </c>
      <c r="R2373" t="s">
        <v>86</v>
      </c>
      <c r="S2373">
        <f t="shared" si="74"/>
        <v>2025</v>
      </c>
      <c r="T2373">
        <f t="shared" si="75"/>
        <v>7</v>
      </c>
    </row>
    <row r="2374" spans="1:20" x14ac:dyDescent="0.3">
      <c r="A2374" t="s">
        <v>416</v>
      </c>
      <c r="B2374" t="s">
        <v>2819</v>
      </c>
      <c r="C2374" t="s">
        <v>68</v>
      </c>
      <c r="D2374" t="s">
        <v>43</v>
      </c>
      <c r="E2374" t="s">
        <v>35</v>
      </c>
      <c r="F2374" t="s">
        <v>36</v>
      </c>
      <c r="G2374" t="s">
        <v>26</v>
      </c>
      <c r="H2374" t="s">
        <v>120</v>
      </c>
      <c r="I2374" t="s">
        <v>28</v>
      </c>
      <c r="J2374">
        <v>8</v>
      </c>
      <c r="K2374">
        <v>15000</v>
      </c>
      <c r="L2374">
        <v>19</v>
      </c>
      <c r="M2374">
        <v>97200</v>
      </c>
      <c r="N2374">
        <v>86319.72</v>
      </c>
      <c r="O2374">
        <v>10880.28</v>
      </c>
      <c r="P2374" t="s">
        <v>29</v>
      </c>
      <c r="Q2374" t="s">
        <v>55</v>
      </c>
      <c r="R2374" t="s">
        <v>61</v>
      </c>
      <c r="S2374">
        <f t="shared" si="74"/>
        <v>2025</v>
      </c>
      <c r="T2374">
        <f t="shared" si="75"/>
        <v>10</v>
      </c>
    </row>
    <row r="2375" spans="1:20" x14ac:dyDescent="0.3">
      <c r="A2375" t="s">
        <v>376</v>
      </c>
      <c r="B2375" t="s">
        <v>2820</v>
      </c>
      <c r="C2375" t="s">
        <v>68</v>
      </c>
      <c r="D2375" t="s">
        <v>50</v>
      </c>
      <c r="E2375" t="s">
        <v>44</v>
      </c>
      <c r="F2375" t="s">
        <v>89</v>
      </c>
      <c r="G2375" t="s">
        <v>46</v>
      </c>
      <c r="H2375" t="s">
        <v>132</v>
      </c>
      <c r="I2375" t="s">
        <v>28</v>
      </c>
      <c r="J2375">
        <v>8</v>
      </c>
      <c r="K2375">
        <v>3500</v>
      </c>
      <c r="L2375">
        <v>15</v>
      </c>
      <c r="M2375">
        <v>23800</v>
      </c>
      <c r="N2375">
        <v>21992.62</v>
      </c>
      <c r="O2375">
        <v>1807.38</v>
      </c>
      <c r="P2375" t="s">
        <v>93</v>
      </c>
      <c r="Q2375" t="s">
        <v>47</v>
      </c>
      <c r="R2375" t="s">
        <v>86</v>
      </c>
      <c r="S2375">
        <f t="shared" si="74"/>
        <v>2025</v>
      </c>
      <c r="T2375">
        <f t="shared" si="75"/>
        <v>12</v>
      </c>
    </row>
    <row r="2376" spans="1:20" x14ac:dyDescent="0.3">
      <c r="A2376" t="s">
        <v>1235</v>
      </c>
      <c r="B2376" t="s">
        <v>2821</v>
      </c>
      <c r="C2376" t="s">
        <v>68</v>
      </c>
      <c r="D2376" t="s">
        <v>43</v>
      </c>
      <c r="E2376" t="s">
        <v>35</v>
      </c>
      <c r="F2376" t="s">
        <v>36</v>
      </c>
      <c r="G2376" t="s">
        <v>85</v>
      </c>
      <c r="H2376" t="s">
        <v>120</v>
      </c>
      <c r="I2376" t="s">
        <v>28</v>
      </c>
      <c r="J2376">
        <v>21</v>
      </c>
      <c r="K2376">
        <v>15000</v>
      </c>
      <c r="L2376">
        <v>12</v>
      </c>
      <c r="M2376">
        <v>277200</v>
      </c>
      <c r="N2376">
        <v>208169.48</v>
      </c>
      <c r="O2376">
        <v>69030.52</v>
      </c>
      <c r="P2376" t="s">
        <v>93</v>
      </c>
      <c r="Q2376" t="s">
        <v>55</v>
      </c>
      <c r="R2376" t="s">
        <v>123</v>
      </c>
      <c r="S2376">
        <f t="shared" si="74"/>
        <v>2025</v>
      </c>
      <c r="T2376">
        <f t="shared" si="75"/>
        <v>11</v>
      </c>
    </row>
    <row r="2377" spans="1:20" x14ac:dyDescent="0.3">
      <c r="A2377" t="s">
        <v>623</v>
      </c>
      <c r="B2377" t="s">
        <v>2822</v>
      </c>
      <c r="C2377" t="s">
        <v>58</v>
      </c>
      <c r="D2377" t="s">
        <v>50</v>
      </c>
      <c r="E2377" t="s">
        <v>51</v>
      </c>
      <c r="F2377" t="s">
        <v>99</v>
      </c>
      <c r="G2377" t="s">
        <v>46</v>
      </c>
      <c r="H2377" t="s">
        <v>120</v>
      </c>
      <c r="I2377" t="s">
        <v>28</v>
      </c>
      <c r="J2377">
        <v>19</v>
      </c>
      <c r="K2377">
        <v>15000</v>
      </c>
      <c r="L2377">
        <v>15</v>
      </c>
      <c r="M2377">
        <v>242250</v>
      </c>
      <c r="N2377">
        <v>214496.36</v>
      </c>
      <c r="O2377">
        <v>27753.64</v>
      </c>
      <c r="P2377" t="s">
        <v>65</v>
      </c>
      <c r="Q2377" t="s">
        <v>90</v>
      </c>
      <c r="R2377" t="s">
        <v>61</v>
      </c>
      <c r="S2377">
        <f t="shared" si="74"/>
        <v>2025</v>
      </c>
      <c r="T2377">
        <f t="shared" si="75"/>
        <v>2</v>
      </c>
    </row>
    <row r="2378" spans="1:20" x14ac:dyDescent="0.3">
      <c r="A2378" t="s">
        <v>652</v>
      </c>
      <c r="B2378" t="s">
        <v>2823</v>
      </c>
      <c r="C2378" t="s">
        <v>98</v>
      </c>
      <c r="D2378" t="s">
        <v>43</v>
      </c>
      <c r="E2378" t="s">
        <v>35</v>
      </c>
      <c r="F2378" t="s">
        <v>36</v>
      </c>
      <c r="G2378" t="s">
        <v>26</v>
      </c>
      <c r="H2378" t="s">
        <v>140</v>
      </c>
      <c r="I2378" t="s">
        <v>71</v>
      </c>
      <c r="J2378">
        <v>23</v>
      </c>
      <c r="K2378">
        <v>900</v>
      </c>
      <c r="L2378">
        <v>16</v>
      </c>
      <c r="M2378">
        <v>17388</v>
      </c>
      <c r="N2378">
        <v>12648.94</v>
      </c>
      <c r="O2378">
        <v>4739.0600000000004</v>
      </c>
      <c r="P2378" t="s">
        <v>29</v>
      </c>
      <c r="Q2378" t="s">
        <v>90</v>
      </c>
      <c r="R2378" t="s">
        <v>39</v>
      </c>
      <c r="S2378">
        <f t="shared" si="74"/>
        <v>2025</v>
      </c>
      <c r="T2378">
        <f t="shared" si="75"/>
        <v>8</v>
      </c>
    </row>
    <row r="2379" spans="1:20" x14ac:dyDescent="0.3">
      <c r="A2379" t="s">
        <v>986</v>
      </c>
      <c r="B2379" t="s">
        <v>2824</v>
      </c>
      <c r="C2379" t="s">
        <v>76</v>
      </c>
      <c r="D2379" t="s">
        <v>50</v>
      </c>
      <c r="E2379" t="s">
        <v>51</v>
      </c>
      <c r="F2379" t="s">
        <v>77</v>
      </c>
      <c r="G2379" t="s">
        <v>26</v>
      </c>
      <c r="H2379" t="s">
        <v>132</v>
      </c>
      <c r="I2379" t="s">
        <v>28</v>
      </c>
      <c r="J2379">
        <v>15</v>
      </c>
      <c r="K2379">
        <v>3500</v>
      </c>
      <c r="L2379">
        <v>13</v>
      </c>
      <c r="M2379">
        <v>45675</v>
      </c>
      <c r="N2379">
        <v>35122.949999999997</v>
      </c>
      <c r="O2379">
        <v>10552.05</v>
      </c>
      <c r="P2379" t="s">
        <v>72</v>
      </c>
      <c r="Q2379" t="s">
        <v>30</v>
      </c>
      <c r="R2379" t="s">
        <v>102</v>
      </c>
      <c r="S2379">
        <f t="shared" si="74"/>
        <v>2025</v>
      </c>
      <c r="T2379">
        <f t="shared" si="75"/>
        <v>10</v>
      </c>
    </row>
    <row r="2380" spans="1:20" x14ac:dyDescent="0.3">
      <c r="A2380" t="s">
        <v>878</v>
      </c>
      <c r="B2380" t="s">
        <v>2825</v>
      </c>
      <c r="C2380" t="s">
        <v>42</v>
      </c>
      <c r="D2380" t="s">
        <v>50</v>
      </c>
      <c r="E2380" t="s">
        <v>44</v>
      </c>
      <c r="F2380" t="s">
        <v>45</v>
      </c>
      <c r="G2380" t="s">
        <v>37</v>
      </c>
      <c r="H2380" t="s">
        <v>80</v>
      </c>
      <c r="I2380" t="s">
        <v>28</v>
      </c>
      <c r="J2380">
        <v>25</v>
      </c>
      <c r="K2380">
        <v>12000</v>
      </c>
      <c r="L2380">
        <v>11</v>
      </c>
      <c r="M2380">
        <v>267000</v>
      </c>
      <c r="N2380">
        <v>208086.09</v>
      </c>
      <c r="O2380">
        <v>58913.91</v>
      </c>
      <c r="P2380" t="s">
        <v>38</v>
      </c>
      <c r="Q2380" t="s">
        <v>55</v>
      </c>
      <c r="R2380" t="s">
        <v>86</v>
      </c>
      <c r="S2380">
        <f t="shared" si="74"/>
        <v>2025</v>
      </c>
      <c r="T2380">
        <f t="shared" si="75"/>
        <v>1</v>
      </c>
    </row>
    <row r="2381" spans="1:20" x14ac:dyDescent="0.3">
      <c r="A2381" t="s">
        <v>179</v>
      </c>
      <c r="B2381" t="s">
        <v>2826</v>
      </c>
      <c r="C2381" t="s">
        <v>98</v>
      </c>
      <c r="D2381" t="s">
        <v>23</v>
      </c>
      <c r="E2381" t="s">
        <v>35</v>
      </c>
      <c r="F2381" t="s">
        <v>36</v>
      </c>
      <c r="G2381" t="s">
        <v>46</v>
      </c>
      <c r="H2381" t="s">
        <v>70</v>
      </c>
      <c r="I2381" t="s">
        <v>71</v>
      </c>
      <c r="J2381">
        <v>11</v>
      </c>
      <c r="K2381">
        <v>600</v>
      </c>
      <c r="L2381">
        <v>11</v>
      </c>
      <c r="M2381">
        <v>5874</v>
      </c>
      <c r="N2381">
        <v>4596.4399999999996</v>
      </c>
      <c r="O2381">
        <v>1277.56</v>
      </c>
      <c r="P2381" t="s">
        <v>38</v>
      </c>
      <c r="Q2381" t="s">
        <v>55</v>
      </c>
      <c r="R2381" t="s">
        <v>123</v>
      </c>
      <c r="S2381">
        <f t="shared" si="74"/>
        <v>2025</v>
      </c>
      <c r="T2381">
        <f t="shared" si="75"/>
        <v>12</v>
      </c>
    </row>
    <row r="2382" spans="1:20" x14ac:dyDescent="0.3">
      <c r="A2382" t="s">
        <v>245</v>
      </c>
      <c r="B2382" t="s">
        <v>2827</v>
      </c>
      <c r="C2382" t="s">
        <v>42</v>
      </c>
      <c r="D2382" t="s">
        <v>23</v>
      </c>
      <c r="E2382" t="s">
        <v>44</v>
      </c>
      <c r="F2382" t="s">
        <v>89</v>
      </c>
      <c r="G2382" t="s">
        <v>37</v>
      </c>
      <c r="H2382" t="s">
        <v>132</v>
      </c>
      <c r="I2382" t="s">
        <v>28</v>
      </c>
      <c r="J2382">
        <v>10</v>
      </c>
      <c r="K2382">
        <v>3500</v>
      </c>
      <c r="L2382">
        <v>4</v>
      </c>
      <c r="M2382">
        <v>33600</v>
      </c>
      <c r="N2382">
        <v>24328.89</v>
      </c>
      <c r="O2382">
        <v>9271.11</v>
      </c>
      <c r="P2382" t="s">
        <v>38</v>
      </c>
      <c r="Q2382" t="s">
        <v>90</v>
      </c>
      <c r="R2382" t="s">
        <v>102</v>
      </c>
      <c r="S2382">
        <f t="shared" si="74"/>
        <v>2025</v>
      </c>
      <c r="T2382">
        <f t="shared" si="75"/>
        <v>8</v>
      </c>
    </row>
    <row r="2383" spans="1:20" x14ac:dyDescent="0.3">
      <c r="A2383" t="s">
        <v>1341</v>
      </c>
      <c r="B2383" t="s">
        <v>2828</v>
      </c>
      <c r="C2383" t="s">
        <v>137</v>
      </c>
      <c r="D2383" t="s">
        <v>50</v>
      </c>
      <c r="E2383" t="s">
        <v>35</v>
      </c>
      <c r="F2383" t="s">
        <v>36</v>
      </c>
      <c r="G2383" t="s">
        <v>46</v>
      </c>
      <c r="H2383" t="s">
        <v>120</v>
      </c>
      <c r="I2383" t="s">
        <v>28</v>
      </c>
      <c r="J2383">
        <v>9</v>
      </c>
      <c r="K2383">
        <v>15000</v>
      </c>
      <c r="L2383">
        <v>14</v>
      </c>
      <c r="M2383">
        <v>116100</v>
      </c>
      <c r="N2383">
        <v>108571.99</v>
      </c>
      <c r="O2383">
        <v>7528.01</v>
      </c>
      <c r="P2383" t="s">
        <v>93</v>
      </c>
      <c r="Q2383" t="s">
        <v>55</v>
      </c>
      <c r="R2383" t="s">
        <v>102</v>
      </c>
      <c r="S2383">
        <f t="shared" si="74"/>
        <v>2025</v>
      </c>
      <c r="T2383">
        <f t="shared" si="75"/>
        <v>7</v>
      </c>
    </row>
    <row r="2384" spans="1:20" x14ac:dyDescent="0.3">
      <c r="A2384" t="s">
        <v>56</v>
      </c>
      <c r="B2384" t="s">
        <v>2829</v>
      </c>
      <c r="C2384" t="s">
        <v>108</v>
      </c>
      <c r="D2384" t="s">
        <v>23</v>
      </c>
      <c r="E2384" t="s">
        <v>44</v>
      </c>
      <c r="F2384" t="s">
        <v>45</v>
      </c>
      <c r="G2384" t="s">
        <v>85</v>
      </c>
      <c r="H2384" t="s">
        <v>140</v>
      </c>
      <c r="I2384" t="s">
        <v>71</v>
      </c>
      <c r="J2384">
        <v>15</v>
      </c>
      <c r="K2384">
        <v>900</v>
      </c>
      <c r="L2384">
        <v>3</v>
      </c>
      <c r="M2384">
        <v>13095</v>
      </c>
      <c r="N2384">
        <v>9753.57</v>
      </c>
      <c r="O2384">
        <v>3341.43</v>
      </c>
      <c r="P2384" t="s">
        <v>72</v>
      </c>
      <c r="Q2384" t="s">
        <v>55</v>
      </c>
      <c r="R2384" t="s">
        <v>81</v>
      </c>
      <c r="S2384">
        <f t="shared" si="74"/>
        <v>2025</v>
      </c>
      <c r="T2384">
        <f t="shared" si="75"/>
        <v>9</v>
      </c>
    </row>
    <row r="2385" spans="1:20" x14ac:dyDescent="0.3">
      <c r="A2385" t="s">
        <v>209</v>
      </c>
      <c r="B2385" t="s">
        <v>2830</v>
      </c>
      <c r="C2385" t="s">
        <v>143</v>
      </c>
      <c r="D2385" t="s">
        <v>43</v>
      </c>
      <c r="E2385" t="s">
        <v>44</v>
      </c>
      <c r="F2385" t="s">
        <v>45</v>
      </c>
      <c r="G2385" t="s">
        <v>46</v>
      </c>
      <c r="H2385" t="s">
        <v>53</v>
      </c>
      <c r="I2385" t="s">
        <v>54</v>
      </c>
      <c r="J2385">
        <v>21</v>
      </c>
      <c r="K2385">
        <v>2500</v>
      </c>
      <c r="L2385">
        <v>4</v>
      </c>
      <c r="M2385">
        <v>50400</v>
      </c>
      <c r="N2385">
        <v>45150.48</v>
      </c>
      <c r="O2385">
        <v>5249.52</v>
      </c>
      <c r="P2385" t="s">
        <v>65</v>
      </c>
      <c r="Q2385" t="s">
        <v>90</v>
      </c>
      <c r="R2385" t="s">
        <v>61</v>
      </c>
      <c r="S2385">
        <f t="shared" si="74"/>
        <v>2025</v>
      </c>
      <c r="T2385">
        <f t="shared" si="75"/>
        <v>11</v>
      </c>
    </row>
    <row r="2386" spans="1:20" x14ac:dyDescent="0.3">
      <c r="A2386" t="s">
        <v>2152</v>
      </c>
      <c r="B2386" t="s">
        <v>2831</v>
      </c>
      <c r="C2386" t="s">
        <v>143</v>
      </c>
      <c r="D2386" t="s">
        <v>50</v>
      </c>
      <c r="E2386" t="s">
        <v>44</v>
      </c>
      <c r="F2386" t="s">
        <v>45</v>
      </c>
      <c r="G2386" t="s">
        <v>46</v>
      </c>
      <c r="H2386" t="s">
        <v>27</v>
      </c>
      <c r="I2386" t="s">
        <v>28</v>
      </c>
      <c r="J2386">
        <v>14</v>
      </c>
      <c r="K2386">
        <v>45000</v>
      </c>
      <c r="L2386">
        <v>3</v>
      </c>
      <c r="M2386">
        <v>611100</v>
      </c>
      <c r="N2386">
        <v>449834.96</v>
      </c>
      <c r="O2386">
        <v>161265.04</v>
      </c>
      <c r="P2386" t="s">
        <v>38</v>
      </c>
      <c r="Q2386" t="s">
        <v>55</v>
      </c>
      <c r="R2386" t="s">
        <v>123</v>
      </c>
      <c r="S2386">
        <f t="shared" si="74"/>
        <v>2025</v>
      </c>
      <c r="T2386">
        <f t="shared" si="75"/>
        <v>7</v>
      </c>
    </row>
    <row r="2387" spans="1:20" x14ac:dyDescent="0.3">
      <c r="A2387" t="s">
        <v>1219</v>
      </c>
      <c r="B2387" t="s">
        <v>2832</v>
      </c>
      <c r="C2387" t="s">
        <v>42</v>
      </c>
      <c r="D2387" t="s">
        <v>43</v>
      </c>
      <c r="E2387" t="s">
        <v>51</v>
      </c>
      <c r="F2387" t="s">
        <v>99</v>
      </c>
      <c r="G2387" t="s">
        <v>37</v>
      </c>
      <c r="H2387" t="s">
        <v>27</v>
      </c>
      <c r="I2387" t="s">
        <v>28</v>
      </c>
      <c r="J2387">
        <v>17</v>
      </c>
      <c r="K2387">
        <v>45000</v>
      </c>
      <c r="L2387">
        <v>16</v>
      </c>
      <c r="M2387">
        <v>642600</v>
      </c>
      <c r="N2387">
        <v>523564.82</v>
      </c>
      <c r="O2387">
        <v>119035.18</v>
      </c>
      <c r="P2387" t="s">
        <v>29</v>
      </c>
      <c r="Q2387" t="s">
        <v>30</v>
      </c>
      <c r="R2387" t="s">
        <v>31</v>
      </c>
      <c r="S2387">
        <f t="shared" si="74"/>
        <v>2025</v>
      </c>
      <c r="T2387">
        <f t="shared" si="75"/>
        <v>9</v>
      </c>
    </row>
    <row r="2388" spans="1:20" x14ac:dyDescent="0.3">
      <c r="A2388" t="s">
        <v>849</v>
      </c>
      <c r="B2388" t="s">
        <v>2833</v>
      </c>
      <c r="C2388" t="s">
        <v>64</v>
      </c>
      <c r="D2388" t="s">
        <v>43</v>
      </c>
      <c r="E2388" t="s">
        <v>35</v>
      </c>
      <c r="F2388" t="s">
        <v>36</v>
      </c>
      <c r="G2388" t="s">
        <v>46</v>
      </c>
      <c r="H2388" t="s">
        <v>70</v>
      </c>
      <c r="I2388" t="s">
        <v>71</v>
      </c>
      <c r="J2388">
        <v>23</v>
      </c>
      <c r="K2388">
        <v>600</v>
      </c>
      <c r="L2388">
        <v>1</v>
      </c>
      <c r="M2388">
        <v>13662</v>
      </c>
      <c r="N2388">
        <v>10550.8</v>
      </c>
      <c r="O2388">
        <v>3111.2</v>
      </c>
      <c r="P2388" t="s">
        <v>72</v>
      </c>
      <c r="Q2388" t="s">
        <v>30</v>
      </c>
      <c r="R2388" t="s">
        <v>61</v>
      </c>
      <c r="S2388">
        <f t="shared" si="74"/>
        <v>2025</v>
      </c>
      <c r="T2388">
        <f t="shared" si="75"/>
        <v>6</v>
      </c>
    </row>
    <row r="2389" spans="1:20" x14ac:dyDescent="0.3">
      <c r="A2389" t="s">
        <v>472</v>
      </c>
      <c r="B2389" t="s">
        <v>2834</v>
      </c>
      <c r="C2389" t="s">
        <v>22</v>
      </c>
      <c r="D2389" t="s">
        <v>43</v>
      </c>
      <c r="E2389" t="s">
        <v>35</v>
      </c>
      <c r="F2389" t="s">
        <v>36</v>
      </c>
      <c r="G2389" t="s">
        <v>85</v>
      </c>
      <c r="H2389" t="s">
        <v>120</v>
      </c>
      <c r="I2389" t="s">
        <v>28</v>
      </c>
      <c r="J2389">
        <v>19</v>
      </c>
      <c r="K2389">
        <v>15000</v>
      </c>
      <c r="L2389">
        <v>3</v>
      </c>
      <c r="M2389">
        <v>276450</v>
      </c>
      <c r="N2389">
        <v>210650.73</v>
      </c>
      <c r="O2389">
        <v>65799.27</v>
      </c>
      <c r="P2389" t="s">
        <v>38</v>
      </c>
      <c r="Q2389" t="s">
        <v>30</v>
      </c>
      <c r="R2389" t="s">
        <v>123</v>
      </c>
      <c r="S2389">
        <f t="shared" si="74"/>
        <v>2025</v>
      </c>
      <c r="T2389">
        <f t="shared" si="75"/>
        <v>2</v>
      </c>
    </row>
    <row r="2390" spans="1:20" x14ac:dyDescent="0.3">
      <c r="A2390" t="s">
        <v>594</v>
      </c>
      <c r="B2390" t="s">
        <v>2835</v>
      </c>
      <c r="C2390" t="s">
        <v>58</v>
      </c>
      <c r="D2390" t="s">
        <v>50</v>
      </c>
      <c r="E2390" t="s">
        <v>51</v>
      </c>
      <c r="F2390" t="s">
        <v>77</v>
      </c>
      <c r="G2390" t="s">
        <v>37</v>
      </c>
      <c r="H2390" t="s">
        <v>27</v>
      </c>
      <c r="I2390" t="s">
        <v>28</v>
      </c>
      <c r="J2390">
        <v>17</v>
      </c>
      <c r="K2390">
        <v>45000</v>
      </c>
      <c r="L2390">
        <v>11</v>
      </c>
      <c r="M2390">
        <v>680850</v>
      </c>
      <c r="N2390">
        <v>625932.37</v>
      </c>
      <c r="O2390">
        <v>54917.63</v>
      </c>
      <c r="P2390" t="s">
        <v>38</v>
      </c>
      <c r="Q2390" t="s">
        <v>47</v>
      </c>
      <c r="R2390" t="s">
        <v>61</v>
      </c>
      <c r="S2390">
        <f t="shared" si="74"/>
        <v>2025</v>
      </c>
      <c r="T2390">
        <f t="shared" si="75"/>
        <v>1</v>
      </c>
    </row>
    <row r="2391" spans="1:20" x14ac:dyDescent="0.3">
      <c r="A2391" t="s">
        <v>557</v>
      </c>
      <c r="B2391" t="s">
        <v>2836</v>
      </c>
      <c r="C2391" t="s">
        <v>64</v>
      </c>
      <c r="D2391" t="s">
        <v>43</v>
      </c>
      <c r="E2391" t="s">
        <v>51</v>
      </c>
      <c r="F2391" t="s">
        <v>77</v>
      </c>
      <c r="G2391" t="s">
        <v>85</v>
      </c>
      <c r="H2391" t="s">
        <v>59</v>
      </c>
      <c r="I2391" t="s">
        <v>60</v>
      </c>
      <c r="J2391">
        <v>15</v>
      </c>
      <c r="K2391">
        <v>4500</v>
      </c>
      <c r="L2391">
        <v>1</v>
      </c>
      <c r="M2391">
        <v>66825</v>
      </c>
      <c r="N2391">
        <v>57912.66</v>
      </c>
      <c r="O2391">
        <v>8912.34</v>
      </c>
      <c r="P2391" t="s">
        <v>93</v>
      </c>
      <c r="Q2391" t="s">
        <v>47</v>
      </c>
      <c r="R2391" t="s">
        <v>73</v>
      </c>
      <c r="S2391">
        <f t="shared" si="74"/>
        <v>2025</v>
      </c>
      <c r="T2391">
        <f t="shared" si="75"/>
        <v>1</v>
      </c>
    </row>
    <row r="2392" spans="1:20" x14ac:dyDescent="0.3">
      <c r="A2392" t="s">
        <v>2782</v>
      </c>
      <c r="B2392" t="s">
        <v>2837</v>
      </c>
      <c r="C2392" t="s">
        <v>143</v>
      </c>
      <c r="D2392" t="s">
        <v>43</v>
      </c>
      <c r="E2392" t="s">
        <v>24</v>
      </c>
      <c r="F2392" t="s">
        <v>69</v>
      </c>
      <c r="G2392" t="s">
        <v>37</v>
      </c>
      <c r="H2392" t="s">
        <v>53</v>
      </c>
      <c r="I2392" t="s">
        <v>54</v>
      </c>
      <c r="J2392">
        <v>6</v>
      </c>
      <c r="K2392">
        <v>2500</v>
      </c>
      <c r="L2392">
        <v>1</v>
      </c>
      <c r="M2392">
        <v>14850</v>
      </c>
      <c r="N2392">
        <v>12145.27</v>
      </c>
      <c r="O2392">
        <v>2704.73</v>
      </c>
      <c r="P2392" t="s">
        <v>29</v>
      </c>
      <c r="Q2392" t="s">
        <v>47</v>
      </c>
      <c r="R2392" t="s">
        <v>81</v>
      </c>
      <c r="S2392">
        <f t="shared" si="74"/>
        <v>2025</v>
      </c>
      <c r="T2392">
        <f t="shared" si="75"/>
        <v>4</v>
      </c>
    </row>
    <row r="2393" spans="1:20" x14ac:dyDescent="0.3">
      <c r="A2393" t="s">
        <v>32</v>
      </c>
      <c r="B2393" t="s">
        <v>2838</v>
      </c>
      <c r="C2393" t="s">
        <v>58</v>
      </c>
      <c r="D2393" t="s">
        <v>50</v>
      </c>
      <c r="E2393" t="s">
        <v>51</v>
      </c>
      <c r="F2393" t="s">
        <v>52</v>
      </c>
      <c r="G2393" t="s">
        <v>46</v>
      </c>
      <c r="H2393" t="s">
        <v>80</v>
      </c>
      <c r="I2393" t="s">
        <v>28</v>
      </c>
      <c r="J2393">
        <v>4</v>
      </c>
      <c r="K2393">
        <v>12000</v>
      </c>
      <c r="L2393">
        <v>18</v>
      </c>
      <c r="M2393">
        <v>39360</v>
      </c>
      <c r="N2393">
        <v>33455.620000000003</v>
      </c>
      <c r="O2393">
        <v>5904.38</v>
      </c>
      <c r="P2393" t="s">
        <v>29</v>
      </c>
      <c r="Q2393" t="s">
        <v>30</v>
      </c>
      <c r="R2393" t="s">
        <v>123</v>
      </c>
      <c r="S2393">
        <f t="shared" si="74"/>
        <v>2025</v>
      </c>
      <c r="T2393">
        <f t="shared" si="75"/>
        <v>10</v>
      </c>
    </row>
    <row r="2394" spans="1:20" x14ac:dyDescent="0.3">
      <c r="A2394" t="s">
        <v>442</v>
      </c>
      <c r="B2394" t="s">
        <v>2839</v>
      </c>
      <c r="C2394" t="s">
        <v>137</v>
      </c>
      <c r="D2394" t="s">
        <v>50</v>
      </c>
      <c r="E2394" t="s">
        <v>24</v>
      </c>
      <c r="F2394" t="s">
        <v>25</v>
      </c>
      <c r="G2394" t="s">
        <v>85</v>
      </c>
      <c r="H2394" t="s">
        <v>120</v>
      </c>
      <c r="I2394" t="s">
        <v>28</v>
      </c>
      <c r="J2394">
        <v>19</v>
      </c>
      <c r="K2394">
        <v>15000</v>
      </c>
      <c r="L2394">
        <v>4</v>
      </c>
      <c r="M2394">
        <v>273600</v>
      </c>
      <c r="N2394">
        <v>242617.31</v>
      </c>
      <c r="O2394">
        <v>30982.69</v>
      </c>
      <c r="P2394" t="s">
        <v>72</v>
      </c>
      <c r="Q2394" t="s">
        <v>47</v>
      </c>
      <c r="R2394" t="s">
        <v>61</v>
      </c>
      <c r="S2394">
        <f t="shared" si="74"/>
        <v>2025</v>
      </c>
      <c r="T2394">
        <f t="shared" si="75"/>
        <v>9</v>
      </c>
    </row>
    <row r="2395" spans="1:20" x14ac:dyDescent="0.3">
      <c r="A2395" t="s">
        <v>986</v>
      </c>
      <c r="B2395" t="s">
        <v>2840</v>
      </c>
      <c r="C2395" t="s">
        <v>68</v>
      </c>
      <c r="D2395" t="s">
        <v>23</v>
      </c>
      <c r="E2395" t="s">
        <v>51</v>
      </c>
      <c r="F2395" t="s">
        <v>77</v>
      </c>
      <c r="G2395" t="s">
        <v>46</v>
      </c>
      <c r="H2395" t="s">
        <v>53</v>
      </c>
      <c r="I2395" t="s">
        <v>54</v>
      </c>
      <c r="J2395">
        <v>7</v>
      </c>
      <c r="K2395">
        <v>2500</v>
      </c>
      <c r="L2395">
        <v>2</v>
      </c>
      <c r="M2395">
        <v>17150</v>
      </c>
      <c r="N2395">
        <v>14260.36</v>
      </c>
      <c r="O2395">
        <v>2889.64</v>
      </c>
      <c r="P2395" t="s">
        <v>72</v>
      </c>
      <c r="Q2395" t="s">
        <v>90</v>
      </c>
      <c r="R2395" t="s">
        <v>123</v>
      </c>
      <c r="S2395">
        <f t="shared" si="74"/>
        <v>2025</v>
      </c>
      <c r="T2395">
        <f t="shared" si="75"/>
        <v>10</v>
      </c>
    </row>
    <row r="2396" spans="1:20" x14ac:dyDescent="0.3">
      <c r="A2396" t="s">
        <v>580</v>
      </c>
      <c r="B2396" t="s">
        <v>2841</v>
      </c>
      <c r="C2396" t="s">
        <v>76</v>
      </c>
      <c r="D2396" t="s">
        <v>23</v>
      </c>
      <c r="E2396" t="s">
        <v>44</v>
      </c>
      <c r="F2396" t="s">
        <v>45</v>
      </c>
      <c r="G2396" t="s">
        <v>46</v>
      </c>
      <c r="H2396" t="s">
        <v>140</v>
      </c>
      <c r="I2396" t="s">
        <v>71</v>
      </c>
      <c r="J2396">
        <v>23</v>
      </c>
      <c r="K2396">
        <v>900</v>
      </c>
      <c r="L2396">
        <v>7</v>
      </c>
      <c r="M2396">
        <v>19251</v>
      </c>
      <c r="N2396">
        <v>16427.490000000002</v>
      </c>
      <c r="O2396">
        <v>2823.51</v>
      </c>
      <c r="P2396" t="s">
        <v>72</v>
      </c>
      <c r="Q2396" t="s">
        <v>30</v>
      </c>
      <c r="R2396" t="s">
        <v>73</v>
      </c>
      <c r="S2396">
        <f t="shared" si="74"/>
        <v>2025</v>
      </c>
      <c r="T2396">
        <f t="shared" si="75"/>
        <v>8</v>
      </c>
    </row>
    <row r="2397" spans="1:20" x14ac:dyDescent="0.3">
      <c r="A2397" t="s">
        <v>538</v>
      </c>
      <c r="B2397" t="s">
        <v>2842</v>
      </c>
      <c r="C2397" t="s">
        <v>108</v>
      </c>
      <c r="D2397" t="s">
        <v>50</v>
      </c>
      <c r="E2397" t="s">
        <v>51</v>
      </c>
      <c r="F2397" t="s">
        <v>99</v>
      </c>
      <c r="G2397" t="s">
        <v>37</v>
      </c>
      <c r="H2397" t="s">
        <v>140</v>
      </c>
      <c r="I2397" t="s">
        <v>71</v>
      </c>
      <c r="J2397">
        <v>25</v>
      </c>
      <c r="K2397">
        <v>900</v>
      </c>
      <c r="L2397">
        <v>20</v>
      </c>
      <c r="M2397">
        <v>18000</v>
      </c>
      <c r="N2397">
        <v>13740.25</v>
      </c>
      <c r="O2397">
        <v>4259.75</v>
      </c>
      <c r="P2397" t="s">
        <v>38</v>
      </c>
      <c r="Q2397" t="s">
        <v>30</v>
      </c>
      <c r="R2397" t="s">
        <v>81</v>
      </c>
      <c r="S2397">
        <f t="shared" si="74"/>
        <v>2025</v>
      </c>
      <c r="T2397">
        <f t="shared" si="75"/>
        <v>9</v>
      </c>
    </row>
    <row r="2398" spans="1:20" x14ac:dyDescent="0.3">
      <c r="A2398" t="s">
        <v>216</v>
      </c>
      <c r="B2398" t="s">
        <v>2843</v>
      </c>
      <c r="C2398" t="s">
        <v>84</v>
      </c>
      <c r="D2398" t="s">
        <v>50</v>
      </c>
      <c r="E2398" t="s">
        <v>24</v>
      </c>
      <c r="F2398" t="s">
        <v>69</v>
      </c>
      <c r="G2398" t="s">
        <v>37</v>
      </c>
      <c r="H2398" t="s">
        <v>59</v>
      </c>
      <c r="I2398" t="s">
        <v>60</v>
      </c>
      <c r="J2398">
        <v>12</v>
      </c>
      <c r="K2398">
        <v>4500</v>
      </c>
      <c r="L2398">
        <v>14</v>
      </c>
      <c r="M2398">
        <v>46440</v>
      </c>
      <c r="N2398">
        <v>40974.550000000003</v>
      </c>
      <c r="O2398">
        <v>5465.45</v>
      </c>
      <c r="P2398" t="s">
        <v>93</v>
      </c>
      <c r="Q2398" t="s">
        <v>30</v>
      </c>
      <c r="R2398" t="s">
        <v>61</v>
      </c>
      <c r="S2398">
        <f t="shared" si="74"/>
        <v>2025</v>
      </c>
      <c r="T2398">
        <f t="shared" si="75"/>
        <v>6</v>
      </c>
    </row>
    <row r="2399" spans="1:20" x14ac:dyDescent="0.3">
      <c r="A2399" t="s">
        <v>1122</v>
      </c>
      <c r="B2399" t="s">
        <v>2844</v>
      </c>
      <c r="C2399" t="s">
        <v>143</v>
      </c>
      <c r="D2399" t="s">
        <v>23</v>
      </c>
      <c r="E2399" t="s">
        <v>35</v>
      </c>
      <c r="F2399" t="s">
        <v>36</v>
      </c>
      <c r="G2399" t="s">
        <v>46</v>
      </c>
      <c r="H2399" t="s">
        <v>70</v>
      </c>
      <c r="I2399" t="s">
        <v>71</v>
      </c>
      <c r="J2399">
        <v>1</v>
      </c>
      <c r="K2399">
        <v>600</v>
      </c>
      <c r="L2399">
        <v>8</v>
      </c>
      <c r="M2399">
        <v>552</v>
      </c>
      <c r="N2399">
        <v>504.94</v>
      </c>
      <c r="O2399">
        <v>47.06</v>
      </c>
      <c r="P2399" t="s">
        <v>72</v>
      </c>
      <c r="Q2399" t="s">
        <v>47</v>
      </c>
      <c r="R2399" t="s">
        <v>31</v>
      </c>
      <c r="S2399">
        <f t="shared" si="74"/>
        <v>2025</v>
      </c>
      <c r="T2399">
        <f t="shared" si="75"/>
        <v>10</v>
      </c>
    </row>
    <row r="2400" spans="1:20" x14ac:dyDescent="0.3">
      <c r="A2400" t="s">
        <v>849</v>
      </c>
      <c r="B2400" t="s">
        <v>2845</v>
      </c>
      <c r="C2400" t="s">
        <v>64</v>
      </c>
      <c r="D2400" t="s">
        <v>23</v>
      </c>
      <c r="E2400" t="s">
        <v>51</v>
      </c>
      <c r="F2400" t="s">
        <v>52</v>
      </c>
      <c r="G2400" t="s">
        <v>85</v>
      </c>
      <c r="H2400" t="s">
        <v>70</v>
      </c>
      <c r="I2400" t="s">
        <v>71</v>
      </c>
      <c r="J2400">
        <v>1</v>
      </c>
      <c r="K2400">
        <v>600</v>
      </c>
      <c r="L2400">
        <v>19</v>
      </c>
      <c r="M2400">
        <v>486</v>
      </c>
      <c r="N2400">
        <v>388.95</v>
      </c>
      <c r="O2400">
        <v>97.05</v>
      </c>
      <c r="P2400" t="s">
        <v>72</v>
      </c>
      <c r="Q2400" t="s">
        <v>90</v>
      </c>
      <c r="R2400" t="s">
        <v>39</v>
      </c>
      <c r="S2400">
        <f t="shared" si="74"/>
        <v>2025</v>
      </c>
      <c r="T2400">
        <f t="shared" si="75"/>
        <v>6</v>
      </c>
    </row>
    <row r="2401" spans="1:20" x14ac:dyDescent="0.3">
      <c r="A2401" t="s">
        <v>186</v>
      </c>
      <c r="B2401" t="s">
        <v>2846</v>
      </c>
      <c r="C2401" t="s">
        <v>42</v>
      </c>
      <c r="D2401" t="s">
        <v>23</v>
      </c>
      <c r="E2401" t="s">
        <v>24</v>
      </c>
      <c r="F2401" t="s">
        <v>69</v>
      </c>
      <c r="G2401" t="s">
        <v>46</v>
      </c>
      <c r="H2401" t="s">
        <v>70</v>
      </c>
      <c r="I2401" t="s">
        <v>71</v>
      </c>
      <c r="J2401">
        <v>9</v>
      </c>
      <c r="K2401">
        <v>600</v>
      </c>
      <c r="L2401">
        <v>1</v>
      </c>
      <c r="M2401">
        <v>5346</v>
      </c>
      <c r="N2401">
        <v>4147.71</v>
      </c>
      <c r="O2401">
        <v>1198.29</v>
      </c>
      <c r="P2401" t="s">
        <v>65</v>
      </c>
      <c r="Q2401" t="s">
        <v>47</v>
      </c>
      <c r="R2401" t="s">
        <v>102</v>
      </c>
      <c r="S2401">
        <f t="shared" si="74"/>
        <v>2025</v>
      </c>
      <c r="T2401">
        <f t="shared" si="75"/>
        <v>2</v>
      </c>
    </row>
    <row r="2402" spans="1:20" x14ac:dyDescent="0.3">
      <c r="A2402" t="s">
        <v>532</v>
      </c>
      <c r="B2402" t="s">
        <v>2847</v>
      </c>
      <c r="C2402" t="s">
        <v>137</v>
      </c>
      <c r="D2402" t="s">
        <v>23</v>
      </c>
      <c r="E2402" t="s">
        <v>51</v>
      </c>
      <c r="F2402" t="s">
        <v>52</v>
      </c>
      <c r="G2402" t="s">
        <v>26</v>
      </c>
      <c r="H2402" t="s">
        <v>70</v>
      </c>
      <c r="I2402" t="s">
        <v>71</v>
      </c>
      <c r="J2402">
        <v>17</v>
      </c>
      <c r="K2402">
        <v>600</v>
      </c>
      <c r="L2402">
        <v>0</v>
      </c>
      <c r="M2402">
        <v>10200</v>
      </c>
      <c r="N2402">
        <v>8402.2800000000007</v>
      </c>
      <c r="O2402">
        <v>1797.72</v>
      </c>
      <c r="P2402" t="s">
        <v>93</v>
      </c>
      <c r="Q2402" t="s">
        <v>30</v>
      </c>
      <c r="R2402" t="s">
        <v>123</v>
      </c>
      <c r="S2402">
        <f t="shared" si="74"/>
        <v>2025</v>
      </c>
      <c r="T2402">
        <f t="shared" si="75"/>
        <v>1</v>
      </c>
    </row>
    <row r="2403" spans="1:20" x14ac:dyDescent="0.3">
      <c r="A2403" t="s">
        <v>2400</v>
      </c>
      <c r="B2403" t="s">
        <v>2848</v>
      </c>
      <c r="C2403" t="s">
        <v>76</v>
      </c>
      <c r="D2403" t="s">
        <v>50</v>
      </c>
      <c r="E2403" t="s">
        <v>44</v>
      </c>
      <c r="F2403" t="s">
        <v>89</v>
      </c>
      <c r="G2403" t="s">
        <v>46</v>
      </c>
      <c r="H2403" t="s">
        <v>27</v>
      </c>
      <c r="I2403" t="s">
        <v>28</v>
      </c>
      <c r="J2403">
        <v>20</v>
      </c>
      <c r="K2403">
        <v>45000</v>
      </c>
      <c r="L2403">
        <v>18</v>
      </c>
      <c r="M2403">
        <v>738000</v>
      </c>
      <c r="N2403">
        <v>639238.38</v>
      </c>
      <c r="O2403">
        <v>98761.62</v>
      </c>
      <c r="P2403" t="s">
        <v>72</v>
      </c>
      <c r="Q2403" t="s">
        <v>47</v>
      </c>
      <c r="R2403" t="s">
        <v>123</v>
      </c>
      <c r="S2403">
        <f t="shared" si="74"/>
        <v>2025</v>
      </c>
      <c r="T2403">
        <f t="shared" si="75"/>
        <v>2</v>
      </c>
    </row>
    <row r="2404" spans="1:20" x14ac:dyDescent="0.3">
      <c r="A2404" t="s">
        <v>470</v>
      </c>
      <c r="B2404" t="s">
        <v>2849</v>
      </c>
      <c r="C2404" t="s">
        <v>34</v>
      </c>
      <c r="D2404" t="s">
        <v>50</v>
      </c>
      <c r="E2404" t="s">
        <v>35</v>
      </c>
      <c r="F2404" t="s">
        <v>36</v>
      </c>
      <c r="G2404" t="s">
        <v>37</v>
      </c>
      <c r="H2404" t="s">
        <v>27</v>
      </c>
      <c r="I2404" t="s">
        <v>28</v>
      </c>
      <c r="J2404">
        <v>17</v>
      </c>
      <c r="K2404">
        <v>45000</v>
      </c>
      <c r="L2404">
        <v>18</v>
      </c>
      <c r="M2404">
        <v>627300</v>
      </c>
      <c r="N2404">
        <v>492238.18</v>
      </c>
      <c r="O2404">
        <v>135061.82</v>
      </c>
      <c r="P2404" t="s">
        <v>72</v>
      </c>
      <c r="Q2404" t="s">
        <v>90</v>
      </c>
      <c r="R2404" t="s">
        <v>86</v>
      </c>
      <c r="S2404">
        <f t="shared" si="74"/>
        <v>2025</v>
      </c>
      <c r="T2404">
        <f t="shared" si="75"/>
        <v>12</v>
      </c>
    </row>
    <row r="2405" spans="1:20" x14ac:dyDescent="0.3">
      <c r="A2405" t="s">
        <v>705</v>
      </c>
      <c r="B2405" t="s">
        <v>2850</v>
      </c>
      <c r="C2405" t="s">
        <v>108</v>
      </c>
      <c r="D2405" t="s">
        <v>23</v>
      </c>
      <c r="E2405" t="s">
        <v>51</v>
      </c>
      <c r="F2405" t="s">
        <v>99</v>
      </c>
      <c r="G2405" t="s">
        <v>26</v>
      </c>
      <c r="H2405" t="s">
        <v>80</v>
      </c>
      <c r="I2405" t="s">
        <v>28</v>
      </c>
      <c r="J2405">
        <v>18</v>
      </c>
      <c r="K2405">
        <v>12000</v>
      </c>
      <c r="L2405">
        <v>15</v>
      </c>
      <c r="M2405">
        <v>183600</v>
      </c>
      <c r="N2405">
        <v>171708.12</v>
      </c>
      <c r="O2405">
        <v>11891.88</v>
      </c>
      <c r="P2405" t="s">
        <v>38</v>
      </c>
      <c r="Q2405" t="s">
        <v>55</v>
      </c>
      <c r="R2405" t="s">
        <v>61</v>
      </c>
      <c r="S2405">
        <f t="shared" si="74"/>
        <v>2025</v>
      </c>
      <c r="T2405">
        <f t="shared" si="75"/>
        <v>1</v>
      </c>
    </row>
    <row r="2406" spans="1:20" x14ac:dyDescent="0.3">
      <c r="A2406" t="s">
        <v>978</v>
      </c>
      <c r="B2406" t="s">
        <v>2851</v>
      </c>
      <c r="C2406" t="s">
        <v>22</v>
      </c>
      <c r="D2406" t="s">
        <v>43</v>
      </c>
      <c r="E2406" t="s">
        <v>44</v>
      </c>
      <c r="F2406" t="s">
        <v>45</v>
      </c>
      <c r="G2406" t="s">
        <v>85</v>
      </c>
      <c r="H2406" t="s">
        <v>80</v>
      </c>
      <c r="I2406" t="s">
        <v>28</v>
      </c>
      <c r="J2406">
        <v>15</v>
      </c>
      <c r="K2406">
        <v>12000</v>
      </c>
      <c r="L2406">
        <v>14</v>
      </c>
      <c r="M2406">
        <v>154800</v>
      </c>
      <c r="N2406">
        <v>126780</v>
      </c>
      <c r="O2406">
        <v>28020</v>
      </c>
      <c r="P2406" t="s">
        <v>38</v>
      </c>
      <c r="Q2406" t="s">
        <v>47</v>
      </c>
      <c r="R2406" t="s">
        <v>73</v>
      </c>
      <c r="S2406">
        <f t="shared" si="74"/>
        <v>2025</v>
      </c>
      <c r="T2406">
        <f t="shared" si="75"/>
        <v>1</v>
      </c>
    </row>
    <row r="2407" spans="1:20" x14ac:dyDescent="0.3">
      <c r="A2407" t="s">
        <v>744</v>
      </c>
      <c r="B2407" t="s">
        <v>2852</v>
      </c>
      <c r="C2407" t="s">
        <v>98</v>
      </c>
      <c r="D2407" t="s">
        <v>23</v>
      </c>
      <c r="E2407" t="s">
        <v>24</v>
      </c>
      <c r="F2407" t="s">
        <v>25</v>
      </c>
      <c r="G2407" t="s">
        <v>37</v>
      </c>
      <c r="H2407" t="s">
        <v>53</v>
      </c>
      <c r="I2407" t="s">
        <v>54</v>
      </c>
      <c r="J2407">
        <v>21</v>
      </c>
      <c r="K2407">
        <v>2500</v>
      </c>
      <c r="L2407">
        <v>4</v>
      </c>
      <c r="M2407">
        <v>50400</v>
      </c>
      <c r="N2407">
        <v>44655.15</v>
      </c>
      <c r="O2407">
        <v>5744.85</v>
      </c>
      <c r="P2407" t="s">
        <v>72</v>
      </c>
      <c r="Q2407" t="s">
        <v>30</v>
      </c>
      <c r="R2407" t="s">
        <v>123</v>
      </c>
      <c r="S2407">
        <f t="shared" si="74"/>
        <v>2025</v>
      </c>
      <c r="T2407">
        <f t="shared" si="75"/>
        <v>3</v>
      </c>
    </row>
    <row r="2408" spans="1:20" x14ac:dyDescent="0.3">
      <c r="A2408" t="s">
        <v>1882</v>
      </c>
      <c r="B2408" t="s">
        <v>2853</v>
      </c>
      <c r="C2408" t="s">
        <v>108</v>
      </c>
      <c r="D2408" t="s">
        <v>50</v>
      </c>
      <c r="E2408" t="s">
        <v>35</v>
      </c>
      <c r="F2408" t="s">
        <v>36</v>
      </c>
      <c r="G2408" t="s">
        <v>46</v>
      </c>
      <c r="H2408" t="s">
        <v>59</v>
      </c>
      <c r="I2408" t="s">
        <v>60</v>
      </c>
      <c r="J2408">
        <v>20</v>
      </c>
      <c r="K2408">
        <v>4500</v>
      </c>
      <c r="L2408">
        <v>12</v>
      </c>
      <c r="M2408">
        <v>79200</v>
      </c>
      <c r="N2408">
        <v>64065.39</v>
      </c>
      <c r="O2408">
        <v>15134.61</v>
      </c>
      <c r="P2408" t="s">
        <v>93</v>
      </c>
      <c r="Q2408" t="s">
        <v>30</v>
      </c>
      <c r="R2408" t="s">
        <v>86</v>
      </c>
      <c r="S2408">
        <f t="shared" si="74"/>
        <v>2025</v>
      </c>
      <c r="T2408">
        <f t="shared" si="75"/>
        <v>6</v>
      </c>
    </row>
    <row r="2409" spans="1:20" x14ac:dyDescent="0.3">
      <c r="A2409" t="s">
        <v>954</v>
      </c>
      <c r="B2409" t="s">
        <v>2854</v>
      </c>
      <c r="C2409" t="s">
        <v>22</v>
      </c>
      <c r="D2409" t="s">
        <v>43</v>
      </c>
      <c r="E2409" t="s">
        <v>24</v>
      </c>
      <c r="F2409" t="s">
        <v>25</v>
      </c>
      <c r="G2409" t="s">
        <v>46</v>
      </c>
      <c r="H2409" t="s">
        <v>27</v>
      </c>
      <c r="I2409" t="s">
        <v>28</v>
      </c>
      <c r="J2409">
        <v>7</v>
      </c>
      <c r="K2409">
        <v>45000</v>
      </c>
      <c r="L2409">
        <v>13</v>
      </c>
      <c r="M2409">
        <v>274050</v>
      </c>
      <c r="N2409">
        <v>242379.95</v>
      </c>
      <c r="O2409">
        <v>31670.05</v>
      </c>
      <c r="P2409" t="s">
        <v>38</v>
      </c>
      <c r="Q2409" t="s">
        <v>30</v>
      </c>
      <c r="R2409" t="s">
        <v>86</v>
      </c>
      <c r="S2409">
        <f t="shared" si="74"/>
        <v>2025</v>
      </c>
      <c r="T2409">
        <f t="shared" si="75"/>
        <v>10</v>
      </c>
    </row>
    <row r="2410" spans="1:20" x14ac:dyDescent="0.3">
      <c r="A2410" t="s">
        <v>133</v>
      </c>
      <c r="B2410" t="s">
        <v>2855</v>
      </c>
      <c r="C2410" t="s">
        <v>34</v>
      </c>
      <c r="D2410" t="s">
        <v>23</v>
      </c>
      <c r="E2410" t="s">
        <v>35</v>
      </c>
      <c r="F2410" t="s">
        <v>36</v>
      </c>
      <c r="G2410" t="s">
        <v>85</v>
      </c>
      <c r="H2410" t="s">
        <v>80</v>
      </c>
      <c r="I2410" t="s">
        <v>28</v>
      </c>
      <c r="J2410">
        <v>10</v>
      </c>
      <c r="K2410">
        <v>12000</v>
      </c>
      <c r="L2410">
        <v>20</v>
      </c>
      <c r="M2410">
        <v>96000</v>
      </c>
      <c r="N2410">
        <v>69668.42</v>
      </c>
      <c r="O2410">
        <v>26331.58</v>
      </c>
      <c r="P2410" t="s">
        <v>93</v>
      </c>
      <c r="Q2410" t="s">
        <v>47</v>
      </c>
      <c r="R2410" t="s">
        <v>86</v>
      </c>
      <c r="S2410">
        <f t="shared" si="74"/>
        <v>2025</v>
      </c>
      <c r="T2410">
        <f t="shared" si="75"/>
        <v>1</v>
      </c>
    </row>
    <row r="2411" spans="1:20" x14ac:dyDescent="0.3">
      <c r="A2411" t="s">
        <v>890</v>
      </c>
      <c r="B2411" t="s">
        <v>2856</v>
      </c>
      <c r="C2411" t="s">
        <v>68</v>
      </c>
      <c r="D2411" t="s">
        <v>23</v>
      </c>
      <c r="E2411" t="s">
        <v>44</v>
      </c>
      <c r="F2411" t="s">
        <v>89</v>
      </c>
      <c r="G2411" t="s">
        <v>46</v>
      </c>
      <c r="H2411" t="s">
        <v>80</v>
      </c>
      <c r="I2411" t="s">
        <v>28</v>
      </c>
      <c r="J2411">
        <v>3</v>
      </c>
      <c r="K2411">
        <v>12000</v>
      </c>
      <c r="L2411">
        <v>5</v>
      </c>
      <c r="M2411">
        <v>34200</v>
      </c>
      <c r="N2411">
        <v>29777.3</v>
      </c>
      <c r="O2411">
        <v>4422.7</v>
      </c>
      <c r="P2411" t="s">
        <v>72</v>
      </c>
      <c r="Q2411" t="s">
        <v>90</v>
      </c>
      <c r="R2411" t="s">
        <v>102</v>
      </c>
      <c r="S2411">
        <f t="shared" si="74"/>
        <v>2025</v>
      </c>
      <c r="T2411">
        <f t="shared" si="75"/>
        <v>4</v>
      </c>
    </row>
    <row r="2412" spans="1:20" x14ac:dyDescent="0.3">
      <c r="A2412" t="s">
        <v>516</v>
      </c>
      <c r="B2412" t="s">
        <v>2857</v>
      </c>
      <c r="C2412" t="s">
        <v>84</v>
      </c>
      <c r="D2412" t="s">
        <v>43</v>
      </c>
      <c r="E2412" t="s">
        <v>51</v>
      </c>
      <c r="F2412" t="s">
        <v>192</v>
      </c>
      <c r="G2412" t="s">
        <v>46</v>
      </c>
      <c r="H2412" t="s">
        <v>70</v>
      </c>
      <c r="I2412" t="s">
        <v>71</v>
      </c>
      <c r="J2412">
        <v>20</v>
      </c>
      <c r="K2412">
        <v>600</v>
      </c>
      <c r="L2412">
        <v>13</v>
      </c>
      <c r="M2412">
        <v>10440</v>
      </c>
      <c r="N2412">
        <v>9385.4699999999993</v>
      </c>
      <c r="O2412">
        <v>1054.53</v>
      </c>
      <c r="P2412" t="s">
        <v>38</v>
      </c>
      <c r="Q2412" t="s">
        <v>47</v>
      </c>
      <c r="R2412" t="s">
        <v>102</v>
      </c>
      <c r="S2412">
        <f t="shared" si="74"/>
        <v>2025</v>
      </c>
      <c r="T2412">
        <f t="shared" si="75"/>
        <v>5</v>
      </c>
    </row>
    <row r="2413" spans="1:20" x14ac:dyDescent="0.3">
      <c r="A2413" t="s">
        <v>409</v>
      </c>
      <c r="B2413" t="s">
        <v>2858</v>
      </c>
      <c r="C2413" t="s">
        <v>22</v>
      </c>
      <c r="D2413" t="s">
        <v>50</v>
      </c>
      <c r="E2413" t="s">
        <v>24</v>
      </c>
      <c r="F2413" t="s">
        <v>69</v>
      </c>
      <c r="G2413" t="s">
        <v>26</v>
      </c>
      <c r="H2413" t="s">
        <v>59</v>
      </c>
      <c r="I2413" t="s">
        <v>60</v>
      </c>
      <c r="J2413">
        <v>15</v>
      </c>
      <c r="K2413">
        <v>4500</v>
      </c>
      <c r="L2413">
        <v>13</v>
      </c>
      <c r="M2413">
        <v>58725</v>
      </c>
      <c r="N2413">
        <v>44499.57</v>
      </c>
      <c r="O2413">
        <v>14225.43</v>
      </c>
      <c r="P2413" t="s">
        <v>65</v>
      </c>
      <c r="Q2413" t="s">
        <v>90</v>
      </c>
      <c r="R2413" t="s">
        <v>86</v>
      </c>
      <c r="S2413">
        <f t="shared" si="74"/>
        <v>2025</v>
      </c>
      <c r="T2413">
        <f t="shared" si="75"/>
        <v>4</v>
      </c>
    </row>
    <row r="2414" spans="1:20" x14ac:dyDescent="0.3">
      <c r="A2414" t="s">
        <v>615</v>
      </c>
      <c r="B2414" t="s">
        <v>2859</v>
      </c>
      <c r="C2414" t="s">
        <v>22</v>
      </c>
      <c r="D2414" t="s">
        <v>23</v>
      </c>
      <c r="E2414" t="s">
        <v>51</v>
      </c>
      <c r="F2414" t="s">
        <v>99</v>
      </c>
      <c r="G2414" t="s">
        <v>26</v>
      </c>
      <c r="H2414" t="s">
        <v>70</v>
      </c>
      <c r="I2414" t="s">
        <v>71</v>
      </c>
      <c r="J2414">
        <v>8</v>
      </c>
      <c r="K2414">
        <v>600</v>
      </c>
      <c r="L2414">
        <v>13</v>
      </c>
      <c r="M2414">
        <v>4176</v>
      </c>
      <c r="N2414">
        <v>3037.29</v>
      </c>
      <c r="O2414">
        <v>1138.71</v>
      </c>
      <c r="P2414" t="s">
        <v>65</v>
      </c>
      <c r="Q2414" t="s">
        <v>30</v>
      </c>
      <c r="R2414" t="s">
        <v>102</v>
      </c>
      <c r="S2414">
        <f t="shared" si="74"/>
        <v>2025</v>
      </c>
      <c r="T2414">
        <f t="shared" si="75"/>
        <v>2</v>
      </c>
    </row>
    <row r="2415" spans="1:20" x14ac:dyDescent="0.3">
      <c r="A2415" t="s">
        <v>361</v>
      </c>
      <c r="B2415" t="s">
        <v>2860</v>
      </c>
      <c r="C2415" t="s">
        <v>58</v>
      </c>
      <c r="D2415" t="s">
        <v>43</v>
      </c>
      <c r="E2415" t="s">
        <v>35</v>
      </c>
      <c r="F2415" t="s">
        <v>36</v>
      </c>
      <c r="G2415" t="s">
        <v>37</v>
      </c>
      <c r="H2415" t="s">
        <v>27</v>
      </c>
      <c r="I2415" t="s">
        <v>28</v>
      </c>
      <c r="J2415">
        <v>8</v>
      </c>
      <c r="K2415">
        <v>45000</v>
      </c>
      <c r="L2415">
        <v>9</v>
      </c>
      <c r="M2415">
        <v>327600</v>
      </c>
      <c r="N2415">
        <v>253131.23</v>
      </c>
      <c r="O2415">
        <v>74468.77</v>
      </c>
      <c r="P2415" t="s">
        <v>38</v>
      </c>
      <c r="Q2415" t="s">
        <v>47</v>
      </c>
      <c r="R2415" t="s">
        <v>86</v>
      </c>
      <c r="S2415">
        <f t="shared" si="74"/>
        <v>2025</v>
      </c>
      <c r="T2415">
        <f t="shared" si="75"/>
        <v>1</v>
      </c>
    </row>
    <row r="2416" spans="1:20" x14ac:dyDescent="0.3">
      <c r="A2416" t="s">
        <v>890</v>
      </c>
      <c r="B2416" t="s">
        <v>2861</v>
      </c>
      <c r="C2416" t="s">
        <v>42</v>
      </c>
      <c r="D2416" t="s">
        <v>43</v>
      </c>
      <c r="E2416" t="s">
        <v>35</v>
      </c>
      <c r="F2416" t="s">
        <v>36</v>
      </c>
      <c r="G2416" t="s">
        <v>85</v>
      </c>
      <c r="H2416" t="s">
        <v>53</v>
      </c>
      <c r="I2416" t="s">
        <v>54</v>
      </c>
      <c r="J2416">
        <v>23</v>
      </c>
      <c r="K2416">
        <v>2500</v>
      </c>
      <c r="L2416">
        <v>8</v>
      </c>
      <c r="M2416">
        <v>52900</v>
      </c>
      <c r="N2416">
        <v>41864.26</v>
      </c>
      <c r="O2416">
        <v>11035.74</v>
      </c>
      <c r="P2416" t="s">
        <v>72</v>
      </c>
      <c r="Q2416" t="s">
        <v>55</v>
      </c>
      <c r="R2416" t="s">
        <v>81</v>
      </c>
      <c r="S2416">
        <f t="shared" si="74"/>
        <v>2025</v>
      </c>
      <c r="T2416">
        <f t="shared" si="75"/>
        <v>4</v>
      </c>
    </row>
    <row r="2417" spans="1:20" x14ac:dyDescent="0.3">
      <c r="A2417" t="s">
        <v>222</v>
      </c>
      <c r="B2417" t="s">
        <v>2862</v>
      </c>
      <c r="C2417" t="s">
        <v>64</v>
      </c>
      <c r="D2417" t="s">
        <v>43</v>
      </c>
      <c r="E2417" t="s">
        <v>35</v>
      </c>
      <c r="F2417" t="s">
        <v>36</v>
      </c>
      <c r="G2417" t="s">
        <v>26</v>
      </c>
      <c r="H2417" t="s">
        <v>140</v>
      </c>
      <c r="I2417" t="s">
        <v>71</v>
      </c>
      <c r="J2417">
        <v>1</v>
      </c>
      <c r="K2417">
        <v>900</v>
      </c>
      <c r="L2417">
        <v>6</v>
      </c>
      <c r="M2417">
        <v>846</v>
      </c>
      <c r="N2417">
        <v>624.28</v>
      </c>
      <c r="O2417">
        <v>221.72</v>
      </c>
      <c r="P2417" t="s">
        <v>72</v>
      </c>
      <c r="Q2417" t="s">
        <v>90</v>
      </c>
      <c r="R2417" t="s">
        <v>81</v>
      </c>
      <c r="S2417">
        <f t="shared" si="74"/>
        <v>2025</v>
      </c>
      <c r="T2417">
        <f t="shared" si="75"/>
        <v>4</v>
      </c>
    </row>
    <row r="2418" spans="1:20" x14ac:dyDescent="0.3">
      <c r="A2418" t="s">
        <v>1102</v>
      </c>
      <c r="B2418" t="s">
        <v>2863</v>
      </c>
      <c r="C2418" t="s">
        <v>58</v>
      </c>
      <c r="D2418" t="s">
        <v>43</v>
      </c>
      <c r="E2418" t="s">
        <v>24</v>
      </c>
      <c r="F2418" t="s">
        <v>25</v>
      </c>
      <c r="G2418" t="s">
        <v>85</v>
      </c>
      <c r="H2418" t="s">
        <v>80</v>
      </c>
      <c r="I2418" t="s">
        <v>28</v>
      </c>
      <c r="J2418">
        <v>24</v>
      </c>
      <c r="K2418">
        <v>12000</v>
      </c>
      <c r="L2418">
        <v>13</v>
      </c>
      <c r="M2418">
        <v>250560</v>
      </c>
      <c r="N2418">
        <v>210326.21</v>
      </c>
      <c r="O2418">
        <v>40233.79</v>
      </c>
      <c r="P2418" t="s">
        <v>29</v>
      </c>
      <c r="Q2418" t="s">
        <v>90</v>
      </c>
      <c r="R2418" t="s">
        <v>123</v>
      </c>
      <c r="S2418">
        <f t="shared" si="74"/>
        <v>2025</v>
      </c>
      <c r="T2418">
        <f t="shared" si="75"/>
        <v>8</v>
      </c>
    </row>
    <row r="2419" spans="1:20" x14ac:dyDescent="0.3">
      <c r="A2419" t="s">
        <v>950</v>
      </c>
      <c r="B2419" t="s">
        <v>2864</v>
      </c>
      <c r="C2419" t="s">
        <v>34</v>
      </c>
      <c r="D2419" t="s">
        <v>43</v>
      </c>
      <c r="E2419" t="s">
        <v>24</v>
      </c>
      <c r="F2419" t="s">
        <v>69</v>
      </c>
      <c r="G2419" t="s">
        <v>26</v>
      </c>
      <c r="H2419" t="s">
        <v>80</v>
      </c>
      <c r="I2419" t="s">
        <v>28</v>
      </c>
      <c r="J2419">
        <v>3</v>
      </c>
      <c r="K2419">
        <v>12000</v>
      </c>
      <c r="L2419">
        <v>13</v>
      </c>
      <c r="M2419">
        <v>31320</v>
      </c>
      <c r="N2419">
        <v>23975.200000000001</v>
      </c>
      <c r="O2419">
        <v>7344.8</v>
      </c>
      <c r="P2419" t="s">
        <v>72</v>
      </c>
      <c r="Q2419" t="s">
        <v>90</v>
      </c>
      <c r="R2419" t="s">
        <v>102</v>
      </c>
      <c r="S2419">
        <f t="shared" si="74"/>
        <v>2025</v>
      </c>
      <c r="T2419">
        <f t="shared" si="75"/>
        <v>3</v>
      </c>
    </row>
    <row r="2420" spans="1:20" x14ac:dyDescent="0.3">
      <c r="A2420" t="s">
        <v>538</v>
      </c>
      <c r="B2420" t="s">
        <v>2865</v>
      </c>
      <c r="C2420" t="s">
        <v>98</v>
      </c>
      <c r="D2420" t="s">
        <v>23</v>
      </c>
      <c r="E2420" t="s">
        <v>51</v>
      </c>
      <c r="F2420" t="s">
        <v>192</v>
      </c>
      <c r="G2420" t="s">
        <v>37</v>
      </c>
      <c r="H2420" t="s">
        <v>70</v>
      </c>
      <c r="I2420" t="s">
        <v>71</v>
      </c>
      <c r="J2420">
        <v>20</v>
      </c>
      <c r="K2420">
        <v>600</v>
      </c>
      <c r="L2420">
        <v>0</v>
      </c>
      <c r="M2420">
        <v>12000</v>
      </c>
      <c r="N2420">
        <v>9312.98</v>
      </c>
      <c r="O2420">
        <v>2687.02</v>
      </c>
      <c r="P2420" t="s">
        <v>93</v>
      </c>
      <c r="Q2420" t="s">
        <v>90</v>
      </c>
      <c r="R2420" t="s">
        <v>31</v>
      </c>
      <c r="S2420">
        <f t="shared" si="74"/>
        <v>2025</v>
      </c>
      <c r="T2420">
        <f t="shared" si="75"/>
        <v>9</v>
      </c>
    </row>
    <row r="2421" spans="1:20" x14ac:dyDescent="0.3">
      <c r="A2421" t="s">
        <v>1255</v>
      </c>
      <c r="B2421" t="s">
        <v>2866</v>
      </c>
      <c r="C2421" t="s">
        <v>68</v>
      </c>
      <c r="D2421" t="s">
        <v>23</v>
      </c>
      <c r="E2421" t="s">
        <v>51</v>
      </c>
      <c r="F2421" t="s">
        <v>77</v>
      </c>
      <c r="G2421" t="s">
        <v>85</v>
      </c>
      <c r="H2421" t="s">
        <v>80</v>
      </c>
      <c r="I2421" t="s">
        <v>28</v>
      </c>
      <c r="J2421">
        <v>4</v>
      </c>
      <c r="K2421">
        <v>12000</v>
      </c>
      <c r="L2421">
        <v>15</v>
      </c>
      <c r="M2421">
        <v>40800</v>
      </c>
      <c r="N2421">
        <v>33801.83</v>
      </c>
      <c r="O2421">
        <v>6998.17</v>
      </c>
      <c r="P2421" t="s">
        <v>72</v>
      </c>
      <c r="Q2421" t="s">
        <v>30</v>
      </c>
      <c r="R2421" t="s">
        <v>86</v>
      </c>
      <c r="S2421">
        <f t="shared" si="74"/>
        <v>2025</v>
      </c>
      <c r="T2421">
        <f t="shared" si="75"/>
        <v>1</v>
      </c>
    </row>
    <row r="2422" spans="1:20" x14ac:dyDescent="0.3">
      <c r="A2422" t="s">
        <v>508</v>
      </c>
      <c r="B2422" t="s">
        <v>2867</v>
      </c>
      <c r="C2422" t="s">
        <v>84</v>
      </c>
      <c r="D2422" t="s">
        <v>50</v>
      </c>
      <c r="E2422" t="s">
        <v>51</v>
      </c>
      <c r="F2422" t="s">
        <v>77</v>
      </c>
      <c r="G2422" t="s">
        <v>26</v>
      </c>
      <c r="H2422" t="s">
        <v>27</v>
      </c>
      <c r="I2422" t="s">
        <v>28</v>
      </c>
      <c r="J2422">
        <v>4</v>
      </c>
      <c r="K2422">
        <v>45000</v>
      </c>
      <c r="L2422">
        <v>13</v>
      </c>
      <c r="M2422">
        <v>156600</v>
      </c>
      <c r="N2422">
        <v>139432.78</v>
      </c>
      <c r="O2422">
        <v>17167.22</v>
      </c>
      <c r="P2422" t="s">
        <v>93</v>
      </c>
      <c r="Q2422" t="s">
        <v>90</v>
      </c>
      <c r="R2422" t="s">
        <v>61</v>
      </c>
      <c r="S2422">
        <f t="shared" si="74"/>
        <v>2025</v>
      </c>
      <c r="T2422">
        <f t="shared" si="75"/>
        <v>1</v>
      </c>
    </row>
    <row r="2423" spans="1:20" x14ac:dyDescent="0.3">
      <c r="A2423" t="s">
        <v>664</v>
      </c>
      <c r="B2423" t="s">
        <v>2868</v>
      </c>
      <c r="C2423" t="s">
        <v>84</v>
      </c>
      <c r="D2423" t="s">
        <v>43</v>
      </c>
      <c r="E2423" t="s">
        <v>51</v>
      </c>
      <c r="F2423" t="s">
        <v>77</v>
      </c>
      <c r="G2423" t="s">
        <v>37</v>
      </c>
      <c r="H2423" t="s">
        <v>140</v>
      </c>
      <c r="I2423" t="s">
        <v>71</v>
      </c>
      <c r="J2423">
        <v>4</v>
      </c>
      <c r="K2423">
        <v>900</v>
      </c>
      <c r="L2423">
        <v>3</v>
      </c>
      <c r="M2423">
        <v>3492</v>
      </c>
      <c r="N2423">
        <v>2597.21</v>
      </c>
      <c r="O2423">
        <v>894.79</v>
      </c>
      <c r="P2423" t="s">
        <v>38</v>
      </c>
      <c r="Q2423" t="s">
        <v>55</v>
      </c>
      <c r="R2423" t="s">
        <v>39</v>
      </c>
      <c r="S2423">
        <f t="shared" si="74"/>
        <v>2025</v>
      </c>
      <c r="T2423">
        <f t="shared" si="75"/>
        <v>12</v>
      </c>
    </row>
    <row r="2424" spans="1:20" x14ac:dyDescent="0.3">
      <c r="A2424" t="s">
        <v>175</v>
      </c>
      <c r="B2424" t="s">
        <v>2869</v>
      </c>
      <c r="C2424" t="s">
        <v>84</v>
      </c>
      <c r="D2424" t="s">
        <v>43</v>
      </c>
      <c r="E2424" t="s">
        <v>24</v>
      </c>
      <c r="F2424" t="s">
        <v>111</v>
      </c>
      <c r="G2424" t="s">
        <v>26</v>
      </c>
      <c r="H2424" t="s">
        <v>70</v>
      </c>
      <c r="I2424" t="s">
        <v>71</v>
      </c>
      <c r="J2424">
        <v>25</v>
      </c>
      <c r="K2424">
        <v>600</v>
      </c>
      <c r="L2424">
        <v>13</v>
      </c>
      <c r="M2424">
        <v>13050</v>
      </c>
      <c r="N2424">
        <v>9911.36</v>
      </c>
      <c r="O2424">
        <v>3138.64</v>
      </c>
      <c r="P2424" t="s">
        <v>72</v>
      </c>
      <c r="Q2424" t="s">
        <v>47</v>
      </c>
      <c r="R2424" t="s">
        <v>73</v>
      </c>
      <c r="S2424">
        <f t="shared" si="74"/>
        <v>2025</v>
      </c>
      <c r="T2424">
        <f t="shared" si="75"/>
        <v>7</v>
      </c>
    </row>
    <row r="2425" spans="1:20" x14ac:dyDescent="0.3">
      <c r="A2425" t="s">
        <v>599</v>
      </c>
      <c r="B2425" t="s">
        <v>2870</v>
      </c>
      <c r="C2425" t="s">
        <v>143</v>
      </c>
      <c r="D2425" t="s">
        <v>50</v>
      </c>
      <c r="E2425" t="s">
        <v>51</v>
      </c>
      <c r="F2425" t="s">
        <v>192</v>
      </c>
      <c r="G2425" t="s">
        <v>85</v>
      </c>
      <c r="H2425" t="s">
        <v>70</v>
      </c>
      <c r="I2425" t="s">
        <v>71</v>
      </c>
      <c r="J2425">
        <v>11</v>
      </c>
      <c r="K2425">
        <v>600</v>
      </c>
      <c r="L2425">
        <v>9</v>
      </c>
      <c r="M2425">
        <v>6006</v>
      </c>
      <c r="N2425">
        <v>5121.93</v>
      </c>
      <c r="O2425">
        <v>884.07</v>
      </c>
      <c r="P2425" t="s">
        <v>29</v>
      </c>
      <c r="Q2425" t="s">
        <v>90</v>
      </c>
      <c r="R2425" t="s">
        <v>39</v>
      </c>
      <c r="S2425">
        <f t="shared" si="74"/>
        <v>2025</v>
      </c>
      <c r="T2425">
        <f t="shared" si="75"/>
        <v>8</v>
      </c>
    </row>
    <row r="2426" spans="1:20" x14ac:dyDescent="0.3">
      <c r="A2426" t="s">
        <v>1255</v>
      </c>
      <c r="B2426" t="s">
        <v>2871</v>
      </c>
      <c r="C2426" t="s">
        <v>58</v>
      </c>
      <c r="D2426" t="s">
        <v>50</v>
      </c>
      <c r="E2426" t="s">
        <v>35</v>
      </c>
      <c r="F2426" t="s">
        <v>36</v>
      </c>
      <c r="G2426" t="s">
        <v>85</v>
      </c>
      <c r="H2426" t="s">
        <v>27</v>
      </c>
      <c r="I2426" t="s">
        <v>28</v>
      </c>
      <c r="J2426">
        <v>22</v>
      </c>
      <c r="K2426">
        <v>45000</v>
      </c>
      <c r="L2426">
        <v>1</v>
      </c>
      <c r="M2426">
        <v>980100</v>
      </c>
      <c r="N2426">
        <v>707140.19</v>
      </c>
      <c r="O2426">
        <v>272959.81</v>
      </c>
      <c r="P2426" t="s">
        <v>65</v>
      </c>
      <c r="Q2426" t="s">
        <v>55</v>
      </c>
      <c r="R2426" t="s">
        <v>102</v>
      </c>
      <c r="S2426">
        <f t="shared" si="74"/>
        <v>2025</v>
      </c>
      <c r="T2426">
        <f t="shared" si="75"/>
        <v>1</v>
      </c>
    </row>
    <row r="2427" spans="1:20" x14ac:dyDescent="0.3">
      <c r="A2427" t="s">
        <v>337</v>
      </c>
      <c r="B2427" t="s">
        <v>2872</v>
      </c>
      <c r="C2427" t="s">
        <v>22</v>
      </c>
      <c r="D2427" t="s">
        <v>50</v>
      </c>
      <c r="E2427" t="s">
        <v>44</v>
      </c>
      <c r="F2427" t="s">
        <v>89</v>
      </c>
      <c r="G2427" t="s">
        <v>46</v>
      </c>
      <c r="H2427" t="s">
        <v>140</v>
      </c>
      <c r="I2427" t="s">
        <v>71</v>
      </c>
      <c r="J2427">
        <v>17</v>
      </c>
      <c r="K2427">
        <v>900</v>
      </c>
      <c r="L2427">
        <v>8</v>
      </c>
      <c r="M2427">
        <v>14076</v>
      </c>
      <c r="N2427">
        <v>12099.72</v>
      </c>
      <c r="O2427">
        <v>1976.28</v>
      </c>
      <c r="P2427" t="s">
        <v>38</v>
      </c>
      <c r="Q2427" t="s">
        <v>55</v>
      </c>
      <c r="R2427" t="s">
        <v>31</v>
      </c>
      <c r="S2427">
        <f t="shared" si="74"/>
        <v>2025</v>
      </c>
      <c r="T2427">
        <f t="shared" si="75"/>
        <v>11</v>
      </c>
    </row>
    <row r="2428" spans="1:20" x14ac:dyDescent="0.3">
      <c r="A2428" t="s">
        <v>335</v>
      </c>
      <c r="B2428" t="s">
        <v>2873</v>
      </c>
      <c r="C2428" t="s">
        <v>68</v>
      </c>
      <c r="D2428" t="s">
        <v>23</v>
      </c>
      <c r="E2428" t="s">
        <v>35</v>
      </c>
      <c r="F2428" t="s">
        <v>36</v>
      </c>
      <c r="G2428" t="s">
        <v>85</v>
      </c>
      <c r="H2428" t="s">
        <v>70</v>
      </c>
      <c r="I2428" t="s">
        <v>71</v>
      </c>
      <c r="J2428">
        <v>9</v>
      </c>
      <c r="K2428">
        <v>600</v>
      </c>
      <c r="L2428">
        <v>7</v>
      </c>
      <c r="M2428">
        <v>5022</v>
      </c>
      <c r="N2428">
        <v>4346.99</v>
      </c>
      <c r="O2428">
        <v>675.01</v>
      </c>
      <c r="P2428" t="s">
        <v>65</v>
      </c>
      <c r="Q2428" t="s">
        <v>55</v>
      </c>
      <c r="R2428" t="s">
        <v>123</v>
      </c>
      <c r="S2428">
        <f t="shared" si="74"/>
        <v>2025</v>
      </c>
      <c r="T2428">
        <f t="shared" si="75"/>
        <v>7</v>
      </c>
    </row>
    <row r="2429" spans="1:20" x14ac:dyDescent="0.3">
      <c r="A2429" t="s">
        <v>708</v>
      </c>
      <c r="B2429" t="s">
        <v>2874</v>
      </c>
      <c r="C2429" t="s">
        <v>58</v>
      </c>
      <c r="D2429" t="s">
        <v>23</v>
      </c>
      <c r="E2429" t="s">
        <v>24</v>
      </c>
      <c r="F2429" t="s">
        <v>25</v>
      </c>
      <c r="G2429" t="s">
        <v>46</v>
      </c>
      <c r="H2429" t="s">
        <v>53</v>
      </c>
      <c r="I2429" t="s">
        <v>54</v>
      </c>
      <c r="J2429">
        <v>5</v>
      </c>
      <c r="K2429">
        <v>2500</v>
      </c>
      <c r="L2429">
        <v>8</v>
      </c>
      <c r="M2429">
        <v>11500</v>
      </c>
      <c r="N2429">
        <v>9381.58</v>
      </c>
      <c r="O2429">
        <v>2118.42</v>
      </c>
      <c r="P2429" t="s">
        <v>38</v>
      </c>
      <c r="Q2429" t="s">
        <v>30</v>
      </c>
      <c r="R2429" t="s">
        <v>61</v>
      </c>
      <c r="S2429">
        <f t="shared" si="74"/>
        <v>2025</v>
      </c>
      <c r="T2429">
        <f t="shared" si="75"/>
        <v>4</v>
      </c>
    </row>
    <row r="2430" spans="1:20" x14ac:dyDescent="0.3">
      <c r="A2430" t="s">
        <v>357</v>
      </c>
      <c r="B2430" t="s">
        <v>2875</v>
      </c>
      <c r="C2430" t="s">
        <v>22</v>
      </c>
      <c r="D2430" t="s">
        <v>50</v>
      </c>
      <c r="E2430" t="s">
        <v>24</v>
      </c>
      <c r="F2430" t="s">
        <v>111</v>
      </c>
      <c r="G2430" t="s">
        <v>46</v>
      </c>
      <c r="H2430" t="s">
        <v>27</v>
      </c>
      <c r="I2430" t="s">
        <v>28</v>
      </c>
      <c r="J2430">
        <v>19</v>
      </c>
      <c r="K2430">
        <v>45000</v>
      </c>
      <c r="L2430">
        <v>3</v>
      </c>
      <c r="M2430">
        <v>829350</v>
      </c>
      <c r="N2430">
        <v>610741.15</v>
      </c>
      <c r="O2430">
        <v>218608.85</v>
      </c>
      <c r="P2430" t="s">
        <v>65</v>
      </c>
      <c r="Q2430" t="s">
        <v>55</v>
      </c>
      <c r="R2430" t="s">
        <v>86</v>
      </c>
      <c r="S2430">
        <f t="shared" si="74"/>
        <v>2025</v>
      </c>
      <c r="T2430">
        <f t="shared" si="75"/>
        <v>6</v>
      </c>
    </row>
    <row r="2431" spans="1:20" x14ac:dyDescent="0.3">
      <c r="A2431" t="s">
        <v>954</v>
      </c>
      <c r="B2431" t="s">
        <v>2876</v>
      </c>
      <c r="C2431" t="s">
        <v>68</v>
      </c>
      <c r="D2431" t="s">
        <v>23</v>
      </c>
      <c r="E2431" t="s">
        <v>35</v>
      </c>
      <c r="F2431" t="s">
        <v>36</v>
      </c>
      <c r="G2431" t="s">
        <v>26</v>
      </c>
      <c r="H2431" t="s">
        <v>53</v>
      </c>
      <c r="I2431" t="s">
        <v>54</v>
      </c>
      <c r="J2431">
        <v>9</v>
      </c>
      <c r="K2431">
        <v>2500</v>
      </c>
      <c r="L2431">
        <v>15</v>
      </c>
      <c r="M2431">
        <v>19125</v>
      </c>
      <c r="N2431">
        <v>15100.18</v>
      </c>
      <c r="O2431">
        <v>4024.82</v>
      </c>
      <c r="P2431" t="s">
        <v>93</v>
      </c>
      <c r="Q2431" t="s">
        <v>47</v>
      </c>
      <c r="R2431" t="s">
        <v>39</v>
      </c>
      <c r="S2431">
        <f t="shared" si="74"/>
        <v>2025</v>
      </c>
      <c r="T2431">
        <f t="shared" si="75"/>
        <v>10</v>
      </c>
    </row>
    <row r="2432" spans="1:20" x14ac:dyDescent="0.3">
      <c r="A2432" t="s">
        <v>437</v>
      </c>
      <c r="B2432" t="s">
        <v>2877</v>
      </c>
      <c r="C2432" t="s">
        <v>64</v>
      </c>
      <c r="D2432" t="s">
        <v>50</v>
      </c>
      <c r="E2432" t="s">
        <v>44</v>
      </c>
      <c r="F2432" t="s">
        <v>45</v>
      </c>
      <c r="G2432" t="s">
        <v>85</v>
      </c>
      <c r="H2432" t="s">
        <v>80</v>
      </c>
      <c r="I2432" t="s">
        <v>28</v>
      </c>
      <c r="J2432">
        <v>21</v>
      </c>
      <c r="K2432">
        <v>12000</v>
      </c>
      <c r="L2432">
        <v>2</v>
      </c>
      <c r="M2432">
        <v>246960</v>
      </c>
      <c r="N2432">
        <v>189331.51</v>
      </c>
      <c r="O2432">
        <v>57628.49</v>
      </c>
      <c r="P2432" t="s">
        <v>29</v>
      </c>
      <c r="Q2432" t="s">
        <v>90</v>
      </c>
      <c r="R2432" t="s">
        <v>39</v>
      </c>
      <c r="S2432">
        <f t="shared" si="74"/>
        <v>2025</v>
      </c>
      <c r="T2432">
        <f t="shared" si="75"/>
        <v>3</v>
      </c>
    </row>
    <row r="2433" spans="1:20" x14ac:dyDescent="0.3">
      <c r="A2433" t="s">
        <v>398</v>
      </c>
      <c r="B2433" t="s">
        <v>2878</v>
      </c>
      <c r="C2433" t="s">
        <v>143</v>
      </c>
      <c r="D2433" t="s">
        <v>23</v>
      </c>
      <c r="E2433" t="s">
        <v>24</v>
      </c>
      <c r="F2433" t="s">
        <v>111</v>
      </c>
      <c r="G2433" t="s">
        <v>26</v>
      </c>
      <c r="H2433" t="s">
        <v>80</v>
      </c>
      <c r="I2433" t="s">
        <v>28</v>
      </c>
      <c r="J2433">
        <v>10</v>
      </c>
      <c r="K2433">
        <v>12000</v>
      </c>
      <c r="L2433">
        <v>17</v>
      </c>
      <c r="M2433">
        <v>99600</v>
      </c>
      <c r="N2433">
        <v>89647.23</v>
      </c>
      <c r="O2433">
        <v>9952.77</v>
      </c>
      <c r="P2433" t="s">
        <v>72</v>
      </c>
      <c r="Q2433" t="s">
        <v>90</v>
      </c>
      <c r="R2433" t="s">
        <v>81</v>
      </c>
      <c r="S2433">
        <f t="shared" si="74"/>
        <v>2025</v>
      </c>
      <c r="T2433">
        <f t="shared" si="75"/>
        <v>10</v>
      </c>
    </row>
    <row r="2434" spans="1:20" x14ac:dyDescent="0.3">
      <c r="A2434" t="s">
        <v>1255</v>
      </c>
      <c r="B2434" t="s">
        <v>2879</v>
      </c>
      <c r="C2434" t="s">
        <v>22</v>
      </c>
      <c r="D2434" t="s">
        <v>23</v>
      </c>
      <c r="E2434" t="s">
        <v>51</v>
      </c>
      <c r="F2434" t="s">
        <v>192</v>
      </c>
      <c r="G2434" t="s">
        <v>85</v>
      </c>
      <c r="H2434" t="s">
        <v>53</v>
      </c>
      <c r="I2434" t="s">
        <v>54</v>
      </c>
      <c r="J2434">
        <v>18</v>
      </c>
      <c r="K2434">
        <v>2500</v>
      </c>
      <c r="L2434">
        <v>14</v>
      </c>
      <c r="M2434">
        <v>38700</v>
      </c>
      <c r="N2434">
        <v>32977.9</v>
      </c>
      <c r="O2434">
        <v>5722.1</v>
      </c>
      <c r="P2434" t="s">
        <v>38</v>
      </c>
      <c r="Q2434" t="s">
        <v>55</v>
      </c>
      <c r="R2434" t="s">
        <v>61</v>
      </c>
      <c r="S2434">
        <f t="shared" si="74"/>
        <v>2025</v>
      </c>
      <c r="T2434">
        <f t="shared" si="75"/>
        <v>1</v>
      </c>
    </row>
    <row r="2435" spans="1:20" x14ac:dyDescent="0.3">
      <c r="A2435" t="s">
        <v>485</v>
      </c>
      <c r="B2435" t="s">
        <v>2880</v>
      </c>
      <c r="C2435" t="s">
        <v>64</v>
      </c>
      <c r="D2435" t="s">
        <v>50</v>
      </c>
      <c r="E2435" t="s">
        <v>24</v>
      </c>
      <c r="F2435" t="s">
        <v>25</v>
      </c>
      <c r="G2435" t="s">
        <v>46</v>
      </c>
      <c r="H2435" t="s">
        <v>70</v>
      </c>
      <c r="I2435" t="s">
        <v>71</v>
      </c>
      <c r="J2435">
        <v>21</v>
      </c>
      <c r="K2435">
        <v>600</v>
      </c>
      <c r="L2435">
        <v>20</v>
      </c>
      <c r="M2435">
        <v>10080</v>
      </c>
      <c r="N2435">
        <v>9402.7099999999991</v>
      </c>
      <c r="O2435">
        <v>677.29</v>
      </c>
      <c r="P2435" t="s">
        <v>93</v>
      </c>
      <c r="Q2435" t="s">
        <v>47</v>
      </c>
      <c r="R2435" t="s">
        <v>39</v>
      </c>
      <c r="S2435">
        <f t="shared" ref="S2435:S2498" si="76">YEAR(A2435)</f>
        <v>2025</v>
      </c>
      <c r="T2435">
        <f t="shared" si="75"/>
        <v>8</v>
      </c>
    </row>
    <row r="2436" spans="1:20" x14ac:dyDescent="0.3">
      <c r="A2436" t="s">
        <v>177</v>
      </c>
      <c r="B2436" t="s">
        <v>2881</v>
      </c>
      <c r="C2436" t="s">
        <v>42</v>
      </c>
      <c r="D2436" t="s">
        <v>43</v>
      </c>
      <c r="E2436" t="s">
        <v>24</v>
      </c>
      <c r="F2436" t="s">
        <v>69</v>
      </c>
      <c r="G2436" t="s">
        <v>37</v>
      </c>
      <c r="H2436" t="s">
        <v>80</v>
      </c>
      <c r="I2436" t="s">
        <v>28</v>
      </c>
      <c r="J2436">
        <v>25</v>
      </c>
      <c r="K2436">
        <v>12000</v>
      </c>
      <c r="L2436">
        <v>14</v>
      </c>
      <c r="M2436">
        <v>258000</v>
      </c>
      <c r="N2436">
        <v>240608.74</v>
      </c>
      <c r="O2436">
        <v>17391.259999999998</v>
      </c>
      <c r="P2436" t="s">
        <v>29</v>
      </c>
      <c r="Q2436" t="s">
        <v>90</v>
      </c>
      <c r="R2436" t="s">
        <v>81</v>
      </c>
      <c r="S2436">
        <f t="shared" si="76"/>
        <v>2025</v>
      </c>
      <c r="T2436">
        <f t="shared" ref="T2436:T2499" si="77">MONTH(A2436)</f>
        <v>2</v>
      </c>
    </row>
    <row r="2437" spans="1:20" x14ac:dyDescent="0.3">
      <c r="A2437" t="s">
        <v>819</v>
      </c>
      <c r="B2437" t="s">
        <v>2882</v>
      </c>
      <c r="C2437" t="s">
        <v>34</v>
      </c>
      <c r="D2437" t="s">
        <v>50</v>
      </c>
      <c r="E2437" t="s">
        <v>44</v>
      </c>
      <c r="F2437" t="s">
        <v>45</v>
      </c>
      <c r="G2437" t="s">
        <v>37</v>
      </c>
      <c r="H2437" t="s">
        <v>140</v>
      </c>
      <c r="I2437" t="s">
        <v>71</v>
      </c>
      <c r="J2437">
        <v>9</v>
      </c>
      <c r="K2437">
        <v>900</v>
      </c>
      <c r="L2437">
        <v>13</v>
      </c>
      <c r="M2437">
        <v>7047</v>
      </c>
      <c r="N2437">
        <v>6392.16</v>
      </c>
      <c r="O2437">
        <v>654.84</v>
      </c>
      <c r="P2437" t="s">
        <v>38</v>
      </c>
      <c r="Q2437" t="s">
        <v>90</v>
      </c>
      <c r="R2437" t="s">
        <v>123</v>
      </c>
      <c r="S2437">
        <f t="shared" si="76"/>
        <v>2025</v>
      </c>
      <c r="T2437">
        <f t="shared" si="77"/>
        <v>10</v>
      </c>
    </row>
    <row r="2438" spans="1:20" x14ac:dyDescent="0.3">
      <c r="A2438" t="s">
        <v>613</v>
      </c>
      <c r="B2438" t="s">
        <v>2883</v>
      </c>
      <c r="C2438" t="s">
        <v>143</v>
      </c>
      <c r="D2438" t="s">
        <v>23</v>
      </c>
      <c r="E2438" t="s">
        <v>24</v>
      </c>
      <c r="F2438" t="s">
        <v>111</v>
      </c>
      <c r="G2438" t="s">
        <v>85</v>
      </c>
      <c r="H2438" t="s">
        <v>70</v>
      </c>
      <c r="I2438" t="s">
        <v>71</v>
      </c>
      <c r="J2438">
        <v>9</v>
      </c>
      <c r="K2438">
        <v>600</v>
      </c>
      <c r="L2438">
        <v>5</v>
      </c>
      <c r="M2438">
        <v>5130</v>
      </c>
      <c r="N2438">
        <v>4793.4799999999996</v>
      </c>
      <c r="O2438">
        <v>336.52</v>
      </c>
      <c r="P2438" t="s">
        <v>65</v>
      </c>
      <c r="Q2438" t="s">
        <v>47</v>
      </c>
      <c r="R2438" t="s">
        <v>102</v>
      </c>
      <c r="S2438">
        <f t="shared" si="76"/>
        <v>2025</v>
      </c>
      <c r="T2438">
        <f t="shared" si="77"/>
        <v>3</v>
      </c>
    </row>
    <row r="2439" spans="1:20" x14ac:dyDescent="0.3">
      <c r="A2439" t="s">
        <v>483</v>
      </c>
      <c r="B2439" t="s">
        <v>2884</v>
      </c>
      <c r="C2439" t="s">
        <v>84</v>
      </c>
      <c r="D2439" t="s">
        <v>43</v>
      </c>
      <c r="E2439" t="s">
        <v>35</v>
      </c>
      <c r="F2439" t="s">
        <v>36</v>
      </c>
      <c r="G2439" t="s">
        <v>26</v>
      </c>
      <c r="H2439" t="s">
        <v>59</v>
      </c>
      <c r="I2439" t="s">
        <v>60</v>
      </c>
      <c r="J2439">
        <v>12</v>
      </c>
      <c r="K2439">
        <v>4500</v>
      </c>
      <c r="L2439">
        <v>3</v>
      </c>
      <c r="M2439">
        <v>52380</v>
      </c>
      <c r="N2439">
        <v>45115.93</v>
      </c>
      <c r="O2439">
        <v>7264.07</v>
      </c>
      <c r="P2439" t="s">
        <v>38</v>
      </c>
      <c r="Q2439" t="s">
        <v>90</v>
      </c>
      <c r="R2439" t="s">
        <v>39</v>
      </c>
      <c r="S2439">
        <f t="shared" si="76"/>
        <v>2025</v>
      </c>
      <c r="T2439">
        <f t="shared" si="77"/>
        <v>3</v>
      </c>
    </row>
    <row r="2440" spans="1:20" x14ac:dyDescent="0.3">
      <c r="A2440" t="s">
        <v>963</v>
      </c>
      <c r="B2440" t="s">
        <v>2885</v>
      </c>
      <c r="C2440" t="s">
        <v>137</v>
      </c>
      <c r="D2440" t="s">
        <v>50</v>
      </c>
      <c r="E2440" t="s">
        <v>51</v>
      </c>
      <c r="F2440" t="s">
        <v>192</v>
      </c>
      <c r="G2440" t="s">
        <v>26</v>
      </c>
      <c r="H2440" t="s">
        <v>27</v>
      </c>
      <c r="I2440" t="s">
        <v>28</v>
      </c>
      <c r="J2440">
        <v>16</v>
      </c>
      <c r="K2440">
        <v>45000</v>
      </c>
      <c r="L2440">
        <v>11</v>
      </c>
      <c r="M2440">
        <v>640800</v>
      </c>
      <c r="N2440">
        <v>495433.23</v>
      </c>
      <c r="O2440">
        <v>145366.76999999999</v>
      </c>
      <c r="P2440" t="s">
        <v>93</v>
      </c>
      <c r="Q2440" t="s">
        <v>30</v>
      </c>
      <c r="R2440" t="s">
        <v>31</v>
      </c>
      <c r="S2440">
        <f t="shared" si="76"/>
        <v>2025</v>
      </c>
      <c r="T2440">
        <f t="shared" si="77"/>
        <v>12</v>
      </c>
    </row>
    <row r="2441" spans="1:20" x14ac:dyDescent="0.3">
      <c r="A2441" t="s">
        <v>96</v>
      </c>
      <c r="B2441" t="s">
        <v>2886</v>
      </c>
      <c r="C2441" t="s">
        <v>42</v>
      </c>
      <c r="D2441" t="s">
        <v>50</v>
      </c>
      <c r="E2441" t="s">
        <v>35</v>
      </c>
      <c r="F2441" t="s">
        <v>36</v>
      </c>
      <c r="G2441" t="s">
        <v>85</v>
      </c>
      <c r="H2441" t="s">
        <v>80</v>
      </c>
      <c r="I2441" t="s">
        <v>28</v>
      </c>
      <c r="J2441">
        <v>13</v>
      </c>
      <c r="K2441">
        <v>12000</v>
      </c>
      <c r="L2441">
        <v>5</v>
      </c>
      <c r="M2441">
        <v>148200</v>
      </c>
      <c r="N2441">
        <v>120163.78</v>
      </c>
      <c r="O2441">
        <v>28036.22</v>
      </c>
      <c r="P2441" t="s">
        <v>29</v>
      </c>
      <c r="Q2441" t="s">
        <v>47</v>
      </c>
      <c r="R2441" t="s">
        <v>81</v>
      </c>
      <c r="S2441">
        <f t="shared" si="76"/>
        <v>2025</v>
      </c>
      <c r="T2441">
        <f t="shared" si="77"/>
        <v>4</v>
      </c>
    </row>
    <row r="2442" spans="1:20" x14ac:dyDescent="0.3">
      <c r="A2442" t="s">
        <v>109</v>
      </c>
      <c r="B2442" t="s">
        <v>2887</v>
      </c>
      <c r="C2442" t="s">
        <v>98</v>
      </c>
      <c r="D2442" t="s">
        <v>43</v>
      </c>
      <c r="E2442" t="s">
        <v>51</v>
      </c>
      <c r="F2442" t="s">
        <v>52</v>
      </c>
      <c r="G2442" t="s">
        <v>37</v>
      </c>
      <c r="H2442" t="s">
        <v>59</v>
      </c>
      <c r="I2442" t="s">
        <v>60</v>
      </c>
      <c r="J2442">
        <v>15</v>
      </c>
      <c r="K2442">
        <v>4500</v>
      </c>
      <c r="L2442">
        <v>14</v>
      </c>
      <c r="M2442">
        <v>58050</v>
      </c>
      <c r="N2442">
        <v>54447.5</v>
      </c>
      <c r="O2442">
        <v>3602.5</v>
      </c>
      <c r="P2442" t="s">
        <v>38</v>
      </c>
      <c r="Q2442" t="s">
        <v>90</v>
      </c>
      <c r="R2442" t="s">
        <v>31</v>
      </c>
      <c r="S2442">
        <f t="shared" si="76"/>
        <v>2025</v>
      </c>
      <c r="T2442">
        <f t="shared" si="77"/>
        <v>4</v>
      </c>
    </row>
    <row r="2443" spans="1:20" x14ac:dyDescent="0.3">
      <c r="A2443" t="s">
        <v>607</v>
      </c>
      <c r="B2443" t="s">
        <v>2888</v>
      </c>
      <c r="C2443" t="s">
        <v>64</v>
      </c>
      <c r="D2443" t="s">
        <v>23</v>
      </c>
      <c r="E2443" t="s">
        <v>35</v>
      </c>
      <c r="F2443" t="s">
        <v>36</v>
      </c>
      <c r="G2443" t="s">
        <v>37</v>
      </c>
      <c r="H2443" t="s">
        <v>27</v>
      </c>
      <c r="I2443" t="s">
        <v>28</v>
      </c>
      <c r="J2443">
        <v>18</v>
      </c>
      <c r="K2443">
        <v>45000</v>
      </c>
      <c r="L2443">
        <v>1</v>
      </c>
      <c r="M2443">
        <v>801900</v>
      </c>
      <c r="N2443">
        <v>691914.69</v>
      </c>
      <c r="O2443">
        <v>109985.31</v>
      </c>
      <c r="P2443" t="s">
        <v>38</v>
      </c>
      <c r="Q2443" t="s">
        <v>55</v>
      </c>
      <c r="R2443" t="s">
        <v>123</v>
      </c>
      <c r="S2443">
        <f t="shared" si="76"/>
        <v>2025</v>
      </c>
      <c r="T2443">
        <f t="shared" si="77"/>
        <v>2</v>
      </c>
    </row>
    <row r="2444" spans="1:20" x14ac:dyDescent="0.3">
      <c r="A2444" t="s">
        <v>1557</v>
      </c>
      <c r="B2444" t="s">
        <v>2889</v>
      </c>
      <c r="C2444" t="s">
        <v>143</v>
      </c>
      <c r="D2444" t="s">
        <v>50</v>
      </c>
      <c r="E2444" t="s">
        <v>35</v>
      </c>
      <c r="F2444" t="s">
        <v>36</v>
      </c>
      <c r="G2444" t="s">
        <v>46</v>
      </c>
      <c r="H2444" t="s">
        <v>140</v>
      </c>
      <c r="I2444" t="s">
        <v>71</v>
      </c>
      <c r="J2444">
        <v>6</v>
      </c>
      <c r="K2444">
        <v>900</v>
      </c>
      <c r="L2444">
        <v>18</v>
      </c>
      <c r="M2444">
        <v>4428</v>
      </c>
      <c r="N2444">
        <v>4116.2299999999996</v>
      </c>
      <c r="O2444">
        <v>311.77</v>
      </c>
      <c r="P2444" t="s">
        <v>93</v>
      </c>
      <c r="Q2444" t="s">
        <v>30</v>
      </c>
      <c r="R2444" t="s">
        <v>39</v>
      </c>
      <c r="S2444">
        <f t="shared" si="76"/>
        <v>2025</v>
      </c>
      <c r="T2444">
        <f t="shared" si="77"/>
        <v>3</v>
      </c>
    </row>
    <row r="2445" spans="1:20" x14ac:dyDescent="0.3">
      <c r="A2445" t="s">
        <v>384</v>
      </c>
      <c r="B2445" t="s">
        <v>2890</v>
      </c>
      <c r="C2445" t="s">
        <v>22</v>
      </c>
      <c r="D2445" t="s">
        <v>50</v>
      </c>
      <c r="E2445" t="s">
        <v>24</v>
      </c>
      <c r="F2445" t="s">
        <v>111</v>
      </c>
      <c r="G2445" t="s">
        <v>85</v>
      </c>
      <c r="H2445" t="s">
        <v>132</v>
      </c>
      <c r="I2445" t="s">
        <v>28</v>
      </c>
      <c r="J2445">
        <v>2</v>
      </c>
      <c r="K2445">
        <v>3500</v>
      </c>
      <c r="L2445">
        <v>1</v>
      </c>
      <c r="M2445">
        <v>6930</v>
      </c>
      <c r="N2445">
        <v>6273.38</v>
      </c>
      <c r="O2445">
        <v>656.62</v>
      </c>
      <c r="P2445" t="s">
        <v>93</v>
      </c>
      <c r="Q2445" t="s">
        <v>30</v>
      </c>
      <c r="R2445" t="s">
        <v>61</v>
      </c>
      <c r="S2445">
        <f t="shared" si="76"/>
        <v>2025</v>
      </c>
      <c r="T2445">
        <f t="shared" si="77"/>
        <v>2</v>
      </c>
    </row>
    <row r="2446" spans="1:20" x14ac:dyDescent="0.3">
      <c r="A2446" t="s">
        <v>466</v>
      </c>
      <c r="B2446" t="s">
        <v>2891</v>
      </c>
      <c r="C2446" t="s">
        <v>68</v>
      </c>
      <c r="D2446" t="s">
        <v>50</v>
      </c>
      <c r="E2446" t="s">
        <v>44</v>
      </c>
      <c r="F2446" t="s">
        <v>45</v>
      </c>
      <c r="G2446" t="s">
        <v>85</v>
      </c>
      <c r="H2446" t="s">
        <v>132</v>
      </c>
      <c r="I2446" t="s">
        <v>28</v>
      </c>
      <c r="J2446">
        <v>11</v>
      </c>
      <c r="K2446">
        <v>3500</v>
      </c>
      <c r="L2446">
        <v>18</v>
      </c>
      <c r="M2446">
        <v>31570</v>
      </c>
      <c r="N2446">
        <v>28073.38</v>
      </c>
      <c r="O2446">
        <v>3496.62</v>
      </c>
      <c r="P2446" t="s">
        <v>38</v>
      </c>
      <c r="Q2446" t="s">
        <v>90</v>
      </c>
      <c r="R2446" t="s">
        <v>81</v>
      </c>
      <c r="S2446">
        <f t="shared" si="76"/>
        <v>2025</v>
      </c>
      <c r="T2446">
        <f t="shared" si="77"/>
        <v>6</v>
      </c>
    </row>
    <row r="2447" spans="1:20" x14ac:dyDescent="0.3">
      <c r="A2447" t="s">
        <v>892</v>
      </c>
      <c r="B2447" t="s">
        <v>2892</v>
      </c>
      <c r="C2447" t="s">
        <v>143</v>
      </c>
      <c r="D2447" t="s">
        <v>43</v>
      </c>
      <c r="E2447" t="s">
        <v>24</v>
      </c>
      <c r="F2447" t="s">
        <v>69</v>
      </c>
      <c r="G2447" t="s">
        <v>26</v>
      </c>
      <c r="H2447" t="s">
        <v>132</v>
      </c>
      <c r="I2447" t="s">
        <v>28</v>
      </c>
      <c r="J2447">
        <v>16</v>
      </c>
      <c r="K2447">
        <v>3500</v>
      </c>
      <c r="L2447">
        <v>1</v>
      </c>
      <c r="M2447">
        <v>55440</v>
      </c>
      <c r="N2447">
        <v>49330.92</v>
      </c>
      <c r="O2447">
        <v>6109.08</v>
      </c>
      <c r="P2447" t="s">
        <v>65</v>
      </c>
      <c r="Q2447" t="s">
        <v>30</v>
      </c>
      <c r="R2447" t="s">
        <v>102</v>
      </c>
      <c r="S2447">
        <f t="shared" si="76"/>
        <v>2025</v>
      </c>
      <c r="T2447">
        <f t="shared" si="77"/>
        <v>9</v>
      </c>
    </row>
    <row r="2448" spans="1:20" x14ac:dyDescent="0.3">
      <c r="A2448" t="s">
        <v>1166</v>
      </c>
      <c r="B2448" t="s">
        <v>2893</v>
      </c>
      <c r="C2448" t="s">
        <v>34</v>
      </c>
      <c r="D2448" t="s">
        <v>23</v>
      </c>
      <c r="E2448" t="s">
        <v>51</v>
      </c>
      <c r="F2448" t="s">
        <v>99</v>
      </c>
      <c r="G2448" t="s">
        <v>46</v>
      </c>
      <c r="H2448" t="s">
        <v>132</v>
      </c>
      <c r="I2448" t="s">
        <v>28</v>
      </c>
      <c r="J2448">
        <v>15</v>
      </c>
      <c r="K2448">
        <v>3500</v>
      </c>
      <c r="L2448">
        <v>15</v>
      </c>
      <c r="M2448">
        <v>44625</v>
      </c>
      <c r="N2448">
        <v>37993.08</v>
      </c>
      <c r="O2448">
        <v>6631.92</v>
      </c>
      <c r="P2448" t="s">
        <v>38</v>
      </c>
      <c r="Q2448" t="s">
        <v>55</v>
      </c>
      <c r="R2448" t="s">
        <v>102</v>
      </c>
      <c r="S2448">
        <f t="shared" si="76"/>
        <v>2025</v>
      </c>
      <c r="T2448">
        <f t="shared" si="77"/>
        <v>10</v>
      </c>
    </row>
    <row r="2449" spans="1:20" x14ac:dyDescent="0.3">
      <c r="A2449" t="s">
        <v>382</v>
      </c>
      <c r="B2449" t="s">
        <v>2894</v>
      </c>
      <c r="C2449" t="s">
        <v>98</v>
      </c>
      <c r="D2449" t="s">
        <v>23</v>
      </c>
      <c r="E2449" t="s">
        <v>51</v>
      </c>
      <c r="F2449" t="s">
        <v>192</v>
      </c>
      <c r="G2449" t="s">
        <v>85</v>
      </c>
      <c r="H2449" t="s">
        <v>132</v>
      </c>
      <c r="I2449" t="s">
        <v>28</v>
      </c>
      <c r="J2449">
        <v>3</v>
      </c>
      <c r="K2449">
        <v>3500</v>
      </c>
      <c r="L2449">
        <v>18</v>
      </c>
      <c r="M2449">
        <v>8610</v>
      </c>
      <c r="N2449">
        <v>7513.77</v>
      </c>
      <c r="O2449">
        <v>1096.23</v>
      </c>
      <c r="P2449" t="s">
        <v>93</v>
      </c>
      <c r="Q2449" t="s">
        <v>30</v>
      </c>
      <c r="R2449" t="s">
        <v>31</v>
      </c>
      <c r="S2449">
        <f t="shared" si="76"/>
        <v>2025</v>
      </c>
      <c r="T2449">
        <f t="shared" si="77"/>
        <v>3</v>
      </c>
    </row>
    <row r="2450" spans="1:20" x14ac:dyDescent="0.3">
      <c r="A2450" t="s">
        <v>100</v>
      </c>
      <c r="B2450" t="s">
        <v>2895</v>
      </c>
      <c r="C2450" t="s">
        <v>64</v>
      </c>
      <c r="D2450" t="s">
        <v>23</v>
      </c>
      <c r="E2450" t="s">
        <v>35</v>
      </c>
      <c r="F2450" t="s">
        <v>36</v>
      </c>
      <c r="G2450" t="s">
        <v>26</v>
      </c>
      <c r="H2450" t="s">
        <v>80</v>
      </c>
      <c r="I2450" t="s">
        <v>28</v>
      </c>
      <c r="J2450">
        <v>20</v>
      </c>
      <c r="K2450">
        <v>12000</v>
      </c>
      <c r="L2450">
        <v>13</v>
      </c>
      <c r="M2450">
        <v>208800</v>
      </c>
      <c r="N2450">
        <v>157208.14000000001</v>
      </c>
      <c r="O2450">
        <v>51591.86</v>
      </c>
      <c r="P2450" t="s">
        <v>72</v>
      </c>
      <c r="Q2450" t="s">
        <v>30</v>
      </c>
      <c r="R2450" t="s">
        <v>73</v>
      </c>
      <c r="S2450">
        <f t="shared" si="76"/>
        <v>2025</v>
      </c>
      <c r="T2450">
        <f t="shared" si="77"/>
        <v>4</v>
      </c>
    </row>
    <row r="2451" spans="1:20" x14ac:dyDescent="0.3">
      <c r="A2451" t="s">
        <v>1199</v>
      </c>
      <c r="B2451" t="s">
        <v>2896</v>
      </c>
      <c r="C2451" t="s">
        <v>42</v>
      </c>
      <c r="D2451" t="s">
        <v>43</v>
      </c>
      <c r="E2451" t="s">
        <v>35</v>
      </c>
      <c r="F2451" t="s">
        <v>36</v>
      </c>
      <c r="G2451" t="s">
        <v>37</v>
      </c>
      <c r="H2451" t="s">
        <v>80</v>
      </c>
      <c r="I2451" t="s">
        <v>28</v>
      </c>
      <c r="J2451">
        <v>7</v>
      </c>
      <c r="K2451">
        <v>12000</v>
      </c>
      <c r="L2451">
        <v>5</v>
      </c>
      <c r="M2451">
        <v>79800</v>
      </c>
      <c r="N2451">
        <v>67325.86</v>
      </c>
      <c r="O2451">
        <v>12474.14</v>
      </c>
      <c r="P2451" t="s">
        <v>29</v>
      </c>
      <c r="Q2451" t="s">
        <v>90</v>
      </c>
      <c r="R2451" t="s">
        <v>61</v>
      </c>
      <c r="S2451">
        <f t="shared" si="76"/>
        <v>2025</v>
      </c>
      <c r="T2451">
        <f t="shared" si="77"/>
        <v>12</v>
      </c>
    </row>
    <row r="2452" spans="1:20" x14ac:dyDescent="0.3">
      <c r="A2452" t="s">
        <v>988</v>
      </c>
      <c r="B2452" t="s">
        <v>2897</v>
      </c>
      <c r="C2452" t="s">
        <v>22</v>
      </c>
      <c r="D2452" t="s">
        <v>50</v>
      </c>
      <c r="E2452" t="s">
        <v>35</v>
      </c>
      <c r="F2452" t="s">
        <v>36</v>
      </c>
      <c r="G2452" t="s">
        <v>46</v>
      </c>
      <c r="H2452" t="s">
        <v>80</v>
      </c>
      <c r="I2452" t="s">
        <v>28</v>
      </c>
      <c r="J2452">
        <v>17</v>
      </c>
      <c r="K2452">
        <v>12000</v>
      </c>
      <c r="L2452">
        <v>18</v>
      </c>
      <c r="M2452">
        <v>167280</v>
      </c>
      <c r="N2452">
        <v>145837.38</v>
      </c>
      <c r="O2452">
        <v>21442.62</v>
      </c>
      <c r="P2452" t="s">
        <v>38</v>
      </c>
      <c r="Q2452" t="s">
        <v>30</v>
      </c>
      <c r="R2452" t="s">
        <v>61</v>
      </c>
      <c r="S2452">
        <f t="shared" si="76"/>
        <v>2025</v>
      </c>
      <c r="T2452">
        <f t="shared" si="77"/>
        <v>4</v>
      </c>
    </row>
    <row r="2453" spans="1:20" x14ac:dyDescent="0.3">
      <c r="A2453" t="s">
        <v>193</v>
      </c>
      <c r="B2453" t="s">
        <v>2898</v>
      </c>
      <c r="C2453" t="s">
        <v>76</v>
      </c>
      <c r="D2453" t="s">
        <v>43</v>
      </c>
      <c r="E2453" t="s">
        <v>44</v>
      </c>
      <c r="F2453" t="s">
        <v>45</v>
      </c>
      <c r="G2453" t="s">
        <v>46</v>
      </c>
      <c r="H2453" t="s">
        <v>27</v>
      </c>
      <c r="I2453" t="s">
        <v>28</v>
      </c>
      <c r="J2453">
        <v>18</v>
      </c>
      <c r="K2453">
        <v>45000</v>
      </c>
      <c r="L2453">
        <v>0</v>
      </c>
      <c r="M2453">
        <v>810000</v>
      </c>
      <c r="N2453">
        <v>585918.19999999995</v>
      </c>
      <c r="O2453">
        <v>224081.8</v>
      </c>
      <c r="P2453" t="s">
        <v>93</v>
      </c>
      <c r="Q2453" t="s">
        <v>47</v>
      </c>
      <c r="R2453" t="s">
        <v>39</v>
      </c>
      <c r="S2453">
        <f t="shared" si="76"/>
        <v>2025</v>
      </c>
      <c r="T2453">
        <f t="shared" si="77"/>
        <v>4</v>
      </c>
    </row>
    <row r="2454" spans="1:20" x14ac:dyDescent="0.3">
      <c r="A2454" t="s">
        <v>1180</v>
      </c>
      <c r="B2454" t="s">
        <v>2899</v>
      </c>
      <c r="C2454" t="s">
        <v>84</v>
      </c>
      <c r="D2454" t="s">
        <v>43</v>
      </c>
      <c r="E2454" t="s">
        <v>44</v>
      </c>
      <c r="F2454" t="s">
        <v>89</v>
      </c>
      <c r="G2454" t="s">
        <v>37</v>
      </c>
      <c r="H2454" t="s">
        <v>27</v>
      </c>
      <c r="I2454" t="s">
        <v>28</v>
      </c>
      <c r="J2454">
        <v>1</v>
      </c>
      <c r="K2454">
        <v>45000</v>
      </c>
      <c r="L2454">
        <v>13</v>
      </c>
      <c r="M2454">
        <v>39150</v>
      </c>
      <c r="N2454">
        <v>29847.24</v>
      </c>
      <c r="O2454">
        <v>9302.76</v>
      </c>
      <c r="P2454" t="s">
        <v>65</v>
      </c>
      <c r="Q2454" t="s">
        <v>30</v>
      </c>
      <c r="R2454" t="s">
        <v>73</v>
      </c>
      <c r="S2454">
        <f t="shared" si="76"/>
        <v>2025</v>
      </c>
      <c r="T2454">
        <f t="shared" si="77"/>
        <v>10</v>
      </c>
    </row>
    <row r="2455" spans="1:20" x14ac:dyDescent="0.3">
      <c r="A2455" t="s">
        <v>783</v>
      </c>
      <c r="B2455" t="s">
        <v>2900</v>
      </c>
      <c r="C2455" t="s">
        <v>58</v>
      </c>
      <c r="D2455" t="s">
        <v>23</v>
      </c>
      <c r="E2455" t="s">
        <v>35</v>
      </c>
      <c r="F2455" t="s">
        <v>36</v>
      </c>
      <c r="G2455" t="s">
        <v>46</v>
      </c>
      <c r="H2455" t="s">
        <v>140</v>
      </c>
      <c r="I2455" t="s">
        <v>71</v>
      </c>
      <c r="J2455">
        <v>18</v>
      </c>
      <c r="K2455">
        <v>900</v>
      </c>
      <c r="L2455">
        <v>7</v>
      </c>
      <c r="M2455">
        <v>15066</v>
      </c>
      <c r="N2455">
        <v>12113.93</v>
      </c>
      <c r="O2455">
        <v>2952.07</v>
      </c>
      <c r="P2455" t="s">
        <v>65</v>
      </c>
      <c r="Q2455" t="s">
        <v>55</v>
      </c>
      <c r="R2455" t="s">
        <v>81</v>
      </c>
      <c r="S2455">
        <f t="shared" si="76"/>
        <v>2025</v>
      </c>
      <c r="T2455">
        <f t="shared" si="77"/>
        <v>10</v>
      </c>
    </row>
    <row r="2456" spans="1:20" x14ac:dyDescent="0.3">
      <c r="A2456" t="s">
        <v>790</v>
      </c>
      <c r="B2456" t="s">
        <v>2901</v>
      </c>
      <c r="C2456" t="s">
        <v>42</v>
      </c>
      <c r="D2456" t="s">
        <v>50</v>
      </c>
      <c r="E2456" t="s">
        <v>44</v>
      </c>
      <c r="F2456" t="s">
        <v>89</v>
      </c>
      <c r="G2456" t="s">
        <v>26</v>
      </c>
      <c r="H2456" t="s">
        <v>70</v>
      </c>
      <c r="I2456" t="s">
        <v>71</v>
      </c>
      <c r="J2456">
        <v>17</v>
      </c>
      <c r="K2456">
        <v>600</v>
      </c>
      <c r="L2456">
        <v>5</v>
      </c>
      <c r="M2456">
        <v>9690</v>
      </c>
      <c r="N2456">
        <v>8253.1</v>
      </c>
      <c r="O2456">
        <v>1436.9</v>
      </c>
      <c r="P2456" t="s">
        <v>65</v>
      </c>
      <c r="Q2456" t="s">
        <v>30</v>
      </c>
      <c r="R2456" t="s">
        <v>39</v>
      </c>
      <c r="S2456">
        <f t="shared" si="76"/>
        <v>2025</v>
      </c>
      <c r="T2456">
        <f t="shared" si="77"/>
        <v>2</v>
      </c>
    </row>
    <row r="2457" spans="1:20" x14ac:dyDescent="0.3">
      <c r="A2457" t="s">
        <v>391</v>
      </c>
      <c r="B2457" t="s">
        <v>2902</v>
      </c>
      <c r="C2457" t="s">
        <v>58</v>
      </c>
      <c r="D2457" t="s">
        <v>23</v>
      </c>
      <c r="E2457" t="s">
        <v>51</v>
      </c>
      <c r="F2457" t="s">
        <v>192</v>
      </c>
      <c r="G2457" t="s">
        <v>85</v>
      </c>
      <c r="H2457" t="s">
        <v>53</v>
      </c>
      <c r="I2457" t="s">
        <v>54</v>
      </c>
      <c r="J2457">
        <v>8</v>
      </c>
      <c r="K2457">
        <v>2500</v>
      </c>
      <c r="L2457">
        <v>2</v>
      </c>
      <c r="M2457">
        <v>19600</v>
      </c>
      <c r="N2457">
        <v>16784.16</v>
      </c>
      <c r="O2457">
        <v>2815.84</v>
      </c>
      <c r="P2457" t="s">
        <v>29</v>
      </c>
      <c r="Q2457" t="s">
        <v>90</v>
      </c>
      <c r="R2457" t="s">
        <v>86</v>
      </c>
      <c r="S2457">
        <f t="shared" si="76"/>
        <v>2025</v>
      </c>
      <c r="T2457">
        <f t="shared" si="77"/>
        <v>7</v>
      </c>
    </row>
    <row r="2458" spans="1:20" x14ac:dyDescent="0.3">
      <c r="A2458" t="s">
        <v>359</v>
      </c>
      <c r="B2458" t="s">
        <v>2903</v>
      </c>
      <c r="C2458" t="s">
        <v>108</v>
      </c>
      <c r="D2458" t="s">
        <v>50</v>
      </c>
      <c r="E2458" t="s">
        <v>44</v>
      </c>
      <c r="F2458" t="s">
        <v>45</v>
      </c>
      <c r="G2458" t="s">
        <v>85</v>
      </c>
      <c r="H2458" t="s">
        <v>27</v>
      </c>
      <c r="I2458" t="s">
        <v>28</v>
      </c>
      <c r="J2458">
        <v>23</v>
      </c>
      <c r="K2458">
        <v>45000</v>
      </c>
      <c r="L2458">
        <v>19</v>
      </c>
      <c r="M2458">
        <v>838350</v>
      </c>
      <c r="N2458">
        <v>654387.84</v>
      </c>
      <c r="O2458">
        <v>183962.16</v>
      </c>
      <c r="P2458" t="s">
        <v>29</v>
      </c>
      <c r="Q2458" t="s">
        <v>90</v>
      </c>
      <c r="R2458" t="s">
        <v>31</v>
      </c>
      <c r="S2458">
        <f t="shared" si="76"/>
        <v>2025</v>
      </c>
      <c r="T2458">
        <f t="shared" si="77"/>
        <v>1</v>
      </c>
    </row>
    <row r="2459" spans="1:20" x14ac:dyDescent="0.3">
      <c r="A2459" t="s">
        <v>470</v>
      </c>
      <c r="B2459" t="s">
        <v>2904</v>
      </c>
      <c r="C2459" t="s">
        <v>137</v>
      </c>
      <c r="D2459" t="s">
        <v>50</v>
      </c>
      <c r="E2459" t="s">
        <v>24</v>
      </c>
      <c r="F2459" t="s">
        <v>25</v>
      </c>
      <c r="G2459" t="s">
        <v>26</v>
      </c>
      <c r="H2459" t="s">
        <v>120</v>
      </c>
      <c r="I2459" t="s">
        <v>28</v>
      </c>
      <c r="J2459">
        <v>10</v>
      </c>
      <c r="K2459">
        <v>15000</v>
      </c>
      <c r="L2459">
        <v>19</v>
      </c>
      <c r="M2459">
        <v>121500</v>
      </c>
      <c r="N2459">
        <v>106474.89</v>
      </c>
      <c r="O2459">
        <v>15025.11</v>
      </c>
      <c r="P2459" t="s">
        <v>38</v>
      </c>
      <c r="Q2459" t="s">
        <v>47</v>
      </c>
      <c r="R2459" t="s">
        <v>39</v>
      </c>
      <c r="S2459">
        <f t="shared" si="76"/>
        <v>2025</v>
      </c>
      <c r="T2459">
        <f t="shared" si="77"/>
        <v>12</v>
      </c>
    </row>
    <row r="2460" spans="1:20" x14ac:dyDescent="0.3">
      <c r="A2460" t="s">
        <v>431</v>
      </c>
      <c r="B2460" t="s">
        <v>2905</v>
      </c>
      <c r="C2460" t="s">
        <v>84</v>
      </c>
      <c r="D2460" t="s">
        <v>50</v>
      </c>
      <c r="E2460" t="s">
        <v>51</v>
      </c>
      <c r="F2460" t="s">
        <v>99</v>
      </c>
      <c r="G2460" t="s">
        <v>46</v>
      </c>
      <c r="H2460" t="s">
        <v>59</v>
      </c>
      <c r="I2460" t="s">
        <v>60</v>
      </c>
      <c r="J2460">
        <v>2</v>
      </c>
      <c r="K2460">
        <v>4500</v>
      </c>
      <c r="L2460">
        <v>3</v>
      </c>
      <c r="M2460">
        <v>8730</v>
      </c>
      <c r="N2460">
        <v>7085.02</v>
      </c>
      <c r="O2460">
        <v>1644.98</v>
      </c>
      <c r="P2460" t="s">
        <v>38</v>
      </c>
      <c r="Q2460" t="s">
        <v>90</v>
      </c>
      <c r="R2460" t="s">
        <v>73</v>
      </c>
      <c r="S2460">
        <f t="shared" si="76"/>
        <v>2025</v>
      </c>
      <c r="T2460">
        <f t="shared" si="77"/>
        <v>2</v>
      </c>
    </row>
    <row r="2461" spans="1:20" x14ac:dyDescent="0.3">
      <c r="A2461" t="s">
        <v>179</v>
      </c>
      <c r="B2461" t="s">
        <v>2906</v>
      </c>
      <c r="C2461" t="s">
        <v>58</v>
      </c>
      <c r="D2461" t="s">
        <v>50</v>
      </c>
      <c r="E2461" t="s">
        <v>51</v>
      </c>
      <c r="F2461" t="s">
        <v>192</v>
      </c>
      <c r="G2461" t="s">
        <v>37</v>
      </c>
      <c r="H2461" t="s">
        <v>80</v>
      </c>
      <c r="I2461" t="s">
        <v>28</v>
      </c>
      <c r="J2461">
        <v>22</v>
      </c>
      <c r="K2461">
        <v>12000</v>
      </c>
      <c r="L2461">
        <v>0</v>
      </c>
      <c r="M2461">
        <v>264000</v>
      </c>
      <c r="N2461">
        <v>239064.72</v>
      </c>
      <c r="O2461">
        <v>24935.279999999999</v>
      </c>
      <c r="P2461" t="s">
        <v>72</v>
      </c>
      <c r="Q2461" t="s">
        <v>55</v>
      </c>
      <c r="R2461" t="s">
        <v>31</v>
      </c>
      <c r="S2461">
        <f t="shared" si="76"/>
        <v>2025</v>
      </c>
      <c r="T2461">
        <f t="shared" si="77"/>
        <v>12</v>
      </c>
    </row>
    <row r="2462" spans="1:20" x14ac:dyDescent="0.3">
      <c r="A2462" t="s">
        <v>884</v>
      </c>
      <c r="B2462" t="s">
        <v>2907</v>
      </c>
      <c r="C2462" t="s">
        <v>42</v>
      </c>
      <c r="D2462" t="s">
        <v>43</v>
      </c>
      <c r="E2462" t="s">
        <v>44</v>
      </c>
      <c r="F2462" t="s">
        <v>45</v>
      </c>
      <c r="G2462" t="s">
        <v>85</v>
      </c>
      <c r="H2462" t="s">
        <v>53</v>
      </c>
      <c r="I2462" t="s">
        <v>54</v>
      </c>
      <c r="J2462">
        <v>12</v>
      </c>
      <c r="K2462">
        <v>2500</v>
      </c>
      <c r="L2462">
        <v>12</v>
      </c>
      <c r="M2462">
        <v>26400</v>
      </c>
      <c r="N2462">
        <v>19596.13</v>
      </c>
      <c r="O2462">
        <v>6803.87</v>
      </c>
      <c r="P2462" t="s">
        <v>65</v>
      </c>
      <c r="Q2462" t="s">
        <v>47</v>
      </c>
      <c r="R2462" t="s">
        <v>73</v>
      </c>
      <c r="S2462">
        <f t="shared" si="76"/>
        <v>2025</v>
      </c>
      <c r="T2462">
        <f t="shared" si="77"/>
        <v>8</v>
      </c>
    </row>
    <row r="2463" spans="1:20" x14ac:dyDescent="0.3">
      <c r="A2463" t="s">
        <v>680</v>
      </c>
      <c r="B2463" t="s">
        <v>2908</v>
      </c>
      <c r="C2463" t="s">
        <v>108</v>
      </c>
      <c r="D2463" t="s">
        <v>23</v>
      </c>
      <c r="E2463" t="s">
        <v>24</v>
      </c>
      <c r="F2463" t="s">
        <v>111</v>
      </c>
      <c r="G2463" t="s">
        <v>26</v>
      </c>
      <c r="H2463" t="s">
        <v>27</v>
      </c>
      <c r="I2463" t="s">
        <v>28</v>
      </c>
      <c r="J2463">
        <v>5</v>
      </c>
      <c r="K2463">
        <v>45000</v>
      </c>
      <c r="L2463">
        <v>16</v>
      </c>
      <c r="M2463">
        <v>189000</v>
      </c>
      <c r="N2463">
        <v>157699.4</v>
      </c>
      <c r="O2463">
        <v>31300.6</v>
      </c>
      <c r="P2463" t="s">
        <v>93</v>
      </c>
      <c r="Q2463" t="s">
        <v>55</v>
      </c>
      <c r="R2463" t="s">
        <v>81</v>
      </c>
      <c r="S2463">
        <f t="shared" si="76"/>
        <v>2025</v>
      </c>
      <c r="T2463">
        <f t="shared" si="77"/>
        <v>6</v>
      </c>
    </row>
    <row r="2464" spans="1:20" x14ac:dyDescent="0.3">
      <c r="A2464" t="s">
        <v>204</v>
      </c>
      <c r="B2464" t="s">
        <v>2909</v>
      </c>
      <c r="C2464" t="s">
        <v>137</v>
      </c>
      <c r="D2464" t="s">
        <v>23</v>
      </c>
      <c r="E2464" t="s">
        <v>24</v>
      </c>
      <c r="F2464" t="s">
        <v>111</v>
      </c>
      <c r="G2464" t="s">
        <v>26</v>
      </c>
      <c r="H2464" t="s">
        <v>132</v>
      </c>
      <c r="I2464" t="s">
        <v>28</v>
      </c>
      <c r="J2464">
        <v>7</v>
      </c>
      <c r="K2464">
        <v>3500</v>
      </c>
      <c r="L2464">
        <v>7</v>
      </c>
      <c r="M2464">
        <v>22785</v>
      </c>
      <c r="N2464">
        <v>18912.330000000002</v>
      </c>
      <c r="O2464">
        <v>3872.67</v>
      </c>
      <c r="P2464" t="s">
        <v>38</v>
      </c>
      <c r="Q2464" t="s">
        <v>55</v>
      </c>
      <c r="R2464" t="s">
        <v>73</v>
      </c>
      <c r="S2464">
        <f t="shared" si="76"/>
        <v>2025</v>
      </c>
      <c r="T2464">
        <f t="shared" si="77"/>
        <v>11</v>
      </c>
    </row>
    <row r="2465" spans="1:20" x14ac:dyDescent="0.3">
      <c r="A2465" t="s">
        <v>118</v>
      </c>
      <c r="B2465" t="s">
        <v>2910</v>
      </c>
      <c r="C2465" t="s">
        <v>143</v>
      </c>
      <c r="D2465" t="s">
        <v>43</v>
      </c>
      <c r="E2465" t="s">
        <v>51</v>
      </c>
      <c r="F2465" t="s">
        <v>77</v>
      </c>
      <c r="G2465" t="s">
        <v>37</v>
      </c>
      <c r="H2465" t="s">
        <v>132</v>
      </c>
      <c r="I2465" t="s">
        <v>28</v>
      </c>
      <c r="J2465">
        <v>5</v>
      </c>
      <c r="K2465">
        <v>3500</v>
      </c>
      <c r="L2465">
        <v>19</v>
      </c>
      <c r="M2465">
        <v>14175</v>
      </c>
      <c r="N2465">
        <v>10553.23</v>
      </c>
      <c r="O2465">
        <v>3621.77</v>
      </c>
      <c r="P2465" t="s">
        <v>65</v>
      </c>
      <c r="Q2465" t="s">
        <v>55</v>
      </c>
      <c r="R2465" t="s">
        <v>31</v>
      </c>
      <c r="S2465">
        <f t="shared" si="76"/>
        <v>2025</v>
      </c>
      <c r="T2465">
        <f t="shared" si="77"/>
        <v>1</v>
      </c>
    </row>
    <row r="2466" spans="1:20" x14ac:dyDescent="0.3">
      <c r="A2466" t="s">
        <v>359</v>
      </c>
      <c r="B2466" t="s">
        <v>2911</v>
      </c>
      <c r="C2466" t="s">
        <v>108</v>
      </c>
      <c r="D2466" t="s">
        <v>23</v>
      </c>
      <c r="E2466" t="s">
        <v>24</v>
      </c>
      <c r="F2466" t="s">
        <v>111</v>
      </c>
      <c r="G2466" t="s">
        <v>26</v>
      </c>
      <c r="H2466" t="s">
        <v>27</v>
      </c>
      <c r="I2466" t="s">
        <v>28</v>
      </c>
      <c r="J2466">
        <v>14</v>
      </c>
      <c r="K2466">
        <v>45000</v>
      </c>
      <c r="L2466">
        <v>0</v>
      </c>
      <c r="M2466">
        <v>630000</v>
      </c>
      <c r="N2466">
        <v>585371.63</v>
      </c>
      <c r="O2466">
        <v>44628.37</v>
      </c>
      <c r="P2466" t="s">
        <v>29</v>
      </c>
      <c r="Q2466" t="s">
        <v>90</v>
      </c>
      <c r="R2466" t="s">
        <v>39</v>
      </c>
      <c r="S2466">
        <f t="shared" si="76"/>
        <v>2025</v>
      </c>
      <c r="T2466">
        <f t="shared" si="77"/>
        <v>1</v>
      </c>
    </row>
    <row r="2467" spans="1:20" x14ac:dyDescent="0.3">
      <c r="A2467" t="s">
        <v>118</v>
      </c>
      <c r="B2467" t="s">
        <v>2912</v>
      </c>
      <c r="C2467" t="s">
        <v>42</v>
      </c>
      <c r="D2467" t="s">
        <v>43</v>
      </c>
      <c r="E2467" t="s">
        <v>51</v>
      </c>
      <c r="F2467" t="s">
        <v>77</v>
      </c>
      <c r="G2467" t="s">
        <v>46</v>
      </c>
      <c r="H2467" t="s">
        <v>120</v>
      </c>
      <c r="I2467" t="s">
        <v>28</v>
      </c>
      <c r="J2467">
        <v>18</v>
      </c>
      <c r="K2467">
        <v>15000</v>
      </c>
      <c r="L2467">
        <v>3</v>
      </c>
      <c r="M2467">
        <v>261900</v>
      </c>
      <c r="N2467">
        <v>199462.64</v>
      </c>
      <c r="O2467">
        <v>62437.36</v>
      </c>
      <c r="P2467" t="s">
        <v>65</v>
      </c>
      <c r="Q2467" t="s">
        <v>55</v>
      </c>
      <c r="R2467" t="s">
        <v>61</v>
      </c>
      <c r="S2467">
        <f t="shared" si="76"/>
        <v>2025</v>
      </c>
      <c r="T2467">
        <f t="shared" si="77"/>
        <v>1</v>
      </c>
    </row>
    <row r="2468" spans="1:20" x14ac:dyDescent="0.3">
      <c r="A2468" t="s">
        <v>501</v>
      </c>
      <c r="B2468" t="s">
        <v>2913</v>
      </c>
      <c r="C2468" t="s">
        <v>22</v>
      </c>
      <c r="D2468" t="s">
        <v>50</v>
      </c>
      <c r="E2468" t="s">
        <v>51</v>
      </c>
      <c r="F2468" t="s">
        <v>77</v>
      </c>
      <c r="G2468" t="s">
        <v>26</v>
      </c>
      <c r="H2468" t="s">
        <v>53</v>
      </c>
      <c r="I2468" t="s">
        <v>54</v>
      </c>
      <c r="J2468">
        <v>22</v>
      </c>
      <c r="K2468">
        <v>2500</v>
      </c>
      <c r="L2468">
        <v>0</v>
      </c>
      <c r="M2468">
        <v>55000</v>
      </c>
      <c r="N2468">
        <v>48792.46</v>
      </c>
      <c r="O2468">
        <v>6207.54</v>
      </c>
      <c r="P2468" t="s">
        <v>65</v>
      </c>
      <c r="Q2468" t="s">
        <v>47</v>
      </c>
      <c r="R2468" t="s">
        <v>86</v>
      </c>
      <c r="S2468">
        <f t="shared" si="76"/>
        <v>2025</v>
      </c>
      <c r="T2468">
        <f t="shared" si="77"/>
        <v>12</v>
      </c>
    </row>
    <row r="2469" spans="1:20" x14ac:dyDescent="0.3">
      <c r="A2469" t="s">
        <v>1983</v>
      </c>
      <c r="B2469" t="s">
        <v>2914</v>
      </c>
      <c r="C2469" t="s">
        <v>98</v>
      </c>
      <c r="D2469" t="s">
        <v>50</v>
      </c>
      <c r="E2469" t="s">
        <v>35</v>
      </c>
      <c r="F2469" t="s">
        <v>36</v>
      </c>
      <c r="G2469" t="s">
        <v>37</v>
      </c>
      <c r="H2469" t="s">
        <v>120</v>
      </c>
      <c r="I2469" t="s">
        <v>28</v>
      </c>
      <c r="J2469">
        <v>22</v>
      </c>
      <c r="K2469">
        <v>15000</v>
      </c>
      <c r="L2469">
        <v>8</v>
      </c>
      <c r="M2469">
        <v>303600</v>
      </c>
      <c r="N2469">
        <v>229849.08</v>
      </c>
      <c r="O2469">
        <v>73750.92</v>
      </c>
      <c r="P2469" t="s">
        <v>38</v>
      </c>
      <c r="Q2469" t="s">
        <v>90</v>
      </c>
      <c r="R2469" t="s">
        <v>102</v>
      </c>
      <c r="S2469">
        <f t="shared" si="76"/>
        <v>2025</v>
      </c>
      <c r="T2469">
        <f t="shared" si="77"/>
        <v>7</v>
      </c>
    </row>
    <row r="2470" spans="1:20" x14ac:dyDescent="0.3">
      <c r="A2470" t="s">
        <v>1154</v>
      </c>
      <c r="B2470" t="s">
        <v>2915</v>
      </c>
      <c r="C2470" t="s">
        <v>108</v>
      </c>
      <c r="D2470" t="s">
        <v>50</v>
      </c>
      <c r="E2470" t="s">
        <v>51</v>
      </c>
      <c r="F2470" t="s">
        <v>192</v>
      </c>
      <c r="G2470" t="s">
        <v>46</v>
      </c>
      <c r="H2470" t="s">
        <v>132</v>
      </c>
      <c r="I2470" t="s">
        <v>28</v>
      </c>
      <c r="J2470">
        <v>22</v>
      </c>
      <c r="K2470">
        <v>3500</v>
      </c>
      <c r="L2470">
        <v>14</v>
      </c>
      <c r="M2470">
        <v>66220</v>
      </c>
      <c r="N2470">
        <v>56766.16</v>
      </c>
      <c r="O2470">
        <v>9453.84</v>
      </c>
      <c r="P2470" t="s">
        <v>93</v>
      </c>
      <c r="Q2470" t="s">
        <v>30</v>
      </c>
      <c r="R2470" t="s">
        <v>123</v>
      </c>
      <c r="S2470">
        <f t="shared" si="76"/>
        <v>2025</v>
      </c>
      <c r="T2470">
        <f t="shared" si="77"/>
        <v>8</v>
      </c>
    </row>
    <row r="2471" spans="1:20" x14ac:dyDescent="0.3">
      <c r="A2471" t="s">
        <v>1261</v>
      </c>
      <c r="B2471" t="s">
        <v>2916</v>
      </c>
      <c r="C2471" t="s">
        <v>137</v>
      </c>
      <c r="D2471" t="s">
        <v>50</v>
      </c>
      <c r="E2471" t="s">
        <v>24</v>
      </c>
      <c r="F2471" t="s">
        <v>25</v>
      </c>
      <c r="G2471" t="s">
        <v>26</v>
      </c>
      <c r="H2471" t="s">
        <v>53</v>
      </c>
      <c r="I2471" t="s">
        <v>54</v>
      </c>
      <c r="J2471">
        <v>23</v>
      </c>
      <c r="K2471">
        <v>2500</v>
      </c>
      <c r="L2471">
        <v>2</v>
      </c>
      <c r="M2471">
        <v>56350</v>
      </c>
      <c r="N2471">
        <v>45848.94</v>
      </c>
      <c r="O2471">
        <v>10501.06</v>
      </c>
      <c r="P2471" t="s">
        <v>93</v>
      </c>
      <c r="Q2471" t="s">
        <v>55</v>
      </c>
      <c r="R2471" t="s">
        <v>123</v>
      </c>
      <c r="S2471">
        <f t="shared" si="76"/>
        <v>2025</v>
      </c>
      <c r="T2471">
        <f t="shared" si="77"/>
        <v>11</v>
      </c>
    </row>
    <row r="2472" spans="1:20" x14ac:dyDescent="0.3">
      <c r="A2472" t="s">
        <v>204</v>
      </c>
      <c r="B2472" t="s">
        <v>2917</v>
      </c>
      <c r="C2472" t="s">
        <v>84</v>
      </c>
      <c r="D2472" t="s">
        <v>23</v>
      </c>
      <c r="E2472" t="s">
        <v>24</v>
      </c>
      <c r="F2472" t="s">
        <v>111</v>
      </c>
      <c r="G2472" t="s">
        <v>85</v>
      </c>
      <c r="H2472" t="s">
        <v>120</v>
      </c>
      <c r="I2472" t="s">
        <v>28</v>
      </c>
      <c r="J2472">
        <v>22</v>
      </c>
      <c r="K2472">
        <v>15000</v>
      </c>
      <c r="L2472">
        <v>13</v>
      </c>
      <c r="M2472">
        <v>287100</v>
      </c>
      <c r="N2472">
        <v>232610.58</v>
      </c>
      <c r="O2472">
        <v>54489.42</v>
      </c>
      <c r="P2472" t="s">
        <v>93</v>
      </c>
      <c r="Q2472" t="s">
        <v>30</v>
      </c>
      <c r="R2472" t="s">
        <v>86</v>
      </c>
      <c r="S2472">
        <f t="shared" si="76"/>
        <v>2025</v>
      </c>
      <c r="T2472">
        <f t="shared" si="77"/>
        <v>11</v>
      </c>
    </row>
    <row r="2473" spans="1:20" x14ac:dyDescent="0.3">
      <c r="A2473" t="s">
        <v>199</v>
      </c>
      <c r="B2473" t="s">
        <v>2918</v>
      </c>
      <c r="C2473" t="s">
        <v>42</v>
      </c>
      <c r="D2473" t="s">
        <v>23</v>
      </c>
      <c r="E2473" t="s">
        <v>35</v>
      </c>
      <c r="F2473" t="s">
        <v>36</v>
      </c>
      <c r="G2473" t="s">
        <v>37</v>
      </c>
      <c r="H2473" t="s">
        <v>140</v>
      </c>
      <c r="I2473" t="s">
        <v>71</v>
      </c>
      <c r="J2473">
        <v>10</v>
      </c>
      <c r="K2473">
        <v>900</v>
      </c>
      <c r="L2473">
        <v>13</v>
      </c>
      <c r="M2473">
        <v>7830</v>
      </c>
      <c r="N2473">
        <v>5951.62</v>
      </c>
      <c r="O2473">
        <v>1878.38</v>
      </c>
      <c r="P2473" t="s">
        <v>72</v>
      </c>
      <c r="Q2473" t="s">
        <v>55</v>
      </c>
      <c r="R2473" t="s">
        <v>61</v>
      </c>
      <c r="S2473">
        <f t="shared" si="76"/>
        <v>2025</v>
      </c>
      <c r="T2473">
        <f t="shared" si="77"/>
        <v>5</v>
      </c>
    </row>
    <row r="2474" spans="1:20" x14ac:dyDescent="0.3">
      <c r="A2474" t="s">
        <v>323</v>
      </c>
      <c r="B2474" t="s">
        <v>2919</v>
      </c>
      <c r="C2474" t="s">
        <v>143</v>
      </c>
      <c r="D2474" t="s">
        <v>50</v>
      </c>
      <c r="E2474" t="s">
        <v>35</v>
      </c>
      <c r="F2474" t="s">
        <v>36</v>
      </c>
      <c r="G2474" t="s">
        <v>85</v>
      </c>
      <c r="H2474" t="s">
        <v>53</v>
      </c>
      <c r="I2474" t="s">
        <v>54</v>
      </c>
      <c r="J2474">
        <v>5</v>
      </c>
      <c r="K2474">
        <v>2500</v>
      </c>
      <c r="L2474">
        <v>6</v>
      </c>
      <c r="M2474">
        <v>11750</v>
      </c>
      <c r="N2474">
        <v>10080.27</v>
      </c>
      <c r="O2474">
        <v>1669.73</v>
      </c>
      <c r="P2474" t="s">
        <v>38</v>
      </c>
      <c r="Q2474" t="s">
        <v>55</v>
      </c>
      <c r="R2474" t="s">
        <v>31</v>
      </c>
      <c r="S2474">
        <f t="shared" si="76"/>
        <v>2025</v>
      </c>
      <c r="T2474">
        <f t="shared" si="77"/>
        <v>12</v>
      </c>
    </row>
    <row r="2475" spans="1:20" x14ac:dyDescent="0.3">
      <c r="A2475" t="s">
        <v>126</v>
      </c>
      <c r="B2475" t="s">
        <v>2920</v>
      </c>
      <c r="C2475" t="s">
        <v>64</v>
      </c>
      <c r="D2475" t="s">
        <v>50</v>
      </c>
      <c r="E2475" t="s">
        <v>35</v>
      </c>
      <c r="F2475" t="s">
        <v>36</v>
      </c>
      <c r="G2475" t="s">
        <v>26</v>
      </c>
      <c r="H2475" t="s">
        <v>80</v>
      </c>
      <c r="I2475" t="s">
        <v>28</v>
      </c>
      <c r="J2475">
        <v>6</v>
      </c>
      <c r="K2475">
        <v>12000</v>
      </c>
      <c r="L2475">
        <v>4</v>
      </c>
      <c r="M2475">
        <v>69120</v>
      </c>
      <c r="N2475">
        <v>61064.92</v>
      </c>
      <c r="O2475">
        <v>8055.08</v>
      </c>
      <c r="P2475" t="s">
        <v>65</v>
      </c>
      <c r="Q2475" t="s">
        <v>55</v>
      </c>
      <c r="R2475" t="s">
        <v>86</v>
      </c>
      <c r="S2475">
        <f t="shared" si="76"/>
        <v>2025</v>
      </c>
      <c r="T2475">
        <f t="shared" si="77"/>
        <v>6</v>
      </c>
    </row>
    <row r="2476" spans="1:20" x14ac:dyDescent="0.3">
      <c r="A2476" t="s">
        <v>904</v>
      </c>
      <c r="B2476" t="s">
        <v>2921</v>
      </c>
      <c r="C2476" t="s">
        <v>84</v>
      </c>
      <c r="D2476" t="s">
        <v>43</v>
      </c>
      <c r="E2476" t="s">
        <v>35</v>
      </c>
      <c r="F2476" t="s">
        <v>36</v>
      </c>
      <c r="G2476" t="s">
        <v>26</v>
      </c>
      <c r="H2476" t="s">
        <v>53</v>
      </c>
      <c r="I2476" t="s">
        <v>54</v>
      </c>
      <c r="J2476">
        <v>16</v>
      </c>
      <c r="K2476">
        <v>2500</v>
      </c>
      <c r="L2476">
        <v>15</v>
      </c>
      <c r="M2476">
        <v>34000</v>
      </c>
      <c r="N2476">
        <v>29343.67</v>
      </c>
      <c r="O2476">
        <v>4656.33</v>
      </c>
      <c r="P2476" t="s">
        <v>93</v>
      </c>
      <c r="Q2476" t="s">
        <v>55</v>
      </c>
      <c r="R2476" t="s">
        <v>86</v>
      </c>
      <c r="S2476">
        <f t="shared" si="76"/>
        <v>2025</v>
      </c>
      <c r="T2476">
        <f t="shared" si="77"/>
        <v>3</v>
      </c>
    </row>
    <row r="2477" spans="1:20" x14ac:dyDescent="0.3">
      <c r="A2477" t="s">
        <v>729</v>
      </c>
      <c r="B2477" t="s">
        <v>2922</v>
      </c>
      <c r="C2477" t="s">
        <v>34</v>
      </c>
      <c r="D2477" t="s">
        <v>50</v>
      </c>
      <c r="E2477" t="s">
        <v>24</v>
      </c>
      <c r="F2477" t="s">
        <v>69</v>
      </c>
      <c r="G2477" t="s">
        <v>85</v>
      </c>
      <c r="H2477" t="s">
        <v>140</v>
      </c>
      <c r="I2477" t="s">
        <v>71</v>
      </c>
      <c r="J2477">
        <v>17</v>
      </c>
      <c r="K2477">
        <v>900</v>
      </c>
      <c r="L2477">
        <v>6</v>
      </c>
      <c r="M2477">
        <v>14382</v>
      </c>
      <c r="N2477">
        <v>13434.08</v>
      </c>
      <c r="O2477">
        <v>947.92</v>
      </c>
      <c r="P2477" t="s">
        <v>38</v>
      </c>
      <c r="Q2477" t="s">
        <v>90</v>
      </c>
      <c r="R2477" t="s">
        <v>86</v>
      </c>
      <c r="S2477">
        <f t="shared" si="76"/>
        <v>2025</v>
      </c>
      <c r="T2477">
        <f t="shared" si="77"/>
        <v>4</v>
      </c>
    </row>
    <row r="2478" spans="1:20" x14ac:dyDescent="0.3">
      <c r="A2478" t="s">
        <v>416</v>
      </c>
      <c r="B2478" t="s">
        <v>2923</v>
      </c>
      <c r="C2478" t="s">
        <v>58</v>
      </c>
      <c r="D2478" t="s">
        <v>23</v>
      </c>
      <c r="E2478" t="s">
        <v>44</v>
      </c>
      <c r="F2478" t="s">
        <v>89</v>
      </c>
      <c r="G2478" t="s">
        <v>46</v>
      </c>
      <c r="H2478" t="s">
        <v>80</v>
      </c>
      <c r="I2478" t="s">
        <v>28</v>
      </c>
      <c r="J2478">
        <v>4</v>
      </c>
      <c r="K2478">
        <v>12000</v>
      </c>
      <c r="L2478">
        <v>7</v>
      </c>
      <c r="M2478">
        <v>44640</v>
      </c>
      <c r="N2478">
        <v>32461.5</v>
      </c>
      <c r="O2478">
        <v>12178.5</v>
      </c>
      <c r="P2478" t="s">
        <v>65</v>
      </c>
      <c r="Q2478" t="s">
        <v>47</v>
      </c>
      <c r="R2478" t="s">
        <v>39</v>
      </c>
      <c r="S2478">
        <f t="shared" si="76"/>
        <v>2025</v>
      </c>
      <c r="T2478">
        <f t="shared" si="77"/>
        <v>10</v>
      </c>
    </row>
    <row r="2479" spans="1:20" x14ac:dyDescent="0.3">
      <c r="A2479" t="s">
        <v>673</v>
      </c>
      <c r="B2479" t="s">
        <v>2924</v>
      </c>
      <c r="C2479" t="s">
        <v>22</v>
      </c>
      <c r="D2479" t="s">
        <v>23</v>
      </c>
      <c r="E2479" t="s">
        <v>24</v>
      </c>
      <c r="F2479" t="s">
        <v>69</v>
      </c>
      <c r="G2479" t="s">
        <v>26</v>
      </c>
      <c r="H2479" t="s">
        <v>59</v>
      </c>
      <c r="I2479" t="s">
        <v>60</v>
      </c>
      <c r="J2479">
        <v>2</v>
      </c>
      <c r="K2479">
        <v>4500</v>
      </c>
      <c r="L2479">
        <v>15</v>
      </c>
      <c r="M2479">
        <v>7650</v>
      </c>
      <c r="N2479">
        <v>6724.18</v>
      </c>
      <c r="O2479">
        <v>925.82</v>
      </c>
      <c r="P2479" t="s">
        <v>65</v>
      </c>
      <c r="Q2479" t="s">
        <v>30</v>
      </c>
      <c r="R2479" t="s">
        <v>73</v>
      </c>
      <c r="S2479">
        <f t="shared" si="76"/>
        <v>2025</v>
      </c>
      <c r="T2479">
        <f t="shared" si="77"/>
        <v>3</v>
      </c>
    </row>
    <row r="2480" spans="1:20" x14ac:dyDescent="0.3">
      <c r="A2480" t="s">
        <v>288</v>
      </c>
      <c r="B2480" t="s">
        <v>2925</v>
      </c>
      <c r="C2480" t="s">
        <v>22</v>
      </c>
      <c r="D2480" t="s">
        <v>50</v>
      </c>
      <c r="E2480" t="s">
        <v>24</v>
      </c>
      <c r="F2480" t="s">
        <v>69</v>
      </c>
      <c r="G2480" t="s">
        <v>46</v>
      </c>
      <c r="H2480" t="s">
        <v>53</v>
      </c>
      <c r="I2480" t="s">
        <v>54</v>
      </c>
      <c r="J2480">
        <v>1</v>
      </c>
      <c r="K2480">
        <v>2500</v>
      </c>
      <c r="L2480">
        <v>2</v>
      </c>
      <c r="M2480">
        <v>2450</v>
      </c>
      <c r="N2480">
        <v>1909.44</v>
      </c>
      <c r="O2480">
        <v>540.55999999999995</v>
      </c>
      <c r="P2480" t="s">
        <v>38</v>
      </c>
      <c r="Q2480" t="s">
        <v>55</v>
      </c>
      <c r="R2480" t="s">
        <v>86</v>
      </c>
      <c r="S2480">
        <f t="shared" si="76"/>
        <v>2025</v>
      </c>
      <c r="T2480">
        <f t="shared" si="77"/>
        <v>7</v>
      </c>
    </row>
    <row r="2481" spans="1:20" x14ac:dyDescent="0.3">
      <c r="A2481" t="s">
        <v>1451</v>
      </c>
      <c r="B2481" t="s">
        <v>2926</v>
      </c>
      <c r="C2481" t="s">
        <v>22</v>
      </c>
      <c r="D2481" t="s">
        <v>23</v>
      </c>
      <c r="E2481" t="s">
        <v>35</v>
      </c>
      <c r="F2481" t="s">
        <v>36</v>
      </c>
      <c r="G2481" t="s">
        <v>85</v>
      </c>
      <c r="H2481" t="s">
        <v>27</v>
      </c>
      <c r="I2481" t="s">
        <v>28</v>
      </c>
      <c r="J2481">
        <v>19</v>
      </c>
      <c r="K2481">
        <v>45000</v>
      </c>
      <c r="L2481">
        <v>19</v>
      </c>
      <c r="M2481">
        <v>692550</v>
      </c>
      <c r="N2481">
        <v>555001.4</v>
      </c>
      <c r="O2481">
        <v>137548.6</v>
      </c>
      <c r="P2481" t="s">
        <v>38</v>
      </c>
      <c r="Q2481" t="s">
        <v>55</v>
      </c>
      <c r="R2481" t="s">
        <v>61</v>
      </c>
      <c r="S2481">
        <f t="shared" si="76"/>
        <v>2025</v>
      </c>
      <c r="T2481">
        <f t="shared" si="77"/>
        <v>2</v>
      </c>
    </row>
    <row r="2482" spans="1:20" x14ac:dyDescent="0.3">
      <c r="A2482" t="s">
        <v>940</v>
      </c>
      <c r="B2482" t="s">
        <v>2927</v>
      </c>
      <c r="C2482" t="s">
        <v>42</v>
      </c>
      <c r="D2482" t="s">
        <v>43</v>
      </c>
      <c r="E2482" t="s">
        <v>44</v>
      </c>
      <c r="F2482" t="s">
        <v>45</v>
      </c>
      <c r="G2482" t="s">
        <v>85</v>
      </c>
      <c r="H2482" t="s">
        <v>53</v>
      </c>
      <c r="I2482" t="s">
        <v>54</v>
      </c>
      <c r="J2482">
        <v>7</v>
      </c>
      <c r="K2482">
        <v>2500</v>
      </c>
      <c r="L2482">
        <v>7</v>
      </c>
      <c r="M2482">
        <v>16275</v>
      </c>
      <c r="N2482">
        <v>14943.89</v>
      </c>
      <c r="O2482">
        <v>1331.11</v>
      </c>
      <c r="P2482" t="s">
        <v>38</v>
      </c>
      <c r="Q2482" t="s">
        <v>47</v>
      </c>
      <c r="R2482" t="s">
        <v>86</v>
      </c>
      <c r="S2482">
        <f t="shared" si="76"/>
        <v>2025</v>
      </c>
      <c r="T2482">
        <f t="shared" si="77"/>
        <v>12</v>
      </c>
    </row>
    <row r="2483" spans="1:20" x14ac:dyDescent="0.3">
      <c r="A2483" t="s">
        <v>530</v>
      </c>
      <c r="B2483" t="s">
        <v>2928</v>
      </c>
      <c r="C2483" t="s">
        <v>22</v>
      </c>
      <c r="D2483" t="s">
        <v>43</v>
      </c>
      <c r="E2483" t="s">
        <v>24</v>
      </c>
      <c r="F2483" t="s">
        <v>25</v>
      </c>
      <c r="G2483" t="s">
        <v>85</v>
      </c>
      <c r="H2483" t="s">
        <v>59</v>
      </c>
      <c r="I2483" t="s">
        <v>60</v>
      </c>
      <c r="J2483">
        <v>20</v>
      </c>
      <c r="K2483">
        <v>4500</v>
      </c>
      <c r="L2483">
        <v>12</v>
      </c>
      <c r="M2483">
        <v>79200</v>
      </c>
      <c r="N2483">
        <v>66840.929999999993</v>
      </c>
      <c r="O2483">
        <v>12359.07</v>
      </c>
      <c r="P2483" t="s">
        <v>93</v>
      </c>
      <c r="Q2483" t="s">
        <v>47</v>
      </c>
      <c r="R2483" t="s">
        <v>39</v>
      </c>
      <c r="S2483">
        <f t="shared" si="76"/>
        <v>2025</v>
      </c>
      <c r="T2483">
        <f t="shared" si="77"/>
        <v>5</v>
      </c>
    </row>
    <row r="2484" spans="1:20" x14ac:dyDescent="0.3">
      <c r="A2484" t="s">
        <v>286</v>
      </c>
      <c r="B2484" t="s">
        <v>2929</v>
      </c>
      <c r="C2484" t="s">
        <v>64</v>
      </c>
      <c r="D2484" t="s">
        <v>43</v>
      </c>
      <c r="E2484" t="s">
        <v>51</v>
      </c>
      <c r="F2484" t="s">
        <v>77</v>
      </c>
      <c r="G2484" t="s">
        <v>37</v>
      </c>
      <c r="H2484" t="s">
        <v>80</v>
      </c>
      <c r="I2484" t="s">
        <v>28</v>
      </c>
      <c r="J2484">
        <v>6</v>
      </c>
      <c r="K2484">
        <v>12000</v>
      </c>
      <c r="L2484">
        <v>0</v>
      </c>
      <c r="M2484">
        <v>72000</v>
      </c>
      <c r="N2484">
        <v>53933.03</v>
      </c>
      <c r="O2484">
        <v>18066.97</v>
      </c>
      <c r="P2484" t="s">
        <v>29</v>
      </c>
      <c r="Q2484" t="s">
        <v>47</v>
      </c>
      <c r="R2484" t="s">
        <v>39</v>
      </c>
      <c r="S2484">
        <f t="shared" si="76"/>
        <v>2025</v>
      </c>
      <c r="T2484">
        <f t="shared" si="77"/>
        <v>8</v>
      </c>
    </row>
    <row r="2485" spans="1:20" x14ac:dyDescent="0.3">
      <c r="A2485" t="s">
        <v>416</v>
      </c>
      <c r="B2485" t="s">
        <v>2930</v>
      </c>
      <c r="C2485" t="s">
        <v>143</v>
      </c>
      <c r="D2485" t="s">
        <v>43</v>
      </c>
      <c r="E2485" t="s">
        <v>44</v>
      </c>
      <c r="F2485" t="s">
        <v>89</v>
      </c>
      <c r="G2485" t="s">
        <v>37</v>
      </c>
      <c r="H2485" t="s">
        <v>120</v>
      </c>
      <c r="I2485" t="s">
        <v>28</v>
      </c>
      <c r="J2485">
        <v>14</v>
      </c>
      <c r="K2485">
        <v>15000</v>
      </c>
      <c r="L2485">
        <v>1</v>
      </c>
      <c r="M2485">
        <v>207900</v>
      </c>
      <c r="N2485">
        <v>166054.97</v>
      </c>
      <c r="O2485">
        <v>41845.03</v>
      </c>
      <c r="P2485" t="s">
        <v>93</v>
      </c>
      <c r="Q2485" t="s">
        <v>30</v>
      </c>
      <c r="R2485" t="s">
        <v>39</v>
      </c>
      <c r="S2485">
        <f t="shared" si="76"/>
        <v>2025</v>
      </c>
      <c r="T2485">
        <f t="shared" si="77"/>
        <v>10</v>
      </c>
    </row>
    <row r="2486" spans="1:20" x14ac:dyDescent="0.3">
      <c r="A2486" t="s">
        <v>433</v>
      </c>
      <c r="B2486" t="s">
        <v>2931</v>
      </c>
      <c r="C2486" t="s">
        <v>143</v>
      </c>
      <c r="D2486" t="s">
        <v>23</v>
      </c>
      <c r="E2486" t="s">
        <v>35</v>
      </c>
      <c r="F2486" t="s">
        <v>36</v>
      </c>
      <c r="G2486" t="s">
        <v>26</v>
      </c>
      <c r="H2486" t="s">
        <v>59</v>
      </c>
      <c r="I2486" t="s">
        <v>60</v>
      </c>
      <c r="J2486">
        <v>5</v>
      </c>
      <c r="K2486">
        <v>4500</v>
      </c>
      <c r="L2486">
        <v>5</v>
      </c>
      <c r="M2486">
        <v>21375</v>
      </c>
      <c r="N2486">
        <v>19740.75</v>
      </c>
      <c r="O2486">
        <v>1634.25</v>
      </c>
      <c r="P2486" t="s">
        <v>93</v>
      </c>
      <c r="Q2486" t="s">
        <v>30</v>
      </c>
      <c r="R2486" t="s">
        <v>39</v>
      </c>
      <c r="S2486">
        <f t="shared" si="76"/>
        <v>2025</v>
      </c>
      <c r="T2486">
        <f t="shared" si="77"/>
        <v>10</v>
      </c>
    </row>
    <row r="2487" spans="1:20" x14ac:dyDescent="0.3">
      <c r="A2487" t="s">
        <v>431</v>
      </c>
      <c r="B2487" t="s">
        <v>2932</v>
      </c>
      <c r="C2487" t="s">
        <v>84</v>
      </c>
      <c r="D2487" t="s">
        <v>50</v>
      </c>
      <c r="E2487" t="s">
        <v>35</v>
      </c>
      <c r="F2487" t="s">
        <v>36</v>
      </c>
      <c r="G2487" t="s">
        <v>46</v>
      </c>
      <c r="H2487" t="s">
        <v>70</v>
      </c>
      <c r="I2487" t="s">
        <v>71</v>
      </c>
      <c r="J2487">
        <v>9</v>
      </c>
      <c r="K2487">
        <v>600</v>
      </c>
      <c r="L2487">
        <v>6</v>
      </c>
      <c r="M2487">
        <v>5076</v>
      </c>
      <c r="N2487">
        <v>4683.66</v>
      </c>
      <c r="O2487">
        <v>392.34</v>
      </c>
      <c r="P2487" t="s">
        <v>29</v>
      </c>
      <c r="Q2487" t="s">
        <v>30</v>
      </c>
      <c r="R2487" t="s">
        <v>73</v>
      </c>
      <c r="S2487">
        <f t="shared" si="76"/>
        <v>2025</v>
      </c>
      <c r="T2487">
        <f t="shared" si="77"/>
        <v>2</v>
      </c>
    </row>
    <row r="2488" spans="1:20" x14ac:dyDescent="0.3">
      <c r="A2488" t="s">
        <v>967</v>
      </c>
      <c r="B2488" t="s">
        <v>2933</v>
      </c>
      <c r="C2488" t="s">
        <v>143</v>
      </c>
      <c r="D2488" t="s">
        <v>50</v>
      </c>
      <c r="E2488" t="s">
        <v>24</v>
      </c>
      <c r="F2488" t="s">
        <v>69</v>
      </c>
      <c r="G2488" t="s">
        <v>46</v>
      </c>
      <c r="H2488" t="s">
        <v>53</v>
      </c>
      <c r="I2488" t="s">
        <v>54</v>
      </c>
      <c r="J2488">
        <v>11</v>
      </c>
      <c r="K2488">
        <v>2500</v>
      </c>
      <c r="L2488">
        <v>17</v>
      </c>
      <c r="M2488">
        <v>22825</v>
      </c>
      <c r="N2488">
        <v>19604.71</v>
      </c>
      <c r="O2488">
        <v>3220.29</v>
      </c>
      <c r="P2488" t="s">
        <v>29</v>
      </c>
      <c r="Q2488" t="s">
        <v>90</v>
      </c>
      <c r="R2488" t="s">
        <v>31</v>
      </c>
      <c r="S2488">
        <f t="shared" si="76"/>
        <v>2025</v>
      </c>
      <c r="T2488">
        <f t="shared" si="77"/>
        <v>6</v>
      </c>
    </row>
    <row r="2489" spans="1:20" x14ac:dyDescent="0.3">
      <c r="A2489" t="s">
        <v>188</v>
      </c>
      <c r="B2489" t="s">
        <v>2934</v>
      </c>
      <c r="C2489" t="s">
        <v>34</v>
      </c>
      <c r="D2489" t="s">
        <v>50</v>
      </c>
      <c r="E2489" t="s">
        <v>24</v>
      </c>
      <c r="F2489" t="s">
        <v>69</v>
      </c>
      <c r="G2489" t="s">
        <v>85</v>
      </c>
      <c r="H2489" t="s">
        <v>27</v>
      </c>
      <c r="I2489" t="s">
        <v>28</v>
      </c>
      <c r="J2489">
        <v>20</v>
      </c>
      <c r="K2489">
        <v>45000</v>
      </c>
      <c r="L2489">
        <v>18</v>
      </c>
      <c r="M2489">
        <v>738000</v>
      </c>
      <c r="N2489">
        <v>540931.59</v>
      </c>
      <c r="O2489">
        <v>197068.41</v>
      </c>
      <c r="P2489" t="s">
        <v>38</v>
      </c>
      <c r="Q2489" t="s">
        <v>30</v>
      </c>
      <c r="R2489" t="s">
        <v>73</v>
      </c>
      <c r="S2489">
        <f t="shared" si="76"/>
        <v>2025</v>
      </c>
      <c r="T2489">
        <f t="shared" si="77"/>
        <v>4</v>
      </c>
    </row>
    <row r="2490" spans="1:20" x14ac:dyDescent="0.3">
      <c r="A2490" t="s">
        <v>557</v>
      </c>
      <c r="B2490" t="s">
        <v>2935</v>
      </c>
      <c r="C2490" t="s">
        <v>108</v>
      </c>
      <c r="D2490" t="s">
        <v>43</v>
      </c>
      <c r="E2490" t="s">
        <v>51</v>
      </c>
      <c r="F2490" t="s">
        <v>77</v>
      </c>
      <c r="G2490" t="s">
        <v>26</v>
      </c>
      <c r="H2490" t="s">
        <v>53</v>
      </c>
      <c r="I2490" t="s">
        <v>54</v>
      </c>
      <c r="J2490">
        <v>24</v>
      </c>
      <c r="K2490">
        <v>2500</v>
      </c>
      <c r="L2490">
        <v>4</v>
      </c>
      <c r="M2490">
        <v>57600</v>
      </c>
      <c r="N2490">
        <v>42016.82</v>
      </c>
      <c r="O2490">
        <v>15583.18</v>
      </c>
      <c r="P2490" t="s">
        <v>72</v>
      </c>
      <c r="Q2490" t="s">
        <v>55</v>
      </c>
      <c r="R2490" t="s">
        <v>81</v>
      </c>
      <c r="S2490">
        <f t="shared" si="76"/>
        <v>2025</v>
      </c>
      <c r="T2490">
        <f t="shared" si="77"/>
        <v>1</v>
      </c>
    </row>
    <row r="2491" spans="1:20" x14ac:dyDescent="0.3">
      <c r="A2491" t="s">
        <v>741</v>
      </c>
      <c r="B2491" t="s">
        <v>2936</v>
      </c>
      <c r="C2491" t="s">
        <v>137</v>
      </c>
      <c r="D2491" t="s">
        <v>50</v>
      </c>
      <c r="E2491" t="s">
        <v>51</v>
      </c>
      <c r="F2491" t="s">
        <v>52</v>
      </c>
      <c r="G2491" t="s">
        <v>26</v>
      </c>
      <c r="H2491" t="s">
        <v>53</v>
      </c>
      <c r="I2491" t="s">
        <v>54</v>
      </c>
      <c r="J2491">
        <v>3</v>
      </c>
      <c r="K2491">
        <v>2500</v>
      </c>
      <c r="L2491">
        <v>3</v>
      </c>
      <c r="M2491">
        <v>7275</v>
      </c>
      <c r="N2491">
        <v>6336.31</v>
      </c>
      <c r="O2491">
        <v>938.69</v>
      </c>
      <c r="P2491" t="s">
        <v>93</v>
      </c>
      <c r="Q2491" t="s">
        <v>90</v>
      </c>
      <c r="R2491" t="s">
        <v>31</v>
      </c>
      <c r="S2491">
        <f t="shared" si="76"/>
        <v>2025</v>
      </c>
      <c r="T2491">
        <f t="shared" si="77"/>
        <v>7</v>
      </c>
    </row>
    <row r="2492" spans="1:20" x14ac:dyDescent="0.3">
      <c r="A2492" t="s">
        <v>183</v>
      </c>
      <c r="B2492" t="s">
        <v>2937</v>
      </c>
      <c r="C2492" t="s">
        <v>137</v>
      </c>
      <c r="D2492" t="s">
        <v>50</v>
      </c>
      <c r="E2492" t="s">
        <v>24</v>
      </c>
      <c r="F2492" t="s">
        <v>69</v>
      </c>
      <c r="G2492" t="s">
        <v>85</v>
      </c>
      <c r="H2492" t="s">
        <v>27</v>
      </c>
      <c r="I2492" t="s">
        <v>28</v>
      </c>
      <c r="J2492">
        <v>23</v>
      </c>
      <c r="K2492">
        <v>45000</v>
      </c>
      <c r="L2492">
        <v>3</v>
      </c>
      <c r="M2492">
        <v>1003950</v>
      </c>
      <c r="N2492">
        <v>914393.82</v>
      </c>
      <c r="O2492">
        <v>89556.18</v>
      </c>
      <c r="P2492" t="s">
        <v>65</v>
      </c>
      <c r="Q2492" t="s">
        <v>90</v>
      </c>
      <c r="R2492" t="s">
        <v>102</v>
      </c>
      <c r="S2492">
        <f t="shared" si="76"/>
        <v>2025</v>
      </c>
      <c r="T2492">
        <f t="shared" si="77"/>
        <v>2</v>
      </c>
    </row>
    <row r="2493" spans="1:20" x14ac:dyDescent="0.3">
      <c r="A2493" t="s">
        <v>321</v>
      </c>
      <c r="B2493" t="s">
        <v>2938</v>
      </c>
      <c r="C2493" t="s">
        <v>34</v>
      </c>
      <c r="D2493" t="s">
        <v>50</v>
      </c>
      <c r="E2493" t="s">
        <v>35</v>
      </c>
      <c r="F2493" t="s">
        <v>36</v>
      </c>
      <c r="G2493" t="s">
        <v>46</v>
      </c>
      <c r="H2493" t="s">
        <v>27</v>
      </c>
      <c r="I2493" t="s">
        <v>28</v>
      </c>
      <c r="J2493">
        <v>9</v>
      </c>
      <c r="K2493">
        <v>45000</v>
      </c>
      <c r="L2493">
        <v>15</v>
      </c>
      <c r="M2493">
        <v>344250</v>
      </c>
      <c r="N2493">
        <v>309638.61</v>
      </c>
      <c r="O2493">
        <v>34611.39</v>
      </c>
      <c r="P2493" t="s">
        <v>72</v>
      </c>
      <c r="Q2493" t="s">
        <v>90</v>
      </c>
      <c r="R2493" t="s">
        <v>39</v>
      </c>
      <c r="S2493">
        <f t="shared" si="76"/>
        <v>2025</v>
      </c>
      <c r="T2493">
        <f t="shared" si="77"/>
        <v>9</v>
      </c>
    </row>
    <row r="2494" spans="1:20" x14ac:dyDescent="0.3">
      <c r="A2494" t="s">
        <v>843</v>
      </c>
      <c r="B2494" t="s">
        <v>2939</v>
      </c>
      <c r="C2494" t="s">
        <v>76</v>
      </c>
      <c r="D2494" t="s">
        <v>23</v>
      </c>
      <c r="E2494" t="s">
        <v>44</v>
      </c>
      <c r="F2494" t="s">
        <v>45</v>
      </c>
      <c r="G2494" t="s">
        <v>85</v>
      </c>
      <c r="H2494" t="s">
        <v>132</v>
      </c>
      <c r="I2494" t="s">
        <v>28</v>
      </c>
      <c r="J2494">
        <v>16</v>
      </c>
      <c r="K2494">
        <v>3500</v>
      </c>
      <c r="L2494">
        <v>1</v>
      </c>
      <c r="M2494">
        <v>55440</v>
      </c>
      <c r="N2494">
        <v>47729.04</v>
      </c>
      <c r="O2494">
        <v>7710.96</v>
      </c>
      <c r="P2494" t="s">
        <v>72</v>
      </c>
      <c r="Q2494" t="s">
        <v>30</v>
      </c>
      <c r="R2494" t="s">
        <v>31</v>
      </c>
      <c r="S2494">
        <f t="shared" si="76"/>
        <v>2025</v>
      </c>
      <c r="T2494">
        <f t="shared" si="77"/>
        <v>2</v>
      </c>
    </row>
    <row r="2495" spans="1:20" x14ac:dyDescent="0.3">
      <c r="A2495" t="s">
        <v>82</v>
      </c>
      <c r="B2495" t="s">
        <v>2940</v>
      </c>
      <c r="C2495" t="s">
        <v>68</v>
      </c>
      <c r="D2495" t="s">
        <v>43</v>
      </c>
      <c r="E2495" t="s">
        <v>24</v>
      </c>
      <c r="F2495" t="s">
        <v>25</v>
      </c>
      <c r="G2495" t="s">
        <v>26</v>
      </c>
      <c r="H2495" t="s">
        <v>140</v>
      </c>
      <c r="I2495" t="s">
        <v>71</v>
      </c>
      <c r="J2495">
        <v>25</v>
      </c>
      <c r="K2495">
        <v>900</v>
      </c>
      <c r="L2495">
        <v>2</v>
      </c>
      <c r="M2495">
        <v>22050</v>
      </c>
      <c r="N2495">
        <v>20472.599999999999</v>
      </c>
      <c r="O2495">
        <v>1577.4</v>
      </c>
      <c r="P2495" t="s">
        <v>93</v>
      </c>
      <c r="Q2495" t="s">
        <v>47</v>
      </c>
      <c r="R2495" t="s">
        <v>86</v>
      </c>
      <c r="S2495">
        <f t="shared" si="76"/>
        <v>2025</v>
      </c>
      <c r="T2495">
        <f t="shared" si="77"/>
        <v>12</v>
      </c>
    </row>
    <row r="2496" spans="1:20" x14ac:dyDescent="0.3">
      <c r="A2496" t="s">
        <v>636</v>
      </c>
      <c r="B2496" t="s">
        <v>2941</v>
      </c>
      <c r="C2496" t="s">
        <v>58</v>
      </c>
      <c r="D2496" t="s">
        <v>50</v>
      </c>
      <c r="E2496" t="s">
        <v>24</v>
      </c>
      <c r="F2496" t="s">
        <v>25</v>
      </c>
      <c r="G2496" t="s">
        <v>26</v>
      </c>
      <c r="H2496" t="s">
        <v>70</v>
      </c>
      <c r="I2496" t="s">
        <v>71</v>
      </c>
      <c r="J2496">
        <v>12</v>
      </c>
      <c r="K2496">
        <v>600</v>
      </c>
      <c r="L2496">
        <v>6</v>
      </c>
      <c r="M2496">
        <v>6768</v>
      </c>
      <c r="N2496">
        <v>6291.83</v>
      </c>
      <c r="O2496">
        <v>476.17</v>
      </c>
      <c r="P2496" t="s">
        <v>38</v>
      </c>
      <c r="Q2496" t="s">
        <v>55</v>
      </c>
      <c r="R2496" t="s">
        <v>39</v>
      </c>
      <c r="S2496">
        <f t="shared" si="76"/>
        <v>2025</v>
      </c>
      <c r="T2496">
        <f t="shared" si="77"/>
        <v>9</v>
      </c>
    </row>
    <row r="2497" spans="1:20" x14ac:dyDescent="0.3">
      <c r="A2497" t="s">
        <v>710</v>
      </c>
      <c r="B2497" t="s">
        <v>2942</v>
      </c>
      <c r="C2497" t="s">
        <v>108</v>
      </c>
      <c r="D2497" t="s">
        <v>23</v>
      </c>
      <c r="E2497" t="s">
        <v>51</v>
      </c>
      <c r="F2497" t="s">
        <v>192</v>
      </c>
      <c r="G2497" t="s">
        <v>85</v>
      </c>
      <c r="H2497" t="s">
        <v>140</v>
      </c>
      <c r="I2497" t="s">
        <v>71</v>
      </c>
      <c r="J2497">
        <v>13</v>
      </c>
      <c r="K2497">
        <v>900</v>
      </c>
      <c r="L2497">
        <v>14</v>
      </c>
      <c r="M2497">
        <v>10062</v>
      </c>
      <c r="N2497">
        <v>8778.2900000000009</v>
      </c>
      <c r="O2497">
        <v>1283.71</v>
      </c>
      <c r="P2497" t="s">
        <v>93</v>
      </c>
      <c r="Q2497" t="s">
        <v>30</v>
      </c>
      <c r="R2497" t="s">
        <v>73</v>
      </c>
      <c r="S2497">
        <f t="shared" si="76"/>
        <v>2025</v>
      </c>
      <c r="T2497">
        <f t="shared" si="77"/>
        <v>11</v>
      </c>
    </row>
    <row r="2498" spans="1:20" x14ac:dyDescent="0.3">
      <c r="A2498" t="s">
        <v>298</v>
      </c>
      <c r="B2498" t="s">
        <v>2943</v>
      </c>
      <c r="C2498" t="s">
        <v>58</v>
      </c>
      <c r="D2498" t="s">
        <v>23</v>
      </c>
      <c r="E2498" t="s">
        <v>51</v>
      </c>
      <c r="F2498" t="s">
        <v>192</v>
      </c>
      <c r="G2498" t="s">
        <v>46</v>
      </c>
      <c r="H2498" t="s">
        <v>53</v>
      </c>
      <c r="I2498" t="s">
        <v>54</v>
      </c>
      <c r="J2498">
        <v>10</v>
      </c>
      <c r="K2498">
        <v>2500</v>
      </c>
      <c r="L2498">
        <v>1</v>
      </c>
      <c r="M2498">
        <v>24750</v>
      </c>
      <c r="N2498">
        <v>19834.39</v>
      </c>
      <c r="O2498">
        <v>4915.6099999999997</v>
      </c>
      <c r="P2498" t="s">
        <v>72</v>
      </c>
      <c r="Q2498" t="s">
        <v>55</v>
      </c>
      <c r="R2498" t="s">
        <v>39</v>
      </c>
      <c r="S2498">
        <f t="shared" si="76"/>
        <v>2025</v>
      </c>
      <c r="T2498">
        <f t="shared" si="77"/>
        <v>6</v>
      </c>
    </row>
    <row r="2499" spans="1:20" x14ac:dyDescent="0.3">
      <c r="A2499" t="s">
        <v>112</v>
      </c>
      <c r="B2499" t="s">
        <v>2944</v>
      </c>
      <c r="C2499" t="s">
        <v>84</v>
      </c>
      <c r="D2499" t="s">
        <v>43</v>
      </c>
      <c r="E2499" t="s">
        <v>44</v>
      </c>
      <c r="F2499" t="s">
        <v>45</v>
      </c>
      <c r="G2499" t="s">
        <v>46</v>
      </c>
      <c r="H2499" t="s">
        <v>140</v>
      </c>
      <c r="I2499" t="s">
        <v>71</v>
      </c>
      <c r="J2499">
        <v>9</v>
      </c>
      <c r="K2499">
        <v>900</v>
      </c>
      <c r="L2499">
        <v>2</v>
      </c>
      <c r="M2499">
        <v>7938</v>
      </c>
      <c r="N2499">
        <v>6931.55</v>
      </c>
      <c r="O2499">
        <v>1006.45</v>
      </c>
      <c r="P2499" t="s">
        <v>72</v>
      </c>
      <c r="Q2499" t="s">
        <v>47</v>
      </c>
      <c r="R2499" t="s">
        <v>73</v>
      </c>
      <c r="S2499">
        <f t="shared" ref="S2499:S2562" si="78">YEAR(A2499)</f>
        <v>2025</v>
      </c>
      <c r="T2499">
        <f t="shared" si="77"/>
        <v>5</v>
      </c>
    </row>
    <row r="2500" spans="1:20" x14ac:dyDescent="0.3">
      <c r="A2500" t="s">
        <v>1513</v>
      </c>
      <c r="B2500" t="s">
        <v>2945</v>
      </c>
      <c r="C2500" t="s">
        <v>58</v>
      </c>
      <c r="D2500" t="s">
        <v>43</v>
      </c>
      <c r="E2500" t="s">
        <v>51</v>
      </c>
      <c r="F2500" t="s">
        <v>192</v>
      </c>
      <c r="G2500" t="s">
        <v>85</v>
      </c>
      <c r="H2500" t="s">
        <v>132</v>
      </c>
      <c r="I2500" t="s">
        <v>28</v>
      </c>
      <c r="J2500">
        <v>20</v>
      </c>
      <c r="K2500">
        <v>3500</v>
      </c>
      <c r="L2500">
        <v>6</v>
      </c>
      <c r="M2500">
        <v>65800</v>
      </c>
      <c r="N2500">
        <v>55747.34</v>
      </c>
      <c r="O2500">
        <v>10052.66</v>
      </c>
      <c r="P2500" t="s">
        <v>72</v>
      </c>
      <c r="Q2500" t="s">
        <v>47</v>
      </c>
      <c r="R2500" t="s">
        <v>123</v>
      </c>
      <c r="S2500">
        <f t="shared" si="78"/>
        <v>2025</v>
      </c>
      <c r="T2500">
        <f t="shared" ref="T2500:T2563" si="79">MONTH(A2500)</f>
        <v>7</v>
      </c>
    </row>
    <row r="2501" spans="1:20" x14ac:dyDescent="0.3">
      <c r="A2501" t="s">
        <v>476</v>
      </c>
      <c r="B2501" t="s">
        <v>2946</v>
      </c>
      <c r="C2501" t="s">
        <v>22</v>
      </c>
      <c r="D2501" t="s">
        <v>43</v>
      </c>
      <c r="E2501" t="s">
        <v>44</v>
      </c>
      <c r="F2501" t="s">
        <v>45</v>
      </c>
      <c r="G2501" t="s">
        <v>46</v>
      </c>
      <c r="H2501" t="s">
        <v>53</v>
      </c>
      <c r="I2501" t="s">
        <v>54</v>
      </c>
      <c r="J2501">
        <v>4</v>
      </c>
      <c r="K2501">
        <v>2500</v>
      </c>
      <c r="L2501">
        <v>6</v>
      </c>
      <c r="M2501">
        <v>9400</v>
      </c>
      <c r="N2501">
        <v>6853.78</v>
      </c>
      <c r="O2501">
        <v>2546.2199999999998</v>
      </c>
      <c r="P2501" t="s">
        <v>38</v>
      </c>
      <c r="Q2501" t="s">
        <v>30</v>
      </c>
      <c r="R2501" t="s">
        <v>102</v>
      </c>
      <c r="S2501">
        <f t="shared" si="78"/>
        <v>2025</v>
      </c>
      <c r="T2501">
        <f t="shared" si="79"/>
        <v>6</v>
      </c>
    </row>
    <row r="2502" spans="1:20" x14ac:dyDescent="0.3">
      <c r="A2502" t="s">
        <v>188</v>
      </c>
      <c r="B2502" t="s">
        <v>2947</v>
      </c>
      <c r="C2502" t="s">
        <v>58</v>
      </c>
      <c r="D2502" t="s">
        <v>50</v>
      </c>
      <c r="E2502" t="s">
        <v>24</v>
      </c>
      <c r="F2502" t="s">
        <v>111</v>
      </c>
      <c r="G2502" t="s">
        <v>37</v>
      </c>
      <c r="H2502" t="s">
        <v>70</v>
      </c>
      <c r="I2502" t="s">
        <v>71</v>
      </c>
      <c r="J2502">
        <v>1</v>
      </c>
      <c r="K2502">
        <v>600</v>
      </c>
      <c r="L2502">
        <v>5</v>
      </c>
      <c r="M2502">
        <v>570</v>
      </c>
      <c r="N2502">
        <v>459.6</v>
      </c>
      <c r="O2502">
        <v>110.4</v>
      </c>
      <c r="P2502" t="s">
        <v>93</v>
      </c>
      <c r="Q2502" t="s">
        <v>55</v>
      </c>
      <c r="R2502" t="s">
        <v>123</v>
      </c>
      <c r="S2502">
        <f t="shared" si="78"/>
        <v>2025</v>
      </c>
      <c r="T2502">
        <f t="shared" si="79"/>
        <v>4</v>
      </c>
    </row>
    <row r="2503" spans="1:20" x14ac:dyDescent="0.3">
      <c r="A2503" t="s">
        <v>442</v>
      </c>
      <c r="B2503" t="s">
        <v>2948</v>
      </c>
      <c r="C2503" t="s">
        <v>84</v>
      </c>
      <c r="D2503" t="s">
        <v>43</v>
      </c>
      <c r="E2503" t="s">
        <v>51</v>
      </c>
      <c r="F2503" t="s">
        <v>99</v>
      </c>
      <c r="G2503" t="s">
        <v>46</v>
      </c>
      <c r="H2503" t="s">
        <v>27</v>
      </c>
      <c r="I2503" t="s">
        <v>28</v>
      </c>
      <c r="J2503">
        <v>4</v>
      </c>
      <c r="K2503">
        <v>45000</v>
      </c>
      <c r="L2503">
        <v>19</v>
      </c>
      <c r="M2503">
        <v>145800</v>
      </c>
      <c r="N2503">
        <v>106228.06</v>
      </c>
      <c r="O2503">
        <v>39571.94</v>
      </c>
      <c r="P2503" t="s">
        <v>65</v>
      </c>
      <c r="Q2503" t="s">
        <v>55</v>
      </c>
      <c r="R2503" t="s">
        <v>123</v>
      </c>
      <c r="S2503">
        <f t="shared" si="78"/>
        <v>2025</v>
      </c>
      <c r="T2503">
        <f t="shared" si="79"/>
        <v>9</v>
      </c>
    </row>
    <row r="2504" spans="1:20" x14ac:dyDescent="0.3">
      <c r="A2504" t="s">
        <v>78</v>
      </c>
      <c r="B2504" t="s">
        <v>2949</v>
      </c>
      <c r="C2504" t="s">
        <v>34</v>
      </c>
      <c r="D2504" t="s">
        <v>23</v>
      </c>
      <c r="E2504" t="s">
        <v>44</v>
      </c>
      <c r="F2504" t="s">
        <v>89</v>
      </c>
      <c r="G2504" t="s">
        <v>26</v>
      </c>
      <c r="H2504" t="s">
        <v>27</v>
      </c>
      <c r="I2504" t="s">
        <v>28</v>
      </c>
      <c r="J2504">
        <v>19</v>
      </c>
      <c r="K2504">
        <v>45000</v>
      </c>
      <c r="L2504">
        <v>20</v>
      </c>
      <c r="M2504">
        <v>684000</v>
      </c>
      <c r="N2504">
        <v>616881.13</v>
      </c>
      <c r="O2504">
        <v>67118.87</v>
      </c>
      <c r="P2504" t="s">
        <v>38</v>
      </c>
      <c r="Q2504" t="s">
        <v>55</v>
      </c>
      <c r="R2504" t="s">
        <v>102</v>
      </c>
      <c r="S2504">
        <f t="shared" si="78"/>
        <v>2025</v>
      </c>
      <c r="T2504">
        <f t="shared" si="79"/>
        <v>4</v>
      </c>
    </row>
    <row r="2505" spans="1:20" x14ac:dyDescent="0.3">
      <c r="A2505" t="s">
        <v>262</v>
      </c>
      <c r="B2505" t="s">
        <v>2950</v>
      </c>
      <c r="C2505" t="s">
        <v>34</v>
      </c>
      <c r="D2505" t="s">
        <v>43</v>
      </c>
      <c r="E2505" t="s">
        <v>35</v>
      </c>
      <c r="F2505" t="s">
        <v>36</v>
      </c>
      <c r="G2505" t="s">
        <v>37</v>
      </c>
      <c r="H2505" t="s">
        <v>53</v>
      </c>
      <c r="I2505" t="s">
        <v>54</v>
      </c>
      <c r="J2505">
        <v>11</v>
      </c>
      <c r="K2505">
        <v>2500</v>
      </c>
      <c r="L2505">
        <v>17</v>
      </c>
      <c r="M2505">
        <v>22825</v>
      </c>
      <c r="N2505">
        <v>17154.64</v>
      </c>
      <c r="O2505">
        <v>5670.36</v>
      </c>
      <c r="P2505" t="s">
        <v>38</v>
      </c>
      <c r="Q2505" t="s">
        <v>90</v>
      </c>
      <c r="R2505" t="s">
        <v>31</v>
      </c>
      <c r="S2505">
        <f t="shared" si="78"/>
        <v>2025</v>
      </c>
      <c r="T2505">
        <f t="shared" si="79"/>
        <v>8</v>
      </c>
    </row>
    <row r="2506" spans="1:20" x14ac:dyDescent="0.3">
      <c r="A2506" t="s">
        <v>874</v>
      </c>
      <c r="B2506" t="s">
        <v>2951</v>
      </c>
      <c r="C2506" t="s">
        <v>137</v>
      </c>
      <c r="D2506" t="s">
        <v>23</v>
      </c>
      <c r="E2506" t="s">
        <v>24</v>
      </c>
      <c r="F2506" t="s">
        <v>69</v>
      </c>
      <c r="G2506" t="s">
        <v>46</v>
      </c>
      <c r="H2506" t="s">
        <v>140</v>
      </c>
      <c r="I2506" t="s">
        <v>71</v>
      </c>
      <c r="J2506">
        <v>4</v>
      </c>
      <c r="K2506">
        <v>900</v>
      </c>
      <c r="L2506">
        <v>9</v>
      </c>
      <c r="M2506">
        <v>3276</v>
      </c>
      <c r="N2506">
        <v>2849.89</v>
      </c>
      <c r="O2506">
        <v>426.11</v>
      </c>
      <c r="P2506" t="s">
        <v>65</v>
      </c>
      <c r="Q2506" t="s">
        <v>30</v>
      </c>
      <c r="R2506" t="s">
        <v>39</v>
      </c>
      <c r="S2506">
        <f t="shared" si="78"/>
        <v>2025</v>
      </c>
      <c r="T2506">
        <f t="shared" si="79"/>
        <v>6</v>
      </c>
    </row>
    <row r="2507" spans="1:20" x14ac:dyDescent="0.3">
      <c r="A2507" t="s">
        <v>233</v>
      </c>
      <c r="B2507" t="s">
        <v>2952</v>
      </c>
      <c r="C2507" t="s">
        <v>137</v>
      </c>
      <c r="D2507" t="s">
        <v>43</v>
      </c>
      <c r="E2507" t="s">
        <v>44</v>
      </c>
      <c r="F2507" t="s">
        <v>45</v>
      </c>
      <c r="G2507" t="s">
        <v>26</v>
      </c>
      <c r="H2507" t="s">
        <v>140</v>
      </c>
      <c r="I2507" t="s">
        <v>71</v>
      </c>
      <c r="J2507">
        <v>3</v>
      </c>
      <c r="K2507">
        <v>900</v>
      </c>
      <c r="L2507">
        <v>9</v>
      </c>
      <c r="M2507">
        <v>2457</v>
      </c>
      <c r="N2507">
        <v>1936.09</v>
      </c>
      <c r="O2507">
        <v>520.91</v>
      </c>
      <c r="P2507" t="s">
        <v>29</v>
      </c>
      <c r="Q2507" t="s">
        <v>47</v>
      </c>
      <c r="R2507" t="s">
        <v>39</v>
      </c>
      <c r="S2507">
        <f t="shared" si="78"/>
        <v>2025</v>
      </c>
      <c r="T2507">
        <f t="shared" si="79"/>
        <v>5</v>
      </c>
    </row>
    <row r="2508" spans="1:20" x14ac:dyDescent="0.3">
      <c r="A2508" t="s">
        <v>129</v>
      </c>
      <c r="B2508" t="s">
        <v>2953</v>
      </c>
      <c r="C2508" t="s">
        <v>143</v>
      </c>
      <c r="D2508" t="s">
        <v>23</v>
      </c>
      <c r="E2508" t="s">
        <v>24</v>
      </c>
      <c r="F2508" t="s">
        <v>25</v>
      </c>
      <c r="G2508" t="s">
        <v>46</v>
      </c>
      <c r="H2508" t="s">
        <v>59</v>
      </c>
      <c r="I2508" t="s">
        <v>60</v>
      </c>
      <c r="J2508">
        <v>17</v>
      </c>
      <c r="K2508">
        <v>4500</v>
      </c>
      <c r="L2508">
        <v>19</v>
      </c>
      <c r="M2508">
        <v>61965</v>
      </c>
      <c r="N2508">
        <v>56516.92</v>
      </c>
      <c r="O2508">
        <v>5448.08</v>
      </c>
      <c r="P2508" t="s">
        <v>29</v>
      </c>
      <c r="Q2508" t="s">
        <v>47</v>
      </c>
      <c r="R2508" t="s">
        <v>86</v>
      </c>
      <c r="S2508">
        <f t="shared" si="78"/>
        <v>2025</v>
      </c>
      <c r="T2508">
        <f t="shared" si="79"/>
        <v>10</v>
      </c>
    </row>
    <row r="2509" spans="1:20" x14ac:dyDescent="0.3">
      <c r="A2509" t="s">
        <v>193</v>
      </c>
      <c r="B2509" t="s">
        <v>2954</v>
      </c>
      <c r="C2509" t="s">
        <v>76</v>
      </c>
      <c r="D2509" t="s">
        <v>23</v>
      </c>
      <c r="E2509" t="s">
        <v>24</v>
      </c>
      <c r="F2509" t="s">
        <v>111</v>
      </c>
      <c r="G2509" t="s">
        <v>26</v>
      </c>
      <c r="H2509" t="s">
        <v>70</v>
      </c>
      <c r="I2509" t="s">
        <v>71</v>
      </c>
      <c r="J2509">
        <v>24</v>
      </c>
      <c r="K2509">
        <v>600</v>
      </c>
      <c r="L2509">
        <v>0</v>
      </c>
      <c r="M2509">
        <v>14400</v>
      </c>
      <c r="N2509">
        <v>12577.32</v>
      </c>
      <c r="O2509">
        <v>1822.68</v>
      </c>
      <c r="P2509" t="s">
        <v>65</v>
      </c>
      <c r="Q2509" t="s">
        <v>90</v>
      </c>
      <c r="R2509" t="s">
        <v>61</v>
      </c>
      <c r="S2509">
        <f t="shared" si="78"/>
        <v>2025</v>
      </c>
      <c r="T2509">
        <f t="shared" si="79"/>
        <v>4</v>
      </c>
    </row>
    <row r="2510" spans="1:20" x14ac:dyDescent="0.3">
      <c r="A2510" t="s">
        <v>501</v>
      </c>
      <c r="B2510" t="s">
        <v>2955</v>
      </c>
      <c r="C2510" t="s">
        <v>108</v>
      </c>
      <c r="D2510" t="s">
        <v>23</v>
      </c>
      <c r="E2510" t="s">
        <v>24</v>
      </c>
      <c r="F2510" t="s">
        <v>25</v>
      </c>
      <c r="G2510" t="s">
        <v>85</v>
      </c>
      <c r="H2510" t="s">
        <v>120</v>
      </c>
      <c r="I2510" t="s">
        <v>28</v>
      </c>
      <c r="J2510">
        <v>7</v>
      </c>
      <c r="K2510">
        <v>15000</v>
      </c>
      <c r="L2510">
        <v>4</v>
      </c>
      <c r="M2510">
        <v>100800</v>
      </c>
      <c r="N2510">
        <v>79720.41</v>
      </c>
      <c r="O2510">
        <v>21079.59</v>
      </c>
      <c r="P2510" t="s">
        <v>93</v>
      </c>
      <c r="Q2510" t="s">
        <v>47</v>
      </c>
      <c r="R2510" t="s">
        <v>81</v>
      </c>
      <c r="S2510">
        <f t="shared" si="78"/>
        <v>2025</v>
      </c>
      <c r="T2510">
        <f t="shared" si="79"/>
        <v>12</v>
      </c>
    </row>
    <row r="2511" spans="1:20" x14ac:dyDescent="0.3">
      <c r="A2511" t="s">
        <v>94</v>
      </c>
      <c r="B2511" t="s">
        <v>2956</v>
      </c>
      <c r="C2511" t="s">
        <v>137</v>
      </c>
      <c r="D2511" t="s">
        <v>50</v>
      </c>
      <c r="E2511" t="s">
        <v>51</v>
      </c>
      <c r="F2511" t="s">
        <v>52</v>
      </c>
      <c r="G2511" t="s">
        <v>26</v>
      </c>
      <c r="H2511" t="s">
        <v>59</v>
      </c>
      <c r="I2511" t="s">
        <v>60</v>
      </c>
      <c r="J2511">
        <v>25</v>
      </c>
      <c r="K2511">
        <v>4500</v>
      </c>
      <c r="L2511">
        <v>20</v>
      </c>
      <c r="M2511">
        <v>90000</v>
      </c>
      <c r="N2511">
        <v>81151.679999999993</v>
      </c>
      <c r="O2511">
        <v>8848.32</v>
      </c>
      <c r="P2511" t="s">
        <v>29</v>
      </c>
      <c r="Q2511" t="s">
        <v>55</v>
      </c>
      <c r="R2511" t="s">
        <v>86</v>
      </c>
      <c r="S2511">
        <f t="shared" si="78"/>
        <v>2025</v>
      </c>
      <c r="T2511">
        <f t="shared" si="79"/>
        <v>9</v>
      </c>
    </row>
    <row r="2512" spans="1:20" x14ac:dyDescent="0.3">
      <c r="A2512" t="s">
        <v>978</v>
      </c>
      <c r="B2512" t="s">
        <v>2957</v>
      </c>
      <c r="C2512" t="s">
        <v>137</v>
      </c>
      <c r="D2512" t="s">
        <v>23</v>
      </c>
      <c r="E2512" t="s">
        <v>51</v>
      </c>
      <c r="F2512" t="s">
        <v>99</v>
      </c>
      <c r="G2512" t="s">
        <v>37</v>
      </c>
      <c r="H2512" t="s">
        <v>120</v>
      </c>
      <c r="I2512" t="s">
        <v>28</v>
      </c>
      <c r="J2512">
        <v>5</v>
      </c>
      <c r="K2512">
        <v>15000</v>
      </c>
      <c r="L2512">
        <v>2</v>
      </c>
      <c r="M2512">
        <v>73500</v>
      </c>
      <c r="N2512">
        <v>60348.75</v>
      </c>
      <c r="O2512">
        <v>13151.25</v>
      </c>
      <c r="P2512" t="s">
        <v>72</v>
      </c>
      <c r="Q2512" t="s">
        <v>55</v>
      </c>
      <c r="R2512" t="s">
        <v>102</v>
      </c>
      <c r="S2512">
        <f t="shared" si="78"/>
        <v>2025</v>
      </c>
      <c r="T2512">
        <f t="shared" si="79"/>
        <v>1</v>
      </c>
    </row>
    <row r="2513" spans="1:20" x14ac:dyDescent="0.3">
      <c r="A2513" t="s">
        <v>382</v>
      </c>
      <c r="B2513" t="s">
        <v>2958</v>
      </c>
      <c r="C2513" t="s">
        <v>68</v>
      </c>
      <c r="D2513" t="s">
        <v>50</v>
      </c>
      <c r="E2513" t="s">
        <v>35</v>
      </c>
      <c r="F2513" t="s">
        <v>36</v>
      </c>
      <c r="G2513" t="s">
        <v>85</v>
      </c>
      <c r="H2513" t="s">
        <v>120</v>
      </c>
      <c r="I2513" t="s">
        <v>28</v>
      </c>
      <c r="J2513">
        <v>13</v>
      </c>
      <c r="K2513">
        <v>15000</v>
      </c>
      <c r="L2513">
        <v>11</v>
      </c>
      <c r="M2513">
        <v>173550</v>
      </c>
      <c r="N2513">
        <v>162037.96</v>
      </c>
      <c r="O2513">
        <v>11512.04</v>
      </c>
      <c r="P2513" t="s">
        <v>65</v>
      </c>
      <c r="Q2513" t="s">
        <v>30</v>
      </c>
      <c r="R2513" t="s">
        <v>81</v>
      </c>
      <c r="S2513">
        <f t="shared" si="78"/>
        <v>2025</v>
      </c>
      <c r="T2513">
        <f t="shared" si="79"/>
        <v>3</v>
      </c>
    </row>
    <row r="2514" spans="1:20" x14ac:dyDescent="0.3">
      <c r="A2514" t="s">
        <v>269</v>
      </c>
      <c r="B2514" t="s">
        <v>2959</v>
      </c>
      <c r="C2514" t="s">
        <v>76</v>
      </c>
      <c r="D2514" t="s">
        <v>23</v>
      </c>
      <c r="E2514" t="s">
        <v>44</v>
      </c>
      <c r="F2514" t="s">
        <v>89</v>
      </c>
      <c r="G2514" t="s">
        <v>37</v>
      </c>
      <c r="H2514" t="s">
        <v>132</v>
      </c>
      <c r="I2514" t="s">
        <v>28</v>
      </c>
      <c r="J2514">
        <v>20</v>
      </c>
      <c r="K2514">
        <v>3500</v>
      </c>
      <c r="L2514">
        <v>20</v>
      </c>
      <c r="M2514">
        <v>56000</v>
      </c>
      <c r="N2514">
        <v>46902.46</v>
      </c>
      <c r="O2514">
        <v>9097.5400000000009</v>
      </c>
      <c r="P2514" t="s">
        <v>72</v>
      </c>
      <c r="Q2514" t="s">
        <v>90</v>
      </c>
      <c r="R2514" t="s">
        <v>123</v>
      </c>
      <c r="S2514">
        <f t="shared" si="78"/>
        <v>2025</v>
      </c>
      <c r="T2514">
        <f t="shared" si="79"/>
        <v>9</v>
      </c>
    </row>
    <row r="2515" spans="1:20" x14ac:dyDescent="0.3">
      <c r="A2515" t="s">
        <v>357</v>
      </c>
      <c r="B2515" t="s">
        <v>2960</v>
      </c>
      <c r="C2515" t="s">
        <v>143</v>
      </c>
      <c r="D2515" t="s">
        <v>23</v>
      </c>
      <c r="E2515" t="s">
        <v>24</v>
      </c>
      <c r="F2515" t="s">
        <v>69</v>
      </c>
      <c r="G2515" t="s">
        <v>26</v>
      </c>
      <c r="H2515" t="s">
        <v>140</v>
      </c>
      <c r="I2515" t="s">
        <v>71</v>
      </c>
      <c r="J2515">
        <v>20</v>
      </c>
      <c r="K2515">
        <v>900</v>
      </c>
      <c r="L2515">
        <v>10</v>
      </c>
      <c r="M2515">
        <v>16200</v>
      </c>
      <c r="N2515">
        <v>13465.56</v>
      </c>
      <c r="O2515">
        <v>2734.44</v>
      </c>
      <c r="P2515" t="s">
        <v>38</v>
      </c>
      <c r="Q2515" t="s">
        <v>47</v>
      </c>
      <c r="R2515" t="s">
        <v>123</v>
      </c>
      <c r="S2515">
        <f t="shared" si="78"/>
        <v>2025</v>
      </c>
      <c r="T2515">
        <f t="shared" si="79"/>
        <v>6</v>
      </c>
    </row>
    <row r="2516" spans="1:20" x14ac:dyDescent="0.3">
      <c r="A2516" t="s">
        <v>275</v>
      </c>
      <c r="B2516" t="s">
        <v>2961</v>
      </c>
      <c r="C2516" t="s">
        <v>22</v>
      </c>
      <c r="D2516" t="s">
        <v>50</v>
      </c>
      <c r="E2516" t="s">
        <v>24</v>
      </c>
      <c r="F2516" t="s">
        <v>69</v>
      </c>
      <c r="G2516" t="s">
        <v>37</v>
      </c>
      <c r="H2516" t="s">
        <v>53</v>
      </c>
      <c r="I2516" t="s">
        <v>54</v>
      </c>
      <c r="J2516">
        <v>9</v>
      </c>
      <c r="K2516">
        <v>2500</v>
      </c>
      <c r="L2516">
        <v>9</v>
      </c>
      <c r="M2516">
        <v>20475</v>
      </c>
      <c r="N2516">
        <v>16361.11</v>
      </c>
      <c r="O2516">
        <v>4113.8900000000003</v>
      </c>
      <c r="P2516" t="s">
        <v>72</v>
      </c>
      <c r="Q2516" t="s">
        <v>47</v>
      </c>
      <c r="R2516" t="s">
        <v>123</v>
      </c>
      <c r="S2516">
        <f t="shared" si="78"/>
        <v>2025</v>
      </c>
      <c r="T2516">
        <f t="shared" si="79"/>
        <v>6</v>
      </c>
    </row>
    <row r="2517" spans="1:20" x14ac:dyDescent="0.3">
      <c r="A2517" t="s">
        <v>909</v>
      </c>
      <c r="B2517" t="s">
        <v>2962</v>
      </c>
      <c r="C2517" t="s">
        <v>143</v>
      </c>
      <c r="D2517" t="s">
        <v>23</v>
      </c>
      <c r="E2517" t="s">
        <v>51</v>
      </c>
      <c r="F2517" t="s">
        <v>52</v>
      </c>
      <c r="G2517" t="s">
        <v>37</v>
      </c>
      <c r="H2517" t="s">
        <v>140</v>
      </c>
      <c r="I2517" t="s">
        <v>71</v>
      </c>
      <c r="J2517">
        <v>25</v>
      </c>
      <c r="K2517">
        <v>900</v>
      </c>
      <c r="L2517">
        <v>15</v>
      </c>
      <c r="M2517">
        <v>19125</v>
      </c>
      <c r="N2517">
        <v>14959.36</v>
      </c>
      <c r="O2517">
        <v>4165.6400000000003</v>
      </c>
      <c r="P2517" t="s">
        <v>65</v>
      </c>
      <c r="Q2517" t="s">
        <v>47</v>
      </c>
      <c r="R2517" t="s">
        <v>39</v>
      </c>
      <c r="S2517">
        <f t="shared" si="78"/>
        <v>2025</v>
      </c>
      <c r="T2517">
        <f t="shared" si="79"/>
        <v>9</v>
      </c>
    </row>
    <row r="2518" spans="1:20" x14ac:dyDescent="0.3">
      <c r="A2518" t="s">
        <v>91</v>
      </c>
      <c r="B2518" t="s">
        <v>2963</v>
      </c>
      <c r="C2518" t="s">
        <v>68</v>
      </c>
      <c r="D2518" t="s">
        <v>43</v>
      </c>
      <c r="E2518" t="s">
        <v>44</v>
      </c>
      <c r="F2518" t="s">
        <v>89</v>
      </c>
      <c r="G2518" t="s">
        <v>46</v>
      </c>
      <c r="H2518" t="s">
        <v>27</v>
      </c>
      <c r="I2518" t="s">
        <v>28</v>
      </c>
      <c r="J2518">
        <v>21</v>
      </c>
      <c r="K2518">
        <v>45000</v>
      </c>
      <c r="L2518">
        <v>4</v>
      </c>
      <c r="M2518">
        <v>907200</v>
      </c>
      <c r="N2518">
        <v>661332.06999999995</v>
      </c>
      <c r="O2518">
        <v>245867.93</v>
      </c>
      <c r="P2518" t="s">
        <v>38</v>
      </c>
      <c r="Q2518" t="s">
        <v>90</v>
      </c>
      <c r="R2518" t="s">
        <v>102</v>
      </c>
      <c r="S2518">
        <f t="shared" si="78"/>
        <v>2025</v>
      </c>
      <c r="T2518">
        <f t="shared" si="79"/>
        <v>8</v>
      </c>
    </row>
    <row r="2519" spans="1:20" x14ac:dyDescent="0.3">
      <c r="A2519" t="s">
        <v>1240</v>
      </c>
      <c r="B2519" t="s">
        <v>2964</v>
      </c>
      <c r="C2519" t="s">
        <v>58</v>
      </c>
      <c r="D2519" t="s">
        <v>50</v>
      </c>
      <c r="E2519" t="s">
        <v>35</v>
      </c>
      <c r="F2519" t="s">
        <v>36</v>
      </c>
      <c r="G2519" t="s">
        <v>85</v>
      </c>
      <c r="H2519" t="s">
        <v>80</v>
      </c>
      <c r="I2519" t="s">
        <v>28</v>
      </c>
      <c r="J2519">
        <v>25</v>
      </c>
      <c r="K2519">
        <v>12000</v>
      </c>
      <c r="L2519">
        <v>1</v>
      </c>
      <c r="M2519">
        <v>297000</v>
      </c>
      <c r="N2519">
        <v>275714.75</v>
      </c>
      <c r="O2519">
        <v>21285.25</v>
      </c>
      <c r="P2519" t="s">
        <v>38</v>
      </c>
      <c r="Q2519" t="s">
        <v>55</v>
      </c>
      <c r="R2519" t="s">
        <v>39</v>
      </c>
      <c r="S2519">
        <f t="shared" si="78"/>
        <v>2025</v>
      </c>
      <c r="T2519">
        <f t="shared" si="79"/>
        <v>3</v>
      </c>
    </row>
    <row r="2520" spans="1:20" x14ac:dyDescent="0.3">
      <c r="A2520" t="s">
        <v>129</v>
      </c>
      <c r="B2520" t="s">
        <v>2965</v>
      </c>
      <c r="C2520" t="s">
        <v>68</v>
      </c>
      <c r="D2520" t="s">
        <v>43</v>
      </c>
      <c r="E2520" t="s">
        <v>35</v>
      </c>
      <c r="F2520" t="s">
        <v>36</v>
      </c>
      <c r="G2520" t="s">
        <v>26</v>
      </c>
      <c r="H2520" t="s">
        <v>132</v>
      </c>
      <c r="I2520" t="s">
        <v>28</v>
      </c>
      <c r="J2520">
        <v>4</v>
      </c>
      <c r="K2520">
        <v>3500</v>
      </c>
      <c r="L2520">
        <v>0</v>
      </c>
      <c r="M2520">
        <v>14000</v>
      </c>
      <c r="N2520">
        <v>10478.15</v>
      </c>
      <c r="O2520">
        <v>3521.85</v>
      </c>
      <c r="P2520" t="s">
        <v>93</v>
      </c>
      <c r="Q2520" t="s">
        <v>55</v>
      </c>
      <c r="R2520" t="s">
        <v>39</v>
      </c>
      <c r="S2520">
        <f t="shared" si="78"/>
        <v>2025</v>
      </c>
      <c r="T2520">
        <f t="shared" si="79"/>
        <v>10</v>
      </c>
    </row>
    <row r="2521" spans="1:20" x14ac:dyDescent="0.3">
      <c r="A2521" t="s">
        <v>532</v>
      </c>
      <c r="B2521" t="s">
        <v>2966</v>
      </c>
      <c r="C2521" t="s">
        <v>84</v>
      </c>
      <c r="D2521" t="s">
        <v>23</v>
      </c>
      <c r="E2521" t="s">
        <v>44</v>
      </c>
      <c r="F2521" t="s">
        <v>45</v>
      </c>
      <c r="G2521" t="s">
        <v>37</v>
      </c>
      <c r="H2521" t="s">
        <v>132</v>
      </c>
      <c r="I2521" t="s">
        <v>28</v>
      </c>
      <c r="J2521">
        <v>3</v>
      </c>
      <c r="K2521">
        <v>3500</v>
      </c>
      <c r="L2521">
        <v>8</v>
      </c>
      <c r="M2521">
        <v>9660</v>
      </c>
      <c r="N2521">
        <v>8759.59</v>
      </c>
      <c r="O2521">
        <v>900.41</v>
      </c>
      <c r="P2521" t="s">
        <v>72</v>
      </c>
      <c r="Q2521" t="s">
        <v>90</v>
      </c>
      <c r="R2521" t="s">
        <v>123</v>
      </c>
      <c r="S2521">
        <f t="shared" si="78"/>
        <v>2025</v>
      </c>
      <c r="T2521">
        <f t="shared" si="79"/>
        <v>1</v>
      </c>
    </row>
    <row r="2522" spans="1:20" x14ac:dyDescent="0.3">
      <c r="A2522" t="s">
        <v>992</v>
      </c>
      <c r="B2522" t="s">
        <v>2967</v>
      </c>
      <c r="C2522" t="s">
        <v>34</v>
      </c>
      <c r="D2522" t="s">
        <v>50</v>
      </c>
      <c r="E2522" t="s">
        <v>44</v>
      </c>
      <c r="F2522" t="s">
        <v>45</v>
      </c>
      <c r="G2522" t="s">
        <v>85</v>
      </c>
      <c r="H2522" t="s">
        <v>59</v>
      </c>
      <c r="I2522" t="s">
        <v>60</v>
      </c>
      <c r="J2522">
        <v>16</v>
      </c>
      <c r="K2522">
        <v>4500</v>
      </c>
      <c r="L2522">
        <v>6</v>
      </c>
      <c r="M2522">
        <v>67680</v>
      </c>
      <c r="N2522">
        <v>60414.400000000001</v>
      </c>
      <c r="O2522">
        <v>7265.6</v>
      </c>
      <c r="P2522" t="s">
        <v>65</v>
      </c>
      <c r="Q2522" t="s">
        <v>47</v>
      </c>
      <c r="R2522" t="s">
        <v>102</v>
      </c>
      <c r="S2522">
        <f t="shared" si="78"/>
        <v>2025</v>
      </c>
      <c r="T2522">
        <f t="shared" si="79"/>
        <v>11</v>
      </c>
    </row>
    <row r="2523" spans="1:20" x14ac:dyDescent="0.3">
      <c r="A2523" t="s">
        <v>1012</v>
      </c>
      <c r="B2523" t="s">
        <v>2968</v>
      </c>
      <c r="C2523" t="s">
        <v>108</v>
      </c>
      <c r="D2523" t="s">
        <v>23</v>
      </c>
      <c r="E2523" t="s">
        <v>51</v>
      </c>
      <c r="F2523" t="s">
        <v>52</v>
      </c>
      <c r="G2523" t="s">
        <v>46</v>
      </c>
      <c r="H2523" t="s">
        <v>27</v>
      </c>
      <c r="I2523" t="s">
        <v>28</v>
      </c>
      <c r="J2523">
        <v>6</v>
      </c>
      <c r="K2523">
        <v>45000</v>
      </c>
      <c r="L2523">
        <v>4</v>
      </c>
      <c r="M2523">
        <v>259200</v>
      </c>
      <c r="N2523">
        <v>222019.8</v>
      </c>
      <c r="O2523">
        <v>37180.199999999997</v>
      </c>
      <c r="P2523" t="s">
        <v>72</v>
      </c>
      <c r="Q2523" t="s">
        <v>47</v>
      </c>
      <c r="R2523" t="s">
        <v>73</v>
      </c>
      <c r="S2523">
        <f t="shared" si="78"/>
        <v>2025</v>
      </c>
      <c r="T2523">
        <f t="shared" si="79"/>
        <v>7</v>
      </c>
    </row>
    <row r="2524" spans="1:20" x14ac:dyDescent="0.3">
      <c r="A2524" t="s">
        <v>538</v>
      </c>
      <c r="B2524" t="s">
        <v>2969</v>
      </c>
      <c r="C2524" t="s">
        <v>143</v>
      </c>
      <c r="D2524" t="s">
        <v>23</v>
      </c>
      <c r="E2524" t="s">
        <v>51</v>
      </c>
      <c r="F2524" t="s">
        <v>52</v>
      </c>
      <c r="G2524" t="s">
        <v>26</v>
      </c>
      <c r="H2524" t="s">
        <v>53</v>
      </c>
      <c r="I2524" t="s">
        <v>54</v>
      </c>
      <c r="J2524">
        <v>21</v>
      </c>
      <c r="K2524">
        <v>2500</v>
      </c>
      <c r="L2524">
        <v>1</v>
      </c>
      <c r="M2524">
        <v>51975</v>
      </c>
      <c r="N2524">
        <v>46752.35</v>
      </c>
      <c r="O2524">
        <v>5222.6499999999996</v>
      </c>
      <c r="P2524" t="s">
        <v>93</v>
      </c>
      <c r="Q2524" t="s">
        <v>90</v>
      </c>
      <c r="R2524" t="s">
        <v>73</v>
      </c>
      <c r="S2524">
        <f t="shared" si="78"/>
        <v>2025</v>
      </c>
      <c r="T2524">
        <f t="shared" si="79"/>
        <v>9</v>
      </c>
    </row>
    <row r="2525" spans="1:20" x14ac:dyDescent="0.3">
      <c r="A2525" t="s">
        <v>794</v>
      </c>
      <c r="B2525" t="s">
        <v>2970</v>
      </c>
      <c r="C2525" t="s">
        <v>58</v>
      </c>
      <c r="D2525" t="s">
        <v>23</v>
      </c>
      <c r="E2525" t="s">
        <v>44</v>
      </c>
      <c r="F2525" t="s">
        <v>45</v>
      </c>
      <c r="G2525" t="s">
        <v>85</v>
      </c>
      <c r="H2525" t="s">
        <v>140</v>
      </c>
      <c r="I2525" t="s">
        <v>71</v>
      </c>
      <c r="J2525">
        <v>17</v>
      </c>
      <c r="K2525">
        <v>900</v>
      </c>
      <c r="L2525">
        <v>5</v>
      </c>
      <c r="M2525">
        <v>14535</v>
      </c>
      <c r="N2525">
        <v>11932.37</v>
      </c>
      <c r="O2525">
        <v>2602.63</v>
      </c>
      <c r="P2525" t="s">
        <v>93</v>
      </c>
      <c r="Q2525" t="s">
        <v>47</v>
      </c>
      <c r="R2525" t="s">
        <v>31</v>
      </c>
      <c r="S2525">
        <f t="shared" si="78"/>
        <v>2025</v>
      </c>
      <c r="T2525">
        <f t="shared" si="79"/>
        <v>1</v>
      </c>
    </row>
    <row r="2526" spans="1:20" x14ac:dyDescent="0.3">
      <c r="A2526" t="s">
        <v>570</v>
      </c>
      <c r="B2526" t="s">
        <v>2971</v>
      </c>
      <c r="C2526" t="s">
        <v>34</v>
      </c>
      <c r="D2526" t="s">
        <v>23</v>
      </c>
      <c r="E2526" t="s">
        <v>44</v>
      </c>
      <c r="F2526" t="s">
        <v>45</v>
      </c>
      <c r="G2526" t="s">
        <v>26</v>
      </c>
      <c r="H2526" t="s">
        <v>132</v>
      </c>
      <c r="I2526" t="s">
        <v>28</v>
      </c>
      <c r="J2526">
        <v>25</v>
      </c>
      <c r="K2526">
        <v>3500</v>
      </c>
      <c r="L2526">
        <v>20</v>
      </c>
      <c r="M2526">
        <v>70000</v>
      </c>
      <c r="N2526">
        <v>57977.61</v>
      </c>
      <c r="O2526">
        <v>12022.39</v>
      </c>
      <c r="P2526" t="s">
        <v>72</v>
      </c>
      <c r="Q2526" t="s">
        <v>47</v>
      </c>
      <c r="R2526" t="s">
        <v>61</v>
      </c>
      <c r="S2526">
        <f t="shared" si="78"/>
        <v>2025</v>
      </c>
      <c r="T2526">
        <f t="shared" si="79"/>
        <v>9</v>
      </c>
    </row>
    <row r="2527" spans="1:20" x14ac:dyDescent="0.3">
      <c r="A2527" t="s">
        <v>916</v>
      </c>
      <c r="B2527" t="s">
        <v>2972</v>
      </c>
      <c r="C2527" t="s">
        <v>34</v>
      </c>
      <c r="D2527" t="s">
        <v>50</v>
      </c>
      <c r="E2527" t="s">
        <v>44</v>
      </c>
      <c r="F2527" t="s">
        <v>89</v>
      </c>
      <c r="G2527" t="s">
        <v>37</v>
      </c>
      <c r="H2527" t="s">
        <v>53</v>
      </c>
      <c r="I2527" t="s">
        <v>54</v>
      </c>
      <c r="J2527">
        <v>4</v>
      </c>
      <c r="K2527">
        <v>2500</v>
      </c>
      <c r="L2527">
        <v>6</v>
      </c>
      <c r="M2527">
        <v>9400</v>
      </c>
      <c r="N2527">
        <v>8314.76</v>
      </c>
      <c r="O2527">
        <v>1085.24</v>
      </c>
      <c r="P2527" t="s">
        <v>93</v>
      </c>
      <c r="Q2527" t="s">
        <v>55</v>
      </c>
      <c r="R2527" t="s">
        <v>86</v>
      </c>
      <c r="S2527">
        <f t="shared" si="78"/>
        <v>2025</v>
      </c>
      <c r="T2527">
        <f t="shared" si="79"/>
        <v>8</v>
      </c>
    </row>
    <row r="2528" spans="1:20" x14ac:dyDescent="0.3">
      <c r="A2528" t="s">
        <v>321</v>
      </c>
      <c r="B2528" t="s">
        <v>2973</v>
      </c>
      <c r="C2528" t="s">
        <v>34</v>
      </c>
      <c r="D2528" t="s">
        <v>23</v>
      </c>
      <c r="E2528" t="s">
        <v>24</v>
      </c>
      <c r="F2528" t="s">
        <v>111</v>
      </c>
      <c r="G2528" t="s">
        <v>26</v>
      </c>
      <c r="H2528" t="s">
        <v>132</v>
      </c>
      <c r="I2528" t="s">
        <v>28</v>
      </c>
      <c r="J2528">
        <v>5</v>
      </c>
      <c r="K2528">
        <v>3500</v>
      </c>
      <c r="L2528">
        <v>15</v>
      </c>
      <c r="M2528">
        <v>14875</v>
      </c>
      <c r="N2528">
        <v>13096.7</v>
      </c>
      <c r="O2528">
        <v>1778.3</v>
      </c>
      <c r="P2528" t="s">
        <v>38</v>
      </c>
      <c r="Q2528" t="s">
        <v>90</v>
      </c>
      <c r="R2528" t="s">
        <v>61</v>
      </c>
      <c r="S2528">
        <f t="shared" si="78"/>
        <v>2025</v>
      </c>
      <c r="T2528">
        <f t="shared" si="79"/>
        <v>9</v>
      </c>
    </row>
    <row r="2529" spans="1:20" x14ac:dyDescent="0.3">
      <c r="A2529" t="s">
        <v>481</v>
      </c>
      <c r="B2529" t="s">
        <v>2974</v>
      </c>
      <c r="C2529" t="s">
        <v>42</v>
      </c>
      <c r="D2529" t="s">
        <v>43</v>
      </c>
      <c r="E2529" t="s">
        <v>51</v>
      </c>
      <c r="F2529" t="s">
        <v>99</v>
      </c>
      <c r="G2529" t="s">
        <v>26</v>
      </c>
      <c r="H2529" t="s">
        <v>120</v>
      </c>
      <c r="I2529" t="s">
        <v>28</v>
      </c>
      <c r="J2529">
        <v>6</v>
      </c>
      <c r="K2529">
        <v>15000</v>
      </c>
      <c r="L2529">
        <v>1</v>
      </c>
      <c r="M2529">
        <v>89100</v>
      </c>
      <c r="N2529">
        <v>67556.72</v>
      </c>
      <c r="O2529">
        <v>21543.279999999999</v>
      </c>
      <c r="P2529" t="s">
        <v>38</v>
      </c>
      <c r="Q2529" t="s">
        <v>90</v>
      </c>
      <c r="R2529" t="s">
        <v>31</v>
      </c>
      <c r="S2529">
        <f t="shared" si="78"/>
        <v>2025</v>
      </c>
      <c r="T2529">
        <f t="shared" si="79"/>
        <v>4</v>
      </c>
    </row>
    <row r="2530" spans="1:20" x14ac:dyDescent="0.3">
      <c r="A2530" t="s">
        <v>152</v>
      </c>
      <c r="B2530" t="s">
        <v>2975</v>
      </c>
      <c r="C2530" t="s">
        <v>137</v>
      </c>
      <c r="D2530" t="s">
        <v>43</v>
      </c>
      <c r="E2530" t="s">
        <v>44</v>
      </c>
      <c r="F2530" t="s">
        <v>45</v>
      </c>
      <c r="G2530" t="s">
        <v>37</v>
      </c>
      <c r="H2530" t="s">
        <v>27</v>
      </c>
      <c r="I2530" t="s">
        <v>28</v>
      </c>
      <c r="J2530">
        <v>6</v>
      </c>
      <c r="K2530">
        <v>45000</v>
      </c>
      <c r="L2530">
        <v>10</v>
      </c>
      <c r="M2530">
        <v>243000</v>
      </c>
      <c r="N2530">
        <v>194958.72</v>
      </c>
      <c r="O2530">
        <v>48041.279999999999</v>
      </c>
      <c r="P2530" t="s">
        <v>72</v>
      </c>
      <c r="Q2530" t="s">
        <v>30</v>
      </c>
      <c r="R2530" t="s">
        <v>123</v>
      </c>
      <c r="S2530">
        <f t="shared" si="78"/>
        <v>2025</v>
      </c>
      <c r="T2530">
        <f t="shared" si="79"/>
        <v>5</v>
      </c>
    </row>
    <row r="2531" spans="1:20" x14ac:dyDescent="0.3">
      <c r="A2531" t="s">
        <v>690</v>
      </c>
      <c r="B2531" t="s">
        <v>2976</v>
      </c>
      <c r="C2531" t="s">
        <v>64</v>
      </c>
      <c r="D2531" t="s">
        <v>50</v>
      </c>
      <c r="E2531" t="s">
        <v>44</v>
      </c>
      <c r="F2531" t="s">
        <v>89</v>
      </c>
      <c r="G2531" t="s">
        <v>46</v>
      </c>
      <c r="H2531" t="s">
        <v>140</v>
      </c>
      <c r="I2531" t="s">
        <v>71</v>
      </c>
      <c r="J2531">
        <v>16</v>
      </c>
      <c r="K2531">
        <v>900</v>
      </c>
      <c r="L2531">
        <v>9</v>
      </c>
      <c r="M2531">
        <v>13104</v>
      </c>
      <c r="N2531">
        <v>11288.74</v>
      </c>
      <c r="O2531">
        <v>1815.26</v>
      </c>
      <c r="P2531" t="s">
        <v>38</v>
      </c>
      <c r="Q2531" t="s">
        <v>30</v>
      </c>
      <c r="R2531" t="s">
        <v>102</v>
      </c>
      <c r="S2531">
        <f t="shared" si="78"/>
        <v>2025</v>
      </c>
      <c r="T2531">
        <f t="shared" si="79"/>
        <v>4</v>
      </c>
    </row>
    <row r="2532" spans="1:20" x14ac:dyDescent="0.3">
      <c r="A2532" t="s">
        <v>144</v>
      </c>
      <c r="B2532" t="s">
        <v>2977</v>
      </c>
      <c r="C2532" t="s">
        <v>84</v>
      </c>
      <c r="D2532" t="s">
        <v>23</v>
      </c>
      <c r="E2532" t="s">
        <v>24</v>
      </c>
      <c r="F2532" t="s">
        <v>25</v>
      </c>
      <c r="G2532" t="s">
        <v>26</v>
      </c>
      <c r="H2532" t="s">
        <v>140</v>
      </c>
      <c r="I2532" t="s">
        <v>71</v>
      </c>
      <c r="J2532">
        <v>1</v>
      </c>
      <c r="K2532">
        <v>900</v>
      </c>
      <c r="L2532">
        <v>0</v>
      </c>
      <c r="M2532">
        <v>900</v>
      </c>
      <c r="N2532">
        <v>738.53</v>
      </c>
      <c r="O2532">
        <v>161.47</v>
      </c>
      <c r="P2532" t="s">
        <v>72</v>
      </c>
      <c r="Q2532" t="s">
        <v>55</v>
      </c>
      <c r="R2532" t="s">
        <v>61</v>
      </c>
      <c r="S2532">
        <f t="shared" si="78"/>
        <v>2025</v>
      </c>
      <c r="T2532">
        <f t="shared" si="79"/>
        <v>9</v>
      </c>
    </row>
    <row r="2533" spans="1:20" x14ac:dyDescent="0.3">
      <c r="A2533" t="s">
        <v>398</v>
      </c>
      <c r="B2533" t="s">
        <v>2978</v>
      </c>
      <c r="C2533" t="s">
        <v>22</v>
      </c>
      <c r="D2533" t="s">
        <v>23</v>
      </c>
      <c r="E2533" t="s">
        <v>35</v>
      </c>
      <c r="F2533" t="s">
        <v>36</v>
      </c>
      <c r="G2533" t="s">
        <v>46</v>
      </c>
      <c r="H2533" t="s">
        <v>27</v>
      </c>
      <c r="I2533" t="s">
        <v>28</v>
      </c>
      <c r="J2533">
        <v>11</v>
      </c>
      <c r="K2533">
        <v>45000</v>
      </c>
      <c r="L2533">
        <v>15</v>
      </c>
      <c r="M2533">
        <v>420750</v>
      </c>
      <c r="N2533">
        <v>305076.81</v>
      </c>
      <c r="O2533">
        <v>115673.19</v>
      </c>
      <c r="P2533" t="s">
        <v>29</v>
      </c>
      <c r="Q2533" t="s">
        <v>90</v>
      </c>
      <c r="R2533" t="s">
        <v>86</v>
      </c>
      <c r="S2533">
        <f t="shared" si="78"/>
        <v>2025</v>
      </c>
      <c r="T2533">
        <f t="shared" si="79"/>
        <v>10</v>
      </c>
    </row>
    <row r="2534" spans="1:20" x14ac:dyDescent="0.3">
      <c r="A2534" t="s">
        <v>118</v>
      </c>
      <c r="B2534" t="s">
        <v>2979</v>
      </c>
      <c r="C2534" t="s">
        <v>98</v>
      </c>
      <c r="D2534" t="s">
        <v>43</v>
      </c>
      <c r="E2534" t="s">
        <v>44</v>
      </c>
      <c r="F2534" t="s">
        <v>89</v>
      </c>
      <c r="G2534" t="s">
        <v>85</v>
      </c>
      <c r="H2534" t="s">
        <v>120</v>
      </c>
      <c r="I2534" t="s">
        <v>28</v>
      </c>
      <c r="J2534">
        <v>14</v>
      </c>
      <c r="K2534">
        <v>15000</v>
      </c>
      <c r="L2534">
        <v>14</v>
      </c>
      <c r="M2534">
        <v>180600</v>
      </c>
      <c r="N2534">
        <v>164429.76000000001</v>
      </c>
      <c r="O2534">
        <v>16170.24</v>
      </c>
      <c r="P2534" t="s">
        <v>38</v>
      </c>
      <c r="Q2534" t="s">
        <v>30</v>
      </c>
      <c r="R2534" t="s">
        <v>81</v>
      </c>
      <c r="S2534">
        <f t="shared" si="78"/>
        <v>2025</v>
      </c>
      <c r="T2534">
        <f t="shared" si="79"/>
        <v>1</v>
      </c>
    </row>
    <row r="2535" spans="1:20" x14ac:dyDescent="0.3">
      <c r="A2535" t="s">
        <v>231</v>
      </c>
      <c r="B2535" t="s">
        <v>2980</v>
      </c>
      <c r="C2535" t="s">
        <v>42</v>
      </c>
      <c r="D2535" t="s">
        <v>50</v>
      </c>
      <c r="E2535" t="s">
        <v>24</v>
      </c>
      <c r="F2535" t="s">
        <v>25</v>
      </c>
      <c r="G2535" t="s">
        <v>37</v>
      </c>
      <c r="H2535" t="s">
        <v>132</v>
      </c>
      <c r="I2535" t="s">
        <v>28</v>
      </c>
      <c r="J2535">
        <v>8</v>
      </c>
      <c r="K2535">
        <v>3500</v>
      </c>
      <c r="L2535">
        <v>4</v>
      </c>
      <c r="M2535">
        <v>26880</v>
      </c>
      <c r="N2535">
        <v>24217.37</v>
      </c>
      <c r="O2535">
        <v>2662.63</v>
      </c>
      <c r="P2535" t="s">
        <v>29</v>
      </c>
      <c r="Q2535" t="s">
        <v>30</v>
      </c>
      <c r="R2535" t="s">
        <v>31</v>
      </c>
      <c r="S2535">
        <f t="shared" si="78"/>
        <v>2025</v>
      </c>
      <c r="T2535">
        <f t="shared" si="79"/>
        <v>6</v>
      </c>
    </row>
    <row r="2536" spans="1:20" x14ac:dyDescent="0.3">
      <c r="A2536" t="s">
        <v>466</v>
      </c>
      <c r="B2536" t="s">
        <v>2981</v>
      </c>
      <c r="C2536" t="s">
        <v>22</v>
      </c>
      <c r="D2536" t="s">
        <v>43</v>
      </c>
      <c r="E2536" t="s">
        <v>35</v>
      </c>
      <c r="F2536" t="s">
        <v>36</v>
      </c>
      <c r="G2536" t="s">
        <v>26</v>
      </c>
      <c r="H2536" t="s">
        <v>53</v>
      </c>
      <c r="I2536" t="s">
        <v>54</v>
      </c>
      <c r="J2536">
        <v>10</v>
      </c>
      <c r="K2536">
        <v>2500</v>
      </c>
      <c r="L2536">
        <v>19</v>
      </c>
      <c r="M2536">
        <v>20250</v>
      </c>
      <c r="N2536">
        <v>16194.18</v>
      </c>
      <c r="O2536">
        <v>4055.82</v>
      </c>
      <c r="P2536" t="s">
        <v>93</v>
      </c>
      <c r="Q2536" t="s">
        <v>47</v>
      </c>
      <c r="R2536" t="s">
        <v>86</v>
      </c>
      <c r="S2536">
        <f t="shared" si="78"/>
        <v>2025</v>
      </c>
      <c r="T2536">
        <f t="shared" si="79"/>
        <v>6</v>
      </c>
    </row>
    <row r="2537" spans="1:20" x14ac:dyDescent="0.3">
      <c r="A2537" t="s">
        <v>1199</v>
      </c>
      <c r="B2537" t="s">
        <v>2982</v>
      </c>
      <c r="C2537" t="s">
        <v>137</v>
      </c>
      <c r="D2537" t="s">
        <v>50</v>
      </c>
      <c r="E2537" t="s">
        <v>24</v>
      </c>
      <c r="F2537" t="s">
        <v>111</v>
      </c>
      <c r="G2537" t="s">
        <v>85</v>
      </c>
      <c r="H2537" t="s">
        <v>53</v>
      </c>
      <c r="I2537" t="s">
        <v>54</v>
      </c>
      <c r="J2537">
        <v>3</v>
      </c>
      <c r="K2537">
        <v>2500</v>
      </c>
      <c r="L2537">
        <v>8</v>
      </c>
      <c r="M2537">
        <v>6900</v>
      </c>
      <c r="N2537">
        <v>6327.3</v>
      </c>
      <c r="O2537">
        <v>572.70000000000005</v>
      </c>
      <c r="P2537" t="s">
        <v>93</v>
      </c>
      <c r="Q2537" t="s">
        <v>30</v>
      </c>
      <c r="R2537" t="s">
        <v>102</v>
      </c>
      <c r="S2537">
        <f t="shared" si="78"/>
        <v>2025</v>
      </c>
      <c r="T2537">
        <f t="shared" si="79"/>
        <v>12</v>
      </c>
    </row>
    <row r="2538" spans="1:20" x14ac:dyDescent="0.3">
      <c r="A2538" t="s">
        <v>858</v>
      </c>
      <c r="B2538" t="s">
        <v>2983</v>
      </c>
      <c r="C2538" t="s">
        <v>108</v>
      </c>
      <c r="D2538" t="s">
        <v>50</v>
      </c>
      <c r="E2538" t="s">
        <v>44</v>
      </c>
      <c r="F2538" t="s">
        <v>89</v>
      </c>
      <c r="G2538" t="s">
        <v>85</v>
      </c>
      <c r="H2538" t="s">
        <v>70</v>
      </c>
      <c r="I2538" t="s">
        <v>71</v>
      </c>
      <c r="J2538">
        <v>17</v>
      </c>
      <c r="K2538">
        <v>600</v>
      </c>
      <c r="L2538">
        <v>11</v>
      </c>
      <c r="M2538">
        <v>9078</v>
      </c>
      <c r="N2538">
        <v>6847.87</v>
      </c>
      <c r="O2538">
        <v>2230.13</v>
      </c>
      <c r="P2538" t="s">
        <v>93</v>
      </c>
      <c r="Q2538" t="s">
        <v>47</v>
      </c>
      <c r="R2538" t="s">
        <v>39</v>
      </c>
      <c r="S2538">
        <f t="shared" si="78"/>
        <v>2025</v>
      </c>
      <c r="T2538">
        <f t="shared" si="79"/>
        <v>12</v>
      </c>
    </row>
    <row r="2539" spans="1:20" x14ac:dyDescent="0.3">
      <c r="A2539" t="s">
        <v>1931</v>
      </c>
      <c r="B2539" t="s">
        <v>2984</v>
      </c>
      <c r="C2539" t="s">
        <v>64</v>
      </c>
      <c r="D2539" t="s">
        <v>23</v>
      </c>
      <c r="E2539" t="s">
        <v>35</v>
      </c>
      <c r="F2539" t="s">
        <v>36</v>
      </c>
      <c r="G2539" t="s">
        <v>46</v>
      </c>
      <c r="H2539" t="s">
        <v>70</v>
      </c>
      <c r="I2539" t="s">
        <v>71</v>
      </c>
      <c r="J2539">
        <v>1</v>
      </c>
      <c r="K2539">
        <v>600</v>
      </c>
      <c r="L2539">
        <v>5</v>
      </c>
      <c r="M2539">
        <v>570</v>
      </c>
      <c r="N2539">
        <v>478.18</v>
      </c>
      <c r="O2539">
        <v>91.82</v>
      </c>
      <c r="P2539" t="s">
        <v>29</v>
      </c>
      <c r="Q2539" t="s">
        <v>30</v>
      </c>
      <c r="R2539" t="s">
        <v>39</v>
      </c>
      <c r="S2539">
        <f t="shared" si="78"/>
        <v>2025</v>
      </c>
      <c r="T2539">
        <f t="shared" si="79"/>
        <v>1</v>
      </c>
    </row>
    <row r="2540" spans="1:20" x14ac:dyDescent="0.3">
      <c r="A2540" t="s">
        <v>204</v>
      </c>
      <c r="B2540" t="s">
        <v>2985</v>
      </c>
      <c r="C2540" t="s">
        <v>84</v>
      </c>
      <c r="D2540" t="s">
        <v>23</v>
      </c>
      <c r="E2540" t="s">
        <v>44</v>
      </c>
      <c r="F2540" t="s">
        <v>89</v>
      </c>
      <c r="G2540" t="s">
        <v>37</v>
      </c>
      <c r="H2540" t="s">
        <v>27</v>
      </c>
      <c r="I2540" t="s">
        <v>28</v>
      </c>
      <c r="J2540">
        <v>1</v>
      </c>
      <c r="K2540">
        <v>45000</v>
      </c>
      <c r="L2540">
        <v>6</v>
      </c>
      <c r="M2540">
        <v>42300</v>
      </c>
      <c r="N2540">
        <v>35180.04</v>
      </c>
      <c r="O2540">
        <v>7119.96</v>
      </c>
      <c r="P2540" t="s">
        <v>93</v>
      </c>
      <c r="Q2540" t="s">
        <v>90</v>
      </c>
      <c r="R2540" t="s">
        <v>102</v>
      </c>
      <c r="S2540">
        <f t="shared" si="78"/>
        <v>2025</v>
      </c>
      <c r="T2540">
        <f t="shared" si="79"/>
        <v>11</v>
      </c>
    </row>
    <row r="2541" spans="1:20" x14ac:dyDescent="0.3">
      <c r="A2541" t="s">
        <v>570</v>
      </c>
      <c r="B2541" t="s">
        <v>2986</v>
      </c>
      <c r="C2541" t="s">
        <v>42</v>
      </c>
      <c r="D2541" t="s">
        <v>50</v>
      </c>
      <c r="E2541" t="s">
        <v>44</v>
      </c>
      <c r="F2541" t="s">
        <v>45</v>
      </c>
      <c r="G2541" t="s">
        <v>85</v>
      </c>
      <c r="H2541" t="s">
        <v>120</v>
      </c>
      <c r="I2541" t="s">
        <v>28</v>
      </c>
      <c r="J2541">
        <v>1</v>
      </c>
      <c r="K2541">
        <v>15000</v>
      </c>
      <c r="L2541">
        <v>18</v>
      </c>
      <c r="M2541">
        <v>12300</v>
      </c>
      <c r="N2541">
        <v>9222.4599999999991</v>
      </c>
      <c r="O2541">
        <v>3077.54</v>
      </c>
      <c r="P2541" t="s">
        <v>93</v>
      </c>
      <c r="Q2541" t="s">
        <v>30</v>
      </c>
      <c r="R2541" t="s">
        <v>86</v>
      </c>
      <c r="S2541">
        <f t="shared" si="78"/>
        <v>2025</v>
      </c>
      <c r="T2541">
        <f t="shared" si="79"/>
        <v>9</v>
      </c>
    </row>
    <row r="2542" spans="1:20" x14ac:dyDescent="0.3">
      <c r="A2542" t="s">
        <v>1749</v>
      </c>
      <c r="B2542" t="s">
        <v>2987</v>
      </c>
      <c r="C2542" t="s">
        <v>42</v>
      </c>
      <c r="D2542" t="s">
        <v>23</v>
      </c>
      <c r="E2542" t="s">
        <v>35</v>
      </c>
      <c r="F2542" t="s">
        <v>36</v>
      </c>
      <c r="G2542" t="s">
        <v>37</v>
      </c>
      <c r="H2542" t="s">
        <v>70</v>
      </c>
      <c r="I2542" t="s">
        <v>71</v>
      </c>
      <c r="J2542">
        <v>20</v>
      </c>
      <c r="K2542">
        <v>600</v>
      </c>
      <c r="L2542">
        <v>2</v>
      </c>
      <c r="M2542">
        <v>11760</v>
      </c>
      <c r="N2542">
        <v>9079.36</v>
      </c>
      <c r="O2542">
        <v>2680.64</v>
      </c>
      <c r="P2542" t="s">
        <v>72</v>
      </c>
      <c r="Q2542" t="s">
        <v>90</v>
      </c>
      <c r="R2542" t="s">
        <v>31</v>
      </c>
      <c r="S2542">
        <f t="shared" si="78"/>
        <v>2025</v>
      </c>
      <c r="T2542">
        <f t="shared" si="79"/>
        <v>5</v>
      </c>
    </row>
    <row r="2543" spans="1:20" x14ac:dyDescent="0.3">
      <c r="A2543" t="s">
        <v>746</v>
      </c>
      <c r="B2543" t="s">
        <v>2988</v>
      </c>
      <c r="C2543" t="s">
        <v>64</v>
      </c>
      <c r="D2543" t="s">
        <v>43</v>
      </c>
      <c r="E2543" t="s">
        <v>24</v>
      </c>
      <c r="F2543" t="s">
        <v>25</v>
      </c>
      <c r="G2543" t="s">
        <v>26</v>
      </c>
      <c r="H2543" t="s">
        <v>27</v>
      </c>
      <c r="I2543" t="s">
        <v>28</v>
      </c>
      <c r="J2543">
        <v>10</v>
      </c>
      <c r="K2543">
        <v>45000</v>
      </c>
      <c r="L2543">
        <v>2</v>
      </c>
      <c r="M2543">
        <v>441000</v>
      </c>
      <c r="N2543">
        <v>413942.23</v>
      </c>
      <c r="O2543">
        <v>27057.77</v>
      </c>
      <c r="P2543" t="s">
        <v>72</v>
      </c>
      <c r="Q2543" t="s">
        <v>90</v>
      </c>
      <c r="R2543" t="s">
        <v>81</v>
      </c>
      <c r="S2543">
        <f t="shared" si="78"/>
        <v>2025</v>
      </c>
      <c r="T2543">
        <f t="shared" si="79"/>
        <v>3</v>
      </c>
    </row>
    <row r="2544" spans="1:20" x14ac:dyDescent="0.3">
      <c r="A2544" t="s">
        <v>329</v>
      </c>
      <c r="B2544" t="s">
        <v>2989</v>
      </c>
      <c r="C2544" t="s">
        <v>108</v>
      </c>
      <c r="D2544" t="s">
        <v>43</v>
      </c>
      <c r="E2544" t="s">
        <v>44</v>
      </c>
      <c r="F2544" t="s">
        <v>89</v>
      </c>
      <c r="G2544" t="s">
        <v>85</v>
      </c>
      <c r="H2544" t="s">
        <v>53</v>
      </c>
      <c r="I2544" t="s">
        <v>54</v>
      </c>
      <c r="J2544">
        <v>13</v>
      </c>
      <c r="K2544">
        <v>2500</v>
      </c>
      <c r="L2544">
        <v>20</v>
      </c>
      <c r="M2544">
        <v>26000</v>
      </c>
      <c r="N2544">
        <v>21603.01</v>
      </c>
      <c r="O2544">
        <v>4396.99</v>
      </c>
      <c r="P2544" t="s">
        <v>93</v>
      </c>
      <c r="Q2544" t="s">
        <v>30</v>
      </c>
      <c r="R2544" t="s">
        <v>61</v>
      </c>
      <c r="S2544">
        <f t="shared" si="78"/>
        <v>2025</v>
      </c>
      <c r="T2544">
        <f t="shared" si="79"/>
        <v>10</v>
      </c>
    </row>
    <row r="2545" spans="1:20" x14ac:dyDescent="0.3">
      <c r="A2545" t="s">
        <v>884</v>
      </c>
      <c r="B2545" t="s">
        <v>2990</v>
      </c>
      <c r="C2545" t="s">
        <v>143</v>
      </c>
      <c r="D2545" t="s">
        <v>43</v>
      </c>
      <c r="E2545" t="s">
        <v>51</v>
      </c>
      <c r="F2545" t="s">
        <v>192</v>
      </c>
      <c r="G2545" t="s">
        <v>26</v>
      </c>
      <c r="H2545" t="s">
        <v>132</v>
      </c>
      <c r="I2545" t="s">
        <v>28</v>
      </c>
      <c r="J2545">
        <v>18</v>
      </c>
      <c r="K2545">
        <v>3500</v>
      </c>
      <c r="L2545">
        <v>8</v>
      </c>
      <c r="M2545">
        <v>57960</v>
      </c>
      <c r="N2545">
        <v>53855.33</v>
      </c>
      <c r="O2545">
        <v>4104.67</v>
      </c>
      <c r="P2545" t="s">
        <v>72</v>
      </c>
      <c r="Q2545" t="s">
        <v>90</v>
      </c>
      <c r="R2545" t="s">
        <v>81</v>
      </c>
      <c r="S2545">
        <f t="shared" si="78"/>
        <v>2025</v>
      </c>
      <c r="T2545">
        <f t="shared" si="79"/>
        <v>8</v>
      </c>
    </row>
    <row r="2546" spans="1:20" x14ac:dyDescent="0.3">
      <c r="A2546" t="s">
        <v>655</v>
      </c>
      <c r="B2546" t="s">
        <v>2991</v>
      </c>
      <c r="C2546" t="s">
        <v>143</v>
      </c>
      <c r="D2546" t="s">
        <v>23</v>
      </c>
      <c r="E2546" t="s">
        <v>35</v>
      </c>
      <c r="F2546" t="s">
        <v>36</v>
      </c>
      <c r="G2546" t="s">
        <v>46</v>
      </c>
      <c r="H2546" t="s">
        <v>59</v>
      </c>
      <c r="I2546" t="s">
        <v>60</v>
      </c>
      <c r="J2546">
        <v>17</v>
      </c>
      <c r="K2546">
        <v>4500</v>
      </c>
      <c r="L2546">
        <v>7</v>
      </c>
      <c r="M2546">
        <v>71145</v>
      </c>
      <c r="N2546">
        <v>52396.75</v>
      </c>
      <c r="O2546">
        <v>18748.25</v>
      </c>
      <c r="P2546" t="s">
        <v>38</v>
      </c>
      <c r="Q2546" t="s">
        <v>90</v>
      </c>
      <c r="R2546" t="s">
        <v>39</v>
      </c>
      <c r="S2546">
        <f t="shared" si="78"/>
        <v>2025</v>
      </c>
      <c r="T2546">
        <f t="shared" si="79"/>
        <v>8</v>
      </c>
    </row>
    <row r="2547" spans="1:20" x14ac:dyDescent="0.3">
      <c r="A2547" t="s">
        <v>690</v>
      </c>
      <c r="B2547" t="s">
        <v>2992</v>
      </c>
      <c r="C2547" t="s">
        <v>76</v>
      </c>
      <c r="D2547" t="s">
        <v>50</v>
      </c>
      <c r="E2547" t="s">
        <v>35</v>
      </c>
      <c r="F2547" t="s">
        <v>36</v>
      </c>
      <c r="G2547" t="s">
        <v>37</v>
      </c>
      <c r="H2547" t="s">
        <v>27</v>
      </c>
      <c r="I2547" t="s">
        <v>28</v>
      </c>
      <c r="J2547">
        <v>21</v>
      </c>
      <c r="K2547">
        <v>45000</v>
      </c>
      <c r="L2547">
        <v>15</v>
      </c>
      <c r="M2547">
        <v>803250</v>
      </c>
      <c r="N2547">
        <v>729314.28</v>
      </c>
      <c r="O2547">
        <v>73935.72</v>
      </c>
      <c r="P2547" t="s">
        <v>38</v>
      </c>
      <c r="Q2547" t="s">
        <v>47</v>
      </c>
      <c r="R2547" t="s">
        <v>81</v>
      </c>
      <c r="S2547">
        <f t="shared" si="78"/>
        <v>2025</v>
      </c>
      <c r="T2547">
        <f t="shared" si="79"/>
        <v>4</v>
      </c>
    </row>
    <row r="2548" spans="1:20" x14ac:dyDescent="0.3">
      <c r="A2548" t="s">
        <v>339</v>
      </c>
      <c r="B2548" t="s">
        <v>2993</v>
      </c>
      <c r="C2548" t="s">
        <v>68</v>
      </c>
      <c r="D2548" t="s">
        <v>43</v>
      </c>
      <c r="E2548" t="s">
        <v>35</v>
      </c>
      <c r="F2548" t="s">
        <v>36</v>
      </c>
      <c r="G2548" t="s">
        <v>85</v>
      </c>
      <c r="H2548" t="s">
        <v>27</v>
      </c>
      <c r="I2548" t="s">
        <v>28</v>
      </c>
      <c r="J2548">
        <v>22</v>
      </c>
      <c r="K2548">
        <v>45000</v>
      </c>
      <c r="L2548">
        <v>19</v>
      </c>
      <c r="M2548">
        <v>801900</v>
      </c>
      <c r="N2548">
        <v>637968.85</v>
      </c>
      <c r="O2548">
        <v>163931.15</v>
      </c>
      <c r="P2548" t="s">
        <v>93</v>
      </c>
      <c r="Q2548" t="s">
        <v>90</v>
      </c>
      <c r="R2548" t="s">
        <v>81</v>
      </c>
      <c r="S2548">
        <f t="shared" si="78"/>
        <v>2025</v>
      </c>
      <c r="T2548">
        <f t="shared" si="79"/>
        <v>6</v>
      </c>
    </row>
    <row r="2549" spans="1:20" x14ac:dyDescent="0.3">
      <c r="A2549" t="s">
        <v>1482</v>
      </c>
      <c r="B2549" t="s">
        <v>2994</v>
      </c>
      <c r="C2549" t="s">
        <v>84</v>
      </c>
      <c r="D2549" t="s">
        <v>50</v>
      </c>
      <c r="E2549" t="s">
        <v>51</v>
      </c>
      <c r="F2549" t="s">
        <v>99</v>
      </c>
      <c r="G2549" t="s">
        <v>85</v>
      </c>
      <c r="H2549" t="s">
        <v>53</v>
      </c>
      <c r="I2549" t="s">
        <v>54</v>
      </c>
      <c r="J2549">
        <v>3</v>
      </c>
      <c r="K2549">
        <v>2500</v>
      </c>
      <c r="L2549">
        <v>0</v>
      </c>
      <c r="M2549">
        <v>7500</v>
      </c>
      <c r="N2549">
        <v>6889.67</v>
      </c>
      <c r="O2549">
        <v>610.33000000000004</v>
      </c>
      <c r="P2549" t="s">
        <v>93</v>
      </c>
      <c r="Q2549" t="s">
        <v>55</v>
      </c>
      <c r="R2549" t="s">
        <v>39</v>
      </c>
      <c r="S2549">
        <f t="shared" si="78"/>
        <v>2025</v>
      </c>
      <c r="T2549">
        <f t="shared" si="79"/>
        <v>2</v>
      </c>
    </row>
    <row r="2550" spans="1:20" x14ac:dyDescent="0.3">
      <c r="A2550" t="s">
        <v>597</v>
      </c>
      <c r="B2550" t="s">
        <v>2995</v>
      </c>
      <c r="C2550" t="s">
        <v>143</v>
      </c>
      <c r="D2550" t="s">
        <v>50</v>
      </c>
      <c r="E2550" t="s">
        <v>24</v>
      </c>
      <c r="F2550" t="s">
        <v>25</v>
      </c>
      <c r="G2550" t="s">
        <v>85</v>
      </c>
      <c r="H2550" t="s">
        <v>132</v>
      </c>
      <c r="I2550" t="s">
        <v>28</v>
      </c>
      <c r="J2550">
        <v>1</v>
      </c>
      <c r="K2550">
        <v>3500</v>
      </c>
      <c r="L2550">
        <v>6</v>
      </c>
      <c r="M2550">
        <v>3290</v>
      </c>
      <c r="N2550">
        <v>3011.25</v>
      </c>
      <c r="O2550">
        <v>278.75</v>
      </c>
      <c r="P2550" t="s">
        <v>38</v>
      </c>
      <c r="Q2550" t="s">
        <v>47</v>
      </c>
      <c r="R2550" t="s">
        <v>123</v>
      </c>
      <c r="S2550">
        <f t="shared" si="78"/>
        <v>2025</v>
      </c>
      <c r="T2550">
        <f t="shared" si="79"/>
        <v>8</v>
      </c>
    </row>
    <row r="2551" spans="1:20" x14ac:dyDescent="0.3">
      <c r="A2551" t="s">
        <v>992</v>
      </c>
      <c r="B2551" t="s">
        <v>2996</v>
      </c>
      <c r="C2551" t="s">
        <v>98</v>
      </c>
      <c r="D2551" t="s">
        <v>43</v>
      </c>
      <c r="E2551" t="s">
        <v>51</v>
      </c>
      <c r="F2551" t="s">
        <v>52</v>
      </c>
      <c r="G2551" t="s">
        <v>37</v>
      </c>
      <c r="H2551" t="s">
        <v>27</v>
      </c>
      <c r="I2551" t="s">
        <v>28</v>
      </c>
      <c r="J2551">
        <v>7</v>
      </c>
      <c r="K2551">
        <v>45000</v>
      </c>
      <c r="L2551">
        <v>6</v>
      </c>
      <c r="M2551">
        <v>296100</v>
      </c>
      <c r="N2551">
        <v>278031.19</v>
      </c>
      <c r="O2551">
        <v>18068.810000000001</v>
      </c>
      <c r="P2551" t="s">
        <v>72</v>
      </c>
      <c r="Q2551" t="s">
        <v>47</v>
      </c>
      <c r="R2551" t="s">
        <v>81</v>
      </c>
      <c r="S2551">
        <f t="shared" si="78"/>
        <v>2025</v>
      </c>
      <c r="T2551">
        <f t="shared" si="79"/>
        <v>11</v>
      </c>
    </row>
    <row r="2552" spans="1:20" x14ac:dyDescent="0.3">
      <c r="A2552" t="s">
        <v>652</v>
      </c>
      <c r="B2552" t="s">
        <v>2997</v>
      </c>
      <c r="C2552" t="s">
        <v>143</v>
      </c>
      <c r="D2552" t="s">
        <v>50</v>
      </c>
      <c r="E2552" t="s">
        <v>35</v>
      </c>
      <c r="F2552" t="s">
        <v>36</v>
      </c>
      <c r="G2552" t="s">
        <v>85</v>
      </c>
      <c r="H2552" t="s">
        <v>120</v>
      </c>
      <c r="I2552" t="s">
        <v>28</v>
      </c>
      <c r="J2552">
        <v>16</v>
      </c>
      <c r="K2552">
        <v>15000</v>
      </c>
      <c r="L2552">
        <v>20</v>
      </c>
      <c r="M2552">
        <v>192000</v>
      </c>
      <c r="N2552">
        <v>149011.07</v>
      </c>
      <c r="O2552">
        <v>42988.93</v>
      </c>
      <c r="P2552" t="s">
        <v>38</v>
      </c>
      <c r="Q2552" t="s">
        <v>55</v>
      </c>
      <c r="R2552" t="s">
        <v>61</v>
      </c>
      <c r="S2552">
        <f t="shared" si="78"/>
        <v>2025</v>
      </c>
      <c r="T2552">
        <f t="shared" si="79"/>
        <v>8</v>
      </c>
    </row>
    <row r="2553" spans="1:20" x14ac:dyDescent="0.3">
      <c r="A2553" t="s">
        <v>112</v>
      </c>
      <c r="B2553" t="s">
        <v>2998</v>
      </c>
      <c r="C2553" t="s">
        <v>108</v>
      </c>
      <c r="D2553" t="s">
        <v>43</v>
      </c>
      <c r="E2553" t="s">
        <v>51</v>
      </c>
      <c r="F2553" t="s">
        <v>99</v>
      </c>
      <c r="G2553" t="s">
        <v>85</v>
      </c>
      <c r="H2553" t="s">
        <v>80</v>
      </c>
      <c r="I2553" t="s">
        <v>28</v>
      </c>
      <c r="J2553">
        <v>13</v>
      </c>
      <c r="K2553">
        <v>12000</v>
      </c>
      <c r="L2553">
        <v>11</v>
      </c>
      <c r="M2553">
        <v>138840</v>
      </c>
      <c r="N2553">
        <v>120049.17</v>
      </c>
      <c r="O2553">
        <v>18790.830000000002</v>
      </c>
      <c r="P2553" t="s">
        <v>65</v>
      </c>
      <c r="Q2553" t="s">
        <v>30</v>
      </c>
      <c r="R2553" t="s">
        <v>123</v>
      </c>
      <c r="S2553">
        <f t="shared" si="78"/>
        <v>2025</v>
      </c>
      <c r="T2553">
        <f t="shared" si="79"/>
        <v>5</v>
      </c>
    </row>
    <row r="2554" spans="1:20" x14ac:dyDescent="0.3">
      <c r="A2554" t="s">
        <v>819</v>
      </c>
      <c r="B2554" t="s">
        <v>2999</v>
      </c>
      <c r="C2554" t="s">
        <v>64</v>
      </c>
      <c r="D2554" t="s">
        <v>23</v>
      </c>
      <c r="E2554" t="s">
        <v>44</v>
      </c>
      <c r="F2554" t="s">
        <v>89</v>
      </c>
      <c r="G2554" t="s">
        <v>85</v>
      </c>
      <c r="H2554" t="s">
        <v>27</v>
      </c>
      <c r="I2554" t="s">
        <v>28</v>
      </c>
      <c r="J2554">
        <v>9</v>
      </c>
      <c r="K2554">
        <v>45000</v>
      </c>
      <c r="L2554">
        <v>1</v>
      </c>
      <c r="M2554">
        <v>400950</v>
      </c>
      <c r="N2554">
        <v>288981.53000000003</v>
      </c>
      <c r="O2554">
        <v>111968.47</v>
      </c>
      <c r="P2554" t="s">
        <v>72</v>
      </c>
      <c r="Q2554" t="s">
        <v>55</v>
      </c>
      <c r="R2554" t="s">
        <v>123</v>
      </c>
      <c r="S2554">
        <f t="shared" si="78"/>
        <v>2025</v>
      </c>
      <c r="T2554">
        <f t="shared" si="79"/>
        <v>10</v>
      </c>
    </row>
    <row r="2555" spans="1:20" x14ac:dyDescent="0.3">
      <c r="A2555" t="s">
        <v>66</v>
      </c>
      <c r="B2555" t="s">
        <v>3000</v>
      </c>
      <c r="C2555" t="s">
        <v>34</v>
      </c>
      <c r="D2555" t="s">
        <v>43</v>
      </c>
      <c r="E2555" t="s">
        <v>35</v>
      </c>
      <c r="F2555" t="s">
        <v>36</v>
      </c>
      <c r="G2555" t="s">
        <v>26</v>
      </c>
      <c r="H2555" t="s">
        <v>59</v>
      </c>
      <c r="I2555" t="s">
        <v>60</v>
      </c>
      <c r="J2555">
        <v>23</v>
      </c>
      <c r="K2555">
        <v>4500</v>
      </c>
      <c r="L2555">
        <v>15</v>
      </c>
      <c r="M2555">
        <v>87975</v>
      </c>
      <c r="N2555">
        <v>80582.39</v>
      </c>
      <c r="O2555">
        <v>7392.61</v>
      </c>
      <c r="P2555" t="s">
        <v>29</v>
      </c>
      <c r="Q2555" t="s">
        <v>47</v>
      </c>
      <c r="R2555" t="s">
        <v>123</v>
      </c>
      <c r="S2555">
        <f t="shared" si="78"/>
        <v>2025</v>
      </c>
      <c r="T2555">
        <f t="shared" si="79"/>
        <v>6</v>
      </c>
    </row>
    <row r="2556" spans="1:20" x14ac:dyDescent="0.3">
      <c r="A2556" t="s">
        <v>351</v>
      </c>
      <c r="B2556" t="s">
        <v>3001</v>
      </c>
      <c r="C2556" t="s">
        <v>64</v>
      </c>
      <c r="D2556" t="s">
        <v>50</v>
      </c>
      <c r="E2556" t="s">
        <v>35</v>
      </c>
      <c r="F2556" t="s">
        <v>36</v>
      </c>
      <c r="G2556" t="s">
        <v>46</v>
      </c>
      <c r="H2556" t="s">
        <v>59</v>
      </c>
      <c r="I2556" t="s">
        <v>60</v>
      </c>
      <c r="J2556">
        <v>4</v>
      </c>
      <c r="K2556">
        <v>4500</v>
      </c>
      <c r="L2556">
        <v>2</v>
      </c>
      <c r="M2556">
        <v>17640</v>
      </c>
      <c r="N2556">
        <v>13538.22</v>
      </c>
      <c r="O2556">
        <v>4101.78</v>
      </c>
      <c r="P2556" t="s">
        <v>29</v>
      </c>
      <c r="Q2556" t="s">
        <v>55</v>
      </c>
      <c r="R2556" t="s">
        <v>61</v>
      </c>
      <c r="S2556">
        <f t="shared" si="78"/>
        <v>2025</v>
      </c>
      <c r="T2556">
        <f t="shared" si="79"/>
        <v>6</v>
      </c>
    </row>
    <row r="2557" spans="1:20" x14ac:dyDescent="0.3">
      <c r="A2557" t="s">
        <v>302</v>
      </c>
      <c r="B2557" t="s">
        <v>3002</v>
      </c>
      <c r="C2557" t="s">
        <v>76</v>
      </c>
      <c r="D2557" t="s">
        <v>50</v>
      </c>
      <c r="E2557" t="s">
        <v>24</v>
      </c>
      <c r="F2557" t="s">
        <v>25</v>
      </c>
      <c r="G2557" t="s">
        <v>26</v>
      </c>
      <c r="H2557" t="s">
        <v>27</v>
      </c>
      <c r="I2557" t="s">
        <v>28</v>
      </c>
      <c r="J2557">
        <v>12</v>
      </c>
      <c r="K2557">
        <v>45000</v>
      </c>
      <c r="L2557">
        <v>17</v>
      </c>
      <c r="M2557">
        <v>448200</v>
      </c>
      <c r="N2557">
        <v>414127.52</v>
      </c>
      <c r="O2557">
        <v>34072.480000000003</v>
      </c>
      <c r="P2557" t="s">
        <v>72</v>
      </c>
      <c r="Q2557" t="s">
        <v>47</v>
      </c>
      <c r="R2557" t="s">
        <v>61</v>
      </c>
      <c r="S2557">
        <f t="shared" si="78"/>
        <v>2025</v>
      </c>
      <c r="T2557">
        <f t="shared" si="79"/>
        <v>5</v>
      </c>
    </row>
    <row r="2558" spans="1:20" x14ac:dyDescent="0.3">
      <c r="A2558" t="s">
        <v>361</v>
      </c>
      <c r="B2558" t="s">
        <v>3003</v>
      </c>
      <c r="C2558" t="s">
        <v>64</v>
      </c>
      <c r="D2558" t="s">
        <v>43</v>
      </c>
      <c r="E2558" t="s">
        <v>24</v>
      </c>
      <c r="F2558" t="s">
        <v>69</v>
      </c>
      <c r="G2558" t="s">
        <v>26</v>
      </c>
      <c r="H2558" t="s">
        <v>140</v>
      </c>
      <c r="I2558" t="s">
        <v>71</v>
      </c>
      <c r="J2558">
        <v>20</v>
      </c>
      <c r="K2558">
        <v>900</v>
      </c>
      <c r="L2558">
        <v>1</v>
      </c>
      <c r="M2558">
        <v>17820</v>
      </c>
      <c r="N2558">
        <v>14305.49</v>
      </c>
      <c r="O2558">
        <v>3514.51</v>
      </c>
      <c r="P2558" t="s">
        <v>38</v>
      </c>
      <c r="Q2558" t="s">
        <v>47</v>
      </c>
      <c r="R2558" t="s">
        <v>73</v>
      </c>
      <c r="S2558">
        <f t="shared" si="78"/>
        <v>2025</v>
      </c>
      <c r="T2558">
        <f t="shared" si="79"/>
        <v>1</v>
      </c>
    </row>
    <row r="2559" spans="1:20" x14ac:dyDescent="0.3">
      <c r="A2559" t="s">
        <v>159</v>
      </c>
      <c r="B2559" t="s">
        <v>3004</v>
      </c>
      <c r="C2559" t="s">
        <v>137</v>
      </c>
      <c r="D2559" t="s">
        <v>50</v>
      </c>
      <c r="E2559" t="s">
        <v>35</v>
      </c>
      <c r="F2559" t="s">
        <v>36</v>
      </c>
      <c r="G2559" t="s">
        <v>37</v>
      </c>
      <c r="H2559" t="s">
        <v>27</v>
      </c>
      <c r="I2559" t="s">
        <v>28</v>
      </c>
      <c r="J2559">
        <v>4</v>
      </c>
      <c r="K2559">
        <v>45000</v>
      </c>
      <c r="L2559">
        <v>10</v>
      </c>
      <c r="M2559">
        <v>162000</v>
      </c>
      <c r="N2559">
        <v>127840.08</v>
      </c>
      <c r="O2559">
        <v>34159.919999999998</v>
      </c>
      <c r="P2559" t="s">
        <v>93</v>
      </c>
      <c r="Q2559" t="s">
        <v>47</v>
      </c>
      <c r="R2559" t="s">
        <v>61</v>
      </c>
      <c r="S2559">
        <f t="shared" si="78"/>
        <v>2025</v>
      </c>
      <c r="T2559">
        <f t="shared" si="79"/>
        <v>12</v>
      </c>
    </row>
    <row r="2560" spans="1:20" x14ac:dyDescent="0.3">
      <c r="A2560" t="s">
        <v>452</v>
      </c>
      <c r="B2560" t="s">
        <v>3005</v>
      </c>
      <c r="C2560" t="s">
        <v>76</v>
      </c>
      <c r="D2560" t="s">
        <v>50</v>
      </c>
      <c r="E2560" t="s">
        <v>51</v>
      </c>
      <c r="F2560" t="s">
        <v>77</v>
      </c>
      <c r="G2560" t="s">
        <v>85</v>
      </c>
      <c r="H2560" t="s">
        <v>132</v>
      </c>
      <c r="I2560" t="s">
        <v>28</v>
      </c>
      <c r="J2560">
        <v>20</v>
      </c>
      <c r="K2560">
        <v>3500</v>
      </c>
      <c r="L2560">
        <v>10</v>
      </c>
      <c r="M2560">
        <v>63000</v>
      </c>
      <c r="N2560">
        <v>58904.76</v>
      </c>
      <c r="O2560">
        <v>4095.24</v>
      </c>
      <c r="P2560" t="s">
        <v>72</v>
      </c>
      <c r="Q2560" t="s">
        <v>30</v>
      </c>
      <c r="R2560" t="s">
        <v>81</v>
      </c>
      <c r="S2560">
        <f t="shared" si="78"/>
        <v>2025</v>
      </c>
      <c r="T2560">
        <f t="shared" si="79"/>
        <v>2</v>
      </c>
    </row>
    <row r="2561" spans="1:20" x14ac:dyDescent="0.3">
      <c r="A2561" t="s">
        <v>267</v>
      </c>
      <c r="B2561" t="s">
        <v>3006</v>
      </c>
      <c r="C2561" t="s">
        <v>84</v>
      </c>
      <c r="D2561" t="s">
        <v>50</v>
      </c>
      <c r="E2561" t="s">
        <v>35</v>
      </c>
      <c r="F2561" t="s">
        <v>36</v>
      </c>
      <c r="G2561" t="s">
        <v>37</v>
      </c>
      <c r="H2561" t="s">
        <v>27</v>
      </c>
      <c r="I2561" t="s">
        <v>28</v>
      </c>
      <c r="J2561">
        <v>19</v>
      </c>
      <c r="K2561">
        <v>45000</v>
      </c>
      <c r="L2561">
        <v>4</v>
      </c>
      <c r="M2561">
        <v>820800</v>
      </c>
      <c r="N2561">
        <v>641951.49</v>
      </c>
      <c r="O2561">
        <v>178848.51</v>
      </c>
      <c r="P2561" t="s">
        <v>38</v>
      </c>
      <c r="Q2561" t="s">
        <v>47</v>
      </c>
      <c r="R2561" t="s">
        <v>73</v>
      </c>
      <c r="S2561">
        <f t="shared" si="78"/>
        <v>2025</v>
      </c>
      <c r="T2561">
        <f t="shared" si="79"/>
        <v>9</v>
      </c>
    </row>
    <row r="2562" spans="1:20" x14ac:dyDescent="0.3">
      <c r="A2562" t="s">
        <v>262</v>
      </c>
      <c r="B2562" t="s">
        <v>3007</v>
      </c>
      <c r="C2562" t="s">
        <v>76</v>
      </c>
      <c r="D2562" t="s">
        <v>23</v>
      </c>
      <c r="E2562" t="s">
        <v>51</v>
      </c>
      <c r="F2562" t="s">
        <v>77</v>
      </c>
      <c r="G2562" t="s">
        <v>85</v>
      </c>
      <c r="H2562" t="s">
        <v>120</v>
      </c>
      <c r="I2562" t="s">
        <v>28</v>
      </c>
      <c r="J2562">
        <v>25</v>
      </c>
      <c r="K2562">
        <v>15000</v>
      </c>
      <c r="L2562">
        <v>13</v>
      </c>
      <c r="M2562">
        <v>326250</v>
      </c>
      <c r="N2562">
        <v>287604.98</v>
      </c>
      <c r="O2562">
        <v>38645.019999999997</v>
      </c>
      <c r="P2562" t="s">
        <v>72</v>
      </c>
      <c r="Q2562" t="s">
        <v>55</v>
      </c>
      <c r="R2562" t="s">
        <v>81</v>
      </c>
      <c r="S2562">
        <f t="shared" si="78"/>
        <v>2025</v>
      </c>
      <c r="T2562">
        <f t="shared" si="79"/>
        <v>8</v>
      </c>
    </row>
    <row r="2563" spans="1:20" x14ac:dyDescent="0.3">
      <c r="A2563" t="s">
        <v>601</v>
      </c>
      <c r="B2563" t="s">
        <v>3008</v>
      </c>
      <c r="C2563" t="s">
        <v>58</v>
      </c>
      <c r="D2563" t="s">
        <v>23</v>
      </c>
      <c r="E2563" t="s">
        <v>24</v>
      </c>
      <c r="F2563" t="s">
        <v>69</v>
      </c>
      <c r="G2563" t="s">
        <v>85</v>
      </c>
      <c r="H2563" t="s">
        <v>132</v>
      </c>
      <c r="I2563" t="s">
        <v>28</v>
      </c>
      <c r="J2563">
        <v>10</v>
      </c>
      <c r="K2563">
        <v>3500</v>
      </c>
      <c r="L2563">
        <v>6</v>
      </c>
      <c r="M2563">
        <v>32900</v>
      </c>
      <c r="N2563">
        <v>30021.599999999999</v>
      </c>
      <c r="O2563">
        <v>2878.4</v>
      </c>
      <c r="P2563" t="s">
        <v>38</v>
      </c>
      <c r="Q2563" t="s">
        <v>55</v>
      </c>
      <c r="R2563" t="s">
        <v>102</v>
      </c>
      <c r="S2563">
        <f t="shared" ref="S2563:S2626" si="80">YEAR(A2563)</f>
        <v>2025</v>
      </c>
      <c r="T2563">
        <f t="shared" si="79"/>
        <v>11</v>
      </c>
    </row>
    <row r="2564" spans="1:20" x14ac:dyDescent="0.3">
      <c r="A2564" t="s">
        <v>696</v>
      </c>
      <c r="B2564" t="s">
        <v>3009</v>
      </c>
      <c r="C2564" t="s">
        <v>58</v>
      </c>
      <c r="D2564" t="s">
        <v>43</v>
      </c>
      <c r="E2564" t="s">
        <v>35</v>
      </c>
      <c r="F2564" t="s">
        <v>36</v>
      </c>
      <c r="G2564" t="s">
        <v>46</v>
      </c>
      <c r="H2564" t="s">
        <v>140</v>
      </c>
      <c r="I2564" t="s">
        <v>71</v>
      </c>
      <c r="J2564">
        <v>5</v>
      </c>
      <c r="K2564">
        <v>900</v>
      </c>
      <c r="L2564">
        <v>16</v>
      </c>
      <c r="M2564">
        <v>3780</v>
      </c>
      <c r="N2564">
        <v>3060.92</v>
      </c>
      <c r="O2564">
        <v>719.08</v>
      </c>
      <c r="P2564" t="s">
        <v>72</v>
      </c>
      <c r="Q2564" t="s">
        <v>55</v>
      </c>
      <c r="R2564" t="s">
        <v>102</v>
      </c>
      <c r="S2564">
        <f t="shared" si="80"/>
        <v>2025</v>
      </c>
      <c r="T2564">
        <f t="shared" ref="T2564:T2627" si="81">MONTH(A2564)</f>
        <v>2</v>
      </c>
    </row>
    <row r="2565" spans="1:20" x14ac:dyDescent="0.3">
      <c r="A2565" t="s">
        <v>884</v>
      </c>
      <c r="B2565" t="s">
        <v>3010</v>
      </c>
      <c r="C2565" t="s">
        <v>108</v>
      </c>
      <c r="D2565" t="s">
        <v>23</v>
      </c>
      <c r="E2565" t="s">
        <v>35</v>
      </c>
      <c r="F2565" t="s">
        <v>36</v>
      </c>
      <c r="G2565" t="s">
        <v>85</v>
      </c>
      <c r="H2565" t="s">
        <v>59</v>
      </c>
      <c r="I2565" t="s">
        <v>60</v>
      </c>
      <c r="J2565">
        <v>22</v>
      </c>
      <c r="K2565">
        <v>4500</v>
      </c>
      <c r="L2565">
        <v>18</v>
      </c>
      <c r="M2565">
        <v>81180</v>
      </c>
      <c r="N2565">
        <v>74148.78</v>
      </c>
      <c r="O2565">
        <v>7031.22</v>
      </c>
      <c r="P2565" t="s">
        <v>65</v>
      </c>
      <c r="Q2565" t="s">
        <v>30</v>
      </c>
      <c r="R2565" t="s">
        <v>102</v>
      </c>
      <c r="S2565">
        <f t="shared" si="80"/>
        <v>2025</v>
      </c>
      <c r="T2565">
        <f t="shared" si="81"/>
        <v>8</v>
      </c>
    </row>
    <row r="2566" spans="1:20" x14ac:dyDescent="0.3">
      <c r="A2566" t="s">
        <v>767</v>
      </c>
      <c r="B2566" t="s">
        <v>3011</v>
      </c>
      <c r="C2566" t="s">
        <v>108</v>
      </c>
      <c r="D2566" t="s">
        <v>43</v>
      </c>
      <c r="E2566" t="s">
        <v>44</v>
      </c>
      <c r="F2566" t="s">
        <v>45</v>
      </c>
      <c r="G2566" t="s">
        <v>37</v>
      </c>
      <c r="H2566" t="s">
        <v>140</v>
      </c>
      <c r="I2566" t="s">
        <v>71</v>
      </c>
      <c r="J2566">
        <v>20</v>
      </c>
      <c r="K2566">
        <v>900</v>
      </c>
      <c r="L2566">
        <v>20</v>
      </c>
      <c r="M2566">
        <v>14400</v>
      </c>
      <c r="N2566">
        <v>11515.04</v>
      </c>
      <c r="O2566">
        <v>2884.96</v>
      </c>
      <c r="P2566" t="s">
        <v>72</v>
      </c>
      <c r="Q2566" t="s">
        <v>47</v>
      </c>
      <c r="R2566" t="s">
        <v>81</v>
      </c>
      <c r="S2566">
        <f t="shared" si="80"/>
        <v>2025</v>
      </c>
      <c r="T2566">
        <f t="shared" si="81"/>
        <v>11</v>
      </c>
    </row>
    <row r="2567" spans="1:20" x14ac:dyDescent="0.3">
      <c r="A2567" t="s">
        <v>737</v>
      </c>
      <c r="B2567" t="s">
        <v>3012</v>
      </c>
      <c r="C2567" t="s">
        <v>143</v>
      </c>
      <c r="D2567" t="s">
        <v>23</v>
      </c>
      <c r="E2567" t="s">
        <v>24</v>
      </c>
      <c r="F2567" t="s">
        <v>111</v>
      </c>
      <c r="G2567" t="s">
        <v>26</v>
      </c>
      <c r="H2567" t="s">
        <v>140</v>
      </c>
      <c r="I2567" t="s">
        <v>71</v>
      </c>
      <c r="J2567">
        <v>19</v>
      </c>
      <c r="K2567">
        <v>900</v>
      </c>
      <c r="L2567">
        <v>8</v>
      </c>
      <c r="M2567">
        <v>15732</v>
      </c>
      <c r="N2567">
        <v>14635.87</v>
      </c>
      <c r="O2567">
        <v>1096.1300000000001</v>
      </c>
      <c r="P2567" t="s">
        <v>38</v>
      </c>
      <c r="Q2567" t="s">
        <v>30</v>
      </c>
      <c r="R2567" t="s">
        <v>123</v>
      </c>
      <c r="S2567">
        <f t="shared" si="80"/>
        <v>2025</v>
      </c>
      <c r="T2567">
        <f t="shared" si="81"/>
        <v>12</v>
      </c>
    </row>
    <row r="2568" spans="1:20" x14ac:dyDescent="0.3">
      <c r="A2568" t="s">
        <v>826</v>
      </c>
      <c r="B2568" t="s">
        <v>3013</v>
      </c>
      <c r="C2568" t="s">
        <v>108</v>
      </c>
      <c r="D2568" t="s">
        <v>50</v>
      </c>
      <c r="E2568" t="s">
        <v>44</v>
      </c>
      <c r="F2568" t="s">
        <v>89</v>
      </c>
      <c r="G2568" t="s">
        <v>26</v>
      </c>
      <c r="H2568" t="s">
        <v>70</v>
      </c>
      <c r="I2568" t="s">
        <v>71</v>
      </c>
      <c r="J2568">
        <v>17</v>
      </c>
      <c r="K2568">
        <v>600</v>
      </c>
      <c r="L2568">
        <v>20</v>
      </c>
      <c r="M2568">
        <v>8160</v>
      </c>
      <c r="N2568">
        <v>6193.17</v>
      </c>
      <c r="O2568">
        <v>1966.83</v>
      </c>
      <c r="P2568" t="s">
        <v>72</v>
      </c>
      <c r="Q2568" t="s">
        <v>47</v>
      </c>
      <c r="R2568" t="s">
        <v>81</v>
      </c>
      <c r="S2568">
        <f t="shared" si="80"/>
        <v>2025</v>
      </c>
      <c r="T2568">
        <f t="shared" si="81"/>
        <v>10</v>
      </c>
    </row>
    <row r="2569" spans="1:20" x14ac:dyDescent="0.3">
      <c r="A2569" t="s">
        <v>623</v>
      </c>
      <c r="B2569" t="s">
        <v>3014</v>
      </c>
      <c r="C2569" t="s">
        <v>34</v>
      </c>
      <c r="D2569" t="s">
        <v>50</v>
      </c>
      <c r="E2569" t="s">
        <v>35</v>
      </c>
      <c r="F2569" t="s">
        <v>36</v>
      </c>
      <c r="G2569" t="s">
        <v>46</v>
      </c>
      <c r="H2569" t="s">
        <v>53</v>
      </c>
      <c r="I2569" t="s">
        <v>54</v>
      </c>
      <c r="J2569">
        <v>5</v>
      </c>
      <c r="K2569">
        <v>2500</v>
      </c>
      <c r="L2569">
        <v>4</v>
      </c>
      <c r="M2569">
        <v>12000</v>
      </c>
      <c r="N2569">
        <v>9882.84</v>
      </c>
      <c r="O2569">
        <v>2117.16</v>
      </c>
      <c r="P2569" t="s">
        <v>38</v>
      </c>
      <c r="Q2569" t="s">
        <v>30</v>
      </c>
      <c r="R2569" t="s">
        <v>31</v>
      </c>
      <c r="S2569">
        <f t="shared" si="80"/>
        <v>2025</v>
      </c>
      <c r="T2569">
        <f t="shared" si="81"/>
        <v>2</v>
      </c>
    </row>
    <row r="2570" spans="1:20" x14ac:dyDescent="0.3">
      <c r="A2570" t="s">
        <v>267</v>
      </c>
      <c r="B2570" t="s">
        <v>3015</v>
      </c>
      <c r="C2570" t="s">
        <v>58</v>
      </c>
      <c r="D2570" t="s">
        <v>23</v>
      </c>
      <c r="E2570" t="s">
        <v>44</v>
      </c>
      <c r="F2570" t="s">
        <v>45</v>
      </c>
      <c r="G2570" t="s">
        <v>46</v>
      </c>
      <c r="H2570" t="s">
        <v>27</v>
      </c>
      <c r="I2570" t="s">
        <v>28</v>
      </c>
      <c r="J2570">
        <v>1</v>
      </c>
      <c r="K2570">
        <v>45000</v>
      </c>
      <c r="L2570">
        <v>19</v>
      </c>
      <c r="M2570">
        <v>36450</v>
      </c>
      <c r="N2570">
        <v>33490.089999999997</v>
      </c>
      <c r="O2570">
        <v>2959.91</v>
      </c>
      <c r="P2570" t="s">
        <v>93</v>
      </c>
      <c r="Q2570" t="s">
        <v>47</v>
      </c>
      <c r="R2570" t="s">
        <v>39</v>
      </c>
      <c r="S2570">
        <f t="shared" si="80"/>
        <v>2025</v>
      </c>
      <c r="T2570">
        <f t="shared" si="81"/>
        <v>9</v>
      </c>
    </row>
    <row r="2571" spans="1:20" x14ac:dyDescent="0.3">
      <c r="A2571" t="s">
        <v>1438</v>
      </c>
      <c r="B2571" t="s">
        <v>3016</v>
      </c>
      <c r="C2571" t="s">
        <v>64</v>
      </c>
      <c r="D2571" t="s">
        <v>23</v>
      </c>
      <c r="E2571" t="s">
        <v>51</v>
      </c>
      <c r="F2571" t="s">
        <v>192</v>
      </c>
      <c r="G2571" t="s">
        <v>26</v>
      </c>
      <c r="H2571" t="s">
        <v>27</v>
      </c>
      <c r="I2571" t="s">
        <v>28</v>
      </c>
      <c r="J2571">
        <v>21</v>
      </c>
      <c r="K2571">
        <v>45000</v>
      </c>
      <c r="L2571">
        <v>7</v>
      </c>
      <c r="M2571">
        <v>878850</v>
      </c>
      <c r="N2571">
        <v>659102.79</v>
      </c>
      <c r="O2571">
        <v>219747.21</v>
      </c>
      <c r="P2571" t="s">
        <v>29</v>
      </c>
      <c r="Q2571" t="s">
        <v>55</v>
      </c>
      <c r="R2571" t="s">
        <v>86</v>
      </c>
      <c r="S2571">
        <f t="shared" si="80"/>
        <v>2025</v>
      </c>
      <c r="T2571">
        <f t="shared" si="81"/>
        <v>9</v>
      </c>
    </row>
    <row r="2572" spans="1:20" x14ac:dyDescent="0.3">
      <c r="A2572" t="s">
        <v>1663</v>
      </c>
      <c r="B2572" t="s">
        <v>3017</v>
      </c>
      <c r="C2572" t="s">
        <v>137</v>
      </c>
      <c r="D2572" t="s">
        <v>43</v>
      </c>
      <c r="E2572" t="s">
        <v>35</v>
      </c>
      <c r="F2572" t="s">
        <v>36</v>
      </c>
      <c r="G2572" t="s">
        <v>85</v>
      </c>
      <c r="H2572" t="s">
        <v>120</v>
      </c>
      <c r="I2572" t="s">
        <v>28</v>
      </c>
      <c r="J2572">
        <v>13</v>
      </c>
      <c r="K2572">
        <v>15000</v>
      </c>
      <c r="L2572">
        <v>20</v>
      </c>
      <c r="M2572">
        <v>156000</v>
      </c>
      <c r="N2572">
        <v>140399.93</v>
      </c>
      <c r="O2572">
        <v>15600.07</v>
      </c>
      <c r="P2572" t="s">
        <v>93</v>
      </c>
      <c r="Q2572" t="s">
        <v>47</v>
      </c>
      <c r="R2572" t="s">
        <v>31</v>
      </c>
      <c r="S2572">
        <f t="shared" si="80"/>
        <v>2025</v>
      </c>
      <c r="T2572">
        <f t="shared" si="81"/>
        <v>1</v>
      </c>
    </row>
    <row r="2573" spans="1:20" x14ac:dyDescent="0.3">
      <c r="A2573" t="s">
        <v>1124</v>
      </c>
      <c r="B2573" t="s">
        <v>3018</v>
      </c>
      <c r="C2573" t="s">
        <v>64</v>
      </c>
      <c r="D2573" t="s">
        <v>50</v>
      </c>
      <c r="E2573" t="s">
        <v>35</v>
      </c>
      <c r="F2573" t="s">
        <v>36</v>
      </c>
      <c r="G2573" t="s">
        <v>26</v>
      </c>
      <c r="H2573" t="s">
        <v>120</v>
      </c>
      <c r="I2573" t="s">
        <v>28</v>
      </c>
      <c r="J2573">
        <v>7</v>
      </c>
      <c r="K2573">
        <v>15000</v>
      </c>
      <c r="L2573">
        <v>11</v>
      </c>
      <c r="M2573">
        <v>93450</v>
      </c>
      <c r="N2573">
        <v>71183.8</v>
      </c>
      <c r="O2573">
        <v>22266.2</v>
      </c>
      <c r="P2573" t="s">
        <v>93</v>
      </c>
      <c r="Q2573" t="s">
        <v>30</v>
      </c>
      <c r="R2573" t="s">
        <v>123</v>
      </c>
      <c r="S2573">
        <f t="shared" si="80"/>
        <v>2025</v>
      </c>
      <c r="T2573">
        <f t="shared" si="81"/>
        <v>7</v>
      </c>
    </row>
    <row r="2574" spans="1:20" x14ac:dyDescent="0.3">
      <c r="A2574" t="s">
        <v>655</v>
      </c>
      <c r="B2574" t="s">
        <v>3019</v>
      </c>
      <c r="C2574" t="s">
        <v>22</v>
      </c>
      <c r="D2574" t="s">
        <v>43</v>
      </c>
      <c r="E2574" t="s">
        <v>44</v>
      </c>
      <c r="F2574" t="s">
        <v>45</v>
      </c>
      <c r="G2574" t="s">
        <v>37</v>
      </c>
      <c r="H2574" t="s">
        <v>132</v>
      </c>
      <c r="I2574" t="s">
        <v>28</v>
      </c>
      <c r="J2574">
        <v>14</v>
      </c>
      <c r="K2574">
        <v>3500</v>
      </c>
      <c r="L2574">
        <v>9</v>
      </c>
      <c r="M2574">
        <v>44590</v>
      </c>
      <c r="N2574">
        <v>38779.230000000003</v>
      </c>
      <c r="O2574">
        <v>5810.77</v>
      </c>
      <c r="P2574" t="s">
        <v>93</v>
      </c>
      <c r="Q2574" t="s">
        <v>30</v>
      </c>
      <c r="R2574" t="s">
        <v>73</v>
      </c>
      <c r="S2574">
        <f t="shared" si="80"/>
        <v>2025</v>
      </c>
      <c r="T2574">
        <f t="shared" si="81"/>
        <v>8</v>
      </c>
    </row>
    <row r="2575" spans="1:20" x14ac:dyDescent="0.3">
      <c r="A2575" t="s">
        <v>163</v>
      </c>
      <c r="B2575" t="s">
        <v>3020</v>
      </c>
      <c r="C2575" t="s">
        <v>98</v>
      </c>
      <c r="D2575" t="s">
        <v>50</v>
      </c>
      <c r="E2575" t="s">
        <v>35</v>
      </c>
      <c r="F2575" t="s">
        <v>36</v>
      </c>
      <c r="G2575" t="s">
        <v>26</v>
      </c>
      <c r="H2575" t="s">
        <v>53</v>
      </c>
      <c r="I2575" t="s">
        <v>54</v>
      </c>
      <c r="J2575">
        <v>23</v>
      </c>
      <c r="K2575">
        <v>2500</v>
      </c>
      <c r="L2575">
        <v>13</v>
      </c>
      <c r="M2575">
        <v>50025</v>
      </c>
      <c r="N2575">
        <v>44373.96</v>
      </c>
      <c r="O2575">
        <v>5651.04</v>
      </c>
      <c r="P2575" t="s">
        <v>29</v>
      </c>
      <c r="Q2575" t="s">
        <v>55</v>
      </c>
      <c r="R2575" t="s">
        <v>39</v>
      </c>
      <c r="S2575">
        <f t="shared" si="80"/>
        <v>2025</v>
      </c>
      <c r="T2575">
        <f t="shared" si="81"/>
        <v>10</v>
      </c>
    </row>
    <row r="2576" spans="1:20" x14ac:dyDescent="0.3">
      <c r="A2576" t="s">
        <v>530</v>
      </c>
      <c r="B2576" t="s">
        <v>3021</v>
      </c>
      <c r="C2576" t="s">
        <v>108</v>
      </c>
      <c r="D2576" t="s">
        <v>23</v>
      </c>
      <c r="E2576" t="s">
        <v>51</v>
      </c>
      <c r="F2576" t="s">
        <v>52</v>
      </c>
      <c r="G2576" t="s">
        <v>46</v>
      </c>
      <c r="H2576" t="s">
        <v>70</v>
      </c>
      <c r="I2576" t="s">
        <v>71</v>
      </c>
      <c r="J2576">
        <v>16</v>
      </c>
      <c r="K2576">
        <v>600</v>
      </c>
      <c r="L2576">
        <v>9</v>
      </c>
      <c r="M2576">
        <v>8736</v>
      </c>
      <c r="N2576">
        <v>7822.94</v>
      </c>
      <c r="O2576">
        <v>913.06</v>
      </c>
      <c r="P2576" t="s">
        <v>38</v>
      </c>
      <c r="Q2576" t="s">
        <v>47</v>
      </c>
      <c r="R2576" t="s">
        <v>31</v>
      </c>
      <c r="S2576">
        <f t="shared" si="80"/>
        <v>2025</v>
      </c>
      <c r="T2576">
        <f t="shared" si="81"/>
        <v>5</v>
      </c>
    </row>
    <row r="2577" spans="1:20" x14ac:dyDescent="0.3">
      <c r="A2577" t="s">
        <v>329</v>
      </c>
      <c r="B2577" t="s">
        <v>3022</v>
      </c>
      <c r="C2577" t="s">
        <v>76</v>
      </c>
      <c r="D2577" t="s">
        <v>23</v>
      </c>
      <c r="E2577" t="s">
        <v>35</v>
      </c>
      <c r="F2577" t="s">
        <v>36</v>
      </c>
      <c r="G2577" t="s">
        <v>85</v>
      </c>
      <c r="H2577" t="s">
        <v>80</v>
      </c>
      <c r="I2577" t="s">
        <v>28</v>
      </c>
      <c r="J2577">
        <v>18</v>
      </c>
      <c r="K2577">
        <v>12000</v>
      </c>
      <c r="L2577">
        <v>12</v>
      </c>
      <c r="M2577">
        <v>190080</v>
      </c>
      <c r="N2577">
        <v>172445.64</v>
      </c>
      <c r="O2577">
        <v>17634.36</v>
      </c>
      <c r="P2577" t="s">
        <v>29</v>
      </c>
      <c r="Q2577" t="s">
        <v>90</v>
      </c>
      <c r="R2577" t="s">
        <v>86</v>
      </c>
      <c r="S2577">
        <f t="shared" si="80"/>
        <v>2025</v>
      </c>
      <c r="T2577">
        <f t="shared" si="81"/>
        <v>10</v>
      </c>
    </row>
    <row r="2578" spans="1:20" x14ac:dyDescent="0.3">
      <c r="A2578" t="s">
        <v>202</v>
      </c>
      <c r="B2578" t="s">
        <v>3023</v>
      </c>
      <c r="C2578" t="s">
        <v>143</v>
      </c>
      <c r="D2578" t="s">
        <v>43</v>
      </c>
      <c r="E2578" t="s">
        <v>24</v>
      </c>
      <c r="F2578" t="s">
        <v>25</v>
      </c>
      <c r="G2578" t="s">
        <v>37</v>
      </c>
      <c r="H2578" t="s">
        <v>59</v>
      </c>
      <c r="I2578" t="s">
        <v>60</v>
      </c>
      <c r="J2578">
        <v>23</v>
      </c>
      <c r="K2578">
        <v>4500</v>
      </c>
      <c r="L2578">
        <v>1</v>
      </c>
      <c r="M2578">
        <v>102465</v>
      </c>
      <c r="N2578">
        <v>76571.320000000007</v>
      </c>
      <c r="O2578">
        <v>25893.68</v>
      </c>
      <c r="P2578" t="s">
        <v>38</v>
      </c>
      <c r="Q2578" t="s">
        <v>90</v>
      </c>
      <c r="R2578" t="s">
        <v>86</v>
      </c>
      <c r="S2578">
        <f t="shared" si="80"/>
        <v>2025</v>
      </c>
      <c r="T2578">
        <f t="shared" si="81"/>
        <v>10</v>
      </c>
    </row>
    <row r="2579" spans="1:20" x14ac:dyDescent="0.3">
      <c r="A2579" t="s">
        <v>516</v>
      </c>
      <c r="B2579" t="s">
        <v>3024</v>
      </c>
      <c r="C2579" t="s">
        <v>76</v>
      </c>
      <c r="D2579" t="s">
        <v>50</v>
      </c>
      <c r="E2579" t="s">
        <v>44</v>
      </c>
      <c r="F2579" t="s">
        <v>89</v>
      </c>
      <c r="G2579" t="s">
        <v>85</v>
      </c>
      <c r="H2579" t="s">
        <v>120</v>
      </c>
      <c r="I2579" t="s">
        <v>28</v>
      </c>
      <c r="J2579">
        <v>22</v>
      </c>
      <c r="K2579">
        <v>15000</v>
      </c>
      <c r="L2579">
        <v>15</v>
      </c>
      <c r="M2579">
        <v>280500</v>
      </c>
      <c r="N2579">
        <v>251719.17</v>
      </c>
      <c r="O2579">
        <v>28780.83</v>
      </c>
      <c r="P2579" t="s">
        <v>65</v>
      </c>
      <c r="Q2579" t="s">
        <v>47</v>
      </c>
      <c r="R2579" t="s">
        <v>73</v>
      </c>
      <c r="S2579">
        <f t="shared" si="80"/>
        <v>2025</v>
      </c>
      <c r="T2579">
        <f t="shared" si="81"/>
        <v>5</v>
      </c>
    </row>
    <row r="2580" spans="1:20" x14ac:dyDescent="0.3">
      <c r="A2580" t="s">
        <v>570</v>
      </c>
      <c r="B2580" t="s">
        <v>3025</v>
      </c>
      <c r="C2580" t="s">
        <v>76</v>
      </c>
      <c r="D2580" t="s">
        <v>50</v>
      </c>
      <c r="E2580" t="s">
        <v>35</v>
      </c>
      <c r="F2580" t="s">
        <v>36</v>
      </c>
      <c r="G2580" t="s">
        <v>37</v>
      </c>
      <c r="H2580" t="s">
        <v>59</v>
      </c>
      <c r="I2580" t="s">
        <v>60</v>
      </c>
      <c r="J2580">
        <v>2</v>
      </c>
      <c r="K2580">
        <v>4500</v>
      </c>
      <c r="L2580">
        <v>13</v>
      </c>
      <c r="M2580">
        <v>7830</v>
      </c>
      <c r="N2580">
        <v>6076.59</v>
      </c>
      <c r="O2580">
        <v>1753.41</v>
      </c>
      <c r="P2580" t="s">
        <v>29</v>
      </c>
      <c r="Q2580" t="s">
        <v>55</v>
      </c>
      <c r="R2580" t="s">
        <v>102</v>
      </c>
      <c r="S2580">
        <f t="shared" si="80"/>
        <v>2025</v>
      </c>
      <c r="T2580">
        <f t="shared" si="81"/>
        <v>9</v>
      </c>
    </row>
    <row r="2581" spans="1:20" x14ac:dyDescent="0.3">
      <c r="A2581" t="s">
        <v>1099</v>
      </c>
      <c r="B2581" t="s">
        <v>3026</v>
      </c>
      <c r="C2581" t="s">
        <v>34</v>
      </c>
      <c r="D2581" t="s">
        <v>43</v>
      </c>
      <c r="E2581" t="s">
        <v>35</v>
      </c>
      <c r="F2581" t="s">
        <v>36</v>
      </c>
      <c r="G2581" t="s">
        <v>85</v>
      </c>
      <c r="H2581" t="s">
        <v>120</v>
      </c>
      <c r="I2581" t="s">
        <v>28</v>
      </c>
      <c r="J2581">
        <v>11</v>
      </c>
      <c r="K2581">
        <v>15000</v>
      </c>
      <c r="L2581">
        <v>0</v>
      </c>
      <c r="M2581">
        <v>165000</v>
      </c>
      <c r="N2581">
        <v>149716.76</v>
      </c>
      <c r="O2581">
        <v>15283.24</v>
      </c>
      <c r="P2581" t="s">
        <v>93</v>
      </c>
      <c r="Q2581" t="s">
        <v>47</v>
      </c>
      <c r="R2581" t="s">
        <v>39</v>
      </c>
      <c r="S2581">
        <f t="shared" si="80"/>
        <v>2025</v>
      </c>
      <c r="T2581">
        <f t="shared" si="81"/>
        <v>7</v>
      </c>
    </row>
    <row r="2582" spans="1:20" x14ac:dyDescent="0.3">
      <c r="A2582" t="s">
        <v>803</v>
      </c>
      <c r="B2582" t="s">
        <v>3027</v>
      </c>
      <c r="C2582" t="s">
        <v>64</v>
      </c>
      <c r="D2582" t="s">
        <v>43</v>
      </c>
      <c r="E2582" t="s">
        <v>24</v>
      </c>
      <c r="F2582" t="s">
        <v>111</v>
      </c>
      <c r="G2582" t="s">
        <v>46</v>
      </c>
      <c r="H2582" t="s">
        <v>70</v>
      </c>
      <c r="I2582" t="s">
        <v>71</v>
      </c>
      <c r="J2582">
        <v>13</v>
      </c>
      <c r="K2582">
        <v>600</v>
      </c>
      <c r="L2582">
        <v>20</v>
      </c>
      <c r="M2582">
        <v>6240</v>
      </c>
      <c r="N2582">
        <v>4616.5600000000004</v>
      </c>
      <c r="O2582">
        <v>1623.44</v>
      </c>
      <c r="P2582" t="s">
        <v>93</v>
      </c>
      <c r="Q2582" t="s">
        <v>90</v>
      </c>
      <c r="R2582" t="s">
        <v>61</v>
      </c>
      <c r="S2582">
        <f t="shared" si="80"/>
        <v>2025</v>
      </c>
      <c r="T2582">
        <f t="shared" si="81"/>
        <v>6</v>
      </c>
    </row>
    <row r="2583" spans="1:20" x14ac:dyDescent="0.3">
      <c r="A2583" t="s">
        <v>269</v>
      </c>
      <c r="B2583" t="s">
        <v>3028</v>
      </c>
      <c r="C2583" t="s">
        <v>64</v>
      </c>
      <c r="D2583" t="s">
        <v>50</v>
      </c>
      <c r="E2583" t="s">
        <v>44</v>
      </c>
      <c r="F2583" t="s">
        <v>45</v>
      </c>
      <c r="G2583" t="s">
        <v>85</v>
      </c>
      <c r="H2583" t="s">
        <v>27</v>
      </c>
      <c r="I2583" t="s">
        <v>28</v>
      </c>
      <c r="J2583">
        <v>17</v>
      </c>
      <c r="K2583">
        <v>45000</v>
      </c>
      <c r="L2583">
        <v>5</v>
      </c>
      <c r="M2583">
        <v>726750</v>
      </c>
      <c r="N2583">
        <v>558662.63</v>
      </c>
      <c r="O2583">
        <v>168087.37</v>
      </c>
      <c r="P2583" t="s">
        <v>65</v>
      </c>
      <c r="Q2583" t="s">
        <v>47</v>
      </c>
      <c r="R2583" t="s">
        <v>86</v>
      </c>
      <c r="S2583">
        <f t="shared" si="80"/>
        <v>2025</v>
      </c>
      <c r="T2583">
        <f t="shared" si="81"/>
        <v>9</v>
      </c>
    </row>
    <row r="2584" spans="1:20" x14ac:dyDescent="0.3">
      <c r="A2584" t="s">
        <v>744</v>
      </c>
      <c r="B2584" t="s">
        <v>3029</v>
      </c>
      <c r="C2584" t="s">
        <v>137</v>
      </c>
      <c r="D2584" t="s">
        <v>23</v>
      </c>
      <c r="E2584" t="s">
        <v>24</v>
      </c>
      <c r="F2584" t="s">
        <v>111</v>
      </c>
      <c r="G2584" t="s">
        <v>46</v>
      </c>
      <c r="H2584" t="s">
        <v>70</v>
      </c>
      <c r="I2584" t="s">
        <v>71</v>
      </c>
      <c r="J2584">
        <v>13</v>
      </c>
      <c r="K2584">
        <v>600</v>
      </c>
      <c r="L2584">
        <v>0</v>
      </c>
      <c r="M2584">
        <v>7800</v>
      </c>
      <c r="N2584">
        <v>7173.95</v>
      </c>
      <c r="O2584">
        <v>626.04999999999995</v>
      </c>
      <c r="P2584" t="s">
        <v>93</v>
      </c>
      <c r="Q2584" t="s">
        <v>47</v>
      </c>
      <c r="R2584" t="s">
        <v>86</v>
      </c>
      <c r="S2584">
        <f t="shared" si="80"/>
        <v>2025</v>
      </c>
      <c r="T2584">
        <f t="shared" si="81"/>
        <v>3</v>
      </c>
    </row>
    <row r="2585" spans="1:20" x14ac:dyDescent="0.3">
      <c r="A2585" t="s">
        <v>400</v>
      </c>
      <c r="B2585" t="s">
        <v>3030</v>
      </c>
      <c r="C2585" t="s">
        <v>84</v>
      </c>
      <c r="D2585" t="s">
        <v>50</v>
      </c>
      <c r="E2585" t="s">
        <v>51</v>
      </c>
      <c r="F2585" t="s">
        <v>99</v>
      </c>
      <c r="G2585" t="s">
        <v>85</v>
      </c>
      <c r="H2585" t="s">
        <v>140</v>
      </c>
      <c r="I2585" t="s">
        <v>71</v>
      </c>
      <c r="J2585">
        <v>3</v>
      </c>
      <c r="K2585">
        <v>900</v>
      </c>
      <c r="L2585">
        <v>11</v>
      </c>
      <c r="M2585">
        <v>2403</v>
      </c>
      <c r="N2585">
        <v>2044.11</v>
      </c>
      <c r="O2585">
        <v>358.89</v>
      </c>
      <c r="P2585" t="s">
        <v>72</v>
      </c>
      <c r="Q2585" t="s">
        <v>55</v>
      </c>
      <c r="R2585" t="s">
        <v>39</v>
      </c>
      <c r="S2585">
        <f t="shared" si="80"/>
        <v>2025</v>
      </c>
      <c r="T2585">
        <f t="shared" si="81"/>
        <v>9</v>
      </c>
    </row>
    <row r="2586" spans="1:20" x14ac:dyDescent="0.3">
      <c r="A2586" t="s">
        <v>945</v>
      </c>
      <c r="B2586" t="s">
        <v>3031</v>
      </c>
      <c r="C2586" t="s">
        <v>42</v>
      </c>
      <c r="D2586" t="s">
        <v>23</v>
      </c>
      <c r="E2586" t="s">
        <v>44</v>
      </c>
      <c r="F2586" t="s">
        <v>45</v>
      </c>
      <c r="G2586" t="s">
        <v>37</v>
      </c>
      <c r="H2586" t="s">
        <v>80</v>
      </c>
      <c r="I2586" t="s">
        <v>28</v>
      </c>
      <c r="J2586">
        <v>20</v>
      </c>
      <c r="K2586">
        <v>12000</v>
      </c>
      <c r="L2586">
        <v>15</v>
      </c>
      <c r="M2586">
        <v>204000</v>
      </c>
      <c r="N2586">
        <v>165832.23000000001</v>
      </c>
      <c r="O2586">
        <v>38167.769999999997</v>
      </c>
      <c r="P2586" t="s">
        <v>65</v>
      </c>
      <c r="Q2586" t="s">
        <v>90</v>
      </c>
      <c r="R2586" t="s">
        <v>123</v>
      </c>
      <c r="S2586">
        <f t="shared" si="80"/>
        <v>2025</v>
      </c>
      <c r="T2586">
        <f t="shared" si="81"/>
        <v>12</v>
      </c>
    </row>
    <row r="2587" spans="1:20" x14ac:dyDescent="0.3">
      <c r="A2587" t="s">
        <v>129</v>
      </c>
      <c r="B2587" t="s">
        <v>3032</v>
      </c>
      <c r="C2587" t="s">
        <v>34</v>
      </c>
      <c r="D2587" t="s">
        <v>23</v>
      </c>
      <c r="E2587" t="s">
        <v>51</v>
      </c>
      <c r="F2587" t="s">
        <v>99</v>
      </c>
      <c r="G2587" t="s">
        <v>85</v>
      </c>
      <c r="H2587" t="s">
        <v>140</v>
      </c>
      <c r="I2587" t="s">
        <v>71</v>
      </c>
      <c r="J2587">
        <v>4</v>
      </c>
      <c r="K2587">
        <v>900</v>
      </c>
      <c r="L2587">
        <v>15</v>
      </c>
      <c r="M2587">
        <v>3060</v>
      </c>
      <c r="N2587">
        <v>2417.23</v>
      </c>
      <c r="O2587">
        <v>642.77</v>
      </c>
      <c r="P2587" t="s">
        <v>65</v>
      </c>
      <c r="Q2587" t="s">
        <v>47</v>
      </c>
      <c r="R2587" t="s">
        <v>81</v>
      </c>
      <c r="S2587">
        <f t="shared" si="80"/>
        <v>2025</v>
      </c>
      <c r="T2587">
        <f t="shared" si="81"/>
        <v>10</v>
      </c>
    </row>
    <row r="2588" spans="1:20" x14ac:dyDescent="0.3">
      <c r="A2588" t="s">
        <v>858</v>
      </c>
      <c r="B2588" t="s">
        <v>3033</v>
      </c>
      <c r="C2588" t="s">
        <v>84</v>
      </c>
      <c r="D2588" t="s">
        <v>43</v>
      </c>
      <c r="E2588" t="s">
        <v>44</v>
      </c>
      <c r="F2588" t="s">
        <v>45</v>
      </c>
      <c r="G2588" t="s">
        <v>26</v>
      </c>
      <c r="H2588" t="s">
        <v>140</v>
      </c>
      <c r="I2588" t="s">
        <v>71</v>
      </c>
      <c r="J2588">
        <v>5</v>
      </c>
      <c r="K2588">
        <v>900</v>
      </c>
      <c r="L2588">
        <v>0</v>
      </c>
      <c r="M2588">
        <v>4500</v>
      </c>
      <c r="N2588">
        <v>3473.35</v>
      </c>
      <c r="O2588">
        <v>1026.6500000000001</v>
      </c>
      <c r="P2588" t="s">
        <v>72</v>
      </c>
      <c r="Q2588" t="s">
        <v>90</v>
      </c>
      <c r="R2588" t="s">
        <v>73</v>
      </c>
      <c r="S2588">
        <f t="shared" si="80"/>
        <v>2025</v>
      </c>
      <c r="T2588">
        <f t="shared" si="81"/>
        <v>12</v>
      </c>
    </row>
    <row r="2589" spans="1:20" x14ac:dyDescent="0.3">
      <c r="A2589" t="s">
        <v>468</v>
      </c>
      <c r="B2589" t="s">
        <v>3034</v>
      </c>
      <c r="C2589" t="s">
        <v>22</v>
      </c>
      <c r="D2589" t="s">
        <v>50</v>
      </c>
      <c r="E2589" t="s">
        <v>35</v>
      </c>
      <c r="F2589" t="s">
        <v>36</v>
      </c>
      <c r="G2589" t="s">
        <v>85</v>
      </c>
      <c r="H2589" t="s">
        <v>80</v>
      </c>
      <c r="I2589" t="s">
        <v>28</v>
      </c>
      <c r="J2589">
        <v>14</v>
      </c>
      <c r="K2589">
        <v>12000</v>
      </c>
      <c r="L2589">
        <v>8</v>
      </c>
      <c r="M2589">
        <v>154560</v>
      </c>
      <c r="N2589">
        <v>137840.29</v>
      </c>
      <c r="O2589">
        <v>16719.71</v>
      </c>
      <c r="P2589" t="s">
        <v>72</v>
      </c>
      <c r="Q2589" t="s">
        <v>90</v>
      </c>
      <c r="R2589" t="s">
        <v>102</v>
      </c>
      <c r="S2589">
        <f t="shared" si="80"/>
        <v>2025</v>
      </c>
      <c r="T2589">
        <f t="shared" si="81"/>
        <v>1</v>
      </c>
    </row>
    <row r="2590" spans="1:20" x14ac:dyDescent="0.3">
      <c r="A2590" t="s">
        <v>165</v>
      </c>
      <c r="B2590" t="s">
        <v>3035</v>
      </c>
      <c r="C2590" t="s">
        <v>64</v>
      </c>
      <c r="D2590" t="s">
        <v>50</v>
      </c>
      <c r="E2590" t="s">
        <v>51</v>
      </c>
      <c r="F2590" t="s">
        <v>99</v>
      </c>
      <c r="G2590" t="s">
        <v>46</v>
      </c>
      <c r="H2590" t="s">
        <v>27</v>
      </c>
      <c r="I2590" t="s">
        <v>28</v>
      </c>
      <c r="J2590">
        <v>8</v>
      </c>
      <c r="K2590">
        <v>45000</v>
      </c>
      <c r="L2590">
        <v>2</v>
      </c>
      <c r="M2590">
        <v>352800</v>
      </c>
      <c r="N2590">
        <v>296859.34999999998</v>
      </c>
      <c r="O2590">
        <v>55940.65</v>
      </c>
      <c r="P2590" t="s">
        <v>29</v>
      </c>
      <c r="Q2590" t="s">
        <v>47</v>
      </c>
      <c r="R2590" t="s">
        <v>123</v>
      </c>
      <c r="S2590">
        <f t="shared" si="80"/>
        <v>2025</v>
      </c>
      <c r="T2590">
        <f t="shared" si="81"/>
        <v>6</v>
      </c>
    </row>
    <row r="2591" spans="1:20" x14ac:dyDescent="0.3">
      <c r="A2591" t="s">
        <v>2782</v>
      </c>
      <c r="B2591" t="s">
        <v>3036</v>
      </c>
      <c r="C2591" t="s">
        <v>34</v>
      </c>
      <c r="D2591" t="s">
        <v>43</v>
      </c>
      <c r="E2591" t="s">
        <v>44</v>
      </c>
      <c r="F2591" t="s">
        <v>89</v>
      </c>
      <c r="G2591" t="s">
        <v>37</v>
      </c>
      <c r="H2591" t="s">
        <v>132</v>
      </c>
      <c r="I2591" t="s">
        <v>28</v>
      </c>
      <c r="J2591">
        <v>5</v>
      </c>
      <c r="K2591">
        <v>3500</v>
      </c>
      <c r="L2591">
        <v>3</v>
      </c>
      <c r="M2591">
        <v>16975</v>
      </c>
      <c r="N2591">
        <v>13487.92</v>
      </c>
      <c r="O2591">
        <v>3487.08</v>
      </c>
      <c r="P2591" t="s">
        <v>93</v>
      </c>
      <c r="Q2591" t="s">
        <v>90</v>
      </c>
      <c r="R2591" t="s">
        <v>81</v>
      </c>
      <c r="S2591">
        <f t="shared" si="80"/>
        <v>2025</v>
      </c>
      <c r="T2591">
        <f t="shared" si="81"/>
        <v>4</v>
      </c>
    </row>
    <row r="2592" spans="1:20" x14ac:dyDescent="0.3">
      <c r="A2592" t="s">
        <v>538</v>
      </c>
      <c r="B2592" t="s">
        <v>3037</v>
      </c>
      <c r="C2592" t="s">
        <v>76</v>
      </c>
      <c r="D2592" t="s">
        <v>23</v>
      </c>
      <c r="E2592" t="s">
        <v>51</v>
      </c>
      <c r="F2592" t="s">
        <v>77</v>
      </c>
      <c r="G2592" t="s">
        <v>85</v>
      </c>
      <c r="H2592" t="s">
        <v>140</v>
      </c>
      <c r="I2592" t="s">
        <v>71</v>
      </c>
      <c r="J2592">
        <v>8</v>
      </c>
      <c r="K2592">
        <v>900</v>
      </c>
      <c r="L2592">
        <v>15</v>
      </c>
      <c r="M2592">
        <v>6120</v>
      </c>
      <c r="N2592">
        <v>4577.95</v>
      </c>
      <c r="O2592">
        <v>1542.05</v>
      </c>
      <c r="P2592" t="s">
        <v>93</v>
      </c>
      <c r="Q2592" t="s">
        <v>55</v>
      </c>
      <c r="R2592" t="s">
        <v>86</v>
      </c>
      <c r="S2592">
        <f t="shared" si="80"/>
        <v>2025</v>
      </c>
      <c r="T2592">
        <f t="shared" si="81"/>
        <v>9</v>
      </c>
    </row>
    <row r="2593" spans="1:20" x14ac:dyDescent="0.3">
      <c r="A2593" t="s">
        <v>148</v>
      </c>
      <c r="B2593" t="s">
        <v>3038</v>
      </c>
      <c r="C2593" t="s">
        <v>98</v>
      </c>
      <c r="D2593" t="s">
        <v>50</v>
      </c>
      <c r="E2593" t="s">
        <v>24</v>
      </c>
      <c r="F2593" t="s">
        <v>111</v>
      </c>
      <c r="G2593" t="s">
        <v>46</v>
      </c>
      <c r="H2593" t="s">
        <v>80</v>
      </c>
      <c r="I2593" t="s">
        <v>28</v>
      </c>
      <c r="J2593">
        <v>10</v>
      </c>
      <c r="K2593">
        <v>12000</v>
      </c>
      <c r="L2593">
        <v>10</v>
      </c>
      <c r="M2593">
        <v>108000</v>
      </c>
      <c r="N2593">
        <v>84009.87</v>
      </c>
      <c r="O2593">
        <v>23990.13</v>
      </c>
      <c r="P2593" t="s">
        <v>72</v>
      </c>
      <c r="Q2593" t="s">
        <v>47</v>
      </c>
      <c r="R2593" t="s">
        <v>102</v>
      </c>
      <c r="S2593">
        <f t="shared" si="80"/>
        <v>2025</v>
      </c>
      <c r="T2593">
        <f t="shared" si="81"/>
        <v>7</v>
      </c>
    </row>
    <row r="2594" spans="1:20" x14ac:dyDescent="0.3">
      <c r="A2594" t="s">
        <v>347</v>
      </c>
      <c r="B2594" t="s">
        <v>3039</v>
      </c>
      <c r="C2594" t="s">
        <v>98</v>
      </c>
      <c r="D2594" t="s">
        <v>43</v>
      </c>
      <c r="E2594" t="s">
        <v>24</v>
      </c>
      <c r="F2594" t="s">
        <v>69</v>
      </c>
      <c r="G2594" t="s">
        <v>85</v>
      </c>
      <c r="H2594" t="s">
        <v>27</v>
      </c>
      <c r="I2594" t="s">
        <v>28</v>
      </c>
      <c r="J2594">
        <v>14</v>
      </c>
      <c r="K2594">
        <v>45000</v>
      </c>
      <c r="L2594">
        <v>0</v>
      </c>
      <c r="M2594">
        <v>630000</v>
      </c>
      <c r="N2594">
        <v>516231.35</v>
      </c>
      <c r="O2594">
        <v>113768.65</v>
      </c>
      <c r="P2594" t="s">
        <v>65</v>
      </c>
      <c r="Q2594" t="s">
        <v>30</v>
      </c>
      <c r="R2594" t="s">
        <v>102</v>
      </c>
      <c r="S2594">
        <f t="shared" si="80"/>
        <v>2025</v>
      </c>
      <c r="T2594">
        <f t="shared" si="81"/>
        <v>2</v>
      </c>
    </row>
    <row r="2595" spans="1:20" x14ac:dyDescent="0.3">
      <c r="A2595" t="s">
        <v>384</v>
      </c>
      <c r="B2595" t="s">
        <v>3040</v>
      </c>
      <c r="C2595" t="s">
        <v>58</v>
      </c>
      <c r="D2595" t="s">
        <v>23</v>
      </c>
      <c r="E2595" t="s">
        <v>35</v>
      </c>
      <c r="F2595" t="s">
        <v>36</v>
      </c>
      <c r="G2595" t="s">
        <v>46</v>
      </c>
      <c r="H2595" t="s">
        <v>53</v>
      </c>
      <c r="I2595" t="s">
        <v>54</v>
      </c>
      <c r="J2595">
        <v>14</v>
      </c>
      <c r="K2595">
        <v>2500</v>
      </c>
      <c r="L2595">
        <v>15</v>
      </c>
      <c r="M2595">
        <v>29750</v>
      </c>
      <c r="N2595">
        <v>24759.68</v>
      </c>
      <c r="O2595">
        <v>4990.32</v>
      </c>
      <c r="P2595" t="s">
        <v>72</v>
      </c>
      <c r="Q2595" t="s">
        <v>90</v>
      </c>
      <c r="R2595" t="s">
        <v>31</v>
      </c>
      <c r="S2595">
        <f t="shared" si="80"/>
        <v>2025</v>
      </c>
      <c r="T2595">
        <f t="shared" si="81"/>
        <v>2</v>
      </c>
    </row>
    <row r="2596" spans="1:20" x14ac:dyDescent="0.3">
      <c r="A2596" t="s">
        <v>315</v>
      </c>
      <c r="B2596" t="s">
        <v>3041</v>
      </c>
      <c r="C2596" t="s">
        <v>108</v>
      </c>
      <c r="D2596" t="s">
        <v>50</v>
      </c>
      <c r="E2596" t="s">
        <v>44</v>
      </c>
      <c r="F2596" t="s">
        <v>89</v>
      </c>
      <c r="G2596" t="s">
        <v>46</v>
      </c>
      <c r="H2596" t="s">
        <v>70</v>
      </c>
      <c r="I2596" t="s">
        <v>71</v>
      </c>
      <c r="J2596">
        <v>21</v>
      </c>
      <c r="K2596">
        <v>600</v>
      </c>
      <c r="L2596">
        <v>1</v>
      </c>
      <c r="M2596">
        <v>12474</v>
      </c>
      <c r="N2596">
        <v>10890.27</v>
      </c>
      <c r="O2596">
        <v>1583.73</v>
      </c>
      <c r="P2596" t="s">
        <v>93</v>
      </c>
      <c r="Q2596" t="s">
        <v>47</v>
      </c>
      <c r="R2596" t="s">
        <v>31</v>
      </c>
      <c r="S2596">
        <f t="shared" si="80"/>
        <v>2025</v>
      </c>
      <c r="T2596">
        <f t="shared" si="81"/>
        <v>6</v>
      </c>
    </row>
    <row r="2597" spans="1:20" x14ac:dyDescent="0.3">
      <c r="A2597" t="s">
        <v>530</v>
      </c>
      <c r="B2597" t="s">
        <v>3042</v>
      </c>
      <c r="C2597" t="s">
        <v>84</v>
      </c>
      <c r="D2597" t="s">
        <v>50</v>
      </c>
      <c r="E2597" t="s">
        <v>51</v>
      </c>
      <c r="F2597" t="s">
        <v>52</v>
      </c>
      <c r="G2597" t="s">
        <v>85</v>
      </c>
      <c r="H2597" t="s">
        <v>120</v>
      </c>
      <c r="I2597" t="s">
        <v>28</v>
      </c>
      <c r="J2597">
        <v>1</v>
      </c>
      <c r="K2597">
        <v>15000</v>
      </c>
      <c r="L2597">
        <v>1</v>
      </c>
      <c r="M2597">
        <v>14850</v>
      </c>
      <c r="N2597">
        <v>13859.66</v>
      </c>
      <c r="O2597">
        <v>990.34</v>
      </c>
      <c r="P2597" t="s">
        <v>29</v>
      </c>
      <c r="Q2597" t="s">
        <v>90</v>
      </c>
      <c r="R2597" t="s">
        <v>81</v>
      </c>
      <c r="S2597">
        <f t="shared" si="80"/>
        <v>2025</v>
      </c>
      <c r="T2597">
        <f t="shared" si="81"/>
        <v>5</v>
      </c>
    </row>
    <row r="2598" spans="1:20" x14ac:dyDescent="0.3">
      <c r="A2598" t="s">
        <v>494</v>
      </c>
      <c r="B2598" t="s">
        <v>3043</v>
      </c>
      <c r="C2598" t="s">
        <v>34</v>
      </c>
      <c r="D2598" t="s">
        <v>43</v>
      </c>
      <c r="E2598" t="s">
        <v>24</v>
      </c>
      <c r="F2598" t="s">
        <v>25</v>
      </c>
      <c r="G2598" t="s">
        <v>26</v>
      </c>
      <c r="H2598" t="s">
        <v>53</v>
      </c>
      <c r="I2598" t="s">
        <v>54</v>
      </c>
      <c r="J2598">
        <v>4</v>
      </c>
      <c r="K2598">
        <v>2500</v>
      </c>
      <c r="L2598">
        <v>10</v>
      </c>
      <c r="M2598">
        <v>9000</v>
      </c>
      <c r="N2598">
        <v>6594.8</v>
      </c>
      <c r="O2598">
        <v>2405.1999999999998</v>
      </c>
      <c r="P2598" t="s">
        <v>65</v>
      </c>
      <c r="Q2598" t="s">
        <v>55</v>
      </c>
      <c r="R2598" t="s">
        <v>102</v>
      </c>
      <c r="S2598">
        <f t="shared" si="80"/>
        <v>2025</v>
      </c>
      <c r="T2598">
        <f t="shared" si="81"/>
        <v>7</v>
      </c>
    </row>
    <row r="2599" spans="1:20" x14ac:dyDescent="0.3">
      <c r="A2599" t="s">
        <v>448</v>
      </c>
      <c r="B2599" t="s">
        <v>3044</v>
      </c>
      <c r="C2599" t="s">
        <v>64</v>
      </c>
      <c r="D2599" t="s">
        <v>43</v>
      </c>
      <c r="E2599" t="s">
        <v>24</v>
      </c>
      <c r="F2599" t="s">
        <v>111</v>
      </c>
      <c r="G2599" t="s">
        <v>26</v>
      </c>
      <c r="H2599" t="s">
        <v>140</v>
      </c>
      <c r="I2599" t="s">
        <v>71</v>
      </c>
      <c r="J2599">
        <v>9</v>
      </c>
      <c r="K2599">
        <v>900</v>
      </c>
      <c r="L2599">
        <v>11</v>
      </c>
      <c r="M2599">
        <v>7209</v>
      </c>
      <c r="N2599">
        <v>6285.64</v>
      </c>
      <c r="O2599">
        <v>923.36</v>
      </c>
      <c r="P2599" t="s">
        <v>65</v>
      </c>
      <c r="Q2599" t="s">
        <v>90</v>
      </c>
      <c r="R2599" t="s">
        <v>86</v>
      </c>
      <c r="S2599">
        <f t="shared" si="80"/>
        <v>2025</v>
      </c>
      <c r="T2599">
        <f t="shared" si="81"/>
        <v>9</v>
      </c>
    </row>
    <row r="2600" spans="1:20" x14ac:dyDescent="0.3">
      <c r="A2600" t="s">
        <v>308</v>
      </c>
      <c r="B2600" t="s">
        <v>3045</v>
      </c>
      <c r="C2600" t="s">
        <v>143</v>
      </c>
      <c r="D2600" t="s">
        <v>43</v>
      </c>
      <c r="E2600" t="s">
        <v>24</v>
      </c>
      <c r="F2600" t="s">
        <v>69</v>
      </c>
      <c r="G2600" t="s">
        <v>37</v>
      </c>
      <c r="H2600" t="s">
        <v>70</v>
      </c>
      <c r="I2600" t="s">
        <v>71</v>
      </c>
      <c r="J2600">
        <v>24</v>
      </c>
      <c r="K2600">
        <v>600</v>
      </c>
      <c r="L2600">
        <v>16</v>
      </c>
      <c r="M2600">
        <v>12096</v>
      </c>
      <c r="N2600">
        <v>10106.51</v>
      </c>
      <c r="O2600">
        <v>1989.49</v>
      </c>
      <c r="P2600" t="s">
        <v>93</v>
      </c>
      <c r="Q2600" t="s">
        <v>90</v>
      </c>
      <c r="R2600" t="s">
        <v>102</v>
      </c>
      <c r="S2600">
        <f t="shared" si="80"/>
        <v>2025</v>
      </c>
      <c r="T2600">
        <f t="shared" si="81"/>
        <v>9</v>
      </c>
    </row>
    <row r="2601" spans="1:20" x14ac:dyDescent="0.3">
      <c r="A2601" t="s">
        <v>457</v>
      </c>
      <c r="B2601" t="s">
        <v>3046</v>
      </c>
      <c r="C2601" t="s">
        <v>84</v>
      </c>
      <c r="D2601" t="s">
        <v>43</v>
      </c>
      <c r="E2601" t="s">
        <v>24</v>
      </c>
      <c r="F2601" t="s">
        <v>111</v>
      </c>
      <c r="G2601" t="s">
        <v>37</v>
      </c>
      <c r="H2601" t="s">
        <v>59</v>
      </c>
      <c r="I2601" t="s">
        <v>60</v>
      </c>
      <c r="J2601">
        <v>5</v>
      </c>
      <c r="K2601">
        <v>4500</v>
      </c>
      <c r="L2601">
        <v>3</v>
      </c>
      <c r="M2601">
        <v>21825</v>
      </c>
      <c r="N2601">
        <v>16656.240000000002</v>
      </c>
      <c r="O2601">
        <v>5168.76</v>
      </c>
      <c r="P2601" t="s">
        <v>72</v>
      </c>
      <c r="Q2601" t="s">
        <v>55</v>
      </c>
      <c r="R2601" t="s">
        <v>73</v>
      </c>
      <c r="S2601">
        <f t="shared" si="80"/>
        <v>2025</v>
      </c>
      <c r="T2601">
        <f t="shared" si="81"/>
        <v>7</v>
      </c>
    </row>
    <row r="2602" spans="1:20" x14ac:dyDescent="0.3">
      <c r="A2602" t="s">
        <v>2782</v>
      </c>
      <c r="B2602" t="s">
        <v>3047</v>
      </c>
      <c r="C2602" t="s">
        <v>98</v>
      </c>
      <c r="D2602" t="s">
        <v>50</v>
      </c>
      <c r="E2602" t="s">
        <v>44</v>
      </c>
      <c r="F2602" t="s">
        <v>89</v>
      </c>
      <c r="G2602" t="s">
        <v>85</v>
      </c>
      <c r="H2602" t="s">
        <v>140</v>
      </c>
      <c r="I2602" t="s">
        <v>71</v>
      </c>
      <c r="J2602">
        <v>11</v>
      </c>
      <c r="K2602">
        <v>900</v>
      </c>
      <c r="L2602">
        <v>3</v>
      </c>
      <c r="M2602">
        <v>9603</v>
      </c>
      <c r="N2602">
        <v>8016.03</v>
      </c>
      <c r="O2602">
        <v>1586.97</v>
      </c>
      <c r="P2602" t="s">
        <v>72</v>
      </c>
      <c r="Q2602" t="s">
        <v>47</v>
      </c>
      <c r="R2602" t="s">
        <v>123</v>
      </c>
      <c r="S2602">
        <f t="shared" si="80"/>
        <v>2025</v>
      </c>
      <c r="T2602">
        <f t="shared" si="81"/>
        <v>4</v>
      </c>
    </row>
    <row r="2603" spans="1:20" x14ac:dyDescent="0.3">
      <c r="A2603" t="s">
        <v>876</v>
      </c>
      <c r="B2603" t="s">
        <v>3048</v>
      </c>
      <c r="C2603" t="s">
        <v>22</v>
      </c>
      <c r="D2603" t="s">
        <v>43</v>
      </c>
      <c r="E2603" t="s">
        <v>35</v>
      </c>
      <c r="F2603" t="s">
        <v>36</v>
      </c>
      <c r="G2603" t="s">
        <v>46</v>
      </c>
      <c r="H2603" t="s">
        <v>120</v>
      </c>
      <c r="I2603" t="s">
        <v>28</v>
      </c>
      <c r="J2603">
        <v>20</v>
      </c>
      <c r="K2603">
        <v>15000</v>
      </c>
      <c r="L2603">
        <v>11</v>
      </c>
      <c r="M2603">
        <v>267000</v>
      </c>
      <c r="N2603">
        <v>217145.54</v>
      </c>
      <c r="O2603">
        <v>49854.46</v>
      </c>
      <c r="P2603" t="s">
        <v>65</v>
      </c>
      <c r="Q2603" t="s">
        <v>90</v>
      </c>
      <c r="R2603" t="s">
        <v>31</v>
      </c>
      <c r="S2603">
        <f t="shared" si="80"/>
        <v>2025</v>
      </c>
      <c r="T2603">
        <f t="shared" si="81"/>
        <v>2</v>
      </c>
    </row>
    <row r="2604" spans="1:20" x14ac:dyDescent="0.3">
      <c r="A2604" t="s">
        <v>290</v>
      </c>
      <c r="B2604" t="s">
        <v>3049</v>
      </c>
      <c r="C2604" t="s">
        <v>64</v>
      </c>
      <c r="D2604" t="s">
        <v>43</v>
      </c>
      <c r="E2604" t="s">
        <v>35</v>
      </c>
      <c r="F2604" t="s">
        <v>36</v>
      </c>
      <c r="G2604" t="s">
        <v>26</v>
      </c>
      <c r="H2604" t="s">
        <v>27</v>
      </c>
      <c r="I2604" t="s">
        <v>28</v>
      </c>
      <c r="J2604">
        <v>21</v>
      </c>
      <c r="K2604">
        <v>45000</v>
      </c>
      <c r="L2604">
        <v>10</v>
      </c>
      <c r="M2604">
        <v>850500</v>
      </c>
      <c r="N2604">
        <v>725912.12</v>
      </c>
      <c r="O2604">
        <v>124587.88</v>
      </c>
      <c r="P2604" t="s">
        <v>72</v>
      </c>
      <c r="Q2604" t="s">
        <v>47</v>
      </c>
      <c r="R2604" t="s">
        <v>61</v>
      </c>
      <c r="S2604">
        <f t="shared" si="80"/>
        <v>2025</v>
      </c>
      <c r="T2604">
        <f t="shared" si="81"/>
        <v>1</v>
      </c>
    </row>
    <row r="2605" spans="1:20" x14ac:dyDescent="0.3">
      <c r="A2605" t="s">
        <v>690</v>
      </c>
      <c r="B2605" t="s">
        <v>3050</v>
      </c>
      <c r="C2605" t="s">
        <v>22</v>
      </c>
      <c r="D2605" t="s">
        <v>23</v>
      </c>
      <c r="E2605" t="s">
        <v>44</v>
      </c>
      <c r="F2605" t="s">
        <v>89</v>
      </c>
      <c r="G2605" t="s">
        <v>46</v>
      </c>
      <c r="H2605" t="s">
        <v>120</v>
      </c>
      <c r="I2605" t="s">
        <v>28</v>
      </c>
      <c r="J2605">
        <v>7</v>
      </c>
      <c r="K2605">
        <v>15000</v>
      </c>
      <c r="L2605">
        <v>0</v>
      </c>
      <c r="M2605">
        <v>105000</v>
      </c>
      <c r="N2605">
        <v>87955.4</v>
      </c>
      <c r="O2605">
        <v>17044.599999999999</v>
      </c>
      <c r="P2605" t="s">
        <v>72</v>
      </c>
      <c r="Q2605" t="s">
        <v>55</v>
      </c>
      <c r="R2605" t="s">
        <v>39</v>
      </c>
      <c r="S2605">
        <f t="shared" si="80"/>
        <v>2025</v>
      </c>
      <c r="T2605">
        <f t="shared" si="81"/>
        <v>4</v>
      </c>
    </row>
    <row r="2606" spans="1:20" x14ac:dyDescent="0.3">
      <c r="A2606" t="s">
        <v>339</v>
      </c>
      <c r="B2606" t="s">
        <v>3051</v>
      </c>
      <c r="C2606" t="s">
        <v>98</v>
      </c>
      <c r="D2606" t="s">
        <v>50</v>
      </c>
      <c r="E2606" t="s">
        <v>24</v>
      </c>
      <c r="F2606" t="s">
        <v>111</v>
      </c>
      <c r="G2606" t="s">
        <v>85</v>
      </c>
      <c r="H2606" t="s">
        <v>53</v>
      </c>
      <c r="I2606" t="s">
        <v>54</v>
      </c>
      <c r="J2606">
        <v>20</v>
      </c>
      <c r="K2606">
        <v>2500</v>
      </c>
      <c r="L2606">
        <v>5</v>
      </c>
      <c r="M2606">
        <v>47500</v>
      </c>
      <c r="N2606">
        <v>40751.699999999997</v>
      </c>
      <c r="O2606">
        <v>6748.3</v>
      </c>
      <c r="P2606" t="s">
        <v>38</v>
      </c>
      <c r="Q2606" t="s">
        <v>30</v>
      </c>
      <c r="R2606" t="s">
        <v>86</v>
      </c>
      <c r="S2606">
        <f t="shared" si="80"/>
        <v>2025</v>
      </c>
      <c r="T2606">
        <f t="shared" si="81"/>
        <v>6</v>
      </c>
    </row>
    <row r="2607" spans="1:20" x14ac:dyDescent="0.3">
      <c r="A2607" t="s">
        <v>376</v>
      </c>
      <c r="B2607" t="s">
        <v>3052</v>
      </c>
      <c r="C2607" t="s">
        <v>137</v>
      </c>
      <c r="D2607" t="s">
        <v>43</v>
      </c>
      <c r="E2607" t="s">
        <v>51</v>
      </c>
      <c r="F2607" t="s">
        <v>99</v>
      </c>
      <c r="G2607" t="s">
        <v>46</v>
      </c>
      <c r="H2607" t="s">
        <v>132</v>
      </c>
      <c r="I2607" t="s">
        <v>28</v>
      </c>
      <c r="J2607">
        <v>13</v>
      </c>
      <c r="K2607">
        <v>3500</v>
      </c>
      <c r="L2607">
        <v>5</v>
      </c>
      <c r="M2607">
        <v>43225</v>
      </c>
      <c r="N2607">
        <v>39424.18</v>
      </c>
      <c r="O2607">
        <v>3800.82</v>
      </c>
      <c r="P2607" t="s">
        <v>72</v>
      </c>
      <c r="Q2607" t="s">
        <v>55</v>
      </c>
      <c r="R2607" t="s">
        <v>39</v>
      </c>
      <c r="S2607">
        <f t="shared" si="80"/>
        <v>2025</v>
      </c>
      <c r="T2607">
        <f t="shared" si="81"/>
        <v>12</v>
      </c>
    </row>
    <row r="2608" spans="1:20" x14ac:dyDescent="0.3">
      <c r="A2608" t="s">
        <v>1428</v>
      </c>
      <c r="B2608" t="s">
        <v>3053</v>
      </c>
      <c r="C2608" t="s">
        <v>108</v>
      </c>
      <c r="D2608" t="s">
        <v>43</v>
      </c>
      <c r="E2608" t="s">
        <v>24</v>
      </c>
      <c r="F2608" t="s">
        <v>25</v>
      </c>
      <c r="G2608" t="s">
        <v>85</v>
      </c>
      <c r="H2608" t="s">
        <v>27</v>
      </c>
      <c r="I2608" t="s">
        <v>28</v>
      </c>
      <c r="J2608">
        <v>19</v>
      </c>
      <c r="K2608">
        <v>45000</v>
      </c>
      <c r="L2608">
        <v>18</v>
      </c>
      <c r="M2608">
        <v>701100</v>
      </c>
      <c r="N2608">
        <v>550077.78</v>
      </c>
      <c r="O2608">
        <v>151022.22</v>
      </c>
      <c r="P2608" t="s">
        <v>29</v>
      </c>
      <c r="Q2608" t="s">
        <v>47</v>
      </c>
      <c r="R2608" t="s">
        <v>31</v>
      </c>
      <c r="S2608">
        <f t="shared" si="80"/>
        <v>2025</v>
      </c>
      <c r="T2608">
        <f t="shared" si="81"/>
        <v>12</v>
      </c>
    </row>
    <row r="2609" spans="1:20" x14ac:dyDescent="0.3">
      <c r="A2609" t="s">
        <v>1105</v>
      </c>
      <c r="B2609" t="s">
        <v>3054</v>
      </c>
      <c r="C2609" t="s">
        <v>34</v>
      </c>
      <c r="D2609" t="s">
        <v>43</v>
      </c>
      <c r="E2609" t="s">
        <v>35</v>
      </c>
      <c r="F2609" t="s">
        <v>36</v>
      </c>
      <c r="G2609" t="s">
        <v>37</v>
      </c>
      <c r="H2609" t="s">
        <v>80</v>
      </c>
      <c r="I2609" t="s">
        <v>28</v>
      </c>
      <c r="J2609">
        <v>4</v>
      </c>
      <c r="K2609">
        <v>12000</v>
      </c>
      <c r="L2609">
        <v>8</v>
      </c>
      <c r="M2609">
        <v>44160</v>
      </c>
      <c r="N2609">
        <v>32212.9</v>
      </c>
      <c r="O2609">
        <v>11947.1</v>
      </c>
      <c r="P2609" t="s">
        <v>65</v>
      </c>
      <c r="Q2609" t="s">
        <v>55</v>
      </c>
      <c r="R2609" t="s">
        <v>73</v>
      </c>
      <c r="S2609">
        <f t="shared" si="80"/>
        <v>2025</v>
      </c>
      <c r="T2609">
        <f t="shared" si="81"/>
        <v>11</v>
      </c>
    </row>
    <row r="2610" spans="1:20" x14ac:dyDescent="0.3">
      <c r="A2610" t="s">
        <v>621</v>
      </c>
      <c r="B2610" t="s">
        <v>3055</v>
      </c>
      <c r="C2610" t="s">
        <v>137</v>
      </c>
      <c r="D2610" t="s">
        <v>23</v>
      </c>
      <c r="E2610" t="s">
        <v>24</v>
      </c>
      <c r="F2610" t="s">
        <v>25</v>
      </c>
      <c r="G2610" t="s">
        <v>26</v>
      </c>
      <c r="H2610" t="s">
        <v>132</v>
      </c>
      <c r="I2610" t="s">
        <v>28</v>
      </c>
      <c r="J2610">
        <v>4</v>
      </c>
      <c r="K2610">
        <v>3500</v>
      </c>
      <c r="L2610">
        <v>7</v>
      </c>
      <c r="M2610">
        <v>13020</v>
      </c>
      <c r="N2610">
        <v>11135.33</v>
      </c>
      <c r="O2610">
        <v>1884.67</v>
      </c>
      <c r="P2610" t="s">
        <v>65</v>
      </c>
      <c r="Q2610" t="s">
        <v>55</v>
      </c>
      <c r="R2610" t="s">
        <v>102</v>
      </c>
      <c r="S2610">
        <f t="shared" si="80"/>
        <v>2025</v>
      </c>
      <c r="T2610">
        <f t="shared" si="81"/>
        <v>6</v>
      </c>
    </row>
    <row r="2611" spans="1:20" x14ac:dyDescent="0.3">
      <c r="A2611" t="s">
        <v>376</v>
      </c>
      <c r="B2611" t="s">
        <v>3056</v>
      </c>
      <c r="C2611" t="s">
        <v>84</v>
      </c>
      <c r="D2611" t="s">
        <v>43</v>
      </c>
      <c r="E2611" t="s">
        <v>44</v>
      </c>
      <c r="F2611" t="s">
        <v>45</v>
      </c>
      <c r="G2611" t="s">
        <v>85</v>
      </c>
      <c r="H2611" t="s">
        <v>140</v>
      </c>
      <c r="I2611" t="s">
        <v>71</v>
      </c>
      <c r="J2611">
        <v>11</v>
      </c>
      <c r="K2611">
        <v>900</v>
      </c>
      <c r="L2611">
        <v>19</v>
      </c>
      <c r="M2611">
        <v>8019</v>
      </c>
      <c r="N2611">
        <v>6151.97</v>
      </c>
      <c r="O2611">
        <v>1867.03</v>
      </c>
      <c r="P2611" t="s">
        <v>29</v>
      </c>
      <c r="Q2611" t="s">
        <v>90</v>
      </c>
      <c r="R2611" t="s">
        <v>86</v>
      </c>
      <c r="S2611">
        <f t="shared" si="80"/>
        <v>2025</v>
      </c>
      <c r="T2611">
        <f t="shared" si="81"/>
        <v>12</v>
      </c>
    </row>
    <row r="2612" spans="1:20" x14ac:dyDescent="0.3">
      <c r="A2612" t="s">
        <v>522</v>
      </c>
      <c r="B2612" t="s">
        <v>3057</v>
      </c>
      <c r="C2612" t="s">
        <v>143</v>
      </c>
      <c r="D2612" t="s">
        <v>50</v>
      </c>
      <c r="E2612" t="s">
        <v>51</v>
      </c>
      <c r="F2612" t="s">
        <v>52</v>
      </c>
      <c r="G2612" t="s">
        <v>85</v>
      </c>
      <c r="H2612" t="s">
        <v>53</v>
      </c>
      <c r="I2612" t="s">
        <v>54</v>
      </c>
      <c r="J2612">
        <v>24</v>
      </c>
      <c r="K2612">
        <v>2500</v>
      </c>
      <c r="L2612">
        <v>0</v>
      </c>
      <c r="M2612">
        <v>60000</v>
      </c>
      <c r="N2612">
        <v>55455.82</v>
      </c>
      <c r="O2612">
        <v>4544.18</v>
      </c>
      <c r="P2612" t="s">
        <v>38</v>
      </c>
      <c r="Q2612" t="s">
        <v>55</v>
      </c>
      <c r="R2612" t="s">
        <v>123</v>
      </c>
      <c r="S2612">
        <f t="shared" si="80"/>
        <v>2025</v>
      </c>
      <c r="T2612">
        <f t="shared" si="81"/>
        <v>6</v>
      </c>
    </row>
    <row r="2613" spans="1:20" x14ac:dyDescent="0.3">
      <c r="A2613" t="s">
        <v>241</v>
      </c>
      <c r="B2613" t="s">
        <v>3058</v>
      </c>
      <c r="C2613" t="s">
        <v>34</v>
      </c>
      <c r="D2613" t="s">
        <v>23</v>
      </c>
      <c r="E2613" t="s">
        <v>35</v>
      </c>
      <c r="F2613" t="s">
        <v>36</v>
      </c>
      <c r="G2613" t="s">
        <v>46</v>
      </c>
      <c r="H2613" t="s">
        <v>80</v>
      </c>
      <c r="I2613" t="s">
        <v>28</v>
      </c>
      <c r="J2613">
        <v>9</v>
      </c>
      <c r="K2613">
        <v>12000</v>
      </c>
      <c r="L2613">
        <v>0</v>
      </c>
      <c r="M2613">
        <v>108000</v>
      </c>
      <c r="N2613">
        <v>80987.8</v>
      </c>
      <c r="O2613">
        <v>27012.2</v>
      </c>
      <c r="P2613" t="s">
        <v>65</v>
      </c>
      <c r="Q2613" t="s">
        <v>90</v>
      </c>
      <c r="R2613" t="s">
        <v>31</v>
      </c>
      <c r="S2613">
        <f t="shared" si="80"/>
        <v>2025</v>
      </c>
      <c r="T2613">
        <f t="shared" si="81"/>
        <v>1</v>
      </c>
    </row>
    <row r="2614" spans="1:20" x14ac:dyDescent="0.3">
      <c r="A2614" t="s">
        <v>863</v>
      </c>
      <c r="B2614" t="s">
        <v>3059</v>
      </c>
      <c r="C2614" t="s">
        <v>76</v>
      </c>
      <c r="D2614" t="s">
        <v>43</v>
      </c>
      <c r="E2614" t="s">
        <v>44</v>
      </c>
      <c r="F2614" t="s">
        <v>89</v>
      </c>
      <c r="G2614" t="s">
        <v>85</v>
      </c>
      <c r="H2614" t="s">
        <v>120</v>
      </c>
      <c r="I2614" t="s">
        <v>28</v>
      </c>
      <c r="J2614">
        <v>14</v>
      </c>
      <c r="K2614">
        <v>15000</v>
      </c>
      <c r="L2614">
        <v>14</v>
      </c>
      <c r="M2614">
        <v>180600</v>
      </c>
      <c r="N2614">
        <v>145156.92000000001</v>
      </c>
      <c r="O2614">
        <v>35443.08</v>
      </c>
      <c r="P2614" t="s">
        <v>72</v>
      </c>
      <c r="Q2614" t="s">
        <v>30</v>
      </c>
      <c r="R2614" t="s">
        <v>86</v>
      </c>
      <c r="S2614">
        <f t="shared" si="80"/>
        <v>2025</v>
      </c>
      <c r="T2614">
        <f t="shared" si="81"/>
        <v>9</v>
      </c>
    </row>
    <row r="2615" spans="1:20" x14ac:dyDescent="0.3">
      <c r="A2615" t="s">
        <v>627</v>
      </c>
      <c r="B2615" t="s">
        <v>3060</v>
      </c>
      <c r="C2615" t="s">
        <v>58</v>
      </c>
      <c r="D2615" t="s">
        <v>43</v>
      </c>
      <c r="E2615" t="s">
        <v>24</v>
      </c>
      <c r="F2615" t="s">
        <v>69</v>
      </c>
      <c r="G2615" t="s">
        <v>46</v>
      </c>
      <c r="H2615" t="s">
        <v>59</v>
      </c>
      <c r="I2615" t="s">
        <v>60</v>
      </c>
      <c r="J2615">
        <v>2</v>
      </c>
      <c r="K2615">
        <v>4500</v>
      </c>
      <c r="L2615">
        <v>14</v>
      </c>
      <c r="M2615">
        <v>7740</v>
      </c>
      <c r="N2615">
        <v>5745.91</v>
      </c>
      <c r="O2615">
        <v>1994.09</v>
      </c>
      <c r="P2615" t="s">
        <v>29</v>
      </c>
      <c r="Q2615" t="s">
        <v>47</v>
      </c>
      <c r="R2615" t="s">
        <v>39</v>
      </c>
      <c r="S2615">
        <f t="shared" si="80"/>
        <v>2025</v>
      </c>
      <c r="T2615">
        <f t="shared" si="81"/>
        <v>1</v>
      </c>
    </row>
    <row r="2616" spans="1:20" x14ac:dyDescent="0.3">
      <c r="A2616" t="s">
        <v>91</v>
      </c>
      <c r="B2616" t="s">
        <v>3061</v>
      </c>
      <c r="C2616" t="s">
        <v>22</v>
      </c>
      <c r="D2616" t="s">
        <v>23</v>
      </c>
      <c r="E2616" t="s">
        <v>24</v>
      </c>
      <c r="F2616" t="s">
        <v>25</v>
      </c>
      <c r="G2616" t="s">
        <v>37</v>
      </c>
      <c r="H2616" t="s">
        <v>53</v>
      </c>
      <c r="I2616" t="s">
        <v>54</v>
      </c>
      <c r="J2616">
        <v>14</v>
      </c>
      <c r="K2616">
        <v>2500</v>
      </c>
      <c r="L2616">
        <v>0</v>
      </c>
      <c r="M2616">
        <v>35000</v>
      </c>
      <c r="N2616">
        <v>28604.71</v>
      </c>
      <c r="O2616">
        <v>6395.29</v>
      </c>
      <c r="P2616" t="s">
        <v>72</v>
      </c>
      <c r="Q2616" t="s">
        <v>55</v>
      </c>
      <c r="R2616" t="s">
        <v>86</v>
      </c>
      <c r="S2616">
        <f t="shared" si="80"/>
        <v>2025</v>
      </c>
      <c r="T2616">
        <f t="shared" si="81"/>
        <v>8</v>
      </c>
    </row>
    <row r="2617" spans="1:20" x14ac:dyDescent="0.3">
      <c r="A2617" t="s">
        <v>505</v>
      </c>
      <c r="B2617" t="s">
        <v>3062</v>
      </c>
      <c r="C2617" t="s">
        <v>137</v>
      </c>
      <c r="D2617" t="s">
        <v>50</v>
      </c>
      <c r="E2617" t="s">
        <v>24</v>
      </c>
      <c r="F2617" t="s">
        <v>69</v>
      </c>
      <c r="G2617" t="s">
        <v>26</v>
      </c>
      <c r="H2617" t="s">
        <v>70</v>
      </c>
      <c r="I2617" t="s">
        <v>71</v>
      </c>
      <c r="J2617">
        <v>18</v>
      </c>
      <c r="K2617">
        <v>600</v>
      </c>
      <c r="L2617">
        <v>15</v>
      </c>
      <c r="M2617">
        <v>9180</v>
      </c>
      <c r="N2617">
        <v>6885.01</v>
      </c>
      <c r="O2617">
        <v>2294.9899999999998</v>
      </c>
      <c r="P2617" t="s">
        <v>29</v>
      </c>
      <c r="Q2617" t="s">
        <v>55</v>
      </c>
      <c r="R2617" t="s">
        <v>102</v>
      </c>
      <c r="S2617">
        <f t="shared" si="80"/>
        <v>2025</v>
      </c>
      <c r="T2617">
        <f t="shared" si="81"/>
        <v>11</v>
      </c>
    </row>
    <row r="2618" spans="1:20" x14ac:dyDescent="0.3">
      <c r="A2618" t="s">
        <v>245</v>
      </c>
      <c r="B2618" t="s">
        <v>3063</v>
      </c>
      <c r="C2618" t="s">
        <v>34</v>
      </c>
      <c r="D2618" t="s">
        <v>23</v>
      </c>
      <c r="E2618" t="s">
        <v>24</v>
      </c>
      <c r="F2618" t="s">
        <v>25</v>
      </c>
      <c r="G2618" t="s">
        <v>37</v>
      </c>
      <c r="H2618" t="s">
        <v>27</v>
      </c>
      <c r="I2618" t="s">
        <v>28</v>
      </c>
      <c r="J2618">
        <v>22</v>
      </c>
      <c r="K2618">
        <v>45000</v>
      </c>
      <c r="L2618">
        <v>10</v>
      </c>
      <c r="M2618">
        <v>891000</v>
      </c>
      <c r="N2618">
        <v>835560.72</v>
      </c>
      <c r="O2618">
        <v>55439.28</v>
      </c>
      <c r="P2618" t="s">
        <v>29</v>
      </c>
      <c r="Q2618" t="s">
        <v>47</v>
      </c>
      <c r="R2618" t="s">
        <v>123</v>
      </c>
      <c r="S2618">
        <f t="shared" si="80"/>
        <v>2025</v>
      </c>
      <c r="T2618">
        <f t="shared" si="81"/>
        <v>8</v>
      </c>
    </row>
    <row r="2619" spans="1:20" x14ac:dyDescent="0.3">
      <c r="A2619" t="s">
        <v>292</v>
      </c>
      <c r="B2619" t="s">
        <v>3064</v>
      </c>
      <c r="C2619" t="s">
        <v>68</v>
      </c>
      <c r="D2619" t="s">
        <v>23</v>
      </c>
      <c r="E2619" t="s">
        <v>44</v>
      </c>
      <c r="F2619" t="s">
        <v>89</v>
      </c>
      <c r="G2619" t="s">
        <v>85</v>
      </c>
      <c r="H2619" t="s">
        <v>80</v>
      </c>
      <c r="I2619" t="s">
        <v>28</v>
      </c>
      <c r="J2619">
        <v>7</v>
      </c>
      <c r="K2619">
        <v>12000</v>
      </c>
      <c r="L2619">
        <v>0</v>
      </c>
      <c r="M2619">
        <v>84000</v>
      </c>
      <c r="N2619">
        <v>76472.12</v>
      </c>
      <c r="O2619">
        <v>7527.88</v>
      </c>
      <c r="P2619" t="s">
        <v>29</v>
      </c>
      <c r="Q2619" t="s">
        <v>30</v>
      </c>
      <c r="R2619" t="s">
        <v>81</v>
      </c>
      <c r="S2619">
        <f t="shared" si="80"/>
        <v>2025</v>
      </c>
      <c r="T2619">
        <f t="shared" si="81"/>
        <v>9</v>
      </c>
    </row>
    <row r="2620" spans="1:20" x14ac:dyDescent="0.3">
      <c r="A2620" t="s">
        <v>1273</v>
      </c>
      <c r="B2620" t="s">
        <v>3065</v>
      </c>
      <c r="C2620" t="s">
        <v>98</v>
      </c>
      <c r="D2620" t="s">
        <v>50</v>
      </c>
      <c r="E2620" t="s">
        <v>51</v>
      </c>
      <c r="F2620" t="s">
        <v>99</v>
      </c>
      <c r="G2620" t="s">
        <v>46</v>
      </c>
      <c r="H2620" t="s">
        <v>140</v>
      </c>
      <c r="I2620" t="s">
        <v>71</v>
      </c>
      <c r="J2620">
        <v>9</v>
      </c>
      <c r="K2620">
        <v>900</v>
      </c>
      <c r="L2620">
        <v>15</v>
      </c>
      <c r="M2620">
        <v>6885</v>
      </c>
      <c r="N2620">
        <v>4988.84</v>
      </c>
      <c r="O2620">
        <v>1896.16</v>
      </c>
      <c r="P2620" t="s">
        <v>38</v>
      </c>
      <c r="Q2620" t="s">
        <v>55</v>
      </c>
      <c r="R2620" t="s">
        <v>61</v>
      </c>
      <c r="S2620">
        <f t="shared" si="80"/>
        <v>2025</v>
      </c>
      <c r="T2620">
        <f t="shared" si="81"/>
        <v>3</v>
      </c>
    </row>
    <row r="2621" spans="1:20" x14ac:dyDescent="0.3">
      <c r="A2621" t="s">
        <v>568</v>
      </c>
      <c r="B2621" t="s">
        <v>3066</v>
      </c>
      <c r="C2621" t="s">
        <v>68</v>
      </c>
      <c r="D2621" t="s">
        <v>23</v>
      </c>
      <c r="E2621" t="s">
        <v>24</v>
      </c>
      <c r="F2621" t="s">
        <v>111</v>
      </c>
      <c r="G2621" t="s">
        <v>37</v>
      </c>
      <c r="H2621" t="s">
        <v>80</v>
      </c>
      <c r="I2621" t="s">
        <v>28</v>
      </c>
      <c r="J2621">
        <v>9</v>
      </c>
      <c r="K2621">
        <v>12000</v>
      </c>
      <c r="L2621">
        <v>15</v>
      </c>
      <c r="M2621">
        <v>91800</v>
      </c>
      <c r="N2621">
        <v>68682.06</v>
      </c>
      <c r="O2621">
        <v>23117.94</v>
      </c>
      <c r="P2621" t="s">
        <v>93</v>
      </c>
      <c r="Q2621" t="s">
        <v>30</v>
      </c>
      <c r="R2621" t="s">
        <v>73</v>
      </c>
      <c r="S2621">
        <f t="shared" si="80"/>
        <v>2025</v>
      </c>
      <c r="T2621">
        <f t="shared" si="81"/>
        <v>9</v>
      </c>
    </row>
    <row r="2622" spans="1:20" x14ac:dyDescent="0.3">
      <c r="A2622" t="s">
        <v>124</v>
      </c>
      <c r="B2622" t="s">
        <v>3067</v>
      </c>
      <c r="C2622" t="s">
        <v>34</v>
      </c>
      <c r="D2622" t="s">
        <v>23</v>
      </c>
      <c r="E2622" t="s">
        <v>35</v>
      </c>
      <c r="F2622" t="s">
        <v>36</v>
      </c>
      <c r="G2622" t="s">
        <v>46</v>
      </c>
      <c r="H2622" t="s">
        <v>80</v>
      </c>
      <c r="I2622" t="s">
        <v>28</v>
      </c>
      <c r="J2622">
        <v>7</v>
      </c>
      <c r="K2622">
        <v>12000</v>
      </c>
      <c r="L2622">
        <v>7</v>
      </c>
      <c r="M2622">
        <v>78120</v>
      </c>
      <c r="N2622">
        <v>58380.03</v>
      </c>
      <c r="O2622">
        <v>19739.97</v>
      </c>
      <c r="P2622" t="s">
        <v>38</v>
      </c>
      <c r="Q2622" t="s">
        <v>47</v>
      </c>
      <c r="R2622" t="s">
        <v>73</v>
      </c>
      <c r="S2622">
        <f t="shared" si="80"/>
        <v>2025</v>
      </c>
      <c r="T2622">
        <f t="shared" si="81"/>
        <v>11</v>
      </c>
    </row>
    <row r="2623" spans="1:20" x14ac:dyDescent="0.3">
      <c r="A2623" t="s">
        <v>237</v>
      </c>
      <c r="B2623" t="s">
        <v>3068</v>
      </c>
      <c r="C2623" t="s">
        <v>84</v>
      </c>
      <c r="D2623" t="s">
        <v>43</v>
      </c>
      <c r="E2623" t="s">
        <v>35</v>
      </c>
      <c r="F2623" t="s">
        <v>36</v>
      </c>
      <c r="G2623" t="s">
        <v>26</v>
      </c>
      <c r="H2623" t="s">
        <v>27</v>
      </c>
      <c r="I2623" t="s">
        <v>28</v>
      </c>
      <c r="J2623">
        <v>22</v>
      </c>
      <c r="K2623">
        <v>45000</v>
      </c>
      <c r="L2623">
        <v>9</v>
      </c>
      <c r="M2623">
        <v>900900</v>
      </c>
      <c r="N2623">
        <v>693109.38</v>
      </c>
      <c r="O2623">
        <v>207790.62</v>
      </c>
      <c r="P2623" t="s">
        <v>93</v>
      </c>
      <c r="Q2623" t="s">
        <v>30</v>
      </c>
      <c r="R2623" t="s">
        <v>81</v>
      </c>
      <c r="S2623">
        <f t="shared" si="80"/>
        <v>2025</v>
      </c>
      <c r="T2623">
        <f t="shared" si="81"/>
        <v>6</v>
      </c>
    </row>
    <row r="2624" spans="1:20" x14ac:dyDescent="0.3">
      <c r="A2624" t="s">
        <v>680</v>
      </c>
      <c r="B2624" t="s">
        <v>3069</v>
      </c>
      <c r="C2624" t="s">
        <v>76</v>
      </c>
      <c r="D2624" t="s">
        <v>23</v>
      </c>
      <c r="E2624" t="s">
        <v>51</v>
      </c>
      <c r="F2624" t="s">
        <v>52</v>
      </c>
      <c r="G2624" t="s">
        <v>85</v>
      </c>
      <c r="H2624" t="s">
        <v>27</v>
      </c>
      <c r="I2624" t="s">
        <v>28</v>
      </c>
      <c r="J2624">
        <v>4</v>
      </c>
      <c r="K2624">
        <v>45000</v>
      </c>
      <c r="L2624">
        <v>15</v>
      </c>
      <c r="M2624">
        <v>153000</v>
      </c>
      <c r="N2624">
        <v>134739.88</v>
      </c>
      <c r="O2624">
        <v>18260.12</v>
      </c>
      <c r="P2624" t="s">
        <v>38</v>
      </c>
      <c r="Q2624" t="s">
        <v>30</v>
      </c>
      <c r="R2624" t="s">
        <v>61</v>
      </c>
      <c r="S2624">
        <f t="shared" si="80"/>
        <v>2025</v>
      </c>
      <c r="T2624">
        <f t="shared" si="81"/>
        <v>6</v>
      </c>
    </row>
    <row r="2625" spans="1:20" x14ac:dyDescent="0.3">
      <c r="A2625" t="s">
        <v>116</v>
      </c>
      <c r="B2625" t="s">
        <v>3070</v>
      </c>
      <c r="C2625" t="s">
        <v>68</v>
      </c>
      <c r="D2625" t="s">
        <v>43</v>
      </c>
      <c r="E2625" t="s">
        <v>44</v>
      </c>
      <c r="F2625" t="s">
        <v>89</v>
      </c>
      <c r="G2625" t="s">
        <v>37</v>
      </c>
      <c r="H2625" t="s">
        <v>59</v>
      </c>
      <c r="I2625" t="s">
        <v>60</v>
      </c>
      <c r="J2625">
        <v>5</v>
      </c>
      <c r="K2625">
        <v>4500</v>
      </c>
      <c r="L2625">
        <v>1</v>
      </c>
      <c r="M2625">
        <v>22275</v>
      </c>
      <c r="N2625">
        <v>19833.89</v>
      </c>
      <c r="O2625">
        <v>2441.11</v>
      </c>
      <c r="P2625" t="s">
        <v>72</v>
      </c>
      <c r="Q2625" t="s">
        <v>30</v>
      </c>
      <c r="R2625" t="s">
        <v>31</v>
      </c>
      <c r="S2625">
        <f t="shared" si="80"/>
        <v>2025</v>
      </c>
      <c r="T2625">
        <f t="shared" si="81"/>
        <v>1</v>
      </c>
    </row>
    <row r="2626" spans="1:20" x14ac:dyDescent="0.3">
      <c r="A2626" t="s">
        <v>540</v>
      </c>
      <c r="B2626" t="s">
        <v>3071</v>
      </c>
      <c r="C2626" t="s">
        <v>58</v>
      </c>
      <c r="D2626" t="s">
        <v>50</v>
      </c>
      <c r="E2626" t="s">
        <v>24</v>
      </c>
      <c r="F2626" t="s">
        <v>111</v>
      </c>
      <c r="G2626" t="s">
        <v>46</v>
      </c>
      <c r="H2626" t="s">
        <v>70</v>
      </c>
      <c r="I2626" t="s">
        <v>71</v>
      </c>
      <c r="J2626">
        <v>8</v>
      </c>
      <c r="K2626">
        <v>600</v>
      </c>
      <c r="L2626">
        <v>7</v>
      </c>
      <c r="M2626">
        <v>4464</v>
      </c>
      <c r="N2626">
        <v>3947.44</v>
      </c>
      <c r="O2626">
        <v>516.55999999999995</v>
      </c>
      <c r="P2626" t="s">
        <v>72</v>
      </c>
      <c r="Q2626" t="s">
        <v>55</v>
      </c>
      <c r="R2626" t="s">
        <v>123</v>
      </c>
      <c r="S2626">
        <f t="shared" si="80"/>
        <v>2025</v>
      </c>
      <c r="T2626">
        <f t="shared" si="81"/>
        <v>8</v>
      </c>
    </row>
    <row r="2627" spans="1:20" x14ac:dyDescent="0.3">
      <c r="A2627" t="s">
        <v>361</v>
      </c>
      <c r="B2627" t="s">
        <v>3072</v>
      </c>
      <c r="C2627" t="s">
        <v>64</v>
      </c>
      <c r="D2627" t="s">
        <v>50</v>
      </c>
      <c r="E2627" t="s">
        <v>35</v>
      </c>
      <c r="F2627" t="s">
        <v>36</v>
      </c>
      <c r="G2627" t="s">
        <v>37</v>
      </c>
      <c r="H2627" t="s">
        <v>132</v>
      </c>
      <c r="I2627" t="s">
        <v>28</v>
      </c>
      <c r="J2627">
        <v>19</v>
      </c>
      <c r="K2627">
        <v>3500</v>
      </c>
      <c r="L2627">
        <v>3</v>
      </c>
      <c r="M2627">
        <v>64505</v>
      </c>
      <c r="N2627">
        <v>58235.71</v>
      </c>
      <c r="O2627">
        <v>6269.29</v>
      </c>
      <c r="P2627" t="s">
        <v>72</v>
      </c>
      <c r="Q2627" t="s">
        <v>55</v>
      </c>
      <c r="R2627" t="s">
        <v>102</v>
      </c>
      <c r="S2627">
        <f t="shared" ref="S2627:S2690" si="82">YEAR(A2627)</f>
        <v>2025</v>
      </c>
      <c r="T2627">
        <f t="shared" si="81"/>
        <v>1</v>
      </c>
    </row>
    <row r="2628" spans="1:20" x14ac:dyDescent="0.3">
      <c r="A2628" t="s">
        <v>686</v>
      </c>
      <c r="B2628" t="s">
        <v>3073</v>
      </c>
      <c r="C2628" t="s">
        <v>143</v>
      </c>
      <c r="D2628" t="s">
        <v>23</v>
      </c>
      <c r="E2628" t="s">
        <v>24</v>
      </c>
      <c r="F2628" t="s">
        <v>25</v>
      </c>
      <c r="G2628" t="s">
        <v>46</v>
      </c>
      <c r="H2628" t="s">
        <v>27</v>
      </c>
      <c r="I2628" t="s">
        <v>28</v>
      </c>
      <c r="J2628">
        <v>13</v>
      </c>
      <c r="K2628">
        <v>45000</v>
      </c>
      <c r="L2628">
        <v>6</v>
      </c>
      <c r="M2628">
        <v>549900</v>
      </c>
      <c r="N2628">
        <v>440382.83</v>
      </c>
      <c r="O2628">
        <v>109517.17</v>
      </c>
      <c r="P2628" t="s">
        <v>72</v>
      </c>
      <c r="Q2628" t="s">
        <v>90</v>
      </c>
      <c r="R2628" t="s">
        <v>73</v>
      </c>
      <c r="S2628">
        <f t="shared" si="82"/>
        <v>2025</v>
      </c>
      <c r="T2628">
        <f t="shared" ref="T2628:T2691" si="83">MONTH(A2628)</f>
        <v>3</v>
      </c>
    </row>
    <row r="2629" spans="1:20" x14ac:dyDescent="0.3">
      <c r="A2629" t="s">
        <v>103</v>
      </c>
      <c r="B2629" t="s">
        <v>3074</v>
      </c>
      <c r="C2629" t="s">
        <v>108</v>
      </c>
      <c r="D2629" t="s">
        <v>43</v>
      </c>
      <c r="E2629" t="s">
        <v>51</v>
      </c>
      <c r="F2629" t="s">
        <v>77</v>
      </c>
      <c r="G2629" t="s">
        <v>46</v>
      </c>
      <c r="H2629" t="s">
        <v>59</v>
      </c>
      <c r="I2629" t="s">
        <v>60</v>
      </c>
      <c r="J2629">
        <v>24</v>
      </c>
      <c r="K2629">
        <v>4500</v>
      </c>
      <c r="L2629">
        <v>5</v>
      </c>
      <c r="M2629">
        <v>102600</v>
      </c>
      <c r="N2629">
        <v>89249.79</v>
      </c>
      <c r="O2629">
        <v>13350.21</v>
      </c>
      <c r="P2629" t="s">
        <v>93</v>
      </c>
      <c r="Q2629" t="s">
        <v>55</v>
      </c>
      <c r="R2629" t="s">
        <v>39</v>
      </c>
      <c r="S2629">
        <f t="shared" si="82"/>
        <v>2025</v>
      </c>
      <c r="T2629">
        <f t="shared" si="83"/>
        <v>7</v>
      </c>
    </row>
    <row r="2630" spans="1:20" x14ac:dyDescent="0.3">
      <c r="A2630" t="s">
        <v>708</v>
      </c>
      <c r="B2630" t="s">
        <v>3075</v>
      </c>
      <c r="C2630" t="s">
        <v>108</v>
      </c>
      <c r="D2630" t="s">
        <v>50</v>
      </c>
      <c r="E2630" t="s">
        <v>44</v>
      </c>
      <c r="F2630" t="s">
        <v>89</v>
      </c>
      <c r="G2630" t="s">
        <v>46</v>
      </c>
      <c r="H2630" t="s">
        <v>53</v>
      </c>
      <c r="I2630" t="s">
        <v>54</v>
      </c>
      <c r="J2630">
        <v>16</v>
      </c>
      <c r="K2630">
        <v>2500</v>
      </c>
      <c r="L2630">
        <v>6</v>
      </c>
      <c r="M2630">
        <v>37600</v>
      </c>
      <c r="N2630">
        <v>32467.69</v>
      </c>
      <c r="O2630">
        <v>5132.3100000000004</v>
      </c>
      <c r="P2630" t="s">
        <v>72</v>
      </c>
      <c r="Q2630" t="s">
        <v>30</v>
      </c>
      <c r="R2630" t="s">
        <v>102</v>
      </c>
      <c r="S2630">
        <f t="shared" si="82"/>
        <v>2025</v>
      </c>
      <c r="T2630">
        <f t="shared" si="83"/>
        <v>4</v>
      </c>
    </row>
    <row r="2631" spans="1:20" x14ac:dyDescent="0.3">
      <c r="A2631" t="s">
        <v>705</v>
      </c>
      <c r="B2631" t="s">
        <v>3076</v>
      </c>
      <c r="C2631" t="s">
        <v>137</v>
      </c>
      <c r="D2631" t="s">
        <v>23</v>
      </c>
      <c r="E2631" t="s">
        <v>51</v>
      </c>
      <c r="F2631" t="s">
        <v>99</v>
      </c>
      <c r="G2631" t="s">
        <v>85</v>
      </c>
      <c r="H2631" t="s">
        <v>80</v>
      </c>
      <c r="I2631" t="s">
        <v>28</v>
      </c>
      <c r="J2631">
        <v>4</v>
      </c>
      <c r="K2631">
        <v>12000</v>
      </c>
      <c r="L2631">
        <v>18</v>
      </c>
      <c r="M2631">
        <v>39360</v>
      </c>
      <c r="N2631">
        <v>32027.5</v>
      </c>
      <c r="O2631">
        <v>7332.5</v>
      </c>
      <c r="P2631" t="s">
        <v>38</v>
      </c>
      <c r="Q2631" t="s">
        <v>55</v>
      </c>
      <c r="R2631" t="s">
        <v>81</v>
      </c>
      <c r="S2631">
        <f t="shared" si="82"/>
        <v>2025</v>
      </c>
      <c r="T2631">
        <f t="shared" si="83"/>
        <v>1</v>
      </c>
    </row>
    <row r="2632" spans="1:20" x14ac:dyDescent="0.3">
      <c r="A2632" t="s">
        <v>496</v>
      </c>
      <c r="B2632" t="s">
        <v>3077</v>
      </c>
      <c r="C2632" t="s">
        <v>22</v>
      </c>
      <c r="D2632" t="s">
        <v>50</v>
      </c>
      <c r="E2632" t="s">
        <v>35</v>
      </c>
      <c r="F2632" t="s">
        <v>36</v>
      </c>
      <c r="G2632" t="s">
        <v>46</v>
      </c>
      <c r="H2632" t="s">
        <v>80</v>
      </c>
      <c r="I2632" t="s">
        <v>28</v>
      </c>
      <c r="J2632">
        <v>21</v>
      </c>
      <c r="K2632">
        <v>12000</v>
      </c>
      <c r="L2632">
        <v>13</v>
      </c>
      <c r="M2632">
        <v>219240</v>
      </c>
      <c r="N2632">
        <v>163080.54999999999</v>
      </c>
      <c r="O2632">
        <v>56159.45</v>
      </c>
      <c r="P2632" t="s">
        <v>38</v>
      </c>
      <c r="Q2632" t="s">
        <v>47</v>
      </c>
      <c r="R2632" t="s">
        <v>86</v>
      </c>
      <c r="S2632">
        <f t="shared" si="82"/>
        <v>2025</v>
      </c>
      <c r="T2632">
        <f t="shared" si="83"/>
        <v>6</v>
      </c>
    </row>
    <row r="2633" spans="1:20" x14ac:dyDescent="0.3">
      <c r="A2633" t="s">
        <v>472</v>
      </c>
      <c r="B2633" t="s">
        <v>3078</v>
      </c>
      <c r="C2633" t="s">
        <v>42</v>
      </c>
      <c r="D2633" t="s">
        <v>43</v>
      </c>
      <c r="E2633" t="s">
        <v>35</v>
      </c>
      <c r="F2633" t="s">
        <v>36</v>
      </c>
      <c r="G2633" t="s">
        <v>26</v>
      </c>
      <c r="H2633" t="s">
        <v>132</v>
      </c>
      <c r="I2633" t="s">
        <v>28</v>
      </c>
      <c r="J2633">
        <v>1</v>
      </c>
      <c r="K2633">
        <v>3500</v>
      </c>
      <c r="L2633">
        <v>8</v>
      </c>
      <c r="M2633">
        <v>3220</v>
      </c>
      <c r="N2633">
        <v>2995.18</v>
      </c>
      <c r="O2633">
        <v>224.82</v>
      </c>
      <c r="P2633" t="s">
        <v>38</v>
      </c>
      <c r="Q2633" t="s">
        <v>55</v>
      </c>
      <c r="R2633" t="s">
        <v>31</v>
      </c>
      <c r="S2633">
        <f t="shared" si="82"/>
        <v>2025</v>
      </c>
      <c r="T2633">
        <f t="shared" si="83"/>
        <v>2</v>
      </c>
    </row>
    <row r="2634" spans="1:20" x14ac:dyDescent="0.3">
      <c r="A2634" t="s">
        <v>280</v>
      </c>
      <c r="B2634" t="s">
        <v>3079</v>
      </c>
      <c r="C2634" t="s">
        <v>34</v>
      </c>
      <c r="D2634" t="s">
        <v>50</v>
      </c>
      <c r="E2634" t="s">
        <v>51</v>
      </c>
      <c r="F2634" t="s">
        <v>77</v>
      </c>
      <c r="G2634" t="s">
        <v>85</v>
      </c>
      <c r="H2634" t="s">
        <v>27</v>
      </c>
      <c r="I2634" t="s">
        <v>28</v>
      </c>
      <c r="J2634">
        <v>19</v>
      </c>
      <c r="K2634">
        <v>45000</v>
      </c>
      <c r="L2634">
        <v>15</v>
      </c>
      <c r="M2634">
        <v>726750</v>
      </c>
      <c r="N2634">
        <v>574069.22</v>
      </c>
      <c r="O2634">
        <v>152680.78</v>
      </c>
      <c r="P2634" t="s">
        <v>72</v>
      </c>
      <c r="Q2634" t="s">
        <v>47</v>
      </c>
      <c r="R2634" t="s">
        <v>86</v>
      </c>
      <c r="S2634">
        <f t="shared" si="82"/>
        <v>2025</v>
      </c>
      <c r="T2634">
        <f t="shared" si="83"/>
        <v>10</v>
      </c>
    </row>
    <row r="2635" spans="1:20" x14ac:dyDescent="0.3">
      <c r="A2635" t="s">
        <v>528</v>
      </c>
      <c r="B2635" t="s">
        <v>3080</v>
      </c>
      <c r="C2635" t="s">
        <v>58</v>
      </c>
      <c r="D2635" t="s">
        <v>50</v>
      </c>
      <c r="E2635" t="s">
        <v>44</v>
      </c>
      <c r="F2635" t="s">
        <v>45</v>
      </c>
      <c r="G2635" t="s">
        <v>37</v>
      </c>
      <c r="H2635" t="s">
        <v>140</v>
      </c>
      <c r="I2635" t="s">
        <v>71</v>
      </c>
      <c r="J2635">
        <v>25</v>
      </c>
      <c r="K2635">
        <v>900</v>
      </c>
      <c r="L2635">
        <v>19</v>
      </c>
      <c r="M2635">
        <v>18225</v>
      </c>
      <c r="N2635">
        <v>14190.08</v>
      </c>
      <c r="O2635">
        <v>4034.92</v>
      </c>
      <c r="P2635" t="s">
        <v>38</v>
      </c>
      <c r="Q2635" t="s">
        <v>30</v>
      </c>
      <c r="R2635" t="s">
        <v>31</v>
      </c>
      <c r="S2635">
        <f t="shared" si="82"/>
        <v>2025</v>
      </c>
      <c r="T2635">
        <f t="shared" si="83"/>
        <v>4</v>
      </c>
    </row>
    <row r="2636" spans="1:20" x14ac:dyDescent="0.3">
      <c r="A2636" t="s">
        <v>1318</v>
      </c>
      <c r="B2636" t="s">
        <v>3081</v>
      </c>
      <c r="C2636" t="s">
        <v>64</v>
      </c>
      <c r="D2636" t="s">
        <v>50</v>
      </c>
      <c r="E2636" t="s">
        <v>51</v>
      </c>
      <c r="F2636" t="s">
        <v>77</v>
      </c>
      <c r="G2636" t="s">
        <v>26</v>
      </c>
      <c r="H2636" t="s">
        <v>140</v>
      </c>
      <c r="I2636" t="s">
        <v>71</v>
      </c>
      <c r="J2636">
        <v>4</v>
      </c>
      <c r="K2636">
        <v>900</v>
      </c>
      <c r="L2636">
        <v>13</v>
      </c>
      <c r="M2636">
        <v>3132</v>
      </c>
      <c r="N2636">
        <v>2331.7399999999998</v>
      </c>
      <c r="O2636">
        <v>800.26</v>
      </c>
      <c r="P2636" t="s">
        <v>38</v>
      </c>
      <c r="Q2636" t="s">
        <v>55</v>
      </c>
      <c r="R2636" t="s">
        <v>123</v>
      </c>
      <c r="S2636">
        <f t="shared" si="82"/>
        <v>2025</v>
      </c>
      <c r="T2636">
        <f t="shared" si="83"/>
        <v>4</v>
      </c>
    </row>
    <row r="2637" spans="1:20" x14ac:dyDescent="0.3">
      <c r="A2637" t="s">
        <v>1124</v>
      </c>
      <c r="B2637" t="s">
        <v>3082</v>
      </c>
      <c r="C2637" t="s">
        <v>58</v>
      </c>
      <c r="D2637" t="s">
        <v>43</v>
      </c>
      <c r="E2637" t="s">
        <v>44</v>
      </c>
      <c r="F2637" t="s">
        <v>89</v>
      </c>
      <c r="G2637" t="s">
        <v>85</v>
      </c>
      <c r="H2637" t="s">
        <v>59</v>
      </c>
      <c r="I2637" t="s">
        <v>60</v>
      </c>
      <c r="J2637">
        <v>5</v>
      </c>
      <c r="K2637">
        <v>4500</v>
      </c>
      <c r="L2637">
        <v>1</v>
      </c>
      <c r="M2637">
        <v>22275</v>
      </c>
      <c r="N2637">
        <v>16434.169999999998</v>
      </c>
      <c r="O2637">
        <v>5840.83</v>
      </c>
      <c r="P2637" t="s">
        <v>29</v>
      </c>
      <c r="Q2637" t="s">
        <v>47</v>
      </c>
      <c r="R2637" t="s">
        <v>123</v>
      </c>
      <c r="S2637">
        <f t="shared" si="82"/>
        <v>2025</v>
      </c>
      <c r="T2637">
        <f t="shared" si="83"/>
        <v>7</v>
      </c>
    </row>
    <row r="2638" spans="1:20" x14ac:dyDescent="0.3">
      <c r="A2638" t="s">
        <v>124</v>
      </c>
      <c r="B2638" t="s">
        <v>3083</v>
      </c>
      <c r="C2638" t="s">
        <v>64</v>
      </c>
      <c r="D2638" t="s">
        <v>23</v>
      </c>
      <c r="E2638" t="s">
        <v>44</v>
      </c>
      <c r="F2638" t="s">
        <v>45</v>
      </c>
      <c r="G2638" t="s">
        <v>37</v>
      </c>
      <c r="H2638" t="s">
        <v>132</v>
      </c>
      <c r="I2638" t="s">
        <v>28</v>
      </c>
      <c r="J2638">
        <v>23</v>
      </c>
      <c r="K2638">
        <v>3500</v>
      </c>
      <c r="L2638">
        <v>10</v>
      </c>
      <c r="M2638">
        <v>72450</v>
      </c>
      <c r="N2638">
        <v>61363.69</v>
      </c>
      <c r="O2638">
        <v>11086.31</v>
      </c>
      <c r="P2638" t="s">
        <v>29</v>
      </c>
      <c r="Q2638" t="s">
        <v>47</v>
      </c>
      <c r="R2638" t="s">
        <v>86</v>
      </c>
      <c r="S2638">
        <f t="shared" si="82"/>
        <v>2025</v>
      </c>
      <c r="T2638">
        <f t="shared" si="83"/>
        <v>11</v>
      </c>
    </row>
    <row r="2639" spans="1:20" x14ac:dyDescent="0.3">
      <c r="A2639" t="s">
        <v>588</v>
      </c>
      <c r="B2639" t="s">
        <v>3084</v>
      </c>
      <c r="C2639" t="s">
        <v>42</v>
      </c>
      <c r="D2639" t="s">
        <v>23</v>
      </c>
      <c r="E2639" t="s">
        <v>51</v>
      </c>
      <c r="F2639" t="s">
        <v>192</v>
      </c>
      <c r="G2639" t="s">
        <v>85</v>
      </c>
      <c r="H2639" t="s">
        <v>53</v>
      </c>
      <c r="I2639" t="s">
        <v>54</v>
      </c>
      <c r="J2639">
        <v>11</v>
      </c>
      <c r="K2639">
        <v>2500</v>
      </c>
      <c r="L2639">
        <v>7</v>
      </c>
      <c r="M2639">
        <v>25575</v>
      </c>
      <c r="N2639">
        <v>22822.720000000001</v>
      </c>
      <c r="O2639">
        <v>2752.28</v>
      </c>
      <c r="P2639" t="s">
        <v>72</v>
      </c>
      <c r="Q2639" t="s">
        <v>47</v>
      </c>
      <c r="R2639" t="s">
        <v>81</v>
      </c>
      <c r="S2639">
        <f t="shared" si="82"/>
        <v>2025</v>
      </c>
      <c r="T2639">
        <f t="shared" si="83"/>
        <v>2</v>
      </c>
    </row>
    <row r="2640" spans="1:20" x14ac:dyDescent="0.3">
      <c r="A2640" t="s">
        <v>121</v>
      </c>
      <c r="B2640" t="s">
        <v>3085</v>
      </c>
      <c r="C2640" t="s">
        <v>22</v>
      </c>
      <c r="D2640" t="s">
        <v>50</v>
      </c>
      <c r="E2640" t="s">
        <v>51</v>
      </c>
      <c r="F2640" t="s">
        <v>77</v>
      </c>
      <c r="G2640" t="s">
        <v>85</v>
      </c>
      <c r="H2640" t="s">
        <v>120</v>
      </c>
      <c r="I2640" t="s">
        <v>28</v>
      </c>
      <c r="J2640">
        <v>24</v>
      </c>
      <c r="K2640">
        <v>15000</v>
      </c>
      <c r="L2640">
        <v>3</v>
      </c>
      <c r="M2640">
        <v>349200</v>
      </c>
      <c r="N2640">
        <v>256203.32</v>
      </c>
      <c r="O2640">
        <v>92996.68</v>
      </c>
      <c r="P2640" t="s">
        <v>38</v>
      </c>
      <c r="Q2640" t="s">
        <v>30</v>
      </c>
      <c r="R2640" t="s">
        <v>31</v>
      </c>
      <c r="S2640">
        <f t="shared" si="82"/>
        <v>2025</v>
      </c>
      <c r="T2640">
        <f t="shared" si="83"/>
        <v>5</v>
      </c>
    </row>
    <row r="2641" spans="1:20" x14ac:dyDescent="0.3">
      <c r="A2641" t="s">
        <v>696</v>
      </c>
      <c r="B2641" t="s">
        <v>3086</v>
      </c>
      <c r="C2641" t="s">
        <v>64</v>
      </c>
      <c r="D2641" t="s">
        <v>43</v>
      </c>
      <c r="E2641" t="s">
        <v>35</v>
      </c>
      <c r="F2641" t="s">
        <v>36</v>
      </c>
      <c r="G2641" t="s">
        <v>26</v>
      </c>
      <c r="H2641" t="s">
        <v>140</v>
      </c>
      <c r="I2641" t="s">
        <v>71</v>
      </c>
      <c r="J2641">
        <v>10</v>
      </c>
      <c r="K2641">
        <v>900</v>
      </c>
      <c r="L2641">
        <v>9</v>
      </c>
      <c r="M2641">
        <v>8190</v>
      </c>
      <c r="N2641">
        <v>7272.15</v>
      </c>
      <c r="O2641">
        <v>917.85</v>
      </c>
      <c r="P2641" t="s">
        <v>38</v>
      </c>
      <c r="Q2641" t="s">
        <v>90</v>
      </c>
      <c r="R2641" t="s">
        <v>31</v>
      </c>
      <c r="S2641">
        <f t="shared" si="82"/>
        <v>2025</v>
      </c>
      <c r="T2641">
        <f t="shared" si="83"/>
        <v>2</v>
      </c>
    </row>
    <row r="2642" spans="1:20" x14ac:dyDescent="0.3">
      <c r="A2642" t="s">
        <v>555</v>
      </c>
      <c r="B2642" t="s">
        <v>3087</v>
      </c>
      <c r="C2642" t="s">
        <v>137</v>
      </c>
      <c r="D2642" t="s">
        <v>23</v>
      </c>
      <c r="E2642" t="s">
        <v>35</v>
      </c>
      <c r="F2642" t="s">
        <v>36</v>
      </c>
      <c r="G2642" t="s">
        <v>46</v>
      </c>
      <c r="H2642" t="s">
        <v>140</v>
      </c>
      <c r="I2642" t="s">
        <v>71</v>
      </c>
      <c r="J2642">
        <v>19</v>
      </c>
      <c r="K2642">
        <v>900</v>
      </c>
      <c r="L2642">
        <v>11</v>
      </c>
      <c r="M2642">
        <v>15219</v>
      </c>
      <c r="N2642">
        <v>11248.13</v>
      </c>
      <c r="O2642">
        <v>3970.87</v>
      </c>
      <c r="P2642" t="s">
        <v>38</v>
      </c>
      <c r="Q2642" t="s">
        <v>30</v>
      </c>
      <c r="R2642" t="s">
        <v>86</v>
      </c>
      <c r="S2642">
        <f t="shared" si="82"/>
        <v>2025</v>
      </c>
      <c r="T2642">
        <f t="shared" si="83"/>
        <v>9</v>
      </c>
    </row>
    <row r="2643" spans="1:20" x14ac:dyDescent="0.3">
      <c r="A2643" t="s">
        <v>794</v>
      </c>
      <c r="B2643" t="s">
        <v>3088</v>
      </c>
      <c r="C2643" t="s">
        <v>143</v>
      </c>
      <c r="D2643" t="s">
        <v>43</v>
      </c>
      <c r="E2643" t="s">
        <v>44</v>
      </c>
      <c r="F2643" t="s">
        <v>89</v>
      </c>
      <c r="G2643" t="s">
        <v>37</v>
      </c>
      <c r="H2643" t="s">
        <v>80</v>
      </c>
      <c r="I2643" t="s">
        <v>28</v>
      </c>
      <c r="J2643">
        <v>22</v>
      </c>
      <c r="K2643">
        <v>12000</v>
      </c>
      <c r="L2643">
        <v>17</v>
      </c>
      <c r="M2643">
        <v>219120</v>
      </c>
      <c r="N2643">
        <v>201050.81</v>
      </c>
      <c r="O2643">
        <v>18069.189999999999</v>
      </c>
      <c r="P2643" t="s">
        <v>93</v>
      </c>
      <c r="Q2643" t="s">
        <v>55</v>
      </c>
      <c r="R2643" t="s">
        <v>39</v>
      </c>
      <c r="S2643">
        <f t="shared" si="82"/>
        <v>2025</v>
      </c>
      <c r="T2643">
        <f t="shared" si="83"/>
        <v>1</v>
      </c>
    </row>
    <row r="2644" spans="1:20" x14ac:dyDescent="0.3">
      <c r="A2644" t="s">
        <v>437</v>
      </c>
      <c r="B2644" t="s">
        <v>3089</v>
      </c>
      <c r="C2644" t="s">
        <v>22</v>
      </c>
      <c r="D2644" t="s">
        <v>43</v>
      </c>
      <c r="E2644" t="s">
        <v>24</v>
      </c>
      <c r="F2644" t="s">
        <v>25</v>
      </c>
      <c r="G2644" t="s">
        <v>26</v>
      </c>
      <c r="H2644" t="s">
        <v>27</v>
      </c>
      <c r="I2644" t="s">
        <v>28</v>
      </c>
      <c r="J2644">
        <v>24</v>
      </c>
      <c r="K2644">
        <v>45000</v>
      </c>
      <c r="L2644">
        <v>10</v>
      </c>
      <c r="M2644">
        <v>972000</v>
      </c>
      <c r="N2644">
        <v>762492.1</v>
      </c>
      <c r="O2644">
        <v>209507.9</v>
      </c>
      <c r="P2644" t="s">
        <v>29</v>
      </c>
      <c r="Q2644" t="s">
        <v>47</v>
      </c>
      <c r="R2644" t="s">
        <v>61</v>
      </c>
      <c r="S2644">
        <f t="shared" si="82"/>
        <v>2025</v>
      </c>
      <c r="T2644">
        <f t="shared" si="83"/>
        <v>3</v>
      </c>
    </row>
    <row r="2645" spans="1:20" x14ac:dyDescent="0.3">
      <c r="A2645" t="s">
        <v>705</v>
      </c>
      <c r="B2645" t="s">
        <v>3090</v>
      </c>
      <c r="C2645" t="s">
        <v>58</v>
      </c>
      <c r="D2645" t="s">
        <v>23</v>
      </c>
      <c r="E2645" t="s">
        <v>51</v>
      </c>
      <c r="F2645" t="s">
        <v>192</v>
      </c>
      <c r="G2645" t="s">
        <v>26</v>
      </c>
      <c r="H2645" t="s">
        <v>53</v>
      </c>
      <c r="I2645" t="s">
        <v>54</v>
      </c>
      <c r="J2645">
        <v>21</v>
      </c>
      <c r="K2645">
        <v>2500</v>
      </c>
      <c r="L2645">
        <v>2</v>
      </c>
      <c r="M2645">
        <v>51450</v>
      </c>
      <c r="N2645">
        <v>42937.83</v>
      </c>
      <c r="O2645">
        <v>8512.17</v>
      </c>
      <c r="P2645" t="s">
        <v>29</v>
      </c>
      <c r="Q2645" t="s">
        <v>47</v>
      </c>
      <c r="R2645" t="s">
        <v>39</v>
      </c>
      <c r="S2645">
        <f t="shared" si="82"/>
        <v>2025</v>
      </c>
      <c r="T2645">
        <f t="shared" si="83"/>
        <v>1</v>
      </c>
    </row>
    <row r="2646" spans="1:20" x14ac:dyDescent="0.3">
      <c r="A2646" t="s">
        <v>904</v>
      </c>
      <c r="B2646" t="s">
        <v>3091</v>
      </c>
      <c r="C2646" t="s">
        <v>137</v>
      </c>
      <c r="D2646" t="s">
        <v>43</v>
      </c>
      <c r="E2646" t="s">
        <v>35</v>
      </c>
      <c r="F2646" t="s">
        <v>36</v>
      </c>
      <c r="G2646" t="s">
        <v>85</v>
      </c>
      <c r="H2646" t="s">
        <v>53</v>
      </c>
      <c r="I2646" t="s">
        <v>54</v>
      </c>
      <c r="J2646">
        <v>15</v>
      </c>
      <c r="K2646">
        <v>2500</v>
      </c>
      <c r="L2646">
        <v>5</v>
      </c>
      <c r="M2646">
        <v>35625</v>
      </c>
      <c r="N2646">
        <v>26074.84</v>
      </c>
      <c r="O2646">
        <v>9550.16</v>
      </c>
      <c r="P2646" t="s">
        <v>65</v>
      </c>
      <c r="Q2646" t="s">
        <v>47</v>
      </c>
      <c r="R2646" t="s">
        <v>81</v>
      </c>
      <c r="S2646">
        <f t="shared" si="82"/>
        <v>2025</v>
      </c>
      <c r="T2646">
        <f t="shared" si="83"/>
        <v>3</v>
      </c>
    </row>
    <row r="2647" spans="1:20" x14ac:dyDescent="0.3">
      <c r="A2647" t="s">
        <v>141</v>
      </c>
      <c r="B2647" t="s">
        <v>3092</v>
      </c>
      <c r="C2647" t="s">
        <v>143</v>
      </c>
      <c r="D2647" t="s">
        <v>50</v>
      </c>
      <c r="E2647" t="s">
        <v>51</v>
      </c>
      <c r="F2647" t="s">
        <v>52</v>
      </c>
      <c r="G2647" t="s">
        <v>46</v>
      </c>
      <c r="H2647" t="s">
        <v>59</v>
      </c>
      <c r="I2647" t="s">
        <v>60</v>
      </c>
      <c r="J2647">
        <v>14</v>
      </c>
      <c r="K2647">
        <v>4500</v>
      </c>
      <c r="L2647">
        <v>16</v>
      </c>
      <c r="M2647">
        <v>52920</v>
      </c>
      <c r="N2647">
        <v>41699.31</v>
      </c>
      <c r="O2647">
        <v>11220.69</v>
      </c>
      <c r="P2647" t="s">
        <v>72</v>
      </c>
      <c r="Q2647" t="s">
        <v>55</v>
      </c>
      <c r="R2647" t="s">
        <v>86</v>
      </c>
      <c r="S2647">
        <f t="shared" si="82"/>
        <v>2025</v>
      </c>
      <c r="T2647">
        <f t="shared" si="83"/>
        <v>2</v>
      </c>
    </row>
    <row r="2648" spans="1:20" x14ac:dyDescent="0.3">
      <c r="A2648" t="s">
        <v>335</v>
      </c>
      <c r="B2648" t="s">
        <v>3093</v>
      </c>
      <c r="C2648" t="s">
        <v>58</v>
      </c>
      <c r="D2648" t="s">
        <v>50</v>
      </c>
      <c r="E2648" t="s">
        <v>35</v>
      </c>
      <c r="F2648" t="s">
        <v>36</v>
      </c>
      <c r="G2648" t="s">
        <v>37</v>
      </c>
      <c r="H2648" t="s">
        <v>70</v>
      </c>
      <c r="I2648" t="s">
        <v>71</v>
      </c>
      <c r="J2648">
        <v>5</v>
      </c>
      <c r="K2648">
        <v>600</v>
      </c>
      <c r="L2648">
        <v>2</v>
      </c>
      <c r="M2648">
        <v>2940</v>
      </c>
      <c r="N2648">
        <v>2344.42</v>
      </c>
      <c r="O2648">
        <v>595.58000000000004</v>
      </c>
      <c r="P2648" t="s">
        <v>29</v>
      </c>
      <c r="Q2648" t="s">
        <v>90</v>
      </c>
      <c r="R2648" t="s">
        <v>31</v>
      </c>
      <c r="S2648">
        <f t="shared" si="82"/>
        <v>2025</v>
      </c>
      <c r="T2648">
        <f t="shared" si="83"/>
        <v>7</v>
      </c>
    </row>
    <row r="2649" spans="1:20" x14ac:dyDescent="0.3">
      <c r="A2649" t="s">
        <v>218</v>
      </c>
      <c r="B2649" t="s">
        <v>3094</v>
      </c>
      <c r="C2649" t="s">
        <v>84</v>
      </c>
      <c r="D2649" t="s">
        <v>23</v>
      </c>
      <c r="E2649" t="s">
        <v>44</v>
      </c>
      <c r="F2649" t="s">
        <v>89</v>
      </c>
      <c r="G2649" t="s">
        <v>37</v>
      </c>
      <c r="H2649" t="s">
        <v>27</v>
      </c>
      <c r="I2649" t="s">
        <v>28</v>
      </c>
      <c r="J2649">
        <v>18</v>
      </c>
      <c r="K2649">
        <v>45000</v>
      </c>
      <c r="L2649">
        <v>15</v>
      </c>
      <c r="M2649">
        <v>688500</v>
      </c>
      <c r="N2649">
        <v>642990.61</v>
      </c>
      <c r="O2649">
        <v>45509.39</v>
      </c>
      <c r="P2649" t="s">
        <v>65</v>
      </c>
      <c r="Q2649" t="s">
        <v>47</v>
      </c>
      <c r="R2649" t="s">
        <v>73</v>
      </c>
      <c r="S2649">
        <f t="shared" si="82"/>
        <v>2025</v>
      </c>
      <c r="T2649">
        <f t="shared" si="83"/>
        <v>1</v>
      </c>
    </row>
    <row r="2650" spans="1:20" x14ac:dyDescent="0.3">
      <c r="A2650" t="s">
        <v>173</v>
      </c>
      <c r="B2650" t="s">
        <v>3095</v>
      </c>
      <c r="C2650" t="s">
        <v>143</v>
      </c>
      <c r="D2650" t="s">
        <v>50</v>
      </c>
      <c r="E2650" t="s">
        <v>44</v>
      </c>
      <c r="F2650" t="s">
        <v>45</v>
      </c>
      <c r="G2650" t="s">
        <v>37</v>
      </c>
      <c r="H2650" t="s">
        <v>140</v>
      </c>
      <c r="I2650" t="s">
        <v>71</v>
      </c>
      <c r="J2650">
        <v>14</v>
      </c>
      <c r="K2650">
        <v>900</v>
      </c>
      <c r="L2650">
        <v>19</v>
      </c>
      <c r="M2650">
        <v>10206</v>
      </c>
      <c r="N2650">
        <v>7852.99</v>
      </c>
      <c r="O2650">
        <v>2353.0100000000002</v>
      </c>
      <c r="P2650" t="s">
        <v>93</v>
      </c>
      <c r="Q2650" t="s">
        <v>90</v>
      </c>
      <c r="R2650" t="s">
        <v>39</v>
      </c>
      <c r="S2650">
        <f t="shared" si="82"/>
        <v>2025</v>
      </c>
      <c r="T2650">
        <f t="shared" si="83"/>
        <v>2</v>
      </c>
    </row>
    <row r="2651" spans="1:20" x14ac:dyDescent="0.3">
      <c r="A2651" t="s">
        <v>389</v>
      </c>
      <c r="B2651" t="s">
        <v>3096</v>
      </c>
      <c r="C2651" t="s">
        <v>137</v>
      </c>
      <c r="D2651" t="s">
        <v>50</v>
      </c>
      <c r="E2651" t="s">
        <v>35</v>
      </c>
      <c r="F2651" t="s">
        <v>36</v>
      </c>
      <c r="G2651" t="s">
        <v>85</v>
      </c>
      <c r="H2651" t="s">
        <v>140</v>
      </c>
      <c r="I2651" t="s">
        <v>71</v>
      </c>
      <c r="J2651">
        <v>7</v>
      </c>
      <c r="K2651">
        <v>900</v>
      </c>
      <c r="L2651">
        <v>7</v>
      </c>
      <c r="M2651">
        <v>5859</v>
      </c>
      <c r="N2651">
        <v>5405.64</v>
      </c>
      <c r="O2651">
        <v>453.36</v>
      </c>
      <c r="P2651" t="s">
        <v>38</v>
      </c>
      <c r="Q2651" t="s">
        <v>90</v>
      </c>
      <c r="R2651" t="s">
        <v>102</v>
      </c>
      <c r="S2651">
        <f t="shared" si="82"/>
        <v>2025</v>
      </c>
      <c r="T2651">
        <f t="shared" si="83"/>
        <v>5</v>
      </c>
    </row>
    <row r="2652" spans="1:20" x14ac:dyDescent="0.3">
      <c r="A2652" t="s">
        <v>662</v>
      </c>
      <c r="B2652" t="s">
        <v>3097</v>
      </c>
      <c r="C2652" t="s">
        <v>68</v>
      </c>
      <c r="D2652" t="s">
        <v>23</v>
      </c>
      <c r="E2652" t="s">
        <v>24</v>
      </c>
      <c r="F2652" t="s">
        <v>111</v>
      </c>
      <c r="G2652" t="s">
        <v>26</v>
      </c>
      <c r="H2652" t="s">
        <v>120</v>
      </c>
      <c r="I2652" t="s">
        <v>28</v>
      </c>
      <c r="J2652">
        <v>24</v>
      </c>
      <c r="K2652">
        <v>15000</v>
      </c>
      <c r="L2652">
        <v>4</v>
      </c>
      <c r="M2652">
        <v>345600</v>
      </c>
      <c r="N2652">
        <v>277849.61</v>
      </c>
      <c r="O2652">
        <v>67750.39</v>
      </c>
      <c r="P2652" t="s">
        <v>93</v>
      </c>
      <c r="Q2652" t="s">
        <v>47</v>
      </c>
      <c r="R2652" t="s">
        <v>102</v>
      </c>
      <c r="S2652">
        <f t="shared" si="82"/>
        <v>2025</v>
      </c>
      <c r="T2652">
        <f t="shared" si="83"/>
        <v>4</v>
      </c>
    </row>
    <row r="2653" spans="1:20" x14ac:dyDescent="0.3">
      <c r="A2653" t="s">
        <v>790</v>
      </c>
      <c r="B2653" t="s">
        <v>3098</v>
      </c>
      <c r="C2653" t="s">
        <v>68</v>
      </c>
      <c r="D2653" t="s">
        <v>50</v>
      </c>
      <c r="E2653" t="s">
        <v>24</v>
      </c>
      <c r="F2653" t="s">
        <v>111</v>
      </c>
      <c r="G2653" t="s">
        <v>85</v>
      </c>
      <c r="H2653" t="s">
        <v>70</v>
      </c>
      <c r="I2653" t="s">
        <v>71</v>
      </c>
      <c r="J2653">
        <v>20</v>
      </c>
      <c r="K2653">
        <v>600</v>
      </c>
      <c r="L2653">
        <v>19</v>
      </c>
      <c r="M2653">
        <v>9720</v>
      </c>
      <c r="N2653">
        <v>8529.85</v>
      </c>
      <c r="O2653">
        <v>1190.1500000000001</v>
      </c>
      <c r="P2653" t="s">
        <v>65</v>
      </c>
      <c r="Q2653" t="s">
        <v>47</v>
      </c>
      <c r="R2653" t="s">
        <v>81</v>
      </c>
      <c r="S2653">
        <f t="shared" si="82"/>
        <v>2025</v>
      </c>
      <c r="T2653">
        <f t="shared" si="83"/>
        <v>2</v>
      </c>
    </row>
    <row r="2654" spans="1:20" x14ac:dyDescent="0.3">
      <c r="A2654" t="s">
        <v>323</v>
      </c>
      <c r="B2654" t="s">
        <v>3099</v>
      </c>
      <c r="C2654" t="s">
        <v>68</v>
      </c>
      <c r="D2654" t="s">
        <v>43</v>
      </c>
      <c r="E2654" t="s">
        <v>35</v>
      </c>
      <c r="F2654" t="s">
        <v>36</v>
      </c>
      <c r="G2654" t="s">
        <v>37</v>
      </c>
      <c r="H2654" t="s">
        <v>59</v>
      </c>
      <c r="I2654" t="s">
        <v>60</v>
      </c>
      <c r="J2654">
        <v>13</v>
      </c>
      <c r="K2654">
        <v>4500</v>
      </c>
      <c r="L2654">
        <v>13</v>
      </c>
      <c r="M2654">
        <v>50895</v>
      </c>
      <c r="N2654">
        <v>38769.83</v>
      </c>
      <c r="O2654">
        <v>12125.17</v>
      </c>
      <c r="P2654" t="s">
        <v>29</v>
      </c>
      <c r="Q2654" t="s">
        <v>47</v>
      </c>
      <c r="R2654" t="s">
        <v>102</v>
      </c>
      <c r="S2654">
        <f t="shared" si="82"/>
        <v>2025</v>
      </c>
      <c r="T2654">
        <f t="shared" si="83"/>
        <v>12</v>
      </c>
    </row>
    <row r="2655" spans="1:20" x14ac:dyDescent="0.3">
      <c r="A2655" t="s">
        <v>327</v>
      </c>
      <c r="B2655" t="s">
        <v>3100</v>
      </c>
      <c r="C2655" t="s">
        <v>137</v>
      </c>
      <c r="D2655" t="s">
        <v>23</v>
      </c>
      <c r="E2655" t="s">
        <v>51</v>
      </c>
      <c r="F2655" t="s">
        <v>192</v>
      </c>
      <c r="G2655" t="s">
        <v>26</v>
      </c>
      <c r="H2655" t="s">
        <v>59</v>
      </c>
      <c r="I2655" t="s">
        <v>60</v>
      </c>
      <c r="J2655">
        <v>13</v>
      </c>
      <c r="K2655">
        <v>4500</v>
      </c>
      <c r="L2655">
        <v>19</v>
      </c>
      <c r="M2655">
        <v>47385</v>
      </c>
      <c r="N2655">
        <v>44085.4</v>
      </c>
      <c r="O2655">
        <v>3299.6</v>
      </c>
      <c r="P2655" t="s">
        <v>72</v>
      </c>
      <c r="Q2655" t="s">
        <v>55</v>
      </c>
      <c r="R2655" t="s">
        <v>73</v>
      </c>
      <c r="S2655">
        <f t="shared" si="82"/>
        <v>2025</v>
      </c>
      <c r="T2655">
        <f t="shared" si="83"/>
        <v>12</v>
      </c>
    </row>
    <row r="2656" spans="1:20" x14ac:dyDescent="0.3">
      <c r="A2656" t="s">
        <v>538</v>
      </c>
      <c r="B2656" t="s">
        <v>3101</v>
      </c>
      <c r="C2656" t="s">
        <v>68</v>
      </c>
      <c r="D2656" t="s">
        <v>43</v>
      </c>
      <c r="E2656" t="s">
        <v>24</v>
      </c>
      <c r="F2656" t="s">
        <v>25</v>
      </c>
      <c r="G2656" t="s">
        <v>46</v>
      </c>
      <c r="H2656" t="s">
        <v>27</v>
      </c>
      <c r="I2656" t="s">
        <v>28</v>
      </c>
      <c r="J2656">
        <v>19</v>
      </c>
      <c r="K2656">
        <v>45000</v>
      </c>
      <c r="L2656">
        <v>13</v>
      </c>
      <c r="M2656">
        <v>743850</v>
      </c>
      <c r="N2656">
        <v>580759.84</v>
      </c>
      <c r="O2656">
        <v>163090.16</v>
      </c>
      <c r="P2656" t="s">
        <v>38</v>
      </c>
      <c r="Q2656" t="s">
        <v>55</v>
      </c>
      <c r="R2656" t="s">
        <v>61</v>
      </c>
      <c r="S2656">
        <f t="shared" si="82"/>
        <v>2025</v>
      </c>
      <c r="T2656">
        <f t="shared" si="83"/>
        <v>9</v>
      </c>
    </row>
    <row r="2657" spans="1:20" x14ac:dyDescent="0.3">
      <c r="A2657" t="s">
        <v>788</v>
      </c>
      <c r="B2657" t="s">
        <v>3102</v>
      </c>
      <c r="C2657" t="s">
        <v>42</v>
      </c>
      <c r="D2657" t="s">
        <v>43</v>
      </c>
      <c r="E2657" t="s">
        <v>51</v>
      </c>
      <c r="F2657" t="s">
        <v>99</v>
      </c>
      <c r="G2657" t="s">
        <v>37</v>
      </c>
      <c r="H2657" t="s">
        <v>59</v>
      </c>
      <c r="I2657" t="s">
        <v>60</v>
      </c>
      <c r="J2657">
        <v>12</v>
      </c>
      <c r="K2657">
        <v>4500</v>
      </c>
      <c r="L2657">
        <v>3</v>
      </c>
      <c r="M2657">
        <v>52380</v>
      </c>
      <c r="N2657">
        <v>38205.379999999997</v>
      </c>
      <c r="O2657">
        <v>14174.62</v>
      </c>
      <c r="P2657" t="s">
        <v>65</v>
      </c>
      <c r="Q2657" t="s">
        <v>47</v>
      </c>
      <c r="R2657" t="s">
        <v>31</v>
      </c>
      <c r="S2657">
        <f t="shared" si="82"/>
        <v>2025</v>
      </c>
      <c r="T2657">
        <f t="shared" si="83"/>
        <v>6</v>
      </c>
    </row>
    <row r="2658" spans="1:20" x14ac:dyDescent="0.3">
      <c r="A2658" t="s">
        <v>765</v>
      </c>
      <c r="B2658" t="s">
        <v>3103</v>
      </c>
      <c r="C2658" t="s">
        <v>76</v>
      </c>
      <c r="D2658" t="s">
        <v>50</v>
      </c>
      <c r="E2658" t="s">
        <v>44</v>
      </c>
      <c r="F2658" t="s">
        <v>89</v>
      </c>
      <c r="G2658" t="s">
        <v>26</v>
      </c>
      <c r="H2658" t="s">
        <v>53</v>
      </c>
      <c r="I2658" t="s">
        <v>54</v>
      </c>
      <c r="J2658">
        <v>14</v>
      </c>
      <c r="K2658">
        <v>2500</v>
      </c>
      <c r="L2658">
        <v>15</v>
      </c>
      <c r="M2658">
        <v>29750</v>
      </c>
      <c r="N2658">
        <v>21458.83</v>
      </c>
      <c r="O2658">
        <v>8291.17</v>
      </c>
      <c r="P2658" t="s">
        <v>29</v>
      </c>
      <c r="Q2658" t="s">
        <v>30</v>
      </c>
      <c r="R2658" t="s">
        <v>31</v>
      </c>
      <c r="S2658">
        <f t="shared" si="82"/>
        <v>2025</v>
      </c>
      <c r="T2658">
        <f t="shared" si="83"/>
        <v>3</v>
      </c>
    </row>
    <row r="2659" spans="1:20" x14ac:dyDescent="0.3">
      <c r="A2659" t="s">
        <v>155</v>
      </c>
      <c r="B2659" t="s">
        <v>3104</v>
      </c>
      <c r="C2659" t="s">
        <v>34</v>
      </c>
      <c r="D2659" t="s">
        <v>43</v>
      </c>
      <c r="E2659" t="s">
        <v>44</v>
      </c>
      <c r="F2659" t="s">
        <v>45</v>
      </c>
      <c r="G2659" t="s">
        <v>37</v>
      </c>
      <c r="H2659" t="s">
        <v>140</v>
      </c>
      <c r="I2659" t="s">
        <v>71</v>
      </c>
      <c r="J2659">
        <v>12</v>
      </c>
      <c r="K2659">
        <v>900</v>
      </c>
      <c r="L2659">
        <v>6</v>
      </c>
      <c r="M2659">
        <v>10152</v>
      </c>
      <c r="N2659">
        <v>8147.4</v>
      </c>
      <c r="O2659">
        <v>2004.6</v>
      </c>
      <c r="P2659" t="s">
        <v>38</v>
      </c>
      <c r="Q2659" t="s">
        <v>55</v>
      </c>
      <c r="R2659" t="s">
        <v>81</v>
      </c>
      <c r="S2659">
        <f t="shared" si="82"/>
        <v>2025</v>
      </c>
      <c r="T2659">
        <f t="shared" si="83"/>
        <v>8</v>
      </c>
    </row>
    <row r="2660" spans="1:20" x14ac:dyDescent="0.3">
      <c r="A2660" t="s">
        <v>468</v>
      </c>
      <c r="B2660" t="s">
        <v>3105</v>
      </c>
      <c r="C2660" t="s">
        <v>76</v>
      </c>
      <c r="D2660" t="s">
        <v>23</v>
      </c>
      <c r="E2660" t="s">
        <v>24</v>
      </c>
      <c r="F2660" t="s">
        <v>69</v>
      </c>
      <c r="G2660" t="s">
        <v>85</v>
      </c>
      <c r="H2660" t="s">
        <v>70</v>
      </c>
      <c r="I2660" t="s">
        <v>71</v>
      </c>
      <c r="J2660">
        <v>1</v>
      </c>
      <c r="K2660">
        <v>600</v>
      </c>
      <c r="L2660">
        <v>9</v>
      </c>
      <c r="M2660">
        <v>546</v>
      </c>
      <c r="N2660">
        <v>416.45</v>
      </c>
      <c r="O2660">
        <v>129.55000000000001</v>
      </c>
      <c r="P2660" t="s">
        <v>93</v>
      </c>
      <c r="Q2660" t="s">
        <v>90</v>
      </c>
      <c r="R2660" t="s">
        <v>61</v>
      </c>
      <c r="S2660">
        <f t="shared" si="82"/>
        <v>2025</v>
      </c>
      <c r="T2660">
        <f t="shared" si="83"/>
        <v>1</v>
      </c>
    </row>
    <row r="2661" spans="1:20" x14ac:dyDescent="0.3">
      <c r="A2661" t="s">
        <v>359</v>
      </c>
      <c r="B2661" t="s">
        <v>3106</v>
      </c>
      <c r="C2661" t="s">
        <v>34</v>
      </c>
      <c r="D2661" t="s">
        <v>43</v>
      </c>
      <c r="E2661" t="s">
        <v>44</v>
      </c>
      <c r="F2661" t="s">
        <v>45</v>
      </c>
      <c r="G2661" t="s">
        <v>26</v>
      </c>
      <c r="H2661" t="s">
        <v>53</v>
      </c>
      <c r="I2661" t="s">
        <v>54</v>
      </c>
      <c r="J2661">
        <v>12</v>
      </c>
      <c r="K2661">
        <v>2500</v>
      </c>
      <c r="L2661">
        <v>20</v>
      </c>
      <c r="M2661">
        <v>24000</v>
      </c>
      <c r="N2661">
        <v>21676.1</v>
      </c>
      <c r="O2661">
        <v>2323.9</v>
      </c>
      <c r="P2661" t="s">
        <v>38</v>
      </c>
      <c r="Q2661" t="s">
        <v>47</v>
      </c>
      <c r="R2661" t="s">
        <v>61</v>
      </c>
      <c r="S2661">
        <f t="shared" si="82"/>
        <v>2025</v>
      </c>
      <c r="T2661">
        <f t="shared" si="83"/>
        <v>1</v>
      </c>
    </row>
    <row r="2662" spans="1:20" x14ac:dyDescent="0.3">
      <c r="A2662" t="s">
        <v>937</v>
      </c>
      <c r="B2662" t="s">
        <v>3107</v>
      </c>
      <c r="C2662" t="s">
        <v>108</v>
      </c>
      <c r="D2662" t="s">
        <v>23</v>
      </c>
      <c r="E2662" t="s">
        <v>51</v>
      </c>
      <c r="F2662" t="s">
        <v>99</v>
      </c>
      <c r="G2662" t="s">
        <v>37</v>
      </c>
      <c r="H2662" t="s">
        <v>27</v>
      </c>
      <c r="I2662" t="s">
        <v>28</v>
      </c>
      <c r="J2662">
        <v>8</v>
      </c>
      <c r="K2662">
        <v>45000</v>
      </c>
      <c r="L2662">
        <v>9</v>
      </c>
      <c r="M2662">
        <v>327600</v>
      </c>
      <c r="N2662">
        <v>304721.40999999997</v>
      </c>
      <c r="O2662">
        <v>22878.59</v>
      </c>
      <c r="P2662" t="s">
        <v>72</v>
      </c>
      <c r="Q2662" t="s">
        <v>30</v>
      </c>
      <c r="R2662" t="s">
        <v>61</v>
      </c>
      <c r="S2662">
        <f t="shared" si="82"/>
        <v>2025</v>
      </c>
      <c r="T2662">
        <f t="shared" si="83"/>
        <v>3</v>
      </c>
    </row>
    <row r="2663" spans="1:20" x14ac:dyDescent="0.3">
      <c r="A2663" t="s">
        <v>992</v>
      </c>
      <c r="B2663" t="s">
        <v>3108</v>
      </c>
      <c r="C2663" t="s">
        <v>58</v>
      </c>
      <c r="D2663" t="s">
        <v>43</v>
      </c>
      <c r="E2663" t="s">
        <v>24</v>
      </c>
      <c r="F2663" t="s">
        <v>25</v>
      </c>
      <c r="G2663" t="s">
        <v>46</v>
      </c>
      <c r="H2663" t="s">
        <v>59</v>
      </c>
      <c r="I2663" t="s">
        <v>60</v>
      </c>
      <c r="J2663">
        <v>24</v>
      </c>
      <c r="K2663">
        <v>4500</v>
      </c>
      <c r="L2663">
        <v>16</v>
      </c>
      <c r="M2663">
        <v>90720</v>
      </c>
      <c r="N2663">
        <v>67716.47</v>
      </c>
      <c r="O2663">
        <v>23003.53</v>
      </c>
      <c r="P2663" t="s">
        <v>72</v>
      </c>
      <c r="Q2663" t="s">
        <v>30</v>
      </c>
      <c r="R2663" t="s">
        <v>81</v>
      </c>
      <c r="S2663">
        <f t="shared" si="82"/>
        <v>2025</v>
      </c>
      <c r="T2663">
        <f t="shared" si="83"/>
        <v>11</v>
      </c>
    </row>
    <row r="2664" spans="1:20" x14ac:dyDescent="0.3">
      <c r="A2664" t="s">
        <v>1184</v>
      </c>
      <c r="B2664" t="s">
        <v>3109</v>
      </c>
      <c r="C2664" t="s">
        <v>84</v>
      </c>
      <c r="D2664" t="s">
        <v>23</v>
      </c>
      <c r="E2664" t="s">
        <v>44</v>
      </c>
      <c r="F2664" t="s">
        <v>89</v>
      </c>
      <c r="G2664" t="s">
        <v>85</v>
      </c>
      <c r="H2664" t="s">
        <v>27</v>
      </c>
      <c r="I2664" t="s">
        <v>28</v>
      </c>
      <c r="J2664">
        <v>12</v>
      </c>
      <c r="K2664">
        <v>45000</v>
      </c>
      <c r="L2664">
        <v>20</v>
      </c>
      <c r="M2664">
        <v>432000</v>
      </c>
      <c r="N2664">
        <v>313903.77</v>
      </c>
      <c r="O2664">
        <v>118096.23</v>
      </c>
      <c r="P2664" t="s">
        <v>29</v>
      </c>
      <c r="Q2664" t="s">
        <v>55</v>
      </c>
      <c r="R2664" t="s">
        <v>102</v>
      </c>
      <c r="S2664">
        <f t="shared" si="82"/>
        <v>2025</v>
      </c>
      <c r="T2664">
        <f t="shared" si="83"/>
        <v>11</v>
      </c>
    </row>
    <row r="2665" spans="1:20" x14ac:dyDescent="0.3">
      <c r="A2665" t="s">
        <v>752</v>
      </c>
      <c r="B2665" t="s">
        <v>3110</v>
      </c>
      <c r="C2665" t="s">
        <v>42</v>
      </c>
      <c r="D2665" t="s">
        <v>43</v>
      </c>
      <c r="E2665" t="s">
        <v>35</v>
      </c>
      <c r="F2665" t="s">
        <v>36</v>
      </c>
      <c r="G2665" t="s">
        <v>85</v>
      </c>
      <c r="H2665" t="s">
        <v>27</v>
      </c>
      <c r="I2665" t="s">
        <v>28</v>
      </c>
      <c r="J2665">
        <v>12</v>
      </c>
      <c r="K2665">
        <v>45000</v>
      </c>
      <c r="L2665">
        <v>1</v>
      </c>
      <c r="M2665">
        <v>534600</v>
      </c>
      <c r="N2665">
        <v>454803.15</v>
      </c>
      <c r="O2665">
        <v>79796.850000000006</v>
      </c>
      <c r="P2665" t="s">
        <v>93</v>
      </c>
      <c r="Q2665" t="s">
        <v>47</v>
      </c>
      <c r="R2665" t="s">
        <v>31</v>
      </c>
      <c r="S2665">
        <f t="shared" si="82"/>
        <v>2025</v>
      </c>
      <c r="T2665">
        <f t="shared" si="83"/>
        <v>4</v>
      </c>
    </row>
    <row r="2666" spans="1:20" x14ac:dyDescent="0.3">
      <c r="A2666" t="s">
        <v>179</v>
      </c>
      <c r="B2666" t="s">
        <v>3111</v>
      </c>
      <c r="C2666" t="s">
        <v>58</v>
      </c>
      <c r="D2666" t="s">
        <v>50</v>
      </c>
      <c r="E2666" t="s">
        <v>35</v>
      </c>
      <c r="F2666" t="s">
        <v>36</v>
      </c>
      <c r="G2666" t="s">
        <v>85</v>
      </c>
      <c r="H2666" t="s">
        <v>59</v>
      </c>
      <c r="I2666" t="s">
        <v>60</v>
      </c>
      <c r="J2666">
        <v>20</v>
      </c>
      <c r="K2666">
        <v>4500</v>
      </c>
      <c r="L2666">
        <v>2</v>
      </c>
      <c r="M2666">
        <v>88200</v>
      </c>
      <c r="N2666">
        <v>77263.759999999995</v>
      </c>
      <c r="O2666">
        <v>10936.24</v>
      </c>
      <c r="P2666" t="s">
        <v>38</v>
      </c>
      <c r="Q2666" t="s">
        <v>90</v>
      </c>
      <c r="R2666" t="s">
        <v>86</v>
      </c>
      <c r="S2666">
        <f t="shared" si="82"/>
        <v>2025</v>
      </c>
      <c r="T2666">
        <f t="shared" si="83"/>
        <v>12</v>
      </c>
    </row>
    <row r="2667" spans="1:20" x14ac:dyDescent="0.3">
      <c r="A2667" t="s">
        <v>1054</v>
      </c>
      <c r="B2667" t="s">
        <v>3112</v>
      </c>
      <c r="C2667" t="s">
        <v>108</v>
      </c>
      <c r="D2667" t="s">
        <v>23</v>
      </c>
      <c r="E2667" t="s">
        <v>51</v>
      </c>
      <c r="F2667" t="s">
        <v>192</v>
      </c>
      <c r="G2667" t="s">
        <v>85</v>
      </c>
      <c r="H2667" t="s">
        <v>59</v>
      </c>
      <c r="I2667" t="s">
        <v>60</v>
      </c>
      <c r="J2667">
        <v>7</v>
      </c>
      <c r="K2667">
        <v>4500</v>
      </c>
      <c r="L2667">
        <v>4</v>
      </c>
      <c r="M2667">
        <v>30240</v>
      </c>
      <c r="N2667">
        <v>22637.34</v>
      </c>
      <c r="O2667">
        <v>7602.66</v>
      </c>
      <c r="P2667" t="s">
        <v>29</v>
      </c>
      <c r="Q2667" t="s">
        <v>30</v>
      </c>
      <c r="R2667" t="s">
        <v>39</v>
      </c>
      <c r="S2667">
        <f t="shared" si="82"/>
        <v>2025</v>
      </c>
      <c r="T2667">
        <f t="shared" si="83"/>
        <v>1</v>
      </c>
    </row>
    <row r="2668" spans="1:20" x14ac:dyDescent="0.3">
      <c r="A2668" t="s">
        <v>1526</v>
      </c>
      <c r="B2668" t="s">
        <v>3113</v>
      </c>
      <c r="C2668" t="s">
        <v>34</v>
      </c>
      <c r="D2668" t="s">
        <v>50</v>
      </c>
      <c r="E2668" t="s">
        <v>35</v>
      </c>
      <c r="F2668" t="s">
        <v>36</v>
      </c>
      <c r="G2668" t="s">
        <v>85</v>
      </c>
      <c r="H2668" t="s">
        <v>59</v>
      </c>
      <c r="I2668" t="s">
        <v>60</v>
      </c>
      <c r="J2668">
        <v>4</v>
      </c>
      <c r="K2668">
        <v>4500</v>
      </c>
      <c r="L2668">
        <v>12</v>
      </c>
      <c r="M2668">
        <v>15840</v>
      </c>
      <c r="N2668">
        <v>11550.26</v>
      </c>
      <c r="O2668">
        <v>4289.74</v>
      </c>
      <c r="P2668" t="s">
        <v>65</v>
      </c>
      <c r="Q2668" t="s">
        <v>90</v>
      </c>
      <c r="R2668" t="s">
        <v>123</v>
      </c>
      <c r="S2668">
        <f t="shared" si="82"/>
        <v>2025</v>
      </c>
      <c r="T2668">
        <f t="shared" si="83"/>
        <v>3</v>
      </c>
    </row>
    <row r="2669" spans="1:20" x14ac:dyDescent="0.3">
      <c r="A2669" t="s">
        <v>525</v>
      </c>
      <c r="B2669" t="s">
        <v>3114</v>
      </c>
      <c r="C2669" t="s">
        <v>137</v>
      </c>
      <c r="D2669" t="s">
        <v>23</v>
      </c>
      <c r="E2669" t="s">
        <v>35</v>
      </c>
      <c r="F2669" t="s">
        <v>36</v>
      </c>
      <c r="G2669" t="s">
        <v>46</v>
      </c>
      <c r="H2669" t="s">
        <v>120</v>
      </c>
      <c r="I2669" t="s">
        <v>28</v>
      </c>
      <c r="J2669">
        <v>2</v>
      </c>
      <c r="K2669">
        <v>15000</v>
      </c>
      <c r="L2669">
        <v>12</v>
      </c>
      <c r="M2669">
        <v>26400</v>
      </c>
      <c r="N2669">
        <v>19380.23</v>
      </c>
      <c r="O2669">
        <v>7019.77</v>
      </c>
      <c r="P2669" t="s">
        <v>29</v>
      </c>
      <c r="Q2669" t="s">
        <v>47</v>
      </c>
      <c r="R2669" t="s">
        <v>81</v>
      </c>
      <c r="S2669">
        <f t="shared" si="82"/>
        <v>2025</v>
      </c>
      <c r="T2669">
        <f t="shared" si="83"/>
        <v>10</v>
      </c>
    </row>
    <row r="2670" spans="1:20" x14ac:dyDescent="0.3">
      <c r="A2670" t="s">
        <v>294</v>
      </c>
      <c r="B2670" t="s">
        <v>3115</v>
      </c>
      <c r="C2670" t="s">
        <v>143</v>
      </c>
      <c r="D2670" t="s">
        <v>43</v>
      </c>
      <c r="E2670" t="s">
        <v>35</v>
      </c>
      <c r="F2670" t="s">
        <v>36</v>
      </c>
      <c r="G2670" t="s">
        <v>46</v>
      </c>
      <c r="H2670" t="s">
        <v>80</v>
      </c>
      <c r="I2670" t="s">
        <v>28</v>
      </c>
      <c r="J2670">
        <v>25</v>
      </c>
      <c r="K2670">
        <v>12000</v>
      </c>
      <c r="L2670">
        <v>11</v>
      </c>
      <c r="M2670">
        <v>267000</v>
      </c>
      <c r="N2670">
        <v>235776.41</v>
      </c>
      <c r="O2670">
        <v>31223.59</v>
      </c>
      <c r="P2670" t="s">
        <v>38</v>
      </c>
      <c r="Q2670" t="s">
        <v>90</v>
      </c>
      <c r="R2670" t="s">
        <v>39</v>
      </c>
      <c r="S2670">
        <f t="shared" si="82"/>
        <v>2025</v>
      </c>
      <c r="T2670">
        <f t="shared" si="83"/>
        <v>7</v>
      </c>
    </row>
    <row r="2671" spans="1:20" x14ac:dyDescent="0.3">
      <c r="A2671" t="s">
        <v>294</v>
      </c>
      <c r="B2671" t="s">
        <v>3116</v>
      </c>
      <c r="C2671" t="s">
        <v>84</v>
      </c>
      <c r="D2671" t="s">
        <v>23</v>
      </c>
      <c r="E2671" t="s">
        <v>24</v>
      </c>
      <c r="F2671" t="s">
        <v>69</v>
      </c>
      <c r="G2671" t="s">
        <v>85</v>
      </c>
      <c r="H2671" t="s">
        <v>70</v>
      </c>
      <c r="I2671" t="s">
        <v>71</v>
      </c>
      <c r="J2671">
        <v>5</v>
      </c>
      <c r="K2671">
        <v>600</v>
      </c>
      <c r="L2671">
        <v>1</v>
      </c>
      <c r="M2671">
        <v>2970</v>
      </c>
      <c r="N2671">
        <v>2208.88</v>
      </c>
      <c r="O2671">
        <v>761.12</v>
      </c>
      <c r="P2671" t="s">
        <v>29</v>
      </c>
      <c r="Q2671" t="s">
        <v>55</v>
      </c>
      <c r="R2671" t="s">
        <v>86</v>
      </c>
      <c r="S2671">
        <f t="shared" si="82"/>
        <v>2025</v>
      </c>
      <c r="T2671">
        <f t="shared" si="83"/>
        <v>7</v>
      </c>
    </row>
    <row r="2672" spans="1:20" x14ac:dyDescent="0.3">
      <c r="A2672" t="s">
        <v>901</v>
      </c>
      <c r="B2672" t="s">
        <v>3117</v>
      </c>
      <c r="C2672" t="s">
        <v>137</v>
      </c>
      <c r="D2672" t="s">
        <v>43</v>
      </c>
      <c r="E2672" t="s">
        <v>24</v>
      </c>
      <c r="F2672" t="s">
        <v>69</v>
      </c>
      <c r="G2672" t="s">
        <v>46</v>
      </c>
      <c r="H2672" t="s">
        <v>140</v>
      </c>
      <c r="I2672" t="s">
        <v>71</v>
      </c>
      <c r="J2672">
        <v>13</v>
      </c>
      <c r="K2672">
        <v>900</v>
      </c>
      <c r="L2672">
        <v>7</v>
      </c>
      <c r="M2672">
        <v>10881</v>
      </c>
      <c r="N2672">
        <v>8836.51</v>
      </c>
      <c r="O2672">
        <v>2044.49</v>
      </c>
      <c r="P2672" t="s">
        <v>38</v>
      </c>
      <c r="Q2672" t="s">
        <v>90</v>
      </c>
      <c r="R2672" t="s">
        <v>61</v>
      </c>
      <c r="S2672">
        <f t="shared" si="82"/>
        <v>2025</v>
      </c>
      <c r="T2672">
        <f t="shared" si="83"/>
        <v>12</v>
      </c>
    </row>
    <row r="2673" spans="1:20" x14ac:dyDescent="0.3">
      <c r="A2673" t="s">
        <v>1099</v>
      </c>
      <c r="B2673" t="s">
        <v>3118</v>
      </c>
      <c r="C2673" t="s">
        <v>22</v>
      </c>
      <c r="D2673" t="s">
        <v>50</v>
      </c>
      <c r="E2673" t="s">
        <v>24</v>
      </c>
      <c r="F2673" t="s">
        <v>69</v>
      </c>
      <c r="G2673" t="s">
        <v>46</v>
      </c>
      <c r="H2673" t="s">
        <v>59</v>
      </c>
      <c r="I2673" t="s">
        <v>60</v>
      </c>
      <c r="J2673">
        <v>23</v>
      </c>
      <c r="K2673">
        <v>4500</v>
      </c>
      <c r="L2673">
        <v>17</v>
      </c>
      <c r="M2673">
        <v>85905</v>
      </c>
      <c r="N2673">
        <v>66567.679999999993</v>
      </c>
      <c r="O2673">
        <v>19337.32</v>
      </c>
      <c r="P2673" t="s">
        <v>65</v>
      </c>
      <c r="Q2673" t="s">
        <v>30</v>
      </c>
      <c r="R2673" t="s">
        <v>123</v>
      </c>
      <c r="S2673">
        <f t="shared" si="82"/>
        <v>2025</v>
      </c>
      <c r="T2673">
        <f t="shared" si="83"/>
        <v>7</v>
      </c>
    </row>
    <row r="2674" spans="1:20" x14ac:dyDescent="0.3">
      <c r="A2674" t="s">
        <v>729</v>
      </c>
      <c r="B2674" t="s">
        <v>3119</v>
      </c>
      <c r="C2674" t="s">
        <v>64</v>
      </c>
      <c r="D2674" t="s">
        <v>23</v>
      </c>
      <c r="E2674" t="s">
        <v>44</v>
      </c>
      <c r="F2674" t="s">
        <v>45</v>
      </c>
      <c r="G2674" t="s">
        <v>85</v>
      </c>
      <c r="H2674" t="s">
        <v>27</v>
      </c>
      <c r="I2674" t="s">
        <v>28</v>
      </c>
      <c r="J2674">
        <v>21</v>
      </c>
      <c r="K2674">
        <v>45000</v>
      </c>
      <c r="L2674">
        <v>2</v>
      </c>
      <c r="M2674">
        <v>926100</v>
      </c>
      <c r="N2674">
        <v>666980.18000000005</v>
      </c>
      <c r="O2674">
        <v>259119.82</v>
      </c>
      <c r="P2674" t="s">
        <v>38</v>
      </c>
      <c r="Q2674" t="s">
        <v>55</v>
      </c>
      <c r="R2674" t="s">
        <v>73</v>
      </c>
      <c r="S2674">
        <f t="shared" si="82"/>
        <v>2025</v>
      </c>
      <c r="T2674">
        <f t="shared" si="83"/>
        <v>4</v>
      </c>
    </row>
    <row r="2675" spans="1:20" x14ac:dyDescent="0.3">
      <c r="A2675" t="s">
        <v>450</v>
      </c>
      <c r="B2675" t="s">
        <v>3120</v>
      </c>
      <c r="C2675" t="s">
        <v>84</v>
      </c>
      <c r="D2675" t="s">
        <v>43</v>
      </c>
      <c r="E2675" t="s">
        <v>24</v>
      </c>
      <c r="F2675" t="s">
        <v>25</v>
      </c>
      <c r="G2675" t="s">
        <v>46</v>
      </c>
      <c r="H2675" t="s">
        <v>132</v>
      </c>
      <c r="I2675" t="s">
        <v>28</v>
      </c>
      <c r="J2675">
        <v>13</v>
      </c>
      <c r="K2675">
        <v>3500</v>
      </c>
      <c r="L2675">
        <v>14</v>
      </c>
      <c r="M2675">
        <v>39130</v>
      </c>
      <c r="N2675">
        <v>33964.28</v>
      </c>
      <c r="O2675">
        <v>5165.72</v>
      </c>
      <c r="P2675" t="s">
        <v>93</v>
      </c>
      <c r="Q2675" t="s">
        <v>30</v>
      </c>
      <c r="R2675" t="s">
        <v>102</v>
      </c>
      <c r="S2675">
        <f t="shared" si="82"/>
        <v>2025</v>
      </c>
      <c r="T2675">
        <f t="shared" si="83"/>
        <v>3</v>
      </c>
    </row>
    <row r="2676" spans="1:20" x14ac:dyDescent="0.3">
      <c r="A2676" t="s">
        <v>522</v>
      </c>
      <c r="B2676" t="s">
        <v>3121</v>
      </c>
      <c r="C2676" t="s">
        <v>84</v>
      </c>
      <c r="D2676" t="s">
        <v>50</v>
      </c>
      <c r="E2676" t="s">
        <v>51</v>
      </c>
      <c r="F2676" t="s">
        <v>77</v>
      </c>
      <c r="G2676" t="s">
        <v>85</v>
      </c>
      <c r="H2676" t="s">
        <v>140</v>
      </c>
      <c r="I2676" t="s">
        <v>71</v>
      </c>
      <c r="J2676">
        <v>13</v>
      </c>
      <c r="K2676">
        <v>900</v>
      </c>
      <c r="L2676">
        <v>20</v>
      </c>
      <c r="M2676">
        <v>9360</v>
      </c>
      <c r="N2676">
        <v>8221.5</v>
      </c>
      <c r="O2676">
        <v>1138.5</v>
      </c>
      <c r="P2676" t="s">
        <v>38</v>
      </c>
      <c r="Q2676" t="s">
        <v>55</v>
      </c>
      <c r="R2676" t="s">
        <v>81</v>
      </c>
      <c r="S2676">
        <f t="shared" si="82"/>
        <v>2025</v>
      </c>
      <c r="T2676">
        <f t="shared" si="83"/>
        <v>6</v>
      </c>
    </row>
    <row r="2677" spans="1:20" x14ac:dyDescent="0.3">
      <c r="A2677" t="s">
        <v>712</v>
      </c>
      <c r="B2677" t="s">
        <v>3122</v>
      </c>
      <c r="C2677" t="s">
        <v>22</v>
      </c>
      <c r="D2677" t="s">
        <v>50</v>
      </c>
      <c r="E2677" t="s">
        <v>24</v>
      </c>
      <c r="F2677" t="s">
        <v>111</v>
      </c>
      <c r="G2677" t="s">
        <v>46</v>
      </c>
      <c r="H2677" t="s">
        <v>132</v>
      </c>
      <c r="I2677" t="s">
        <v>28</v>
      </c>
      <c r="J2677">
        <v>10</v>
      </c>
      <c r="K2677">
        <v>3500</v>
      </c>
      <c r="L2677">
        <v>14</v>
      </c>
      <c r="M2677">
        <v>30100</v>
      </c>
      <c r="N2677">
        <v>22247.38</v>
      </c>
      <c r="O2677">
        <v>7852.62</v>
      </c>
      <c r="P2677" t="s">
        <v>93</v>
      </c>
      <c r="Q2677" t="s">
        <v>47</v>
      </c>
      <c r="R2677" t="s">
        <v>102</v>
      </c>
      <c r="S2677">
        <f t="shared" si="82"/>
        <v>2025</v>
      </c>
      <c r="T2677">
        <f t="shared" si="83"/>
        <v>7</v>
      </c>
    </row>
    <row r="2678" spans="1:20" x14ac:dyDescent="0.3">
      <c r="A2678" t="s">
        <v>384</v>
      </c>
      <c r="B2678" t="s">
        <v>3123</v>
      </c>
      <c r="C2678" t="s">
        <v>58</v>
      </c>
      <c r="D2678" t="s">
        <v>43</v>
      </c>
      <c r="E2678" t="s">
        <v>24</v>
      </c>
      <c r="F2678" t="s">
        <v>111</v>
      </c>
      <c r="G2678" t="s">
        <v>26</v>
      </c>
      <c r="H2678" t="s">
        <v>59</v>
      </c>
      <c r="I2678" t="s">
        <v>60</v>
      </c>
      <c r="J2678">
        <v>21</v>
      </c>
      <c r="K2678">
        <v>4500</v>
      </c>
      <c r="L2678">
        <v>1</v>
      </c>
      <c r="M2678">
        <v>93555</v>
      </c>
      <c r="N2678">
        <v>76760.47</v>
      </c>
      <c r="O2678">
        <v>16794.53</v>
      </c>
      <c r="P2678" t="s">
        <v>29</v>
      </c>
      <c r="Q2678" t="s">
        <v>90</v>
      </c>
      <c r="R2678" t="s">
        <v>86</v>
      </c>
      <c r="S2678">
        <f t="shared" si="82"/>
        <v>2025</v>
      </c>
      <c r="T2678">
        <f t="shared" si="83"/>
        <v>2</v>
      </c>
    </row>
    <row r="2679" spans="1:20" x14ac:dyDescent="0.3">
      <c r="A2679" t="s">
        <v>601</v>
      </c>
      <c r="B2679" t="s">
        <v>3124</v>
      </c>
      <c r="C2679" t="s">
        <v>137</v>
      </c>
      <c r="D2679" t="s">
        <v>23</v>
      </c>
      <c r="E2679" t="s">
        <v>35</v>
      </c>
      <c r="F2679" t="s">
        <v>36</v>
      </c>
      <c r="G2679" t="s">
        <v>46</v>
      </c>
      <c r="H2679" t="s">
        <v>120</v>
      </c>
      <c r="I2679" t="s">
        <v>28</v>
      </c>
      <c r="J2679">
        <v>6</v>
      </c>
      <c r="K2679">
        <v>15000</v>
      </c>
      <c r="L2679">
        <v>6</v>
      </c>
      <c r="M2679">
        <v>84600</v>
      </c>
      <c r="N2679">
        <v>61266.400000000001</v>
      </c>
      <c r="O2679">
        <v>23333.599999999999</v>
      </c>
      <c r="P2679" t="s">
        <v>29</v>
      </c>
      <c r="Q2679" t="s">
        <v>55</v>
      </c>
      <c r="R2679" t="s">
        <v>39</v>
      </c>
      <c r="S2679">
        <f t="shared" si="82"/>
        <v>2025</v>
      </c>
      <c r="T2679">
        <f t="shared" si="83"/>
        <v>11</v>
      </c>
    </row>
    <row r="2680" spans="1:20" x14ac:dyDescent="0.3">
      <c r="A2680" t="s">
        <v>752</v>
      </c>
      <c r="B2680" t="s">
        <v>3125</v>
      </c>
      <c r="C2680" t="s">
        <v>137</v>
      </c>
      <c r="D2680" t="s">
        <v>43</v>
      </c>
      <c r="E2680" t="s">
        <v>44</v>
      </c>
      <c r="F2680" t="s">
        <v>89</v>
      </c>
      <c r="G2680" t="s">
        <v>46</v>
      </c>
      <c r="H2680" t="s">
        <v>59</v>
      </c>
      <c r="I2680" t="s">
        <v>60</v>
      </c>
      <c r="J2680">
        <v>23</v>
      </c>
      <c r="K2680">
        <v>4500</v>
      </c>
      <c r="L2680">
        <v>11</v>
      </c>
      <c r="M2680">
        <v>92115</v>
      </c>
      <c r="N2680">
        <v>68388.850000000006</v>
      </c>
      <c r="O2680">
        <v>23726.15</v>
      </c>
      <c r="P2680" t="s">
        <v>29</v>
      </c>
      <c r="Q2680" t="s">
        <v>47</v>
      </c>
      <c r="R2680" t="s">
        <v>81</v>
      </c>
      <c r="S2680">
        <f t="shared" si="82"/>
        <v>2025</v>
      </c>
      <c r="T2680">
        <f t="shared" si="83"/>
        <v>4</v>
      </c>
    </row>
    <row r="2681" spans="1:20" x14ac:dyDescent="0.3">
      <c r="A2681" t="s">
        <v>510</v>
      </c>
      <c r="B2681" t="s">
        <v>3126</v>
      </c>
      <c r="C2681" t="s">
        <v>42</v>
      </c>
      <c r="D2681" t="s">
        <v>43</v>
      </c>
      <c r="E2681" t="s">
        <v>24</v>
      </c>
      <c r="F2681" t="s">
        <v>25</v>
      </c>
      <c r="G2681" t="s">
        <v>46</v>
      </c>
      <c r="H2681" t="s">
        <v>53</v>
      </c>
      <c r="I2681" t="s">
        <v>54</v>
      </c>
      <c r="J2681">
        <v>1</v>
      </c>
      <c r="K2681">
        <v>2500</v>
      </c>
      <c r="L2681">
        <v>9</v>
      </c>
      <c r="M2681">
        <v>2275</v>
      </c>
      <c r="N2681">
        <v>1902.92</v>
      </c>
      <c r="O2681">
        <v>372.08</v>
      </c>
      <c r="P2681" t="s">
        <v>93</v>
      </c>
      <c r="Q2681" t="s">
        <v>47</v>
      </c>
      <c r="R2681" t="s">
        <v>31</v>
      </c>
      <c r="S2681">
        <f t="shared" si="82"/>
        <v>2025</v>
      </c>
      <c r="T2681">
        <f t="shared" si="83"/>
        <v>5</v>
      </c>
    </row>
    <row r="2682" spans="1:20" x14ac:dyDescent="0.3">
      <c r="A2682" t="s">
        <v>286</v>
      </c>
      <c r="B2682" t="s">
        <v>3127</v>
      </c>
      <c r="C2682" t="s">
        <v>22</v>
      </c>
      <c r="D2682" t="s">
        <v>43</v>
      </c>
      <c r="E2682" t="s">
        <v>24</v>
      </c>
      <c r="F2682" t="s">
        <v>69</v>
      </c>
      <c r="G2682" t="s">
        <v>46</v>
      </c>
      <c r="H2682" t="s">
        <v>132</v>
      </c>
      <c r="I2682" t="s">
        <v>28</v>
      </c>
      <c r="J2682">
        <v>7</v>
      </c>
      <c r="K2682">
        <v>3500</v>
      </c>
      <c r="L2682">
        <v>11</v>
      </c>
      <c r="M2682">
        <v>21805</v>
      </c>
      <c r="N2682">
        <v>16296.6</v>
      </c>
      <c r="O2682">
        <v>5508.4</v>
      </c>
      <c r="P2682" t="s">
        <v>93</v>
      </c>
      <c r="Q2682" t="s">
        <v>47</v>
      </c>
      <c r="R2682" t="s">
        <v>73</v>
      </c>
      <c r="S2682">
        <f t="shared" si="82"/>
        <v>2025</v>
      </c>
      <c r="T2682">
        <f t="shared" si="83"/>
        <v>8</v>
      </c>
    </row>
    <row r="2683" spans="1:20" x14ac:dyDescent="0.3">
      <c r="A2683" t="s">
        <v>40</v>
      </c>
      <c r="B2683" t="s">
        <v>3128</v>
      </c>
      <c r="C2683" t="s">
        <v>22</v>
      </c>
      <c r="D2683" t="s">
        <v>50</v>
      </c>
      <c r="E2683" t="s">
        <v>24</v>
      </c>
      <c r="F2683" t="s">
        <v>69</v>
      </c>
      <c r="G2683" t="s">
        <v>85</v>
      </c>
      <c r="H2683" t="s">
        <v>140</v>
      </c>
      <c r="I2683" t="s">
        <v>71</v>
      </c>
      <c r="J2683">
        <v>4</v>
      </c>
      <c r="K2683">
        <v>900</v>
      </c>
      <c r="L2683">
        <v>12</v>
      </c>
      <c r="M2683">
        <v>3168</v>
      </c>
      <c r="N2683">
        <v>2674.02</v>
      </c>
      <c r="O2683">
        <v>493.98</v>
      </c>
      <c r="P2683" t="s">
        <v>72</v>
      </c>
      <c r="Q2683" t="s">
        <v>55</v>
      </c>
      <c r="R2683" t="s">
        <v>102</v>
      </c>
      <c r="S2683">
        <f t="shared" si="82"/>
        <v>2025</v>
      </c>
      <c r="T2683">
        <f t="shared" si="83"/>
        <v>5</v>
      </c>
    </row>
    <row r="2684" spans="1:20" x14ac:dyDescent="0.3">
      <c r="A2684" t="s">
        <v>574</v>
      </c>
      <c r="B2684" t="s">
        <v>3129</v>
      </c>
      <c r="C2684" t="s">
        <v>98</v>
      </c>
      <c r="D2684" t="s">
        <v>43</v>
      </c>
      <c r="E2684" t="s">
        <v>51</v>
      </c>
      <c r="F2684" t="s">
        <v>77</v>
      </c>
      <c r="G2684" t="s">
        <v>37</v>
      </c>
      <c r="H2684" t="s">
        <v>80</v>
      </c>
      <c r="I2684" t="s">
        <v>28</v>
      </c>
      <c r="J2684">
        <v>8</v>
      </c>
      <c r="K2684">
        <v>12000</v>
      </c>
      <c r="L2684">
        <v>18</v>
      </c>
      <c r="M2684">
        <v>78720</v>
      </c>
      <c r="N2684">
        <v>66110.539999999994</v>
      </c>
      <c r="O2684">
        <v>12609.46</v>
      </c>
      <c r="P2684" t="s">
        <v>72</v>
      </c>
      <c r="Q2684" t="s">
        <v>55</v>
      </c>
      <c r="R2684" t="s">
        <v>102</v>
      </c>
      <c r="S2684">
        <f t="shared" si="82"/>
        <v>2025</v>
      </c>
      <c r="T2684">
        <f t="shared" si="83"/>
        <v>11</v>
      </c>
    </row>
    <row r="2685" spans="1:20" x14ac:dyDescent="0.3">
      <c r="A2685" t="s">
        <v>861</v>
      </c>
      <c r="B2685" t="s">
        <v>3130</v>
      </c>
      <c r="C2685" t="s">
        <v>143</v>
      </c>
      <c r="D2685" t="s">
        <v>50</v>
      </c>
      <c r="E2685" t="s">
        <v>35</v>
      </c>
      <c r="F2685" t="s">
        <v>36</v>
      </c>
      <c r="G2685" t="s">
        <v>26</v>
      </c>
      <c r="H2685" t="s">
        <v>27</v>
      </c>
      <c r="I2685" t="s">
        <v>28</v>
      </c>
      <c r="J2685">
        <v>21</v>
      </c>
      <c r="K2685">
        <v>45000</v>
      </c>
      <c r="L2685">
        <v>17</v>
      </c>
      <c r="M2685">
        <v>784350</v>
      </c>
      <c r="N2685">
        <v>704384.86</v>
      </c>
      <c r="O2685">
        <v>79965.14</v>
      </c>
      <c r="P2685" t="s">
        <v>65</v>
      </c>
      <c r="Q2685" t="s">
        <v>47</v>
      </c>
      <c r="R2685" t="s">
        <v>102</v>
      </c>
      <c r="S2685">
        <f t="shared" si="82"/>
        <v>2025</v>
      </c>
      <c r="T2685">
        <f t="shared" si="83"/>
        <v>9</v>
      </c>
    </row>
    <row r="2686" spans="1:20" x14ac:dyDescent="0.3">
      <c r="A2686" t="s">
        <v>74</v>
      </c>
      <c r="B2686" t="s">
        <v>3131</v>
      </c>
      <c r="C2686" t="s">
        <v>58</v>
      </c>
      <c r="D2686" t="s">
        <v>43</v>
      </c>
      <c r="E2686" t="s">
        <v>35</v>
      </c>
      <c r="F2686" t="s">
        <v>36</v>
      </c>
      <c r="G2686" t="s">
        <v>26</v>
      </c>
      <c r="H2686" t="s">
        <v>140</v>
      </c>
      <c r="I2686" t="s">
        <v>71</v>
      </c>
      <c r="J2686">
        <v>12</v>
      </c>
      <c r="K2686">
        <v>900</v>
      </c>
      <c r="L2686">
        <v>19</v>
      </c>
      <c r="M2686">
        <v>8748</v>
      </c>
      <c r="N2686">
        <v>6796.64</v>
      </c>
      <c r="O2686">
        <v>1951.36</v>
      </c>
      <c r="P2686" t="s">
        <v>29</v>
      </c>
      <c r="Q2686" t="s">
        <v>55</v>
      </c>
      <c r="R2686" t="s">
        <v>73</v>
      </c>
      <c r="S2686">
        <f t="shared" si="82"/>
        <v>2025</v>
      </c>
      <c r="T2686">
        <f t="shared" si="83"/>
        <v>5</v>
      </c>
    </row>
    <row r="2687" spans="1:20" x14ac:dyDescent="0.3">
      <c r="A2687" t="s">
        <v>351</v>
      </c>
      <c r="B2687" t="s">
        <v>3132</v>
      </c>
      <c r="C2687" t="s">
        <v>76</v>
      </c>
      <c r="D2687" t="s">
        <v>43</v>
      </c>
      <c r="E2687" t="s">
        <v>24</v>
      </c>
      <c r="F2687" t="s">
        <v>25</v>
      </c>
      <c r="G2687" t="s">
        <v>85</v>
      </c>
      <c r="H2687" t="s">
        <v>53</v>
      </c>
      <c r="I2687" t="s">
        <v>54</v>
      </c>
      <c r="J2687">
        <v>12</v>
      </c>
      <c r="K2687">
        <v>2500</v>
      </c>
      <c r="L2687">
        <v>2</v>
      </c>
      <c r="M2687">
        <v>29400</v>
      </c>
      <c r="N2687">
        <v>26457.23</v>
      </c>
      <c r="O2687">
        <v>2942.77</v>
      </c>
      <c r="P2687" t="s">
        <v>38</v>
      </c>
      <c r="Q2687" t="s">
        <v>55</v>
      </c>
      <c r="R2687" t="s">
        <v>86</v>
      </c>
      <c r="S2687">
        <f t="shared" si="82"/>
        <v>2025</v>
      </c>
      <c r="T2687">
        <f t="shared" si="83"/>
        <v>6</v>
      </c>
    </row>
    <row r="2688" spans="1:20" x14ac:dyDescent="0.3">
      <c r="A2688" t="s">
        <v>528</v>
      </c>
      <c r="B2688" t="s">
        <v>3133</v>
      </c>
      <c r="C2688" t="s">
        <v>42</v>
      </c>
      <c r="D2688" t="s">
        <v>43</v>
      </c>
      <c r="E2688" t="s">
        <v>35</v>
      </c>
      <c r="F2688" t="s">
        <v>36</v>
      </c>
      <c r="G2688" t="s">
        <v>26</v>
      </c>
      <c r="H2688" t="s">
        <v>27</v>
      </c>
      <c r="I2688" t="s">
        <v>28</v>
      </c>
      <c r="J2688">
        <v>22</v>
      </c>
      <c r="K2688">
        <v>45000</v>
      </c>
      <c r="L2688">
        <v>1</v>
      </c>
      <c r="M2688">
        <v>980100</v>
      </c>
      <c r="N2688">
        <v>850896.1</v>
      </c>
      <c r="O2688">
        <v>129203.9</v>
      </c>
      <c r="P2688" t="s">
        <v>72</v>
      </c>
      <c r="Q2688" t="s">
        <v>30</v>
      </c>
      <c r="R2688" t="s">
        <v>73</v>
      </c>
      <c r="S2688">
        <f t="shared" si="82"/>
        <v>2025</v>
      </c>
      <c r="T2688">
        <f t="shared" si="83"/>
        <v>4</v>
      </c>
    </row>
    <row r="2689" spans="1:20" x14ac:dyDescent="0.3">
      <c r="A2689" t="s">
        <v>290</v>
      </c>
      <c r="B2689" t="s">
        <v>3134</v>
      </c>
      <c r="C2689" t="s">
        <v>68</v>
      </c>
      <c r="D2689" t="s">
        <v>23</v>
      </c>
      <c r="E2689" t="s">
        <v>35</v>
      </c>
      <c r="F2689" t="s">
        <v>36</v>
      </c>
      <c r="G2689" t="s">
        <v>26</v>
      </c>
      <c r="H2689" t="s">
        <v>132</v>
      </c>
      <c r="I2689" t="s">
        <v>28</v>
      </c>
      <c r="J2689">
        <v>2</v>
      </c>
      <c r="K2689">
        <v>3500</v>
      </c>
      <c r="L2689">
        <v>5</v>
      </c>
      <c r="M2689">
        <v>6650</v>
      </c>
      <c r="N2689">
        <v>4948.1400000000003</v>
      </c>
      <c r="O2689">
        <v>1701.86</v>
      </c>
      <c r="P2689" t="s">
        <v>29</v>
      </c>
      <c r="Q2689" t="s">
        <v>55</v>
      </c>
      <c r="R2689" t="s">
        <v>39</v>
      </c>
      <c r="S2689">
        <f t="shared" si="82"/>
        <v>2025</v>
      </c>
      <c r="T2689">
        <f t="shared" si="83"/>
        <v>1</v>
      </c>
    </row>
    <row r="2690" spans="1:20" x14ac:dyDescent="0.3">
      <c r="A2690" t="s">
        <v>1199</v>
      </c>
      <c r="B2690" t="s">
        <v>3135</v>
      </c>
      <c r="C2690" t="s">
        <v>108</v>
      </c>
      <c r="D2690" t="s">
        <v>43</v>
      </c>
      <c r="E2690" t="s">
        <v>24</v>
      </c>
      <c r="F2690" t="s">
        <v>25</v>
      </c>
      <c r="G2690" t="s">
        <v>85</v>
      </c>
      <c r="H2690" t="s">
        <v>53</v>
      </c>
      <c r="I2690" t="s">
        <v>54</v>
      </c>
      <c r="J2690">
        <v>24</v>
      </c>
      <c r="K2690">
        <v>2500</v>
      </c>
      <c r="L2690">
        <v>17</v>
      </c>
      <c r="M2690">
        <v>49800</v>
      </c>
      <c r="N2690">
        <v>40878.980000000003</v>
      </c>
      <c r="O2690">
        <v>8921.02</v>
      </c>
      <c r="P2690" t="s">
        <v>65</v>
      </c>
      <c r="Q2690" t="s">
        <v>47</v>
      </c>
      <c r="R2690" t="s">
        <v>73</v>
      </c>
      <c r="S2690">
        <f t="shared" si="82"/>
        <v>2025</v>
      </c>
      <c r="T2690">
        <f t="shared" si="83"/>
        <v>12</v>
      </c>
    </row>
    <row r="2691" spans="1:20" x14ac:dyDescent="0.3">
      <c r="A2691" t="s">
        <v>615</v>
      </c>
      <c r="B2691" t="s">
        <v>3136</v>
      </c>
      <c r="C2691" t="s">
        <v>58</v>
      </c>
      <c r="D2691" t="s">
        <v>50</v>
      </c>
      <c r="E2691" t="s">
        <v>24</v>
      </c>
      <c r="F2691" t="s">
        <v>25</v>
      </c>
      <c r="G2691" t="s">
        <v>26</v>
      </c>
      <c r="H2691" t="s">
        <v>140</v>
      </c>
      <c r="I2691" t="s">
        <v>71</v>
      </c>
      <c r="J2691">
        <v>11</v>
      </c>
      <c r="K2691">
        <v>900</v>
      </c>
      <c r="L2691">
        <v>4</v>
      </c>
      <c r="M2691">
        <v>9504</v>
      </c>
      <c r="N2691">
        <v>6941.07</v>
      </c>
      <c r="O2691">
        <v>2562.9299999999998</v>
      </c>
      <c r="P2691" t="s">
        <v>29</v>
      </c>
      <c r="Q2691" t="s">
        <v>90</v>
      </c>
      <c r="R2691" t="s">
        <v>81</v>
      </c>
      <c r="S2691">
        <f t="shared" ref="S2691:S2754" si="84">YEAR(A2691)</f>
        <v>2025</v>
      </c>
      <c r="T2691">
        <f t="shared" si="83"/>
        <v>2</v>
      </c>
    </row>
    <row r="2692" spans="1:20" x14ac:dyDescent="0.3">
      <c r="A2692" t="s">
        <v>1619</v>
      </c>
      <c r="B2692" t="s">
        <v>3137</v>
      </c>
      <c r="C2692" t="s">
        <v>76</v>
      </c>
      <c r="D2692" t="s">
        <v>43</v>
      </c>
      <c r="E2692" t="s">
        <v>24</v>
      </c>
      <c r="F2692" t="s">
        <v>25</v>
      </c>
      <c r="G2692" t="s">
        <v>26</v>
      </c>
      <c r="H2692" t="s">
        <v>70</v>
      </c>
      <c r="I2692" t="s">
        <v>71</v>
      </c>
      <c r="J2692">
        <v>8</v>
      </c>
      <c r="K2692">
        <v>600</v>
      </c>
      <c r="L2692">
        <v>14</v>
      </c>
      <c r="M2692">
        <v>4128</v>
      </c>
      <c r="N2692">
        <v>3190.52</v>
      </c>
      <c r="O2692">
        <v>937.48</v>
      </c>
      <c r="P2692" t="s">
        <v>72</v>
      </c>
      <c r="Q2692" t="s">
        <v>55</v>
      </c>
      <c r="R2692" t="s">
        <v>81</v>
      </c>
      <c r="S2692">
        <f t="shared" si="84"/>
        <v>2025</v>
      </c>
      <c r="T2692">
        <f t="shared" ref="T2692:T2755" si="85">MONTH(A2692)</f>
        <v>3</v>
      </c>
    </row>
    <row r="2693" spans="1:20" x14ac:dyDescent="0.3">
      <c r="A2693" t="s">
        <v>165</v>
      </c>
      <c r="B2693" t="s">
        <v>3138</v>
      </c>
      <c r="C2693" t="s">
        <v>64</v>
      </c>
      <c r="D2693" t="s">
        <v>50</v>
      </c>
      <c r="E2693" t="s">
        <v>24</v>
      </c>
      <c r="F2693" t="s">
        <v>111</v>
      </c>
      <c r="G2693" t="s">
        <v>85</v>
      </c>
      <c r="H2693" t="s">
        <v>80</v>
      </c>
      <c r="I2693" t="s">
        <v>28</v>
      </c>
      <c r="J2693">
        <v>19</v>
      </c>
      <c r="K2693">
        <v>12000</v>
      </c>
      <c r="L2693">
        <v>10</v>
      </c>
      <c r="M2693">
        <v>205200</v>
      </c>
      <c r="N2693">
        <v>149447.1</v>
      </c>
      <c r="O2693">
        <v>55752.9</v>
      </c>
      <c r="P2693" t="s">
        <v>65</v>
      </c>
      <c r="Q2693" t="s">
        <v>47</v>
      </c>
      <c r="R2693" t="s">
        <v>73</v>
      </c>
      <c r="S2693">
        <f t="shared" si="84"/>
        <v>2025</v>
      </c>
      <c r="T2693">
        <f t="shared" si="85"/>
        <v>6</v>
      </c>
    </row>
    <row r="2694" spans="1:20" x14ac:dyDescent="0.3">
      <c r="A2694" t="s">
        <v>290</v>
      </c>
      <c r="B2694" t="s">
        <v>3139</v>
      </c>
      <c r="C2694" t="s">
        <v>58</v>
      </c>
      <c r="D2694" t="s">
        <v>43</v>
      </c>
      <c r="E2694" t="s">
        <v>51</v>
      </c>
      <c r="F2694" t="s">
        <v>99</v>
      </c>
      <c r="G2694" t="s">
        <v>26</v>
      </c>
      <c r="H2694" t="s">
        <v>70</v>
      </c>
      <c r="I2694" t="s">
        <v>71</v>
      </c>
      <c r="J2694">
        <v>7</v>
      </c>
      <c r="K2694">
        <v>600</v>
      </c>
      <c r="L2694">
        <v>17</v>
      </c>
      <c r="M2694">
        <v>3486</v>
      </c>
      <c r="N2694">
        <v>3149.69</v>
      </c>
      <c r="O2694">
        <v>336.31</v>
      </c>
      <c r="P2694" t="s">
        <v>65</v>
      </c>
      <c r="Q2694" t="s">
        <v>90</v>
      </c>
      <c r="R2694" t="s">
        <v>123</v>
      </c>
      <c r="S2694">
        <f t="shared" si="84"/>
        <v>2025</v>
      </c>
      <c r="T2694">
        <f t="shared" si="85"/>
        <v>1</v>
      </c>
    </row>
    <row r="2695" spans="1:20" x14ac:dyDescent="0.3">
      <c r="A2695" t="s">
        <v>231</v>
      </c>
      <c r="B2695" t="s">
        <v>3140</v>
      </c>
      <c r="C2695" t="s">
        <v>64</v>
      </c>
      <c r="D2695" t="s">
        <v>43</v>
      </c>
      <c r="E2695" t="s">
        <v>44</v>
      </c>
      <c r="F2695" t="s">
        <v>89</v>
      </c>
      <c r="G2695" t="s">
        <v>37</v>
      </c>
      <c r="H2695" t="s">
        <v>140</v>
      </c>
      <c r="I2695" t="s">
        <v>71</v>
      </c>
      <c r="J2695">
        <v>13</v>
      </c>
      <c r="K2695">
        <v>900</v>
      </c>
      <c r="L2695">
        <v>5</v>
      </c>
      <c r="M2695">
        <v>11115</v>
      </c>
      <c r="N2695">
        <v>8832.89</v>
      </c>
      <c r="O2695">
        <v>2282.11</v>
      </c>
      <c r="P2695" t="s">
        <v>38</v>
      </c>
      <c r="Q2695" t="s">
        <v>90</v>
      </c>
      <c r="R2695" t="s">
        <v>102</v>
      </c>
      <c r="S2695">
        <f t="shared" si="84"/>
        <v>2025</v>
      </c>
      <c r="T2695">
        <f t="shared" si="85"/>
        <v>6</v>
      </c>
    </row>
    <row r="2696" spans="1:20" x14ac:dyDescent="0.3">
      <c r="A2696" t="s">
        <v>1557</v>
      </c>
      <c r="B2696" t="s">
        <v>3141</v>
      </c>
      <c r="C2696" t="s">
        <v>42</v>
      </c>
      <c r="D2696" t="s">
        <v>43</v>
      </c>
      <c r="E2696" t="s">
        <v>44</v>
      </c>
      <c r="F2696" t="s">
        <v>89</v>
      </c>
      <c r="G2696" t="s">
        <v>46</v>
      </c>
      <c r="H2696" t="s">
        <v>70</v>
      </c>
      <c r="I2696" t="s">
        <v>71</v>
      </c>
      <c r="J2696">
        <v>3</v>
      </c>
      <c r="K2696">
        <v>600</v>
      </c>
      <c r="L2696">
        <v>3</v>
      </c>
      <c r="M2696">
        <v>1746</v>
      </c>
      <c r="N2696">
        <v>1368.02</v>
      </c>
      <c r="O2696">
        <v>377.98</v>
      </c>
      <c r="P2696" t="s">
        <v>29</v>
      </c>
      <c r="Q2696" t="s">
        <v>47</v>
      </c>
      <c r="R2696" t="s">
        <v>61</v>
      </c>
      <c r="S2696">
        <f t="shared" si="84"/>
        <v>2025</v>
      </c>
      <c r="T2696">
        <f t="shared" si="85"/>
        <v>3</v>
      </c>
    </row>
    <row r="2697" spans="1:20" x14ac:dyDescent="0.3">
      <c r="A2697" t="s">
        <v>568</v>
      </c>
      <c r="B2697" t="s">
        <v>3142</v>
      </c>
      <c r="C2697" t="s">
        <v>22</v>
      </c>
      <c r="D2697" t="s">
        <v>50</v>
      </c>
      <c r="E2697" t="s">
        <v>35</v>
      </c>
      <c r="F2697" t="s">
        <v>36</v>
      </c>
      <c r="G2697" t="s">
        <v>26</v>
      </c>
      <c r="H2697" t="s">
        <v>59</v>
      </c>
      <c r="I2697" t="s">
        <v>60</v>
      </c>
      <c r="J2697">
        <v>10</v>
      </c>
      <c r="K2697">
        <v>4500</v>
      </c>
      <c r="L2697">
        <v>12</v>
      </c>
      <c r="M2697">
        <v>39600</v>
      </c>
      <c r="N2697">
        <v>34592</v>
      </c>
      <c r="O2697">
        <v>5008</v>
      </c>
      <c r="P2697" t="s">
        <v>93</v>
      </c>
      <c r="Q2697" t="s">
        <v>30</v>
      </c>
      <c r="R2697" t="s">
        <v>31</v>
      </c>
      <c r="S2697">
        <f t="shared" si="84"/>
        <v>2025</v>
      </c>
      <c r="T2697">
        <f t="shared" si="85"/>
        <v>9</v>
      </c>
    </row>
    <row r="2698" spans="1:20" x14ac:dyDescent="0.3">
      <c r="A2698" t="s">
        <v>530</v>
      </c>
      <c r="B2698" t="s">
        <v>3143</v>
      </c>
      <c r="C2698" t="s">
        <v>143</v>
      </c>
      <c r="D2698" t="s">
        <v>50</v>
      </c>
      <c r="E2698" t="s">
        <v>24</v>
      </c>
      <c r="F2698" t="s">
        <v>111</v>
      </c>
      <c r="G2698" t="s">
        <v>85</v>
      </c>
      <c r="H2698" t="s">
        <v>70</v>
      </c>
      <c r="I2698" t="s">
        <v>71</v>
      </c>
      <c r="J2698">
        <v>10</v>
      </c>
      <c r="K2698">
        <v>600</v>
      </c>
      <c r="L2698">
        <v>18</v>
      </c>
      <c r="M2698">
        <v>4920</v>
      </c>
      <c r="N2698">
        <v>3697.81</v>
      </c>
      <c r="O2698">
        <v>1222.19</v>
      </c>
      <c r="P2698" t="s">
        <v>93</v>
      </c>
      <c r="Q2698" t="s">
        <v>55</v>
      </c>
      <c r="R2698" t="s">
        <v>123</v>
      </c>
      <c r="S2698">
        <f t="shared" si="84"/>
        <v>2025</v>
      </c>
      <c r="T2698">
        <f t="shared" si="85"/>
        <v>5</v>
      </c>
    </row>
    <row r="2699" spans="1:20" x14ac:dyDescent="0.3">
      <c r="A2699" t="s">
        <v>615</v>
      </c>
      <c r="B2699" t="s">
        <v>3144</v>
      </c>
      <c r="C2699" t="s">
        <v>98</v>
      </c>
      <c r="D2699" t="s">
        <v>23</v>
      </c>
      <c r="E2699" t="s">
        <v>35</v>
      </c>
      <c r="F2699" t="s">
        <v>36</v>
      </c>
      <c r="G2699" t="s">
        <v>37</v>
      </c>
      <c r="H2699" t="s">
        <v>53</v>
      </c>
      <c r="I2699" t="s">
        <v>54</v>
      </c>
      <c r="J2699">
        <v>7</v>
      </c>
      <c r="K2699">
        <v>2500</v>
      </c>
      <c r="L2699">
        <v>4</v>
      </c>
      <c r="M2699">
        <v>16800</v>
      </c>
      <c r="N2699">
        <v>12825.02</v>
      </c>
      <c r="O2699">
        <v>3974.98</v>
      </c>
      <c r="P2699" t="s">
        <v>65</v>
      </c>
      <c r="Q2699" t="s">
        <v>30</v>
      </c>
      <c r="R2699" t="s">
        <v>102</v>
      </c>
      <c r="S2699">
        <f t="shared" si="84"/>
        <v>2025</v>
      </c>
      <c r="T2699">
        <f t="shared" si="85"/>
        <v>2</v>
      </c>
    </row>
    <row r="2700" spans="1:20" x14ac:dyDescent="0.3">
      <c r="A2700" t="s">
        <v>181</v>
      </c>
      <c r="B2700" t="s">
        <v>3145</v>
      </c>
      <c r="C2700" t="s">
        <v>76</v>
      </c>
      <c r="D2700" t="s">
        <v>43</v>
      </c>
      <c r="E2700" t="s">
        <v>35</v>
      </c>
      <c r="F2700" t="s">
        <v>36</v>
      </c>
      <c r="G2700" t="s">
        <v>26</v>
      </c>
      <c r="H2700" t="s">
        <v>27</v>
      </c>
      <c r="I2700" t="s">
        <v>28</v>
      </c>
      <c r="J2700">
        <v>18</v>
      </c>
      <c r="K2700">
        <v>45000</v>
      </c>
      <c r="L2700">
        <v>1</v>
      </c>
      <c r="M2700">
        <v>801900</v>
      </c>
      <c r="N2700">
        <v>667253.81999999995</v>
      </c>
      <c r="O2700">
        <v>134646.18</v>
      </c>
      <c r="P2700" t="s">
        <v>38</v>
      </c>
      <c r="Q2700" t="s">
        <v>30</v>
      </c>
      <c r="R2700" t="s">
        <v>31</v>
      </c>
      <c r="S2700">
        <f t="shared" si="84"/>
        <v>2025</v>
      </c>
      <c r="T2700">
        <f t="shared" si="85"/>
        <v>11</v>
      </c>
    </row>
    <row r="2701" spans="1:20" x14ac:dyDescent="0.3">
      <c r="A2701" t="s">
        <v>692</v>
      </c>
      <c r="B2701" t="s">
        <v>3146</v>
      </c>
      <c r="C2701" t="s">
        <v>42</v>
      </c>
      <c r="D2701" t="s">
        <v>43</v>
      </c>
      <c r="E2701" t="s">
        <v>51</v>
      </c>
      <c r="F2701" t="s">
        <v>77</v>
      </c>
      <c r="G2701" t="s">
        <v>46</v>
      </c>
      <c r="H2701" t="s">
        <v>59</v>
      </c>
      <c r="I2701" t="s">
        <v>60</v>
      </c>
      <c r="J2701">
        <v>11</v>
      </c>
      <c r="K2701">
        <v>4500</v>
      </c>
      <c r="L2701">
        <v>18</v>
      </c>
      <c r="M2701">
        <v>40590</v>
      </c>
      <c r="N2701">
        <v>35318.36</v>
      </c>
      <c r="O2701">
        <v>5271.64</v>
      </c>
      <c r="P2701" t="s">
        <v>93</v>
      </c>
      <c r="Q2701" t="s">
        <v>90</v>
      </c>
      <c r="R2701" t="s">
        <v>73</v>
      </c>
      <c r="S2701">
        <f t="shared" si="84"/>
        <v>2025</v>
      </c>
      <c r="T2701">
        <f t="shared" si="85"/>
        <v>12</v>
      </c>
    </row>
    <row r="2702" spans="1:20" x14ac:dyDescent="0.3">
      <c r="A2702" t="s">
        <v>351</v>
      </c>
      <c r="B2702" t="s">
        <v>3147</v>
      </c>
      <c r="C2702" t="s">
        <v>22</v>
      </c>
      <c r="D2702" t="s">
        <v>43</v>
      </c>
      <c r="E2702" t="s">
        <v>51</v>
      </c>
      <c r="F2702" t="s">
        <v>192</v>
      </c>
      <c r="G2702" t="s">
        <v>46</v>
      </c>
      <c r="H2702" t="s">
        <v>59</v>
      </c>
      <c r="I2702" t="s">
        <v>60</v>
      </c>
      <c r="J2702">
        <v>3</v>
      </c>
      <c r="K2702">
        <v>4500</v>
      </c>
      <c r="L2702">
        <v>17</v>
      </c>
      <c r="M2702">
        <v>11205</v>
      </c>
      <c r="N2702">
        <v>9097.09</v>
      </c>
      <c r="O2702">
        <v>2107.91</v>
      </c>
      <c r="P2702" t="s">
        <v>72</v>
      </c>
      <c r="Q2702" t="s">
        <v>55</v>
      </c>
      <c r="R2702" t="s">
        <v>86</v>
      </c>
      <c r="S2702">
        <f t="shared" si="84"/>
        <v>2025</v>
      </c>
      <c r="T2702">
        <f t="shared" si="85"/>
        <v>6</v>
      </c>
    </row>
    <row r="2703" spans="1:20" x14ac:dyDescent="0.3">
      <c r="A2703" t="s">
        <v>1255</v>
      </c>
      <c r="B2703" t="s">
        <v>3148</v>
      </c>
      <c r="C2703" t="s">
        <v>76</v>
      </c>
      <c r="D2703" t="s">
        <v>50</v>
      </c>
      <c r="E2703" t="s">
        <v>35</v>
      </c>
      <c r="F2703" t="s">
        <v>36</v>
      </c>
      <c r="G2703" t="s">
        <v>85</v>
      </c>
      <c r="H2703" t="s">
        <v>120</v>
      </c>
      <c r="I2703" t="s">
        <v>28</v>
      </c>
      <c r="J2703">
        <v>19</v>
      </c>
      <c r="K2703">
        <v>15000</v>
      </c>
      <c r="L2703">
        <v>17</v>
      </c>
      <c r="M2703">
        <v>236550</v>
      </c>
      <c r="N2703">
        <v>173349.89</v>
      </c>
      <c r="O2703">
        <v>63200.11</v>
      </c>
      <c r="P2703" t="s">
        <v>29</v>
      </c>
      <c r="Q2703" t="s">
        <v>30</v>
      </c>
      <c r="R2703" t="s">
        <v>81</v>
      </c>
      <c r="S2703">
        <f t="shared" si="84"/>
        <v>2025</v>
      </c>
      <c r="T2703">
        <f t="shared" si="85"/>
        <v>1</v>
      </c>
    </row>
    <row r="2704" spans="1:20" x14ac:dyDescent="0.3">
      <c r="A2704" t="s">
        <v>1875</v>
      </c>
      <c r="B2704" t="s">
        <v>3149</v>
      </c>
      <c r="C2704" t="s">
        <v>34</v>
      </c>
      <c r="D2704" t="s">
        <v>23</v>
      </c>
      <c r="E2704" t="s">
        <v>51</v>
      </c>
      <c r="F2704" t="s">
        <v>99</v>
      </c>
      <c r="G2704" t="s">
        <v>37</v>
      </c>
      <c r="H2704" t="s">
        <v>132</v>
      </c>
      <c r="I2704" t="s">
        <v>28</v>
      </c>
      <c r="J2704">
        <v>23</v>
      </c>
      <c r="K2704">
        <v>3500</v>
      </c>
      <c r="L2704">
        <v>9</v>
      </c>
      <c r="M2704">
        <v>73255</v>
      </c>
      <c r="N2704">
        <v>62792.95</v>
      </c>
      <c r="O2704">
        <v>10462.049999999999</v>
      </c>
      <c r="P2704" t="s">
        <v>38</v>
      </c>
      <c r="Q2704" t="s">
        <v>47</v>
      </c>
      <c r="R2704" t="s">
        <v>73</v>
      </c>
      <c r="S2704">
        <f t="shared" si="84"/>
        <v>2025</v>
      </c>
      <c r="T2704">
        <f t="shared" si="85"/>
        <v>12</v>
      </c>
    </row>
    <row r="2705" spans="1:20" x14ac:dyDescent="0.3">
      <c r="A2705" t="s">
        <v>510</v>
      </c>
      <c r="B2705" t="s">
        <v>3150</v>
      </c>
      <c r="C2705" t="s">
        <v>42</v>
      </c>
      <c r="D2705" t="s">
        <v>50</v>
      </c>
      <c r="E2705" t="s">
        <v>51</v>
      </c>
      <c r="F2705" t="s">
        <v>52</v>
      </c>
      <c r="G2705" t="s">
        <v>46</v>
      </c>
      <c r="H2705" t="s">
        <v>132</v>
      </c>
      <c r="I2705" t="s">
        <v>28</v>
      </c>
      <c r="J2705">
        <v>16</v>
      </c>
      <c r="K2705">
        <v>3500</v>
      </c>
      <c r="L2705">
        <v>4</v>
      </c>
      <c r="M2705">
        <v>53760</v>
      </c>
      <c r="N2705">
        <v>38792.120000000003</v>
      </c>
      <c r="O2705">
        <v>14967.88</v>
      </c>
      <c r="P2705" t="s">
        <v>38</v>
      </c>
      <c r="Q2705" t="s">
        <v>90</v>
      </c>
      <c r="R2705" t="s">
        <v>81</v>
      </c>
      <c r="S2705">
        <f t="shared" si="84"/>
        <v>2025</v>
      </c>
      <c r="T2705">
        <f t="shared" si="85"/>
        <v>5</v>
      </c>
    </row>
    <row r="2706" spans="1:20" x14ac:dyDescent="0.3">
      <c r="A2706" t="s">
        <v>845</v>
      </c>
      <c r="B2706" t="s">
        <v>3151</v>
      </c>
      <c r="C2706" t="s">
        <v>42</v>
      </c>
      <c r="D2706" t="s">
        <v>23</v>
      </c>
      <c r="E2706" t="s">
        <v>51</v>
      </c>
      <c r="F2706" t="s">
        <v>99</v>
      </c>
      <c r="G2706" t="s">
        <v>46</v>
      </c>
      <c r="H2706" t="s">
        <v>59</v>
      </c>
      <c r="I2706" t="s">
        <v>60</v>
      </c>
      <c r="J2706">
        <v>2</v>
      </c>
      <c r="K2706">
        <v>4500</v>
      </c>
      <c r="L2706">
        <v>6</v>
      </c>
      <c r="M2706">
        <v>8460</v>
      </c>
      <c r="N2706">
        <v>6552.29</v>
      </c>
      <c r="O2706">
        <v>1907.71</v>
      </c>
      <c r="P2706" t="s">
        <v>38</v>
      </c>
      <c r="Q2706" t="s">
        <v>55</v>
      </c>
      <c r="R2706" t="s">
        <v>86</v>
      </c>
      <c r="S2706">
        <f t="shared" si="84"/>
        <v>2025</v>
      </c>
      <c r="T2706">
        <f t="shared" si="85"/>
        <v>12</v>
      </c>
    </row>
    <row r="2707" spans="1:20" x14ac:dyDescent="0.3">
      <c r="A2707" t="s">
        <v>173</v>
      </c>
      <c r="B2707" t="s">
        <v>3152</v>
      </c>
      <c r="C2707" t="s">
        <v>34</v>
      </c>
      <c r="D2707" t="s">
        <v>43</v>
      </c>
      <c r="E2707" t="s">
        <v>24</v>
      </c>
      <c r="F2707" t="s">
        <v>69</v>
      </c>
      <c r="G2707" t="s">
        <v>37</v>
      </c>
      <c r="H2707" t="s">
        <v>53</v>
      </c>
      <c r="I2707" t="s">
        <v>54</v>
      </c>
      <c r="J2707">
        <v>21</v>
      </c>
      <c r="K2707">
        <v>2500</v>
      </c>
      <c r="L2707">
        <v>7</v>
      </c>
      <c r="M2707">
        <v>48825</v>
      </c>
      <c r="N2707">
        <v>39431.64</v>
      </c>
      <c r="O2707">
        <v>9393.36</v>
      </c>
      <c r="P2707" t="s">
        <v>65</v>
      </c>
      <c r="Q2707" t="s">
        <v>55</v>
      </c>
      <c r="R2707" t="s">
        <v>73</v>
      </c>
      <c r="S2707">
        <f t="shared" si="84"/>
        <v>2025</v>
      </c>
      <c r="T2707">
        <f t="shared" si="85"/>
        <v>2</v>
      </c>
    </row>
    <row r="2708" spans="1:20" x14ac:dyDescent="0.3">
      <c r="A2708" t="s">
        <v>100</v>
      </c>
      <c r="B2708" t="s">
        <v>3153</v>
      </c>
      <c r="C2708" t="s">
        <v>68</v>
      </c>
      <c r="D2708" t="s">
        <v>43</v>
      </c>
      <c r="E2708" t="s">
        <v>24</v>
      </c>
      <c r="F2708" t="s">
        <v>111</v>
      </c>
      <c r="G2708" t="s">
        <v>26</v>
      </c>
      <c r="H2708" t="s">
        <v>59</v>
      </c>
      <c r="I2708" t="s">
        <v>60</v>
      </c>
      <c r="J2708">
        <v>23</v>
      </c>
      <c r="K2708">
        <v>4500</v>
      </c>
      <c r="L2708">
        <v>4</v>
      </c>
      <c r="M2708">
        <v>99360</v>
      </c>
      <c r="N2708">
        <v>85294.84</v>
      </c>
      <c r="O2708">
        <v>14065.16</v>
      </c>
      <c r="P2708" t="s">
        <v>38</v>
      </c>
      <c r="Q2708" t="s">
        <v>47</v>
      </c>
      <c r="R2708" t="s">
        <v>123</v>
      </c>
      <c r="S2708">
        <f t="shared" si="84"/>
        <v>2025</v>
      </c>
      <c r="T2708">
        <f t="shared" si="85"/>
        <v>4</v>
      </c>
    </row>
    <row r="2709" spans="1:20" x14ac:dyDescent="0.3">
      <c r="A2709" t="s">
        <v>1230</v>
      </c>
      <c r="B2709" t="s">
        <v>3154</v>
      </c>
      <c r="C2709" t="s">
        <v>84</v>
      </c>
      <c r="D2709" t="s">
        <v>43</v>
      </c>
      <c r="E2709" t="s">
        <v>44</v>
      </c>
      <c r="F2709" t="s">
        <v>45</v>
      </c>
      <c r="G2709" t="s">
        <v>37</v>
      </c>
      <c r="H2709" t="s">
        <v>27</v>
      </c>
      <c r="I2709" t="s">
        <v>28</v>
      </c>
      <c r="J2709">
        <v>18</v>
      </c>
      <c r="K2709">
        <v>45000</v>
      </c>
      <c r="L2709">
        <v>8</v>
      </c>
      <c r="M2709">
        <v>745200</v>
      </c>
      <c r="N2709">
        <v>572771.62</v>
      </c>
      <c r="O2709">
        <v>172428.38</v>
      </c>
      <c r="P2709" t="s">
        <v>65</v>
      </c>
      <c r="Q2709" t="s">
        <v>90</v>
      </c>
      <c r="R2709" t="s">
        <v>39</v>
      </c>
      <c r="S2709">
        <f t="shared" si="84"/>
        <v>2025</v>
      </c>
      <c r="T2709">
        <f t="shared" si="85"/>
        <v>8</v>
      </c>
    </row>
    <row r="2710" spans="1:20" x14ac:dyDescent="0.3">
      <c r="A2710" t="s">
        <v>988</v>
      </c>
      <c r="B2710" t="s">
        <v>3155</v>
      </c>
      <c r="C2710" t="s">
        <v>68</v>
      </c>
      <c r="D2710" t="s">
        <v>50</v>
      </c>
      <c r="E2710" t="s">
        <v>24</v>
      </c>
      <c r="F2710" t="s">
        <v>69</v>
      </c>
      <c r="G2710" t="s">
        <v>46</v>
      </c>
      <c r="H2710" t="s">
        <v>80</v>
      </c>
      <c r="I2710" t="s">
        <v>28</v>
      </c>
      <c r="J2710">
        <v>23</v>
      </c>
      <c r="K2710">
        <v>12000</v>
      </c>
      <c r="L2710">
        <v>14</v>
      </c>
      <c r="M2710">
        <v>237360</v>
      </c>
      <c r="N2710">
        <v>199475.84</v>
      </c>
      <c r="O2710">
        <v>37884.160000000003</v>
      </c>
      <c r="P2710" t="s">
        <v>29</v>
      </c>
      <c r="Q2710" t="s">
        <v>30</v>
      </c>
      <c r="R2710" t="s">
        <v>102</v>
      </c>
      <c r="S2710">
        <f t="shared" si="84"/>
        <v>2025</v>
      </c>
      <c r="T2710">
        <f t="shared" si="85"/>
        <v>4</v>
      </c>
    </row>
    <row r="2711" spans="1:20" x14ac:dyDescent="0.3">
      <c r="A2711" t="s">
        <v>280</v>
      </c>
      <c r="B2711" t="s">
        <v>3156</v>
      </c>
      <c r="C2711" t="s">
        <v>108</v>
      </c>
      <c r="D2711" t="s">
        <v>43</v>
      </c>
      <c r="E2711" t="s">
        <v>24</v>
      </c>
      <c r="F2711" t="s">
        <v>69</v>
      </c>
      <c r="G2711" t="s">
        <v>37</v>
      </c>
      <c r="H2711" t="s">
        <v>132</v>
      </c>
      <c r="I2711" t="s">
        <v>28</v>
      </c>
      <c r="J2711">
        <v>12</v>
      </c>
      <c r="K2711">
        <v>3500</v>
      </c>
      <c r="L2711">
        <v>11</v>
      </c>
      <c r="M2711">
        <v>37380</v>
      </c>
      <c r="N2711">
        <v>31468.48</v>
      </c>
      <c r="O2711">
        <v>5911.52</v>
      </c>
      <c r="P2711" t="s">
        <v>65</v>
      </c>
      <c r="Q2711" t="s">
        <v>55</v>
      </c>
      <c r="R2711" t="s">
        <v>31</v>
      </c>
      <c r="S2711">
        <f t="shared" si="84"/>
        <v>2025</v>
      </c>
      <c r="T2711">
        <f t="shared" si="85"/>
        <v>10</v>
      </c>
    </row>
    <row r="2712" spans="1:20" x14ac:dyDescent="0.3">
      <c r="A2712" t="s">
        <v>799</v>
      </c>
      <c r="B2712" t="s">
        <v>3157</v>
      </c>
      <c r="C2712" t="s">
        <v>68</v>
      </c>
      <c r="D2712" t="s">
        <v>23</v>
      </c>
      <c r="E2712" t="s">
        <v>35</v>
      </c>
      <c r="F2712" t="s">
        <v>36</v>
      </c>
      <c r="G2712" t="s">
        <v>46</v>
      </c>
      <c r="H2712" t="s">
        <v>53</v>
      </c>
      <c r="I2712" t="s">
        <v>54</v>
      </c>
      <c r="J2712">
        <v>8</v>
      </c>
      <c r="K2712">
        <v>2500</v>
      </c>
      <c r="L2712">
        <v>9</v>
      </c>
      <c r="M2712">
        <v>18200</v>
      </c>
      <c r="N2712">
        <v>15372.55</v>
      </c>
      <c r="O2712">
        <v>2827.45</v>
      </c>
      <c r="P2712" t="s">
        <v>65</v>
      </c>
      <c r="Q2712" t="s">
        <v>30</v>
      </c>
      <c r="R2712" t="s">
        <v>86</v>
      </c>
      <c r="S2712">
        <f t="shared" si="84"/>
        <v>2025</v>
      </c>
      <c r="T2712">
        <f t="shared" si="85"/>
        <v>6</v>
      </c>
    </row>
    <row r="2713" spans="1:20" x14ac:dyDescent="0.3">
      <c r="A2713" t="s">
        <v>257</v>
      </c>
      <c r="B2713" t="s">
        <v>3158</v>
      </c>
      <c r="C2713" t="s">
        <v>34</v>
      </c>
      <c r="D2713" t="s">
        <v>23</v>
      </c>
      <c r="E2713" t="s">
        <v>44</v>
      </c>
      <c r="F2713" t="s">
        <v>89</v>
      </c>
      <c r="G2713" t="s">
        <v>85</v>
      </c>
      <c r="H2713" t="s">
        <v>70</v>
      </c>
      <c r="I2713" t="s">
        <v>71</v>
      </c>
      <c r="J2713">
        <v>19</v>
      </c>
      <c r="K2713">
        <v>600</v>
      </c>
      <c r="L2713">
        <v>1</v>
      </c>
      <c r="M2713">
        <v>11286</v>
      </c>
      <c r="N2713">
        <v>8975</v>
      </c>
      <c r="O2713">
        <v>2311</v>
      </c>
      <c r="P2713" t="s">
        <v>93</v>
      </c>
      <c r="Q2713" t="s">
        <v>47</v>
      </c>
      <c r="R2713" t="s">
        <v>81</v>
      </c>
      <c r="S2713">
        <f t="shared" si="84"/>
        <v>2025</v>
      </c>
      <c r="T2713">
        <f t="shared" si="85"/>
        <v>10</v>
      </c>
    </row>
    <row r="2714" spans="1:20" x14ac:dyDescent="0.3">
      <c r="A2714" t="s">
        <v>792</v>
      </c>
      <c r="B2714" t="s">
        <v>3159</v>
      </c>
      <c r="C2714" t="s">
        <v>76</v>
      </c>
      <c r="D2714" t="s">
        <v>43</v>
      </c>
      <c r="E2714" t="s">
        <v>51</v>
      </c>
      <c r="F2714" t="s">
        <v>192</v>
      </c>
      <c r="G2714" t="s">
        <v>46</v>
      </c>
      <c r="H2714" t="s">
        <v>59</v>
      </c>
      <c r="I2714" t="s">
        <v>60</v>
      </c>
      <c r="J2714">
        <v>18</v>
      </c>
      <c r="K2714">
        <v>4500</v>
      </c>
      <c r="L2714">
        <v>5</v>
      </c>
      <c r="M2714">
        <v>76950</v>
      </c>
      <c r="N2714">
        <v>58719.69</v>
      </c>
      <c r="O2714">
        <v>18230.310000000001</v>
      </c>
      <c r="P2714" t="s">
        <v>29</v>
      </c>
      <c r="Q2714" t="s">
        <v>90</v>
      </c>
      <c r="R2714" t="s">
        <v>86</v>
      </c>
      <c r="S2714">
        <f t="shared" si="84"/>
        <v>2025</v>
      </c>
      <c r="T2714">
        <f t="shared" si="85"/>
        <v>2</v>
      </c>
    </row>
    <row r="2715" spans="1:20" x14ac:dyDescent="0.3">
      <c r="A2715" t="s">
        <v>662</v>
      </c>
      <c r="B2715" t="s">
        <v>3160</v>
      </c>
      <c r="C2715" t="s">
        <v>76</v>
      </c>
      <c r="D2715" t="s">
        <v>43</v>
      </c>
      <c r="E2715" t="s">
        <v>35</v>
      </c>
      <c r="F2715" t="s">
        <v>36</v>
      </c>
      <c r="G2715" t="s">
        <v>37</v>
      </c>
      <c r="H2715" t="s">
        <v>70</v>
      </c>
      <c r="I2715" t="s">
        <v>71</v>
      </c>
      <c r="J2715">
        <v>2</v>
      </c>
      <c r="K2715">
        <v>600</v>
      </c>
      <c r="L2715">
        <v>16</v>
      </c>
      <c r="M2715">
        <v>1008</v>
      </c>
      <c r="N2715">
        <v>945.22</v>
      </c>
      <c r="O2715">
        <v>62.78</v>
      </c>
      <c r="P2715" t="s">
        <v>38</v>
      </c>
      <c r="Q2715" t="s">
        <v>90</v>
      </c>
      <c r="R2715" t="s">
        <v>123</v>
      </c>
      <c r="S2715">
        <f t="shared" si="84"/>
        <v>2025</v>
      </c>
      <c r="T2715">
        <f t="shared" si="85"/>
        <v>4</v>
      </c>
    </row>
    <row r="2716" spans="1:20" x14ac:dyDescent="0.3">
      <c r="A2716" t="s">
        <v>209</v>
      </c>
      <c r="B2716" t="s">
        <v>3161</v>
      </c>
      <c r="C2716" t="s">
        <v>98</v>
      </c>
      <c r="D2716" t="s">
        <v>43</v>
      </c>
      <c r="E2716" t="s">
        <v>35</v>
      </c>
      <c r="F2716" t="s">
        <v>36</v>
      </c>
      <c r="G2716" t="s">
        <v>46</v>
      </c>
      <c r="H2716" t="s">
        <v>59</v>
      </c>
      <c r="I2716" t="s">
        <v>60</v>
      </c>
      <c r="J2716">
        <v>19</v>
      </c>
      <c r="K2716">
        <v>4500</v>
      </c>
      <c r="L2716">
        <v>14</v>
      </c>
      <c r="M2716">
        <v>73530</v>
      </c>
      <c r="N2716">
        <v>57230.15</v>
      </c>
      <c r="O2716">
        <v>16299.85</v>
      </c>
      <c r="P2716" t="s">
        <v>65</v>
      </c>
      <c r="Q2716" t="s">
        <v>55</v>
      </c>
      <c r="R2716" t="s">
        <v>39</v>
      </c>
      <c r="S2716">
        <f t="shared" si="84"/>
        <v>2025</v>
      </c>
      <c r="T2716">
        <f t="shared" si="85"/>
        <v>11</v>
      </c>
    </row>
    <row r="2717" spans="1:20" x14ac:dyDescent="0.3">
      <c r="A2717" t="s">
        <v>678</v>
      </c>
      <c r="B2717" t="s">
        <v>3162</v>
      </c>
      <c r="C2717" t="s">
        <v>137</v>
      </c>
      <c r="D2717" t="s">
        <v>50</v>
      </c>
      <c r="E2717" t="s">
        <v>24</v>
      </c>
      <c r="F2717" t="s">
        <v>69</v>
      </c>
      <c r="G2717" t="s">
        <v>85</v>
      </c>
      <c r="H2717" t="s">
        <v>59</v>
      </c>
      <c r="I2717" t="s">
        <v>60</v>
      </c>
      <c r="J2717">
        <v>12</v>
      </c>
      <c r="K2717">
        <v>4500</v>
      </c>
      <c r="L2717">
        <v>13</v>
      </c>
      <c r="M2717">
        <v>46980</v>
      </c>
      <c r="N2717">
        <v>42442.06</v>
      </c>
      <c r="O2717">
        <v>4537.9399999999996</v>
      </c>
      <c r="P2717" t="s">
        <v>65</v>
      </c>
      <c r="Q2717" t="s">
        <v>90</v>
      </c>
      <c r="R2717" t="s">
        <v>123</v>
      </c>
      <c r="S2717">
        <f t="shared" si="84"/>
        <v>2025</v>
      </c>
      <c r="T2717">
        <f t="shared" si="85"/>
        <v>4</v>
      </c>
    </row>
    <row r="2718" spans="1:20" x14ac:dyDescent="0.3">
      <c r="A2718" t="s">
        <v>382</v>
      </c>
      <c r="B2718" t="s">
        <v>3163</v>
      </c>
      <c r="C2718" t="s">
        <v>58</v>
      </c>
      <c r="D2718" t="s">
        <v>43</v>
      </c>
      <c r="E2718" t="s">
        <v>35</v>
      </c>
      <c r="F2718" t="s">
        <v>36</v>
      </c>
      <c r="G2718" t="s">
        <v>26</v>
      </c>
      <c r="H2718" t="s">
        <v>132</v>
      </c>
      <c r="I2718" t="s">
        <v>28</v>
      </c>
      <c r="J2718">
        <v>9</v>
      </c>
      <c r="K2718">
        <v>3500</v>
      </c>
      <c r="L2718">
        <v>14</v>
      </c>
      <c r="M2718">
        <v>27090</v>
      </c>
      <c r="N2718">
        <v>22958.21</v>
      </c>
      <c r="O2718">
        <v>4131.79</v>
      </c>
      <c r="P2718" t="s">
        <v>65</v>
      </c>
      <c r="Q2718" t="s">
        <v>90</v>
      </c>
      <c r="R2718" t="s">
        <v>86</v>
      </c>
      <c r="S2718">
        <f t="shared" si="84"/>
        <v>2025</v>
      </c>
      <c r="T2718">
        <f t="shared" si="85"/>
        <v>3</v>
      </c>
    </row>
    <row r="2719" spans="1:20" x14ac:dyDescent="0.3">
      <c r="A2719" t="s">
        <v>950</v>
      </c>
      <c r="B2719" t="s">
        <v>3164</v>
      </c>
      <c r="C2719" t="s">
        <v>42</v>
      </c>
      <c r="D2719" t="s">
        <v>50</v>
      </c>
      <c r="E2719" t="s">
        <v>24</v>
      </c>
      <c r="F2719" t="s">
        <v>111</v>
      </c>
      <c r="G2719" t="s">
        <v>85</v>
      </c>
      <c r="H2719" t="s">
        <v>140</v>
      </c>
      <c r="I2719" t="s">
        <v>71</v>
      </c>
      <c r="J2719">
        <v>9</v>
      </c>
      <c r="K2719">
        <v>900</v>
      </c>
      <c r="L2719">
        <v>9</v>
      </c>
      <c r="M2719">
        <v>7371</v>
      </c>
      <c r="N2719">
        <v>6749.08</v>
      </c>
      <c r="O2719">
        <v>621.91999999999996</v>
      </c>
      <c r="P2719" t="s">
        <v>29</v>
      </c>
      <c r="Q2719" t="s">
        <v>30</v>
      </c>
      <c r="R2719" t="s">
        <v>73</v>
      </c>
      <c r="S2719">
        <f t="shared" si="84"/>
        <v>2025</v>
      </c>
      <c r="T2719">
        <f t="shared" si="85"/>
        <v>3</v>
      </c>
    </row>
    <row r="2720" spans="1:20" x14ac:dyDescent="0.3">
      <c r="A2720" t="s">
        <v>963</v>
      </c>
      <c r="B2720" t="s">
        <v>3165</v>
      </c>
      <c r="C2720" t="s">
        <v>22</v>
      </c>
      <c r="D2720" t="s">
        <v>43</v>
      </c>
      <c r="E2720" t="s">
        <v>24</v>
      </c>
      <c r="F2720" t="s">
        <v>69</v>
      </c>
      <c r="G2720" t="s">
        <v>46</v>
      </c>
      <c r="H2720" t="s">
        <v>70</v>
      </c>
      <c r="I2720" t="s">
        <v>71</v>
      </c>
      <c r="J2720">
        <v>13</v>
      </c>
      <c r="K2720">
        <v>600</v>
      </c>
      <c r="L2720">
        <v>0</v>
      </c>
      <c r="M2720">
        <v>7800</v>
      </c>
      <c r="N2720">
        <v>6276.23</v>
      </c>
      <c r="O2720">
        <v>1523.77</v>
      </c>
      <c r="P2720" t="s">
        <v>29</v>
      </c>
      <c r="Q2720" t="s">
        <v>55</v>
      </c>
      <c r="R2720" t="s">
        <v>86</v>
      </c>
      <c r="S2720">
        <f t="shared" si="84"/>
        <v>2025</v>
      </c>
      <c r="T2720">
        <f t="shared" si="85"/>
        <v>12</v>
      </c>
    </row>
    <row r="2721" spans="1:20" x14ac:dyDescent="0.3">
      <c r="A2721" t="s">
        <v>546</v>
      </c>
      <c r="B2721" t="s">
        <v>3166</v>
      </c>
      <c r="C2721" t="s">
        <v>68</v>
      </c>
      <c r="D2721" t="s">
        <v>43</v>
      </c>
      <c r="E2721" t="s">
        <v>24</v>
      </c>
      <c r="F2721" t="s">
        <v>69</v>
      </c>
      <c r="G2721" t="s">
        <v>46</v>
      </c>
      <c r="H2721" t="s">
        <v>53</v>
      </c>
      <c r="I2721" t="s">
        <v>54</v>
      </c>
      <c r="J2721">
        <v>22</v>
      </c>
      <c r="K2721">
        <v>2500</v>
      </c>
      <c r="L2721">
        <v>19</v>
      </c>
      <c r="M2721">
        <v>44550</v>
      </c>
      <c r="N2721">
        <v>40919.440000000002</v>
      </c>
      <c r="O2721">
        <v>3630.56</v>
      </c>
      <c r="P2721" t="s">
        <v>93</v>
      </c>
      <c r="Q2721" t="s">
        <v>55</v>
      </c>
      <c r="R2721" t="s">
        <v>123</v>
      </c>
      <c r="S2721">
        <f t="shared" si="84"/>
        <v>2025</v>
      </c>
      <c r="T2721">
        <f t="shared" si="85"/>
        <v>8</v>
      </c>
    </row>
    <row r="2722" spans="1:20" x14ac:dyDescent="0.3">
      <c r="A2722" t="s">
        <v>380</v>
      </c>
      <c r="B2722" t="s">
        <v>3167</v>
      </c>
      <c r="C2722" t="s">
        <v>143</v>
      </c>
      <c r="D2722" t="s">
        <v>43</v>
      </c>
      <c r="E2722" t="s">
        <v>44</v>
      </c>
      <c r="F2722" t="s">
        <v>89</v>
      </c>
      <c r="G2722" t="s">
        <v>37</v>
      </c>
      <c r="H2722" t="s">
        <v>53</v>
      </c>
      <c r="I2722" t="s">
        <v>54</v>
      </c>
      <c r="J2722">
        <v>13</v>
      </c>
      <c r="K2722">
        <v>2500</v>
      </c>
      <c r="L2722">
        <v>13</v>
      </c>
      <c r="M2722">
        <v>28275</v>
      </c>
      <c r="N2722">
        <v>21239.75</v>
      </c>
      <c r="O2722">
        <v>7035.25</v>
      </c>
      <c r="P2722" t="s">
        <v>93</v>
      </c>
      <c r="Q2722" t="s">
        <v>55</v>
      </c>
      <c r="R2722" t="s">
        <v>31</v>
      </c>
      <c r="S2722">
        <f t="shared" si="84"/>
        <v>2025</v>
      </c>
      <c r="T2722">
        <f t="shared" si="85"/>
        <v>3</v>
      </c>
    </row>
    <row r="2723" spans="1:20" x14ac:dyDescent="0.3">
      <c r="A2723" t="s">
        <v>692</v>
      </c>
      <c r="B2723" t="s">
        <v>3168</v>
      </c>
      <c r="C2723" t="s">
        <v>58</v>
      </c>
      <c r="D2723" t="s">
        <v>43</v>
      </c>
      <c r="E2723" t="s">
        <v>44</v>
      </c>
      <c r="F2723" t="s">
        <v>45</v>
      </c>
      <c r="G2723" t="s">
        <v>46</v>
      </c>
      <c r="H2723" t="s">
        <v>80</v>
      </c>
      <c r="I2723" t="s">
        <v>28</v>
      </c>
      <c r="J2723">
        <v>12</v>
      </c>
      <c r="K2723">
        <v>12000</v>
      </c>
      <c r="L2723">
        <v>6</v>
      </c>
      <c r="M2723">
        <v>135360</v>
      </c>
      <c r="N2723">
        <v>100144.51</v>
      </c>
      <c r="O2723">
        <v>35215.49</v>
      </c>
      <c r="P2723" t="s">
        <v>29</v>
      </c>
      <c r="Q2723" t="s">
        <v>90</v>
      </c>
      <c r="R2723" t="s">
        <v>123</v>
      </c>
      <c r="S2723">
        <f t="shared" si="84"/>
        <v>2025</v>
      </c>
      <c r="T2723">
        <f t="shared" si="85"/>
        <v>12</v>
      </c>
    </row>
    <row r="2724" spans="1:20" x14ac:dyDescent="0.3">
      <c r="A2724" t="s">
        <v>418</v>
      </c>
      <c r="B2724" t="s">
        <v>3169</v>
      </c>
      <c r="C2724" t="s">
        <v>143</v>
      </c>
      <c r="D2724" t="s">
        <v>43</v>
      </c>
      <c r="E2724" t="s">
        <v>51</v>
      </c>
      <c r="F2724" t="s">
        <v>52</v>
      </c>
      <c r="G2724" t="s">
        <v>37</v>
      </c>
      <c r="H2724" t="s">
        <v>80</v>
      </c>
      <c r="I2724" t="s">
        <v>28</v>
      </c>
      <c r="J2724">
        <v>14</v>
      </c>
      <c r="K2724">
        <v>12000</v>
      </c>
      <c r="L2724">
        <v>18</v>
      </c>
      <c r="M2724">
        <v>137760</v>
      </c>
      <c r="N2724">
        <v>123495.03999999999</v>
      </c>
      <c r="O2724">
        <v>14264.96</v>
      </c>
      <c r="P2724" t="s">
        <v>65</v>
      </c>
      <c r="Q2724" t="s">
        <v>47</v>
      </c>
      <c r="R2724" t="s">
        <v>102</v>
      </c>
      <c r="S2724">
        <f t="shared" si="84"/>
        <v>2025</v>
      </c>
      <c r="T2724">
        <f t="shared" si="85"/>
        <v>12</v>
      </c>
    </row>
    <row r="2725" spans="1:20" x14ac:dyDescent="0.3">
      <c r="A2725" t="s">
        <v>675</v>
      </c>
      <c r="B2725" t="s">
        <v>3170</v>
      </c>
      <c r="C2725" t="s">
        <v>64</v>
      </c>
      <c r="D2725" t="s">
        <v>23</v>
      </c>
      <c r="E2725" t="s">
        <v>35</v>
      </c>
      <c r="F2725" t="s">
        <v>36</v>
      </c>
      <c r="G2725" t="s">
        <v>85</v>
      </c>
      <c r="H2725" t="s">
        <v>120</v>
      </c>
      <c r="I2725" t="s">
        <v>28</v>
      </c>
      <c r="J2725">
        <v>11</v>
      </c>
      <c r="K2725">
        <v>15000</v>
      </c>
      <c r="L2725">
        <v>9</v>
      </c>
      <c r="M2725">
        <v>150150</v>
      </c>
      <c r="N2725">
        <v>135930.01</v>
      </c>
      <c r="O2725">
        <v>14219.99</v>
      </c>
      <c r="P2725" t="s">
        <v>65</v>
      </c>
      <c r="Q2725" t="s">
        <v>47</v>
      </c>
      <c r="R2725" t="s">
        <v>102</v>
      </c>
      <c r="S2725">
        <f t="shared" si="84"/>
        <v>2025</v>
      </c>
      <c r="T2725">
        <f t="shared" si="85"/>
        <v>5</v>
      </c>
    </row>
    <row r="2726" spans="1:20" x14ac:dyDescent="0.3">
      <c r="A2726" t="s">
        <v>448</v>
      </c>
      <c r="B2726" t="s">
        <v>3171</v>
      </c>
      <c r="C2726" t="s">
        <v>98</v>
      </c>
      <c r="D2726" t="s">
        <v>23</v>
      </c>
      <c r="E2726" t="s">
        <v>24</v>
      </c>
      <c r="F2726" t="s">
        <v>25</v>
      </c>
      <c r="G2726" t="s">
        <v>85</v>
      </c>
      <c r="H2726" t="s">
        <v>53</v>
      </c>
      <c r="I2726" t="s">
        <v>54</v>
      </c>
      <c r="J2726">
        <v>13</v>
      </c>
      <c r="K2726">
        <v>2500</v>
      </c>
      <c r="L2726">
        <v>15</v>
      </c>
      <c r="M2726">
        <v>27625</v>
      </c>
      <c r="N2726">
        <v>25521.38</v>
      </c>
      <c r="O2726">
        <v>2103.62</v>
      </c>
      <c r="P2726" t="s">
        <v>29</v>
      </c>
      <c r="Q2726" t="s">
        <v>47</v>
      </c>
      <c r="R2726" t="s">
        <v>81</v>
      </c>
      <c r="S2726">
        <f t="shared" si="84"/>
        <v>2025</v>
      </c>
      <c r="T2726">
        <f t="shared" si="85"/>
        <v>9</v>
      </c>
    </row>
    <row r="2727" spans="1:20" x14ac:dyDescent="0.3">
      <c r="A2727" t="s">
        <v>959</v>
      </c>
      <c r="B2727" t="s">
        <v>3172</v>
      </c>
      <c r="C2727" t="s">
        <v>34</v>
      </c>
      <c r="D2727" t="s">
        <v>43</v>
      </c>
      <c r="E2727" t="s">
        <v>51</v>
      </c>
      <c r="F2727" t="s">
        <v>52</v>
      </c>
      <c r="G2727" t="s">
        <v>85</v>
      </c>
      <c r="H2727" t="s">
        <v>120</v>
      </c>
      <c r="I2727" t="s">
        <v>28</v>
      </c>
      <c r="J2727">
        <v>20</v>
      </c>
      <c r="K2727">
        <v>15000</v>
      </c>
      <c r="L2727">
        <v>17</v>
      </c>
      <c r="M2727">
        <v>249000</v>
      </c>
      <c r="N2727">
        <v>191381.78</v>
      </c>
      <c r="O2727">
        <v>57618.22</v>
      </c>
      <c r="P2727" t="s">
        <v>38</v>
      </c>
      <c r="Q2727" t="s">
        <v>90</v>
      </c>
      <c r="R2727" t="s">
        <v>102</v>
      </c>
      <c r="S2727">
        <f t="shared" si="84"/>
        <v>2025</v>
      </c>
      <c r="T2727">
        <f t="shared" si="85"/>
        <v>5</v>
      </c>
    </row>
    <row r="2728" spans="1:20" x14ac:dyDescent="0.3">
      <c r="A2728" t="s">
        <v>448</v>
      </c>
      <c r="B2728" t="s">
        <v>3173</v>
      </c>
      <c r="C2728" t="s">
        <v>137</v>
      </c>
      <c r="D2728" t="s">
        <v>43</v>
      </c>
      <c r="E2728" t="s">
        <v>44</v>
      </c>
      <c r="F2728" t="s">
        <v>89</v>
      </c>
      <c r="G2728" t="s">
        <v>26</v>
      </c>
      <c r="H2728" t="s">
        <v>59</v>
      </c>
      <c r="I2728" t="s">
        <v>60</v>
      </c>
      <c r="J2728">
        <v>24</v>
      </c>
      <c r="K2728">
        <v>4500</v>
      </c>
      <c r="L2728">
        <v>9</v>
      </c>
      <c r="M2728">
        <v>98280</v>
      </c>
      <c r="N2728">
        <v>91772.47</v>
      </c>
      <c r="O2728">
        <v>6507.53</v>
      </c>
      <c r="P2728" t="s">
        <v>29</v>
      </c>
      <c r="Q2728" t="s">
        <v>55</v>
      </c>
      <c r="R2728" t="s">
        <v>81</v>
      </c>
      <c r="S2728">
        <f t="shared" si="84"/>
        <v>2025</v>
      </c>
      <c r="T2728">
        <f t="shared" si="85"/>
        <v>9</v>
      </c>
    </row>
    <row r="2729" spans="1:20" x14ac:dyDescent="0.3">
      <c r="A2729" t="s">
        <v>1273</v>
      </c>
      <c r="B2729" t="s">
        <v>3174</v>
      </c>
      <c r="C2729" t="s">
        <v>42</v>
      </c>
      <c r="D2729" t="s">
        <v>23</v>
      </c>
      <c r="E2729" t="s">
        <v>35</v>
      </c>
      <c r="F2729" t="s">
        <v>36</v>
      </c>
      <c r="G2729" t="s">
        <v>85</v>
      </c>
      <c r="H2729" t="s">
        <v>120</v>
      </c>
      <c r="I2729" t="s">
        <v>28</v>
      </c>
      <c r="J2729">
        <v>22</v>
      </c>
      <c r="K2729">
        <v>15000</v>
      </c>
      <c r="L2729">
        <v>18</v>
      </c>
      <c r="M2729">
        <v>270600</v>
      </c>
      <c r="N2729">
        <v>247576.99</v>
      </c>
      <c r="O2729">
        <v>23023.01</v>
      </c>
      <c r="P2729" t="s">
        <v>29</v>
      </c>
      <c r="Q2729" t="s">
        <v>90</v>
      </c>
      <c r="R2729" t="s">
        <v>61</v>
      </c>
      <c r="S2729">
        <f t="shared" si="84"/>
        <v>2025</v>
      </c>
      <c r="T2729">
        <f t="shared" si="85"/>
        <v>3</v>
      </c>
    </row>
    <row r="2730" spans="1:20" x14ac:dyDescent="0.3">
      <c r="A2730" t="s">
        <v>1184</v>
      </c>
      <c r="B2730" t="s">
        <v>3175</v>
      </c>
      <c r="C2730" t="s">
        <v>64</v>
      </c>
      <c r="D2730" t="s">
        <v>50</v>
      </c>
      <c r="E2730" t="s">
        <v>35</v>
      </c>
      <c r="F2730" t="s">
        <v>36</v>
      </c>
      <c r="G2730" t="s">
        <v>26</v>
      </c>
      <c r="H2730" t="s">
        <v>53</v>
      </c>
      <c r="I2730" t="s">
        <v>54</v>
      </c>
      <c r="J2730">
        <v>25</v>
      </c>
      <c r="K2730">
        <v>2500</v>
      </c>
      <c r="L2730">
        <v>20</v>
      </c>
      <c r="M2730">
        <v>50000</v>
      </c>
      <c r="N2730">
        <v>40620.879999999997</v>
      </c>
      <c r="O2730">
        <v>9379.1200000000008</v>
      </c>
      <c r="P2730" t="s">
        <v>72</v>
      </c>
      <c r="Q2730" t="s">
        <v>55</v>
      </c>
      <c r="R2730" t="s">
        <v>31</v>
      </c>
      <c r="S2730">
        <f t="shared" si="84"/>
        <v>2025</v>
      </c>
      <c r="T2730">
        <f t="shared" si="85"/>
        <v>11</v>
      </c>
    </row>
    <row r="2731" spans="1:20" x14ac:dyDescent="0.3">
      <c r="A2731" t="s">
        <v>470</v>
      </c>
      <c r="B2731" t="s">
        <v>3176</v>
      </c>
      <c r="C2731" t="s">
        <v>98</v>
      </c>
      <c r="D2731" t="s">
        <v>43</v>
      </c>
      <c r="E2731" t="s">
        <v>24</v>
      </c>
      <c r="F2731" t="s">
        <v>69</v>
      </c>
      <c r="G2731" t="s">
        <v>37</v>
      </c>
      <c r="H2731" t="s">
        <v>59</v>
      </c>
      <c r="I2731" t="s">
        <v>60</v>
      </c>
      <c r="J2731">
        <v>12</v>
      </c>
      <c r="K2731">
        <v>4500</v>
      </c>
      <c r="L2731">
        <v>9</v>
      </c>
      <c r="M2731">
        <v>49140</v>
      </c>
      <c r="N2731">
        <v>38123.440000000002</v>
      </c>
      <c r="O2731">
        <v>11016.56</v>
      </c>
      <c r="P2731" t="s">
        <v>29</v>
      </c>
      <c r="Q2731" t="s">
        <v>55</v>
      </c>
      <c r="R2731" t="s">
        <v>81</v>
      </c>
      <c r="S2731">
        <f t="shared" si="84"/>
        <v>2025</v>
      </c>
      <c r="T2731">
        <f t="shared" si="85"/>
        <v>12</v>
      </c>
    </row>
    <row r="2732" spans="1:20" x14ac:dyDescent="0.3">
      <c r="A2732" t="s">
        <v>696</v>
      </c>
      <c r="B2732" t="s">
        <v>3177</v>
      </c>
      <c r="C2732" t="s">
        <v>68</v>
      </c>
      <c r="D2732" t="s">
        <v>23</v>
      </c>
      <c r="E2732" t="s">
        <v>44</v>
      </c>
      <c r="F2732" t="s">
        <v>89</v>
      </c>
      <c r="G2732" t="s">
        <v>46</v>
      </c>
      <c r="H2732" t="s">
        <v>70</v>
      </c>
      <c r="I2732" t="s">
        <v>71</v>
      </c>
      <c r="J2732">
        <v>19</v>
      </c>
      <c r="K2732">
        <v>600</v>
      </c>
      <c r="L2732">
        <v>11</v>
      </c>
      <c r="M2732">
        <v>10146</v>
      </c>
      <c r="N2732">
        <v>7361.33</v>
      </c>
      <c r="O2732">
        <v>2784.67</v>
      </c>
      <c r="P2732" t="s">
        <v>72</v>
      </c>
      <c r="Q2732" t="s">
        <v>30</v>
      </c>
      <c r="R2732" t="s">
        <v>31</v>
      </c>
      <c r="S2732">
        <f t="shared" si="84"/>
        <v>2025</v>
      </c>
      <c r="T2732">
        <f t="shared" si="85"/>
        <v>2</v>
      </c>
    </row>
    <row r="2733" spans="1:20" x14ac:dyDescent="0.3">
      <c r="A2733" t="s">
        <v>1438</v>
      </c>
      <c r="B2733" t="s">
        <v>3178</v>
      </c>
      <c r="C2733" t="s">
        <v>34</v>
      </c>
      <c r="D2733" t="s">
        <v>23</v>
      </c>
      <c r="E2733" t="s">
        <v>24</v>
      </c>
      <c r="F2733" t="s">
        <v>69</v>
      </c>
      <c r="G2733" t="s">
        <v>46</v>
      </c>
      <c r="H2733" t="s">
        <v>120</v>
      </c>
      <c r="I2733" t="s">
        <v>28</v>
      </c>
      <c r="J2733">
        <v>23</v>
      </c>
      <c r="K2733">
        <v>15000</v>
      </c>
      <c r="L2733">
        <v>17</v>
      </c>
      <c r="M2733">
        <v>286350</v>
      </c>
      <c r="N2733">
        <v>260584.16</v>
      </c>
      <c r="O2733">
        <v>25765.84</v>
      </c>
      <c r="P2733" t="s">
        <v>29</v>
      </c>
      <c r="Q2733" t="s">
        <v>55</v>
      </c>
      <c r="R2733" t="s">
        <v>81</v>
      </c>
      <c r="S2733">
        <f t="shared" si="84"/>
        <v>2025</v>
      </c>
      <c r="T2733">
        <f t="shared" si="85"/>
        <v>9</v>
      </c>
    </row>
    <row r="2734" spans="1:20" x14ac:dyDescent="0.3">
      <c r="A2734" t="s">
        <v>243</v>
      </c>
      <c r="B2734" t="s">
        <v>3179</v>
      </c>
      <c r="C2734" t="s">
        <v>64</v>
      </c>
      <c r="D2734" t="s">
        <v>23</v>
      </c>
      <c r="E2734" t="s">
        <v>51</v>
      </c>
      <c r="F2734" t="s">
        <v>99</v>
      </c>
      <c r="G2734" t="s">
        <v>85</v>
      </c>
      <c r="H2734" t="s">
        <v>70</v>
      </c>
      <c r="I2734" t="s">
        <v>71</v>
      </c>
      <c r="J2734">
        <v>3</v>
      </c>
      <c r="K2734">
        <v>600</v>
      </c>
      <c r="L2734">
        <v>3</v>
      </c>
      <c r="M2734">
        <v>1746</v>
      </c>
      <c r="N2734">
        <v>1365.46</v>
      </c>
      <c r="O2734">
        <v>380.54</v>
      </c>
      <c r="P2734" t="s">
        <v>29</v>
      </c>
      <c r="Q2734" t="s">
        <v>30</v>
      </c>
      <c r="R2734" t="s">
        <v>61</v>
      </c>
      <c r="S2734">
        <f t="shared" si="84"/>
        <v>2025</v>
      </c>
      <c r="T2734">
        <f t="shared" si="85"/>
        <v>5</v>
      </c>
    </row>
    <row r="2735" spans="1:20" x14ac:dyDescent="0.3">
      <c r="A2735" t="s">
        <v>718</v>
      </c>
      <c r="B2735" t="s">
        <v>3180</v>
      </c>
      <c r="C2735" t="s">
        <v>98</v>
      </c>
      <c r="D2735" t="s">
        <v>50</v>
      </c>
      <c r="E2735" t="s">
        <v>51</v>
      </c>
      <c r="F2735" t="s">
        <v>99</v>
      </c>
      <c r="G2735" t="s">
        <v>37</v>
      </c>
      <c r="H2735" t="s">
        <v>53</v>
      </c>
      <c r="I2735" t="s">
        <v>54</v>
      </c>
      <c r="J2735">
        <v>13</v>
      </c>
      <c r="K2735">
        <v>2500</v>
      </c>
      <c r="L2735">
        <v>19</v>
      </c>
      <c r="M2735">
        <v>26325</v>
      </c>
      <c r="N2735">
        <v>22189.21</v>
      </c>
      <c r="O2735">
        <v>4135.79</v>
      </c>
      <c r="P2735" t="s">
        <v>29</v>
      </c>
      <c r="Q2735" t="s">
        <v>90</v>
      </c>
      <c r="R2735" t="s">
        <v>86</v>
      </c>
      <c r="S2735">
        <f t="shared" si="84"/>
        <v>2025</v>
      </c>
      <c r="T2735">
        <f t="shared" si="85"/>
        <v>7</v>
      </c>
    </row>
    <row r="2736" spans="1:20" x14ac:dyDescent="0.3">
      <c r="A2736" t="s">
        <v>1875</v>
      </c>
      <c r="B2736" t="s">
        <v>3181</v>
      </c>
      <c r="C2736" t="s">
        <v>58</v>
      </c>
      <c r="D2736" t="s">
        <v>23</v>
      </c>
      <c r="E2736" t="s">
        <v>24</v>
      </c>
      <c r="F2736" t="s">
        <v>111</v>
      </c>
      <c r="G2736" t="s">
        <v>37</v>
      </c>
      <c r="H2736" t="s">
        <v>132</v>
      </c>
      <c r="I2736" t="s">
        <v>28</v>
      </c>
      <c r="J2736">
        <v>2</v>
      </c>
      <c r="K2736">
        <v>3500</v>
      </c>
      <c r="L2736">
        <v>19</v>
      </c>
      <c r="M2736">
        <v>5670</v>
      </c>
      <c r="N2736">
        <v>5018.1899999999996</v>
      </c>
      <c r="O2736">
        <v>651.80999999999995</v>
      </c>
      <c r="P2736" t="s">
        <v>38</v>
      </c>
      <c r="Q2736" t="s">
        <v>55</v>
      </c>
      <c r="R2736" t="s">
        <v>61</v>
      </c>
      <c r="S2736">
        <f t="shared" si="84"/>
        <v>2025</v>
      </c>
      <c r="T2736">
        <f t="shared" si="85"/>
        <v>12</v>
      </c>
    </row>
    <row r="2737" spans="1:20" x14ac:dyDescent="0.3">
      <c r="A2737" t="s">
        <v>1105</v>
      </c>
      <c r="B2737" t="s">
        <v>3182</v>
      </c>
      <c r="C2737" t="s">
        <v>22</v>
      </c>
      <c r="D2737" t="s">
        <v>43</v>
      </c>
      <c r="E2737" t="s">
        <v>24</v>
      </c>
      <c r="F2737" t="s">
        <v>25</v>
      </c>
      <c r="G2737" t="s">
        <v>37</v>
      </c>
      <c r="H2737" t="s">
        <v>70</v>
      </c>
      <c r="I2737" t="s">
        <v>71</v>
      </c>
      <c r="J2737">
        <v>12</v>
      </c>
      <c r="K2737">
        <v>600</v>
      </c>
      <c r="L2737">
        <v>18</v>
      </c>
      <c r="M2737">
        <v>5904</v>
      </c>
      <c r="N2737">
        <v>4843.62</v>
      </c>
      <c r="O2737">
        <v>1060.3800000000001</v>
      </c>
      <c r="P2737" t="s">
        <v>72</v>
      </c>
      <c r="Q2737" t="s">
        <v>47</v>
      </c>
      <c r="R2737" t="s">
        <v>61</v>
      </c>
      <c r="S2737">
        <f t="shared" si="84"/>
        <v>2025</v>
      </c>
      <c r="T2737">
        <f t="shared" si="85"/>
        <v>11</v>
      </c>
    </row>
    <row r="2738" spans="1:20" x14ac:dyDescent="0.3">
      <c r="A2738" t="s">
        <v>729</v>
      </c>
      <c r="B2738" t="s">
        <v>3183</v>
      </c>
      <c r="C2738" t="s">
        <v>76</v>
      </c>
      <c r="D2738" t="s">
        <v>43</v>
      </c>
      <c r="E2738" t="s">
        <v>24</v>
      </c>
      <c r="F2738" t="s">
        <v>25</v>
      </c>
      <c r="G2738" t="s">
        <v>26</v>
      </c>
      <c r="H2738" t="s">
        <v>140</v>
      </c>
      <c r="I2738" t="s">
        <v>71</v>
      </c>
      <c r="J2738">
        <v>4</v>
      </c>
      <c r="K2738">
        <v>900</v>
      </c>
      <c r="L2738">
        <v>5</v>
      </c>
      <c r="M2738">
        <v>3420</v>
      </c>
      <c r="N2738">
        <v>2520.25</v>
      </c>
      <c r="O2738">
        <v>899.75</v>
      </c>
      <c r="P2738" t="s">
        <v>65</v>
      </c>
      <c r="Q2738" t="s">
        <v>47</v>
      </c>
      <c r="R2738" t="s">
        <v>81</v>
      </c>
      <c r="S2738">
        <f t="shared" si="84"/>
        <v>2025</v>
      </c>
      <c r="T2738">
        <f t="shared" si="85"/>
        <v>4</v>
      </c>
    </row>
    <row r="2739" spans="1:20" x14ac:dyDescent="0.3">
      <c r="A2739" t="s">
        <v>849</v>
      </c>
      <c r="B2739" t="s">
        <v>3184</v>
      </c>
      <c r="C2739" t="s">
        <v>42</v>
      </c>
      <c r="D2739" t="s">
        <v>43</v>
      </c>
      <c r="E2739" t="s">
        <v>44</v>
      </c>
      <c r="F2739" t="s">
        <v>45</v>
      </c>
      <c r="G2739" t="s">
        <v>85</v>
      </c>
      <c r="H2739" t="s">
        <v>53</v>
      </c>
      <c r="I2739" t="s">
        <v>54</v>
      </c>
      <c r="J2739">
        <v>25</v>
      </c>
      <c r="K2739">
        <v>2500</v>
      </c>
      <c r="L2739">
        <v>18</v>
      </c>
      <c r="M2739">
        <v>51250</v>
      </c>
      <c r="N2739">
        <v>46487.61</v>
      </c>
      <c r="O2739">
        <v>4762.3900000000003</v>
      </c>
      <c r="P2739" t="s">
        <v>72</v>
      </c>
      <c r="Q2739" t="s">
        <v>30</v>
      </c>
      <c r="R2739" t="s">
        <v>31</v>
      </c>
      <c r="S2739">
        <f t="shared" si="84"/>
        <v>2025</v>
      </c>
      <c r="T2739">
        <f t="shared" si="85"/>
        <v>6</v>
      </c>
    </row>
    <row r="2740" spans="1:20" x14ac:dyDescent="0.3">
      <c r="A2740" t="s">
        <v>613</v>
      </c>
      <c r="B2740" t="s">
        <v>3185</v>
      </c>
      <c r="C2740" t="s">
        <v>84</v>
      </c>
      <c r="D2740" t="s">
        <v>43</v>
      </c>
      <c r="E2740" t="s">
        <v>35</v>
      </c>
      <c r="F2740" t="s">
        <v>36</v>
      </c>
      <c r="G2740" t="s">
        <v>26</v>
      </c>
      <c r="H2740" t="s">
        <v>132</v>
      </c>
      <c r="I2740" t="s">
        <v>28</v>
      </c>
      <c r="J2740">
        <v>24</v>
      </c>
      <c r="K2740">
        <v>3500</v>
      </c>
      <c r="L2740">
        <v>11</v>
      </c>
      <c r="M2740">
        <v>74760</v>
      </c>
      <c r="N2740">
        <v>56867.45</v>
      </c>
      <c r="O2740">
        <v>17892.55</v>
      </c>
      <c r="P2740" t="s">
        <v>65</v>
      </c>
      <c r="Q2740" t="s">
        <v>30</v>
      </c>
      <c r="R2740" t="s">
        <v>102</v>
      </c>
      <c r="S2740">
        <f t="shared" si="84"/>
        <v>2025</v>
      </c>
      <c r="T2740">
        <f t="shared" si="85"/>
        <v>3</v>
      </c>
    </row>
    <row r="2741" spans="1:20" x14ac:dyDescent="0.3">
      <c r="A2741" t="s">
        <v>876</v>
      </c>
      <c r="B2741" t="s">
        <v>3186</v>
      </c>
      <c r="C2741" t="s">
        <v>64</v>
      </c>
      <c r="D2741" t="s">
        <v>23</v>
      </c>
      <c r="E2741" t="s">
        <v>24</v>
      </c>
      <c r="F2741" t="s">
        <v>111</v>
      </c>
      <c r="G2741" t="s">
        <v>85</v>
      </c>
      <c r="H2741" t="s">
        <v>27</v>
      </c>
      <c r="I2741" t="s">
        <v>28</v>
      </c>
      <c r="J2741">
        <v>12</v>
      </c>
      <c r="K2741">
        <v>45000</v>
      </c>
      <c r="L2741">
        <v>12</v>
      </c>
      <c r="M2741">
        <v>475200</v>
      </c>
      <c r="N2741">
        <v>386241.86</v>
      </c>
      <c r="O2741">
        <v>88958.14</v>
      </c>
      <c r="P2741" t="s">
        <v>65</v>
      </c>
      <c r="Q2741" t="s">
        <v>47</v>
      </c>
      <c r="R2741" t="s">
        <v>31</v>
      </c>
      <c r="S2741">
        <f t="shared" si="84"/>
        <v>2025</v>
      </c>
      <c r="T2741">
        <f t="shared" si="85"/>
        <v>2</v>
      </c>
    </row>
    <row r="2742" spans="1:20" x14ac:dyDescent="0.3">
      <c r="A2742" t="s">
        <v>696</v>
      </c>
      <c r="B2742" t="s">
        <v>3187</v>
      </c>
      <c r="C2742" t="s">
        <v>42</v>
      </c>
      <c r="D2742" t="s">
        <v>43</v>
      </c>
      <c r="E2742" t="s">
        <v>51</v>
      </c>
      <c r="F2742" t="s">
        <v>52</v>
      </c>
      <c r="G2742" t="s">
        <v>46</v>
      </c>
      <c r="H2742" t="s">
        <v>27</v>
      </c>
      <c r="I2742" t="s">
        <v>28</v>
      </c>
      <c r="J2742">
        <v>3</v>
      </c>
      <c r="K2742">
        <v>45000</v>
      </c>
      <c r="L2742">
        <v>17</v>
      </c>
      <c r="M2742">
        <v>112050</v>
      </c>
      <c r="N2742">
        <v>102799.54</v>
      </c>
      <c r="O2742">
        <v>9250.4599999999991</v>
      </c>
      <c r="P2742" t="s">
        <v>65</v>
      </c>
      <c r="Q2742" t="s">
        <v>47</v>
      </c>
      <c r="R2742" t="s">
        <v>39</v>
      </c>
      <c r="S2742">
        <f t="shared" si="84"/>
        <v>2025</v>
      </c>
      <c r="T2742">
        <f t="shared" si="85"/>
        <v>2</v>
      </c>
    </row>
    <row r="2743" spans="1:20" x14ac:dyDescent="0.3">
      <c r="A2743" t="s">
        <v>56</v>
      </c>
      <c r="B2743" t="s">
        <v>3188</v>
      </c>
      <c r="C2743" t="s">
        <v>84</v>
      </c>
      <c r="D2743" t="s">
        <v>43</v>
      </c>
      <c r="E2743" t="s">
        <v>44</v>
      </c>
      <c r="F2743" t="s">
        <v>45</v>
      </c>
      <c r="G2743" t="s">
        <v>46</v>
      </c>
      <c r="H2743" t="s">
        <v>132</v>
      </c>
      <c r="I2743" t="s">
        <v>28</v>
      </c>
      <c r="J2743">
        <v>11</v>
      </c>
      <c r="K2743">
        <v>3500</v>
      </c>
      <c r="L2743">
        <v>15</v>
      </c>
      <c r="M2743">
        <v>32725</v>
      </c>
      <c r="N2743">
        <v>24238.83</v>
      </c>
      <c r="O2743">
        <v>8486.17</v>
      </c>
      <c r="P2743" t="s">
        <v>93</v>
      </c>
      <c r="Q2743" t="s">
        <v>30</v>
      </c>
      <c r="R2743" t="s">
        <v>86</v>
      </c>
      <c r="S2743">
        <f t="shared" si="84"/>
        <v>2025</v>
      </c>
      <c r="T2743">
        <f t="shared" si="85"/>
        <v>9</v>
      </c>
    </row>
    <row r="2744" spans="1:20" x14ac:dyDescent="0.3">
      <c r="A2744" t="s">
        <v>384</v>
      </c>
      <c r="B2744" t="s">
        <v>3189</v>
      </c>
      <c r="C2744" t="s">
        <v>108</v>
      </c>
      <c r="D2744" t="s">
        <v>50</v>
      </c>
      <c r="E2744" t="s">
        <v>51</v>
      </c>
      <c r="F2744" t="s">
        <v>99</v>
      </c>
      <c r="G2744" t="s">
        <v>85</v>
      </c>
      <c r="H2744" t="s">
        <v>80</v>
      </c>
      <c r="I2744" t="s">
        <v>28</v>
      </c>
      <c r="J2744">
        <v>3</v>
      </c>
      <c r="K2744">
        <v>12000</v>
      </c>
      <c r="L2744">
        <v>7</v>
      </c>
      <c r="M2744">
        <v>33480</v>
      </c>
      <c r="N2744">
        <v>24674.02</v>
      </c>
      <c r="O2744">
        <v>8805.98</v>
      </c>
      <c r="P2744" t="s">
        <v>38</v>
      </c>
      <c r="Q2744" t="s">
        <v>90</v>
      </c>
      <c r="R2744" t="s">
        <v>39</v>
      </c>
      <c r="S2744">
        <f t="shared" si="84"/>
        <v>2025</v>
      </c>
      <c r="T2744">
        <f t="shared" si="85"/>
        <v>2</v>
      </c>
    </row>
    <row r="2745" spans="1:20" x14ac:dyDescent="0.3">
      <c r="A2745" t="s">
        <v>2400</v>
      </c>
      <c r="B2745" t="s">
        <v>3190</v>
      </c>
      <c r="C2745" t="s">
        <v>98</v>
      </c>
      <c r="D2745" t="s">
        <v>50</v>
      </c>
      <c r="E2745" t="s">
        <v>24</v>
      </c>
      <c r="F2745" t="s">
        <v>69</v>
      </c>
      <c r="G2745" t="s">
        <v>85</v>
      </c>
      <c r="H2745" t="s">
        <v>53</v>
      </c>
      <c r="I2745" t="s">
        <v>54</v>
      </c>
      <c r="J2745">
        <v>17</v>
      </c>
      <c r="K2745">
        <v>2500</v>
      </c>
      <c r="L2745">
        <v>19</v>
      </c>
      <c r="M2745">
        <v>34425</v>
      </c>
      <c r="N2745">
        <v>28955.200000000001</v>
      </c>
      <c r="O2745">
        <v>5469.8</v>
      </c>
      <c r="P2745" t="s">
        <v>72</v>
      </c>
      <c r="Q2745" t="s">
        <v>47</v>
      </c>
      <c r="R2745" t="s">
        <v>123</v>
      </c>
      <c r="S2745">
        <f t="shared" si="84"/>
        <v>2025</v>
      </c>
      <c r="T2745">
        <f t="shared" si="85"/>
        <v>2</v>
      </c>
    </row>
    <row r="2746" spans="1:20" x14ac:dyDescent="0.3">
      <c r="A2746" t="s">
        <v>510</v>
      </c>
      <c r="B2746" t="s">
        <v>3191</v>
      </c>
      <c r="C2746" t="s">
        <v>98</v>
      </c>
      <c r="D2746" t="s">
        <v>23</v>
      </c>
      <c r="E2746" t="s">
        <v>24</v>
      </c>
      <c r="F2746" t="s">
        <v>69</v>
      </c>
      <c r="G2746" t="s">
        <v>46</v>
      </c>
      <c r="H2746" t="s">
        <v>120</v>
      </c>
      <c r="I2746" t="s">
        <v>28</v>
      </c>
      <c r="J2746">
        <v>15</v>
      </c>
      <c r="K2746">
        <v>15000</v>
      </c>
      <c r="L2746">
        <v>18</v>
      </c>
      <c r="M2746">
        <v>184500</v>
      </c>
      <c r="N2746">
        <v>151677.32</v>
      </c>
      <c r="O2746">
        <v>32822.68</v>
      </c>
      <c r="P2746" t="s">
        <v>65</v>
      </c>
      <c r="Q2746" t="s">
        <v>30</v>
      </c>
      <c r="R2746" t="s">
        <v>81</v>
      </c>
      <c r="S2746">
        <f t="shared" si="84"/>
        <v>2025</v>
      </c>
      <c r="T2746">
        <f t="shared" si="85"/>
        <v>5</v>
      </c>
    </row>
    <row r="2747" spans="1:20" x14ac:dyDescent="0.3">
      <c r="A2747" t="s">
        <v>100</v>
      </c>
      <c r="B2747" t="s">
        <v>3192</v>
      </c>
      <c r="C2747" t="s">
        <v>58</v>
      </c>
      <c r="D2747" t="s">
        <v>50</v>
      </c>
      <c r="E2747" t="s">
        <v>51</v>
      </c>
      <c r="F2747" t="s">
        <v>99</v>
      </c>
      <c r="G2747" t="s">
        <v>26</v>
      </c>
      <c r="H2747" t="s">
        <v>27</v>
      </c>
      <c r="I2747" t="s">
        <v>28</v>
      </c>
      <c r="J2747">
        <v>12</v>
      </c>
      <c r="K2747">
        <v>45000</v>
      </c>
      <c r="L2747">
        <v>12</v>
      </c>
      <c r="M2747">
        <v>475200</v>
      </c>
      <c r="N2747">
        <v>348458.31</v>
      </c>
      <c r="O2747">
        <v>126741.69</v>
      </c>
      <c r="P2747" t="s">
        <v>38</v>
      </c>
      <c r="Q2747" t="s">
        <v>90</v>
      </c>
      <c r="R2747" t="s">
        <v>73</v>
      </c>
      <c r="S2747">
        <f t="shared" si="84"/>
        <v>2025</v>
      </c>
      <c r="T2747">
        <f t="shared" si="85"/>
        <v>4</v>
      </c>
    </row>
    <row r="2748" spans="1:20" x14ac:dyDescent="0.3">
      <c r="A2748" t="s">
        <v>1428</v>
      </c>
      <c r="B2748" t="s">
        <v>3193</v>
      </c>
      <c r="C2748" t="s">
        <v>64</v>
      </c>
      <c r="D2748" t="s">
        <v>43</v>
      </c>
      <c r="E2748" t="s">
        <v>35</v>
      </c>
      <c r="F2748" t="s">
        <v>36</v>
      </c>
      <c r="G2748" t="s">
        <v>46</v>
      </c>
      <c r="H2748" t="s">
        <v>132</v>
      </c>
      <c r="I2748" t="s">
        <v>28</v>
      </c>
      <c r="J2748">
        <v>23</v>
      </c>
      <c r="K2748">
        <v>3500</v>
      </c>
      <c r="L2748">
        <v>15</v>
      </c>
      <c r="M2748">
        <v>68425</v>
      </c>
      <c r="N2748">
        <v>61796.7</v>
      </c>
      <c r="O2748">
        <v>6628.3</v>
      </c>
      <c r="P2748" t="s">
        <v>29</v>
      </c>
      <c r="Q2748" t="s">
        <v>55</v>
      </c>
      <c r="R2748" t="s">
        <v>81</v>
      </c>
      <c r="S2748">
        <f t="shared" si="84"/>
        <v>2025</v>
      </c>
      <c r="T2748">
        <f t="shared" si="85"/>
        <v>12</v>
      </c>
    </row>
    <row r="2749" spans="1:20" x14ac:dyDescent="0.3">
      <c r="A2749" t="s">
        <v>494</v>
      </c>
      <c r="B2749" t="s">
        <v>3194</v>
      </c>
      <c r="C2749" t="s">
        <v>143</v>
      </c>
      <c r="D2749" t="s">
        <v>23</v>
      </c>
      <c r="E2749" t="s">
        <v>51</v>
      </c>
      <c r="F2749" t="s">
        <v>192</v>
      </c>
      <c r="G2749" t="s">
        <v>46</v>
      </c>
      <c r="H2749" t="s">
        <v>70</v>
      </c>
      <c r="I2749" t="s">
        <v>71</v>
      </c>
      <c r="J2749">
        <v>14</v>
      </c>
      <c r="K2749">
        <v>600</v>
      </c>
      <c r="L2749">
        <v>5</v>
      </c>
      <c r="M2749">
        <v>7980</v>
      </c>
      <c r="N2749">
        <v>6972.98</v>
      </c>
      <c r="O2749">
        <v>1007.02</v>
      </c>
      <c r="P2749" t="s">
        <v>72</v>
      </c>
      <c r="Q2749" t="s">
        <v>30</v>
      </c>
      <c r="R2749" t="s">
        <v>123</v>
      </c>
      <c r="S2749">
        <f t="shared" si="84"/>
        <v>2025</v>
      </c>
      <c r="T2749">
        <f t="shared" si="85"/>
        <v>7</v>
      </c>
    </row>
    <row r="2750" spans="1:20" x14ac:dyDescent="0.3">
      <c r="A2750" t="s">
        <v>1196</v>
      </c>
      <c r="B2750" t="s">
        <v>3195</v>
      </c>
      <c r="C2750" t="s">
        <v>22</v>
      </c>
      <c r="D2750" t="s">
        <v>50</v>
      </c>
      <c r="E2750" t="s">
        <v>35</v>
      </c>
      <c r="F2750" t="s">
        <v>36</v>
      </c>
      <c r="G2750" t="s">
        <v>37</v>
      </c>
      <c r="H2750" t="s">
        <v>120</v>
      </c>
      <c r="I2750" t="s">
        <v>28</v>
      </c>
      <c r="J2750">
        <v>9</v>
      </c>
      <c r="K2750">
        <v>15000</v>
      </c>
      <c r="L2750">
        <v>0</v>
      </c>
      <c r="M2750">
        <v>135000</v>
      </c>
      <c r="N2750">
        <v>121640.47</v>
      </c>
      <c r="O2750">
        <v>13359.53</v>
      </c>
      <c r="P2750" t="s">
        <v>72</v>
      </c>
      <c r="Q2750" t="s">
        <v>47</v>
      </c>
      <c r="R2750" t="s">
        <v>81</v>
      </c>
      <c r="S2750">
        <f t="shared" si="84"/>
        <v>2025</v>
      </c>
      <c r="T2750">
        <f t="shared" si="85"/>
        <v>2</v>
      </c>
    </row>
    <row r="2751" spans="1:20" x14ac:dyDescent="0.3">
      <c r="A2751" t="s">
        <v>801</v>
      </c>
      <c r="B2751" t="s">
        <v>3196</v>
      </c>
      <c r="C2751" t="s">
        <v>22</v>
      </c>
      <c r="D2751" t="s">
        <v>23</v>
      </c>
      <c r="E2751" t="s">
        <v>44</v>
      </c>
      <c r="F2751" t="s">
        <v>89</v>
      </c>
      <c r="G2751" t="s">
        <v>37</v>
      </c>
      <c r="H2751" t="s">
        <v>80</v>
      </c>
      <c r="I2751" t="s">
        <v>28</v>
      </c>
      <c r="J2751">
        <v>2</v>
      </c>
      <c r="K2751">
        <v>12000</v>
      </c>
      <c r="L2751">
        <v>12</v>
      </c>
      <c r="M2751">
        <v>21120</v>
      </c>
      <c r="N2751">
        <v>15510.68</v>
      </c>
      <c r="O2751">
        <v>5609.32</v>
      </c>
      <c r="P2751" t="s">
        <v>65</v>
      </c>
      <c r="Q2751" t="s">
        <v>47</v>
      </c>
      <c r="R2751" t="s">
        <v>61</v>
      </c>
      <c r="S2751">
        <f t="shared" si="84"/>
        <v>2025</v>
      </c>
      <c r="T2751">
        <f t="shared" si="85"/>
        <v>5</v>
      </c>
    </row>
    <row r="2752" spans="1:20" x14ac:dyDescent="0.3">
      <c r="A2752" t="s">
        <v>741</v>
      </c>
      <c r="B2752" t="s">
        <v>3197</v>
      </c>
      <c r="C2752" t="s">
        <v>22</v>
      </c>
      <c r="D2752" t="s">
        <v>43</v>
      </c>
      <c r="E2752" t="s">
        <v>51</v>
      </c>
      <c r="F2752" t="s">
        <v>99</v>
      </c>
      <c r="G2752" t="s">
        <v>85</v>
      </c>
      <c r="H2752" t="s">
        <v>27</v>
      </c>
      <c r="I2752" t="s">
        <v>28</v>
      </c>
      <c r="J2752">
        <v>23</v>
      </c>
      <c r="K2752">
        <v>45000</v>
      </c>
      <c r="L2752">
        <v>15</v>
      </c>
      <c r="M2752">
        <v>879750</v>
      </c>
      <c r="N2752">
        <v>723937.82</v>
      </c>
      <c r="O2752">
        <v>155812.18</v>
      </c>
      <c r="P2752" t="s">
        <v>72</v>
      </c>
      <c r="Q2752" t="s">
        <v>55</v>
      </c>
      <c r="R2752" t="s">
        <v>102</v>
      </c>
      <c r="S2752">
        <f t="shared" si="84"/>
        <v>2025</v>
      </c>
      <c r="T2752">
        <f t="shared" si="85"/>
        <v>7</v>
      </c>
    </row>
    <row r="2753" spans="1:20" x14ac:dyDescent="0.3">
      <c r="A2753" t="s">
        <v>1230</v>
      </c>
      <c r="B2753" t="s">
        <v>3198</v>
      </c>
      <c r="C2753" t="s">
        <v>76</v>
      </c>
      <c r="D2753" t="s">
        <v>50</v>
      </c>
      <c r="E2753" t="s">
        <v>35</v>
      </c>
      <c r="F2753" t="s">
        <v>36</v>
      </c>
      <c r="G2753" t="s">
        <v>26</v>
      </c>
      <c r="H2753" t="s">
        <v>140</v>
      </c>
      <c r="I2753" t="s">
        <v>71</v>
      </c>
      <c r="J2753">
        <v>18</v>
      </c>
      <c r="K2753">
        <v>900</v>
      </c>
      <c r="L2753">
        <v>13</v>
      </c>
      <c r="M2753">
        <v>14094</v>
      </c>
      <c r="N2753">
        <v>12188.22</v>
      </c>
      <c r="O2753">
        <v>1905.78</v>
      </c>
      <c r="P2753" t="s">
        <v>93</v>
      </c>
      <c r="Q2753" t="s">
        <v>55</v>
      </c>
      <c r="R2753" t="s">
        <v>73</v>
      </c>
      <c r="S2753">
        <f t="shared" si="84"/>
        <v>2025</v>
      </c>
      <c r="T2753">
        <f t="shared" si="85"/>
        <v>8</v>
      </c>
    </row>
    <row r="2754" spans="1:20" x14ac:dyDescent="0.3">
      <c r="A2754" t="s">
        <v>411</v>
      </c>
      <c r="B2754" t="s">
        <v>3199</v>
      </c>
      <c r="C2754" t="s">
        <v>34</v>
      </c>
      <c r="D2754" t="s">
        <v>23</v>
      </c>
      <c r="E2754" t="s">
        <v>51</v>
      </c>
      <c r="F2754" t="s">
        <v>52</v>
      </c>
      <c r="G2754" t="s">
        <v>26</v>
      </c>
      <c r="H2754" t="s">
        <v>80</v>
      </c>
      <c r="I2754" t="s">
        <v>28</v>
      </c>
      <c r="J2754">
        <v>14</v>
      </c>
      <c r="K2754">
        <v>12000</v>
      </c>
      <c r="L2754">
        <v>6</v>
      </c>
      <c r="M2754">
        <v>157920</v>
      </c>
      <c r="N2754">
        <v>147727.87</v>
      </c>
      <c r="O2754">
        <v>10192.129999999999</v>
      </c>
      <c r="P2754" t="s">
        <v>38</v>
      </c>
      <c r="Q2754" t="s">
        <v>47</v>
      </c>
      <c r="R2754" t="s">
        <v>81</v>
      </c>
      <c r="S2754">
        <f t="shared" si="84"/>
        <v>2025</v>
      </c>
      <c r="T2754">
        <f t="shared" si="85"/>
        <v>8</v>
      </c>
    </row>
    <row r="2755" spans="1:20" x14ac:dyDescent="0.3">
      <c r="A2755" t="s">
        <v>337</v>
      </c>
      <c r="B2755" t="s">
        <v>3200</v>
      </c>
      <c r="C2755" t="s">
        <v>143</v>
      </c>
      <c r="D2755" t="s">
        <v>23</v>
      </c>
      <c r="E2755" t="s">
        <v>51</v>
      </c>
      <c r="F2755" t="s">
        <v>99</v>
      </c>
      <c r="G2755" t="s">
        <v>85</v>
      </c>
      <c r="H2755" t="s">
        <v>53</v>
      </c>
      <c r="I2755" t="s">
        <v>54</v>
      </c>
      <c r="J2755">
        <v>13</v>
      </c>
      <c r="K2755">
        <v>2500</v>
      </c>
      <c r="L2755">
        <v>16</v>
      </c>
      <c r="M2755">
        <v>27300</v>
      </c>
      <c r="N2755">
        <v>25398.95</v>
      </c>
      <c r="O2755">
        <v>1901.05</v>
      </c>
      <c r="P2755" t="s">
        <v>29</v>
      </c>
      <c r="Q2755" t="s">
        <v>55</v>
      </c>
      <c r="R2755" t="s">
        <v>123</v>
      </c>
      <c r="S2755">
        <f t="shared" ref="S2755:S2818" si="86">YEAR(A2755)</f>
        <v>2025</v>
      </c>
      <c r="T2755">
        <f t="shared" si="85"/>
        <v>11</v>
      </c>
    </row>
    <row r="2756" spans="1:20" x14ac:dyDescent="0.3">
      <c r="A2756" t="s">
        <v>1619</v>
      </c>
      <c r="B2756" t="s">
        <v>3201</v>
      </c>
      <c r="C2756" t="s">
        <v>98</v>
      </c>
      <c r="D2756" t="s">
        <v>50</v>
      </c>
      <c r="E2756" t="s">
        <v>35</v>
      </c>
      <c r="F2756" t="s">
        <v>36</v>
      </c>
      <c r="G2756" t="s">
        <v>37</v>
      </c>
      <c r="H2756" t="s">
        <v>132</v>
      </c>
      <c r="I2756" t="s">
        <v>28</v>
      </c>
      <c r="J2756">
        <v>23</v>
      </c>
      <c r="K2756">
        <v>3500</v>
      </c>
      <c r="L2756">
        <v>4</v>
      </c>
      <c r="M2756">
        <v>77280</v>
      </c>
      <c r="N2756">
        <v>71516.52</v>
      </c>
      <c r="O2756">
        <v>5763.48</v>
      </c>
      <c r="P2756" t="s">
        <v>65</v>
      </c>
      <c r="Q2756" t="s">
        <v>30</v>
      </c>
      <c r="R2756" t="s">
        <v>39</v>
      </c>
      <c r="S2756">
        <f t="shared" si="86"/>
        <v>2025</v>
      </c>
      <c r="T2756">
        <f t="shared" ref="T2756:T2819" si="87">MONTH(A2756)</f>
        <v>3</v>
      </c>
    </row>
    <row r="2757" spans="1:20" x14ac:dyDescent="0.3">
      <c r="A2757" t="s">
        <v>402</v>
      </c>
      <c r="B2757" t="s">
        <v>3202</v>
      </c>
      <c r="C2757" t="s">
        <v>98</v>
      </c>
      <c r="D2757" t="s">
        <v>23</v>
      </c>
      <c r="E2757" t="s">
        <v>44</v>
      </c>
      <c r="F2757" t="s">
        <v>45</v>
      </c>
      <c r="G2757" t="s">
        <v>85</v>
      </c>
      <c r="H2757" t="s">
        <v>59</v>
      </c>
      <c r="I2757" t="s">
        <v>60</v>
      </c>
      <c r="J2757">
        <v>21</v>
      </c>
      <c r="K2757">
        <v>4500</v>
      </c>
      <c r="L2757">
        <v>10</v>
      </c>
      <c r="M2757">
        <v>85050</v>
      </c>
      <c r="N2757">
        <v>72917.95</v>
      </c>
      <c r="O2757">
        <v>12132.05</v>
      </c>
      <c r="P2757" t="s">
        <v>93</v>
      </c>
      <c r="Q2757" t="s">
        <v>47</v>
      </c>
      <c r="R2757" t="s">
        <v>102</v>
      </c>
      <c r="S2757">
        <f t="shared" si="86"/>
        <v>2025</v>
      </c>
      <c r="T2757">
        <f t="shared" si="87"/>
        <v>7</v>
      </c>
    </row>
    <row r="2758" spans="1:20" x14ac:dyDescent="0.3">
      <c r="A2758" t="s">
        <v>741</v>
      </c>
      <c r="B2758" t="s">
        <v>3203</v>
      </c>
      <c r="C2758" t="s">
        <v>84</v>
      </c>
      <c r="D2758" t="s">
        <v>43</v>
      </c>
      <c r="E2758" t="s">
        <v>44</v>
      </c>
      <c r="F2758" t="s">
        <v>45</v>
      </c>
      <c r="G2758" t="s">
        <v>37</v>
      </c>
      <c r="H2758" t="s">
        <v>120</v>
      </c>
      <c r="I2758" t="s">
        <v>28</v>
      </c>
      <c r="J2758">
        <v>14</v>
      </c>
      <c r="K2758">
        <v>15000</v>
      </c>
      <c r="L2758">
        <v>4</v>
      </c>
      <c r="M2758">
        <v>201600</v>
      </c>
      <c r="N2758">
        <v>184675.56</v>
      </c>
      <c r="O2758">
        <v>16924.439999999999</v>
      </c>
      <c r="P2758" t="s">
        <v>72</v>
      </c>
      <c r="Q2758" t="s">
        <v>55</v>
      </c>
      <c r="R2758" t="s">
        <v>86</v>
      </c>
      <c r="S2758">
        <f t="shared" si="86"/>
        <v>2025</v>
      </c>
      <c r="T2758">
        <f t="shared" si="87"/>
        <v>7</v>
      </c>
    </row>
    <row r="2759" spans="1:20" x14ac:dyDescent="0.3">
      <c r="A2759" t="s">
        <v>363</v>
      </c>
      <c r="B2759" t="s">
        <v>3204</v>
      </c>
      <c r="C2759" t="s">
        <v>98</v>
      </c>
      <c r="D2759" t="s">
        <v>50</v>
      </c>
      <c r="E2759" t="s">
        <v>24</v>
      </c>
      <c r="F2759" t="s">
        <v>25</v>
      </c>
      <c r="G2759" t="s">
        <v>26</v>
      </c>
      <c r="H2759" t="s">
        <v>59</v>
      </c>
      <c r="I2759" t="s">
        <v>60</v>
      </c>
      <c r="J2759">
        <v>3</v>
      </c>
      <c r="K2759">
        <v>4500</v>
      </c>
      <c r="L2759">
        <v>16</v>
      </c>
      <c r="M2759">
        <v>11340</v>
      </c>
      <c r="N2759">
        <v>10232.18</v>
      </c>
      <c r="O2759">
        <v>1107.82</v>
      </c>
      <c r="P2759" t="s">
        <v>65</v>
      </c>
      <c r="Q2759" t="s">
        <v>30</v>
      </c>
      <c r="R2759" t="s">
        <v>81</v>
      </c>
      <c r="S2759">
        <f t="shared" si="86"/>
        <v>2025</v>
      </c>
      <c r="T2759">
        <f t="shared" si="87"/>
        <v>12</v>
      </c>
    </row>
    <row r="2760" spans="1:20" x14ac:dyDescent="0.3">
      <c r="A2760" t="s">
        <v>391</v>
      </c>
      <c r="B2760" t="s">
        <v>3205</v>
      </c>
      <c r="C2760" t="s">
        <v>98</v>
      </c>
      <c r="D2760" t="s">
        <v>50</v>
      </c>
      <c r="E2760" t="s">
        <v>24</v>
      </c>
      <c r="F2760" t="s">
        <v>25</v>
      </c>
      <c r="G2760" t="s">
        <v>85</v>
      </c>
      <c r="H2760" t="s">
        <v>70</v>
      </c>
      <c r="I2760" t="s">
        <v>71</v>
      </c>
      <c r="J2760">
        <v>9</v>
      </c>
      <c r="K2760">
        <v>600</v>
      </c>
      <c r="L2760">
        <v>18</v>
      </c>
      <c r="M2760">
        <v>4428</v>
      </c>
      <c r="N2760">
        <v>3291.78</v>
      </c>
      <c r="O2760">
        <v>1136.22</v>
      </c>
      <c r="P2760" t="s">
        <v>29</v>
      </c>
      <c r="Q2760" t="s">
        <v>47</v>
      </c>
      <c r="R2760" t="s">
        <v>81</v>
      </c>
      <c r="S2760">
        <f t="shared" si="86"/>
        <v>2025</v>
      </c>
      <c r="T2760">
        <f t="shared" si="87"/>
        <v>7</v>
      </c>
    </row>
    <row r="2761" spans="1:20" x14ac:dyDescent="0.3">
      <c r="A2761" t="s">
        <v>718</v>
      </c>
      <c r="B2761" t="s">
        <v>3206</v>
      </c>
      <c r="C2761" t="s">
        <v>98</v>
      </c>
      <c r="D2761" t="s">
        <v>43</v>
      </c>
      <c r="E2761" t="s">
        <v>44</v>
      </c>
      <c r="F2761" t="s">
        <v>89</v>
      </c>
      <c r="G2761" t="s">
        <v>46</v>
      </c>
      <c r="H2761" t="s">
        <v>140</v>
      </c>
      <c r="I2761" t="s">
        <v>71</v>
      </c>
      <c r="J2761">
        <v>21</v>
      </c>
      <c r="K2761">
        <v>900</v>
      </c>
      <c r="L2761">
        <v>2</v>
      </c>
      <c r="M2761">
        <v>18522</v>
      </c>
      <c r="N2761">
        <v>16977.939999999999</v>
      </c>
      <c r="O2761">
        <v>1544.06</v>
      </c>
      <c r="P2761" t="s">
        <v>93</v>
      </c>
      <c r="Q2761" t="s">
        <v>55</v>
      </c>
      <c r="R2761" t="s">
        <v>123</v>
      </c>
      <c r="S2761">
        <f t="shared" si="86"/>
        <v>2025</v>
      </c>
      <c r="T2761">
        <f t="shared" si="87"/>
        <v>7</v>
      </c>
    </row>
    <row r="2762" spans="1:20" x14ac:dyDescent="0.3">
      <c r="A2762" t="s">
        <v>380</v>
      </c>
      <c r="B2762" t="s">
        <v>3207</v>
      </c>
      <c r="C2762" t="s">
        <v>143</v>
      </c>
      <c r="D2762" t="s">
        <v>23</v>
      </c>
      <c r="E2762" t="s">
        <v>24</v>
      </c>
      <c r="F2762" t="s">
        <v>69</v>
      </c>
      <c r="G2762" t="s">
        <v>85</v>
      </c>
      <c r="H2762" t="s">
        <v>53</v>
      </c>
      <c r="I2762" t="s">
        <v>54</v>
      </c>
      <c r="J2762">
        <v>12</v>
      </c>
      <c r="K2762">
        <v>2500</v>
      </c>
      <c r="L2762">
        <v>1</v>
      </c>
      <c r="M2762">
        <v>29700</v>
      </c>
      <c r="N2762">
        <v>21427.82</v>
      </c>
      <c r="O2762">
        <v>8272.18</v>
      </c>
      <c r="P2762" t="s">
        <v>72</v>
      </c>
      <c r="Q2762" t="s">
        <v>55</v>
      </c>
      <c r="R2762" t="s">
        <v>73</v>
      </c>
      <c r="S2762">
        <f t="shared" si="86"/>
        <v>2025</v>
      </c>
      <c r="T2762">
        <f t="shared" si="87"/>
        <v>3</v>
      </c>
    </row>
    <row r="2763" spans="1:20" x14ac:dyDescent="0.3">
      <c r="A2763" t="s">
        <v>144</v>
      </c>
      <c r="B2763" t="s">
        <v>3208</v>
      </c>
      <c r="C2763" t="s">
        <v>64</v>
      </c>
      <c r="D2763" t="s">
        <v>43</v>
      </c>
      <c r="E2763" t="s">
        <v>35</v>
      </c>
      <c r="F2763" t="s">
        <v>36</v>
      </c>
      <c r="G2763" t="s">
        <v>46</v>
      </c>
      <c r="H2763" t="s">
        <v>70</v>
      </c>
      <c r="I2763" t="s">
        <v>71</v>
      </c>
      <c r="J2763">
        <v>22</v>
      </c>
      <c r="K2763">
        <v>600</v>
      </c>
      <c r="L2763">
        <v>0</v>
      </c>
      <c r="M2763">
        <v>13200</v>
      </c>
      <c r="N2763">
        <v>12104.36</v>
      </c>
      <c r="O2763">
        <v>1095.6400000000001</v>
      </c>
      <c r="P2763" t="s">
        <v>65</v>
      </c>
      <c r="Q2763" t="s">
        <v>90</v>
      </c>
      <c r="R2763" t="s">
        <v>102</v>
      </c>
      <c r="S2763">
        <f t="shared" si="86"/>
        <v>2025</v>
      </c>
      <c r="T2763">
        <f t="shared" si="87"/>
        <v>9</v>
      </c>
    </row>
    <row r="2764" spans="1:20" x14ac:dyDescent="0.3">
      <c r="A2764" t="s">
        <v>193</v>
      </c>
      <c r="B2764" t="s">
        <v>3209</v>
      </c>
      <c r="C2764" t="s">
        <v>34</v>
      </c>
      <c r="D2764" t="s">
        <v>50</v>
      </c>
      <c r="E2764" t="s">
        <v>35</v>
      </c>
      <c r="F2764" t="s">
        <v>36</v>
      </c>
      <c r="G2764" t="s">
        <v>26</v>
      </c>
      <c r="H2764" t="s">
        <v>120</v>
      </c>
      <c r="I2764" t="s">
        <v>28</v>
      </c>
      <c r="J2764">
        <v>22</v>
      </c>
      <c r="K2764">
        <v>15000</v>
      </c>
      <c r="L2764">
        <v>8</v>
      </c>
      <c r="M2764">
        <v>303600</v>
      </c>
      <c r="N2764">
        <v>258658.97</v>
      </c>
      <c r="O2764">
        <v>44941.03</v>
      </c>
      <c r="P2764" t="s">
        <v>29</v>
      </c>
      <c r="Q2764" t="s">
        <v>30</v>
      </c>
      <c r="R2764" t="s">
        <v>81</v>
      </c>
      <c r="S2764">
        <f t="shared" si="86"/>
        <v>2025</v>
      </c>
      <c r="T2764">
        <f t="shared" si="87"/>
        <v>4</v>
      </c>
    </row>
    <row r="2765" spans="1:20" x14ac:dyDescent="0.3">
      <c r="A2765" t="s">
        <v>501</v>
      </c>
      <c r="B2765" t="s">
        <v>3210</v>
      </c>
      <c r="C2765" t="s">
        <v>22</v>
      </c>
      <c r="D2765" t="s">
        <v>23</v>
      </c>
      <c r="E2765" t="s">
        <v>51</v>
      </c>
      <c r="F2765" t="s">
        <v>77</v>
      </c>
      <c r="G2765" t="s">
        <v>37</v>
      </c>
      <c r="H2765" t="s">
        <v>70</v>
      </c>
      <c r="I2765" t="s">
        <v>71</v>
      </c>
      <c r="J2765">
        <v>15</v>
      </c>
      <c r="K2765">
        <v>600</v>
      </c>
      <c r="L2765">
        <v>7</v>
      </c>
      <c r="M2765">
        <v>8370</v>
      </c>
      <c r="N2765">
        <v>6887.25</v>
      </c>
      <c r="O2765">
        <v>1482.75</v>
      </c>
      <c r="P2765" t="s">
        <v>93</v>
      </c>
      <c r="Q2765" t="s">
        <v>90</v>
      </c>
      <c r="R2765" t="s">
        <v>61</v>
      </c>
      <c r="S2765">
        <f t="shared" si="86"/>
        <v>2025</v>
      </c>
      <c r="T2765">
        <f t="shared" si="87"/>
        <v>12</v>
      </c>
    </row>
    <row r="2766" spans="1:20" x14ac:dyDescent="0.3">
      <c r="A2766" t="s">
        <v>204</v>
      </c>
      <c r="B2766" t="s">
        <v>3211</v>
      </c>
      <c r="C2766" t="s">
        <v>34</v>
      </c>
      <c r="D2766" t="s">
        <v>43</v>
      </c>
      <c r="E2766" t="s">
        <v>24</v>
      </c>
      <c r="F2766" t="s">
        <v>111</v>
      </c>
      <c r="G2766" t="s">
        <v>46</v>
      </c>
      <c r="H2766" t="s">
        <v>27</v>
      </c>
      <c r="I2766" t="s">
        <v>28</v>
      </c>
      <c r="J2766">
        <v>10</v>
      </c>
      <c r="K2766">
        <v>45000</v>
      </c>
      <c r="L2766">
        <v>1</v>
      </c>
      <c r="M2766">
        <v>445500</v>
      </c>
      <c r="N2766">
        <v>336005.93</v>
      </c>
      <c r="O2766">
        <v>109494.07</v>
      </c>
      <c r="P2766" t="s">
        <v>29</v>
      </c>
      <c r="Q2766" t="s">
        <v>90</v>
      </c>
      <c r="R2766" t="s">
        <v>81</v>
      </c>
      <c r="S2766">
        <f t="shared" si="86"/>
        <v>2025</v>
      </c>
      <c r="T2766">
        <f t="shared" si="87"/>
        <v>11</v>
      </c>
    </row>
    <row r="2767" spans="1:20" x14ac:dyDescent="0.3">
      <c r="A2767" t="s">
        <v>103</v>
      </c>
      <c r="B2767" t="s">
        <v>3212</v>
      </c>
      <c r="C2767" t="s">
        <v>64</v>
      </c>
      <c r="D2767" t="s">
        <v>43</v>
      </c>
      <c r="E2767" t="s">
        <v>24</v>
      </c>
      <c r="F2767" t="s">
        <v>69</v>
      </c>
      <c r="G2767" t="s">
        <v>37</v>
      </c>
      <c r="H2767" t="s">
        <v>132</v>
      </c>
      <c r="I2767" t="s">
        <v>28</v>
      </c>
      <c r="J2767">
        <v>14</v>
      </c>
      <c r="K2767">
        <v>3500</v>
      </c>
      <c r="L2767">
        <v>11</v>
      </c>
      <c r="M2767">
        <v>43610</v>
      </c>
      <c r="N2767">
        <v>38375.93</v>
      </c>
      <c r="O2767">
        <v>5234.07</v>
      </c>
      <c r="P2767" t="s">
        <v>29</v>
      </c>
      <c r="Q2767" t="s">
        <v>55</v>
      </c>
      <c r="R2767" t="s">
        <v>123</v>
      </c>
      <c r="S2767">
        <f t="shared" si="86"/>
        <v>2025</v>
      </c>
      <c r="T2767">
        <f t="shared" si="87"/>
        <v>7</v>
      </c>
    </row>
    <row r="2768" spans="1:20" x14ac:dyDescent="0.3">
      <c r="A2768" t="s">
        <v>290</v>
      </c>
      <c r="B2768" t="s">
        <v>3213</v>
      </c>
      <c r="C2768" t="s">
        <v>137</v>
      </c>
      <c r="D2768" t="s">
        <v>23</v>
      </c>
      <c r="E2768" t="s">
        <v>44</v>
      </c>
      <c r="F2768" t="s">
        <v>45</v>
      </c>
      <c r="G2768" t="s">
        <v>37</v>
      </c>
      <c r="H2768" t="s">
        <v>80</v>
      </c>
      <c r="I2768" t="s">
        <v>28</v>
      </c>
      <c r="J2768">
        <v>11</v>
      </c>
      <c r="K2768">
        <v>12000</v>
      </c>
      <c r="L2768">
        <v>10</v>
      </c>
      <c r="M2768">
        <v>118800</v>
      </c>
      <c r="N2768">
        <v>90223.3</v>
      </c>
      <c r="O2768">
        <v>28576.7</v>
      </c>
      <c r="P2768" t="s">
        <v>38</v>
      </c>
      <c r="Q2768" t="s">
        <v>90</v>
      </c>
      <c r="R2768" t="s">
        <v>81</v>
      </c>
      <c r="S2768">
        <f t="shared" si="86"/>
        <v>2025</v>
      </c>
      <c r="T2768">
        <f t="shared" si="87"/>
        <v>1</v>
      </c>
    </row>
    <row r="2769" spans="1:20" x14ac:dyDescent="0.3">
      <c r="A2769" t="s">
        <v>655</v>
      </c>
      <c r="B2769" t="s">
        <v>3214</v>
      </c>
      <c r="C2769" t="s">
        <v>68</v>
      </c>
      <c r="D2769" t="s">
        <v>23</v>
      </c>
      <c r="E2769" t="s">
        <v>35</v>
      </c>
      <c r="F2769" t="s">
        <v>36</v>
      </c>
      <c r="G2769" t="s">
        <v>26</v>
      </c>
      <c r="H2769" t="s">
        <v>59</v>
      </c>
      <c r="I2769" t="s">
        <v>60</v>
      </c>
      <c r="J2769">
        <v>10</v>
      </c>
      <c r="K2769">
        <v>4500</v>
      </c>
      <c r="L2769">
        <v>9</v>
      </c>
      <c r="M2769">
        <v>40950</v>
      </c>
      <c r="N2769">
        <v>33865.74</v>
      </c>
      <c r="O2769">
        <v>7084.26</v>
      </c>
      <c r="P2769" t="s">
        <v>29</v>
      </c>
      <c r="Q2769" t="s">
        <v>55</v>
      </c>
      <c r="R2769" t="s">
        <v>39</v>
      </c>
      <c r="S2769">
        <f t="shared" si="86"/>
        <v>2025</v>
      </c>
      <c r="T2769">
        <f t="shared" si="87"/>
        <v>8</v>
      </c>
    </row>
    <row r="2770" spans="1:20" x14ac:dyDescent="0.3">
      <c r="A2770" t="s">
        <v>347</v>
      </c>
      <c r="B2770" t="s">
        <v>3215</v>
      </c>
      <c r="C2770" t="s">
        <v>64</v>
      </c>
      <c r="D2770" t="s">
        <v>43</v>
      </c>
      <c r="E2770" t="s">
        <v>44</v>
      </c>
      <c r="F2770" t="s">
        <v>89</v>
      </c>
      <c r="G2770" t="s">
        <v>46</v>
      </c>
      <c r="H2770" t="s">
        <v>132</v>
      </c>
      <c r="I2770" t="s">
        <v>28</v>
      </c>
      <c r="J2770">
        <v>20</v>
      </c>
      <c r="K2770">
        <v>3500</v>
      </c>
      <c r="L2770">
        <v>2</v>
      </c>
      <c r="M2770">
        <v>68600</v>
      </c>
      <c r="N2770">
        <v>49570.35</v>
      </c>
      <c r="O2770">
        <v>19029.650000000001</v>
      </c>
      <c r="P2770" t="s">
        <v>65</v>
      </c>
      <c r="Q2770" t="s">
        <v>47</v>
      </c>
      <c r="R2770" t="s">
        <v>31</v>
      </c>
      <c r="S2770">
        <f t="shared" si="86"/>
        <v>2025</v>
      </c>
      <c r="T2770">
        <f t="shared" si="87"/>
        <v>2</v>
      </c>
    </row>
    <row r="2771" spans="1:20" x14ac:dyDescent="0.3">
      <c r="A2771" t="s">
        <v>384</v>
      </c>
      <c r="B2771" t="s">
        <v>3216</v>
      </c>
      <c r="C2771" t="s">
        <v>68</v>
      </c>
      <c r="D2771" t="s">
        <v>43</v>
      </c>
      <c r="E2771" t="s">
        <v>35</v>
      </c>
      <c r="F2771" t="s">
        <v>36</v>
      </c>
      <c r="G2771" t="s">
        <v>26</v>
      </c>
      <c r="H2771" t="s">
        <v>70</v>
      </c>
      <c r="I2771" t="s">
        <v>71</v>
      </c>
      <c r="J2771">
        <v>14</v>
      </c>
      <c r="K2771">
        <v>600</v>
      </c>
      <c r="L2771">
        <v>20</v>
      </c>
      <c r="M2771">
        <v>6720</v>
      </c>
      <c r="N2771">
        <v>5356.58</v>
      </c>
      <c r="O2771">
        <v>1363.42</v>
      </c>
      <c r="P2771" t="s">
        <v>72</v>
      </c>
      <c r="Q2771" t="s">
        <v>47</v>
      </c>
      <c r="R2771" t="s">
        <v>86</v>
      </c>
      <c r="S2771">
        <f t="shared" si="86"/>
        <v>2025</v>
      </c>
      <c r="T2771">
        <f t="shared" si="87"/>
        <v>2</v>
      </c>
    </row>
    <row r="2772" spans="1:20" x14ac:dyDescent="0.3">
      <c r="A2772" t="s">
        <v>163</v>
      </c>
      <c r="B2772" t="s">
        <v>3217</v>
      </c>
      <c r="C2772" t="s">
        <v>143</v>
      </c>
      <c r="D2772" t="s">
        <v>50</v>
      </c>
      <c r="E2772" t="s">
        <v>24</v>
      </c>
      <c r="F2772" t="s">
        <v>25</v>
      </c>
      <c r="G2772" t="s">
        <v>37</v>
      </c>
      <c r="H2772" t="s">
        <v>59</v>
      </c>
      <c r="I2772" t="s">
        <v>60</v>
      </c>
      <c r="J2772">
        <v>6</v>
      </c>
      <c r="K2772">
        <v>4500</v>
      </c>
      <c r="L2772">
        <v>6</v>
      </c>
      <c r="M2772">
        <v>25380</v>
      </c>
      <c r="N2772">
        <v>19250.060000000001</v>
      </c>
      <c r="O2772">
        <v>6129.94</v>
      </c>
      <c r="P2772" t="s">
        <v>93</v>
      </c>
      <c r="Q2772" t="s">
        <v>47</v>
      </c>
      <c r="R2772" t="s">
        <v>123</v>
      </c>
      <c r="S2772">
        <f t="shared" si="86"/>
        <v>2025</v>
      </c>
      <c r="T2772">
        <f t="shared" si="87"/>
        <v>10</v>
      </c>
    </row>
    <row r="2773" spans="1:20" x14ac:dyDescent="0.3">
      <c r="A2773" t="s">
        <v>361</v>
      </c>
      <c r="B2773" t="s">
        <v>3218</v>
      </c>
      <c r="C2773" t="s">
        <v>108</v>
      </c>
      <c r="D2773" t="s">
        <v>23</v>
      </c>
      <c r="E2773" t="s">
        <v>51</v>
      </c>
      <c r="F2773" t="s">
        <v>52</v>
      </c>
      <c r="G2773" t="s">
        <v>85</v>
      </c>
      <c r="H2773" t="s">
        <v>140</v>
      </c>
      <c r="I2773" t="s">
        <v>71</v>
      </c>
      <c r="J2773">
        <v>10</v>
      </c>
      <c r="K2773">
        <v>900</v>
      </c>
      <c r="L2773">
        <v>8</v>
      </c>
      <c r="M2773">
        <v>8280</v>
      </c>
      <c r="N2773">
        <v>7362.6</v>
      </c>
      <c r="O2773">
        <v>917.4</v>
      </c>
      <c r="P2773" t="s">
        <v>65</v>
      </c>
      <c r="Q2773" t="s">
        <v>90</v>
      </c>
      <c r="R2773" t="s">
        <v>61</v>
      </c>
      <c r="S2773">
        <f t="shared" si="86"/>
        <v>2025</v>
      </c>
      <c r="T2773">
        <f t="shared" si="87"/>
        <v>1</v>
      </c>
    </row>
    <row r="2774" spans="1:20" x14ac:dyDescent="0.3">
      <c r="A2774" t="s">
        <v>1230</v>
      </c>
      <c r="B2774" t="s">
        <v>3219</v>
      </c>
      <c r="C2774" t="s">
        <v>137</v>
      </c>
      <c r="D2774" t="s">
        <v>43</v>
      </c>
      <c r="E2774" t="s">
        <v>35</v>
      </c>
      <c r="F2774" t="s">
        <v>36</v>
      </c>
      <c r="G2774" t="s">
        <v>46</v>
      </c>
      <c r="H2774" t="s">
        <v>27</v>
      </c>
      <c r="I2774" t="s">
        <v>28</v>
      </c>
      <c r="J2774">
        <v>6</v>
      </c>
      <c r="K2774">
        <v>45000</v>
      </c>
      <c r="L2774">
        <v>0</v>
      </c>
      <c r="M2774">
        <v>270000</v>
      </c>
      <c r="N2774">
        <v>226261.51</v>
      </c>
      <c r="O2774">
        <v>43738.49</v>
      </c>
      <c r="P2774" t="s">
        <v>72</v>
      </c>
      <c r="Q2774" t="s">
        <v>47</v>
      </c>
      <c r="R2774" t="s">
        <v>73</v>
      </c>
      <c r="S2774">
        <f t="shared" si="86"/>
        <v>2025</v>
      </c>
      <c r="T2774">
        <f t="shared" si="87"/>
        <v>8</v>
      </c>
    </row>
    <row r="2775" spans="1:20" x14ac:dyDescent="0.3">
      <c r="A2775" t="s">
        <v>186</v>
      </c>
      <c r="B2775" t="s">
        <v>3220</v>
      </c>
      <c r="C2775" t="s">
        <v>22</v>
      </c>
      <c r="D2775" t="s">
        <v>43</v>
      </c>
      <c r="E2775" t="s">
        <v>51</v>
      </c>
      <c r="F2775" t="s">
        <v>52</v>
      </c>
      <c r="G2775" t="s">
        <v>46</v>
      </c>
      <c r="H2775" t="s">
        <v>59</v>
      </c>
      <c r="I2775" t="s">
        <v>60</v>
      </c>
      <c r="J2775">
        <v>6</v>
      </c>
      <c r="K2775">
        <v>4500</v>
      </c>
      <c r="L2775">
        <v>3</v>
      </c>
      <c r="M2775">
        <v>26190</v>
      </c>
      <c r="N2775">
        <v>22154.99</v>
      </c>
      <c r="O2775">
        <v>4035.01</v>
      </c>
      <c r="P2775" t="s">
        <v>65</v>
      </c>
      <c r="Q2775" t="s">
        <v>47</v>
      </c>
      <c r="R2775" t="s">
        <v>81</v>
      </c>
      <c r="S2775">
        <f t="shared" si="86"/>
        <v>2025</v>
      </c>
      <c r="T2775">
        <f t="shared" si="87"/>
        <v>2</v>
      </c>
    </row>
    <row r="2776" spans="1:20" x14ac:dyDescent="0.3">
      <c r="A2776" t="s">
        <v>116</v>
      </c>
      <c r="B2776" t="s">
        <v>3221</v>
      </c>
      <c r="C2776" t="s">
        <v>68</v>
      </c>
      <c r="D2776" t="s">
        <v>50</v>
      </c>
      <c r="E2776" t="s">
        <v>51</v>
      </c>
      <c r="F2776" t="s">
        <v>52</v>
      </c>
      <c r="G2776" t="s">
        <v>37</v>
      </c>
      <c r="H2776" t="s">
        <v>70</v>
      </c>
      <c r="I2776" t="s">
        <v>71</v>
      </c>
      <c r="J2776">
        <v>17</v>
      </c>
      <c r="K2776">
        <v>600</v>
      </c>
      <c r="L2776">
        <v>12</v>
      </c>
      <c r="M2776">
        <v>8976</v>
      </c>
      <c r="N2776">
        <v>6651.35</v>
      </c>
      <c r="O2776">
        <v>2324.65</v>
      </c>
      <c r="P2776" t="s">
        <v>38</v>
      </c>
      <c r="Q2776" t="s">
        <v>30</v>
      </c>
      <c r="R2776" t="s">
        <v>61</v>
      </c>
      <c r="S2776">
        <f t="shared" si="86"/>
        <v>2025</v>
      </c>
      <c r="T2776">
        <f t="shared" si="87"/>
        <v>1</v>
      </c>
    </row>
    <row r="2777" spans="1:20" x14ac:dyDescent="0.3">
      <c r="A2777" t="s">
        <v>1451</v>
      </c>
      <c r="B2777" t="s">
        <v>3222</v>
      </c>
      <c r="C2777" t="s">
        <v>98</v>
      </c>
      <c r="D2777" t="s">
        <v>43</v>
      </c>
      <c r="E2777" t="s">
        <v>44</v>
      </c>
      <c r="F2777" t="s">
        <v>45</v>
      </c>
      <c r="G2777" t="s">
        <v>46</v>
      </c>
      <c r="H2777" t="s">
        <v>59</v>
      </c>
      <c r="I2777" t="s">
        <v>60</v>
      </c>
      <c r="J2777">
        <v>12</v>
      </c>
      <c r="K2777">
        <v>4500</v>
      </c>
      <c r="L2777">
        <v>5</v>
      </c>
      <c r="M2777">
        <v>51300</v>
      </c>
      <c r="N2777">
        <v>39384.35</v>
      </c>
      <c r="O2777">
        <v>11915.65</v>
      </c>
      <c r="P2777" t="s">
        <v>65</v>
      </c>
      <c r="Q2777" t="s">
        <v>55</v>
      </c>
      <c r="R2777" t="s">
        <v>102</v>
      </c>
      <c r="S2777">
        <f t="shared" si="86"/>
        <v>2025</v>
      </c>
      <c r="T2777">
        <f t="shared" si="87"/>
        <v>2</v>
      </c>
    </row>
    <row r="2778" spans="1:20" x14ac:dyDescent="0.3">
      <c r="A2778" t="s">
        <v>416</v>
      </c>
      <c r="B2778" t="s">
        <v>3223</v>
      </c>
      <c r="C2778" t="s">
        <v>42</v>
      </c>
      <c r="D2778" t="s">
        <v>50</v>
      </c>
      <c r="E2778" t="s">
        <v>51</v>
      </c>
      <c r="F2778" t="s">
        <v>52</v>
      </c>
      <c r="G2778" t="s">
        <v>26</v>
      </c>
      <c r="H2778" t="s">
        <v>140</v>
      </c>
      <c r="I2778" t="s">
        <v>71</v>
      </c>
      <c r="J2778">
        <v>6</v>
      </c>
      <c r="K2778">
        <v>900</v>
      </c>
      <c r="L2778">
        <v>3</v>
      </c>
      <c r="M2778">
        <v>5238</v>
      </c>
      <c r="N2778">
        <v>4476.4799999999996</v>
      </c>
      <c r="O2778">
        <v>761.52</v>
      </c>
      <c r="P2778" t="s">
        <v>38</v>
      </c>
      <c r="Q2778" t="s">
        <v>90</v>
      </c>
      <c r="R2778" t="s">
        <v>39</v>
      </c>
      <c r="S2778">
        <f t="shared" si="86"/>
        <v>2025</v>
      </c>
      <c r="T2778">
        <f t="shared" si="87"/>
        <v>10</v>
      </c>
    </row>
    <row r="2779" spans="1:20" x14ac:dyDescent="0.3">
      <c r="A2779" t="s">
        <v>508</v>
      </c>
      <c r="B2779" t="s">
        <v>3224</v>
      </c>
      <c r="C2779" t="s">
        <v>143</v>
      </c>
      <c r="D2779" t="s">
        <v>50</v>
      </c>
      <c r="E2779" t="s">
        <v>44</v>
      </c>
      <c r="F2779" t="s">
        <v>45</v>
      </c>
      <c r="G2779" t="s">
        <v>46</v>
      </c>
      <c r="H2779" t="s">
        <v>132</v>
      </c>
      <c r="I2779" t="s">
        <v>28</v>
      </c>
      <c r="J2779">
        <v>15</v>
      </c>
      <c r="K2779">
        <v>3500</v>
      </c>
      <c r="L2779">
        <v>11</v>
      </c>
      <c r="M2779">
        <v>46725</v>
      </c>
      <c r="N2779">
        <v>38476.28</v>
      </c>
      <c r="O2779">
        <v>8248.7199999999993</v>
      </c>
      <c r="P2779" t="s">
        <v>65</v>
      </c>
      <c r="Q2779" t="s">
        <v>47</v>
      </c>
      <c r="R2779" t="s">
        <v>123</v>
      </c>
      <c r="S2779">
        <f t="shared" si="86"/>
        <v>2025</v>
      </c>
      <c r="T2779">
        <f t="shared" si="87"/>
        <v>1</v>
      </c>
    </row>
    <row r="2780" spans="1:20" x14ac:dyDescent="0.3">
      <c r="A2780" t="s">
        <v>343</v>
      </c>
      <c r="B2780" t="s">
        <v>3225</v>
      </c>
      <c r="C2780" t="s">
        <v>137</v>
      </c>
      <c r="D2780" t="s">
        <v>23</v>
      </c>
      <c r="E2780" t="s">
        <v>35</v>
      </c>
      <c r="F2780" t="s">
        <v>36</v>
      </c>
      <c r="G2780" t="s">
        <v>46</v>
      </c>
      <c r="H2780" t="s">
        <v>70</v>
      </c>
      <c r="I2780" t="s">
        <v>71</v>
      </c>
      <c r="J2780">
        <v>18</v>
      </c>
      <c r="K2780">
        <v>600</v>
      </c>
      <c r="L2780">
        <v>11</v>
      </c>
      <c r="M2780">
        <v>9612</v>
      </c>
      <c r="N2780">
        <v>7499.17</v>
      </c>
      <c r="O2780">
        <v>2112.83</v>
      </c>
      <c r="P2780" t="s">
        <v>38</v>
      </c>
      <c r="Q2780" t="s">
        <v>47</v>
      </c>
      <c r="R2780" t="s">
        <v>102</v>
      </c>
      <c r="S2780">
        <f t="shared" si="86"/>
        <v>2025</v>
      </c>
      <c r="T2780">
        <f t="shared" si="87"/>
        <v>12</v>
      </c>
    </row>
    <row r="2781" spans="1:20" x14ac:dyDescent="0.3">
      <c r="A2781" t="s">
        <v>788</v>
      </c>
      <c r="B2781" t="s">
        <v>3226</v>
      </c>
      <c r="C2781" t="s">
        <v>64</v>
      </c>
      <c r="D2781" t="s">
        <v>23</v>
      </c>
      <c r="E2781" t="s">
        <v>24</v>
      </c>
      <c r="F2781" t="s">
        <v>25</v>
      </c>
      <c r="G2781" t="s">
        <v>37</v>
      </c>
      <c r="H2781" t="s">
        <v>120</v>
      </c>
      <c r="I2781" t="s">
        <v>28</v>
      </c>
      <c r="J2781">
        <v>20</v>
      </c>
      <c r="K2781">
        <v>15000</v>
      </c>
      <c r="L2781">
        <v>14</v>
      </c>
      <c r="M2781">
        <v>258000</v>
      </c>
      <c r="N2781">
        <v>210489.81</v>
      </c>
      <c r="O2781">
        <v>47510.19</v>
      </c>
      <c r="P2781" t="s">
        <v>65</v>
      </c>
      <c r="Q2781" t="s">
        <v>30</v>
      </c>
      <c r="R2781" t="s">
        <v>123</v>
      </c>
      <c r="S2781">
        <f t="shared" si="86"/>
        <v>2025</v>
      </c>
      <c r="T2781">
        <f t="shared" si="87"/>
        <v>6</v>
      </c>
    </row>
    <row r="2782" spans="1:20" x14ac:dyDescent="0.3">
      <c r="A2782" t="s">
        <v>1375</v>
      </c>
      <c r="B2782" t="s">
        <v>3227</v>
      </c>
      <c r="C2782" t="s">
        <v>64</v>
      </c>
      <c r="D2782" t="s">
        <v>23</v>
      </c>
      <c r="E2782" t="s">
        <v>35</v>
      </c>
      <c r="F2782" t="s">
        <v>36</v>
      </c>
      <c r="G2782" t="s">
        <v>46</v>
      </c>
      <c r="H2782" t="s">
        <v>59</v>
      </c>
      <c r="I2782" t="s">
        <v>60</v>
      </c>
      <c r="J2782">
        <v>13</v>
      </c>
      <c r="K2782">
        <v>4500</v>
      </c>
      <c r="L2782">
        <v>0</v>
      </c>
      <c r="M2782">
        <v>58500</v>
      </c>
      <c r="N2782">
        <v>48132.23</v>
      </c>
      <c r="O2782">
        <v>10367.77</v>
      </c>
      <c r="P2782" t="s">
        <v>29</v>
      </c>
      <c r="Q2782" t="s">
        <v>90</v>
      </c>
      <c r="R2782" t="s">
        <v>102</v>
      </c>
      <c r="S2782">
        <f t="shared" si="86"/>
        <v>2025</v>
      </c>
      <c r="T2782">
        <f t="shared" si="87"/>
        <v>7</v>
      </c>
    </row>
    <row r="2783" spans="1:20" x14ac:dyDescent="0.3">
      <c r="A2783" t="s">
        <v>522</v>
      </c>
      <c r="B2783" t="s">
        <v>3228</v>
      </c>
      <c r="C2783" t="s">
        <v>143</v>
      </c>
      <c r="D2783" t="s">
        <v>23</v>
      </c>
      <c r="E2783" t="s">
        <v>51</v>
      </c>
      <c r="F2783" t="s">
        <v>192</v>
      </c>
      <c r="G2783" t="s">
        <v>26</v>
      </c>
      <c r="H2783" t="s">
        <v>27</v>
      </c>
      <c r="I2783" t="s">
        <v>28</v>
      </c>
      <c r="J2783">
        <v>13</v>
      </c>
      <c r="K2783">
        <v>45000</v>
      </c>
      <c r="L2783">
        <v>6</v>
      </c>
      <c r="M2783">
        <v>549900</v>
      </c>
      <c r="N2783">
        <v>460294.33</v>
      </c>
      <c r="O2783">
        <v>89605.67</v>
      </c>
      <c r="P2783" t="s">
        <v>65</v>
      </c>
      <c r="Q2783" t="s">
        <v>30</v>
      </c>
      <c r="R2783" t="s">
        <v>123</v>
      </c>
      <c r="S2783">
        <f t="shared" si="86"/>
        <v>2025</v>
      </c>
      <c r="T2783">
        <f t="shared" si="87"/>
        <v>6</v>
      </c>
    </row>
    <row r="2784" spans="1:20" x14ac:dyDescent="0.3">
      <c r="A2784" t="s">
        <v>450</v>
      </c>
      <c r="B2784" t="s">
        <v>3229</v>
      </c>
      <c r="C2784" t="s">
        <v>108</v>
      </c>
      <c r="D2784" t="s">
        <v>43</v>
      </c>
      <c r="E2784" t="s">
        <v>44</v>
      </c>
      <c r="F2784" t="s">
        <v>89</v>
      </c>
      <c r="G2784" t="s">
        <v>85</v>
      </c>
      <c r="H2784" t="s">
        <v>27</v>
      </c>
      <c r="I2784" t="s">
        <v>28</v>
      </c>
      <c r="J2784">
        <v>2</v>
      </c>
      <c r="K2784">
        <v>45000</v>
      </c>
      <c r="L2784">
        <v>2</v>
      </c>
      <c r="M2784">
        <v>88200</v>
      </c>
      <c r="N2784">
        <v>71912.3</v>
      </c>
      <c r="O2784">
        <v>16287.7</v>
      </c>
      <c r="P2784" t="s">
        <v>38</v>
      </c>
      <c r="Q2784" t="s">
        <v>90</v>
      </c>
      <c r="R2784" t="s">
        <v>123</v>
      </c>
      <c r="S2784">
        <f t="shared" si="86"/>
        <v>2025</v>
      </c>
      <c r="T2784">
        <f t="shared" si="87"/>
        <v>3</v>
      </c>
    </row>
    <row r="2785" spans="1:20" x14ac:dyDescent="0.3">
      <c r="A2785" t="s">
        <v>404</v>
      </c>
      <c r="B2785" t="s">
        <v>3230</v>
      </c>
      <c r="C2785" t="s">
        <v>68</v>
      </c>
      <c r="D2785" t="s">
        <v>50</v>
      </c>
      <c r="E2785" t="s">
        <v>24</v>
      </c>
      <c r="F2785" t="s">
        <v>69</v>
      </c>
      <c r="G2785" t="s">
        <v>46</v>
      </c>
      <c r="H2785" t="s">
        <v>80</v>
      </c>
      <c r="I2785" t="s">
        <v>28</v>
      </c>
      <c r="J2785">
        <v>4</v>
      </c>
      <c r="K2785">
        <v>12000</v>
      </c>
      <c r="L2785">
        <v>1</v>
      </c>
      <c r="M2785">
        <v>47520</v>
      </c>
      <c r="N2785">
        <v>34902.67</v>
      </c>
      <c r="O2785">
        <v>12617.33</v>
      </c>
      <c r="P2785" t="s">
        <v>29</v>
      </c>
      <c r="Q2785" t="s">
        <v>90</v>
      </c>
      <c r="R2785" t="s">
        <v>39</v>
      </c>
      <c r="S2785">
        <f t="shared" si="86"/>
        <v>2025</v>
      </c>
      <c r="T2785">
        <f t="shared" si="87"/>
        <v>11</v>
      </c>
    </row>
    <row r="2786" spans="1:20" x14ac:dyDescent="0.3">
      <c r="A2786" t="s">
        <v>863</v>
      </c>
      <c r="B2786" t="s">
        <v>3231</v>
      </c>
      <c r="C2786" t="s">
        <v>58</v>
      </c>
      <c r="D2786" t="s">
        <v>23</v>
      </c>
      <c r="E2786" t="s">
        <v>24</v>
      </c>
      <c r="F2786" t="s">
        <v>69</v>
      </c>
      <c r="G2786" t="s">
        <v>26</v>
      </c>
      <c r="H2786" t="s">
        <v>120</v>
      </c>
      <c r="I2786" t="s">
        <v>28</v>
      </c>
      <c r="J2786">
        <v>1</v>
      </c>
      <c r="K2786">
        <v>15000</v>
      </c>
      <c r="L2786">
        <v>6</v>
      </c>
      <c r="M2786">
        <v>14100</v>
      </c>
      <c r="N2786">
        <v>12570.73</v>
      </c>
      <c r="O2786">
        <v>1529.27</v>
      </c>
      <c r="P2786" t="s">
        <v>29</v>
      </c>
      <c r="Q2786" t="s">
        <v>47</v>
      </c>
      <c r="R2786" t="s">
        <v>31</v>
      </c>
      <c r="S2786">
        <f t="shared" si="86"/>
        <v>2025</v>
      </c>
      <c r="T2786">
        <f t="shared" si="87"/>
        <v>9</v>
      </c>
    </row>
    <row r="2787" spans="1:20" x14ac:dyDescent="0.3">
      <c r="A2787" t="s">
        <v>890</v>
      </c>
      <c r="B2787" t="s">
        <v>3232</v>
      </c>
      <c r="C2787" t="s">
        <v>108</v>
      </c>
      <c r="D2787" t="s">
        <v>43</v>
      </c>
      <c r="E2787" t="s">
        <v>51</v>
      </c>
      <c r="F2787" t="s">
        <v>77</v>
      </c>
      <c r="G2787" t="s">
        <v>37</v>
      </c>
      <c r="H2787" t="s">
        <v>70</v>
      </c>
      <c r="I2787" t="s">
        <v>71</v>
      </c>
      <c r="J2787">
        <v>5</v>
      </c>
      <c r="K2787">
        <v>600</v>
      </c>
      <c r="L2787">
        <v>20</v>
      </c>
      <c r="M2787">
        <v>2400</v>
      </c>
      <c r="N2787">
        <v>1878.45</v>
      </c>
      <c r="O2787">
        <v>521.54999999999995</v>
      </c>
      <c r="P2787" t="s">
        <v>38</v>
      </c>
      <c r="Q2787" t="s">
        <v>30</v>
      </c>
      <c r="R2787" t="s">
        <v>86</v>
      </c>
      <c r="S2787">
        <f t="shared" si="86"/>
        <v>2025</v>
      </c>
      <c r="T2787">
        <f t="shared" si="87"/>
        <v>4</v>
      </c>
    </row>
    <row r="2788" spans="1:20" x14ac:dyDescent="0.3">
      <c r="A2788" t="s">
        <v>790</v>
      </c>
      <c r="B2788" t="s">
        <v>3233</v>
      </c>
      <c r="C2788" t="s">
        <v>76</v>
      </c>
      <c r="D2788" t="s">
        <v>43</v>
      </c>
      <c r="E2788" t="s">
        <v>35</v>
      </c>
      <c r="F2788" t="s">
        <v>36</v>
      </c>
      <c r="G2788" t="s">
        <v>85</v>
      </c>
      <c r="H2788" t="s">
        <v>132</v>
      </c>
      <c r="I2788" t="s">
        <v>28</v>
      </c>
      <c r="J2788">
        <v>22</v>
      </c>
      <c r="K2788">
        <v>3500</v>
      </c>
      <c r="L2788">
        <v>13</v>
      </c>
      <c r="M2788">
        <v>66990</v>
      </c>
      <c r="N2788">
        <v>54949.55</v>
      </c>
      <c r="O2788">
        <v>12040.45</v>
      </c>
      <c r="P2788" t="s">
        <v>65</v>
      </c>
      <c r="Q2788" t="s">
        <v>47</v>
      </c>
      <c r="R2788" t="s">
        <v>81</v>
      </c>
      <c r="S2788">
        <f t="shared" si="86"/>
        <v>2025</v>
      </c>
      <c r="T2788">
        <f t="shared" si="87"/>
        <v>2</v>
      </c>
    </row>
    <row r="2789" spans="1:20" x14ac:dyDescent="0.3">
      <c r="A2789" t="s">
        <v>337</v>
      </c>
      <c r="B2789" t="s">
        <v>3234</v>
      </c>
      <c r="C2789" t="s">
        <v>22</v>
      </c>
      <c r="D2789" t="s">
        <v>43</v>
      </c>
      <c r="E2789" t="s">
        <v>35</v>
      </c>
      <c r="F2789" t="s">
        <v>36</v>
      </c>
      <c r="G2789" t="s">
        <v>85</v>
      </c>
      <c r="H2789" t="s">
        <v>70</v>
      </c>
      <c r="I2789" t="s">
        <v>71</v>
      </c>
      <c r="J2789">
        <v>12</v>
      </c>
      <c r="K2789">
        <v>600</v>
      </c>
      <c r="L2789">
        <v>4</v>
      </c>
      <c r="M2789">
        <v>6912</v>
      </c>
      <c r="N2789">
        <v>5343</v>
      </c>
      <c r="O2789">
        <v>1569</v>
      </c>
      <c r="P2789" t="s">
        <v>38</v>
      </c>
      <c r="Q2789" t="s">
        <v>30</v>
      </c>
      <c r="R2789" t="s">
        <v>123</v>
      </c>
      <c r="S2789">
        <f t="shared" si="86"/>
        <v>2025</v>
      </c>
      <c r="T2789">
        <f t="shared" si="87"/>
        <v>11</v>
      </c>
    </row>
    <row r="2790" spans="1:20" x14ac:dyDescent="0.3">
      <c r="A2790" t="s">
        <v>476</v>
      </c>
      <c r="B2790" t="s">
        <v>3235</v>
      </c>
      <c r="C2790" t="s">
        <v>143</v>
      </c>
      <c r="D2790" t="s">
        <v>50</v>
      </c>
      <c r="E2790" t="s">
        <v>35</v>
      </c>
      <c r="F2790" t="s">
        <v>36</v>
      </c>
      <c r="G2790" t="s">
        <v>85</v>
      </c>
      <c r="H2790" t="s">
        <v>80</v>
      </c>
      <c r="I2790" t="s">
        <v>28</v>
      </c>
      <c r="J2790">
        <v>3</v>
      </c>
      <c r="K2790">
        <v>12000</v>
      </c>
      <c r="L2790">
        <v>12</v>
      </c>
      <c r="M2790">
        <v>31680</v>
      </c>
      <c r="N2790">
        <v>28068.86</v>
      </c>
      <c r="O2790">
        <v>3611.14</v>
      </c>
      <c r="P2790" t="s">
        <v>65</v>
      </c>
      <c r="Q2790" t="s">
        <v>90</v>
      </c>
      <c r="R2790" t="s">
        <v>102</v>
      </c>
      <c r="S2790">
        <f t="shared" si="86"/>
        <v>2025</v>
      </c>
      <c r="T2790">
        <f t="shared" si="87"/>
        <v>6</v>
      </c>
    </row>
    <row r="2791" spans="1:20" x14ac:dyDescent="0.3">
      <c r="A2791" t="s">
        <v>1172</v>
      </c>
      <c r="B2791" t="s">
        <v>3236</v>
      </c>
      <c r="C2791" t="s">
        <v>34</v>
      </c>
      <c r="D2791" t="s">
        <v>43</v>
      </c>
      <c r="E2791" t="s">
        <v>44</v>
      </c>
      <c r="F2791" t="s">
        <v>89</v>
      </c>
      <c r="G2791" t="s">
        <v>37</v>
      </c>
      <c r="H2791" t="s">
        <v>27</v>
      </c>
      <c r="I2791" t="s">
        <v>28</v>
      </c>
      <c r="J2791">
        <v>7</v>
      </c>
      <c r="K2791">
        <v>45000</v>
      </c>
      <c r="L2791">
        <v>10</v>
      </c>
      <c r="M2791">
        <v>283500</v>
      </c>
      <c r="N2791">
        <v>210523.81</v>
      </c>
      <c r="O2791">
        <v>72976.19</v>
      </c>
      <c r="P2791" t="s">
        <v>29</v>
      </c>
      <c r="Q2791" t="s">
        <v>55</v>
      </c>
      <c r="R2791" t="s">
        <v>86</v>
      </c>
      <c r="S2791">
        <f t="shared" si="86"/>
        <v>2025</v>
      </c>
      <c r="T2791">
        <f t="shared" si="87"/>
        <v>11</v>
      </c>
    </row>
    <row r="2792" spans="1:20" x14ac:dyDescent="0.3">
      <c r="A2792" t="s">
        <v>175</v>
      </c>
      <c r="B2792" t="s">
        <v>3237</v>
      </c>
      <c r="C2792" t="s">
        <v>68</v>
      </c>
      <c r="D2792" t="s">
        <v>43</v>
      </c>
      <c r="E2792" t="s">
        <v>24</v>
      </c>
      <c r="F2792" t="s">
        <v>111</v>
      </c>
      <c r="G2792" t="s">
        <v>46</v>
      </c>
      <c r="H2792" t="s">
        <v>80</v>
      </c>
      <c r="I2792" t="s">
        <v>28</v>
      </c>
      <c r="J2792">
        <v>11</v>
      </c>
      <c r="K2792">
        <v>12000</v>
      </c>
      <c r="L2792">
        <v>7</v>
      </c>
      <c r="M2792">
        <v>122760</v>
      </c>
      <c r="N2792">
        <v>113368.88</v>
      </c>
      <c r="O2792">
        <v>9391.1200000000008</v>
      </c>
      <c r="P2792" t="s">
        <v>29</v>
      </c>
      <c r="Q2792" t="s">
        <v>30</v>
      </c>
      <c r="R2792" t="s">
        <v>39</v>
      </c>
      <c r="S2792">
        <f t="shared" si="86"/>
        <v>2025</v>
      </c>
      <c r="T2792">
        <f t="shared" si="87"/>
        <v>7</v>
      </c>
    </row>
    <row r="2793" spans="1:20" x14ac:dyDescent="0.3">
      <c r="A2793" t="s">
        <v>165</v>
      </c>
      <c r="B2793" t="s">
        <v>3238</v>
      </c>
      <c r="C2793" t="s">
        <v>22</v>
      </c>
      <c r="D2793" t="s">
        <v>23</v>
      </c>
      <c r="E2793" t="s">
        <v>35</v>
      </c>
      <c r="F2793" t="s">
        <v>36</v>
      </c>
      <c r="G2793" t="s">
        <v>37</v>
      </c>
      <c r="H2793" t="s">
        <v>120</v>
      </c>
      <c r="I2793" t="s">
        <v>28</v>
      </c>
      <c r="J2793">
        <v>23</v>
      </c>
      <c r="K2793">
        <v>15000</v>
      </c>
      <c r="L2793">
        <v>5</v>
      </c>
      <c r="M2793">
        <v>327750</v>
      </c>
      <c r="N2793">
        <v>275033.55</v>
      </c>
      <c r="O2793">
        <v>52716.45</v>
      </c>
      <c r="P2793" t="s">
        <v>38</v>
      </c>
      <c r="Q2793" t="s">
        <v>47</v>
      </c>
      <c r="R2793" t="s">
        <v>123</v>
      </c>
      <c r="S2793">
        <f t="shared" si="86"/>
        <v>2025</v>
      </c>
      <c r="T2793">
        <f t="shared" si="87"/>
        <v>6</v>
      </c>
    </row>
    <row r="2794" spans="1:20" x14ac:dyDescent="0.3">
      <c r="A2794" t="s">
        <v>462</v>
      </c>
      <c r="B2794" t="s">
        <v>3239</v>
      </c>
      <c r="C2794" t="s">
        <v>64</v>
      </c>
      <c r="D2794" t="s">
        <v>50</v>
      </c>
      <c r="E2794" t="s">
        <v>44</v>
      </c>
      <c r="F2794" t="s">
        <v>89</v>
      </c>
      <c r="G2794" t="s">
        <v>26</v>
      </c>
      <c r="H2794" t="s">
        <v>70</v>
      </c>
      <c r="I2794" t="s">
        <v>71</v>
      </c>
      <c r="J2794">
        <v>20</v>
      </c>
      <c r="K2794">
        <v>600</v>
      </c>
      <c r="L2794">
        <v>13</v>
      </c>
      <c r="M2794">
        <v>10440</v>
      </c>
      <c r="N2794">
        <v>8647.01</v>
      </c>
      <c r="O2794">
        <v>1792.99</v>
      </c>
      <c r="P2794" t="s">
        <v>93</v>
      </c>
      <c r="Q2794" t="s">
        <v>90</v>
      </c>
      <c r="R2794" t="s">
        <v>73</v>
      </c>
      <c r="S2794">
        <f t="shared" si="86"/>
        <v>2025</v>
      </c>
      <c r="T2794">
        <f t="shared" si="87"/>
        <v>5</v>
      </c>
    </row>
    <row r="2795" spans="1:20" x14ac:dyDescent="0.3">
      <c r="A2795" t="s">
        <v>1650</v>
      </c>
      <c r="B2795" t="s">
        <v>3240</v>
      </c>
      <c r="C2795" t="s">
        <v>68</v>
      </c>
      <c r="D2795" t="s">
        <v>23</v>
      </c>
      <c r="E2795" t="s">
        <v>51</v>
      </c>
      <c r="F2795" t="s">
        <v>192</v>
      </c>
      <c r="G2795" t="s">
        <v>85</v>
      </c>
      <c r="H2795" t="s">
        <v>132</v>
      </c>
      <c r="I2795" t="s">
        <v>28</v>
      </c>
      <c r="J2795">
        <v>11</v>
      </c>
      <c r="K2795">
        <v>3500</v>
      </c>
      <c r="L2795">
        <v>12</v>
      </c>
      <c r="M2795">
        <v>33880</v>
      </c>
      <c r="N2795">
        <v>25773.81</v>
      </c>
      <c r="O2795">
        <v>8106.19</v>
      </c>
      <c r="P2795" t="s">
        <v>29</v>
      </c>
      <c r="Q2795" t="s">
        <v>90</v>
      </c>
      <c r="R2795" t="s">
        <v>81</v>
      </c>
      <c r="S2795">
        <f t="shared" si="86"/>
        <v>2025</v>
      </c>
      <c r="T2795">
        <f t="shared" si="87"/>
        <v>6</v>
      </c>
    </row>
    <row r="2796" spans="1:20" x14ac:dyDescent="0.3">
      <c r="A2796" t="s">
        <v>638</v>
      </c>
      <c r="B2796" t="s">
        <v>3241</v>
      </c>
      <c r="C2796" t="s">
        <v>84</v>
      </c>
      <c r="D2796" t="s">
        <v>43</v>
      </c>
      <c r="E2796" t="s">
        <v>24</v>
      </c>
      <c r="F2796" t="s">
        <v>69</v>
      </c>
      <c r="G2796" t="s">
        <v>37</v>
      </c>
      <c r="H2796" t="s">
        <v>59</v>
      </c>
      <c r="I2796" t="s">
        <v>60</v>
      </c>
      <c r="J2796">
        <v>10</v>
      </c>
      <c r="K2796">
        <v>4500</v>
      </c>
      <c r="L2796">
        <v>7</v>
      </c>
      <c r="M2796">
        <v>41850</v>
      </c>
      <c r="N2796">
        <v>35049.93</v>
      </c>
      <c r="O2796">
        <v>6800.07</v>
      </c>
      <c r="P2796" t="s">
        <v>65</v>
      </c>
      <c r="Q2796" t="s">
        <v>90</v>
      </c>
      <c r="R2796" t="s">
        <v>61</v>
      </c>
      <c r="S2796">
        <f t="shared" si="86"/>
        <v>2025</v>
      </c>
      <c r="T2796">
        <f t="shared" si="87"/>
        <v>2</v>
      </c>
    </row>
    <row r="2797" spans="1:20" x14ac:dyDescent="0.3">
      <c r="A2797" t="s">
        <v>731</v>
      </c>
      <c r="B2797" t="s">
        <v>3242</v>
      </c>
      <c r="C2797" t="s">
        <v>108</v>
      </c>
      <c r="D2797" t="s">
        <v>50</v>
      </c>
      <c r="E2797" t="s">
        <v>51</v>
      </c>
      <c r="F2797" t="s">
        <v>192</v>
      </c>
      <c r="G2797" t="s">
        <v>85</v>
      </c>
      <c r="H2797" t="s">
        <v>27</v>
      </c>
      <c r="I2797" t="s">
        <v>28</v>
      </c>
      <c r="J2797">
        <v>20</v>
      </c>
      <c r="K2797">
        <v>45000</v>
      </c>
      <c r="L2797">
        <v>3</v>
      </c>
      <c r="M2797">
        <v>873000</v>
      </c>
      <c r="N2797">
        <v>668519.84</v>
      </c>
      <c r="O2797">
        <v>204480.16</v>
      </c>
      <c r="P2797" t="s">
        <v>72</v>
      </c>
      <c r="Q2797" t="s">
        <v>55</v>
      </c>
      <c r="R2797" t="s">
        <v>81</v>
      </c>
      <c r="S2797">
        <f t="shared" si="86"/>
        <v>2025</v>
      </c>
      <c r="T2797">
        <f t="shared" si="87"/>
        <v>4</v>
      </c>
    </row>
    <row r="2798" spans="1:20" x14ac:dyDescent="0.3">
      <c r="A2798" t="s">
        <v>470</v>
      </c>
      <c r="B2798" t="s">
        <v>3243</v>
      </c>
      <c r="C2798" t="s">
        <v>58</v>
      </c>
      <c r="D2798" t="s">
        <v>50</v>
      </c>
      <c r="E2798" t="s">
        <v>44</v>
      </c>
      <c r="F2798" t="s">
        <v>45</v>
      </c>
      <c r="G2798" t="s">
        <v>26</v>
      </c>
      <c r="H2798" t="s">
        <v>120</v>
      </c>
      <c r="I2798" t="s">
        <v>28</v>
      </c>
      <c r="J2798">
        <v>8</v>
      </c>
      <c r="K2798">
        <v>15000</v>
      </c>
      <c r="L2798">
        <v>1</v>
      </c>
      <c r="M2798">
        <v>118800</v>
      </c>
      <c r="N2798">
        <v>93048.1</v>
      </c>
      <c r="O2798">
        <v>25751.9</v>
      </c>
      <c r="P2798" t="s">
        <v>93</v>
      </c>
      <c r="Q2798" t="s">
        <v>47</v>
      </c>
      <c r="R2798" t="s">
        <v>39</v>
      </c>
      <c r="S2798">
        <f t="shared" si="86"/>
        <v>2025</v>
      </c>
      <c r="T2798">
        <f t="shared" si="87"/>
        <v>12</v>
      </c>
    </row>
    <row r="2799" spans="1:20" x14ac:dyDescent="0.3">
      <c r="A2799" t="s">
        <v>1219</v>
      </c>
      <c r="B2799" t="s">
        <v>3244</v>
      </c>
      <c r="C2799" t="s">
        <v>108</v>
      </c>
      <c r="D2799" t="s">
        <v>50</v>
      </c>
      <c r="E2799" t="s">
        <v>51</v>
      </c>
      <c r="F2799" t="s">
        <v>77</v>
      </c>
      <c r="G2799" t="s">
        <v>46</v>
      </c>
      <c r="H2799" t="s">
        <v>27</v>
      </c>
      <c r="I2799" t="s">
        <v>28</v>
      </c>
      <c r="J2799">
        <v>14</v>
      </c>
      <c r="K2799">
        <v>45000</v>
      </c>
      <c r="L2799">
        <v>20</v>
      </c>
      <c r="M2799">
        <v>504000</v>
      </c>
      <c r="N2799">
        <v>371715.38</v>
      </c>
      <c r="O2799">
        <v>132284.62</v>
      </c>
      <c r="P2799" t="s">
        <v>38</v>
      </c>
      <c r="Q2799" t="s">
        <v>90</v>
      </c>
      <c r="R2799" t="s">
        <v>81</v>
      </c>
      <c r="S2799">
        <f t="shared" si="86"/>
        <v>2025</v>
      </c>
      <c r="T2799">
        <f t="shared" si="87"/>
        <v>9</v>
      </c>
    </row>
    <row r="2800" spans="1:20" x14ac:dyDescent="0.3">
      <c r="A2800" t="s">
        <v>312</v>
      </c>
      <c r="B2800" t="s">
        <v>3245</v>
      </c>
      <c r="C2800" t="s">
        <v>68</v>
      </c>
      <c r="D2800" t="s">
        <v>43</v>
      </c>
      <c r="E2800" t="s">
        <v>44</v>
      </c>
      <c r="F2800" t="s">
        <v>89</v>
      </c>
      <c r="G2800" t="s">
        <v>37</v>
      </c>
      <c r="H2800" t="s">
        <v>59</v>
      </c>
      <c r="I2800" t="s">
        <v>60</v>
      </c>
      <c r="J2800">
        <v>25</v>
      </c>
      <c r="K2800">
        <v>4500</v>
      </c>
      <c r="L2800">
        <v>1</v>
      </c>
      <c r="M2800">
        <v>111375</v>
      </c>
      <c r="N2800">
        <v>98375.11</v>
      </c>
      <c r="O2800">
        <v>12999.89</v>
      </c>
      <c r="P2800" t="s">
        <v>38</v>
      </c>
      <c r="Q2800" t="s">
        <v>47</v>
      </c>
      <c r="R2800" t="s">
        <v>86</v>
      </c>
      <c r="S2800">
        <f t="shared" si="86"/>
        <v>2025</v>
      </c>
      <c r="T2800">
        <f t="shared" si="87"/>
        <v>3</v>
      </c>
    </row>
    <row r="2801" spans="1:20" x14ac:dyDescent="0.3">
      <c r="A2801" t="s">
        <v>133</v>
      </c>
      <c r="B2801" t="s">
        <v>3246</v>
      </c>
      <c r="C2801" t="s">
        <v>84</v>
      </c>
      <c r="D2801" t="s">
        <v>50</v>
      </c>
      <c r="E2801" t="s">
        <v>51</v>
      </c>
      <c r="F2801" t="s">
        <v>52</v>
      </c>
      <c r="G2801" t="s">
        <v>46</v>
      </c>
      <c r="H2801" t="s">
        <v>59</v>
      </c>
      <c r="I2801" t="s">
        <v>60</v>
      </c>
      <c r="J2801">
        <v>25</v>
      </c>
      <c r="K2801">
        <v>4500</v>
      </c>
      <c r="L2801">
        <v>5</v>
      </c>
      <c r="M2801">
        <v>106875</v>
      </c>
      <c r="N2801">
        <v>81468.45</v>
      </c>
      <c r="O2801">
        <v>25406.55</v>
      </c>
      <c r="P2801" t="s">
        <v>65</v>
      </c>
      <c r="Q2801" t="s">
        <v>47</v>
      </c>
      <c r="R2801" t="s">
        <v>123</v>
      </c>
      <c r="S2801">
        <f t="shared" si="86"/>
        <v>2025</v>
      </c>
      <c r="T2801">
        <f t="shared" si="87"/>
        <v>1</v>
      </c>
    </row>
    <row r="2802" spans="1:20" x14ac:dyDescent="0.3">
      <c r="A2802" t="s">
        <v>202</v>
      </c>
      <c r="B2802" t="s">
        <v>3247</v>
      </c>
      <c r="C2802" t="s">
        <v>98</v>
      </c>
      <c r="D2802" t="s">
        <v>23</v>
      </c>
      <c r="E2802" t="s">
        <v>51</v>
      </c>
      <c r="F2802" t="s">
        <v>99</v>
      </c>
      <c r="G2802" t="s">
        <v>85</v>
      </c>
      <c r="H2802" t="s">
        <v>27</v>
      </c>
      <c r="I2802" t="s">
        <v>28</v>
      </c>
      <c r="J2802">
        <v>14</v>
      </c>
      <c r="K2802">
        <v>45000</v>
      </c>
      <c r="L2802">
        <v>12</v>
      </c>
      <c r="M2802">
        <v>554400</v>
      </c>
      <c r="N2802">
        <v>441582.77</v>
      </c>
      <c r="O2802">
        <v>112817.23</v>
      </c>
      <c r="P2802" t="s">
        <v>29</v>
      </c>
      <c r="Q2802" t="s">
        <v>30</v>
      </c>
      <c r="R2802" t="s">
        <v>81</v>
      </c>
      <c r="S2802">
        <f t="shared" si="86"/>
        <v>2025</v>
      </c>
      <c r="T2802">
        <f t="shared" si="87"/>
        <v>10</v>
      </c>
    </row>
    <row r="2803" spans="1:20" x14ac:dyDescent="0.3">
      <c r="A2803" t="s">
        <v>306</v>
      </c>
      <c r="B2803" t="s">
        <v>3248</v>
      </c>
      <c r="C2803" t="s">
        <v>76</v>
      </c>
      <c r="D2803" t="s">
        <v>23</v>
      </c>
      <c r="E2803" t="s">
        <v>51</v>
      </c>
      <c r="F2803" t="s">
        <v>99</v>
      </c>
      <c r="G2803" t="s">
        <v>46</v>
      </c>
      <c r="H2803" t="s">
        <v>53</v>
      </c>
      <c r="I2803" t="s">
        <v>54</v>
      </c>
      <c r="J2803">
        <v>6</v>
      </c>
      <c r="K2803">
        <v>2500</v>
      </c>
      <c r="L2803">
        <v>12</v>
      </c>
      <c r="M2803">
        <v>13200</v>
      </c>
      <c r="N2803">
        <v>11784.89</v>
      </c>
      <c r="O2803">
        <v>1415.11</v>
      </c>
      <c r="P2803" t="s">
        <v>93</v>
      </c>
      <c r="Q2803" t="s">
        <v>30</v>
      </c>
      <c r="R2803" t="s">
        <v>31</v>
      </c>
      <c r="S2803">
        <f t="shared" si="86"/>
        <v>2025</v>
      </c>
      <c r="T2803">
        <f t="shared" si="87"/>
        <v>6</v>
      </c>
    </row>
    <row r="2804" spans="1:20" x14ac:dyDescent="0.3">
      <c r="A2804" t="s">
        <v>752</v>
      </c>
      <c r="B2804" t="s">
        <v>3249</v>
      </c>
      <c r="C2804" t="s">
        <v>108</v>
      </c>
      <c r="D2804" t="s">
        <v>50</v>
      </c>
      <c r="E2804" t="s">
        <v>35</v>
      </c>
      <c r="F2804" t="s">
        <v>36</v>
      </c>
      <c r="G2804" t="s">
        <v>37</v>
      </c>
      <c r="H2804" t="s">
        <v>53</v>
      </c>
      <c r="I2804" t="s">
        <v>54</v>
      </c>
      <c r="J2804">
        <v>7</v>
      </c>
      <c r="K2804">
        <v>2500</v>
      </c>
      <c r="L2804">
        <v>12</v>
      </c>
      <c r="M2804">
        <v>15400</v>
      </c>
      <c r="N2804">
        <v>14177.39</v>
      </c>
      <c r="O2804">
        <v>1222.6099999999999</v>
      </c>
      <c r="P2804" t="s">
        <v>65</v>
      </c>
      <c r="Q2804" t="s">
        <v>30</v>
      </c>
      <c r="R2804" t="s">
        <v>39</v>
      </c>
      <c r="S2804">
        <f t="shared" si="86"/>
        <v>2025</v>
      </c>
      <c r="T2804">
        <f t="shared" si="87"/>
        <v>4</v>
      </c>
    </row>
    <row r="2805" spans="1:20" x14ac:dyDescent="0.3">
      <c r="A2805" t="s">
        <v>218</v>
      </c>
      <c r="B2805" t="s">
        <v>3250</v>
      </c>
      <c r="C2805" t="s">
        <v>98</v>
      </c>
      <c r="D2805" t="s">
        <v>23</v>
      </c>
      <c r="E2805" t="s">
        <v>44</v>
      </c>
      <c r="F2805" t="s">
        <v>45</v>
      </c>
      <c r="G2805" t="s">
        <v>85</v>
      </c>
      <c r="H2805" t="s">
        <v>80</v>
      </c>
      <c r="I2805" t="s">
        <v>28</v>
      </c>
      <c r="J2805">
        <v>11</v>
      </c>
      <c r="K2805">
        <v>12000</v>
      </c>
      <c r="L2805">
        <v>6</v>
      </c>
      <c r="M2805">
        <v>124080</v>
      </c>
      <c r="N2805">
        <v>109037.43</v>
      </c>
      <c r="O2805">
        <v>15042.57</v>
      </c>
      <c r="P2805" t="s">
        <v>29</v>
      </c>
      <c r="Q2805" t="s">
        <v>90</v>
      </c>
      <c r="R2805" t="s">
        <v>31</v>
      </c>
      <c r="S2805">
        <f t="shared" si="86"/>
        <v>2025</v>
      </c>
      <c r="T2805">
        <f t="shared" si="87"/>
        <v>1</v>
      </c>
    </row>
    <row r="2806" spans="1:20" x14ac:dyDescent="0.3">
      <c r="A2806" t="s">
        <v>133</v>
      </c>
      <c r="B2806" t="s">
        <v>3251</v>
      </c>
      <c r="C2806" t="s">
        <v>98</v>
      </c>
      <c r="D2806" t="s">
        <v>50</v>
      </c>
      <c r="E2806" t="s">
        <v>44</v>
      </c>
      <c r="F2806" t="s">
        <v>89</v>
      </c>
      <c r="G2806" t="s">
        <v>46</v>
      </c>
      <c r="H2806" t="s">
        <v>70</v>
      </c>
      <c r="I2806" t="s">
        <v>71</v>
      </c>
      <c r="J2806">
        <v>4</v>
      </c>
      <c r="K2806">
        <v>600</v>
      </c>
      <c r="L2806">
        <v>11</v>
      </c>
      <c r="M2806">
        <v>2136</v>
      </c>
      <c r="N2806">
        <v>1965.67</v>
      </c>
      <c r="O2806">
        <v>170.33</v>
      </c>
      <c r="P2806" t="s">
        <v>65</v>
      </c>
      <c r="Q2806" t="s">
        <v>90</v>
      </c>
      <c r="R2806" t="s">
        <v>73</v>
      </c>
      <c r="S2806">
        <f t="shared" si="86"/>
        <v>2025</v>
      </c>
      <c r="T2806">
        <f t="shared" si="87"/>
        <v>1</v>
      </c>
    </row>
    <row r="2807" spans="1:20" x14ac:dyDescent="0.3">
      <c r="A2807" t="s">
        <v>819</v>
      </c>
      <c r="B2807" t="s">
        <v>3252</v>
      </c>
      <c r="C2807" t="s">
        <v>58</v>
      </c>
      <c r="D2807" t="s">
        <v>23</v>
      </c>
      <c r="E2807" t="s">
        <v>24</v>
      </c>
      <c r="F2807" t="s">
        <v>69</v>
      </c>
      <c r="G2807" t="s">
        <v>46</v>
      </c>
      <c r="H2807" t="s">
        <v>53</v>
      </c>
      <c r="I2807" t="s">
        <v>54</v>
      </c>
      <c r="J2807">
        <v>20</v>
      </c>
      <c r="K2807">
        <v>2500</v>
      </c>
      <c r="L2807">
        <v>0</v>
      </c>
      <c r="M2807">
        <v>50000</v>
      </c>
      <c r="N2807">
        <v>38946</v>
      </c>
      <c r="O2807">
        <v>11054</v>
      </c>
      <c r="P2807" t="s">
        <v>29</v>
      </c>
      <c r="Q2807" t="s">
        <v>55</v>
      </c>
      <c r="R2807" t="s">
        <v>39</v>
      </c>
      <c r="S2807">
        <f t="shared" si="86"/>
        <v>2025</v>
      </c>
      <c r="T2807">
        <f t="shared" si="87"/>
        <v>10</v>
      </c>
    </row>
    <row r="2808" spans="1:20" x14ac:dyDescent="0.3">
      <c r="A2808" t="s">
        <v>922</v>
      </c>
      <c r="B2808" t="s">
        <v>3253</v>
      </c>
      <c r="C2808" t="s">
        <v>42</v>
      </c>
      <c r="D2808" t="s">
        <v>43</v>
      </c>
      <c r="E2808" t="s">
        <v>44</v>
      </c>
      <c r="F2808" t="s">
        <v>45</v>
      </c>
      <c r="G2808" t="s">
        <v>37</v>
      </c>
      <c r="H2808" t="s">
        <v>70</v>
      </c>
      <c r="I2808" t="s">
        <v>71</v>
      </c>
      <c r="J2808">
        <v>7</v>
      </c>
      <c r="K2808">
        <v>600</v>
      </c>
      <c r="L2808">
        <v>0</v>
      </c>
      <c r="M2808">
        <v>4200</v>
      </c>
      <c r="N2808">
        <v>3205.23</v>
      </c>
      <c r="O2808">
        <v>994.77</v>
      </c>
      <c r="P2808" t="s">
        <v>72</v>
      </c>
      <c r="Q2808" t="s">
        <v>47</v>
      </c>
      <c r="R2808" t="s">
        <v>31</v>
      </c>
      <c r="S2808">
        <f t="shared" si="86"/>
        <v>2025</v>
      </c>
      <c r="T2808">
        <f t="shared" si="87"/>
        <v>1</v>
      </c>
    </row>
    <row r="2809" spans="1:20" x14ac:dyDescent="0.3">
      <c r="A2809" t="s">
        <v>351</v>
      </c>
      <c r="B2809" t="s">
        <v>3254</v>
      </c>
      <c r="C2809" t="s">
        <v>64</v>
      </c>
      <c r="D2809" t="s">
        <v>50</v>
      </c>
      <c r="E2809" t="s">
        <v>24</v>
      </c>
      <c r="F2809" t="s">
        <v>69</v>
      </c>
      <c r="G2809" t="s">
        <v>85</v>
      </c>
      <c r="H2809" t="s">
        <v>53</v>
      </c>
      <c r="I2809" t="s">
        <v>54</v>
      </c>
      <c r="J2809">
        <v>13</v>
      </c>
      <c r="K2809">
        <v>2500</v>
      </c>
      <c r="L2809">
        <v>17</v>
      </c>
      <c r="M2809">
        <v>26975</v>
      </c>
      <c r="N2809">
        <v>21569.43</v>
      </c>
      <c r="O2809">
        <v>5405.57</v>
      </c>
      <c r="P2809" t="s">
        <v>93</v>
      </c>
      <c r="Q2809" t="s">
        <v>55</v>
      </c>
      <c r="R2809" t="s">
        <v>102</v>
      </c>
      <c r="S2809">
        <f t="shared" si="86"/>
        <v>2025</v>
      </c>
      <c r="T2809">
        <f t="shared" si="87"/>
        <v>6</v>
      </c>
    </row>
    <row r="2810" spans="1:20" x14ac:dyDescent="0.3">
      <c r="A2810" t="s">
        <v>343</v>
      </c>
      <c r="B2810" t="s">
        <v>3255</v>
      </c>
      <c r="C2810" t="s">
        <v>64</v>
      </c>
      <c r="D2810" t="s">
        <v>23</v>
      </c>
      <c r="E2810" t="s">
        <v>35</v>
      </c>
      <c r="F2810" t="s">
        <v>36</v>
      </c>
      <c r="G2810" t="s">
        <v>37</v>
      </c>
      <c r="H2810" t="s">
        <v>70</v>
      </c>
      <c r="I2810" t="s">
        <v>71</v>
      </c>
      <c r="J2810">
        <v>12</v>
      </c>
      <c r="K2810">
        <v>600</v>
      </c>
      <c r="L2810">
        <v>19</v>
      </c>
      <c r="M2810">
        <v>5832</v>
      </c>
      <c r="N2810">
        <v>4975.2700000000004</v>
      </c>
      <c r="O2810">
        <v>856.73</v>
      </c>
      <c r="P2810" t="s">
        <v>29</v>
      </c>
      <c r="Q2810" t="s">
        <v>55</v>
      </c>
      <c r="R2810" t="s">
        <v>123</v>
      </c>
      <c r="S2810">
        <f t="shared" si="86"/>
        <v>2025</v>
      </c>
      <c r="T2810">
        <f t="shared" si="87"/>
        <v>12</v>
      </c>
    </row>
    <row r="2811" spans="1:20" x14ac:dyDescent="0.3">
      <c r="A2811" t="s">
        <v>294</v>
      </c>
      <c r="B2811" t="s">
        <v>3256</v>
      </c>
      <c r="C2811" t="s">
        <v>84</v>
      </c>
      <c r="D2811" t="s">
        <v>43</v>
      </c>
      <c r="E2811" t="s">
        <v>51</v>
      </c>
      <c r="F2811" t="s">
        <v>192</v>
      </c>
      <c r="G2811" t="s">
        <v>26</v>
      </c>
      <c r="H2811" t="s">
        <v>132</v>
      </c>
      <c r="I2811" t="s">
        <v>28</v>
      </c>
      <c r="J2811">
        <v>22</v>
      </c>
      <c r="K2811">
        <v>3500</v>
      </c>
      <c r="L2811">
        <v>18</v>
      </c>
      <c r="M2811">
        <v>63140</v>
      </c>
      <c r="N2811">
        <v>47435.32</v>
      </c>
      <c r="O2811">
        <v>15704.68</v>
      </c>
      <c r="P2811" t="s">
        <v>38</v>
      </c>
      <c r="Q2811" t="s">
        <v>90</v>
      </c>
      <c r="R2811" t="s">
        <v>61</v>
      </c>
      <c r="S2811">
        <f t="shared" si="86"/>
        <v>2025</v>
      </c>
      <c r="T2811">
        <f t="shared" si="87"/>
        <v>7</v>
      </c>
    </row>
    <row r="2812" spans="1:20" x14ac:dyDescent="0.3">
      <c r="A2812" t="s">
        <v>288</v>
      </c>
      <c r="B2812" t="s">
        <v>3257</v>
      </c>
      <c r="C2812" t="s">
        <v>76</v>
      </c>
      <c r="D2812" t="s">
        <v>43</v>
      </c>
      <c r="E2812" t="s">
        <v>44</v>
      </c>
      <c r="F2812" t="s">
        <v>45</v>
      </c>
      <c r="G2812" t="s">
        <v>46</v>
      </c>
      <c r="H2812" t="s">
        <v>70</v>
      </c>
      <c r="I2812" t="s">
        <v>71</v>
      </c>
      <c r="J2812">
        <v>21</v>
      </c>
      <c r="K2812">
        <v>600</v>
      </c>
      <c r="L2812">
        <v>0</v>
      </c>
      <c r="M2812">
        <v>12600</v>
      </c>
      <c r="N2812">
        <v>10975.82</v>
      </c>
      <c r="O2812">
        <v>1624.18</v>
      </c>
      <c r="P2812" t="s">
        <v>93</v>
      </c>
      <c r="Q2812" t="s">
        <v>47</v>
      </c>
      <c r="R2812" t="s">
        <v>102</v>
      </c>
      <c r="S2812">
        <f t="shared" si="86"/>
        <v>2025</v>
      </c>
      <c r="T2812">
        <f t="shared" si="87"/>
        <v>7</v>
      </c>
    </row>
    <row r="2813" spans="1:20" x14ac:dyDescent="0.3">
      <c r="A2813" t="s">
        <v>671</v>
      </c>
      <c r="B2813" t="s">
        <v>3258</v>
      </c>
      <c r="C2813" t="s">
        <v>76</v>
      </c>
      <c r="D2813" t="s">
        <v>50</v>
      </c>
      <c r="E2813" t="s">
        <v>44</v>
      </c>
      <c r="F2813" t="s">
        <v>45</v>
      </c>
      <c r="G2813" t="s">
        <v>46</v>
      </c>
      <c r="H2813" t="s">
        <v>27</v>
      </c>
      <c r="I2813" t="s">
        <v>28</v>
      </c>
      <c r="J2813">
        <v>10</v>
      </c>
      <c r="K2813">
        <v>45000</v>
      </c>
      <c r="L2813">
        <v>14</v>
      </c>
      <c r="M2813">
        <v>387000</v>
      </c>
      <c r="N2813">
        <v>303560.78999999998</v>
      </c>
      <c r="O2813">
        <v>83439.210000000006</v>
      </c>
      <c r="P2813" t="s">
        <v>93</v>
      </c>
      <c r="Q2813" t="s">
        <v>30</v>
      </c>
      <c r="R2813" t="s">
        <v>31</v>
      </c>
      <c r="S2813">
        <f t="shared" si="86"/>
        <v>2025</v>
      </c>
      <c r="T2813">
        <f t="shared" si="87"/>
        <v>9</v>
      </c>
    </row>
    <row r="2814" spans="1:20" x14ac:dyDescent="0.3">
      <c r="A2814" t="s">
        <v>106</v>
      </c>
      <c r="B2814" t="s">
        <v>3259</v>
      </c>
      <c r="C2814" t="s">
        <v>76</v>
      </c>
      <c r="D2814" t="s">
        <v>50</v>
      </c>
      <c r="E2814" t="s">
        <v>24</v>
      </c>
      <c r="F2814" t="s">
        <v>69</v>
      </c>
      <c r="G2814" t="s">
        <v>26</v>
      </c>
      <c r="H2814" t="s">
        <v>59</v>
      </c>
      <c r="I2814" t="s">
        <v>60</v>
      </c>
      <c r="J2814">
        <v>24</v>
      </c>
      <c r="K2814">
        <v>4500</v>
      </c>
      <c r="L2814">
        <v>9</v>
      </c>
      <c r="M2814">
        <v>98280</v>
      </c>
      <c r="N2814">
        <v>76757.8</v>
      </c>
      <c r="O2814">
        <v>21522.2</v>
      </c>
      <c r="P2814" t="s">
        <v>72</v>
      </c>
      <c r="Q2814" t="s">
        <v>55</v>
      </c>
      <c r="R2814" t="s">
        <v>61</v>
      </c>
      <c r="S2814">
        <f t="shared" si="86"/>
        <v>2025</v>
      </c>
      <c r="T2814">
        <f t="shared" si="87"/>
        <v>3</v>
      </c>
    </row>
    <row r="2815" spans="1:20" x14ac:dyDescent="0.3">
      <c r="A2815" t="s">
        <v>186</v>
      </c>
      <c r="B2815" t="s">
        <v>3260</v>
      </c>
      <c r="C2815" t="s">
        <v>143</v>
      </c>
      <c r="D2815" t="s">
        <v>43</v>
      </c>
      <c r="E2815" t="s">
        <v>51</v>
      </c>
      <c r="F2815" t="s">
        <v>192</v>
      </c>
      <c r="G2815" t="s">
        <v>85</v>
      </c>
      <c r="H2815" t="s">
        <v>80</v>
      </c>
      <c r="I2815" t="s">
        <v>28</v>
      </c>
      <c r="J2815">
        <v>8</v>
      </c>
      <c r="K2815">
        <v>12000</v>
      </c>
      <c r="L2815">
        <v>13</v>
      </c>
      <c r="M2815">
        <v>83520</v>
      </c>
      <c r="N2815">
        <v>76780.2</v>
      </c>
      <c r="O2815">
        <v>6739.8</v>
      </c>
      <c r="P2815" t="s">
        <v>65</v>
      </c>
      <c r="Q2815" t="s">
        <v>30</v>
      </c>
      <c r="R2815" t="s">
        <v>31</v>
      </c>
      <c r="S2815">
        <f t="shared" si="86"/>
        <v>2025</v>
      </c>
      <c r="T2815">
        <f t="shared" si="87"/>
        <v>2</v>
      </c>
    </row>
    <row r="2816" spans="1:20" x14ac:dyDescent="0.3">
      <c r="A2816" t="s">
        <v>671</v>
      </c>
      <c r="B2816" t="s">
        <v>3261</v>
      </c>
      <c r="C2816" t="s">
        <v>76</v>
      </c>
      <c r="D2816" t="s">
        <v>43</v>
      </c>
      <c r="E2816" t="s">
        <v>44</v>
      </c>
      <c r="F2816" t="s">
        <v>89</v>
      </c>
      <c r="G2816" t="s">
        <v>46</v>
      </c>
      <c r="H2816" t="s">
        <v>53</v>
      </c>
      <c r="I2816" t="s">
        <v>54</v>
      </c>
      <c r="J2816">
        <v>4</v>
      </c>
      <c r="K2816">
        <v>2500</v>
      </c>
      <c r="L2816">
        <v>18</v>
      </c>
      <c r="M2816">
        <v>8200</v>
      </c>
      <c r="N2816">
        <v>6473.23</v>
      </c>
      <c r="O2816">
        <v>1726.77</v>
      </c>
      <c r="P2816" t="s">
        <v>65</v>
      </c>
      <c r="Q2816" t="s">
        <v>30</v>
      </c>
      <c r="R2816" t="s">
        <v>61</v>
      </c>
      <c r="S2816">
        <f t="shared" si="86"/>
        <v>2025</v>
      </c>
      <c r="T2816">
        <f t="shared" si="87"/>
        <v>9</v>
      </c>
    </row>
    <row r="2817" spans="1:20" x14ac:dyDescent="0.3">
      <c r="A2817" t="s">
        <v>588</v>
      </c>
      <c r="B2817" t="s">
        <v>3262</v>
      </c>
      <c r="C2817" t="s">
        <v>143</v>
      </c>
      <c r="D2817" t="s">
        <v>23</v>
      </c>
      <c r="E2817" t="s">
        <v>24</v>
      </c>
      <c r="F2817" t="s">
        <v>25</v>
      </c>
      <c r="G2817" t="s">
        <v>46</v>
      </c>
      <c r="H2817" t="s">
        <v>53</v>
      </c>
      <c r="I2817" t="s">
        <v>54</v>
      </c>
      <c r="J2817">
        <v>1</v>
      </c>
      <c r="K2817">
        <v>2500</v>
      </c>
      <c r="L2817">
        <v>15</v>
      </c>
      <c r="M2817">
        <v>2125</v>
      </c>
      <c r="N2817">
        <v>1742.84</v>
      </c>
      <c r="O2817">
        <v>382.16</v>
      </c>
      <c r="P2817" t="s">
        <v>38</v>
      </c>
      <c r="Q2817" t="s">
        <v>30</v>
      </c>
      <c r="R2817" t="s">
        <v>86</v>
      </c>
      <c r="S2817">
        <f t="shared" si="86"/>
        <v>2025</v>
      </c>
      <c r="T2817">
        <f t="shared" si="87"/>
        <v>2</v>
      </c>
    </row>
    <row r="2818" spans="1:20" x14ac:dyDescent="0.3">
      <c r="A2818" t="s">
        <v>459</v>
      </c>
      <c r="B2818" t="s">
        <v>3263</v>
      </c>
      <c r="C2818" t="s">
        <v>22</v>
      </c>
      <c r="D2818" t="s">
        <v>23</v>
      </c>
      <c r="E2818" t="s">
        <v>44</v>
      </c>
      <c r="F2818" t="s">
        <v>45</v>
      </c>
      <c r="G2818" t="s">
        <v>26</v>
      </c>
      <c r="H2818" t="s">
        <v>70</v>
      </c>
      <c r="I2818" t="s">
        <v>71</v>
      </c>
      <c r="J2818">
        <v>10</v>
      </c>
      <c r="K2818">
        <v>600</v>
      </c>
      <c r="L2818">
        <v>17</v>
      </c>
      <c r="M2818">
        <v>4980</v>
      </c>
      <c r="N2818">
        <v>3681.83</v>
      </c>
      <c r="O2818">
        <v>1298.17</v>
      </c>
      <c r="P2818" t="s">
        <v>29</v>
      </c>
      <c r="Q2818" t="s">
        <v>30</v>
      </c>
      <c r="R2818" t="s">
        <v>31</v>
      </c>
      <c r="S2818">
        <f t="shared" si="86"/>
        <v>2025</v>
      </c>
      <c r="T2818">
        <f t="shared" si="87"/>
        <v>10</v>
      </c>
    </row>
    <row r="2819" spans="1:20" x14ac:dyDescent="0.3">
      <c r="A2819" t="s">
        <v>159</v>
      </c>
      <c r="B2819" t="s">
        <v>3264</v>
      </c>
      <c r="C2819" t="s">
        <v>22</v>
      </c>
      <c r="D2819" t="s">
        <v>23</v>
      </c>
      <c r="E2819" t="s">
        <v>35</v>
      </c>
      <c r="F2819" t="s">
        <v>36</v>
      </c>
      <c r="G2819" t="s">
        <v>37</v>
      </c>
      <c r="H2819" t="s">
        <v>27</v>
      </c>
      <c r="I2819" t="s">
        <v>28</v>
      </c>
      <c r="J2819">
        <v>15</v>
      </c>
      <c r="K2819">
        <v>45000</v>
      </c>
      <c r="L2819">
        <v>8</v>
      </c>
      <c r="M2819">
        <v>621000</v>
      </c>
      <c r="N2819">
        <v>519724.91</v>
      </c>
      <c r="O2819">
        <v>101275.09</v>
      </c>
      <c r="P2819" t="s">
        <v>93</v>
      </c>
      <c r="Q2819" t="s">
        <v>30</v>
      </c>
      <c r="R2819" t="s">
        <v>73</v>
      </c>
      <c r="S2819">
        <f t="shared" ref="S2819:S2882" si="88">YEAR(A2819)</f>
        <v>2025</v>
      </c>
      <c r="T2819">
        <f t="shared" si="87"/>
        <v>12</v>
      </c>
    </row>
    <row r="2820" spans="1:20" x14ac:dyDescent="0.3">
      <c r="A2820" t="s">
        <v>505</v>
      </c>
      <c r="B2820" t="s">
        <v>3265</v>
      </c>
      <c r="C2820" t="s">
        <v>22</v>
      </c>
      <c r="D2820" t="s">
        <v>23</v>
      </c>
      <c r="E2820" t="s">
        <v>35</v>
      </c>
      <c r="F2820" t="s">
        <v>36</v>
      </c>
      <c r="G2820" t="s">
        <v>26</v>
      </c>
      <c r="H2820" t="s">
        <v>53</v>
      </c>
      <c r="I2820" t="s">
        <v>54</v>
      </c>
      <c r="J2820">
        <v>14</v>
      </c>
      <c r="K2820">
        <v>2500</v>
      </c>
      <c r="L2820">
        <v>8</v>
      </c>
      <c r="M2820">
        <v>32200</v>
      </c>
      <c r="N2820">
        <v>24954.85</v>
      </c>
      <c r="O2820">
        <v>7245.15</v>
      </c>
      <c r="P2820" t="s">
        <v>65</v>
      </c>
      <c r="Q2820" t="s">
        <v>55</v>
      </c>
      <c r="R2820" t="s">
        <v>31</v>
      </c>
      <c r="S2820">
        <f t="shared" si="88"/>
        <v>2025</v>
      </c>
      <c r="T2820">
        <f t="shared" ref="T2820:T2883" si="89">MONTH(A2820)</f>
        <v>11</v>
      </c>
    </row>
    <row r="2821" spans="1:20" x14ac:dyDescent="0.3">
      <c r="A2821" t="s">
        <v>657</v>
      </c>
      <c r="B2821" t="s">
        <v>3266</v>
      </c>
      <c r="C2821" t="s">
        <v>34</v>
      </c>
      <c r="D2821" t="s">
        <v>50</v>
      </c>
      <c r="E2821" t="s">
        <v>35</v>
      </c>
      <c r="F2821" t="s">
        <v>36</v>
      </c>
      <c r="G2821" t="s">
        <v>46</v>
      </c>
      <c r="H2821" t="s">
        <v>70</v>
      </c>
      <c r="I2821" t="s">
        <v>71</v>
      </c>
      <c r="J2821">
        <v>7</v>
      </c>
      <c r="K2821">
        <v>600</v>
      </c>
      <c r="L2821">
        <v>19</v>
      </c>
      <c r="M2821">
        <v>3402</v>
      </c>
      <c r="N2821">
        <v>2662.21</v>
      </c>
      <c r="O2821">
        <v>739.79</v>
      </c>
      <c r="P2821" t="s">
        <v>72</v>
      </c>
      <c r="Q2821" t="s">
        <v>90</v>
      </c>
      <c r="R2821" t="s">
        <v>31</v>
      </c>
      <c r="S2821">
        <f t="shared" si="88"/>
        <v>2025</v>
      </c>
      <c r="T2821">
        <f t="shared" si="89"/>
        <v>1</v>
      </c>
    </row>
    <row r="2822" spans="1:20" x14ac:dyDescent="0.3">
      <c r="A2822" t="s">
        <v>335</v>
      </c>
      <c r="B2822" t="s">
        <v>3267</v>
      </c>
      <c r="C2822" t="s">
        <v>108</v>
      </c>
      <c r="D2822" t="s">
        <v>23</v>
      </c>
      <c r="E2822" t="s">
        <v>51</v>
      </c>
      <c r="F2822" t="s">
        <v>99</v>
      </c>
      <c r="G2822" t="s">
        <v>37</v>
      </c>
      <c r="H2822" t="s">
        <v>27</v>
      </c>
      <c r="I2822" t="s">
        <v>28</v>
      </c>
      <c r="J2822">
        <v>18</v>
      </c>
      <c r="K2822">
        <v>45000</v>
      </c>
      <c r="L2822">
        <v>18</v>
      </c>
      <c r="M2822">
        <v>664200</v>
      </c>
      <c r="N2822">
        <v>491884.41</v>
      </c>
      <c r="O2822">
        <v>172315.59</v>
      </c>
      <c r="P2822" t="s">
        <v>72</v>
      </c>
      <c r="Q2822" t="s">
        <v>90</v>
      </c>
      <c r="R2822" t="s">
        <v>81</v>
      </c>
      <c r="S2822">
        <f t="shared" si="88"/>
        <v>2025</v>
      </c>
      <c r="T2822">
        <f t="shared" si="89"/>
        <v>7</v>
      </c>
    </row>
    <row r="2823" spans="1:20" x14ac:dyDescent="0.3">
      <c r="A2823" t="s">
        <v>937</v>
      </c>
      <c r="B2823" t="s">
        <v>3268</v>
      </c>
      <c r="C2823" t="s">
        <v>64</v>
      </c>
      <c r="D2823" t="s">
        <v>43</v>
      </c>
      <c r="E2823" t="s">
        <v>44</v>
      </c>
      <c r="F2823" t="s">
        <v>45</v>
      </c>
      <c r="G2823" t="s">
        <v>85</v>
      </c>
      <c r="H2823" t="s">
        <v>27</v>
      </c>
      <c r="I2823" t="s">
        <v>28</v>
      </c>
      <c r="J2823">
        <v>3</v>
      </c>
      <c r="K2823">
        <v>45000</v>
      </c>
      <c r="L2823">
        <v>11</v>
      </c>
      <c r="M2823">
        <v>120150</v>
      </c>
      <c r="N2823">
        <v>110280.58</v>
      </c>
      <c r="O2823">
        <v>9869.42</v>
      </c>
      <c r="P2823" t="s">
        <v>93</v>
      </c>
      <c r="Q2823" t="s">
        <v>55</v>
      </c>
      <c r="R2823" t="s">
        <v>61</v>
      </c>
      <c r="S2823">
        <f t="shared" si="88"/>
        <v>2025</v>
      </c>
      <c r="T2823">
        <f t="shared" si="89"/>
        <v>3</v>
      </c>
    </row>
    <row r="2824" spans="1:20" x14ac:dyDescent="0.3">
      <c r="A2824" t="s">
        <v>294</v>
      </c>
      <c r="B2824" t="s">
        <v>3269</v>
      </c>
      <c r="C2824" t="s">
        <v>98</v>
      </c>
      <c r="D2824" t="s">
        <v>43</v>
      </c>
      <c r="E2824" t="s">
        <v>51</v>
      </c>
      <c r="F2824" t="s">
        <v>192</v>
      </c>
      <c r="G2824" t="s">
        <v>46</v>
      </c>
      <c r="H2824" t="s">
        <v>140</v>
      </c>
      <c r="I2824" t="s">
        <v>71</v>
      </c>
      <c r="J2824">
        <v>4</v>
      </c>
      <c r="K2824">
        <v>900</v>
      </c>
      <c r="L2824">
        <v>9</v>
      </c>
      <c r="M2824">
        <v>3276</v>
      </c>
      <c r="N2824">
        <v>2412.6799999999998</v>
      </c>
      <c r="O2824">
        <v>863.32</v>
      </c>
      <c r="P2824" t="s">
        <v>38</v>
      </c>
      <c r="Q2824" t="s">
        <v>55</v>
      </c>
      <c r="R2824" t="s">
        <v>73</v>
      </c>
      <c r="S2824">
        <f t="shared" si="88"/>
        <v>2025</v>
      </c>
      <c r="T2824">
        <f t="shared" si="89"/>
        <v>7</v>
      </c>
    </row>
    <row r="2825" spans="1:20" x14ac:dyDescent="0.3">
      <c r="A2825" t="s">
        <v>1318</v>
      </c>
      <c r="B2825" t="s">
        <v>3270</v>
      </c>
      <c r="C2825" t="s">
        <v>84</v>
      </c>
      <c r="D2825" t="s">
        <v>23</v>
      </c>
      <c r="E2825" t="s">
        <v>51</v>
      </c>
      <c r="F2825" t="s">
        <v>192</v>
      </c>
      <c r="G2825" t="s">
        <v>46</v>
      </c>
      <c r="H2825" t="s">
        <v>59</v>
      </c>
      <c r="I2825" t="s">
        <v>60</v>
      </c>
      <c r="J2825">
        <v>21</v>
      </c>
      <c r="K2825">
        <v>4500</v>
      </c>
      <c r="L2825">
        <v>7</v>
      </c>
      <c r="M2825">
        <v>87885</v>
      </c>
      <c r="N2825">
        <v>78345.899999999994</v>
      </c>
      <c r="O2825">
        <v>9539.1</v>
      </c>
      <c r="P2825" t="s">
        <v>93</v>
      </c>
      <c r="Q2825" t="s">
        <v>47</v>
      </c>
      <c r="R2825" t="s">
        <v>73</v>
      </c>
      <c r="S2825">
        <f t="shared" si="88"/>
        <v>2025</v>
      </c>
      <c r="T2825">
        <f t="shared" si="89"/>
        <v>4</v>
      </c>
    </row>
    <row r="2826" spans="1:20" x14ac:dyDescent="0.3">
      <c r="A2826" t="s">
        <v>20</v>
      </c>
      <c r="B2826" t="s">
        <v>3271</v>
      </c>
      <c r="C2826" t="s">
        <v>58</v>
      </c>
      <c r="D2826" t="s">
        <v>23</v>
      </c>
      <c r="E2826" t="s">
        <v>24</v>
      </c>
      <c r="F2826" t="s">
        <v>111</v>
      </c>
      <c r="G2826" t="s">
        <v>37</v>
      </c>
      <c r="H2826" t="s">
        <v>132</v>
      </c>
      <c r="I2826" t="s">
        <v>28</v>
      </c>
      <c r="J2826">
        <v>12</v>
      </c>
      <c r="K2826">
        <v>3500</v>
      </c>
      <c r="L2826">
        <v>4</v>
      </c>
      <c r="M2826">
        <v>40320</v>
      </c>
      <c r="N2826">
        <v>32924.82</v>
      </c>
      <c r="O2826">
        <v>7395.18</v>
      </c>
      <c r="P2826" t="s">
        <v>72</v>
      </c>
      <c r="Q2826" t="s">
        <v>90</v>
      </c>
      <c r="R2826" t="s">
        <v>39</v>
      </c>
      <c r="S2826">
        <f t="shared" si="88"/>
        <v>2025</v>
      </c>
      <c r="T2826">
        <f t="shared" si="89"/>
        <v>12</v>
      </c>
    </row>
    <row r="2827" spans="1:20" x14ac:dyDescent="0.3">
      <c r="A2827" t="s">
        <v>1513</v>
      </c>
      <c r="B2827" t="s">
        <v>3272</v>
      </c>
      <c r="C2827" t="s">
        <v>137</v>
      </c>
      <c r="D2827" t="s">
        <v>43</v>
      </c>
      <c r="E2827" t="s">
        <v>24</v>
      </c>
      <c r="F2827" t="s">
        <v>111</v>
      </c>
      <c r="G2827" t="s">
        <v>46</v>
      </c>
      <c r="H2827" t="s">
        <v>120</v>
      </c>
      <c r="I2827" t="s">
        <v>28</v>
      </c>
      <c r="J2827">
        <v>22</v>
      </c>
      <c r="K2827">
        <v>15000</v>
      </c>
      <c r="L2827">
        <v>20</v>
      </c>
      <c r="M2827">
        <v>264000</v>
      </c>
      <c r="N2827">
        <v>229550.63</v>
      </c>
      <c r="O2827">
        <v>34449.370000000003</v>
      </c>
      <c r="P2827" t="s">
        <v>72</v>
      </c>
      <c r="Q2827" t="s">
        <v>90</v>
      </c>
      <c r="R2827" t="s">
        <v>81</v>
      </c>
      <c r="S2827">
        <f t="shared" si="88"/>
        <v>2025</v>
      </c>
      <c r="T2827">
        <f t="shared" si="89"/>
        <v>7</v>
      </c>
    </row>
    <row r="2828" spans="1:20" x14ac:dyDescent="0.3">
      <c r="A2828" t="s">
        <v>225</v>
      </c>
      <c r="B2828" t="s">
        <v>3273</v>
      </c>
      <c r="C2828" t="s">
        <v>76</v>
      </c>
      <c r="D2828" t="s">
        <v>23</v>
      </c>
      <c r="E2828" t="s">
        <v>44</v>
      </c>
      <c r="F2828" t="s">
        <v>89</v>
      </c>
      <c r="G2828" t="s">
        <v>26</v>
      </c>
      <c r="H2828" t="s">
        <v>70</v>
      </c>
      <c r="I2828" t="s">
        <v>71</v>
      </c>
      <c r="J2828">
        <v>3</v>
      </c>
      <c r="K2828">
        <v>600</v>
      </c>
      <c r="L2828">
        <v>11</v>
      </c>
      <c r="M2828">
        <v>1602</v>
      </c>
      <c r="N2828">
        <v>1307.42</v>
      </c>
      <c r="O2828">
        <v>294.58</v>
      </c>
      <c r="P2828" t="s">
        <v>65</v>
      </c>
      <c r="Q2828" t="s">
        <v>90</v>
      </c>
      <c r="R2828" t="s">
        <v>102</v>
      </c>
      <c r="S2828">
        <f t="shared" si="88"/>
        <v>2025</v>
      </c>
      <c r="T2828">
        <f t="shared" si="89"/>
        <v>12</v>
      </c>
    </row>
    <row r="2829" spans="1:20" x14ac:dyDescent="0.3">
      <c r="A2829" t="s">
        <v>323</v>
      </c>
      <c r="B2829" t="s">
        <v>3274</v>
      </c>
      <c r="C2829" t="s">
        <v>42</v>
      </c>
      <c r="D2829" t="s">
        <v>43</v>
      </c>
      <c r="E2829" t="s">
        <v>24</v>
      </c>
      <c r="F2829" t="s">
        <v>69</v>
      </c>
      <c r="G2829" t="s">
        <v>46</v>
      </c>
      <c r="H2829" t="s">
        <v>80</v>
      </c>
      <c r="I2829" t="s">
        <v>28</v>
      </c>
      <c r="J2829">
        <v>13</v>
      </c>
      <c r="K2829">
        <v>12000</v>
      </c>
      <c r="L2829">
        <v>2</v>
      </c>
      <c r="M2829">
        <v>152880</v>
      </c>
      <c r="N2829">
        <v>126470.85</v>
      </c>
      <c r="O2829">
        <v>26409.15</v>
      </c>
      <c r="P2829" t="s">
        <v>29</v>
      </c>
      <c r="Q2829" t="s">
        <v>55</v>
      </c>
      <c r="R2829" t="s">
        <v>81</v>
      </c>
      <c r="S2829">
        <f t="shared" si="88"/>
        <v>2025</v>
      </c>
      <c r="T2829">
        <f t="shared" si="89"/>
        <v>12</v>
      </c>
    </row>
    <row r="2830" spans="1:20" x14ac:dyDescent="0.3">
      <c r="A2830" t="s">
        <v>2152</v>
      </c>
      <c r="B2830" t="s">
        <v>3275</v>
      </c>
      <c r="C2830" t="s">
        <v>108</v>
      </c>
      <c r="D2830" t="s">
        <v>50</v>
      </c>
      <c r="E2830" t="s">
        <v>44</v>
      </c>
      <c r="F2830" t="s">
        <v>89</v>
      </c>
      <c r="G2830" t="s">
        <v>85</v>
      </c>
      <c r="H2830" t="s">
        <v>80</v>
      </c>
      <c r="I2830" t="s">
        <v>28</v>
      </c>
      <c r="J2830">
        <v>18</v>
      </c>
      <c r="K2830">
        <v>12000</v>
      </c>
      <c r="L2830">
        <v>2</v>
      </c>
      <c r="M2830">
        <v>211680</v>
      </c>
      <c r="N2830">
        <v>168340.39</v>
      </c>
      <c r="O2830">
        <v>43339.61</v>
      </c>
      <c r="P2830" t="s">
        <v>72</v>
      </c>
      <c r="Q2830" t="s">
        <v>55</v>
      </c>
      <c r="R2830" t="s">
        <v>39</v>
      </c>
      <c r="S2830">
        <f t="shared" si="88"/>
        <v>2025</v>
      </c>
      <c r="T2830">
        <f t="shared" si="89"/>
        <v>7</v>
      </c>
    </row>
    <row r="2831" spans="1:20" x14ac:dyDescent="0.3">
      <c r="A2831" t="s">
        <v>741</v>
      </c>
      <c r="B2831" t="s">
        <v>3276</v>
      </c>
      <c r="C2831" t="s">
        <v>58</v>
      </c>
      <c r="D2831" t="s">
        <v>50</v>
      </c>
      <c r="E2831" t="s">
        <v>51</v>
      </c>
      <c r="F2831" t="s">
        <v>192</v>
      </c>
      <c r="G2831" t="s">
        <v>26</v>
      </c>
      <c r="H2831" t="s">
        <v>59</v>
      </c>
      <c r="I2831" t="s">
        <v>60</v>
      </c>
      <c r="J2831">
        <v>15</v>
      </c>
      <c r="K2831">
        <v>4500</v>
      </c>
      <c r="L2831">
        <v>11</v>
      </c>
      <c r="M2831">
        <v>60075</v>
      </c>
      <c r="N2831">
        <v>44798</v>
      </c>
      <c r="O2831">
        <v>15277</v>
      </c>
      <c r="P2831" t="s">
        <v>29</v>
      </c>
      <c r="Q2831" t="s">
        <v>55</v>
      </c>
      <c r="R2831" t="s">
        <v>31</v>
      </c>
      <c r="S2831">
        <f t="shared" si="88"/>
        <v>2025</v>
      </c>
      <c r="T2831">
        <f t="shared" si="89"/>
        <v>7</v>
      </c>
    </row>
    <row r="2832" spans="1:20" x14ac:dyDescent="0.3">
      <c r="A2832" t="s">
        <v>710</v>
      </c>
      <c r="B2832" t="s">
        <v>3277</v>
      </c>
      <c r="C2832" t="s">
        <v>108</v>
      </c>
      <c r="D2832" t="s">
        <v>43</v>
      </c>
      <c r="E2832" t="s">
        <v>44</v>
      </c>
      <c r="F2832" t="s">
        <v>89</v>
      </c>
      <c r="G2832" t="s">
        <v>26</v>
      </c>
      <c r="H2832" t="s">
        <v>80</v>
      </c>
      <c r="I2832" t="s">
        <v>28</v>
      </c>
      <c r="J2832">
        <v>3</v>
      </c>
      <c r="K2832">
        <v>12000</v>
      </c>
      <c r="L2832">
        <v>0</v>
      </c>
      <c r="M2832">
        <v>36000</v>
      </c>
      <c r="N2832">
        <v>29295.16</v>
      </c>
      <c r="O2832">
        <v>6704.84</v>
      </c>
      <c r="P2832" t="s">
        <v>29</v>
      </c>
      <c r="Q2832" t="s">
        <v>47</v>
      </c>
      <c r="R2832" t="s">
        <v>123</v>
      </c>
      <c r="S2832">
        <f t="shared" si="88"/>
        <v>2025</v>
      </c>
      <c r="T2832">
        <f t="shared" si="89"/>
        <v>11</v>
      </c>
    </row>
    <row r="2833" spans="1:20" x14ac:dyDescent="0.3">
      <c r="A2833" t="s">
        <v>1983</v>
      </c>
      <c r="B2833" t="s">
        <v>3278</v>
      </c>
      <c r="C2833" t="s">
        <v>58</v>
      </c>
      <c r="D2833" t="s">
        <v>50</v>
      </c>
      <c r="E2833" t="s">
        <v>51</v>
      </c>
      <c r="F2833" t="s">
        <v>77</v>
      </c>
      <c r="G2833" t="s">
        <v>37</v>
      </c>
      <c r="H2833" t="s">
        <v>140</v>
      </c>
      <c r="I2833" t="s">
        <v>71</v>
      </c>
      <c r="J2833">
        <v>5</v>
      </c>
      <c r="K2833">
        <v>900</v>
      </c>
      <c r="L2833">
        <v>6</v>
      </c>
      <c r="M2833">
        <v>4230</v>
      </c>
      <c r="N2833">
        <v>3819.79</v>
      </c>
      <c r="O2833">
        <v>410.21</v>
      </c>
      <c r="P2833" t="s">
        <v>38</v>
      </c>
      <c r="Q2833" t="s">
        <v>55</v>
      </c>
      <c r="R2833" t="s">
        <v>39</v>
      </c>
      <c r="S2833">
        <f t="shared" si="88"/>
        <v>2025</v>
      </c>
      <c r="T2833">
        <f t="shared" si="89"/>
        <v>7</v>
      </c>
    </row>
    <row r="2834" spans="1:20" x14ac:dyDescent="0.3">
      <c r="A2834" t="s">
        <v>858</v>
      </c>
      <c r="B2834" t="s">
        <v>3279</v>
      </c>
      <c r="C2834" t="s">
        <v>34</v>
      </c>
      <c r="D2834" t="s">
        <v>50</v>
      </c>
      <c r="E2834" t="s">
        <v>44</v>
      </c>
      <c r="F2834" t="s">
        <v>45</v>
      </c>
      <c r="G2834" t="s">
        <v>46</v>
      </c>
      <c r="H2834" t="s">
        <v>27</v>
      </c>
      <c r="I2834" t="s">
        <v>28</v>
      </c>
      <c r="J2834">
        <v>10</v>
      </c>
      <c r="K2834">
        <v>45000</v>
      </c>
      <c r="L2834">
        <v>19</v>
      </c>
      <c r="M2834">
        <v>364500</v>
      </c>
      <c r="N2834">
        <v>336019.87</v>
      </c>
      <c r="O2834">
        <v>28480.13</v>
      </c>
      <c r="P2834" t="s">
        <v>29</v>
      </c>
      <c r="Q2834" t="s">
        <v>30</v>
      </c>
      <c r="R2834" t="s">
        <v>61</v>
      </c>
      <c r="S2834">
        <f t="shared" si="88"/>
        <v>2025</v>
      </c>
      <c r="T2834">
        <f t="shared" si="89"/>
        <v>12</v>
      </c>
    </row>
    <row r="2835" spans="1:20" x14ac:dyDescent="0.3">
      <c r="A2835" t="s">
        <v>660</v>
      </c>
      <c r="B2835" t="s">
        <v>3280</v>
      </c>
      <c r="C2835" t="s">
        <v>22</v>
      </c>
      <c r="D2835" t="s">
        <v>23</v>
      </c>
      <c r="E2835" t="s">
        <v>24</v>
      </c>
      <c r="F2835" t="s">
        <v>25</v>
      </c>
      <c r="G2835" t="s">
        <v>26</v>
      </c>
      <c r="H2835" t="s">
        <v>53</v>
      </c>
      <c r="I2835" t="s">
        <v>54</v>
      </c>
      <c r="J2835">
        <v>13</v>
      </c>
      <c r="K2835">
        <v>2500</v>
      </c>
      <c r="L2835">
        <v>12</v>
      </c>
      <c r="M2835">
        <v>28600</v>
      </c>
      <c r="N2835">
        <v>23652.82</v>
      </c>
      <c r="O2835">
        <v>4947.18</v>
      </c>
      <c r="P2835" t="s">
        <v>65</v>
      </c>
      <c r="Q2835" t="s">
        <v>90</v>
      </c>
      <c r="R2835" t="s">
        <v>73</v>
      </c>
      <c r="S2835">
        <f t="shared" si="88"/>
        <v>2025</v>
      </c>
      <c r="T2835">
        <f t="shared" si="89"/>
        <v>8</v>
      </c>
    </row>
    <row r="2836" spans="1:20" x14ac:dyDescent="0.3">
      <c r="A2836" t="s">
        <v>741</v>
      </c>
      <c r="B2836" t="s">
        <v>3281</v>
      </c>
      <c r="C2836" t="s">
        <v>58</v>
      </c>
      <c r="D2836" t="s">
        <v>43</v>
      </c>
      <c r="E2836" t="s">
        <v>35</v>
      </c>
      <c r="F2836" t="s">
        <v>36</v>
      </c>
      <c r="G2836" t="s">
        <v>26</v>
      </c>
      <c r="H2836" t="s">
        <v>132</v>
      </c>
      <c r="I2836" t="s">
        <v>28</v>
      </c>
      <c r="J2836">
        <v>18</v>
      </c>
      <c r="K2836">
        <v>3500</v>
      </c>
      <c r="L2836">
        <v>17</v>
      </c>
      <c r="M2836">
        <v>52290</v>
      </c>
      <c r="N2836">
        <v>41238.85</v>
      </c>
      <c r="O2836">
        <v>11051.15</v>
      </c>
      <c r="P2836" t="s">
        <v>72</v>
      </c>
      <c r="Q2836" t="s">
        <v>55</v>
      </c>
      <c r="R2836" t="s">
        <v>61</v>
      </c>
      <c r="S2836">
        <f t="shared" si="88"/>
        <v>2025</v>
      </c>
      <c r="T2836">
        <f t="shared" si="89"/>
        <v>7</v>
      </c>
    </row>
    <row r="2837" spans="1:20" x14ac:dyDescent="0.3">
      <c r="A2837" t="s">
        <v>540</v>
      </c>
      <c r="B2837" t="s">
        <v>3282</v>
      </c>
      <c r="C2837" t="s">
        <v>84</v>
      </c>
      <c r="D2837" t="s">
        <v>50</v>
      </c>
      <c r="E2837" t="s">
        <v>44</v>
      </c>
      <c r="F2837" t="s">
        <v>89</v>
      </c>
      <c r="G2837" t="s">
        <v>37</v>
      </c>
      <c r="H2837" t="s">
        <v>70</v>
      </c>
      <c r="I2837" t="s">
        <v>71</v>
      </c>
      <c r="J2837">
        <v>17</v>
      </c>
      <c r="K2837">
        <v>600</v>
      </c>
      <c r="L2837">
        <v>9</v>
      </c>
      <c r="M2837">
        <v>9282</v>
      </c>
      <c r="N2837">
        <v>7166.69</v>
      </c>
      <c r="O2837">
        <v>2115.31</v>
      </c>
      <c r="P2837" t="s">
        <v>29</v>
      </c>
      <c r="Q2837" t="s">
        <v>30</v>
      </c>
      <c r="R2837" t="s">
        <v>102</v>
      </c>
      <c r="S2837">
        <f t="shared" si="88"/>
        <v>2025</v>
      </c>
      <c r="T2837">
        <f t="shared" si="89"/>
        <v>8</v>
      </c>
    </row>
    <row r="2838" spans="1:20" x14ac:dyDescent="0.3">
      <c r="A2838" t="s">
        <v>275</v>
      </c>
      <c r="B2838" t="s">
        <v>3283</v>
      </c>
      <c r="C2838" t="s">
        <v>68</v>
      </c>
      <c r="D2838" t="s">
        <v>23</v>
      </c>
      <c r="E2838" t="s">
        <v>44</v>
      </c>
      <c r="F2838" t="s">
        <v>45</v>
      </c>
      <c r="G2838" t="s">
        <v>85</v>
      </c>
      <c r="H2838" t="s">
        <v>140</v>
      </c>
      <c r="I2838" t="s">
        <v>71</v>
      </c>
      <c r="J2838">
        <v>22</v>
      </c>
      <c r="K2838">
        <v>900</v>
      </c>
      <c r="L2838">
        <v>17</v>
      </c>
      <c r="M2838">
        <v>16434</v>
      </c>
      <c r="N2838">
        <v>14532.09</v>
      </c>
      <c r="O2838">
        <v>1901.91</v>
      </c>
      <c r="P2838" t="s">
        <v>65</v>
      </c>
      <c r="Q2838" t="s">
        <v>30</v>
      </c>
      <c r="R2838" t="s">
        <v>123</v>
      </c>
      <c r="S2838">
        <f t="shared" si="88"/>
        <v>2025</v>
      </c>
      <c r="T2838">
        <f t="shared" si="89"/>
        <v>6</v>
      </c>
    </row>
    <row r="2839" spans="1:20" x14ac:dyDescent="0.3">
      <c r="A2839" t="s">
        <v>767</v>
      </c>
      <c r="B2839" t="s">
        <v>3284</v>
      </c>
      <c r="C2839" t="s">
        <v>64</v>
      </c>
      <c r="D2839" t="s">
        <v>50</v>
      </c>
      <c r="E2839" t="s">
        <v>35</v>
      </c>
      <c r="F2839" t="s">
        <v>36</v>
      </c>
      <c r="G2839" t="s">
        <v>85</v>
      </c>
      <c r="H2839" t="s">
        <v>53</v>
      </c>
      <c r="I2839" t="s">
        <v>54</v>
      </c>
      <c r="J2839">
        <v>6</v>
      </c>
      <c r="K2839">
        <v>2500</v>
      </c>
      <c r="L2839">
        <v>4</v>
      </c>
      <c r="M2839">
        <v>14400</v>
      </c>
      <c r="N2839">
        <v>10961.16</v>
      </c>
      <c r="O2839">
        <v>3438.84</v>
      </c>
      <c r="P2839" t="s">
        <v>65</v>
      </c>
      <c r="Q2839" t="s">
        <v>90</v>
      </c>
      <c r="R2839" t="s">
        <v>39</v>
      </c>
      <c r="S2839">
        <f t="shared" si="88"/>
        <v>2025</v>
      </c>
      <c r="T2839">
        <f t="shared" si="89"/>
        <v>11</v>
      </c>
    </row>
    <row r="2840" spans="1:20" x14ac:dyDescent="0.3">
      <c r="A2840" t="s">
        <v>1663</v>
      </c>
      <c r="B2840" t="s">
        <v>3285</v>
      </c>
      <c r="C2840" t="s">
        <v>84</v>
      </c>
      <c r="D2840" t="s">
        <v>23</v>
      </c>
      <c r="E2840" t="s">
        <v>35</v>
      </c>
      <c r="F2840" t="s">
        <v>36</v>
      </c>
      <c r="G2840" t="s">
        <v>37</v>
      </c>
      <c r="H2840" t="s">
        <v>120</v>
      </c>
      <c r="I2840" t="s">
        <v>28</v>
      </c>
      <c r="J2840">
        <v>10</v>
      </c>
      <c r="K2840">
        <v>15000</v>
      </c>
      <c r="L2840">
        <v>18</v>
      </c>
      <c r="M2840">
        <v>123000</v>
      </c>
      <c r="N2840">
        <v>113518.38</v>
      </c>
      <c r="O2840">
        <v>9481.6200000000008</v>
      </c>
      <c r="P2840" t="s">
        <v>29</v>
      </c>
      <c r="Q2840" t="s">
        <v>90</v>
      </c>
      <c r="R2840" t="s">
        <v>123</v>
      </c>
      <c r="S2840">
        <f t="shared" si="88"/>
        <v>2025</v>
      </c>
      <c r="T2840">
        <f t="shared" si="89"/>
        <v>1</v>
      </c>
    </row>
    <row r="2841" spans="1:20" x14ac:dyDescent="0.3">
      <c r="A2841" t="s">
        <v>302</v>
      </c>
      <c r="B2841" t="s">
        <v>3286</v>
      </c>
      <c r="C2841" t="s">
        <v>22</v>
      </c>
      <c r="D2841" t="s">
        <v>50</v>
      </c>
      <c r="E2841" t="s">
        <v>44</v>
      </c>
      <c r="F2841" t="s">
        <v>45</v>
      </c>
      <c r="G2841" t="s">
        <v>37</v>
      </c>
      <c r="H2841" t="s">
        <v>132</v>
      </c>
      <c r="I2841" t="s">
        <v>28</v>
      </c>
      <c r="J2841">
        <v>25</v>
      </c>
      <c r="K2841">
        <v>3500</v>
      </c>
      <c r="L2841">
        <v>5</v>
      </c>
      <c r="M2841">
        <v>83125</v>
      </c>
      <c r="N2841">
        <v>76984.679999999993</v>
      </c>
      <c r="O2841">
        <v>6140.32</v>
      </c>
      <c r="P2841" t="s">
        <v>65</v>
      </c>
      <c r="Q2841" t="s">
        <v>47</v>
      </c>
      <c r="R2841" t="s">
        <v>81</v>
      </c>
      <c r="S2841">
        <f t="shared" si="88"/>
        <v>2025</v>
      </c>
      <c r="T2841">
        <f t="shared" si="89"/>
        <v>5</v>
      </c>
    </row>
    <row r="2842" spans="1:20" x14ac:dyDescent="0.3">
      <c r="A2842" t="s">
        <v>411</v>
      </c>
      <c r="B2842" t="s">
        <v>3287</v>
      </c>
      <c r="C2842" t="s">
        <v>108</v>
      </c>
      <c r="D2842" t="s">
        <v>43</v>
      </c>
      <c r="E2842" t="s">
        <v>35</v>
      </c>
      <c r="F2842" t="s">
        <v>36</v>
      </c>
      <c r="G2842" t="s">
        <v>46</v>
      </c>
      <c r="H2842" t="s">
        <v>27</v>
      </c>
      <c r="I2842" t="s">
        <v>28</v>
      </c>
      <c r="J2842">
        <v>25</v>
      </c>
      <c r="K2842">
        <v>45000</v>
      </c>
      <c r="L2842">
        <v>19</v>
      </c>
      <c r="M2842">
        <v>911250</v>
      </c>
      <c r="N2842">
        <v>755076.14</v>
      </c>
      <c r="O2842">
        <v>156173.85999999999</v>
      </c>
      <c r="P2842" t="s">
        <v>38</v>
      </c>
      <c r="Q2842" t="s">
        <v>90</v>
      </c>
      <c r="R2842" t="s">
        <v>86</v>
      </c>
      <c r="S2842">
        <f t="shared" si="88"/>
        <v>2025</v>
      </c>
      <c r="T2842">
        <f t="shared" si="89"/>
        <v>8</v>
      </c>
    </row>
    <row r="2843" spans="1:20" x14ac:dyDescent="0.3">
      <c r="A2843" t="s">
        <v>181</v>
      </c>
      <c r="B2843" t="s">
        <v>3288</v>
      </c>
      <c r="C2843" t="s">
        <v>58</v>
      </c>
      <c r="D2843" t="s">
        <v>43</v>
      </c>
      <c r="E2843" t="s">
        <v>35</v>
      </c>
      <c r="F2843" t="s">
        <v>36</v>
      </c>
      <c r="G2843" t="s">
        <v>46</v>
      </c>
      <c r="H2843" t="s">
        <v>132</v>
      </c>
      <c r="I2843" t="s">
        <v>28</v>
      </c>
      <c r="J2843">
        <v>9</v>
      </c>
      <c r="K2843">
        <v>3500</v>
      </c>
      <c r="L2843">
        <v>14</v>
      </c>
      <c r="M2843">
        <v>27090</v>
      </c>
      <c r="N2843">
        <v>21044.400000000001</v>
      </c>
      <c r="O2843">
        <v>6045.6</v>
      </c>
      <c r="P2843" t="s">
        <v>72</v>
      </c>
      <c r="Q2843" t="s">
        <v>55</v>
      </c>
      <c r="R2843" t="s">
        <v>61</v>
      </c>
      <c r="S2843">
        <f t="shared" si="88"/>
        <v>2025</v>
      </c>
      <c r="T2843">
        <f t="shared" si="89"/>
        <v>11</v>
      </c>
    </row>
    <row r="2844" spans="1:20" x14ac:dyDescent="0.3">
      <c r="A2844" t="s">
        <v>863</v>
      </c>
      <c r="B2844" t="s">
        <v>3289</v>
      </c>
      <c r="C2844" t="s">
        <v>22</v>
      </c>
      <c r="D2844" t="s">
        <v>50</v>
      </c>
      <c r="E2844" t="s">
        <v>51</v>
      </c>
      <c r="F2844" t="s">
        <v>77</v>
      </c>
      <c r="G2844" t="s">
        <v>37</v>
      </c>
      <c r="H2844" t="s">
        <v>140</v>
      </c>
      <c r="I2844" t="s">
        <v>71</v>
      </c>
      <c r="J2844">
        <v>20</v>
      </c>
      <c r="K2844">
        <v>900</v>
      </c>
      <c r="L2844">
        <v>14</v>
      </c>
      <c r="M2844">
        <v>15480</v>
      </c>
      <c r="N2844">
        <v>11954.16</v>
      </c>
      <c r="O2844">
        <v>3525.84</v>
      </c>
      <c r="P2844" t="s">
        <v>65</v>
      </c>
      <c r="Q2844" t="s">
        <v>47</v>
      </c>
      <c r="R2844" t="s">
        <v>39</v>
      </c>
      <c r="S2844">
        <f t="shared" si="88"/>
        <v>2025</v>
      </c>
      <c r="T2844">
        <f t="shared" si="89"/>
        <v>9</v>
      </c>
    </row>
    <row r="2845" spans="1:20" x14ac:dyDescent="0.3">
      <c r="A2845" t="s">
        <v>1012</v>
      </c>
      <c r="B2845" t="s">
        <v>3290</v>
      </c>
      <c r="C2845" t="s">
        <v>22</v>
      </c>
      <c r="D2845" t="s">
        <v>23</v>
      </c>
      <c r="E2845" t="s">
        <v>35</v>
      </c>
      <c r="F2845" t="s">
        <v>36</v>
      </c>
      <c r="G2845" t="s">
        <v>37</v>
      </c>
      <c r="H2845" t="s">
        <v>140</v>
      </c>
      <c r="I2845" t="s">
        <v>71</v>
      </c>
      <c r="J2845">
        <v>4</v>
      </c>
      <c r="K2845">
        <v>900</v>
      </c>
      <c r="L2845">
        <v>13</v>
      </c>
      <c r="M2845">
        <v>3132</v>
      </c>
      <c r="N2845">
        <v>2641.55</v>
      </c>
      <c r="O2845">
        <v>490.45</v>
      </c>
      <c r="P2845" t="s">
        <v>93</v>
      </c>
      <c r="Q2845" t="s">
        <v>90</v>
      </c>
      <c r="R2845" t="s">
        <v>86</v>
      </c>
      <c r="S2845">
        <f t="shared" si="88"/>
        <v>2025</v>
      </c>
      <c r="T2845">
        <f t="shared" si="89"/>
        <v>7</v>
      </c>
    </row>
    <row r="2846" spans="1:20" x14ac:dyDescent="0.3">
      <c r="A2846" t="s">
        <v>922</v>
      </c>
      <c r="B2846" t="s">
        <v>3291</v>
      </c>
      <c r="C2846" t="s">
        <v>22</v>
      </c>
      <c r="D2846" t="s">
        <v>50</v>
      </c>
      <c r="E2846" t="s">
        <v>44</v>
      </c>
      <c r="F2846" t="s">
        <v>89</v>
      </c>
      <c r="G2846" t="s">
        <v>26</v>
      </c>
      <c r="H2846" t="s">
        <v>120</v>
      </c>
      <c r="I2846" t="s">
        <v>28</v>
      </c>
      <c r="J2846">
        <v>6</v>
      </c>
      <c r="K2846">
        <v>15000</v>
      </c>
      <c r="L2846">
        <v>12</v>
      </c>
      <c r="M2846">
        <v>79200</v>
      </c>
      <c r="N2846">
        <v>62293.18</v>
      </c>
      <c r="O2846">
        <v>16906.82</v>
      </c>
      <c r="P2846" t="s">
        <v>38</v>
      </c>
      <c r="Q2846" t="s">
        <v>90</v>
      </c>
      <c r="R2846" t="s">
        <v>102</v>
      </c>
      <c r="S2846">
        <f t="shared" si="88"/>
        <v>2025</v>
      </c>
      <c r="T2846">
        <f t="shared" si="89"/>
        <v>1</v>
      </c>
    </row>
    <row r="2847" spans="1:20" x14ac:dyDescent="0.3">
      <c r="A2847" t="s">
        <v>378</v>
      </c>
      <c r="B2847" t="s">
        <v>3292</v>
      </c>
      <c r="C2847" t="s">
        <v>34</v>
      </c>
      <c r="D2847" t="s">
        <v>23</v>
      </c>
      <c r="E2847" t="s">
        <v>44</v>
      </c>
      <c r="F2847" t="s">
        <v>45</v>
      </c>
      <c r="G2847" t="s">
        <v>26</v>
      </c>
      <c r="H2847" t="s">
        <v>53</v>
      </c>
      <c r="I2847" t="s">
        <v>54</v>
      </c>
      <c r="J2847">
        <v>1</v>
      </c>
      <c r="K2847">
        <v>2500</v>
      </c>
      <c r="L2847">
        <v>16</v>
      </c>
      <c r="M2847">
        <v>2100</v>
      </c>
      <c r="N2847">
        <v>1554.06</v>
      </c>
      <c r="O2847">
        <v>545.94000000000005</v>
      </c>
      <c r="P2847" t="s">
        <v>38</v>
      </c>
      <c r="Q2847" t="s">
        <v>47</v>
      </c>
      <c r="R2847" t="s">
        <v>61</v>
      </c>
      <c r="S2847">
        <f t="shared" si="88"/>
        <v>2025</v>
      </c>
      <c r="T2847">
        <f t="shared" si="89"/>
        <v>7</v>
      </c>
    </row>
    <row r="2848" spans="1:20" x14ac:dyDescent="0.3">
      <c r="A2848" t="s">
        <v>673</v>
      </c>
      <c r="B2848" t="s">
        <v>3293</v>
      </c>
      <c r="C2848" t="s">
        <v>108</v>
      </c>
      <c r="D2848" t="s">
        <v>23</v>
      </c>
      <c r="E2848" t="s">
        <v>51</v>
      </c>
      <c r="F2848" t="s">
        <v>52</v>
      </c>
      <c r="G2848" t="s">
        <v>26</v>
      </c>
      <c r="H2848" t="s">
        <v>120</v>
      </c>
      <c r="I2848" t="s">
        <v>28</v>
      </c>
      <c r="J2848">
        <v>20</v>
      </c>
      <c r="K2848">
        <v>15000</v>
      </c>
      <c r="L2848">
        <v>18</v>
      </c>
      <c r="M2848">
        <v>246000</v>
      </c>
      <c r="N2848">
        <v>211528.26</v>
      </c>
      <c r="O2848">
        <v>34471.74</v>
      </c>
      <c r="P2848" t="s">
        <v>38</v>
      </c>
      <c r="Q2848" t="s">
        <v>30</v>
      </c>
      <c r="R2848" t="s">
        <v>73</v>
      </c>
      <c r="S2848">
        <f t="shared" si="88"/>
        <v>2025</v>
      </c>
      <c r="T2848">
        <f t="shared" si="89"/>
        <v>3</v>
      </c>
    </row>
    <row r="2849" spans="1:20" x14ac:dyDescent="0.3">
      <c r="A2849" t="s">
        <v>1513</v>
      </c>
      <c r="B2849" t="s">
        <v>3294</v>
      </c>
      <c r="C2849" t="s">
        <v>34</v>
      </c>
      <c r="D2849" t="s">
        <v>23</v>
      </c>
      <c r="E2849" t="s">
        <v>44</v>
      </c>
      <c r="F2849" t="s">
        <v>89</v>
      </c>
      <c r="G2849" t="s">
        <v>26</v>
      </c>
      <c r="H2849" t="s">
        <v>53</v>
      </c>
      <c r="I2849" t="s">
        <v>54</v>
      </c>
      <c r="J2849">
        <v>6</v>
      </c>
      <c r="K2849">
        <v>2500</v>
      </c>
      <c r="L2849">
        <v>18</v>
      </c>
      <c r="M2849">
        <v>12300</v>
      </c>
      <c r="N2849">
        <v>9052.16</v>
      </c>
      <c r="O2849">
        <v>3247.84</v>
      </c>
      <c r="P2849" t="s">
        <v>29</v>
      </c>
      <c r="Q2849" t="s">
        <v>47</v>
      </c>
      <c r="R2849" t="s">
        <v>73</v>
      </c>
      <c r="S2849">
        <f t="shared" si="88"/>
        <v>2025</v>
      </c>
      <c r="T2849">
        <f t="shared" si="89"/>
        <v>7</v>
      </c>
    </row>
    <row r="2850" spans="1:20" x14ac:dyDescent="0.3">
      <c r="A2850" t="s">
        <v>986</v>
      </c>
      <c r="B2850" t="s">
        <v>3295</v>
      </c>
      <c r="C2850" t="s">
        <v>84</v>
      </c>
      <c r="D2850" t="s">
        <v>23</v>
      </c>
      <c r="E2850" t="s">
        <v>51</v>
      </c>
      <c r="F2850" t="s">
        <v>52</v>
      </c>
      <c r="G2850" t="s">
        <v>85</v>
      </c>
      <c r="H2850" t="s">
        <v>140</v>
      </c>
      <c r="I2850" t="s">
        <v>71</v>
      </c>
      <c r="J2850">
        <v>5</v>
      </c>
      <c r="K2850">
        <v>900</v>
      </c>
      <c r="L2850">
        <v>20</v>
      </c>
      <c r="M2850">
        <v>3600</v>
      </c>
      <c r="N2850">
        <v>2661.51</v>
      </c>
      <c r="O2850">
        <v>938.49</v>
      </c>
      <c r="P2850" t="s">
        <v>29</v>
      </c>
      <c r="Q2850" t="s">
        <v>55</v>
      </c>
      <c r="R2850" t="s">
        <v>81</v>
      </c>
      <c r="S2850">
        <f t="shared" si="88"/>
        <v>2025</v>
      </c>
      <c r="T2850">
        <f t="shared" si="89"/>
        <v>10</v>
      </c>
    </row>
    <row r="2851" spans="1:20" x14ac:dyDescent="0.3">
      <c r="A2851" t="s">
        <v>1451</v>
      </c>
      <c r="B2851" t="s">
        <v>3296</v>
      </c>
      <c r="C2851" t="s">
        <v>22</v>
      </c>
      <c r="D2851" t="s">
        <v>50</v>
      </c>
      <c r="E2851" t="s">
        <v>35</v>
      </c>
      <c r="F2851" t="s">
        <v>36</v>
      </c>
      <c r="G2851" t="s">
        <v>85</v>
      </c>
      <c r="H2851" t="s">
        <v>132</v>
      </c>
      <c r="I2851" t="s">
        <v>28</v>
      </c>
      <c r="J2851">
        <v>5</v>
      </c>
      <c r="K2851">
        <v>3500</v>
      </c>
      <c r="L2851">
        <v>3</v>
      </c>
      <c r="M2851">
        <v>16975</v>
      </c>
      <c r="N2851">
        <v>12399.35</v>
      </c>
      <c r="O2851">
        <v>4575.6499999999996</v>
      </c>
      <c r="P2851" t="s">
        <v>93</v>
      </c>
      <c r="Q2851" t="s">
        <v>30</v>
      </c>
      <c r="R2851" t="s">
        <v>73</v>
      </c>
      <c r="S2851">
        <f t="shared" si="88"/>
        <v>2025</v>
      </c>
      <c r="T2851">
        <f t="shared" si="89"/>
        <v>2</v>
      </c>
    </row>
    <row r="2852" spans="1:20" x14ac:dyDescent="0.3">
      <c r="A2852" t="s">
        <v>992</v>
      </c>
      <c r="B2852" t="s">
        <v>3297</v>
      </c>
      <c r="C2852" t="s">
        <v>64</v>
      </c>
      <c r="D2852" t="s">
        <v>50</v>
      </c>
      <c r="E2852" t="s">
        <v>44</v>
      </c>
      <c r="F2852" t="s">
        <v>89</v>
      </c>
      <c r="G2852" t="s">
        <v>46</v>
      </c>
      <c r="H2852" t="s">
        <v>53</v>
      </c>
      <c r="I2852" t="s">
        <v>54</v>
      </c>
      <c r="J2852">
        <v>23</v>
      </c>
      <c r="K2852">
        <v>2500</v>
      </c>
      <c r="L2852">
        <v>11</v>
      </c>
      <c r="M2852">
        <v>51175</v>
      </c>
      <c r="N2852">
        <v>45592.71</v>
      </c>
      <c r="O2852">
        <v>5582.29</v>
      </c>
      <c r="P2852" t="s">
        <v>38</v>
      </c>
      <c r="Q2852" t="s">
        <v>55</v>
      </c>
      <c r="R2852" t="s">
        <v>81</v>
      </c>
      <c r="S2852">
        <f t="shared" si="88"/>
        <v>2025</v>
      </c>
      <c r="T2852">
        <f t="shared" si="89"/>
        <v>11</v>
      </c>
    </row>
    <row r="2853" spans="1:20" x14ac:dyDescent="0.3">
      <c r="A2853" t="s">
        <v>544</v>
      </c>
      <c r="B2853" t="s">
        <v>3298</v>
      </c>
      <c r="C2853" t="s">
        <v>143</v>
      </c>
      <c r="D2853" t="s">
        <v>43</v>
      </c>
      <c r="E2853" t="s">
        <v>51</v>
      </c>
      <c r="F2853" t="s">
        <v>99</v>
      </c>
      <c r="G2853" t="s">
        <v>26</v>
      </c>
      <c r="H2853" t="s">
        <v>120</v>
      </c>
      <c r="I2853" t="s">
        <v>28</v>
      </c>
      <c r="J2853">
        <v>25</v>
      </c>
      <c r="K2853">
        <v>15000</v>
      </c>
      <c r="L2853">
        <v>14</v>
      </c>
      <c r="M2853">
        <v>322500</v>
      </c>
      <c r="N2853">
        <v>253856.54</v>
      </c>
      <c r="O2853">
        <v>68643.460000000006</v>
      </c>
      <c r="P2853" t="s">
        <v>93</v>
      </c>
      <c r="Q2853" t="s">
        <v>47</v>
      </c>
      <c r="R2853" t="s">
        <v>81</v>
      </c>
      <c r="S2853">
        <f t="shared" si="88"/>
        <v>2025</v>
      </c>
      <c r="T2853">
        <f t="shared" si="89"/>
        <v>10</v>
      </c>
    </row>
    <row r="2854" spans="1:20" x14ac:dyDescent="0.3">
      <c r="A2854" t="s">
        <v>884</v>
      </c>
      <c r="B2854" t="s">
        <v>3299</v>
      </c>
      <c r="C2854" t="s">
        <v>34</v>
      </c>
      <c r="D2854" t="s">
        <v>50</v>
      </c>
      <c r="E2854" t="s">
        <v>44</v>
      </c>
      <c r="F2854" t="s">
        <v>45</v>
      </c>
      <c r="G2854" t="s">
        <v>46</v>
      </c>
      <c r="H2854" t="s">
        <v>59</v>
      </c>
      <c r="I2854" t="s">
        <v>60</v>
      </c>
      <c r="J2854">
        <v>17</v>
      </c>
      <c r="K2854">
        <v>4500</v>
      </c>
      <c r="L2854">
        <v>5</v>
      </c>
      <c r="M2854">
        <v>72675</v>
      </c>
      <c r="N2854">
        <v>57861.17</v>
      </c>
      <c r="O2854">
        <v>14813.83</v>
      </c>
      <c r="P2854" t="s">
        <v>72</v>
      </c>
      <c r="Q2854" t="s">
        <v>30</v>
      </c>
      <c r="R2854" t="s">
        <v>73</v>
      </c>
      <c r="S2854">
        <f t="shared" si="88"/>
        <v>2025</v>
      </c>
      <c r="T2854">
        <f t="shared" si="89"/>
        <v>8</v>
      </c>
    </row>
    <row r="2855" spans="1:20" x14ac:dyDescent="0.3">
      <c r="A2855" t="s">
        <v>304</v>
      </c>
      <c r="B2855" t="s">
        <v>3300</v>
      </c>
      <c r="C2855" t="s">
        <v>64</v>
      </c>
      <c r="D2855" t="s">
        <v>23</v>
      </c>
      <c r="E2855" t="s">
        <v>24</v>
      </c>
      <c r="F2855" t="s">
        <v>111</v>
      </c>
      <c r="G2855" t="s">
        <v>26</v>
      </c>
      <c r="H2855" t="s">
        <v>27</v>
      </c>
      <c r="I2855" t="s">
        <v>28</v>
      </c>
      <c r="J2855">
        <v>21</v>
      </c>
      <c r="K2855">
        <v>45000</v>
      </c>
      <c r="L2855">
        <v>18</v>
      </c>
      <c r="M2855">
        <v>774900</v>
      </c>
      <c r="N2855">
        <v>662058.84</v>
      </c>
      <c r="O2855">
        <v>112841.16</v>
      </c>
      <c r="P2855" t="s">
        <v>65</v>
      </c>
      <c r="Q2855" t="s">
        <v>47</v>
      </c>
      <c r="R2855" t="s">
        <v>39</v>
      </c>
      <c r="S2855">
        <f t="shared" si="88"/>
        <v>2025</v>
      </c>
      <c r="T2855">
        <f t="shared" si="89"/>
        <v>7</v>
      </c>
    </row>
    <row r="2856" spans="1:20" x14ac:dyDescent="0.3">
      <c r="A2856" t="s">
        <v>227</v>
      </c>
      <c r="B2856" t="s">
        <v>3301</v>
      </c>
      <c r="C2856" t="s">
        <v>84</v>
      </c>
      <c r="D2856" t="s">
        <v>43</v>
      </c>
      <c r="E2856" t="s">
        <v>35</v>
      </c>
      <c r="F2856" t="s">
        <v>36</v>
      </c>
      <c r="G2856" t="s">
        <v>85</v>
      </c>
      <c r="H2856" t="s">
        <v>53</v>
      </c>
      <c r="I2856" t="s">
        <v>54</v>
      </c>
      <c r="J2856">
        <v>8</v>
      </c>
      <c r="K2856">
        <v>2500</v>
      </c>
      <c r="L2856">
        <v>16</v>
      </c>
      <c r="M2856">
        <v>16800</v>
      </c>
      <c r="N2856">
        <v>13523.34</v>
      </c>
      <c r="O2856">
        <v>3276.66</v>
      </c>
      <c r="P2856" t="s">
        <v>29</v>
      </c>
      <c r="Q2856" t="s">
        <v>90</v>
      </c>
      <c r="R2856" t="s">
        <v>61</v>
      </c>
      <c r="S2856">
        <f t="shared" si="88"/>
        <v>2025</v>
      </c>
      <c r="T2856">
        <f t="shared" si="89"/>
        <v>10</v>
      </c>
    </row>
    <row r="2857" spans="1:20" x14ac:dyDescent="0.3">
      <c r="A2857" t="s">
        <v>329</v>
      </c>
      <c r="B2857" t="s">
        <v>3302</v>
      </c>
      <c r="C2857" t="s">
        <v>108</v>
      </c>
      <c r="D2857" t="s">
        <v>50</v>
      </c>
      <c r="E2857" t="s">
        <v>24</v>
      </c>
      <c r="F2857" t="s">
        <v>25</v>
      </c>
      <c r="G2857" t="s">
        <v>85</v>
      </c>
      <c r="H2857" t="s">
        <v>53</v>
      </c>
      <c r="I2857" t="s">
        <v>54</v>
      </c>
      <c r="J2857">
        <v>25</v>
      </c>
      <c r="K2857">
        <v>2500</v>
      </c>
      <c r="L2857">
        <v>12</v>
      </c>
      <c r="M2857">
        <v>55000</v>
      </c>
      <c r="N2857">
        <v>46281.06</v>
      </c>
      <c r="O2857">
        <v>8718.94</v>
      </c>
      <c r="P2857" t="s">
        <v>65</v>
      </c>
      <c r="Q2857" t="s">
        <v>47</v>
      </c>
      <c r="R2857" t="s">
        <v>39</v>
      </c>
      <c r="S2857">
        <f t="shared" si="88"/>
        <v>2025</v>
      </c>
      <c r="T2857">
        <f t="shared" si="89"/>
        <v>10</v>
      </c>
    </row>
    <row r="2858" spans="1:20" x14ac:dyDescent="0.3">
      <c r="A2858" t="s">
        <v>404</v>
      </c>
      <c r="B2858" t="s">
        <v>3303</v>
      </c>
      <c r="C2858" t="s">
        <v>34</v>
      </c>
      <c r="D2858" t="s">
        <v>50</v>
      </c>
      <c r="E2858" t="s">
        <v>51</v>
      </c>
      <c r="F2858" t="s">
        <v>192</v>
      </c>
      <c r="G2858" t="s">
        <v>46</v>
      </c>
      <c r="H2858" t="s">
        <v>132</v>
      </c>
      <c r="I2858" t="s">
        <v>28</v>
      </c>
      <c r="J2858">
        <v>4</v>
      </c>
      <c r="K2858">
        <v>3500</v>
      </c>
      <c r="L2858">
        <v>17</v>
      </c>
      <c r="M2858">
        <v>11620</v>
      </c>
      <c r="N2858">
        <v>10524.06</v>
      </c>
      <c r="O2858">
        <v>1095.94</v>
      </c>
      <c r="P2858" t="s">
        <v>72</v>
      </c>
      <c r="Q2858" t="s">
        <v>90</v>
      </c>
      <c r="R2858" t="s">
        <v>31</v>
      </c>
      <c r="S2858">
        <f t="shared" si="88"/>
        <v>2025</v>
      </c>
      <c r="T2858">
        <f t="shared" si="89"/>
        <v>11</v>
      </c>
    </row>
    <row r="2859" spans="1:20" x14ac:dyDescent="0.3">
      <c r="A2859" t="s">
        <v>959</v>
      </c>
      <c r="B2859" t="s">
        <v>3304</v>
      </c>
      <c r="C2859" t="s">
        <v>76</v>
      </c>
      <c r="D2859" t="s">
        <v>50</v>
      </c>
      <c r="E2859" t="s">
        <v>44</v>
      </c>
      <c r="F2859" t="s">
        <v>45</v>
      </c>
      <c r="G2859" t="s">
        <v>85</v>
      </c>
      <c r="H2859" t="s">
        <v>59</v>
      </c>
      <c r="I2859" t="s">
        <v>60</v>
      </c>
      <c r="J2859">
        <v>14</v>
      </c>
      <c r="K2859">
        <v>4500</v>
      </c>
      <c r="L2859">
        <v>9</v>
      </c>
      <c r="M2859">
        <v>57330</v>
      </c>
      <c r="N2859">
        <v>44940.81</v>
      </c>
      <c r="O2859">
        <v>12389.19</v>
      </c>
      <c r="P2859" t="s">
        <v>29</v>
      </c>
      <c r="Q2859" t="s">
        <v>47</v>
      </c>
      <c r="R2859" t="s">
        <v>86</v>
      </c>
      <c r="S2859">
        <f t="shared" si="88"/>
        <v>2025</v>
      </c>
      <c r="T2859">
        <f t="shared" si="89"/>
        <v>5</v>
      </c>
    </row>
    <row r="2860" spans="1:20" x14ac:dyDescent="0.3">
      <c r="A2860" t="s">
        <v>129</v>
      </c>
      <c r="B2860" t="s">
        <v>3305</v>
      </c>
      <c r="C2860" t="s">
        <v>143</v>
      </c>
      <c r="D2860" t="s">
        <v>23</v>
      </c>
      <c r="E2860" t="s">
        <v>24</v>
      </c>
      <c r="F2860" t="s">
        <v>69</v>
      </c>
      <c r="G2860" t="s">
        <v>26</v>
      </c>
      <c r="H2860" t="s">
        <v>132</v>
      </c>
      <c r="I2860" t="s">
        <v>28</v>
      </c>
      <c r="J2860">
        <v>9</v>
      </c>
      <c r="K2860">
        <v>3500</v>
      </c>
      <c r="L2860">
        <v>13</v>
      </c>
      <c r="M2860">
        <v>27405</v>
      </c>
      <c r="N2860">
        <v>22604.93</v>
      </c>
      <c r="O2860">
        <v>4800.07</v>
      </c>
      <c r="P2860" t="s">
        <v>38</v>
      </c>
      <c r="Q2860" t="s">
        <v>55</v>
      </c>
      <c r="R2860" t="s">
        <v>123</v>
      </c>
      <c r="S2860">
        <f t="shared" si="88"/>
        <v>2025</v>
      </c>
      <c r="T2860">
        <f t="shared" si="89"/>
        <v>10</v>
      </c>
    </row>
    <row r="2861" spans="1:20" x14ac:dyDescent="0.3">
      <c r="A2861" t="s">
        <v>601</v>
      </c>
      <c r="B2861" t="s">
        <v>3306</v>
      </c>
      <c r="C2861" t="s">
        <v>98</v>
      </c>
      <c r="D2861" t="s">
        <v>23</v>
      </c>
      <c r="E2861" t="s">
        <v>44</v>
      </c>
      <c r="F2861" t="s">
        <v>89</v>
      </c>
      <c r="G2861" t="s">
        <v>85</v>
      </c>
      <c r="H2861" t="s">
        <v>70</v>
      </c>
      <c r="I2861" t="s">
        <v>71</v>
      </c>
      <c r="J2861">
        <v>12</v>
      </c>
      <c r="K2861">
        <v>600</v>
      </c>
      <c r="L2861">
        <v>13</v>
      </c>
      <c r="M2861">
        <v>6264</v>
      </c>
      <c r="N2861">
        <v>5145.6899999999996</v>
      </c>
      <c r="O2861">
        <v>1118.31</v>
      </c>
      <c r="P2861" t="s">
        <v>72</v>
      </c>
      <c r="Q2861" t="s">
        <v>55</v>
      </c>
      <c r="R2861" t="s">
        <v>39</v>
      </c>
      <c r="S2861">
        <f t="shared" si="88"/>
        <v>2025</v>
      </c>
      <c r="T2861">
        <f t="shared" si="89"/>
        <v>11</v>
      </c>
    </row>
    <row r="2862" spans="1:20" x14ac:dyDescent="0.3">
      <c r="A2862" t="s">
        <v>109</v>
      </c>
      <c r="B2862" t="s">
        <v>3307</v>
      </c>
      <c r="C2862" t="s">
        <v>143</v>
      </c>
      <c r="D2862" t="s">
        <v>50</v>
      </c>
      <c r="E2862" t="s">
        <v>51</v>
      </c>
      <c r="F2862" t="s">
        <v>77</v>
      </c>
      <c r="G2862" t="s">
        <v>26</v>
      </c>
      <c r="H2862" t="s">
        <v>120</v>
      </c>
      <c r="I2862" t="s">
        <v>28</v>
      </c>
      <c r="J2862">
        <v>16</v>
      </c>
      <c r="K2862">
        <v>15000</v>
      </c>
      <c r="L2862">
        <v>5</v>
      </c>
      <c r="M2862">
        <v>228000</v>
      </c>
      <c r="N2862">
        <v>175292.16</v>
      </c>
      <c r="O2862">
        <v>52707.839999999997</v>
      </c>
      <c r="P2862" t="s">
        <v>93</v>
      </c>
      <c r="Q2862" t="s">
        <v>30</v>
      </c>
      <c r="R2862" t="s">
        <v>61</v>
      </c>
      <c r="S2862">
        <f t="shared" si="88"/>
        <v>2025</v>
      </c>
      <c r="T2862">
        <f t="shared" si="89"/>
        <v>4</v>
      </c>
    </row>
    <row r="2863" spans="1:20" x14ac:dyDescent="0.3">
      <c r="A2863" t="s">
        <v>218</v>
      </c>
      <c r="B2863" t="s">
        <v>3308</v>
      </c>
      <c r="C2863" t="s">
        <v>22</v>
      </c>
      <c r="D2863" t="s">
        <v>43</v>
      </c>
      <c r="E2863" t="s">
        <v>44</v>
      </c>
      <c r="F2863" t="s">
        <v>45</v>
      </c>
      <c r="G2863" t="s">
        <v>26</v>
      </c>
      <c r="H2863" t="s">
        <v>27</v>
      </c>
      <c r="I2863" t="s">
        <v>28</v>
      </c>
      <c r="J2863">
        <v>4</v>
      </c>
      <c r="K2863">
        <v>45000</v>
      </c>
      <c r="L2863">
        <v>6</v>
      </c>
      <c r="M2863">
        <v>169200</v>
      </c>
      <c r="N2863">
        <v>158596.19</v>
      </c>
      <c r="O2863">
        <v>10603.81</v>
      </c>
      <c r="P2863" t="s">
        <v>93</v>
      </c>
      <c r="Q2863" t="s">
        <v>30</v>
      </c>
      <c r="R2863" t="s">
        <v>39</v>
      </c>
      <c r="S2863">
        <f t="shared" si="88"/>
        <v>2025</v>
      </c>
      <c r="T2863">
        <f t="shared" si="89"/>
        <v>1</v>
      </c>
    </row>
    <row r="2864" spans="1:20" x14ac:dyDescent="0.3">
      <c r="A2864" t="s">
        <v>171</v>
      </c>
      <c r="B2864" t="s">
        <v>3309</v>
      </c>
      <c r="C2864" t="s">
        <v>58</v>
      </c>
      <c r="D2864" t="s">
        <v>43</v>
      </c>
      <c r="E2864" t="s">
        <v>44</v>
      </c>
      <c r="F2864" t="s">
        <v>89</v>
      </c>
      <c r="G2864" t="s">
        <v>37</v>
      </c>
      <c r="H2864" t="s">
        <v>53</v>
      </c>
      <c r="I2864" t="s">
        <v>54</v>
      </c>
      <c r="J2864">
        <v>14</v>
      </c>
      <c r="K2864">
        <v>2500</v>
      </c>
      <c r="L2864">
        <v>11</v>
      </c>
      <c r="M2864">
        <v>31150</v>
      </c>
      <c r="N2864">
        <v>25665.58</v>
      </c>
      <c r="O2864">
        <v>5484.42</v>
      </c>
      <c r="P2864" t="s">
        <v>72</v>
      </c>
      <c r="Q2864" t="s">
        <v>47</v>
      </c>
      <c r="R2864" t="s">
        <v>86</v>
      </c>
      <c r="S2864">
        <f t="shared" si="88"/>
        <v>2025</v>
      </c>
      <c r="T2864">
        <f t="shared" si="89"/>
        <v>7</v>
      </c>
    </row>
    <row r="2865" spans="1:20" x14ac:dyDescent="0.3">
      <c r="A2865" t="s">
        <v>2782</v>
      </c>
      <c r="B2865" t="s">
        <v>3310</v>
      </c>
      <c r="C2865" t="s">
        <v>58</v>
      </c>
      <c r="D2865" t="s">
        <v>50</v>
      </c>
      <c r="E2865" t="s">
        <v>24</v>
      </c>
      <c r="F2865" t="s">
        <v>69</v>
      </c>
      <c r="G2865" t="s">
        <v>26</v>
      </c>
      <c r="H2865" t="s">
        <v>70</v>
      </c>
      <c r="I2865" t="s">
        <v>71</v>
      </c>
      <c r="J2865">
        <v>23</v>
      </c>
      <c r="K2865">
        <v>600</v>
      </c>
      <c r="L2865">
        <v>9</v>
      </c>
      <c r="M2865">
        <v>12558</v>
      </c>
      <c r="N2865">
        <v>9671.3700000000008</v>
      </c>
      <c r="O2865">
        <v>2886.63</v>
      </c>
      <c r="P2865" t="s">
        <v>29</v>
      </c>
      <c r="Q2865" t="s">
        <v>47</v>
      </c>
      <c r="R2865" t="s">
        <v>86</v>
      </c>
      <c r="S2865">
        <f t="shared" si="88"/>
        <v>2025</v>
      </c>
      <c r="T2865">
        <f t="shared" si="89"/>
        <v>4</v>
      </c>
    </row>
    <row r="2866" spans="1:20" x14ac:dyDescent="0.3">
      <c r="A2866" t="s">
        <v>396</v>
      </c>
      <c r="B2866" t="s">
        <v>3311</v>
      </c>
      <c r="C2866" t="s">
        <v>98</v>
      </c>
      <c r="D2866" t="s">
        <v>23</v>
      </c>
      <c r="E2866" t="s">
        <v>44</v>
      </c>
      <c r="F2866" t="s">
        <v>45</v>
      </c>
      <c r="G2866" t="s">
        <v>26</v>
      </c>
      <c r="H2866" t="s">
        <v>27</v>
      </c>
      <c r="I2866" t="s">
        <v>28</v>
      </c>
      <c r="J2866">
        <v>12</v>
      </c>
      <c r="K2866">
        <v>45000</v>
      </c>
      <c r="L2866">
        <v>8</v>
      </c>
      <c r="M2866">
        <v>496800</v>
      </c>
      <c r="N2866">
        <v>403755.61</v>
      </c>
      <c r="O2866">
        <v>93044.39</v>
      </c>
      <c r="P2866" t="s">
        <v>65</v>
      </c>
      <c r="Q2866" t="s">
        <v>30</v>
      </c>
      <c r="R2866" t="s">
        <v>86</v>
      </c>
      <c r="S2866">
        <f t="shared" si="88"/>
        <v>2025</v>
      </c>
      <c r="T2866">
        <f t="shared" si="89"/>
        <v>1</v>
      </c>
    </row>
    <row r="2867" spans="1:20" x14ac:dyDescent="0.3">
      <c r="A2867" t="s">
        <v>540</v>
      </c>
      <c r="B2867" t="s">
        <v>3312</v>
      </c>
      <c r="C2867" t="s">
        <v>42</v>
      </c>
      <c r="D2867" t="s">
        <v>43</v>
      </c>
      <c r="E2867" t="s">
        <v>44</v>
      </c>
      <c r="F2867" t="s">
        <v>45</v>
      </c>
      <c r="G2867" t="s">
        <v>26</v>
      </c>
      <c r="H2867" t="s">
        <v>80</v>
      </c>
      <c r="I2867" t="s">
        <v>28</v>
      </c>
      <c r="J2867">
        <v>6</v>
      </c>
      <c r="K2867">
        <v>12000</v>
      </c>
      <c r="L2867">
        <v>13</v>
      </c>
      <c r="M2867">
        <v>62640</v>
      </c>
      <c r="N2867">
        <v>48652.38</v>
      </c>
      <c r="O2867">
        <v>13987.62</v>
      </c>
      <c r="P2867" t="s">
        <v>38</v>
      </c>
      <c r="Q2867" t="s">
        <v>30</v>
      </c>
      <c r="R2867" t="s">
        <v>31</v>
      </c>
      <c r="S2867">
        <f t="shared" si="88"/>
        <v>2025</v>
      </c>
      <c r="T2867">
        <f t="shared" si="89"/>
        <v>8</v>
      </c>
    </row>
    <row r="2868" spans="1:20" x14ac:dyDescent="0.3">
      <c r="A2868" t="s">
        <v>216</v>
      </c>
      <c r="B2868" t="s">
        <v>3313</v>
      </c>
      <c r="C2868" t="s">
        <v>64</v>
      </c>
      <c r="D2868" t="s">
        <v>43</v>
      </c>
      <c r="E2868" t="s">
        <v>44</v>
      </c>
      <c r="F2868" t="s">
        <v>89</v>
      </c>
      <c r="G2868" t="s">
        <v>85</v>
      </c>
      <c r="H2868" t="s">
        <v>132</v>
      </c>
      <c r="I2868" t="s">
        <v>28</v>
      </c>
      <c r="J2868">
        <v>19</v>
      </c>
      <c r="K2868">
        <v>3500</v>
      </c>
      <c r="L2868">
        <v>5</v>
      </c>
      <c r="M2868">
        <v>63175</v>
      </c>
      <c r="N2868">
        <v>54221.59</v>
      </c>
      <c r="O2868">
        <v>8953.41</v>
      </c>
      <c r="P2868" t="s">
        <v>29</v>
      </c>
      <c r="Q2868" t="s">
        <v>90</v>
      </c>
      <c r="R2868" t="s">
        <v>123</v>
      </c>
      <c r="S2868">
        <f t="shared" si="88"/>
        <v>2025</v>
      </c>
      <c r="T2868">
        <f t="shared" si="89"/>
        <v>6</v>
      </c>
    </row>
    <row r="2869" spans="1:20" x14ac:dyDescent="0.3">
      <c r="A2869" t="s">
        <v>2044</v>
      </c>
      <c r="B2869" t="s">
        <v>3314</v>
      </c>
      <c r="C2869" t="s">
        <v>58</v>
      </c>
      <c r="D2869" t="s">
        <v>23</v>
      </c>
      <c r="E2869" t="s">
        <v>44</v>
      </c>
      <c r="F2869" t="s">
        <v>45</v>
      </c>
      <c r="G2869" t="s">
        <v>37</v>
      </c>
      <c r="H2869" t="s">
        <v>27</v>
      </c>
      <c r="I2869" t="s">
        <v>28</v>
      </c>
      <c r="J2869">
        <v>1</v>
      </c>
      <c r="K2869">
        <v>45000</v>
      </c>
      <c r="L2869">
        <v>9</v>
      </c>
      <c r="M2869">
        <v>40950</v>
      </c>
      <c r="N2869">
        <v>33712.89</v>
      </c>
      <c r="O2869">
        <v>7237.11</v>
      </c>
      <c r="P2869" t="s">
        <v>29</v>
      </c>
      <c r="Q2869" t="s">
        <v>55</v>
      </c>
      <c r="R2869" t="s">
        <v>39</v>
      </c>
      <c r="S2869">
        <f t="shared" si="88"/>
        <v>2025</v>
      </c>
      <c r="T2869">
        <f t="shared" si="89"/>
        <v>3</v>
      </c>
    </row>
    <row r="2870" spans="1:20" x14ac:dyDescent="0.3">
      <c r="A2870" t="s">
        <v>510</v>
      </c>
      <c r="B2870" t="s">
        <v>3315</v>
      </c>
      <c r="C2870" t="s">
        <v>137</v>
      </c>
      <c r="D2870" t="s">
        <v>43</v>
      </c>
      <c r="E2870" t="s">
        <v>35</v>
      </c>
      <c r="F2870" t="s">
        <v>36</v>
      </c>
      <c r="G2870" t="s">
        <v>85</v>
      </c>
      <c r="H2870" t="s">
        <v>140</v>
      </c>
      <c r="I2870" t="s">
        <v>71</v>
      </c>
      <c r="J2870">
        <v>8</v>
      </c>
      <c r="K2870">
        <v>900</v>
      </c>
      <c r="L2870">
        <v>19</v>
      </c>
      <c r="M2870">
        <v>5832</v>
      </c>
      <c r="N2870">
        <v>4790.6899999999996</v>
      </c>
      <c r="O2870">
        <v>1041.31</v>
      </c>
      <c r="P2870" t="s">
        <v>38</v>
      </c>
      <c r="Q2870" t="s">
        <v>55</v>
      </c>
      <c r="R2870" t="s">
        <v>81</v>
      </c>
      <c r="S2870">
        <f t="shared" si="88"/>
        <v>2025</v>
      </c>
      <c r="T2870">
        <f t="shared" si="89"/>
        <v>5</v>
      </c>
    </row>
    <row r="2871" spans="1:20" x14ac:dyDescent="0.3">
      <c r="A2871" t="s">
        <v>516</v>
      </c>
      <c r="B2871" t="s">
        <v>3316</v>
      </c>
      <c r="C2871" t="s">
        <v>84</v>
      </c>
      <c r="D2871" t="s">
        <v>43</v>
      </c>
      <c r="E2871" t="s">
        <v>35</v>
      </c>
      <c r="F2871" t="s">
        <v>36</v>
      </c>
      <c r="G2871" t="s">
        <v>85</v>
      </c>
      <c r="H2871" t="s">
        <v>70</v>
      </c>
      <c r="I2871" t="s">
        <v>71</v>
      </c>
      <c r="J2871">
        <v>10</v>
      </c>
      <c r="K2871">
        <v>600</v>
      </c>
      <c r="L2871">
        <v>17</v>
      </c>
      <c r="M2871">
        <v>4980</v>
      </c>
      <c r="N2871">
        <v>4257.75</v>
      </c>
      <c r="O2871">
        <v>722.25</v>
      </c>
      <c r="P2871" t="s">
        <v>65</v>
      </c>
      <c r="Q2871" t="s">
        <v>90</v>
      </c>
      <c r="R2871" t="s">
        <v>123</v>
      </c>
      <c r="S2871">
        <f t="shared" si="88"/>
        <v>2025</v>
      </c>
      <c r="T2871">
        <f t="shared" si="89"/>
        <v>5</v>
      </c>
    </row>
    <row r="2872" spans="1:20" x14ac:dyDescent="0.3">
      <c r="A2872" t="s">
        <v>214</v>
      </c>
      <c r="B2872" t="s">
        <v>3317</v>
      </c>
      <c r="C2872" t="s">
        <v>137</v>
      </c>
      <c r="D2872" t="s">
        <v>23</v>
      </c>
      <c r="E2872" t="s">
        <v>35</v>
      </c>
      <c r="F2872" t="s">
        <v>36</v>
      </c>
      <c r="G2872" t="s">
        <v>46</v>
      </c>
      <c r="H2872" t="s">
        <v>70</v>
      </c>
      <c r="I2872" t="s">
        <v>71</v>
      </c>
      <c r="J2872">
        <v>18</v>
      </c>
      <c r="K2872">
        <v>600</v>
      </c>
      <c r="L2872">
        <v>1</v>
      </c>
      <c r="M2872">
        <v>10692</v>
      </c>
      <c r="N2872">
        <v>9968.35</v>
      </c>
      <c r="O2872">
        <v>723.65</v>
      </c>
      <c r="P2872" t="s">
        <v>65</v>
      </c>
      <c r="Q2872" t="s">
        <v>47</v>
      </c>
      <c r="R2872" t="s">
        <v>86</v>
      </c>
      <c r="S2872">
        <f t="shared" si="88"/>
        <v>2025</v>
      </c>
      <c r="T2872">
        <f t="shared" si="89"/>
        <v>8</v>
      </c>
    </row>
    <row r="2873" spans="1:20" x14ac:dyDescent="0.3">
      <c r="A2873" t="s">
        <v>826</v>
      </c>
      <c r="B2873" t="s">
        <v>3318</v>
      </c>
      <c r="C2873" t="s">
        <v>137</v>
      </c>
      <c r="D2873" t="s">
        <v>23</v>
      </c>
      <c r="E2873" t="s">
        <v>44</v>
      </c>
      <c r="F2873" t="s">
        <v>89</v>
      </c>
      <c r="G2873" t="s">
        <v>37</v>
      </c>
      <c r="H2873" t="s">
        <v>70</v>
      </c>
      <c r="I2873" t="s">
        <v>71</v>
      </c>
      <c r="J2873">
        <v>18</v>
      </c>
      <c r="K2873">
        <v>600</v>
      </c>
      <c r="L2873">
        <v>2</v>
      </c>
      <c r="M2873">
        <v>10584</v>
      </c>
      <c r="N2873">
        <v>8129.47</v>
      </c>
      <c r="O2873">
        <v>2454.5300000000002</v>
      </c>
      <c r="P2873" t="s">
        <v>72</v>
      </c>
      <c r="Q2873" t="s">
        <v>90</v>
      </c>
      <c r="R2873" t="s">
        <v>73</v>
      </c>
      <c r="S2873">
        <f t="shared" si="88"/>
        <v>2025</v>
      </c>
      <c r="T2873">
        <f t="shared" si="89"/>
        <v>10</v>
      </c>
    </row>
    <row r="2874" spans="1:20" x14ac:dyDescent="0.3">
      <c r="A2874" t="s">
        <v>341</v>
      </c>
      <c r="B2874" t="s">
        <v>3319</v>
      </c>
      <c r="C2874" t="s">
        <v>143</v>
      </c>
      <c r="D2874" t="s">
        <v>23</v>
      </c>
      <c r="E2874" t="s">
        <v>51</v>
      </c>
      <c r="F2874" t="s">
        <v>192</v>
      </c>
      <c r="G2874" t="s">
        <v>46</v>
      </c>
      <c r="H2874" t="s">
        <v>53</v>
      </c>
      <c r="I2874" t="s">
        <v>54</v>
      </c>
      <c r="J2874">
        <v>15</v>
      </c>
      <c r="K2874">
        <v>2500</v>
      </c>
      <c r="L2874">
        <v>17</v>
      </c>
      <c r="M2874">
        <v>31125</v>
      </c>
      <c r="N2874">
        <v>24246.560000000001</v>
      </c>
      <c r="O2874">
        <v>6878.44</v>
      </c>
      <c r="P2874" t="s">
        <v>38</v>
      </c>
      <c r="Q2874" t="s">
        <v>30</v>
      </c>
      <c r="R2874" t="s">
        <v>81</v>
      </c>
      <c r="S2874">
        <f t="shared" si="88"/>
        <v>2025</v>
      </c>
      <c r="T2874">
        <f t="shared" si="89"/>
        <v>3</v>
      </c>
    </row>
    <row r="2875" spans="1:20" x14ac:dyDescent="0.3">
      <c r="A2875" t="s">
        <v>530</v>
      </c>
      <c r="B2875" t="s">
        <v>3320</v>
      </c>
      <c r="C2875" t="s">
        <v>58</v>
      </c>
      <c r="D2875" t="s">
        <v>23</v>
      </c>
      <c r="E2875" t="s">
        <v>35</v>
      </c>
      <c r="F2875" t="s">
        <v>36</v>
      </c>
      <c r="G2875" t="s">
        <v>85</v>
      </c>
      <c r="H2875" t="s">
        <v>132</v>
      </c>
      <c r="I2875" t="s">
        <v>28</v>
      </c>
      <c r="J2875">
        <v>8</v>
      </c>
      <c r="K2875">
        <v>3500</v>
      </c>
      <c r="L2875">
        <v>12</v>
      </c>
      <c r="M2875">
        <v>24640</v>
      </c>
      <c r="N2875">
        <v>19538.25</v>
      </c>
      <c r="O2875">
        <v>5101.75</v>
      </c>
      <c r="P2875" t="s">
        <v>65</v>
      </c>
      <c r="Q2875" t="s">
        <v>90</v>
      </c>
      <c r="R2875" t="s">
        <v>73</v>
      </c>
      <c r="S2875">
        <f t="shared" si="88"/>
        <v>2025</v>
      </c>
      <c r="T2875">
        <f t="shared" si="89"/>
        <v>5</v>
      </c>
    </row>
    <row r="2876" spans="1:20" x14ac:dyDescent="0.3">
      <c r="A2876" t="s">
        <v>510</v>
      </c>
      <c r="B2876" t="s">
        <v>3321</v>
      </c>
      <c r="C2876" t="s">
        <v>143</v>
      </c>
      <c r="D2876" t="s">
        <v>50</v>
      </c>
      <c r="E2876" t="s">
        <v>44</v>
      </c>
      <c r="F2876" t="s">
        <v>89</v>
      </c>
      <c r="G2876" t="s">
        <v>46</v>
      </c>
      <c r="H2876" t="s">
        <v>59</v>
      </c>
      <c r="I2876" t="s">
        <v>60</v>
      </c>
      <c r="J2876">
        <v>22</v>
      </c>
      <c r="K2876">
        <v>4500</v>
      </c>
      <c r="L2876">
        <v>2</v>
      </c>
      <c r="M2876">
        <v>97020</v>
      </c>
      <c r="N2876">
        <v>70920.2</v>
      </c>
      <c r="O2876">
        <v>26099.8</v>
      </c>
      <c r="P2876" t="s">
        <v>65</v>
      </c>
      <c r="Q2876" t="s">
        <v>90</v>
      </c>
      <c r="R2876" t="s">
        <v>73</v>
      </c>
      <c r="S2876">
        <f t="shared" si="88"/>
        <v>2025</v>
      </c>
      <c r="T2876">
        <f t="shared" si="89"/>
        <v>5</v>
      </c>
    </row>
    <row r="2877" spans="1:20" x14ac:dyDescent="0.3">
      <c r="A2877" t="s">
        <v>627</v>
      </c>
      <c r="B2877" t="s">
        <v>3322</v>
      </c>
      <c r="C2877" t="s">
        <v>137</v>
      </c>
      <c r="D2877" t="s">
        <v>23</v>
      </c>
      <c r="E2877" t="s">
        <v>44</v>
      </c>
      <c r="F2877" t="s">
        <v>45</v>
      </c>
      <c r="G2877" t="s">
        <v>85</v>
      </c>
      <c r="H2877" t="s">
        <v>120</v>
      </c>
      <c r="I2877" t="s">
        <v>28</v>
      </c>
      <c r="J2877">
        <v>4</v>
      </c>
      <c r="K2877">
        <v>15000</v>
      </c>
      <c r="L2877">
        <v>13</v>
      </c>
      <c r="M2877">
        <v>52200</v>
      </c>
      <c r="N2877">
        <v>38825.79</v>
      </c>
      <c r="O2877">
        <v>13374.21</v>
      </c>
      <c r="P2877" t="s">
        <v>38</v>
      </c>
      <c r="Q2877" t="s">
        <v>90</v>
      </c>
      <c r="R2877" t="s">
        <v>39</v>
      </c>
      <c r="S2877">
        <f t="shared" si="88"/>
        <v>2025</v>
      </c>
      <c r="T2877">
        <f t="shared" si="89"/>
        <v>1</v>
      </c>
    </row>
    <row r="2878" spans="1:20" x14ac:dyDescent="0.3">
      <c r="A2878" t="s">
        <v>442</v>
      </c>
      <c r="B2878" t="s">
        <v>3323</v>
      </c>
      <c r="C2878" t="s">
        <v>68</v>
      </c>
      <c r="D2878" t="s">
        <v>43</v>
      </c>
      <c r="E2878" t="s">
        <v>51</v>
      </c>
      <c r="F2878" t="s">
        <v>99</v>
      </c>
      <c r="G2878" t="s">
        <v>37</v>
      </c>
      <c r="H2878" t="s">
        <v>132</v>
      </c>
      <c r="I2878" t="s">
        <v>28</v>
      </c>
      <c r="J2878">
        <v>1</v>
      </c>
      <c r="K2878">
        <v>3500</v>
      </c>
      <c r="L2878">
        <v>16</v>
      </c>
      <c r="M2878">
        <v>2940</v>
      </c>
      <c r="N2878">
        <v>2655.26</v>
      </c>
      <c r="O2878">
        <v>284.74</v>
      </c>
      <c r="P2878" t="s">
        <v>65</v>
      </c>
      <c r="Q2878" t="s">
        <v>55</v>
      </c>
      <c r="R2878" t="s">
        <v>39</v>
      </c>
      <c r="S2878">
        <f t="shared" si="88"/>
        <v>2025</v>
      </c>
      <c r="T2878">
        <f t="shared" si="89"/>
        <v>9</v>
      </c>
    </row>
    <row r="2879" spans="1:20" x14ac:dyDescent="0.3">
      <c r="A2879" t="s">
        <v>525</v>
      </c>
      <c r="B2879" t="s">
        <v>3324</v>
      </c>
      <c r="C2879" t="s">
        <v>143</v>
      </c>
      <c r="D2879" t="s">
        <v>23</v>
      </c>
      <c r="E2879" t="s">
        <v>51</v>
      </c>
      <c r="F2879" t="s">
        <v>52</v>
      </c>
      <c r="G2879" t="s">
        <v>37</v>
      </c>
      <c r="H2879" t="s">
        <v>80</v>
      </c>
      <c r="I2879" t="s">
        <v>28</v>
      </c>
      <c r="J2879">
        <v>15</v>
      </c>
      <c r="K2879">
        <v>12000</v>
      </c>
      <c r="L2879">
        <v>10</v>
      </c>
      <c r="M2879">
        <v>162000</v>
      </c>
      <c r="N2879">
        <v>142533.85</v>
      </c>
      <c r="O2879">
        <v>19466.150000000001</v>
      </c>
      <c r="P2879" t="s">
        <v>72</v>
      </c>
      <c r="Q2879" t="s">
        <v>90</v>
      </c>
      <c r="R2879" t="s">
        <v>86</v>
      </c>
      <c r="S2879">
        <f t="shared" si="88"/>
        <v>2025</v>
      </c>
      <c r="T2879">
        <f t="shared" si="89"/>
        <v>10</v>
      </c>
    </row>
    <row r="2880" spans="1:20" x14ac:dyDescent="0.3">
      <c r="A2880" t="s">
        <v>231</v>
      </c>
      <c r="B2880" t="s">
        <v>3325</v>
      </c>
      <c r="C2880" t="s">
        <v>98</v>
      </c>
      <c r="D2880" t="s">
        <v>43</v>
      </c>
      <c r="E2880" t="s">
        <v>24</v>
      </c>
      <c r="F2880" t="s">
        <v>25</v>
      </c>
      <c r="G2880" t="s">
        <v>85</v>
      </c>
      <c r="H2880" t="s">
        <v>27</v>
      </c>
      <c r="I2880" t="s">
        <v>28</v>
      </c>
      <c r="J2880">
        <v>4</v>
      </c>
      <c r="K2880">
        <v>45000</v>
      </c>
      <c r="L2880">
        <v>20</v>
      </c>
      <c r="M2880">
        <v>144000</v>
      </c>
      <c r="N2880">
        <v>129175.23</v>
      </c>
      <c r="O2880">
        <v>14824.77</v>
      </c>
      <c r="P2880" t="s">
        <v>65</v>
      </c>
      <c r="Q2880" t="s">
        <v>47</v>
      </c>
      <c r="R2880" t="s">
        <v>81</v>
      </c>
      <c r="S2880">
        <f t="shared" si="88"/>
        <v>2025</v>
      </c>
      <c r="T2880">
        <f t="shared" si="89"/>
        <v>6</v>
      </c>
    </row>
    <row r="2881" spans="1:20" x14ac:dyDescent="0.3">
      <c r="A2881" t="s">
        <v>337</v>
      </c>
      <c r="B2881" t="s">
        <v>3326</v>
      </c>
      <c r="C2881" t="s">
        <v>42</v>
      </c>
      <c r="D2881" t="s">
        <v>50</v>
      </c>
      <c r="E2881" t="s">
        <v>44</v>
      </c>
      <c r="F2881" t="s">
        <v>45</v>
      </c>
      <c r="G2881" t="s">
        <v>85</v>
      </c>
      <c r="H2881" t="s">
        <v>120</v>
      </c>
      <c r="I2881" t="s">
        <v>28</v>
      </c>
      <c r="J2881">
        <v>4</v>
      </c>
      <c r="K2881">
        <v>15000</v>
      </c>
      <c r="L2881">
        <v>20</v>
      </c>
      <c r="M2881">
        <v>48000</v>
      </c>
      <c r="N2881">
        <v>35702.19</v>
      </c>
      <c r="O2881">
        <v>12297.81</v>
      </c>
      <c r="P2881" t="s">
        <v>93</v>
      </c>
      <c r="Q2881" t="s">
        <v>55</v>
      </c>
      <c r="R2881" t="s">
        <v>102</v>
      </c>
      <c r="S2881">
        <f t="shared" si="88"/>
        <v>2025</v>
      </c>
      <c r="T2881">
        <f t="shared" si="89"/>
        <v>11</v>
      </c>
    </row>
    <row r="2882" spans="1:20" x14ac:dyDescent="0.3">
      <c r="A2882" t="s">
        <v>965</v>
      </c>
      <c r="B2882" t="s">
        <v>3327</v>
      </c>
      <c r="C2882" t="s">
        <v>68</v>
      </c>
      <c r="D2882" t="s">
        <v>23</v>
      </c>
      <c r="E2882" t="s">
        <v>24</v>
      </c>
      <c r="F2882" t="s">
        <v>111</v>
      </c>
      <c r="G2882" t="s">
        <v>85</v>
      </c>
      <c r="H2882" t="s">
        <v>53</v>
      </c>
      <c r="I2882" t="s">
        <v>54</v>
      </c>
      <c r="J2882">
        <v>12</v>
      </c>
      <c r="K2882">
        <v>2500</v>
      </c>
      <c r="L2882">
        <v>20</v>
      </c>
      <c r="M2882">
        <v>24000</v>
      </c>
      <c r="N2882">
        <v>20004.310000000001</v>
      </c>
      <c r="O2882">
        <v>3995.69</v>
      </c>
      <c r="P2882" t="s">
        <v>29</v>
      </c>
      <c r="Q2882" t="s">
        <v>90</v>
      </c>
      <c r="R2882" t="s">
        <v>102</v>
      </c>
      <c r="S2882">
        <f t="shared" si="88"/>
        <v>2025</v>
      </c>
      <c r="T2882">
        <f t="shared" si="89"/>
        <v>7</v>
      </c>
    </row>
    <row r="2883" spans="1:20" x14ac:dyDescent="0.3">
      <c r="A2883" t="s">
        <v>1882</v>
      </c>
      <c r="B2883" t="s">
        <v>3328</v>
      </c>
      <c r="C2883" t="s">
        <v>98</v>
      </c>
      <c r="D2883" t="s">
        <v>23</v>
      </c>
      <c r="E2883" t="s">
        <v>44</v>
      </c>
      <c r="F2883" t="s">
        <v>89</v>
      </c>
      <c r="G2883" t="s">
        <v>37</v>
      </c>
      <c r="H2883" t="s">
        <v>53</v>
      </c>
      <c r="I2883" t="s">
        <v>54</v>
      </c>
      <c r="J2883">
        <v>18</v>
      </c>
      <c r="K2883">
        <v>2500</v>
      </c>
      <c r="L2883">
        <v>3</v>
      </c>
      <c r="M2883">
        <v>43650</v>
      </c>
      <c r="N2883">
        <v>38330.43</v>
      </c>
      <c r="O2883">
        <v>5319.57</v>
      </c>
      <c r="P2883" t="s">
        <v>93</v>
      </c>
      <c r="Q2883" t="s">
        <v>47</v>
      </c>
      <c r="R2883" t="s">
        <v>102</v>
      </c>
      <c r="S2883">
        <f t="shared" ref="S2883:S2946" si="90">YEAR(A2883)</f>
        <v>2025</v>
      </c>
      <c r="T2883">
        <f t="shared" si="89"/>
        <v>6</v>
      </c>
    </row>
    <row r="2884" spans="1:20" x14ac:dyDescent="0.3">
      <c r="A2884" t="s">
        <v>384</v>
      </c>
      <c r="B2884" t="s">
        <v>3329</v>
      </c>
      <c r="C2884" t="s">
        <v>68</v>
      </c>
      <c r="D2884" t="s">
        <v>23</v>
      </c>
      <c r="E2884" t="s">
        <v>35</v>
      </c>
      <c r="F2884" t="s">
        <v>36</v>
      </c>
      <c r="G2884" t="s">
        <v>46</v>
      </c>
      <c r="H2884" t="s">
        <v>80</v>
      </c>
      <c r="I2884" t="s">
        <v>28</v>
      </c>
      <c r="J2884">
        <v>25</v>
      </c>
      <c r="K2884">
        <v>12000</v>
      </c>
      <c r="L2884">
        <v>14</v>
      </c>
      <c r="M2884">
        <v>258000</v>
      </c>
      <c r="N2884">
        <v>232545.95</v>
      </c>
      <c r="O2884">
        <v>25454.05</v>
      </c>
      <c r="P2884" t="s">
        <v>72</v>
      </c>
      <c r="Q2884" t="s">
        <v>90</v>
      </c>
      <c r="R2884" t="s">
        <v>39</v>
      </c>
      <c r="S2884">
        <f t="shared" si="90"/>
        <v>2025</v>
      </c>
      <c r="T2884">
        <f t="shared" ref="T2884:T2947" si="91">MONTH(A2884)</f>
        <v>2</v>
      </c>
    </row>
    <row r="2885" spans="1:20" x14ac:dyDescent="0.3">
      <c r="A2885" t="s">
        <v>1286</v>
      </c>
      <c r="B2885" t="s">
        <v>3330</v>
      </c>
      <c r="C2885" t="s">
        <v>64</v>
      </c>
      <c r="D2885" t="s">
        <v>23</v>
      </c>
      <c r="E2885" t="s">
        <v>51</v>
      </c>
      <c r="F2885" t="s">
        <v>52</v>
      </c>
      <c r="G2885" t="s">
        <v>46</v>
      </c>
      <c r="H2885" t="s">
        <v>132</v>
      </c>
      <c r="I2885" t="s">
        <v>28</v>
      </c>
      <c r="J2885">
        <v>5</v>
      </c>
      <c r="K2885">
        <v>3500</v>
      </c>
      <c r="L2885">
        <v>14</v>
      </c>
      <c r="M2885">
        <v>15050</v>
      </c>
      <c r="N2885">
        <v>13983.3</v>
      </c>
      <c r="O2885">
        <v>1066.7</v>
      </c>
      <c r="P2885" t="s">
        <v>29</v>
      </c>
      <c r="Q2885" t="s">
        <v>47</v>
      </c>
      <c r="R2885" t="s">
        <v>86</v>
      </c>
      <c r="S2885">
        <f t="shared" si="90"/>
        <v>2025</v>
      </c>
      <c r="T2885">
        <f t="shared" si="91"/>
        <v>3</v>
      </c>
    </row>
    <row r="2886" spans="1:20" x14ac:dyDescent="0.3">
      <c r="A2886" t="s">
        <v>2152</v>
      </c>
      <c r="B2886" t="s">
        <v>3331</v>
      </c>
      <c r="C2886" t="s">
        <v>137</v>
      </c>
      <c r="D2886" t="s">
        <v>43</v>
      </c>
      <c r="E2886" t="s">
        <v>35</v>
      </c>
      <c r="F2886" t="s">
        <v>36</v>
      </c>
      <c r="G2886" t="s">
        <v>85</v>
      </c>
      <c r="H2886" t="s">
        <v>140</v>
      </c>
      <c r="I2886" t="s">
        <v>71</v>
      </c>
      <c r="J2886">
        <v>22</v>
      </c>
      <c r="K2886">
        <v>900</v>
      </c>
      <c r="L2886">
        <v>2</v>
      </c>
      <c r="M2886">
        <v>19404</v>
      </c>
      <c r="N2886">
        <v>17457.34</v>
      </c>
      <c r="O2886">
        <v>1946.66</v>
      </c>
      <c r="P2886" t="s">
        <v>72</v>
      </c>
      <c r="Q2886" t="s">
        <v>47</v>
      </c>
      <c r="R2886" t="s">
        <v>61</v>
      </c>
      <c r="S2886">
        <f t="shared" si="90"/>
        <v>2025</v>
      </c>
      <c r="T2886">
        <f t="shared" si="91"/>
        <v>7</v>
      </c>
    </row>
    <row r="2887" spans="1:20" x14ac:dyDescent="0.3">
      <c r="A2887" t="s">
        <v>538</v>
      </c>
      <c r="B2887" t="s">
        <v>3332</v>
      </c>
      <c r="C2887" t="s">
        <v>22</v>
      </c>
      <c r="D2887" t="s">
        <v>50</v>
      </c>
      <c r="E2887" t="s">
        <v>44</v>
      </c>
      <c r="F2887" t="s">
        <v>89</v>
      </c>
      <c r="G2887" t="s">
        <v>85</v>
      </c>
      <c r="H2887" t="s">
        <v>132</v>
      </c>
      <c r="I2887" t="s">
        <v>28</v>
      </c>
      <c r="J2887">
        <v>11</v>
      </c>
      <c r="K2887">
        <v>3500</v>
      </c>
      <c r="L2887">
        <v>14</v>
      </c>
      <c r="M2887">
        <v>33110</v>
      </c>
      <c r="N2887">
        <v>25835.66</v>
      </c>
      <c r="O2887">
        <v>7274.34</v>
      </c>
      <c r="P2887" t="s">
        <v>93</v>
      </c>
      <c r="Q2887" t="s">
        <v>55</v>
      </c>
      <c r="R2887" t="s">
        <v>73</v>
      </c>
      <c r="S2887">
        <f t="shared" si="90"/>
        <v>2025</v>
      </c>
      <c r="T2887">
        <f t="shared" si="91"/>
        <v>9</v>
      </c>
    </row>
    <row r="2888" spans="1:20" x14ac:dyDescent="0.3">
      <c r="A2888" t="s">
        <v>431</v>
      </c>
      <c r="B2888" t="s">
        <v>3333</v>
      </c>
      <c r="C2888" t="s">
        <v>108</v>
      </c>
      <c r="D2888" t="s">
        <v>23</v>
      </c>
      <c r="E2888" t="s">
        <v>35</v>
      </c>
      <c r="F2888" t="s">
        <v>36</v>
      </c>
      <c r="G2888" t="s">
        <v>37</v>
      </c>
      <c r="H2888" t="s">
        <v>27</v>
      </c>
      <c r="I2888" t="s">
        <v>28</v>
      </c>
      <c r="J2888">
        <v>21</v>
      </c>
      <c r="K2888">
        <v>45000</v>
      </c>
      <c r="L2888">
        <v>8</v>
      </c>
      <c r="M2888">
        <v>869400</v>
      </c>
      <c r="N2888">
        <v>770393.22</v>
      </c>
      <c r="O2888">
        <v>99006.78</v>
      </c>
      <c r="P2888" t="s">
        <v>72</v>
      </c>
      <c r="Q2888" t="s">
        <v>30</v>
      </c>
      <c r="R2888" t="s">
        <v>73</v>
      </c>
      <c r="S2888">
        <f t="shared" si="90"/>
        <v>2025</v>
      </c>
      <c r="T2888">
        <f t="shared" si="91"/>
        <v>2</v>
      </c>
    </row>
    <row r="2889" spans="1:20" x14ac:dyDescent="0.3">
      <c r="A2889" t="s">
        <v>302</v>
      </c>
      <c r="B2889" t="s">
        <v>3334</v>
      </c>
      <c r="C2889" t="s">
        <v>108</v>
      </c>
      <c r="D2889" t="s">
        <v>50</v>
      </c>
      <c r="E2889" t="s">
        <v>35</v>
      </c>
      <c r="F2889" t="s">
        <v>36</v>
      </c>
      <c r="G2889" t="s">
        <v>26</v>
      </c>
      <c r="H2889" t="s">
        <v>120</v>
      </c>
      <c r="I2889" t="s">
        <v>28</v>
      </c>
      <c r="J2889">
        <v>6</v>
      </c>
      <c r="K2889">
        <v>15000</v>
      </c>
      <c r="L2889">
        <v>11</v>
      </c>
      <c r="M2889">
        <v>80100</v>
      </c>
      <c r="N2889">
        <v>73043.100000000006</v>
      </c>
      <c r="O2889">
        <v>7056.9</v>
      </c>
      <c r="P2889" t="s">
        <v>65</v>
      </c>
      <c r="Q2889" t="s">
        <v>30</v>
      </c>
      <c r="R2889" t="s">
        <v>102</v>
      </c>
      <c r="S2889">
        <f t="shared" si="90"/>
        <v>2025</v>
      </c>
      <c r="T2889">
        <f t="shared" si="91"/>
        <v>5</v>
      </c>
    </row>
    <row r="2890" spans="1:20" x14ac:dyDescent="0.3">
      <c r="A2890" t="s">
        <v>675</v>
      </c>
      <c r="B2890" t="s">
        <v>3335</v>
      </c>
      <c r="C2890" t="s">
        <v>76</v>
      </c>
      <c r="D2890" t="s">
        <v>43</v>
      </c>
      <c r="E2890" t="s">
        <v>44</v>
      </c>
      <c r="F2890" t="s">
        <v>89</v>
      </c>
      <c r="G2890" t="s">
        <v>46</v>
      </c>
      <c r="H2890" t="s">
        <v>53</v>
      </c>
      <c r="I2890" t="s">
        <v>54</v>
      </c>
      <c r="J2890">
        <v>20</v>
      </c>
      <c r="K2890">
        <v>2500</v>
      </c>
      <c r="L2890">
        <v>19</v>
      </c>
      <c r="M2890">
        <v>40500</v>
      </c>
      <c r="N2890">
        <v>34622.86</v>
      </c>
      <c r="O2890">
        <v>5877.14</v>
      </c>
      <c r="P2890" t="s">
        <v>93</v>
      </c>
      <c r="Q2890" t="s">
        <v>90</v>
      </c>
      <c r="R2890" t="s">
        <v>39</v>
      </c>
      <c r="S2890">
        <f t="shared" si="90"/>
        <v>2025</v>
      </c>
      <c r="T2890">
        <f t="shared" si="91"/>
        <v>5</v>
      </c>
    </row>
    <row r="2891" spans="1:20" x14ac:dyDescent="0.3">
      <c r="A2891" t="s">
        <v>741</v>
      </c>
      <c r="B2891" t="s">
        <v>3336</v>
      </c>
      <c r="C2891" t="s">
        <v>58</v>
      </c>
      <c r="D2891" t="s">
        <v>23</v>
      </c>
      <c r="E2891" t="s">
        <v>24</v>
      </c>
      <c r="F2891" t="s">
        <v>111</v>
      </c>
      <c r="G2891" t="s">
        <v>37</v>
      </c>
      <c r="H2891" t="s">
        <v>70</v>
      </c>
      <c r="I2891" t="s">
        <v>71</v>
      </c>
      <c r="J2891">
        <v>12</v>
      </c>
      <c r="K2891">
        <v>600</v>
      </c>
      <c r="L2891">
        <v>20</v>
      </c>
      <c r="M2891">
        <v>5760</v>
      </c>
      <c r="N2891">
        <v>5071.82</v>
      </c>
      <c r="O2891">
        <v>688.18</v>
      </c>
      <c r="P2891" t="s">
        <v>72</v>
      </c>
      <c r="Q2891" t="s">
        <v>47</v>
      </c>
      <c r="R2891" t="s">
        <v>102</v>
      </c>
      <c r="S2891">
        <f t="shared" si="90"/>
        <v>2025</v>
      </c>
      <c r="T2891">
        <f t="shared" si="91"/>
        <v>7</v>
      </c>
    </row>
    <row r="2892" spans="1:20" x14ac:dyDescent="0.3">
      <c r="A2892" t="s">
        <v>214</v>
      </c>
      <c r="B2892" t="s">
        <v>3337</v>
      </c>
      <c r="C2892" t="s">
        <v>76</v>
      </c>
      <c r="D2892" t="s">
        <v>50</v>
      </c>
      <c r="E2892" t="s">
        <v>44</v>
      </c>
      <c r="F2892" t="s">
        <v>89</v>
      </c>
      <c r="G2892" t="s">
        <v>46</v>
      </c>
      <c r="H2892" t="s">
        <v>27</v>
      </c>
      <c r="I2892" t="s">
        <v>28</v>
      </c>
      <c r="J2892">
        <v>19</v>
      </c>
      <c r="K2892">
        <v>45000</v>
      </c>
      <c r="L2892">
        <v>19</v>
      </c>
      <c r="M2892">
        <v>692550</v>
      </c>
      <c r="N2892">
        <v>528396.72</v>
      </c>
      <c r="O2892">
        <v>164153.28</v>
      </c>
      <c r="P2892" t="s">
        <v>29</v>
      </c>
      <c r="Q2892" t="s">
        <v>30</v>
      </c>
      <c r="R2892" t="s">
        <v>123</v>
      </c>
      <c r="S2892">
        <f t="shared" si="90"/>
        <v>2025</v>
      </c>
      <c r="T2892">
        <f t="shared" si="91"/>
        <v>8</v>
      </c>
    </row>
    <row r="2893" spans="1:20" x14ac:dyDescent="0.3">
      <c r="A2893" t="s">
        <v>1749</v>
      </c>
      <c r="B2893" t="s">
        <v>3338</v>
      </c>
      <c r="C2893" t="s">
        <v>42</v>
      </c>
      <c r="D2893" t="s">
        <v>23</v>
      </c>
      <c r="E2893" t="s">
        <v>35</v>
      </c>
      <c r="F2893" t="s">
        <v>36</v>
      </c>
      <c r="G2893" t="s">
        <v>26</v>
      </c>
      <c r="H2893" t="s">
        <v>70</v>
      </c>
      <c r="I2893" t="s">
        <v>71</v>
      </c>
      <c r="J2893">
        <v>2</v>
      </c>
      <c r="K2893">
        <v>600</v>
      </c>
      <c r="L2893">
        <v>10</v>
      </c>
      <c r="M2893">
        <v>1080</v>
      </c>
      <c r="N2893">
        <v>912</v>
      </c>
      <c r="O2893">
        <v>168</v>
      </c>
      <c r="P2893" t="s">
        <v>72</v>
      </c>
      <c r="Q2893" t="s">
        <v>30</v>
      </c>
      <c r="R2893" t="s">
        <v>102</v>
      </c>
      <c r="S2893">
        <f t="shared" si="90"/>
        <v>2025</v>
      </c>
      <c r="T2893">
        <f t="shared" si="91"/>
        <v>5</v>
      </c>
    </row>
    <row r="2894" spans="1:20" x14ac:dyDescent="0.3">
      <c r="A2894" t="s">
        <v>845</v>
      </c>
      <c r="B2894" t="s">
        <v>3339</v>
      </c>
      <c r="C2894" t="s">
        <v>64</v>
      </c>
      <c r="D2894" t="s">
        <v>50</v>
      </c>
      <c r="E2894" t="s">
        <v>35</v>
      </c>
      <c r="F2894" t="s">
        <v>36</v>
      </c>
      <c r="G2894" t="s">
        <v>46</v>
      </c>
      <c r="H2894" t="s">
        <v>27</v>
      </c>
      <c r="I2894" t="s">
        <v>28</v>
      </c>
      <c r="J2894">
        <v>6</v>
      </c>
      <c r="K2894">
        <v>45000</v>
      </c>
      <c r="L2894">
        <v>7</v>
      </c>
      <c r="M2894">
        <v>251100</v>
      </c>
      <c r="N2894">
        <v>221148.25</v>
      </c>
      <c r="O2894">
        <v>29951.75</v>
      </c>
      <c r="P2894" t="s">
        <v>29</v>
      </c>
      <c r="Q2894" t="s">
        <v>47</v>
      </c>
      <c r="R2894" t="s">
        <v>81</v>
      </c>
      <c r="S2894">
        <f t="shared" si="90"/>
        <v>2025</v>
      </c>
      <c r="T2894">
        <f t="shared" si="91"/>
        <v>12</v>
      </c>
    </row>
    <row r="2895" spans="1:20" x14ac:dyDescent="0.3">
      <c r="A2895" t="s">
        <v>1882</v>
      </c>
      <c r="B2895" t="s">
        <v>3340</v>
      </c>
      <c r="C2895" t="s">
        <v>108</v>
      </c>
      <c r="D2895" t="s">
        <v>23</v>
      </c>
      <c r="E2895" t="s">
        <v>44</v>
      </c>
      <c r="F2895" t="s">
        <v>45</v>
      </c>
      <c r="G2895" t="s">
        <v>85</v>
      </c>
      <c r="H2895" t="s">
        <v>120</v>
      </c>
      <c r="I2895" t="s">
        <v>28</v>
      </c>
      <c r="J2895">
        <v>13</v>
      </c>
      <c r="K2895">
        <v>15000</v>
      </c>
      <c r="L2895">
        <v>0</v>
      </c>
      <c r="M2895">
        <v>195000</v>
      </c>
      <c r="N2895">
        <v>179755.82</v>
      </c>
      <c r="O2895">
        <v>15244.18</v>
      </c>
      <c r="P2895" t="s">
        <v>93</v>
      </c>
      <c r="Q2895" t="s">
        <v>30</v>
      </c>
      <c r="R2895" t="s">
        <v>31</v>
      </c>
      <c r="S2895">
        <f t="shared" si="90"/>
        <v>2025</v>
      </c>
      <c r="T2895">
        <f t="shared" si="91"/>
        <v>6</v>
      </c>
    </row>
    <row r="2896" spans="1:20" x14ac:dyDescent="0.3">
      <c r="A2896" t="s">
        <v>283</v>
      </c>
      <c r="B2896" t="s">
        <v>3341</v>
      </c>
      <c r="C2896" t="s">
        <v>58</v>
      </c>
      <c r="D2896" t="s">
        <v>23</v>
      </c>
      <c r="E2896" t="s">
        <v>44</v>
      </c>
      <c r="F2896" t="s">
        <v>45</v>
      </c>
      <c r="G2896" t="s">
        <v>37</v>
      </c>
      <c r="H2896" t="s">
        <v>132</v>
      </c>
      <c r="I2896" t="s">
        <v>28</v>
      </c>
      <c r="J2896">
        <v>22</v>
      </c>
      <c r="K2896">
        <v>3500</v>
      </c>
      <c r="L2896">
        <v>13</v>
      </c>
      <c r="M2896">
        <v>66990</v>
      </c>
      <c r="N2896">
        <v>58752.5</v>
      </c>
      <c r="O2896">
        <v>8237.5</v>
      </c>
      <c r="P2896" t="s">
        <v>65</v>
      </c>
      <c r="Q2896" t="s">
        <v>30</v>
      </c>
      <c r="R2896" t="s">
        <v>86</v>
      </c>
      <c r="S2896">
        <f t="shared" si="90"/>
        <v>2025</v>
      </c>
      <c r="T2896">
        <f t="shared" si="91"/>
        <v>5</v>
      </c>
    </row>
    <row r="2897" spans="1:20" x14ac:dyDescent="0.3">
      <c r="A2897" t="s">
        <v>1402</v>
      </c>
      <c r="B2897" t="s">
        <v>3342</v>
      </c>
      <c r="C2897" t="s">
        <v>98</v>
      </c>
      <c r="D2897" t="s">
        <v>43</v>
      </c>
      <c r="E2897" t="s">
        <v>24</v>
      </c>
      <c r="F2897" t="s">
        <v>69</v>
      </c>
      <c r="G2897" t="s">
        <v>46</v>
      </c>
      <c r="H2897" t="s">
        <v>120</v>
      </c>
      <c r="I2897" t="s">
        <v>28</v>
      </c>
      <c r="J2897">
        <v>4</v>
      </c>
      <c r="K2897">
        <v>15000</v>
      </c>
      <c r="L2897">
        <v>19</v>
      </c>
      <c r="M2897">
        <v>48600</v>
      </c>
      <c r="N2897">
        <v>38294.089999999997</v>
      </c>
      <c r="O2897">
        <v>10305.91</v>
      </c>
      <c r="P2897" t="s">
        <v>29</v>
      </c>
      <c r="Q2897" t="s">
        <v>55</v>
      </c>
      <c r="R2897" t="s">
        <v>31</v>
      </c>
      <c r="S2897">
        <f t="shared" si="90"/>
        <v>2025</v>
      </c>
      <c r="T2897">
        <f t="shared" si="91"/>
        <v>9</v>
      </c>
    </row>
    <row r="2898" spans="1:20" x14ac:dyDescent="0.3">
      <c r="A2898" t="s">
        <v>74</v>
      </c>
      <c r="B2898" t="s">
        <v>3343</v>
      </c>
      <c r="C2898" t="s">
        <v>58</v>
      </c>
      <c r="D2898" t="s">
        <v>50</v>
      </c>
      <c r="E2898" t="s">
        <v>24</v>
      </c>
      <c r="F2898" t="s">
        <v>69</v>
      </c>
      <c r="G2898" t="s">
        <v>46</v>
      </c>
      <c r="H2898" t="s">
        <v>120</v>
      </c>
      <c r="I2898" t="s">
        <v>28</v>
      </c>
      <c r="J2898">
        <v>14</v>
      </c>
      <c r="K2898">
        <v>15000</v>
      </c>
      <c r="L2898">
        <v>14</v>
      </c>
      <c r="M2898">
        <v>180600</v>
      </c>
      <c r="N2898">
        <v>166180.23000000001</v>
      </c>
      <c r="O2898">
        <v>14419.77</v>
      </c>
      <c r="P2898" t="s">
        <v>72</v>
      </c>
      <c r="Q2898" t="s">
        <v>47</v>
      </c>
      <c r="R2898" t="s">
        <v>86</v>
      </c>
      <c r="S2898">
        <f t="shared" si="90"/>
        <v>2025</v>
      </c>
      <c r="T2898">
        <f t="shared" si="91"/>
        <v>5</v>
      </c>
    </row>
    <row r="2899" spans="1:20" x14ac:dyDescent="0.3">
      <c r="A2899" t="s">
        <v>48</v>
      </c>
      <c r="B2899" t="s">
        <v>3344</v>
      </c>
      <c r="C2899" t="s">
        <v>137</v>
      </c>
      <c r="D2899" t="s">
        <v>23</v>
      </c>
      <c r="E2899" t="s">
        <v>44</v>
      </c>
      <c r="F2899" t="s">
        <v>89</v>
      </c>
      <c r="G2899" t="s">
        <v>85</v>
      </c>
      <c r="H2899" t="s">
        <v>53</v>
      </c>
      <c r="I2899" t="s">
        <v>54</v>
      </c>
      <c r="J2899">
        <v>9</v>
      </c>
      <c r="K2899">
        <v>2500</v>
      </c>
      <c r="L2899">
        <v>11</v>
      </c>
      <c r="M2899">
        <v>20025</v>
      </c>
      <c r="N2899">
        <v>17282.88</v>
      </c>
      <c r="O2899">
        <v>2742.12</v>
      </c>
      <c r="P2899" t="s">
        <v>65</v>
      </c>
      <c r="Q2899" t="s">
        <v>55</v>
      </c>
      <c r="R2899" t="s">
        <v>61</v>
      </c>
      <c r="S2899">
        <f t="shared" si="90"/>
        <v>2025</v>
      </c>
      <c r="T2899">
        <f t="shared" si="91"/>
        <v>9</v>
      </c>
    </row>
    <row r="2900" spans="1:20" x14ac:dyDescent="0.3">
      <c r="A2900" t="s">
        <v>325</v>
      </c>
      <c r="B2900" t="s">
        <v>3345</v>
      </c>
      <c r="C2900" t="s">
        <v>108</v>
      </c>
      <c r="D2900" t="s">
        <v>43</v>
      </c>
      <c r="E2900" t="s">
        <v>35</v>
      </c>
      <c r="F2900" t="s">
        <v>36</v>
      </c>
      <c r="G2900" t="s">
        <v>85</v>
      </c>
      <c r="H2900" t="s">
        <v>80</v>
      </c>
      <c r="I2900" t="s">
        <v>28</v>
      </c>
      <c r="J2900">
        <v>23</v>
      </c>
      <c r="K2900">
        <v>12000</v>
      </c>
      <c r="L2900">
        <v>20</v>
      </c>
      <c r="M2900">
        <v>220800</v>
      </c>
      <c r="N2900">
        <v>179625.37</v>
      </c>
      <c r="O2900">
        <v>41174.629999999997</v>
      </c>
      <c r="P2900" t="s">
        <v>65</v>
      </c>
      <c r="Q2900" t="s">
        <v>30</v>
      </c>
      <c r="R2900" t="s">
        <v>81</v>
      </c>
      <c r="S2900">
        <f t="shared" si="90"/>
        <v>2025</v>
      </c>
      <c r="T2900">
        <f t="shared" si="91"/>
        <v>5</v>
      </c>
    </row>
    <row r="2901" spans="1:20" x14ac:dyDescent="0.3">
      <c r="A2901" t="s">
        <v>327</v>
      </c>
      <c r="B2901" t="s">
        <v>3346</v>
      </c>
      <c r="C2901" t="s">
        <v>137</v>
      </c>
      <c r="D2901" t="s">
        <v>23</v>
      </c>
      <c r="E2901" t="s">
        <v>35</v>
      </c>
      <c r="F2901" t="s">
        <v>36</v>
      </c>
      <c r="G2901" t="s">
        <v>85</v>
      </c>
      <c r="H2901" t="s">
        <v>132</v>
      </c>
      <c r="I2901" t="s">
        <v>28</v>
      </c>
      <c r="J2901">
        <v>20</v>
      </c>
      <c r="K2901">
        <v>3500</v>
      </c>
      <c r="L2901">
        <v>1</v>
      </c>
      <c r="M2901">
        <v>69300</v>
      </c>
      <c r="N2901">
        <v>52817.94</v>
      </c>
      <c r="O2901">
        <v>16482.060000000001</v>
      </c>
      <c r="P2901" t="s">
        <v>29</v>
      </c>
      <c r="Q2901" t="s">
        <v>47</v>
      </c>
      <c r="R2901" t="s">
        <v>86</v>
      </c>
      <c r="S2901">
        <f t="shared" si="90"/>
        <v>2025</v>
      </c>
      <c r="T2901">
        <f t="shared" si="91"/>
        <v>12</v>
      </c>
    </row>
    <row r="2902" spans="1:20" x14ac:dyDescent="0.3">
      <c r="A2902" t="s">
        <v>1931</v>
      </c>
      <c r="B2902" t="s">
        <v>3347</v>
      </c>
      <c r="C2902" t="s">
        <v>84</v>
      </c>
      <c r="D2902" t="s">
        <v>23</v>
      </c>
      <c r="E2902" t="s">
        <v>35</v>
      </c>
      <c r="F2902" t="s">
        <v>36</v>
      </c>
      <c r="G2902" t="s">
        <v>26</v>
      </c>
      <c r="H2902" t="s">
        <v>59</v>
      </c>
      <c r="I2902" t="s">
        <v>60</v>
      </c>
      <c r="J2902">
        <v>24</v>
      </c>
      <c r="K2902">
        <v>4500</v>
      </c>
      <c r="L2902">
        <v>15</v>
      </c>
      <c r="M2902">
        <v>91800</v>
      </c>
      <c r="N2902">
        <v>75847.350000000006</v>
      </c>
      <c r="O2902">
        <v>15952.65</v>
      </c>
      <c r="P2902" t="s">
        <v>93</v>
      </c>
      <c r="Q2902" t="s">
        <v>30</v>
      </c>
      <c r="R2902" t="s">
        <v>81</v>
      </c>
      <c r="S2902">
        <f t="shared" si="90"/>
        <v>2025</v>
      </c>
      <c r="T2902">
        <f t="shared" si="91"/>
        <v>1</v>
      </c>
    </row>
    <row r="2903" spans="1:20" x14ac:dyDescent="0.3">
      <c r="A2903" t="s">
        <v>87</v>
      </c>
      <c r="B2903" t="s">
        <v>3348</v>
      </c>
      <c r="C2903" t="s">
        <v>137</v>
      </c>
      <c r="D2903" t="s">
        <v>23</v>
      </c>
      <c r="E2903" t="s">
        <v>44</v>
      </c>
      <c r="F2903" t="s">
        <v>45</v>
      </c>
      <c r="G2903" t="s">
        <v>85</v>
      </c>
      <c r="H2903" t="s">
        <v>140</v>
      </c>
      <c r="I2903" t="s">
        <v>71</v>
      </c>
      <c r="J2903">
        <v>21</v>
      </c>
      <c r="K2903">
        <v>900</v>
      </c>
      <c r="L2903">
        <v>13</v>
      </c>
      <c r="M2903">
        <v>16443</v>
      </c>
      <c r="N2903">
        <v>12977.81</v>
      </c>
      <c r="O2903">
        <v>3465.19</v>
      </c>
      <c r="P2903" t="s">
        <v>93</v>
      </c>
      <c r="Q2903" t="s">
        <v>55</v>
      </c>
      <c r="R2903" t="s">
        <v>123</v>
      </c>
      <c r="S2903">
        <f t="shared" si="90"/>
        <v>2025</v>
      </c>
      <c r="T2903">
        <f t="shared" si="91"/>
        <v>7</v>
      </c>
    </row>
    <row r="2904" spans="1:20" x14ac:dyDescent="0.3">
      <c r="A2904" t="s">
        <v>231</v>
      </c>
      <c r="B2904" t="s">
        <v>3349</v>
      </c>
      <c r="C2904" t="s">
        <v>76</v>
      </c>
      <c r="D2904" t="s">
        <v>50</v>
      </c>
      <c r="E2904" t="s">
        <v>35</v>
      </c>
      <c r="F2904" t="s">
        <v>36</v>
      </c>
      <c r="G2904" t="s">
        <v>85</v>
      </c>
      <c r="H2904" t="s">
        <v>59</v>
      </c>
      <c r="I2904" t="s">
        <v>60</v>
      </c>
      <c r="J2904">
        <v>12</v>
      </c>
      <c r="K2904">
        <v>4500</v>
      </c>
      <c r="L2904">
        <v>18</v>
      </c>
      <c r="M2904">
        <v>44280</v>
      </c>
      <c r="N2904">
        <v>35410.47</v>
      </c>
      <c r="O2904">
        <v>8869.5300000000007</v>
      </c>
      <c r="P2904" t="s">
        <v>38</v>
      </c>
      <c r="Q2904" t="s">
        <v>90</v>
      </c>
      <c r="R2904" t="s">
        <v>39</v>
      </c>
      <c r="S2904">
        <f t="shared" si="90"/>
        <v>2025</v>
      </c>
      <c r="T2904">
        <f t="shared" si="91"/>
        <v>6</v>
      </c>
    </row>
    <row r="2905" spans="1:20" x14ac:dyDescent="0.3">
      <c r="A2905" t="s">
        <v>124</v>
      </c>
      <c r="B2905" t="s">
        <v>3350</v>
      </c>
      <c r="C2905" t="s">
        <v>108</v>
      </c>
      <c r="D2905" t="s">
        <v>43</v>
      </c>
      <c r="E2905" t="s">
        <v>51</v>
      </c>
      <c r="F2905" t="s">
        <v>77</v>
      </c>
      <c r="G2905" t="s">
        <v>85</v>
      </c>
      <c r="H2905" t="s">
        <v>120</v>
      </c>
      <c r="I2905" t="s">
        <v>28</v>
      </c>
      <c r="J2905">
        <v>15</v>
      </c>
      <c r="K2905">
        <v>15000</v>
      </c>
      <c r="L2905">
        <v>12</v>
      </c>
      <c r="M2905">
        <v>198000</v>
      </c>
      <c r="N2905">
        <v>163905.56</v>
      </c>
      <c r="O2905">
        <v>34094.44</v>
      </c>
      <c r="P2905" t="s">
        <v>72</v>
      </c>
      <c r="Q2905" t="s">
        <v>47</v>
      </c>
      <c r="R2905" t="s">
        <v>39</v>
      </c>
      <c r="S2905">
        <f t="shared" si="90"/>
        <v>2025</v>
      </c>
      <c r="T2905">
        <f t="shared" si="91"/>
        <v>11</v>
      </c>
    </row>
    <row r="2906" spans="1:20" x14ac:dyDescent="0.3">
      <c r="A2906" t="s">
        <v>882</v>
      </c>
      <c r="B2906" t="s">
        <v>3351</v>
      </c>
      <c r="C2906" t="s">
        <v>58</v>
      </c>
      <c r="D2906" t="s">
        <v>23</v>
      </c>
      <c r="E2906" t="s">
        <v>44</v>
      </c>
      <c r="F2906" t="s">
        <v>45</v>
      </c>
      <c r="G2906" t="s">
        <v>46</v>
      </c>
      <c r="H2906" t="s">
        <v>59</v>
      </c>
      <c r="I2906" t="s">
        <v>60</v>
      </c>
      <c r="J2906">
        <v>8</v>
      </c>
      <c r="K2906">
        <v>4500</v>
      </c>
      <c r="L2906">
        <v>3</v>
      </c>
      <c r="M2906">
        <v>34920</v>
      </c>
      <c r="N2906">
        <v>31610.83</v>
      </c>
      <c r="O2906">
        <v>3309.17</v>
      </c>
      <c r="P2906" t="s">
        <v>65</v>
      </c>
      <c r="Q2906" t="s">
        <v>90</v>
      </c>
      <c r="R2906" t="s">
        <v>102</v>
      </c>
      <c r="S2906">
        <f t="shared" si="90"/>
        <v>2025</v>
      </c>
      <c r="T2906">
        <f t="shared" si="91"/>
        <v>12</v>
      </c>
    </row>
    <row r="2907" spans="1:20" x14ac:dyDescent="0.3">
      <c r="A2907" t="s">
        <v>1482</v>
      </c>
      <c r="B2907" t="s">
        <v>3352</v>
      </c>
      <c r="C2907" t="s">
        <v>143</v>
      </c>
      <c r="D2907" t="s">
        <v>23</v>
      </c>
      <c r="E2907" t="s">
        <v>51</v>
      </c>
      <c r="F2907" t="s">
        <v>99</v>
      </c>
      <c r="G2907" t="s">
        <v>85</v>
      </c>
      <c r="H2907" t="s">
        <v>120</v>
      </c>
      <c r="I2907" t="s">
        <v>28</v>
      </c>
      <c r="J2907">
        <v>4</v>
      </c>
      <c r="K2907">
        <v>15000</v>
      </c>
      <c r="L2907">
        <v>11</v>
      </c>
      <c r="M2907">
        <v>53400</v>
      </c>
      <c r="N2907">
        <v>43251.4</v>
      </c>
      <c r="O2907">
        <v>10148.6</v>
      </c>
      <c r="P2907" t="s">
        <v>38</v>
      </c>
      <c r="Q2907" t="s">
        <v>47</v>
      </c>
      <c r="R2907" t="s">
        <v>73</v>
      </c>
      <c r="S2907">
        <f t="shared" si="90"/>
        <v>2025</v>
      </c>
      <c r="T2907">
        <f t="shared" si="91"/>
        <v>2</v>
      </c>
    </row>
    <row r="2908" spans="1:20" x14ac:dyDescent="0.3">
      <c r="A2908" t="s">
        <v>138</v>
      </c>
      <c r="B2908" t="s">
        <v>3353</v>
      </c>
      <c r="C2908" t="s">
        <v>22</v>
      </c>
      <c r="D2908" t="s">
        <v>50</v>
      </c>
      <c r="E2908" t="s">
        <v>24</v>
      </c>
      <c r="F2908" t="s">
        <v>69</v>
      </c>
      <c r="G2908" t="s">
        <v>26</v>
      </c>
      <c r="H2908" t="s">
        <v>27</v>
      </c>
      <c r="I2908" t="s">
        <v>28</v>
      </c>
      <c r="J2908">
        <v>17</v>
      </c>
      <c r="K2908">
        <v>45000</v>
      </c>
      <c r="L2908">
        <v>18</v>
      </c>
      <c r="M2908">
        <v>627300</v>
      </c>
      <c r="N2908">
        <v>542266.80000000005</v>
      </c>
      <c r="O2908">
        <v>85033.2</v>
      </c>
      <c r="P2908" t="s">
        <v>29</v>
      </c>
      <c r="Q2908" t="s">
        <v>47</v>
      </c>
      <c r="R2908" t="s">
        <v>102</v>
      </c>
      <c r="S2908">
        <f t="shared" si="90"/>
        <v>2025</v>
      </c>
      <c r="T2908">
        <f t="shared" si="91"/>
        <v>10</v>
      </c>
    </row>
    <row r="2909" spans="1:20" x14ac:dyDescent="0.3">
      <c r="A2909" t="s">
        <v>570</v>
      </c>
      <c r="B2909" t="s">
        <v>3354</v>
      </c>
      <c r="C2909" t="s">
        <v>98</v>
      </c>
      <c r="D2909" t="s">
        <v>43</v>
      </c>
      <c r="E2909" t="s">
        <v>24</v>
      </c>
      <c r="F2909" t="s">
        <v>111</v>
      </c>
      <c r="G2909" t="s">
        <v>26</v>
      </c>
      <c r="H2909" t="s">
        <v>53</v>
      </c>
      <c r="I2909" t="s">
        <v>54</v>
      </c>
      <c r="J2909">
        <v>11</v>
      </c>
      <c r="K2909">
        <v>2500</v>
      </c>
      <c r="L2909">
        <v>9</v>
      </c>
      <c r="M2909">
        <v>25025</v>
      </c>
      <c r="N2909">
        <v>19880.669999999998</v>
      </c>
      <c r="O2909">
        <v>5144.33</v>
      </c>
      <c r="P2909" t="s">
        <v>38</v>
      </c>
      <c r="Q2909" t="s">
        <v>55</v>
      </c>
      <c r="R2909" t="s">
        <v>102</v>
      </c>
      <c r="S2909">
        <f t="shared" si="90"/>
        <v>2025</v>
      </c>
      <c r="T2909">
        <f t="shared" si="91"/>
        <v>9</v>
      </c>
    </row>
    <row r="2910" spans="1:20" x14ac:dyDescent="0.3">
      <c r="A2910" t="s">
        <v>530</v>
      </c>
      <c r="B2910" t="s">
        <v>3355</v>
      </c>
      <c r="C2910" t="s">
        <v>98</v>
      </c>
      <c r="D2910" t="s">
        <v>50</v>
      </c>
      <c r="E2910" t="s">
        <v>35</v>
      </c>
      <c r="F2910" t="s">
        <v>36</v>
      </c>
      <c r="G2910" t="s">
        <v>37</v>
      </c>
      <c r="H2910" t="s">
        <v>53</v>
      </c>
      <c r="I2910" t="s">
        <v>54</v>
      </c>
      <c r="J2910">
        <v>7</v>
      </c>
      <c r="K2910">
        <v>2500</v>
      </c>
      <c r="L2910">
        <v>13</v>
      </c>
      <c r="M2910">
        <v>15225</v>
      </c>
      <c r="N2910">
        <v>13707.28</v>
      </c>
      <c r="O2910">
        <v>1517.72</v>
      </c>
      <c r="P2910" t="s">
        <v>38</v>
      </c>
      <c r="Q2910" t="s">
        <v>90</v>
      </c>
      <c r="R2910" t="s">
        <v>86</v>
      </c>
      <c r="S2910">
        <f t="shared" si="90"/>
        <v>2025</v>
      </c>
      <c r="T2910">
        <f t="shared" si="91"/>
        <v>5</v>
      </c>
    </row>
    <row r="2911" spans="1:20" x14ac:dyDescent="0.3">
      <c r="A2911" t="s">
        <v>318</v>
      </c>
      <c r="B2911" t="s">
        <v>3356</v>
      </c>
      <c r="C2911" t="s">
        <v>42</v>
      </c>
      <c r="D2911" t="s">
        <v>50</v>
      </c>
      <c r="E2911" t="s">
        <v>44</v>
      </c>
      <c r="F2911" t="s">
        <v>45</v>
      </c>
      <c r="G2911" t="s">
        <v>26</v>
      </c>
      <c r="H2911" t="s">
        <v>70</v>
      </c>
      <c r="I2911" t="s">
        <v>71</v>
      </c>
      <c r="J2911">
        <v>18</v>
      </c>
      <c r="K2911">
        <v>600</v>
      </c>
      <c r="L2911">
        <v>13</v>
      </c>
      <c r="M2911">
        <v>9396</v>
      </c>
      <c r="N2911">
        <v>8414.43</v>
      </c>
      <c r="O2911">
        <v>981.57</v>
      </c>
      <c r="P2911" t="s">
        <v>72</v>
      </c>
      <c r="Q2911" t="s">
        <v>47</v>
      </c>
      <c r="R2911" t="s">
        <v>61</v>
      </c>
      <c r="S2911">
        <f t="shared" si="90"/>
        <v>2025</v>
      </c>
      <c r="T2911">
        <f t="shared" si="91"/>
        <v>1</v>
      </c>
    </row>
    <row r="2912" spans="1:20" x14ac:dyDescent="0.3">
      <c r="A2912" t="s">
        <v>1545</v>
      </c>
      <c r="B2912" t="s">
        <v>3357</v>
      </c>
      <c r="C2912" t="s">
        <v>58</v>
      </c>
      <c r="D2912" t="s">
        <v>43</v>
      </c>
      <c r="E2912" t="s">
        <v>44</v>
      </c>
      <c r="F2912" t="s">
        <v>89</v>
      </c>
      <c r="G2912" t="s">
        <v>26</v>
      </c>
      <c r="H2912" t="s">
        <v>140</v>
      </c>
      <c r="I2912" t="s">
        <v>71</v>
      </c>
      <c r="J2912">
        <v>9</v>
      </c>
      <c r="K2912">
        <v>900</v>
      </c>
      <c r="L2912">
        <v>18</v>
      </c>
      <c r="M2912">
        <v>6642</v>
      </c>
      <c r="N2912">
        <v>5416.48</v>
      </c>
      <c r="O2912">
        <v>1225.52</v>
      </c>
      <c r="P2912" t="s">
        <v>65</v>
      </c>
      <c r="Q2912" t="s">
        <v>30</v>
      </c>
      <c r="R2912" t="s">
        <v>81</v>
      </c>
      <c r="S2912">
        <f t="shared" si="90"/>
        <v>2025</v>
      </c>
      <c r="T2912">
        <f t="shared" si="91"/>
        <v>9</v>
      </c>
    </row>
    <row r="2913" spans="1:20" x14ac:dyDescent="0.3">
      <c r="A2913" t="s">
        <v>112</v>
      </c>
      <c r="B2913" t="s">
        <v>3358</v>
      </c>
      <c r="C2913" t="s">
        <v>22</v>
      </c>
      <c r="D2913" t="s">
        <v>43</v>
      </c>
      <c r="E2913" t="s">
        <v>44</v>
      </c>
      <c r="F2913" t="s">
        <v>45</v>
      </c>
      <c r="G2913" t="s">
        <v>46</v>
      </c>
      <c r="H2913" t="s">
        <v>80</v>
      </c>
      <c r="I2913" t="s">
        <v>28</v>
      </c>
      <c r="J2913">
        <v>9</v>
      </c>
      <c r="K2913">
        <v>12000</v>
      </c>
      <c r="L2913">
        <v>10</v>
      </c>
      <c r="M2913">
        <v>97200</v>
      </c>
      <c r="N2913">
        <v>86709.8</v>
      </c>
      <c r="O2913">
        <v>10490.2</v>
      </c>
      <c r="P2913" t="s">
        <v>72</v>
      </c>
      <c r="Q2913" t="s">
        <v>55</v>
      </c>
      <c r="R2913" t="s">
        <v>81</v>
      </c>
      <c r="S2913">
        <f t="shared" si="90"/>
        <v>2025</v>
      </c>
      <c r="T2913">
        <f t="shared" si="91"/>
        <v>5</v>
      </c>
    </row>
    <row r="2914" spans="1:20" x14ac:dyDescent="0.3">
      <c r="A2914" t="s">
        <v>686</v>
      </c>
      <c r="B2914" t="s">
        <v>3359</v>
      </c>
      <c r="C2914" t="s">
        <v>64</v>
      </c>
      <c r="D2914" t="s">
        <v>50</v>
      </c>
      <c r="E2914" t="s">
        <v>44</v>
      </c>
      <c r="F2914" t="s">
        <v>45</v>
      </c>
      <c r="G2914" t="s">
        <v>85</v>
      </c>
      <c r="H2914" t="s">
        <v>70</v>
      </c>
      <c r="I2914" t="s">
        <v>71</v>
      </c>
      <c r="J2914">
        <v>25</v>
      </c>
      <c r="K2914">
        <v>600</v>
      </c>
      <c r="L2914">
        <v>8</v>
      </c>
      <c r="M2914">
        <v>13800</v>
      </c>
      <c r="N2914">
        <v>11583.54</v>
      </c>
      <c r="O2914">
        <v>2216.46</v>
      </c>
      <c r="P2914" t="s">
        <v>93</v>
      </c>
      <c r="Q2914" t="s">
        <v>47</v>
      </c>
      <c r="R2914" t="s">
        <v>123</v>
      </c>
      <c r="S2914">
        <f t="shared" si="90"/>
        <v>2025</v>
      </c>
      <c r="T2914">
        <f t="shared" si="91"/>
        <v>3</v>
      </c>
    </row>
    <row r="2915" spans="1:20" x14ac:dyDescent="0.3">
      <c r="A2915" t="s">
        <v>218</v>
      </c>
      <c r="B2915" t="s">
        <v>3360</v>
      </c>
      <c r="C2915" t="s">
        <v>84</v>
      </c>
      <c r="D2915" t="s">
        <v>50</v>
      </c>
      <c r="E2915" t="s">
        <v>51</v>
      </c>
      <c r="F2915" t="s">
        <v>192</v>
      </c>
      <c r="G2915" t="s">
        <v>26</v>
      </c>
      <c r="H2915" t="s">
        <v>59</v>
      </c>
      <c r="I2915" t="s">
        <v>60</v>
      </c>
      <c r="J2915">
        <v>21</v>
      </c>
      <c r="K2915">
        <v>4500</v>
      </c>
      <c r="L2915">
        <v>18</v>
      </c>
      <c r="M2915">
        <v>77490</v>
      </c>
      <c r="N2915">
        <v>68457.899999999994</v>
      </c>
      <c r="O2915">
        <v>9032.1</v>
      </c>
      <c r="P2915" t="s">
        <v>93</v>
      </c>
      <c r="Q2915" t="s">
        <v>47</v>
      </c>
      <c r="R2915" t="s">
        <v>102</v>
      </c>
      <c r="S2915">
        <f t="shared" si="90"/>
        <v>2025</v>
      </c>
      <c r="T2915">
        <f t="shared" si="91"/>
        <v>1</v>
      </c>
    </row>
    <row r="2916" spans="1:20" x14ac:dyDescent="0.3">
      <c r="A2916" t="s">
        <v>1650</v>
      </c>
      <c r="B2916" t="s">
        <v>3361</v>
      </c>
      <c r="C2916" t="s">
        <v>137</v>
      </c>
      <c r="D2916" t="s">
        <v>50</v>
      </c>
      <c r="E2916" t="s">
        <v>24</v>
      </c>
      <c r="F2916" t="s">
        <v>69</v>
      </c>
      <c r="G2916" t="s">
        <v>85</v>
      </c>
      <c r="H2916" t="s">
        <v>59</v>
      </c>
      <c r="I2916" t="s">
        <v>60</v>
      </c>
      <c r="J2916">
        <v>22</v>
      </c>
      <c r="K2916">
        <v>4500</v>
      </c>
      <c r="L2916">
        <v>8</v>
      </c>
      <c r="M2916">
        <v>91080</v>
      </c>
      <c r="N2916">
        <v>81623.3</v>
      </c>
      <c r="O2916">
        <v>9456.7000000000007</v>
      </c>
      <c r="P2916" t="s">
        <v>38</v>
      </c>
      <c r="Q2916" t="s">
        <v>90</v>
      </c>
      <c r="R2916" t="s">
        <v>123</v>
      </c>
      <c r="S2916">
        <f t="shared" si="90"/>
        <v>2025</v>
      </c>
      <c r="T2916">
        <f t="shared" si="91"/>
        <v>6</v>
      </c>
    </row>
    <row r="2917" spans="1:20" x14ac:dyDescent="0.3">
      <c r="A2917" t="s">
        <v>452</v>
      </c>
      <c r="B2917" t="s">
        <v>3362</v>
      </c>
      <c r="C2917" t="s">
        <v>98</v>
      </c>
      <c r="D2917" t="s">
        <v>50</v>
      </c>
      <c r="E2917" t="s">
        <v>24</v>
      </c>
      <c r="F2917" t="s">
        <v>111</v>
      </c>
      <c r="G2917" t="s">
        <v>26</v>
      </c>
      <c r="H2917" t="s">
        <v>70</v>
      </c>
      <c r="I2917" t="s">
        <v>71</v>
      </c>
      <c r="J2917">
        <v>14</v>
      </c>
      <c r="K2917">
        <v>600</v>
      </c>
      <c r="L2917">
        <v>9</v>
      </c>
      <c r="M2917">
        <v>7644</v>
      </c>
      <c r="N2917">
        <v>7039.82</v>
      </c>
      <c r="O2917">
        <v>604.17999999999995</v>
      </c>
      <c r="P2917" t="s">
        <v>29</v>
      </c>
      <c r="Q2917" t="s">
        <v>90</v>
      </c>
      <c r="R2917" t="s">
        <v>81</v>
      </c>
      <c r="S2917">
        <f t="shared" si="90"/>
        <v>2025</v>
      </c>
      <c r="T2917">
        <f t="shared" si="91"/>
        <v>2</v>
      </c>
    </row>
    <row r="2918" spans="1:20" x14ac:dyDescent="0.3">
      <c r="A2918" t="s">
        <v>1451</v>
      </c>
      <c r="B2918" t="s">
        <v>3363</v>
      </c>
      <c r="C2918" t="s">
        <v>68</v>
      </c>
      <c r="D2918" t="s">
        <v>23</v>
      </c>
      <c r="E2918" t="s">
        <v>24</v>
      </c>
      <c r="F2918" t="s">
        <v>69</v>
      </c>
      <c r="G2918" t="s">
        <v>46</v>
      </c>
      <c r="H2918" t="s">
        <v>53</v>
      </c>
      <c r="I2918" t="s">
        <v>54</v>
      </c>
      <c r="J2918">
        <v>22</v>
      </c>
      <c r="K2918">
        <v>2500</v>
      </c>
      <c r="L2918">
        <v>20</v>
      </c>
      <c r="M2918">
        <v>44000</v>
      </c>
      <c r="N2918">
        <v>39457.32</v>
      </c>
      <c r="O2918">
        <v>4542.68</v>
      </c>
      <c r="P2918" t="s">
        <v>65</v>
      </c>
      <c r="Q2918" t="s">
        <v>55</v>
      </c>
      <c r="R2918" t="s">
        <v>102</v>
      </c>
      <c r="S2918">
        <f t="shared" si="90"/>
        <v>2025</v>
      </c>
      <c r="T2918">
        <f t="shared" si="91"/>
        <v>2</v>
      </c>
    </row>
    <row r="2919" spans="1:20" x14ac:dyDescent="0.3">
      <c r="A2919" t="s">
        <v>382</v>
      </c>
      <c r="B2919" t="s">
        <v>3364</v>
      </c>
      <c r="C2919" t="s">
        <v>98</v>
      </c>
      <c r="D2919" t="s">
        <v>50</v>
      </c>
      <c r="E2919" t="s">
        <v>44</v>
      </c>
      <c r="F2919" t="s">
        <v>89</v>
      </c>
      <c r="G2919" t="s">
        <v>85</v>
      </c>
      <c r="H2919" t="s">
        <v>80</v>
      </c>
      <c r="I2919" t="s">
        <v>28</v>
      </c>
      <c r="J2919">
        <v>14</v>
      </c>
      <c r="K2919">
        <v>12000</v>
      </c>
      <c r="L2919">
        <v>10</v>
      </c>
      <c r="M2919">
        <v>151200</v>
      </c>
      <c r="N2919">
        <v>125302.9</v>
      </c>
      <c r="O2919">
        <v>25897.1</v>
      </c>
      <c r="P2919" t="s">
        <v>29</v>
      </c>
      <c r="Q2919" t="s">
        <v>30</v>
      </c>
      <c r="R2919" t="s">
        <v>102</v>
      </c>
      <c r="S2919">
        <f t="shared" si="90"/>
        <v>2025</v>
      </c>
      <c r="T2919">
        <f t="shared" si="91"/>
        <v>3</v>
      </c>
    </row>
    <row r="2920" spans="1:20" x14ac:dyDescent="0.3">
      <c r="A2920" t="s">
        <v>799</v>
      </c>
      <c r="B2920" t="s">
        <v>3365</v>
      </c>
      <c r="C2920" t="s">
        <v>108</v>
      </c>
      <c r="D2920" t="s">
        <v>23</v>
      </c>
      <c r="E2920" t="s">
        <v>24</v>
      </c>
      <c r="F2920" t="s">
        <v>111</v>
      </c>
      <c r="G2920" t="s">
        <v>85</v>
      </c>
      <c r="H2920" t="s">
        <v>27</v>
      </c>
      <c r="I2920" t="s">
        <v>28</v>
      </c>
      <c r="J2920">
        <v>6</v>
      </c>
      <c r="K2920">
        <v>45000</v>
      </c>
      <c r="L2920">
        <v>16</v>
      </c>
      <c r="M2920">
        <v>226800</v>
      </c>
      <c r="N2920">
        <v>174749.1</v>
      </c>
      <c r="O2920">
        <v>52050.9</v>
      </c>
      <c r="P2920" t="s">
        <v>72</v>
      </c>
      <c r="Q2920" t="s">
        <v>90</v>
      </c>
      <c r="R2920" t="s">
        <v>39</v>
      </c>
      <c r="S2920">
        <f t="shared" si="90"/>
        <v>2025</v>
      </c>
      <c r="T2920">
        <f t="shared" si="91"/>
        <v>6</v>
      </c>
    </row>
    <row r="2921" spans="1:20" x14ac:dyDescent="0.3">
      <c r="A2921" t="s">
        <v>1184</v>
      </c>
      <c r="B2921" t="s">
        <v>3366</v>
      </c>
      <c r="C2921" t="s">
        <v>143</v>
      </c>
      <c r="D2921" t="s">
        <v>50</v>
      </c>
      <c r="E2921" t="s">
        <v>51</v>
      </c>
      <c r="F2921" t="s">
        <v>77</v>
      </c>
      <c r="G2921" t="s">
        <v>85</v>
      </c>
      <c r="H2921" t="s">
        <v>53</v>
      </c>
      <c r="I2921" t="s">
        <v>54</v>
      </c>
      <c r="J2921">
        <v>17</v>
      </c>
      <c r="K2921">
        <v>2500</v>
      </c>
      <c r="L2921">
        <v>19</v>
      </c>
      <c r="M2921">
        <v>34425</v>
      </c>
      <c r="N2921">
        <v>31433.14</v>
      </c>
      <c r="O2921">
        <v>2991.86</v>
      </c>
      <c r="P2921" t="s">
        <v>72</v>
      </c>
      <c r="Q2921" t="s">
        <v>47</v>
      </c>
      <c r="R2921" t="s">
        <v>81</v>
      </c>
      <c r="S2921">
        <f t="shared" si="90"/>
        <v>2025</v>
      </c>
      <c r="T2921">
        <f t="shared" si="91"/>
        <v>11</v>
      </c>
    </row>
    <row r="2922" spans="1:20" x14ac:dyDescent="0.3">
      <c r="A2922" t="s">
        <v>1199</v>
      </c>
      <c r="B2922" t="s">
        <v>3367</v>
      </c>
      <c r="C2922" t="s">
        <v>137</v>
      </c>
      <c r="D2922" t="s">
        <v>50</v>
      </c>
      <c r="E2922" t="s">
        <v>51</v>
      </c>
      <c r="F2922" t="s">
        <v>52</v>
      </c>
      <c r="G2922" t="s">
        <v>46</v>
      </c>
      <c r="H2922" t="s">
        <v>53</v>
      </c>
      <c r="I2922" t="s">
        <v>54</v>
      </c>
      <c r="J2922">
        <v>18</v>
      </c>
      <c r="K2922">
        <v>2500</v>
      </c>
      <c r="L2922">
        <v>4</v>
      </c>
      <c r="M2922">
        <v>43200</v>
      </c>
      <c r="N2922">
        <v>38066.28</v>
      </c>
      <c r="O2922">
        <v>5133.72</v>
      </c>
      <c r="P2922" t="s">
        <v>38</v>
      </c>
      <c r="Q2922" t="s">
        <v>55</v>
      </c>
      <c r="R2922" t="s">
        <v>31</v>
      </c>
      <c r="S2922">
        <f t="shared" si="90"/>
        <v>2025</v>
      </c>
      <c r="T2922">
        <f t="shared" si="91"/>
        <v>12</v>
      </c>
    </row>
    <row r="2923" spans="1:20" x14ac:dyDescent="0.3">
      <c r="A2923" t="s">
        <v>211</v>
      </c>
      <c r="B2923" t="s">
        <v>3368</v>
      </c>
      <c r="C2923" t="s">
        <v>108</v>
      </c>
      <c r="D2923" t="s">
        <v>50</v>
      </c>
      <c r="E2923" t="s">
        <v>51</v>
      </c>
      <c r="F2923" t="s">
        <v>192</v>
      </c>
      <c r="G2923" t="s">
        <v>85</v>
      </c>
      <c r="H2923" t="s">
        <v>120</v>
      </c>
      <c r="I2923" t="s">
        <v>28</v>
      </c>
      <c r="J2923">
        <v>10</v>
      </c>
      <c r="K2923">
        <v>15000</v>
      </c>
      <c r="L2923">
        <v>0</v>
      </c>
      <c r="M2923">
        <v>150000</v>
      </c>
      <c r="N2923">
        <v>121689.14</v>
      </c>
      <c r="O2923">
        <v>28310.86</v>
      </c>
      <c r="P2923" t="s">
        <v>93</v>
      </c>
      <c r="Q2923" t="s">
        <v>30</v>
      </c>
      <c r="R2923" t="s">
        <v>73</v>
      </c>
      <c r="S2923">
        <f t="shared" si="90"/>
        <v>2025</v>
      </c>
      <c r="T2923">
        <f t="shared" si="91"/>
        <v>4</v>
      </c>
    </row>
    <row r="2924" spans="1:20" x14ac:dyDescent="0.3">
      <c r="A2924" t="s">
        <v>588</v>
      </c>
      <c r="B2924" t="s">
        <v>3369</v>
      </c>
      <c r="C2924" t="s">
        <v>137</v>
      </c>
      <c r="D2924" t="s">
        <v>43</v>
      </c>
      <c r="E2924" t="s">
        <v>24</v>
      </c>
      <c r="F2924" t="s">
        <v>111</v>
      </c>
      <c r="G2924" t="s">
        <v>85</v>
      </c>
      <c r="H2924" t="s">
        <v>120</v>
      </c>
      <c r="I2924" t="s">
        <v>28</v>
      </c>
      <c r="J2924">
        <v>9</v>
      </c>
      <c r="K2924">
        <v>15000</v>
      </c>
      <c r="L2924">
        <v>9</v>
      </c>
      <c r="M2924">
        <v>122850</v>
      </c>
      <c r="N2924">
        <v>110025.81</v>
      </c>
      <c r="O2924">
        <v>12824.19</v>
      </c>
      <c r="P2924" t="s">
        <v>29</v>
      </c>
      <c r="Q2924" t="s">
        <v>47</v>
      </c>
      <c r="R2924" t="s">
        <v>86</v>
      </c>
      <c r="S2924">
        <f t="shared" si="90"/>
        <v>2025</v>
      </c>
      <c r="T2924">
        <f t="shared" si="91"/>
        <v>2</v>
      </c>
    </row>
    <row r="2925" spans="1:20" x14ac:dyDescent="0.3">
      <c r="A2925" t="s">
        <v>868</v>
      </c>
      <c r="B2925" t="s">
        <v>3370</v>
      </c>
      <c r="C2925" t="s">
        <v>76</v>
      </c>
      <c r="D2925" t="s">
        <v>23</v>
      </c>
      <c r="E2925" t="s">
        <v>51</v>
      </c>
      <c r="F2925" t="s">
        <v>192</v>
      </c>
      <c r="G2925" t="s">
        <v>46</v>
      </c>
      <c r="H2925" t="s">
        <v>80</v>
      </c>
      <c r="I2925" t="s">
        <v>28</v>
      </c>
      <c r="J2925">
        <v>2</v>
      </c>
      <c r="K2925">
        <v>12000</v>
      </c>
      <c r="L2925">
        <v>11</v>
      </c>
      <c r="M2925">
        <v>21360</v>
      </c>
      <c r="N2925">
        <v>18427.04</v>
      </c>
      <c r="O2925">
        <v>2932.96</v>
      </c>
      <c r="P2925" t="s">
        <v>93</v>
      </c>
      <c r="Q2925" t="s">
        <v>30</v>
      </c>
      <c r="R2925" t="s">
        <v>73</v>
      </c>
      <c r="S2925">
        <f t="shared" si="90"/>
        <v>2025</v>
      </c>
      <c r="T2925">
        <f t="shared" si="91"/>
        <v>4</v>
      </c>
    </row>
    <row r="2926" spans="1:20" x14ac:dyDescent="0.3">
      <c r="A2926" t="s">
        <v>565</v>
      </c>
      <c r="B2926" t="s">
        <v>3371</v>
      </c>
      <c r="C2926" t="s">
        <v>22</v>
      </c>
      <c r="D2926" t="s">
        <v>23</v>
      </c>
      <c r="E2926" t="s">
        <v>44</v>
      </c>
      <c r="F2926" t="s">
        <v>89</v>
      </c>
      <c r="G2926" t="s">
        <v>37</v>
      </c>
      <c r="H2926" t="s">
        <v>120</v>
      </c>
      <c r="I2926" t="s">
        <v>28</v>
      </c>
      <c r="J2926">
        <v>22</v>
      </c>
      <c r="K2926">
        <v>15000</v>
      </c>
      <c r="L2926">
        <v>6</v>
      </c>
      <c r="M2926">
        <v>310200</v>
      </c>
      <c r="N2926">
        <v>289935.61</v>
      </c>
      <c r="O2926">
        <v>20264.39</v>
      </c>
      <c r="P2926" t="s">
        <v>65</v>
      </c>
      <c r="Q2926" t="s">
        <v>30</v>
      </c>
      <c r="R2926" t="s">
        <v>81</v>
      </c>
      <c r="S2926">
        <f t="shared" si="90"/>
        <v>2025</v>
      </c>
      <c r="T2926">
        <f t="shared" si="91"/>
        <v>9</v>
      </c>
    </row>
    <row r="2927" spans="1:20" x14ac:dyDescent="0.3">
      <c r="A2927" t="s">
        <v>574</v>
      </c>
      <c r="B2927" t="s">
        <v>3372</v>
      </c>
      <c r="C2927" t="s">
        <v>108</v>
      </c>
      <c r="D2927" t="s">
        <v>50</v>
      </c>
      <c r="E2927" t="s">
        <v>44</v>
      </c>
      <c r="F2927" t="s">
        <v>45</v>
      </c>
      <c r="G2927" t="s">
        <v>26</v>
      </c>
      <c r="H2927" t="s">
        <v>120</v>
      </c>
      <c r="I2927" t="s">
        <v>28</v>
      </c>
      <c r="J2927">
        <v>3</v>
      </c>
      <c r="K2927">
        <v>15000</v>
      </c>
      <c r="L2927">
        <v>17</v>
      </c>
      <c r="M2927">
        <v>37350</v>
      </c>
      <c r="N2927">
        <v>29464.34</v>
      </c>
      <c r="O2927">
        <v>7885.66</v>
      </c>
      <c r="P2927" t="s">
        <v>65</v>
      </c>
      <c r="Q2927" t="s">
        <v>55</v>
      </c>
      <c r="R2927" t="s">
        <v>61</v>
      </c>
      <c r="S2927">
        <f t="shared" si="90"/>
        <v>2025</v>
      </c>
      <c r="T2927">
        <f t="shared" si="91"/>
        <v>11</v>
      </c>
    </row>
    <row r="2928" spans="1:20" x14ac:dyDescent="0.3">
      <c r="A2928" t="s">
        <v>512</v>
      </c>
      <c r="B2928" t="s">
        <v>3373</v>
      </c>
      <c r="C2928" t="s">
        <v>68</v>
      </c>
      <c r="D2928" t="s">
        <v>23</v>
      </c>
      <c r="E2928" t="s">
        <v>51</v>
      </c>
      <c r="F2928" t="s">
        <v>99</v>
      </c>
      <c r="G2928" t="s">
        <v>85</v>
      </c>
      <c r="H2928" t="s">
        <v>70</v>
      </c>
      <c r="I2928" t="s">
        <v>71</v>
      </c>
      <c r="J2928">
        <v>1</v>
      </c>
      <c r="K2928">
        <v>600</v>
      </c>
      <c r="L2928">
        <v>14</v>
      </c>
      <c r="M2928">
        <v>516</v>
      </c>
      <c r="N2928">
        <v>432.23</v>
      </c>
      <c r="O2928">
        <v>83.77</v>
      </c>
      <c r="P2928" t="s">
        <v>29</v>
      </c>
      <c r="Q2928" t="s">
        <v>90</v>
      </c>
      <c r="R2928" t="s">
        <v>39</v>
      </c>
      <c r="S2928">
        <f t="shared" si="90"/>
        <v>2025</v>
      </c>
      <c r="T2928">
        <f t="shared" si="91"/>
        <v>4</v>
      </c>
    </row>
    <row r="2929" spans="1:20" x14ac:dyDescent="0.3">
      <c r="A2929" t="s">
        <v>1144</v>
      </c>
      <c r="B2929" t="s">
        <v>3374</v>
      </c>
      <c r="C2929" t="s">
        <v>76</v>
      </c>
      <c r="D2929" t="s">
        <v>50</v>
      </c>
      <c r="E2929" t="s">
        <v>44</v>
      </c>
      <c r="F2929" t="s">
        <v>45</v>
      </c>
      <c r="G2929" t="s">
        <v>37</v>
      </c>
      <c r="H2929" t="s">
        <v>140</v>
      </c>
      <c r="I2929" t="s">
        <v>71</v>
      </c>
      <c r="J2929">
        <v>24</v>
      </c>
      <c r="K2929">
        <v>900</v>
      </c>
      <c r="L2929">
        <v>1</v>
      </c>
      <c r="M2929">
        <v>21384</v>
      </c>
      <c r="N2929">
        <v>19487.48</v>
      </c>
      <c r="O2929">
        <v>1896.52</v>
      </c>
      <c r="P2929" t="s">
        <v>29</v>
      </c>
      <c r="Q2929" t="s">
        <v>90</v>
      </c>
      <c r="R2929" t="s">
        <v>31</v>
      </c>
      <c r="S2929">
        <f t="shared" si="90"/>
        <v>2025</v>
      </c>
      <c r="T2929">
        <f t="shared" si="91"/>
        <v>1</v>
      </c>
    </row>
    <row r="2930" spans="1:20" x14ac:dyDescent="0.3">
      <c r="A2930" t="s">
        <v>744</v>
      </c>
      <c r="B2930" t="s">
        <v>3375</v>
      </c>
      <c r="C2930" t="s">
        <v>98</v>
      </c>
      <c r="D2930" t="s">
        <v>43</v>
      </c>
      <c r="E2930" t="s">
        <v>24</v>
      </c>
      <c r="F2930" t="s">
        <v>69</v>
      </c>
      <c r="G2930" t="s">
        <v>46</v>
      </c>
      <c r="H2930" t="s">
        <v>53</v>
      </c>
      <c r="I2930" t="s">
        <v>54</v>
      </c>
      <c r="J2930">
        <v>1</v>
      </c>
      <c r="K2930">
        <v>2500</v>
      </c>
      <c r="L2930">
        <v>8</v>
      </c>
      <c r="M2930">
        <v>2300</v>
      </c>
      <c r="N2930">
        <v>1879.26</v>
      </c>
      <c r="O2930">
        <v>420.74</v>
      </c>
      <c r="P2930" t="s">
        <v>93</v>
      </c>
      <c r="Q2930" t="s">
        <v>90</v>
      </c>
      <c r="R2930" t="s">
        <v>102</v>
      </c>
      <c r="S2930">
        <f t="shared" si="90"/>
        <v>2025</v>
      </c>
      <c r="T2930">
        <f t="shared" si="91"/>
        <v>3</v>
      </c>
    </row>
    <row r="2931" spans="1:20" x14ac:dyDescent="0.3">
      <c r="A2931" t="s">
        <v>199</v>
      </c>
      <c r="B2931" t="s">
        <v>3376</v>
      </c>
      <c r="C2931" t="s">
        <v>143</v>
      </c>
      <c r="D2931" t="s">
        <v>23</v>
      </c>
      <c r="E2931" t="s">
        <v>35</v>
      </c>
      <c r="F2931" t="s">
        <v>36</v>
      </c>
      <c r="G2931" t="s">
        <v>26</v>
      </c>
      <c r="H2931" t="s">
        <v>132</v>
      </c>
      <c r="I2931" t="s">
        <v>28</v>
      </c>
      <c r="J2931">
        <v>1</v>
      </c>
      <c r="K2931">
        <v>3500</v>
      </c>
      <c r="L2931">
        <v>0</v>
      </c>
      <c r="M2931">
        <v>3500</v>
      </c>
      <c r="N2931">
        <v>2597.71</v>
      </c>
      <c r="O2931">
        <v>902.29</v>
      </c>
      <c r="P2931" t="s">
        <v>72</v>
      </c>
      <c r="Q2931" t="s">
        <v>90</v>
      </c>
      <c r="R2931" t="s">
        <v>39</v>
      </c>
      <c r="S2931">
        <f t="shared" si="90"/>
        <v>2025</v>
      </c>
      <c r="T2931">
        <f t="shared" si="91"/>
        <v>5</v>
      </c>
    </row>
    <row r="2932" spans="1:20" x14ac:dyDescent="0.3">
      <c r="A2932" t="s">
        <v>1451</v>
      </c>
      <c r="B2932" t="s">
        <v>3377</v>
      </c>
      <c r="C2932" t="s">
        <v>64</v>
      </c>
      <c r="D2932" t="s">
        <v>43</v>
      </c>
      <c r="E2932" t="s">
        <v>44</v>
      </c>
      <c r="F2932" t="s">
        <v>45</v>
      </c>
      <c r="G2932" t="s">
        <v>26</v>
      </c>
      <c r="H2932" t="s">
        <v>53</v>
      </c>
      <c r="I2932" t="s">
        <v>54</v>
      </c>
      <c r="J2932">
        <v>23</v>
      </c>
      <c r="K2932">
        <v>2500</v>
      </c>
      <c r="L2932">
        <v>17</v>
      </c>
      <c r="M2932">
        <v>47725</v>
      </c>
      <c r="N2932">
        <v>44429.81</v>
      </c>
      <c r="O2932">
        <v>3295.19</v>
      </c>
      <c r="P2932" t="s">
        <v>72</v>
      </c>
      <c r="Q2932" t="s">
        <v>30</v>
      </c>
      <c r="R2932" t="s">
        <v>31</v>
      </c>
      <c r="S2932">
        <f t="shared" si="90"/>
        <v>2025</v>
      </c>
      <c r="T2932">
        <f t="shared" si="91"/>
        <v>2</v>
      </c>
    </row>
    <row r="2933" spans="1:20" x14ac:dyDescent="0.3">
      <c r="A2933" t="s">
        <v>830</v>
      </c>
      <c r="B2933" t="s">
        <v>3378</v>
      </c>
      <c r="C2933" t="s">
        <v>98</v>
      </c>
      <c r="D2933" t="s">
        <v>23</v>
      </c>
      <c r="E2933" t="s">
        <v>51</v>
      </c>
      <c r="F2933" t="s">
        <v>192</v>
      </c>
      <c r="G2933" t="s">
        <v>37</v>
      </c>
      <c r="H2933" t="s">
        <v>53</v>
      </c>
      <c r="I2933" t="s">
        <v>54</v>
      </c>
      <c r="J2933">
        <v>17</v>
      </c>
      <c r="K2933">
        <v>2500</v>
      </c>
      <c r="L2933">
        <v>0</v>
      </c>
      <c r="M2933">
        <v>42500</v>
      </c>
      <c r="N2933">
        <v>31011.33</v>
      </c>
      <c r="O2933">
        <v>11488.67</v>
      </c>
      <c r="P2933" t="s">
        <v>38</v>
      </c>
      <c r="Q2933" t="s">
        <v>47</v>
      </c>
      <c r="R2933" t="s">
        <v>123</v>
      </c>
      <c r="S2933">
        <f t="shared" si="90"/>
        <v>2025</v>
      </c>
      <c r="T2933">
        <f t="shared" si="91"/>
        <v>12</v>
      </c>
    </row>
    <row r="2934" spans="1:20" x14ac:dyDescent="0.3">
      <c r="A2934" t="s">
        <v>731</v>
      </c>
      <c r="B2934" t="s">
        <v>3379</v>
      </c>
      <c r="C2934" t="s">
        <v>98</v>
      </c>
      <c r="D2934" t="s">
        <v>23</v>
      </c>
      <c r="E2934" t="s">
        <v>24</v>
      </c>
      <c r="F2934" t="s">
        <v>69</v>
      </c>
      <c r="G2934" t="s">
        <v>46</v>
      </c>
      <c r="H2934" t="s">
        <v>132</v>
      </c>
      <c r="I2934" t="s">
        <v>28</v>
      </c>
      <c r="J2934">
        <v>23</v>
      </c>
      <c r="K2934">
        <v>3500</v>
      </c>
      <c r="L2934">
        <v>14</v>
      </c>
      <c r="M2934">
        <v>69230</v>
      </c>
      <c r="N2934">
        <v>63015.8</v>
      </c>
      <c r="O2934">
        <v>6214.2</v>
      </c>
      <c r="P2934" t="s">
        <v>93</v>
      </c>
      <c r="Q2934" t="s">
        <v>55</v>
      </c>
      <c r="R2934" t="s">
        <v>31</v>
      </c>
      <c r="S2934">
        <f t="shared" si="90"/>
        <v>2025</v>
      </c>
      <c r="T2934">
        <f t="shared" si="91"/>
        <v>4</v>
      </c>
    </row>
    <row r="2935" spans="1:20" x14ac:dyDescent="0.3">
      <c r="A2935" t="s">
        <v>437</v>
      </c>
      <c r="B2935" t="s">
        <v>3380</v>
      </c>
      <c r="C2935" t="s">
        <v>137</v>
      </c>
      <c r="D2935" t="s">
        <v>23</v>
      </c>
      <c r="E2935" t="s">
        <v>24</v>
      </c>
      <c r="F2935" t="s">
        <v>111</v>
      </c>
      <c r="G2935" t="s">
        <v>37</v>
      </c>
      <c r="H2935" t="s">
        <v>70</v>
      </c>
      <c r="I2935" t="s">
        <v>71</v>
      </c>
      <c r="J2935">
        <v>5</v>
      </c>
      <c r="K2935">
        <v>600</v>
      </c>
      <c r="L2935">
        <v>8</v>
      </c>
      <c r="M2935">
        <v>2760</v>
      </c>
      <c r="N2935">
        <v>2551.56</v>
      </c>
      <c r="O2935">
        <v>208.44</v>
      </c>
      <c r="P2935" t="s">
        <v>65</v>
      </c>
      <c r="Q2935" t="s">
        <v>55</v>
      </c>
      <c r="R2935" t="s">
        <v>61</v>
      </c>
      <c r="S2935">
        <f t="shared" si="90"/>
        <v>2025</v>
      </c>
      <c r="T2935">
        <f t="shared" si="91"/>
        <v>3</v>
      </c>
    </row>
    <row r="2936" spans="1:20" x14ac:dyDescent="0.3">
      <c r="A2936" t="s">
        <v>874</v>
      </c>
      <c r="B2936" t="s">
        <v>3381</v>
      </c>
      <c r="C2936" t="s">
        <v>76</v>
      </c>
      <c r="D2936" t="s">
        <v>23</v>
      </c>
      <c r="E2936" t="s">
        <v>44</v>
      </c>
      <c r="F2936" t="s">
        <v>89</v>
      </c>
      <c r="G2936" t="s">
        <v>85</v>
      </c>
      <c r="H2936" t="s">
        <v>53</v>
      </c>
      <c r="I2936" t="s">
        <v>54</v>
      </c>
      <c r="J2936">
        <v>13</v>
      </c>
      <c r="K2936">
        <v>2500</v>
      </c>
      <c r="L2936">
        <v>6</v>
      </c>
      <c r="M2936">
        <v>30550</v>
      </c>
      <c r="N2936">
        <v>24137.78</v>
      </c>
      <c r="O2936">
        <v>6412.22</v>
      </c>
      <c r="P2936" t="s">
        <v>65</v>
      </c>
      <c r="Q2936" t="s">
        <v>47</v>
      </c>
      <c r="R2936" t="s">
        <v>73</v>
      </c>
      <c r="S2936">
        <f t="shared" si="90"/>
        <v>2025</v>
      </c>
      <c r="T2936">
        <f t="shared" si="91"/>
        <v>6</v>
      </c>
    </row>
    <row r="2937" spans="1:20" x14ac:dyDescent="0.3">
      <c r="A2937" t="s">
        <v>420</v>
      </c>
      <c r="B2937" t="s">
        <v>3382</v>
      </c>
      <c r="C2937" t="s">
        <v>68</v>
      </c>
      <c r="D2937" t="s">
        <v>50</v>
      </c>
      <c r="E2937" t="s">
        <v>51</v>
      </c>
      <c r="F2937" t="s">
        <v>77</v>
      </c>
      <c r="G2937" t="s">
        <v>85</v>
      </c>
      <c r="H2937" t="s">
        <v>80</v>
      </c>
      <c r="I2937" t="s">
        <v>28</v>
      </c>
      <c r="J2937">
        <v>2</v>
      </c>
      <c r="K2937">
        <v>12000</v>
      </c>
      <c r="L2937">
        <v>3</v>
      </c>
      <c r="M2937">
        <v>23280</v>
      </c>
      <c r="N2937">
        <v>21131.759999999998</v>
      </c>
      <c r="O2937">
        <v>2148.2399999999998</v>
      </c>
      <c r="P2937" t="s">
        <v>65</v>
      </c>
      <c r="Q2937" t="s">
        <v>30</v>
      </c>
      <c r="R2937" t="s">
        <v>31</v>
      </c>
      <c r="S2937">
        <f t="shared" si="90"/>
        <v>2025</v>
      </c>
      <c r="T2937">
        <f t="shared" si="91"/>
        <v>8</v>
      </c>
    </row>
    <row r="2938" spans="1:20" x14ac:dyDescent="0.3">
      <c r="A2938" t="s">
        <v>912</v>
      </c>
      <c r="B2938" t="s">
        <v>3383</v>
      </c>
      <c r="C2938" t="s">
        <v>76</v>
      </c>
      <c r="D2938" t="s">
        <v>23</v>
      </c>
      <c r="E2938" t="s">
        <v>24</v>
      </c>
      <c r="F2938" t="s">
        <v>69</v>
      </c>
      <c r="G2938" t="s">
        <v>26</v>
      </c>
      <c r="H2938" t="s">
        <v>53</v>
      </c>
      <c r="I2938" t="s">
        <v>54</v>
      </c>
      <c r="J2938">
        <v>14</v>
      </c>
      <c r="K2938">
        <v>2500</v>
      </c>
      <c r="L2938">
        <v>15</v>
      </c>
      <c r="M2938">
        <v>29750</v>
      </c>
      <c r="N2938">
        <v>25980.560000000001</v>
      </c>
      <c r="O2938">
        <v>3769.44</v>
      </c>
      <c r="P2938" t="s">
        <v>65</v>
      </c>
      <c r="Q2938" t="s">
        <v>90</v>
      </c>
      <c r="R2938" t="s">
        <v>123</v>
      </c>
      <c r="S2938">
        <f t="shared" si="90"/>
        <v>2025</v>
      </c>
      <c r="T2938">
        <f t="shared" si="91"/>
        <v>4</v>
      </c>
    </row>
    <row r="2939" spans="1:20" x14ac:dyDescent="0.3">
      <c r="A2939" t="s">
        <v>440</v>
      </c>
      <c r="B2939" t="s">
        <v>3384</v>
      </c>
      <c r="C2939" t="s">
        <v>22</v>
      </c>
      <c r="D2939" t="s">
        <v>23</v>
      </c>
      <c r="E2939" t="s">
        <v>44</v>
      </c>
      <c r="F2939" t="s">
        <v>45</v>
      </c>
      <c r="G2939" t="s">
        <v>37</v>
      </c>
      <c r="H2939" t="s">
        <v>27</v>
      </c>
      <c r="I2939" t="s">
        <v>28</v>
      </c>
      <c r="J2939">
        <v>18</v>
      </c>
      <c r="K2939">
        <v>45000</v>
      </c>
      <c r="L2939">
        <v>2</v>
      </c>
      <c r="M2939">
        <v>793800</v>
      </c>
      <c r="N2939">
        <v>731572.36</v>
      </c>
      <c r="O2939">
        <v>62227.64</v>
      </c>
      <c r="P2939" t="s">
        <v>72</v>
      </c>
      <c r="Q2939" t="s">
        <v>90</v>
      </c>
      <c r="R2939" t="s">
        <v>81</v>
      </c>
      <c r="S2939">
        <f t="shared" si="90"/>
        <v>2025</v>
      </c>
      <c r="T2939">
        <f t="shared" si="91"/>
        <v>2</v>
      </c>
    </row>
    <row r="2940" spans="1:20" x14ac:dyDescent="0.3">
      <c r="A2940" t="s">
        <v>283</v>
      </c>
      <c r="B2940" t="s">
        <v>3385</v>
      </c>
      <c r="C2940" t="s">
        <v>64</v>
      </c>
      <c r="D2940" t="s">
        <v>43</v>
      </c>
      <c r="E2940" t="s">
        <v>24</v>
      </c>
      <c r="F2940" t="s">
        <v>111</v>
      </c>
      <c r="G2940" t="s">
        <v>46</v>
      </c>
      <c r="H2940" t="s">
        <v>120</v>
      </c>
      <c r="I2940" t="s">
        <v>28</v>
      </c>
      <c r="J2940">
        <v>7</v>
      </c>
      <c r="K2940">
        <v>15000</v>
      </c>
      <c r="L2940">
        <v>17</v>
      </c>
      <c r="M2940">
        <v>87150</v>
      </c>
      <c r="N2940">
        <v>69549.11</v>
      </c>
      <c r="O2940">
        <v>17600.89</v>
      </c>
      <c r="P2940" t="s">
        <v>65</v>
      </c>
      <c r="Q2940" t="s">
        <v>30</v>
      </c>
      <c r="R2940" t="s">
        <v>73</v>
      </c>
      <c r="S2940">
        <f t="shared" si="90"/>
        <v>2025</v>
      </c>
      <c r="T2940">
        <f t="shared" si="91"/>
        <v>5</v>
      </c>
    </row>
    <row r="2941" spans="1:20" x14ac:dyDescent="0.3">
      <c r="A2941" t="s">
        <v>294</v>
      </c>
      <c r="B2941" t="s">
        <v>3386</v>
      </c>
      <c r="C2941" t="s">
        <v>64</v>
      </c>
      <c r="D2941" t="s">
        <v>50</v>
      </c>
      <c r="E2941" t="s">
        <v>24</v>
      </c>
      <c r="F2941" t="s">
        <v>111</v>
      </c>
      <c r="G2941" t="s">
        <v>26</v>
      </c>
      <c r="H2941" t="s">
        <v>132</v>
      </c>
      <c r="I2941" t="s">
        <v>28</v>
      </c>
      <c r="J2941">
        <v>15</v>
      </c>
      <c r="K2941">
        <v>3500</v>
      </c>
      <c r="L2941">
        <v>19</v>
      </c>
      <c r="M2941">
        <v>42525</v>
      </c>
      <c r="N2941">
        <v>33855.85</v>
      </c>
      <c r="O2941">
        <v>8669.15</v>
      </c>
      <c r="P2941" t="s">
        <v>38</v>
      </c>
      <c r="Q2941" t="s">
        <v>30</v>
      </c>
      <c r="R2941" t="s">
        <v>31</v>
      </c>
      <c r="S2941">
        <f t="shared" si="90"/>
        <v>2025</v>
      </c>
      <c r="T2941">
        <f t="shared" si="91"/>
        <v>7</v>
      </c>
    </row>
    <row r="2942" spans="1:20" x14ac:dyDescent="0.3">
      <c r="A2942" t="s">
        <v>1482</v>
      </c>
      <c r="B2942" t="s">
        <v>3387</v>
      </c>
      <c r="C2942" t="s">
        <v>34</v>
      </c>
      <c r="D2942" t="s">
        <v>23</v>
      </c>
      <c r="E2942" t="s">
        <v>24</v>
      </c>
      <c r="F2942" t="s">
        <v>25</v>
      </c>
      <c r="G2942" t="s">
        <v>37</v>
      </c>
      <c r="H2942" t="s">
        <v>80</v>
      </c>
      <c r="I2942" t="s">
        <v>28</v>
      </c>
      <c r="J2942">
        <v>7</v>
      </c>
      <c r="K2942">
        <v>12000</v>
      </c>
      <c r="L2942">
        <v>16</v>
      </c>
      <c r="M2942">
        <v>70560</v>
      </c>
      <c r="N2942">
        <v>52391</v>
      </c>
      <c r="O2942">
        <v>18169</v>
      </c>
      <c r="P2942" t="s">
        <v>38</v>
      </c>
      <c r="Q2942" t="s">
        <v>47</v>
      </c>
      <c r="R2942" t="s">
        <v>73</v>
      </c>
      <c r="S2942">
        <f t="shared" si="90"/>
        <v>2025</v>
      </c>
      <c r="T2942">
        <f t="shared" si="91"/>
        <v>2</v>
      </c>
    </row>
    <row r="2943" spans="1:20" x14ac:dyDescent="0.3">
      <c r="A2943" t="s">
        <v>331</v>
      </c>
      <c r="B2943" t="s">
        <v>3388</v>
      </c>
      <c r="C2943" t="s">
        <v>58</v>
      </c>
      <c r="D2943" t="s">
        <v>23</v>
      </c>
      <c r="E2943" t="s">
        <v>24</v>
      </c>
      <c r="F2943" t="s">
        <v>25</v>
      </c>
      <c r="G2943" t="s">
        <v>37</v>
      </c>
      <c r="H2943" t="s">
        <v>80</v>
      </c>
      <c r="I2943" t="s">
        <v>28</v>
      </c>
      <c r="J2943">
        <v>17</v>
      </c>
      <c r="K2943">
        <v>12000</v>
      </c>
      <c r="L2943">
        <v>13</v>
      </c>
      <c r="M2943">
        <v>177480</v>
      </c>
      <c r="N2943">
        <v>152660.29999999999</v>
      </c>
      <c r="O2943">
        <v>24819.7</v>
      </c>
      <c r="P2943" t="s">
        <v>38</v>
      </c>
      <c r="Q2943" t="s">
        <v>30</v>
      </c>
      <c r="R2943" t="s">
        <v>102</v>
      </c>
      <c r="S2943">
        <f t="shared" si="90"/>
        <v>2025</v>
      </c>
      <c r="T2943">
        <f t="shared" si="91"/>
        <v>3</v>
      </c>
    </row>
    <row r="2944" spans="1:20" x14ac:dyDescent="0.3">
      <c r="A2944" t="s">
        <v>1545</v>
      </c>
      <c r="B2944" t="s">
        <v>3389</v>
      </c>
      <c r="C2944" t="s">
        <v>137</v>
      </c>
      <c r="D2944" t="s">
        <v>50</v>
      </c>
      <c r="E2944" t="s">
        <v>51</v>
      </c>
      <c r="F2944" t="s">
        <v>192</v>
      </c>
      <c r="G2944" t="s">
        <v>46</v>
      </c>
      <c r="H2944" t="s">
        <v>70</v>
      </c>
      <c r="I2944" t="s">
        <v>71</v>
      </c>
      <c r="J2944">
        <v>25</v>
      </c>
      <c r="K2944">
        <v>600</v>
      </c>
      <c r="L2944">
        <v>20</v>
      </c>
      <c r="M2944">
        <v>12000</v>
      </c>
      <c r="N2944">
        <v>9534.66</v>
      </c>
      <c r="O2944">
        <v>2465.34</v>
      </c>
      <c r="P2944" t="s">
        <v>72</v>
      </c>
      <c r="Q2944" t="s">
        <v>55</v>
      </c>
      <c r="R2944" t="s">
        <v>123</v>
      </c>
      <c r="S2944">
        <f t="shared" si="90"/>
        <v>2025</v>
      </c>
      <c r="T2944">
        <f t="shared" si="91"/>
        <v>9</v>
      </c>
    </row>
    <row r="2945" spans="1:20" x14ac:dyDescent="0.3">
      <c r="A2945" t="s">
        <v>227</v>
      </c>
      <c r="B2945" t="s">
        <v>3390</v>
      </c>
      <c r="C2945" t="s">
        <v>64</v>
      </c>
      <c r="D2945" t="s">
        <v>50</v>
      </c>
      <c r="E2945" t="s">
        <v>35</v>
      </c>
      <c r="F2945" t="s">
        <v>36</v>
      </c>
      <c r="G2945" t="s">
        <v>46</v>
      </c>
      <c r="H2945" t="s">
        <v>70</v>
      </c>
      <c r="I2945" t="s">
        <v>71</v>
      </c>
      <c r="J2945">
        <v>14</v>
      </c>
      <c r="K2945">
        <v>600</v>
      </c>
      <c r="L2945">
        <v>20</v>
      </c>
      <c r="M2945">
        <v>6720</v>
      </c>
      <c r="N2945">
        <v>6165.06</v>
      </c>
      <c r="O2945">
        <v>554.94000000000005</v>
      </c>
      <c r="P2945" t="s">
        <v>29</v>
      </c>
      <c r="Q2945" t="s">
        <v>30</v>
      </c>
      <c r="R2945" t="s">
        <v>73</v>
      </c>
      <c r="S2945">
        <f t="shared" si="90"/>
        <v>2025</v>
      </c>
      <c r="T2945">
        <f t="shared" si="91"/>
        <v>10</v>
      </c>
    </row>
    <row r="2946" spans="1:20" x14ac:dyDescent="0.3">
      <c r="A2946" t="s">
        <v>1526</v>
      </c>
      <c r="B2946" t="s">
        <v>3391</v>
      </c>
      <c r="C2946" t="s">
        <v>34</v>
      </c>
      <c r="D2946" t="s">
        <v>23</v>
      </c>
      <c r="E2946" t="s">
        <v>35</v>
      </c>
      <c r="F2946" t="s">
        <v>36</v>
      </c>
      <c r="G2946" t="s">
        <v>85</v>
      </c>
      <c r="H2946" t="s">
        <v>70</v>
      </c>
      <c r="I2946" t="s">
        <v>71</v>
      </c>
      <c r="J2946">
        <v>18</v>
      </c>
      <c r="K2946">
        <v>600</v>
      </c>
      <c r="L2946">
        <v>0</v>
      </c>
      <c r="M2946">
        <v>10800</v>
      </c>
      <c r="N2946">
        <v>8549.7800000000007</v>
      </c>
      <c r="O2946">
        <v>2250.2199999999998</v>
      </c>
      <c r="P2946" t="s">
        <v>29</v>
      </c>
      <c r="Q2946" t="s">
        <v>55</v>
      </c>
      <c r="R2946" t="s">
        <v>86</v>
      </c>
      <c r="S2946">
        <f t="shared" si="90"/>
        <v>2025</v>
      </c>
      <c r="T2946">
        <f t="shared" si="91"/>
        <v>3</v>
      </c>
    </row>
    <row r="2947" spans="1:20" x14ac:dyDescent="0.3">
      <c r="A2947" t="s">
        <v>1526</v>
      </c>
      <c r="B2947" t="s">
        <v>3392</v>
      </c>
      <c r="C2947" t="s">
        <v>108</v>
      </c>
      <c r="D2947" t="s">
        <v>23</v>
      </c>
      <c r="E2947" t="s">
        <v>51</v>
      </c>
      <c r="F2947" t="s">
        <v>99</v>
      </c>
      <c r="G2947" t="s">
        <v>37</v>
      </c>
      <c r="H2947" t="s">
        <v>53</v>
      </c>
      <c r="I2947" t="s">
        <v>54</v>
      </c>
      <c r="J2947">
        <v>9</v>
      </c>
      <c r="K2947">
        <v>2500</v>
      </c>
      <c r="L2947">
        <v>1</v>
      </c>
      <c r="M2947">
        <v>22275</v>
      </c>
      <c r="N2947">
        <v>17424.02</v>
      </c>
      <c r="O2947">
        <v>4850.9799999999996</v>
      </c>
      <c r="P2947" t="s">
        <v>93</v>
      </c>
      <c r="Q2947" t="s">
        <v>30</v>
      </c>
      <c r="R2947" t="s">
        <v>102</v>
      </c>
      <c r="S2947">
        <f t="shared" ref="S2947:S3010" si="92">YEAR(A2947)</f>
        <v>2025</v>
      </c>
      <c r="T2947">
        <f t="shared" si="91"/>
        <v>3</v>
      </c>
    </row>
    <row r="2948" spans="1:20" x14ac:dyDescent="0.3">
      <c r="A2948" t="s">
        <v>1199</v>
      </c>
      <c r="B2948" t="s">
        <v>3393</v>
      </c>
      <c r="C2948" t="s">
        <v>42</v>
      </c>
      <c r="D2948" t="s">
        <v>50</v>
      </c>
      <c r="E2948" t="s">
        <v>24</v>
      </c>
      <c r="F2948" t="s">
        <v>111</v>
      </c>
      <c r="G2948" t="s">
        <v>26</v>
      </c>
      <c r="H2948" t="s">
        <v>59</v>
      </c>
      <c r="I2948" t="s">
        <v>60</v>
      </c>
      <c r="J2948">
        <v>13</v>
      </c>
      <c r="K2948">
        <v>4500</v>
      </c>
      <c r="L2948">
        <v>10</v>
      </c>
      <c r="M2948">
        <v>52650</v>
      </c>
      <c r="N2948">
        <v>46532.35</v>
      </c>
      <c r="O2948">
        <v>6117.65</v>
      </c>
      <c r="P2948" t="s">
        <v>72</v>
      </c>
      <c r="Q2948" t="s">
        <v>30</v>
      </c>
      <c r="R2948" t="s">
        <v>102</v>
      </c>
      <c r="S2948">
        <f t="shared" si="92"/>
        <v>2025</v>
      </c>
      <c r="T2948">
        <f t="shared" ref="T2948:T3011" si="93">MONTH(A2948)</f>
        <v>12</v>
      </c>
    </row>
    <row r="2949" spans="1:20" x14ac:dyDescent="0.3">
      <c r="A2949" t="s">
        <v>190</v>
      </c>
      <c r="B2949" t="s">
        <v>3394</v>
      </c>
      <c r="C2949" t="s">
        <v>76</v>
      </c>
      <c r="D2949" t="s">
        <v>43</v>
      </c>
      <c r="E2949" t="s">
        <v>44</v>
      </c>
      <c r="F2949" t="s">
        <v>45</v>
      </c>
      <c r="G2949" t="s">
        <v>37</v>
      </c>
      <c r="H2949" t="s">
        <v>27</v>
      </c>
      <c r="I2949" t="s">
        <v>28</v>
      </c>
      <c r="J2949">
        <v>10</v>
      </c>
      <c r="K2949">
        <v>45000</v>
      </c>
      <c r="L2949">
        <v>1</v>
      </c>
      <c r="M2949">
        <v>445500</v>
      </c>
      <c r="N2949">
        <v>418678.4</v>
      </c>
      <c r="O2949">
        <v>26821.599999999999</v>
      </c>
      <c r="P2949" t="s">
        <v>38</v>
      </c>
      <c r="Q2949" t="s">
        <v>55</v>
      </c>
      <c r="R2949" t="s">
        <v>39</v>
      </c>
      <c r="S2949">
        <f t="shared" si="92"/>
        <v>2025</v>
      </c>
      <c r="T2949">
        <f t="shared" si="93"/>
        <v>3</v>
      </c>
    </row>
    <row r="2950" spans="1:20" x14ac:dyDescent="0.3">
      <c r="A2950" t="s">
        <v>483</v>
      </c>
      <c r="B2950" t="s">
        <v>3395</v>
      </c>
      <c r="C2950" t="s">
        <v>58</v>
      </c>
      <c r="D2950" t="s">
        <v>23</v>
      </c>
      <c r="E2950" t="s">
        <v>44</v>
      </c>
      <c r="F2950" t="s">
        <v>89</v>
      </c>
      <c r="G2950" t="s">
        <v>26</v>
      </c>
      <c r="H2950" t="s">
        <v>53</v>
      </c>
      <c r="I2950" t="s">
        <v>54</v>
      </c>
      <c r="J2950">
        <v>3</v>
      </c>
      <c r="K2950">
        <v>2500</v>
      </c>
      <c r="L2950">
        <v>15</v>
      </c>
      <c r="M2950">
        <v>6375</v>
      </c>
      <c r="N2950">
        <v>5155.0600000000004</v>
      </c>
      <c r="O2950">
        <v>1219.94</v>
      </c>
      <c r="P2950" t="s">
        <v>38</v>
      </c>
      <c r="Q2950" t="s">
        <v>30</v>
      </c>
      <c r="R2950" t="s">
        <v>39</v>
      </c>
      <c r="S2950">
        <f t="shared" si="92"/>
        <v>2025</v>
      </c>
      <c r="T2950">
        <f t="shared" si="93"/>
        <v>3</v>
      </c>
    </row>
    <row r="2951" spans="1:20" x14ac:dyDescent="0.3">
      <c r="A2951" t="s">
        <v>868</v>
      </c>
      <c r="B2951" t="s">
        <v>3396</v>
      </c>
      <c r="C2951" t="s">
        <v>108</v>
      </c>
      <c r="D2951" t="s">
        <v>43</v>
      </c>
      <c r="E2951" t="s">
        <v>51</v>
      </c>
      <c r="F2951" t="s">
        <v>77</v>
      </c>
      <c r="G2951" t="s">
        <v>37</v>
      </c>
      <c r="H2951" t="s">
        <v>132</v>
      </c>
      <c r="I2951" t="s">
        <v>28</v>
      </c>
      <c r="J2951">
        <v>25</v>
      </c>
      <c r="K2951">
        <v>3500</v>
      </c>
      <c r="L2951">
        <v>3</v>
      </c>
      <c r="M2951">
        <v>84875</v>
      </c>
      <c r="N2951">
        <v>78426.37</v>
      </c>
      <c r="O2951">
        <v>6448.63</v>
      </c>
      <c r="P2951" t="s">
        <v>93</v>
      </c>
      <c r="Q2951" t="s">
        <v>30</v>
      </c>
      <c r="R2951" t="s">
        <v>61</v>
      </c>
      <c r="S2951">
        <f t="shared" si="92"/>
        <v>2025</v>
      </c>
      <c r="T2951">
        <f t="shared" si="93"/>
        <v>4</v>
      </c>
    </row>
    <row r="2952" spans="1:20" x14ac:dyDescent="0.3">
      <c r="A2952" t="s">
        <v>592</v>
      </c>
      <c r="B2952" t="s">
        <v>3397</v>
      </c>
      <c r="C2952" t="s">
        <v>108</v>
      </c>
      <c r="D2952" t="s">
        <v>50</v>
      </c>
      <c r="E2952" t="s">
        <v>35</v>
      </c>
      <c r="F2952" t="s">
        <v>36</v>
      </c>
      <c r="G2952" t="s">
        <v>85</v>
      </c>
      <c r="H2952" t="s">
        <v>53</v>
      </c>
      <c r="I2952" t="s">
        <v>54</v>
      </c>
      <c r="J2952">
        <v>20</v>
      </c>
      <c r="K2952">
        <v>2500</v>
      </c>
      <c r="L2952">
        <v>7</v>
      </c>
      <c r="M2952">
        <v>46500</v>
      </c>
      <c r="N2952">
        <v>37817.43</v>
      </c>
      <c r="O2952">
        <v>8682.57</v>
      </c>
      <c r="P2952" t="s">
        <v>29</v>
      </c>
      <c r="Q2952" t="s">
        <v>55</v>
      </c>
      <c r="R2952" t="s">
        <v>61</v>
      </c>
      <c r="S2952">
        <f t="shared" si="92"/>
        <v>2025</v>
      </c>
      <c r="T2952">
        <f t="shared" si="93"/>
        <v>6</v>
      </c>
    </row>
    <row r="2953" spans="1:20" x14ac:dyDescent="0.3">
      <c r="A2953" t="s">
        <v>878</v>
      </c>
      <c r="B2953" t="s">
        <v>3398</v>
      </c>
      <c r="C2953" t="s">
        <v>22</v>
      </c>
      <c r="D2953" t="s">
        <v>50</v>
      </c>
      <c r="E2953" t="s">
        <v>35</v>
      </c>
      <c r="F2953" t="s">
        <v>36</v>
      </c>
      <c r="G2953" t="s">
        <v>26</v>
      </c>
      <c r="H2953" t="s">
        <v>59</v>
      </c>
      <c r="I2953" t="s">
        <v>60</v>
      </c>
      <c r="J2953">
        <v>17</v>
      </c>
      <c r="K2953">
        <v>4500</v>
      </c>
      <c r="L2953">
        <v>13</v>
      </c>
      <c r="M2953">
        <v>66555</v>
      </c>
      <c r="N2953">
        <v>60128.51</v>
      </c>
      <c r="O2953">
        <v>6426.49</v>
      </c>
      <c r="P2953" t="s">
        <v>29</v>
      </c>
      <c r="Q2953" t="s">
        <v>47</v>
      </c>
      <c r="R2953" t="s">
        <v>61</v>
      </c>
      <c r="S2953">
        <f t="shared" si="92"/>
        <v>2025</v>
      </c>
      <c r="T2953">
        <f t="shared" si="93"/>
        <v>1</v>
      </c>
    </row>
    <row r="2954" spans="1:20" x14ac:dyDescent="0.3">
      <c r="A2954" t="s">
        <v>462</v>
      </c>
      <c r="B2954" t="s">
        <v>3399</v>
      </c>
      <c r="C2954" t="s">
        <v>143</v>
      </c>
      <c r="D2954" t="s">
        <v>43</v>
      </c>
      <c r="E2954" t="s">
        <v>51</v>
      </c>
      <c r="F2954" t="s">
        <v>99</v>
      </c>
      <c r="G2954" t="s">
        <v>85</v>
      </c>
      <c r="H2954" t="s">
        <v>59</v>
      </c>
      <c r="I2954" t="s">
        <v>60</v>
      </c>
      <c r="J2954">
        <v>21</v>
      </c>
      <c r="K2954">
        <v>4500</v>
      </c>
      <c r="L2954">
        <v>10</v>
      </c>
      <c r="M2954">
        <v>85050</v>
      </c>
      <c r="N2954">
        <v>65394.720000000001</v>
      </c>
      <c r="O2954">
        <v>19655.28</v>
      </c>
      <c r="P2954" t="s">
        <v>65</v>
      </c>
      <c r="Q2954" t="s">
        <v>47</v>
      </c>
      <c r="R2954" t="s">
        <v>123</v>
      </c>
      <c r="S2954">
        <f t="shared" si="92"/>
        <v>2025</v>
      </c>
      <c r="T2954">
        <f t="shared" si="93"/>
        <v>5</v>
      </c>
    </row>
    <row r="2955" spans="1:20" x14ac:dyDescent="0.3">
      <c r="A2955" t="s">
        <v>880</v>
      </c>
      <c r="B2955" t="s">
        <v>3400</v>
      </c>
      <c r="C2955" t="s">
        <v>34</v>
      </c>
      <c r="D2955" t="s">
        <v>43</v>
      </c>
      <c r="E2955" t="s">
        <v>24</v>
      </c>
      <c r="F2955" t="s">
        <v>111</v>
      </c>
      <c r="G2955" t="s">
        <v>46</v>
      </c>
      <c r="H2955" t="s">
        <v>53</v>
      </c>
      <c r="I2955" t="s">
        <v>54</v>
      </c>
      <c r="J2955">
        <v>25</v>
      </c>
      <c r="K2955">
        <v>2500</v>
      </c>
      <c r="L2955">
        <v>4</v>
      </c>
      <c r="M2955">
        <v>60000</v>
      </c>
      <c r="N2955">
        <v>44963.42</v>
      </c>
      <c r="O2955">
        <v>15036.58</v>
      </c>
      <c r="P2955" t="s">
        <v>29</v>
      </c>
      <c r="Q2955" t="s">
        <v>90</v>
      </c>
      <c r="R2955" t="s">
        <v>31</v>
      </c>
      <c r="S2955">
        <f t="shared" si="92"/>
        <v>2025</v>
      </c>
      <c r="T2955">
        <f t="shared" si="93"/>
        <v>5</v>
      </c>
    </row>
    <row r="2956" spans="1:20" x14ac:dyDescent="0.3">
      <c r="A2956" t="s">
        <v>146</v>
      </c>
      <c r="B2956" t="s">
        <v>3401</v>
      </c>
      <c r="C2956" t="s">
        <v>58</v>
      </c>
      <c r="D2956" t="s">
        <v>43</v>
      </c>
      <c r="E2956" t="s">
        <v>35</v>
      </c>
      <c r="F2956" t="s">
        <v>36</v>
      </c>
      <c r="G2956" t="s">
        <v>46</v>
      </c>
      <c r="H2956" t="s">
        <v>132</v>
      </c>
      <c r="I2956" t="s">
        <v>28</v>
      </c>
      <c r="J2956">
        <v>21</v>
      </c>
      <c r="K2956">
        <v>3500</v>
      </c>
      <c r="L2956">
        <v>10</v>
      </c>
      <c r="M2956">
        <v>66150</v>
      </c>
      <c r="N2956">
        <v>61176.53</v>
      </c>
      <c r="O2956">
        <v>4973.47</v>
      </c>
      <c r="P2956" t="s">
        <v>29</v>
      </c>
      <c r="Q2956" t="s">
        <v>47</v>
      </c>
      <c r="R2956" t="s">
        <v>86</v>
      </c>
      <c r="S2956">
        <f t="shared" si="92"/>
        <v>2025</v>
      </c>
      <c r="T2956">
        <f t="shared" si="93"/>
        <v>11</v>
      </c>
    </row>
    <row r="2957" spans="1:20" x14ac:dyDescent="0.3">
      <c r="A2957" t="s">
        <v>275</v>
      </c>
      <c r="B2957" t="s">
        <v>3402</v>
      </c>
      <c r="C2957" t="s">
        <v>22</v>
      </c>
      <c r="D2957" t="s">
        <v>23</v>
      </c>
      <c r="E2957" t="s">
        <v>51</v>
      </c>
      <c r="F2957" t="s">
        <v>99</v>
      </c>
      <c r="G2957" t="s">
        <v>46</v>
      </c>
      <c r="H2957" t="s">
        <v>27</v>
      </c>
      <c r="I2957" t="s">
        <v>28</v>
      </c>
      <c r="J2957">
        <v>6</v>
      </c>
      <c r="K2957">
        <v>45000</v>
      </c>
      <c r="L2957">
        <v>20</v>
      </c>
      <c r="M2957">
        <v>216000</v>
      </c>
      <c r="N2957">
        <v>198076.9</v>
      </c>
      <c r="O2957">
        <v>17923.099999999999</v>
      </c>
      <c r="P2957" t="s">
        <v>72</v>
      </c>
      <c r="Q2957" t="s">
        <v>55</v>
      </c>
      <c r="R2957" t="s">
        <v>81</v>
      </c>
      <c r="S2957">
        <f t="shared" si="92"/>
        <v>2025</v>
      </c>
      <c r="T2957">
        <f t="shared" si="93"/>
        <v>6</v>
      </c>
    </row>
    <row r="2958" spans="1:20" x14ac:dyDescent="0.3">
      <c r="A2958" t="s">
        <v>396</v>
      </c>
      <c r="B2958" t="s">
        <v>3403</v>
      </c>
      <c r="C2958" t="s">
        <v>137</v>
      </c>
      <c r="D2958" t="s">
        <v>23</v>
      </c>
      <c r="E2958" t="s">
        <v>35</v>
      </c>
      <c r="F2958" t="s">
        <v>36</v>
      </c>
      <c r="G2958" t="s">
        <v>26</v>
      </c>
      <c r="H2958" t="s">
        <v>80</v>
      </c>
      <c r="I2958" t="s">
        <v>28</v>
      </c>
      <c r="J2958">
        <v>1</v>
      </c>
      <c r="K2958">
        <v>12000</v>
      </c>
      <c r="L2958">
        <v>0</v>
      </c>
      <c r="M2958">
        <v>12000</v>
      </c>
      <c r="N2958">
        <v>11043.68</v>
      </c>
      <c r="O2958">
        <v>956.32</v>
      </c>
      <c r="P2958" t="s">
        <v>65</v>
      </c>
      <c r="Q2958" t="s">
        <v>47</v>
      </c>
      <c r="R2958" t="s">
        <v>73</v>
      </c>
      <c r="S2958">
        <f t="shared" si="92"/>
        <v>2025</v>
      </c>
      <c r="T2958">
        <f t="shared" si="93"/>
        <v>1</v>
      </c>
    </row>
    <row r="2959" spans="1:20" x14ac:dyDescent="0.3">
      <c r="A2959" t="s">
        <v>512</v>
      </c>
      <c r="B2959" t="s">
        <v>3404</v>
      </c>
      <c r="C2959" t="s">
        <v>34</v>
      </c>
      <c r="D2959" t="s">
        <v>43</v>
      </c>
      <c r="E2959" t="s">
        <v>44</v>
      </c>
      <c r="F2959" t="s">
        <v>89</v>
      </c>
      <c r="G2959" t="s">
        <v>85</v>
      </c>
      <c r="H2959" t="s">
        <v>140</v>
      </c>
      <c r="I2959" t="s">
        <v>71</v>
      </c>
      <c r="J2959">
        <v>8</v>
      </c>
      <c r="K2959">
        <v>900</v>
      </c>
      <c r="L2959">
        <v>4</v>
      </c>
      <c r="M2959">
        <v>6912</v>
      </c>
      <c r="N2959">
        <v>5387.22</v>
      </c>
      <c r="O2959">
        <v>1524.78</v>
      </c>
      <c r="P2959" t="s">
        <v>93</v>
      </c>
      <c r="Q2959" t="s">
        <v>90</v>
      </c>
      <c r="R2959" t="s">
        <v>39</v>
      </c>
      <c r="S2959">
        <f t="shared" si="92"/>
        <v>2025</v>
      </c>
      <c r="T2959">
        <f t="shared" si="93"/>
        <v>4</v>
      </c>
    </row>
    <row r="2960" spans="1:20" x14ac:dyDescent="0.3">
      <c r="A2960" t="s">
        <v>292</v>
      </c>
      <c r="B2960" t="s">
        <v>3405</v>
      </c>
      <c r="C2960" t="s">
        <v>64</v>
      </c>
      <c r="D2960" t="s">
        <v>43</v>
      </c>
      <c r="E2960" t="s">
        <v>24</v>
      </c>
      <c r="F2960" t="s">
        <v>25</v>
      </c>
      <c r="G2960" t="s">
        <v>85</v>
      </c>
      <c r="H2960" t="s">
        <v>59</v>
      </c>
      <c r="I2960" t="s">
        <v>60</v>
      </c>
      <c r="J2960">
        <v>5</v>
      </c>
      <c r="K2960">
        <v>4500</v>
      </c>
      <c r="L2960">
        <v>19</v>
      </c>
      <c r="M2960">
        <v>18225</v>
      </c>
      <c r="N2960">
        <v>15980.87</v>
      </c>
      <c r="O2960">
        <v>2244.13</v>
      </c>
      <c r="P2960" t="s">
        <v>65</v>
      </c>
      <c r="Q2960" t="s">
        <v>47</v>
      </c>
      <c r="R2960" t="s">
        <v>39</v>
      </c>
      <c r="S2960">
        <f t="shared" si="92"/>
        <v>2025</v>
      </c>
      <c r="T2960">
        <f t="shared" si="93"/>
        <v>9</v>
      </c>
    </row>
    <row r="2961" spans="1:20" x14ac:dyDescent="0.3">
      <c r="A2961" t="s">
        <v>114</v>
      </c>
      <c r="B2961" t="s">
        <v>3406</v>
      </c>
      <c r="C2961" t="s">
        <v>34</v>
      </c>
      <c r="D2961" t="s">
        <v>50</v>
      </c>
      <c r="E2961" t="s">
        <v>51</v>
      </c>
      <c r="F2961" t="s">
        <v>99</v>
      </c>
      <c r="G2961" t="s">
        <v>85</v>
      </c>
      <c r="H2961" t="s">
        <v>132</v>
      </c>
      <c r="I2961" t="s">
        <v>28</v>
      </c>
      <c r="J2961">
        <v>12</v>
      </c>
      <c r="K2961">
        <v>3500</v>
      </c>
      <c r="L2961">
        <v>13</v>
      </c>
      <c r="M2961">
        <v>36540</v>
      </c>
      <c r="N2961">
        <v>33260.019999999997</v>
      </c>
      <c r="O2961">
        <v>3279.98</v>
      </c>
      <c r="P2961" t="s">
        <v>72</v>
      </c>
      <c r="Q2961" t="s">
        <v>47</v>
      </c>
      <c r="R2961" t="s">
        <v>61</v>
      </c>
      <c r="S2961">
        <f t="shared" si="92"/>
        <v>2025</v>
      </c>
      <c r="T2961">
        <f t="shared" si="93"/>
        <v>7</v>
      </c>
    </row>
    <row r="2962" spans="1:20" x14ac:dyDescent="0.3">
      <c r="A2962" t="s">
        <v>112</v>
      </c>
      <c r="B2962" t="s">
        <v>3407</v>
      </c>
      <c r="C2962" t="s">
        <v>98</v>
      </c>
      <c r="D2962" t="s">
        <v>50</v>
      </c>
      <c r="E2962" t="s">
        <v>24</v>
      </c>
      <c r="F2962" t="s">
        <v>25</v>
      </c>
      <c r="G2962" t="s">
        <v>85</v>
      </c>
      <c r="H2962" t="s">
        <v>70</v>
      </c>
      <c r="I2962" t="s">
        <v>71</v>
      </c>
      <c r="J2962">
        <v>3</v>
      </c>
      <c r="K2962">
        <v>600</v>
      </c>
      <c r="L2962">
        <v>0</v>
      </c>
      <c r="M2962">
        <v>1800</v>
      </c>
      <c r="N2962">
        <v>1540.73</v>
      </c>
      <c r="O2962">
        <v>259.27</v>
      </c>
      <c r="P2962" t="s">
        <v>65</v>
      </c>
      <c r="Q2962" t="s">
        <v>55</v>
      </c>
      <c r="R2962" t="s">
        <v>102</v>
      </c>
      <c r="S2962">
        <f t="shared" si="92"/>
        <v>2025</v>
      </c>
      <c r="T2962">
        <f t="shared" si="93"/>
        <v>5</v>
      </c>
    </row>
    <row r="2963" spans="1:20" x14ac:dyDescent="0.3">
      <c r="A2963" t="s">
        <v>992</v>
      </c>
      <c r="B2963" t="s">
        <v>3408</v>
      </c>
      <c r="C2963" t="s">
        <v>58</v>
      </c>
      <c r="D2963" t="s">
        <v>50</v>
      </c>
      <c r="E2963" t="s">
        <v>24</v>
      </c>
      <c r="F2963" t="s">
        <v>111</v>
      </c>
      <c r="G2963" t="s">
        <v>85</v>
      </c>
      <c r="H2963" t="s">
        <v>80</v>
      </c>
      <c r="I2963" t="s">
        <v>28</v>
      </c>
      <c r="J2963">
        <v>18</v>
      </c>
      <c r="K2963">
        <v>12000</v>
      </c>
      <c r="L2963">
        <v>8</v>
      </c>
      <c r="M2963">
        <v>198720</v>
      </c>
      <c r="N2963">
        <v>157445.74</v>
      </c>
      <c r="O2963">
        <v>41274.26</v>
      </c>
      <c r="P2963" t="s">
        <v>72</v>
      </c>
      <c r="Q2963" t="s">
        <v>30</v>
      </c>
      <c r="R2963" t="s">
        <v>123</v>
      </c>
      <c r="S2963">
        <f t="shared" si="92"/>
        <v>2025</v>
      </c>
      <c r="T2963">
        <f t="shared" si="93"/>
        <v>11</v>
      </c>
    </row>
    <row r="2964" spans="1:20" x14ac:dyDescent="0.3">
      <c r="A2964" t="s">
        <v>229</v>
      </c>
      <c r="B2964" t="s">
        <v>3409</v>
      </c>
      <c r="C2964" t="s">
        <v>34</v>
      </c>
      <c r="D2964" t="s">
        <v>50</v>
      </c>
      <c r="E2964" t="s">
        <v>24</v>
      </c>
      <c r="F2964" t="s">
        <v>25</v>
      </c>
      <c r="G2964" t="s">
        <v>46</v>
      </c>
      <c r="H2964" t="s">
        <v>70</v>
      </c>
      <c r="I2964" t="s">
        <v>71</v>
      </c>
      <c r="J2964">
        <v>17</v>
      </c>
      <c r="K2964">
        <v>600</v>
      </c>
      <c r="L2964">
        <v>20</v>
      </c>
      <c r="M2964">
        <v>8160</v>
      </c>
      <c r="N2964">
        <v>6861.9</v>
      </c>
      <c r="O2964">
        <v>1298.0999999999999</v>
      </c>
      <c r="P2964" t="s">
        <v>93</v>
      </c>
      <c r="Q2964" t="s">
        <v>90</v>
      </c>
      <c r="R2964" t="s">
        <v>86</v>
      </c>
      <c r="S2964">
        <f t="shared" si="92"/>
        <v>2025</v>
      </c>
      <c r="T2964">
        <f t="shared" si="93"/>
        <v>12</v>
      </c>
    </row>
    <row r="2965" spans="1:20" x14ac:dyDescent="0.3">
      <c r="A2965" t="s">
        <v>1749</v>
      </c>
      <c r="B2965" t="s">
        <v>3410</v>
      </c>
      <c r="C2965" t="s">
        <v>22</v>
      </c>
      <c r="D2965" t="s">
        <v>50</v>
      </c>
      <c r="E2965" t="s">
        <v>44</v>
      </c>
      <c r="F2965" t="s">
        <v>89</v>
      </c>
      <c r="G2965" t="s">
        <v>26</v>
      </c>
      <c r="H2965" t="s">
        <v>132</v>
      </c>
      <c r="I2965" t="s">
        <v>28</v>
      </c>
      <c r="J2965">
        <v>20</v>
      </c>
      <c r="K2965">
        <v>3500</v>
      </c>
      <c r="L2965">
        <v>16</v>
      </c>
      <c r="M2965">
        <v>58800</v>
      </c>
      <c r="N2965">
        <v>43467.35</v>
      </c>
      <c r="O2965">
        <v>15332.65</v>
      </c>
      <c r="P2965" t="s">
        <v>29</v>
      </c>
      <c r="Q2965" t="s">
        <v>30</v>
      </c>
      <c r="R2965" t="s">
        <v>86</v>
      </c>
      <c r="S2965">
        <f t="shared" si="92"/>
        <v>2025</v>
      </c>
      <c r="T2965">
        <f t="shared" si="93"/>
        <v>5</v>
      </c>
    </row>
    <row r="2966" spans="1:20" x14ac:dyDescent="0.3">
      <c r="A2966" t="s">
        <v>623</v>
      </c>
      <c r="B2966" t="s">
        <v>3411</v>
      </c>
      <c r="C2966" t="s">
        <v>68</v>
      </c>
      <c r="D2966" t="s">
        <v>43</v>
      </c>
      <c r="E2966" t="s">
        <v>35</v>
      </c>
      <c r="F2966" t="s">
        <v>36</v>
      </c>
      <c r="G2966" t="s">
        <v>85</v>
      </c>
      <c r="H2966" t="s">
        <v>59</v>
      </c>
      <c r="I2966" t="s">
        <v>60</v>
      </c>
      <c r="J2966">
        <v>19</v>
      </c>
      <c r="K2966">
        <v>4500</v>
      </c>
      <c r="L2966">
        <v>2</v>
      </c>
      <c r="M2966">
        <v>83790</v>
      </c>
      <c r="N2966">
        <v>68001.009999999995</v>
      </c>
      <c r="O2966">
        <v>15788.99</v>
      </c>
      <c r="P2966" t="s">
        <v>93</v>
      </c>
      <c r="Q2966" t="s">
        <v>55</v>
      </c>
      <c r="R2966" t="s">
        <v>31</v>
      </c>
      <c r="S2966">
        <f t="shared" si="92"/>
        <v>2025</v>
      </c>
      <c r="T2966">
        <f t="shared" si="93"/>
        <v>2</v>
      </c>
    </row>
    <row r="2967" spans="1:20" x14ac:dyDescent="0.3">
      <c r="A2967" t="s">
        <v>367</v>
      </c>
      <c r="B2967" t="s">
        <v>3412</v>
      </c>
      <c r="C2967" t="s">
        <v>76</v>
      </c>
      <c r="D2967" t="s">
        <v>23</v>
      </c>
      <c r="E2967" t="s">
        <v>51</v>
      </c>
      <c r="F2967" t="s">
        <v>99</v>
      </c>
      <c r="G2967" t="s">
        <v>85</v>
      </c>
      <c r="H2967" t="s">
        <v>120</v>
      </c>
      <c r="I2967" t="s">
        <v>28</v>
      </c>
      <c r="J2967">
        <v>25</v>
      </c>
      <c r="K2967">
        <v>15000</v>
      </c>
      <c r="L2967">
        <v>0</v>
      </c>
      <c r="M2967">
        <v>375000</v>
      </c>
      <c r="N2967">
        <v>280810.7</v>
      </c>
      <c r="O2967">
        <v>94189.3</v>
      </c>
      <c r="P2967" t="s">
        <v>65</v>
      </c>
      <c r="Q2967" t="s">
        <v>90</v>
      </c>
      <c r="R2967" t="s">
        <v>123</v>
      </c>
      <c r="S2967">
        <f t="shared" si="92"/>
        <v>2025</v>
      </c>
      <c r="T2967">
        <f t="shared" si="93"/>
        <v>10</v>
      </c>
    </row>
    <row r="2968" spans="1:20" x14ac:dyDescent="0.3">
      <c r="A2968" t="s">
        <v>686</v>
      </c>
      <c r="B2968" t="s">
        <v>3413</v>
      </c>
      <c r="C2968" t="s">
        <v>64</v>
      </c>
      <c r="D2968" t="s">
        <v>43</v>
      </c>
      <c r="E2968" t="s">
        <v>35</v>
      </c>
      <c r="F2968" t="s">
        <v>36</v>
      </c>
      <c r="G2968" t="s">
        <v>85</v>
      </c>
      <c r="H2968" t="s">
        <v>80</v>
      </c>
      <c r="I2968" t="s">
        <v>28</v>
      </c>
      <c r="J2968">
        <v>20</v>
      </c>
      <c r="K2968">
        <v>12000</v>
      </c>
      <c r="L2968">
        <v>9</v>
      </c>
      <c r="M2968">
        <v>218400</v>
      </c>
      <c r="N2968">
        <v>202460.35</v>
      </c>
      <c r="O2968">
        <v>15939.65</v>
      </c>
      <c r="P2968" t="s">
        <v>29</v>
      </c>
      <c r="Q2968" t="s">
        <v>90</v>
      </c>
      <c r="R2968" t="s">
        <v>39</v>
      </c>
      <c r="S2968">
        <f t="shared" si="92"/>
        <v>2025</v>
      </c>
      <c r="T2968">
        <f t="shared" si="93"/>
        <v>3</v>
      </c>
    </row>
    <row r="2969" spans="1:20" x14ac:dyDescent="0.3">
      <c r="A2969" t="s">
        <v>199</v>
      </c>
      <c r="B2969" t="s">
        <v>3414</v>
      </c>
      <c r="C2969" t="s">
        <v>22</v>
      </c>
      <c r="D2969" t="s">
        <v>43</v>
      </c>
      <c r="E2969" t="s">
        <v>24</v>
      </c>
      <c r="F2969" t="s">
        <v>25</v>
      </c>
      <c r="G2969" t="s">
        <v>46</v>
      </c>
      <c r="H2969" t="s">
        <v>120</v>
      </c>
      <c r="I2969" t="s">
        <v>28</v>
      </c>
      <c r="J2969">
        <v>11</v>
      </c>
      <c r="K2969">
        <v>15000</v>
      </c>
      <c r="L2969">
        <v>3</v>
      </c>
      <c r="M2969">
        <v>160050</v>
      </c>
      <c r="N2969">
        <v>117641.23</v>
      </c>
      <c r="O2969">
        <v>42408.77</v>
      </c>
      <c r="P2969" t="s">
        <v>72</v>
      </c>
      <c r="Q2969" t="s">
        <v>47</v>
      </c>
      <c r="R2969" t="s">
        <v>39</v>
      </c>
      <c r="S2969">
        <f t="shared" si="92"/>
        <v>2025</v>
      </c>
      <c r="T2969">
        <f t="shared" si="93"/>
        <v>5</v>
      </c>
    </row>
    <row r="2970" spans="1:20" x14ac:dyDescent="0.3">
      <c r="A2970" t="s">
        <v>218</v>
      </c>
      <c r="B2970" t="s">
        <v>3415</v>
      </c>
      <c r="C2970" t="s">
        <v>22</v>
      </c>
      <c r="D2970" t="s">
        <v>50</v>
      </c>
      <c r="E2970" t="s">
        <v>51</v>
      </c>
      <c r="F2970" t="s">
        <v>99</v>
      </c>
      <c r="G2970" t="s">
        <v>26</v>
      </c>
      <c r="H2970" t="s">
        <v>70</v>
      </c>
      <c r="I2970" t="s">
        <v>71</v>
      </c>
      <c r="J2970">
        <v>18</v>
      </c>
      <c r="K2970">
        <v>600</v>
      </c>
      <c r="L2970">
        <v>11</v>
      </c>
      <c r="M2970">
        <v>9612</v>
      </c>
      <c r="N2970">
        <v>7625.33</v>
      </c>
      <c r="O2970">
        <v>1986.67</v>
      </c>
      <c r="P2970" t="s">
        <v>72</v>
      </c>
      <c r="Q2970" t="s">
        <v>90</v>
      </c>
      <c r="R2970" t="s">
        <v>73</v>
      </c>
      <c r="S2970">
        <f t="shared" si="92"/>
        <v>2025</v>
      </c>
      <c r="T2970">
        <f t="shared" si="93"/>
        <v>1</v>
      </c>
    </row>
    <row r="2971" spans="1:20" x14ac:dyDescent="0.3">
      <c r="A2971" t="s">
        <v>343</v>
      </c>
      <c r="B2971" t="s">
        <v>3416</v>
      </c>
      <c r="C2971" t="s">
        <v>58</v>
      </c>
      <c r="D2971" t="s">
        <v>23</v>
      </c>
      <c r="E2971" t="s">
        <v>51</v>
      </c>
      <c r="F2971" t="s">
        <v>99</v>
      </c>
      <c r="G2971" t="s">
        <v>46</v>
      </c>
      <c r="H2971" t="s">
        <v>53</v>
      </c>
      <c r="I2971" t="s">
        <v>54</v>
      </c>
      <c r="J2971">
        <v>4</v>
      </c>
      <c r="K2971">
        <v>2500</v>
      </c>
      <c r="L2971">
        <v>6</v>
      </c>
      <c r="M2971">
        <v>9400</v>
      </c>
      <c r="N2971">
        <v>8110.66</v>
      </c>
      <c r="O2971">
        <v>1289.3399999999999</v>
      </c>
      <c r="P2971" t="s">
        <v>93</v>
      </c>
      <c r="Q2971" t="s">
        <v>55</v>
      </c>
      <c r="R2971" t="s">
        <v>81</v>
      </c>
      <c r="S2971">
        <f t="shared" si="92"/>
        <v>2025</v>
      </c>
      <c r="T2971">
        <f t="shared" si="93"/>
        <v>12</v>
      </c>
    </row>
    <row r="2972" spans="1:20" x14ac:dyDescent="0.3">
      <c r="A2972" t="s">
        <v>843</v>
      </c>
      <c r="B2972" t="s">
        <v>3417</v>
      </c>
      <c r="C2972" t="s">
        <v>34</v>
      </c>
      <c r="D2972" t="s">
        <v>23</v>
      </c>
      <c r="E2972" t="s">
        <v>51</v>
      </c>
      <c r="F2972" t="s">
        <v>99</v>
      </c>
      <c r="G2972" t="s">
        <v>85</v>
      </c>
      <c r="H2972" t="s">
        <v>70</v>
      </c>
      <c r="I2972" t="s">
        <v>71</v>
      </c>
      <c r="J2972">
        <v>18</v>
      </c>
      <c r="K2972">
        <v>600</v>
      </c>
      <c r="L2972">
        <v>2</v>
      </c>
      <c r="M2972">
        <v>10584</v>
      </c>
      <c r="N2972">
        <v>9875.75</v>
      </c>
      <c r="O2972">
        <v>708.25</v>
      </c>
      <c r="P2972" t="s">
        <v>72</v>
      </c>
      <c r="Q2972" t="s">
        <v>90</v>
      </c>
      <c r="R2972" t="s">
        <v>31</v>
      </c>
      <c r="S2972">
        <f t="shared" si="92"/>
        <v>2025</v>
      </c>
      <c r="T2972">
        <f t="shared" si="93"/>
        <v>2</v>
      </c>
    </row>
    <row r="2973" spans="1:20" x14ac:dyDescent="0.3">
      <c r="A2973" t="s">
        <v>148</v>
      </c>
      <c r="B2973" t="s">
        <v>3418</v>
      </c>
      <c r="C2973" t="s">
        <v>22</v>
      </c>
      <c r="D2973" t="s">
        <v>50</v>
      </c>
      <c r="E2973" t="s">
        <v>24</v>
      </c>
      <c r="F2973" t="s">
        <v>25</v>
      </c>
      <c r="G2973" t="s">
        <v>37</v>
      </c>
      <c r="H2973" t="s">
        <v>120</v>
      </c>
      <c r="I2973" t="s">
        <v>28</v>
      </c>
      <c r="J2973">
        <v>9</v>
      </c>
      <c r="K2973">
        <v>15000</v>
      </c>
      <c r="L2973">
        <v>14</v>
      </c>
      <c r="M2973">
        <v>116100</v>
      </c>
      <c r="N2973">
        <v>89357.43</v>
      </c>
      <c r="O2973">
        <v>26742.57</v>
      </c>
      <c r="P2973" t="s">
        <v>38</v>
      </c>
      <c r="Q2973" t="s">
        <v>47</v>
      </c>
      <c r="R2973" t="s">
        <v>102</v>
      </c>
      <c r="S2973">
        <f t="shared" si="92"/>
        <v>2025</v>
      </c>
      <c r="T2973">
        <f t="shared" si="93"/>
        <v>7</v>
      </c>
    </row>
    <row r="2974" spans="1:20" x14ac:dyDescent="0.3">
      <c r="A2974" t="s">
        <v>1428</v>
      </c>
      <c r="B2974" t="s">
        <v>3419</v>
      </c>
      <c r="C2974" t="s">
        <v>22</v>
      </c>
      <c r="D2974" t="s">
        <v>23</v>
      </c>
      <c r="E2974" t="s">
        <v>44</v>
      </c>
      <c r="F2974" t="s">
        <v>89</v>
      </c>
      <c r="G2974" t="s">
        <v>26</v>
      </c>
      <c r="H2974" t="s">
        <v>59</v>
      </c>
      <c r="I2974" t="s">
        <v>60</v>
      </c>
      <c r="J2974">
        <v>9</v>
      </c>
      <c r="K2974">
        <v>4500</v>
      </c>
      <c r="L2974">
        <v>9</v>
      </c>
      <c r="M2974">
        <v>36855</v>
      </c>
      <c r="N2974">
        <v>30819.77</v>
      </c>
      <c r="O2974">
        <v>6035.23</v>
      </c>
      <c r="P2974" t="s">
        <v>29</v>
      </c>
      <c r="Q2974" t="s">
        <v>55</v>
      </c>
      <c r="R2974" t="s">
        <v>123</v>
      </c>
      <c r="S2974">
        <f t="shared" si="92"/>
        <v>2025</v>
      </c>
      <c r="T2974">
        <f t="shared" si="93"/>
        <v>12</v>
      </c>
    </row>
    <row r="2975" spans="1:20" x14ac:dyDescent="0.3">
      <c r="A2975" t="s">
        <v>62</v>
      </c>
      <c r="B2975" t="s">
        <v>3420</v>
      </c>
      <c r="C2975" t="s">
        <v>108</v>
      </c>
      <c r="D2975" t="s">
        <v>50</v>
      </c>
      <c r="E2975" t="s">
        <v>35</v>
      </c>
      <c r="F2975" t="s">
        <v>36</v>
      </c>
      <c r="G2975" t="s">
        <v>85</v>
      </c>
      <c r="H2975" t="s">
        <v>120</v>
      </c>
      <c r="I2975" t="s">
        <v>28</v>
      </c>
      <c r="J2975">
        <v>22</v>
      </c>
      <c r="K2975">
        <v>15000</v>
      </c>
      <c r="L2975">
        <v>14</v>
      </c>
      <c r="M2975">
        <v>283800</v>
      </c>
      <c r="N2975">
        <v>265871.86</v>
      </c>
      <c r="O2975">
        <v>17928.14</v>
      </c>
      <c r="P2975" t="s">
        <v>93</v>
      </c>
      <c r="Q2975" t="s">
        <v>90</v>
      </c>
      <c r="R2975" t="s">
        <v>61</v>
      </c>
      <c r="S2975">
        <f t="shared" si="92"/>
        <v>2025</v>
      </c>
      <c r="T2975">
        <f t="shared" si="93"/>
        <v>5</v>
      </c>
    </row>
    <row r="2976" spans="1:20" x14ac:dyDescent="0.3">
      <c r="A2976" t="s">
        <v>731</v>
      </c>
      <c r="B2976" t="s">
        <v>3421</v>
      </c>
      <c r="C2976" t="s">
        <v>58</v>
      </c>
      <c r="D2976" t="s">
        <v>23</v>
      </c>
      <c r="E2976" t="s">
        <v>51</v>
      </c>
      <c r="F2976" t="s">
        <v>192</v>
      </c>
      <c r="G2976" t="s">
        <v>37</v>
      </c>
      <c r="H2976" t="s">
        <v>59</v>
      </c>
      <c r="I2976" t="s">
        <v>60</v>
      </c>
      <c r="J2976">
        <v>15</v>
      </c>
      <c r="K2976">
        <v>4500</v>
      </c>
      <c r="L2976">
        <v>18</v>
      </c>
      <c r="M2976">
        <v>55350</v>
      </c>
      <c r="N2976">
        <v>41837.730000000003</v>
      </c>
      <c r="O2976">
        <v>13512.27</v>
      </c>
      <c r="P2976" t="s">
        <v>29</v>
      </c>
      <c r="Q2976" t="s">
        <v>47</v>
      </c>
      <c r="R2976" t="s">
        <v>123</v>
      </c>
      <c r="S2976">
        <f t="shared" si="92"/>
        <v>2025</v>
      </c>
      <c r="T2976">
        <f t="shared" si="93"/>
        <v>4</v>
      </c>
    </row>
    <row r="2977" spans="1:20" x14ac:dyDescent="0.3">
      <c r="A2977" t="s">
        <v>861</v>
      </c>
      <c r="B2977" t="s">
        <v>3422</v>
      </c>
      <c r="C2977" t="s">
        <v>68</v>
      </c>
      <c r="D2977" t="s">
        <v>50</v>
      </c>
      <c r="E2977" t="s">
        <v>44</v>
      </c>
      <c r="F2977" t="s">
        <v>45</v>
      </c>
      <c r="G2977" t="s">
        <v>85</v>
      </c>
      <c r="H2977" t="s">
        <v>59</v>
      </c>
      <c r="I2977" t="s">
        <v>60</v>
      </c>
      <c r="J2977">
        <v>5</v>
      </c>
      <c r="K2977">
        <v>4500</v>
      </c>
      <c r="L2977">
        <v>17</v>
      </c>
      <c r="M2977">
        <v>18675</v>
      </c>
      <c r="N2977">
        <v>16506.22</v>
      </c>
      <c r="O2977">
        <v>2168.7800000000002</v>
      </c>
      <c r="P2977" t="s">
        <v>29</v>
      </c>
      <c r="Q2977" t="s">
        <v>90</v>
      </c>
      <c r="R2977" t="s">
        <v>81</v>
      </c>
      <c r="S2977">
        <f t="shared" si="92"/>
        <v>2025</v>
      </c>
      <c r="T2977">
        <f t="shared" si="93"/>
        <v>9</v>
      </c>
    </row>
    <row r="2978" spans="1:20" x14ac:dyDescent="0.3">
      <c r="A2978" t="s">
        <v>525</v>
      </c>
      <c r="B2978" t="s">
        <v>3423</v>
      </c>
      <c r="C2978" t="s">
        <v>42</v>
      </c>
      <c r="D2978" t="s">
        <v>43</v>
      </c>
      <c r="E2978" t="s">
        <v>24</v>
      </c>
      <c r="F2978" t="s">
        <v>69</v>
      </c>
      <c r="G2978" t="s">
        <v>37</v>
      </c>
      <c r="H2978" t="s">
        <v>59</v>
      </c>
      <c r="I2978" t="s">
        <v>60</v>
      </c>
      <c r="J2978">
        <v>16</v>
      </c>
      <c r="K2978">
        <v>4500</v>
      </c>
      <c r="L2978">
        <v>1</v>
      </c>
      <c r="M2978">
        <v>71280</v>
      </c>
      <c r="N2978">
        <v>63098.94</v>
      </c>
      <c r="O2978">
        <v>8181.06</v>
      </c>
      <c r="P2978" t="s">
        <v>72</v>
      </c>
      <c r="Q2978" t="s">
        <v>55</v>
      </c>
      <c r="R2978" t="s">
        <v>123</v>
      </c>
      <c r="S2978">
        <f t="shared" si="92"/>
        <v>2025</v>
      </c>
      <c r="T2978">
        <f t="shared" si="93"/>
        <v>10</v>
      </c>
    </row>
    <row r="2979" spans="1:20" x14ac:dyDescent="0.3">
      <c r="A2979" t="s">
        <v>472</v>
      </c>
      <c r="B2979" t="s">
        <v>3424</v>
      </c>
      <c r="C2979" t="s">
        <v>76</v>
      </c>
      <c r="D2979" t="s">
        <v>43</v>
      </c>
      <c r="E2979" t="s">
        <v>35</v>
      </c>
      <c r="F2979" t="s">
        <v>36</v>
      </c>
      <c r="G2979" t="s">
        <v>26</v>
      </c>
      <c r="H2979" t="s">
        <v>80</v>
      </c>
      <c r="I2979" t="s">
        <v>28</v>
      </c>
      <c r="J2979">
        <v>21</v>
      </c>
      <c r="K2979">
        <v>12000</v>
      </c>
      <c r="L2979">
        <v>4</v>
      </c>
      <c r="M2979">
        <v>241920</v>
      </c>
      <c r="N2979">
        <v>226038.41</v>
      </c>
      <c r="O2979">
        <v>15881.59</v>
      </c>
      <c r="P2979" t="s">
        <v>65</v>
      </c>
      <c r="Q2979" t="s">
        <v>55</v>
      </c>
      <c r="R2979" t="s">
        <v>81</v>
      </c>
      <c r="S2979">
        <f t="shared" si="92"/>
        <v>2025</v>
      </c>
      <c r="T2979">
        <f t="shared" si="93"/>
        <v>2</v>
      </c>
    </row>
    <row r="2980" spans="1:20" x14ac:dyDescent="0.3">
      <c r="A2980" t="s">
        <v>96</v>
      </c>
      <c r="B2980" t="s">
        <v>3425</v>
      </c>
      <c r="C2980" t="s">
        <v>84</v>
      </c>
      <c r="D2980" t="s">
        <v>50</v>
      </c>
      <c r="E2980" t="s">
        <v>51</v>
      </c>
      <c r="F2980" t="s">
        <v>77</v>
      </c>
      <c r="G2980" t="s">
        <v>46</v>
      </c>
      <c r="H2980" t="s">
        <v>80</v>
      </c>
      <c r="I2980" t="s">
        <v>28</v>
      </c>
      <c r="J2980">
        <v>20</v>
      </c>
      <c r="K2980">
        <v>12000</v>
      </c>
      <c r="L2980">
        <v>11</v>
      </c>
      <c r="M2980">
        <v>213600</v>
      </c>
      <c r="N2980">
        <v>163718.95000000001</v>
      </c>
      <c r="O2980">
        <v>49881.05</v>
      </c>
      <c r="P2980" t="s">
        <v>38</v>
      </c>
      <c r="Q2980" t="s">
        <v>30</v>
      </c>
      <c r="R2980" t="s">
        <v>73</v>
      </c>
      <c r="S2980">
        <f t="shared" si="92"/>
        <v>2025</v>
      </c>
      <c r="T2980">
        <f t="shared" si="93"/>
        <v>4</v>
      </c>
    </row>
    <row r="2981" spans="1:20" x14ac:dyDescent="0.3">
      <c r="A2981" t="s">
        <v>597</v>
      </c>
      <c r="B2981" t="s">
        <v>3426</v>
      </c>
      <c r="C2981" t="s">
        <v>42</v>
      </c>
      <c r="D2981" t="s">
        <v>50</v>
      </c>
      <c r="E2981" t="s">
        <v>24</v>
      </c>
      <c r="F2981" t="s">
        <v>25</v>
      </c>
      <c r="G2981" t="s">
        <v>85</v>
      </c>
      <c r="H2981" t="s">
        <v>120</v>
      </c>
      <c r="I2981" t="s">
        <v>28</v>
      </c>
      <c r="J2981">
        <v>19</v>
      </c>
      <c r="K2981">
        <v>15000</v>
      </c>
      <c r="L2981">
        <v>2</v>
      </c>
      <c r="M2981">
        <v>279300</v>
      </c>
      <c r="N2981">
        <v>203666.87</v>
      </c>
      <c r="O2981">
        <v>75633.13</v>
      </c>
      <c r="P2981" t="s">
        <v>38</v>
      </c>
      <c r="Q2981" t="s">
        <v>30</v>
      </c>
      <c r="R2981" t="s">
        <v>39</v>
      </c>
      <c r="S2981">
        <f t="shared" si="92"/>
        <v>2025</v>
      </c>
      <c r="T2981">
        <f t="shared" si="93"/>
        <v>8</v>
      </c>
    </row>
    <row r="2982" spans="1:20" x14ac:dyDescent="0.3">
      <c r="A2982" t="s">
        <v>466</v>
      </c>
      <c r="B2982" t="s">
        <v>3427</v>
      </c>
      <c r="C2982" t="s">
        <v>98</v>
      </c>
      <c r="D2982" t="s">
        <v>50</v>
      </c>
      <c r="E2982" t="s">
        <v>44</v>
      </c>
      <c r="F2982" t="s">
        <v>89</v>
      </c>
      <c r="G2982" t="s">
        <v>46</v>
      </c>
      <c r="H2982" t="s">
        <v>53</v>
      </c>
      <c r="I2982" t="s">
        <v>54</v>
      </c>
      <c r="J2982">
        <v>8</v>
      </c>
      <c r="K2982">
        <v>2500</v>
      </c>
      <c r="L2982">
        <v>5</v>
      </c>
      <c r="M2982">
        <v>19000</v>
      </c>
      <c r="N2982">
        <v>14740.15</v>
      </c>
      <c r="O2982">
        <v>4259.8500000000004</v>
      </c>
      <c r="P2982" t="s">
        <v>29</v>
      </c>
      <c r="Q2982" t="s">
        <v>30</v>
      </c>
      <c r="R2982" t="s">
        <v>73</v>
      </c>
      <c r="S2982">
        <f t="shared" si="92"/>
        <v>2025</v>
      </c>
      <c r="T2982">
        <f t="shared" si="93"/>
        <v>6</v>
      </c>
    </row>
    <row r="2983" spans="1:20" x14ac:dyDescent="0.3">
      <c r="A2983" t="s">
        <v>765</v>
      </c>
      <c r="B2983" t="s">
        <v>3428</v>
      </c>
      <c r="C2983" t="s">
        <v>42</v>
      </c>
      <c r="D2983" t="s">
        <v>50</v>
      </c>
      <c r="E2983" t="s">
        <v>24</v>
      </c>
      <c r="F2983" t="s">
        <v>111</v>
      </c>
      <c r="G2983" t="s">
        <v>85</v>
      </c>
      <c r="H2983" t="s">
        <v>140</v>
      </c>
      <c r="I2983" t="s">
        <v>71</v>
      </c>
      <c r="J2983">
        <v>19</v>
      </c>
      <c r="K2983">
        <v>900</v>
      </c>
      <c r="L2983">
        <v>7</v>
      </c>
      <c r="M2983">
        <v>15903</v>
      </c>
      <c r="N2983">
        <v>14363.44</v>
      </c>
      <c r="O2983">
        <v>1539.56</v>
      </c>
      <c r="P2983" t="s">
        <v>65</v>
      </c>
      <c r="Q2983" t="s">
        <v>55</v>
      </c>
      <c r="R2983" t="s">
        <v>102</v>
      </c>
      <c r="S2983">
        <f t="shared" si="92"/>
        <v>2025</v>
      </c>
      <c r="T2983">
        <f t="shared" si="93"/>
        <v>3</v>
      </c>
    </row>
    <row r="2984" spans="1:20" x14ac:dyDescent="0.3">
      <c r="A2984" t="s">
        <v>712</v>
      </c>
      <c r="B2984" t="s">
        <v>3429</v>
      </c>
      <c r="C2984" t="s">
        <v>58</v>
      </c>
      <c r="D2984" t="s">
        <v>43</v>
      </c>
      <c r="E2984" t="s">
        <v>24</v>
      </c>
      <c r="F2984" t="s">
        <v>25</v>
      </c>
      <c r="G2984" t="s">
        <v>85</v>
      </c>
      <c r="H2984" t="s">
        <v>59</v>
      </c>
      <c r="I2984" t="s">
        <v>60</v>
      </c>
      <c r="J2984">
        <v>23</v>
      </c>
      <c r="K2984">
        <v>4500</v>
      </c>
      <c r="L2984">
        <v>9</v>
      </c>
      <c r="M2984">
        <v>94185</v>
      </c>
      <c r="N2984">
        <v>71177.64</v>
      </c>
      <c r="O2984">
        <v>23007.360000000001</v>
      </c>
      <c r="P2984" t="s">
        <v>29</v>
      </c>
      <c r="Q2984" t="s">
        <v>30</v>
      </c>
      <c r="R2984" t="s">
        <v>73</v>
      </c>
      <c r="S2984">
        <f t="shared" si="92"/>
        <v>2025</v>
      </c>
      <c r="T2984">
        <f t="shared" si="93"/>
        <v>7</v>
      </c>
    </row>
    <row r="2985" spans="1:20" x14ac:dyDescent="0.3">
      <c r="A2985" t="s">
        <v>315</v>
      </c>
      <c r="B2985" t="s">
        <v>3430</v>
      </c>
      <c r="C2985" t="s">
        <v>108</v>
      </c>
      <c r="D2985" t="s">
        <v>43</v>
      </c>
      <c r="E2985" t="s">
        <v>24</v>
      </c>
      <c r="F2985" t="s">
        <v>69</v>
      </c>
      <c r="G2985" t="s">
        <v>85</v>
      </c>
      <c r="H2985" t="s">
        <v>53</v>
      </c>
      <c r="I2985" t="s">
        <v>54</v>
      </c>
      <c r="J2985">
        <v>22</v>
      </c>
      <c r="K2985">
        <v>2500</v>
      </c>
      <c r="L2985">
        <v>6</v>
      </c>
      <c r="M2985">
        <v>51700</v>
      </c>
      <c r="N2985">
        <v>39649.120000000003</v>
      </c>
      <c r="O2985">
        <v>12050.88</v>
      </c>
      <c r="P2985" t="s">
        <v>93</v>
      </c>
      <c r="Q2985" t="s">
        <v>30</v>
      </c>
      <c r="R2985" t="s">
        <v>81</v>
      </c>
      <c r="S2985">
        <f t="shared" si="92"/>
        <v>2025</v>
      </c>
      <c r="T2985">
        <f t="shared" si="93"/>
        <v>6</v>
      </c>
    </row>
    <row r="2986" spans="1:20" x14ac:dyDescent="0.3">
      <c r="A2986" t="s">
        <v>337</v>
      </c>
      <c r="B2986" t="s">
        <v>3431</v>
      </c>
      <c r="C2986" t="s">
        <v>42</v>
      </c>
      <c r="D2986" t="s">
        <v>43</v>
      </c>
      <c r="E2986" t="s">
        <v>35</v>
      </c>
      <c r="F2986" t="s">
        <v>36</v>
      </c>
      <c r="G2986" t="s">
        <v>26</v>
      </c>
      <c r="H2986" t="s">
        <v>70</v>
      </c>
      <c r="I2986" t="s">
        <v>71</v>
      </c>
      <c r="J2986">
        <v>4</v>
      </c>
      <c r="K2986">
        <v>600</v>
      </c>
      <c r="L2986">
        <v>3</v>
      </c>
      <c r="M2986">
        <v>2328</v>
      </c>
      <c r="N2986">
        <v>1750.22</v>
      </c>
      <c r="O2986">
        <v>577.78</v>
      </c>
      <c r="P2986" t="s">
        <v>72</v>
      </c>
      <c r="Q2986" t="s">
        <v>30</v>
      </c>
      <c r="R2986" t="s">
        <v>123</v>
      </c>
      <c r="S2986">
        <f t="shared" si="92"/>
        <v>2025</v>
      </c>
      <c r="T2986">
        <f t="shared" si="93"/>
        <v>11</v>
      </c>
    </row>
    <row r="2987" spans="1:20" x14ac:dyDescent="0.3">
      <c r="A2987" t="s">
        <v>809</v>
      </c>
      <c r="B2987" t="s">
        <v>3432</v>
      </c>
      <c r="C2987" t="s">
        <v>84</v>
      </c>
      <c r="D2987" t="s">
        <v>43</v>
      </c>
      <c r="E2987" t="s">
        <v>24</v>
      </c>
      <c r="F2987" t="s">
        <v>69</v>
      </c>
      <c r="G2987" t="s">
        <v>37</v>
      </c>
      <c r="H2987" t="s">
        <v>132</v>
      </c>
      <c r="I2987" t="s">
        <v>28</v>
      </c>
      <c r="J2987">
        <v>16</v>
      </c>
      <c r="K2987">
        <v>3500</v>
      </c>
      <c r="L2987">
        <v>11</v>
      </c>
      <c r="M2987">
        <v>49840</v>
      </c>
      <c r="N2987">
        <v>42068.89</v>
      </c>
      <c r="O2987">
        <v>7771.11</v>
      </c>
      <c r="P2987" t="s">
        <v>29</v>
      </c>
      <c r="Q2987" t="s">
        <v>47</v>
      </c>
      <c r="R2987" t="s">
        <v>102</v>
      </c>
      <c r="S2987">
        <f t="shared" si="92"/>
        <v>2025</v>
      </c>
      <c r="T2987">
        <f t="shared" si="93"/>
        <v>11</v>
      </c>
    </row>
    <row r="2988" spans="1:20" x14ac:dyDescent="0.3">
      <c r="A2988" t="s">
        <v>144</v>
      </c>
      <c r="B2988" t="s">
        <v>3433</v>
      </c>
      <c r="C2988" t="s">
        <v>84</v>
      </c>
      <c r="D2988" t="s">
        <v>23</v>
      </c>
      <c r="E2988" t="s">
        <v>44</v>
      </c>
      <c r="F2988" t="s">
        <v>45</v>
      </c>
      <c r="G2988" t="s">
        <v>46</v>
      </c>
      <c r="H2988" t="s">
        <v>80</v>
      </c>
      <c r="I2988" t="s">
        <v>28</v>
      </c>
      <c r="J2988">
        <v>3</v>
      </c>
      <c r="K2988">
        <v>12000</v>
      </c>
      <c r="L2988">
        <v>1</v>
      </c>
      <c r="M2988">
        <v>35640</v>
      </c>
      <c r="N2988">
        <v>31075.759999999998</v>
      </c>
      <c r="O2988">
        <v>4564.24</v>
      </c>
      <c r="P2988" t="s">
        <v>72</v>
      </c>
      <c r="Q2988" t="s">
        <v>55</v>
      </c>
      <c r="R2988" t="s">
        <v>61</v>
      </c>
      <c r="S2988">
        <f t="shared" si="92"/>
        <v>2025</v>
      </c>
      <c r="T2988">
        <f t="shared" si="93"/>
        <v>9</v>
      </c>
    </row>
    <row r="2989" spans="1:20" x14ac:dyDescent="0.3">
      <c r="A2989" t="s">
        <v>752</v>
      </c>
      <c r="B2989" t="s">
        <v>3434</v>
      </c>
      <c r="C2989" t="s">
        <v>76</v>
      </c>
      <c r="D2989" t="s">
        <v>50</v>
      </c>
      <c r="E2989" t="s">
        <v>24</v>
      </c>
      <c r="F2989" t="s">
        <v>25</v>
      </c>
      <c r="G2989" t="s">
        <v>26</v>
      </c>
      <c r="H2989" t="s">
        <v>53</v>
      </c>
      <c r="I2989" t="s">
        <v>54</v>
      </c>
      <c r="J2989">
        <v>4</v>
      </c>
      <c r="K2989">
        <v>2500</v>
      </c>
      <c r="L2989">
        <v>0</v>
      </c>
      <c r="M2989">
        <v>10000</v>
      </c>
      <c r="N2989">
        <v>7469.78</v>
      </c>
      <c r="O2989">
        <v>2530.2199999999998</v>
      </c>
      <c r="P2989" t="s">
        <v>93</v>
      </c>
      <c r="Q2989" t="s">
        <v>47</v>
      </c>
      <c r="R2989" t="s">
        <v>86</v>
      </c>
      <c r="S2989">
        <f t="shared" si="92"/>
        <v>2025</v>
      </c>
      <c r="T2989">
        <f t="shared" si="93"/>
        <v>4</v>
      </c>
    </row>
    <row r="2990" spans="1:20" x14ac:dyDescent="0.3">
      <c r="A2990" t="s">
        <v>141</v>
      </c>
      <c r="B2990" t="s">
        <v>3435</v>
      </c>
      <c r="C2990" t="s">
        <v>64</v>
      </c>
      <c r="D2990" t="s">
        <v>43</v>
      </c>
      <c r="E2990" t="s">
        <v>35</v>
      </c>
      <c r="F2990" t="s">
        <v>36</v>
      </c>
      <c r="G2990" t="s">
        <v>26</v>
      </c>
      <c r="H2990" t="s">
        <v>59</v>
      </c>
      <c r="I2990" t="s">
        <v>60</v>
      </c>
      <c r="J2990">
        <v>22</v>
      </c>
      <c r="K2990">
        <v>4500</v>
      </c>
      <c r="L2990">
        <v>19</v>
      </c>
      <c r="M2990">
        <v>80190</v>
      </c>
      <c r="N2990">
        <v>72068.460000000006</v>
      </c>
      <c r="O2990">
        <v>8121.54</v>
      </c>
      <c r="P2990" t="s">
        <v>29</v>
      </c>
      <c r="Q2990" t="s">
        <v>55</v>
      </c>
      <c r="R2990" t="s">
        <v>86</v>
      </c>
      <c r="S2990">
        <f t="shared" si="92"/>
        <v>2025</v>
      </c>
      <c r="T2990">
        <f t="shared" si="93"/>
        <v>2</v>
      </c>
    </row>
    <row r="2991" spans="1:20" x14ac:dyDescent="0.3">
      <c r="A2991" t="s">
        <v>783</v>
      </c>
      <c r="B2991" t="s">
        <v>3436</v>
      </c>
      <c r="C2991" t="s">
        <v>42</v>
      </c>
      <c r="D2991" t="s">
        <v>43</v>
      </c>
      <c r="E2991" t="s">
        <v>24</v>
      </c>
      <c r="F2991" t="s">
        <v>111</v>
      </c>
      <c r="G2991" t="s">
        <v>85</v>
      </c>
      <c r="H2991" t="s">
        <v>140</v>
      </c>
      <c r="I2991" t="s">
        <v>71</v>
      </c>
      <c r="J2991">
        <v>17</v>
      </c>
      <c r="K2991">
        <v>900</v>
      </c>
      <c r="L2991">
        <v>10</v>
      </c>
      <c r="M2991">
        <v>13770</v>
      </c>
      <c r="N2991">
        <v>10473.450000000001</v>
      </c>
      <c r="O2991">
        <v>3296.55</v>
      </c>
      <c r="P2991" t="s">
        <v>38</v>
      </c>
      <c r="Q2991" t="s">
        <v>30</v>
      </c>
      <c r="R2991" t="s">
        <v>31</v>
      </c>
      <c r="S2991">
        <f t="shared" si="92"/>
        <v>2025</v>
      </c>
      <c r="T2991">
        <f t="shared" si="93"/>
        <v>10</v>
      </c>
    </row>
    <row r="2992" spans="1:20" x14ac:dyDescent="0.3">
      <c r="A2992" t="s">
        <v>986</v>
      </c>
      <c r="B2992" t="s">
        <v>3437</v>
      </c>
      <c r="C2992" t="s">
        <v>76</v>
      </c>
      <c r="D2992" t="s">
        <v>43</v>
      </c>
      <c r="E2992" t="s">
        <v>24</v>
      </c>
      <c r="F2992" t="s">
        <v>69</v>
      </c>
      <c r="G2992" t="s">
        <v>26</v>
      </c>
      <c r="H2992" t="s">
        <v>70</v>
      </c>
      <c r="I2992" t="s">
        <v>71</v>
      </c>
      <c r="J2992">
        <v>4</v>
      </c>
      <c r="K2992">
        <v>600</v>
      </c>
      <c r="L2992">
        <v>20</v>
      </c>
      <c r="M2992">
        <v>1920</v>
      </c>
      <c r="N2992">
        <v>1637.82</v>
      </c>
      <c r="O2992">
        <v>282.18</v>
      </c>
      <c r="P2992" t="s">
        <v>65</v>
      </c>
      <c r="Q2992" t="s">
        <v>90</v>
      </c>
      <c r="R2992" t="s">
        <v>73</v>
      </c>
      <c r="S2992">
        <f t="shared" si="92"/>
        <v>2025</v>
      </c>
      <c r="T2992">
        <f t="shared" si="93"/>
        <v>10</v>
      </c>
    </row>
    <row r="2993" spans="1:20" x14ac:dyDescent="0.3">
      <c r="A2993" t="s">
        <v>161</v>
      </c>
      <c r="B2993" t="s">
        <v>3438</v>
      </c>
      <c r="C2993" t="s">
        <v>68</v>
      </c>
      <c r="D2993" t="s">
        <v>43</v>
      </c>
      <c r="E2993" t="s">
        <v>51</v>
      </c>
      <c r="F2993" t="s">
        <v>192</v>
      </c>
      <c r="G2993" t="s">
        <v>37</v>
      </c>
      <c r="H2993" t="s">
        <v>53</v>
      </c>
      <c r="I2993" t="s">
        <v>54</v>
      </c>
      <c r="J2993">
        <v>6</v>
      </c>
      <c r="K2993">
        <v>2500</v>
      </c>
      <c r="L2993">
        <v>1</v>
      </c>
      <c r="M2993">
        <v>14850</v>
      </c>
      <c r="N2993">
        <v>13958.52</v>
      </c>
      <c r="O2993">
        <v>891.48</v>
      </c>
      <c r="P2993" t="s">
        <v>38</v>
      </c>
      <c r="Q2993" t="s">
        <v>55</v>
      </c>
      <c r="R2993" t="s">
        <v>61</v>
      </c>
      <c r="S2993">
        <f t="shared" si="92"/>
        <v>2025</v>
      </c>
      <c r="T2993">
        <f t="shared" si="93"/>
        <v>3</v>
      </c>
    </row>
    <row r="2994" spans="1:20" x14ac:dyDescent="0.3">
      <c r="A2994" t="s">
        <v>265</v>
      </c>
      <c r="B2994" t="s">
        <v>3439</v>
      </c>
      <c r="C2994" t="s">
        <v>68</v>
      </c>
      <c r="D2994" t="s">
        <v>23</v>
      </c>
      <c r="E2994" t="s">
        <v>44</v>
      </c>
      <c r="F2994" t="s">
        <v>45</v>
      </c>
      <c r="G2994" t="s">
        <v>26</v>
      </c>
      <c r="H2994" t="s">
        <v>70</v>
      </c>
      <c r="I2994" t="s">
        <v>71</v>
      </c>
      <c r="J2994">
        <v>11</v>
      </c>
      <c r="K2994">
        <v>600</v>
      </c>
      <c r="L2994">
        <v>14</v>
      </c>
      <c r="M2994">
        <v>5676</v>
      </c>
      <c r="N2994">
        <v>4200.59</v>
      </c>
      <c r="O2994">
        <v>1475.41</v>
      </c>
      <c r="P2994" t="s">
        <v>93</v>
      </c>
      <c r="Q2994" t="s">
        <v>55</v>
      </c>
      <c r="R2994" t="s">
        <v>86</v>
      </c>
      <c r="S2994">
        <f t="shared" si="92"/>
        <v>2025</v>
      </c>
      <c r="T2994">
        <f t="shared" si="93"/>
        <v>11</v>
      </c>
    </row>
    <row r="2995" spans="1:20" x14ac:dyDescent="0.3">
      <c r="A2995" t="s">
        <v>675</v>
      </c>
      <c r="B2995" t="s">
        <v>3440</v>
      </c>
      <c r="C2995" t="s">
        <v>64</v>
      </c>
      <c r="D2995" t="s">
        <v>50</v>
      </c>
      <c r="E2995" t="s">
        <v>44</v>
      </c>
      <c r="F2995" t="s">
        <v>89</v>
      </c>
      <c r="G2995" t="s">
        <v>37</v>
      </c>
      <c r="H2995" t="s">
        <v>80</v>
      </c>
      <c r="I2995" t="s">
        <v>28</v>
      </c>
      <c r="J2995">
        <v>16</v>
      </c>
      <c r="K2995">
        <v>12000</v>
      </c>
      <c r="L2995">
        <v>11</v>
      </c>
      <c r="M2995">
        <v>170880</v>
      </c>
      <c r="N2995">
        <v>154146.29</v>
      </c>
      <c r="O2995">
        <v>16733.71</v>
      </c>
      <c r="P2995" t="s">
        <v>65</v>
      </c>
      <c r="Q2995" t="s">
        <v>30</v>
      </c>
      <c r="R2995" t="s">
        <v>123</v>
      </c>
      <c r="S2995">
        <f t="shared" si="92"/>
        <v>2025</v>
      </c>
      <c r="T2995">
        <f t="shared" si="93"/>
        <v>5</v>
      </c>
    </row>
    <row r="2996" spans="1:20" x14ac:dyDescent="0.3">
      <c r="A2996" t="s">
        <v>686</v>
      </c>
      <c r="B2996" t="s">
        <v>3441</v>
      </c>
      <c r="C2996" t="s">
        <v>137</v>
      </c>
      <c r="D2996" t="s">
        <v>43</v>
      </c>
      <c r="E2996" t="s">
        <v>51</v>
      </c>
      <c r="F2996" t="s">
        <v>52</v>
      </c>
      <c r="G2996" t="s">
        <v>26</v>
      </c>
      <c r="H2996" t="s">
        <v>80</v>
      </c>
      <c r="I2996" t="s">
        <v>28</v>
      </c>
      <c r="J2996">
        <v>6</v>
      </c>
      <c r="K2996">
        <v>12000</v>
      </c>
      <c r="L2996">
        <v>18</v>
      </c>
      <c r="M2996">
        <v>59040</v>
      </c>
      <c r="N2996">
        <v>53146.68</v>
      </c>
      <c r="O2996">
        <v>5893.32</v>
      </c>
      <c r="P2996" t="s">
        <v>93</v>
      </c>
      <c r="Q2996" t="s">
        <v>90</v>
      </c>
      <c r="R2996" t="s">
        <v>61</v>
      </c>
      <c r="S2996">
        <f t="shared" si="92"/>
        <v>2025</v>
      </c>
      <c r="T2996">
        <f t="shared" si="93"/>
        <v>3</v>
      </c>
    </row>
    <row r="2997" spans="1:20" x14ac:dyDescent="0.3">
      <c r="A2997" t="s">
        <v>491</v>
      </c>
      <c r="B2997" t="s">
        <v>3442</v>
      </c>
      <c r="C2997" t="s">
        <v>42</v>
      </c>
      <c r="D2997" t="s">
        <v>23</v>
      </c>
      <c r="E2997" t="s">
        <v>51</v>
      </c>
      <c r="F2997" t="s">
        <v>52</v>
      </c>
      <c r="G2997" t="s">
        <v>37</v>
      </c>
      <c r="H2997" t="s">
        <v>59</v>
      </c>
      <c r="I2997" t="s">
        <v>60</v>
      </c>
      <c r="J2997">
        <v>5</v>
      </c>
      <c r="K2997">
        <v>4500</v>
      </c>
      <c r="L2997">
        <v>19</v>
      </c>
      <c r="M2997">
        <v>18225</v>
      </c>
      <c r="N2997">
        <v>13332.86</v>
      </c>
      <c r="O2997">
        <v>4892.1400000000003</v>
      </c>
      <c r="P2997" t="s">
        <v>29</v>
      </c>
      <c r="Q2997" t="s">
        <v>55</v>
      </c>
      <c r="R2997" t="s">
        <v>123</v>
      </c>
      <c r="S2997">
        <f t="shared" si="92"/>
        <v>2025</v>
      </c>
      <c r="T2997">
        <f t="shared" si="93"/>
        <v>5</v>
      </c>
    </row>
    <row r="2998" spans="1:20" x14ac:dyDescent="0.3">
      <c r="A2998" t="s">
        <v>211</v>
      </c>
      <c r="B2998" t="s">
        <v>3443</v>
      </c>
      <c r="C2998" t="s">
        <v>137</v>
      </c>
      <c r="D2998" t="s">
        <v>43</v>
      </c>
      <c r="E2998" t="s">
        <v>35</v>
      </c>
      <c r="F2998" t="s">
        <v>36</v>
      </c>
      <c r="G2998" t="s">
        <v>26</v>
      </c>
      <c r="H2998" t="s">
        <v>27</v>
      </c>
      <c r="I2998" t="s">
        <v>28</v>
      </c>
      <c r="J2998">
        <v>9</v>
      </c>
      <c r="K2998">
        <v>45000</v>
      </c>
      <c r="L2998">
        <v>7</v>
      </c>
      <c r="M2998">
        <v>376650</v>
      </c>
      <c r="N2998">
        <v>285678.03000000003</v>
      </c>
      <c r="O2998">
        <v>90971.97</v>
      </c>
      <c r="P2998" t="s">
        <v>72</v>
      </c>
      <c r="Q2998" t="s">
        <v>90</v>
      </c>
      <c r="R2998" t="s">
        <v>102</v>
      </c>
      <c r="S2998">
        <f t="shared" si="92"/>
        <v>2025</v>
      </c>
      <c r="T2998">
        <f t="shared" si="93"/>
        <v>4</v>
      </c>
    </row>
    <row r="2999" spans="1:20" x14ac:dyDescent="0.3">
      <c r="A2999" t="s">
        <v>965</v>
      </c>
      <c r="B2999" t="s">
        <v>3444</v>
      </c>
      <c r="C2999" t="s">
        <v>34</v>
      </c>
      <c r="D2999" t="s">
        <v>23</v>
      </c>
      <c r="E2999" t="s">
        <v>24</v>
      </c>
      <c r="F2999" t="s">
        <v>111</v>
      </c>
      <c r="G2999" t="s">
        <v>85</v>
      </c>
      <c r="H2999" t="s">
        <v>27</v>
      </c>
      <c r="I2999" t="s">
        <v>28</v>
      </c>
      <c r="J2999">
        <v>20</v>
      </c>
      <c r="K2999">
        <v>45000</v>
      </c>
      <c r="L2999">
        <v>19</v>
      </c>
      <c r="M2999">
        <v>729000</v>
      </c>
      <c r="N2999">
        <v>612121.19999999995</v>
      </c>
      <c r="O2999">
        <v>116878.8</v>
      </c>
      <c r="P2999" t="s">
        <v>38</v>
      </c>
      <c r="Q2999" t="s">
        <v>30</v>
      </c>
      <c r="R2999" t="s">
        <v>61</v>
      </c>
      <c r="S2999">
        <f t="shared" si="92"/>
        <v>2025</v>
      </c>
      <c r="T2999">
        <f t="shared" si="93"/>
        <v>7</v>
      </c>
    </row>
    <row r="3000" spans="1:20" x14ac:dyDescent="0.3">
      <c r="A3000" t="s">
        <v>207</v>
      </c>
      <c r="B3000" t="s">
        <v>3445</v>
      </c>
      <c r="C3000" t="s">
        <v>98</v>
      </c>
      <c r="D3000" t="s">
        <v>43</v>
      </c>
      <c r="E3000" t="s">
        <v>35</v>
      </c>
      <c r="F3000" t="s">
        <v>36</v>
      </c>
      <c r="G3000" t="s">
        <v>37</v>
      </c>
      <c r="H3000" t="s">
        <v>27</v>
      </c>
      <c r="I3000" t="s">
        <v>28</v>
      </c>
      <c r="J3000">
        <v>18</v>
      </c>
      <c r="K3000">
        <v>45000</v>
      </c>
      <c r="L3000">
        <v>6</v>
      </c>
      <c r="M3000">
        <v>761400</v>
      </c>
      <c r="N3000">
        <v>655855.97</v>
      </c>
      <c r="O3000">
        <v>105544.03</v>
      </c>
      <c r="P3000" t="s">
        <v>29</v>
      </c>
      <c r="Q3000" t="s">
        <v>55</v>
      </c>
      <c r="R3000" t="s">
        <v>39</v>
      </c>
      <c r="S3000">
        <f t="shared" si="92"/>
        <v>2025</v>
      </c>
      <c r="T3000">
        <f t="shared" si="93"/>
        <v>5</v>
      </c>
    </row>
    <row r="3001" spans="1:20" x14ac:dyDescent="0.3">
      <c r="A3001" t="s">
        <v>530</v>
      </c>
      <c r="B3001" t="s">
        <v>3446</v>
      </c>
      <c r="C3001" t="s">
        <v>58</v>
      </c>
      <c r="D3001" t="s">
        <v>43</v>
      </c>
      <c r="E3001" t="s">
        <v>44</v>
      </c>
      <c r="F3001" t="s">
        <v>89</v>
      </c>
      <c r="G3001" t="s">
        <v>46</v>
      </c>
      <c r="H3001" t="s">
        <v>59</v>
      </c>
      <c r="I3001" t="s">
        <v>60</v>
      </c>
      <c r="J3001">
        <v>23</v>
      </c>
      <c r="K3001">
        <v>4500</v>
      </c>
      <c r="L3001">
        <v>6</v>
      </c>
      <c r="M3001">
        <v>97290</v>
      </c>
      <c r="N3001">
        <v>80848.86</v>
      </c>
      <c r="O3001">
        <v>16441.14</v>
      </c>
      <c r="P3001" t="s">
        <v>29</v>
      </c>
      <c r="Q3001" t="s">
        <v>55</v>
      </c>
      <c r="R3001" t="s">
        <v>39</v>
      </c>
      <c r="S3001">
        <f t="shared" si="92"/>
        <v>2025</v>
      </c>
      <c r="T3001">
        <f t="shared" si="93"/>
        <v>5</v>
      </c>
    </row>
    <row r="3002" spans="1:20" x14ac:dyDescent="0.3">
      <c r="A3002" t="s">
        <v>144</v>
      </c>
      <c r="B3002" t="s">
        <v>3447</v>
      </c>
      <c r="C3002" t="s">
        <v>76</v>
      </c>
      <c r="D3002" t="s">
        <v>43</v>
      </c>
      <c r="E3002" t="s">
        <v>35</v>
      </c>
      <c r="F3002" t="s">
        <v>36</v>
      </c>
      <c r="G3002" t="s">
        <v>46</v>
      </c>
      <c r="H3002" t="s">
        <v>80</v>
      </c>
      <c r="I3002" t="s">
        <v>28</v>
      </c>
      <c r="J3002">
        <v>22</v>
      </c>
      <c r="K3002">
        <v>12000</v>
      </c>
      <c r="L3002">
        <v>4</v>
      </c>
      <c r="M3002">
        <v>253440</v>
      </c>
      <c r="N3002">
        <v>231154.27</v>
      </c>
      <c r="O3002">
        <v>22285.73</v>
      </c>
      <c r="P3002" t="s">
        <v>65</v>
      </c>
      <c r="Q3002" t="s">
        <v>30</v>
      </c>
      <c r="R3002" t="s">
        <v>86</v>
      </c>
      <c r="S3002">
        <f t="shared" si="92"/>
        <v>2025</v>
      </c>
      <c r="T3002">
        <f t="shared" si="93"/>
        <v>9</v>
      </c>
    </row>
    <row r="3003" spans="1:20" x14ac:dyDescent="0.3">
      <c r="A3003" t="s">
        <v>483</v>
      </c>
      <c r="B3003" t="s">
        <v>3448</v>
      </c>
      <c r="C3003" t="s">
        <v>64</v>
      </c>
      <c r="D3003" t="s">
        <v>23</v>
      </c>
      <c r="E3003" t="s">
        <v>24</v>
      </c>
      <c r="F3003" t="s">
        <v>69</v>
      </c>
      <c r="G3003" t="s">
        <v>37</v>
      </c>
      <c r="H3003" t="s">
        <v>59</v>
      </c>
      <c r="I3003" t="s">
        <v>60</v>
      </c>
      <c r="J3003">
        <v>1</v>
      </c>
      <c r="K3003">
        <v>4500</v>
      </c>
      <c r="L3003">
        <v>8</v>
      </c>
      <c r="M3003">
        <v>4140</v>
      </c>
      <c r="N3003">
        <v>3741.66</v>
      </c>
      <c r="O3003">
        <v>398.34</v>
      </c>
      <c r="P3003" t="s">
        <v>29</v>
      </c>
      <c r="Q3003" t="s">
        <v>30</v>
      </c>
      <c r="R3003" t="s">
        <v>39</v>
      </c>
      <c r="S3003">
        <f t="shared" si="92"/>
        <v>2025</v>
      </c>
      <c r="T3003">
        <f t="shared" si="93"/>
        <v>3</v>
      </c>
    </row>
    <row r="3004" spans="1:20" x14ac:dyDescent="0.3">
      <c r="A3004" t="s">
        <v>304</v>
      </c>
      <c r="B3004" t="s">
        <v>3449</v>
      </c>
      <c r="C3004" t="s">
        <v>58</v>
      </c>
      <c r="D3004" t="s">
        <v>23</v>
      </c>
      <c r="E3004" t="s">
        <v>24</v>
      </c>
      <c r="F3004" t="s">
        <v>111</v>
      </c>
      <c r="G3004" t="s">
        <v>46</v>
      </c>
      <c r="H3004" t="s">
        <v>27</v>
      </c>
      <c r="I3004" t="s">
        <v>28</v>
      </c>
      <c r="J3004">
        <v>17</v>
      </c>
      <c r="K3004">
        <v>45000</v>
      </c>
      <c r="L3004">
        <v>6</v>
      </c>
      <c r="M3004">
        <v>719100</v>
      </c>
      <c r="N3004">
        <v>534824.89</v>
      </c>
      <c r="O3004">
        <v>184275.11</v>
      </c>
      <c r="P3004" t="s">
        <v>65</v>
      </c>
      <c r="Q3004" t="s">
        <v>55</v>
      </c>
      <c r="R3004" t="s">
        <v>123</v>
      </c>
      <c r="S3004">
        <f t="shared" si="92"/>
        <v>2025</v>
      </c>
      <c r="T3004">
        <f t="shared" si="93"/>
        <v>7</v>
      </c>
    </row>
    <row r="3005" spans="1:20" x14ac:dyDescent="0.3">
      <c r="A3005" t="s">
        <v>414</v>
      </c>
      <c r="B3005" t="s">
        <v>3450</v>
      </c>
      <c r="C3005" t="s">
        <v>68</v>
      </c>
      <c r="D3005" t="s">
        <v>43</v>
      </c>
      <c r="E3005" t="s">
        <v>51</v>
      </c>
      <c r="F3005" t="s">
        <v>99</v>
      </c>
      <c r="G3005" t="s">
        <v>37</v>
      </c>
      <c r="H3005" t="s">
        <v>27</v>
      </c>
      <c r="I3005" t="s">
        <v>28</v>
      </c>
      <c r="J3005">
        <v>5</v>
      </c>
      <c r="K3005">
        <v>45000</v>
      </c>
      <c r="L3005">
        <v>11</v>
      </c>
      <c r="M3005">
        <v>200250</v>
      </c>
      <c r="N3005">
        <v>175388.6</v>
      </c>
      <c r="O3005">
        <v>24861.4</v>
      </c>
      <c r="P3005" t="s">
        <v>72</v>
      </c>
      <c r="Q3005" t="s">
        <v>47</v>
      </c>
      <c r="R3005" t="s">
        <v>102</v>
      </c>
      <c r="S3005">
        <f t="shared" si="92"/>
        <v>2025</v>
      </c>
      <c r="T3005">
        <f t="shared" si="93"/>
        <v>11</v>
      </c>
    </row>
    <row r="3006" spans="1:20" x14ac:dyDescent="0.3">
      <c r="A3006" t="s">
        <v>431</v>
      </c>
      <c r="B3006" t="s">
        <v>3451</v>
      </c>
      <c r="C3006" t="s">
        <v>84</v>
      </c>
      <c r="D3006" t="s">
        <v>50</v>
      </c>
      <c r="E3006" t="s">
        <v>51</v>
      </c>
      <c r="F3006" t="s">
        <v>192</v>
      </c>
      <c r="G3006" t="s">
        <v>85</v>
      </c>
      <c r="H3006" t="s">
        <v>53</v>
      </c>
      <c r="I3006" t="s">
        <v>54</v>
      </c>
      <c r="J3006">
        <v>6</v>
      </c>
      <c r="K3006">
        <v>2500</v>
      </c>
      <c r="L3006">
        <v>5</v>
      </c>
      <c r="M3006">
        <v>14250</v>
      </c>
      <c r="N3006">
        <v>10389.43</v>
      </c>
      <c r="O3006">
        <v>3860.57</v>
      </c>
      <c r="P3006" t="s">
        <v>38</v>
      </c>
      <c r="Q3006" t="s">
        <v>90</v>
      </c>
      <c r="R3006" t="s">
        <v>73</v>
      </c>
      <c r="S3006">
        <f t="shared" si="92"/>
        <v>2025</v>
      </c>
      <c r="T3006">
        <f t="shared" si="93"/>
        <v>2</v>
      </c>
    </row>
    <row r="3007" spans="1:20" x14ac:dyDescent="0.3">
      <c r="A3007" t="s">
        <v>1302</v>
      </c>
      <c r="B3007" t="s">
        <v>3452</v>
      </c>
      <c r="C3007" t="s">
        <v>68</v>
      </c>
      <c r="D3007" t="s">
        <v>43</v>
      </c>
      <c r="E3007" t="s">
        <v>44</v>
      </c>
      <c r="F3007" t="s">
        <v>45</v>
      </c>
      <c r="G3007" t="s">
        <v>85</v>
      </c>
      <c r="H3007" t="s">
        <v>27</v>
      </c>
      <c r="I3007" t="s">
        <v>28</v>
      </c>
      <c r="J3007">
        <v>23</v>
      </c>
      <c r="K3007">
        <v>45000</v>
      </c>
      <c r="L3007">
        <v>18</v>
      </c>
      <c r="M3007">
        <v>848700</v>
      </c>
      <c r="N3007">
        <v>681134.46</v>
      </c>
      <c r="O3007">
        <v>167565.54</v>
      </c>
      <c r="P3007" t="s">
        <v>65</v>
      </c>
      <c r="Q3007" t="s">
        <v>30</v>
      </c>
      <c r="R3007" t="s">
        <v>31</v>
      </c>
      <c r="S3007">
        <f t="shared" si="92"/>
        <v>2025</v>
      </c>
      <c r="T3007">
        <f t="shared" si="93"/>
        <v>3</v>
      </c>
    </row>
    <row r="3008" spans="1:20" x14ac:dyDescent="0.3">
      <c r="A3008" t="s">
        <v>1144</v>
      </c>
      <c r="B3008" t="s">
        <v>3453</v>
      </c>
      <c r="C3008" t="s">
        <v>68</v>
      </c>
      <c r="D3008" t="s">
        <v>43</v>
      </c>
      <c r="E3008" t="s">
        <v>51</v>
      </c>
      <c r="F3008" t="s">
        <v>52</v>
      </c>
      <c r="G3008" t="s">
        <v>26</v>
      </c>
      <c r="H3008" t="s">
        <v>80</v>
      </c>
      <c r="I3008" t="s">
        <v>28</v>
      </c>
      <c r="J3008">
        <v>21</v>
      </c>
      <c r="K3008">
        <v>12000</v>
      </c>
      <c r="L3008">
        <v>16</v>
      </c>
      <c r="M3008">
        <v>211680</v>
      </c>
      <c r="N3008">
        <v>175063.04000000001</v>
      </c>
      <c r="O3008">
        <v>36616.959999999999</v>
      </c>
      <c r="P3008" t="s">
        <v>93</v>
      </c>
      <c r="Q3008" t="s">
        <v>90</v>
      </c>
      <c r="R3008" t="s">
        <v>86</v>
      </c>
      <c r="S3008">
        <f t="shared" si="92"/>
        <v>2025</v>
      </c>
      <c r="T3008">
        <f t="shared" si="93"/>
        <v>1</v>
      </c>
    </row>
    <row r="3009" spans="1:20" x14ac:dyDescent="0.3">
      <c r="A3009" t="s">
        <v>557</v>
      </c>
      <c r="B3009" t="s">
        <v>3454</v>
      </c>
      <c r="C3009" t="s">
        <v>108</v>
      </c>
      <c r="D3009" t="s">
        <v>43</v>
      </c>
      <c r="E3009" t="s">
        <v>35</v>
      </c>
      <c r="F3009" t="s">
        <v>36</v>
      </c>
      <c r="G3009" t="s">
        <v>46</v>
      </c>
      <c r="H3009" t="s">
        <v>59</v>
      </c>
      <c r="I3009" t="s">
        <v>60</v>
      </c>
      <c r="J3009">
        <v>7</v>
      </c>
      <c r="K3009">
        <v>4500</v>
      </c>
      <c r="L3009">
        <v>17</v>
      </c>
      <c r="M3009">
        <v>26145</v>
      </c>
      <c r="N3009">
        <v>20933.150000000001</v>
      </c>
      <c r="O3009">
        <v>5211.8500000000004</v>
      </c>
      <c r="P3009" t="s">
        <v>38</v>
      </c>
      <c r="Q3009" t="s">
        <v>47</v>
      </c>
      <c r="R3009" t="s">
        <v>39</v>
      </c>
      <c r="S3009">
        <f t="shared" si="92"/>
        <v>2025</v>
      </c>
      <c r="T3009">
        <f t="shared" si="93"/>
        <v>1</v>
      </c>
    </row>
    <row r="3010" spans="1:20" x14ac:dyDescent="0.3">
      <c r="A3010" t="s">
        <v>771</v>
      </c>
      <c r="B3010" t="s">
        <v>3455</v>
      </c>
      <c r="C3010" t="s">
        <v>42</v>
      </c>
      <c r="D3010" t="s">
        <v>50</v>
      </c>
      <c r="E3010" t="s">
        <v>35</v>
      </c>
      <c r="F3010" t="s">
        <v>36</v>
      </c>
      <c r="G3010" t="s">
        <v>37</v>
      </c>
      <c r="H3010" t="s">
        <v>80</v>
      </c>
      <c r="I3010" t="s">
        <v>28</v>
      </c>
      <c r="J3010">
        <v>17</v>
      </c>
      <c r="K3010">
        <v>12000</v>
      </c>
      <c r="L3010">
        <v>0</v>
      </c>
      <c r="M3010">
        <v>204000</v>
      </c>
      <c r="N3010">
        <v>176895.85</v>
      </c>
      <c r="O3010">
        <v>27104.15</v>
      </c>
      <c r="P3010" t="s">
        <v>38</v>
      </c>
      <c r="Q3010" t="s">
        <v>55</v>
      </c>
      <c r="R3010" t="s">
        <v>73</v>
      </c>
      <c r="S3010">
        <f t="shared" si="92"/>
        <v>2025</v>
      </c>
      <c r="T3010">
        <f t="shared" si="93"/>
        <v>8</v>
      </c>
    </row>
    <row r="3011" spans="1:20" x14ac:dyDescent="0.3">
      <c r="A3011" t="s">
        <v>1482</v>
      </c>
      <c r="B3011" t="s">
        <v>3456</v>
      </c>
      <c r="C3011" t="s">
        <v>42</v>
      </c>
      <c r="D3011" t="s">
        <v>50</v>
      </c>
      <c r="E3011" t="s">
        <v>24</v>
      </c>
      <c r="F3011" t="s">
        <v>69</v>
      </c>
      <c r="G3011" t="s">
        <v>85</v>
      </c>
      <c r="H3011" t="s">
        <v>53</v>
      </c>
      <c r="I3011" t="s">
        <v>54</v>
      </c>
      <c r="J3011">
        <v>16</v>
      </c>
      <c r="K3011">
        <v>2500</v>
      </c>
      <c r="L3011">
        <v>5</v>
      </c>
      <c r="M3011">
        <v>38000</v>
      </c>
      <c r="N3011">
        <v>27575.45</v>
      </c>
      <c r="O3011">
        <v>10424.549999999999</v>
      </c>
      <c r="P3011" t="s">
        <v>72</v>
      </c>
      <c r="Q3011" t="s">
        <v>90</v>
      </c>
      <c r="R3011" t="s">
        <v>86</v>
      </c>
      <c r="S3011">
        <f t="shared" ref="S3011:S3074" si="94">YEAR(A3011)</f>
        <v>2025</v>
      </c>
      <c r="T3011">
        <f t="shared" si="93"/>
        <v>2</v>
      </c>
    </row>
    <row r="3012" spans="1:20" x14ac:dyDescent="0.3">
      <c r="A3012" t="s">
        <v>245</v>
      </c>
      <c r="B3012" t="s">
        <v>3457</v>
      </c>
      <c r="C3012" t="s">
        <v>76</v>
      </c>
      <c r="D3012" t="s">
        <v>50</v>
      </c>
      <c r="E3012" t="s">
        <v>44</v>
      </c>
      <c r="F3012" t="s">
        <v>45</v>
      </c>
      <c r="G3012" t="s">
        <v>85</v>
      </c>
      <c r="H3012" t="s">
        <v>80</v>
      </c>
      <c r="I3012" t="s">
        <v>28</v>
      </c>
      <c r="J3012">
        <v>5</v>
      </c>
      <c r="K3012">
        <v>12000</v>
      </c>
      <c r="L3012">
        <v>19</v>
      </c>
      <c r="M3012">
        <v>48600</v>
      </c>
      <c r="N3012">
        <v>43247.19</v>
      </c>
      <c r="O3012">
        <v>5352.81</v>
      </c>
      <c r="P3012" t="s">
        <v>38</v>
      </c>
      <c r="Q3012" t="s">
        <v>30</v>
      </c>
      <c r="R3012" t="s">
        <v>61</v>
      </c>
      <c r="S3012">
        <f t="shared" si="94"/>
        <v>2025</v>
      </c>
      <c r="T3012">
        <f t="shared" ref="T3012:T3075" si="95">MONTH(A3012)</f>
        <v>8</v>
      </c>
    </row>
    <row r="3013" spans="1:20" x14ac:dyDescent="0.3">
      <c r="A3013" t="s">
        <v>686</v>
      </c>
      <c r="B3013" t="s">
        <v>3458</v>
      </c>
      <c r="C3013" t="s">
        <v>58</v>
      </c>
      <c r="D3013" t="s">
        <v>43</v>
      </c>
      <c r="E3013" t="s">
        <v>24</v>
      </c>
      <c r="F3013" t="s">
        <v>25</v>
      </c>
      <c r="G3013" t="s">
        <v>26</v>
      </c>
      <c r="H3013" t="s">
        <v>120</v>
      </c>
      <c r="I3013" t="s">
        <v>28</v>
      </c>
      <c r="J3013">
        <v>17</v>
      </c>
      <c r="K3013">
        <v>15000</v>
      </c>
      <c r="L3013">
        <v>10</v>
      </c>
      <c r="M3013">
        <v>229500</v>
      </c>
      <c r="N3013">
        <v>171091.78</v>
      </c>
      <c r="O3013">
        <v>58408.22</v>
      </c>
      <c r="P3013" t="s">
        <v>72</v>
      </c>
      <c r="Q3013" t="s">
        <v>30</v>
      </c>
      <c r="R3013" t="s">
        <v>61</v>
      </c>
      <c r="S3013">
        <f t="shared" si="94"/>
        <v>2025</v>
      </c>
      <c r="T3013">
        <f t="shared" si="95"/>
        <v>3</v>
      </c>
    </row>
    <row r="3014" spans="1:20" x14ac:dyDescent="0.3">
      <c r="A3014" t="s">
        <v>967</v>
      </c>
      <c r="B3014" t="s">
        <v>3459</v>
      </c>
      <c r="C3014" t="s">
        <v>58</v>
      </c>
      <c r="D3014" t="s">
        <v>43</v>
      </c>
      <c r="E3014" t="s">
        <v>44</v>
      </c>
      <c r="F3014" t="s">
        <v>45</v>
      </c>
      <c r="G3014" t="s">
        <v>26</v>
      </c>
      <c r="H3014" t="s">
        <v>80</v>
      </c>
      <c r="I3014" t="s">
        <v>28</v>
      </c>
      <c r="J3014">
        <v>11</v>
      </c>
      <c r="K3014">
        <v>12000</v>
      </c>
      <c r="L3014">
        <v>18</v>
      </c>
      <c r="M3014">
        <v>108240</v>
      </c>
      <c r="N3014">
        <v>88202.58</v>
      </c>
      <c r="O3014">
        <v>20037.419999999998</v>
      </c>
      <c r="P3014" t="s">
        <v>65</v>
      </c>
      <c r="Q3014" t="s">
        <v>47</v>
      </c>
      <c r="R3014" t="s">
        <v>39</v>
      </c>
      <c r="S3014">
        <f t="shared" si="94"/>
        <v>2025</v>
      </c>
      <c r="T3014">
        <f t="shared" si="95"/>
        <v>6</v>
      </c>
    </row>
    <row r="3015" spans="1:20" x14ac:dyDescent="0.3">
      <c r="A3015" t="s">
        <v>544</v>
      </c>
      <c r="B3015" t="s">
        <v>3460</v>
      </c>
      <c r="C3015" t="s">
        <v>64</v>
      </c>
      <c r="D3015" t="s">
        <v>43</v>
      </c>
      <c r="E3015" t="s">
        <v>44</v>
      </c>
      <c r="F3015" t="s">
        <v>89</v>
      </c>
      <c r="G3015" t="s">
        <v>85</v>
      </c>
      <c r="H3015" t="s">
        <v>59</v>
      </c>
      <c r="I3015" t="s">
        <v>60</v>
      </c>
      <c r="J3015">
        <v>19</v>
      </c>
      <c r="K3015">
        <v>4500</v>
      </c>
      <c r="L3015">
        <v>10</v>
      </c>
      <c r="M3015">
        <v>76950</v>
      </c>
      <c r="N3015">
        <v>67716.27</v>
      </c>
      <c r="O3015">
        <v>9233.73</v>
      </c>
      <c r="P3015" t="s">
        <v>38</v>
      </c>
      <c r="Q3015" t="s">
        <v>55</v>
      </c>
      <c r="R3015" t="s">
        <v>81</v>
      </c>
      <c r="S3015">
        <f t="shared" si="94"/>
        <v>2025</v>
      </c>
      <c r="T3015">
        <f t="shared" si="95"/>
        <v>10</v>
      </c>
    </row>
    <row r="3016" spans="1:20" x14ac:dyDescent="0.3">
      <c r="A3016" t="s">
        <v>161</v>
      </c>
      <c r="B3016" t="s">
        <v>3461</v>
      </c>
      <c r="C3016" t="s">
        <v>22</v>
      </c>
      <c r="D3016" t="s">
        <v>50</v>
      </c>
      <c r="E3016" t="s">
        <v>51</v>
      </c>
      <c r="F3016" t="s">
        <v>192</v>
      </c>
      <c r="G3016" t="s">
        <v>46</v>
      </c>
      <c r="H3016" t="s">
        <v>53</v>
      </c>
      <c r="I3016" t="s">
        <v>54</v>
      </c>
      <c r="J3016">
        <v>5</v>
      </c>
      <c r="K3016">
        <v>2500</v>
      </c>
      <c r="L3016">
        <v>3</v>
      </c>
      <c r="M3016">
        <v>12125</v>
      </c>
      <c r="N3016">
        <v>9295.1</v>
      </c>
      <c r="O3016">
        <v>2829.9</v>
      </c>
      <c r="P3016" t="s">
        <v>29</v>
      </c>
      <c r="Q3016" t="s">
        <v>47</v>
      </c>
      <c r="R3016" t="s">
        <v>73</v>
      </c>
      <c r="S3016">
        <f t="shared" si="94"/>
        <v>2025</v>
      </c>
      <c r="T3016">
        <f t="shared" si="95"/>
        <v>3</v>
      </c>
    </row>
    <row r="3017" spans="1:20" x14ac:dyDescent="0.3">
      <c r="A3017" t="s">
        <v>1557</v>
      </c>
      <c r="B3017" t="s">
        <v>3462</v>
      </c>
      <c r="C3017" t="s">
        <v>143</v>
      </c>
      <c r="D3017" t="s">
        <v>50</v>
      </c>
      <c r="E3017" t="s">
        <v>24</v>
      </c>
      <c r="F3017" t="s">
        <v>111</v>
      </c>
      <c r="G3017" t="s">
        <v>37</v>
      </c>
      <c r="H3017" t="s">
        <v>132</v>
      </c>
      <c r="I3017" t="s">
        <v>28</v>
      </c>
      <c r="J3017">
        <v>5</v>
      </c>
      <c r="K3017">
        <v>3500</v>
      </c>
      <c r="L3017">
        <v>7</v>
      </c>
      <c r="M3017">
        <v>16275</v>
      </c>
      <c r="N3017">
        <v>14073.37</v>
      </c>
      <c r="O3017">
        <v>2201.63</v>
      </c>
      <c r="P3017" t="s">
        <v>29</v>
      </c>
      <c r="Q3017" t="s">
        <v>30</v>
      </c>
      <c r="R3017" t="s">
        <v>81</v>
      </c>
      <c r="S3017">
        <f t="shared" si="94"/>
        <v>2025</v>
      </c>
      <c r="T3017">
        <f t="shared" si="95"/>
        <v>3</v>
      </c>
    </row>
    <row r="3018" spans="1:20" x14ac:dyDescent="0.3">
      <c r="A3018" t="s">
        <v>858</v>
      </c>
      <c r="B3018" t="s">
        <v>3463</v>
      </c>
      <c r="C3018" t="s">
        <v>108</v>
      </c>
      <c r="D3018" t="s">
        <v>50</v>
      </c>
      <c r="E3018" t="s">
        <v>35</v>
      </c>
      <c r="F3018" t="s">
        <v>36</v>
      </c>
      <c r="G3018" t="s">
        <v>26</v>
      </c>
      <c r="H3018" t="s">
        <v>132</v>
      </c>
      <c r="I3018" t="s">
        <v>28</v>
      </c>
      <c r="J3018">
        <v>14</v>
      </c>
      <c r="K3018">
        <v>3500</v>
      </c>
      <c r="L3018">
        <v>13</v>
      </c>
      <c r="M3018">
        <v>42630</v>
      </c>
      <c r="N3018">
        <v>31411</v>
      </c>
      <c r="O3018">
        <v>11219</v>
      </c>
      <c r="P3018" t="s">
        <v>65</v>
      </c>
      <c r="Q3018" t="s">
        <v>90</v>
      </c>
      <c r="R3018" t="s">
        <v>61</v>
      </c>
      <c r="S3018">
        <f t="shared" si="94"/>
        <v>2025</v>
      </c>
      <c r="T3018">
        <f t="shared" si="95"/>
        <v>12</v>
      </c>
    </row>
    <row r="3019" spans="1:20" x14ac:dyDescent="0.3">
      <c r="A3019" t="s">
        <v>549</v>
      </c>
      <c r="B3019" t="s">
        <v>3464</v>
      </c>
      <c r="C3019" t="s">
        <v>84</v>
      </c>
      <c r="D3019" t="s">
        <v>23</v>
      </c>
      <c r="E3019" t="s">
        <v>51</v>
      </c>
      <c r="F3019" t="s">
        <v>192</v>
      </c>
      <c r="G3019" t="s">
        <v>37</v>
      </c>
      <c r="H3019" t="s">
        <v>132</v>
      </c>
      <c r="I3019" t="s">
        <v>28</v>
      </c>
      <c r="J3019">
        <v>23</v>
      </c>
      <c r="K3019">
        <v>3500</v>
      </c>
      <c r="L3019">
        <v>15</v>
      </c>
      <c r="M3019">
        <v>68425</v>
      </c>
      <c r="N3019">
        <v>49323.82</v>
      </c>
      <c r="O3019">
        <v>19101.18</v>
      </c>
      <c r="P3019" t="s">
        <v>38</v>
      </c>
      <c r="Q3019" t="s">
        <v>55</v>
      </c>
      <c r="R3019" t="s">
        <v>102</v>
      </c>
      <c r="S3019">
        <f t="shared" si="94"/>
        <v>2025</v>
      </c>
      <c r="T3019">
        <f t="shared" si="95"/>
        <v>1</v>
      </c>
    </row>
    <row r="3020" spans="1:20" x14ac:dyDescent="0.3">
      <c r="A3020" t="s">
        <v>1417</v>
      </c>
      <c r="B3020" t="s">
        <v>3465</v>
      </c>
      <c r="C3020" t="s">
        <v>58</v>
      </c>
      <c r="D3020" t="s">
        <v>50</v>
      </c>
      <c r="E3020" t="s">
        <v>35</v>
      </c>
      <c r="F3020" t="s">
        <v>36</v>
      </c>
      <c r="G3020" t="s">
        <v>85</v>
      </c>
      <c r="H3020" t="s">
        <v>80</v>
      </c>
      <c r="I3020" t="s">
        <v>28</v>
      </c>
      <c r="J3020">
        <v>18</v>
      </c>
      <c r="K3020">
        <v>12000</v>
      </c>
      <c r="L3020">
        <v>19</v>
      </c>
      <c r="M3020">
        <v>174960</v>
      </c>
      <c r="N3020">
        <v>154780.12</v>
      </c>
      <c r="O3020">
        <v>20179.88</v>
      </c>
      <c r="P3020" t="s">
        <v>72</v>
      </c>
      <c r="Q3020" t="s">
        <v>90</v>
      </c>
      <c r="R3020" t="s">
        <v>86</v>
      </c>
      <c r="S3020">
        <f t="shared" si="94"/>
        <v>2025</v>
      </c>
      <c r="T3020">
        <f t="shared" si="95"/>
        <v>4</v>
      </c>
    </row>
    <row r="3021" spans="1:20" x14ac:dyDescent="0.3">
      <c r="A3021" t="s">
        <v>1875</v>
      </c>
      <c r="B3021" t="s">
        <v>3466</v>
      </c>
      <c r="C3021" t="s">
        <v>42</v>
      </c>
      <c r="D3021" t="s">
        <v>23</v>
      </c>
      <c r="E3021" t="s">
        <v>51</v>
      </c>
      <c r="F3021" t="s">
        <v>99</v>
      </c>
      <c r="G3021" t="s">
        <v>26</v>
      </c>
      <c r="H3021" t="s">
        <v>140</v>
      </c>
      <c r="I3021" t="s">
        <v>71</v>
      </c>
      <c r="J3021">
        <v>19</v>
      </c>
      <c r="K3021">
        <v>900</v>
      </c>
      <c r="L3021">
        <v>10</v>
      </c>
      <c r="M3021">
        <v>15390</v>
      </c>
      <c r="N3021">
        <v>12273.08</v>
      </c>
      <c r="O3021">
        <v>3116.92</v>
      </c>
      <c r="P3021" t="s">
        <v>65</v>
      </c>
      <c r="Q3021" t="s">
        <v>90</v>
      </c>
      <c r="R3021" t="s">
        <v>81</v>
      </c>
      <c r="S3021">
        <f t="shared" si="94"/>
        <v>2025</v>
      </c>
      <c r="T3021">
        <f t="shared" si="95"/>
        <v>12</v>
      </c>
    </row>
    <row r="3022" spans="1:20" x14ac:dyDescent="0.3">
      <c r="A3022" t="s">
        <v>225</v>
      </c>
      <c r="B3022" t="s">
        <v>3467</v>
      </c>
      <c r="C3022" t="s">
        <v>42</v>
      </c>
      <c r="D3022" t="s">
        <v>50</v>
      </c>
      <c r="E3022" t="s">
        <v>35</v>
      </c>
      <c r="F3022" t="s">
        <v>36</v>
      </c>
      <c r="G3022" t="s">
        <v>37</v>
      </c>
      <c r="H3022" t="s">
        <v>140</v>
      </c>
      <c r="I3022" t="s">
        <v>71</v>
      </c>
      <c r="J3022">
        <v>5</v>
      </c>
      <c r="K3022">
        <v>900</v>
      </c>
      <c r="L3022">
        <v>5</v>
      </c>
      <c r="M3022">
        <v>4275</v>
      </c>
      <c r="N3022">
        <v>3469.39</v>
      </c>
      <c r="O3022">
        <v>805.61</v>
      </c>
      <c r="P3022" t="s">
        <v>65</v>
      </c>
      <c r="Q3022" t="s">
        <v>90</v>
      </c>
      <c r="R3022" t="s">
        <v>81</v>
      </c>
      <c r="S3022">
        <f t="shared" si="94"/>
        <v>2025</v>
      </c>
      <c r="T3022">
        <f t="shared" si="95"/>
        <v>12</v>
      </c>
    </row>
    <row r="3023" spans="1:20" x14ac:dyDescent="0.3">
      <c r="A3023" t="s">
        <v>876</v>
      </c>
      <c r="B3023" t="s">
        <v>3468</v>
      </c>
      <c r="C3023" t="s">
        <v>42</v>
      </c>
      <c r="D3023" t="s">
        <v>50</v>
      </c>
      <c r="E3023" t="s">
        <v>35</v>
      </c>
      <c r="F3023" t="s">
        <v>36</v>
      </c>
      <c r="G3023" t="s">
        <v>37</v>
      </c>
      <c r="H3023" t="s">
        <v>70</v>
      </c>
      <c r="I3023" t="s">
        <v>71</v>
      </c>
      <c r="J3023">
        <v>24</v>
      </c>
      <c r="K3023">
        <v>600</v>
      </c>
      <c r="L3023">
        <v>17</v>
      </c>
      <c r="M3023">
        <v>11952</v>
      </c>
      <c r="N3023">
        <v>9084.1</v>
      </c>
      <c r="O3023">
        <v>2867.9</v>
      </c>
      <c r="P3023" t="s">
        <v>29</v>
      </c>
      <c r="Q3023" t="s">
        <v>90</v>
      </c>
      <c r="R3023" t="s">
        <v>31</v>
      </c>
      <c r="S3023">
        <f t="shared" si="94"/>
        <v>2025</v>
      </c>
      <c r="T3023">
        <f t="shared" si="95"/>
        <v>2</v>
      </c>
    </row>
    <row r="3024" spans="1:20" x14ac:dyDescent="0.3">
      <c r="A3024" t="s">
        <v>1017</v>
      </c>
      <c r="B3024" t="s">
        <v>3469</v>
      </c>
      <c r="C3024" t="s">
        <v>137</v>
      </c>
      <c r="D3024" t="s">
        <v>23</v>
      </c>
      <c r="E3024" t="s">
        <v>24</v>
      </c>
      <c r="F3024" t="s">
        <v>111</v>
      </c>
      <c r="G3024" t="s">
        <v>85</v>
      </c>
      <c r="H3024" t="s">
        <v>70</v>
      </c>
      <c r="I3024" t="s">
        <v>71</v>
      </c>
      <c r="J3024">
        <v>24</v>
      </c>
      <c r="K3024">
        <v>600</v>
      </c>
      <c r="L3024">
        <v>10</v>
      </c>
      <c r="M3024">
        <v>12960</v>
      </c>
      <c r="N3024">
        <v>10683.84</v>
      </c>
      <c r="O3024">
        <v>2276.16</v>
      </c>
      <c r="P3024" t="s">
        <v>29</v>
      </c>
      <c r="Q3024" t="s">
        <v>55</v>
      </c>
      <c r="R3024" t="s">
        <v>73</v>
      </c>
      <c r="S3024">
        <f t="shared" si="94"/>
        <v>2025</v>
      </c>
      <c r="T3024">
        <f t="shared" si="95"/>
        <v>4</v>
      </c>
    </row>
    <row r="3025" spans="1:20" x14ac:dyDescent="0.3">
      <c r="A3025" t="s">
        <v>418</v>
      </c>
      <c r="B3025" t="s">
        <v>3470</v>
      </c>
      <c r="C3025" t="s">
        <v>76</v>
      </c>
      <c r="D3025" t="s">
        <v>43</v>
      </c>
      <c r="E3025" t="s">
        <v>35</v>
      </c>
      <c r="F3025" t="s">
        <v>36</v>
      </c>
      <c r="G3025" t="s">
        <v>85</v>
      </c>
      <c r="H3025" t="s">
        <v>53</v>
      </c>
      <c r="I3025" t="s">
        <v>54</v>
      </c>
      <c r="J3025">
        <v>8</v>
      </c>
      <c r="K3025">
        <v>2500</v>
      </c>
      <c r="L3025">
        <v>10</v>
      </c>
      <c r="M3025">
        <v>18000</v>
      </c>
      <c r="N3025">
        <v>16322.81</v>
      </c>
      <c r="O3025">
        <v>1677.19</v>
      </c>
      <c r="P3025" t="s">
        <v>29</v>
      </c>
      <c r="Q3025" t="s">
        <v>55</v>
      </c>
      <c r="R3025" t="s">
        <v>61</v>
      </c>
      <c r="S3025">
        <f t="shared" si="94"/>
        <v>2025</v>
      </c>
      <c r="T3025">
        <f t="shared" si="95"/>
        <v>12</v>
      </c>
    </row>
    <row r="3026" spans="1:20" x14ac:dyDescent="0.3">
      <c r="A3026" t="s">
        <v>304</v>
      </c>
      <c r="B3026" t="s">
        <v>3471</v>
      </c>
      <c r="C3026" t="s">
        <v>42</v>
      </c>
      <c r="D3026" t="s">
        <v>43</v>
      </c>
      <c r="E3026" t="s">
        <v>24</v>
      </c>
      <c r="F3026" t="s">
        <v>25</v>
      </c>
      <c r="G3026" t="s">
        <v>37</v>
      </c>
      <c r="H3026" t="s">
        <v>140</v>
      </c>
      <c r="I3026" t="s">
        <v>71</v>
      </c>
      <c r="J3026">
        <v>15</v>
      </c>
      <c r="K3026">
        <v>900</v>
      </c>
      <c r="L3026">
        <v>14</v>
      </c>
      <c r="M3026">
        <v>11610</v>
      </c>
      <c r="N3026">
        <v>10296.93</v>
      </c>
      <c r="O3026">
        <v>1313.07</v>
      </c>
      <c r="P3026" t="s">
        <v>29</v>
      </c>
      <c r="Q3026" t="s">
        <v>55</v>
      </c>
      <c r="R3026" t="s">
        <v>102</v>
      </c>
      <c r="S3026">
        <f t="shared" si="94"/>
        <v>2025</v>
      </c>
      <c r="T3026">
        <f t="shared" si="95"/>
        <v>7</v>
      </c>
    </row>
    <row r="3027" spans="1:20" x14ac:dyDescent="0.3">
      <c r="A3027" t="s">
        <v>283</v>
      </c>
      <c r="B3027" t="s">
        <v>3472</v>
      </c>
      <c r="C3027" t="s">
        <v>68</v>
      </c>
      <c r="D3027" t="s">
        <v>43</v>
      </c>
      <c r="E3027" t="s">
        <v>24</v>
      </c>
      <c r="F3027" t="s">
        <v>111</v>
      </c>
      <c r="G3027" t="s">
        <v>85</v>
      </c>
      <c r="H3027" t="s">
        <v>80</v>
      </c>
      <c r="I3027" t="s">
        <v>28</v>
      </c>
      <c r="J3027">
        <v>19</v>
      </c>
      <c r="K3027">
        <v>12000</v>
      </c>
      <c r="L3027">
        <v>14</v>
      </c>
      <c r="M3027">
        <v>196080</v>
      </c>
      <c r="N3027">
        <v>145610.35999999999</v>
      </c>
      <c r="O3027">
        <v>50469.64</v>
      </c>
      <c r="P3027" t="s">
        <v>65</v>
      </c>
      <c r="Q3027" t="s">
        <v>55</v>
      </c>
      <c r="R3027" t="s">
        <v>102</v>
      </c>
      <c r="S3027">
        <f t="shared" si="94"/>
        <v>2025</v>
      </c>
      <c r="T3027">
        <f t="shared" si="95"/>
        <v>5</v>
      </c>
    </row>
    <row r="3028" spans="1:20" x14ac:dyDescent="0.3">
      <c r="A3028" t="s">
        <v>496</v>
      </c>
      <c r="B3028" t="s">
        <v>3473</v>
      </c>
      <c r="C3028" t="s">
        <v>108</v>
      </c>
      <c r="D3028" t="s">
        <v>50</v>
      </c>
      <c r="E3028" t="s">
        <v>51</v>
      </c>
      <c r="F3028" t="s">
        <v>52</v>
      </c>
      <c r="G3028" t="s">
        <v>37</v>
      </c>
      <c r="H3028" t="s">
        <v>80</v>
      </c>
      <c r="I3028" t="s">
        <v>28</v>
      </c>
      <c r="J3028">
        <v>19</v>
      </c>
      <c r="K3028">
        <v>12000</v>
      </c>
      <c r="L3028">
        <v>5</v>
      </c>
      <c r="M3028">
        <v>216600</v>
      </c>
      <c r="N3028">
        <v>162235.09</v>
      </c>
      <c r="O3028">
        <v>54364.91</v>
      </c>
      <c r="P3028" t="s">
        <v>72</v>
      </c>
      <c r="Q3028" t="s">
        <v>55</v>
      </c>
      <c r="R3028" t="s">
        <v>31</v>
      </c>
      <c r="S3028">
        <f t="shared" si="94"/>
        <v>2025</v>
      </c>
      <c r="T3028">
        <f t="shared" si="95"/>
        <v>6</v>
      </c>
    </row>
    <row r="3029" spans="1:20" x14ac:dyDescent="0.3">
      <c r="A3029" t="s">
        <v>731</v>
      </c>
      <c r="B3029" t="s">
        <v>3474</v>
      </c>
      <c r="C3029" t="s">
        <v>34</v>
      </c>
      <c r="D3029" t="s">
        <v>50</v>
      </c>
      <c r="E3029" t="s">
        <v>24</v>
      </c>
      <c r="F3029" t="s">
        <v>111</v>
      </c>
      <c r="G3029" t="s">
        <v>85</v>
      </c>
      <c r="H3029" t="s">
        <v>70</v>
      </c>
      <c r="I3029" t="s">
        <v>71</v>
      </c>
      <c r="J3029">
        <v>13</v>
      </c>
      <c r="K3029">
        <v>600</v>
      </c>
      <c r="L3029">
        <v>3</v>
      </c>
      <c r="M3029">
        <v>7566</v>
      </c>
      <c r="N3029">
        <v>6097.33</v>
      </c>
      <c r="O3029">
        <v>1468.67</v>
      </c>
      <c r="P3029" t="s">
        <v>38</v>
      </c>
      <c r="Q3029" t="s">
        <v>90</v>
      </c>
      <c r="R3029" t="s">
        <v>39</v>
      </c>
      <c r="S3029">
        <f t="shared" si="94"/>
        <v>2025</v>
      </c>
      <c r="T3029">
        <f t="shared" si="95"/>
        <v>4</v>
      </c>
    </row>
    <row r="3030" spans="1:20" x14ac:dyDescent="0.3">
      <c r="A3030" t="s">
        <v>1663</v>
      </c>
      <c r="B3030" t="s">
        <v>3475</v>
      </c>
      <c r="C3030" t="s">
        <v>34</v>
      </c>
      <c r="D3030" t="s">
        <v>43</v>
      </c>
      <c r="E3030" t="s">
        <v>24</v>
      </c>
      <c r="F3030" t="s">
        <v>111</v>
      </c>
      <c r="G3030" t="s">
        <v>85</v>
      </c>
      <c r="H3030" t="s">
        <v>27</v>
      </c>
      <c r="I3030" t="s">
        <v>28</v>
      </c>
      <c r="J3030">
        <v>18</v>
      </c>
      <c r="K3030">
        <v>45000</v>
      </c>
      <c r="L3030">
        <v>10</v>
      </c>
      <c r="M3030">
        <v>729000</v>
      </c>
      <c r="N3030">
        <v>612990.43999999994</v>
      </c>
      <c r="O3030">
        <v>116009.56</v>
      </c>
      <c r="P3030" t="s">
        <v>38</v>
      </c>
      <c r="Q3030" t="s">
        <v>30</v>
      </c>
      <c r="R3030" t="s">
        <v>73</v>
      </c>
      <c r="S3030">
        <f t="shared" si="94"/>
        <v>2025</v>
      </c>
      <c r="T3030">
        <f t="shared" si="95"/>
        <v>1</v>
      </c>
    </row>
    <row r="3031" spans="1:20" x14ac:dyDescent="0.3">
      <c r="A3031" t="s">
        <v>1035</v>
      </c>
      <c r="B3031" t="s">
        <v>3476</v>
      </c>
      <c r="C3031" t="s">
        <v>58</v>
      </c>
      <c r="D3031" t="s">
        <v>43</v>
      </c>
      <c r="E3031" t="s">
        <v>51</v>
      </c>
      <c r="F3031" t="s">
        <v>52</v>
      </c>
      <c r="G3031" t="s">
        <v>85</v>
      </c>
      <c r="H3031" t="s">
        <v>53</v>
      </c>
      <c r="I3031" t="s">
        <v>54</v>
      </c>
      <c r="J3031">
        <v>8</v>
      </c>
      <c r="K3031">
        <v>2500</v>
      </c>
      <c r="L3031">
        <v>18</v>
      </c>
      <c r="M3031">
        <v>16400</v>
      </c>
      <c r="N3031">
        <v>14536.98</v>
      </c>
      <c r="O3031">
        <v>1863.02</v>
      </c>
      <c r="P3031" t="s">
        <v>65</v>
      </c>
      <c r="Q3031" t="s">
        <v>90</v>
      </c>
      <c r="R3031" t="s">
        <v>39</v>
      </c>
      <c r="S3031">
        <f t="shared" si="94"/>
        <v>2025</v>
      </c>
      <c r="T3031">
        <f t="shared" si="95"/>
        <v>7</v>
      </c>
    </row>
    <row r="3032" spans="1:20" x14ac:dyDescent="0.3">
      <c r="A3032" t="s">
        <v>186</v>
      </c>
      <c r="B3032" t="s">
        <v>3477</v>
      </c>
      <c r="C3032" t="s">
        <v>137</v>
      </c>
      <c r="D3032" t="s">
        <v>50</v>
      </c>
      <c r="E3032" t="s">
        <v>35</v>
      </c>
      <c r="F3032" t="s">
        <v>36</v>
      </c>
      <c r="G3032" t="s">
        <v>37</v>
      </c>
      <c r="H3032" t="s">
        <v>120</v>
      </c>
      <c r="I3032" t="s">
        <v>28</v>
      </c>
      <c r="J3032">
        <v>12</v>
      </c>
      <c r="K3032">
        <v>15000</v>
      </c>
      <c r="L3032">
        <v>14</v>
      </c>
      <c r="M3032">
        <v>154800</v>
      </c>
      <c r="N3032">
        <v>142516</v>
      </c>
      <c r="O3032">
        <v>12284</v>
      </c>
      <c r="P3032" t="s">
        <v>38</v>
      </c>
      <c r="Q3032" t="s">
        <v>30</v>
      </c>
      <c r="R3032" t="s">
        <v>81</v>
      </c>
      <c r="S3032">
        <f t="shared" si="94"/>
        <v>2025</v>
      </c>
      <c r="T3032">
        <f t="shared" si="95"/>
        <v>2</v>
      </c>
    </row>
    <row r="3033" spans="1:20" x14ac:dyDescent="0.3">
      <c r="A3033" t="s">
        <v>420</v>
      </c>
      <c r="B3033" t="s">
        <v>3478</v>
      </c>
      <c r="C3033" t="s">
        <v>34</v>
      </c>
      <c r="D3033" t="s">
        <v>43</v>
      </c>
      <c r="E3033" t="s">
        <v>35</v>
      </c>
      <c r="F3033" t="s">
        <v>36</v>
      </c>
      <c r="G3033" t="s">
        <v>85</v>
      </c>
      <c r="H3033" t="s">
        <v>59</v>
      </c>
      <c r="I3033" t="s">
        <v>60</v>
      </c>
      <c r="J3033">
        <v>17</v>
      </c>
      <c r="K3033">
        <v>4500</v>
      </c>
      <c r="L3033">
        <v>20</v>
      </c>
      <c r="M3033">
        <v>61200</v>
      </c>
      <c r="N3033">
        <v>46704.34</v>
      </c>
      <c r="O3033">
        <v>14495.66</v>
      </c>
      <c r="P3033" t="s">
        <v>29</v>
      </c>
      <c r="Q3033" t="s">
        <v>30</v>
      </c>
      <c r="R3033" t="s">
        <v>73</v>
      </c>
      <c r="S3033">
        <f t="shared" si="94"/>
        <v>2025</v>
      </c>
      <c r="T3033">
        <f t="shared" si="95"/>
        <v>8</v>
      </c>
    </row>
    <row r="3034" spans="1:20" x14ac:dyDescent="0.3">
      <c r="A3034" t="s">
        <v>294</v>
      </c>
      <c r="B3034" t="s">
        <v>3479</v>
      </c>
      <c r="C3034" t="s">
        <v>108</v>
      </c>
      <c r="D3034" t="s">
        <v>50</v>
      </c>
      <c r="E3034" t="s">
        <v>35</v>
      </c>
      <c r="F3034" t="s">
        <v>36</v>
      </c>
      <c r="G3034" t="s">
        <v>37</v>
      </c>
      <c r="H3034" t="s">
        <v>53</v>
      </c>
      <c r="I3034" t="s">
        <v>54</v>
      </c>
      <c r="J3034">
        <v>18</v>
      </c>
      <c r="K3034">
        <v>2500</v>
      </c>
      <c r="L3034">
        <v>3</v>
      </c>
      <c r="M3034">
        <v>43650</v>
      </c>
      <c r="N3034">
        <v>40475.269999999997</v>
      </c>
      <c r="O3034">
        <v>3174.73</v>
      </c>
      <c r="P3034" t="s">
        <v>65</v>
      </c>
      <c r="Q3034" t="s">
        <v>30</v>
      </c>
      <c r="R3034" t="s">
        <v>39</v>
      </c>
      <c r="S3034">
        <f t="shared" si="94"/>
        <v>2025</v>
      </c>
      <c r="T3034">
        <f t="shared" si="95"/>
        <v>7</v>
      </c>
    </row>
    <row r="3035" spans="1:20" x14ac:dyDescent="0.3">
      <c r="A3035" t="s">
        <v>183</v>
      </c>
      <c r="B3035" t="s">
        <v>3480</v>
      </c>
      <c r="C3035" t="s">
        <v>34</v>
      </c>
      <c r="D3035" t="s">
        <v>43</v>
      </c>
      <c r="E3035" t="s">
        <v>51</v>
      </c>
      <c r="F3035" t="s">
        <v>52</v>
      </c>
      <c r="G3035" t="s">
        <v>85</v>
      </c>
      <c r="H3035" t="s">
        <v>140</v>
      </c>
      <c r="I3035" t="s">
        <v>71</v>
      </c>
      <c r="J3035">
        <v>4</v>
      </c>
      <c r="K3035">
        <v>900</v>
      </c>
      <c r="L3035">
        <v>17</v>
      </c>
      <c r="M3035">
        <v>2988</v>
      </c>
      <c r="N3035">
        <v>2256.63</v>
      </c>
      <c r="O3035">
        <v>731.37</v>
      </c>
      <c r="P3035" t="s">
        <v>29</v>
      </c>
      <c r="Q3035" t="s">
        <v>47</v>
      </c>
      <c r="R3035" t="s">
        <v>81</v>
      </c>
      <c r="S3035">
        <f t="shared" si="94"/>
        <v>2025</v>
      </c>
      <c r="T3035">
        <f t="shared" si="95"/>
        <v>2</v>
      </c>
    </row>
    <row r="3036" spans="1:20" x14ac:dyDescent="0.3">
      <c r="A3036" t="s">
        <v>871</v>
      </c>
      <c r="B3036" t="s">
        <v>3481</v>
      </c>
      <c r="C3036" t="s">
        <v>58</v>
      </c>
      <c r="D3036" t="s">
        <v>23</v>
      </c>
      <c r="E3036" t="s">
        <v>51</v>
      </c>
      <c r="F3036" t="s">
        <v>192</v>
      </c>
      <c r="G3036" t="s">
        <v>26</v>
      </c>
      <c r="H3036" t="s">
        <v>59</v>
      </c>
      <c r="I3036" t="s">
        <v>60</v>
      </c>
      <c r="J3036">
        <v>8</v>
      </c>
      <c r="K3036">
        <v>4500</v>
      </c>
      <c r="L3036">
        <v>8</v>
      </c>
      <c r="M3036">
        <v>33120</v>
      </c>
      <c r="N3036">
        <v>28292.21</v>
      </c>
      <c r="O3036">
        <v>4827.79</v>
      </c>
      <c r="P3036" t="s">
        <v>65</v>
      </c>
      <c r="Q3036" t="s">
        <v>55</v>
      </c>
      <c r="R3036" t="s">
        <v>102</v>
      </c>
      <c r="S3036">
        <f t="shared" si="94"/>
        <v>2025</v>
      </c>
      <c r="T3036">
        <f t="shared" si="95"/>
        <v>12</v>
      </c>
    </row>
    <row r="3037" spans="1:20" x14ac:dyDescent="0.3">
      <c r="A3037" t="s">
        <v>470</v>
      </c>
      <c r="B3037" t="s">
        <v>3482</v>
      </c>
      <c r="C3037" t="s">
        <v>42</v>
      </c>
      <c r="D3037" t="s">
        <v>50</v>
      </c>
      <c r="E3037" t="s">
        <v>35</v>
      </c>
      <c r="F3037" t="s">
        <v>36</v>
      </c>
      <c r="G3037" t="s">
        <v>46</v>
      </c>
      <c r="H3037" t="s">
        <v>132</v>
      </c>
      <c r="I3037" t="s">
        <v>28</v>
      </c>
      <c r="J3037">
        <v>6</v>
      </c>
      <c r="K3037">
        <v>3500</v>
      </c>
      <c r="L3037">
        <v>11</v>
      </c>
      <c r="M3037">
        <v>18690</v>
      </c>
      <c r="N3037">
        <v>16653.53</v>
      </c>
      <c r="O3037">
        <v>2036.47</v>
      </c>
      <c r="P3037" t="s">
        <v>93</v>
      </c>
      <c r="Q3037" t="s">
        <v>90</v>
      </c>
      <c r="R3037" t="s">
        <v>86</v>
      </c>
      <c r="S3037">
        <f t="shared" si="94"/>
        <v>2025</v>
      </c>
      <c r="T3037">
        <f t="shared" si="95"/>
        <v>12</v>
      </c>
    </row>
    <row r="3038" spans="1:20" x14ac:dyDescent="0.3">
      <c r="A3038" t="s">
        <v>731</v>
      </c>
      <c r="B3038" t="s">
        <v>3483</v>
      </c>
      <c r="C3038" t="s">
        <v>64</v>
      </c>
      <c r="D3038" t="s">
        <v>23</v>
      </c>
      <c r="E3038" t="s">
        <v>24</v>
      </c>
      <c r="F3038" t="s">
        <v>25</v>
      </c>
      <c r="G3038" t="s">
        <v>26</v>
      </c>
      <c r="H3038" t="s">
        <v>53</v>
      </c>
      <c r="I3038" t="s">
        <v>54</v>
      </c>
      <c r="J3038">
        <v>22</v>
      </c>
      <c r="K3038">
        <v>2500</v>
      </c>
      <c r="L3038">
        <v>7</v>
      </c>
      <c r="M3038">
        <v>51150</v>
      </c>
      <c r="N3038">
        <v>45879.56</v>
      </c>
      <c r="O3038">
        <v>5270.44</v>
      </c>
      <c r="P3038" t="s">
        <v>38</v>
      </c>
      <c r="Q3038" t="s">
        <v>90</v>
      </c>
      <c r="R3038" t="s">
        <v>81</v>
      </c>
      <c r="S3038">
        <f t="shared" si="94"/>
        <v>2025</v>
      </c>
      <c r="T3038">
        <f t="shared" si="95"/>
        <v>4</v>
      </c>
    </row>
    <row r="3039" spans="1:20" x14ac:dyDescent="0.3">
      <c r="A3039" t="s">
        <v>1099</v>
      </c>
      <c r="B3039" t="s">
        <v>3484</v>
      </c>
      <c r="C3039" t="s">
        <v>84</v>
      </c>
      <c r="D3039" t="s">
        <v>43</v>
      </c>
      <c r="E3039" t="s">
        <v>35</v>
      </c>
      <c r="F3039" t="s">
        <v>36</v>
      </c>
      <c r="G3039" t="s">
        <v>85</v>
      </c>
      <c r="H3039" t="s">
        <v>59</v>
      </c>
      <c r="I3039" t="s">
        <v>60</v>
      </c>
      <c r="J3039">
        <v>9</v>
      </c>
      <c r="K3039">
        <v>4500</v>
      </c>
      <c r="L3039">
        <v>2</v>
      </c>
      <c r="M3039">
        <v>39690</v>
      </c>
      <c r="N3039">
        <v>34754.839999999997</v>
      </c>
      <c r="O3039">
        <v>4935.16</v>
      </c>
      <c r="P3039" t="s">
        <v>65</v>
      </c>
      <c r="Q3039" t="s">
        <v>90</v>
      </c>
      <c r="R3039" t="s">
        <v>73</v>
      </c>
      <c r="S3039">
        <f t="shared" si="94"/>
        <v>2025</v>
      </c>
      <c r="T3039">
        <f t="shared" si="95"/>
        <v>7</v>
      </c>
    </row>
    <row r="3040" spans="1:20" x14ac:dyDescent="0.3">
      <c r="A3040" t="s">
        <v>347</v>
      </c>
      <c r="B3040" t="s">
        <v>3485</v>
      </c>
      <c r="C3040" t="s">
        <v>34</v>
      </c>
      <c r="D3040" t="s">
        <v>43</v>
      </c>
      <c r="E3040" t="s">
        <v>51</v>
      </c>
      <c r="F3040" t="s">
        <v>192</v>
      </c>
      <c r="G3040" t="s">
        <v>26</v>
      </c>
      <c r="H3040" t="s">
        <v>120</v>
      </c>
      <c r="I3040" t="s">
        <v>28</v>
      </c>
      <c r="J3040">
        <v>12</v>
      </c>
      <c r="K3040">
        <v>15000</v>
      </c>
      <c r="L3040">
        <v>2</v>
      </c>
      <c r="M3040">
        <v>176400</v>
      </c>
      <c r="N3040">
        <v>150889.82</v>
      </c>
      <c r="O3040">
        <v>25510.18</v>
      </c>
      <c r="P3040" t="s">
        <v>29</v>
      </c>
      <c r="Q3040" t="s">
        <v>55</v>
      </c>
      <c r="R3040" t="s">
        <v>39</v>
      </c>
      <c r="S3040">
        <f t="shared" si="94"/>
        <v>2025</v>
      </c>
      <c r="T3040">
        <f t="shared" si="95"/>
        <v>2</v>
      </c>
    </row>
    <row r="3041" spans="1:20" x14ac:dyDescent="0.3">
      <c r="A3041" t="s">
        <v>204</v>
      </c>
      <c r="B3041" t="s">
        <v>3486</v>
      </c>
      <c r="C3041" t="s">
        <v>143</v>
      </c>
      <c r="D3041" t="s">
        <v>23</v>
      </c>
      <c r="E3041" t="s">
        <v>51</v>
      </c>
      <c r="F3041" t="s">
        <v>52</v>
      </c>
      <c r="G3041" t="s">
        <v>85</v>
      </c>
      <c r="H3041" t="s">
        <v>53</v>
      </c>
      <c r="I3041" t="s">
        <v>54</v>
      </c>
      <c r="J3041">
        <v>5</v>
      </c>
      <c r="K3041">
        <v>2500</v>
      </c>
      <c r="L3041">
        <v>20</v>
      </c>
      <c r="M3041">
        <v>10000</v>
      </c>
      <c r="N3041">
        <v>8839.91</v>
      </c>
      <c r="O3041">
        <v>1160.0899999999999</v>
      </c>
      <c r="P3041" t="s">
        <v>65</v>
      </c>
      <c r="Q3041" t="s">
        <v>55</v>
      </c>
      <c r="R3041" t="s">
        <v>102</v>
      </c>
      <c r="S3041">
        <f t="shared" si="94"/>
        <v>2025</v>
      </c>
      <c r="T3041">
        <f t="shared" si="95"/>
        <v>11</v>
      </c>
    </row>
    <row r="3042" spans="1:20" x14ac:dyDescent="0.3">
      <c r="A3042" t="s">
        <v>418</v>
      </c>
      <c r="B3042" t="s">
        <v>3487</v>
      </c>
      <c r="C3042" t="s">
        <v>58</v>
      </c>
      <c r="D3042" t="s">
        <v>43</v>
      </c>
      <c r="E3042" t="s">
        <v>35</v>
      </c>
      <c r="F3042" t="s">
        <v>36</v>
      </c>
      <c r="G3042" t="s">
        <v>26</v>
      </c>
      <c r="H3042" t="s">
        <v>132</v>
      </c>
      <c r="I3042" t="s">
        <v>28</v>
      </c>
      <c r="J3042">
        <v>9</v>
      </c>
      <c r="K3042">
        <v>3500</v>
      </c>
      <c r="L3042">
        <v>13</v>
      </c>
      <c r="M3042">
        <v>27405</v>
      </c>
      <c r="N3042">
        <v>24147.82</v>
      </c>
      <c r="O3042">
        <v>3257.18</v>
      </c>
      <c r="P3042" t="s">
        <v>29</v>
      </c>
      <c r="Q3042" t="s">
        <v>90</v>
      </c>
      <c r="R3042" t="s">
        <v>73</v>
      </c>
      <c r="S3042">
        <f t="shared" si="94"/>
        <v>2025</v>
      </c>
      <c r="T3042">
        <f t="shared" si="95"/>
        <v>12</v>
      </c>
    </row>
    <row r="3043" spans="1:20" x14ac:dyDescent="0.3">
      <c r="A3043" t="s">
        <v>199</v>
      </c>
      <c r="B3043" t="s">
        <v>3488</v>
      </c>
      <c r="C3043" t="s">
        <v>42</v>
      </c>
      <c r="D3043" t="s">
        <v>43</v>
      </c>
      <c r="E3043" t="s">
        <v>51</v>
      </c>
      <c r="F3043" t="s">
        <v>99</v>
      </c>
      <c r="G3043" t="s">
        <v>26</v>
      </c>
      <c r="H3043" t="s">
        <v>120</v>
      </c>
      <c r="I3043" t="s">
        <v>28</v>
      </c>
      <c r="J3043">
        <v>13</v>
      </c>
      <c r="K3043">
        <v>15000</v>
      </c>
      <c r="L3043">
        <v>17</v>
      </c>
      <c r="M3043">
        <v>161850</v>
      </c>
      <c r="N3043">
        <v>149422.51999999999</v>
      </c>
      <c r="O3043">
        <v>12427.48</v>
      </c>
      <c r="P3043" t="s">
        <v>93</v>
      </c>
      <c r="Q3043" t="s">
        <v>90</v>
      </c>
      <c r="R3043" t="s">
        <v>123</v>
      </c>
      <c r="S3043">
        <f t="shared" si="94"/>
        <v>2025</v>
      </c>
      <c r="T3043">
        <f t="shared" si="95"/>
        <v>5</v>
      </c>
    </row>
    <row r="3044" spans="1:20" x14ac:dyDescent="0.3">
      <c r="A3044" t="s">
        <v>298</v>
      </c>
      <c r="B3044" t="s">
        <v>3489</v>
      </c>
      <c r="C3044" t="s">
        <v>84</v>
      </c>
      <c r="D3044" t="s">
        <v>23</v>
      </c>
      <c r="E3044" t="s">
        <v>51</v>
      </c>
      <c r="F3044" t="s">
        <v>52</v>
      </c>
      <c r="G3044" t="s">
        <v>46</v>
      </c>
      <c r="H3044" t="s">
        <v>59</v>
      </c>
      <c r="I3044" t="s">
        <v>60</v>
      </c>
      <c r="J3044">
        <v>22</v>
      </c>
      <c r="K3044">
        <v>4500</v>
      </c>
      <c r="L3044">
        <v>18</v>
      </c>
      <c r="M3044">
        <v>81180</v>
      </c>
      <c r="N3044">
        <v>59945.96</v>
      </c>
      <c r="O3044">
        <v>21234.04</v>
      </c>
      <c r="P3044" t="s">
        <v>38</v>
      </c>
      <c r="Q3044" t="s">
        <v>47</v>
      </c>
      <c r="R3044" t="s">
        <v>61</v>
      </c>
      <c r="S3044">
        <f t="shared" si="94"/>
        <v>2025</v>
      </c>
      <c r="T3044">
        <f t="shared" si="95"/>
        <v>6</v>
      </c>
    </row>
    <row r="3045" spans="1:20" x14ac:dyDescent="0.3">
      <c r="A3045" t="s">
        <v>485</v>
      </c>
      <c r="B3045" t="s">
        <v>3490</v>
      </c>
      <c r="C3045" t="s">
        <v>98</v>
      </c>
      <c r="D3045" t="s">
        <v>50</v>
      </c>
      <c r="E3045" t="s">
        <v>35</v>
      </c>
      <c r="F3045" t="s">
        <v>36</v>
      </c>
      <c r="G3045" t="s">
        <v>37</v>
      </c>
      <c r="H3045" t="s">
        <v>132</v>
      </c>
      <c r="I3045" t="s">
        <v>28</v>
      </c>
      <c r="J3045">
        <v>3</v>
      </c>
      <c r="K3045">
        <v>3500</v>
      </c>
      <c r="L3045">
        <v>7</v>
      </c>
      <c r="M3045">
        <v>9765</v>
      </c>
      <c r="N3045">
        <v>8622.4500000000007</v>
      </c>
      <c r="O3045">
        <v>1142.55</v>
      </c>
      <c r="P3045" t="s">
        <v>38</v>
      </c>
      <c r="Q3045" t="s">
        <v>30</v>
      </c>
      <c r="R3045" t="s">
        <v>102</v>
      </c>
      <c r="S3045">
        <f t="shared" si="94"/>
        <v>2025</v>
      </c>
      <c r="T3045">
        <f t="shared" si="95"/>
        <v>8</v>
      </c>
    </row>
    <row r="3046" spans="1:20" x14ac:dyDescent="0.3">
      <c r="A3046" t="s">
        <v>1318</v>
      </c>
      <c r="B3046" t="s">
        <v>3491</v>
      </c>
      <c r="C3046" t="s">
        <v>108</v>
      </c>
      <c r="D3046" t="s">
        <v>43</v>
      </c>
      <c r="E3046" t="s">
        <v>44</v>
      </c>
      <c r="F3046" t="s">
        <v>89</v>
      </c>
      <c r="G3046" t="s">
        <v>37</v>
      </c>
      <c r="H3046" t="s">
        <v>80</v>
      </c>
      <c r="I3046" t="s">
        <v>28</v>
      </c>
      <c r="J3046">
        <v>6</v>
      </c>
      <c r="K3046">
        <v>12000</v>
      </c>
      <c r="L3046">
        <v>18</v>
      </c>
      <c r="M3046">
        <v>59040</v>
      </c>
      <c r="N3046">
        <v>50403.13</v>
      </c>
      <c r="O3046">
        <v>8636.8700000000008</v>
      </c>
      <c r="P3046" t="s">
        <v>29</v>
      </c>
      <c r="Q3046" t="s">
        <v>55</v>
      </c>
      <c r="R3046" t="s">
        <v>81</v>
      </c>
      <c r="S3046">
        <f t="shared" si="94"/>
        <v>2025</v>
      </c>
      <c r="T3046">
        <f t="shared" si="95"/>
        <v>4</v>
      </c>
    </row>
    <row r="3047" spans="1:20" x14ac:dyDescent="0.3">
      <c r="A3047" t="s">
        <v>114</v>
      </c>
      <c r="B3047" t="s">
        <v>3492</v>
      </c>
      <c r="C3047" t="s">
        <v>68</v>
      </c>
      <c r="D3047" t="s">
        <v>23</v>
      </c>
      <c r="E3047" t="s">
        <v>44</v>
      </c>
      <c r="F3047" t="s">
        <v>89</v>
      </c>
      <c r="G3047" t="s">
        <v>37</v>
      </c>
      <c r="H3047" t="s">
        <v>59</v>
      </c>
      <c r="I3047" t="s">
        <v>60</v>
      </c>
      <c r="J3047">
        <v>20</v>
      </c>
      <c r="K3047">
        <v>4500</v>
      </c>
      <c r="L3047">
        <v>8</v>
      </c>
      <c r="M3047">
        <v>82800</v>
      </c>
      <c r="N3047">
        <v>60850.45</v>
      </c>
      <c r="O3047">
        <v>21949.55</v>
      </c>
      <c r="P3047" t="s">
        <v>93</v>
      </c>
      <c r="Q3047" t="s">
        <v>30</v>
      </c>
      <c r="R3047" t="s">
        <v>86</v>
      </c>
      <c r="S3047">
        <f t="shared" si="94"/>
        <v>2025</v>
      </c>
      <c r="T3047">
        <f t="shared" si="95"/>
        <v>7</v>
      </c>
    </row>
    <row r="3048" spans="1:20" x14ac:dyDescent="0.3">
      <c r="A3048" t="s">
        <v>233</v>
      </c>
      <c r="B3048" t="s">
        <v>3493</v>
      </c>
      <c r="C3048" t="s">
        <v>34</v>
      </c>
      <c r="D3048" t="s">
        <v>23</v>
      </c>
      <c r="E3048" t="s">
        <v>44</v>
      </c>
      <c r="F3048" t="s">
        <v>45</v>
      </c>
      <c r="G3048" t="s">
        <v>37</v>
      </c>
      <c r="H3048" t="s">
        <v>70</v>
      </c>
      <c r="I3048" t="s">
        <v>71</v>
      </c>
      <c r="J3048">
        <v>14</v>
      </c>
      <c r="K3048">
        <v>600</v>
      </c>
      <c r="L3048">
        <v>16</v>
      </c>
      <c r="M3048">
        <v>7056</v>
      </c>
      <c r="N3048">
        <v>6170.67</v>
      </c>
      <c r="O3048">
        <v>885.33</v>
      </c>
      <c r="P3048" t="s">
        <v>93</v>
      </c>
      <c r="Q3048" t="s">
        <v>55</v>
      </c>
      <c r="R3048" t="s">
        <v>86</v>
      </c>
      <c r="S3048">
        <f t="shared" si="94"/>
        <v>2025</v>
      </c>
      <c r="T3048">
        <f t="shared" si="95"/>
        <v>5</v>
      </c>
    </row>
    <row r="3049" spans="1:20" x14ac:dyDescent="0.3">
      <c r="A3049" t="s">
        <v>763</v>
      </c>
      <c r="B3049" t="s">
        <v>3494</v>
      </c>
      <c r="C3049" t="s">
        <v>68</v>
      </c>
      <c r="D3049" t="s">
        <v>23</v>
      </c>
      <c r="E3049" t="s">
        <v>24</v>
      </c>
      <c r="F3049" t="s">
        <v>69</v>
      </c>
      <c r="G3049" t="s">
        <v>37</v>
      </c>
      <c r="H3049" t="s">
        <v>27</v>
      </c>
      <c r="I3049" t="s">
        <v>28</v>
      </c>
      <c r="J3049">
        <v>25</v>
      </c>
      <c r="K3049">
        <v>45000</v>
      </c>
      <c r="L3049">
        <v>9</v>
      </c>
      <c r="M3049">
        <v>1023750</v>
      </c>
      <c r="N3049">
        <v>786890.77</v>
      </c>
      <c r="O3049">
        <v>236859.23</v>
      </c>
      <c r="P3049" t="s">
        <v>93</v>
      </c>
      <c r="Q3049" t="s">
        <v>90</v>
      </c>
      <c r="R3049" t="s">
        <v>86</v>
      </c>
      <c r="S3049">
        <f t="shared" si="94"/>
        <v>2025</v>
      </c>
      <c r="T3049">
        <f t="shared" si="95"/>
        <v>10</v>
      </c>
    </row>
    <row r="3050" spans="1:20" x14ac:dyDescent="0.3">
      <c r="A3050" t="s">
        <v>826</v>
      </c>
      <c r="B3050" t="s">
        <v>3495</v>
      </c>
      <c r="C3050" t="s">
        <v>143</v>
      </c>
      <c r="D3050" t="s">
        <v>23</v>
      </c>
      <c r="E3050" t="s">
        <v>44</v>
      </c>
      <c r="F3050" t="s">
        <v>89</v>
      </c>
      <c r="G3050" t="s">
        <v>85</v>
      </c>
      <c r="H3050" t="s">
        <v>70</v>
      </c>
      <c r="I3050" t="s">
        <v>71</v>
      </c>
      <c r="J3050">
        <v>1</v>
      </c>
      <c r="K3050">
        <v>600</v>
      </c>
      <c r="L3050">
        <v>16</v>
      </c>
      <c r="M3050">
        <v>504</v>
      </c>
      <c r="N3050">
        <v>373.4</v>
      </c>
      <c r="O3050">
        <v>130.6</v>
      </c>
      <c r="P3050" t="s">
        <v>72</v>
      </c>
      <c r="Q3050" t="s">
        <v>30</v>
      </c>
      <c r="R3050" t="s">
        <v>86</v>
      </c>
      <c r="S3050">
        <f t="shared" si="94"/>
        <v>2025</v>
      </c>
      <c r="T3050">
        <f t="shared" si="95"/>
        <v>10</v>
      </c>
    </row>
    <row r="3051" spans="1:20" x14ac:dyDescent="0.3">
      <c r="A3051" t="s">
        <v>66</v>
      </c>
      <c r="B3051" t="s">
        <v>3496</v>
      </c>
      <c r="C3051" t="s">
        <v>58</v>
      </c>
      <c r="D3051" t="s">
        <v>23</v>
      </c>
      <c r="E3051" t="s">
        <v>44</v>
      </c>
      <c r="F3051" t="s">
        <v>89</v>
      </c>
      <c r="G3051" t="s">
        <v>46</v>
      </c>
      <c r="H3051" t="s">
        <v>70</v>
      </c>
      <c r="I3051" t="s">
        <v>71</v>
      </c>
      <c r="J3051">
        <v>16</v>
      </c>
      <c r="K3051">
        <v>600</v>
      </c>
      <c r="L3051">
        <v>9</v>
      </c>
      <c r="M3051">
        <v>8736</v>
      </c>
      <c r="N3051">
        <v>7445.7</v>
      </c>
      <c r="O3051">
        <v>1290.3</v>
      </c>
      <c r="P3051" t="s">
        <v>65</v>
      </c>
      <c r="Q3051" t="s">
        <v>55</v>
      </c>
      <c r="R3051" t="s">
        <v>123</v>
      </c>
      <c r="S3051">
        <f t="shared" si="94"/>
        <v>2025</v>
      </c>
      <c r="T3051">
        <f t="shared" si="95"/>
        <v>6</v>
      </c>
    </row>
    <row r="3052" spans="1:20" x14ac:dyDescent="0.3">
      <c r="A3052" t="s">
        <v>660</v>
      </c>
      <c r="B3052" t="s">
        <v>3497</v>
      </c>
      <c r="C3052" t="s">
        <v>98</v>
      </c>
      <c r="D3052" t="s">
        <v>23</v>
      </c>
      <c r="E3052" t="s">
        <v>35</v>
      </c>
      <c r="F3052" t="s">
        <v>36</v>
      </c>
      <c r="G3052" t="s">
        <v>46</v>
      </c>
      <c r="H3052" t="s">
        <v>120</v>
      </c>
      <c r="I3052" t="s">
        <v>28</v>
      </c>
      <c r="J3052">
        <v>22</v>
      </c>
      <c r="K3052">
        <v>15000</v>
      </c>
      <c r="L3052">
        <v>19</v>
      </c>
      <c r="M3052">
        <v>267300</v>
      </c>
      <c r="N3052">
        <v>219575.94</v>
      </c>
      <c r="O3052">
        <v>47724.06</v>
      </c>
      <c r="P3052" t="s">
        <v>93</v>
      </c>
      <c r="Q3052" t="s">
        <v>55</v>
      </c>
      <c r="R3052" t="s">
        <v>73</v>
      </c>
      <c r="S3052">
        <f t="shared" si="94"/>
        <v>2025</v>
      </c>
      <c r="T3052">
        <f t="shared" si="95"/>
        <v>8</v>
      </c>
    </row>
    <row r="3053" spans="1:20" x14ac:dyDescent="0.3">
      <c r="A3053" t="s">
        <v>100</v>
      </c>
      <c r="B3053" t="s">
        <v>3498</v>
      </c>
      <c r="C3053" t="s">
        <v>34</v>
      </c>
      <c r="D3053" t="s">
        <v>50</v>
      </c>
      <c r="E3053" t="s">
        <v>24</v>
      </c>
      <c r="F3053" t="s">
        <v>25</v>
      </c>
      <c r="G3053" t="s">
        <v>26</v>
      </c>
      <c r="H3053" t="s">
        <v>140</v>
      </c>
      <c r="I3053" t="s">
        <v>71</v>
      </c>
      <c r="J3053">
        <v>9</v>
      </c>
      <c r="K3053">
        <v>900</v>
      </c>
      <c r="L3053">
        <v>6</v>
      </c>
      <c r="M3053">
        <v>7614</v>
      </c>
      <c r="N3053">
        <v>5900.82</v>
      </c>
      <c r="O3053">
        <v>1713.18</v>
      </c>
      <c r="P3053" t="s">
        <v>38</v>
      </c>
      <c r="Q3053" t="s">
        <v>30</v>
      </c>
      <c r="R3053" t="s">
        <v>86</v>
      </c>
      <c r="S3053">
        <f t="shared" si="94"/>
        <v>2025</v>
      </c>
      <c r="T3053">
        <f t="shared" si="95"/>
        <v>4</v>
      </c>
    </row>
    <row r="3054" spans="1:20" x14ac:dyDescent="0.3">
      <c r="A3054" t="s">
        <v>746</v>
      </c>
      <c r="B3054" t="s">
        <v>3499</v>
      </c>
      <c r="C3054" t="s">
        <v>58</v>
      </c>
      <c r="D3054" t="s">
        <v>50</v>
      </c>
      <c r="E3054" t="s">
        <v>44</v>
      </c>
      <c r="F3054" t="s">
        <v>45</v>
      </c>
      <c r="G3054" t="s">
        <v>26</v>
      </c>
      <c r="H3054" t="s">
        <v>80</v>
      </c>
      <c r="I3054" t="s">
        <v>28</v>
      </c>
      <c r="J3054">
        <v>3</v>
      </c>
      <c r="K3054">
        <v>12000</v>
      </c>
      <c r="L3054">
        <v>20</v>
      </c>
      <c r="M3054">
        <v>28800</v>
      </c>
      <c r="N3054">
        <v>26206.21</v>
      </c>
      <c r="O3054">
        <v>2593.79</v>
      </c>
      <c r="P3054" t="s">
        <v>93</v>
      </c>
      <c r="Q3054" t="s">
        <v>47</v>
      </c>
      <c r="R3054" t="s">
        <v>86</v>
      </c>
      <c r="S3054">
        <f t="shared" si="94"/>
        <v>2025</v>
      </c>
      <c r="T3054">
        <f t="shared" si="95"/>
        <v>3</v>
      </c>
    </row>
    <row r="3055" spans="1:20" x14ac:dyDescent="0.3">
      <c r="A3055" t="s">
        <v>126</v>
      </c>
      <c r="B3055" t="s">
        <v>3500</v>
      </c>
      <c r="C3055" t="s">
        <v>108</v>
      </c>
      <c r="D3055" t="s">
        <v>43</v>
      </c>
      <c r="E3055" t="s">
        <v>51</v>
      </c>
      <c r="F3055" t="s">
        <v>52</v>
      </c>
      <c r="G3055" t="s">
        <v>26</v>
      </c>
      <c r="H3055" t="s">
        <v>132</v>
      </c>
      <c r="I3055" t="s">
        <v>28</v>
      </c>
      <c r="J3055">
        <v>8</v>
      </c>
      <c r="K3055">
        <v>3500</v>
      </c>
      <c r="L3055">
        <v>19</v>
      </c>
      <c r="M3055">
        <v>22680</v>
      </c>
      <c r="N3055">
        <v>17265.59</v>
      </c>
      <c r="O3055">
        <v>5414.41</v>
      </c>
      <c r="P3055" t="s">
        <v>29</v>
      </c>
      <c r="Q3055" t="s">
        <v>47</v>
      </c>
      <c r="R3055" t="s">
        <v>31</v>
      </c>
      <c r="S3055">
        <f t="shared" si="94"/>
        <v>2025</v>
      </c>
      <c r="T3055">
        <f t="shared" si="95"/>
        <v>6</v>
      </c>
    </row>
    <row r="3056" spans="1:20" x14ac:dyDescent="0.3">
      <c r="A3056" t="s">
        <v>269</v>
      </c>
      <c r="B3056" t="s">
        <v>3501</v>
      </c>
      <c r="C3056" t="s">
        <v>68</v>
      </c>
      <c r="D3056" t="s">
        <v>43</v>
      </c>
      <c r="E3056" t="s">
        <v>35</v>
      </c>
      <c r="F3056" t="s">
        <v>36</v>
      </c>
      <c r="G3056" t="s">
        <v>46</v>
      </c>
      <c r="H3056" t="s">
        <v>53</v>
      </c>
      <c r="I3056" t="s">
        <v>54</v>
      </c>
      <c r="J3056">
        <v>13</v>
      </c>
      <c r="K3056">
        <v>2500</v>
      </c>
      <c r="L3056">
        <v>17</v>
      </c>
      <c r="M3056">
        <v>26975</v>
      </c>
      <c r="N3056">
        <v>20401.830000000002</v>
      </c>
      <c r="O3056">
        <v>6573.17</v>
      </c>
      <c r="P3056" t="s">
        <v>93</v>
      </c>
      <c r="Q3056" t="s">
        <v>30</v>
      </c>
      <c r="R3056" t="s">
        <v>81</v>
      </c>
      <c r="S3056">
        <f t="shared" si="94"/>
        <v>2025</v>
      </c>
      <c r="T3056">
        <f t="shared" si="95"/>
        <v>9</v>
      </c>
    </row>
    <row r="3057" spans="1:20" x14ac:dyDescent="0.3">
      <c r="A3057" t="s">
        <v>863</v>
      </c>
      <c r="B3057" t="s">
        <v>3502</v>
      </c>
      <c r="C3057" t="s">
        <v>34</v>
      </c>
      <c r="D3057" t="s">
        <v>23</v>
      </c>
      <c r="E3057" t="s">
        <v>44</v>
      </c>
      <c r="F3057" t="s">
        <v>89</v>
      </c>
      <c r="G3057" t="s">
        <v>85</v>
      </c>
      <c r="H3057" t="s">
        <v>80</v>
      </c>
      <c r="I3057" t="s">
        <v>28</v>
      </c>
      <c r="J3057">
        <v>6</v>
      </c>
      <c r="K3057">
        <v>12000</v>
      </c>
      <c r="L3057">
        <v>20</v>
      </c>
      <c r="M3057">
        <v>57600</v>
      </c>
      <c r="N3057">
        <v>49184.75</v>
      </c>
      <c r="O3057">
        <v>8415.25</v>
      </c>
      <c r="P3057" t="s">
        <v>72</v>
      </c>
      <c r="Q3057" t="s">
        <v>47</v>
      </c>
      <c r="R3057" t="s">
        <v>73</v>
      </c>
      <c r="S3057">
        <f t="shared" si="94"/>
        <v>2025</v>
      </c>
      <c r="T3057">
        <f t="shared" si="95"/>
        <v>9</v>
      </c>
    </row>
    <row r="3058" spans="1:20" x14ac:dyDescent="0.3">
      <c r="A3058" t="s">
        <v>673</v>
      </c>
      <c r="B3058" t="s">
        <v>3503</v>
      </c>
      <c r="C3058" t="s">
        <v>34</v>
      </c>
      <c r="D3058" t="s">
        <v>50</v>
      </c>
      <c r="E3058" t="s">
        <v>51</v>
      </c>
      <c r="F3058" t="s">
        <v>52</v>
      </c>
      <c r="G3058" t="s">
        <v>46</v>
      </c>
      <c r="H3058" t="s">
        <v>53</v>
      </c>
      <c r="I3058" t="s">
        <v>54</v>
      </c>
      <c r="J3058">
        <v>18</v>
      </c>
      <c r="K3058">
        <v>2500</v>
      </c>
      <c r="L3058">
        <v>13</v>
      </c>
      <c r="M3058">
        <v>39150</v>
      </c>
      <c r="N3058">
        <v>35100.720000000001</v>
      </c>
      <c r="O3058">
        <v>4049.28</v>
      </c>
      <c r="P3058" t="s">
        <v>72</v>
      </c>
      <c r="Q3058" t="s">
        <v>55</v>
      </c>
      <c r="R3058" t="s">
        <v>102</v>
      </c>
      <c r="S3058">
        <f t="shared" si="94"/>
        <v>2025</v>
      </c>
      <c r="T3058">
        <f t="shared" si="95"/>
        <v>3</v>
      </c>
    </row>
    <row r="3059" spans="1:20" x14ac:dyDescent="0.3">
      <c r="A3059" t="s">
        <v>967</v>
      </c>
      <c r="B3059" t="s">
        <v>3504</v>
      </c>
      <c r="C3059" t="s">
        <v>58</v>
      </c>
      <c r="D3059" t="s">
        <v>23</v>
      </c>
      <c r="E3059" t="s">
        <v>35</v>
      </c>
      <c r="F3059" t="s">
        <v>36</v>
      </c>
      <c r="G3059" t="s">
        <v>46</v>
      </c>
      <c r="H3059" t="s">
        <v>27</v>
      </c>
      <c r="I3059" t="s">
        <v>28</v>
      </c>
      <c r="J3059">
        <v>13</v>
      </c>
      <c r="K3059">
        <v>45000</v>
      </c>
      <c r="L3059">
        <v>16</v>
      </c>
      <c r="M3059">
        <v>491400</v>
      </c>
      <c r="N3059">
        <v>409273.16</v>
      </c>
      <c r="O3059">
        <v>82126.84</v>
      </c>
      <c r="P3059" t="s">
        <v>93</v>
      </c>
      <c r="Q3059" t="s">
        <v>47</v>
      </c>
      <c r="R3059" t="s">
        <v>81</v>
      </c>
      <c r="S3059">
        <f t="shared" si="94"/>
        <v>2025</v>
      </c>
      <c r="T3059">
        <f t="shared" si="95"/>
        <v>6</v>
      </c>
    </row>
    <row r="3060" spans="1:20" x14ac:dyDescent="0.3">
      <c r="A3060" t="s">
        <v>355</v>
      </c>
      <c r="B3060" t="s">
        <v>3505</v>
      </c>
      <c r="C3060" t="s">
        <v>98</v>
      </c>
      <c r="D3060" t="s">
        <v>43</v>
      </c>
      <c r="E3060" t="s">
        <v>24</v>
      </c>
      <c r="F3060" t="s">
        <v>111</v>
      </c>
      <c r="G3060" t="s">
        <v>26</v>
      </c>
      <c r="H3060" t="s">
        <v>59</v>
      </c>
      <c r="I3060" t="s">
        <v>60</v>
      </c>
      <c r="J3060">
        <v>21</v>
      </c>
      <c r="K3060">
        <v>4500</v>
      </c>
      <c r="L3060">
        <v>19</v>
      </c>
      <c r="M3060">
        <v>76545</v>
      </c>
      <c r="N3060">
        <v>69901.649999999994</v>
      </c>
      <c r="O3060">
        <v>6643.35</v>
      </c>
      <c r="P3060" t="s">
        <v>93</v>
      </c>
      <c r="Q3060" t="s">
        <v>55</v>
      </c>
      <c r="R3060" t="s">
        <v>61</v>
      </c>
      <c r="S3060">
        <f t="shared" si="94"/>
        <v>2025</v>
      </c>
      <c r="T3060">
        <f t="shared" si="95"/>
        <v>11</v>
      </c>
    </row>
    <row r="3061" spans="1:20" x14ac:dyDescent="0.3">
      <c r="A3061" t="s">
        <v>555</v>
      </c>
      <c r="B3061" t="s">
        <v>3506</v>
      </c>
      <c r="C3061" t="s">
        <v>84</v>
      </c>
      <c r="D3061" t="s">
        <v>43</v>
      </c>
      <c r="E3061" t="s">
        <v>44</v>
      </c>
      <c r="F3061" t="s">
        <v>45</v>
      </c>
      <c r="G3061" t="s">
        <v>26</v>
      </c>
      <c r="H3061" t="s">
        <v>140</v>
      </c>
      <c r="I3061" t="s">
        <v>71</v>
      </c>
      <c r="J3061">
        <v>8</v>
      </c>
      <c r="K3061">
        <v>900</v>
      </c>
      <c r="L3061">
        <v>0</v>
      </c>
      <c r="M3061">
        <v>7200</v>
      </c>
      <c r="N3061">
        <v>6716.01</v>
      </c>
      <c r="O3061">
        <v>483.99</v>
      </c>
      <c r="P3061" t="s">
        <v>93</v>
      </c>
      <c r="Q3061" t="s">
        <v>47</v>
      </c>
      <c r="R3061" t="s">
        <v>123</v>
      </c>
      <c r="S3061">
        <f t="shared" si="94"/>
        <v>2025</v>
      </c>
      <c r="T3061">
        <f t="shared" si="95"/>
        <v>9</v>
      </c>
    </row>
    <row r="3062" spans="1:20" x14ac:dyDescent="0.3">
      <c r="A3062" t="s">
        <v>209</v>
      </c>
      <c r="B3062" t="s">
        <v>3507</v>
      </c>
      <c r="C3062" t="s">
        <v>58</v>
      </c>
      <c r="D3062" t="s">
        <v>50</v>
      </c>
      <c r="E3062" t="s">
        <v>44</v>
      </c>
      <c r="F3062" t="s">
        <v>45</v>
      </c>
      <c r="G3062" t="s">
        <v>85</v>
      </c>
      <c r="H3062" t="s">
        <v>120</v>
      </c>
      <c r="I3062" t="s">
        <v>28</v>
      </c>
      <c r="J3062">
        <v>11</v>
      </c>
      <c r="K3062">
        <v>15000</v>
      </c>
      <c r="L3062">
        <v>17</v>
      </c>
      <c r="M3062">
        <v>136950</v>
      </c>
      <c r="N3062">
        <v>114894.72</v>
      </c>
      <c r="O3062">
        <v>22055.279999999999</v>
      </c>
      <c r="P3062" t="s">
        <v>29</v>
      </c>
      <c r="Q3062" t="s">
        <v>55</v>
      </c>
      <c r="R3062" t="s">
        <v>39</v>
      </c>
      <c r="S3062">
        <f t="shared" si="94"/>
        <v>2025</v>
      </c>
      <c r="T3062">
        <f t="shared" si="95"/>
        <v>11</v>
      </c>
    </row>
    <row r="3063" spans="1:20" x14ac:dyDescent="0.3">
      <c r="A3063" t="s">
        <v>310</v>
      </c>
      <c r="B3063" t="s">
        <v>3508</v>
      </c>
      <c r="C3063" t="s">
        <v>34</v>
      </c>
      <c r="D3063" t="s">
        <v>43</v>
      </c>
      <c r="E3063" t="s">
        <v>44</v>
      </c>
      <c r="F3063" t="s">
        <v>89</v>
      </c>
      <c r="G3063" t="s">
        <v>37</v>
      </c>
      <c r="H3063" t="s">
        <v>80</v>
      </c>
      <c r="I3063" t="s">
        <v>28</v>
      </c>
      <c r="J3063">
        <v>23</v>
      </c>
      <c r="K3063">
        <v>12000</v>
      </c>
      <c r="L3063">
        <v>16</v>
      </c>
      <c r="M3063">
        <v>231840</v>
      </c>
      <c r="N3063">
        <v>181295.54</v>
      </c>
      <c r="O3063">
        <v>50544.46</v>
      </c>
      <c r="P3063" t="s">
        <v>29</v>
      </c>
      <c r="Q3063" t="s">
        <v>55</v>
      </c>
      <c r="R3063" t="s">
        <v>123</v>
      </c>
      <c r="S3063">
        <f t="shared" si="94"/>
        <v>2025</v>
      </c>
      <c r="T3063">
        <f t="shared" si="95"/>
        <v>5</v>
      </c>
    </row>
    <row r="3064" spans="1:20" x14ac:dyDescent="0.3">
      <c r="A3064" t="s">
        <v>922</v>
      </c>
      <c r="B3064" t="s">
        <v>3509</v>
      </c>
      <c r="C3064" t="s">
        <v>143</v>
      </c>
      <c r="D3064" t="s">
        <v>43</v>
      </c>
      <c r="E3064" t="s">
        <v>24</v>
      </c>
      <c r="F3064" t="s">
        <v>111</v>
      </c>
      <c r="G3064" t="s">
        <v>26</v>
      </c>
      <c r="H3064" t="s">
        <v>80</v>
      </c>
      <c r="I3064" t="s">
        <v>28</v>
      </c>
      <c r="J3064">
        <v>20</v>
      </c>
      <c r="K3064">
        <v>12000</v>
      </c>
      <c r="L3064">
        <v>2</v>
      </c>
      <c r="M3064">
        <v>235200</v>
      </c>
      <c r="N3064">
        <v>200655.74</v>
      </c>
      <c r="O3064">
        <v>34544.26</v>
      </c>
      <c r="P3064" t="s">
        <v>65</v>
      </c>
      <c r="Q3064" t="s">
        <v>47</v>
      </c>
      <c r="R3064" t="s">
        <v>81</v>
      </c>
      <c r="S3064">
        <f t="shared" si="94"/>
        <v>2025</v>
      </c>
      <c r="T3064">
        <f t="shared" si="95"/>
        <v>1</v>
      </c>
    </row>
    <row r="3065" spans="1:20" x14ac:dyDescent="0.3">
      <c r="A3065" t="s">
        <v>450</v>
      </c>
      <c r="B3065" t="s">
        <v>3510</v>
      </c>
      <c r="C3065" t="s">
        <v>42</v>
      </c>
      <c r="D3065" t="s">
        <v>23</v>
      </c>
      <c r="E3065" t="s">
        <v>35</v>
      </c>
      <c r="F3065" t="s">
        <v>36</v>
      </c>
      <c r="G3065" t="s">
        <v>46</v>
      </c>
      <c r="H3065" t="s">
        <v>59</v>
      </c>
      <c r="I3065" t="s">
        <v>60</v>
      </c>
      <c r="J3065">
        <v>11</v>
      </c>
      <c r="K3065">
        <v>4500</v>
      </c>
      <c r="L3065">
        <v>18</v>
      </c>
      <c r="M3065">
        <v>40590</v>
      </c>
      <c r="N3065">
        <v>33250.99</v>
      </c>
      <c r="O3065">
        <v>7339.01</v>
      </c>
      <c r="P3065" t="s">
        <v>38</v>
      </c>
      <c r="Q3065" t="s">
        <v>90</v>
      </c>
      <c r="R3065" t="s">
        <v>102</v>
      </c>
      <c r="S3065">
        <f t="shared" si="94"/>
        <v>2025</v>
      </c>
      <c r="T3065">
        <f t="shared" si="95"/>
        <v>3</v>
      </c>
    </row>
    <row r="3066" spans="1:20" x14ac:dyDescent="0.3">
      <c r="A3066" t="s">
        <v>211</v>
      </c>
      <c r="B3066" t="s">
        <v>3511</v>
      </c>
      <c r="C3066" t="s">
        <v>98</v>
      </c>
      <c r="D3066" t="s">
        <v>43</v>
      </c>
      <c r="E3066" t="s">
        <v>51</v>
      </c>
      <c r="F3066" t="s">
        <v>77</v>
      </c>
      <c r="G3066" t="s">
        <v>37</v>
      </c>
      <c r="H3066" t="s">
        <v>132</v>
      </c>
      <c r="I3066" t="s">
        <v>28</v>
      </c>
      <c r="J3066">
        <v>14</v>
      </c>
      <c r="K3066">
        <v>3500</v>
      </c>
      <c r="L3066">
        <v>18</v>
      </c>
      <c r="M3066">
        <v>40180</v>
      </c>
      <c r="N3066">
        <v>32830.65</v>
      </c>
      <c r="O3066">
        <v>7349.35</v>
      </c>
      <c r="P3066" t="s">
        <v>65</v>
      </c>
      <c r="Q3066" t="s">
        <v>55</v>
      </c>
      <c r="R3066" t="s">
        <v>39</v>
      </c>
      <c r="S3066">
        <f t="shared" si="94"/>
        <v>2025</v>
      </c>
      <c r="T3066">
        <f t="shared" si="95"/>
        <v>4</v>
      </c>
    </row>
    <row r="3067" spans="1:20" x14ac:dyDescent="0.3">
      <c r="A3067" t="s">
        <v>696</v>
      </c>
      <c r="B3067" t="s">
        <v>3512</v>
      </c>
      <c r="C3067" t="s">
        <v>42</v>
      </c>
      <c r="D3067" t="s">
        <v>50</v>
      </c>
      <c r="E3067" t="s">
        <v>51</v>
      </c>
      <c r="F3067" t="s">
        <v>99</v>
      </c>
      <c r="G3067" t="s">
        <v>46</v>
      </c>
      <c r="H3067" t="s">
        <v>27</v>
      </c>
      <c r="I3067" t="s">
        <v>28</v>
      </c>
      <c r="J3067">
        <v>2</v>
      </c>
      <c r="K3067">
        <v>45000</v>
      </c>
      <c r="L3067">
        <v>10</v>
      </c>
      <c r="M3067">
        <v>81000</v>
      </c>
      <c r="N3067">
        <v>62483.38</v>
      </c>
      <c r="O3067">
        <v>18516.62</v>
      </c>
      <c r="P3067" t="s">
        <v>29</v>
      </c>
      <c r="Q3067" t="s">
        <v>90</v>
      </c>
      <c r="R3067" t="s">
        <v>102</v>
      </c>
      <c r="S3067">
        <f t="shared" si="94"/>
        <v>2025</v>
      </c>
      <c r="T3067">
        <f t="shared" si="95"/>
        <v>2</v>
      </c>
    </row>
    <row r="3068" spans="1:20" x14ac:dyDescent="0.3">
      <c r="A3068" t="s">
        <v>1292</v>
      </c>
      <c r="B3068" t="s">
        <v>3513</v>
      </c>
      <c r="C3068" t="s">
        <v>34</v>
      </c>
      <c r="D3068" t="s">
        <v>43</v>
      </c>
      <c r="E3068" t="s">
        <v>35</v>
      </c>
      <c r="F3068" t="s">
        <v>36</v>
      </c>
      <c r="G3068" t="s">
        <v>46</v>
      </c>
      <c r="H3068" t="s">
        <v>70</v>
      </c>
      <c r="I3068" t="s">
        <v>71</v>
      </c>
      <c r="J3068">
        <v>4</v>
      </c>
      <c r="K3068">
        <v>600</v>
      </c>
      <c r="L3068">
        <v>14</v>
      </c>
      <c r="M3068">
        <v>2064</v>
      </c>
      <c r="N3068">
        <v>1565.66</v>
      </c>
      <c r="O3068">
        <v>498.34</v>
      </c>
      <c r="P3068" t="s">
        <v>72</v>
      </c>
      <c r="Q3068" t="s">
        <v>30</v>
      </c>
      <c r="R3068" t="s">
        <v>102</v>
      </c>
      <c r="S3068">
        <f t="shared" si="94"/>
        <v>2025</v>
      </c>
      <c r="T3068">
        <f t="shared" si="95"/>
        <v>6</v>
      </c>
    </row>
    <row r="3069" spans="1:20" x14ac:dyDescent="0.3">
      <c r="A3069" t="s">
        <v>783</v>
      </c>
      <c r="B3069" t="s">
        <v>3514</v>
      </c>
      <c r="C3069" t="s">
        <v>22</v>
      </c>
      <c r="D3069" t="s">
        <v>23</v>
      </c>
      <c r="E3069" t="s">
        <v>35</v>
      </c>
      <c r="F3069" t="s">
        <v>36</v>
      </c>
      <c r="G3069" t="s">
        <v>85</v>
      </c>
      <c r="H3069" t="s">
        <v>132</v>
      </c>
      <c r="I3069" t="s">
        <v>28</v>
      </c>
      <c r="J3069">
        <v>1</v>
      </c>
      <c r="K3069">
        <v>3500</v>
      </c>
      <c r="L3069">
        <v>1</v>
      </c>
      <c r="M3069">
        <v>3465</v>
      </c>
      <c r="N3069">
        <v>2522.19</v>
      </c>
      <c r="O3069">
        <v>942.81</v>
      </c>
      <c r="P3069" t="s">
        <v>38</v>
      </c>
      <c r="Q3069" t="s">
        <v>90</v>
      </c>
      <c r="R3069" t="s">
        <v>102</v>
      </c>
      <c r="S3069">
        <f t="shared" si="94"/>
        <v>2025</v>
      </c>
      <c r="T3069">
        <f t="shared" si="95"/>
        <v>10</v>
      </c>
    </row>
    <row r="3070" spans="1:20" x14ac:dyDescent="0.3">
      <c r="A3070" t="s">
        <v>538</v>
      </c>
      <c r="B3070" t="s">
        <v>3515</v>
      </c>
      <c r="C3070" t="s">
        <v>64</v>
      </c>
      <c r="D3070" t="s">
        <v>50</v>
      </c>
      <c r="E3070" t="s">
        <v>51</v>
      </c>
      <c r="F3070" t="s">
        <v>99</v>
      </c>
      <c r="G3070" t="s">
        <v>26</v>
      </c>
      <c r="H3070" t="s">
        <v>53</v>
      </c>
      <c r="I3070" t="s">
        <v>54</v>
      </c>
      <c r="J3070">
        <v>8</v>
      </c>
      <c r="K3070">
        <v>2500</v>
      </c>
      <c r="L3070">
        <v>14</v>
      </c>
      <c r="M3070">
        <v>17200</v>
      </c>
      <c r="N3070">
        <v>15544.73</v>
      </c>
      <c r="O3070">
        <v>1655.27</v>
      </c>
      <c r="P3070" t="s">
        <v>65</v>
      </c>
      <c r="Q3070" t="s">
        <v>90</v>
      </c>
      <c r="R3070" t="s">
        <v>81</v>
      </c>
      <c r="S3070">
        <f t="shared" si="94"/>
        <v>2025</v>
      </c>
      <c r="T3070">
        <f t="shared" si="95"/>
        <v>9</v>
      </c>
    </row>
    <row r="3071" spans="1:20" x14ac:dyDescent="0.3">
      <c r="A3071" t="s">
        <v>414</v>
      </c>
      <c r="B3071" t="s">
        <v>3516</v>
      </c>
      <c r="C3071" t="s">
        <v>98</v>
      </c>
      <c r="D3071" t="s">
        <v>43</v>
      </c>
      <c r="E3071" t="s">
        <v>24</v>
      </c>
      <c r="F3071" t="s">
        <v>69</v>
      </c>
      <c r="G3071" t="s">
        <v>46</v>
      </c>
      <c r="H3071" t="s">
        <v>27</v>
      </c>
      <c r="I3071" t="s">
        <v>28</v>
      </c>
      <c r="J3071">
        <v>21</v>
      </c>
      <c r="K3071">
        <v>45000</v>
      </c>
      <c r="L3071">
        <v>2</v>
      </c>
      <c r="M3071">
        <v>926100</v>
      </c>
      <c r="N3071">
        <v>695910.85</v>
      </c>
      <c r="O3071">
        <v>230189.15</v>
      </c>
      <c r="P3071" t="s">
        <v>29</v>
      </c>
      <c r="Q3071" t="s">
        <v>90</v>
      </c>
      <c r="R3071" t="s">
        <v>102</v>
      </c>
      <c r="S3071">
        <f t="shared" si="94"/>
        <v>2025</v>
      </c>
      <c r="T3071">
        <f t="shared" si="95"/>
        <v>11</v>
      </c>
    </row>
    <row r="3072" spans="1:20" x14ac:dyDescent="0.3">
      <c r="A3072" t="s">
        <v>2152</v>
      </c>
      <c r="B3072" t="s">
        <v>3517</v>
      </c>
      <c r="C3072" t="s">
        <v>108</v>
      </c>
      <c r="D3072" t="s">
        <v>50</v>
      </c>
      <c r="E3072" t="s">
        <v>35</v>
      </c>
      <c r="F3072" t="s">
        <v>36</v>
      </c>
      <c r="G3072" t="s">
        <v>46</v>
      </c>
      <c r="H3072" t="s">
        <v>59</v>
      </c>
      <c r="I3072" t="s">
        <v>60</v>
      </c>
      <c r="J3072">
        <v>20</v>
      </c>
      <c r="K3072">
        <v>4500</v>
      </c>
      <c r="L3072">
        <v>8</v>
      </c>
      <c r="M3072">
        <v>82800</v>
      </c>
      <c r="N3072">
        <v>66939.600000000006</v>
      </c>
      <c r="O3072">
        <v>15860.4</v>
      </c>
      <c r="P3072" t="s">
        <v>72</v>
      </c>
      <c r="Q3072" t="s">
        <v>47</v>
      </c>
      <c r="R3072" t="s">
        <v>39</v>
      </c>
      <c r="S3072">
        <f t="shared" si="94"/>
        <v>2025</v>
      </c>
      <c r="T3072">
        <f t="shared" si="95"/>
        <v>7</v>
      </c>
    </row>
    <row r="3073" spans="1:20" x14ac:dyDescent="0.3">
      <c r="A3073" t="s">
        <v>257</v>
      </c>
      <c r="B3073" t="s">
        <v>3518</v>
      </c>
      <c r="C3073" t="s">
        <v>84</v>
      </c>
      <c r="D3073" t="s">
        <v>50</v>
      </c>
      <c r="E3073" t="s">
        <v>35</v>
      </c>
      <c r="F3073" t="s">
        <v>36</v>
      </c>
      <c r="G3073" t="s">
        <v>85</v>
      </c>
      <c r="H3073" t="s">
        <v>59</v>
      </c>
      <c r="I3073" t="s">
        <v>60</v>
      </c>
      <c r="J3073">
        <v>8</v>
      </c>
      <c r="K3073">
        <v>4500</v>
      </c>
      <c r="L3073">
        <v>11</v>
      </c>
      <c r="M3073">
        <v>32040</v>
      </c>
      <c r="N3073">
        <v>24632.639999999999</v>
      </c>
      <c r="O3073">
        <v>7407.36</v>
      </c>
      <c r="P3073" t="s">
        <v>93</v>
      </c>
      <c r="Q3073" t="s">
        <v>55</v>
      </c>
      <c r="R3073" t="s">
        <v>73</v>
      </c>
      <c r="S3073">
        <f t="shared" si="94"/>
        <v>2025</v>
      </c>
      <c r="T3073">
        <f t="shared" si="95"/>
        <v>10</v>
      </c>
    </row>
    <row r="3074" spans="1:20" x14ac:dyDescent="0.3">
      <c r="A3074" t="s">
        <v>416</v>
      </c>
      <c r="B3074" t="s">
        <v>3519</v>
      </c>
      <c r="C3074" t="s">
        <v>34</v>
      </c>
      <c r="D3074" t="s">
        <v>43</v>
      </c>
      <c r="E3074" t="s">
        <v>24</v>
      </c>
      <c r="F3074" t="s">
        <v>69</v>
      </c>
      <c r="G3074" t="s">
        <v>26</v>
      </c>
      <c r="H3074" t="s">
        <v>140</v>
      </c>
      <c r="I3074" t="s">
        <v>71</v>
      </c>
      <c r="J3074">
        <v>7</v>
      </c>
      <c r="K3074">
        <v>900</v>
      </c>
      <c r="L3074">
        <v>3</v>
      </c>
      <c r="M3074">
        <v>6111</v>
      </c>
      <c r="N3074">
        <v>4930.66</v>
      </c>
      <c r="O3074">
        <v>1180.3399999999999</v>
      </c>
      <c r="P3074" t="s">
        <v>93</v>
      </c>
      <c r="Q3074" t="s">
        <v>55</v>
      </c>
      <c r="R3074" t="s">
        <v>102</v>
      </c>
      <c r="S3074">
        <f t="shared" si="94"/>
        <v>2025</v>
      </c>
      <c r="T3074">
        <f t="shared" si="95"/>
        <v>10</v>
      </c>
    </row>
    <row r="3075" spans="1:20" x14ac:dyDescent="0.3">
      <c r="A3075" t="s">
        <v>757</v>
      </c>
      <c r="B3075" t="s">
        <v>3520</v>
      </c>
      <c r="C3075" t="s">
        <v>76</v>
      </c>
      <c r="D3075" t="s">
        <v>23</v>
      </c>
      <c r="E3075" t="s">
        <v>24</v>
      </c>
      <c r="F3075" t="s">
        <v>111</v>
      </c>
      <c r="G3075" t="s">
        <v>37</v>
      </c>
      <c r="H3075" t="s">
        <v>70</v>
      </c>
      <c r="I3075" t="s">
        <v>71</v>
      </c>
      <c r="J3075">
        <v>8</v>
      </c>
      <c r="K3075">
        <v>600</v>
      </c>
      <c r="L3075">
        <v>1</v>
      </c>
      <c r="M3075">
        <v>4752</v>
      </c>
      <c r="N3075">
        <v>4397.93</v>
      </c>
      <c r="O3075">
        <v>354.07</v>
      </c>
      <c r="P3075" t="s">
        <v>65</v>
      </c>
      <c r="Q3075" t="s">
        <v>55</v>
      </c>
      <c r="R3075" t="s">
        <v>86</v>
      </c>
      <c r="S3075">
        <f t="shared" ref="S3075:S3138" si="96">YEAR(A3075)</f>
        <v>2025</v>
      </c>
      <c r="T3075">
        <f t="shared" si="95"/>
        <v>4</v>
      </c>
    </row>
    <row r="3076" spans="1:20" x14ac:dyDescent="0.3">
      <c r="A3076" t="s">
        <v>470</v>
      </c>
      <c r="B3076" t="s">
        <v>3521</v>
      </c>
      <c r="C3076" t="s">
        <v>42</v>
      </c>
      <c r="D3076" t="s">
        <v>23</v>
      </c>
      <c r="E3076" t="s">
        <v>35</v>
      </c>
      <c r="F3076" t="s">
        <v>36</v>
      </c>
      <c r="G3076" t="s">
        <v>37</v>
      </c>
      <c r="H3076" t="s">
        <v>70</v>
      </c>
      <c r="I3076" t="s">
        <v>71</v>
      </c>
      <c r="J3076">
        <v>11</v>
      </c>
      <c r="K3076">
        <v>600</v>
      </c>
      <c r="L3076">
        <v>4</v>
      </c>
      <c r="M3076">
        <v>6336</v>
      </c>
      <c r="N3076">
        <v>4802.75</v>
      </c>
      <c r="O3076">
        <v>1533.25</v>
      </c>
      <c r="P3076" t="s">
        <v>29</v>
      </c>
      <c r="Q3076" t="s">
        <v>30</v>
      </c>
      <c r="R3076" t="s">
        <v>39</v>
      </c>
      <c r="S3076">
        <f t="shared" si="96"/>
        <v>2025</v>
      </c>
      <c r="T3076">
        <f t="shared" ref="T3076:T3139" si="97">MONTH(A3076)</f>
        <v>12</v>
      </c>
    </row>
    <row r="3077" spans="1:20" x14ac:dyDescent="0.3">
      <c r="A3077" t="s">
        <v>574</v>
      </c>
      <c r="B3077" t="s">
        <v>3522</v>
      </c>
      <c r="C3077" t="s">
        <v>68</v>
      </c>
      <c r="D3077" t="s">
        <v>23</v>
      </c>
      <c r="E3077" t="s">
        <v>24</v>
      </c>
      <c r="F3077" t="s">
        <v>111</v>
      </c>
      <c r="G3077" t="s">
        <v>26</v>
      </c>
      <c r="H3077" t="s">
        <v>120</v>
      </c>
      <c r="I3077" t="s">
        <v>28</v>
      </c>
      <c r="J3077">
        <v>23</v>
      </c>
      <c r="K3077">
        <v>15000</v>
      </c>
      <c r="L3077">
        <v>0</v>
      </c>
      <c r="M3077">
        <v>345000</v>
      </c>
      <c r="N3077">
        <v>280152.42</v>
      </c>
      <c r="O3077">
        <v>64847.58</v>
      </c>
      <c r="P3077" t="s">
        <v>93</v>
      </c>
      <c r="Q3077" t="s">
        <v>47</v>
      </c>
      <c r="R3077" t="s">
        <v>61</v>
      </c>
      <c r="S3077">
        <f t="shared" si="96"/>
        <v>2025</v>
      </c>
      <c r="T3077">
        <f t="shared" si="97"/>
        <v>11</v>
      </c>
    </row>
    <row r="3078" spans="1:20" x14ac:dyDescent="0.3">
      <c r="A3078" t="s">
        <v>367</v>
      </c>
      <c r="B3078" t="s">
        <v>3523</v>
      </c>
      <c r="C3078" t="s">
        <v>58</v>
      </c>
      <c r="D3078" t="s">
        <v>50</v>
      </c>
      <c r="E3078" t="s">
        <v>44</v>
      </c>
      <c r="F3078" t="s">
        <v>45</v>
      </c>
      <c r="G3078" t="s">
        <v>26</v>
      </c>
      <c r="H3078" t="s">
        <v>120</v>
      </c>
      <c r="I3078" t="s">
        <v>28</v>
      </c>
      <c r="J3078">
        <v>11</v>
      </c>
      <c r="K3078">
        <v>15000</v>
      </c>
      <c r="L3078">
        <v>12</v>
      </c>
      <c r="M3078">
        <v>145200</v>
      </c>
      <c r="N3078">
        <v>115870.24</v>
      </c>
      <c r="O3078">
        <v>29329.759999999998</v>
      </c>
      <c r="P3078" t="s">
        <v>72</v>
      </c>
      <c r="Q3078" t="s">
        <v>55</v>
      </c>
      <c r="R3078" t="s">
        <v>73</v>
      </c>
      <c r="S3078">
        <f t="shared" si="96"/>
        <v>2025</v>
      </c>
      <c r="T3078">
        <f t="shared" si="97"/>
        <v>10</v>
      </c>
    </row>
    <row r="3079" spans="1:20" x14ac:dyDescent="0.3">
      <c r="A3079" t="s">
        <v>1122</v>
      </c>
      <c r="B3079" t="s">
        <v>3524</v>
      </c>
      <c r="C3079" t="s">
        <v>34</v>
      </c>
      <c r="D3079" t="s">
        <v>43</v>
      </c>
      <c r="E3079" t="s">
        <v>24</v>
      </c>
      <c r="F3079" t="s">
        <v>69</v>
      </c>
      <c r="G3079" t="s">
        <v>46</v>
      </c>
      <c r="H3079" t="s">
        <v>132</v>
      </c>
      <c r="I3079" t="s">
        <v>28</v>
      </c>
      <c r="J3079">
        <v>2</v>
      </c>
      <c r="K3079">
        <v>3500</v>
      </c>
      <c r="L3079">
        <v>8</v>
      </c>
      <c r="M3079">
        <v>6440</v>
      </c>
      <c r="N3079">
        <v>5123.2299999999996</v>
      </c>
      <c r="O3079">
        <v>1316.77</v>
      </c>
      <c r="P3079" t="s">
        <v>72</v>
      </c>
      <c r="Q3079" t="s">
        <v>47</v>
      </c>
      <c r="R3079" t="s">
        <v>86</v>
      </c>
      <c r="S3079">
        <f t="shared" si="96"/>
        <v>2025</v>
      </c>
      <c r="T3079">
        <f t="shared" si="97"/>
        <v>10</v>
      </c>
    </row>
    <row r="3080" spans="1:20" x14ac:dyDescent="0.3">
      <c r="A3080" t="s">
        <v>892</v>
      </c>
      <c r="B3080" t="s">
        <v>3525</v>
      </c>
      <c r="C3080" t="s">
        <v>58</v>
      </c>
      <c r="D3080" t="s">
        <v>43</v>
      </c>
      <c r="E3080" t="s">
        <v>51</v>
      </c>
      <c r="F3080" t="s">
        <v>192</v>
      </c>
      <c r="G3080" t="s">
        <v>37</v>
      </c>
      <c r="H3080" t="s">
        <v>80</v>
      </c>
      <c r="I3080" t="s">
        <v>28</v>
      </c>
      <c r="J3080">
        <v>24</v>
      </c>
      <c r="K3080">
        <v>12000</v>
      </c>
      <c r="L3080">
        <v>19</v>
      </c>
      <c r="M3080">
        <v>233280</v>
      </c>
      <c r="N3080">
        <v>184056.27</v>
      </c>
      <c r="O3080">
        <v>49223.73</v>
      </c>
      <c r="P3080" t="s">
        <v>93</v>
      </c>
      <c r="Q3080" t="s">
        <v>55</v>
      </c>
      <c r="R3080" t="s">
        <v>61</v>
      </c>
      <c r="S3080">
        <f t="shared" si="96"/>
        <v>2025</v>
      </c>
      <c r="T3080">
        <f t="shared" si="97"/>
        <v>9</v>
      </c>
    </row>
    <row r="3081" spans="1:20" x14ac:dyDescent="0.3">
      <c r="A3081" t="s">
        <v>757</v>
      </c>
      <c r="B3081" t="s">
        <v>3526</v>
      </c>
      <c r="C3081" t="s">
        <v>98</v>
      </c>
      <c r="D3081" t="s">
        <v>23</v>
      </c>
      <c r="E3081" t="s">
        <v>24</v>
      </c>
      <c r="F3081" t="s">
        <v>25</v>
      </c>
      <c r="G3081" t="s">
        <v>26</v>
      </c>
      <c r="H3081" t="s">
        <v>120</v>
      </c>
      <c r="I3081" t="s">
        <v>28</v>
      </c>
      <c r="J3081">
        <v>19</v>
      </c>
      <c r="K3081">
        <v>15000</v>
      </c>
      <c r="L3081">
        <v>14</v>
      </c>
      <c r="M3081">
        <v>245100</v>
      </c>
      <c r="N3081">
        <v>183654.71</v>
      </c>
      <c r="O3081">
        <v>61445.29</v>
      </c>
      <c r="P3081" t="s">
        <v>38</v>
      </c>
      <c r="Q3081" t="s">
        <v>47</v>
      </c>
      <c r="R3081" t="s">
        <v>81</v>
      </c>
      <c r="S3081">
        <f t="shared" si="96"/>
        <v>2025</v>
      </c>
      <c r="T3081">
        <f t="shared" si="97"/>
        <v>4</v>
      </c>
    </row>
    <row r="3082" spans="1:20" x14ac:dyDescent="0.3">
      <c r="A3082" t="s">
        <v>386</v>
      </c>
      <c r="B3082" t="s">
        <v>3527</v>
      </c>
      <c r="C3082" t="s">
        <v>76</v>
      </c>
      <c r="D3082" t="s">
        <v>50</v>
      </c>
      <c r="E3082" t="s">
        <v>35</v>
      </c>
      <c r="F3082" t="s">
        <v>36</v>
      </c>
      <c r="G3082" t="s">
        <v>46</v>
      </c>
      <c r="H3082" t="s">
        <v>140</v>
      </c>
      <c r="I3082" t="s">
        <v>71</v>
      </c>
      <c r="J3082">
        <v>1</v>
      </c>
      <c r="K3082">
        <v>900</v>
      </c>
      <c r="L3082">
        <v>13</v>
      </c>
      <c r="M3082">
        <v>783</v>
      </c>
      <c r="N3082">
        <v>662.83</v>
      </c>
      <c r="O3082">
        <v>120.17</v>
      </c>
      <c r="P3082" t="s">
        <v>38</v>
      </c>
      <c r="Q3082" t="s">
        <v>55</v>
      </c>
      <c r="R3082" t="s">
        <v>123</v>
      </c>
      <c r="S3082">
        <f t="shared" si="96"/>
        <v>2025</v>
      </c>
      <c r="T3082">
        <f t="shared" si="97"/>
        <v>10</v>
      </c>
    </row>
    <row r="3083" spans="1:20" x14ac:dyDescent="0.3">
      <c r="A3083" t="s">
        <v>874</v>
      </c>
      <c r="B3083" t="s">
        <v>3528</v>
      </c>
      <c r="C3083" t="s">
        <v>34</v>
      </c>
      <c r="D3083" t="s">
        <v>23</v>
      </c>
      <c r="E3083" t="s">
        <v>24</v>
      </c>
      <c r="F3083" t="s">
        <v>69</v>
      </c>
      <c r="G3083" t="s">
        <v>37</v>
      </c>
      <c r="H3083" t="s">
        <v>80</v>
      </c>
      <c r="I3083" t="s">
        <v>28</v>
      </c>
      <c r="J3083">
        <v>12</v>
      </c>
      <c r="K3083">
        <v>12000</v>
      </c>
      <c r="L3083">
        <v>6</v>
      </c>
      <c r="M3083">
        <v>135360</v>
      </c>
      <c r="N3083">
        <v>114498.35</v>
      </c>
      <c r="O3083">
        <v>20861.650000000001</v>
      </c>
      <c r="P3083" t="s">
        <v>65</v>
      </c>
      <c r="Q3083" t="s">
        <v>90</v>
      </c>
      <c r="R3083" t="s">
        <v>81</v>
      </c>
      <c r="S3083">
        <f t="shared" si="96"/>
        <v>2025</v>
      </c>
      <c r="T3083">
        <f t="shared" si="97"/>
        <v>6</v>
      </c>
    </row>
    <row r="3084" spans="1:20" x14ac:dyDescent="0.3">
      <c r="A3084" t="s">
        <v>588</v>
      </c>
      <c r="B3084" t="s">
        <v>3529</v>
      </c>
      <c r="C3084" t="s">
        <v>108</v>
      </c>
      <c r="D3084" t="s">
        <v>50</v>
      </c>
      <c r="E3084" t="s">
        <v>24</v>
      </c>
      <c r="F3084" t="s">
        <v>69</v>
      </c>
      <c r="G3084" t="s">
        <v>37</v>
      </c>
      <c r="H3084" t="s">
        <v>53</v>
      </c>
      <c r="I3084" t="s">
        <v>54</v>
      </c>
      <c r="J3084">
        <v>25</v>
      </c>
      <c r="K3084">
        <v>2500</v>
      </c>
      <c r="L3084">
        <v>16</v>
      </c>
      <c r="M3084">
        <v>52500</v>
      </c>
      <c r="N3084">
        <v>41595.120000000003</v>
      </c>
      <c r="O3084">
        <v>10904.88</v>
      </c>
      <c r="P3084" t="s">
        <v>29</v>
      </c>
      <c r="Q3084" t="s">
        <v>90</v>
      </c>
      <c r="R3084" t="s">
        <v>39</v>
      </c>
      <c r="S3084">
        <f t="shared" si="96"/>
        <v>2025</v>
      </c>
      <c r="T3084">
        <f t="shared" si="97"/>
        <v>2</v>
      </c>
    </row>
    <row r="3085" spans="1:20" x14ac:dyDescent="0.3">
      <c r="A3085" t="s">
        <v>347</v>
      </c>
      <c r="B3085" t="s">
        <v>3530</v>
      </c>
      <c r="C3085" t="s">
        <v>64</v>
      </c>
      <c r="D3085" t="s">
        <v>23</v>
      </c>
      <c r="E3085" t="s">
        <v>24</v>
      </c>
      <c r="F3085" t="s">
        <v>111</v>
      </c>
      <c r="G3085" t="s">
        <v>26</v>
      </c>
      <c r="H3085" t="s">
        <v>80</v>
      </c>
      <c r="I3085" t="s">
        <v>28</v>
      </c>
      <c r="J3085">
        <v>2</v>
      </c>
      <c r="K3085">
        <v>12000</v>
      </c>
      <c r="L3085">
        <v>13</v>
      </c>
      <c r="M3085">
        <v>20880</v>
      </c>
      <c r="N3085">
        <v>17557.560000000001</v>
      </c>
      <c r="O3085">
        <v>3322.44</v>
      </c>
      <c r="P3085" t="s">
        <v>65</v>
      </c>
      <c r="Q3085" t="s">
        <v>90</v>
      </c>
      <c r="R3085" t="s">
        <v>102</v>
      </c>
      <c r="S3085">
        <f t="shared" si="96"/>
        <v>2025</v>
      </c>
      <c r="T3085">
        <f t="shared" si="97"/>
        <v>2</v>
      </c>
    </row>
    <row r="3086" spans="1:20" x14ac:dyDescent="0.3">
      <c r="A3086" t="s">
        <v>1402</v>
      </c>
      <c r="B3086" t="s">
        <v>3531</v>
      </c>
      <c r="C3086" t="s">
        <v>76</v>
      </c>
      <c r="D3086" t="s">
        <v>23</v>
      </c>
      <c r="E3086" t="s">
        <v>35</v>
      </c>
      <c r="F3086" t="s">
        <v>36</v>
      </c>
      <c r="G3086" t="s">
        <v>37</v>
      </c>
      <c r="H3086" t="s">
        <v>70</v>
      </c>
      <c r="I3086" t="s">
        <v>71</v>
      </c>
      <c r="J3086">
        <v>3</v>
      </c>
      <c r="K3086">
        <v>600</v>
      </c>
      <c r="L3086">
        <v>3</v>
      </c>
      <c r="M3086">
        <v>1746</v>
      </c>
      <c r="N3086">
        <v>1360.5</v>
      </c>
      <c r="O3086">
        <v>385.5</v>
      </c>
      <c r="P3086" t="s">
        <v>38</v>
      </c>
      <c r="Q3086" t="s">
        <v>30</v>
      </c>
      <c r="R3086" t="s">
        <v>102</v>
      </c>
      <c r="S3086">
        <f t="shared" si="96"/>
        <v>2025</v>
      </c>
      <c r="T3086">
        <f t="shared" si="97"/>
        <v>9</v>
      </c>
    </row>
    <row r="3087" spans="1:20" x14ac:dyDescent="0.3">
      <c r="A3087" t="s">
        <v>916</v>
      </c>
      <c r="B3087" t="s">
        <v>3532</v>
      </c>
      <c r="C3087" t="s">
        <v>58</v>
      </c>
      <c r="D3087" t="s">
        <v>43</v>
      </c>
      <c r="E3087" t="s">
        <v>44</v>
      </c>
      <c r="F3087" t="s">
        <v>45</v>
      </c>
      <c r="G3087" t="s">
        <v>85</v>
      </c>
      <c r="H3087" t="s">
        <v>132</v>
      </c>
      <c r="I3087" t="s">
        <v>28</v>
      </c>
      <c r="J3087">
        <v>5</v>
      </c>
      <c r="K3087">
        <v>3500</v>
      </c>
      <c r="L3087">
        <v>9</v>
      </c>
      <c r="M3087">
        <v>15925</v>
      </c>
      <c r="N3087">
        <v>14901.71</v>
      </c>
      <c r="O3087">
        <v>1023.29</v>
      </c>
      <c r="P3087" t="s">
        <v>29</v>
      </c>
      <c r="Q3087" t="s">
        <v>90</v>
      </c>
      <c r="R3087" t="s">
        <v>123</v>
      </c>
      <c r="S3087">
        <f t="shared" si="96"/>
        <v>2025</v>
      </c>
      <c r="T3087">
        <f t="shared" si="97"/>
        <v>8</v>
      </c>
    </row>
    <row r="3088" spans="1:20" x14ac:dyDescent="0.3">
      <c r="A3088" t="s">
        <v>1099</v>
      </c>
      <c r="B3088" t="s">
        <v>3533</v>
      </c>
      <c r="C3088" t="s">
        <v>84</v>
      </c>
      <c r="D3088" t="s">
        <v>50</v>
      </c>
      <c r="E3088" t="s">
        <v>51</v>
      </c>
      <c r="F3088" t="s">
        <v>99</v>
      </c>
      <c r="G3088" t="s">
        <v>26</v>
      </c>
      <c r="H3088" t="s">
        <v>53</v>
      </c>
      <c r="I3088" t="s">
        <v>54</v>
      </c>
      <c r="J3088">
        <v>5</v>
      </c>
      <c r="K3088">
        <v>2500</v>
      </c>
      <c r="L3088">
        <v>0</v>
      </c>
      <c r="M3088">
        <v>12500</v>
      </c>
      <c r="N3088">
        <v>9602.14</v>
      </c>
      <c r="O3088">
        <v>2897.86</v>
      </c>
      <c r="P3088" t="s">
        <v>65</v>
      </c>
      <c r="Q3088" t="s">
        <v>47</v>
      </c>
      <c r="R3088" t="s">
        <v>61</v>
      </c>
      <c r="S3088">
        <f t="shared" si="96"/>
        <v>2025</v>
      </c>
      <c r="T3088">
        <f t="shared" si="97"/>
        <v>7</v>
      </c>
    </row>
    <row r="3089" spans="1:20" x14ac:dyDescent="0.3">
      <c r="A3089" t="s">
        <v>418</v>
      </c>
      <c r="B3089" t="s">
        <v>3534</v>
      </c>
      <c r="C3089" t="s">
        <v>98</v>
      </c>
      <c r="D3089" t="s">
        <v>43</v>
      </c>
      <c r="E3089" t="s">
        <v>24</v>
      </c>
      <c r="F3089" t="s">
        <v>111</v>
      </c>
      <c r="G3089" t="s">
        <v>37</v>
      </c>
      <c r="H3089" t="s">
        <v>132</v>
      </c>
      <c r="I3089" t="s">
        <v>28</v>
      </c>
      <c r="J3089">
        <v>1</v>
      </c>
      <c r="K3089">
        <v>3500</v>
      </c>
      <c r="L3089">
        <v>9</v>
      </c>
      <c r="M3089">
        <v>3185</v>
      </c>
      <c r="N3089">
        <v>2302.2399999999998</v>
      </c>
      <c r="O3089">
        <v>882.76</v>
      </c>
      <c r="P3089" t="s">
        <v>93</v>
      </c>
      <c r="Q3089" t="s">
        <v>90</v>
      </c>
      <c r="R3089" t="s">
        <v>102</v>
      </c>
      <c r="S3089">
        <f t="shared" si="96"/>
        <v>2025</v>
      </c>
      <c r="T3089">
        <f t="shared" si="97"/>
        <v>12</v>
      </c>
    </row>
    <row r="3090" spans="1:20" x14ac:dyDescent="0.3">
      <c r="A3090" t="s">
        <v>1526</v>
      </c>
      <c r="B3090" t="s">
        <v>3535</v>
      </c>
      <c r="C3090" t="s">
        <v>108</v>
      </c>
      <c r="D3090" t="s">
        <v>50</v>
      </c>
      <c r="E3090" t="s">
        <v>24</v>
      </c>
      <c r="F3090" t="s">
        <v>25</v>
      </c>
      <c r="G3090" t="s">
        <v>85</v>
      </c>
      <c r="H3090" t="s">
        <v>132</v>
      </c>
      <c r="I3090" t="s">
        <v>28</v>
      </c>
      <c r="J3090">
        <v>13</v>
      </c>
      <c r="K3090">
        <v>3500</v>
      </c>
      <c r="L3090">
        <v>6</v>
      </c>
      <c r="M3090">
        <v>42770</v>
      </c>
      <c r="N3090">
        <v>34110.79</v>
      </c>
      <c r="O3090">
        <v>8659.2099999999991</v>
      </c>
      <c r="P3090" t="s">
        <v>29</v>
      </c>
      <c r="Q3090" t="s">
        <v>55</v>
      </c>
      <c r="R3090" t="s">
        <v>102</v>
      </c>
      <c r="S3090">
        <f t="shared" si="96"/>
        <v>2025</v>
      </c>
      <c r="T3090">
        <f t="shared" si="97"/>
        <v>3</v>
      </c>
    </row>
    <row r="3091" spans="1:20" x14ac:dyDescent="0.3">
      <c r="A3091" t="s">
        <v>251</v>
      </c>
      <c r="B3091" t="s">
        <v>3536</v>
      </c>
      <c r="C3091" t="s">
        <v>58</v>
      </c>
      <c r="D3091" t="s">
        <v>23</v>
      </c>
      <c r="E3091" t="s">
        <v>24</v>
      </c>
      <c r="F3091" t="s">
        <v>25</v>
      </c>
      <c r="G3091" t="s">
        <v>85</v>
      </c>
      <c r="H3091" t="s">
        <v>27</v>
      </c>
      <c r="I3091" t="s">
        <v>28</v>
      </c>
      <c r="J3091">
        <v>8</v>
      </c>
      <c r="K3091">
        <v>45000</v>
      </c>
      <c r="L3091">
        <v>5</v>
      </c>
      <c r="M3091">
        <v>342000</v>
      </c>
      <c r="N3091">
        <v>250394.11</v>
      </c>
      <c r="O3091">
        <v>91605.89</v>
      </c>
      <c r="P3091" t="s">
        <v>38</v>
      </c>
      <c r="Q3091" t="s">
        <v>30</v>
      </c>
      <c r="R3091" t="s">
        <v>39</v>
      </c>
      <c r="S3091">
        <f t="shared" si="96"/>
        <v>2025</v>
      </c>
      <c r="T3091">
        <f t="shared" si="97"/>
        <v>5</v>
      </c>
    </row>
    <row r="3092" spans="1:20" x14ac:dyDescent="0.3">
      <c r="A3092" t="s">
        <v>331</v>
      </c>
      <c r="B3092" t="s">
        <v>3537</v>
      </c>
      <c r="C3092" t="s">
        <v>98</v>
      </c>
      <c r="D3092" t="s">
        <v>23</v>
      </c>
      <c r="E3092" t="s">
        <v>51</v>
      </c>
      <c r="F3092" t="s">
        <v>77</v>
      </c>
      <c r="G3092" t="s">
        <v>85</v>
      </c>
      <c r="H3092" t="s">
        <v>59</v>
      </c>
      <c r="I3092" t="s">
        <v>60</v>
      </c>
      <c r="J3092">
        <v>11</v>
      </c>
      <c r="K3092">
        <v>4500</v>
      </c>
      <c r="L3092">
        <v>7</v>
      </c>
      <c r="M3092">
        <v>46035</v>
      </c>
      <c r="N3092">
        <v>42316.39</v>
      </c>
      <c r="O3092">
        <v>3718.61</v>
      </c>
      <c r="P3092" t="s">
        <v>38</v>
      </c>
      <c r="Q3092" t="s">
        <v>90</v>
      </c>
      <c r="R3092" t="s">
        <v>73</v>
      </c>
      <c r="S3092">
        <f t="shared" si="96"/>
        <v>2025</v>
      </c>
      <c r="T3092">
        <f t="shared" si="97"/>
        <v>3</v>
      </c>
    </row>
    <row r="3093" spans="1:20" x14ac:dyDescent="0.3">
      <c r="A3093" t="s">
        <v>355</v>
      </c>
      <c r="B3093" t="s">
        <v>3538</v>
      </c>
      <c r="C3093" t="s">
        <v>42</v>
      </c>
      <c r="D3093" t="s">
        <v>43</v>
      </c>
      <c r="E3093" t="s">
        <v>44</v>
      </c>
      <c r="F3093" t="s">
        <v>45</v>
      </c>
      <c r="G3093" t="s">
        <v>26</v>
      </c>
      <c r="H3093" t="s">
        <v>59</v>
      </c>
      <c r="I3093" t="s">
        <v>60</v>
      </c>
      <c r="J3093">
        <v>21</v>
      </c>
      <c r="K3093">
        <v>4500</v>
      </c>
      <c r="L3093">
        <v>6</v>
      </c>
      <c r="M3093">
        <v>88830</v>
      </c>
      <c r="N3093">
        <v>71004.38</v>
      </c>
      <c r="O3093">
        <v>17825.62</v>
      </c>
      <c r="P3093" t="s">
        <v>65</v>
      </c>
      <c r="Q3093" t="s">
        <v>47</v>
      </c>
      <c r="R3093" t="s">
        <v>61</v>
      </c>
      <c r="S3093">
        <f t="shared" si="96"/>
        <v>2025</v>
      </c>
      <c r="T3093">
        <f t="shared" si="97"/>
        <v>11</v>
      </c>
    </row>
    <row r="3094" spans="1:20" x14ac:dyDescent="0.3">
      <c r="A3094" t="s">
        <v>231</v>
      </c>
      <c r="B3094" t="s">
        <v>3539</v>
      </c>
      <c r="C3094" t="s">
        <v>64</v>
      </c>
      <c r="D3094" t="s">
        <v>23</v>
      </c>
      <c r="E3094" t="s">
        <v>35</v>
      </c>
      <c r="F3094" t="s">
        <v>36</v>
      </c>
      <c r="G3094" t="s">
        <v>85</v>
      </c>
      <c r="H3094" t="s">
        <v>27</v>
      </c>
      <c r="I3094" t="s">
        <v>28</v>
      </c>
      <c r="J3094">
        <v>24</v>
      </c>
      <c r="K3094">
        <v>45000</v>
      </c>
      <c r="L3094">
        <v>0</v>
      </c>
      <c r="M3094">
        <v>1080000</v>
      </c>
      <c r="N3094">
        <v>792363.55</v>
      </c>
      <c r="O3094">
        <v>287636.45</v>
      </c>
      <c r="P3094" t="s">
        <v>72</v>
      </c>
      <c r="Q3094" t="s">
        <v>47</v>
      </c>
      <c r="R3094" t="s">
        <v>81</v>
      </c>
      <c r="S3094">
        <f t="shared" si="96"/>
        <v>2025</v>
      </c>
      <c r="T3094">
        <f t="shared" si="97"/>
        <v>6</v>
      </c>
    </row>
    <row r="3095" spans="1:20" x14ac:dyDescent="0.3">
      <c r="A3095" t="s">
        <v>788</v>
      </c>
      <c r="B3095" t="s">
        <v>3540</v>
      </c>
      <c r="C3095" t="s">
        <v>64</v>
      </c>
      <c r="D3095" t="s">
        <v>50</v>
      </c>
      <c r="E3095" t="s">
        <v>51</v>
      </c>
      <c r="F3095" t="s">
        <v>99</v>
      </c>
      <c r="G3095" t="s">
        <v>46</v>
      </c>
      <c r="H3095" t="s">
        <v>120</v>
      </c>
      <c r="I3095" t="s">
        <v>28</v>
      </c>
      <c r="J3095">
        <v>20</v>
      </c>
      <c r="K3095">
        <v>15000</v>
      </c>
      <c r="L3095">
        <v>8</v>
      </c>
      <c r="M3095">
        <v>276000</v>
      </c>
      <c r="N3095">
        <v>223978.52</v>
      </c>
      <c r="O3095">
        <v>52021.48</v>
      </c>
      <c r="P3095" t="s">
        <v>29</v>
      </c>
      <c r="Q3095" t="s">
        <v>30</v>
      </c>
      <c r="R3095" t="s">
        <v>81</v>
      </c>
      <c r="S3095">
        <f t="shared" si="96"/>
        <v>2025</v>
      </c>
      <c r="T3095">
        <f t="shared" si="97"/>
        <v>6</v>
      </c>
    </row>
    <row r="3096" spans="1:20" x14ac:dyDescent="0.3">
      <c r="A3096" t="s">
        <v>254</v>
      </c>
      <c r="B3096" t="s">
        <v>3541</v>
      </c>
      <c r="C3096" t="s">
        <v>84</v>
      </c>
      <c r="D3096" t="s">
        <v>50</v>
      </c>
      <c r="E3096" t="s">
        <v>35</v>
      </c>
      <c r="F3096" t="s">
        <v>36</v>
      </c>
      <c r="G3096" t="s">
        <v>26</v>
      </c>
      <c r="H3096" t="s">
        <v>140</v>
      </c>
      <c r="I3096" t="s">
        <v>71</v>
      </c>
      <c r="J3096">
        <v>13</v>
      </c>
      <c r="K3096">
        <v>900</v>
      </c>
      <c r="L3096">
        <v>13</v>
      </c>
      <c r="M3096">
        <v>10179</v>
      </c>
      <c r="N3096">
        <v>9214.48</v>
      </c>
      <c r="O3096">
        <v>964.52</v>
      </c>
      <c r="P3096" t="s">
        <v>29</v>
      </c>
      <c r="Q3096" t="s">
        <v>30</v>
      </c>
      <c r="R3096" t="s">
        <v>39</v>
      </c>
      <c r="S3096">
        <f t="shared" si="96"/>
        <v>2025</v>
      </c>
      <c r="T3096">
        <f t="shared" si="97"/>
        <v>10</v>
      </c>
    </row>
    <row r="3097" spans="1:20" x14ac:dyDescent="0.3">
      <c r="A3097" t="s">
        <v>1545</v>
      </c>
      <c r="B3097" t="s">
        <v>3542</v>
      </c>
      <c r="C3097" t="s">
        <v>84</v>
      </c>
      <c r="D3097" t="s">
        <v>43</v>
      </c>
      <c r="E3097" t="s">
        <v>24</v>
      </c>
      <c r="F3097" t="s">
        <v>69</v>
      </c>
      <c r="G3097" t="s">
        <v>46</v>
      </c>
      <c r="H3097" t="s">
        <v>53</v>
      </c>
      <c r="I3097" t="s">
        <v>54</v>
      </c>
      <c r="J3097">
        <v>16</v>
      </c>
      <c r="K3097">
        <v>2500</v>
      </c>
      <c r="L3097">
        <v>6</v>
      </c>
      <c r="M3097">
        <v>37600</v>
      </c>
      <c r="N3097">
        <v>32173.52</v>
      </c>
      <c r="O3097">
        <v>5426.48</v>
      </c>
      <c r="P3097" t="s">
        <v>38</v>
      </c>
      <c r="Q3097" t="s">
        <v>47</v>
      </c>
      <c r="R3097" t="s">
        <v>31</v>
      </c>
      <c r="S3097">
        <f t="shared" si="96"/>
        <v>2025</v>
      </c>
      <c r="T3097">
        <f t="shared" si="97"/>
        <v>9</v>
      </c>
    </row>
    <row r="3098" spans="1:20" x14ac:dyDescent="0.3">
      <c r="A3098" t="s">
        <v>712</v>
      </c>
      <c r="B3098" t="s">
        <v>3543</v>
      </c>
      <c r="C3098" t="s">
        <v>84</v>
      </c>
      <c r="D3098" t="s">
        <v>50</v>
      </c>
      <c r="E3098" t="s">
        <v>35</v>
      </c>
      <c r="F3098" t="s">
        <v>36</v>
      </c>
      <c r="G3098" t="s">
        <v>26</v>
      </c>
      <c r="H3098" t="s">
        <v>27</v>
      </c>
      <c r="I3098" t="s">
        <v>28</v>
      </c>
      <c r="J3098">
        <v>20</v>
      </c>
      <c r="K3098">
        <v>45000</v>
      </c>
      <c r="L3098">
        <v>5</v>
      </c>
      <c r="M3098">
        <v>855000</v>
      </c>
      <c r="N3098">
        <v>682131.9</v>
      </c>
      <c r="O3098">
        <v>172868.1</v>
      </c>
      <c r="P3098" t="s">
        <v>93</v>
      </c>
      <c r="Q3098" t="s">
        <v>47</v>
      </c>
      <c r="R3098" t="s">
        <v>73</v>
      </c>
      <c r="S3098">
        <f t="shared" si="96"/>
        <v>2025</v>
      </c>
      <c r="T3098">
        <f t="shared" si="97"/>
        <v>7</v>
      </c>
    </row>
    <row r="3099" spans="1:20" x14ac:dyDescent="0.3">
      <c r="A3099" t="s">
        <v>468</v>
      </c>
      <c r="B3099" t="s">
        <v>3544</v>
      </c>
      <c r="C3099" t="s">
        <v>76</v>
      </c>
      <c r="D3099" t="s">
        <v>23</v>
      </c>
      <c r="E3099" t="s">
        <v>44</v>
      </c>
      <c r="F3099" t="s">
        <v>89</v>
      </c>
      <c r="G3099" t="s">
        <v>26</v>
      </c>
      <c r="H3099" t="s">
        <v>59</v>
      </c>
      <c r="I3099" t="s">
        <v>60</v>
      </c>
      <c r="J3099">
        <v>16</v>
      </c>
      <c r="K3099">
        <v>4500</v>
      </c>
      <c r="L3099">
        <v>17</v>
      </c>
      <c r="M3099">
        <v>59760</v>
      </c>
      <c r="N3099">
        <v>45877.53</v>
      </c>
      <c r="O3099">
        <v>13882.47</v>
      </c>
      <c r="P3099" t="s">
        <v>29</v>
      </c>
      <c r="Q3099" t="s">
        <v>55</v>
      </c>
      <c r="R3099" t="s">
        <v>123</v>
      </c>
      <c r="S3099">
        <f t="shared" si="96"/>
        <v>2025</v>
      </c>
      <c r="T3099">
        <f t="shared" si="97"/>
        <v>1</v>
      </c>
    </row>
    <row r="3100" spans="1:20" x14ac:dyDescent="0.3">
      <c r="A3100" t="s">
        <v>146</v>
      </c>
      <c r="B3100" t="s">
        <v>3545</v>
      </c>
      <c r="C3100" t="s">
        <v>64</v>
      </c>
      <c r="D3100" t="s">
        <v>50</v>
      </c>
      <c r="E3100" t="s">
        <v>51</v>
      </c>
      <c r="F3100" t="s">
        <v>192</v>
      </c>
      <c r="G3100" t="s">
        <v>26</v>
      </c>
      <c r="H3100" t="s">
        <v>120</v>
      </c>
      <c r="I3100" t="s">
        <v>28</v>
      </c>
      <c r="J3100">
        <v>2</v>
      </c>
      <c r="K3100">
        <v>15000</v>
      </c>
      <c r="L3100">
        <v>9</v>
      </c>
      <c r="M3100">
        <v>27300</v>
      </c>
      <c r="N3100">
        <v>24073</v>
      </c>
      <c r="O3100">
        <v>3227</v>
      </c>
      <c r="P3100" t="s">
        <v>93</v>
      </c>
      <c r="Q3100" t="s">
        <v>55</v>
      </c>
      <c r="R3100" t="s">
        <v>102</v>
      </c>
      <c r="S3100">
        <f t="shared" si="96"/>
        <v>2025</v>
      </c>
      <c r="T3100">
        <f t="shared" si="97"/>
        <v>11</v>
      </c>
    </row>
    <row r="3101" spans="1:20" x14ac:dyDescent="0.3">
      <c r="A3101" t="s">
        <v>442</v>
      </c>
      <c r="B3101" t="s">
        <v>3546</v>
      </c>
      <c r="C3101" t="s">
        <v>98</v>
      </c>
      <c r="D3101" t="s">
        <v>43</v>
      </c>
      <c r="E3101" t="s">
        <v>24</v>
      </c>
      <c r="F3101" t="s">
        <v>111</v>
      </c>
      <c r="G3101" t="s">
        <v>26</v>
      </c>
      <c r="H3101" t="s">
        <v>80</v>
      </c>
      <c r="I3101" t="s">
        <v>28</v>
      </c>
      <c r="J3101">
        <v>13</v>
      </c>
      <c r="K3101">
        <v>12000</v>
      </c>
      <c r="L3101">
        <v>20</v>
      </c>
      <c r="M3101">
        <v>124800</v>
      </c>
      <c r="N3101">
        <v>109951.86</v>
      </c>
      <c r="O3101">
        <v>14848.14</v>
      </c>
      <c r="P3101" t="s">
        <v>65</v>
      </c>
      <c r="Q3101" t="s">
        <v>47</v>
      </c>
      <c r="R3101" t="s">
        <v>39</v>
      </c>
      <c r="S3101">
        <f t="shared" si="96"/>
        <v>2025</v>
      </c>
      <c r="T3101">
        <f t="shared" si="97"/>
        <v>9</v>
      </c>
    </row>
    <row r="3102" spans="1:20" x14ac:dyDescent="0.3">
      <c r="A3102" t="s">
        <v>269</v>
      </c>
      <c r="B3102" t="s">
        <v>3547</v>
      </c>
      <c r="C3102" t="s">
        <v>108</v>
      </c>
      <c r="D3102" t="s">
        <v>50</v>
      </c>
      <c r="E3102" t="s">
        <v>24</v>
      </c>
      <c r="F3102" t="s">
        <v>25</v>
      </c>
      <c r="G3102" t="s">
        <v>26</v>
      </c>
      <c r="H3102" t="s">
        <v>59</v>
      </c>
      <c r="I3102" t="s">
        <v>60</v>
      </c>
      <c r="J3102">
        <v>16</v>
      </c>
      <c r="K3102">
        <v>4500</v>
      </c>
      <c r="L3102">
        <v>19</v>
      </c>
      <c r="M3102">
        <v>58320</v>
      </c>
      <c r="N3102">
        <v>49505.120000000003</v>
      </c>
      <c r="O3102">
        <v>8814.8799999999992</v>
      </c>
      <c r="P3102" t="s">
        <v>65</v>
      </c>
      <c r="Q3102" t="s">
        <v>47</v>
      </c>
      <c r="R3102" t="s">
        <v>86</v>
      </c>
      <c r="S3102">
        <f t="shared" si="96"/>
        <v>2025</v>
      </c>
      <c r="T3102">
        <f t="shared" si="97"/>
        <v>9</v>
      </c>
    </row>
    <row r="3103" spans="1:20" x14ac:dyDescent="0.3">
      <c r="A3103" t="s">
        <v>1663</v>
      </c>
      <c r="B3103" t="s">
        <v>3548</v>
      </c>
      <c r="C3103" t="s">
        <v>22</v>
      </c>
      <c r="D3103" t="s">
        <v>43</v>
      </c>
      <c r="E3103" t="s">
        <v>44</v>
      </c>
      <c r="F3103" t="s">
        <v>45</v>
      </c>
      <c r="G3103" t="s">
        <v>37</v>
      </c>
      <c r="H3103" t="s">
        <v>140</v>
      </c>
      <c r="I3103" t="s">
        <v>71</v>
      </c>
      <c r="J3103">
        <v>9</v>
      </c>
      <c r="K3103">
        <v>900</v>
      </c>
      <c r="L3103">
        <v>10</v>
      </c>
      <c r="M3103">
        <v>7290</v>
      </c>
      <c r="N3103">
        <v>6498.77</v>
      </c>
      <c r="O3103">
        <v>791.23</v>
      </c>
      <c r="P3103" t="s">
        <v>72</v>
      </c>
      <c r="Q3103" t="s">
        <v>55</v>
      </c>
      <c r="R3103" t="s">
        <v>73</v>
      </c>
      <c r="S3103">
        <f t="shared" si="96"/>
        <v>2025</v>
      </c>
      <c r="T3103">
        <f t="shared" si="97"/>
        <v>1</v>
      </c>
    </row>
    <row r="3104" spans="1:20" x14ac:dyDescent="0.3">
      <c r="A3104" t="s">
        <v>144</v>
      </c>
      <c r="B3104" t="s">
        <v>3549</v>
      </c>
      <c r="C3104" t="s">
        <v>64</v>
      </c>
      <c r="D3104" t="s">
        <v>50</v>
      </c>
      <c r="E3104" t="s">
        <v>44</v>
      </c>
      <c r="F3104" t="s">
        <v>45</v>
      </c>
      <c r="G3104" t="s">
        <v>37</v>
      </c>
      <c r="H3104" t="s">
        <v>27</v>
      </c>
      <c r="I3104" t="s">
        <v>28</v>
      </c>
      <c r="J3104">
        <v>9</v>
      </c>
      <c r="K3104">
        <v>45000</v>
      </c>
      <c r="L3104">
        <v>12</v>
      </c>
      <c r="M3104">
        <v>356400</v>
      </c>
      <c r="N3104">
        <v>285974.52</v>
      </c>
      <c r="O3104">
        <v>70425.48</v>
      </c>
      <c r="P3104" t="s">
        <v>72</v>
      </c>
      <c r="Q3104" t="s">
        <v>47</v>
      </c>
      <c r="R3104" t="s">
        <v>123</v>
      </c>
      <c r="S3104">
        <f t="shared" si="96"/>
        <v>2025</v>
      </c>
      <c r="T3104">
        <f t="shared" si="97"/>
        <v>9</v>
      </c>
    </row>
    <row r="3105" spans="1:20" x14ac:dyDescent="0.3">
      <c r="A3105" t="s">
        <v>380</v>
      </c>
      <c r="B3105" t="s">
        <v>3550</v>
      </c>
      <c r="C3105" t="s">
        <v>98</v>
      </c>
      <c r="D3105" t="s">
        <v>50</v>
      </c>
      <c r="E3105" t="s">
        <v>35</v>
      </c>
      <c r="F3105" t="s">
        <v>36</v>
      </c>
      <c r="G3105" t="s">
        <v>85</v>
      </c>
      <c r="H3105" t="s">
        <v>53</v>
      </c>
      <c r="I3105" t="s">
        <v>54</v>
      </c>
      <c r="J3105">
        <v>20</v>
      </c>
      <c r="K3105">
        <v>2500</v>
      </c>
      <c r="L3105">
        <v>16</v>
      </c>
      <c r="M3105">
        <v>42000</v>
      </c>
      <c r="N3105">
        <v>31673.24</v>
      </c>
      <c r="O3105">
        <v>10326.76</v>
      </c>
      <c r="P3105" t="s">
        <v>38</v>
      </c>
      <c r="Q3105" t="s">
        <v>90</v>
      </c>
      <c r="R3105" t="s">
        <v>73</v>
      </c>
      <c r="S3105">
        <f t="shared" si="96"/>
        <v>2025</v>
      </c>
      <c r="T3105">
        <f t="shared" si="97"/>
        <v>3</v>
      </c>
    </row>
    <row r="3106" spans="1:20" x14ac:dyDescent="0.3">
      <c r="A3106" t="s">
        <v>216</v>
      </c>
      <c r="B3106" t="s">
        <v>3551</v>
      </c>
      <c r="C3106" t="s">
        <v>108</v>
      </c>
      <c r="D3106" t="s">
        <v>23</v>
      </c>
      <c r="E3106" t="s">
        <v>24</v>
      </c>
      <c r="F3106" t="s">
        <v>111</v>
      </c>
      <c r="G3106" t="s">
        <v>85</v>
      </c>
      <c r="H3106" t="s">
        <v>59</v>
      </c>
      <c r="I3106" t="s">
        <v>60</v>
      </c>
      <c r="J3106">
        <v>1</v>
      </c>
      <c r="K3106">
        <v>4500</v>
      </c>
      <c r="L3106">
        <v>17</v>
      </c>
      <c r="M3106">
        <v>3735</v>
      </c>
      <c r="N3106">
        <v>2867.9</v>
      </c>
      <c r="O3106">
        <v>867.1</v>
      </c>
      <c r="P3106" t="s">
        <v>72</v>
      </c>
      <c r="Q3106" t="s">
        <v>55</v>
      </c>
      <c r="R3106" t="s">
        <v>102</v>
      </c>
      <c r="S3106">
        <f t="shared" si="96"/>
        <v>2025</v>
      </c>
      <c r="T3106">
        <f t="shared" si="97"/>
        <v>6</v>
      </c>
    </row>
    <row r="3107" spans="1:20" x14ac:dyDescent="0.3">
      <c r="A3107" t="s">
        <v>2234</v>
      </c>
      <c r="B3107" t="s">
        <v>3552</v>
      </c>
      <c r="C3107" t="s">
        <v>84</v>
      </c>
      <c r="D3107" t="s">
        <v>50</v>
      </c>
      <c r="E3107" t="s">
        <v>24</v>
      </c>
      <c r="F3107" t="s">
        <v>25</v>
      </c>
      <c r="G3107" t="s">
        <v>46</v>
      </c>
      <c r="H3107" t="s">
        <v>70</v>
      </c>
      <c r="I3107" t="s">
        <v>71</v>
      </c>
      <c r="J3107">
        <v>23</v>
      </c>
      <c r="K3107">
        <v>600</v>
      </c>
      <c r="L3107">
        <v>3</v>
      </c>
      <c r="M3107">
        <v>13386</v>
      </c>
      <c r="N3107">
        <v>12136.6</v>
      </c>
      <c r="O3107">
        <v>1249.4000000000001</v>
      </c>
      <c r="P3107" t="s">
        <v>72</v>
      </c>
      <c r="Q3107" t="s">
        <v>47</v>
      </c>
      <c r="R3107" t="s">
        <v>61</v>
      </c>
      <c r="S3107">
        <f t="shared" si="96"/>
        <v>2025</v>
      </c>
      <c r="T3107">
        <f t="shared" si="97"/>
        <v>6</v>
      </c>
    </row>
    <row r="3108" spans="1:20" x14ac:dyDescent="0.3">
      <c r="A3108" t="s">
        <v>1273</v>
      </c>
      <c r="B3108" t="s">
        <v>3553</v>
      </c>
      <c r="C3108" t="s">
        <v>64</v>
      </c>
      <c r="D3108" t="s">
        <v>43</v>
      </c>
      <c r="E3108" t="s">
        <v>35</v>
      </c>
      <c r="F3108" t="s">
        <v>36</v>
      </c>
      <c r="G3108" t="s">
        <v>37</v>
      </c>
      <c r="H3108" t="s">
        <v>80</v>
      </c>
      <c r="I3108" t="s">
        <v>28</v>
      </c>
      <c r="J3108">
        <v>21</v>
      </c>
      <c r="K3108">
        <v>12000</v>
      </c>
      <c r="L3108">
        <v>7</v>
      </c>
      <c r="M3108">
        <v>234360</v>
      </c>
      <c r="N3108">
        <v>186372.17</v>
      </c>
      <c r="O3108">
        <v>47987.83</v>
      </c>
      <c r="P3108" t="s">
        <v>93</v>
      </c>
      <c r="Q3108" t="s">
        <v>47</v>
      </c>
      <c r="R3108" t="s">
        <v>73</v>
      </c>
      <c r="S3108">
        <f t="shared" si="96"/>
        <v>2025</v>
      </c>
      <c r="T3108">
        <f t="shared" si="97"/>
        <v>3</v>
      </c>
    </row>
    <row r="3109" spans="1:20" x14ac:dyDescent="0.3">
      <c r="A3109" t="s">
        <v>1402</v>
      </c>
      <c r="B3109" t="s">
        <v>3554</v>
      </c>
      <c r="C3109" t="s">
        <v>22</v>
      </c>
      <c r="D3109" t="s">
        <v>43</v>
      </c>
      <c r="E3109" t="s">
        <v>24</v>
      </c>
      <c r="F3109" t="s">
        <v>25</v>
      </c>
      <c r="G3109" t="s">
        <v>46</v>
      </c>
      <c r="H3109" t="s">
        <v>27</v>
      </c>
      <c r="I3109" t="s">
        <v>28</v>
      </c>
      <c r="J3109">
        <v>16</v>
      </c>
      <c r="K3109">
        <v>45000</v>
      </c>
      <c r="L3109">
        <v>18</v>
      </c>
      <c r="M3109">
        <v>590400</v>
      </c>
      <c r="N3109">
        <v>479613.18</v>
      </c>
      <c r="O3109">
        <v>110786.82</v>
      </c>
      <c r="P3109" t="s">
        <v>65</v>
      </c>
      <c r="Q3109" t="s">
        <v>47</v>
      </c>
      <c r="R3109" t="s">
        <v>81</v>
      </c>
      <c r="S3109">
        <f t="shared" si="96"/>
        <v>2025</v>
      </c>
      <c r="T3109">
        <f t="shared" si="97"/>
        <v>9</v>
      </c>
    </row>
    <row r="3110" spans="1:20" x14ac:dyDescent="0.3">
      <c r="A3110" t="s">
        <v>1402</v>
      </c>
      <c r="B3110" t="s">
        <v>3555</v>
      </c>
      <c r="C3110" t="s">
        <v>64</v>
      </c>
      <c r="D3110" t="s">
        <v>23</v>
      </c>
      <c r="E3110" t="s">
        <v>44</v>
      </c>
      <c r="F3110" t="s">
        <v>45</v>
      </c>
      <c r="G3110" t="s">
        <v>85</v>
      </c>
      <c r="H3110" t="s">
        <v>53</v>
      </c>
      <c r="I3110" t="s">
        <v>54</v>
      </c>
      <c r="J3110">
        <v>20</v>
      </c>
      <c r="K3110">
        <v>2500</v>
      </c>
      <c r="L3110">
        <v>3</v>
      </c>
      <c r="M3110">
        <v>48500</v>
      </c>
      <c r="N3110">
        <v>39527.86</v>
      </c>
      <c r="O3110">
        <v>8972.14</v>
      </c>
      <c r="P3110" t="s">
        <v>65</v>
      </c>
      <c r="Q3110" t="s">
        <v>90</v>
      </c>
      <c r="R3110" t="s">
        <v>123</v>
      </c>
      <c r="S3110">
        <f t="shared" si="96"/>
        <v>2025</v>
      </c>
      <c r="T3110">
        <f t="shared" si="97"/>
        <v>9</v>
      </c>
    </row>
    <row r="3111" spans="1:20" x14ac:dyDescent="0.3">
      <c r="A3111" t="s">
        <v>954</v>
      </c>
      <c r="B3111" t="s">
        <v>3556</v>
      </c>
      <c r="C3111" t="s">
        <v>143</v>
      </c>
      <c r="D3111" t="s">
        <v>23</v>
      </c>
      <c r="E3111" t="s">
        <v>51</v>
      </c>
      <c r="F3111" t="s">
        <v>52</v>
      </c>
      <c r="G3111" t="s">
        <v>46</v>
      </c>
      <c r="H3111" t="s">
        <v>70</v>
      </c>
      <c r="I3111" t="s">
        <v>71</v>
      </c>
      <c r="J3111">
        <v>21</v>
      </c>
      <c r="K3111">
        <v>600</v>
      </c>
      <c r="L3111">
        <v>19</v>
      </c>
      <c r="M3111">
        <v>10206</v>
      </c>
      <c r="N3111">
        <v>7440.54</v>
      </c>
      <c r="O3111">
        <v>2765.46</v>
      </c>
      <c r="P3111" t="s">
        <v>29</v>
      </c>
      <c r="Q3111" t="s">
        <v>55</v>
      </c>
      <c r="R3111" t="s">
        <v>102</v>
      </c>
      <c r="S3111">
        <f t="shared" si="96"/>
        <v>2025</v>
      </c>
      <c r="T3111">
        <f t="shared" si="97"/>
        <v>10</v>
      </c>
    </row>
    <row r="3112" spans="1:20" x14ac:dyDescent="0.3">
      <c r="A3112" t="s">
        <v>171</v>
      </c>
      <c r="B3112" t="s">
        <v>3557</v>
      </c>
      <c r="C3112" t="s">
        <v>68</v>
      </c>
      <c r="D3112" t="s">
        <v>50</v>
      </c>
      <c r="E3112" t="s">
        <v>24</v>
      </c>
      <c r="F3112" t="s">
        <v>111</v>
      </c>
      <c r="G3112" t="s">
        <v>26</v>
      </c>
      <c r="H3112" t="s">
        <v>120</v>
      </c>
      <c r="I3112" t="s">
        <v>28</v>
      </c>
      <c r="J3112">
        <v>1</v>
      </c>
      <c r="K3112">
        <v>15000</v>
      </c>
      <c r="L3112">
        <v>17</v>
      </c>
      <c r="M3112">
        <v>12450</v>
      </c>
      <c r="N3112">
        <v>9509.84</v>
      </c>
      <c r="O3112">
        <v>2940.16</v>
      </c>
      <c r="P3112" t="s">
        <v>65</v>
      </c>
      <c r="Q3112" t="s">
        <v>30</v>
      </c>
      <c r="R3112" t="s">
        <v>102</v>
      </c>
      <c r="S3112">
        <f t="shared" si="96"/>
        <v>2025</v>
      </c>
      <c r="T3112">
        <f t="shared" si="97"/>
        <v>7</v>
      </c>
    </row>
    <row r="3113" spans="1:20" x14ac:dyDescent="0.3">
      <c r="A3113" t="s">
        <v>175</v>
      </c>
      <c r="B3113" t="s">
        <v>3558</v>
      </c>
      <c r="C3113" t="s">
        <v>68</v>
      </c>
      <c r="D3113" t="s">
        <v>50</v>
      </c>
      <c r="E3113" t="s">
        <v>24</v>
      </c>
      <c r="F3113" t="s">
        <v>69</v>
      </c>
      <c r="G3113" t="s">
        <v>85</v>
      </c>
      <c r="H3113" t="s">
        <v>140</v>
      </c>
      <c r="I3113" t="s">
        <v>71</v>
      </c>
      <c r="J3113">
        <v>3</v>
      </c>
      <c r="K3113">
        <v>900</v>
      </c>
      <c r="L3113">
        <v>18</v>
      </c>
      <c r="M3113">
        <v>2214</v>
      </c>
      <c r="N3113">
        <v>1932.56</v>
      </c>
      <c r="O3113">
        <v>281.44</v>
      </c>
      <c r="P3113" t="s">
        <v>65</v>
      </c>
      <c r="Q3113" t="s">
        <v>55</v>
      </c>
      <c r="R3113" t="s">
        <v>39</v>
      </c>
      <c r="S3113">
        <f t="shared" si="96"/>
        <v>2025</v>
      </c>
      <c r="T3113">
        <f t="shared" si="97"/>
        <v>7</v>
      </c>
    </row>
    <row r="3114" spans="1:20" x14ac:dyDescent="0.3">
      <c r="A3114" t="s">
        <v>607</v>
      </c>
      <c r="B3114" t="s">
        <v>3559</v>
      </c>
      <c r="C3114" t="s">
        <v>22</v>
      </c>
      <c r="D3114" t="s">
        <v>50</v>
      </c>
      <c r="E3114" t="s">
        <v>24</v>
      </c>
      <c r="F3114" t="s">
        <v>25</v>
      </c>
      <c r="G3114" t="s">
        <v>46</v>
      </c>
      <c r="H3114" t="s">
        <v>70</v>
      </c>
      <c r="I3114" t="s">
        <v>71</v>
      </c>
      <c r="J3114">
        <v>8</v>
      </c>
      <c r="K3114">
        <v>600</v>
      </c>
      <c r="L3114">
        <v>5</v>
      </c>
      <c r="M3114">
        <v>4560</v>
      </c>
      <c r="N3114">
        <v>3740.85</v>
      </c>
      <c r="O3114">
        <v>819.15</v>
      </c>
      <c r="P3114" t="s">
        <v>38</v>
      </c>
      <c r="Q3114" t="s">
        <v>90</v>
      </c>
      <c r="R3114" t="s">
        <v>81</v>
      </c>
      <c r="S3114">
        <f t="shared" si="96"/>
        <v>2025</v>
      </c>
      <c r="T3114">
        <f t="shared" si="97"/>
        <v>2</v>
      </c>
    </row>
    <row r="3115" spans="1:20" x14ac:dyDescent="0.3">
      <c r="A3115" t="s">
        <v>126</v>
      </c>
      <c r="B3115" t="s">
        <v>3560</v>
      </c>
      <c r="C3115" t="s">
        <v>34</v>
      </c>
      <c r="D3115" t="s">
        <v>23</v>
      </c>
      <c r="E3115" t="s">
        <v>44</v>
      </c>
      <c r="F3115" t="s">
        <v>89</v>
      </c>
      <c r="G3115" t="s">
        <v>85</v>
      </c>
      <c r="H3115" t="s">
        <v>59</v>
      </c>
      <c r="I3115" t="s">
        <v>60</v>
      </c>
      <c r="J3115">
        <v>12</v>
      </c>
      <c r="K3115">
        <v>4500</v>
      </c>
      <c r="L3115">
        <v>14</v>
      </c>
      <c r="M3115">
        <v>46440</v>
      </c>
      <c r="N3115">
        <v>39310.99</v>
      </c>
      <c r="O3115">
        <v>7129.01</v>
      </c>
      <c r="P3115" t="s">
        <v>72</v>
      </c>
      <c r="Q3115" t="s">
        <v>90</v>
      </c>
      <c r="R3115" t="s">
        <v>31</v>
      </c>
      <c r="S3115">
        <f t="shared" si="96"/>
        <v>2025</v>
      </c>
      <c r="T3115">
        <f t="shared" si="97"/>
        <v>6</v>
      </c>
    </row>
    <row r="3116" spans="1:20" x14ac:dyDescent="0.3">
      <c r="A3116" t="s">
        <v>1375</v>
      </c>
      <c r="B3116" t="s">
        <v>3561</v>
      </c>
      <c r="C3116" t="s">
        <v>22</v>
      </c>
      <c r="D3116" t="s">
        <v>23</v>
      </c>
      <c r="E3116" t="s">
        <v>24</v>
      </c>
      <c r="F3116" t="s">
        <v>111</v>
      </c>
      <c r="G3116" t="s">
        <v>85</v>
      </c>
      <c r="H3116" t="s">
        <v>140</v>
      </c>
      <c r="I3116" t="s">
        <v>71</v>
      </c>
      <c r="J3116">
        <v>14</v>
      </c>
      <c r="K3116">
        <v>900</v>
      </c>
      <c r="L3116">
        <v>8</v>
      </c>
      <c r="M3116">
        <v>11592</v>
      </c>
      <c r="N3116">
        <v>10632.54</v>
      </c>
      <c r="O3116">
        <v>959.46</v>
      </c>
      <c r="P3116" t="s">
        <v>72</v>
      </c>
      <c r="Q3116" t="s">
        <v>47</v>
      </c>
      <c r="R3116" t="s">
        <v>102</v>
      </c>
      <c r="S3116">
        <f t="shared" si="96"/>
        <v>2025</v>
      </c>
      <c r="T3116">
        <f t="shared" si="97"/>
        <v>7</v>
      </c>
    </row>
    <row r="3117" spans="1:20" x14ac:dyDescent="0.3">
      <c r="A3117" t="s">
        <v>474</v>
      </c>
      <c r="B3117" t="s">
        <v>3562</v>
      </c>
      <c r="C3117" t="s">
        <v>137</v>
      </c>
      <c r="D3117" t="s">
        <v>43</v>
      </c>
      <c r="E3117" t="s">
        <v>44</v>
      </c>
      <c r="F3117" t="s">
        <v>89</v>
      </c>
      <c r="G3117" t="s">
        <v>37</v>
      </c>
      <c r="H3117" t="s">
        <v>59</v>
      </c>
      <c r="I3117" t="s">
        <v>60</v>
      </c>
      <c r="J3117">
        <v>9</v>
      </c>
      <c r="K3117">
        <v>4500</v>
      </c>
      <c r="L3117">
        <v>19</v>
      </c>
      <c r="M3117">
        <v>32805</v>
      </c>
      <c r="N3117">
        <v>30448.21</v>
      </c>
      <c r="O3117">
        <v>2356.79</v>
      </c>
      <c r="P3117" t="s">
        <v>72</v>
      </c>
      <c r="Q3117" t="s">
        <v>90</v>
      </c>
      <c r="R3117" t="s">
        <v>73</v>
      </c>
      <c r="S3117">
        <f t="shared" si="96"/>
        <v>2025</v>
      </c>
      <c r="T3117">
        <f t="shared" si="97"/>
        <v>11</v>
      </c>
    </row>
    <row r="3118" spans="1:20" x14ac:dyDescent="0.3">
      <c r="A3118" t="s">
        <v>922</v>
      </c>
      <c r="B3118" t="s">
        <v>3563</v>
      </c>
      <c r="C3118" t="s">
        <v>98</v>
      </c>
      <c r="D3118" t="s">
        <v>43</v>
      </c>
      <c r="E3118" t="s">
        <v>35</v>
      </c>
      <c r="F3118" t="s">
        <v>36</v>
      </c>
      <c r="G3118" t="s">
        <v>37</v>
      </c>
      <c r="H3118" t="s">
        <v>80</v>
      </c>
      <c r="I3118" t="s">
        <v>28</v>
      </c>
      <c r="J3118">
        <v>14</v>
      </c>
      <c r="K3118">
        <v>12000</v>
      </c>
      <c r="L3118">
        <v>2</v>
      </c>
      <c r="M3118">
        <v>164640</v>
      </c>
      <c r="N3118">
        <v>150854.41</v>
      </c>
      <c r="O3118">
        <v>13785.59</v>
      </c>
      <c r="P3118" t="s">
        <v>93</v>
      </c>
      <c r="Q3118" t="s">
        <v>90</v>
      </c>
      <c r="R3118" t="s">
        <v>61</v>
      </c>
      <c r="S3118">
        <f t="shared" si="96"/>
        <v>2025</v>
      </c>
      <c r="T3118">
        <f t="shared" si="97"/>
        <v>1</v>
      </c>
    </row>
    <row r="3119" spans="1:20" x14ac:dyDescent="0.3">
      <c r="A3119" t="s">
        <v>121</v>
      </c>
      <c r="B3119" t="s">
        <v>3564</v>
      </c>
      <c r="C3119" t="s">
        <v>76</v>
      </c>
      <c r="D3119" t="s">
        <v>50</v>
      </c>
      <c r="E3119" t="s">
        <v>51</v>
      </c>
      <c r="F3119" t="s">
        <v>52</v>
      </c>
      <c r="G3119" t="s">
        <v>37</v>
      </c>
      <c r="H3119" t="s">
        <v>53</v>
      </c>
      <c r="I3119" t="s">
        <v>54</v>
      </c>
      <c r="J3119">
        <v>18</v>
      </c>
      <c r="K3119">
        <v>2500</v>
      </c>
      <c r="L3119">
        <v>7</v>
      </c>
      <c r="M3119">
        <v>41850</v>
      </c>
      <c r="N3119">
        <v>34773.94</v>
      </c>
      <c r="O3119">
        <v>7076.06</v>
      </c>
      <c r="P3119" t="s">
        <v>65</v>
      </c>
      <c r="Q3119" t="s">
        <v>30</v>
      </c>
      <c r="R3119" t="s">
        <v>81</v>
      </c>
      <c r="S3119">
        <f t="shared" si="96"/>
        <v>2025</v>
      </c>
      <c r="T3119">
        <f t="shared" si="97"/>
        <v>5</v>
      </c>
    </row>
    <row r="3120" spans="1:20" x14ac:dyDescent="0.3">
      <c r="A3120" t="s">
        <v>1402</v>
      </c>
      <c r="B3120" t="s">
        <v>3565</v>
      </c>
      <c r="C3120" t="s">
        <v>64</v>
      </c>
      <c r="D3120" t="s">
        <v>43</v>
      </c>
      <c r="E3120" t="s">
        <v>51</v>
      </c>
      <c r="F3120" t="s">
        <v>99</v>
      </c>
      <c r="G3120" t="s">
        <v>26</v>
      </c>
      <c r="H3120" t="s">
        <v>27</v>
      </c>
      <c r="I3120" t="s">
        <v>28</v>
      </c>
      <c r="J3120">
        <v>9</v>
      </c>
      <c r="K3120">
        <v>45000</v>
      </c>
      <c r="L3120">
        <v>15</v>
      </c>
      <c r="M3120">
        <v>344250</v>
      </c>
      <c r="N3120">
        <v>270063.71999999997</v>
      </c>
      <c r="O3120">
        <v>74186.28</v>
      </c>
      <c r="P3120" t="s">
        <v>72</v>
      </c>
      <c r="Q3120" t="s">
        <v>47</v>
      </c>
      <c r="R3120" t="s">
        <v>81</v>
      </c>
      <c r="S3120">
        <f t="shared" si="96"/>
        <v>2025</v>
      </c>
      <c r="T3120">
        <f t="shared" si="97"/>
        <v>9</v>
      </c>
    </row>
    <row r="3121" spans="1:20" x14ac:dyDescent="0.3">
      <c r="A3121" t="s">
        <v>391</v>
      </c>
      <c r="B3121" t="s">
        <v>3566</v>
      </c>
      <c r="C3121" t="s">
        <v>76</v>
      </c>
      <c r="D3121" t="s">
        <v>50</v>
      </c>
      <c r="E3121" t="s">
        <v>35</v>
      </c>
      <c r="F3121" t="s">
        <v>36</v>
      </c>
      <c r="G3121" t="s">
        <v>85</v>
      </c>
      <c r="H3121" t="s">
        <v>59</v>
      </c>
      <c r="I3121" t="s">
        <v>60</v>
      </c>
      <c r="J3121">
        <v>10</v>
      </c>
      <c r="K3121">
        <v>4500</v>
      </c>
      <c r="L3121">
        <v>5</v>
      </c>
      <c r="M3121">
        <v>42750</v>
      </c>
      <c r="N3121">
        <v>36060.620000000003</v>
      </c>
      <c r="O3121">
        <v>6689.38</v>
      </c>
      <c r="P3121" t="s">
        <v>29</v>
      </c>
      <c r="Q3121" t="s">
        <v>90</v>
      </c>
      <c r="R3121" t="s">
        <v>86</v>
      </c>
      <c r="S3121">
        <f t="shared" si="96"/>
        <v>2025</v>
      </c>
      <c r="T3121">
        <f t="shared" si="97"/>
        <v>7</v>
      </c>
    </row>
    <row r="3122" spans="1:20" x14ac:dyDescent="0.3">
      <c r="A3122" t="s">
        <v>1451</v>
      </c>
      <c r="B3122" t="s">
        <v>3567</v>
      </c>
      <c r="C3122" t="s">
        <v>108</v>
      </c>
      <c r="D3122" t="s">
        <v>43</v>
      </c>
      <c r="E3122" t="s">
        <v>24</v>
      </c>
      <c r="F3122" t="s">
        <v>69</v>
      </c>
      <c r="G3122" t="s">
        <v>46</v>
      </c>
      <c r="H3122" t="s">
        <v>70</v>
      </c>
      <c r="I3122" t="s">
        <v>71</v>
      </c>
      <c r="J3122">
        <v>11</v>
      </c>
      <c r="K3122">
        <v>600</v>
      </c>
      <c r="L3122">
        <v>15</v>
      </c>
      <c r="M3122">
        <v>5610</v>
      </c>
      <c r="N3122">
        <v>4301.1099999999997</v>
      </c>
      <c r="O3122">
        <v>1308.8900000000001</v>
      </c>
      <c r="P3122" t="s">
        <v>93</v>
      </c>
      <c r="Q3122" t="s">
        <v>30</v>
      </c>
      <c r="R3122" t="s">
        <v>86</v>
      </c>
      <c r="S3122">
        <f t="shared" si="96"/>
        <v>2025</v>
      </c>
      <c r="T3122">
        <f t="shared" si="97"/>
        <v>2</v>
      </c>
    </row>
    <row r="3123" spans="1:20" x14ac:dyDescent="0.3">
      <c r="A3123" t="s">
        <v>765</v>
      </c>
      <c r="B3123" t="s">
        <v>3568</v>
      </c>
      <c r="C3123" t="s">
        <v>108</v>
      </c>
      <c r="D3123" t="s">
        <v>23</v>
      </c>
      <c r="E3123" t="s">
        <v>24</v>
      </c>
      <c r="F3123" t="s">
        <v>69</v>
      </c>
      <c r="G3123" t="s">
        <v>46</v>
      </c>
      <c r="H3123" t="s">
        <v>140</v>
      </c>
      <c r="I3123" t="s">
        <v>71</v>
      </c>
      <c r="J3123">
        <v>2</v>
      </c>
      <c r="K3123">
        <v>900</v>
      </c>
      <c r="L3123">
        <v>15</v>
      </c>
      <c r="M3123">
        <v>1530</v>
      </c>
      <c r="N3123">
        <v>1426.05</v>
      </c>
      <c r="O3123">
        <v>103.95</v>
      </c>
      <c r="P3123" t="s">
        <v>38</v>
      </c>
      <c r="Q3123" t="s">
        <v>55</v>
      </c>
      <c r="R3123" t="s">
        <v>61</v>
      </c>
      <c r="S3123">
        <f t="shared" si="96"/>
        <v>2025</v>
      </c>
      <c r="T3123">
        <f t="shared" si="97"/>
        <v>3</v>
      </c>
    </row>
    <row r="3124" spans="1:20" x14ac:dyDescent="0.3">
      <c r="A3124" t="s">
        <v>1172</v>
      </c>
      <c r="B3124" t="s">
        <v>3569</v>
      </c>
      <c r="C3124" t="s">
        <v>137</v>
      </c>
      <c r="D3124" t="s">
        <v>50</v>
      </c>
      <c r="E3124" t="s">
        <v>24</v>
      </c>
      <c r="F3124" t="s">
        <v>25</v>
      </c>
      <c r="G3124" t="s">
        <v>85</v>
      </c>
      <c r="H3124" t="s">
        <v>70</v>
      </c>
      <c r="I3124" t="s">
        <v>71</v>
      </c>
      <c r="J3124">
        <v>4</v>
      </c>
      <c r="K3124">
        <v>600</v>
      </c>
      <c r="L3124">
        <v>11</v>
      </c>
      <c r="M3124">
        <v>2136</v>
      </c>
      <c r="N3124">
        <v>1963.82</v>
      </c>
      <c r="O3124">
        <v>172.18</v>
      </c>
      <c r="P3124" t="s">
        <v>29</v>
      </c>
      <c r="Q3124" t="s">
        <v>90</v>
      </c>
      <c r="R3124" t="s">
        <v>31</v>
      </c>
      <c r="S3124">
        <f t="shared" si="96"/>
        <v>2025</v>
      </c>
      <c r="T3124">
        <f t="shared" si="97"/>
        <v>11</v>
      </c>
    </row>
    <row r="3125" spans="1:20" x14ac:dyDescent="0.3">
      <c r="A3125" t="s">
        <v>741</v>
      </c>
      <c r="B3125" t="s">
        <v>3570</v>
      </c>
      <c r="C3125" t="s">
        <v>108</v>
      </c>
      <c r="D3125" t="s">
        <v>50</v>
      </c>
      <c r="E3125" t="s">
        <v>44</v>
      </c>
      <c r="F3125" t="s">
        <v>89</v>
      </c>
      <c r="G3125" t="s">
        <v>37</v>
      </c>
      <c r="H3125" t="s">
        <v>140</v>
      </c>
      <c r="I3125" t="s">
        <v>71</v>
      </c>
      <c r="J3125">
        <v>13</v>
      </c>
      <c r="K3125">
        <v>900</v>
      </c>
      <c r="L3125">
        <v>18</v>
      </c>
      <c r="M3125">
        <v>9594</v>
      </c>
      <c r="N3125">
        <v>7273.77</v>
      </c>
      <c r="O3125">
        <v>2320.23</v>
      </c>
      <c r="P3125" t="s">
        <v>93</v>
      </c>
      <c r="Q3125" t="s">
        <v>90</v>
      </c>
      <c r="R3125" t="s">
        <v>102</v>
      </c>
      <c r="S3125">
        <f t="shared" si="96"/>
        <v>2025</v>
      </c>
      <c r="T3125">
        <f t="shared" si="97"/>
        <v>7</v>
      </c>
    </row>
    <row r="3126" spans="1:20" x14ac:dyDescent="0.3">
      <c r="A3126" t="s">
        <v>106</v>
      </c>
      <c r="B3126" t="s">
        <v>3571</v>
      </c>
      <c r="C3126" t="s">
        <v>68</v>
      </c>
      <c r="D3126" t="s">
        <v>50</v>
      </c>
      <c r="E3126" t="s">
        <v>44</v>
      </c>
      <c r="F3126" t="s">
        <v>89</v>
      </c>
      <c r="G3126" t="s">
        <v>85</v>
      </c>
      <c r="H3126" t="s">
        <v>70</v>
      </c>
      <c r="I3126" t="s">
        <v>71</v>
      </c>
      <c r="J3126">
        <v>12</v>
      </c>
      <c r="K3126">
        <v>600</v>
      </c>
      <c r="L3126">
        <v>8</v>
      </c>
      <c r="M3126">
        <v>6624</v>
      </c>
      <c r="N3126">
        <v>5315.82</v>
      </c>
      <c r="O3126">
        <v>1308.18</v>
      </c>
      <c r="P3126" t="s">
        <v>29</v>
      </c>
      <c r="Q3126" t="s">
        <v>30</v>
      </c>
      <c r="R3126" t="s">
        <v>102</v>
      </c>
      <c r="S3126">
        <f t="shared" si="96"/>
        <v>2025</v>
      </c>
      <c r="T3126">
        <f t="shared" si="97"/>
        <v>3</v>
      </c>
    </row>
    <row r="3127" spans="1:20" x14ac:dyDescent="0.3">
      <c r="A3127" t="s">
        <v>483</v>
      </c>
      <c r="B3127" t="s">
        <v>3572</v>
      </c>
      <c r="C3127" t="s">
        <v>58</v>
      </c>
      <c r="D3127" t="s">
        <v>43</v>
      </c>
      <c r="E3127" t="s">
        <v>44</v>
      </c>
      <c r="F3127" t="s">
        <v>89</v>
      </c>
      <c r="G3127" t="s">
        <v>85</v>
      </c>
      <c r="H3127" t="s">
        <v>132</v>
      </c>
      <c r="I3127" t="s">
        <v>28</v>
      </c>
      <c r="J3127">
        <v>20</v>
      </c>
      <c r="K3127">
        <v>3500</v>
      </c>
      <c r="L3127">
        <v>20</v>
      </c>
      <c r="M3127">
        <v>56000</v>
      </c>
      <c r="N3127">
        <v>46812.77</v>
      </c>
      <c r="O3127">
        <v>9187.23</v>
      </c>
      <c r="P3127" t="s">
        <v>72</v>
      </c>
      <c r="Q3127" t="s">
        <v>55</v>
      </c>
      <c r="R3127" t="s">
        <v>102</v>
      </c>
      <c r="S3127">
        <f t="shared" si="96"/>
        <v>2025</v>
      </c>
      <c r="T3127">
        <f t="shared" si="97"/>
        <v>3</v>
      </c>
    </row>
    <row r="3128" spans="1:20" x14ac:dyDescent="0.3">
      <c r="A3128" t="s">
        <v>861</v>
      </c>
      <c r="B3128" t="s">
        <v>3573</v>
      </c>
      <c r="C3128" t="s">
        <v>76</v>
      </c>
      <c r="D3128" t="s">
        <v>43</v>
      </c>
      <c r="E3128" t="s">
        <v>51</v>
      </c>
      <c r="F3128" t="s">
        <v>77</v>
      </c>
      <c r="G3128" t="s">
        <v>46</v>
      </c>
      <c r="H3128" t="s">
        <v>140</v>
      </c>
      <c r="I3128" t="s">
        <v>71</v>
      </c>
      <c r="J3128">
        <v>20</v>
      </c>
      <c r="K3128">
        <v>900</v>
      </c>
      <c r="L3128">
        <v>6</v>
      </c>
      <c r="M3128">
        <v>16920</v>
      </c>
      <c r="N3128">
        <v>14721.69</v>
      </c>
      <c r="O3128">
        <v>2198.31</v>
      </c>
      <c r="P3128" t="s">
        <v>29</v>
      </c>
      <c r="Q3128" t="s">
        <v>90</v>
      </c>
      <c r="R3128" t="s">
        <v>86</v>
      </c>
      <c r="S3128">
        <f t="shared" si="96"/>
        <v>2025</v>
      </c>
      <c r="T3128">
        <f t="shared" si="97"/>
        <v>9</v>
      </c>
    </row>
    <row r="3129" spans="1:20" x14ac:dyDescent="0.3">
      <c r="A3129" t="s">
        <v>82</v>
      </c>
      <c r="B3129" t="s">
        <v>3574</v>
      </c>
      <c r="C3129" t="s">
        <v>137</v>
      </c>
      <c r="D3129" t="s">
        <v>43</v>
      </c>
      <c r="E3129" t="s">
        <v>44</v>
      </c>
      <c r="F3129" t="s">
        <v>45</v>
      </c>
      <c r="G3129" t="s">
        <v>46</v>
      </c>
      <c r="H3129" t="s">
        <v>70</v>
      </c>
      <c r="I3129" t="s">
        <v>71</v>
      </c>
      <c r="J3129">
        <v>12</v>
      </c>
      <c r="K3129">
        <v>600</v>
      </c>
      <c r="L3129">
        <v>12</v>
      </c>
      <c r="M3129">
        <v>6336</v>
      </c>
      <c r="N3129">
        <v>5644.87</v>
      </c>
      <c r="O3129">
        <v>691.13</v>
      </c>
      <c r="P3129" t="s">
        <v>93</v>
      </c>
      <c r="Q3129" t="s">
        <v>30</v>
      </c>
      <c r="R3129" t="s">
        <v>73</v>
      </c>
      <c r="S3129">
        <f t="shared" si="96"/>
        <v>2025</v>
      </c>
      <c r="T3129">
        <f t="shared" si="97"/>
        <v>12</v>
      </c>
    </row>
    <row r="3130" spans="1:20" x14ac:dyDescent="0.3">
      <c r="A3130" t="s">
        <v>100</v>
      </c>
      <c r="B3130" t="s">
        <v>3575</v>
      </c>
      <c r="C3130" t="s">
        <v>143</v>
      </c>
      <c r="D3130" t="s">
        <v>50</v>
      </c>
      <c r="E3130" t="s">
        <v>35</v>
      </c>
      <c r="F3130" t="s">
        <v>36</v>
      </c>
      <c r="G3130" t="s">
        <v>26</v>
      </c>
      <c r="H3130" t="s">
        <v>59</v>
      </c>
      <c r="I3130" t="s">
        <v>60</v>
      </c>
      <c r="J3130">
        <v>1</v>
      </c>
      <c r="K3130">
        <v>4500</v>
      </c>
      <c r="L3130">
        <v>6</v>
      </c>
      <c r="M3130">
        <v>4230</v>
      </c>
      <c r="N3130">
        <v>3298.08</v>
      </c>
      <c r="O3130">
        <v>931.92</v>
      </c>
      <c r="P3130" t="s">
        <v>65</v>
      </c>
      <c r="Q3130" t="s">
        <v>47</v>
      </c>
      <c r="R3130" t="s">
        <v>81</v>
      </c>
      <c r="S3130">
        <f t="shared" si="96"/>
        <v>2025</v>
      </c>
      <c r="T3130">
        <f t="shared" si="97"/>
        <v>4</v>
      </c>
    </row>
    <row r="3131" spans="1:20" x14ac:dyDescent="0.3">
      <c r="A3131" t="s">
        <v>292</v>
      </c>
      <c r="B3131" t="s">
        <v>3576</v>
      </c>
      <c r="C3131" t="s">
        <v>108</v>
      </c>
      <c r="D3131" t="s">
        <v>43</v>
      </c>
      <c r="E3131" t="s">
        <v>44</v>
      </c>
      <c r="F3131" t="s">
        <v>45</v>
      </c>
      <c r="G3131" t="s">
        <v>37</v>
      </c>
      <c r="H3131" t="s">
        <v>53</v>
      </c>
      <c r="I3131" t="s">
        <v>54</v>
      </c>
      <c r="J3131">
        <v>19</v>
      </c>
      <c r="K3131">
        <v>2500</v>
      </c>
      <c r="L3131">
        <v>20</v>
      </c>
      <c r="M3131">
        <v>38000</v>
      </c>
      <c r="N3131">
        <v>30591.15</v>
      </c>
      <c r="O3131">
        <v>7408.85</v>
      </c>
      <c r="P3131" t="s">
        <v>38</v>
      </c>
      <c r="Q3131" t="s">
        <v>55</v>
      </c>
      <c r="R3131" t="s">
        <v>73</v>
      </c>
      <c r="S3131">
        <f t="shared" si="96"/>
        <v>2025</v>
      </c>
      <c r="T3131">
        <f t="shared" si="97"/>
        <v>9</v>
      </c>
    </row>
    <row r="3132" spans="1:20" x14ac:dyDescent="0.3">
      <c r="A3132" t="s">
        <v>801</v>
      </c>
      <c r="B3132" t="s">
        <v>3577</v>
      </c>
      <c r="C3132" t="s">
        <v>42</v>
      </c>
      <c r="D3132" t="s">
        <v>23</v>
      </c>
      <c r="E3132" t="s">
        <v>44</v>
      </c>
      <c r="F3132" t="s">
        <v>89</v>
      </c>
      <c r="G3132" t="s">
        <v>85</v>
      </c>
      <c r="H3132" t="s">
        <v>120</v>
      </c>
      <c r="I3132" t="s">
        <v>28</v>
      </c>
      <c r="J3132">
        <v>24</v>
      </c>
      <c r="K3132">
        <v>15000</v>
      </c>
      <c r="L3132">
        <v>9</v>
      </c>
      <c r="M3132">
        <v>327600</v>
      </c>
      <c r="N3132">
        <v>299004.82</v>
      </c>
      <c r="O3132">
        <v>28595.18</v>
      </c>
      <c r="P3132" t="s">
        <v>93</v>
      </c>
      <c r="Q3132" t="s">
        <v>47</v>
      </c>
      <c r="R3132" t="s">
        <v>39</v>
      </c>
      <c r="S3132">
        <f t="shared" si="96"/>
        <v>2025</v>
      </c>
      <c r="T3132">
        <f t="shared" si="97"/>
        <v>5</v>
      </c>
    </row>
    <row r="3133" spans="1:20" x14ac:dyDescent="0.3">
      <c r="A3133" t="s">
        <v>150</v>
      </c>
      <c r="B3133" t="s">
        <v>3578</v>
      </c>
      <c r="C3133" t="s">
        <v>34</v>
      </c>
      <c r="D3133" t="s">
        <v>23</v>
      </c>
      <c r="E3133" t="s">
        <v>44</v>
      </c>
      <c r="F3133" t="s">
        <v>45</v>
      </c>
      <c r="G3133" t="s">
        <v>26</v>
      </c>
      <c r="H3133" t="s">
        <v>140</v>
      </c>
      <c r="I3133" t="s">
        <v>71</v>
      </c>
      <c r="J3133">
        <v>22</v>
      </c>
      <c r="K3133">
        <v>900</v>
      </c>
      <c r="L3133">
        <v>12</v>
      </c>
      <c r="M3133">
        <v>17424</v>
      </c>
      <c r="N3133">
        <v>15577.5</v>
      </c>
      <c r="O3133">
        <v>1846.5</v>
      </c>
      <c r="P3133" t="s">
        <v>29</v>
      </c>
      <c r="Q3133" t="s">
        <v>30</v>
      </c>
      <c r="R3133" t="s">
        <v>73</v>
      </c>
      <c r="S3133">
        <f t="shared" si="96"/>
        <v>2025</v>
      </c>
      <c r="T3133">
        <f t="shared" si="97"/>
        <v>9</v>
      </c>
    </row>
    <row r="3134" spans="1:20" x14ac:dyDescent="0.3">
      <c r="A3134" t="s">
        <v>243</v>
      </c>
      <c r="B3134" t="s">
        <v>3579</v>
      </c>
      <c r="C3134" t="s">
        <v>137</v>
      </c>
      <c r="D3134" t="s">
        <v>43</v>
      </c>
      <c r="E3134" t="s">
        <v>24</v>
      </c>
      <c r="F3134" t="s">
        <v>69</v>
      </c>
      <c r="G3134" t="s">
        <v>26</v>
      </c>
      <c r="H3134" t="s">
        <v>132</v>
      </c>
      <c r="I3134" t="s">
        <v>28</v>
      </c>
      <c r="J3134">
        <v>20</v>
      </c>
      <c r="K3134">
        <v>3500</v>
      </c>
      <c r="L3134">
        <v>4</v>
      </c>
      <c r="M3134">
        <v>67200</v>
      </c>
      <c r="N3134">
        <v>50714.8</v>
      </c>
      <c r="O3134">
        <v>16485.2</v>
      </c>
      <c r="P3134" t="s">
        <v>38</v>
      </c>
      <c r="Q3134" t="s">
        <v>90</v>
      </c>
      <c r="R3134" t="s">
        <v>81</v>
      </c>
      <c r="S3134">
        <f t="shared" si="96"/>
        <v>2025</v>
      </c>
      <c r="T3134">
        <f t="shared" si="97"/>
        <v>5</v>
      </c>
    </row>
    <row r="3135" spans="1:20" x14ac:dyDescent="0.3">
      <c r="A3135" t="s">
        <v>585</v>
      </c>
      <c r="B3135" t="s">
        <v>3580</v>
      </c>
      <c r="C3135" t="s">
        <v>58</v>
      </c>
      <c r="D3135" t="s">
        <v>23</v>
      </c>
      <c r="E3135" t="s">
        <v>24</v>
      </c>
      <c r="F3135" t="s">
        <v>69</v>
      </c>
      <c r="G3135" t="s">
        <v>85</v>
      </c>
      <c r="H3135" t="s">
        <v>59</v>
      </c>
      <c r="I3135" t="s">
        <v>60</v>
      </c>
      <c r="J3135">
        <v>2</v>
      </c>
      <c r="K3135">
        <v>4500</v>
      </c>
      <c r="L3135">
        <v>2</v>
      </c>
      <c r="M3135">
        <v>8820</v>
      </c>
      <c r="N3135">
        <v>6622.68</v>
      </c>
      <c r="O3135">
        <v>2197.3200000000002</v>
      </c>
      <c r="P3135" t="s">
        <v>93</v>
      </c>
      <c r="Q3135" t="s">
        <v>30</v>
      </c>
      <c r="R3135" t="s">
        <v>61</v>
      </c>
      <c r="S3135">
        <f t="shared" si="96"/>
        <v>2025</v>
      </c>
      <c r="T3135">
        <f t="shared" si="97"/>
        <v>12</v>
      </c>
    </row>
    <row r="3136" spans="1:20" x14ac:dyDescent="0.3">
      <c r="A3136" t="s">
        <v>165</v>
      </c>
      <c r="B3136" t="s">
        <v>3581</v>
      </c>
      <c r="C3136" t="s">
        <v>143</v>
      </c>
      <c r="D3136" t="s">
        <v>43</v>
      </c>
      <c r="E3136" t="s">
        <v>24</v>
      </c>
      <c r="F3136" t="s">
        <v>69</v>
      </c>
      <c r="G3136" t="s">
        <v>26</v>
      </c>
      <c r="H3136" t="s">
        <v>53</v>
      </c>
      <c r="I3136" t="s">
        <v>54</v>
      </c>
      <c r="J3136">
        <v>14</v>
      </c>
      <c r="K3136">
        <v>2500</v>
      </c>
      <c r="L3136">
        <v>15</v>
      </c>
      <c r="M3136">
        <v>29750</v>
      </c>
      <c r="N3136">
        <v>25739.58</v>
      </c>
      <c r="O3136">
        <v>4010.42</v>
      </c>
      <c r="P3136" t="s">
        <v>93</v>
      </c>
      <c r="Q3136" t="s">
        <v>30</v>
      </c>
      <c r="R3136" t="s">
        <v>61</v>
      </c>
      <c r="S3136">
        <f t="shared" si="96"/>
        <v>2025</v>
      </c>
      <c r="T3136">
        <f t="shared" si="97"/>
        <v>6</v>
      </c>
    </row>
    <row r="3137" spans="1:20" x14ac:dyDescent="0.3">
      <c r="A3137" t="s">
        <v>580</v>
      </c>
      <c r="B3137" t="s">
        <v>3582</v>
      </c>
      <c r="C3137" t="s">
        <v>84</v>
      </c>
      <c r="D3137" t="s">
        <v>43</v>
      </c>
      <c r="E3137" t="s">
        <v>24</v>
      </c>
      <c r="F3137" t="s">
        <v>69</v>
      </c>
      <c r="G3137" t="s">
        <v>46</v>
      </c>
      <c r="H3137" t="s">
        <v>132</v>
      </c>
      <c r="I3137" t="s">
        <v>28</v>
      </c>
      <c r="J3137">
        <v>25</v>
      </c>
      <c r="K3137">
        <v>3500</v>
      </c>
      <c r="L3137">
        <v>3</v>
      </c>
      <c r="M3137">
        <v>84875</v>
      </c>
      <c r="N3137">
        <v>67032.08</v>
      </c>
      <c r="O3137">
        <v>17842.919999999998</v>
      </c>
      <c r="P3137" t="s">
        <v>93</v>
      </c>
      <c r="Q3137" t="s">
        <v>55</v>
      </c>
      <c r="R3137" t="s">
        <v>61</v>
      </c>
      <c r="S3137">
        <f t="shared" si="96"/>
        <v>2025</v>
      </c>
      <c r="T3137">
        <f t="shared" si="97"/>
        <v>8</v>
      </c>
    </row>
    <row r="3138" spans="1:20" x14ac:dyDescent="0.3">
      <c r="A3138" t="s">
        <v>66</v>
      </c>
      <c r="B3138" t="s">
        <v>3583</v>
      </c>
      <c r="C3138" t="s">
        <v>42</v>
      </c>
      <c r="D3138" t="s">
        <v>43</v>
      </c>
      <c r="E3138" t="s">
        <v>35</v>
      </c>
      <c r="F3138" t="s">
        <v>36</v>
      </c>
      <c r="G3138" t="s">
        <v>46</v>
      </c>
      <c r="H3138" t="s">
        <v>120</v>
      </c>
      <c r="I3138" t="s">
        <v>28</v>
      </c>
      <c r="J3138">
        <v>6</v>
      </c>
      <c r="K3138">
        <v>15000</v>
      </c>
      <c r="L3138">
        <v>11</v>
      </c>
      <c r="M3138">
        <v>80100</v>
      </c>
      <c r="N3138">
        <v>71603.95</v>
      </c>
      <c r="O3138">
        <v>8496.0499999999993</v>
      </c>
      <c r="P3138" t="s">
        <v>38</v>
      </c>
      <c r="Q3138" t="s">
        <v>90</v>
      </c>
      <c r="R3138" t="s">
        <v>73</v>
      </c>
      <c r="S3138">
        <f t="shared" si="96"/>
        <v>2025</v>
      </c>
      <c r="T3138">
        <f t="shared" si="97"/>
        <v>6</v>
      </c>
    </row>
    <row r="3139" spans="1:20" x14ac:dyDescent="0.3">
      <c r="A3139" t="s">
        <v>411</v>
      </c>
      <c r="B3139" t="s">
        <v>3584</v>
      </c>
      <c r="C3139" t="s">
        <v>143</v>
      </c>
      <c r="D3139" t="s">
        <v>43</v>
      </c>
      <c r="E3139" t="s">
        <v>51</v>
      </c>
      <c r="F3139" t="s">
        <v>99</v>
      </c>
      <c r="G3139" t="s">
        <v>37</v>
      </c>
      <c r="H3139" t="s">
        <v>140</v>
      </c>
      <c r="I3139" t="s">
        <v>71</v>
      </c>
      <c r="J3139">
        <v>18</v>
      </c>
      <c r="K3139">
        <v>900</v>
      </c>
      <c r="L3139">
        <v>20</v>
      </c>
      <c r="M3139">
        <v>12960</v>
      </c>
      <c r="N3139">
        <v>11287.48</v>
      </c>
      <c r="O3139">
        <v>1672.52</v>
      </c>
      <c r="P3139" t="s">
        <v>29</v>
      </c>
      <c r="Q3139" t="s">
        <v>30</v>
      </c>
      <c r="R3139" t="s">
        <v>39</v>
      </c>
      <c r="S3139">
        <f t="shared" ref="S3139:S3202" si="98">YEAR(A3139)</f>
        <v>2025</v>
      </c>
      <c r="T3139">
        <f t="shared" si="97"/>
        <v>8</v>
      </c>
    </row>
    <row r="3140" spans="1:20" x14ac:dyDescent="0.3">
      <c r="A3140" t="s">
        <v>696</v>
      </c>
      <c r="B3140" t="s">
        <v>3585</v>
      </c>
      <c r="C3140" t="s">
        <v>108</v>
      </c>
      <c r="D3140" t="s">
        <v>23</v>
      </c>
      <c r="E3140" t="s">
        <v>44</v>
      </c>
      <c r="F3140" t="s">
        <v>45</v>
      </c>
      <c r="G3140" t="s">
        <v>46</v>
      </c>
      <c r="H3140" t="s">
        <v>27</v>
      </c>
      <c r="I3140" t="s">
        <v>28</v>
      </c>
      <c r="J3140">
        <v>24</v>
      </c>
      <c r="K3140">
        <v>45000</v>
      </c>
      <c r="L3140">
        <v>6</v>
      </c>
      <c r="M3140">
        <v>1015200</v>
      </c>
      <c r="N3140">
        <v>952817.69</v>
      </c>
      <c r="O3140">
        <v>62382.31</v>
      </c>
      <c r="P3140" t="s">
        <v>65</v>
      </c>
      <c r="Q3140" t="s">
        <v>47</v>
      </c>
      <c r="R3140" t="s">
        <v>61</v>
      </c>
      <c r="S3140">
        <f t="shared" si="98"/>
        <v>2025</v>
      </c>
      <c r="T3140">
        <f t="shared" ref="T3140:T3203" si="99">MONTH(A3140)</f>
        <v>2</v>
      </c>
    </row>
    <row r="3141" spans="1:20" x14ac:dyDescent="0.3">
      <c r="A3141" t="s">
        <v>1983</v>
      </c>
      <c r="B3141" t="s">
        <v>3586</v>
      </c>
      <c r="C3141" t="s">
        <v>76</v>
      </c>
      <c r="D3141" t="s">
        <v>43</v>
      </c>
      <c r="E3141" t="s">
        <v>24</v>
      </c>
      <c r="F3141" t="s">
        <v>25</v>
      </c>
      <c r="G3141" t="s">
        <v>37</v>
      </c>
      <c r="H3141" t="s">
        <v>27</v>
      </c>
      <c r="I3141" t="s">
        <v>28</v>
      </c>
      <c r="J3141">
        <v>21</v>
      </c>
      <c r="K3141">
        <v>45000</v>
      </c>
      <c r="L3141">
        <v>1</v>
      </c>
      <c r="M3141">
        <v>935550</v>
      </c>
      <c r="N3141">
        <v>740460.32</v>
      </c>
      <c r="O3141">
        <v>195089.68</v>
      </c>
      <c r="P3141" t="s">
        <v>65</v>
      </c>
      <c r="Q3141" t="s">
        <v>30</v>
      </c>
      <c r="R3141" t="s">
        <v>73</v>
      </c>
      <c r="S3141">
        <f t="shared" si="98"/>
        <v>2025</v>
      </c>
      <c r="T3141">
        <f t="shared" si="99"/>
        <v>7</v>
      </c>
    </row>
    <row r="3142" spans="1:20" x14ac:dyDescent="0.3">
      <c r="A3142" t="s">
        <v>186</v>
      </c>
      <c r="B3142" t="s">
        <v>3587</v>
      </c>
      <c r="C3142" t="s">
        <v>58</v>
      </c>
      <c r="D3142" t="s">
        <v>23</v>
      </c>
      <c r="E3142" t="s">
        <v>24</v>
      </c>
      <c r="F3142" t="s">
        <v>111</v>
      </c>
      <c r="G3142" t="s">
        <v>85</v>
      </c>
      <c r="H3142" t="s">
        <v>140</v>
      </c>
      <c r="I3142" t="s">
        <v>71</v>
      </c>
      <c r="J3142">
        <v>19</v>
      </c>
      <c r="K3142">
        <v>900</v>
      </c>
      <c r="L3142">
        <v>0</v>
      </c>
      <c r="M3142">
        <v>17100</v>
      </c>
      <c r="N3142">
        <v>13899.78</v>
      </c>
      <c r="O3142">
        <v>3200.22</v>
      </c>
      <c r="P3142" t="s">
        <v>38</v>
      </c>
      <c r="Q3142" t="s">
        <v>30</v>
      </c>
      <c r="R3142" t="s">
        <v>61</v>
      </c>
      <c r="S3142">
        <f t="shared" si="98"/>
        <v>2025</v>
      </c>
      <c r="T3142">
        <f t="shared" si="99"/>
        <v>2</v>
      </c>
    </row>
    <row r="3143" spans="1:20" x14ac:dyDescent="0.3">
      <c r="A3143" t="s">
        <v>1402</v>
      </c>
      <c r="B3143" t="s">
        <v>3588</v>
      </c>
      <c r="C3143" t="s">
        <v>42</v>
      </c>
      <c r="D3143" t="s">
        <v>23</v>
      </c>
      <c r="E3143" t="s">
        <v>44</v>
      </c>
      <c r="F3143" t="s">
        <v>45</v>
      </c>
      <c r="G3143" t="s">
        <v>37</v>
      </c>
      <c r="H3143" t="s">
        <v>53</v>
      </c>
      <c r="I3143" t="s">
        <v>54</v>
      </c>
      <c r="J3143">
        <v>5</v>
      </c>
      <c r="K3143">
        <v>2500</v>
      </c>
      <c r="L3143">
        <v>11</v>
      </c>
      <c r="M3143">
        <v>11125</v>
      </c>
      <c r="N3143">
        <v>9267.8799999999992</v>
      </c>
      <c r="O3143">
        <v>1857.12</v>
      </c>
      <c r="P3143" t="s">
        <v>72</v>
      </c>
      <c r="Q3143" t="s">
        <v>55</v>
      </c>
      <c r="R3143" t="s">
        <v>123</v>
      </c>
      <c r="S3143">
        <f t="shared" si="98"/>
        <v>2025</v>
      </c>
      <c r="T3143">
        <f t="shared" si="99"/>
        <v>9</v>
      </c>
    </row>
    <row r="3144" spans="1:20" x14ac:dyDescent="0.3">
      <c r="A3144" t="s">
        <v>588</v>
      </c>
      <c r="B3144" t="s">
        <v>3589</v>
      </c>
      <c r="C3144" t="s">
        <v>98</v>
      </c>
      <c r="D3144" t="s">
        <v>50</v>
      </c>
      <c r="E3144" t="s">
        <v>51</v>
      </c>
      <c r="F3144" t="s">
        <v>52</v>
      </c>
      <c r="G3144" t="s">
        <v>26</v>
      </c>
      <c r="H3144" t="s">
        <v>59</v>
      </c>
      <c r="I3144" t="s">
        <v>60</v>
      </c>
      <c r="J3144">
        <v>21</v>
      </c>
      <c r="K3144">
        <v>4500</v>
      </c>
      <c r="L3144">
        <v>8</v>
      </c>
      <c r="M3144">
        <v>86940</v>
      </c>
      <c r="N3144">
        <v>63597.42</v>
      </c>
      <c r="O3144">
        <v>23342.58</v>
      </c>
      <c r="P3144" t="s">
        <v>29</v>
      </c>
      <c r="Q3144" t="s">
        <v>90</v>
      </c>
      <c r="R3144" t="s">
        <v>102</v>
      </c>
      <c r="S3144">
        <f t="shared" si="98"/>
        <v>2025</v>
      </c>
      <c r="T3144">
        <f t="shared" si="99"/>
        <v>2</v>
      </c>
    </row>
    <row r="3145" spans="1:20" x14ac:dyDescent="0.3">
      <c r="A3145" t="s">
        <v>508</v>
      </c>
      <c r="B3145" t="s">
        <v>3590</v>
      </c>
      <c r="C3145" t="s">
        <v>68</v>
      </c>
      <c r="D3145" t="s">
        <v>43</v>
      </c>
      <c r="E3145" t="s">
        <v>44</v>
      </c>
      <c r="F3145" t="s">
        <v>45</v>
      </c>
      <c r="G3145" t="s">
        <v>26</v>
      </c>
      <c r="H3145" t="s">
        <v>70</v>
      </c>
      <c r="I3145" t="s">
        <v>71</v>
      </c>
      <c r="J3145">
        <v>22</v>
      </c>
      <c r="K3145">
        <v>600</v>
      </c>
      <c r="L3145">
        <v>15</v>
      </c>
      <c r="M3145">
        <v>11220</v>
      </c>
      <c r="N3145">
        <v>9356.83</v>
      </c>
      <c r="O3145">
        <v>1863.17</v>
      </c>
      <c r="P3145" t="s">
        <v>72</v>
      </c>
      <c r="Q3145" t="s">
        <v>47</v>
      </c>
      <c r="R3145" t="s">
        <v>39</v>
      </c>
      <c r="S3145">
        <f t="shared" si="98"/>
        <v>2025</v>
      </c>
      <c r="T3145">
        <f t="shared" si="99"/>
        <v>1</v>
      </c>
    </row>
    <row r="3146" spans="1:20" x14ac:dyDescent="0.3">
      <c r="A3146" t="s">
        <v>512</v>
      </c>
      <c r="B3146" t="s">
        <v>3591</v>
      </c>
      <c r="C3146" t="s">
        <v>42</v>
      </c>
      <c r="D3146" t="s">
        <v>23</v>
      </c>
      <c r="E3146" t="s">
        <v>44</v>
      </c>
      <c r="F3146" t="s">
        <v>45</v>
      </c>
      <c r="G3146" t="s">
        <v>26</v>
      </c>
      <c r="H3146" t="s">
        <v>70</v>
      </c>
      <c r="I3146" t="s">
        <v>71</v>
      </c>
      <c r="J3146">
        <v>17</v>
      </c>
      <c r="K3146">
        <v>600</v>
      </c>
      <c r="L3146">
        <v>11</v>
      </c>
      <c r="M3146">
        <v>9078</v>
      </c>
      <c r="N3146">
        <v>8319.77</v>
      </c>
      <c r="O3146">
        <v>758.23</v>
      </c>
      <c r="P3146" t="s">
        <v>72</v>
      </c>
      <c r="Q3146" t="s">
        <v>30</v>
      </c>
      <c r="R3146" t="s">
        <v>123</v>
      </c>
      <c r="S3146">
        <f t="shared" si="98"/>
        <v>2025</v>
      </c>
      <c r="T3146">
        <f t="shared" si="99"/>
        <v>4</v>
      </c>
    </row>
    <row r="3147" spans="1:20" x14ac:dyDescent="0.3">
      <c r="A3147" t="s">
        <v>96</v>
      </c>
      <c r="B3147" t="s">
        <v>3592</v>
      </c>
      <c r="C3147" t="s">
        <v>98</v>
      </c>
      <c r="D3147" t="s">
        <v>43</v>
      </c>
      <c r="E3147" t="s">
        <v>35</v>
      </c>
      <c r="F3147" t="s">
        <v>36</v>
      </c>
      <c r="G3147" t="s">
        <v>46</v>
      </c>
      <c r="H3147" t="s">
        <v>59</v>
      </c>
      <c r="I3147" t="s">
        <v>60</v>
      </c>
      <c r="J3147">
        <v>24</v>
      </c>
      <c r="K3147">
        <v>4500</v>
      </c>
      <c r="L3147">
        <v>17</v>
      </c>
      <c r="M3147">
        <v>89640</v>
      </c>
      <c r="N3147">
        <v>81477.23</v>
      </c>
      <c r="O3147">
        <v>8162.77</v>
      </c>
      <c r="P3147" t="s">
        <v>29</v>
      </c>
      <c r="Q3147" t="s">
        <v>47</v>
      </c>
      <c r="R3147" t="s">
        <v>39</v>
      </c>
      <c r="S3147">
        <f t="shared" si="98"/>
        <v>2025</v>
      </c>
      <c r="T3147">
        <f t="shared" si="99"/>
        <v>4</v>
      </c>
    </row>
    <row r="3148" spans="1:20" x14ac:dyDescent="0.3">
      <c r="A3148" t="s">
        <v>197</v>
      </c>
      <c r="B3148" t="s">
        <v>3593</v>
      </c>
      <c r="C3148" t="s">
        <v>42</v>
      </c>
      <c r="D3148" t="s">
        <v>43</v>
      </c>
      <c r="E3148" t="s">
        <v>51</v>
      </c>
      <c r="F3148" t="s">
        <v>99</v>
      </c>
      <c r="G3148" t="s">
        <v>85</v>
      </c>
      <c r="H3148" t="s">
        <v>132</v>
      </c>
      <c r="I3148" t="s">
        <v>28</v>
      </c>
      <c r="J3148">
        <v>13</v>
      </c>
      <c r="K3148">
        <v>3500</v>
      </c>
      <c r="L3148">
        <v>8</v>
      </c>
      <c r="M3148">
        <v>41860</v>
      </c>
      <c r="N3148">
        <v>33523.33</v>
      </c>
      <c r="O3148">
        <v>8336.67</v>
      </c>
      <c r="P3148" t="s">
        <v>65</v>
      </c>
      <c r="Q3148" t="s">
        <v>55</v>
      </c>
      <c r="R3148" t="s">
        <v>123</v>
      </c>
      <c r="S3148">
        <f t="shared" si="98"/>
        <v>2025</v>
      </c>
      <c r="T3148">
        <f t="shared" si="99"/>
        <v>2</v>
      </c>
    </row>
    <row r="3149" spans="1:20" x14ac:dyDescent="0.3">
      <c r="A3149" t="s">
        <v>961</v>
      </c>
      <c r="B3149" t="s">
        <v>3594</v>
      </c>
      <c r="C3149" t="s">
        <v>137</v>
      </c>
      <c r="D3149" t="s">
        <v>23</v>
      </c>
      <c r="E3149" t="s">
        <v>44</v>
      </c>
      <c r="F3149" t="s">
        <v>45</v>
      </c>
      <c r="G3149" t="s">
        <v>26</v>
      </c>
      <c r="H3149" t="s">
        <v>59</v>
      </c>
      <c r="I3149" t="s">
        <v>60</v>
      </c>
      <c r="J3149">
        <v>14</v>
      </c>
      <c r="K3149">
        <v>4500</v>
      </c>
      <c r="L3149">
        <v>1</v>
      </c>
      <c r="M3149">
        <v>62370</v>
      </c>
      <c r="N3149">
        <v>55368.09</v>
      </c>
      <c r="O3149">
        <v>7001.91</v>
      </c>
      <c r="P3149" t="s">
        <v>29</v>
      </c>
      <c r="Q3149" t="s">
        <v>90</v>
      </c>
      <c r="R3149" t="s">
        <v>86</v>
      </c>
      <c r="S3149">
        <f t="shared" si="98"/>
        <v>2025</v>
      </c>
      <c r="T3149">
        <f t="shared" si="99"/>
        <v>11</v>
      </c>
    </row>
    <row r="3150" spans="1:20" x14ac:dyDescent="0.3">
      <c r="A3150" t="s">
        <v>1172</v>
      </c>
      <c r="B3150" t="s">
        <v>3595</v>
      </c>
      <c r="C3150" t="s">
        <v>42</v>
      </c>
      <c r="D3150" t="s">
        <v>23</v>
      </c>
      <c r="E3150" t="s">
        <v>44</v>
      </c>
      <c r="F3150" t="s">
        <v>89</v>
      </c>
      <c r="G3150" t="s">
        <v>37</v>
      </c>
      <c r="H3150" t="s">
        <v>120</v>
      </c>
      <c r="I3150" t="s">
        <v>28</v>
      </c>
      <c r="J3150">
        <v>21</v>
      </c>
      <c r="K3150">
        <v>15000</v>
      </c>
      <c r="L3150">
        <v>14</v>
      </c>
      <c r="M3150">
        <v>270900</v>
      </c>
      <c r="N3150">
        <v>204374.91</v>
      </c>
      <c r="O3150">
        <v>66525.09</v>
      </c>
      <c r="P3150" t="s">
        <v>93</v>
      </c>
      <c r="Q3150" t="s">
        <v>55</v>
      </c>
      <c r="R3150" t="s">
        <v>123</v>
      </c>
      <c r="S3150">
        <f t="shared" si="98"/>
        <v>2025</v>
      </c>
      <c r="T3150">
        <f t="shared" si="99"/>
        <v>11</v>
      </c>
    </row>
    <row r="3151" spans="1:20" x14ac:dyDescent="0.3">
      <c r="A3151" t="s">
        <v>290</v>
      </c>
      <c r="B3151" t="s">
        <v>3596</v>
      </c>
      <c r="C3151" t="s">
        <v>42</v>
      </c>
      <c r="D3151" t="s">
        <v>43</v>
      </c>
      <c r="E3151" t="s">
        <v>51</v>
      </c>
      <c r="F3151" t="s">
        <v>52</v>
      </c>
      <c r="G3151" t="s">
        <v>37</v>
      </c>
      <c r="H3151" t="s">
        <v>70</v>
      </c>
      <c r="I3151" t="s">
        <v>71</v>
      </c>
      <c r="J3151">
        <v>23</v>
      </c>
      <c r="K3151">
        <v>600</v>
      </c>
      <c r="L3151">
        <v>7</v>
      </c>
      <c r="M3151">
        <v>12834</v>
      </c>
      <c r="N3151">
        <v>11638.46</v>
      </c>
      <c r="O3151">
        <v>1195.54</v>
      </c>
      <c r="P3151" t="s">
        <v>72</v>
      </c>
      <c r="Q3151" t="s">
        <v>30</v>
      </c>
      <c r="R3151" t="s">
        <v>102</v>
      </c>
      <c r="S3151">
        <f t="shared" si="98"/>
        <v>2025</v>
      </c>
      <c r="T3151">
        <f t="shared" si="99"/>
        <v>1</v>
      </c>
    </row>
    <row r="3152" spans="1:20" x14ac:dyDescent="0.3">
      <c r="A3152" t="s">
        <v>2044</v>
      </c>
      <c r="B3152" t="s">
        <v>3597</v>
      </c>
      <c r="C3152" t="s">
        <v>137</v>
      </c>
      <c r="D3152" t="s">
        <v>50</v>
      </c>
      <c r="E3152" t="s">
        <v>44</v>
      </c>
      <c r="F3152" t="s">
        <v>45</v>
      </c>
      <c r="G3152" t="s">
        <v>37</v>
      </c>
      <c r="H3152" t="s">
        <v>80</v>
      </c>
      <c r="I3152" t="s">
        <v>28</v>
      </c>
      <c r="J3152">
        <v>4</v>
      </c>
      <c r="K3152">
        <v>12000</v>
      </c>
      <c r="L3152">
        <v>14</v>
      </c>
      <c r="M3152">
        <v>41280</v>
      </c>
      <c r="N3152">
        <v>35193.83</v>
      </c>
      <c r="O3152">
        <v>6086.17</v>
      </c>
      <c r="P3152" t="s">
        <v>38</v>
      </c>
      <c r="Q3152" t="s">
        <v>30</v>
      </c>
      <c r="R3152" t="s">
        <v>102</v>
      </c>
      <c r="S3152">
        <f t="shared" si="98"/>
        <v>2025</v>
      </c>
      <c r="T3152">
        <f t="shared" si="99"/>
        <v>3</v>
      </c>
    </row>
    <row r="3153" spans="1:20" x14ac:dyDescent="0.3">
      <c r="A3153" t="s">
        <v>1122</v>
      </c>
      <c r="B3153" t="s">
        <v>3598</v>
      </c>
      <c r="C3153" t="s">
        <v>64</v>
      </c>
      <c r="D3153" t="s">
        <v>23</v>
      </c>
      <c r="E3153" t="s">
        <v>51</v>
      </c>
      <c r="F3153" t="s">
        <v>99</v>
      </c>
      <c r="G3153" t="s">
        <v>37</v>
      </c>
      <c r="H3153" t="s">
        <v>53</v>
      </c>
      <c r="I3153" t="s">
        <v>54</v>
      </c>
      <c r="J3153">
        <v>18</v>
      </c>
      <c r="K3153">
        <v>2500</v>
      </c>
      <c r="L3153">
        <v>15</v>
      </c>
      <c r="M3153">
        <v>38250</v>
      </c>
      <c r="N3153">
        <v>30561.74</v>
      </c>
      <c r="O3153">
        <v>7688.26</v>
      </c>
      <c r="P3153" t="s">
        <v>72</v>
      </c>
      <c r="Q3153" t="s">
        <v>30</v>
      </c>
      <c r="R3153" t="s">
        <v>31</v>
      </c>
      <c r="S3153">
        <f t="shared" si="98"/>
        <v>2025</v>
      </c>
      <c r="T3153">
        <f t="shared" si="99"/>
        <v>10</v>
      </c>
    </row>
    <row r="3154" spans="1:20" x14ac:dyDescent="0.3">
      <c r="A3154" t="s">
        <v>109</v>
      </c>
      <c r="B3154" t="s">
        <v>3599</v>
      </c>
      <c r="C3154" t="s">
        <v>34</v>
      </c>
      <c r="D3154" t="s">
        <v>43</v>
      </c>
      <c r="E3154" t="s">
        <v>35</v>
      </c>
      <c r="F3154" t="s">
        <v>36</v>
      </c>
      <c r="G3154" t="s">
        <v>46</v>
      </c>
      <c r="H3154" t="s">
        <v>132</v>
      </c>
      <c r="I3154" t="s">
        <v>28</v>
      </c>
      <c r="J3154">
        <v>22</v>
      </c>
      <c r="K3154">
        <v>3500</v>
      </c>
      <c r="L3154">
        <v>12</v>
      </c>
      <c r="M3154">
        <v>67760</v>
      </c>
      <c r="N3154">
        <v>55140.31</v>
      </c>
      <c r="O3154">
        <v>12619.69</v>
      </c>
      <c r="P3154" t="s">
        <v>29</v>
      </c>
      <c r="Q3154" t="s">
        <v>30</v>
      </c>
      <c r="R3154" t="s">
        <v>86</v>
      </c>
      <c r="S3154">
        <f t="shared" si="98"/>
        <v>2025</v>
      </c>
      <c r="T3154">
        <f t="shared" si="99"/>
        <v>4</v>
      </c>
    </row>
    <row r="3155" spans="1:20" x14ac:dyDescent="0.3">
      <c r="A3155" t="s">
        <v>516</v>
      </c>
      <c r="B3155" t="s">
        <v>3600</v>
      </c>
      <c r="C3155" t="s">
        <v>42</v>
      </c>
      <c r="D3155" t="s">
        <v>50</v>
      </c>
      <c r="E3155" t="s">
        <v>44</v>
      </c>
      <c r="F3155" t="s">
        <v>89</v>
      </c>
      <c r="G3155" t="s">
        <v>26</v>
      </c>
      <c r="H3155" t="s">
        <v>27</v>
      </c>
      <c r="I3155" t="s">
        <v>28</v>
      </c>
      <c r="J3155">
        <v>16</v>
      </c>
      <c r="K3155">
        <v>45000</v>
      </c>
      <c r="L3155">
        <v>2</v>
      </c>
      <c r="M3155">
        <v>705600</v>
      </c>
      <c r="N3155">
        <v>651429.06000000006</v>
      </c>
      <c r="O3155">
        <v>54170.94</v>
      </c>
      <c r="P3155" t="s">
        <v>65</v>
      </c>
      <c r="Q3155" t="s">
        <v>47</v>
      </c>
      <c r="R3155" t="s">
        <v>61</v>
      </c>
      <c r="S3155">
        <f t="shared" si="98"/>
        <v>2025</v>
      </c>
      <c r="T3155">
        <f t="shared" si="99"/>
        <v>5</v>
      </c>
    </row>
    <row r="3156" spans="1:20" x14ac:dyDescent="0.3">
      <c r="A3156" t="s">
        <v>512</v>
      </c>
      <c r="B3156" t="s">
        <v>3601</v>
      </c>
      <c r="C3156" t="s">
        <v>34</v>
      </c>
      <c r="D3156" t="s">
        <v>23</v>
      </c>
      <c r="E3156" t="s">
        <v>44</v>
      </c>
      <c r="F3156" t="s">
        <v>89</v>
      </c>
      <c r="G3156" t="s">
        <v>37</v>
      </c>
      <c r="H3156" t="s">
        <v>53</v>
      </c>
      <c r="I3156" t="s">
        <v>54</v>
      </c>
      <c r="J3156">
        <v>14</v>
      </c>
      <c r="K3156">
        <v>2500</v>
      </c>
      <c r="L3156">
        <v>19</v>
      </c>
      <c r="M3156">
        <v>28350</v>
      </c>
      <c r="N3156">
        <v>25080.080000000002</v>
      </c>
      <c r="O3156">
        <v>3269.92</v>
      </c>
      <c r="P3156" t="s">
        <v>72</v>
      </c>
      <c r="Q3156" t="s">
        <v>55</v>
      </c>
      <c r="R3156" t="s">
        <v>86</v>
      </c>
      <c r="S3156">
        <f t="shared" si="98"/>
        <v>2025</v>
      </c>
      <c r="T3156">
        <f t="shared" si="99"/>
        <v>4</v>
      </c>
    </row>
    <row r="3157" spans="1:20" x14ac:dyDescent="0.3">
      <c r="A3157" t="s">
        <v>312</v>
      </c>
      <c r="B3157" t="s">
        <v>3602</v>
      </c>
      <c r="C3157" t="s">
        <v>98</v>
      </c>
      <c r="D3157" t="s">
        <v>50</v>
      </c>
      <c r="E3157" t="s">
        <v>44</v>
      </c>
      <c r="F3157" t="s">
        <v>45</v>
      </c>
      <c r="G3157" t="s">
        <v>85</v>
      </c>
      <c r="H3157" t="s">
        <v>59</v>
      </c>
      <c r="I3157" t="s">
        <v>60</v>
      </c>
      <c r="J3157">
        <v>3</v>
      </c>
      <c r="K3157">
        <v>4500</v>
      </c>
      <c r="L3157">
        <v>2</v>
      </c>
      <c r="M3157">
        <v>13230</v>
      </c>
      <c r="N3157">
        <v>10994.2</v>
      </c>
      <c r="O3157">
        <v>2235.8000000000002</v>
      </c>
      <c r="P3157" t="s">
        <v>72</v>
      </c>
      <c r="Q3157" t="s">
        <v>55</v>
      </c>
      <c r="R3157" t="s">
        <v>102</v>
      </c>
      <c r="S3157">
        <f t="shared" si="98"/>
        <v>2025</v>
      </c>
      <c r="T3157">
        <f t="shared" si="99"/>
        <v>3</v>
      </c>
    </row>
    <row r="3158" spans="1:20" x14ac:dyDescent="0.3">
      <c r="A3158" t="s">
        <v>286</v>
      </c>
      <c r="B3158" t="s">
        <v>3603</v>
      </c>
      <c r="C3158" t="s">
        <v>58</v>
      </c>
      <c r="D3158" t="s">
        <v>23</v>
      </c>
      <c r="E3158" t="s">
        <v>24</v>
      </c>
      <c r="F3158" t="s">
        <v>69</v>
      </c>
      <c r="G3158" t="s">
        <v>26</v>
      </c>
      <c r="H3158" t="s">
        <v>132</v>
      </c>
      <c r="I3158" t="s">
        <v>28</v>
      </c>
      <c r="J3158">
        <v>18</v>
      </c>
      <c r="K3158">
        <v>3500</v>
      </c>
      <c r="L3158">
        <v>1</v>
      </c>
      <c r="M3158">
        <v>62370</v>
      </c>
      <c r="N3158">
        <v>58546.84</v>
      </c>
      <c r="O3158">
        <v>3823.16</v>
      </c>
      <c r="P3158" t="s">
        <v>93</v>
      </c>
      <c r="Q3158" t="s">
        <v>30</v>
      </c>
      <c r="R3158" t="s">
        <v>31</v>
      </c>
      <c r="S3158">
        <f t="shared" si="98"/>
        <v>2025</v>
      </c>
      <c r="T3158">
        <f t="shared" si="99"/>
        <v>8</v>
      </c>
    </row>
    <row r="3159" spans="1:20" x14ac:dyDescent="0.3">
      <c r="A3159" t="s">
        <v>310</v>
      </c>
      <c r="B3159" t="s">
        <v>3604</v>
      </c>
      <c r="C3159" t="s">
        <v>84</v>
      </c>
      <c r="D3159" t="s">
        <v>50</v>
      </c>
      <c r="E3159" t="s">
        <v>44</v>
      </c>
      <c r="F3159" t="s">
        <v>89</v>
      </c>
      <c r="G3159" t="s">
        <v>46</v>
      </c>
      <c r="H3159" t="s">
        <v>120</v>
      </c>
      <c r="I3159" t="s">
        <v>28</v>
      </c>
      <c r="J3159">
        <v>25</v>
      </c>
      <c r="K3159">
        <v>15000</v>
      </c>
      <c r="L3159">
        <v>18</v>
      </c>
      <c r="M3159">
        <v>307500</v>
      </c>
      <c r="N3159">
        <v>262250.14</v>
      </c>
      <c r="O3159">
        <v>45249.86</v>
      </c>
      <c r="P3159" t="s">
        <v>29</v>
      </c>
      <c r="Q3159" t="s">
        <v>30</v>
      </c>
      <c r="R3159" t="s">
        <v>61</v>
      </c>
      <c r="S3159">
        <f t="shared" si="98"/>
        <v>2025</v>
      </c>
      <c r="T3159">
        <f t="shared" si="99"/>
        <v>5</v>
      </c>
    </row>
    <row r="3160" spans="1:20" x14ac:dyDescent="0.3">
      <c r="A3160" t="s">
        <v>470</v>
      </c>
      <c r="B3160" t="s">
        <v>3605</v>
      </c>
      <c r="C3160" t="s">
        <v>98</v>
      </c>
      <c r="D3160" t="s">
        <v>43</v>
      </c>
      <c r="E3160" t="s">
        <v>24</v>
      </c>
      <c r="F3160" t="s">
        <v>69</v>
      </c>
      <c r="G3160" t="s">
        <v>46</v>
      </c>
      <c r="H3160" t="s">
        <v>140</v>
      </c>
      <c r="I3160" t="s">
        <v>71</v>
      </c>
      <c r="J3160">
        <v>6</v>
      </c>
      <c r="K3160">
        <v>900</v>
      </c>
      <c r="L3160">
        <v>11</v>
      </c>
      <c r="M3160">
        <v>4806</v>
      </c>
      <c r="N3160">
        <v>4451.03</v>
      </c>
      <c r="O3160">
        <v>354.97</v>
      </c>
      <c r="P3160" t="s">
        <v>72</v>
      </c>
      <c r="Q3160" t="s">
        <v>30</v>
      </c>
      <c r="R3160" t="s">
        <v>39</v>
      </c>
      <c r="S3160">
        <f t="shared" si="98"/>
        <v>2025</v>
      </c>
      <c r="T3160">
        <f t="shared" si="99"/>
        <v>12</v>
      </c>
    </row>
    <row r="3161" spans="1:20" x14ac:dyDescent="0.3">
      <c r="A3161" t="s">
        <v>597</v>
      </c>
      <c r="B3161" t="s">
        <v>3606</v>
      </c>
      <c r="C3161" t="s">
        <v>58</v>
      </c>
      <c r="D3161" t="s">
        <v>50</v>
      </c>
      <c r="E3161" t="s">
        <v>24</v>
      </c>
      <c r="F3161" t="s">
        <v>25</v>
      </c>
      <c r="G3161" t="s">
        <v>85</v>
      </c>
      <c r="H3161" t="s">
        <v>140</v>
      </c>
      <c r="I3161" t="s">
        <v>71</v>
      </c>
      <c r="J3161">
        <v>4</v>
      </c>
      <c r="K3161">
        <v>900</v>
      </c>
      <c r="L3161">
        <v>5</v>
      </c>
      <c r="M3161">
        <v>3420</v>
      </c>
      <c r="N3161">
        <v>2968.65</v>
      </c>
      <c r="O3161">
        <v>451.35</v>
      </c>
      <c r="P3161" t="s">
        <v>38</v>
      </c>
      <c r="Q3161" t="s">
        <v>47</v>
      </c>
      <c r="R3161" t="s">
        <v>102</v>
      </c>
      <c r="S3161">
        <f t="shared" si="98"/>
        <v>2025</v>
      </c>
      <c r="T3161">
        <f t="shared" si="99"/>
        <v>8</v>
      </c>
    </row>
    <row r="3162" spans="1:20" x14ac:dyDescent="0.3">
      <c r="A3162" t="s">
        <v>376</v>
      </c>
      <c r="B3162" t="s">
        <v>3607</v>
      </c>
      <c r="C3162" t="s">
        <v>42</v>
      </c>
      <c r="D3162" t="s">
        <v>50</v>
      </c>
      <c r="E3162" t="s">
        <v>44</v>
      </c>
      <c r="F3162" t="s">
        <v>45</v>
      </c>
      <c r="G3162" t="s">
        <v>26</v>
      </c>
      <c r="H3162" t="s">
        <v>70</v>
      </c>
      <c r="I3162" t="s">
        <v>71</v>
      </c>
      <c r="J3162">
        <v>13</v>
      </c>
      <c r="K3162">
        <v>600</v>
      </c>
      <c r="L3162">
        <v>2</v>
      </c>
      <c r="M3162">
        <v>7644</v>
      </c>
      <c r="N3162">
        <v>5514.83</v>
      </c>
      <c r="O3162">
        <v>2129.17</v>
      </c>
      <c r="P3162" t="s">
        <v>72</v>
      </c>
      <c r="Q3162" t="s">
        <v>55</v>
      </c>
      <c r="R3162" t="s">
        <v>61</v>
      </c>
      <c r="S3162">
        <f t="shared" si="98"/>
        <v>2025</v>
      </c>
      <c r="T3162">
        <f t="shared" si="99"/>
        <v>12</v>
      </c>
    </row>
    <row r="3163" spans="1:20" x14ac:dyDescent="0.3">
      <c r="A3163" t="s">
        <v>594</v>
      </c>
      <c r="B3163" t="s">
        <v>3608</v>
      </c>
      <c r="C3163" t="s">
        <v>143</v>
      </c>
      <c r="D3163" t="s">
        <v>50</v>
      </c>
      <c r="E3163" t="s">
        <v>24</v>
      </c>
      <c r="F3163" t="s">
        <v>69</v>
      </c>
      <c r="G3163" t="s">
        <v>46</v>
      </c>
      <c r="H3163" t="s">
        <v>140</v>
      </c>
      <c r="I3163" t="s">
        <v>71</v>
      </c>
      <c r="J3163">
        <v>23</v>
      </c>
      <c r="K3163">
        <v>900</v>
      </c>
      <c r="L3163">
        <v>7</v>
      </c>
      <c r="M3163">
        <v>19251</v>
      </c>
      <c r="N3163">
        <v>17298.509999999998</v>
      </c>
      <c r="O3163">
        <v>1952.49</v>
      </c>
      <c r="P3163" t="s">
        <v>93</v>
      </c>
      <c r="Q3163" t="s">
        <v>30</v>
      </c>
      <c r="R3163" t="s">
        <v>102</v>
      </c>
      <c r="S3163">
        <f t="shared" si="98"/>
        <v>2025</v>
      </c>
      <c r="T3163">
        <f t="shared" si="99"/>
        <v>1</v>
      </c>
    </row>
    <row r="3164" spans="1:20" x14ac:dyDescent="0.3">
      <c r="A3164" t="s">
        <v>474</v>
      </c>
      <c r="B3164" t="s">
        <v>3609</v>
      </c>
      <c r="C3164" t="s">
        <v>108</v>
      </c>
      <c r="D3164" t="s">
        <v>43</v>
      </c>
      <c r="E3164" t="s">
        <v>35</v>
      </c>
      <c r="F3164" t="s">
        <v>36</v>
      </c>
      <c r="G3164" t="s">
        <v>37</v>
      </c>
      <c r="H3164" t="s">
        <v>140</v>
      </c>
      <c r="I3164" t="s">
        <v>71</v>
      </c>
      <c r="J3164">
        <v>7</v>
      </c>
      <c r="K3164">
        <v>900</v>
      </c>
      <c r="L3164">
        <v>20</v>
      </c>
      <c r="M3164">
        <v>5040</v>
      </c>
      <c r="N3164">
        <v>4728.6899999999996</v>
      </c>
      <c r="O3164">
        <v>311.31</v>
      </c>
      <c r="P3164" t="s">
        <v>65</v>
      </c>
      <c r="Q3164" t="s">
        <v>47</v>
      </c>
      <c r="R3164" t="s">
        <v>31</v>
      </c>
      <c r="S3164">
        <f t="shared" si="98"/>
        <v>2025</v>
      </c>
      <c r="T3164">
        <f t="shared" si="99"/>
        <v>11</v>
      </c>
    </row>
    <row r="3165" spans="1:20" x14ac:dyDescent="0.3">
      <c r="A3165" t="s">
        <v>655</v>
      </c>
      <c r="B3165" t="s">
        <v>3610</v>
      </c>
      <c r="C3165" t="s">
        <v>64</v>
      </c>
      <c r="D3165" t="s">
        <v>43</v>
      </c>
      <c r="E3165" t="s">
        <v>44</v>
      </c>
      <c r="F3165" t="s">
        <v>89</v>
      </c>
      <c r="G3165" t="s">
        <v>85</v>
      </c>
      <c r="H3165" t="s">
        <v>80</v>
      </c>
      <c r="I3165" t="s">
        <v>28</v>
      </c>
      <c r="J3165">
        <v>20</v>
      </c>
      <c r="K3165">
        <v>12000</v>
      </c>
      <c r="L3165">
        <v>1</v>
      </c>
      <c r="M3165">
        <v>237600</v>
      </c>
      <c r="N3165">
        <v>211853.3</v>
      </c>
      <c r="O3165">
        <v>25746.7</v>
      </c>
      <c r="P3165" t="s">
        <v>65</v>
      </c>
      <c r="Q3165" t="s">
        <v>47</v>
      </c>
      <c r="R3165" t="s">
        <v>123</v>
      </c>
      <c r="S3165">
        <f t="shared" si="98"/>
        <v>2025</v>
      </c>
      <c r="T3165">
        <f t="shared" si="99"/>
        <v>8</v>
      </c>
    </row>
    <row r="3166" spans="1:20" x14ac:dyDescent="0.3">
      <c r="A3166" t="s">
        <v>1341</v>
      </c>
      <c r="B3166" t="s">
        <v>3611</v>
      </c>
      <c r="C3166" t="s">
        <v>42</v>
      </c>
      <c r="D3166" t="s">
        <v>23</v>
      </c>
      <c r="E3166" t="s">
        <v>24</v>
      </c>
      <c r="F3166" t="s">
        <v>25</v>
      </c>
      <c r="G3166" t="s">
        <v>85</v>
      </c>
      <c r="H3166" t="s">
        <v>53</v>
      </c>
      <c r="I3166" t="s">
        <v>54</v>
      </c>
      <c r="J3166">
        <v>15</v>
      </c>
      <c r="K3166">
        <v>2500</v>
      </c>
      <c r="L3166">
        <v>13</v>
      </c>
      <c r="M3166">
        <v>32625</v>
      </c>
      <c r="N3166">
        <v>25759.77</v>
      </c>
      <c r="O3166">
        <v>6865.23</v>
      </c>
      <c r="P3166" t="s">
        <v>29</v>
      </c>
      <c r="Q3166" t="s">
        <v>90</v>
      </c>
      <c r="R3166" t="s">
        <v>61</v>
      </c>
      <c r="S3166">
        <f t="shared" si="98"/>
        <v>2025</v>
      </c>
      <c r="T3166">
        <f t="shared" si="99"/>
        <v>7</v>
      </c>
    </row>
    <row r="3167" spans="1:20" x14ac:dyDescent="0.3">
      <c r="A3167" t="s">
        <v>574</v>
      </c>
      <c r="B3167" t="s">
        <v>3612</v>
      </c>
      <c r="C3167" t="s">
        <v>42</v>
      </c>
      <c r="D3167" t="s">
        <v>50</v>
      </c>
      <c r="E3167" t="s">
        <v>51</v>
      </c>
      <c r="F3167" t="s">
        <v>192</v>
      </c>
      <c r="G3167" t="s">
        <v>26</v>
      </c>
      <c r="H3167" t="s">
        <v>27</v>
      </c>
      <c r="I3167" t="s">
        <v>28</v>
      </c>
      <c r="J3167">
        <v>13</v>
      </c>
      <c r="K3167">
        <v>45000</v>
      </c>
      <c r="L3167">
        <v>16</v>
      </c>
      <c r="M3167">
        <v>491400</v>
      </c>
      <c r="N3167">
        <v>369378.73</v>
      </c>
      <c r="O3167">
        <v>122021.27</v>
      </c>
      <c r="P3167" t="s">
        <v>38</v>
      </c>
      <c r="Q3167" t="s">
        <v>90</v>
      </c>
      <c r="R3167" t="s">
        <v>73</v>
      </c>
      <c r="S3167">
        <f t="shared" si="98"/>
        <v>2025</v>
      </c>
      <c r="T3167">
        <f t="shared" si="99"/>
        <v>11</v>
      </c>
    </row>
    <row r="3168" spans="1:20" x14ac:dyDescent="0.3">
      <c r="A3168" t="s">
        <v>880</v>
      </c>
      <c r="B3168" t="s">
        <v>3613</v>
      </c>
      <c r="C3168" t="s">
        <v>42</v>
      </c>
      <c r="D3168" t="s">
        <v>43</v>
      </c>
      <c r="E3168" t="s">
        <v>24</v>
      </c>
      <c r="F3168" t="s">
        <v>111</v>
      </c>
      <c r="G3168" t="s">
        <v>37</v>
      </c>
      <c r="H3168" t="s">
        <v>27</v>
      </c>
      <c r="I3168" t="s">
        <v>28</v>
      </c>
      <c r="J3168">
        <v>18</v>
      </c>
      <c r="K3168">
        <v>45000</v>
      </c>
      <c r="L3168">
        <v>20</v>
      </c>
      <c r="M3168">
        <v>648000</v>
      </c>
      <c r="N3168">
        <v>505416.02</v>
      </c>
      <c r="O3168">
        <v>142583.98000000001</v>
      </c>
      <c r="P3168" t="s">
        <v>38</v>
      </c>
      <c r="Q3168" t="s">
        <v>30</v>
      </c>
      <c r="R3168" t="s">
        <v>39</v>
      </c>
      <c r="S3168">
        <f t="shared" si="98"/>
        <v>2025</v>
      </c>
      <c r="T3168">
        <f t="shared" si="99"/>
        <v>5</v>
      </c>
    </row>
    <row r="3169" spans="1:20" x14ac:dyDescent="0.3">
      <c r="A3169" t="s">
        <v>237</v>
      </c>
      <c r="B3169" t="s">
        <v>3614</v>
      </c>
      <c r="C3169" t="s">
        <v>68</v>
      </c>
      <c r="D3169" t="s">
        <v>50</v>
      </c>
      <c r="E3169" t="s">
        <v>35</v>
      </c>
      <c r="F3169" t="s">
        <v>36</v>
      </c>
      <c r="G3169" t="s">
        <v>37</v>
      </c>
      <c r="H3169" t="s">
        <v>27</v>
      </c>
      <c r="I3169" t="s">
        <v>28</v>
      </c>
      <c r="J3169">
        <v>21</v>
      </c>
      <c r="K3169">
        <v>45000</v>
      </c>
      <c r="L3169">
        <v>7</v>
      </c>
      <c r="M3169">
        <v>878850</v>
      </c>
      <c r="N3169">
        <v>684393.93</v>
      </c>
      <c r="O3169">
        <v>194456.07</v>
      </c>
      <c r="P3169" t="s">
        <v>38</v>
      </c>
      <c r="Q3169" t="s">
        <v>55</v>
      </c>
      <c r="R3169" t="s">
        <v>39</v>
      </c>
      <c r="S3169">
        <f t="shared" si="98"/>
        <v>2025</v>
      </c>
      <c r="T3169">
        <f t="shared" si="99"/>
        <v>6</v>
      </c>
    </row>
    <row r="3170" spans="1:20" x14ac:dyDescent="0.3">
      <c r="A3170" t="s">
        <v>271</v>
      </c>
      <c r="B3170" t="s">
        <v>3615</v>
      </c>
      <c r="C3170" t="s">
        <v>98</v>
      </c>
      <c r="D3170" t="s">
        <v>50</v>
      </c>
      <c r="E3170" t="s">
        <v>51</v>
      </c>
      <c r="F3170" t="s">
        <v>192</v>
      </c>
      <c r="G3170" t="s">
        <v>37</v>
      </c>
      <c r="H3170" t="s">
        <v>27</v>
      </c>
      <c r="I3170" t="s">
        <v>28</v>
      </c>
      <c r="J3170">
        <v>15</v>
      </c>
      <c r="K3170">
        <v>45000</v>
      </c>
      <c r="L3170">
        <v>14</v>
      </c>
      <c r="M3170">
        <v>580500</v>
      </c>
      <c r="N3170">
        <v>453169.36</v>
      </c>
      <c r="O3170">
        <v>127330.64</v>
      </c>
      <c r="P3170" t="s">
        <v>65</v>
      </c>
      <c r="Q3170" t="s">
        <v>47</v>
      </c>
      <c r="R3170" t="s">
        <v>61</v>
      </c>
      <c r="S3170">
        <f t="shared" si="98"/>
        <v>2025</v>
      </c>
      <c r="T3170">
        <f t="shared" si="99"/>
        <v>8</v>
      </c>
    </row>
    <row r="3171" spans="1:20" x14ac:dyDescent="0.3">
      <c r="A3171" t="s">
        <v>597</v>
      </c>
      <c r="B3171" t="s">
        <v>3616</v>
      </c>
      <c r="C3171" t="s">
        <v>68</v>
      </c>
      <c r="D3171" t="s">
        <v>23</v>
      </c>
      <c r="E3171" t="s">
        <v>24</v>
      </c>
      <c r="F3171" t="s">
        <v>25</v>
      </c>
      <c r="G3171" t="s">
        <v>85</v>
      </c>
      <c r="H3171" t="s">
        <v>132</v>
      </c>
      <c r="I3171" t="s">
        <v>28</v>
      </c>
      <c r="J3171">
        <v>5</v>
      </c>
      <c r="K3171">
        <v>3500</v>
      </c>
      <c r="L3171">
        <v>20</v>
      </c>
      <c r="M3171">
        <v>14000</v>
      </c>
      <c r="N3171">
        <v>12322.71</v>
      </c>
      <c r="O3171">
        <v>1677.29</v>
      </c>
      <c r="P3171" t="s">
        <v>29</v>
      </c>
      <c r="Q3171" t="s">
        <v>30</v>
      </c>
      <c r="R3171" t="s">
        <v>73</v>
      </c>
      <c r="S3171">
        <f t="shared" si="98"/>
        <v>2025</v>
      </c>
      <c r="T3171">
        <f t="shared" si="99"/>
        <v>8</v>
      </c>
    </row>
    <row r="3172" spans="1:20" x14ac:dyDescent="0.3">
      <c r="A3172" t="s">
        <v>318</v>
      </c>
      <c r="B3172" t="s">
        <v>3617</v>
      </c>
      <c r="C3172" t="s">
        <v>58</v>
      </c>
      <c r="D3172" t="s">
        <v>50</v>
      </c>
      <c r="E3172" t="s">
        <v>35</v>
      </c>
      <c r="F3172" t="s">
        <v>36</v>
      </c>
      <c r="G3172" t="s">
        <v>85</v>
      </c>
      <c r="H3172" t="s">
        <v>80</v>
      </c>
      <c r="I3172" t="s">
        <v>28</v>
      </c>
      <c r="J3172">
        <v>1</v>
      </c>
      <c r="K3172">
        <v>12000</v>
      </c>
      <c r="L3172">
        <v>9</v>
      </c>
      <c r="M3172">
        <v>10920</v>
      </c>
      <c r="N3172">
        <v>9900</v>
      </c>
      <c r="O3172">
        <v>1020</v>
      </c>
      <c r="P3172" t="s">
        <v>29</v>
      </c>
      <c r="Q3172" t="s">
        <v>30</v>
      </c>
      <c r="R3172" t="s">
        <v>86</v>
      </c>
      <c r="S3172">
        <f t="shared" si="98"/>
        <v>2025</v>
      </c>
      <c r="T3172">
        <f t="shared" si="99"/>
        <v>1</v>
      </c>
    </row>
    <row r="3173" spans="1:20" x14ac:dyDescent="0.3">
      <c r="A3173" t="s">
        <v>961</v>
      </c>
      <c r="B3173" t="s">
        <v>3618</v>
      </c>
      <c r="C3173" t="s">
        <v>68</v>
      </c>
      <c r="D3173" t="s">
        <v>50</v>
      </c>
      <c r="E3173" t="s">
        <v>24</v>
      </c>
      <c r="F3173" t="s">
        <v>25</v>
      </c>
      <c r="G3173" t="s">
        <v>26</v>
      </c>
      <c r="H3173" t="s">
        <v>27</v>
      </c>
      <c r="I3173" t="s">
        <v>28</v>
      </c>
      <c r="J3173">
        <v>3</v>
      </c>
      <c r="K3173">
        <v>45000</v>
      </c>
      <c r="L3173">
        <v>11</v>
      </c>
      <c r="M3173">
        <v>120150</v>
      </c>
      <c r="N3173">
        <v>105482.3</v>
      </c>
      <c r="O3173">
        <v>14667.7</v>
      </c>
      <c r="P3173" t="s">
        <v>29</v>
      </c>
      <c r="Q3173" t="s">
        <v>30</v>
      </c>
      <c r="R3173" t="s">
        <v>39</v>
      </c>
      <c r="S3173">
        <f t="shared" si="98"/>
        <v>2025</v>
      </c>
      <c r="T3173">
        <f t="shared" si="99"/>
        <v>11</v>
      </c>
    </row>
    <row r="3174" spans="1:20" x14ac:dyDescent="0.3">
      <c r="A3174" t="s">
        <v>103</v>
      </c>
      <c r="B3174" t="s">
        <v>3619</v>
      </c>
      <c r="C3174" t="s">
        <v>42</v>
      </c>
      <c r="D3174" t="s">
        <v>23</v>
      </c>
      <c r="E3174" t="s">
        <v>44</v>
      </c>
      <c r="F3174" t="s">
        <v>45</v>
      </c>
      <c r="G3174" t="s">
        <v>26</v>
      </c>
      <c r="H3174" t="s">
        <v>80</v>
      </c>
      <c r="I3174" t="s">
        <v>28</v>
      </c>
      <c r="J3174">
        <v>14</v>
      </c>
      <c r="K3174">
        <v>12000</v>
      </c>
      <c r="L3174">
        <v>14</v>
      </c>
      <c r="M3174">
        <v>144480</v>
      </c>
      <c r="N3174">
        <v>124393.98</v>
      </c>
      <c r="O3174">
        <v>20086.02</v>
      </c>
      <c r="P3174" t="s">
        <v>29</v>
      </c>
      <c r="Q3174" t="s">
        <v>30</v>
      </c>
      <c r="R3174" t="s">
        <v>86</v>
      </c>
      <c r="S3174">
        <f t="shared" si="98"/>
        <v>2025</v>
      </c>
      <c r="T3174">
        <f t="shared" si="99"/>
        <v>7</v>
      </c>
    </row>
    <row r="3175" spans="1:20" x14ac:dyDescent="0.3">
      <c r="A3175" t="s">
        <v>1124</v>
      </c>
      <c r="B3175" t="s">
        <v>3620</v>
      </c>
      <c r="C3175" t="s">
        <v>84</v>
      </c>
      <c r="D3175" t="s">
        <v>50</v>
      </c>
      <c r="E3175" t="s">
        <v>51</v>
      </c>
      <c r="F3175" t="s">
        <v>52</v>
      </c>
      <c r="G3175" t="s">
        <v>26</v>
      </c>
      <c r="H3175" t="s">
        <v>140</v>
      </c>
      <c r="I3175" t="s">
        <v>71</v>
      </c>
      <c r="J3175">
        <v>8</v>
      </c>
      <c r="K3175">
        <v>900</v>
      </c>
      <c r="L3175">
        <v>18</v>
      </c>
      <c r="M3175">
        <v>5904</v>
      </c>
      <c r="N3175">
        <v>5365.24</v>
      </c>
      <c r="O3175">
        <v>538.76</v>
      </c>
      <c r="P3175" t="s">
        <v>65</v>
      </c>
      <c r="Q3175" t="s">
        <v>30</v>
      </c>
      <c r="R3175" t="s">
        <v>81</v>
      </c>
      <c r="S3175">
        <f t="shared" si="98"/>
        <v>2025</v>
      </c>
      <c r="T3175">
        <f t="shared" si="99"/>
        <v>7</v>
      </c>
    </row>
    <row r="3176" spans="1:20" x14ac:dyDescent="0.3">
      <c r="A3176" t="s">
        <v>339</v>
      </c>
      <c r="B3176" t="s">
        <v>3621</v>
      </c>
      <c r="C3176" t="s">
        <v>58</v>
      </c>
      <c r="D3176" t="s">
        <v>43</v>
      </c>
      <c r="E3176" t="s">
        <v>35</v>
      </c>
      <c r="F3176" t="s">
        <v>36</v>
      </c>
      <c r="G3176" t="s">
        <v>46</v>
      </c>
      <c r="H3176" t="s">
        <v>59</v>
      </c>
      <c r="I3176" t="s">
        <v>60</v>
      </c>
      <c r="J3176">
        <v>14</v>
      </c>
      <c r="K3176">
        <v>4500</v>
      </c>
      <c r="L3176">
        <v>4</v>
      </c>
      <c r="M3176">
        <v>60480</v>
      </c>
      <c r="N3176">
        <v>46506.12</v>
      </c>
      <c r="O3176">
        <v>13973.88</v>
      </c>
      <c r="P3176" t="s">
        <v>72</v>
      </c>
      <c r="Q3176" t="s">
        <v>90</v>
      </c>
      <c r="R3176" t="s">
        <v>86</v>
      </c>
      <c r="S3176">
        <f t="shared" si="98"/>
        <v>2025</v>
      </c>
      <c r="T3176">
        <f t="shared" si="99"/>
        <v>6</v>
      </c>
    </row>
    <row r="3177" spans="1:20" x14ac:dyDescent="0.3">
      <c r="A3177" t="s">
        <v>391</v>
      </c>
      <c r="B3177" t="s">
        <v>3622</v>
      </c>
      <c r="C3177" t="s">
        <v>143</v>
      </c>
      <c r="D3177" t="s">
        <v>50</v>
      </c>
      <c r="E3177" t="s">
        <v>51</v>
      </c>
      <c r="F3177" t="s">
        <v>99</v>
      </c>
      <c r="G3177" t="s">
        <v>85</v>
      </c>
      <c r="H3177" t="s">
        <v>53</v>
      </c>
      <c r="I3177" t="s">
        <v>54</v>
      </c>
      <c r="J3177">
        <v>2</v>
      </c>
      <c r="K3177">
        <v>2500</v>
      </c>
      <c r="L3177">
        <v>6</v>
      </c>
      <c r="M3177">
        <v>4700</v>
      </c>
      <c r="N3177">
        <v>4314.62</v>
      </c>
      <c r="O3177">
        <v>385.38</v>
      </c>
      <c r="P3177" t="s">
        <v>38</v>
      </c>
      <c r="Q3177" t="s">
        <v>55</v>
      </c>
      <c r="R3177" t="s">
        <v>73</v>
      </c>
      <c r="S3177">
        <f t="shared" si="98"/>
        <v>2025</v>
      </c>
      <c r="T3177">
        <f t="shared" si="99"/>
        <v>7</v>
      </c>
    </row>
    <row r="3178" spans="1:20" x14ac:dyDescent="0.3">
      <c r="A3178" t="s">
        <v>1526</v>
      </c>
      <c r="B3178" t="s">
        <v>3623</v>
      </c>
      <c r="C3178" t="s">
        <v>76</v>
      </c>
      <c r="D3178" t="s">
        <v>50</v>
      </c>
      <c r="E3178" t="s">
        <v>44</v>
      </c>
      <c r="F3178" t="s">
        <v>45</v>
      </c>
      <c r="G3178" t="s">
        <v>46</v>
      </c>
      <c r="H3178" t="s">
        <v>53</v>
      </c>
      <c r="I3178" t="s">
        <v>54</v>
      </c>
      <c r="J3178">
        <v>25</v>
      </c>
      <c r="K3178">
        <v>2500</v>
      </c>
      <c r="L3178">
        <v>17</v>
      </c>
      <c r="M3178">
        <v>51875</v>
      </c>
      <c r="N3178">
        <v>46305.94</v>
      </c>
      <c r="O3178">
        <v>5569.06</v>
      </c>
      <c r="P3178" t="s">
        <v>65</v>
      </c>
      <c r="Q3178" t="s">
        <v>55</v>
      </c>
      <c r="R3178" t="s">
        <v>81</v>
      </c>
      <c r="S3178">
        <f t="shared" si="98"/>
        <v>2025</v>
      </c>
      <c r="T3178">
        <f t="shared" si="99"/>
        <v>3</v>
      </c>
    </row>
    <row r="3179" spans="1:20" x14ac:dyDescent="0.3">
      <c r="A3179" t="s">
        <v>440</v>
      </c>
      <c r="B3179" t="s">
        <v>3624</v>
      </c>
      <c r="C3179" t="s">
        <v>137</v>
      </c>
      <c r="D3179" t="s">
        <v>50</v>
      </c>
      <c r="E3179" t="s">
        <v>24</v>
      </c>
      <c r="F3179" t="s">
        <v>69</v>
      </c>
      <c r="G3179" t="s">
        <v>85</v>
      </c>
      <c r="H3179" t="s">
        <v>80</v>
      </c>
      <c r="I3179" t="s">
        <v>28</v>
      </c>
      <c r="J3179">
        <v>11</v>
      </c>
      <c r="K3179">
        <v>12000</v>
      </c>
      <c r="L3179">
        <v>18</v>
      </c>
      <c r="M3179">
        <v>108240</v>
      </c>
      <c r="N3179">
        <v>80752.97</v>
      </c>
      <c r="O3179">
        <v>27487.03</v>
      </c>
      <c r="P3179" t="s">
        <v>38</v>
      </c>
      <c r="Q3179" t="s">
        <v>55</v>
      </c>
      <c r="R3179" t="s">
        <v>123</v>
      </c>
      <c r="S3179">
        <f t="shared" si="98"/>
        <v>2025</v>
      </c>
      <c r="T3179">
        <f t="shared" si="99"/>
        <v>2</v>
      </c>
    </row>
    <row r="3180" spans="1:20" x14ac:dyDescent="0.3">
      <c r="A3180" t="s">
        <v>678</v>
      </c>
      <c r="B3180" t="s">
        <v>3625</v>
      </c>
      <c r="C3180" t="s">
        <v>42</v>
      </c>
      <c r="D3180" t="s">
        <v>50</v>
      </c>
      <c r="E3180" t="s">
        <v>35</v>
      </c>
      <c r="F3180" t="s">
        <v>36</v>
      </c>
      <c r="G3180" t="s">
        <v>46</v>
      </c>
      <c r="H3180" t="s">
        <v>53</v>
      </c>
      <c r="I3180" t="s">
        <v>54</v>
      </c>
      <c r="J3180">
        <v>16</v>
      </c>
      <c r="K3180">
        <v>2500</v>
      </c>
      <c r="L3180">
        <v>15</v>
      </c>
      <c r="M3180">
        <v>34000</v>
      </c>
      <c r="N3180">
        <v>29743.17</v>
      </c>
      <c r="O3180">
        <v>4256.83</v>
      </c>
      <c r="P3180" t="s">
        <v>38</v>
      </c>
      <c r="Q3180" t="s">
        <v>30</v>
      </c>
      <c r="R3180" t="s">
        <v>102</v>
      </c>
      <c r="S3180">
        <f t="shared" si="98"/>
        <v>2025</v>
      </c>
      <c r="T3180">
        <f t="shared" si="99"/>
        <v>4</v>
      </c>
    </row>
    <row r="3181" spans="1:20" x14ac:dyDescent="0.3">
      <c r="A3181" t="s">
        <v>56</v>
      </c>
      <c r="B3181" t="s">
        <v>3626</v>
      </c>
      <c r="C3181" t="s">
        <v>76</v>
      </c>
      <c r="D3181" t="s">
        <v>43</v>
      </c>
      <c r="E3181" t="s">
        <v>44</v>
      </c>
      <c r="F3181" t="s">
        <v>45</v>
      </c>
      <c r="G3181" t="s">
        <v>46</v>
      </c>
      <c r="H3181" t="s">
        <v>53</v>
      </c>
      <c r="I3181" t="s">
        <v>54</v>
      </c>
      <c r="J3181">
        <v>24</v>
      </c>
      <c r="K3181">
        <v>2500</v>
      </c>
      <c r="L3181">
        <v>13</v>
      </c>
      <c r="M3181">
        <v>52200</v>
      </c>
      <c r="N3181">
        <v>43545.67</v>
      </c>
      <c r="O3181">
        <v>8654.33</v>
      </c>
      <c r="P3181" t="s">
        <v>93</v>
      </c>
      <c r="Q3181" t="s">
        <v>47</v>
      </c>
      <c r="R3181" t="s">
        <v>31</v>
      </c>
      <c r="S3181">
        <f t="shared" si="98"/>
        <v>2025</v>
      </c>
      <c r="T3181">
        <f t="shared" si="99"/>
        <v>9</v>
      </c>
    </row>
    <row r="3182" spans="1:20" x14ac:dyDescent="0.3">
      <c r="A3182" t="s">
        <v>501</v>
      </c>
      <c r="B3182" t="s">
        <v>3627</v>
      </c>
      <c r="C3182" t="s">
        <v>34</v>
      </c>
      <c r="D3182" t="s">
        <v>43</v>
      </c>
      <c r="E3182" t="s">
        <v>44</v>
      </c>
      <c r="F3182" t="s">
        <v>89</v>
      </c>
      <c r="G3182" t="s">
        <v>26</v>
      </c>
      <c r="H3182" t="s">
        <v>132</v>
      </c>
      <c r="I3182" t="s">
        <v>28</v>
      </c>
      <c r="J3182">
        <v>10</v>
      </c>
      <c r="K3182">
        <v>3500</v>
      </c>
      <c r="L3182">
        <v>13</v>
      </c>
      <c r="M3182">
        <v>30450</v>
      </c>
      <c r="N3182">
        <v>24937.99</v>
      </c>
      <c r="O3182">
        <v>5512.01</v>
      </c>
      <c r="P3182" t="s">
        <v>93</v>
      </c>
      <c r="Q3182" t="s">
        <v>47</v>
      </c>
      <c r="R3182" t="s">
        <v>86</v>
      </c>
      <c r="S3182">
        <f t="shared" si="98"/>
        <v>2025</v>
      </c>
      <c r="T3182">
        <f t="shared" si="99"/>
        <v>12</v>
      </c>
    </row>
    <row r="3183" spans="1:20" x14ac:dyDescent="0.3">
      <c r="A3183" t="s">
        <v>470</v>
      </c>
      <c r="B3183" t="s">
        <v>3628</v>
      </c>
      <c r="C3183" t="s">
        <v>42</v>
      </c>
      <c r="D3183" t="s">
        <v>50</v>
      </c>
      <c r="E3183" t="s">
        <v>35</v>
      </c>
      <c r="F3183" t="s">
        <v>36</v>
      </c>
      <c r="G3183" t="s">
        <v>37</v>
      </c>
      <c r="H3183" t="s">
        <v>80</v>
      </c>
      <c r="I3183" t="s">
        <v>28</v>
      </c>
      <c r="J3183">
        <v>9</v>
      </c>
      <c r="K3183">
        <v>12000</v>
      </c>
      <c r="L3183">
        <v>3</v>
      </c>
      <c r="M3183">
        <v>104760</v>
      </c>
      <c r="N3183">
        <v>75600.259999999995</v>
      </c>
      <c r="O3183">
        <v>29159.74</v>
      </c>
      <c r="P3183" t="s">
        <v>65</v>
      </c>
      <c r="Q3183" t="s">
        <v>47</v>
      </c>
      <c r="R3183" t="s">
        <v>39</v>
      </c>
      <c r="S3183">
        <f t="shared" si="98"/>
        <v>2025</v>
      </c>
      <c r="T3183">
        <f t="shared" si="99"/>
        <v>12</v>
      </c>
    </row>
    <row r="3184" spans="1:20" x14ac:dyDescent="0.3">
      <c r="A3184" t="s">
        <v>678</v>
      </c>
      <c r="B3184" t="s">
        <v>3629</v>
      </c>
      <c r="C3184" t="s">
        <v>68</v>
      </c>
      <c r="D3184" t="s">
        <v>23</v>
      </c>
      <c r="E3184" t="s">
        <v>24</v>
      </c>
      <c r="F3184" t="s">
        <v>69</v>
      </c>
      <c r="G3184" t="s">
        <v>85</v>
      </c>
      <c r="H3184" t="s">
        <v>120</v>
      </c>
      <c r="I3184" t="s">
        <v>28</v>
      </c>
      <c r="J3184">
        <v>24</v>
      </c>
      <c r="K3184">
        <v>15000</v>
      </c>
      <c r="L3184">
        <v>7</v>
      </c>
      <c r="M3184">
        <v>334800</v>
      </c>
      <c r="N3184">
        <v>274644.93</v>
      </c>
      <c r="O3184">
        <v>60155.07</v>
      </c>
      <c r="P3184" t="s">
        <v>72</v>
      </c>
      <c r="Q3184" t="s">
        <v>55</v>
      </c>
      <c r="R3184" t="s">
        <v>86</v>
      </c>
      <c r="S3184">
        <f t="shared" si="98"/>
        <v>2025</v>
      </c>
      <c r="T3184">
        <f t="shared" si="99"/>
        <v>4</v>
      </c>
    </row>
    <row r="3185" spans="1:20" x14ac:dyDescent="0.3">
      <c r="A3185" t="s">
        <v>216</v>
      </c>
      <c r="B3185" t="s">
        <v>3630</v>
      </c>
      <c r="C3185" t="s">
        <v>42</v>
      </c>
      <c r="D3185" t="s">
        <v>43</v>
      </c>
      <c r="E3185" t="s">
        <v>24</v>
      </c>
      <c r="F3185" t="s">
        <v>69</v>
      </c>
      <c r="G3185" t="s">
        <v>85</v>
      </c>
      <c r="H3185" t="s">
        <v>80</v>
      </c>
      <c r="I3185" t="s">
        <v>28</v>
      </c>
      <c r="J3185">
        <v>16</v>
      </c>
      <c r="K3185">
        <v>12000</v>
      </c>
      <c r="L3185">
        <v>8</v>
      </c>
      <c r="M3185">
        <v>176640</v>
      </c>
      <c r="N3185">
        <v>156480.47</v>
      </c>
      <c r="O3185">
        <v>20159.53</v>
      </c>
      <c r="P3185" t="s">
        <v>65</v>
      </c>
      <c r="Q3185" t="s">
        <v>30</v>
      </c>
      <c r="R3185" t="s">
        <v>39</v>
      </c>
      <c r="S3185">
        <f t="shared" si="98"/>
        <v>2025</v>
      </c>
      <c r="T3185">
        <f t="shared" si="99"/>
        <v>6</v>
      </c>
    </row>
    <row r="3186" spans="1:20" x14ac:dyDescent="0.3">
      <c r="A3186" t="s">
        <v>790</v>
      </c>
      <c r="B3186" t="s">
        <v>3631</v>
      </c>
      <c r="C3186" t="s">
        <v>64</v>
      </c>
      <c r="D3186" t="s">
        <v>23</v>
      </c>
      <c r="E3186" t="s">
        <v>44</v>
      </c>
      <c r="F3186" t="s">
        <v>45</v>
      </c>
      <c r="G3186" t="s">
        <v>37</v>
      </c>
      <c r="H3186" t="s">
        <v>53</v>
      </c>
      <c r="I3186" t="s">
        <v>54</v>
      </c>
      <c r="J3186">
        <v>17</v>
      </c>
      <c r="K3186">
        <v>2500</v>
      </c>
      <c r="L3186">
        <v>13</v>
      </c>
      <c r="M3186">
        <v>36975</v>
      </c>
      <c r="N3186">
        <v>33807.199999999997</v>
      </c>
      <c r="O3186">
        <v>3167.8</v>
      </c>
      <c r="P3186" t="s">
        <v>72</v>
      </c>
      <c r="Q3186" t="s">
        <v>55</v>
      </c>
      <c r="R3186" t="s">
        <v>31</v>
      </c>
      <c r="S3186">
        <f t="shared" si="98"/>
        <v>2025</v>
      </c>
      <c r="T3186">
        <f t="shared" si="99"/>
        <v>2</v>
      </c>
    </row>
    <row r="3187" spans="1:20" x14ac:dyDescent="0.3">
      <c r="A3187" t="s">
        <v>48</v>
      </c>
      <c r="B3187" t="s">
        <v>3632</v>
      </c>
      <c r="C3187" t="s">
        <v>68</v>
      </c>
      <c r="D3187" t="s">
        <v>50</v>
      </c>
      <c r="E3187" t="s">
        <v>44</v>
      </c>
      <c r="F3187" t="s">
        <v>89</v>
      </c>
      <c r="G3187" t="s">
        <v>46</v>
      </c>
      <c r="H3187" t="s">
        <v>80</v>
      </c>
      <c r="I3187" t="s">
        <v>28</v>
      </c>
      <c r="J3187">
        <v>25</v>
      </c>
      <c r="K3187">
        <v>12000</v>
      </c>
      <c r="L3187">
        <v>0</v>
      </c>
      <c r="M3187">
        <v>300000</v>
      </c>
      <c r="N3187">
        <v>230367.86</v>
      </c>
      <c r="O3187">
        <v>69632.14</v>
      </c>
      <c r="P3187" t="s">
        <v>38</v>
      </c>
      <c r="Q3187" t="s">
        <v>47</v>
      </c>
      <c r="R3187" t="s">
        <v>123</v>
      </c>
      <c r="S3187">
        <f t="shared" si="98"/>
        <v>2025</v>
      </c>
      <c r="T3187">
        <f t="shared" si="99"/>
        <v>9</v>
      </c>
    </row>
    <row r="3188" spans="1:20" x14ac:dyDescent="0.3">
      <c r="A3188" t="s">
        <v>1302</v>
      </c>
      <c r="B3188" t="s">
        <v>3633</v>
      </c>
      <c r="C3188" t="s">
        <v>64</v>
      </c>
      <c r="D3188" t="s">
        <v>50</v>
      </c>
      <c r="E3188" t="s">
        <v>44</v>
      </c>
      <c r="F3188" t="s">
        <v>45</v>
      </c>
      <c r="G3188" t="s">
        <v>37</v>
      </c>
      <c r="H3188" t="s">
        <v>140</v>
      </c>
      <c r="I3188" t="s">
        <v>71</v>
      </c>
      <c r="J3188">
        <v>22</v>
      </c>
      <c r="K3188">
        <v>900</v>
      </c>
      <c r="L3188">
        <v>19</v>
      </c>
      <c r="M3188">
        <v>16038</v>
      </c>
      <c r="N3188">
        <v>12623.53</v>
      </c>
      <c r="O3188">
        <v>3414.47</v>
      </c>
      <c r="P3188" t="s">
        <v>72</v>
      </c>
      <c r="Q3188" t="s">
        <v>90</v>
      </c>
      <c r="R3188" t="s">
        <v>123</v>
      </c>
      <c r="S3188">
        <f t="shared" si="98"/>
        <v>2025</v>
      </c>
      <c r="T3188">
        <f t="shared" si="99"/>
        <v>3</v>
      </c>
    </row>
    <row r="3189" spans="1:20" x14ac:dyDescent="0.3">
      <c r="A3189" t="s">
        <v>940</v>
      </c>
      <c r="B3189" t="s">
        <v>3634</v>
      </c>
      <c r="C3189" t="s">
        <v>42</v>
      </c>
      <c r="D3189" t="s">
        <v>23</v>
      </c>
      <c r="E3189" t="s">
        <v>44</v>
      </c>
      <c r="F3189" t="s">
        <v>45</v>
      </c>
      <c r="G3189" t="s">
        <v>37</v>
      </c>
      <c r="H3189" t="s">
        <v>53</v>
      </c>
      <c r="I3189" t="s">
        <v>54</v>
      </c>
      <c r="J3189">
        <v>22</v>
      </c>
      <c r="K3189">
        <v>2500</v>
      </c>
      <c r="L3189">
        <v>10</v>
      </c>
      <c r="M3189">
        <v>49500</v>
      </c>
      <c r="N3189">
        <v>42968.97</v>
      </c>
      <c r="O3189">
        <v>6531.03</v>
      </c>
      <c r="P3189" t="s">
        <v>72</v>
      </c>
      <c r="Q3189" t="s">
        <v>90</v>
      </c>
      <c r="R3189" t="s">
        <v>31</v>
      </c>
      <c r="S3189">
        <f t="shared" si="98"/>
        <v>2025</v>
      </c>
      <c r="T3189">
        <f t="shared" si="99"/>
        <v>12</v>
      </c>
    </row>
    <row r="3190" spans="1:20" x14ac:dyDescent="0.3">
      <c r="A3190" t="s">
        <v>752</v>
      </c>
      <c r="B3190" t="s">
        <v>3635</v>
      </c>
      <c r="C3190" t="s">
        <v>58</v>
      </c>
      <c r="D3190" t="s">
        <v>50</v>
      </c>
      <c r="E3190" t="s">
        <v>51</v>
      </c>
      <c r="F3190" t="s">
        <v>99</v>
      </c>
      <c r="G3190" t="s">
        <v>26</v>
      </c>
      <c r="H3190" t="s">
        <v>140</v>
      </c>
      <c r="I3190" t="s">
        <v>71</v>
      </c>
      <c r="J3190">
        <v>14</v>
      </c>
      <c r="K3190">
        <v>900</v>
      </c>
      <c r="L3190">
        <v>3</v>
      </c>
      <c r="M3190">
        <v>12222</v>
      </c>
      <c r="N3190">
        <v>9709.77</v>
      </c>
      <c r="O3190">
        <v>2512.23</v>
      </c>
      <c r="P3190" t="s">
        <v>65</v>
      </c>
      <c r="Q3190" t="s">
        <v>47</v>
      </c>
      <c r="R3190" t="s">
        <v>102</v>
      </c>
      <c r="S3190">
        <f t="shared" si="98"/>
        <v>2025</v>
      </c>
      <c r="T3190">
        <f t="shared" si="99"/>
        <v>4</v>
      </c>
    </row>
    <row r="3191" spans="1:20" x14ac:dyDescent="0.3">
      <c r="A3191" t="s">
        <v>243</v>
      </c>
      <c r="B3191" t="s">
        <v>3636</v>
      </c>
      <c r="C3191" t="s">
        <v>58</v>
      </c>
      <c r="D3191" t="s">
        <v>43</v>
      </c>
      <c r="E3191" t="s">
        <v>24</v>
      </c>
      <c r="F3191" t="s">
        <v>69</v>
      </c>
      <c r="G3191" t="s">
        <v>46</v>
      </c>
      <c r="H3191" t="s">
        <v>27</v>
      </c>
      <c r="I3191" t="s">
        <v>28</v>
      </c>
      <c r="J3191">
        <v>18</v>
      </c>
      <c r="K3191">
        <v>45000</v>
      </c>
      <c r="L3191">
        <v>5</v>
      </c>
      <c r="M3191">
        <v>769500</v>
      </c>
      <c r="N3191">
        <v>658427.07999999996</v>
      </c>
      <c r="O3191">
        <v>111072.92</v>
      </c>
      <c r="P3191" t="s">
        <v>72</v>
      </c>
      <c r="Q3191" t="s">
        <v>90</v>
      </c>
      <c r="R3191" t="s">
        <v>61</v>
      </c>
      <c r="S3191">
        <f t="shared" si="98"/>
        <v>2025</v>
      </c>
      <c r="T3191">
        <f t="shared" si="99"/>
        <v>5</v>
      </c>
    </row>
    <row r="3192" spans="1:20" x14ac:dyDescent="0.3">
      <c r="A3192" t="s">
        <v>1017</v>
      </c>
      <c r="B3192" t="s">
        <v>3637</v>
      </c>
      <c r="C3192" t="s">
        <v>84</v>
      </c>
      <c r="D3192" t="s">
        <v>23</v>
      </c>
      <c r="E3192" t="s">
        <v>51</v>
      </c>
      <c r="F3192" t="s">
        <v>99</v>
      </c>
      <c r="G3192" t="s">
        <v>46</v>
      </c>
      <c r="H3192" t="s">
        <v>53</v>
      </c>
      <c r="I3192" t="s">
        <v>54</v>
      </c>
      <c r="J3192">
        <v>4</v>
      </c>
      <c r="K3192">
        <v>2500</v>
      </c>
      <c r="L3192">
        <v>0</v>
      </c>
      <c r="M3192">
        <v>10000</v>
      </c>
      <c r="N3192">
        <v>8419.06</v>
      </c>
      <c r="O3192">
        <v>1580.94</v>
      </c>
      <c r="P3192" t="s">
        <v>93</v>
      </c>
      <c r="Q3192" t="s">
        <v>30</v>
      </c>
      <c r="R3192" t="s">
        <v>61</v>
      </c>
      <c r="S3192">
        <f t="shared" si="98"/>
        <v>2025</v>
      </c>
      <c r="T3192">
        <f t="shared" si="99"/>
        <v>4</v>
      </c>
    </row>
    <row r="3193" spans="1:20" x14ac:dyDescent="0.3">
      <c r="A3193" t="s">
        <v>1154</v>
      </c>
      <c r="B3193" t="s">
        <v>3638</v>
      </c>
      <c r="C3193" t="s">
        <v>137</v>
      </c>
      <c r="D3193" t="s">
        <v>23</v>
      </c>
      <c r="E3193" t="s">
        <v>44</v>
      </c>
      <c r="F3193" t="s">
        <v>89</v>
      </c>
      <c r="G3193" t="s">
        <v>26</v>
      </c>
      <c r="H3193" t="s">
        <v>132</v>
      </c>
      <c r="I3193" t="s">
        <v>28</v>
      </c>
      <c r="J3193">
        <v>5</v>
      </c>
      <c r="K3193">
        <v>3500</v>
      </c>
      <c r="L3193">
        <v>15</v>
      </c>
      <c r="M3193">
        <v>14875</v>
      </c>
      <c r="N3193">
        <v>13512.71</v>
      </c>
      <c r="O3193">
        <v>1362.29</v>
      </c>
      <c r="P3193" t="s">
        <v>29</v>
      </c>
      <c r="Q3193" t="s">
        <v>30</v>
      </c>
      <c r="R3193" t="s">
        <v>81</v>
      </c>
      <c r="S3193">
        <f t="shared" si="98"/>
        <v>2025</v>
      </c>
      <c r="T3193">
        <f t="shared" si="99"/>
        <v>8</v>
      </c>
    </row>
    <row r="3194" spans="1:20" x14ac:dyDescent="0.3">
      <c r="A3194" t="s">
        <v>251</v>
      </c>
      <c r="B3194" t="s">
        <v>3639</v>
      </c>
      <c r="C3194" t="s">
        <v>137</v>
      </c>
      <c r="D3194" t="s">
        <v>23</v>
      </c>
      <c r="E3194" t="s">
        <v>51</v>
      </c>
      <c r="F3194" t="s">
        <v>77</v>
      </c>
      <c r="G3194" t="s">
        <v>85</v>
      </c>
      <c r="H3194" t="s">
        <v>80</v>
      </c>
      <c r="I3194" t="s">
        <v>28</v>
      </c>
      <c r="J3194">
        <v>9</v>
      </c>
      <c r="K3194">
        <v>12000</v>
      </c>
      <c r="L3194">
        <v>19</v>
      </c>
      <c r="M3194">
        <v>87480</v>
      </c>
      <c r="N3194">
        <v>75913.11</v>
      </c>
      <c r="O3194">
        <v>11566.89</v>
      </c>
      <c r="P3194" t="s">
        <v>65</v>
      </c>
      <c r="Q3194" t="s">
        <v>30</v>
      </c>
      <c r="R3194" t="s">
        <v>102</v>
      </c>
      <c r="S3194">
        <f t="shared" si="98"/>
        <v>2025</v>
      </c>
      <c r="T3194">
        <f t="shared" si="99"/>
        <v>5</v>
      </c>
    </row>
    <row r="3195" spans="1:20" x14ac:dyDescent="0.3">
      <c r="A3195" t="s">
        <v>652</v>
      </c>
      <c r="B3195" t="s">
        <v>3640</v>
      </c>
      <c r="C3195" t="s">
        <v>108</v>
      </c>
      <c r="D3195" t="s">
        <v>43</v>
      </c>
      <c r="E3195" t="s">
        <v>44</v>
      </c>
      <c r="F3195" t="s">
        <v>89</v>
      </c>
      <c r="G3195" t="s">
        <v>85</v>
      </c>
      <c r="H3195" t="s">
        <v>27</v>
      </c>
      <c r="I3195" t="s">
        <v>28</v>
      </c>
      <c r="J3195">
        <v>11</v>
      </c>
      <c r="K3195">
        <v>45000</v>
      </c>
      <c r="L3195">
        <v>15</v>
      </c>
      <c r="M3195">
        <v>420750</v>
      </c>
      <c r="N3195">
        <v>315342.32</v>
      </c>
      <c r="O3195">
        <v>105407.67999999999</v>
      </c>
      <c r="P3195" t="s">
        <v>65</v>
      </c>
      <c r="Q3195" t="s">
        <v>30</v>
      </c>
      <c r="R3195" t="s">
        <v>123</v>
      </c>
      <c r="S3195">
        <f t="shared" si="98"/>
        <v>2025</v>
      </c>
      <c r="T3195">
        <f t="shared" si="99"/>
        <v>8</v>
      </c>
    </row>
    <row r="3196" spans="1:20" x14ac:dyDescent="0.3">
      <c r="A3196" t="s">
        <v>1375</v>
      </c>
      <c r="B3196" t="s">
        <v>3641</v>
      </c>
      <c r="C3196" t="s">
        <v>108</v>
      </c>
      <c r="D3196" t="s">
        <v>23</v>
      </c>
      <c r="E3196" t="s">
        <v>24</v>
      </c>
      <c r="F3196" t="s">
        <v>111</v>
      </c>
      <c r="G3196" t="s">
        <v>26</v>
      </c>
      <c r="H3196" t="s">
        <v>132</v>
      </c>
      <c r="I3196" t="s">
        <v>28</v>
      </c>
      <c r="J3196">
        <v>16</v>
      </c>
      <c r="K3196">
        <v>3500</v>
      </c>
      <c r="L3196">
        <v>0</v>
      </c>
      <c r="M3196">
        <v>56000</v>
      </c>
      <c r="N3196">
        <v>51592.14</v>
      </c>
      <c r="O3196">
        <v>4407.8599999999997</v>
      </c>
      <c r="P3196" t="s">
        <v>72</v>
      </c>
      <c r="Q3196" t="s">
        <v>90</v>
      </c>
      <c r="R3196" t="s">
        <v>39</v>
      </c>
      <c r="S3196">
        <f t="shared" si="98"/>
        <v>2025</v>
      </c>
      <c r="T3196">
        <f t="shared" si="99"/>
        <v>7</v>
      </c>
    </row>
    <row r="3197" spans="1:20" x14ac:dyDescent="0.3">
      <c r="A3197" t="s">
        <v>1286</v>
      </c>
      <c r="B3197" t="s">
        <v>3642</v>
      </c>
      <c r="C3197" t="s">
        <v>137</v>
      </c>
      <c r="D3197" t="s">
        <v>23</v>
      </c>
      <c r="E3197" t="s">
        <v>35</v>
      </c>
      <c r="F3197" t="s">
        <v>36</v>
      </c>
      <c r="G3197" t="s">
        <v>85</v>
      </c>
      <c r="H3197" t="s">
        <v>27</v>
      </c>
      <c r="I3197" t="s">
        <v>28</v>
      </c>
      <c r="J3197">
        <v>3</v>
      </c>
      <c r="K3197">
        <v>45000</v>
      </c>
      <c r="L3197">
        <v>4</v>
      </c>
      <c r="M3197">
        <v>129600</v>
      </c>
      <c r="N3197">
        <v>107303.37</v>
      </c>
      <c r="O3197">
        <v>22296.63</v>
      </c>
      <c r="P3197" t="s">
        <v>72</v>
      </c>
      <c r="Q3197" t="s">
        <v>47</v>
      </c>
      <c r="R3197" t="s">
        <v>102</v>
      </c>
      <c r="S3197">
        <f t="shared" si="98"/>
        <v>2025</v>
      </c>
      <c r="T3197">
        <f t="shared" si="99"/>
        <v>3</v>
      </c>
    </row>
    <row r="3198" spans="1:20" x14ac:dyDescent="0.3">
      <c r="A3198" t="s">
        <v>621</v>
      </c>
      <c r="B3198" t="s">
        <v>3643</v>
      </c>
      <c r="C3198" t="s">
        <v>68</v>
      </c>
      <c r="D3198" t="s">
        <v>43</v>
      </c>
      <c r="E3198" t="s">
        <v>51</v>
      </c>
      <c r="F3198" t="s">
        <v>77</v>
      </c>
      <c r="G3198" t="s">
        <v>26</v>
      </c>
      <c r="H3198" t="s">
        <v>120</v>
      </c>
      <c r="I3198" t="s">
        <v>28</v>
      </c>
      <c r="J3198">
        <v>14</v>
      </c>
      <c r="K3198">
        <v>15000</v>
      </c>
      <c r="L3198">
        <v>0</v>
      </c>
      <c r="M3198">
        <v>210000</v>
      </c>
      <c r="N3198">
        <v>167955.29</v>
      </c>
      <c r="O3198">
        <v>42044.71</v>
      </c>
      <c r="P3198" t="s">
        <v>29</v>
      </c>
      <c r="Q3198" t="s">
        <v>90</v>
      </c>
      <c r="R3198" t="s">
        <v>86</v>
      </c>
      <c r="S3198">
        <f t="shared" si="98"/>
        <v>2025</v>
      </c>
      <c r="T3198">
        <f t="shared" si="99"/>
        <v>6</v>
      </c>
    </row>
    <row r="3199" spans="1:20" x14ac:dyDescent="0.3">
      <c r="A3199" t="s">
        <v>718</v>
      </c>
      <c r="B3199" t="s">
        <v>3644</v>
      </c>
      <c r="C3199" t="s">
        <v>64</v>
      </c>
      <c r="D3199" t="s">
        <v>23</v>
      </c>
      <c r="E3199" t="s">
        <v>51</v>
      </c>
      <c r="F3199" t="s">
        <v>192</v>
      </c>
      <c r="G3199" t="s">
        <v>85</v>
      </c>
      <c r="H3199" t="s">
        <v>70</v>
      </c>
      <c r="I3199" t="s">
        <v>71</v>
      </c>
      <c r="J3199">
        <v>17</v>
      </c>
      <c r="K3199">
        <v>600</v>
      </c>
      <c r="L3199">
        <v>19</v>
      </c>
      <c r="M3199">
        <v>8262</v>
      </c>
      <c r="N3199">
        <v>6148.31</v>
      </c>
      <c r="O3199">
        <v>2113.69</v>
      </c>
      <c r="P3199" t="s">
        <v>72</v>
      </c>
      <c r="Q3199" t="s">
        <v>30</v>
      </c>
      <c r="R3199" t="s">
        <v>73</v>
      </c>
      <c r="S3199">
        <f t="shared" si="98"/>
        <v>2025</v>
      </c>
      <c r="T3199">
        <f t="shared" si="99"/>
        <v>7</v>
      </c>
    </row>
    <row r="3200" spans="1:20" x14ac:dyDescent="0.3">
      <c r="A3200" t="s">
        <v>300</v>
      </c>
      <c r="B3200" t="s">
        <v>3645</v>
      </c>
      <c r="C3200" t="s">
        <v>42</v>
      </c>
      <c r="D3200" t="s">
        <v>23</v>
      </c>
      <c r="E3200" t="s">
        <v>35</v>
      </c>
      <c r="F3200" t="s">
        <v>36</v>
      </c>
      <c r="G3200" t="s">
        <v>46</v>
      </c>
      <c r="H3200" t="s">
        <v>53</v>
      </c>
      <c r="I3200" t="s">
        <v>54</v>
      </c>
      <c r="J3200">
        <v>11</v>
      </c>
      <c r="K3200">
        <v>2500</v>
      </c>
      <c r="L3200">
        <v>11</v>
      </c>
      <c r="M3200">
        <v>24475</v>
      </c>
      <c r="N3200">
        <v>19610.400000000001</v>
      </c>
      <c r="O3200">
        <v>4864.6000000000004</v>
      </c>
      <c r="P3200" t="s">
        <v>72</v>
      </c>
      <c r="Q3200" t="s">
        <v>30</v>
      </c>
      <c r="R3200" t="s">
        <v>86</v>
      </c>
      <c r="S3200">
        <f t="shared" si="98"/>
        <v>2025</v>
      </c>
      <c r="T3200">
        <f t="shared" si="99"/>
        <v>3</v>
      </c>
    </row>
    <row r="3201" spans="1:20" x14ac:dyDescent="0.3">
      <c r="A3201" t="s">
        <v>466</v>
      </c>
      <c r="B3201" t="s">
        <v>3646</v>
      </c>
      <c r="C3201" t="s">
        <v>76</v>
      </c>
      <c r="D3201" t="s">
        <v>50</v>
      </c>
      <c r="E3201" t="s">
        <v>51</v>
      </c>
      <c r="F3201" t="s">
        <v>99</v>
      </c>
      <c r="G3201" t="s">
        <v>26</v>
      </c>
      <c r="H3201" t="s">
        <v>140</v>
      </c>
      <c r="I3201" t="s">
        <v>71</v>
      </c>
      <c r="J3201">
        <v>22</v>
      </c>
      <c r="K3201">
        <v>900</v>
      </c>
      <c r="L3201">
        <v>20</v>
      </c>
      <c r="M3201">
        <v>15840</v>
      </c>
      <c r="N3201">
        <v>11730.39</v>
      </c>
      <c r="O3201">
        <v>4109.6099999999997</v>
      </c>
      <c r="P3201" t="s">
        <v>72</v>
      </c>
      <c r="Q3201" t="s">
        <v>47</v>
      </c>
      <c r="R3201" t="s">
        <v>73</v>
      </c>
      <c r="S3201">
        <f t="shared" si="98"/>
        <v>2025</v>
      </c>
      <c r="T3201">
        <f t="shared" si="99"/>
        <v>6</v>
      </c>
    </row>
    <row r="3202" spans="1:20" x14ac:dyDescent="0.3">
      <c r="A3202" t="s">
        <v>664</v>
      </c>
      <c r="B3202" t="s">
        <v>3647</v>
      </c>
      <c r="C3202" t="s">
        <v>58</v>
      </c>
      <c r="D3202" t="s">
        <v>50</v>
      </c>
      <c r="E3202" t="s">
        <v>24</v>
      </c>
      <c r="F3202" t="s">
        <v>111</v>
      </c>
      <c r="G3202" t="s">
        <v>26</v>
      </c>
      <c r="H3202" t="s">
        <v>27</v>
      </c>
      <c r="I3202" t="s">
        <v>28</v>
      </c>
      <c r="J3202">
        <v>20</v>
      </c>
      <c r="K3202">
        <v>45000</v>
      </c>
      <c r="L3202">
        <v>12</v>
      </c>
      <c r="M3202">
        <v>792000</v>
      </c>
      <c r="N3202">
        <v>693931.84</v>
      </c>
      <c r="O3202">
        <v>98068.160000000003</v>
      </c>
      <c r="P3202" t="s">
        <v>72</v>
      </c>
      <c r="Q3202" t="s">
        <v>90</v>
      </c>
      <c r="R3202" t="s">
        <v>31</v>
      </c>
      <c r="S3202">
        <f t="shared" si="98"/>
        <v>2025</v>
      </c>
      <c r="T3202">
        <f t="shared" si="99"/>
        <v>12</v>
      </c>
    </row>
    <row r="3203" spans="1:20" x14ac:dyDescent="0.3">
      <c r="A3203" t="s">
        <v>175</v>
      </c>
      <c r="B3203" t="s">
        <v>3648</v>
      </c>
      <c r="C3203" t="s">
        <v>84</v>
      </c>
      <c r="D3203" t="s">
        <v>50</v>
      </c>
      <c r="E3203" t="s">
        <v>24</v>
      </c>
      <c r="F3203" t="s">
        <v>111</v>
      </c>
      <c r="G3203" t="s">
        <v>26</v>
      </c>
      <c r="H3203" t="s">
        <v>132</v>
      </c>
      <c r="I3203" t="s">
        <v>28</v>
      </c>
      <c r="J3203">
        <v>18</v>
      </c>
      <c r="K3203">
        <v>3500</v>
      </c>
      <c r="L3203">
        <v>15</v>
      </c>
      <c r="M3203">
        <v>53550</v>
      </c>
      <c r="N3203">
        <v>41538.589999999997</v>
      </c>
      <c r="O3203">
        <v>12011.41</v>
      </c>
      <c r="P3203" t="s">
        <v>72</v>
      </c>
      <c r="Q3203" t="s">
        <v>55</v>
      </c>
      <c r="R3203" t="s">
        <v>123</v>
      </c>
      <c r="S3203">
        <f t="shared" ref="S3203:S3266" si="100">YEAR(A3203)</f>
        <v>2025</v>
      </c>
      <c r="T3203">
        <f t="shared" si="99"/>
        <v>7</v>
      </c>
    </row>
    <row r="3204" spans="1:20" x14ac:dyDescent="0.3">
      <c r="A3204" t="s">
        <v>880</v>
      </c>
      <c r="B3204" t="s">
        <v>3649</v>
      </c>
      <c r="C3204" t="s">
        <v>143</v>
      </c>
      <c r="D3204" t="s">
        <v>43</v>
      </c>
      <c r="E3204" t="s">
        <v>44</v>
      </c>
      <c r="F3204" t="s">
        <v>45</v>
      </c>
      <c r="G3204" t="s">
        <v>46</v>
      </c>
      <c r="H3204" t="s">
        <v>59</v>
      </c>
      <c r="I3204" t="s">
        <v>60</v>
      </c>
      <c r="J3204">
        <v>7</v>
      </c>
      <c r="K3204">
        <v>4500</v>
      </c>
      <c r="L3204">
        <v>18</v>
      </c>
      <c r="M3204">
        <v>25830</v>
      </c>
      <c r="N3204">
        <v>18671.64</v>
      </c>
      <c r="O3204">
        <v>7158.36</v>
      </c>
      <c r="P3204" t="s">
        <v>72</v>
      </c>
      <c r="Q3204" t="s">
        <v>30</v>
      </c>
      <c r="R3204" t="s">
        <v>73</v>
      </c>
      <c r="S3204">
        <f t="shared" si="100"/>
        <v>2025</v>
      </c>
      <c r="T3204">
        <f t="shared" ref="T3204:T3267" si="101">MONTH(A3204)</f>
        <v>5</v>
      </c>
    </row>
    <row r="3205" spans="1:20" x14ac:dyDescent="0.3">
      <c r="A3205" t="s">
        <v>1017</v>
      </c>
      <c r="B3205" t="s">
        <v>3650</v>
      </c>
      <c r="C3205" t="s">
        <v>108</v>
      </c>
      <c r="D3205" t="s">
        <v>50</v>
      </c>
      <c r="E3205" t="s">
        <v>35</v>
      </c>
      <c r="F3205" t="s">
        <v>36</v>
      </c>
      <c r="G3205" t="s">
        <v>26</v>
      </c>
      <c r="H3205" t="s">
        <v>70</v>
      </c>
      <c r="I3205" t="s">
        <v>71</v>
      </c>
      <c r="J3205">
        <v>18</v>
      </c>
      <c r="K3205">
        <v>600</v>
      </c>
      <c r="L3205">
        <v>5</v>
      </c>
      <c r="M3205">
        <v>10260</v>
      </c>
      <c r="N3205">
        <v>9599.49</v>
      </c>
      <c r="O3205">
        <v>660.51</v>
      </c>
      <c r="P3205" t="s">
        <v>72</v>
      </c>
      <c r="Q3205" t="s">
        <v>30</v>
      </c>
      <c r="R3205" t="s">
        <v>31</v>
      </c>
      <c r="S3205">
        <f t="shared" si="100"/>
        <v>2025</v>
      </c>
      <c r="T3205">
        <f t="shared" si="101"/>
        <v>4</v>
      </c>
    </row>
    <row r="3206" spans="1:20" x14ac:dyDescent="0.3">
      <c r="A3206" t="s">
        <v>759</v>
      </c>
      <c r="B3206" t="s">
        <v>3651</v>
      </c>
      <c r="C3206" t="s">
        <v>68</v>
      </c>
      <c r="D3206" t="s">
        <v>50</v>
      </c>
      <c r="E3206" t="s">
        <v>51</v>
      </c>
      <c r="F3206" t="s">
        <v>99</v>
      </c>
      <c r="G3206" t="s">
        <v>46</v>
      </c>
      <c r="H3206" t="s">
        <v>140</v>
      </c>
      <c r="I3206" t="s">
        <v>71</v>
      </c>
      <c r="J3206">
        <v>11</v>
      </c>
      <c r="K3206">
        <v>900</v>
      </c>
      <c r="L3206">
        <v>1</v>
      </c>
      <c r="M3206">
        <v>9801</v>
      </c>
      <c r="N3206">
        <v>7422.18</v>
      </c>
      <c r="O3206">
        <v>2378.8200000000002</v>
      </c>
      <c r="P3206" t="s">
        <v>93</v>
      </c>
      <c r="Q3206" t="s">
        <v>55</v>
      </c>
      <c r="R3206" t="s">
        <v>81</v>
      </c>
      <c r="S3206">
        <f t="shared" si="100"/>
        <v>2025</v>
      </c>
      <c r="T3206">
        <f t="shared" si="101"/>
        <v>1</v>
      </c>
    </row>
    <row r="3207" spans="1:20" x14ac:dyDescent="0.3">
      <c r="A3207" t="s">
        <v>82</v>
      </c>
      <c r="B3207" t="s">
        <v>3652</v>
      </c>
      <c r="C3207" t="s">
        <v>22</v>
      </c>
      <c r="D3207" t="s">
        <v>50</v>
      </c>
      <c r="E3207" t="s">
        <v>35</v>
      </c>
      <c r="F3207" t="s">
        <v>36</v>
      </c>
      <c r="G3207" t="s">
        <v>26</v>
      </c>
      <c r="H3207" t="s">
        <v>70</v>
      </c>
      <c r="I3207" t="s">
        <v>71</v>
      </c>
      <c r="J3207">
        <v>22</v>
      </c>
      <c r="K3207">
        <v>600</v>
      </c>
      <c r="L3207">
        <v>17</v>
      </c>
      <c r="M3207">
        <v>10956</v>
      </c>
      <c r="N3207">
        <v>7944.67</v>
      </c>
      <c r="O3207">
        <v>3011.33</v>
      </c>
      <c r="P3207" t="s">
        <v>72</v>
      </c>
      <c r="Q3207" t="s">
        <v>90</v>
      </c>
      <c r="R3207" t="s">
        <v>102</v>
      </c>
      <c r="S3207">
        <f t="shared" si="100"/>
        <v>2025</v>
      </c>
      <c r="T3207">
        <f t="shared" si="101"/>
        <v>12</v>
      </c>
    </row>
    <row r="3208" spans="1:20" x14ac:dyDescent="0.3">
      <c r="A3208" t="s">
        <v>204</v>
      </c>
      <c r="B3208" t="s">
        <v>3653</v>
      </c>
      <c r="C3208" t="s">
        <v>64</v>
      </c>
      <c r="D3208" t="s">
        <v>23</v>
      </c>
      <c r="E3208" t="s">
        <v>51</v>
      </c>
      <c r="F3208" t="s">
        <v>192</v>
      </c>
      <c r="G3208" t="s">
        <v>26</v>
      </c>
      <c r="H3208" t="s">
        <v>59</v>
      </c>
      <c r="I3208" t="s">
        <v>60</v>
      </c>
      <c r="J3208">
        <v>4</v>
      </c>
      <c r="K3208">
        <v>4500</v>
      </c>
      <c r="L3208">
        <v>16</v>
      </c>
      <c r="M3208">
        <v>15120</v>
      </c>
      <c r="N3208">
        <v>11491.75</v>
      </c>
      <c r="O3208">
        <v>3628.25</v>
      </c>
      <c r="P3208" t="s">
        <v>29</v>
      </c>
      <c r="Q3208" t="s">
        <v>47</v>
      </c>
      <c r="R3208" t="s">
        <v>73</v>
      </c>
      <c r="S3208">
        <f t="shared" si="100"/>
        <v>2025</v>
      </c>
      <c r="T3208">
        <f t="shared" si="101"/>
        <v>11</v>
      </c>
    </row>
    <row r="3209" spans="1:20" x14ac:dyDescent="0.3">
      <c r="A3209" t="s">
        <v>66</v>
      </c>
      <c r="B3209" t="s">
        <v>3654</v>
      </c>
      <c r="C3209" t="s">
        <v>84</v>
      </c>
      <c r="D3209" t="s">
        <v>23</v>
      </c>
      <c r="E3209" t="s">
        <v>44</v>
      </c>
      <c r="F3209" t="s">
        <v>45</v>
      </c>
      <c r="G3209" t="s">
        <v>85</v>
      </c>
      <c r="H3209" t="s">
        <v>132</v>
      </c>
      <c r="I3209" t="s">
        <v>28</v>
      </c>
      <c r="J3209">
        <v>25</v>
      </c>
      <c r="K3209">
        <v>3500</v>
      </c>
      <c r="L3209">
        <v>14</v>
      </c>
      <c r="M3209">
        <v>75250</v>
      </c>
      <c r="N3209">
        <v>70141.36</v>
      </c>
      <c r="O3209">
        <v>5108.6400000000003</v>
      </c>
      <c r="P3209" t="s">
        <v>93</v>
      </c>
      <c r="Q3209" t="s">
        <v>30</v>
      </c>
      <c r="R3209" t="s">
        <v>86</v>
      </c>
      <c r="S3209">
        <f t="shared" si="100"/>
        <v>2025</v>
      </c>
      <c r="T3209">
        <f t="shared" si="101"/>
        <v>6</v>
      </c>
    </row>
    <row r="3210" spans="1:20" x14ac:dyDescent="0.3">
      <c r="A3210" t="s">
        <v>171</v>
      </c>
      <c r="B3210" t="s">
        <v>3655</v>
      </c>
      <c r="C3210" t="s">
        <v>34</v>
      </c>
      <c r="D3210" t="s">
        <v>23</v>
      </c>
      <c r="E3210" t="s">
        <v>35</v>
      </c>
      <c r="F3210" t="s">
        <v>36</v>
      </c>
      <c r="G3210" t="s">
        <v>37</v>
      </c>
      <c r="H3210" t="s">
        <v>140</v>
      </c>
      <c r="I3210" t="s">
        <v>71</v>
      </c>
      <c r="J3210">
        <v>16</v>
      </c>
      <c r="K3210">
        <v>900</v>
      </c>
      <c r="L3210">
        <v>13</v>
      </c>
      <c r="M3210">
        <v>12528</v>
      </c>
      <c r="N3210">
        <v>9162.24</v>
      </c>
      <c r="O3210">
        <v>3365.76</v>
      </c>
      <c r="P3210" t="s">
        <v>93</v>
      </c>
      <c r="Q3210" t="s">
        <v>90</v>
      </c>
      <c r="R3210" t="s">
        <v>39</v>
      </c>
      <c r="S3210">
        <f t="shared" si="100"/>
        <v>2025</v>
      </c>
      <c r="T3210">
        <f t="shared" si="101"/>
        <v>7</v>
      </c>
    </row>
    <row r="3211" spans="1:20" x14ac:dyDescent="0.3">
      <c r="A3211" t="s">
        <v>580</v>
      </c>
      <c r="B3211" t="s">
        <v>3656</v>
      </c>
      <c r="C3211" t="s">
        <v>84</v>
      </c>
      <c r="D3211" t="s">
        <v>50</v>
      </c>
      <c r="E3211" t="s">
        <v>51</v>
      </c>
      <c r="F3211" t="s">
        <v>192</v>
      </c>
      <c r="G3211" t="s">
        <v>46</v>
      </c>
      <c r="H3211" t="s">
        <v>120</v>
      </c>
      <c r="I3211" t="s">
        <v>28</v>
      </c>
      <c r="J3211">
        <v>8</v>
      </c>
      <c r="K3211">
        <v>15000</v>
      </c>
      <c r="L3211">
        <v>9</v>
      </c>
      <c r="M3211">
        <v>109200</v>
      </c>
      <c r="N3211">
        <v>87408.07</v>
      </c>
      <c r="O3211">
        <v>21791.93</v>
      </c>
      <c r="P3211" t="s">
        <v>29</v>
      </c>
      <c r="Q3211" t="s">
        <v>30</v>
      </c>
      <c r="R3211" t="s">
        <v>31</v>
      </c>
      <c r="S3211">
        <f t="shared" si="100"/>
        <v>2025</v>
      </c>
      <c r="T3211">
        <f t="shared" si="101"/>
        <v>8</v>
      </c>
    </row>
    <row r="3212" spans="1:20" x14ac:dyDescent="0.3">
      <c r="A3212" t="s">
        <v>501</v>
      </c>
      <c r="B3212" t="s">
        <v>3657</v>
      </c>
      <c r="C3212" t="s">
        <v>34</v>
      </c>
      <c r="D3212" t="s">
        <v>43</v>
      </c>
      <c r="E3212" t="s">
        <v>51</v>
      </c>
      <c r="F3212" t="s">
        <v>77</v>
      </c>
      <c r="G3212" t="s">
        <v>37</v>
      </c>
      <c r="H3212" t="s">
        <v>132</v>
      </c>
      <c r="I3212" t="s">
        <v>28</v>
      </c>
      <c r="J3212">
        <v>10</v>
      </c>
      <c r="K3212">
        <v>3500</v>
      </c>
      <c r="L3212">
        <v>6</v>
      </c>
      <c r="M3212">
        <v>32900</v>
      </c>
      <c r="N3212">
        <v>29836.33</v>
      </c>
      <c r="O3212">
        <v>3063.67</v>
      </c>
      <c r="P3212" t="s">
        <v>65</v>
      </c>
      <c r="Q3212" t="s">
        <v>90</v>
      </c>
      <c r="R3212" t="s">
        <v>39</v>
      </c>
      <c r="S3212">
        <f t="shared" si="100"/>
        <v>2025</v>
      </c>
      <c r="T3212">
        <f t="shared" si="101"/>
        <v>12</v>
      </c>
    </row>
    <row r="3213" spans="1:20" x14ac:dyDescent="0.3">
      <c r="A3213" t="s">
        <v>312</v>
      </c>
      <c r="B3213" t="s">
        <v>3658</v>
      </c>
      <c r="C3213" t="s">
        <v>143</v>
      </c>
      <c r="D3213" t="s">
        <v>23</v>
      </c>
      <c r="E3213" t="s">
        <v>44</v>
      </c>
      <c r="F3213" t="s">
        <v>89</v>
      </c>
      <c r="G3213" t="s">
        <v>37</v>
      </c>
      <c r="H3213" t="s">
        <v>27</v>
      </c>
      <c r="I3213" t="s">
        <v>28</v>
      </c>
      <c r="J3213">
        <v>2</v>
      </c>
      <c r="K3213">
        <v>45000</v>
      </c>
      <c r="L3213">
        <v>17</v>
      </c>
      <c r="M3213">
        <v>74700</v>
      </c>
      <c r="N3213">
        <v>69921.649999999994</v>
      </c>
      <c r="O3213">
        <v>4778.3500000000004</v>
      </c>
      <c r="P3213" t="s">
        <v>38</v>
      </c>
      <c r="Q3213" t="s">
        <v>30</v>
      </c>
      <c r="R3213" t="s">
        <v>39</v>
      </c>
      <c r="S3213">
        <f t="shared" si="100"/>
        <v>2025</v>
      </c>
      <c r="T3213">
        <f t="shared" si="101"/>
        <v>3</v>
      </c>
    </row>
    <row r="3214" spans="1:20" x14ac:dyDescent="0.3">
      <c r="A3214" t="s">
        <v>607</v>
      </c>
      <c r="B3214" t="s">
        <v>3659</v>
      </c>
      <c r="C3214" t="s">
        <v>58</v>
      </c>
      <c r="D3214" t="s">
        <v>23</v>
      </c>
      <c r="E3214" t="s">
        <v>44</v>
      </c>
      <c r="F3214" t="s">
        <v>89</v>
      </c>
      <c r="G3214" t="s">
        <v>37</v>
      </c>
      <c r="H3214" t="s">
        <v>59</v>
      </c>
      <c r="I3214" t="s">
        <v>60</v>
      </c>
      <c r="J3214">
        <v>17</v>
      </c>
      <c r="K3214">
        <v>4500</v>
      </c>
      <c r="L3214">
        <v>4</v>
      </c>
      <c r="M3214">
        <v>73440</v>
      </c>
      <c r="N3214">
        <v>65311.49</v>
      </c>
      <c r="O3214">
        <v>8128.51</v>
      </c>
      <c r="P3214" t="s">
        <v>29</v>
      </c>
      <c r="Q3214" t="s">
        <v>90</v>
      </c>
      <c r="R3214" t="s">
        <v>102</v>
      </c>
      <c r="S3214">
        <f t="shared" si="100"/>
        <v>2025</v>
      </c>
      <c r="T3214">
        <f t="shared" si="101"/>
        <v>2</v>
      </c>
    </row>
    <row r="3215" spans="1:20" x14ac:dyDescent="0.3">
      <c r="A3215" t="s">
        <v>450</v>
      </c>
      <c r="B3215" t="s">
        <v>3660</v>
      </c>
      <c r="C3215" t="s">
        <v>42</v>
      </c>
      <c r="D3215" t="s">
        <v>50</v>
      </c>
      <c r="E3215" t="s">
        <v>51</v>
      </c>
      <c r="F3215" t="s">
        <v>52</v>
      </c>
      <c r="G3215" t="s">
        <v>37</v>
      </c>
      <c r="H3215" t="s">
        <v>132</v>
      </c>
      <c r="I3215" t="s">
        <v>28</v>
      </c>
      <c r="J3215">
        <v>19</v>
      </c>
      <c r="K3215">
        <v>3500</v>
      </c>
      <c r="L3215">
        <v>0</v>
      </c>
      <c r="M3215">
        <v>66500</v>
      </c>
      <c r="N3215">
        <v>57160.53</v>
      </c>
      <c r="O3215">
        <v>9339.4699999999993</v>
      </c>
      <c r="P3215" t="s">
        <v>29</v>
      </c>
      <c r="Q3215" t="s">
        <v>30</v>
      </c>
      <c r="R3215" t="s">
        <v>86</v>
      </c>
      <c r="S3215">
        <f t="shared" si="100"/>
        <v>2025</v>
      </c>
      <c r="T3215">
        <f t="shared" si="101"/>
        <v>3</v>
      </c>
    </row>
    <row r="3216" spans="1:20" x14ac:dyDescent="0.3">
      <c r="A3216" t="s">
        <v>1513</v>
      </c>
      <c r="B3216" t="s">
        <v>3661</v>
      </c>
      <c r="C3216" t="s">
        <v>68</v>
      </c>
      <c r="D3216" t="s">
        <v>50</v>
      </c>
      <c r="E3216" t="s">
        <v>24</v>
      </c>
      <c r="F3216" t="s">
        <v>111</v>
      </c>
      <c r="G3216" t="s">
        <v>26</v>
      </c>
      <c r="H3216" t="s">
        <v>132</v>
      </c>
      <c r="I3216" t="s">
        <v>28</v>
      </c>
      <c r="J3216">
        <v>1</v>
      </c>
      <c r="K3216">
        <v>3500</v>
      </c>
      <c r="L3216">
        <v>8</v>
      </c>
      <c r="M3216">
        <v>3220</v>
      </c>
      <c r="N3216">
        <v>2677.3</v>
      </c>
      <c r="O3216">
        <v>542.70000000000005</v>
      </c>
      <c r="P3216" t="s">
        <v>93</v>
      </c>
      <c r="Q3216" t="s">
        <v>47</v>
      </c>
      <c r="R3216" t="s">
        <v>39</v>
      </c>
      <c r="S3216">
        <f t="shared" si="100"/>
        <v>2025</v>
      </c>
      <c r="T3216">
        <f t="shared" si="101"/>
        <v>7</v>
      </c>
    </row>
    <row r="3217" spans="1:20" x14ac:dyDescent="0.3">
      <c r="A3217" t="s">
        <v>448</v>
      </c>
      <c r="B3217" t="s">
        <v>3662</v>
      </c>
      <c r="C3217" t="s">
        <v>108</v>
      </c>
      <c r="D3217" t="s">
        <v>43</v>
      </c>
      <c r="E3217" t="s">
        <v>44</v>
      </c>
      <c r="F3217" t="s">
        <v>89</v>
      </c>
      <c r="G3217" t="s">
        <v>85</v>
      </c>
      <c r="H3217" t="s">
        <v>132</v>
      </c>
      <c r="I3217" t="s">
        <v>28</v>
      </c>
      <c r="J3217">
        <v>20</v>
      </c>
      <c r="K3217">
        <v>3500</v>
      </c>
      <c r="L3217">
        <v>11</v>
      </c>
      <c r="M3217">
        <v>62300</v>
      </c>
      <c r="N3217">
        <v>48621.38</v>
      </c>
      <c r="O3217">
        <v>13678.62</v>
      </c>
      <c r="P3217" t="s">
        <v>29</v>
      </c>
      <c r="Q3217" t="s">
        <v>47</v>
      </c>
      <c r="R3217" t="s">
        <v>73</v>
      </c>
      <c r="S3217">
        <f t="shared" si="100"/>
        <v>2025</v>
      </c>
      <c r="T3217">
        <f t="shared" si="101"/>
        <v>9</v>
      </c>
    </row>
    <row r="3218" spans="1:20" x14ac:dyDescent="0.3">
      <c r="A3218" t="s">
        <v>384</v>
      </c>
      <c r="B3218" t="s">
        <v>3663</v>
      </c>
      <c r="C3218" t="s">
        <v>34</v>
      </c>
      <c r="D3218" t="s">
        <v>43</v>
      </c>
      <c r="E3218" t="s">
        <v>24</v>
      </c>
      <c r="F3218" t="s">
        <v>69</v>
      </c>
      <c r="G3218" t="s">
        <v>37</v>
      </c>
      <c r="H3218" t="s">
        <v>27</v>
      </c>
      <c r="I3218" t="s">
        <v>28</v>
      </c>
      <c r="J3218">
        <v>15</v>
      </c>
      <c r="K3218">
        <v>45000</v>
      </c>
      <c r="L3218">
        <v>8</v>
      </c>
      <c r="M3218">
        <v>621000</v>
      </c>
      <c r="N3218">
        <v>456210.01</v>
      </c>
      <c r="O3218">
        <v>164789.99</v>
      </c>
      <c r="P3218" t="s">
        <v>72</v>
      </c>
      <c r="Q3218" t="s">
        <v>55</v>
      </c>
      <c r="R3218" t="s">
        <v>81</v>
      </c>
      <c r="S3218">
        <f t="shared" si="100"/>
        <v>2025</v>
      </c>
      <c r="T3218">
        <f t="shared" si="101"/>
        <v>2</v>
      </c>
    </row>
    <row r="3219" spans="1:20" x14ac:dyDescent="0.3">
      <c r="A3219" t="s">
        <v>771</v>
      </c>
      <c r="B3219" t="s">
        <v>3664</v>
      </c>
      <c r="C3219" t="s">
        <v>68</v>
      </c>
      <c r="D3219" t="s">
        <v>43</v>
      </c>
      <c r="E3219" t="s">
        <v>35</v>
      </c>
      <c r="F3219" t="s">
        <v>36</v>
      </c>
      <c r="G3219" t="s">
        <v>46</v>
      </c>
      <c r="H3219" t="s">
        <v>53</v>
      </c>
      <c r="I3219" t="s">
        <v>54</v>
      </c>
      <c r="J3219">
        <v>20</v>
      </c>
      <c r="K3219">
        <v>2500</v>
      </c>
      <c r="L3219">
        <v>13</v>
      </c>
      <c r="M3219">
        <v>43500</v>
      </c>
      <c r="N3219">
        <v>39033.440000000002</v>
      </c>
      <c r="O3219">
        <v>4466.5600000000004</v>
      </c>
      <c r="P3219" t="s">
        <v>29</v>
      </c>
      <c r="Q3219" t="s">
        <v>90</v>
      </c>
      <c r="R3219" t="s">
        <v>123</v>
      </c>
      <c r="S3219">
        <f t="shared" si="100"/>
        <v>2025</v>
      </c>
      <c r="T3219">
        <f t="shared" si="101"/>
        <v>8</v>
      </c>
    </row>
    <row r="3220" spans="1:20" x14ac:dyDescent="0.3">
      <c r="A3220" t="s">
        <v>858</v>
      </c>
      <c r="B3220" t="s">
        <v>3665</v>
      </c>
      <c r="C3220" t="s">
        <v>58</v>
      </c>
      <c r="D3220" t="s">
        <v>50</v>
      </c>
      <c r="E3220" t="s">
        <v>35</v>
      </c>
      <c r="F3220" t="s">
        <v>36</v>
      </c>
      <c r="G3220" t="s">
        <v>46</v>
      </c>
      <c r="H3220" t="s">
        <v>70</v>
      </c>
      <c r="I3220" t="s">
        <v>71</v>
      </c>
      <c r="J3220">
        <v>7</v>
      </c>
      <c r="K3220">
        <v>600</v>
      </c>
      <c r="L3220">
        <v>4</v>
      </c>
      <c r="M3220">
        <v>4032</v>
      </c>
      <c r="N3220">
        <v>3437.56</v>
      </c>
      <c r="O3220">
        <v>594.44000000000005</v>
      </c>
      <c r="P3220" t="s">
        <v>72</v>
      </c>
      <c r="Q3220" t="s">
        <v>55</v>
      </c>
      <c r="R3220" t="s">
        <v>73</v>
      </c>
      <c r="S3220">
        <f t="shared" si="100"/>
        <v>2025</v>
      </c>
      <c r="T3220">
        <f t="shared" si="101"/>
        <v>12</v>
      </c>
    </row>
    <row r="3221" spans="1:20" x14ac:dyDescent="0.3">
      <c r="A3221" t="s">
        <v>157</v>
      </c>
      <c r="B3221" t="s">
        <v>3666</v>
      </c>
      <c r="C3221" t="s">
        <v>98</v>
      </c>
      <c r="D3221" t="s">
        <v>50</v>
      </c>
      <c r="E3221" t="s">
        <v>35</v>
      </c>
      <c r="F3221" t="s">
        <v>36</v>
      </c>
      <c r="G3221" t="s">
        <v>46</v>
      </c>
      <c r="H3221" t="s">
        <v>140</v>
      </c>
      <c r="I3221" t="s">
        <v>71</v>
      </c>
      <c r="J3221">
        <v>20</v>
      </c>
      <c r="K3221">
        <v>900</v>
      </c>
      <c r="L3221">
        <v>7</v>
      </c>
      <c r="M3221">
        <v>16740</v>
      </c>
      <c r="N3221">
        <v>13295.56</v>
      </c>
      <c r="O3221">
        <v>3444.44</v>
      </c>
      <c r="P3221" t="s">
        <v>93</v>
      </c>
      <c r="Q3221" t="s">
        <v>30</v>
      </c>
      <c r="R3221" t="s">
        <v>102</v>
      </c>
      <c r="S3221">
        <f t="shared" si="100"/>
        <v>2025</v>
      </c>
      <c r="T3221">
        <f t="shared" si="101"/>
        <v>11</v>
      </c>
    </row>
    <row r="3222" spans="1:20" x14ac:dyDescent="0.3">
      <c r="A3222" t="s">
        <v>183</v>
      </c>
      <c r="B3222" t="s">
        <v>3667</v>
      </c>
      <c r="C3222" t="s">
        <v>64</v>
      </c>
      <c r="D3222" t="s">
        <v>23</v>
      </c>
      <c r="E3222" t="s">
        <v>24</v>
      </c>
      <c r="F3222" t="s">
        <v>25</v>
      </c>
      <c r="G3222" t="s">
        <v>85</v>
      </c>
      <c r="H3222" t="s">
        <v>59</v>
      </c>
      <c r="I3222" t="s">
        <v>60</v>
      </c>
      <c r="J3222">
        <v>18</v>
      </c>
      <c r="K3222">
        <v>4500</v>
      </c>
      <c r="L3222">
        <v>4</v>
      </c>
      <c r="M3222">
        <v>77760</v>
      </c>
      <c r="N3222">
        <v>61107.76</v>
      </c>
      <c r="O3222">
        <v>16652.240000000002</v>
      </c>
      <c r="P3222" t="s">
        <v>38</v>
      </c>
      <c r="Q3222" t="s">
        <v>55</v>
      </c>
      <c r="R3222" t="s">
        <v>73</v>
      </c>
      <c r="S3222">
        <f t="shared" si="100"/>
        <v>2025</v>
      </c>
      <c r="T3222">
        <f t="shared" si="101"/>
        <v>2</v>
      </c>
    </row>
    <row r="3223" spans="1:20" x14ac:dyDescent="0.3">
      <c r="A3223" t="s">
        <v>1983</v>
      </c>
      <c r="B3223" t="s">
        <v>3668</v>
      </c>
      <c r="C3223" t="s">
        <v>98</v>
      </c>
      <c r="D3223" t="s">
        <v>43</v>
      </c>
      <c r="E3223" t="s">
        <v>44</v>
      </c>
      <c r="F3223" t="s">
        <v>45</v>
      </c>
      <c r="G3223" t="s">
        <v>85</v>
      </c>
      <c r="H3223" t="s">
        <v>120</v>
      </c>
      <c r="I3223" t="s">
        <v>28</v>
      </c>
      <c r="J3223">
        <v>24</v>
      </c>
      <c r="K3223">
        <v>15000</v>
      </c>
      <c r="L3223">
        <v>15</v>
      </c>
      <c r="M3223">
        <v>306000</v>
      </c>
      <c r="N3223">
        <v>237362.38</v>
      </c>
      <c r="O3223">
        <v>68637.62</v>
      </c>
      <c r="P3223" t="s">
        <v>93</v>
      </c>
      <c r="Q3223" t="s">
        <v>47</v>
      </c>
      <c r="R3223" t="s">
        <v>102</v>
      </c>
      <c r="S3223">
        <f t="shared" si="100"/>
        <v>2025</v>
      </c>
      <c r="T3223">
        <f t="shared" si="101"/>
        <v>7</v>
      </c>
    </row>
    <row r="3224" spans="1:20" x14ac:dyDescent="0.3">
      <c r="A3224" t="s">
        <v>457</v>
      </c>
      <c r="B3224" t="s">
        <v>3669</v>
      </c>
      <c r="C3224" t="s">
        <v>108</v>
      </c>
      <c r="D3224" t="s">
        <v>50</v>
      </c>
      <c r="E3224" t="s">
        <v>44</v>
      </c>
      <c r="F3224" t="s">
        <v>89</v>
      </c>
      <c r="G3224" t="s">
        <v>46</v>
      </c>
      <c r="H3224" t="s">
        <v>80</v>
      </c>
      <c r="I3224" t="s">
        <v>28</v>
      </c>
      <c r="J3224">
        <v>17</v>
      </c>
      <c r="K3224">
        <v>12000</v>
      </c>
      <c r="L3224">
        <v>16</v>
      </c>
      <c r="M3224">
        <v>171360</v>
      </c>
      <c r="N3224">
        <v>147957.99</v>
      </c>
      <c r="O3224">
        <v>23402.01</v>
      </c>
      <c r="P3224" t="s">
        <v>65</v>
      </c>
      <c r="Q3224" t="s">
        <v>47</v>
      </c>
      <c r="R3224" t="s">
        <v>39</v>
      </c>
      <c r="S3224">
        <f t="shared" si="100"/>
        <v>2025</v>
      </c>
      <c r="T3224">
        <f t="shared" si="101"/>
        <v>7</v>
      </c>
    </row>
    <row r="3225" spans="1:20" x14ac:dyDescent="0.3">
      <c r="A3225" t="s">
        <v>286</v>
      </c>
      <c r="B3225" t="s">
        <v>3670</v>
      </c>
      <c r="C3225" t="s">
        <v>22</v>
      </c>
      <c r="D3225" t="s">
        <v>50</v>
      </c>
      <c r="E3225" t="s">
        <v>35</v>
      </c>
      <c r="F3225" t="s">
        <v>36</v>
      </c>
      <c r="G3225" t="s">
        <v>85</v>
      </c>
      <c r="H3225" t="s">
        <v>59</v>
      </c>
      <c r="I3225" t="s">
        <v>60</v>
      </c>
      <c r="J3225">
        <v>6</v>
      </c>
      <c r="K3225">
        <v>4500</v>
      </c>
      <c r="L3225">
        <v>19</v>
      </c>
      <c r="M3225">
        <v>21870</v>
      </c>
      <c r="N3225">
        <v>17924.61</v>
      </c>
      <c r="O3225">
        <v>3945.39</v>
      </c>
      <c r="P3225" t="s">
        <v>29</v>
      </c>
      <c r="Q3225" t="s">
        <v>55</v>
      </c>
      <c r="R3225" t="s">
        <v>73</v>
      </c>
      <c r="S3225">
        <f t="shared" si="100"/>
        <v>2025</v>
      </c>
      <c r="T3225">
        <f t="shared" si="101"/>
        <v>8</v>
      </c>
    </row>
    <row r="3226" spans="1:20" x14ac:dyDescent="0.3">
      <c r="A3226" t="s">
        <v>763</v>
      </c>
      <c r="B3226" t="s">
        <v>3671</v>
      </c>
      <c r="C3226" t="s">
        <v>108</v>
      </c>
      <c r="D3226" t="s">
        <v>43</v>
      </c>
      <c r="E3226" t="s">
        <v>35</v>
      </c>
      <c r="F3226" t="s">
        <v>36</v>
      </c>
      <c r="G3226" t="s">
        <v>85</v>
      </c>
      <c r="H3226" t="s">
        <v>132</v>
      </c>
      <c r="I3226" t="s">
        <v>28</v>
      </c>
      <c r="J3226">
        <v>17</v>
      </c>
      <c r="K3226">
        <v>3500</v>
      </c>
      <c r="L3226">
        <v>19</v>
      </c>
      <c r="M3226">
        <v>48195</v>
      </c>
      <c r="N3226">
        <v>36295.14</v>
      </c>
      <c r="O3226">
        <v>11899.86</v>
      </c>
      <c r="P3226" t="s">
        <v>29</v>
      </c>
      <c r="Q3226" t="s">
        <v>30</v>
      </c>
      <c r="R3226" t="s">
        <v>81</v>
      </c>
      <c r="S3226">
        <f t="shared" si="100"/>
        <v>2025</v>
      </c>
      <c r="T3226">
        <f t="shared" si="101"/>
        <v>10</v>
      </c>
    </row>
    <row r="3227" spans="1:20" x14ac:dyDescent="0.3">
      <c r="A3227" t="s">
        <v>199</v>
      </c>
      <c r="B3227" t="s">
        <v>3672</v>
      </c>
      <c r="C3227" t="s">
        <v>76</v>
      </c>
      <c r="D3227" t="s">
        <v>23</v>
      </c>
      <c r="E3227" t="s">
        <v>24</v>
      </c>
      <c r="F3227" t="s">
        <v>69</v>
      </c>
      <c r="G3227" t="s">
        <v>26</v>
      </c>
      <c r="H3227" t="s">
        <v>27</v>
      </c>
      <c r="I3227" t="s">
        <v>28</v>
      </c>
      <c r="J3227">
        <v>2</v>
      </c>
      <c r="K3227">
        <v>45000</v>
      </c>
      <c r="L3227">
        <v>13</v>
      </c>
      <c r="M3227">
        <v>78300</v>
      </c>
      <c r="N3227">
        <v>68527.73</v>
      </c>
      <c r="O3227">
        <v>9772.27</v>
      </c>
      <c r="P3227" t="s">
        <v>72</v>
      </c>
      <c r="Q3227" t="s">
        <v>30</v>
      </c>
      <c r="R3227" t="s">
        <v>31</v>
      </c>
      <c r="S3227">
        <f t="shared" si="100"/>
        <v>2025</v>
      </c>
      <c r="T3227">
        <f t="shared" si="101"/>
        <v>5</v>
      </c>
    </row>
    <row r="3228" spans="1:20" x14ac:dyDescent="0.3">
      <c r="A3228" t="s">
        <v>771</v>
      </c>
      <c r="B3228" t="s">
        <v>3673</v>
      </c>
      <c r="C3228" t="s">
        <v>34</v>
      </c>
      <c r="D3228" t="s">
        <v>23</v>
      </c>
      <c r="E3228" t="s">
        <v>44</v>
      </c>
      <c r="F3228" t="s">
        <v>45</v>
      </c>
      <c r="G3228" t="s">
        <v>46</v>
      </c>
      <c r="H3228" t="s">
        <v>27</v>
      </c>
      <c r="I3228" t="s">
        <v>28</v>
      </c>
      <c r="J3228">
        <v>18</v>
      </c>
      <c r="K3228">
        <v>45000</v>
      </c>
      <c r="L3228">
        <v>18</v>
      </c>
      <c r="M3228">
        <v>664200</v>
      </c>
      <c r="N3228">
        <v>623599.81000000006</v>
      </c>
      <c r="O3228">
        <v>40600.19</v>
      </c>
      <c r="P3228" t="s">
        <v>38</v>
      </c>
      <c r="Q3228" t="s">
        <v>30</v>
      </c>
      <c r="R3228" t="s">
        <v>123</v>
      </c>
      <c r="S3228">
        <f t="shared" si="100"/>
        <v>2025</v>
      </c>
      <c r="T3228">
        <f t="shared" si="101"/>
        <v>8</v>
      </c>
    </row>
    <row r="3229" spans="1:20" x14ac:dyDescent="0.3">
      <c r="A3229" t="s">
        <v>56</v>
      </c>
      <c r="B3229" t="s">
        <v>3674</v>
      </c>
      <c r="C3229" t="s">
        <v>22</v>
      </c>
      <c r="D3229" t="s">
        <v>50</v>
      </c>
      <c r="E3229" t="s">
        <v>51</v>
      </c>
      <c r="F3229" t="s">
        <v>77</v>
      </c>
      <c r="G3229" t="s">
        <v>85</v>
      </c>
      <c r="H3229" t="s">
        <v>80</v>
      </c>
      <c r="I3229" t="s">
        <v>28</v>
      </c>
      <c r="J3229">
        <v>3</v>
      </c>
      <c r="K3229">
        <v>12000</v>
      </c>
      <c r="L3229">
        <v>18</v>
      </c>
      <c r="M3229">
        <v>29520</v>
      </c>
      <c r="N3229">
        <v>26699.45</v>
      </c>
      <c r="O3229">
        <v>2820.55</v>
      </c>
      <c r="P3229" t="s">
        <v>72</v>
      </c>
      <c r="Q3229" t="s">
        <v>90</v>
      </c>
      <c r="R3229" t="s">
        <v>61</v>
      </c>
      <c r="S3229">
        <f t="shared" si="100"/>
        <v>2025</v>
      </c>
      <c r="T3229">
        <f t="shared" si="101"/>
        <v>9</v>
      </c>
    </row>
    <row r="3230" spans="1:20" x14ac:dyDescent="0.3">
      <c r="A3230" t="s">
        <v>141</v>
      </c>
      <c r="B3230" t="s">
        <v>3675</v>
      </c>
      <c r="C3230" t="s">
        <v>76</v>
      </c>
      <c r="D3230" t="s">
        <v>43</v>
      </c>
      <c r="E3230" t="s">
        <v>51</v>
      </c>
      <c r="F3230" t="s">
        <v>99</v>
      </c>
      <c r="G3230" t="s">
        <v>37</v>
      </c>
      <c r="H3230" t="s">
        <v>120</v>
      </c>
      <c r="I3230" t="s">
        <v>28</v>
      </c>
      <c r="J3230">
        <v>19</v>
      </c>
      <c r="K3230">
        <v>15000</v>
      </c>
      <c r="L3230">
        <v>5</v>
      </c>
      <c r="M3230">
        <v>270750</v>
      </c>
      <c r="N3230">
        <v>210892.52</v>
      </c>
      <c r="O3230">
        <v>59857.48</v>
      </c>
      <c r="P3230" t="s">
        <v>29</v>
      </c>
      <c r="Q3230" t="s">
        <v>90</v>
      </c>
      <c r="R3230" t="s">
        <v>81</v>
      </c>
      <c r="S3230">
        <f t="shared" si="100"/>
        <v>2025</v>
      </c>
      <c r="T3230">
        <f t="shared" si="101"/>
        <v>2</v>
      </c>
    </row>
    <row r="3231" spans="1:20" x14ac:dyDescent="0.3">
      <c r="A3231" t="s">
        <v>1054</v>
      </c>
      <c r="B3231" t="s">
        <v>3676</v>
      </c>
      <c r="C3231" t="s">
        <v>42</v>
      </c>
      <c r="D3231" t="s">
        <v>23</v>
      </c>
      <c r="E3231" t="s">
        <v>44</v>
      </c>
      <c r="F3231" t="s">
        <v>89</v>
      </c>
      <c r="G3231" t="s">
        <v>46</v>
      </c>
      <c r="H3231" t="s">
        <v>80</v>
      </c>
      <c r="I3231" t="s">
        <v>28</v>
      </c>
      <c r="J3231">
        <v>14</v>
      </c>
      <c r="K3231">
        <v>12000</v>
      </c>
      <c r="L3231">
        <v>18</v>
      </c>
      <c r="M3231">
        <v>137760</v>
      </c>
      <c r="N3231">
        <v>113949.23</v>
      </c>
      <c r="O3231">
        <v>23810.77</v>
      </c>
      <c r="P3231" t="s">
        <v>29</v>
      </c>
      <c r="Q3231" t="s">
        <v>55</v>
      </c>
      <c r="R3231" t="s">
        <v>61</v>
      </c>
      <c r="S3231">
        <f t="shared" si="100"/>
        <v>2025</v>
      </c>
      <c r="T3231">
        <f t="shared" si="101"/>
        <v>1</v>
      </c>
    </row>
    <row r="3232" spans="1:20" x14ac:dyDescent="0.3">
      <c r="A3232" t="s">
        <v>967</v>
      </c>
      <c r="B3232" t="s">
        <v>3677</v>
      </c>
      <c r="C3232" t="s">
        <v>58</v>
      </c>
      <c r="D3232" t="s">
        <v>50</v>
      </c>
      <c r="E3232" t="s">
        <v>44</v>
      </c>
      <c r="F3232" t="s">
        <v>89</v>
      </c>
      <c r="G3232" t="s">
        <v>85</v>
      </c>
      <c r="H3232" t="s">
        <v>27</v>
      </c>
      <c r="I3232" t="s">
        <v>28</v>
      </c>
      <c r="J3232">
        <v>21</v>
      </c>
      <c r="K3232">
        <v>45000</v>
      </c>
      <c r="L3232">
        <v>15</v>
      </c>
      <c r="M3232">
        <v>803250</v>
      </c>
      <c r="N3232">
        <v>745671.75</v>
      </c>
      <c r="O3232">
        <v>57578.25</v>
      </c>
      <c r="P3232" t="s">
        <v>38</v>
      </c>
      <c r="Q3232" t="s">
        <v>47</v>
      </c>
      <c r="R3232" t="s">
        <v>123</v>
      </c>
      <c r="S3232">
        <f t="shared" si="100"/>
        <v>2025</v>
      </c>
      <c r="T3232">
        <f t="shared" si="101"/>
        <v>6</v>
      </c>
    </row>
    <row r="3233" spans="1:20" x14ac:dyDescent="0.3">
      <c r="A3233" t="s">
        <v>660</v>
      </c>
      <c r="B3233" t="s">
        <v>3678</v>
      </c>
      <c r="C3233" t="s">
        <v>143</v>
      </c>
      <c r="D3233" t="s">
        <v>43</v>
      </c>
      <c r="E3233" t="s">
        <v>44</v>
      </c>
      <c r="F3233" t="s">
        <v>45</v>
      </c>
      <c r="G3233" t="s">
        <v>85</v>
      </c>
      <c r="H3233" t="s">
        <v>140</v>
      </c>
      <c r="I3233" t="s">
        <v>71</v>
      </c>
      <c r="J3233">
        <v>13</v>
      </c>
      <c r="K3233">
        <v>900</v>
      </c>
      <c r="L3233">
        <v>8</v>
      </c>
      <c r="M3233">
        <v>10764</v>
      </c>
      <c r="N3233">
        <v>9954.2800000000007</v>
      </c>
      <c r="O3233">
        <v>809.72</v>
      </c>
      <c r="P3233" t="s">
        <v>29</v>
      </c>
      <c r="Q3233" t="s">
        <v>30</v>
      </c>
      <c r="R3233" t="s">
        <v>81</v>
      </c>
      <c r="S3233">
        <f t="shared" si="100"/>
        <v>2025</v>
      </c>
      <c r="T3233">
        <f t="shared" si="101"/>
        <v>8</v>
      </c>
    </row>
    <row r="3234" spans="1:20" x14ac:dyDescent="0.3">
      <c r="A3234" t="s">
        <v>792</v>
      </c>
      <c r="B3234" t="s">
        <v>3679</v>
      </c>
      <c r="C3234" t="s">
        <v>58</v>
      </c>
      <c r="D3234" t="s">
        <v>43</v>
      </c>
      <c r="E3234" t="s">
        <v>35</v>
      </c>
      <c r="F3234" t="s">
        <v>36</v>
      </c>
      <c r="G3234" t="s">
        <v>85</v>
      </c>
      <c r="H3234" t="s">
        <v>27</v>
      </c>
      <c r="I3234" t="s">
        <v>28</v>
      </c>
      <c r="J3234">
        <v>20</v>
      </c>
      <c r="K3234">
        <v>45000</v>
      </c>
      <c r="L3234">
        <v>12</v>
      </c>
      <c r="M3234">
        <v>792000</v>
      </c>
      <c r="N3234">
        <v>743573.03</v>
      </c>
      <c r="O3234">
        <v>48426.97</v>
      </c>
      <c r="P3234" t="s">
        <v>65</v>
      </c>
      <c r="Q3234" t="s">
        <v>90</v>
      </c>
      <c r="R3234" t="s">
        <v>123</v>
      </c>
      <c r="S3234">
        <f t="shared" si="100"/>
        <v>2025</v>
      </c>
      <c r="T3234">
        <f t="shared" si="101"/>
        <v>2</v>
      </c>
    </row>
    <row r="3235" spans="1:20" x14ac:dyDescent="0.3">
      <c r="A3235" t="s">
        <v>155</v>
      </c>
      <c r="B3235" t="s">
        <v>3680</v>
      </c>
      <c r="C3235" t="s">
        <v>58</v>
      </c>
      <c r="D3235" t="s">
        <v>43</v>
      </c>
      <c r="E3235" t="s">
        <v>44</v>
      </c>
      <c r="F3235" t="s">
        <v>89</v>
      </c>
      <c r="G3235" t="s">
        <v>26</v>
      </c>
      <c r="H3235" t="s">
        <v>80</v>
      </c>
      <c r="I3235" t="s">
        <v>28</v>
      </c>
      <c r="J3235">
        <v>13</v>
      </c>
      <c r="K3235">
        <v>12000</v>
      </c>
      <c r="L3235">
        <v>11</v>
      </c>
      <c r="M3235">
        <v>138840</v>
      </c>
      <c r="N3235">
        <v>101526.66</v>
      </c>
      <c r="O3235">
        <v>37313.339999999997</v>
      </c>
      <c r="P3235" t="s">
        <v>65</v>
      </c>
      <c r="Q3235" t="s">
        <v>30</v>
      </c>
      <c r="R3235" t="s">
        <v>61</v>
      </c>
      <c r="S3235">
        <f t="shared" si="100"/>
        <v>2025</v>
      </c>
      <c r="T3235">
        <f t="shared" si="101"/>
        <v>8</v>
      </c>
    </row>
    <row r="3236" spans="1:20" x14ac:dyDescent="0.3">
      <c r="A3236" t="s">
        <v>892</v>
      </c>
      <c r="B3236" t="s">
        <v>3681</v>
      </c>
      <c r="C3236" t="s">
        <v>84</v>
      </c>
      <c r="D3236" t="s">
        <v>43</v>
      </c>
      <c r="E3236" t="s">
        <v>24</v>
      </c>
      <c r="F3236" t="s">
        <v>25</v>
      </c>
      <c r="G3236" t="s">
        <v>26</v>
      </c>
      <c r="H3236" t="s">
        <v>53</v>
      </c>
      <c r="I3236" t="s">
        <v>54</v>
      </c>
      <c r="J3236">
        <v>11</v>
      </c>
      <c r="K3236">
        <v>2500</v>
      </c>
      <c r="L3236">
        <v>3</v>
      </c>
      <c r="M3236">
        <v>26675</v>
      </c>
      <c r="N3236">
        <v>20247.560000000001</v>
      </c>
      <c r="O3236">
        <v>6427.44</v>
      </c>
      <c r="P3236" t="s">
        <v>29</v>
      </c>
      <c r="Q3236" t="s">
        <v>47</v>
      </c>
      <c r="R3236" t="s">
        <v>39</v>
      </c>
      <c r="S3236">
        <f t="shared" si="100"/>
        <v>2025</v>
      </c>
      <c r="T3236">
        <f t="shared" si="101"/>
        <v>9</v>
      </c>
    </row>
    <row r="3237" spans="1:20" x14ac:dyDescent="0.3">
      <c r="A3237" t="s">
        <v>402</v>
      </c>
      <c r="B3237" t="s">
        <v>3682</v>
      </c>
      <c r="C3237" t="s">
        <v>22</v>
      </c>
      <c r="D3237" t="s">
        <v>43</v>
      </c>
      <c r="E3237" t="s">
        <v>51</v>
      </c>
      <c r="F3237" t="s">
        <v>99</v>
      </c>
      <c r="G3237" t="s">
        <v>46</v>
      </c>
      <c r="H3237" t="s">
        <v>80</v>
      </c>
      <c r="I3237" t="s">
        <v>28</v>
      </c>
      <c r="J3237">
        <v>15</v>
      </c>
      <c r="K3237">
        <v>12000</v>
      </c>
      <c r="L3237">
        <v>17</v>
      </c>
      <c r="M3237">
        <v>149400</v>
      </c>
      <c r="N3237">
        <v>121902.97</v>
      </c>
      <c r="O3237">
        <v>27497.03</v>
      </c>
      <c r="P3237" t="s">
        <v>29</v>
      </c>
      <c r="Q3237" t="s">
        <v>55</v>
      </c>
      <c r="R3237" t="s">
        <v>102</v>
      </c>
      <c r="S3237">
        <f t="shared" si="100"/>
        <v>2025</v>
      </c>
      <c r="T3237">
        <f t="shared" si="101"/>
        <v>7</v>
      </c>
    </row>
    <row r="3238" spans="1:20" x14ac:dyDescent="0.3">
      <c r="A3238" t="s">
        <v>1124</v>
      </c>
      <c r="B3238" t="s">
        <v>3683</v>
      </c>
      <c r="C3238" t="s">
        <v>58</v>
      </c>
      <c r="D3238" t="s">
        <v>43</v>
      </c>
      <c r="E3238" t="s">
        <v>51</v>
      </c>
      <c r="F3238" t="s">
        <v>77</v>
      </c>
      <c r="G3238" t="s">
        <v>26</v>
      </c>
      <c r="H3238" t="s">
        <v>120</v>
      </c>
      <c r="I3238" t="s">
        <v>28</v>
      </c>
      <c r="J3238">
        <v>23</v>
      </c>
      <c r="K3238">
        <v>15000</v>
      </c>
      <c r="L3238">
        <v>7</v>
      </c>
      <c r="M3238">
        <v>320850</v>
      </c>
      <c r="N3238">
        <v>253267.64</v>
      </c>
      <c r="O3238">
        <v>67582.36</v>
      </c>
      <c r="P3238" t="s">
        <v>93</v>
      </c>
      <c r="Q3238" t="s">
        <v>90</v>
      </c>
      <c r="R3238" t="s">
        <v>86</v>
      </c>
      <c r="S3238">
        <f t="shared" si="100"/>
        <v>2025</v>
      </c>
      <c r="T3238">
        <f t="shared" si="101"/>
        <v>7</v>
      </c>
    </row>
    <row r="3239" spans="1:20" x14ac:dyDescent="0.3">
      <c r="A3239" t="s">
        <v>790</v>
      </c>
      <c r="B3239" t="s">
        <v>3684</v>
      </c>
      <c r="C3239" t="s">
        <v>137</v>
      </c>
      <c r="D3239" t="s">
        <v>23</v>
      </c>
      <c r="E3239" t="s">
        <v>24</v>
      </c>
      <c r="F3239" t="s">
        <v>69</v>
      </c>
      <c r="G3239" t="s">
        <v>37</v>
      </c>
      <c r="H3239" t="s">
        <v>53</v>
      </c>
      <c r="I3239" t="s">
        <v>54</v>
      </c>
      <c r="J3239">
        <v>20</v>
      </c>
      <c r="K3239">
        <v>2500</v>
      </c>
      <c r="L3239">
        <v>3</v>
      </c>
      <c r="M3239">
        <v>48500</v>
      </c>
      <c r="N3239">
        <v>45428.33</v>
      </c>
      <c r="O3239">
        <v>3071.67</v>
      </c>
      <c r="P3239" t="s">
        <v>72</v>
      </c>
      <c r="Q3239" t="s">
        <v>90</v>
      </c>
      <c r="R3239" t="s">
        <v>81</v>
      </c>
      <c r="S3239">
        <f t="shared" si="100"/>
        <v>2025</v>
      </c>
      <c r="T3239">
        <f t="shared" si="101"/>
        <v>2</v>
      </c>
    </row>
    <row r="3240" spans="1:20" x14ac:dyDescent="0.3">
      <c r="A3240" t="s">
        <v>1545</v>
      </c>
      <c r="B3240" t="s">
        <v>3685</v>
      </c>
      <c r="C3240" t="s">
        <v>137</v>
      </c>
      <c r="D3240" t="s">
        <v>23</v>
      </c>
      <c r="E3240" t="s">
        <v>51</v>
      </c>
      <c r="F3240" t="s">
        <v>52</v>
      </c>
      <c r="G3240" t="s">
        <v>46</v>
      </c>
      <c r="H3240" t="s">
        <v>27</v>
      </c>
      <c r="I3240" t="s">
        <v>28</v>
      </c>
      <c r="J3240">
        <v>5</v>
      </c>
      <c r="K3240">
        <v>45000</v>
      </c>
      <c r="L3240">
        <v>17</v>
      </c>
      <c r="M3240">
        <v>186750</v>
      </c>
      <c r="N3240">
        <v>152505.26999999999</v>
      </c>
      <c r="O3240">
        <v>34244.730000000003</v>
      </c>
      <c r="P3240" t="s">
        <v>38</v>
      </c>
      <c r="Q3240" t="s">
        <v>55</v>
      </c>
      <c r="R3240" t="s">
        <v>81</v>
      </c>
      <c r="S3240">
        <f t="shared" si="100"/>
        <v>2025</v>
      </c>
      <c r="T3240">
        <f t="shared" si="101"/>
        <v>9</v>
      </c>
    </row>
    <row r="3241" spans="1:20" x14ac:dyDescent="0.3">
      <c r="A3241" t="s">
        <v>347</v>
      </c>
      <c r="B3241" t="s">
        <v>3686</v>
      </c>
      <c r="C3241" t="s">
        <v>68</v>
      </c>
      <c r="D3241" t="s">
        <v>43</v>
      </c>
      <c r="E3241" t="s">
        <v>44</v>
      </c>
      <c r="F3241" t="s">
        <v>45</v>
      </c>
      <c r="G3241" t="s">
        <v>37</v>
      </c>
      <c r="H3241" t="s">
        <v>70</v>
      </c>
      <c r="I3241" t="s">
        <v>71</v>
      </c>
      <c r="J3241">
        <v>2</v>
      </c>
      <c r="K3241">
        <v>600</v>
      </c>
      <c r="L3241">
        <v>10</v>
      </c>
      <c r="M3241">
        <v>1080</v>
      </c>
      <c r="N3241">
        <v>812.05</v>
      </c>
      <c r="O3241">
        <v>267.95</v>
      </c>
      <c r="P3241" t="s">
        <v>29</v>
      </c>
      <c r="Q3241" t="s">
        <v>55</v>
      </c>
      <c r="R3241" t="s">
        <v>61</v>
      </c>
      <c r="S3241">
        <f t="shared" si="100"/>
        <v>2025</v>
      </c>
      <c r="T3241">
        <f t="shared" si="101"/>
        <v>2</v>
      </c>
    </row>
    <row r="3242" spans="1:20" x14ac:dyDescent="0.3">
      <c r="A3242" t="s">
        <v>752</v>
      </c>
      <c r="B3242" t="s">
        <v>3687</v>
      </c>
      <c r="C3242" t="s">
        <v>34</v>
      </c>
      <c r="D3242" t="s">
        <v>23</v>
      </c>
      <c r="E3242" t="s">
        <v>51</v>
      </c>
      <c r="F3242" t="s">
        <v>77</v>
      </c>
      <c r="G3242" t="s">
        <v>26</v>
      </c>
      <c r="H3242" t="s">
        <v>132</v>
      </c>
      <c r="I3242" t="s">
        <v>28</v>
      </c>
      <c r="J3242">
        <v>25</v>
      </c>
      <c r="K3242">
        <v>3500</v>
      </c>
      <c r="L3242">
        <v>20</v>
      </c>
      <c r="M3242">
        <v>70000</v>
      </c>
      <c r="N3242">
        <v>62341.24</v>
      </c>
      <c r="O3242">
        <v>7658.76</v>
      </c>
      <c r="P3242" t="s">
        <v>72</v>
      </c>
      <c r="Q3242" t="s">
        <v>90</v>
      </c>
      <c r="R3242" t="s">
        <v>61</v>
      </c>
      <c r="S3242">
        <f t="shared" si="100"/>
        <v>2025</v>
      </c>
      <c r="T3242">
        <f t="shared" si="101"/>
        <v>4</v>
      </c>
    </row>
    <row r="3243" spans="1:20" x14ac:dyDescent="0.3">
      <c r="A3243" t="s">
        <v>552</v>
      </c>
      <c r="B3243" t="s">
        <v>3688</v>
      </c>
      <c r="C3243" t="s">
        <v>143</v>
      </c>
      <c r="D3243" t="s">
        <v>50</v>
      </c>
      <c r="E3243" t="s">
        <v>51</v>
      </c>
      <c r="F3243" t="s">
        <v>77</v>
      </c>
      <c r="G3243" t="s">
        <v>85</v>
      </c>
      <c r="H3243" t="s">
        <v>27</v>
      </c>
      <c r="I3243" t="s">
        <v>28</v>
      </c>
      <c r="J3243">
        <v>15</v>
      </c>
      <c r="K3243">
        <v>45000</v>
      </c>
      <c r="L3243">
        <v>4</v>
      </c>
      <c r="M3243">
        <v>648000</v>
      </c>
      <c r="N3243">
        <v>521424.98</v>
      </c>
      <c r="O3243">
        <v>126575.02</v>
      </c>
      <c r="P3243" t="s">
        <v>38</v>
      </c>
      <c r="Q3243" t="s">
        <v>55</v>
      </c>
      <c r="R3243" t="s">
        <v>61</v>
      </c>
      <c r="S3243">
        <f t="shared" si="100"/>
        <v>2025</v>
      </c>
      <c r="T3243">
        <f t="shared" si="101"/>
        <v>12</v>
      </c>
    </row>
    <row r="3244" spans="1:20" x14ac:dyDescent="0.3">
      <c r="A3244" t="s">
        <v>404</v>
      </c>
      <c r="B3244" t="s">
        <v>3689</v>
      </c>
      <c r="C3244" t="s">
        <v>108</v>
      </c>
      <c r="D3244" t="s">
        <v>43</v>
      </c>
      <c r="E3244" t="s">
        <v>44</v>
      </c>
      <c r="F3244" t="s">
        <v>45</v>
      </c>
      <c r="G3244" t="s">
        <v>26</v>
      </c>
      <c r="H3244" t="s">
        <v>59</v>
      </c>
      <c r="I3244" t="s">
        <v>60</v>
      </c>
      <c r="J3244">
        <v>24</v>
      </c>
      <c r="K3244">
        <v>4500</v>
      </c>
      <c r="L3244">
        <v>18</v>
      </c>
      <c r="M3244">
        <v>88560</v>
      </c>
      <c r="N3244">
        <v>71030.009999999995</v>
      </c>
      <c r="O3244">
        <v>17529.990000000002</v>
      </c>
      <c r="P3244" t="s">
        <v>93</v>
      </c>
      <c r="Q3244" t="s">
        <v>47</v>
      </c>
      <c r="R3244" t="s">
        <v>86</v>
      </c>
      <c r="S3244">
        <f t="shared" si="100"/>
        <v>2025</v>
      </c>
      <c r="T3244">
        <f t="shared" si="101"/>
        <v>11</v>
      </c>
    </row>
    <row r="3245" spans="1:20" x14ac:dyDescent="0.3">
      <c r="A3245" t="s">
        <v>712</v>
      </c>
      <c r="B3245" t="s">
        <v>3690</v>
      </c>
      <c r="C3245" t="s">
        <v>22</v>
      </c>
      <c r="D3245" t="s">
        <v>50</v>
      </c>
      <c r="E3245" t="s">
        <v>51</v>
      </c>
      <c r="F3245" t="s">
        <v>99</v>
      </c>
      <c r="G3245" t="s">
        <v>37</v>
      </c>
      <c r="H3245" t="s">
        <v>27</v>
      </c>
      <c r="I3245" t="s">
        <v>28</v>
      </c>
      <c r="J3245">
        <v>23</v>
      </c>
      <c r="K3245">
        <v>45000</v>
      </c>
      <c r="L3245">
        <v>4</v>
      </c>
      <c r="M3245">
        <v>993600</v>
      </c>
      <c r="N3245">
        <v>734418.21</v>
      </c>
      <c r="O3245">
        <v>259181.79</v>
      </c>
      <c r="P3245" t="s">
        <v>93</v>
      </c>
      <c r="Q3245" t="s">
        <v>55</v>
      </c>
      <c r="R3245" t="s">
        <v>31</v>
      </c>
      <c r="S3245">
        <f t="shared" si="100"/>
        <v>2025</v>
      </c>
      <c r="T3245">
        <f t="shared" si="101"/>
        <v>7</v>
      </c>
    </row>
    <row r="3246" spans="1:20" x14ac:dyDescent="0.3">
      <c r="A3246" t="s">
        <v>655</v>
      </c>
      <c r="B3246" t="s">
        <v>3691</v>
      </c>
      <c r="C3246" t="s">
        <v>34</v>
      </c>
      <c r="D3246" t="s">
        <v>50</v>
      </c>
      <c r="E3246" t="s">
        <v>35</v>
      </c>
      <c r="F3246" t="s">
        <v>36</v>
      </c>
      <c r="G3246" t="s">
        <v>46</v>
      </c>
      <c r="H3246" t="s">
        <v>70</v>
      </c>
      <c r="I3246" t="s">
        <v>71</v>
      </c>
      <c r="J3246">
        <v>13</v>
      </c>
      <c r="K3246">
        <v>600</v>
      </c>
      <c r="L3246">
        <v>4</v>
      </c>
      <c r="M3246">
        <v>7488</v>
      </c>
      <c r="N3246">
        <v>6219.43</v>
      </c>
      <c r="O3246">
        <v>1268.57</v>
      </c>
      <c r="P3246" t="s">
        <v>38</v>
      </c>
      <c r="Q3246" t="s">
        <v>30</v>
      </c>
      <c r="R3246" t="s">
        <v>61</v>
      </c>
      <c r="S3246">
        <f t="shared" si="100"/>
        <v>2025</v>
      </c>
      <c r="T3246">
        <f t="shared" si="101"/>
        <v>8</v>
      </c>
    </row>
    <row r="3247" spans="1:20" x14ac:dyDescent="0.3">
      <c r="A3247" t="s">
        <v>62</v>
      </c>
      <c r="B3247" t="s">
        <v>3692</v>
      </c>
      <c r="C3247" t="s">
        <v>42</v>
      </c>
      <c r="D3247" t="s">
        <v>43</v>
      </c>
      <c r="E3247" t="s">
        <v>51</v>
      </c>
      <c r="F3247" t="s">
        <v>99</v>
      </c>
      <c r="G3247" t="s">
        <v>37</v>
      </c>
      <c r="H3247" t="s">
        <v>80</v>
      </c>
      <c r="I3247" t="s">
        <v>28</v>
      </c>
      <c r="J3247">
        <v>24</v>
      </c>
      <c r="K3247">
        <v>12000</v>
      </c>
      <c r="L3247">
        <v>15</v>
      </c>
      <c r="M3247">
        <v>244800</v>
      </c>
      <c r="N3247">
        <v>180839.8</v>
      </c>
      <c r="O3247">
        <v>63960.2</v>
      </c>
      <c r="P3247" t="s">
        <v>29</v>
      </c>
      <c r="Q3247" t="s">
        <v>30</v>
      </c>
      <c r="R3247" t="s">
        <v>81</v>
      </c>
      <c r="S3247">
        <f t="shared" si="100"/>
        <v>2025</v>
      </c>
      <c r="T3247">
        <f t="shared" si="101"/>
        <v>5</v>
      </c>
    </row>
    <row r="3248" spans="1:20" x14ac:dyDescent="0.3">
      <c r="A3248" t="s">
        <v>485</v>
      </c>
      <c r="B3248" t="s">
        <v>3693</v>
      </c>
      <c r="C3248" t="s">
        <v>98</v>
      </c>
      <c r="D3248" t="s">
        <v>50</v>
      </c>
      <c r="E3248" t="s">
        <v>44</v>
      </c>
      <c r="F3248" t="s">
        <v>89</v>
      </c>
      <c r="G3248" t="s">
        <v>85</v>
      </c>
      <c r="H3248" t="s">
        <v>53</v>
      </c>
      <c r="I3248" t="s">
        <v>54</v>
      </c>
      <c r="J3248">
        <v>4</v>
      </c>
      <c r="K3248">
        <v>2500</v>
      </c>
      <c r="L3248">
        <v>19</v>
      </c>
      <c r="M3248">
        <v>8100</v>
      </c>
      <c r="N3248">
        <v>6684.26</v>
      </c>
      <c r="O3248">
        <v>1415.74</v>
      </c>
      <c r="P3248" t="s">
        <v>93</v>
      </c>
      <c r="Q3248" t="s">
        <v>90</v>
      </c>
      <c r="R3248" t="s">
        <v>31</v>
      </c>
      <c r="S3248">
        <f t="shared" si="100"/>
        <v>2025</v>
      </c>
      <c r="T3248">
        <f t="shared" si="101"/>
        <v>8</v>
      </c>
    </row>
    <row r="3249" spans="1:20" x14ac:dyDescent="0.3">
      <c r="A3249" t="s">
        <v>1526</v>
      </c>
      <c r="B3249" t="s">
        <v>3694</v>
      </c>
      <c r="C3249" t="s">
        <v>58</v>
      </c>
      <c r="D3249" t="s">
        <v>23</v>
      </c>
      <c r="E3249" t="s">
        <v>24</v>
      </c>
      <c r="F3249" t="s">
        <v>69</v>
      </c>
      <c r="G3249" t="s">
        <v>37</v>
      </c>
      <c r="H3249" t="s">
        <v>70</v>
      </c>
      <c r="I3249" t="s">
        <v>71</v>
      </c>
      <c r="J3249">
        <v>24</v>
      </c>
      <c r="K3249">
        <v>600</v>
      </c>
      <c r="L3249">
        <v>3</v>
      </c>
      <c r="M3249">
        <v>13968</v>
      </c>
      <c r="N3249">
        <v>12730.55</v>
      </c>
      <c r="O3249">
        <v>1237.45</v>
      </c>
      <c r="P3249" t="s">
        <v>93</v>
      </c>
      <c r="Q3249" t="s">
        <v>47</v>
      </c>
      <c r="R3249" t="s">
        <v>102</v>
      </c>
      <c r="S3249">
        <f t="shared" si="100"/>
        <v>2025</v>
      </c>
      <c r="T3249">
        <f t="shared" si="101"/>
        <v>3</v>
      </c>
    </row>
    <row r="3250" spans="1:20" x14ac:dyDescent="0.3">
      <c r="A3250" t="s">
        <v>1054</v>
      </c>
      <c r="B3250" t="s">
        <v>3695</v>
      </c>
      <c r="C3250" t="s">
        <v>143</v>
      </c>
      <c r="D3250" t="s">
        <v>50</v>
      </c>
      <c r="E3250" t="s">
        <v>44</v>
      </c>
      <c r="F3250" t="s">
        <v>89</v>
      </c>
      <c r="G3250" t="s">
        <v>26</v>
      </c>
      <c r="H3250" t="s">
        <v>59</v>
      </c>
      <c r="I3250" t="s">
        <v>60</v>
      </c>
      <c r="J3250">
        <v>17</v>
      </c>
      <c r="K3250">
        <v>4500</v>
      </c>
      <c r="L3250">
        <v>18</v>
      </c>
      <c r="M3250">
        <v>62730</v>
      </c>
      <c r="N3250">
        <v>48474.84</v>
      </c>
      <c r="O3250">
        <v>14255.16</v>
      </c>
      <c r="P3250" t="s">
        <v>38</v>
      </c>
      <c r="Q3250" t="s">
        <v>55</v>
      </c>
      <c r="R3250" t="s">
        <v>86</v>
      </c>
      <c r="S3250">
        <f t="shared" si="100"/>
        <v>2025</v>
      </c>
      <c r="T3250">
        <f t="shared" si="101"/>
        <v>1</v>
      </c>
    </row>
    <row r="3251" spans="1:20" x14ac:dyDescent="0.3">
      <c r="A3251" t="s">
        <v>532</v>
      </c>
      <c r="B3251" t="s">
        <v>3696</v>
      </c>
      <c r="C3251" t="s">
        <v>58</v>
      </c>
      <c r="D3251" t="s">
        <v>43</v>
      </c>
      <c r="E3251" t="s">
        <v>24</v>
      </c>
      <c r="F3251" t="s">
        <v>111</v>
      </c>
      <c r="G3251" t="s">
        <v>85</v>
      </c>
      <c r="H3251" t="s">
        <v>70</v>
      </c>
      <c r="I3251" t="s">
        <v>71</v>
      </c>
      <c r="J3251">
        <v>2</v>
      </c>
      <c r="K3251">
        <v>600</v>
      </c>
      <c r="L3251">
        <v>16</v>
      </c>
      <c r="M3251">
        <v>1008</v>
      </c>
      <c r="N3251">
        <v>759.87</v>
      </c>
      <c r="O3251">
        <v>248.13</v>
      </c>
      <c r="P3251" t="s">
        <v>29</v>
      </c>
      <c r="Q3251" t="s">
        <v>90</v>
      </c>
      <c r="R3251" t="s">
        <v>39</v>
      </c>
      <c r="S3251">
        <f t="shared" si="100"/>
        <v>2025</v>
      </c>
      <c r="T3251">
        <f t="shared" si="101"/>
        <v>1</v>
      </c>
    </row>
    <row r="3252" spans="1:20" x14ac:dyDescent="0.3">
      <c r="A3252" t="s">
        <v>479</v>
      </c>
      <c r="B3252" t="s">
        <v>3697</v>
      </c>
      <c r="C3252" t="s">
        <v>84</v>
      </c>
      <c r="D3252" t="s">
        <v>23</v>
      </c>
      <c r="E3252" t="s">
        <v>35</v>
      </c>
      <c r="F3252" t="s">
        <v>36</v>
      </c>
      <c r="G3252" t="s">
        <v>46</v>
      </c>
      <c r="H3252" t="s">
        <v>140</v>
      </c>
      <c r="I3252" t="s">
        <v>71</v>
      </c>
      <c r="J3252">
        <v>9</v>
      </c>
      <c r="K3252">
        <v>900</v>
      </c>
      <c r="L3252">
        <v>8</v>
      </c>
      <c r="M3252">
        <v>7452</v>
      </c>
      <c r="N3252">
        <v>6145.34</v>
      </c>
      <c r="O3252">
        <v>1306.6600000000001</v>
      </c>
      <c r="P3252" t="s">
        <v>93</v>
      </c>
      <c r="Q3252" t="s">
        <v>55</v>
      </c>
      <c r="R3252" t="s">
        <v>39</v>
      </c>
      <c r="S3252">
        <f t="shared" si="100"/>
        <v>2025</v>
      </c>
      <c r="T3252">
        <f t="shared" si="101"/>
        <v>5</v>
      </c>
    </row>
    <row r="3253" spans="1:20" x14ac:dyDescent="0.3">
      <c r="A3253" t="s">
        <v>431</v>
      </c>
      <c r="B3253" t="s">
        <v>3698</v>
      </c>
      <c r="C3253" t="s">
        <v>98</v>
      </c>
      <c r="D3253" t="s">
        <v>23</v>
      </c>
      <c r="E3253" t="s">
        <v>24</v>
      </c>
      <c r="F3253" t="s">
        <v>69</v>
      </c>
      <c r="G3253" t="s">
        <v>85</v>
      </c>
      <c r="H3253" t="s">
        <v>120</v>
      </c>
      <c r="I3253" t="s">
        <v>28</v>
      </c>
      <c r="J3253">
        <v>16</v>
      </c>
      <c r="K3253">
        <v>15000</v>
      </c>
      <c r="L3253">
        <v>12</v>
      </c>
      <c r="M3253">
        <v>211200</v>
      </c>
      <c r="N3253">
        <v>178814.91</v>
      </c>
      <c r="O3253">
        <v>32385.09</v>
      </c>
      <c r="P3253" t="s">
        <v>93</v>
      </c>
      <c r="Q3253" t="s">
        <v>47</v>
      </c>
      <c r="R3253" t="s">
        <v>81</v>
      </c>
      <c r="S3253">
        <f t="shared" si="100"/>
        <v>2025</v>
      </c>
      <c r="T3253">
        <f t="shared" si="101"/>
        <v>2</v>
      </c>
    </row>
    <row r="3254" spans="1:20" x14ac:dyDescent="0.3">
      <c r="A3254" t="s">
        <v>1375</v>
      </c>
      <c r="B3254" t="s">
        <v>3699</v>
      </c>
      <c r="C3254" t="s">
        <v>108</v>
      </c>
      <c r="D3254" t="s">
        <v>50</v>
      </c>
      <c r="E3254" t="s">
        <v>24</v>
      </c>
      <c r="F3254" t="s">
        <v>111</v>
      </c>
      <c r="G3254" t="s">
        <v>46</v>
      </c>
      <c r="H3254" t="s">
        <v>59</v>
      </c>
      <c r="I3254" t="s">
        <v>60</v>
      </c>
      <c r="J3254">
        <v>11</v>
      </c>
      <c r="K3254">
        <v>4500</v>
      </c>
      <c r="L3254">
        <v>0</v>
      </c>
      <c r="M3254">
        <v>49500</v>
      </c>
      <c r="N3254">
        <v>45492.63</v>
      </c>
      <c r="O3254">
        <v>4007.37</v>
      </c>
      <c r="P3254" t="s">
        <v>65</v>
      </c>
      <c r="Q3254" t="s">
        <v>55</v>
      </c>
      <c r="R3254" t="s">
        <v>81</v>
      </c>
      <c r="S3254">
        <f t="shared" si="100"/>
        <v>2025</v>
      </c>
      <c r="T3254">
        <f t="shared" si="101"/>
        <v>7</v>
      </c>
    </row>
    <row r="3255" spans="1:20" x14ac:dyDescent="0.3">
      <c r="A3255" t="s">
        <v>181</v>
      </c>
      <c r="B3255" t="s">
        <v>3700</v>
      </c>
      <c r="C3255" t="s">
        <v>64</v>
      </c>
      <c r="D3255" t="s">
        <v>50</v>
      </c>
      <c r="E3255" t="s">
        <v>35</v>
      </c>
      <c r="F3255" t="s">
        <v>36</v>
      </c>
      <c r="G3255" t="s">
        <v>37</v>
      </c>
      <c r="H3255" t="s">
        <v>53</v>
      </c>
      <c r="I3255" t="s">
        <v>54</v>
      </c>
      <c r="J3255">
        <v>1</v>
      </c>
      <c r="K3255">
        <v>2500</v>
      </c>
      <c r="L3255">
        <v>7</v>
      </c>
      <c r="M3255">
        <v>2325</v>
      </c>
      <c r="N3255">
        <v>2158.1999999999998</v>
      </c>
      <c r="O3255">
        <v>166.8</v>
      </c>
      <c r="P3255" t="s">
        <v>72</v>
      </c>
      <c r="Q3255" t="s">
        <v>55</v>
      </c>
      <c r="R3255" t="s">
        <v>61</v>
      </c>
      <c r="S3255">
        <f t="shared" si="100"/>
        <v>2025</v>
      </c>
      <c r="T3255">
        <f t="shared" si="101"/>
        <v>11</v>
      </c>
    </row>
    <row r="3256" spans="1:20" x14ac:dyDescent="0.3">
      <c r="A3256" t="s">
        <v>209</v>
      </c>
      <c r="B3256" t="s">
        <v>3701</v>
      </c>
      <c r="C3256" t="s">
        <v>22</v>
      </c>
      <c r="D3256" t="s">
        <v>50</v>
      </c>
      <c r="E3256" t="s">
        <v>35</v>
      </c>
      <c r="F3256" t="s">
        <v>36</v>
      </c>
      <c r="G3256" t="s">
        <v>46</v>
      </c>
      <c r="H3256" t="s">
        <v>120</v>
      </c>
      <c r="I3256" t="s">
        <v>28</v>
      </c>
      <c r="J3256">
        <v>23</v>
      </c>
      <c r="K3256">
        <v>15000</v>
      </c>
      <c r="L3256">
        <v>13</v>
      </c>
      <c r="M3256">
        <v>300150</v>
      </c>
      <c r="N3256">
        <v>255194.81</v>
      </c>
      <c r="O3256">
        <v>44955.19</v>
      </c>
      <c r="P3256" t="s">
        <v>72</v>
      </c>
      <c r="Q3256" t="s">
        <v>90</v>
      </c>
      <c r="R3256" t="s">
        <v>73</v>
      </c>
      <c r="S3256">
        <f t="shared" si="100"/>
        <v>2025</v>
      </c>
      <c r="T3256">
        <f t="shared" si="101"/>
        <v>11</v>
      </c>
    </row>
    <row r="3257" spans="1:20" x14ac:dyDescent="0.3">
      <c r="A3257" t="s">
        <v>347</v>
      </c>
      <c r="B3257" t="s">
        <v>3702</v>
      </c>
      <c r="C3257" t="s">
        <v>84</v>
      </c>
      <c r="D3257" t="s">
        <v>43</v>
      </c>
      <c r="E3257" t="s">
        <v>44</v>
      </c>
      <c r="F3257" t="s">
        <v>45</v>
      </c>
      <c r="G3257" t="s">
        <v>26</v>
      </c>
      <c r="H3257" t="s">
        <v>140</v>
      </c>
      <c r="I3257" t="s">
        <v>71</v>
      </c>
      <c r="J3257">
        <v>8</v>
      </c>
      <c r="K3257">
        <v>900</v>
      </c>
      <c r="L3257">
        <v>9</v>
      </c>
      <c r="M3257">
        <v>6552</v>
      </c>
      <c r="N3257">
        <v>5679.63</v>
      </c>
      <c r="O3257">
        <v>872.37</v>
      </c>
      <c r="P3257" t="s">
        <v>72</v>
      </c>
      <c r="Q3257" t="s">
        <v>47</v>
      </c>
      <c r="R3257" t="s">
        <v>123</v>
      </c>
      <c r="S3257">
        <f t="shared" si="100"/>
        <v>2025</v>
      </c>
      <c r="T3257">
        <f t="shared" si="101"/>
        <v>2</v>
      </c>
    </row>
    <row r="3258" spans="1:20" x14ac:dyDescent="0.3">
      <c r="A3258" t="s">
        <v>532</v>
      </c>
      <c r="B3258" t="s">
        <v>3703</v>
      </c>
      <c r="C3258" t="s">
        <v>76</v>
      </c>
      <c r="D3258" t="s">
        <v>43</v>
      </c>
      <c r="E3258" t="s">
        <v>44</v>
      </c>
      <c r="F3258" t="s">
        <v>89</v>
      </c>
      <c r="G3258" t="s">
        <v>46</v>
      </c>
      <c r="H3258" t="s">
        <v>27</v>
      </c>
      <c r="I3258" t="s">
        <v>28</v>
      </c>
      <c r="J3258">
        <v>7</v>
      </c>
      <c r="K3258">
        <v>45000</v>
      </c>
      <c r="L3258">
        <v>14</v>
      </c>
      <c r="M3258">
        <v>270900</v>
      </c>
      <c r="N3258">
        <v>224322.8</v>
      </c>
      <c r="O3258">
        <v>46577.2</v>
      </c>
      <c r="P3258" t="s">
        <v>29</v>
      </c>
      <c r="Q3258" t="s">
        <v>55</v>
      </c>
      <c r="R3258" t="s">
        <v>81</v>
      </c>
      <c r="S3258">
        <f t="shared" si="100"/>
        <v>2025</v>
      </c>
      <c r="T3258">
        <f t="shared" si="101"/>
        <v>1</v>
      </c>
    </row>
    <row r="3259" spans="1:20" x14ac:dyDescent="0.3">
      <c r="A3259" t="s">
        <v>790</v>
      </c>
      <c r="B3259" t="s">
        <v>3704</v>
      </c>
      <c r="C3259" t="s">
        <v>76</v>
      </c>
      <c r="D3259" t="s">
        <v>23</v>
      </c>
      <c r="E3259" t="s">
        <v>35</v>
      </c>
      <c r="F3259" t="s">
        <v>36</v>
      </c>
      <c r="G3259" t="s">
        <v>37</v>
      </c>
      <c r="H3259" t="s">
        <v>70</v>
      </c>
      <c r="I3259" t="s">
        <v>71</v>
      </c>
      <c r="J3259">
        <v>3</v>
      </c>
      <c r="K3259">
        <v>600</v>
      </c>
      <c r="L3259">
        <v>15</v>
      </c>
      <c r="M3259">
        <v>1530</v>
      </c>
      <c r="N3259">
        <v>1244.31</v>
      </c>
      <c r="O3259">
        <v>285.69</v>
      </c>
      <c r="P3259" t="s">
        <v>72</v>
      </c>
      <c r="Q3259" t="s">
        <v>55</v>
      </c>
      <c r="R3259" t="s">
        <v>81</v>
      </c>
      <c r="S3259">
        <f t="shared" si="100"/>
        <v>2025</v>
      </c>
      <c r="T3259">
        <f t="shared" si="101"/>
        <v>2</v>
      </c>
    </row>
    <row r="3260" spans="1:20" x14ac:dyDescent="0.3">
      <c r="A3260" t="s">
        <v>757</v>
      </c>
      <c r="B3260" t="s">
        <v>3705</v>
      </c>
      <c r="C3260" t="s">
        <v>64</v>
      </c>
      <c r="D3260" t="s">
        <v>23</v>
      </c>
      <c r="E3260" t="s">
        <v>44</v>
      </c>
      <c r="F3260" t="s">
        <v>89</v>
      </c>
      <c r="G3260" t="s">
        <v>46</v>
      </c>
      <c r="H3260" t="s">
        <v>59</v>
      </c>
      <c r="I3260" t="s">
        <v>60</v>
      </c>
      <c r="J3260">
        <v>25</v>
      </c>
      <c r="K3260">
        <v>4500</v>
      </c>
      <c r="L3260">
        <v>17</v>
      </c>
      <c r="M3260">
        <v>93375</v>
      </c>
      <c r="N3260">
        <v>87096.94</v>
      </c>
      <c r="O3260">
        <v>6278.06</v>
      </c>
      <c r="P3260" t="s">
        <v>65</v>
      </c>
      <c r="Q3260" t="s">
        <v>30</v>
      </c>
      <c r="R3260" t="s">
        <v>102</v>
      </c>
      <c r="S3260">
        <f t="shared" si="100"/>
        <v>2025</v>
      </c>
      <c r="T3260">
        <f t="shared" si="101"/>
        <v>4</v>
      </c>
    </row>
    <row r="3261" spans="1:20" x14ac:dyDescent="0.3">
      <c r="A3261" t="s">
        <v>1519</v>
      </c>
      <c r="B3261" t="s">
        <v>3706</v>
      </c>
      <c r="C3261" t="s">
        <v>34</v>
      </c>
      <c r="D3261" t="s">
        <v>43</v>
      </c>
      <c r="E3261" t="s">
        <v>24</v>
      </c>
      <c r="F3261" t="s">
        <v>111</v>
      </c>
      <c r="G3261" t="s">
        <v>26</v>
      </c>
      <c r="H3261" t="s">
        <v>70</v>
      </c>
      <c r="I3261" t="s">
        <v>71</v>
      </c>
      <c r="J3261">
        <v>16</v>
      </c>
      <c r="K3261">
        <v>600</v>
      </c>
      <c r="L3261">
        <v>14</v>
      </c>
      <c r="M3261">
        <v>8256</v>
      </c>
      <c r="N3261">
        <v>7412.52</v>
      </c>
      <c r="O3261">
        <v>843.48</v>
      </c>
      <c r="P3261" t="s">
        <v>29</v>
      </c>
      <c r="Q3261" t="s">
        <v>90</v>
      </c>
      <c r="R3261" t="s">
        <v>81</v>
      </c>
      <c r="S3261">
        <f t="shared" si="100"/>
        <v>2025</v>
      </c>
      <c r="T3261">
        <f t="shared" si="101"/>
        <v>1</v>
      </c>
    </row>
    <row r="3262" spans="1:20" x14ac:dyDescent="0.3">
      <c r="A3262" t="s">
        <v>1105</v>
      </c>
      <c r="B3262" t="s">
        <v>3707</v>
      </c>
      <c r="C3262" t="s">
        <v>42</v>
      </c>
      <c r="D3262" t="s">
        <v>43</v>
      </c>
      <c r="E3262" t="s">
        <v>24</v>
      </c>
      <c r="F3262" t="s">
        <v>25</v>
      </c>
      <c r="G3262" t="s">
        <v>26</v>
      </c>
      <c r="H3262" t="s">
        <v>59</v>
      </c>
      <c r="I3262" t="s">
        <v>60</v>
      </c>
      <c r="J3262">
        <v>20</v>
      </c>
      <c r="K3262">
        <v>4500</v>
      </c>
      <c r="L3262">
        <v>19</v>
      </c>
      <c r="M3262">
        <v>72900</v>
      </c>
      <c r="N3262">
        <v>68322.38</v>
      </c>
      <c r="O3262">
        <v>4577.62</v>
      </c>
      <c r="P3262" t="s">
        <v>93</v>
      </c>
      <c r="Q3262" t="s">
        <v>55</v>
      </c>
      <c r="R3262" t="s">
        <v>31</v>
      </c>
      <c r="S3262">
        <f t="shared" si="100"/>
        <v>2025</v>
      </c>
      <c r="T3262">
        <f t="shared" si="101"/>
        <v>11</v>
      </c>
    </row>
    <row r="3263" spans="1:20" x14ac:dyDescent="0.3">
      <c r="A3263" t="s">
        <v>771</v>
      </c>
      <c r="B3263" t="s">
        <v>3708</v>
      </c>
      <c r="C3263" t="s">
        <v>64</v>
      </c>
      <c r="D3263" t="s">
        <v>43</v>
      </c>
      <c r="E3263" t="s">
        <v>24</v>
      </c>
      <c r="F3263" t="s">
        <v>69</v>
      </c>
      <c r="G3263" t="s">
        <v>85</v>
      </c>
      <c r="H3263" t="s">
        <v>120</v>
      </c>
      <c r="I3263" t="s">
        <v>28</v>
      </c>
      <c r="J3263">
        <v>9</v>
      </c>
      <c r="K3263">
        <v>15000</v>
      </c>
      <c r="L3263">
        <v>8</v>
      </c>
      <c r="M3263">
        <v>124200</v>
      </c>
      <c r="N3263">
        <v>89451.94</v>
      </c>
      <c r="O3263">
        <v>34748.06</v>
      </c>
      <c r="P3263" t="s">
        <v>93</v>
      </c>
      <c r="Q3263" t="s">
        <v>55</v>
      </c>
      <c r="R3263" t="s">
        <v>61</v>
      </c>
      <c r="S3263">
        <f t="shared" si="100"/>
        <v>2025</v>
      </c>
      <c r="T3263">
        <f t="shared" si="101"/>
        <v>8</v>
      </c>
    </row>
    <row r="3264" spans="1:20" x14ac:dyDescent="0.3">
      <c r="A3264" t="s">
        <v>538</v>
      </c>
      <c r="B3264" t="s">
        <v>3709</v>
      </c>
      <c r="C3264" t="s">
        <v>76</v>
      </c>
      <c r="D3264" t="s">
        <v>43</v>
      </c>
      <c r="E3264" t="s">
        <v>35</v>
      </c>
      <c r="F3264" t="s">
        <v>36</v>
      </c>
      <c r="G3264" t="s">
        <v>26</v>
      </c>
      <c r="H3264" t="s">
        <v>140</v>
      </c>
      <c r="I3264" t="s">
        <v>71</v>
      </c>
      <c r="J3264">
        <v>17</v>
      </c>
      <c r="K3264">
        <v>900</v>
      </c>
      <c r="L3264">
        <v>16</v>
      </c>
      <c r="M3264">
        <v>12852</v>
      </c>
      <c r="N3264">
        <v>9465.11</v>
      </c>
      <c r="O3264">
        <v>3386.89</v>
      </c>
      <c r="P3264" t="s">
        <v>65</v>
      </c>
      <c r="Q3264" t="s">
        <v>47</v>
      </c>
      <c r="R3264" t="s">
        <v>81</v>
      </c>
      <c r="S3264">
        <f t="shared" si="100"/>
        <v>2025</v>
      </c>
      <c r="T3264">
        <f t="shared" si="101"/>
        <v>9</v>
      </c>
    </row>
    <row r="3265" spans="1:20" x14ac:dyDescent="0.3">
      <c r="A3265" t="s">
        <v>476</v>
      </c>
      <c r="B3265" t="s">
        <v>3710</v>
      </c>
      <c r="C3265" t="s">
        <v>58</v>
      </c>
      <c r="D3265" t="s">
        <v>50</v>
      </c>
      <c r="E3265" t="s">
        <v>24</v>
      </c>
      <c r="F3265" t="s">
        <v>111</v>
      </c>
      <c r="G3265" t="s">
        <v>85</v>
      </c>
      <c r="H3265" t="s">
        <v>80</v>
      </c>
      <c r="I3265" t="s">
        <v>28</v>
      </c>
      <c r="J3265">
        <v>15</v>
      </c>
      <c r="K3265">
        <v>12000</v>
      </c>
      <c r="L3265">
        <v>12</v>
      </c>
      <c r="M3265">
        <v>158400</v>
      </c>
      <c r="N3265">
        <v>140320.21</v>
      </c>
      <c r="O3265">
        <v>18079.79</v>
      </c>
      <c r="P3265" t="s">
        <v>72</v>
      </c>
      <c r="Q3265" t="s">
        <v>90</v>
      </c>
      <c r="R3265" t="s">
        <v>123</v>
      </c>
      <c r="S3265">
        <f t="shared" si="100"/>
        <v>2025</v>
      </c>
      <c r="T3265">
        <f t="shared" si="101"/>
        <v>6</v>
      </c>
    </row>
    <row r="3266" spans="1:20" x14ac:dyDescent="0.3">
      <c r="A3266" t="s">
        <v>435</v>
      </c>
      <c r="B3266" t="s">
        <v>3711</v>
      </c>
      <c r="C3266" t="s">
        <v>137</v>
      </c>
      <c r="D3266" t="s">
        <v>43</v>
      </c>
      <c r="E3266" t="s">
        <v>51</v>
      </c>
      <c r="F3266" t="s">
        <v>77</v>
      </c>
      <c r="G3266" t="s">
        <v>37</v>
      </c>
      <c r="H3266" t="s">
        <v>27</v>
      </c>
      <c r="I3266" t="s">
        <v>28</v>
      </c>
      <c r="J3266">
        <v>24</v>
      </c>
      <c r="K3266">
        <v>45000</v>
      </c>
      <c r="L3266">
        <v>17</v>
      </c>
      <c r="M3266">
        <v>896400</v>
      </c>
      <c r="N3266">
        <v>742340.29</v>
      </c>
      <c r="O3266">
        <v>154059.71</v>
      </c>
      <c r="P3266" t="s">
        <v>93</v>
      </c>
      <c r="Q3266" t="s">
        <v>47</v>
      </c>
      <c r="R3266" t="s">
        <v>81</v>
      </c>
      <c r="S3266">
        <f t="shared" si="100"/>
        <v>2025</v>
      </c>
      <c r="T3266">
        <f t="shared" si="101"/>
        <v>10</v>
      </c>
    </row>
    <row r="3267" spans="1:20" x14ac:dyDescent="0.3">
      <c r="A3267" t="s">
        <v>746</v>
      </c>
      <c r="B3267" t="s">
        <v>3712</v>
      </c>
      <c r="C3267" t="s">
        <v>108</v>
      </c>
      <c r="D3267" t="s">
        <v>23</v>
      </c>
      <c r="E3267" t="s">
        <v>35</v>
      </c>
      <c r="F3267" t="s">
        <v>36</v>
      </c>
      <c r="G3267" t="s">
        <v>26</v>
      </c>
      <c r="H3267" t="s">
        <v>80</v>
      </c>
      <c r="I3267" t="s">
        <v>28</v>
      </c>
      <c r="J3267">
        <v>16</v>
      </c>
      <c r="K3267">
        <v>12000</v>
      </c>
      <c r="L3267">
        <v>15</v>
      </c>
      <c r="M3267">
        <v>163200</v>
      </c>
      <c r="N3267">
        <v>126952.87</v>
      </c>
      <c r="O3267">
        <v>36247.129999999997</v>
      </c>
      <c r="P3267" t="s">
        <v>29</v>
      </c>
      <c r="Q3267" t="s">
        <v>30</v>
      </c>
      <c r="R3267" t="s">
        <v>73</v>
      </c>
      <c r="S3267">
        <f t="shared" ref="S3267:S3330" si="102">YEAR(A3267)</f>
        <v>2025</v>
      </c>
      <c r="T3267">
        <f t="shared" si="101"/>
        <v>3</v>
      </c>
    </row>
    <row r="3268" spans="1:20" x14ac:dyDescent="0.3">
      <c r="A3268" t="s">
        <v>485</v>
      </c>
      <c r="B3268" t="s">
        <v>3713</v>
      </c>
      <c r="C3268" t="s">
        <v>84</v>
      </c>
      <c r="D3268" t="s">
        <v>23</v>
      </c>
      <c r="E3268" t="s">
        <v>24</v>
      </c>
      <c r="F3268" t="s">
        <v>111</v>
      </c>
      <c r="G3268" t="s">
        <v>26</v>
      </c>
      <c r="H3268" t="s">
        <v>27</v>
      </c>
      <c r="I3268" t="s">
        <v>28</v>
      </c>
      <c r="J3268">
        <v>24</v>
      </c>
      <c r="K3268">
        <v>45000</v>
      </c>
      <c r="L3268">
        <v>10</v>
      </c>
      <c r="M3268">
        <v>972000</v>
      </c>
      <c r="N3268">
        <v>889540.82</v>
      </c>
      <c r="O3268">
        <v>82459.179999999993</v>
      </c>
      <c r="P3268" t="s">
        <v>93</v>
      </c>
      <c r="Q3268" t="s">
        <v>30</v>
      </c>
      <c r="R3268" t="s">
        <v>61</v>
      </c>
      <c r="S3268">
        <f t="shared" si="102"/>
        <v>2025</v>
      </c>
      <c r="T3268">
        <f t="shared" ref="T3268:T3331" si="103">MONTH(A3268)</f>
        <v>8</v>
      </c>
    </row>
    <row r="3269" spans="1:20" x14ac:dyDescent="0.3">
      <c r="A3269" t="s">
        <v>312</v>
      </c>
      <c r="B3269" t="s">
        <v>3714</v>
      </c>
      <c r="C3269" t="s">
        <v>64</v>
      </c>
      <c r="D3269" t="s">
        <v>23</v>
      </c>
      <c r="E3269" t="s">
        <v>35</v>
      </c>
      <c r="F3269" t="s">
        <v>36</v>
      </c>
      <c r="G3269" t="s">
        <v>37</v>
      </c>
      <c r="H3269" t="s">
        <v>120</v>
      </c>
      <c r="I3269" t="s">
        <v>28</v>
      </c>
      <c r="J3269">
        <v>17</v>
      </c>
      <c r="K3269">
        <v>15000</v>
      </c>
      <c r="L3269">
        <v>0</v>
      </c>
      <c r="M3269">
        <v>255000</v>
      </c>
      <c r="N3269">
        <v>221345.5</v>
      </c>
      <c r="O3269">
        <v>33654.5</v>
      </c>
      <c r="P3269" t="s">
        <v>65</v>
      </c>
      <c r="Q3269" t="s">
        <v>47</v>
      </c>
      <c r="R3269" t="s">
        <v>81</v>
      </c>
      <c r="S3269">
        <f t="shared" si="102"/>
        <v>2025</v>
      </c>
      <c r="T3269">
        <f t="shared" si="103"/>
        <v>3</v>
      </c>
    </row>
    <row r="3270" spans="1:20" x14ac:dyDescent="0.3">
      <c r="A3270" t="s">
        <v>304</v>
      </c>
      <c r="B3270" t="s">
        <v>3715</v>
      </c>
      <c r="C3270" t="s">
        <v>137</v>
      </c>
      <c r="D3270" t="s">
        <v>43</v>
      </c>
      <c r="E3270" t="s">
        <v>44</v>
      </c>
      <c r="F3270" t="s">
        <v>89</v>
      </c>
      <c r="G3270" t="s">
        <v>85</v>
      </c>
      <c r="H3270" t="s">
        <v>70</v>
      </c>
      <c r="I3270" t="s">
        <v>71</v>
      </c>
      <c r="J3270">
        <v>19</v>
      </c>
      <c r="K3270">
        <v>600</v>
      </c>
      <c r="L3270">
        <v>6</v>
      </c>
      <c r="M3270">
        <v>10716</v>
      </c>
      <c r="N3270">
        <v>8329.01</v>
      </c>
      <c r="O3270">
        <v>2386.9899999999998</v>
      </c>
      <c r="P3270" t="s">
        <v>93</v>
      </c>
      <c r="Q3270" t="s">
        <v>47</v>
      </c>
      <c r="R3270" t="s">
        <v>123</v>
      </c>
      <c r="S3270">
        <f t="shared" si="102"/>
        <v>2025</v>
      </c>
      <c r="T3270">
        <f t="shared" si="103"/>
        <v>7</v>
      </c>
    </row>
    <row r="3271" spans="1:20" x14ac:dyDescent="0.3">
      <c r="A3271" t="s">
        <v>1482</v>
      </c>
      <c r="B3271" t="s">
        <v>3716</v>
      </c>
      <c r="C3271" t="s">
        <v>84</v>
      </c>
      <c r="D3271" t="s">
        <v>50</v>
      </c>
      <c r="E3271" t="s">
        <v>51</v>
      </c>
      <c r="F3271" t="s">
        <v>52</v>
      </c>
      <c r="G3271" t="s">
        <v>85</v>
      </c>
      <c r="H3271" t="s">
        <v>80</v>
      </c>
      <c r="I3271" t="s">
        <v>28</v>
      </c>
      <c r="J3271">
        <v>20</v>
      </c>
      <c r="K3271">
        <v>12000</v>
      </c>
      <c r="L3271">
        <v>2</v>
      </c>
      <c r="M3271">
        <v>235200</v>
      </c>
      <c r="N3271">
        <v>198125.31</v>
      </c>
      <c r="O3271">
        <v>37074.69</v>
      </c>
      <c r="P3271" t="s">
        <v>65</v>
      </c>
      <c r="Q3271" t="s">
        <v>55</v>
      </c>
      <c r="R3271" t="s">
        <v>123</v>
      </c>
      <c r="S3271">
        <f t="shared" si="102"/>
        <v>2025</v>
      </c>
      <c r="T3271">
        <f t="shared" si="103"/>
        <v>2</v>
      </c>
    </row>
    <row r="3272" spans="1:20" x14ac:dyDescent="0.3">
      <c r="A3272" t="s">
        <v>231</v>
      </c>
      <c r="B3272" t="s">
        <v>3717</v>
      </c>
      <c r="C3272" t="s">
        <v>64</v>
      </c>
      <c r="D3272" t="s">
        <v>43</v>
      </c>
      <c r="E3272" t="s">
        <v>44</v>
      </c>
      <c r="F3272" t="s">
        <v>45</v>
      </c>
      <c r="G3272" t="s">
        <v>85</v>
      </c>
      <c r="H3272" t="s">
        <v>140</v>
      </c>
      <c r="I3272" t="s">
        <v>71</v>
      </c>
      <c r="J3272">
        <v>9</v>
      </c>
      <c r="K3272">
        <v>900</v>
      </c>
      <c r="L3272">
        <v>16</v>
      </c>
      <c r="M3272">
        <v>6804</v>
      </c>
      <c r="N3272">
        <v>5246.18</v>
      </c>
      <c r="O3272">
        <v>1557.82</v>
      </c>
      <c r="P3272" t="s">
        <v>38</v>
      </c>
      <c r="Q3272" t="s">
        <v>47</v>
      </c>
      <c r="R3272" t="s">
        <v>123</v>
      </c>
      <c r="S3272">
        <f t="shared" si="102"/>
        <v>2025</v>
      </c>
      <c r="T3272">
        <f t="shared" si="103"/>
        <v>6</v>
      </c>
    </row>
    <row r="3273" spans="1:20" x14ac:dyDescent="0.3">
      <c r="A3273" t="s">
        <v>494</v>
      </c>
      <c r="B3273" t="s">
        <v>3718</v>
      </c>
      <c r="C3273" t="s">
        <v>137</v>
      </c>
      <c r="D3273" t="s">
        <v>43</v>
      </c>
      <c r="E3273" t="s">
        <v>51</v>
      </c>
      <c r="F3273" t="s">
        <v>52</v>
      </c>
      <c r="G3273" t="s">
        <v>37</v>
      </c>
      <c r="H3273" t="s">
        <v>80</v>
      </c>
      <c r="I3273" t="s">
        <v>28</v>
      </c>
      <c r="J3273">
        <v>2</v>
      </c>
      <c r="K3273">
        <v>12000</v>
      </c>
      <c r="L3273">
        <v>8</v>
      </c>
      <c r="M3273">
        <v>22080</v>
      </c>
      <c r="N3273">
        <v>16662.89</v>
      </c>
      <c r="O3273">
        <v>5417.11</v>
      </c>
      <c r="P3273" t="s">
        <v>93</v>
      </c>
      <c r="Q3273" t="s">
        <v>55</v>
      </c>
      <c r="R3273" t="s">
        <v>31</v>
      </c>
      <c r="S3273">
        <f t="shared" si="102"/>
        <v>2025</v>
      </c>
      <c r="T3273">
        <f t="shared" si="103"/>
        <v>7</v>
      </c>
    </row>
    <row r="3274" spans="1:20" x14ac:dyDescent="0.3">
      <c r="A3274" t="s">
        <v>431</v>
      </c>
      <c r="B3274" t="s">
        <v>3719</v>
      </c>
      <c r="C3274" t="s">
        <v>68</v>
      </c>
      <c r="D3274" t="s">
        <v>50</v>
      </c>
      <c r="E3274" t="s">
        <v>24</v>
      </c>
      <c r="F3274" t="s">
        <v>25</v>
      </c>
      <c r="G3274" t="s">
        <v>85</v>
      </c>
      <c r="H3274" t="s">
        <v>140</v>
      </c>
      <c r="I3274" t="s">
        <v>71</v>
      </c>
      <c r="J3274">
        <v>1</v>
      </c>
      <c r="K3274">
        <v>900</v>
      </c>
      <c r="L3274">
        <v>5</v>
      </c>
      <c r="M3274">
        <v>855</v>
      </c>
      <c r="N3274">
        <v>756.81</v>
      </c>
      <c r="O3274">
        <v>98.19</v>
      </c>
      <c r="P3274" t="s">
        <v>65</v>
      </c>
      <c r="Q3274" t="s">
        <v>55</v>
      </c>
      <c r="R3274" t="s">
        <v>61</v>
      </c>
      <c r="S3274">
        <f t="shared" si="102"/>
        <v>2025</v>
      </c>
      <c r="T3274">
        <f t="shared" si="103"/>
        <v>2</v>
      </c>
    </row>
    <row r="3275" spans="1:20" x14ac:dyDescent="0.3">
      <c r="A3275" t="s">
        <v>372</v>
      </c>
      <c r="B3275" t="s">
        <v>3720</v>
      </c>
      <c r="C3275" t="s">
        <v>58</v>
      </c>
      <c r="D3275" t="s">
        <v>23</v>
      </c>
      <c r="E3275" t="s">
        <v>44</v>
      </c>
      <c r="F3275" t="s">
        <v>45</v>
      </c>
      <c r="G3275" t="s">
        <v>46</v>
      </c>
      <c r="H3275" t="s">
        <v>132</v>
      </c>
      <c r="I3275" t="s">
        <v>28</v>
      </c>
      <c r="J3275">
        <v>21</v>
      </c>
      <c r="K3275">
        <v>3500</v>
      </c>
      <c r="L3275">
        <v>16</v>
      </c>
      <c r="M3275">
        <v>61740</v>
      </c>
      <c r="N3275">
        <v>46325.58</v>
      </c>
      <c r="O3275">
        <v>15414.42</v>
      </c>
      <c r="P3275" t="s">
        <v>38</v>
      </c>
      <c r="Q3275" t="s">
        <v>30</v>
      </c>
      <c r="R3275" t="s">
        <v>81</v>
      </c>
      <c r="S3275">
        <f t="shared" si="102"/>
        <v>2025</v>
      </c>
      <c r="T3275">
        <f t="shared" si="103"/>
        <v>3</v>
      </c>
    </row>
    <row r="3276" spans="1:20" x14ac:dyDescent="0.3">
      <c r="A3276" t="s">
        <v>222</v>
      </c>
      <c r="B3276" t="s">
        <v>3721</v>
      </c>
      <c r="C3276" t="s">
        <v>76</v>
      </c>
      <c r="D3276" t="s">
        <v>23</v>
      </c>
      <c r="E3276" t="s">
        <v>35</v>
      </c>
      <c r="F3276" t="s">
        <v>36</v>
      </c>
      <c r="G3276" t="s">
        <v>85</v>
      </c>
      <c r="H3276" t="s">
        <v>140</v>
      </c>
      <c r="I3276" t="s">
        <v>71</v>
      </c>
      <c r="J3276">
        <v>5</v>
      </c>
      <c r="K3276">
        <v>900</v>
      </c>
      <c r="L3276">
        <v>18</v>
      </c>
      <c r="M3276">
        <v>3690</v>
      </c>
      <c r="N3276">
        <v>2853.63</v>
      </c>
      <c r="O3276">
        <v>836.37</v>
      </c>
      <c r="P3276" t="s">
        <v>93</v>
      </c>
      <c r="Q3276" t="s">
        <v>90</v>
      </c>
      <c r="R3276" t="s">
        <v>102</v>
      </c>
      <c r="S3276">
        <f t="shared" si="102"/>
        <v>2025</v>
      </c>
      <c r="T3276">
        <f t="shared" si="103"/>
        <v>4</v>
      </c>
    </row>
    <row r="3277" spans="1:20" x14ac:dyDescent="0.3">
      <c r="A3277" t="s">
        <v>963</v>
      </c>
      <c r="B3277" t="s">
        <v>3722</v>
      </c>
      <c r="C3277" t="s">
        <v>58</v>
      </c>
      <c r="D3277" t="s">
        <v>23</v>
      </c>
      <c r="E3277" t="s">
        <v>24</v>
      </c>
      <c r="F3277" t="s">
        <v>69</v>
      </c>
      <c r="G3277" t="s">
        <v>26</v>
      </c>
      <c r="H3277" t="s">
        <v>80</v>
      </c>
      <c r="I3277" t="s">
        <v>28</v>
      </c>
      <c r="J3277">
        <v>12</v>
      </c>
      <c r="K3277">
        <v>12000</v>
      </c>
      <c r="L3277">
        <v>12</v>
      </c>
      <c r="M3277">
        <v>126720</v>
      </c>
      <c r="N3277">
        <v>110067</v>
      </c>
      <c r="O3277">
        <v>16653</v>
      </c>
      <c r="P3277" t="s">
        <v>93</v>
      </c>
      <c r="Q3277" t="s">
        <v>47</v>
      </c>
      <c r="R3277" t="s">
        <v>102</v>
      </c>
      <c r="S3277">
        <f t="shared" si="102"/>
        <v>2025</v>
      </c>
      <c r="T3277">
        <f t="shared" si="103"/>
        <v>12</v>
      </c>
    </row>
    <row r="3278" spans="1:20" x14ac:dyDescent="0.3">
      <c r="A3278" t="s">
        <v>988</v>
      </c>
      <c r="B3278" t="s">
        <v>3723</v>
      </c>
      <c r="C3278" t="s">
        <v>143</v>
      </c>
      <c r="D3278" t="s">
        <v>23</v>
      </c>
      <c r="E3278" t="s">
        <v>35</v>
      </c>
      <c r="F3278" t="s">
        <v>36</v>
      </c>
      <c r="G3278" t="s">
        <v>46</v>
      </c>
      <c r="H3278" t="s">
        <v>80</v>
      </c>
      <c r="I3278" t="s">
        <v>28</v>
      </c>
      <c r="J3278">
        <v>5</v>
      </c>
      <c r="K3278">
        <v>12000</v>
      </c>
      <c r="L3278">
        <v>12</v>
      </c>
      <c r="M3278">
        <v>52800</v>
      </c>
      <c r="N3278">
        <v>38803.17</v>
      </c>
      <c r="O3278">
        <v>13996.83</v>
      </c>
      <c r="P3278" t="s">
        <v>72</v>
      </c>
      <c r="Q3278" t="s">
        <v>47</v>
      </c>
      <c r="R3278" t="s">
        <v>81</v>
      </c>
      <c r="S3278">
        <f t="shared" si="102"/>
        <v>2025</v>
      </c>
      <c r="T3278">
        <f t="shared" si="103"/>
        <v>4</v>
      </c>
    </row>
    <row r="3279" spans="1:20" x14ac:dyDescent="0.3">
      <c r="A3279" t="s">
        <v>861</v>
      </c>
      <c r="B3279" t="s">
        <v>3724</v>
      </c>
      <c r="C3279" t="s">
        <v>84</v>
      </c>
      <c r="D3279" t="s">
        <v>50</v>
      </c>
      <c r="E3279" t="s">
        <v>24</v>
      </c>
      <c r="F3279" t="s">
        <v>69</v>
      </c>
      <c r="G3279" t="s">
        <v>46</v>
      </c>
      <c r="H3279" t="s">
        <v>53</v>
      </c>
      <c r="I3279" t="s">
        <v>54</v>
      </c>
      <c r="J3279">
        <v>3</v>
      </c>
      <c r="K3279">
        <v>2500</v>
      </c>
      <c r="L3279">
        <v>3</v>
      </c>
      <c r="M3279">
        <v>7275</v>
      </c>
      <c r="N3279">
        <v>5986.91</v>
      </c>
      <c r="O3279">
        <v>1288.0899999999999</v>
      </c>
      <c r="P3279" t="s">
        <v>38</v>
      </c>
      <c r="Q3279" t="s">
        <v>55</v>
      </c>
      <c r="R3279" t="s">
        <v>31</v>
      </c>
      <c r="S3279">
        <f t="shared" si="102"/>
        <v>2025</v>
      </c>
      <c r="T3279">
        <f t="shared" si="103"/>
        <v>9</v>
      </c>
    </row>
    <row r="3280" spans="1:20" x14ac:dyDescent="0.3">
      <c r="A3280" t="s">
        <v>532</v>
      </c>
      <c r="B3280" t="s">
        <v>3725</v>
      </c>
      <c r="C3280" t="s">
        <v>42</v>
      </c>
      <c r="D3280" t="s">
        <v>50</v>
      </c>
      <c r="E3280" t="s">
        <v>35</v>
      </c>
      <c r="F3280" t="s">
        <v>36</v>
      </c>
      <c r="G3280" t="s">
        <v>85</v>
      </c>
      <c r="H3280" t="s">
        <v>140</v>
      </c>
      <c r="I3280" t="s">
        <v>71</v>
      </c>
      <c r="J3280">
        <v>15</v>
      </c>
      <c r="K3280">
        <v>900</v>
      </c>
      <c r="L3280">
        <v>15</v>
      </c>
      <c r="M3280">
        <v>11475</v>
      </c>
      <c r="N3280">
        <v>9753.6</v>
      </c>
      <c r="O3280">
        <v>1721.4</v>
      </c>
      <c r="P3280" t="s">
        <v>93</v>
      </c>
      <c r="Q3280" t="s">
        <v>47</v>
      </c>
      <c r="R3280" t="s">
        <v>31</v>
      </c>
      <c r="S3280">
        <f t="shared" si="102"/>
        <v>2025</v>
      </c>
      <c r="T3280">
        <f t="shared" si="103"/>
        <v>1</v>
      </c>
    </row>
    <row r="3281" spans="1:20" x14ac:dyDescent="0.3">
      <c r="A3281" t="s">
        <v>124</v>
      </c>
      <c r="B3281" t="s">
        <v>3726</v>
      </c>
      <c r="C3281" t="s">
        <v>108</v>
      </c>
      <c r="D3281" t="s">
        <v>50</v>
      </c>
      <c r="E3281" t="s">
        <v>51</v>
      </c>
      <c r="F3281" t="s">
        <v>52</v>
      </c>
      <c r="G3281" t="s">
        <v>85</v>
      </c>
      <c r="H3281" t="s">
        <v>70</v>
      </c>
      <c r="I3281" t="s">
        <v>71</v>
      </c>
      <c r="J3281">
        <v>9</v>
      </c>
      <c r="K3281">
        <v>600</v>
      </c>
      <c r="L3281">
        <v>12</v>
      </c>
      <c r="M3281">
        <v>4752</v>
      </c>
      <c r="N3281">
        <v>4125.1499999999996</v>
      </c>
      <c r="O3281">
        <v>626.85</v>
      </c>
      <c r="P3281" t="s">
        <v>38</v>
      </c>
      <c r="Q3281" t="s">
        <v>55</v>
      </c>
      <c r="R3281" t="s">
        <v>123</v>
      </c>
      <c r="S3281">
        <f t="shared" si="102"/>
        <v>2025</v>
      </c>
      <c r="T3281">
        <f t="shared" si="103"/>
        <v>11</v>
      </c>
    </row>
    <row r="3282" spans="1:20" x14ac:dyDescent="0.3">
      <c r="A3282" t="s">
        <v>1451</v>
      </c>
      <c r="B3282" t="s">
        <v>3727</v>
      </c>
      <c r="C3282" t="s">
        <v>143</v>
      </c>
      <c r="D3282" t="s">
        <v>43</v>
      </c>
      <c r="E3282" t="s">
        <v>51</v>
      </c>
      <c r="F3282" t="s">
        <v>52</v>
      </c>
      <c r="G3282" t="s">
        <v>46</v>
      </c>
      <c r="H3282" t="s">
        <v>140</v>
      </c>
      <c r="I3282" t="s">
        <v>71</v>
      </c>
      <c r="J3282">
        <v>19</v>
      </c>
      <c r="K3282">
        <v>900</v>
      </c>
      <c r="L3282">
        <v>1</v>
      </c>
      <c r="M3282">
        <v>16929</v>
      </c>
      <c r="N3282">
        <v>12231.77</v>
      </c>
      <c r="O3282">
        <v>4697.2299999999996</v>
      </c>
      <c r="P3282" t="s">
        <v>29</v>
      </c>
      <c r="Q3282" t="s">
        <v>90</v>
      </c>
      <c r="R3282" t="s">
        <v>81</v>
      </c>
      <c r="S3282">
        <f t="shared" si="102"/>
        <v>2025</v>
      </c>
      <c r="T3282">
        <f t="shared" si="103"/>
        <v>2</v>
      </c>
    </row>
    <row r="3283" spans="1:20" x14ac:dyDescent="0.3">
      <c r="A3283" t="s">
        <v>652</v>
      </c>
      <c r="B3283" t="s">
        <v>3728</v>
      </c>
      <c r="C3283" t="s">
        <v>108</v>
      </c>
      <c r="D3283" t="s">
        <v>43</v>
      </c>
      <c r="E3283" t="s">
        <v>35</v>
      </c>
      <c r="F3283" t="s">
        <v>36</v>
      </c>
      <c r="G3283" t="s">
        <v>85</v>
      </c>
      <c r="H3283" t="s">
        <v>120</v>
      </c>
      <c r="I3283" t="s">
        <v>28</v>
      </c>
      <c r="J3283">
        <v>11</v>
      </c>
      <c r="K3283">
        <v>15000</v>
      </c>
      <c r="L3283">
        <v>16</v>
      </c>
      <c r="M3283">
        <v>138600</v>
      </c>
      <c r="N3283">
        <v>120025.01</v>
      </c>
      <c r="O3283">
        <v>18574.990000000002</v>
      </c>
      <c r="P3283" t="s">
        <v>93</v>
      </c>
      <c r="Q3283" t="s">
        <v>30</v>
      </c>
      <c r="R3283" t="s">
        <v>39</v>
      </c>
      <c r="S3283">
        <f t="shared" si="102"/>
        <v>2025</v>
      </c>
      <c r="T3283">
        <f t="shared" si="103"/>
        <v>8</v>
      </c>
    </row>
    <row r="3284" spans="1:20" x14ac:dyDescent="0.3">
      <c r="A3284" t="s">
        <v>937</v>
      </c>
      <c r="B3284" t="s">
        <v>3729</v>
      </c>
      <c r="C3284" t="s">
        <v>143</v>
      </c>
      <c r="D3284" t="s">
        <v>43</v>
      </c>
      <c r="E3284" t="s">
        <v>35</v>
      </c>
      <c r="F3284" t="s">
        <v>36</v>
      </c>
      <c r="G3284" t="s">
        <v>26</v>
      </c>
      <c r="H3284" t="s">
        <v>53</v>
      </c>
      <c r="I3284" t="s">
        <v>54</v>
      </c>
      <c r="J3284">
        <v>25</v>
      </c>
      <c r="K3284">
        <v>2500</v>
      </c>
      <c r="L3284">
        <v>15</v>
      </c>
      <c r="M3284">
        <v>53125</v>
      </c>
      <c r="N3284">
        <v>38290.14</v>
      </c>
      <c r="O3284">
        <v>14834.86</v>
      </c>
      <c r="P3284" t="s">
        <v>93</v>
      </c>
      <c r="Q3284" t="s">
        <v>47</v>
      </c>
      <c r="R3284" t="s">
        <v>61</v>
      </c>
      <c r="S3284">
        <f t="shared" si="102"/>
        <v>2025</v>
      </c>
      <c r="T3284">
        <f t="shared" si="103"/>
        <v>3</v>
      </c>
    </row>
    <row r="3285" spans="1:20" x14ac:dyDescent="0.3">
      <c r="A3285" t="s">
        <v>710</v>
      </c>
      <c r="B3285" t="s">
        <v>3730</v>
      </c>
      <c r="C3285" t="s">
        <v>64</v>
      </c>
      <c r="D3285" t="s">
        <v>43</v>
      </c>
      <c r="E3285" t="s">
        <v>35</v>
      </c>
      <c r="F3285" t="s">
        <v>36</v>
      </c>
      <c r="G3285" t="s">
        <v>46</v>
      </c>
      <c r="H3285" t="s">
        <v>53</v>
      </c>
      <c r="I3285" t="s">
        <v>54</v>
      </c>
      <c r="J3285">
        <v>11</v>
      </c>
      <c r="K3285">
        <v>2500</v>
      </c>
      <c r="L3285">
        <v>1</v>
      </c>
      <c r="M3285">
        <v>27225</v>
      </c>
      <c r="N3285">
        <v>20004.96</v>
      </c>
      <c r="O3285">
        <v>7220.04</v>
      </c>
      <c r="P3285" t="s">
        <v>93</v>
      </c>
      <c r="Q3285" t="s">
        <v>55</v>
      </c>
      <c r="R3285" t="s">
        <v>61</v>
      </c>
      <c r="S3285">
        <f t="shared" si="102"/>
        <v>2025</v>
      </c>
      <c r="T3285">
        <f t="shared" si="103"/>
        <v>11</v>
      </c>
    </row>
    <row r="3286" spans="1:20" x14ac:dyDescent="0.3">
      <c r="A3286" t="s">
        <v>243</v>
      </c>
      <c r="B3286" t="s">
        <v>3731</v>
      </c>
      <c r="C3286" t="s">
        <v>143</v>
      </c>
      <c r="D3286" t="s">
        <v>43</v>
      </c>
      <c r="E3286" t="s">
        <v>24</v>
      </c>
      <c r="F3286" t="s">
        <v>25</v>
      </c>
      <c r="G3286" t="s">
        <v>37</v>
      </c>
      <c r="H3286" t="s">
        <v>140</v>
      </c>
      <c r="I3286" t="s">
        <v>71</v>
      </c>
      <c r="J3286">
        <v>4</v>
      </c>
      <c r="K3286">
        <v>900</v>
      </c>
      <c r="L3286">
        <v>3</v>
      </c>
      <c r="M3286">
        <v>3492</v>
      </c>
      <c r="N3286">
        <v>2821</v>
      </c>
      <c r="O3286">
        <v>671</v>
      </c>
      <c r="P3286" t="s">
        <v>93</v>
      </c>
      <c r="Q3286" t="s">
        <v>47</v>
      </c>
      <c r="R3286" t="s">
        <v>31</v>
      </c>
      <c r="S3286">
        <f t="shared" si="102"/>
        <v>2025</v>
      </c>
      <c r="T3286">
        <f t="shared" si="103"/>
        <v>5</v>
      </c>
    </row>
    <row r="3287" spans="1:20" x14ac:dyDescent="0.3">
      <c r="A3287" t="s">
        <v>396</v>
      </c>
      <c r="B3287" t="s">
        <v>3732</v>
      </c>
      <c r="C3287" t="s">
        <v>137</v>
      </c>
      <c r="D3287" t="s">
        <v>50</v>
      </c>
      <c r="E3287" t="s">
        <v>24</v>
      </c>
      <c r="F3287" t="s">
        <v>111</v>
      </c>
      <c r="G3287" t="s">
        <v>26</v>
      </c>
      <c r="H3287" t="s">
        <v>53</v>
      </c>
      <c r="I3287" t="s">
        <v>54</v>
      </c>
      <c r="J3287">
        <v>7</v>
      </c>
      <c r="K3287">
        <v>2500</v>
      </c>
      <c r="L3287">
        <v>4</v>
      </c>
      <c r="M3287">
        <v>16800</v>
      </c>
      <c r="N3287">
        <v>14052.83</v>
      </c>
      <c r="O3287">
        <v>2747.17</v>
      </c>
      <c r="P3287" t="s">
        <v>38</v>
      </c>
      <c r="Q3287" t="s">
        <v>90</v>
      </c>
      <c r="R3287" t="s">
        <v>86</v>
      </c>
      <c r="S3287">
        <f t="shared" si="102"/>
        <v>2025</v>
      </c>
      <c r="T3287">
        <f t="shared" si="103"/>
        <v>1</v>
      </c>
    </row>
    <row r="3288" spans="1:20" x14ac:dyDescent="0.3">
      <c r="A3288" t="s">
        <v>932</v>
      </c>
      <c r="B3288" t="s">
        <v>3733</v>
      </c>
      <c r="C3288" t="s">
        <v>22</v>
      </c>
      <c r="D3288" t="s">
        <v>50</v>
      </c>
      <c r="E3288" t="s">
        <v>24</v>
      </c>
      <c r="F3288" t="s">
        <v>69</v>
      </c>
      <c r="G3288" t="s">
        <v>37</v>
      </c>
      <c r="H3288" t="s">
        <v>53</v>
      </c>
      <c r="I3288" t="s">
        <v>54</v>
      </c>
      <c r="J3288">
        <v>17</v>
      </c>
      <c r="K3288">
        <v>2500</v>
      </c>
      <c r="L3288">
        <v>2</v>
      </c>
      <c r="M3288">
        <v>41650</v>
      </c>
      <c r="N3288">
        <v>36352.5</v>
      </c>
      <c r="O3288">
        <v>5297.5</v>
      </c>
      <c r="P3288" t="s">
        <v>93</v>
      </c>
      <c r="Q3288" t="s">
        <v>47</v>
      </c>
      <c r="R3288" t="s">
        <v>39</v>
      </c>
      <c r="S3288">
        <f t="shared" si="102"/>
        <v>2025</v>
      </c>
      <c r="T3288">
        <f t="shared" si="103"/>
        <v>2</v>
      </c>
    </row>
    <row r="3289" spans="1:20" x14ac:dyDescent="0.3">
      <c r="A3289" t="s">
        <v>66</v>
      </c>
      <c r="B3289" t="s">
        <v>3734</v>
      </c>
      <c r="C3289" t="s">
        <v>58</v>
      </c>
      <c r="D3289" t="s">
        <v>43</v>
      </c>
      <c r="E3289" t="s">
        <v>24</v>
      </c>
      <c r="F3289" t="s">
        <v>69</v>
      </c>
      <c r="G3289" t="s">
        <v>46</v>
      </c>
      <c r="H3289" t="s">
        <v>53</v>
      </c>
      <c r="I3289" t="s">
        <v>54</v>
      </c>
      <c r="J3289">
        <v>15</v>
      </c>
      <c r="K3289">
        <v>2500</v>
      </c>
      <c r="L3289">
        <v>5</v>
      </c>
      <c r="M3289">
        <v>35625</v>
      </c>
      <c r="N3289">
        <v>31753.11</v>
      </c>
      <c r="O3289">
        <v>3871.89</v>
      </c>
      <c r="P3289" t="s">
        <v>93</v>
      </c>
      <c r="Q3289" t="s">
        <v>47</v>
      </c>
      <c r="R3289" t="s">
        <v>102</v>
      </c>
      <c r="S3289">
        <f t="shared" si="102"/>
        <v>2025</v>
      </c>
      <c r="T3289">
        <f t="shared" si="103"/>
        <v>6</v>
      </c>
    </row>
    <row r="3290" spans="1:20" x14ac:dyDescent="0.3">
      <c r="A3290" t="s">
        <v>32</v>
      </c>
      <c r="B3290" t="s">
        <v>3735</v>
      </c>
      <c r="C3290" t="s">
        <v>22</v>
      </c>
      <c r="D3290" t="s">
        <v>50</v>
      </c>
      <c r="E3290" t="s">
        <v>44</v>
      </c>
      <c r="F3290" t="s">
        <v>45</v>
      </c>
      <c r="G3290" t="s">
        <v>26</v>
      </c>
      <c r="H3290" t="s">
        <v>70</v>
      </c>
      <c r="I3290" t="s">
        <v>71</v>
      </c>
      <c r="J3290">
        <v>7</v>
      </c>
      <c r="K3290">
        <v>600</v>
      </c>
      <c r="L3290">
        <v>6</v>
      </c>
      <c r="M3290">
        <v>3948</v>
      </c>
      <c r="N3290">
        <v>3118.78</v>
      </c>
      <c r="O3290">
        <v>829.22</v>
      </c>
      <c r="P3290" t="s">
        <v>29</v>
      </c>
      <c r="Q3290" t="s">
        <v>47</v>
      </c>
      <c r="R3290" t="s">
        <v>31</v>
      </c>
      <c r="S3290">
        <f t="shared" si="102"/>
        <v>2025</v>
      </c>
      <c r="T3290">
        <f t="shared" si="103"/>
        <v>10</v>
      </c>
    </row>
    <row r="3291" spans="1:20" x14ac:dyDescent="0.3">
      <c r="A3291" t="s">
        <v>1261</v>
      </c>
      <c r="B3291" t="s">
        <v>3736</v>
      </c>
      <c r="C3291" t="s">
        <v>22</v>
      </c>
      <c r="D3291" t="s">
        <v>23</v>
      </c>
      <c r="E3291" t="s">
        <v>24</v>
      </c>
      <c r="F3291" t="s">
        <v>69</v>
      </c>
      <c r="G3291" t="s">
        <v>26</v>
      </c>
      <c r="H3291" t="s">
        <v>140</v>
      </c>
      <c r="I3291" t="s">
        <v>71</v>
      </c>
      <c r="J3291">
        <v>17</v>
      </c>
      <c r="K3291">
        <v>900</v>
      </c>
      <c r="L3291">
        <v>12</v>
      </c>
      <c r="M3291">
        <v>13464</v>
      </c>
      <c r="N3291">
        <v>10045.14</v>
      </c>
      <c r="O3291">
        <v>3418.86</v>
      </c>
      <c r="P3291" t="s">
        <v>38</v>
      </c>
      <c r="Q3291" t="s">
        <v>30</v>
      </c>
      <c r="R3291" t="s">
        <v>86</v>
      </c>
      <c r="S3291">
        <f t="shared" si="102"/>
        <v>2025</v>
      </c>
      <c r="T3291">
        <f t="shared" si="103"/>
        <v>11</v>
      </c>
    </row>
    <row r="3292" spans="1:20" x14ac:dyDescent="0.3">
      <c r="A3292" t="s">
        <v>420</v>
      </c>
      <c r="B3292" t="s">
        <v>3737</v>
      </c>
      <c r="C3292" t="s">
        <v>108</v>
      </c>
      <c r="D3292" t="s">
        <v>23</v>
      </c>
      <c r="E3292" t="s">
        <v>35</v>
      </c>
      <c r="F3292" t="s">
        <v>36</v>
      </c>
      <c r="G3292" t="s">
        <v>46</v>
      </c>
      <c r="H3292" t="s">
        <v>53</v>
      </c>
      <c r="I3292" t="s">
        <v>54</v>
      </c>
      <c r="J3292">
        <v>4</v>
      </c>
      <c r="K3292">
        <v>2500</v>
      </c>
      <c r="L3292">
        <v>12</v>
      </c>
      <c r="M3292">
        <v>8800</v>
      </c>
      <c r="N3292">
        <v>8082.23</v>
      </c>
      <c r="O3292">
        <v>717.77</v>
      </c>
      <c r="P3292" t="s">
        <v>93</v>
      </c>
      <c r="Q3292" t="s">
        <v>47</v>
      </c>
      <c r="R3292" t="s">
        <v>102</v>
      </c>
      <c r="S3292">
        <f t="shared" si="102"/>
        <v>2025</v>
      </c>
      <c r="T3292">
        <f t="shared" si="103"/>
        <v>8</v>
      </c>
    </row>
    <row r="3293" spans="1:20" x14ac:dyDescent="0.3">
      <c r="A3293" t="s">
        <v>370</v>
      </c>
      <c r="B3293" t="s">
        <v>3738</v>
      </c>
      <c r="C3293" t="s">
        <v>76</v>
      </c>
      <c r="D3293" t="s">
        <v>23</v>
      </c>
      <c r="E3293" t="s">
        <v>44</v>
      </c>
      <c r="F3293" t="s">
        <v>45</v>
      </c>
      <c r="G3293" t="s">
        <v>46</v>
      </c>
      <c r="H3293" t="s">
        <v>53</v>
      </c>
      <c r="I3293" t="s">
        <v>54</v>
      </c>
      <c r="J3293">
        <v>17</v>
      </c>
      <c r="K3293">
        <v>2500</v>
      </c>
      <c r="L3293">
        <v>9</v>
      </c>
      <c r="M3293">
        <v>38675</v>
      </c>
      <c r="N3293">
        <v>28193.23</v>
      </c>
      <c r="O3293">
        <v>10481.77</v>
      </c>
      <c r="P3293" t="s">
        <v>65</v>
      </c>
      <c r="Q3293" t="s">
        <v>55</v>
      </c>
      <c r="R3293" t="s">
        <v>86</v>
      </c>
      <c r="S3293">
        <f t="shared" si="102"/>
        <v>2025</v>
      </c>
      <c r="T3293">
        <f t="shared" si="103"/>
        <v>10</v>
      </c>
    </row>
    <row r="3294" spans="1:20" x14ac:dyDescent="0.3">
      <c r="A3294" t="s">
        <v>657</v>
      </c>
      <c r="B3294" t="s">
        <v>3739</v>
      </c>
      <c r="C3294" t="s">
        <v>137</v>
      </c>
      <c r="D3294" t="s">
        <v>23</v>
      </c>
      <c r="E3294" t="s">
        <v>51</v>
      </c>
      <c r="F3294" t="s">
        <v>192</v>
      </c>
      <c r="G3294" t="s">
        <v>37</v>
      </c>
      <c r="H3294" t="s">
        <v>80</v>
      </c>
      <c r="I3294" t="s">
        <v>28</v>
      </c>
      <c r="J3294">
        <v>10</v>
      </c>
      <c r="K3294">
        <v>12000</v>
      </c>
      <c r="L3294">
        <v>11</v>
      </c>
      <c r="M3294">
        <v>106800</v>
      </c>
      <c r="N3294">
        <v>87096.25</v>
      </c>
      <c r="O3294">
        <v>19703.75</v>
      </c>
      <c r="P3294" t="s">
        <v>29</v>
      </c>
      <c r="Q3294" t="s">
        <v>30</v>
      </c>
      <c r="R3294" t="s">
        <v>31</v>
      </c>
      <c r="S3294">
        <f t="shared" si="102"/>
        <v>2025</v>
      </c>
      <c r="T3294">
        <f t="shared" si="103"/>
        <v>1</v>
      </c>
    </row>
    <row r="3295" spans="1:20" x14ac:dyDescent="0.3">
      <c r="A3295" t="s">
        <v>292</v>
      </c>
      <c r="B3295" t="s">
        <v>3740</v>
      </c>
      <c r="C3295" t="s">
        <v>98</v>
      </c>
      <c r="D3295" t="s">
        <v>23</v>
      </c>
      <c r="E3295" t="s">
        <v>35</v>
      </c>
      <c r="F3295" t="s">
        <v>36</v>
      </c>
      <c r="G3295" t="s">
        <v>46</v>
      </c>
      <c r="H3295" t="s">
        <v>53</v>
      </c>
      <c r="I3295" t="s">
        <v>54</v>
      </c>
      <c r="J3295">
        <v>19</v>
      </c>
      <c r="K3295">
        <v>2500</v>
      </c>
      <c r="L3295">
        <v>18</v>
      </c>
      <c r="M3295">
        <v>38950</v>
      </c>
      <c r="N3295">
        <v>35175.31</v>
      </c>
      <c r="O3295">
        <v>3774.69</v>
      </c>
      <c r="P3295" t="s">
        <v>29</v>
      </c>
      <c r="Q3295" t="s">
        <v>90</v>
      </c>
      <c r="R3295" t="s">
        <v>39</v>
      </c>
      <c r="S3295">
        <f t="shared" si="102"/>
        <v>2025</v>
      </c>
      <c r="T3295">
        <f t="shared" si="103"/>
        <v>9</v>
      </c>
    </row>
    <row r="3296" spans="1:20" x14ac:dyDescent="0.3">
      <c r="A3296" t="s">
        <v>479</v>
      </c>
      <c r="B3296" t="s">
        <v>3741</v>
      </c>
      <c r="C3296" t="s">
        <v>42</v>
      </c>
      <c r="D3296" t="s">
        <v>50</v>
      </c>
      <c r="E3296" t="s">
        <v>35</v>
      </c>
      <c r="F3296" t="s">
        <v>36</v>
      </c>
      <c r="G3296" t="s">
        <v>85</v>
      </c>
      <c r="H3296" t="s">
        <v>53</v>
      </c>
      <c r="I3296" t="s">
        <v>54</v>
      </c>
      <c r="J3296">
        <v>21</v>
      </c>
      <c r="K3296">
        <v>2500</v>
      </c>
      <c r="L3296">
        <v>4</v>
      </c>
      <c r="M3296">
        <v>50400</v>
      </c>
      <c r="N3296">
        <v>43125.06</v>
      </c>
      <c r="O3296">
        <v>7274.94</v>
      </c>
      <c r="P3296" t="s">
        <v>93</v>
      </c>
      <c r="Q3296" t="s">
        <v>90</v>
      </c>
      <c r="R3296" t="s">
        <v>123</v>
      </c>
      <c r="S3296">
        <f t="shared" si="102"/>
        <v>2025</v>
      </c>
      <c r="T3296">
        <f t="shared" si="103"/>
        <v>5</v>
      </c>
    </row>
    <row r="3297" spans="1:20" x14ac:dyDescent="0.3">
      <c r="A3297" t="s">
        <v>1261</v>
      </c>
      <c r="B3297" t="s">
        <v>3742</v>
      </c>
      <c r="C3297" t="s">
        <v>84</v>
      </c>
      <c r="D3297" t="s">
        <v>43</v>
      </c>
      <c r="E3297" t="s">
        <v>51</v>
      </c>
      <c r="F3297" t="s">
        <v>77</v>
      </c>
      <c r="G3297" t="s">
        <v>37</v>
      </c>
      <c r="H3297" t="s">
        <v>27</v>
      </c>
      <c r="I3297" t="s">
        <v>28</v>
      </c>
      <c r="J3297">
        <v>8</v>
      </c>
      <c r="K3297">
        <v>45000</v>
      </c>
      <c r="L3297">
        <v>3</v>
      </c>
      <c r="M3297">
        <v>349200</v>
      </c>
      <c r="N3297">
        <v>305772.53999999998</v>
      </c>
      <c r="O3297">
        <v>43427.46</v>
      </c>
      <c r="P3297" t="s">
        <v>93</v>
      </c>
      <c r="Q3297" t="s">
        <v>55</v>
      </c>
      <c r="R3297" t="s">
        <v>73</v>
      </c>
      <c r="S3297">
        <f t="shared" si="102"/>
        <v>2025</v>
      </c>
      <c r="T3297">
        <f t="shared" si="103"/>
        <v>11</v>
      </c>
    </row>
    <row r="3298" spans="1:20" x14ac:dyDescent="0.3">
      <c r="A3298" t="s">
        <v>204</v>
      </c>
      <c r="B3298" t="s">
        <v>3743</v>
      </c>
      <c r="C3298" t="s">
        <v>22</v>
      </c>
      <c r="D3298" t="s">
        <v>50</v>
      </c>
      <c r="E3298" t="s">
        <v>44</v>
      </c>
      <c r="F3298" t="s">
        <v>89</v>
      </c>
      <c r="G3298" t="s">
        <v>37</v>
      </c>
      <c r="H3298" t="s">
        <v>132</v>
      </c>
      <c r="I3298" t="s">
        <v>28</v>
      </c>
      <c r="J3298">
        <v>1</v>
      </c>
      <c r="K3298">
        <v>3500</v>
      </c>
      <c r="L3298">
        <v>11</v>
      </c>
      <c r="M3298">
        <v>3115</v>
      </c>
      <c r="N3298">
        <v>2817.43</v>
      </c>
      <c r="O3298">
        <v>297.57</v>
      </c>
      <c r="P3298" t="s">
        <v>72</v>
      </c>
      <c r="Q3298" t="s">
        <v>90</v>
      </c>
      <c r="R3298" t="s">
        <v>102</v>
      </c>
      <c r="S3298">
        <f t="shared" si="102"/>
        <v>2025</v>
      </c>
      <c r="T3298">
        <f t="shared" si="103"/>
        <v>11</v>
      </c>
    </row>
    <row r="3299" spans="1:20" x14ac:dyDescent="0.3">
      <c r="A3299" t="s">
        <v>315</v>
      </c>
      <c r="B3299" t="s">
        <v>3744</v>
      </c>
      <c r="C3299" t="s">
        <v>137</v>
      </c>
      <c r="D3299" t="s">
        <v>43</v>
      </c>
      <c r="E3299" t="s">
        <v>35</v>
      </c>
      <c r="F3299" t="s">
        <v>36</v>
      </c>
      <c r="G3299" t="s">
        <v>85</v>
      </c>
      <c r="H3299" t="s">
        <v>27</v>
      </c>
      <c r="I3299" t="s">
        <v>28</v>
      </c>
      <c r="J3299">
        <v>22</v>
      </c>
      <c r="K3299">
        <v>45000</v>
      </c>
      <c r="L3299">
        <v>11</v>
      </c>
      <c r="M3299">
        <v>881100</v>
      </c>
      <c r="N3299">
        <v>655177.59</v>
      </c>
      <c r="O3299">
        <v>225922.41</v>
      </c>
      <c r="P3299" t="s">
        <v>29</v>
      </c>
      <c r="Q3299" t="s">
        <v>55</v>
      </c>
      <c r="R3299" t="s">
        <v>73</v>
      </c>
      <c r="S3299">
        <f t="shared" si="102"/>
        <v>2025</v>
      </c>
      <c r="T3299">
        <f t="shared" si="103"/>
        <v>6</v>
      </c>
    </row>
    <row r="3300" spans="1:20" x14ac:dyDescent="0.3">
      <c r="A3300" t="s">
        <v>937</v>
      </c>
      <c r="B3300" t="s">
        <v>3745</v>
      </c>
      <c r="C3300" t="s">
        <v>137</v>
      </c>
      <c r="D3300" t="s">
        <v>23</v>
      </c>
      <c r="E3300" t="s">
        <v>51</v>
      </c>
      <c r="F3300" t="s">
        <v>99</v>
      </c>
      <c r="G3300" t="s">
        <v>26</v>
      </c>
      <c r="H3300" t="s">
        <v>140</v>
      </c>
      <c r="I3300" t="s">
        <v>71</v>
      </c>
      <c r="J3300">
        <v>22</v>
      </c>
      <c r="K3300">
        <v>900</v>
      </c>
      <c r="L3300">
        <v>6</v>
      </c>
      <c r="M3300">
        <v>18612</v>
      </c>
      <c r="N3300">
        <v>13457.93</v>
      </c>
      <c r="O3300">
        <v>5154.07</v>
      </c>
      <c r="P3300" t="s">
        <v>65</v>
      </c>
      <c r="Q3300" t="s">
        <v>55</v>
      </c>
      <c r="R3300" t="s">
        <v>73</v>
      </c>
      <c r="S3300">
        <f t="shared" si="102"/>
        <v>2025</v>
      </c>
      <c r="T3300">
        <f t="shared" si="103"/>
        <v>3</v>
      </c>
    </row>
    <row r="3301" spans="1:20" x14ac:dyDescent="0.3">
      <c r="A3301" t="s">
        <v>312</v>
      </c>
      <c r="B3301" t="s">
        <v>3746</v>
      </c>
      <c r="C3301" t="s">
        <v>22</v>
      </c>
      <c r="D3301" t="s">
        <v>50</v>
      </c>
      <c r="E3301" t="s">
        <v>24</v>
      </c>
      <c r="F3301" t="s">
        <v>25</v>
      </c>
      <c r="G3301" t="s">
        <v>46</v>
      </c>
      <c r="H3301" t="s">
        <v>132</v>
      </c>
      <c r="I3301" t="s">
        <v>28</v>
      </c>
      <c r="J3301">
        <v>4</v>
      </c>
      <c r="K3301">
        <v>3500</v>
      </c>
      <c r="L3301">
        <v>5</v>
      </c>
      <c r="M3301">
        <v>13300</v>
      </c>
      <c r="N3301">
        <v>11038.85</v>
      </c>
      <c r="O3301">
        <v>2261.15</v>
      </c>
      <c r="P3301" t="s">
        <v>72</v>
      </c>
      <c r="Q3301" t="s">
        <v>47</v>
      </c>
      <c r="R3301" t="s">
        <v>123</v>
      </c>
      <c r="S3301">
        <f t="shared" si="102"/>
        <v>2025</v>
      </c>
      <c r="T3301">
        <f t="shared" si="103"/>
        <v>3</v>
      </c>
    </row>
    <row r="3302" spans="1:20" x14ac:dyDescent="0.3">
      <c r="A3302" t="s">
        <v>183</v>
      </c>
      <c r="B3302" t="s">
        <v>3747</v>
      </c>
      <c r="C3302" t="s">
        <v>108</v>
      </c>
      <c r="D3302" t="s">
        <v>43</v>
      </c>
      <c r="E3302" t="s">
        <v>35</v>
      </c>
      <c r="F3302" t="s">
        <v>36</v>
      </c>
      <c r="G3302" t="s">
        <v>26</v>
      </c>
      <c r="H3302" t="s">
        <v>53</v>
      </c>
      <c r="I3302" t="s">
        <v>54</v>
      </c>
      <c r="J3302">
        <v>4</v>
      </c>
      <c r="K3302">
        <v>2500</v>
      </c>
      <c r="L3302">
        <v>14</v>
      </c>
      <c r="M3302">
        <v>8600</v>
      </c>
      <c r="N3302">
        <v>6695.38</v>
      </c>
      <c r="O3302">
        <v>1904.62</v>
      </c>
      <c r="P3302" t="s">
        <v>65</v>
      </c>
      <c r="Q3302" t="s">
        <v>55</v>
      </c>
      <c r="R3302" t="s">
        <v>31</v>
      </c>
      <c r="S3302">
        <f t="shared" si="102"/>
        <v>2025</v>
      </c>
      <c r="T3302">
        <f t="shared" si="103"/>
        <v>2</v>
      </c>
    </row>
    <row r="3303" spans="1:20" x14ac:dyDescent="0.3">
      <c r="A3303" t="s">
        <v>615</v>
      </c>
      <c r="B3303" t="s">
        <v>3748</v>
      </c>
      <c r="C3303" t="s">
        <v>84</v>
      </c>
      <c r="D3303" t="s">
        <v>43</v>
      </c>
      <c r="E3303" t="s">
        <v>24</v>
      </c>
      <c r="F3303" t="s">
        <v>25</v>
      </c>
      <c r="G3303" t="s">
        <v>46</v>
      </c>
      <c r="H3303" t="s">
        <v>80</v>
      </c>
      <c r="I3303" t="s">
        <v>28</v>
      </c>
      <c r="J3303">
        <v>6</v>
      </c>
      <c r="K3303">
        <v>12000</v>
      </c>
      <c r="L3303">
        <v>16</v>
      </c>
      <c r="M3303">
        <v>60480</v>
      </c>
      <c r="N3303">
        <v>47066.78</v>
      </c>
      <c r="O3303">
        <v>13413.22</v>
      </c>
      <c r="P3303" t="s">
        <v>93</v>
      </c>
      <c r="Q3303" t="s">
        <v>90</v>
      </c>
      <c r="R3303" t="s">
        <v>31</v>
      </c>
      <c r="S3303">
        <f t="shared" si="102"/>
        <v>2025</v>
      </c>
      <c r="T3303">
        <f t="shared" si="103"/>
        <v>2</v>
      </c>
    </row>
    <row r="3304" spans="1:20" x14ac:dyDescent="0.3">
      <c r="A3304" t="s">
        <v>277</v>
      </c>
      <c r="B3304" t="s">
        <v>3749</v>
      </c>
      <c r="C3304" t="s">
        <v>64</v>
      </c>
      <c r="D3304" t="s">
        <v>23</v>
      </c>
      <c r="E3304" t="s">
        <v>51</v>
      </c>
      <c r="F3304" t="s">
        <v>192</v>
      </c>
      <c r="G3304" t="s">
        <v>46</v>
      </c>
      <c r="H3304" t="s">
        <v>70</v>
      </c>
      <c r="I3304" t="s">
        <v>71</v>
      </c>
      <c r="J3304">
        <v>4</v>
      </c>
      <c r="K3304">
        <v>600</v>
      </c>
      <c r="L3304">
        <v>18</v>
      </c>
      <c r="M3304">
        <v>1968</v>
      </c>
      <c r="N3304">
        <v>1704.7</v>
      </c>
      <c r="O3304">
        <v>263.3</v>
      </c>
      <c r="P3304" t="s">
        <v>38</v>
      </c>
      <c r="Q3304" t="s">
        <v>55</v>
      </c>
      <c r="R3304" t="s">
        <v>73</v>
      </c>
      <c r="S3304">
        <f t="shared" si="102"/>
        <v>2025</v>
      </c>
      <c r="T3304">
        <f t="shared" si="103"/>
        <v>4</v>
      </c>
    </row>
    <row r="3305" spans="1:20" x14ac:dyDescent="0.3">
      <c r="A3305" t="s">
        <v>116</v>
      </c>
      <c r="B3305" t="s">
        <v>3750</v>
      </c>
      <c r="C3305" t="s">
        <v>64</v>
      </c>
      <c r="D3305" t="s">
        <v>50</v>
      </c>
      <c r="E3305" t="s">
        <v>44</v>
      </c>
      <c r="F3305" t="s">
        <v>89</v>
      </c>
      <c r="G3305" t="s">
        <v>85</v>
      </c>
      <c r="H3305" t="s">
        <v>132</v>
      </c>
      <c r="I3305" t="s">
        <v>28</v>
      </c>
      <c r="J3305">
        <v>19</v>
      </c>
      <c r="K3305">
        <v>3500</v>
      </c>
      <c r="L3305">
        <v>9</v>
      </c>
      <c r="M3305">
        <v>60515</v>
      </c>
      <c r="N3305">
        <v>44293.02</v>
      </c>
      <c r="O3305">
        <v>16221.98</v>
      </c>
      <c r="P3305" t="s">
        <v>93</v>
      </c>
      <c r="Q3305" t="s">
        <v>47</v>
      </c>
      <c r="R3305" t="s">
        <v>39</v>
      </c>
      <c r="S3305">
        <f t="shared" si="102"/>
        <v>2025</v>
      </c>
      <c r="T3305">
        <f t="shared" si="103"/>
        <v>1</v>
      </c>
    </row>
    <row r="3306" spans="1:20" x14ac:dyDescent="0.3">
      <c r="A3306" t="s">
        <v>729</v>
      </c>
      <c r="B3306" t="s">
        <v>3751</v>
      </c>
      <c r="C3306" t="s">
        <v>98</v>
      </c>
      <c r="D3306" t="s">
        <v>43</v>
      </c>
      <c r="E3306" t="s">
        <v>51</v>
      </c>
      <c r="F3306" t="s">
        <v>52</v>
      </c>
      <c r="G3306" t="s">
        <v>26</v>
      </c>
      <c r="H3306" t="s">
        <v>132</v>
      </c>
      <c r="I3306" t="s">
        <v>28</v>
      </c>
      <c r="J3306">
        <v>2</v>
      </c>
      <c r="K3306">
        <v>3500</v>
      </c>
      <c r="L3306">
        <v>18</v>
      </c>
      <c r="M3306">
        <v>5740</v>
      </c>
      <c r="N3306">
        <v>4632.38</v>
      </c>
      <c r="O3306">
        <v>1107.6199999999999</v>
      </c>
      <c r="P3306" t="s">
        <v>93</v>
      </c>
      <c r="Q3306" t="s">
        <v>55</v>
      </c>
      <c r="R3306" t="s">
        <v>31</v>
      </c>
      <c r="S3306">
        <f t="shared" si="102"/>
        <v>2025</v>
      </c>
      <c r="T3306">
        <f t="shared" si="103"/>
        <v>4</v>
      </c>
    </row>
    <row r="3307" spans="1:20" x14ac:dyDescent="0.3">
      <c r="A3307" t="s">
        <v>363</v>
      </c>
      <c r="B3307" t="s">
        <v>3752</v>
      </c>
      <c r="C3307" t="s">
        <v>68</v>
      </c>
      <c r="D3307" t="s">
        <v>50</v>
      </c>
      <c r="E3307" t="s">
        <v>51</v>
      </c>
      <c r="F3307" t="s">
        <v>99</v>
      </c>
      <c r="G3307" t="s">
        <v>46</v>
      </c>
      <c r="H3307" t="s">
        <v>80</v>
      </c>
      <c r="I3307" t="s">
        <v>28</v>
      </c>
      <c r="J3307">
        <v>7</v>
      </c>
      <c r="K3307">
        <v>12000</v>
      </c>
      <c r="L3307">
        <v>14</v>
      </c>
      <c r="M3307">
        <v>72240</v>
      </c>
      <c r="N3307">
        <v>62555.09</v>
      </c>
      <c r="O3307">
        <v>9684.91</v>
      </c>
      <c r="P3307" t="s">
        <v>65</v>
      </c>
      <c r="Q3307" t="s">
        <v>55</v>
      </c>
      <c r="R3307" t="s">
        <v>86</v>
      </c>
      <c r="S3307">
        <f t="shared" si="102"/>
        <v>2025</v>
      </c>
      <c r="T3307">
        <f t="shared" si="103"/>
        <v>12</v>
      </c>
    </row>
    <row r="3308" spans="1:20" x14ac:dyDescent="0.3">
      <c r="A3308" t="s">
        <v>592</v>
      </c>
      <c r="B3308" t="s">
        <v>3753</v>
      </c>
      <c r="C3308" t="s">
        <v>64</v>
      </c>
      <c r="D3308" t="s">
        <v>43</v>
      </c>
      <c r="E3308" t="s">
        <v>24</v>
      </c>
      <c r="F3308" t="s">
        <v>69</v>
      </c>
      <c r="G3308" t="s">
        <v>85</v>
      </c>
      <c r="H3308" t="s">
        <v>27</v>
      </c>
      <c r="I3308" t="s">
        <v>28</v>
      </c>
      <c r="J3308">
        <v>10</v>
      </c>
      <c r="K3308">
        <v>45000</v>
      </c>
      <c r="L3308">
        <v>15</v>
      </c>
      <c r="M3308">
        <v>382500</v>
      </c>
      <c r="N3308">
        <v>281060.46000000002</v>
      </c>
      <c r="O3308">
        <v>101439.54</v>
      </c>
      <c r="P3308" t="s">
        <v>38</v>
      </c>
      <c r="Q3308" t="s">
        <v>30</v>
      </c>
      <c r="R3308" t="s">
        <v>31</v>
      </c>
      <c r="S3308">
        <f t="shared" si="102"/>
        <v>2025</v>
      </c>
      <c r="T3308">
        <f t="shared" si="103"/>
        <v>6</v>
      </c>
    </row>
    <row r="3309" spans="1:20" x14ac:dyDescent="0.3">
      <c r="A3309" t="s">
        <v>231</v>
      </c>
      <c r="B3309" t="s">
        <v>3754</v>
      </c>
      <c r="C3309" t="s">
        <v>34</v>
      </c>
      <c r="D3309" t="s">
        <v>50</v>
      </c>
      <c r="E3309" t="s">
        <v>51</v>
      </c>
      <c r="F3309" t="s">
        <v>52</v>
      </c>
      <c r="G3309" t="s">
        <v>26</v>
      </c>
      <c r="H3309" t="s">
        <v>27</v>
      </c>
      <c r="I3309" t="s">
        <v>28</v>
      </c>
      <c r="J3309">
        <v>18</v>
      </c>
      <c r="K3309">
        <v>45000</v>
      </c>
      <c r="L3309">
        <v>19</v>
      </c>
      <c r="M3309">
        <v>656100</v>
      </c>
      <c r="N3309">
        <v>495197.73</v>
      </c>
      <c r="O3309">
        <v>160902.26999999999</v>
      </c>
      <c r="P3309" t="s">
        <v>72</v>
      </c>
      <c r="Q3309" t="s">
        <v>47</v>
      </c>
      <c r="R3309" t="s">
        <v>86</v>
      </c>
      <c r="S3309">
        <f t="shared" si="102"/>
        <v>2025</v>
      </c>
      <c r="T3309">
        <f t="shared" si="103"/>
        <v>6</v>
      </c>
    </row>
    <row r="3310" spans="1:20" x14ac:dyDescent="0.3">
      <c r="A3310" t="s">
        <v>257</v>
      </c>
      <c r="B3310" t="s">
        <v>3755</v>
      </c>
      <c r="C3310" t="s">
        <v>64</v>
      </c>
      <c r="D3310" t="s">
        <v>50</v>
      </c>
      <c r="E3310" t="s">
        <v>44</v>
      </c>
      <c r="F3310" t="s">
        <v>89</v>
      </c>
      <c r="G3310" t="s">
        <v>85</v>
      </c>
      <c r="H3310" t="s">
        <v>140</v>
      </c>
      <c r="I3310" t="s">
        <v>71</v>
      </c>
      <c r="J3310">
        <v>21</v>
      </c>
      <c r="K3310">
        <v>900</v>
      </c>
      <c r="L3310">
        <v>20</v>
      </c>
      <c r="M3310">
        <v>15120</v>
      </c>
      <c r="N3310">
        <v>13354.72</v>
      </c>
      <c r="O3310">
        <v>1765.28</v>
      </c>
      <c r="P3310" t="s">
        <v>93</v>
      </c>
      <c r="Q3310" t="s">
        <v>30</v>
      </c>
      <c r="R3310" t="s">
        <v>31</v>
      </c>
      <c r="S3310">
        <f t="shared" si="102"/>
        <v>2025</v>
      </c>
      <c r="T3310">
        <f t="shared" si="103"/>
        <v>10</v>
      </c>
    </row>
    <row r="3311" spans="1:20" x14ac:dyDescent="0.3">
      <c r="A3311" t="s">
        <v>494</v>
      </c>
      <c r="B3311" t="s">
        <v>3756</v>
      </c>
      <c r="C3311" t="s">
        <v>58</v>
      </c>
      <c r="D3311" t="s">
        <v>50</v>
      </c>
      <c r="E3311" t="s">
        <v>44</v>
      </c>
      <c r="F3311" t="s">
        <v>45</v>
      </c>
      <c r="G3311" t="s">
        <v>37</v>
      </c>
      <c r="H3311" t="s">
        <v>132</v>
      </c>
      <c r="I3311" t="s">
        <v>28</v>
      </c>
      <c r="J3311">
        <v>6</v>
      </c>
      <c r="K3311">
        <v>3500</v>
      </c>
      <c r="L3311">
        <v>8</v>
      </c>
      <c r="M3311">
        <v>19320</v>
      </c>
      <c r="N3311">
        <v>17595.12</v>
      </c>
      <c r="O3311">
        <v>1724.88</v>
      </c>
      <c r="P3311" t="s">
        <v>29</v>
      </c>
      <c r="Q3311" t="s">
        <v>30</v>
      </c>
      <c r="R3311" t="s">
        <v>39</v>
      </c>
      <c r="S3311">
        <f t="shared" si="102"/>
        <v>2025</v>
      </c>
      <c r="T3311">
        <f t="shared" si="103"/>
        <v>7</v>
      </c>
    </row>
    <row r="3312" spans="1:20" x14ac:dyDescent="0.3">
      <c r="A3312" t="s">
        <v>783</v>
      </c>
      <c r="B3312" t="s">
        <v>3757</v>
      </c>
      <c r="C3312" t="s">
        <v>42</v>
      </c>
      <c r="D3312" t="s">
        <v>43</v>
      </c>
      <c r="E3312" t="s">
        <v>51</v>
      </c>
      <c r="F3312" t="s">
        <v>192</v>
      </c>
      <c r="G3312" t="s">
        <v>26</v>
      </c>
      <c r="H3312" t="s">
        <v>53</v>
      </c>
      <c r="I3312" t="s">
        <v>54</v>
      </c>
      <c r="J3312">
        <v>15</v>
      </c>
      <c r="K3312">
        <v>2500</v>
      </c>
      <c r="L3312">
        <v>15</v>
      </c>
      <c r="M3312">
        <v>31875</v>
      </c>
      <c r="N3312">
        <v>23946.1</v>
      </c>
      <c r="O3312">
        <v>7928.9</v>
      </c>
      <c r="P3312" t="s">
        <v>93</v>
      </c>
      <c r="Q3312" t="s">
        <v>47</v>
      </c>
      <c r="R3312" t="s">
        <v>123</v>
      </c>
      <c r="S3312">
        <f t="shared" si="102"/>
        <v>2025</v>
      </c>
      <c r="T3312">
        <f t="shared" si="103"/>
        <v>10</v>
      </c>
    </row>
    <row r="3313" spans="1:20" x14ac:dyDescent="0.3">
      <c r="A3313" t="s">
        <v>601</v>
      </c>
      <c r="B3313" t="s">
        <v>3758</v>
      </c>
      <c r="C3313" t="s">
        <v>137</v>
      </c>
      <c r="D3313" t="s">
        <v>50</v>
      </c>
      <c r="E3313" t="s">
        <v>51</v>
      </c>
      <c r="F3313" t="s">
        <v>99</v>
      </c>
      <c r="G3313" t="s">
        <v>46</v>
      </c>
      <c r="H3313" t="s">
        <v>53</v>
      </c>
      <c r="I3313" t="s">
        <v>54</v>
      </c>
      <c r="J3313">
        <v>21</v>
      </c>
      <c r="K3313">
        <v>2500</v>
      </c>
      <c r="L3313">
        <v>1</v>
      </c>
      <c r="M3313">
        <v>51975</v>
      </c>
      <c r="N3313">
        <v>43721.41</v>
      </c>
      <c r="O3313">
        <v>8253.59</v>
      </c>
      <c r="P3313" t="s">
        <v>65</v>
      </c>
      <c r="Q3313" t="s">
        <v>90</v>
      </c>
      <c r="R3313" t="s">
        <v>102</v>
      </c>
      <c r="S3313">
        <f t="shared" si="102"/>
        <v>2025</v>
      </c>
      <c r="T3313">
        <f t="shared" si="103"/>
        <v>11</v>
      </c>
    </row>
    <row r="3314" spans="1:20" x14ac:dyDescent="0.3">
      <c r="A3314" t="s">
        <v>592</v>
      </c>
      <c r="B3314" t="s">
        <v>3759</v>
      </c>
      <c r="C3314" t="s">
        <v>98</v>
      </c>
      <c r="D3314" t="s">
        <v>50</v>
      </c>
      <c r="E3314" t="s">
        <v>51</v>
      </c>
      <c r="F3314" t="s">
        <v>77</v>
      </c>
      <c r="G3314" t="s">
        <v>37</v>
      </c>
      <c r="H3314" t="s">
        <v>53</v>
      </c>
      <c r="I3314" t="s">
        <v>54</v>
      </c>
      <c r="J3314">
        <v>1</v>
      </c>
      <c r="K3314">
        <v>2500</v>
      </c>
      <c r="L3314">
        <v>17</v>
      </c>
      <c r="M3314">
        <v>2075</v>
      </c>
      <c r="N3314">
        <v>1743.82</v>
      </c>
      <c r="O3314">
        <v>331.18</v>
      </c>
      <c r="P3314" t="s">
        <v>72</v>
      </c>
      <c r="Q3314" t="s">
        <v>55</v>
      </c>
      <c r="R3314" t="s">
        <v>86</v>
      </c>
      <c r="S3314">
        <f t="shared" si="102"/>
        <v>2025</v>
      </c>
      <c r="T3314">
        <f t="shared" si="103"/>
        <v>6</v>
      </c>
    </row>
    <row r="3315" spans="1:20" x14ac:dyDescent="0.3">
      <c r="A3315" t="s">
        <v>283</v>
      </c>
      <c r="B3315" t="s">
        <v>3760</v>
      </c>
      <c r="C3315" t="s">
        <v>84</v>
      </c>
      <c r="D3315" t="s">
        <v>23</v>
      </c>
      <c r="E3315" t="s">
        <v>51</v>
      </c>
      <c r="F3315" t="s">
        <v>99</v>
      </c>
      <c r="G3315" t="s">
        <v>37</v>
      </c>
      <c r="H3315" t="s">
        <v>53</v>
      </c>
      <c r="I3315" t="s">
        <v>54</v>
      </c>
      <c r="J3315">
        <v>24</v>
      </c>
      <c r="K3315">
        <v>2500</v>
      </c>
      <c r="L3315">
        <v>10</v>
      </c>
      <c r="M3315">
        <v>54000</v>
      </c>
      <c r="N3315">
        <v>46313.69</v>
      </c>
      <c r="O3315">
        <v>7686.31</v>
      </c>
      <c r="P3315" t="s">
        <v>72</v>
      </c>
      <c r="Q3315" t="s">
        <v>30</v>
      </c>
      <c r="R3315" t="s">
        <v>73</v>
      </c>
      <c r="S3315">
        <f t="shared" si="102"/>
        <v>2025</v>
      </c>
      <c r="T3315">
        <f t="shared" si="103"/>
        <v>5</v>
      </c>
    </row>
    <row r="3316" spans="1:20" x14ac:dyDescent="0.3">
      <c r="A3316" t="s">
        <v>389</v>
      </c>
      <c r="B3316" t="s">
        <v>3761</v>
      </c>
      <c r="C3316" t="s">
        <v>58</v>
      </c>
      <c r="D3316" t="s">
        <v>50</v>
      </c>
      <c r="E3316" t="s">
        <v>44</v>
      </c>
      <c r="F3316" t="s">
        <v>45</v>
      </c>
      <c r="G3316" t="s">
        <v>46</v>
      </c>
      <c r="H3316" t="s">
        <v>70</v>
      </c>
      <c r="I3316" t="s">
        <v>71</v>
      </c>
      <c r="J3316">
        <v>18</v>
      </c>
      <c r="K3316">
        <v>600</v>
      </c>
      <c r="L3316">
        <v>17</v>
      </c>
      <c r="M3316">
        <v>8964</v>
      </c>
      <c r="N3316">
        <v>7799.09</v>
      </c>
      <c r="O3316">
        <v>1164.9100000000001</v>
      </c>
      <c r="P3316" t="s">
        <v>72</v>
      </c>
      <c r="Q3316" t="s">
        <v>55</v>
      </c>
      <c r="R3316" t="s">
        <v>31</v>
      </c>
      <c r="S3316">
        <f t="shared" si="102"/>
        <v>2025</v>
      </c>
      <c r="T3316">
        <f t="shared" si="103"/>
        <v>5</v>
      </c>
    </row>
    <row r="3317" spans="1:20" x14ac:dyDescent="0.3">
      <c r="A3317" t="s">
        <v>269</v>
      </c>
      <c r="B3317" t="s">
        <v>3762</v>
      </c>
      <c r="C3317" t="s">
        <v>68</v>
      </c>
      <c r="D3317" t="s">
        <v>50</v>
      </c>
      <c r="E3317" t="s">
        <v>51</v>
      </c>
      <c r="F3317" t="s">
        <v>99</v>
      </c>
      <c r="G3317" t="s">
        <v>85</v>
      </c>
      <c r="H3317" t="s">
        <v>70</v>
      </c>
      <c r="I3317" t="s">
        <v>71</v>
      </c>
      <c r="J3317">
        <v>19</v>
      </c>
      <c r="K3317">
        <v>600</v>
      </c>
      <c r="L3317">
        <v>8</v>
      </c>
      <c r="M3317">
        <v>10488</v>
      </c>
      <c r="N3317">
        <v>8109.69</v>
      </c>
      <c r="O3317">
        <v>2378.31</v>
      </c>
      <c r="P3317" t="s">
        <v>72</v>
      </c>
      <c r="Q3317" t="s">
        <v>47</v>
      </c>
      <c r="R3317" t="s">
        <v>81</v>
      </c>
      <c r="S3317">
        <f t="shared" si="102"/>
        <v>2025</v>
      </c>
      <c r="T3317">
        <f t="shared" si="103"/>
        <v>9</v>
      </c>
    </row>
    <row r="3318" spans="1:20" x14ac:dyDescent="0.3">
      <c r="A3318" t="s">
        <v>1650</v>
      </c>
      <c r="B3318" t="s">
        <v>3763</v>
      </c>
      <c r="C3318" t="s">
        <v>42</v>
      </c>
      <c r="D3318" t="s">
        <v>43</v>
      </c>
      <c r="E3318" t="s">
        <v>24</v>
      </c>
      <c r="F3318" t="s">
        <v>111</v>
      </c>
      <c r="G3318" t="s">
        <v>85</v>
      </c>
      <c r="H3318" t="s">
        <v>59</v>
      </c>
      <c r="I3318" t="s">
        <v>60</v>
      </c>
      <c r="J3318">
        <v>14</v>
      </c>
      <c r="K3318">
        <v>4500</v>
      </c>
      <c r="L3318">
        <v>13</v>
      </c>
      <c r="M3318">
        <v>54810</v>
      </c>
      <c r="N3318">
        <v>44020.51</v>
      </c>
      <c r="O3318">
        <v>10789.49</v>
      </c>
      <c r="P3318" t="s">
        <v>72</v>
      </c>
      <c r="Q3318" t="s">
        <v>30</v>
      </c>
      <c r="R3318" t="s">
        <v>86</v>
      </c>
      <c r="S3318">
        <f t="shared" si="102"/>
        <v>2025</v>
      </c>
      <c r="T3318">
        <f t="shared" si="103"/>
        <v>6</v>
      </c>
    </row>
    <row r="3319" spans="1:20" x14ac:dyDescent="0.3">
      <c r="A3319" t="s">
        <v>376</v>
      </c>
      <c r="B3319" t="s">
        <v>3764</v>
      </c>
      <c r="C3319" t="s">
        <v>68</v>
      </c>
      <c r="D3319" t="s">
        <v>43</v>
      </c>
      <c r="E3319" t="s">
        <v>35</v>
      </c>
      <c r="F3319" t="s">
        <v>36</v>
      </c>
      <c r="G3319" t="s">
        <v>85</v>
      </c>
      <c r="H3319" t="s">
        <v>27</v>
      </c>
      <c r="I3319" t="s">
        <v>28</v>
      </c>
      <c r="J3319">
        <v>15</v>
      </c>
      <c r="K3319">
        <v>45000</v>
      </c>
      <c r="L3319">
        <v>17</v>
      </c>
      <c r="M3319">
        <v>560250</v>
      </c>
      <c r="N3319">
        <v>521764.61</v>
      </c>
      <c r="O3319">
        <v>38485.39</v>
      </c>
      <c r="P3319" t="s">
        <v>93</v>
      </c>
      <c r="Q3319" t="s">
        <v>90</v>
      </c>
      <c r="R3319" t="s">
        <v>123</v>
      </c>
      <c r="S3319">
        <f t="shared" si="102"/>
        <v>2025</v>
      </c>
      <c r="T3319">
        <f t="shared" si="103"/>
        <v>12</v>
      </c>
    </row>
    <row r="3320" spans="1:20" x14ac:dyDescent="0.3">
      <c r="A3320" t="s">
        <v>1375</v>
      </c>
      <c r="B3320" t="s">
        <v>3765</v>
      </c>
      <c r="C3320" t="s">
        <v>58</v>
      </c>
      <c r="D3320" t="s">
        <v>50</v>
      </c>
      <c r="E3320" t="s">
        <v>35</v>
      </c>
      <c r="F3320" t="s">
        <v>36</v>
      </c>
      <c r="G3320" t="s">
        <v>26</v>
      </c>
      <c r="H3320" t="s">
        <v>120</v>
      </c>
      <c r="I3320" t="s">
        <v>28</v>
      </c>
      <c r="J3320">
        <v>4</v>
      </c>
      <c r="K3320">
        <v>15000</v>
      </c>
      <c r="L3320">
        <v>13</v>
      </c>
      <c r="M3320">
        <v>52200</v>
      </c>
      <c r="N3320">
        <v>39050.870000000003</v>
      </c>
      <c r="O3320">
        <v>13149.13</v>
      </c>
      <c r="P3320" t="s">
        <v>93</v>
      </c>
      <c r="Q3320" t="s">
        <v>90</v>
      </c>
      <c r="R3320" t="s">
        <v>123</v>
      </c>
      <c r="S3320">
        <f t="shared" si="102"/>
        <v>2025</v>
      </c>
      <c r="T3320">
        <f t="shared" si="103"/>
        <v>7</v>
      </c>
    </row>
    <row r="3321" spans="1:20" x14ac:dyDescent="0.3">
      <c r="A3321" t="s">
        <v>414</v>
      </c>
      <c r="B3321" t="s">
        <v>3766</v>
      </c>
      <c r="C3321" t="s">
        <v>137</v>
      </c>
      <c r="D3321" t="s">
        <v>23</v>
      </c>
      <c r="E3321" t="s">
        <v>35</v>
      </c>
      <c r="F3321" t="s">
        <v>36</v>
      </c>
      <c r="G3321" t="s">
        <v>46</v>
      </c>
      <c r="H3321" t="s">
        <v>80</v>
      </c>
      <c r="I3321" t="s">
        <v>28</v>
      </c>
      <c r="J3321">
        <v>22</v>
      </c>
      <c r="K3321">
        <v>12000</v>
      </c>
      <c r="L3321">
        <v>7</v>
      </c>
      <c r="M3321">
        <v>245520</v>
      </c>
      <c r="N3321">
        <v>210458.89</v>
      </c>
      <c r="O3321">
        <v>35061.11</v>
      </c>
      <c r="P3321" t="s">
        <v>29</v>
      </c>
      <c r="Q3321" t="s">
        <v>55</v>
      </c>
      <c r="R3321" t="s">
        <v>81</v>
      </c>
      <c r="S3321">
        <f t="shared" si="102"/>
        <v>2025</v>
      </c>
      <c r="T3321">
        <f t="shared" si="103"/>
        <v>11</v>
      </c>
    </row>
    <row r="3322" spans="1:20" x14ac:dyDescent="0.3">
      <c r="A3322" t="s">
        <v>712</v>
      </c>
      <c r="B3322" t="s">
        <v>3767</v>
      </c>
      <c r="C3322" t="s">
        <v>137</v>
      </c>
      <c r="D3322" t="s">
        <v>50</v>
      </c>
      <c r="E3322" t="s">
        <v>51</v>
      </c>
      <c r="F3322" t="s">
        <v>192</v>
      </c>
      <c r="G3322" t="s">
        <v>46</v>
      </c>
      <c r="H3322" t="s">
        <v>140</v>
      </c>
      <c r="I3322" t="s">
        <v>71</v>
      </c>
      <c r="J3322">
        <v>18</v>
      </c>
      <c r="K3322">
        <v>900</v>
      </c>
      <c r="L3322">
        <v>16</v>
      </c>
      <c r="M3322">
        <v>13608</v>
      </c>
      <c r="N3322">
        <v>11857.83</v>
      </c>
      <c r="O3322">
        <v>1750.17</v>
      </c>
      <c r="P3322" t="s">
        <v>72</v>
      </c>
      <c r="Q3322" t="s">
        <v>47</v>
      </c>
      <c r="R3322" t="s">
        <v>81</v>
      </c>
      <c r="S3322">
        <f t="shared" si="102"/>
        <v>2025</v>
      </c>
      <c r="T3322">
        <f t="shared" si="103"/>
        <v>7</v>
      </c>
    </row>
    <row r="3323" spans="1:20" x14ac:dyDescent="0.3">
      <c r="A3323" t="s">
        <v>448</v>
      </c>
      <c r="B3323" t="s">
        <v>3768</v>
      </c>
      <c r="C3323" t="s">
        <v>84</v>
      </c>
      <c r="D3323" t="s">
        <v>43</v>
      </c>
      <c r="E3323" t="s">
        <v>24</v>
      </c>
      <c r="F3323" t="s">
        <v>69</v>
      </c>
      <c r="G3323" t="s">
        <v>46</v>
      </c>
      <c r="H3323" t="s">
        <v>27</v>
      </c>
      <c r="I3323" t="s">
        <v>28</v>
      </c>
      <c r="J3323">
        <v>20</v>
      </c>
      <c r="K3323">
        <v>45000</v>
      </c>
      <c r="L3323">
        <v>9</v>
      </c>
      <c r="M3323">
        <v>819000</v>
      </c>
      <c r="N3323">
        <v>733164.1</v>
      </c>
      <c r="O3323">
        <v>85835.9</v>
      </c>
      <c r="P3323" t="s">
        <v>65</v>
      </c>
      <c r="Q3323" t="s">
        <v>47</v>
      </c>
      <c r="R3323" t="s">
        <v>31</v>
      </c>
      <c r="S3323">
        <f t="shared" si="102"/>
        <v>2025</v>
      </c>
      <c r="T3323">
        <f t="shared" si="103"/>
        <v>9</v>
      </c>
    </row>
    <row r="3324" spans="1:20" x14ac:dyDescent="0.3">
      <c r="A3324" t="s">
        <v>489</v>
      </c>
      <c r="B3324" t="s">
        <v>3769</v>
      </c>
      <c r="C3324" t="s">
        <v>108</v>
      </c>
      <c r="D3324" t="s">
        <v>43</v>
      </c>
      <c r="E3324" t="s">
        <v>44</v>
      </c>
      <c r="F3324" t="s">
        <v>45</v>
      </c>
      <c r="G3324" t="s">
        <v>26</v>
      </c>
      <c r="H3324" t="s">
        <v>27</v>
      </c>
      <c r="I3324" t="s">
        <v>28</v>
      </c>
      <c r="J3324">
        <v>13</v>
      </c>
      <c r="K3324">
        <v>45000</v>
      </c>
      <c r="L3324">
        <v>13</v>
      </c>
      <c r="M3324">
        <v>508950</v>
      </c>
      <c r="N3324">
        <v>446796.23</v>
      </c>
      <c r="O3324">
        <v>62153.77</v>
      </c>
      <c r="P3324" t="s">
        <v>29</v>
      </c>
      <c r="Q3324" t="s">
        <v>90</v>
      </c>
      <c r="R3324" t="s">
        <v>86</v>
      </c>
      <c r="S3324">
        <f t="shared" si="102"/>
        <v>2025</v>
      </c>
      <c r="T3324">
        <f t="shared" si="103"/>
        <v>5</v>
      </c>
    </row>
    <row r="3325" spans="1:20" x14ac:dyDescent="0.3">
      <c r="A3325" t="s">
        <v>1402</v>
      </c>
      <c r="B3325" t="s">
        <v>3770</v>
      </c>
      <c r="C3325" t="s">
        <v>98</v>
      </c>
      <c r="D3325" t="s">
        <v>50</v>
      </c>
      <c r="E3325" t="s">
        <v>44</v>
      </c>
      <c r="F3325" t="s">
        <v>45</v>
      </c>
      <c r="G3325" t="s">
        <v>46</v>
      </c>
      <c r="H3325" t="s">
        <v>27</v>
      </c>
      <c r="I3325" t="s">
        <v>28</v>
      </c>
      <c r="J3325">
        <v>13</v>
      </c>
      <c r="K3325">
        <v>45000</v>
      </c>
      <c r="L3325">
        <v>15</v>
      </c>
      <c r="M3325">
        <v>497250</v>
      </c>
      <c r="N3325">
        <v>372716.9</v>
      </c>
      <c r="O3325">
        <v>124533.1</v>
      </c>
      <c r="P3325" t="s">
        <v>65</v>
      </c>
      <c r="Q3325" t="s">
        <v>47</v>
      </c>
      <c r="R3325" t="s">
        <v>123</v>
      </c>
      <c r="S3325">
        <f t="shared" si="102"/>
        <v>2025</v>
      </c>
      <c r="T3325">
        <f t="shared" si="103"/>
        <v>9</v>
      </c>
    </row>
    <row r="3326" spans="1:20" x14ac:dyDescent="0.3">
      <c r="A3326" t="s">
        <v>1012</v>
      </c>
      <c r="B3326" t="s">
        <v>3771</v>
      </c>
      <c r="C3326" t="s">
        <v>68</v>
      </c>
      <c r="D3326" t="s">
        <v>23</v>
      </c>
      <c r="E3326" t="s">
        <v>24</v>
      </c>
      <c r="F3326" t="s">
        <v>69</v>
      </c>
      <c r="G3326" t="s">
        <v>85</v>
      </c>
      <c r="H3326" t="s">
        <v>120</v>
      </c>
      <c r="I3326" t="s">
        <v>28</v>
      </c>
      <c r="J3326">
        <v>11</v>
      </c>
      <c r="K3326">
        <v>15000</v>
      </c>
      <c r="L3326">
        <v>3</v>
      </c>
      <c r="M3326">
        <v>160050</v>
      </c>
      <c r="N3326">
        <v>115796.14</v>
      </c>
      <c r="O3326">
        <v>44253.86</v>
      </c>
      <c r="P3326" t="s">
        <v>38</v>
      </c>
      <c r="Q3326" t="s">
        <v>47</v>
      </c>
      <c r="R3326" t="s">
        <v>39</v>
      </c>
      <c r="S3326">
        <f t="shared" si="102"/>
        <v>2025</v>
      </c>
      <c r="T3326">
        <f t="shared" si="103"/>
        <v>7</v>
      </c>
    </row>
    <row r="3327" spans="1:20" x14ac:dyDescent="0.3">
      <c r="A3327" t="s">
        <v>826</v>
      </c>
      <c r="B3327" t="s">
        <v>3772</v>
      </c>
      <c r="C3327" t="s">
        <v>137</v>
      </c>
      <c r="D3327" t="s">
        <v>50</v>
      </c>
      <c r="E3327" t="s">
        <v>24</v>
      </c>
      <c r="F3327" t="s">
        <v>25</v>
      </c>
      <c r="G3327" t="s">
        <v>46</v>
      </c>
      <c r="H3327" t="s">
        <v>59</v>
      </c>
      <c r="I3327" t="s">
        <v>60</v>
      </c>
      <c r="J3327">
        <v>5</v>
      </c>
      <c r="K3327">
        <v>4500</v>
      </c>
      <c r="L3327">
        <v>11</v>
      </c>
      <c r="M3327">
        <v>20025</v>
      </c>
      <c r="N3327">
        <v>15307.63</v>
      </c>
      <c r="O3327">
        <v>4717.37</v>
      </c>
      <c r="P3327" t="s">
        <v>93</v>
      </c>
      <c r="Q3327" t="s">
        <v>55</v>
      </c>
      <c r="R3327" t="s">
        <v>61</v>
      </c>
      <c r="S3327">
        <f t="shared" si="102"/>
        <v>2025</v>
      </c>
      <c r="T3327">
        <f t="shared" si="103"/>
        <v>10</v>
      </c>
    </row>
    <row r="3328" spans="1:20" x14ac:dyDescent="0.3">
      <c r="A3328" t="s">
        <v>393</v>
      </c>
      <c r="B3328" t="s">
        <v>3773</v>
      </c>
      <c r="C3328" t="s">
        <v>98</v>
      </c>
      <c r="D3328" t="s">
        <v>43</v>
      </c>
      <c r="E3328" t="s">
        <v>51</v>
      </c>
      <c r="F3328" t="s">
        <v>52</v>
      </c>
      <c r="G3328" t="s">
        <v>85</v>
      </c>
      <c r="H3328" t="s">
        <v>132</v>
      </c>
      <c r="I3328" t="s">
        <v>28</v>
      </c>
      <c r="J3328">
        <v>1</v>
      </c>
      <c r="K3328">
        <v>3500</v>
      </c>
      <c r="L3328">
        <v>12</v>
      </c>
      <c r="M3328">
        <v>3080</v>
      </c>
      <c r="N3328">
        <v>2581.9699999999998</v>
      </c>
      <c r="O3328">
        <v>498.03</v>
      </c>
      <c r="P3328" t="s">
        <v>72</v>
      </c>
      <c r="Q3328" t="s">
        <v>55</v>
      </c>
      <c r="R3328" t="s">
        <v>123</v>
      </c>
      <c r="S3328">
        <f t="shared" si="102"/>
        <v>2025</v>
      </c>
      <c r="T3328">
        <f t="shared" si="103"/>
        <v>11</v>
      </c>
    </row>
    <row r="3329" spans="1:20" x14ac:dyDescent="0.3">
      <c r="A3329" t="s">
        <v>696</v>
      </c>
      <c r="B3329" t="s">
        <v>3774</v>
      </c>
      <c r="C3329" t="s">
        <v>76</v>
      </c>
      <c r="D3329" t="s">
        <v>23</v>
      </c>
      <c r="E3329" t="s">
        <v>44</v>
      </c>
      <c r="F3329" t="s">
        <v>89</v>
      </c>
      <c r="G3329" t="s">
        <v>37</v>
      </c>
      <c r="H3329" t="s">
        <v>120</v>
      </c>
      <c r="I3329" t="s">
        <v>28</v>
      </c>
      <c r="J3329">
        <v>22</v>
      </c>
      <c r="K3329">
        <v>15000</v>
      </c>
      <c r="L3329">
        <v>15</v>
      </c>
      <c r="M3329">
        <v>280500</v>
      </c>
      <c r="N3329">
        <v>224970.33</v>
      </c>
      <c r="O3329">
        <v>55529.67</v>
      </c>
      <c r="P3329" t="s">
        <v>93</v>
      </c>
      <c r="Q3329" t="s">
        <v>47</v>
      </c>
      <c r="R3329" t="s">
        <v>81</v>
      </c>
      <c r="S3329">
        <f t="shared" si="102"/>
        <v>2025</v>
      </c>
      <c r="T3329">
        <f t="shared" si="103"/>
        <v>2</v>
      </c>
    </row>
    <row r="3330" spans="1:20" x14ac:dyDescent="0.3">
      <c r="A3330" t="s">
        <v>916</v>
      </c>
      <c r="B3330" t="s">
        <v>3775</v>
      </c>
      <c r="C3330" t="s">
        <v>22</v>
      </c>
      <c r="D3330" t="s">
        <v>43</v>
      </c>
      <c r="E3330" t="s">
        <v>51</v>
      </c>
      <c r="F3330" t="s">
        <v>192</v>
      </c>
      <c r="G3330" t="s">
        <v>37</v>
      </c>
      <c r="H3330" t="s">
        <v>27</v>
      </c>
      <c r="I3330" t="s">
        <v>28</v>
      </c>
      <c r="J3330">
        <v>8</v>
      </c>
      <c r="K3330">
        <v>45000</v>
      </c>
      <c r="L3330">
        <v>0</v>
      </c>
      <c r="M3330">
        <v>360000</v>
      </c>
      <c r="N3330">
        <v>326078.13</v>
      </c>
      <c r="O3330">
        <v>33921.870000000003</v>
      </c>
      <c r="P3330" t="s">
        <v>72</v>
      </c>
      <c r="Q3330" t="s">
        <v>47</v>
      </c>
      <c r="R3330" t="s">
        <v>86</v>
      </c>
      <c r="S3330">
        <f t="shared" si="102"/>
        <v>2025</v>
      </c>
      <c r="T3330">
        <f t="shared" si="103"/>
        <v>8</v>
      </c>
    </row>
    <row r="3331" spans="1:20" x14ac:dyDescent="0.3">
      <c r="A3331" t="s">
        <v>479</v>
      </c>
      <c r="B3331" t="s">
        <v>3776</v>
      </c>
      <c r="C3331" t="s">
        <v>64</v>
      </c>
      <c r="D3331" t="s">
        <v>43</v>
      </c>
      <c r="E3331" t="s">
        <v>44</v>
      </c>
      <c r="F3331" t="s">
        <v>45</v>
      </c>
      <c r="G3331" t="s">
        <v>46</v>
      </c>
      <c r="H3331" t="s">
        <v>80</v>
      </c>
      <c r="I3331" t="s">
        <v>28</v>
      </c>
      <c r="J3331">
        <v>8</v>
      </c>
      <c r="K3331">
        <v>12000</v>
      </c>
      <c r="L3331">
        <v>0</v>
      </c>
      <c r="M3331">
        <v>96000</v>
      </c>
      <c r="N3331">
        <v>82823.360000000001</v>
      </c>
      <c r="O3331">
        <v>13176.64</v>
      </c>
      <c r="P3331" t="s">
        <v>65</v>
      </c>
      <c r="Q3331" t="s">
        <v>30</v>
      </c>
      <c r="R3331" t="s">
        <v>73</v>
      </c>
      <c r="S3331">
        <f t="shared" ref="S3331:S3394" si="104">YEAR(A3331)</f>
        <v>2025</v>
      </c>
      <c r="T3331">
        <f t="shared" si="103"/>
        <v>5</v>
      </c>
    </row>
    <row r="3332" spans="1:20" x14ac:dyDescent="0.3">
      <c r="A3332" t="s">
        <v>790</v>
      </c>
      <c r="B3332" t="s">
        <v>3777</v>
      </c>
      <c r="C3332" t="s">
        <v>137</v>
      </c>
      <c r="D3332" t="s">
        <v>50</v>
      </c>
      <c r="E3332" t="s">
        <v>35</v>
      </c>
      <c r="F3332" t="s">
        <v>36</v>
      </c>
      <c r="G3332" t="s">
        <v>46</v>
      </c>
      <c r="H3332" t="s">
        <v>27</v>
      </c>
      <c r="I3332" t="s">
        <v>28</v>
      </c>
      <c r="J3332">
        <v>1</v>
      </c>
      <c r="K3332">
        <v>45000</v>
      </c>
      <c r="L3332">
        <v>5</v>
      </c>
      <c r="M3332">
        <v>42750</v>
      </c>
      <c r="N3332">
        <v>36798.93</v>
      </c>
      <c r="O3332">
        <v>5951.07</v>
      </c>
      <c r="P3332" t="s">
        <v>65</v>
      </c>
      <c r="Q3332" t="s">
        <v>47</v>
      </c>
      <c r="R3332" t="s">
        <v>61</v>
      </c>
      <c r="S3332">
        <f t="shared" si="104"/>
        <v>2025</v>
      </c>
      <c r="T3332">
        <f t="shared" ref="T3332:T3395" si="105">MONTH(A3332)</f>
        <v>2</v>
      </c>
    </row>
    <row r="3333" spans="1:20" x14ac:dyDescent="0.3">
      <c r="A3333" t="s">
        <v>2044</v>
      </c>
      <c r="B3333" t="s">
        <v>3778</v>
      </c>
      <c r="C3333" t="s">
        <v>84</v>
      </c>
      <c r="D3333" t="s">
        <v>23</v>
      </c>
      <c r="E3333" t="s">
        <v>44</v>
      </c>
      <c r="F3333" t="s">
        <v>45</v>
      </c>
      <c r="G3333" t="s">
        <v>26</v>
      </c>
      <c r="H3333" t="s">
        <v>132</v>
      </c>
      <c r="I3333" t="s">
        <v>28</v>
      </c>
      <c r="J3333">
        <v>21</v>
      </c>
      <c r="K3333">
        <v>3500</v>
      </c>
      <c r="L3333">
        <v>14</v>
      </c>
      <c r="M3333">
        <v>63210</v>
      </c>
      <c r="N3333">
        <v>51247.65</v>
      </c>
      <c r="O3333">
        <v>11962.35</v>
      </c>
      <c r="P3333" t="s">
        <v>65</v>
      </c>
      <c r="Q3333" t="s">
        <v>30</v>
      </c>
      <c r="R3333" t="s">
        <v>31</v>
      </c>
      <c r="S3333">
        <f t="shared" si="104"/>
        <v>2025</v>
      </c>
      <c r="T3333">
        <f t="shared" si="105"/>
        <v>3</v>
      </c>
    </row>
    <row r="3334" spans="1:20" x14ac:dyDescent="0.3">
      <c r="A3334" t="s">
        <v>1451</v>
      </c>
      <c r="B3334" t="s">
        <v>3779</v>
      </c>
      <c r="C3334" t="s">
        <v>84</v>
      </c>
      <c r="D3334" t="s">
        <v>23</v>
      </c>
      <c r="E3334" t="s">
        <v>44</v>
      </c>
      <c r="F3334" t="s">
        <v>45</v>
      </c>
      <c r="G3334" t="s">
        <v>37</v>
      </c>
      <c r="H3334" t="s">
        <v>53</v>
      </c>
      <c r="I3334" t="s">
        <v>54</v>
      </c>
      <c r="J3334">
        <v>13</v>
      </c>
      <c r="K3334">
        <v>2500</v>
      </c>
      <c r="L3334">
        <v>0</v>
      </c>
      <c r="M3334">
        <v>32500</v>
      </c>
      <c r="N3334">
        <v>27424.7</v>
      </c>
      <c r="O3334">
        <v>5075.3</v>
      </c>
      <c r="P3334" t="s">
        <v>29</v>
      </c>
      <c r="Q3334" t="s">
        <v>90</v>
      </c>
      <c r="R3334" t="s">
        <v>81</v>
      </c>
      <c r="S3334">
        <f t="shared" si="104"/>
        <v>2025</v>
      </c>
      <c r="T3334">
        <f t="shared" si="105"/>
        <v>2</v>
      </c>
    </row>
    <row r="3335" spans="1:20" x14ac:dyDescent="0.3">
      <c r="A3335" t="s">
        <v>761</v>
      </c>
      <c r="B3335" t="s">
        <v>3780</v>
      </c>
      <c r="C3335" t="s">
        <v>76</v>
      </c>
      <c r="D3335" t="s">
        <v>43</v>
      </c>
      <c r="E3335" t="s">
        <v>51</v>
      </c>
      <c r="F3335" t="s">
        <v>52</v>
      </c>
      <c r="G3335" t="s">
        <v>26</v>
      </c>
      <c r="H3335" t="s">
        <v>27</v>
      </c>
      <c r="I3335" t="s">
        <v>28</v>
      </c>
      <c r="J3335">
        <v>7</v>
      </c>
      <c r="K3335">
        <v>45000</v>
      </c>
      <c r="L3335">
        <v>15</v>
      </c>
      <c r="M3335">
        <v>267750</v>
      </c>
      <c r="N3335">
        <v>250671.63</v>
      </c>
      <c r="O3335">
        <v>17078.37</v>
      </c>
      <c r="P3335" t="s">
        <v>65</v>
      </c>
      <c r="Q3335" t="s">
        <v>55</v>
      </c>
      <c r="R3335" t="s">
        <v>81</v>
      </c>
      <c r="S3335">
        <f t="shared" si="104"/>
        <v>2025</v>
      </c>
      <c r="T3335">
        <f t="shared" si="105"/>
        <v>5</v>
      </c>
    </row>
    <row r="3336" spans="1:20" x14ac:dyDescent="0.3">
      <c r="A3336" t="s">
        <v>1144</v>
      </c>
      <c r="B3336" t="s">
        <v>3781</v>
      </c>
      <c r="C3336" t="s">
        <v>58</v>
      </c>
      <c r="D3336" t="s">
        <v>50</v>
      </c>
      <c r="E3336" t="s">
        <v>51</v>
      </c>
      <c r="F3336" t="s">
        <v>52</v>
      </c>
      <c r="G3336" t="s">
        <v>37</v>
      </c>
      <c r="H3336" t="s">
        <v>140</v>
      </c>
      <c r="I3336" t="s">
        <v>71</v>
      </c>
      <c r="J3336">
        <v>23</v>
      </c>
      <c r="K3336">
        <v>900</v>
      </c>
      <c r="L3336">
        <v>2</v>
      </c>
      <c r="M3336">
        <v>20286</v>
      </c>
      <c r="N3336">
        <v>17940.36</v>
      </c>
      <c r="O3336">
        <v>2345.64</v>
      </c>
      <c r="P3336" t="s">
        <v>93</v>
      </c>
      <c r="Q3336" t="s">
        <v>90</v>
      </c>
      <c r="R3336" t="s">
        <v>81</v>
      </c>
      <c r="S3336">
        <f t="shared" si="104"/>
        <v>2025</v>
      </c>
      <c r="T3336">
        <f t="shared" si="105"/>
        <v>1</v>
      </c>
    </row>
    <row r="3337" spans="1:20" x14ac:dyDescent="0.3">
      <c r="A3337" t="s">
        <v>382</v>
      </c>
      <c r="B3337" t="s">
        <v>3782</v>
      </c>
      <c r="C3337" t="s">
        <v>143</v>
      </c>
      <c r="D3337" t="s">
        <v>50</v>
      </c>
      <c r="E3337" t="s">
        <v>24</v>
      </c>
      <c r="F3337" t="s">
        <v>111</v>
      </c>
      <c r="G3337" t="s">
        <v>85</v>
      </c>
      <c r="H3337" t="s">
        <v>27</v>
      </c>
      <c r="I3337" t="s">
        <v>28</v>
      </c>
      <c r="J3337">
        <v>10</v>
      </c>
      <c r="K3337">
        <v>45000</v>
      </c>
      <c r="L3337">
        <v>19</v>
      </c>
      <c r="M3337">
        <v>364500</v>
      </c>
      <c r="N3337">
        <v>318272.64000000001</v>
      </c>
      <c r="O3337">
        <v>46227.360000000001</v>
      </c>
      <c r="P3337" t="s">
        <v>72</v>
      </c>
      <c r="Q3337" t="s">
        <v>55</v>
      </c>
      <c r="R3337" t="s">
        <v>102</v>
      </c>
      <c r="S3337">
        <f t="shared" si="104"/>
        <v>2025</v>
      </c>
      <c r="T3337">
        <f t="shared" si="105"/>
        <v>3</v>
      </c>
    </row>
    <row r="3338" spans="1:20" x14ac:dyDescent="0.3">
      <c r="A3338" t="s">
        <v>175</v>
      </c>
      <c r="B3338" t="s">
        <v>3783</v>
      </c>
      <c r="C3338" t="s">
        <v>84</v>
      </c>
      <c r="D3338" t="s">
        <v>23</v>
      </c>
      <c r="E3338" t="s">
        <v>44</v>
      </c>
      <c r="F3338" t="s">
        <v>45</v>
      </c>
      <c r="G3338" t="s">
        <v>26</v>
      </c>
      <c r="H3338" t="s">
        <v>120</v>
      </c>
      <c r="I3338" t="s">
        <v>28</v>
      </c>
      <c r="J3338">
        <v>20</v>
      </c>
      <c r="K3338">
        <v>15000</v>
      </c>
      <c r="L3338">
        <v>14</v>
      </c>
      <c r="M3338">
        <v>258000</v>
      </c>
      <c r="N3338">
        <v>236874.06</v>
      </c>
      <c r="O3338">
        <v>21125.94</v>
      </c>
      <c r="P3338" t="s">
        <v>38</v>
      </c>
      <c r="Q3338" t="s">
        <v>55</v>
      </c>
      <c r="R3338" t="s">
        <v>123</v>
      </c>
      <c r="S3338">
        <f t="shared" si="104"/>
        <v>2025</v>
      </c>
      <c r="T3338">
        <f t="shared" si="105"/>
        <v>7</v>
      </c>
    </row>
    <row r="3339" spans="1:20" x14ac:dyDescent="0.3">
      <c r="A3339" t="s">
        <v>601</v>
      </c>
      <c r="B3339" t="s">
        <v>3784</v>
      </c>
      <c r="C3339" t="s">
        <v>68</v>
      </c>
      <c r="D3339" t="s">
        <v>50</v>
      </c>
      <c r="E3339" t="s">
        <v>24</v>
      </c>
      <c r="F3339" t="s">
        <v>69</v>
      </c>
      <c r="G3339" t="s">
        <v>46</v>
      </c>
      <c r="H3339" t="s">
        <v>80</v>
      </c>
      <c r="I3339" t="s">
        <v>28</v>
      </c>
      <c r="J3339">
        <v>22</v>
      </c>
      <c r="K3339">
        <v>12000</v>
      </c>
      <c r="L3339">
        <v>1</v>
      </c>
      <c r="M3339">
        <v>261360</v>
      </c>
      <c r="N3339">
        <v>227417.13</v>
      </c>
      <c r="O3339">
        <v>33942.870000000003</v>
      </c>
      <c r="P3339" t="s">
        <v>38</v>
      </c>
      <c r="Q3339" t="s">
        <v>55</v>
      </c>
      <c r="R3339" t="s">
        <v>81</v>
      </c>
      <c r="S3339">
        <f t="shared" si="104"/>
        <v>2025</v>
      </c>
      <c r="T3339">
        <f t="shared" si="105"/>
        <v>11</v>
      </c>
    </row>
    <row r="3340" spans="1:20" x14ac:dyDescent="0.3">
      <c r="A3340" t="s">
        <v>218</v>
      </c>
      <c r="B3340" t="s">
        <v>3785</v>
      </c>
      <c r="C3340" t="s">
        <v>64</v>
      </c>
      <c r="D3340" t="s">
        <v>23</v>
      </c>
      <c r="E3340" t="s">
        <v>51</v>
      </c>
      <c r="F3340" t="s">
        <v>52</v>
      </c>
      <c r="G3340" t="s">
        <v>85</v>
      </c>
      <c r="H3340" t="s">
        <v>53</v>
      </c>
      <c r="I3340" t="s">
        <v>54</v>
      </c>
      <c r="J3340">
        <v>19</v>
      </c>
      <c r="K3340">
        <v>2500</v>
      </c>
      <c r="L3340">
        <v>14</v>
      </c>
      <c r="M3340">
        <v>40850</v>
      </c>
      <c r="N3340">
        <v>34877.83</v>
      </c>
      <c r="O3340">
        <v>5972.17</v>
      </c>
      <c r="P3340" t="s">
        <v>38</v>
      </c>
      <c r="Q3340" t="s">
        <v>30</v>
      </c>
      <c r="R3340" t="s">
        <v>31</v>
      </c>
      <c r="S3340">
        <f t="shared" si="104"/>
        <v>2025</v>
      </c>
      <c r="T3340">
        <f t="shared" si="105"/>
        <v>1</v>
      </c>
    </row>
    <row r="3341" spans="1:20" x14ac:dyDescent="0.3">
      <c r="A3341" t="s">
        <v>1292</v>
      </c>
      <c r="B3341" t="s">
        <v>3786</v>
      </c>
      <c r="C3341" t="s">
        <v>76</v>
      </c>
      <c r="D3341" t="s">
        <v>50</v>
      </c>
      <c r="E3341" t="s">
        <v>24</v>
      </c>
      <c r="F3341" t="s">
        <v>25</v>
      </c>
      <c r="G3341" t="s">
        <v>26</v>
      </c>
      <c r="H3341" t="s">
        <v>120</v>
      </c>
      <c r="I3341" t="s">
        <v>28</v>
      </c>
      <c r="J3341">
        <v>12</v>
      </c>
      <c r="K3341">
        <v>15000</v>
      </c>
      <c r="L3341">
        <v>9</v>
      </c>
      <c r="M3341">
        <v>163800</v>
      </c>
      <c r="N3341">
        <v>145686.23000000001</v>
      </c>
      <c r="O3341">
        <v>18113.77</v>
      </c>
      <c r="P3341" t="s">
        <v>72</v>
      </c>
      <c r="Q3341" t="s">
        <v>30</v>
      </c>
      <c r="R3341" t="s">
        <v>39</v>
      </c>
      <c r="S3341">
        <f t="shared" si="104"/>
        <v>2025</v>
      </c>
      <c r="T3341">
        <f t="shared" si="105"/>
        <v>6</v>
      </c>
    </row>
    <row r="3342" spans="1:20" x14ac:dyDescent="0.3">
      <c r="A3342" t="s">
        <v>402</v>
      </c>
      <c r="B3342" t="s">
        <v>3787</v>
      </c>
      <c r="C3342" t="s">
        <v>137</v>
      </c>
      <c r="D3342" t="s">
        <v>23</v>
      </c>
      <c r="E3342" t="s">
        <v>24</v>
      </c>
      <c r="F3342" t="s">
        <v>111</v>
      </c>
      <c r="G3342" t="s">
        <v>26</v>
      </c>
      <c r="H3342" t="s">
        <v>132</v>
      </c>
      <c r="I3342" t="s">
        <v>28</v>
      </c>
      <c r="J3342">
        <v>10</v>
      </c>
      <c r="K3342">
        <v>3500</v>
      </c>
      <c r="L3342">
        <v>4</v>
      </c>
      <c r="M3342">
        <v>33600</v>
      </c>
      <c r="N3342">
        <v>28228.55</v>
      </c>
      <c r="O3342">
        <v>5371.45</v>
      </c>
      <c r="P3342" t="s">
        <v>65</v>
      </c>
      <c r="Q3342" t="s">
        <v>55</v>
      </c>
      <c r="R3342" t="s">
        <v>81</v>
      </c>
      <c r="S3342">
        <f t="shared" si="104"/>
        <v>2025</v>
      </c>
      <c r="T3342">
        <f t="shared" si="105"/>
        <v>7</v>
      </c>
    </row>
    <row r="3343" spans="1:20" x14ac:dyDescent="0.3">
      <c r="A3343" t="s">
        <v>510</v>
      </c>
      <c r="B3343" t="s">
        <v>3788</v>
      </c>
      <c r="C3343" t="s">
        <v>22</v>
      </c>
      <c r="D3343" t="s">
        <v>43</v>
      </c>
      <c r="E3343" t="s">
        <v>44</v>
      </c>
      <c r="F3343" t="s">
        <v>45</v>
      </c>
      <c r="G3343" t="s">
        <v>37</v>
      </c>
      <c r="H3343" t="s">
        <v>27</v>
      </c>
      <c r="I3343" t="s">
        <v>28</v>
      </c>
      <c r="J3343">
        <v>1</v>
      </c>
      <c r="K3343">
        <v>45000</v>
      </c>
      <c r="L3343">
        <v>13</v>
      </c>
      <c r="M3343">
        <v>39150</v>
      </c>
      <c r="N3343">
        <v>33415.06</v>
      </c>
      <c r="O3343">
        <v>5734.94</v>
      </c>
      <c r="P3343" t="s">
        <v>65</v>
      </c>
      <c r="Q3343" t="s">
        <v>55</v>
      </c>
      <c r="R3343" t="s">
        <v>123</v>
      </c>
      <c r="S3343">
        <f t="shared" si="104"/>
        <v>2025</v>
      </c>
      <c r="T3343">
        <f t="shared" si="105"/>
        <v>5</v>
      </c>
    </row>
    <row r="3344" spans="1:20" x14ac:dyDescent="0.3">
      <c r="A3344" t="s">
        <v>1302</v>
      </c>
      <c r="B3344" t="s">
        <v>3789</v>
      </c>
      <c r="C3344" t="s">
        <v>76</v>
      </c>
      <c r="D3344" t="s">
        <v>50</v>
      </c>
      <c r="E3344" t="s">
        <v>24</v>
      </c>
      <c r="F3344" t="s">
        <v>111</v>
      </c>
      <c r="G3344" t="s">
        <v>26</v>
      </c>
      <c r="H3344" t="s">
        <v>140</v>
      </c>
      <c r="I3344" t="s">
        <v>71</v>
      </c>
      <c r="J3344">
        <v>12</v>
      </c>
      <c r="K3344">
        <v>900</v>
      </c>
      <c r="L3344">
        <v>5</v>
      </c>
      <c r="M3344">
        <v>10260</v>
      </c>
      <c r="N3344">
        <v>8853.18</v>
      </c>
      <c r="O3344">
        <v>1406.82</v>
      </c>
      <c r="P3344" t="s">
        <v>38</v>
      </c>
      <c r="Q3344" t="s">
        <v>47</v>
      </c>
      <c r="R3344" t="s">
        <v>61</v>
      </c>
      <c r="S3344">
        <f t="shared" si="104"/>
        <v>2025</v>
      </c>
      <c r="T3344">
        <f t="shared" si="105"/>
        <v>3</v>
      </c>
    </row>
    <row r="3345" spans="1:20" x14ac:dyDescent="0.3">
      <c r="A3345" t="s">
        <v>809</v>
      </c>
      <c r="B3345" t="s">
        <v>3790</v>
      </c>
      <c r="C3345" t="s">
        <v>108</v>
      </c>
      <c r="D3345" t="s">
        <v>43</v>
      </c>
      <c r="E3345" t="s">
        <v>24</v>
      </c>
      <c r="F3345" t="s">
        <v>111</v>
      </c>
      <c r="G3345" t="s">
        <v>26</v>
      </c>
      <c r="H3345" t="s">
        <v>140</v>
      </c>
      <c r="I3345" t="s">
        <v>71</v>
      </c>
      <c r="J3345">
        <v>8</v>
      </c>
      <c r="K3345">
        <v>900</v>
      </c>
      <c r="L3345">
        <v>12</v>
      </c>
      <c r="M3345">
        <v>6336</v>
      </c>
      <c r="N3345">
        <v>4746.09</v>
      </c>
      <c r="O3345">
        <v>1589.91</v>
      </c>
      <c r="P3345" t="s">
        <v>65</v>
      </c>
      <c r="Q3345" t="s">
        <v>47</v>
      </c>
      <c r="R3345" t="s">
        <v>73</v>
      </c>
      <c r="S3345">
        <f t="shared" si="104"/>
        <v>2025</v>
      </c>
      <c r="T3345">
        <f t="shared" si="105"/>
        <v>11</v>
      </c>
    </row>
    <row r="3346" spans="1:20" x14ac:dyDescent="0.3">
      <c r="A3346" t="s">
        <v>1482</v>
      </c>
      <c r="B3346" t="s">
        <v>3791</v>
      </c>
      <c r="C3346" t="s">
        <v>108</v>
      </c>
      <c r="D3346" t="s">
        <v>23</v>
      </c>
      <c r="E3346" t="s">
        <v>44</v>
      </c>
      <c r="F3346" t="s">
        <v>45</v>
      </c>
      <c r="G3346" t="s">
        <v>85</v>
      </c>
      <c r="H3346" t="s">
        <v>80</v>
      </c>
      <c r="I3346" t="s">
        <v>28</v>
      </c>
      <c r="J3346">
        <v>11</v>
      </c>
      <c r="K3346">
        <v>12000</v>
      </c>
      <c r="L3346">
        <v>9</v>
      </c>
      <c r="M3346">
        <v>120120</v>
      </c>
      <c r="N3346">
        <v>97003.5</v>
      </c>
      <c r="O3346">
        <v>23116.5</v>
      </c>
      <c r="P3346" t="s">
        <v>93</v>
      </c>
      <c r="Q3346" t="s">
        <v>90</v>
      </c>
      <c r="R3346" t="s">
        <v>61</v>
      </c>
      <c r="S3346">
        <f t="shared" si="104"/>
        <v>2025</v>
      </c>
      <c r="T3346">
        <f t="shared" si="105"/>
        <v>2</v>
      </c>
    </row>
    <row r="3347" spans="1:20" x14ac:dyDescent="0.3">
      <c r="A3347" t="s">
        <v>306</v>
      </c>
      <c r="B3347" t="s">
        <v>3792</v>
      </c>
      <c r="C3347" t="s">
        <v>22</v>
      </c>
      <c r="D3347" t="s">
        <v>50</v>
      </c>
      <c r="E3347" t="s">
        <v>51</v>
      </c>
      <c r="F3347" t="s">
        <v>77</v>
      </c>
      <c r="G3347" t="s">
        <v>46</v>
      </c>
      <c r="H3347" t="s">
        <v>53</v>
      </c>
      <c r="I3347" t="s">
        <v>54</v>
      </c>
      <c r="J3347">
        <v>21</v>
      </c>
      <c r="K3347">
        <v>2500</v>
      </c>
      <c r="L3347">
        <v>19</v>
      </c>
      <c r="M3347">
        <v>42525</v>
      </c>
      <c r="N3347">
        <v>32739.72</v>
      </c>
      <c r="O3347">
        <v>9785.2800000000007</v>
      </c>
      <c r="P3347" t="s">
        <v>72</v>
      </c>
      <c r="Q3347" t="s">
        <v>90</v>
      </c>
      <c r="R3347" t="s">
        <v>102</v>
      </c>
      <c r="S3347">
        <f t="shared" si="104"/>
        <v>2025</v>
      </c>
      <c r="T3347">
        <f t="shared" si="105"/>
        <v>6</v>
      </c>
    </row>
    <row r="3348" spans="1:20" x14ac:dyDescent="0.3">
      <c r="A3348" t="s">
        <v>803</v>
      </c>
      <c r="B3348" t="s">
        <v>3793</v>
      </c>
      <c r="C3348" t="s">
        <v>76</v>
      </c>
      <c r="D3348" t="s">
        <v>50</v>
      </c>
      <c r="E3348" t="s">
        <v>24</v>
      </c>
      <c r="F3348" t="s">
        <v>111</v>
      </c>
      <c r="G3348" t="s">
        <v>46</v>
      </c>
      <c r="H3348" t="s">
        <v>80</v>
      </c>
      <c r="I3348" t="s">
        <v>28</v>
      </c>
      <c r="J3348">
        <v>23</v>
      </c>
      <c r="K3348">
        <v>12000</v>
      </c>
      <c r="L3348">
        <v>6</v>
      </c>
      <c r="M3348">
        <v>259440</v>
      </c>
      <c r="N3348">
        <v>212808.44</v>
      </c>
      <c r="O3348">
        <v>46631.56</v>
      </c>
      <c r="P3348" t="s">
        <v>93</v>
      </c>
      <c r="Q3348" t="s">
        <v>55</v>
      </c>
      <c r="R3348" t="s">
        <v>102</v>
      </c>
      <c r="S3348">
        <f t="shared" si="104"/>
        <v>2025</v>
      </c>
      <c r="T3348">
        <f t="shared" si="105"/>
        <v>6</v>
      </c>
    </row>
    <row r="3349" spans="1:20" x14ac:dyDescent="0.3">
      <c r="A3349" t="s">
        <v>801</v>
      </c>
      <c r="B3349" t="s">
        <v>3794</v>
      </c>
      <c r="C3349" t="s">
        <v>108</v>
      </c>
      <c r="D3349" t="s">
        <v>23</v>
      </c>
      <c r="E3349" t="s">
        <v>24</v>
      </c>
      <c r="F3349" t="s">
        <v>25</v>
      </c>
      <c r="G3349" t="s">
        <v>46</v>
      </c>
      <c r="H3349" t="s">
        <v>27</v>
      </c>
      <c r="I3349" t="s">
        <v>28</v>
      </c>
      <c r="J3349">
        <v>1</v>
      </c>
      <c r="K3349">
        <v>45000</v>
      </c>
      <c r="L3349">
        <v>17</v>
      </c>
      <c r="M3349">
        <v>37350</v>
      </c>
      <c r="N3349">
        <v>29774.99</v>
      </c>
      <c r="O3349">
        <v>7575.01</v>
      </c>
      <c r="P3349" t="s">
        <v>29</v>
      </c>
      <c r="Q3349" t="s">
        <v>47</v>
      </c>
      <c r="R3349" t="s">
        <v>73</v>
      </c>
      <c r="S3349">
        <f t="shared" si="104"/>
        <v>2025</v>
      </c>
      <c r="T3349">
        <f t="shared" si="105"/>
        <v>5</v>
      </c>
    </row>
    <row r="3350" spans="1:20" x14ac:dyDescent="0.3">
      <c r="A3350" t="s">
        <v>243</v>
      </c>
      <c r="B3350" t="s">
        <v>3795</v>
      </c>
      <c r="C3350" t="s">
        <v>98</v>
      </c>
      <c r="D3350" t="s">
        <v>23</v>
      </c>
      <c r="E3350" t="s">
        <v>51</v>
      </c>
      <c r="F3350" t="s">
        <v>52</v>
      </c>
      <c r="G3350" t="s">
        <v>37</v>
      </c>
      <c r="H3350" t="s">
        <v>140</v>
      </c>
      <c r="I3350" t="s">
        <v>71</v>
      </c>
      <c r="J3350">
        <v>2</v>
      </c>
      <c r="K3350">
        <v>900</v>
      </c>
      <c r="L3350">
        <v>0</v>
      </c>
      <c r="M3350">
        <v>1800</v>
      </c>
      <c r="N3350">
        <v>1399.74</v>
      </c>
      <c r="O3350">
        <v>400.26</v>
      </c>
      <c r="P3350" t="s">
        <v>72</v>
      </c>
      <c r="Q3350" t="s">
        <v>55</v>
      </c>
      <c r="R3350" t="s">
        <v>102</v>
      </c>
      <c r="S3350">
        <f t="shared" si="104"/>
        <v>2025</v>
      </c>
      <c r="T3350">
        <f t="shared" si="105"/>
        <v>5</v>
      </c>
    </row>
    <row r="3351" spans="1:20" x14ac:dyDescent="0.3">
      <c r="A3351" t="s">
        <v>1054</v>
      </c>
      <c r="B3351" t="s">
        <v>3796</v>
      </c>
      <c r="C3351" t="s">
        <v>22</v>
      </c>
      <c r="D3351" t="s">
        <v>43</v>
      </c>
      <c r="E3351" t="s">
        <v>51</v>
      </c>
      <c r="F3351" t="s">
        <v>192</v>
      </c>
      <c r="G3351" t="s">
        <v>85</v>
      </c>
      <c r="H3351" t="s">
        <v>53</v>
      </c>
      <c r="I3351" t="s">
        <v>54</v>
      </c>
      <c r="J3351">
        <v>19</v>
      </c>
      <c r="K3351">
        <v>2500</v>
      </c>
      <c r="L3351">
        <v>19</v>
      </c>
      <c r="M3351">
        <v>38475</v>
      </c>
      <c r="N3351">
        <v>35787.47</v>
      </c>
      <c r="O3351">
        <v>2687.53</v>
      </c>
      <c r="P3351" t="s">
        <v>72</v>
      </c>
      <c r="Q3351" t="s">
        <v>55</v>
      </c>
      <c r="R3351" t="s">
        <v>86</v>
      </c>
      <c r="S3351">
        <f t="shared" si="104"/>
        <v>2025</v>
      </c>
      <c r="T3351">
        <f t="shared" si="105"/>
        <v>1</v>
      </c>
    </row>
    <row r="3352" spans="1:20" x14ac:dyDescent="0.3">
      <c r="A3352" t="s">
        <v>181</v>
      </c>
      <c r="B3352" t="s">
        <v>3797</v>
      </c>
      <c r="C3352" t="s">
        <v>22</v>
      </c>
      <c r="D3352" t="s">
        <v>23</v>
      </c>
      <c r="E3352" t="s">
        <v>44</v>
      </c>
      <c r="F3352" t="s">
        <v>89</v>
      </c>
      <c r="G3352" t="s">
        <v>85</v>
      </c>
      <c r="H3352" t="s">
        <v>27</v>
      </c>
      <c r="I3352" t="s">
        <v>28</v>
      </c>
      <c r="J3352">
        <v>19</v>
      </c>
      <c r="K3352">
        <v>45000</v>
      </c>
      <c r="L3352">
        <v>6</v>
      </c>
      <c r="M3352">
        <v>803700</v>
      </c>
      <c r="N3352">
        <v>582351.01</v>
      </c>
      <c r="O3352">
        <v>221348.99</v>
      </c>
      <c r="P3352" t="s">
        <v>38</v>
      </c>
      <c r="Q3352" t="s">
        <v>90</v>
      </c>
      <c r="R3352" t="s">
        <v>102</v>
      </c>
      <c r="S3352">
        <f t="shared" si="104"/>
        <v>2025</v>
      </c>
      <c r="T3352">
        <f t="shared" si="105"/>
        <v>11</v>
      </c>
    </row>
    <row r="3353" spans="1:20" x14ac:dyDescent="0.3">
      <c r="A3353" t="s">
        <v>133</v>
      </c>
      <c r="B3353" t="s">
        <v>3798</v>
      </c>
      <c r="C3353" t="s">
        <v>108</v>
      </c>
      <c r="D3353" t="s">
        <v>50</v>
      </c>
      <c r="E3353" t="s">
        <v>24</v>
      </c>
      <c r="F3353" t="s">
        <v>69</v>
      </c>
      <c r="G3353" t="s">
        <v>37</v>
      </c>
      <c r="H3353" t="s">
        <v>80</v>
      </c>
      <c r="I3353" t="s">
        <v>28</v>
      </c>
      <c r="J3353">
        <v>24</v>
      </c>
      <c r="K3353">
        <v>12000</v>
      </c>
      <c r="L3353">
        <v>2</v>
      </c>
      <c r="M3353">
        <v>282240</v>
      </c>
      <c r="N3353">
        <v>241080.49</v>
      </c>
      <c r="O3353">
        <v>41159.51</v>
      </c>
      <c r="P3353" t="s">
        <v>65</v>
      </c>
      <c r="Q3353" t="s">
        <v>90</v>
      </c>
      <c r="R3353" t="s">
        <v>102</v>
      </c>
      <c r="S3353">
        <f t="shared" si="104"/>
        <v>2025</v>
      </c>
      <c r="T3353">
        <f t="shared" si="105"/>
        <v>1</v>
      </c>
    </row>
    <row r="3354" spans="1:20" x14ac:dyDescent="0.3">
      <c r="A3354" t="s">
        <v>355</v>
      </c>
      <c r="B3354" t="s">
        <v>3799</v>
      </c>
      <c r="C3354" t="s">
        <v>137</v>
      </c>
      <c r="D3354" t="s">
        <v>50</v>
      </c>
      <c r="E3354" t="s">
        <v>44</v>
      </c>
      <c r="F3354" t="s">
        <v>89</v>
      </c>
      <c r="G3354" t="s">
        <v>85</v>
      </c>
      <c r="H3354" t="s">
        <v>132</v>
      </c>
      <c r="I3354" t="s">
        <v>28</v>
      </c>
      <c r="J3354">
        <v>21</v>
      </c>
      <c r="K3354">
        <v>3500</v>
      </c>
      <c r="L3354">
        <v>5</v>
      </c>
      <c r="M3354">
        <v>69825</v>
      </c>
      <c r="N3354">
        <v>57152.99</v>
      </c>
      <c r="O3354">
        <v>12672.01</v>
      </c>
      <c r="P3354" t="s">
        <v>65</v>
      </c>
      <c r="Q3354" t="s">
        <v>47</v>
      </c>
      <c r="R3354" t="s">
        <v>31</v>
      </c>
      <c r="S3354">
        <f t="shared" si="104"/>
        <v>2025</v>
      </c>
      <c r="T3354">
        <f t="shared" si="105"/>
        <v>11</v>
      </c>
    </row>
    <row r="3355" spans="1:20" x14ac:dyDescent="0.3">
      <c r="A3355" t="s">
        <v>429</v>
      </c>
      <c r="B3355" t="s">
        <v>3800</v>
      </c>
      <c r="C3355" t="s">
        <v>84</v>
      </c>
      <c r="D3355" t="s">
        <v>43</v>
      </c>
      <c r="E3355" t="s">
        <v>35</v>
      </c>
      <c r="F3355" t="s">
        <v>36</v>
      </c>
      <c r="G3355" t="s">
        <v>26</v>
      </c>
      <c r="H3355" t="s">
        <v>59</v>
      </c>
      <c r="I3355" t="s">
        <v>60</v>
      </c>
      <c r="J3355">
        <v>19</v>
      </c>
      <c r="K3355">
        <v>4500</v>
      </c>
      <c r="L3355">
        <v>3</v>
      </c>
      <c r="M3355">
        <v>82935</v>
      </c>
      <c r="N3355">
        <v>66476.56</v>
      </c>
      <c r="O3355">
        <v>16458.439999999999</v>
      </c>
      <c r="P3355" t="s">
        <v>29</v>
      </c>
      <c r="Q3355" t="s">
        <v>30</v>
      </c>
      <c r="R3355" t="s">
        <v>123</v>
      </c>
      <c r="S3355">
        <f t="shared" si="104"/>
        <v>2025</v>
      </c>
      <c r="T3355">
        <f t="shared" si="105"/>
        <v>10</v>
      </c>
    </row>
    <row r="3356" spans="1:20" x14ac:dyDescent="0.3">
      <c r="A3356" t="s">
        <v>183</v>
      </c>
      <c r="B3356" t="s">
        <v>3801</v>
      </c>
      <c r="C3356" t="s">
        <v>68</v>
      </c>
      <c r="D3356" t="s">
        <v>43</v>
      </c>
      <c r="E3356" t="s">
        <v>51</v>
      </c>
      <c r="F3356" t="s">
        <v>192</v>
      </c>
      <c r="G3356" t="s">
        <v>37</v>
      </c>
      <c r="H3356" t="s">
        <v>53</v>
      </c>
      <c r="I3356" t="s">
        <v>54</v>
      </c>
      <c r="J3356">
        <v>3</v>
      </c>
      <c r="K3356">
        <v>2500</v>
      </c>
      <c r="L3356">
        <v>16</v>
      </c>
      <c r="M3356">
        <v>6300</v>
      </c>
      <c r="N3356">
        <v>5203.66</v>
      </c>
      <c r="O3356">
        <v>1096.3399999999999</v>
      </c>
      <c r="P3356" t="s">
        <v>72</v>
      </c>
      <c r="Q3356" t="s">
        <v>30</v>
      </c>
      <c r="R3356" t="s">
        <v>102</v>
      </c>
      <c r="S3356">
        <f t="shared" si="104"/>
        <v>2025</v>
      </c>
      <c r="T3356">
        <f t="shared" si="105"/>
        <v>2</v>
      </c>
    </row>
    <row r="3357" spans="1:20" x14ac:dyDescent="0.3">
      <c r="A3357" t="s">
        <v>418</v>
      </c>
      <c r="B3357" t="s">
        <v>3802</v>
      </c>
      <c r="C3357" t="s">
        <v>108</v>
      </c>
      <c r="D3357" t="s">
        <v>43</v>
      </c>
      <c r="E3357" t="s">
        <v>44</v>
      </c>
      <c r="F3357" t="s">
        <v>89</v>
      </c>
      <c r="G3357" t="s">
        <v>85</v>
      </c>
      <c r="H3357" t="s">
        <v>80</v>
      </c>
      <c r="I3357" t="s">
        <v>28</v>
      </c>
      <c r="J3357">
        <v>16</v>
      </c>
      <c r="K3357">
        <v>12000</v>
      </c>
      <c r="L3357">
        <v>18</v>
      </c>
      <c r="M3357">
        <v>157440</v>
      </c>
      <c r="N3357">
        <v>122286.91</v>
      </c>
      <c r="O3357">
        <v>35153.089999999997</v>
      </c>
      <c r="P3357" t="s">
        <v>29</v>
      </c>
      <c r="Q3357" t="s">
        <v>55</v>
      </c>
      <c r="R3357" t="s">
        <v>61</v>
      </c>
      <c r="S3357">
        <f t="shared" si="104"/>
        <v>2025</v>
      </c>
      <c r="T3357">
        <f t="shared" si="105"/>
        <v>12</v>
      </c>
    </row>
    <row r="3358" spans="1:20" x14ac:dyDescent="0.3">
      <c r="A3358" t="s">
        <v>673</v>
      </c>
      <c r="B3358" t="s">
        <v>3803</v>
      </c>
      <c r="C3358" t="s">
        <v>64</v>
      </c>
      <c r="D3358" t="s">
        <v>23</v>
      </c>
      <c r="E3358" t="s">
        <v>44</v>
      </c>
      <c r="F3358" t="s">
        <v>45</v>
      </c>
      <c r="G3358" t="s">
        <v>85</v>
      </c>
      <c r="H3358" t="s">
        <v>53</v>
      </c>
      <c r="I3358" t="s">
        <v>54</v>
      </c>
      <c r="J3358">
        <v>13</v>
      </c>
      <c r="K3358">
        <v>2500</v>
      </c>
      <c r="L3358">
        <v>2</v>
      </c>
      <c r="M3358">
        <v>31850</v>
      </c>
      <c r="N3358">
        <v>25111.99</v>
      </c>
      <c r="O3358">
        <v>6738.01</v>
      </c>
      <c r="P3358" t="s">
        <v>72</v>
      </c>
      <c r="Q3358" t="s">
        <v>30</v>
      </c>
      <c r="R3358" t="s">
        <v>81</v>
      </c>
      <c r="S3358">
        <f t="shared" si="104"/>
        <v>2025</v>
      </c>
      <c r="T3358">
        <f t="shared" si="105"/>
        <v>3</v>
      </c>
    </row>
    <row r="3359" spans="1:20" x14ac:dyDescent="0.3">
      <c r="A3359" t="s">
        <v>290</v>
      </c>
      <c r="B3359" t="s">
        <v>3804</v>
      </c>
      <c r="C3359" t="s">
        <v>108</v>
      </c>
      <c r="D3359" t="s">
        <v>23</v>
      </c>
      <c r="E3359" t="s">
        <v>35</v>
      </c>
      <c r="F3359" t="s">
        <v>36</v>
      </c>
      <c r="G3359" t="s">
        <v>26</v>
      </c>
      <c r="H3359" t="s">
        <v>120</v>
      </c>
      <c r="I3359" t="s">
        <v>28</v>
      </c>
      <c r="J3359">
        <v>3</v>
      </c>
      <c r="K3359">
        <v>15000</v>
      </c>
      <c r="L3359">
        <v>12</v>
      </c>
      <c r="M3359">
        <v>39600</v>
      </c>
      <c r="N3359">
        <v>29611.13</v>
      </c>
      <c r="O3359">
        <v>9988.8700000000008</v>
      </c>
      <c r="P3359" t="s">
        <v>93</v>
      </c>
      <c r="Q3359" t="s">
        <v>55</v>
      </c>
      <c r="R3359" t="s">
        <v>123</v>
      </c>
      <c r="S3359">
        <f t="shared" si="104"/>
        <v>2025</v>
      </c>
      <c r="T3359">
        <f t="shared" si="105"/>
        <v>1</v>
      </c>
    </row>
    <row r="3360" spans="1:20" x14ac:dyDescent="0.3">
      <c r="A3360" t="s">
        <v>327</v>
      </c>
      <c r="B3360" t="s">
        <v>3805</v>
      </c>
      <c r="C3360" t="s">
        <v>137</v>
      </c>
      <c r="D3360" t="s">
        <v>50</v>
      </c>
      <c r="E3360" t="s">
        <v>24</v>
      </c>
      <c r="F3360" t="s">
        <v>111</v>
      </c>
      <c r="G3360" t="s">
        <v>26</v>
      </c>
      <c r="H3360" t="s">
        <v>70</v>
      </c>
      <c r="I3360" t="s">
        <v>71</v>
      </c>
      <c r="J3360">
        <v>4</v>
      </c>
      <c r="K3360">
        <v>600</v>
      </c>
      <c r="L3360">
        <v>11</v>
      </c>
      <c r="M3360">
        <v>2136</v>
      </c>
      <c r="N3360">
        <v>1972.4</v>
      </c>
      <c r="O3360">
        <v>163.6</v>
      </c>
      <c r="P3360" t="s">
        <v>38</v>
      </c>
      <c r="Q3360" t="s">
        <v>47</v>
      </c>
      <c r="R3360" t="s">
        <v>73</v>
      </c>
      <c r="S3360">
        <f t="shared" si="104"/>
        <v>2025</v>
      </c>
      <c r="T3360">
        <f t="shared" si="105"/>
        <v>12</v>
      </c>
    </row>
    <row r="3361" spans="1:20" x14ac:dyDescent="0.3">
      <c r="A3361" t="s">
        <v>954</v>
      </c>
      <c r="B3361" t="s">
        <v>3806</v>
      </c>
      <c r="C3361" t="s">
        <v>84</v>
      </c>
      <c r="D3361" t="s">
        <v>43</v>
      </c>
      <c r="E3361" t="s">
        <v>44</v>
      </c>
      <c r="F3361" t="s">
        <v>89</v>
      </c>
      <c r="G3361" t="s">
        <v>46</v>
      </c>
      <c r="H3361" t="s">
        <v>70</v>
      </c>
      <c r="I3361" t="s">
        <v>71</v>
      </c>
      <c r="J3361">
        <v>8</v>
      </c>
      <c r="K3361">
        <v>600</v>
      </c>
      <c r="L3361">
        <v>15</v>
      </c>
      <c r="M3361">
        <v>4080</v>
      </c>
      <c r="N3361">
        <v>3735.1</v>
      </c>
      <c r="O3361">
        <v>344.9</v>
      </c>
      <c r="P3361" t="s">
        <v>72</v>
      </c>
      <c r="Q3361" t="s">
        <v>47</v>
      </c>
      <c r="R3361" t="s">
        <v>31</v>
      </c>
      <c r="S3361">
        <f t="shared" si="104"/>
        <v>2025</v>
      </c>
      <c r="T3361">
        <f t="shared" si="105"/>
        <v>10</v>
      </c>
    </row>
    <row r="3362" spans="1:20" x14ac:dyDescent="0.3">
      <c r="A3362" t="s">
        <v>516</v>
      </c>
      <c r="B3362" t="s">
        <v>3807</v>
      </c>
      <c r="C3362" t="s">
        <v>137</v>
      </c>
      <c r="D3362" t="s">
        <v>43</v>
      </c>
      <c r="E3362" t="s">
        <v>51</v>
      </c>
      <c r="F3362" t="s">
        <v>99</v>
      </c>
      <c r="G3362" t="s">
        <v>46</v>
      </c>
      <c r="H3362" t="s">
        <v>132</v>
      </c>
      <c r="I3362" t="s">
        <v>28</v>
      </c>
      <c r="J3362">
        <v>12</v>
      </c>
      <c r="K3362">
        <v>3500</v>
      </c>
      <c r="L3362">
        <v>9</v>
      </c>
      <c r="M3362">
        <v>38220</v>
      </c>
      <c r="N3362">
        <v>29287.35</v>
      </c>
      <c r="O3362">
        <v>8932.65</v>
      </c>
      <c r="P3362" t="s">
        <v>72</v>
      </c>
      <c r="Q3362" t="s">
        <v>30</v>
      </c>
      <c r="R3362" t="s">
        <v>123</v>
      </c>
      <c r="S3362">
        <f t="shared" si="104"/>
        <v>2025</v>
      </c>
      <c r="T3362">
        <f t="shared" si="105"/>
        <v>5</v>
      </c>
    </row>
    <row r="3363" spans="1:20" x14ac:dyDescent="0.3">
      <c r="A3363" t="s">
        <v>967</v>
      </c>
      <c r="B3363" t="s">
        <v>3808</v>
      </c>
      <c r="C3363" t="s">
        <v>98</v>
      </c>
      <c r="D3363" t="s">
        <v>50</v>
      </c>
      <c r="E3363" t="s">
        <v>35</v>
      </c>
      <c r="F3363" t="s">
        <v>36</v>
      </c>
      <c r="G3363" t="s">
        <v>46</v>
      </c>
      <c r="H3363" t="s">
        <v>140</v>
      </c>
      <c r="I3363" t="s">
        <v>71</v>
      </c>
      <c r="J3363">
        <v>24</v>
      </c>
      <c r="K3363">
        <v>900</v>
      </c>
      <c r="L3363">
        <v>20</v>
      </c>
      <c r="M3363">
        <v>17280</v>
      </c>
      <c r="N3363">
        <v>14776.66</v>
      </c>
      <c r="O3363">
        <v>2503.34</v>
      </c>
      <c r="P3363" t="s">
        <v>38</v>
      </c>
      <c r="Q3363" t="s">
        <v>55</v>
      </c>
      <c r="R3363" t="s">
        <v>102</v>
      </c>
      <c r="S3363">
        <f t="shared" si="104"/>
        <v>2025</v>
      </c>
      <c r="T3363">
        <f t="shared" si="105"/>
        <v>6</v>
      </c>
    </row>
    <row r="3364" spans="1:20" x14ac:dyDescent="0.3">
      <c r="A3364" t="s">
        <v>1122</v>
      </c>
      <c r="B3364" t="s">
        <v>3809</v>
      </c>
      <c r="C3364" t="s">
        <v>143</v>
      </c>
      <c r="D3364" t="s">
        <v>23</v>
      </c>
      <c r="E3364" t="s">
        <v>24</v>
      </c>
      <c r="F3364" t="s">
        <v>25</v>
      </c>
      <c r="G3364" t="s">
        <v>37</v>
      </c>
      <c r="H3364" t="s">
        <v>70</v>
      </c>
      <c r="I3364" t="s">
        <v>71</v>
      </c>
      <c r="J3364">
        <v>7</v>
      </c>
      <c r="K3364">
        <v>600</v>
      </c>
      <c r="L3364">
        <v>11</v>
      </c>
      <c r="M3364">
        <v>3738</v>
      </c>
      <c r="N3364">
        <v>2810</v>
      </c>
      <c r="O3364">
        <v>928</v>
      </c>
      <c r="P3364" t="s">
        <v>72</v>
      </c>
      <c r="Q3364" t="s">
        <v>30</v>
      </c>
      <c r="R3364" t="s">
        <v>61</v>
      </c>
      <c r="S3364">
        <f t="shared" si="104"/>
        <v>2025</v>
      </c>
      <c r="T3364">
        <f t="shared" si="105"/>
        <v>10</v>
      </c>
    </row>
    <row r="3365" spans="1:20" x14ac:dyDescent="0.3">
      <c r="A3365" t="s">
        <v>771</v>
      </c>
      <c r="B3365" t="s">
        <v>3810</v>
      </c>
      <c r="C3365" t="s">
        <v>58</v>
      </c>
      <c r="D3365" t="s">
        <v>23</v>
      </c>
      <c r="E3365" t="s">
        <v>44</v>
      </c>
      <c r="F3365" t="s">
        <v>89</v>
      </c>
      <c r="G3365" t="s">
        <v>37</v>
      </c>
      <c r="H3365" t="s">
        <v>132</v>
      </c>
      <c r="I3365" t="s">
        <v>28</v>
      </c>
      <c r="J3365">
        <v>20</v>
      </c>
      <c r="K3365">
        <v>3500</v>
      </c>
      <c r="L3365">
        <v>0</v>
      </c>
      <c r="M3365">
        <v>70000</v>
      </c>
      <c r="N3365">
        <v>54884.92</v>
      </c>
      <c r="O3365">
        <v>15115.08</v>
      </c>
      <c r="P3365" t="s">
        <v>38</v>
      </c>
      <c r="Q3365" t="s">
        <v>47</v>
      </c>
      <c r="R3365" t="s">
        <v>61</v>
      </c>
      <c r="S3365">
        <f t="shared" si="104"/>
        <v>2025</v>
      </c>
      <c r="T3365">
        <f t="shared" si="105"/>
        <v>8</v>
      </c>
    </row>
    <row r="3366" spans="1:20" x14ac:dyDescent="0.3">
      <c r="A3366" t="s">
        <v>988</v>
      </c>
      <c r="B3366" t="s">
        <v>3811</v>
      </c>
      <c r="C3366" t="s">
        <v>98</v>
      </c>
      <c r="D3366" t="s">
        <v>43</v>
      </c>
      <c r="E3366" t="s">
        <v>35</v>
      </c>
      <c r="F3366" t="s">
        <v>36</v>
      </c>
      <c r="G3366" t="s">
        <v>26</v>
      </c>
      <c r="H3366" t="s">
        <v>53</v>
      </c>
      <c r="I3366" t="s">
        <v>54</v>
      </c>
      <c r="J3366">
        <v>4</v>
      </c>
      <c r="K3366">
        <v>2500</v>
      </c>
      <c r="L3366">
        <v>3</v>
      </c>
      <c r="M3366">
        <v>9700</v>
      </c>
      <c r="N3366">
        <v>7289.04</v>
      </c>
      <c r="O3366">
        <v>2410.96</v>
      </c>
      <c r="P3366" t="s">
        <v>93</v>
      </c>
      <c r="Q3366" t="s">
        <v>90</v>
      </c>
      <c r="R3366" t="s">
        <v>86</v>
      </c>
      <c r="S3366">
        <f t="shared" si="104"/>
        <v>2025</v>
      </c>
      <c r="T3366">
        <f t="shared" si="105"/>
        <v>4</v>
      </c>
    </row>
    <row r="3367" spans="1:20" x14ac:dyDescent="0.3">
      <c r="A3367" t="s">
        <v>1931</v>
      </c>
      <c r="B3367" t="s">
        <v>3812</v>
      </c>
      <c r="C3367" t="s">
        <v>143</v>
      </c>
      <c r="D3367" t="s">
        <v>50</v>
      </c>
      <c r="E3367" t="s">
        <v>24</v>
      </c>
      <c r="F3367" t="s">
        <v>25</v>
      </c>
      <c r="G3367" t="s">
        <v>85</v>
      </c>
      <c r="H3367" t="s">
        <v>53</v>
      </c>
      <c r="I3367" t="s">
        <v>54</v>
      </c>
      <c r="J3367">
        <v>14</v>
      </c>
      <c r="K3367">
        <v>2500</v>
      </c>
      <c r="L3367">
        <v>5</v>
      </c>
      <c r="M3367">
        <v>33250</v>
      </c>
      <c r="N3367">
        <v>26117.119999999999</v>
      </c>
      <c r="O3367">
        <v>7132.88</v>
      </c>
      <c r="P3367" t="s">
        <v>93</v>
      </c>
      <c r="Q3367" t="s">
        <v>30</v>
      </c>
      <c r="R3367" t="s">
        <v>81</v>
      </c>
      <c r="S3367">
        <f t="shared" si="104"/>
        <v>2025</v>
      </c>
      <c r="T3367">
        <f t="shared" si="105"/>
        <v>1</v>
      </c>
    </row>
    <row r="3368" spans="1:20" x14ac:dyDescent="0.3">
      <c r="A3368" t="s">
        <v>204</v>
      </c>
      <c r="B3368" t="s">
        <v>3813</v>
      </c>
      <c r="C3368" t="s">
        <v>108</v>
      </c>
      <c r="D3368" t="s">
        <v>43</v>
      </c>
      <c r="E3368" t="s">
        <v>44</v>
      </c>
      <c r="F3368" t="s">
        <v>45</v>
      </c>
      <c r="G3368" t="s">
        <v>46</v>
      </c>
      <c r="H3368" t="s">
        <v>80</v>
      </c>
      <c r="I3368" t="s">
        <v>28</v>
      </c>
      <c r="J3368">
        <v>7</v>
      </c>
      <c r="K3368">
        <v>12000</v>
      </c>
      <c r="L3368">
        <v>15</v>
      </c>
      <c r="M3368">
        <v>71400</v>
      </c>
      <c r="N3368">
        <v>60379.05</v>
      </c>
      <c r="O3368">
        <v>11020.95</v>
      </c>
      <c r="P3368" t="s">
        <v>38</v>
      </c>
      <c r="Q3368" t="s">
        <v>30</v>
      </c>
      <c r="R3368" t="s">
        <v>31</v>
      </c>
      <c r="S3368">
        <f t="shared" si="104"/>
        <v>2025</v>
      </c>
      <c r="T3368">
        <f t="shared" si="105"/>
        <v>11</v>
      </c>
    </row>
    <row r="3369" spans="1:20" x14ac:dyDescent="0.3">
      <c r="A3369" t="s">
        <v>414</v>
      </c>
      <c r="B3369" t="s">
        <v>3814</v>
      </c>
      <c r="C3369" t="s">
        <v>22</v>
      </c>
      <c r="D3369" t="s">
        <v>23</v>
      </c>
      <c r="E3369" t="s">
        <v>51</v>
      </c>
      <c r="F3369" t="s">
        <v>99</v>
      </c>
      <c r="G3369" t="s">
        <v>46</v>
      </c>
      <c r="H3369" t="s">
        <v>140</v>
      </c>
      <c r="I3369" t="s">
        <v>71</v>
      </c>
      <c r="J3369">
        <v>23</v>
      </c>
      <c r="K3369">
        <v>900</v>
      </c>
      <c r="L3369">
        <v>4</v>
      </c>
      <c r="M3369">
        <v>19872</v>
      </c>
      <c r="N3369">
        <v>16879.759999999998</v>
      </c>
      <c r="O3369">
        <v>2992.24</v>
      </c>
      <c r="P3369" t="s">
        <v>93</v>
      </c>
      <c r="Q3369" t="s">
        <v>90</v>
      </c>
      <c r="R3369" t="s">
        <v>86</v>
      </c>
      <c r="S3369">
        <f t="shared" si="104"/>
        <v>2025</v>
      </c>
      <c r="T3369">
        <f t="shared" si="105"/>
        <v>11</v>
      </c>
    </row>
    <row r="3370" spans="1:20" x14ac:dyDescent="0.3">
      <c r="A3370" t="s">
        <v>508</v>
      </c>
      <c r="B3370" t="s">
        <v>3815</v>
      </c>
      <c r="C3370" t="s">
        <v>108</v>
      </c>
      <c r="D3370" t="s">
        <v>50</v>
      </c>
      <c r="E3370" t="s">
        <v>35</v>
      </c>
      <c r="F3370" t="s">
        <v>36</v>
      </c>
      <c r="G3370" t="s">
        <v>46</v>
      </c>
      <c r="H3370" t="s">
        <v>132</v>
      </c>
      <c r="I3370" t="s">
        <v>28</v>
      </c>
      <c r="J3370">
        <v>24</v>
      </c>
      <c r="K3370">
        <v>3500</v>
      </c>
      <c r="L3370">
        <v>0</v>
      </c>
      <c r="M3370">
        <v>84000</v>
      </c>
      <c r="N3370">
        <v>61121.27</v>
      </c>
      <c r="O3370">
        <v>22878.73</v>
      </c>
      <c r="P3370" t="s">
        <v>93</v>
      </c>
      <c r="Q3370" t="s">
        <v>55</v>
      </c>
      <c r="R3370" t="s">
        <v>73</v>
      </c>
      <c r="S3370">
        <f t="shared" si="104"/>
        <v>2025</v>
      </c>
      <c r="T3370">
        <f t="shared" si="105"/>
        <v>1</v>
      </c>
    </row>
    <row r="3371" spans="1:20" x14ac:dyDescent="0.3">
      <c r="A3371" t="s">
        <v>400</v>
      </c>
      <c r="B3371" t="s">
        <v>3816</v>
      </c>
      <c r="C3371" t="s">
        <v>76</v>
      </c>
      <c r="D3371" t="s">
        <v>50</v>
      </c>
      <c r="E3371" t="s">
        <v>44</v>
      </c>
      <c r="F3371" t="s">
        <v>45</v>
      </c>
      <c r="G3371" t="s">
        <v>26</v>
      </c>
      <c r="H3371" t="s">
        <v>120</v>
      </c>
      <c r="I3371" t="s">
        <v>28</v>
      </c>
      <c r="J3371">
        <v>12</v>
      </c>
      <c r="K3371">
        <v>15000</v>
      </c>
      <c r="L3371">
        <v>19</v>
      </c>
      <c r="M3371">
        <v>145800</v>
      </c>
      <c r="N3371">
        <v>121451.2</v>
      </c>
      <c r="O3371">
        <v>24348.799999999999</v>
      </c>
      <c r="P3371" t="s">
        <v>38</v>
      </c>
      <c r="Q3371" t="s">
        <v>55</v>
      </c>
      <c r="R3371" t="s">
        <v>102</v>
      </c>
      <c r="S3371">
        <f t="shared" si="104"/>
        <v>2025</v>
      </c>
      <c r="T3371">
        <f t="shared" si="105"/>
        <v>9</v>
      </c>
    </row>
    <row r="3372" spans="1:20" x14ac:dyDescent="0.3">
      <c r="A3372" t="s">
        <v>199</v>
      </c>
      <c r="B3372" t="s">
        <v>3817</v>
      </c>
      <c r="C3372" t="s">
        <v>64</v>
      </c>
      <c r="D3372" t="s">
        <v>50</v>
      </c>
      <c r="E3372" t="s">
        <v>44</v>
      </c>
      <c r="F3372" t="s">
        <v>89</v>
      </c>
      <c r="G3372" t="s">
        <v>46</v>
      </c>
      <c r="H3372" t="s">
        <v>53</v>
      </c>
      <c r="I3372" t="s">
        <v>54</v>
      </c>
      <c r="J3372">
        <v>14</v>
      </c>
      <c r="K3372">
        <v>2500</v>
      </c>
      <c r="L3372">
        <v>12</v>
      </c>
      <c r="M3372">
        <v>30800</v>
      </c>
      <c r="N3372">
        <v>25064.03</v>
      </c>
      <c r="O3372">
        <v>5735.97</v>
      </c>
      <c r="P3372" t="s">
        <v>65</v>
      </c>
      <c r="Q3372" t="s">
        <v>90</v>
      </c>
      <c r="R3372" t="s">
        <v>73</v>
      </c>
      <c r="S3372">
        <f t="shared" si="104"/>
        <v>2025</v>
      </c>
      <c r="T3372">
        <f t="shared" si="105"/>
        <v>5</v>
      </c>
    </row>
    <row r="3373" spans="1:20" x14ac:dyDescent="0.3">
      <c r="A3373" t="s">
        <v>792</v>
      </c>
      <c r="B3373" t="s">
        <v>3818</v>
      </c>
      <c r="C3373" t="s">
        <v>22</v>
      </c>
      <c r="D3373" t="s">
        <v>43</v>
      </c>
      <c r="E3373" t="s">
        <v>24</v>
      </c>
      <c r="F3373" t="s">
        <v>25</v>
      </c>
      <c r="G3373" t="s">
        <v>46</v>
      </c>
      <c r="H3373" t="s">
        <v>27</v>
      </c>
      <c r="I3373" t="s">
        <v>28</v>
      </c>
      <c r="J3373">
        <v>2</v>
      </c>
      <c r="K3373">
        <v>45000</v>
      </c>
      <c r="L3373">
        <v>4</v>
      </c>
      <c r="M3373">
        <v>86400</v>
      </c>
      <c r="N3373">
        <v>74813.22</v>
      </c>
      <c r="O3373">
        <v>11586.78</v>
      </c>
      <c r="P3373" t="s">
        <v>29</v>
      </c>
      <c r="Q3373" t="s">
        <v>30</v>
      </c>
      <c r="R3373" t="s">
        <v>102</v>
      </c>
      <c r="S3373">
        <f t="shared" si="104"/>
        <v>2025</v>
      </c>
      <c r="T3373">
        <f t="shared" si="105"/>
        <v>2</v>
      </c>
    </row>
    <row r="3374" spans="1:20" x14ac:dyDescent="0.3">
      <c r="A3374" t="s">
        <v>601</v>
      </c>
      <c r="B3374" t="s">
        <v>3819</v>
      </c>
      <c r="C3374" t="s">
        <v>143</v>
      </c>
      <c r="D3374" t="s">
        <v>50</v>
      </c>
      <c r="E3374" t="s">
        <v>51</v>
      </c>
      <c r="F3374" t="s">
        <v>192</v>
      </c>
      <c r="G3374" t="s">
        <v>37</v>
      </c>
      <c r="H3374" t="s">
        <v>70</v>
      </c>
      <c r="I3374" t="s">
        <v>71</v>
      </c>
      <c r="J3374">
        <v>3</v>
      </c>
      <c r="K3374">
        <v>600</v>
      </c>
      <c r="L3374">
        <v>1</v>
      </c>
      <c r="M3374">
        <v>1782</v>
      </c>
      <c r="N3374">
        <v>1566.9</v>
      </c>
      <c r="O3374">
        <v>215.1</v>
      </c>
      <c r="P3374" t="s">
        <v>72</v>
      </c>
      <c r="Q3374" t="s">
        <v>55</v>
      </c>
      <c r="R3374" t="s">
        <v>61</v>
      </c>
      <c r="S3374">
        <f t="shared" si="104"/>
        <v>2025</v>
      </c>
      <c r="T3374">
        <f t="shared" si="105"/>
        <v>11</v>
      </c>
    </row>
    <row r="3375" spans="1:20" x14ac:dyDescent="0.3">
      <c r="A3375" t="s">
        <v>967</v>
      </c>
      <c r="B3375" t="s">
        <v>3820</v>
      </c>
      <c r="C3375" t="s">
        <v>58</v>
      </c>
      <c r="D3375" t="s">
        <v>43</v>
      </c>
      <c r="E3375" t="s">
        <v>51</v>
      </c>
      <c r="F3375" t="s">
        <v>52</v>
      </c>
      <c r="G3375" t="s">
        <v>37</v>
      </c>
      <c r="H3375" t="s">
        <v>59</v>
      </c>
      <c r="I3375" t="s">
        <v>60</v>
      </c>
      <c r="J3375">
        <v>18</v>
      </c>
      <c r="K3375">
        <v>4500</v>
      </c>
      <c r="L3375">
        <v>17</v>
      </c>
      <c r="M3375">
        <v>67230</v>
      </c>
      <c r="N3375">
        <v>53629.96</v>
      </c>
      <c r="O3375">
        <v>13600.04</v>
      </c>
      <c r="P3375" t="s">
        <v>65</v>
      </c>
      <c r="Q3375" t="s">
        <v>47</v>
      </c>
      <c r="R3375" t="s">
        <v>61</v>
      </c>
      <c r="S3375">
        <f t="shared" si="104"/>
        <v>2025</v>
      </c>
      <c r="T3375">
        <f t="shared" si="105"/>
        <v>6</v>
      </c>
    </row>
    <row r="3376" spans="1:20" x14ac:dyDescent="0.3">
      <c r="A3376" t="s">
        <v>710</v>
      </c>
      <c r="B3376" t="s">
        <v>3821</v>
      </c>
      <c r="C3376" t="s">
        <v>22</v>
      </c>
      <c r="D3376" t="s">
        <v>43</v>
      </c>
      <c r="E3376" t="s">
        <v>35</v>
      </c>
      <c r="F3376" t="s">
        <v>36</v>
      </c>
      <c r="G3376" t="s">
        <v>37</v>
      </c>
      <c r="H3376" t="s">
        <v>80</v>
      </c>
      <c r="I3376" t="s">
        <v>28</v>
      </c>
      <c r="J3376">
        <v>17</v>
      </c>
      <c r="K3376">
        <v>12000</v>
      </c>
      <c r="L3376">
        <v>3</v>
      </c>
      <c r="M3376">
        <v>197880</v>
      </c>
      <c r="N3376">
        <v>165682.79</v>
      </c>
      <c r="O3376">
        <v>32197.21</v>
      </c>
      <c r="P3376" t="s">
        <v>29</v>
      </c>
      <c r="Q3376" t="s">
        <v>90</v>
      </c>
      <c r="R3376" t="s">
        <v>61</v>
      </c>
      <c r="S3376">
        <f t="shared" si="104"/>
        <v>2025</v>
      </c>
      <c r="T3376">
        <f t="shared" si="105"/>
        <v>11</v>
      </c>
    </row>
    <row r="3377" spans="1:20" x14ac:dyDescent="0.3">
      <c r="A3377" t="s">
        <v>1105</v>
      </c>
      <c r="B3377" t="s">
        <v>3822</v>
      </c>
      <c r="C3377" t="s">
        <v>76</v>
      </c>
      <c r="D3377" t="s">
        <v>50</v>
      </c>
      <c r="E3377" t="s">
        <v>51</v>
      </c>
      <c r="F3377" t="s">
        <v>192</v>
      </c>
      <c r="G3377" t="s">
        <v>46</v>
      </c>
      <c r="H3377" t="s">
        <v>140</v>
      </c>
      <c r="I3377" t="s">
        <v>71</v>
      </c>
      <c r="J3377">
        <v>19</v>
      </c>
      <c r="K3377">
        <v>900</v>
      </c>
      <c r="L3377">
        <v>12</v>
      </c>
      <c r="M3377">
        <v>15048</v>
      </c>
      <c r="N3377">
        <v>12299.63</v>
      </c>
      <c r="O3377">
        <v>2748.37</v>
      </c>
      <c r="P3377" t="s">
        <v>65</v>
      </c>
      <c r="Q3377" t="s">
        <v>55</v>
      </c>
      <c r="R3377" t="s">
        <v>81</v>
      </c>
      <c r="S3377">
        <f t="shared" si="104"/>
        <v>2025</v>
      </c>
      <c r="T3377">
        <f t="shared" si="105"/>
        <v>11</v>
      </c>
    </row>
    <row r="3378" spans="1:20" x14ac:dyDescent="0.3">
      <c r="A3378" t="s">
        <v>470</v>
      </c>
      <c r="B3378" t="s">
        <v>3823</v>
      </c>
      <c r="C3378" t="s">
        <v>64</v>
      </c>
      <c r="D3378" t="s">
        <v>23</v>
      </c>
      <c r="E3378" t="s">
        <v>51</v>
      </c>
      <c r="F3378" t="s">
        <v>192</v>
      </c>
      <c r="G3378" t="s">
        <v>37</v>
      </c>
      <c r="H3378" t="s">
        <v>120</v>
      </c>
      <c r="I3378" t="s">
        <v>28</v>
      </c>
      <c r="J3378">
        <v>19</v>
      </c>
      <c r="K3378">
        <v>15000</v>
      </c>
      <c r="L3378">
        <v>6</v>
      </c>
      <c r="M3378">
        <v>267900</v>
      </c>
      <c r="N3378">
        <v>240262.37</v>
      </c>
      <c r="O3378">
        <v>27637.63</v>
      </c>
      <c r="P3378" t="s">
        <v>29</v>
      </c>
      <c r="Q3378" t="s">
        <v>47</v>
      </c>
      <c r="R3378" t="s">
        <v>81</v>
      </c>
      <c r="S3378">
        <f t="shared" si="104"/>
        <v>2025</v>
      </c>
      <c r="T3378">
        <f t="shared" si="105"/>
        <v>12</v>
      </c>
    </row>
    <row r="3379" spans="1:20" x14ac:dyDescent="0.3">
      <c r="A3379" t="s">
        <v>489</v>
      </c>
      <c r="B3379" t="s">
        <v>3824</v>
      </c>
      <c r="C3379" t="s">
        <v>22</v>
      </c>
      <c r="D3379" t="s">
        <v>23</v>
      </c>
      <c r="E3379" t="s">
        <v>24</v>
      </c>
      <c r="F3379" t="s">
        <v>25</v>
      </c>
      <c r="G3379" t="s">
        <v>37</v>
      </c>
      <c r="H3379" t="s">
        <v>59</v>
      </c>
      <c r="I3379" t="s">
        <v>60</v>
      </c>
      <c r="J3379">
        <v>8</v>
      </c>
      <c r="K3379">
        <v>4500</v>
      </c>
      <c r="L3379">
        <v>10</v>
      </c>
      <c r="M3379">
        <v>32400</v>
      </c>
      <c r="N3379">
        <v>27122.17</v>
      </c>
      <c r="O3379">
        <v>5277.83</v>
      </c>
      <c r="P3379" t="s">
        <v>65</v>
      </c>
      <c r="Q3379" t="s">
        <v>47</v>
      </c>
      <c r="R3379" t="s">
        <v>61</v>
      </c>
      <c r="S3379">
        <f t="shared" si="104"/>
        <v>2025</v>
      </c>
      <c r="T3379">
        <f t="shared" si="105"/>
        <v>5</v>
      </c>
    </row>
    <row r="3380" spans="1:20" x14ac:dyDescent="0.3">
      <c r="A3380" t="s">
        <v>384</v>
      </c>
      <c r="B3380" t="s">
        <v>3825</v>
      </c>
      <c r="C3380" t="s">
        <v>58</v>
      </c>
      <c r="D3380" t="s">
        <v>23</v>
      </c>
      <c r="E3380" t="s">
        <v>24</v>
      </c>
      <c r="F3380" t="s">
        <v>111</v>
      </c>
      <c r="G3380" t="s">
        <v>85</v>
      </c>
      <c r="H3380" t="s">
        <v>120</v>
      </c>
      <c r="I3380" t="s">
        <v>28</v>
      </c>
      <c r="J3380">
        <v>6</v>
      </c>
      <c r="K3380">
        <v>15000</v>
      </c>
      <c r="L3380">
        <v>6</v>
      </c>
      <c r="M3380">
        <v>84600</v>
      </c>
      <c r="N3380">
        <v>76816.72</v>
      </c>
      <c r="O3380">
        <v>7783.28</v>
      </c>
      <c r="P3380" t="s">
        <v>72</v>
      </c>
      <c r="Q3380" t="s">
        <v>30</v>
      </c>
      <c r="R3380" t="s">
        <v>86</v>
      </c>
      <c r="S3380">
        <f t="shared" si="104"/>
        <v>2025</v>
      </c>
      <c r="T3380">
        <f t="shared" si="105"/>
        <v>2</v>
      </c>
    </row>
    <row r="3381" spans="1:20" x14ac:dyDescent="0.3">
      <c r="A3381" t="s">
        <v>1093</v>
      </c>
      <c r="B3381" t="s">
        <v>3826</v>
      </c>
      <c r="C3381" t="s">
        <v>68</v>
      </c>
      <c r="D3381" t="s">
        <v>43</v>
      </c>
      <c r="E3381" t="s">
        <v>24</v>
      </c>
      <c r="F3381" t="s">
        <v>69</v>
      </c>
      <c r="G3381" t="s">
        <v>46</v>
      </c>
      <c r="H3381" t="s">
        <v>27</v>
      </c>
      <c r="I3381" t="s">
        <v>28</v>
      </c>
      <c r="J3381">
        <v>19</v>
      </c>
      <c r="K3381">
        <v>45000</v>
      </c>
      <c r="L3381">
        <v>4</v>
      </c>
      <c r="M3381">
        <v>820800</v>
      </c>
      <c r="N3381">
        <v>759885.31</v>
      </c>
      <c r="O3381">
        <v>60914.69</v>
      </c>
      <c r="P3381" t="s">
        <v>93</v>
      </c>
      <c r="Q3381" t="s">
        <v>90</v>
      </c>
      <c r="R3381" t="s">
        <v>81</v>
      </c>
      <c r="S3381">
        <f t="shared" si="104"/>
        <v>2025</v>
      </c>
      <c r="T3381">
        <f t="shared" si="105"/>
        <v>11</v>
      </c>
    </row>
    <row r="3382" spans="1:20" x14ac:dyDescent="0.3">
      <c r="A3382" t="s">
        <v>483</v>
      </c>
      <c r="B3382" t="s">
        <v>3827</v>
      </c>
      <c r="C3382" t="s">
        <v>64</v>
      </c>
      <c r="D3382" t="s">
        <v>43</v>
      </c>
      <c r="E3382" t="s">
        <v>24</v>
      </c>
      <c r="F3382" t="s">
        <v>69</v>
      </c>
      <c r="G3382" t="s">
        <v>46</v>
      </c>
      <c r="H3382" t="s">
        <v>70</v>
      </c>
      <c r="I3382" t="s">
        <v>71</v>
      </c>
      <c r="J3382">
        <v>1</v>
      </c>
      <c r="K3382">
        <v>600</v>
      </c>
      <c r="L3382">
        <v>14</v>
      </c>
      <c r="M3382">
        <v>516</v>
      </c>
      <c r="N3382">
        <v>431.38</v>
      </c>
      <c r="O3382">
        <v>84.62</v>
      </c>
      <c r="P3382" t="s">
        <v>93</v>
      </c>
      <c r="Q3382" t="s">
        <v>90</v>
      </c>
      <c r="R3382" t="s">
        <v>102</v>
      </c>
      <c r="S3382">
        <f t="shared" si="104"/>
        <v>2025</v>
      </c>
      <c r="T3382">
        <f t="shared" si="105"/>
        <v>3</v>
      </c>
    </row>
    <row r="3383" spans="1:20" x14ac:dyDescent="0.3">
      <c r="A3383" t="s">
        <v>363</v>
      </c>
      <c r="B3383" t="s">
        <v>3828</v>
      </c>
      <c r="C3383" t="s">
        <v>22</v>
      </c>
      <c r="D3383" t="s">
        <v>43</v>
      </c>
      <c r="E3383" t="s">
        <v>24</v>
      </c>
      <c r="F3383" t="s">
        <v>69</v>
      </c>
      <c r="G3383" t="s">
        <v>46</v>
      </c>
      <c r="H3383" t="s">
        <v>27</v>
      </c>
      <c r="I3383" t="s">
        <v>28</v>
      </c>
      <c r="J3383">
        <v>19</v>
      </c>
      <c r="K3383">
        <v>45000</v>
      </c>
      <c r="L3383">
        <v>0</v>
      </c>
      <c r="M3383">
        <v>855000</v>
      </c>
      <c r="N3383">
        <v>791840.68</v>
      </c>
      <c r="O3383">
        <v>63159.32</v>
      </c>
      <c r="P3383" t="s">
        <v>29</v>
      </c>
      <c r="Q3383" t="s">
        <v>30</v>
      </c>
      <c r="R3383" t="s">
        <v>73</v>
      </c>
      <c r="S3383">
        <f t="shared" si="104"/>
        <v>2025</v>
      </c>
      <c r="T3383">
        <f t="shared" si="105"/>
        <v>12</v>
      </c>
    </row>
    <row r="3384" spans="1:20" x14ac:dyDescent="0.3">
      <c r="A3384" t="s">
        <v>967</v>
      </c>
      <c r="B3384" t="s">
        <v>3829</v>
      </c>
      <c r="C3384" t="s">
        <v>76</v>
      </c>
      <c r="D3384" t="s">
        <v>50</v>
      </c>
      <c r="E3384" t="s">
        <v>24</v>
      </c>
      <c r="F3384" t="s">
        <v>111</v>
      </c>
      <c r="G3384" t="s">
        <v>26</v>
      </c>
      <c r="H3384" t="s">
        <v>59</v>
      </c>
      <c r="I3384" t="s">
        <v>60</v>
      </c>
      <c r="J3384">
        <v>1</v>
      </c>
      <c r="K3384">
        <v>4500</v>
      </c>
      <c r="L3384">
        <v>0</v>
      </c>
      <c r="M3384">
        <v>4500</v>
      </c>
      <c r="N3384">
        <v>3242.38</v>
      </c>
      <c r="O3384">
        <v>1257.6199999999999</v>
      </c>
      <c r="P3384" t="s">
        <v>72</v>
      </c>
      <c r="Q3384" t="s">
        <v>30</v>
      </c>
      <c r="R3384" t="s">
        <v>81</v>
      </c>
      <c r="S3384">
        <f t="shared" si="104"/>
        <v>2025</v>
      </c>
      <c r="T3384">
        <f t="shared" si="105"/>
        <v>6</v>
      </c>
    </row>
    <row r="3385" spans="1:20" x14ac:dyDescent="0.3">
      <c r="A3385" t="s">
        <v>1058</v>
      </c>
      <c r="B3385" t="s">
        <v>3830</v>
      </c>
      <c r="C3385" t="s">
        <v>42</v>
      </c>
      <c r="D3385" t="s">
        <v>23</v>
      </c>
      <c r="E3385" t="s">
        <v>44</v>
      </c>
      <c r="F3385" t="s">
        <v>45</v>
      </c>
      <c r="G3385" t="s">
        <v>85</v>
      </c>
      <c r="H3385" t="s">
        <v>120</v>
      </c>
      <c r="I3385" t="s">
        <v>28</v>
      </c>
      <c r="J3385">
        <v>4</v>
      </c>
      <c r="K3385">
        <v>15000</v>
      </c>
      <c r="L3385">
        <v>7</v>
      </c>
      <c r="M3385">
        <v>55800</v>
      </c>
      <c r="N3385">
        <v>51098.47</v>
      </c>
      <c r="O3385">
        <v>4701.53</v>
      </c>
      <c r="P3385" t="s">
        <v>38</v>
      </c>
      <c r="Q3385" t="s">
        <v>55</v>
      </c>
      <c r="R3385" t="s">
        <v>73</v>
      </c>
      <c r="S3385">
        <f t="shared" si="104"/>
        <v>2025</v>
      </c>
      <c r="T3385">
        <f t="shared" si="105"/>
        <v>2</v>
      </c>
    </row>
    <row r="3386" spans="1:20" x14ac:dyDescent="0.3">
      <c r="A3386" t="s">
        <v>1482</v>
      </c>
      <c r="B3386" t="s">
        <v>3831</v>
      </c>
      <c r="C3386" t="s">
        <v>108</v>
      </c>
      <c r="D3386" t="s">
        <v>50</v>
      </c>
      <c r="E3386" t="s">
        <v>35</v>
      </c>
      <c r="F3386" t="s">
        <v>36</v>
      </c>
      <c r="G3386" t="s">
        <v>46</v>
      </c>
      <c r="H3386" t="s">
        <v>140</v>
      </c>
      <c r="I3386" t="s">
        <v>71</v>
      </c>
      <c r="J3386">
        <v>11</v>
      </c>
      <c r="K3386">
        <v>900</v>
      </c>
      <c r="L3386">
        <v>6</v>
      </c>
      <c r="M3386">
        <v>9306</v>
      </c>
      <c r="N3386">
        <v>8171.48</v>
      </c>
      <c r="O3386">
        <v>1134.52</v>
      </c>
      <c r="P3386" t="s">
        <v>72</v>
      </c>
      <c r="Q3386" t="s">
        <v>90</v>
      </c>
      <c r="R3386" t="s">
        <v>73</v>
      </c>
      <c r="S3386">
        <f t="shared" si="104"/>
        <v>2025</v>
      </c>
      <c r="T3386">
        <f t="shared" si="105"/>
        <v>2</v>
      </c>
    </row>
    <row r="3387" spans="1:20" x14ac:dyDescent="0.3">
      <c r="A3387" t="s">
        <v>283</v>
      </c>
      <c r="B3387" t="s">
        <v>3832</v>
      </c>
      <c r="C3387" t="s">
        <v>108</v>
      </c>
      <c r="D3387" t="s">
        <v>43</v>
      </c>
      <c r="E3387" t="s">
        <v>35</v>
      </c>
      <c r="F3387" t="s">
        <v>36</v>
      </c>
      <c r="G3387" t="s">
        <v>37</v>
      </c>
      <c r="H3387" t="s">
        <v>59</v>
      </c>
      <c r="I3387" t="s">
        <v>60</v>
      </c>
      <c r="J3387">
        <v>5</v>
      </c>
      <c r="K3387">
        <v>4500</v>
      </c>
      <c r="L3387">
        <v>6</v>
      </c>
      <c r="M3387">
        <v>21150</v>
      </c>
      <c r="N3387">
        <v>17793.599999999999</v>
      </c>
      <c r="O3387">
        <v>3356.4</v>
      </c>
      <c r="P3387" t="s">
        <v>72</v>
      </c>
      <c r="Q3387" t="s">
        <v>90</v>
      </c>
      <c r="R3387" t="s">
        <v>123</v>
      </c>
      <c r="S3387">
        <f t="shared" si="104"/>
        <v>2025</v>
      </c>
      <c r="T3387">
        <f t="shared" si="105"/>
        <v>5</v>
      </c>
    </row>
    <row r="3388" spans="1:20" x14ac:dyDescent="0.3">
      <c r="A3388" t="s">
        <v>585</v>
      </c>
      <c r="B3388" t="s">
        <v>3833</v>
      </c>
      <c r="C3388" t="s">
        <v>108</v>
      </c>
      <c r="D3388" t="s">
        <v>23</v>
      </c>
      <c r="E3388" t="s">
        <v>24</v>
      </c>
      <c r="F3388" t="s">
        <v>69</v>
      </c>
      <c r="G3388" t="s">
        <v>46</v>
      </c>
      <c r="H3388" t="s">
        <v>80</v>
      </c>
      <c r="I3388" t="s">
        <v>28</v>
      </c>
      <c r="J3388">
        <v>2</v>
      </c>
      <c r="K3388">
        <v>12000</v>
      </c>
      <c r="L3388">
        <v>6</v>
      </c>
      <c r="M3388">
        <v>22560</v>
      </c>
      <c r="N3388">
        <v>18283.98</v>
      </c>
      <c r="O3388">
        <v>4276.0200000000004</v>
      </c>
      <c r="P3388" t="s">
        <v>29</v>
      </c>
      <c r="Q3388" t="s">
        <v>55</v>
      </c>
      <c r="R3388" t="s">
        <v>81</v>
      </c>
      <c r="S3388">
        <f t="shared" si="104"/>
        <v>2025</v>
      </c>
      <c r="T3388">
        <f t="shared" si="105"/>
        <v>12</v>
      </c>
    </row>
    <row r="3389" spans="1:20" x14ac:dyDescent="0.3">
      <c r="A3389" t="s">
        <v>2782</v>
      </c>
      <c r="B3389" t="s">
        <v>3834</v>
      </c>
      <c r="C3389" t="s">
        <v>84</v>
      </c>
      <c r="D3389" t="s">
        <v>43</v>
      </c>
      <c r="E3389" t="s">
        <v>35</v>
      </c>
      <c r="F3389" t="s">
        <v>36</v>
      </c>
      <c r="G3389" t="s">
        <v>46</v>
      </c>
      <c r="H3389" t="s">
        <v>132</v>
      </c>
      <c r="I3389" t="s">
        <v>28</v>
      </c>
      <c r="J3389">
        <v>14</v>
      </c>
      <c r="K3389">
        <v>3500</v>
      </c>
      <c r="L3389">
        <v>10</v>
      </c>
      <c r="M3389">
        <v>44100</v>
      </c>
      <c r="N3389">
        <v>39365.47</v>
      </c>
      <c r="O3389">
        <v>4734.53</v>
      </c>
      <c r="P3389" t="s">
        <v>38</v>
      </c>
      <c r="Q3389" t="s">
        <v>90</v>
      </c>
      <c r="R3389" t="s">
        <v>73</v>
      </c>
      <c r="S3389">
        <f t="shared" si="104"/>
        <v>2025</v>
      </c>
      <c r="T3389">
        <f t="shared" si="105"/>
        <v>4</v>
      </c>
    </row>
    <row r="3390" spans="1:20" x14ac:dyDescent="0.3">
      <c r="A3390" t="s">
        <v>904</v>
      </c>
      <c r="B3390" t="s">
        <v>3835</v>
      </c>
      <c r="C3390" t="s">
        <v>76</v>
      </c>
      <c r="D3390" t="s">
        <v>23</v>
      </c>
      <c r="E3390" t="s">
        <v>35</v>
      </c>
      <c r="F3390" t="s">
        <v>36</v>
      </c>
      <c r="G3390" t="s">
        <v>85</v>
      </c>
      <c r="H3390" t="s">
        <v>59</v>
      </c>
      <c r="I3390" t="s">
        <v>60</v>
      </c>
      <c r="J3390">
        <v>10</v>
      </c>
      <c r="K3390">
        <v>4500</v>
      </c>
      <c r="L3390">
        <v>13</v>
      </c>
      <c r="M3390">
        <v>39150</v>
      </c>
      <c r="N3390">
        <v>29079.37</v>
      </c>
      <c r="O3390">
        <v>10070.629999999999</v>
      </c>
      <c r="P3390" t="s">
        <v>65</v>
      </c>
      <c r="Q3390" t="s">
        <v>30</v>
      </c>
      <c r="R3390" t="s">
        <v>102</v>
      </c>
      <c r="S3390">
        <f t="shared" si="104"/>
        <v>2025</v>
      </c>
      <c r="T3390">
        <f t="shared" si="105"/>
        <v>3</v>
      </c>
    </row>
    <row r="3391" spans="1:20" x14ac:dyDescent="0.3">
      <c r="A3391" t="s">
        <v>112</v>
      </c>
      <c r="B3391" t="s">
        <v>3836</v>
      </c>
      <c r="C3391" t="s">
        <v>143</v>
      </c>
      <c r="D3391" t="s">
        <v>23</v>
      </c>
      <c r="E3391" t="s">
        <v>44</v>
      </c>
      <c r="F3391" t="s">
        <v>89</v>
      </c>
      <c r="G3391" t="s">
        <v>46</v>
      </c>
      <c r="H3391" t="s">
        <v>80</v>
      </c>
      <c r="I3391" t="s">
        <v>28</v>
      </c>
      <c r="J3391">
        <v>10</v>
      </c>
      <c r="K3391">
        <v>12000</v>
      </c>
      <c r="L3391">
        <v>8</v>
      </c>
      <c r="M3391">
        <v>110400</v>
      </c>
      <c r="N3391">
        <v>82509.34</v>
      </c>
      <c r="O3391">
        <v>27890.66</v>
      </c>
      <c r="P3391" t="s">
        <v>29</v>
      </c>
      <c r="Q3391" t="s">
        <v>47</v>
      </c>
      <c r="R3391" t="s">
        <v>31</v>
      </c>
      <c r="S3391">
        <f t="shared" si="104"/>
        <v>2025</v>
      </c>
      <c r="T3391">
        <f t="shared" si="105"/>
        <v>5</v>
      </c>
    </row>
    <row r="3392" spans="1:20" x14ac:dyDescent="0.3">
      <c r="A3392" t="s">
        <v>1196</v>
      </c>
      <c r="B3392" t="s">
        <v>3837</v>
      </c>
      <c r="C3392" t="s">
        <v>34</v>
      </c>
      <c r="D3392" t="s">
        <v>43</v>
      </c>
      <c r="E3392" t="s">
        <v>51</v>
      </c>
      <c r="F3392" t="s">
        <v>99</v>
      </c>
      <c r="G3392" t="s">
        <v>26</v>
      </c>
      <c r="H3392" t="s">
        <v>132</v>
      </c>
      <c r="I3392" t="s">
        <v>28</v>
      </c>
      <c r="J3392">
        <v>17</v>
      </c>
      <c r="K3392">
        <v>3500</v>
      </c>
      <c r="L3392">
        <v>7</v>
      </c>
      <c r="M3392">
        <v>55335</v>
      </c>
      <c r="N3392">
        <v>43011.42</v>
      </c>
      <c r="O3392">
        <v>12323.58</v>
      </c>
      <c r="P3392" t="s">
        <v>29</v>
      </c>
      <c r="Q3392" t="s">
        <v>55</v>
      </c>
      <c r="R3392" t="s">
        <v>73</v>
      </c>
      <c r="S3392">
        <f t="shared" si="104"/>
        <v>2025</v>
      </c>
      <c r="T3392">
        <f t="shared" si="105"/>
        <v>2</v>
      </c>
    </row>
    <row r="3393" spans="1:20" x14ac:dyDescent="0.3">
      <c r="A3393" t="s">
        <v>355</v>
      </c>
      <c r="B3393" t="s">
        <v>3838</v>
      </c>
      <c r="C3393" t="s">
        <v>137</v>
      </c>
      <c r="D3393" t="s">
        <v>23</v>
      </c>
      <c r="E3393" t="s">
        <v>51</v>
      </c>
      <c r="F3393" t="s">
        <v>192</v>
      </c>
      <c r="G3393" t="s">
        <v>46</v>
      </c>
      <c r="H3393" t="s">
        <v>59</v>
      </c>
      <c r="I3393" t="s">
        <v>60</v>
      </c>
      <c r="J3393">
        <v>12</v>
      </c>
      <c r="K3393">
        <v>4500</v>
      </c>
      <c r="L3393">
        <v>11</v>
      </c>
      <c r="M3393">
        <v>48060</v>
      </c>
      <c r="N3393">
        <v>41494.480000000003</v>
      </c>
      <c r="O3393">
        <v>6565.52</v>
      </c>
      <c r="P3393" t="s">
        <v>29</v>
      </c>
      <c r="Q3393" t="s">
        <v>90</v>
      </c>
      <c r="R3393" t="s">
        <v>81</v>
      </c>
      <c r="S3393">
        <f t="shared" si="104"/>
        <v>2025</v>
      </c>
      <c r="T3393">
        <f t="shared" si="105"/>
        <v>11</v>
      </c>
    </row>
    <row r="3394" spans="1:20" x14ac:dyDescent="0.3">
      <c r="A3394" t="s">
        <v>126</v>
      </c>
      <c r="B3394" t="s">
        <v>3839</v>
      </c>
      <c r="C3394" t="s">
        <v>76</v>
      </c>
      <c r="D3394" t="s">
        <v>50</v>
      </c>
      <c r="E3394" t="s">
        <v>44</v>
      </c>
      <c r="F3394" t="s">
        <v>89</v>
      </c>
      <c r="G3394" t="s">
        <v>37</v>
      </c>
      <c r="H3394" t="s">
        <v>140</v>
      </c>
      <c r="I3394" t="s">
        <v>71</v>
      </c>
      <c r="J3394">
        <v>8</v>
      </c>
      <c r="K3394">
        <v>900</v>
      </c>
      <c r="L3394">
        <v>20</v>
      </c>
      <c r="M3394">
        <v>5760</v>
      </c>
      <c r="N3394">
        <v>5136.66</v>
      </c>
      <c r="O3394">
        <v>623.34</v>
      </c>
      <c r="P3394" t="s">
        <v>65</v>
      </c>
      <c r="Q3394" t="s">
        <v>55</v>
      </c>
      <c r="R3394" t="s">
        <v>123</v>
      </c>
      <c r="S3394">
        <f t="shared" si="104"/>
        <v>2025</v>
      </c>
      <c r="T3394">
        <f t="shared" si="105"/>
        <v>6</v>
      </c>
    </row>
    <row r="3395" spans="1:20" x14ac:dyDescent="0.3">
      <c r="A3395" t="s">
        <v>708</v>
      </c>
      <c r="B3395" t="s">
        <v>3840</v>
      </c>
      <c r="C3395" t="s">
        <v>98</v>
      </c>
      <c r="D3395" t="s">
        <v>23</v>
      </c>
      <c r="E3395" t="s">
        <v>44</v>
      </c>
      <c r="F3395" t="s">
        <v>45</v>
      </c>
      <c r="G3395" t="s">
        <v>46</v>
      </c>
      <c r="H3395" t="s">
        <v>80</v>
      </c>
      <c r="I3395" t="s">
        <v>28</v>
      </c>
      <c r="J3395">
        <v>5</v>
      </c>
      <c r="K3395">
        <v>12000</v>
      </c>
      <c r="L3395">
        <v>14</v>
      </c>
      <c r="M3395">
        <v>51600</v>
      </c>
      <c r="N3395">
        <v>47512.800000000003</v>
      </c>
      <c r="O3395">
        <v>4087.2</v>
      </c>
      <c r="P3395" t="s">
        <v>65</v>
      </c>
      <c r="Q3395" t="s">
        <v>30</v>
      </c>
      <c r="R3395" t="s">
        <v>61</v>
      </c>
      <c r="S3395">
        <f t="shared" ref="S3395:S3458" si="106">YEAR(A3395)</f>
        <v>2025</v>
      </c>
      <c r="T3395">
        <f t="shared" si="105"/>
        <v>4</v>
      </c>
    </row>
    <row r="3396" spans="1:20" x14ac:dyDescent="0.3">
      <c r="A3396" t="s">
        <v>967</v>
      </c>
      <c r="B3396" t="s">
        <v>3841</v>
      </c>
      <c r="C3396" t="s">
        <v>34</v>
      </c>
      <c r="D3396" t="s">
        <v>43</v>
      </c>
      <c r="E3396" t="s">
        <v>24</v>
      </c>
      <c r="F3396" t="s">
        <v>111</v>
      </c>
      <c r="G3396" t="s">
        <v>46</v>
      </c>
      <c r="H3396" t="s">
        <v>140</v>
      </c>
      <c r="I3396" t="s">
        <v>71</v>
      </c>
      <c r="J3396">
        <v>5</v>
      </c>
      <c r="K3396">
        <v>900</v>
      </c>
      <c r="L3396">
        <v>19</v>
      </c>
      <c r="M3396">
        <v>3645</v>
      </c>
      <c r="N3396">
        <v>3183.43</v>
      </c>
      <c r="O3396">
        <v>461.57</v>
      </c>
      <c r="P3396" t="s">
        <v>38</v>
      </c>
      <c r="Q3396" t="s">
        <v>55</v>
      </c>
      <c r="R3396" t="s">
        <v>39</v>
      </c>
      <c r="S3396">
        <f t="shared" si="106"/>
        <v>2025</v>
      </c>
      <c r="T3396">
        <f t="shared" ref="T3396:T3459" si="107">MONTH(A3396)</f>
        <v>6</v>
      </c>
    </row>
    <row r="3397" spans="1:20" x14ac:dyDescent="0.3">
      <c r="A3397" t="s">
        <v>549</v>
      </c>
      <c r="B3397" t="s">
        <v>3842</v>
      </c>
      <c r="C3397" t="s">
        <v>108</v>
      </c>
      <c r="D3397" t="s">
        <v>43</v>
      </c>
      <c r="E3397" t="s">
        <v>51</v>
      </c>
      <c r="F3397" t="s">
        <v>99</v>
      </c>
      <c r="G3397" t="s">
        <v>85</v>
      </c>
      <c r="H3397" t="s">
        <v>27</v>
      </c>
      <c r="I3397" t="s">
        <v>28</v>
      </c>
      <c r="J3397">
        <v>20</v>
      </c>
      <c r="K3397">
        <v>45000</v>
      </c>
      <c r="L3397">
        <v>4</v>
      </c>
      <c r="M3397">
        <v>864000</v>
      </c>
      <c r="N3397">
        <v>659886.16</v>
      </c>
      <c r="O3397">
        <v>204113.84</v>
      </c>
      <c r="P3397" t="s">
        <v>93</v>
      </c>
      <c r="Q3397" t="s">
        <v>30</v>
      </c>
      <c r="R3397" t="s">
        <v>86</v>
      </c>
      <c r="S3397">
        <f t="shared" si="106"/>
        <v>2025</v>
      </c>
      <c r="T3397">
        <f t="shared" si="107"/>
        <v>1</v>
      </c>
    </row>
    <row r="3398" spans="1:20" x14ac:dyDescent="0.3">
      <c r="A3398" t="s">
        <v>530</v>
      </c>
      <c r="B3398" t="s">
        <v>3843</v>
      </c>
      <c r="C3398" t="s">
        <v>108</v>
      </c>
      <c r="D3398" t="s">
        <v>43</v>
      </c>
      <c r="E3398" t="s">
        <v>35</v>
      </c>
      <c r="F3398" t="s">
        <v>36</v>
      </c>
      <c r="G3398" t="s">
        <v>26</v>
      </c>
      <c r="H3398" t="s">
        <v>80</v>
      </c>
      <c r="I3398" t="s">
        <v>28</v>
      </c>
      <c r="J3398">
        <v>14</v>
      </c>
      <c r="K3398">
        <v>12000</v>
      </c>
      <c r="L3398">
        <v>10</v>
      </c>
      <c r="M3398">
        <v>151200</v>
      </c>
      <c r="N3398">
        <v>139398.39999999999</v>
      </c>
      <c r="O3398">
        <v>11801.6</v>
      </c>
      <c r="P3398" t="s">
        <v>38</v>
      </c>
      <c r="Q3398" t="s">
        <v>47</v>
      </c>
      <c r="R3398" t="s">
        <v>102</v>
      </c>
      <c r="S3398">
        <f t="shared" si="106"/>
        <v>2025</v>
      </c>
      <c r="T3398">
        <f t="shared" si="107"/>
        <v>5</v>
      </c>
    </row>
    <row r="3399" spans="1:20" x14ac:dyDescent="0.3">
      <c r="A3399" t="s">
        <v>1292</v>
      </c>
      <c r="B3399" t="s">
        <v>3844</v>
      </c>
      <c r="C3399" t="s">
        <v>76</v>
      </c>
      <c r="D3399" t="s">
        <v>43</v>
      </c>
      <c r="E3399" t="s">
        <v>51</v>
      </c>
      <c r="F3399" t="s">
        <v>77</v>
      </c>
      <c r="G3399" t="s">
        <v>46</v>
      </c>
      <c r="H3399" t="s">
        <v>70</v>
      </c>
      <c r="I3399" t="s">
        <v>71</v>
      </c>
      <c r="J3399">
        <v>4</v>
      </c>
      <c r="K3399">
        <v>600</v>
      </c>
      <c r="L3399">
        <v>13</v>
      </c>
      <c r="M3399">
        <v>2088</v>
      </c>
      <c r="N3399">
        <v>1553.28</v>
      </c>
      <c r="O3399">
        <v>534.72</v>
      </c>
      <c r="P3399" t="s">
        <v>38</v>
      </c>
      <c r="Q3399" t="s">
        <v>55</v>
      </c>
      <c r="R3399" t="s">
        <v>86</v>
      </c>
      <c r="S3399">
        <f t="shared" si="106"/>
        <v>2025</v>
      </c>
      <c r="T3399">
        <f t="shared" si="107"/>
        <v>6</v>
      </c>
    </row>
    <row r="3400" spans="1:20" x14ac:dyDescent="0.3">
      <c r="A3400" t="s">
        <v>801</v>
      </c>
      <c r="B3400" t="s">
        <v>3845</v>
      </c>
      <c r="C3400" t="s">
        <v>137</v>
      </c>
      <c r="D3400" t="s">
        <v>43</v>
      </c>
      <c r="E3400" t="s">
        <v>35</v>
      </c>
      <c r="F3400" t="s">
        <v>36</v>
      </c>
      <c r="G3400" t="s">
        <v>46</v>
      </c>
      <c r="H3400" t="s">
        <v>27</v>
      </c>
      <c r="I3400" t="s">
        <v>28</v>
      </c>
      <c r="J3400">
        <v>14</v>
      </c>
      <c r="K3400">
        <v>45000</v>
      </c>
      <c r="L3400">
        <v>8</v>
      </c>
      <c r="M3400">
        <v>579600</v>
      </c>
      <c r="N3400">
        <v>459866.89</v>
      </c>
      <c r="O3400">
        <v>119733.11</v>
      </c>
      <c r="P3400" t="s">
        <v>65</v>
      </c>
      <c r="Q3400" t="s">
        <v>55</v>
      </c>
      <c r="R3400" t="s">
        <v>61</v>
      </c>
      <c r="S3400">
        <f t="shared" si="106"/>
        <v>2025</v>
      </c>
      <c r="T3400">
        <f t="shared" si="107"/>
        <v>5</v>
      </c>
    </row>
    <row r="3401" spans="1:20" x14ac:dyDescent="0.3">
      <c r="A3401" t="s">
        <v>167</v>
      </c>
      <c r="B3401" t="s">
        <v>3846</v>
      </c>
      <c r="C3401" t="s">
        <v>68</v>
      </c>
      <c r="D3401" t="s">
        <v>23</v>
      </c>
      <c r="E3401" t="s">
        <v>35</v>
      </c>
      <c r="F3401" t="s">
        <v>36</v>
      </c>
      <c r="G3401" t="s">
        <v>26</v>
      </c>
      <c r="H3401" t="s">
        <v>27</v>
      </c>
      <c r="I3401" t="s">
        <v>28</v>
      </c>
      <c r="J3401">
        <v>11</v>
      </c>
      <c r="K3401">
        <v>45000</v>
      </c>
      <c r="L3401">
        <v>6</v>
      </c>
      <c r="M3401">
        <v>465300</v>
      </c>
      <c r="N3401">
        <v>392062.33</v>
      </c>
      <c r="O3401">
        <v>73237.67</v>
      </c>
      <c r="P3401" t="s">
        <v>65</v>
      </c>
      <c r="Q3401" t="s">
        <v>90</v>
      </c>
      <c r="R3401" t="s">
        <v>61</v>
      </c>
      <c r="S3401">
        <f t="shared" si="106"/>
        <v>2025</v>
      </c>
      <c r="T3401">
        <f t="shared" si="107"/>
        <v>8</v>
      </c>
    </row>
    <row r="3402" spans="1:20" x14ac:dyDescent="0.3">
      <c r="A3402" t="s">
        <v>457</v>
      </c>
      <c r="B3402" t="s">
        <v>3847</v>
      </c>
      <c r="C3402" t="s">
        <v>98</v>
      </c>
      <c r="D3402" t="s">
        <v>50</v>
      </c>
      <c r="E3402" t="s">
        <v>44</v>
      </c>
      <c r="F3402" t="s">
        <v>45</v>
      </c>
      <c r="G3402" t="s">
        <v>37</v>
      </c>
      <c r="H3402" t="s">
        <v>140</v>
      </c>
      <c r="I3402" t="s">
        <v>71</v>
      </c>
      <c r="J3402">
        <v>7</v>
      </c>
      <c r="K3402">
        <v>900</v>
      </c>
      <c r="L3402">
        <v>4</v>
      </c>
      <c r="M3402">
        <v>6048</v>
      </c>
      <c r="N3402">
        <v>4924.05</v>
      </c>
      <c r="O3402">
        <v>1123.95</v>
      </c>
      <c r="P3402" t="s">
        <v>38</v>
      </c>
      <c r="Q3402" t="s">
        <v>30</v>
      </c>
      <c r="R3402" t="s">
        <v>31</v>
      </c>
      <c r="S3402">
        <f t="shared" si="106"/>
        <v>2025</v>
      </c>
      <c r="T3402">
        <f t="shared" si="107"/>
        <v>7</v>
      </c>
    </row>
    <row r="3403" spans="1:20" x14ac:dyDescent="0.3">
      <c r="A3403" t="s">
        <v>483</v>
      </c>
      <c r="B3403" t="s">
        <v>3848</v>
      </c>
      <c r="C3403" t="s">
        <v>108</v>
      </c>
      <c r="D3403" t="s">
        <v>43</v>
      </c>
      <c r="E3403" t="s">
        <v>44</v>
      </c>
      <c r="F3403" t="s">
        <v>89</v>
      </c>
      <c r="G3403" t="s">
        <v>26</v>
      </c>
      <c r="H3403" t="s">
        <v>80</v>
      </c>
      <c r="I3403" t="s">
        <v>28</v>
      </c>
      <c r="J3403">
        <v>4</v>
      </c>
      <c r="K3403">
        <v>12000</v>
      </c>
      <c r="L3403">
        <v>3</v>
      </c>
      <c r="M3403">
        <v>46560</v>
      </c>
      <c r="N3403">
        <v>43548.73</v>
      </c>
      <c r="O3403">
        <v>3011.27</v>
      </c>
      <c r="P3403" t="s">
        <v>72</v>
      </c>
      <c r="Q3403" t="s">
        <v>55</v>
      </c>
      <c r="R3403" t="s">
        <v>86</v>
      </c>
      <c r="S3403">
        <f t="shared" si="106"/>
        <v>2025</v>
      </c>
      <c r="T3403">
        <f t="shared" si="107"/>
        <v>3</v>
      </c>
    </row>
    <row r="3404" spans="1:20" x14ac:dyDescent="0.3">
      <c r="A3404" t="s">
        <v>516</v>
      </c>
      <c r="B3404" t="s">
        <v>3849</v>
      </c>
      <c r="C3404" t="s">
        <v>108</v>
      </c>
      <c r="D3404" t="s">
        <v>23</v>
      </c>
      <c r="E3404" t="s">
        <v>24</v>
      </c>
      <c r="F3404" t="s">
        <v>69</v>
      </c>
      <c r="G3404" t="s">
        <v>85</v>
      </c>
      <c r="H3404" t="s">
        <v>59</v>
      </c>
      <c r="I3404" t="s">
        <v>60</v>
      </c>
      <c r="J3404">
        <v>21</v>
      </c>
      <c r="K3404">
        <v>4500</v>
      </c>
      <c r="L3404">
        <v>13</v>
      </c>
      <c r="M3404">
        <v>82215</v>
      </c>
      <c r="N3404">
        <v>65828.59</v>
      </c>
      <c r="O3404">
        <v>16386.41</v>
      </c>
      <c r="P3404" t="s">
        <v>29</v>
      </c>
      <c r="Q3404" t="s">
        <v>30</v>
      </c>
      <c r="R3404" t="s">
        <v>61</v>
      </c>
      <c r="S3404">
        <f t="shared" si="106"/>
        <v>2025</v>
      </c>
      <c r="T3404">
        <f t="shared" si="107"/>
        <v>5</v>
      </c>
    </row>
    <row r="3405" spans="1:20" x14ac:dyDescent="0.3">
      <c r="A3405" t="s">
        <v>32</v>
      </c>
      <c r="B3405" t="s">
        <v>3850</v>
      </c>
      <c r="C3405" t="s">
        <v>84</v>
      </c>
      <c r="D3405" t="s">
        <v>43</v>
      </c>
      <c r="E3405" t="s">
        <v>51</v>
      </c>
      <c r="F3405" t="s">
        <v>99</v>
      </c>
      <c r="G3405" t="s">
        <v>46</v>
      </c>
      <c r="H3405" t="s">
        <v>70</v>
      </c>
      <c r="I3405" t="s">
        <v>71</v>
      </c>
      <c r="J3405">
        <v>4</v>
      </c>
      <c r="K3405">
        <v>600</v>
      </c>
      <c r="L3405">
        <v>19</v>
      </c>
      <c r="M3405">
        <v>1944</v>
      </c>
      <c r="N3405">
        <v>1446.69</v>
      </c>
      <c r="O3405">
        <v>497.31</v>
      </c>
      <c r="P3405" t="s">
        <v>29</v>
      </c>
      <c r="Q3405" t="s">
        <v>55</v>
      </c>
      <c r="R3405" t="s">
        <v>123</v>
      </c>
      <c r="S3405">
        <f t="shared" si="106"/>
        <v>2025</v>
      </c>
      <c r="T3405">
        <f t="shared" si="107"/>
        <v>10</v>
      </c>
    </row>
    <row r="3406" spans="1:20" x14ac:dyDescent="0.3">
      <c r="A3406" t="s">
        <v>1122</v>
      </c>
      <c r="B3406" t="s">
        <v>3851</v>
      </c>
      <c r="C3406" t="s">
        <v>68</v>
      </c>
      <c r="D3406" t="s">
        <v>23</v>
      </c>
      <c r="E3406" t="s">
        <v>44</v>
      </c>
      <c r="F3406" t="s">
        <v>45</v>
      </c>
      <c r="G3406" t="s">
        <v>37</v>
      </c>
      <c r="H3406" t="s">
        <v>80</v>
      </c>
      <c r="I3406" t="s">
        <v>28</v>
      </c>
      <c r="J3406">
        <v>2</v>
      </c>
      <c r="K3406">
        <v>12000</v>
      </c>
      <c r="L3406">
        <v>0</v>
      </c>
      <c r="M3406">
        <v>24000</v>
      </c>
      <c r="N3406">
        <v>22454.05</v>
      </c>
      <c r="O3406">
        <v>1545.95</v>
      </c>
      <c r="P3406" t="s">
        <v>29</v>
      </c>
      <c r="Q3406" t="s">
        <v>90</v>
      </c>
      <c r="R3406" t="s">
        <v>81</v>
      </c>
      <c r="S3406">
        <f t="shared" si="106"/>
        <v>2025</v>
      </c>
      <c r="T3406">
        <f t="shared" si="107"/>
        <v>10</v>
      </c>
    </row>
    <row r="3407" spans="1:20" x14ac:dyDescent="0.3">
      <c r="A3407" t="s">
        <v>530</v>
      </c>
      <c r="B3407" t="s">
        <v>3852</v>
      </c>
      <c r="C3407" t="s">
        <v>22</v>
      </c>
      <c r="D3407" t="s">
        <v>50</v>
      </c>
      <c r="E3407" t="s">
        <v>24</v>
      </c>
      <c r="F3407" t="s">
        <v>25</v>
      </c>
      <c r="G3407" t="s">
        <v>85</v>
      </c>
      <c r="H3407" t="s">
        <v>80</v>
      </c>
      <c r="I3407" t="s">
        <v>28</v>
      </c>
      <c r="J3407">
        <v>16</v>
      </c>
      <c r="K3407">
        <v>12000</v>
      </c>
      <c r="L3407">
        <v>19</v>
      </c>
      <c r="M3407">
        <v>155520</v>
      </c>
      <c r="N3407">
        <v>123993.63</v>
      </c>
      <c r="O3407">
        <v>31526.37</v>
      </c>
      <c r="P3407" t="s">
        <v>29</v>
      </c>
      <c r="Q3407" t="s">
        <v>55</v>
      </c>
      <c r="R3407" t="s">
        <v>81</v>
      </c>
      <c r="S3407">
        <f t="shared" si="106"/>
        <v>2025</v>
      </c>
      <c r="T3407">
        <f t="shared" si="107"/>
        <v>5</v>
      </c>
    </row>
    <row r="3408" spans="1:20" x14ac:dyDescent="0.3">
      <c r="A3408" t="s">
        <v>1124</v>
      </c>
      <c r="B3408" t="s">
        <v>3853</v>
      </c>
      <c r="C3408" t="s">
        <v>22</v>
      </c>
      <c r="D3408" t="s">
        <v>23</v>
      </c>
      <c r="E3408" t="s">
        <v>51</v>
      </c>
      <c r="F3408" t="s">
        <v>99</v>
      </c>
      <c r="G3408" t="s">
        <v>46</v>
      </c>
      <c r="H3408" t="s">
        <v>53</v>
      </c>
      <c r="I3408" t="s">
        <v>54</v>
      </c>
      <c r="J3408">
        <v>24</v>
      </c>
      <c r="K3408">
        <v>2500</v>
      </c>
      <c r="L3408">
        <v>18</v>
      </c>
      <c r="M3408">
        <v>49200</v>
      </c>
      <c r="N3408">
        <v>36588.99</v>
      </c>
      <c r="O3408">
        <v>12611.01</v>
      </c>
      <c r="P3408" t="s">
        <v>93</v>
      </c>
      <c r="Q3408" t="s">
        <v>90</v>
      </c>
      <c r="R3408" t="s">
        <v>81</v>
      </c>
      <c r="S3408">
        <f t="shared" si="106"/>
        <v>2025</v>
      </c>
      <c r="T3408">
        <f t="shared" si="107"/>
        <v>7</v>
      </c>
    </row>
    <row r="3409" spans="1:20" x14ac:dyDescent="0.3">
      <c r="A3409" t="s">
        <v>959</v>
      </c>
      <c r="B3409" t="s">
        <v>3854</v>
      </c>
      <c r="C3409" t="s">
        <v>64</v>
      </c>
      <c r="D3409" t="s">
        <v>43</v>
      </c>
      <c r="E3409" t="s">
        <v>35</v>
      </c>
      <c r="F3409" t="s">
        <v>36</v>
      </c>
      <c r="G3409" t="s">
        <v>46</v>
      </c>
      <c r="H3409" t="s">
        <v>120</v>
      </c>
      <c r="I3409" t="s">
        <v>28</v>
      </c>
      <c r="J3409">
        <v>6</v>
      </c>
      <c r="K3409">
        <v>15000</v>
      </c>
      <c r="L3409">
        <v>0</v>
      </c>
      <c r="M3409">
        <v>90000</v>
      </c>
      <c r="N3409">
        <v>73013.41</v>
      </c>
      <c r="O3409">
        <v>16986.59</v>
      </c>
      <c r="P3409" t="s">
        <v>29</v>
      </c>
      <c r="Q3409" t="s">
        <v>55</v>
      </c>
      <c r="R3409" t="s">
        <v>73</v>
      </c>
      <c r="S3409">
        <f t="shared" si="106"/>
        <v>2025</v>
      </c>
      <c r="T3409">
        <f t="shared" si="107"/>
        <v>5</v>
      </c>
    </row>
    <row r="3410" spans="1:20" x14ac:dyDescent="0.3">
      <c r="A3410" t="s">
        <v>861</v>
      </c>
      <c r="B3410" t="s">
        <v>3855</v>
      </c>
      <c r="C3410" t="s">
        <v>98</v>
      </c>
      <c r="D3410" t="s">
        <v>23</v>
      </c>
      <c r="E3410" t="s">
        <v>24</v>
      </c>
      <c r="F3410" t="s">
        <v>25</v>
      </c>
      <c r="G3410" t="s">
        <v>85</v>
      </c>
      <c r="H3410" t="s">
        <v>80</v>
      </c>
      <c r="I3410" t="s">
        <v>28</v>
      </c>
      <c r="J3410">
        <v>6</v>
      </c>
      <c r="K3410">
        <v>12000</v>
      </c>
      <c r="L3410">
        <v>17</v>
      </c>
      <c r="M3410">
        <v>59760</v>
      </c>
      <c r="N3410">
        <v>47062.06</v>
      </c>
      <c r="O3410">
        <v>12697.94</v>
      </c>
      <c r="P3410" t="s">
        <v>65</v>
      </c>
      <c r="Q3410" t="s">
        <v>90</v>
      </c>
      <c r="R3410" t="s">
        <v>102</v>
      </c>
      <c r="S3410">
        <f t="shared" si="106"/>
        <v>2025</v>
      </c>
      <c r="T3410">
        <f t="shared" si="107"/>
        <v>9</v>
      </c>
    </row>
    <row r="3411" spans="1:20" x14ac:dyDescent="0.3">
      <c r="A3411" t="s">
        <v>710</v>
      </c>
      <c r="B3411" t="s">
        <v>3856</v>
      </c>
      <c r="C3411" t="s">
        <v>84</v>
      </c>
      <c r="D3411" t="s">
        <v>50</v>
      </c>
      <c r="E3411" t="s">
        <v>24</v>
      </c>
      <c r="F3411" t="s">
        <v>111</v>
      </c>
      <c r="G3411" t="s">
        <v>37</v>
      </c>
      <c r="H3411" t="s">
        <v>53</v>
      </c>
      <c r="I3411" t="s">
        <v>54</v>
      </c>
      <c r="J3411">
        <v>3</v>
      </c>
      <c r="K3411">
        <v>2500</v>
      </c>
      <c r="L3411">
        <v>18</v>
      </c>
      <c r="M3411">
        <v>6150</v>
      </c>
      <c r="N3411">
        <v>5339.42</v>
      </c>
      <c r="O3411">
        <v>810.58</v>
      </c>
      <c r="P3411" t="s">
        <v>38</v>
      </c>
      <c r="Q3411" t="s">
        <v>90</v>
      </c>
      <c r="R3411" t="s">
        <v>39</v>
      </c>
      <c r="S3411">
        <f t="shared" si="106"/>
        <v>2025</v>
      </c>
      <c r="T3411">
        <f t="shared" si="107"/>
        <v>11</v>
      </c>
    </row>
    <row r="3412" spans="1:20" x14ac:dyDescent="0.3">
      <c r="A3412" t="s">
        <v>790</v>
      </c>
      <c r="B3412" t="s">
        <v>3857</v>
      </c>
      <c r="C3412" t="s">
        <v>84</v>
      </c>
      <c r="D3412" t="s">
        <v>50</v>
      </c>
      <c r="E3412" t="s">
        <v>44</v>
      </c>
      <c r="F3412" t="s">
        <v>89</v>
      </c>
      <c r="G3412" t="s">
        <v>85</v>
      </c>
      <c r="H3412" t="s">
        <v>80</v>
      </c>
      <c r="I3412" t="s">
        <v>28</v>
      </c>
      <c r="J3412">
        <v>17</v>
      </c>
      <c r="K3412">
        <v>12000</v>
      </c>
      <c r="L3412">
        <v>6</v>
      </c>
      <c r="M3412">
        <v>191760</v>
      </c>
      <c r="N3412">
        <v>159006.76</v>
      </c>
      <c r="O3412">
        <v>32753.24</v>
      </c>
      <c r="P3412" t="s">
        <v>65</v>
      </c>
      <c r="Q3412" t="s">
        <v>55</v>
      </c>
      <c r="R3412" t="s">
        <v>39</v>
      </c>
      <c r="S3412">
        <f t="shared" si="106"/>
        <v>2025</v>
      </c>
      <c r="T3412">
        <f t="shared" si="107"/>
        <v>2</v>
      </c>
    </row>
    <row r="3413" spans="1:20" x14ac:dyDescent="0.3">
      <c r="A3413" t="s">
        <v>1172</v>
      </c>
      <c r="B3413" t="s">
        <v>3858</v>
      </c>
      <c r="C3413" t="s">
        <v>137</v>
      </c>
      <c r="D3413" t="s">
        <v>23</v>
      </c>
      <c r="E3413" t="s">
        <v>24</v>
      </c>
      <c r="F3413" t="s">
        <v>111</v>
      </c>
      <c r="G3413" t="s">
        <v>85</v>
      </c>
      <c r="H3413" t="s">
        <v>140</v>
      </c>
      <c r="I3413" t="s">
        <v>71</v>
      </c>
      <c r="J3413">
        <v>8</v>
      </c>
      <c r="K3413">
        <v>900</v>
      </c>
      <c r="L3413">
        <v>13</v>
      </c>
      <c r="M3413">
        <v>6264</v>
      </c>
      <c r="N3413">
        <v>5371.28</v>
      </c>
      <c r="O3413">
        <v>892.72</v>
      </c>
      <c r="P3413" t="s">
        <v>93</v>
      </c>
      <c r="Q3413" t="s">
        <v>47</v>
      </c>
      <c r="R3413" t="s">
        <v>31</v>
      </c>
      <c r="S3413">
        <f t="shared" si="106"/>
        <v>2025</v>
      </c>
      <c r="T3413">
        <f t="shared" si="107"/>
        <v>11</v>
      </c>
    </row>
    <row r="3414" spans="1:20" x14ac:dyDescent="0.3">
      <c r="A3414" t="s">
        <v>510</v>
      </c>
      <c r="B3414" t="s">
        <v>3859</v>
      </c>
      <c r="C3414" t="s">
        <v>143</v>
      </c>
      <c r="D3414" t="s">
        <v>50</v>
      </c>
      <c r="E3414" t="s">
        <v>51</v>
      </c>
      <c r="F3414" t="s">
        <v>192</v>
      </c>
      <c r="G3414" t="s">
        <v>46</v>
      </c>
      <c r="H3414" t="s">
        <v>59</v>
      </c>
      <c r="I3414" t="s">
        <v>60</v>
      </c>
      <c r="J3414">
        <v>25</v>
      </c>
      <c r="K3414">
        <v>4500</v>
      </c>
      <c r="L3414">
        <v>5</v>
      </c>
      <c r="M3414">
        <v>106875</v>
      </c>
      <c r="N3414">
        <v>91503.99</v>
      </c>
      <c r="O3414">
        <v>15371.01</v>
      </c>
      <c r="P3414" t="s">
        <v>65</v>
      </c>
      <c r="Q3414" t="s">
        <v>30</v>
      </c>
      <c r="R3414" t="s">
        <v>39</v>
      </c>
      <c r="S3414">
        <f t="shared" si="106"/>
        <v>2025</v>
      </c>
      <c r="T3414">
        <f t="shared" si="107"/>
        <v>5</v>
      </c>
    </row>
    <row r="3415" spans="1:20" x14ac:dyDescent="0.3">
      <c r="A3415" t="s">
        <v>474</v>
      </c>
      <c r="B3415" t="s">
        <v>3860</v>
      </c>
      <c r="C3415" t="s">
        <v>58</v>
      </c>
      <c r="D3415" t="s">
        <v>23</v>
      </c>
      <c r="E3415" t="s">
        <v>44</v>
      </c>
      <c r="F3415" t="s">
        <v>45</v>
      </c>
      <c r="G3415" t="s">
        <v>26</v>
      </c>
      <c r="H3415" t="s">
        <v>80</v>
      </c>
      <c r="I3415" t="s">
        <v>28</v>
      </c>
      <c r="J3415">
        <v>6</v>
      </c>
      <c r="K3415">
        <v>12000</v>
      </c>
      <c r="L3415">
        <v>18</v>
      </c>
      <c r="M3415">
        <v>59040</v>
      </c>
      <c r="N3415">
        <v>47836.9</v>
      </c>
      <c r="O3415">
        <v>11203.1</v>
      </c>
      <c r="P3415" t="s">
        <v>65</v>
      </c>
      <c r="Q3415" t="s">
        <v>47</v>
      </c>
      <c r="R3415" t="s">
        <v>102</v>
      </c>
      <c r="S3415">
        <f t="shared" si="106"/>
        <v>2025</v>
      </c>
      <c r="T3415">
        <f t="shared" si="107"/>
        <v>11</v>
      </c>
    </row>
    <row r="3416" spans="1:20" x14ac:dyDescent="0.3">
      <c r="A3416" t="s">
        <v>514</v>
      </c>
      <c r="B3416" t="s">
        <v>3861</v>
      </c>
      <c r="C3416" t="s">
        <v>58</v>
      </c>
      <c r="D3416" t="s">
        <v>43</v>
      </c>
      <c r="E3416" t="s">
        <v>24</v>
      </c>
      <c r="F3416" t="s">
        <v>25</v>
      </c>
      <c r="G3416" t="s">
        <v>26</v>
      </c>
      <c r="H3416" t="s">
        <v>59</v>
      </c>
      <c r="I3416" t="s">
        <v>60</v>
      </c>
      <c r="J3416">
        <v>7</v>
      </c>
      <c r="K3416">
        <v>4500</v>
      </c>
      <c r="L3416">
        <v>2</v>
      </c>
      <c r="M3416">
        <v>30870</v>
      </c>
      <c r="N3416">
        <v>26646.93</v>
      </c>
      <c r="O3416">
        <v>4223.07</v>
      </c>
      <c r="P3416" t="s">
        <v>72</v>
      </c>
      <c r="Q3416" t="s">
        <v>90</v>
      </c>
      <c r="R3416" t="s">
        <v>73</v>
      </c>
      <c r="S3416">
        <f t="shared" si="106"/>
        <v>2025</v>
      </c>
      <c r="T3416">
        <f t="shared" si="107"/>
        <v>7</v>
      </c>
    </row>
    <row r="3417" spans="1:20" x14ac:dyDescent="0.3">
      <c r="A3417" t="s">
        <v>621</v>
      </c>
      <c r="B3417" t="s">
        <v>3862</v>
      </c>
      <c r="C3417" t="s">
        <v>64</v>
      </c>
      <c r="D3417" t="s">
        <v>50</v>
      </c>
      <c r="E3417" t="s">
        <v>51</v>
      </c>
      <c r="F3417" t="s">
        <v>77</v>
      </c>
      <c r="G3417" t="s">
        <v>37</v>
      </c>
      <c r="H3417" t="s">
        <v>120</v>
      </c>
      <c r="I3417" t="s">
        <v>28</v>
      </c>
      <c r="J3417">
        <v>23</v>
      </c>
      <c r="K3417">
        <v>15000</v>
      </c>
      <c r="L3417">
        <v>10</v>
      </c>
      <c r="M3417">
        <v>310500</v>
      </c>
      <c r="N3417">
        <v>260818.58</v>
      </c>
      <c r="O3417">
        <v>49681.42</v>
      </c>
      <c r="P3417" t="s">
        <v>29</v>
      </c>
      <c r="Q3417" t="s">
        <v>90</v>
      </c>
      <c r="R3417" t="s">
        <v>102</v>
      </c>
      <c r="S3417">
        <f t="shared" si="106"/>
        <v>2025</v>
      </c>
      <c r="T3417">
        <f t="shared" si="107"/>
        <v>6</v>
      </c>
    </row>
    <row r="3418" spans="1:20" x14ac:dyDescent="0.3">
      <c r="A3418" t="s">
        <v>476</v>
      </c>
      <c r="B3418" t="s">
        <v>3863</v>
      </c>
      <c r="C3418" t="s">
        <v>137</v>
      </c>
      <c r="D3418" t="s">
        <v>23</v>
      </c>
      <c r="E3418" t="s">
        <v>51</v>
      </c>
      <c r="F3418" t="s">
        <v>77</v>
      </c>
      <c r="G3418" t="s">
        <v>46</v>
      </c>
      <c r="H3418" t="s">
        <v>27</v>
      </c>
      <c r="I3418" t="s">
        <v>28</v>
      </c>
      <c r="J3418">
        <v>1</v>
      </c>
      <c r="K3418">
        <v>45000</v>
      </c>
      <c r="L3418">
        <v>18</v>
      </c>
      <c r="M3418">
        <v>36900</v>
      </c>
      <c r="N3418">
        <v>26691.34</v>
      </c>
      <c r="O3418">
        <v>10208.66</v>
      </c>
      <c r="P3418" t="s">
        <v>93</v>
      </c>
      <c r="Q3418" t="s">
        <v>90</v>
      </c>
      <c r="R3418" t="s">
        <v>102</v>
      </c>
      <c r="S3418">
        <f t="shared" si="106"/>
        <v>2025</v>
      </c>
      <c r="T3418">
        <f t="shared" si="107"/>
        <v>6</v>
      </c>
    </row>
    <row r="3419" spans="1:20" x14ac:dyDescent="0.3">
      <c r="A3419" t="s">
        <v>1054</v>
      </c>
      <c r="B3419" t="s">
        <v>3864</v>
      </c>
      <c r="C3419" t="s">
        <v>84</v>
      </c>
      <c r="D3419" t="s">
        <v>23</v>
      </c>
      <c r="E3419" t="s">
        <v>51</v>
      </c>
      <c r="F3419" t="s">
        <v>77</v>
      </c>
      <c r="G3419" t="s">
        <v>46</v>
      </c>
      <c r="H3419" t="s">
        <v>140</v>
      </c>
      <c r="I3419" t="s">
        <v>71</v>
      </c>
      <c r="J3419">
        <v>21</v>
      </c>
      <c r="K3419">
        <v>900</v>
      </c>
      <c r="L3419">
        <v>8</v>
      </c>
      <c r="M3419">
        <v>17388</v>
      </c>
      <c r="N3419">
        <v>13716.71</v>
      </c>
      <c r="O3419">
        <v>3671.29</v>
      </c>
      <c r="P3419" t="s">
        <v>65</v>
      </c>
      <c r="Q3419" t="s">
        <v>55</v>
      </c>
      <c r="R3419" t="s">
        <v>73</v>
      </c>
      <c r="S3419">
        <f t="shared" si="106"/>
        <v>2025</v>
      </c>
      <c r="T3419">
        <f t="shared" si="107"/>
        <v>1</v>
      </c>
    </row>
    <row r="3420" spans="1:20" x14ac:dyDescent="0.3">
      <c r="A3420" t="s">
        <v>845</v>
      </c>
      <c r="B3420" t="s">
        <v>3865</v>
      </c>
      <c r="C3420" t="s">
        <v>137</v>
      </c>
      <c r="D3420" t="s">
        <v>43</v>
      </c>
      <c r="E3420" t="s">
        <v>24</v>
      </c>
      <c r="F3420" t="s">
        <v>69</v>
      </c>
      <c r="G3420" t="s">
        <v>26</v>
      </c>
      <c r="H3420" t="s">
        <v>27</v>
      </c>
      <c r="I3420" t="s">
        <v>28</v>
      </c>
      <c r="J3420">
        <v>8</v>
      </c>
      <c r="K3420">
        <v>45000</v>
      </c>
      <c r="L3420">
        <v>0</v>
      </c>
      <c r="M3420">
        <v>360000</v>
      </c>
      <c r="N3420">
        <v>330827.75</v>
      </c>
      <c r="O3420">
        <v>29172.25</v>
      </c>
      <c r="P3420" t="s">
        <v>72</v>
      </c>
      <c r="Q3420" t="s">
        <v>90</v>
      </c>
      <c r="R3420" t="s">
        <v>31</v>
      </c>
      <c r="S3420">
        <f t="shared" si="106"/>
        <v>2025</v>
      </c>
      <c r="T3420">
        <f t="shared" si="107"/>
        <v>12</v>
      </c>
    </row>
    <row r="3421" spans="1:20" x14ac:dyDescent="0.3">
      <c r="A3421" t="s">
        <v>746</v>
      </c>
      <c r="B3421" t="s">
        <v>3866</v>
      </c>
      <c r="C3421" t="s">
        <v>98</v>
      </c>
      <c r="D3421" t="s">
        <v>23</v>
      </c>
      <c r="E3421" t="s">
        <v>24</v>
      </c>
      <c r="F3421" t="s">
        <v>25</v>
      </c>
      <c r="G3421" t="s">
        <v>26</v>
      </c>
      <c r="H3421" t="s">
        <v>53</v>
      </c>
      <c r="I3421" t="s">
        <v>54</v>
      </c>
      <c r="J3421">
        <v>20</v>
      </c>
      <c r="K3421">
        <v>2500</v>
      </c>
      <c r="L3421">
        <v>16</v>
      </c>
      <c r="M3421">
        <v>42000</v>
      </c>
      <c r="N3421">
        <v>39423.07</v>
      </c>
      <c r="O3421">
        <v>2576.9299999999998</v>
      </c>
      <c r="P3421" t="s">
        <v>93</v>
      </c>
      <c r="Q3421" t="s">
        <v>47</v>
      </c>
      <c r="R3421" t="s">
        <v>31</v>
      </c>
      <c r="S3421">
        <f t="shared" si="106"/>
        <v>2025</v>
      </c>
      <c r="T3421">
        <f t="shared" si="107"/>
        <v>3</v>
      </c>
    </row>
    <row r="3422" spans="1:20" x14ac:dyDescent="0.3">
      <c r="A3422" t="s">
        <v>474</v>
      </c>
      <c r="B3422" t="s">
        <v>3867</v>
      </c>
      <c r="C3422" t="s">
        <v>34</v>
      </c>
      <c r="D3422" t="s">
        <v>43</v>
      </c>
      <c r="E3422" t="s">
        <v>24</v>
      </c>
      <c r="F3422" t="s">
        <v>25</v>
      </c>
      <c r="G3422" t="s">
        <v>26</v>
      </c>
      <c r="H3422" t="s">
        <v>59</v>
      </c>
      <c r="I3422" t="s">
        <v>60</v>
      </c>
      <c r="J3422">
        <v>5</v>
      </c>
      <c r="K3422">
        <v>4500</v>
      </c>
      <c r="L3422">
        <v>14</v>
      </c>
      <c r="M3422">
        <v>19350</v>
      </c>
      <c r="N3422">
        <v>16469.990000000002</v>
      </c>
      <c r="O3422">
        <v>2880.01</v>
      </c>
      <c r="P3422" t="s">
        <v>38</v>
      </c>
      <c r="Q3422" t="s">
        <v>55</v>
      </c>
      <c r="R3422" t="s">
        <v>123</v>
      </c>
      <c r="S3422">
        <f t="shared" si="106"/>
        <v>2025</v>
      </c>
      <c r="T3422">
        <f t="shared" si="107"/>
        <v>11</v>
      </c>
    </row>
    <row r="3423" spans="1:20" x14ac:dyDescent="0.3">
      <c r="A3423" t="s">
        <v>167</v>
      </c>
      <c r="B3423" t="s">
        <v>3868</v>
      </c>
      <c r="C3423" t="s">
        <v>68</v>
      </c>
      <c r="D3423" t="s">
        <v>50</v>
      </c>
      <c r="E3423" t="s">
        <v>51</v>
      </c>
      <c r="F3423" t="s">
        <v>77</v>
      </c>
      <c r="G3423" t="s">
        <v>37</v>
      </c>
      <c r="H3423" t="s">
        <v>120</v>
      </c>
      <c r="I3423" t="s">
        <v>28</v>
      </c>
      <c r="J3423">
        <v>10</v>
      </c>
      <c r="K3423">
        <v>15000</v>
      </c>
      <c r="L3423">
        <v>15</v>
      </c>
      <c r="M3423">
        <v>127500</v>
      </c>
      <c r="N3423">
        <v>101888.91</v>
      </c>
      <c r="O3423">
        <v>25611.09</v>
      </c>
      <c r="P3423" t="s">
        <v>65</v>
      </c>
      <c r="Q3423" t="s">
        <v>30</v>
      </c>
      <c r="R3423" t="s">
        <v>39</v>
      </c>
      <c r="S3423">
        <f t="shared" si="106"/>
        <v>2025</v>
      </c>
      <c r="T3423">
        <f t="shared" si="107"/>
        <v>8</v>
      </c>
    </row>
    <row r="3424" spans="1:20" x14ac:dyDescent="0.3">
      <c r="A3424" t="s">
        <v>752</v>
      </c>
      <c r="B3424" t="s">
        <v>3869</v>
      </c>
      <c r="C3424" t="s">
        <v>98</v>
      </c>
      <c r="D3424" t="s">
        <v>23</v>
      </c>
      <c r="E3424" t="s">
        <v>24</v>
      </c>
      <c r="F3424" t="s">
        <v>69</v>
      </c>
      <c r="G3424" t="s">
        <v>26</v>
      </c>
      <c r="H3424" t="s">
        <v>53</v>
      </c>
      <c r="I3424" t="s">
        <v>54</v>
      </c>
      <c r="J3424">
        <v>1</v>
      </c>
      <c r="K3424">
        <v>2500</v>
      </c>
      <c r="L3424">
        <v>6</v>
      </c>
      <c r="M3424">
        <v>2350</v>
      </c>
      <c r="N3424">
        <v>1903.98</v>
      </c>
      <c r="O3424">
        <v>446.02</v>
      </c>
      <c r="P3424" t="s">
        <v>93</v>
      </c>
      <c r="Q3424" t="s">
        <v>30</v>
      </c>
      <c r="R3424" t="s">
        <v>81</v>
      </c>
      <c r="S3424">
        <f t="shared" si="106"/>
        <v>2025</v>
      </c>
      <c r="T3424">
        <f t="shared" si="107"/>
        <v>4</v>
      </c>
    </row>
    <row r="3425" spans="1:20" x14ac:dyDescent="0.3">
      <c r="A3425" t="s">
        <v>909</v>
      </c>
      <c r="B3425" t="s">
        <v>3870</v>
      </c>
      <c r="C3425" t="s">
        <v>84</v>
      </c>
      <c r="D3425" t="s">
        <v>23</v>
      </c>
      <c r="E3425" t="s">
        <v>35</v>
      </c>
      <c r="F3425" t="s">
        <v>36</v>
      </c>
      <c r="G3425" t="s">
        <v>37</v>
      </c>
      <c r="H3425" t="s">
        <v>80</v>
      </c>
      <c r="I3425" t="s">
        <v>28</v>
      </c>
      <c r="J3425">
        <v>16</v>
      </c>
      <c r="K3425">
        <v>12000</v>
      </c>
      <c r="L3425">
        <v>11</v>
      </c>
      <c r="M3425">
        <v>170880</v>
      </c>
      <c r="N3425">
        <v>134157</v>
      </c>
      <c r="O3425">
        <v>36723</v>
      </c>
      <c r="P3425" t="s">
        <v>93</v>
      </c>
      <c r="Q3425" t="s">
        <v>47</v>
      </c>
      <c r="R3425" t="s">
        <v>61</v>
      </c>
      <c r="S3425">
        <f t="shared" si="106"/>
        <v>2025</v>
      </c>
      <c r="T3425">
        <f t="shared" si="107"/>
        <v>9</v>
      </c>
    </row>
    <row r="3426" spans="1:20" x14ac:dyDescent="0.3">
      <c r="A3426" t="s">
        <v>621</v>
      </c>
      <c r="B3426" t="s">
        <v>3871</v>
      </c>
      <c r="C3426" t="s">
        <v>64</v>
      </c>
      <c r="D3426" t="s">
        <v>50</v>
      </c>
      <c r="E3426" t="s">
        <v>44</v>
      </c>
      <c r="F3426" t="s">
        <v>45</v>
      </c>
      <c r="G3426" t="s">
        <v>85</v>
      </c>
      <c r="H3426" t="s">
        <v>132</v>
      </c>
      <c r="I3426" t="s">
        <v>28</v>
      </c>
      <c r="J3426">
        <v>14</v>
      </c>
      <c r="K3426">
        <v>3500</v>
      </c>
      <c r="L3426">
        <v>12</v>
      </c>
      <c r="M3426">
        <v>43120</v>
      </c>
      <c r="N3426">
        <v>31413.08</v>
      </c>
      <c r="O3426">
        <v>11706.92</v>
      </c>
      <c r="P3426" t="s">
        <v>93</v>
      </c>
      <c r="Q3426" t="s">
        <v>55</v>
      </c>
      <c r="R3426" t="s">
        <v>81</v>
      </c>
      <c r="S3426">
        <f t="shared" si="106"/>
        <v>2025</v>
      </c>
      <c r="T3426">
        <f t="shared" si="107"/>
        <v>6</v>
      </c>
    </row>
    <row r="3427" spans="1:20" x14ac:dyDescent="0.3">
      <c r="A3427" t="s">
        <v>171</v>
      </c>
      <c r="B3427" t="s">
        <v>3872</v>
      </c>
      <c r="C3427" t="s">
        <v>98</v>
      </c>
      <c r="D3427" t="s">
        <v>43</v>
      </c>
      <c r="E3427" t="s">
        <v>35</v>
      </c>
      <c r="F3427" t="s">
        <v>36</v>
      </c>
      <c r="G3427" t="s">
        <v>37</v>
      </c>
      <c r="H3427" t="s">
        <v>59</v>
      </c>
      <c r="I3427" t="s">
        <v>60</v>
      </c>
      <c r="J3427">
        <v>12</v>
      </c>
      <c r="K3427">
        <v>4500</v>
      </c>
      <c r="L3427">
        <v>6</v>
      </c>
      <c r="M3427">
        <v>50760</v>
      </c>
      <c r="N3427">
        <v>42555.03</v>
      </c>
      <c r="O3427">
        <v>8204.9699999999993</v>
      </c>
      <c r="P3427" t="s">
        <v>65</v>
      </c>
      <c r="Q3427" t="s">
        <v>90</v>
      </c>
      <c r="R3427" t="s">
        <v>123</v>
      </c>
      <c r="S3427">
        <f t="shared" si="106"/>
        <v>2025</v>
      </c>
      <c r="T3427">
        <f t="shared" si="107"/>
        <v>7</v>
      </c>
    </row>
    <row r="3428" spans="1:20" x14ac:dyDescent="0.3">
      <c r="A3428" t="s">
        <v>197</v>
      </c>
      <c r="B3428" t="s">
        <v>3873</v>
      </c>
      <c r="C3428" t="s">
        <v>34</v>
      </c>
      <c r="D3428" t="s">
        <v>43</v>
      </c>
      <c r="E3428" t="s">
        <v>44</v>
      </c>
      <c r="F3428" t="s">
        <v>45</v>
      </c>
      <c r="G3428" t="s">
        <v>37</v>
      </c>
      <c r="H3428" t="s">
        <v>59</v>
      </c>
      <c r="I3428" t="s">
        <v>60</v>
      </c>
      <c r="J3428">
        <v>14</v>
      </c>
      <c r="K3428">
        <v>4500</v>
      </c>
      <c r="L3428">
        <v>19</v>
      </c>
      <c r="M3428">
        <v>51030</v>
      </c>
      <c r="N3428">
        <v>47905.23</v>
      </c>
      <c r="O3428">
        <v>3124.77</v>
      </c>
      <c r="P3428" t="s">
        <v>93</v>
      </c>
      <c r="Q3428" t="s">
        <v>47</v>
      </c>
      <c r="R3428" t="s">
        <v>123</v>
      </c>
      <c r="S3428">
        <f t="shared" si="106"/>
        <v>2025</v>
      </c>
      <c r="T3428">
        <f t="shared" si="107"/>
        <v>2</v>
      </c>
    </row>
    <row r="3429" spans="1:20" x14ac:dyDescent="0.3">
      <c r="A3429" t="s">
        <v>901</v>
      </c>
      <c r="B3429" t="s">
        <v>3874</v>
      </c>
      <c r="C3429" t="s">
        <v>84</v>
      </c>
      <c r="D3429" t="s">
        <v>43</v>
      </c>
      <c r="E3429" t="s">
        <v>51</v>
      </c>
      <c r="F3429" t="s">
        <v>192</v>
      </c>
      <c r="G3429" t="s">
        <v>37</v>
      </c>
      <c r="H3429" t="s">
        <v>27</v>
      </c>
      <c r="I3429" t="s">
        <v>28</v>
      </c>
      <c r="J3429">
        <v>14</v>
      </c>
      <c r="K3429">
        <v>45000</v>
      </c>
      <c r="L3429">
        <v>13</v>
      </c>
      <c r="M3429">
        <v>548100</v>
      </c>
      <c r="N3429">
        <v>439593.29</v>
      </c>
      <c r="O3429">
        <v>108506.71</v>
      </c>
      <c r="P3429" t="s">
        <v>65</v>
      </c>
      <c r="Q3429" t="s">
        <v>30</v>
      </c>
      <c r="R3429" t="s">
        <v>86</v>
      </c>
      <c r="S3429">
        <f t="shared" si="106"/>
        <v>2025</v>
      </c>
      <c r="T3429">
        <f t="shared" si="107"/>
        <v>12</v>
      </c>
    </row>
    <row r="3430" spans="1:20" x14ac:dyDescent="0.3">
      <c r="A3430" t="s">
        <v>106</v>
      </c>
      <c r="B3430" t="s">
        <v>3875</v>
      </c>
      <c r="C3430" t="s">
        <v>68</v>
      </c>
      <c r="D3430" t="s">
        <v>50</v>
      </c>
      <c r="E3430" t="s">
        <v>24</v>
      </c>
      <c r="F3430" t="s">
        <v>25</v>
      </c>
      <c r="G3430" t="s">
        <v>85</v>
      </c>
      <c r="H3430" t="s">
        <v>80</v>
      </c>
      <c r="I3430" t="s">
        <v>28</v>
      </c>
      <c r="J3430">
        <v>11</v>
      </c>
      <c r="K3430">
        <v>12000</v>
      </c>
      <c r="L3430">
        <v>18</v>
      </c>
      <c r="M3430">
        <v>108240</v>
      </c>
      <c r="N3430">
        <v>87250.43</v>
      </c>
      <c r="O3430">
        <v>20989.57</v>
      </c>
      <c r="P3430" t="s">
        <v>29</v>
      </c>
      <c r="Q3430" t="s">
        <v>90</v>
      </c>
      <c r="R3430" t="s">
        <v>39</v>
      </c>
      <c r="S3430">
        <f t="shared" si="106"/>
        <v>2025</v>
      </c>
      <c r="T3430">
        <f t="shared" si="107"/>
        <v>3</v>
      </c>
    </row>
    <row r="3431" spans="1:20" x14ac:dyDescent="0.3">
      <c r="A3431" t="s">
        <v>129</v>
      </c>
      <c r="B3431" t="s">
        <v>3876</v>
      </c>
      <c r="C3431" t="s">
        <v>76</v>
      </c>
      <c r="D3431" t="s">
        <v>43</v>
      </c>
      <c r="E3431" t="s">
        <v>35</v>
      </c>
      <c r="F3431" t="s">
        <v>36</v>
      </c>
      <c r="G3431" t="s">
        <v>46</v>
      </c>
      <c r="H3431" t="s">
        <v>70</v>
      </c>
      <c r="I3431" t="s">
        <v>71</v>
      </c>
      <c r="J3431">
        <v>8</v>
      </c>
      <c r="K3431">
        <v>600</v>
      </c>
      <c r="L3431">
        <v>16</v>
      </c>
      <c r="M3431">
        <v>4032</v>
      </c>
      <c r="N3431">
        <v>3602.46</v>
      </c>
      <c r="O3431">
        <v>429.54</v>
      </c>
      <c r="P3431" t="s">
        <v>72</v>
      </c>
      <c r="Q3431" t="s">
        <v>30</v>
      </c>
      <c r="R3431" t="s">
        <v>39</v>
      </c>
      <c r="S3431">
        <f t="shared" si="106"/>
        <v>2025</v>
      </c>
      <c r="T3431">
        <f t="shared" si="107"/>
        <v>10</v>
      </c>
    </row>
    <row r="3432" spans="1:20" x14ac:dyDescent="0.3">
      <c r="A3432" t="s">
        <v>882</v>
      </c>
      <c r="B3432" t="s">
        <v>3877</v>
      </c>
      <c r="C3432" t="s">
        <v>22</v>
      </c>
      <c r="D3432" t="s">
        <v>43</v>
      </c>
      <c r="E3432" t="s">
        <v>24</v>
      </c>
      <c r="F3432" t="s">
        <v>111</v>
      </c>
      <c r="G3432" t="s">
        <v>46</v>
      </c>
      <c r="H3432" t="s">
        <v>140</v>
      </c>
      <c r="I3432" t="s">
        <v>71</v>
      </c>
      <c r="J3432">
        <v>24</v>
      </c>
      <c r="K3432">
        <v>900</v>
      </c>
      <c r="L3432">
        <v>11</v>
      </c>
      <c r="M3432">
        <v>19224</v>
      </c>
      <c r="N3432">
        <v>15795.46</v>
      </c>
      <c r="O3432">
        <v>3428.54</v>
      </c>
      <c r="P3432" t="s">
        <v>72</v>
      </c>
      <c r="Q3432" t="s">
        <v>47</v>
      </c>
      <c r="R3432" t="s">
        <v>61</v>
      </c>
      <c r="S3432">
        <f t="shared" si="106"/>
        <v>2025</v>
      </c>
      <c r="T3432">
        <f t="shared" si="107"/>
        <v>12</v>
      </c>
    </row>
    <row r="3433" spans="1:20" x14ac:dyDescent="0.3">
      <c r="A3433" t="s">
        <v>528</v>
      </c>
      <c r="B3433" t="s">
        <v>3878</v>
      </c>
      <c r="C3433" t="s">
        <v>84</v>
      </c>
      <c r="D3433" t="s">
        <v>23</v>
      </c>
      <c r="E3433" t="s">
        <v>35</v>
      </c>
      <c r="F3433" t="s">
        <v>36</v>
      </c>
      <c r="G3433" t="s">
        <v>46</v>
      </c>
      <c r="H3433" t="s">
        <v>80</v>
      </c>
      <c r="I3433" t="s">
        <v>28</v>
      </c>
      <c r="J3433">
        <v>22</v>
      </c>
      <c r="K3433">
        <v>12000</v>
      </c>
      <c r="L3433">
        <v>5</v>
      </c>
      <c r="M3433">
        <v>250800</v>
      </c>
      <c r="N3433">
        <v>197894.31</v>
      </c>
      <c r="O3433">
        <v>52905.69</v>
      </c>
      <c r="P3433" t="s">
        <v>29</v>
      </c>
      <c r="Q3433" t="s">
        <v>30</v>
      </c>
      <c r="R3433" t="s">
        <v>123</v>
      </c>
      <c r="S3433">
        <f t="shared" si="106"/>
        <v>2025</v>
      </c>
      <c r="T3433">
        <f t="shared" si="107"/>
        <v>4</v>
      </c>
    </row>
    <row r="3434" spans="1:20" x14ac:dyDescent="0.3">
      <c r="A3434" t="s">
        <v>830</v>
      </c>
      <c r="B3434" t="s">
        <v>3879</v>
      </c>
      <c r="C3434" t="s">
        <v>137</v>
      </c>
      <c r="D3434" t="s">
        <v>23</v>
      </c>
      <c r="E3434" t="s">
        <v>44</v>
      </c>
      <c r="F3434" t="s">
        <v>89</v>
      </c>
      <c r="G3434" t="s">
        <v>85</v>
      </c>
      <c r="H3434" t="s">
        <v>120</v>
      </c>
      <c r="I3434" t="s">
        <v>28</v>
      </c>
      <c r="J3434">
        <v>15</v>
      </c>
      <c r="K3434">
        <v>15000</v>
      </c>
      <c r="L3434">
        <v>18</v>
      </c>
      <c r="M3434">
        <v>184500</v>
      </c>
      <c r="N3434">
        <v>166850.07</v>
      </c>
      <c r="O3434">
        <v>17649.93</v>
      </c>
      <c r="P3434" t="s">
        <v>93</v>
      </c>
      <c r="Q3434" t="s">
        <v>47</v>
      </c>
      <c r="R3434" t="s">
        <v>102</v>
      </c>
      <c r="S3434">
        <f t="shared" si="106"/>
        <v>2025</v>
      </c>
      <c r="T3434">
        <f t="shared" si="107"/>
        <v>12</v>
      </c>
    </row>
    <row r="3435" spans="1:20" x14ac:dyDescent="0.3">
      <c r="A3435" t="s">
        <v>588</v>
      </c>
      <c r="B3435" t="s">
        <v>3880</v>
      </c>
      <c r="C3435" t="s">
        <v>84</v>
      </c>
      <c r="D3435" t="s">
        <v>43</v>
      </c>
      <c r="E3435" t="s">
        <v>24</v>
      </c>
      <c r="F3435" t="s">
        <v>111</v>
      </c>
      <c r="G3435" t="s">
        <v>26</v>
      </c>
      <c r="H3435" t="s">
        <v>140</v>
      </c>
      <c r="I3435" t="s">
        <v>71</v>
      </c>
      <c r="J3435">
        <v>6</v>
      </c>
      <c r="K3435">
        <v>900</v>
      </c>
      <c r="L3435">
        <v>5</v>
      </c>
      <c r="M3435">
        <v>5130</v>
      </c>
      <c r="N3435">
        <v>4414.91</v>
      </c>
      <c r="O3435">
        <v>715.09</v>
      </c>
      <c r="P3435" t="s">
        <v>65</v>
      </c>
      <c r="Q3435" t="s">
        <v>55</v>
      </c>
      <c r="R3435" t="s">
        <v>123</v>
      </c>
      <c r="S3435">
        <f t="shared" si="106"/>
        <v>2025</v>
      </c>
      <c r="T3435">
        <f t="shared" si="107"/>
        <v>2</v>
      </c>
    </row>
    <row r="3436" spans="1:20" x14ac:dyDescent="0.3">
      <c r="A3436" t="s">
        <v>382</v>
      </c>
      <c r="B3436" t="s">
        <v>3881</v>
      </c>
      <c r="C3436" t="s">
        <v>84</v>
      </c>
      <c r="D3436" t="s">
        <v>50</v>
      </c>
      <c r="E3436" t="s">
        <v>44</v>
      </c>
      <c r="F3436" t="s">
        <v>89</v>
      </c>
      <c r="G3436" t="s">
        <v>37</v>
      </c>
      <c r="H3436" t="s">
        <v>80</v>
      </c>
      <c r="I3436" t="s">
        <v>28</v>
      </c>
      <c r="J3436">
        <v>23</v>
      </c>
      <c r="K3436">
        <v>12000</v>
      </c>
      <c r="L3436">
        <v>2</v>
      </c>
      <c r="M3436">
        <v>270480</v>
      </c>
      <c r="N3436">
        <v>253596.08</v>
      </c>
      <c r="O3436">
        <v>16883.919999999998</v>
      </c>
      <c r="P3436" t="s">
        <v>72</v>
      </c>
      <c r="Q3436" t="s">
        <v>90</v>
      </c>
      <c r="R3436" t="s">
        <v>81</v>
      </c>
      <c r="S3436">
        <f t="shared" si="106"/>
        <v>2025</v>
      </c>
      <c r="T3436">
        <f t="shared" si="107"/>
        <v>3</v>
      </c>
    </row>
    <row r="3437" spans="1:20" x14ac:dyDescent="0.3">
      <c r="A3437" t="s">
        <v>452</v>
      </c>
      <c r="B3437" t="s">
        <v>3882</v>
      </c>
      <c r="C3437" t="s">
        <v>22</v>
      </c>
      <c r="D3437" t="s">
        <v>43</v>
      </c>
      <c r="E3437" t="s">
        <v>44</v>
      </c>
      <c r="F3437" t="s">
        <v>45</v>
      </c>
      <c r="G3437" t="s">
        <v>26</v>
      </c>
      <c r="H3437" t="s">
        <v>140</v>
      </c>
      <c r="I3437" t="s">
        <v>71</v>
      </c>
      <c r="J3437">
        <v>17</v>
      </c>
      <c r="K3437">
        <v>900</v>
      </c>
      <c r="L3437">
        <v>20</v>
      </c>
      <c r="M3437">
        <v>12240</v>
      </c>
      <c r="N3437">
        <v>9083.41</v>
      </c>
      <c r="O3437">
        <v>3156.59</v>
      </c>
      <c r="P3437" t="s">
        <v>29</v>
      </c>
      <c r="Q3437" t="s">
        <v>47</v>
      </c>
      <c r="R3437" t="s">
        <v>39</v>
      </c>
      <c r="S3437">
        <f t="shared" si="106"/>
        <v>2025</v>
      </c>
      <c r="T3437">
        <f t="shared" si="107"/>
        <v>2</v>
      </c>
    </row>
    <row r="3438" spans="1:20" x14ac:dyDescent="0.3">
      <c r="A3438" t="s">
        <v>1882</v>
      </c>
      <c r="B3438" t="s">
        <v>3883</v>
      </c>
      <c r="C3438" t="s">
        <v>137</v>
      </c>
      <c r="D3438" t="s">
        <v>50</v>
      </c>
      <c r="E3438" t="s">
        <v>51</v>
      </c>
      <c r="F3438" t="s">
        <v>77</v>
      </c>
      <c r="G3438" t="s">
        <v>46</v>
      </c>
      <c r="H3438" t="s">
        <v>27</v>
      </c>
      <c r="I3438" t="s">
        <v>28</v>
      </c>
      <c r="J3438">
        <v>14</v>
      </c>
      <c r="K3438">
        <v>45000</v>
      </c>
      <c r="L3438">
        <v>7</v>
      </c>
      <c r="M3438">
        <v>585900</v>
      </c>
      <c r="N3438">
        <v>455246.76</v>
      </c>
      <c r="O3438">
        <v>130653.24</v>
      </c>
      <c r="P3438" t="s">
        <v>93</v>
      </c>
      <c r="Q3438" t="s">
        <v>47</v>
      </c>
      <c r="R3438" t="s">
        <v>61</v>
      </c>
      <c r="S3438">
        <f t="shared" si="106"/>
        <v>2025</v>
      </c>
      <c r="T3438">
        <f t="shared" si="107"/>
        <v>6</v>
      </c>
    </row>
    <row r="3439" spans="1:20" x14ac:dyDescent="0.3">
      <c r="A3439" t="s">
        <v>496</v>
      </c>
      <c r="B3439" t="s">
        <v>3884</v>
      </c>
      <c r="C3439" t="s">
        <v>42</v>
      </c>
      <c r="D3439" t="s">
        <v>23</v>
      </c>
      <c r="E3439" t="s">
        <v>44</v>
      </c>
      <c r="F3439" t="s">
        <v>89</v>
      </c>
      <c r="G3439" t="s">
        <v>46</v>
      </c>
      <c r="H3439" t="s">
        <v>120</v>
      </c>
      <c r="I3439" t="s">
        <v>28</v>
      </c>
      <c r="J3439">
        <v>9</v>
      </c>
      <c r="K3439">
        <v>15000</v>
      </c>
      <c r="L3439">
        <v>14</v>
      </c>
      <c r="M3439">
        <v>116100</v>
      </c>
      <c r="N3439">
        <v>100975.87</v>
      </c>
      <c r="O3439">
        <v>15124.13</v>
      </c>
      <c r="P3439" t="s">
        <v>93</v>
      </c>
      <c r="Q3439" t="s">
        <v>30</v>
      </c>
      <c r="R3439" t="s">
        <v>61</v>
      </c>
      <c r="S3439">
        <f t="shared" si="106"/>
        <v>2025</v>
      </c>
      <c r="T3439">
        <f t="shared" si="107"/>
        <v>6</v>
      </c>
    </row>
    <row r="3440" spans="1:20" x14ac:dyDescent="0.3">
      <c r="A3440" t="s">
        <v>186</v>
      </c>
      <c r="B3440" t="s">
        <v>3885</v>
      </c>
      <c r="C3440" t="s">
        <v>34</v>
      </c>
      <c r="D3440" t="s">
        <v>43</v>
      </c>
      <c r="E3440" t="s">
        <v>35</v>
      </c>
      <c r="F3440" t="s">
        <v>36</v>
      </c>
      <c r="G3440" t="s">
        <v>46</v>
      </c>
      <c r="H3440" t="s">
        <v>120</v>
      </c>
      <c r="I3440" t="s">
        <v>28</v>
      </c>
      <c r="J3440">
        <v>20</v>
      </c>
      <c r="K3440">
        <v>15000</v>
      </c>
      <c r="L3440">
        <v>14</v>
      </c>
      <c r="M3440">
        <v>258000</v>
      </c>
      <c r="N3440">
        <v>208080.17</v>
      </c>
      <c r="O3440">
        <v>49919.83</v>
      </c>
      <c r="P3440" t="s">
        <v>93</v>
      </c>
      <c r="Q3440" t="s">
        <v>55</v>
      </c>
      <c r="R3440" t="s">
        <v>81</v>
      </c>
      <c r="S3440">
        <f t="shared" si="106"/>
        <v>2025</v>
      </c>
      <c r="T3440">
        <f t="shared" si="107"/>
        <v>2</v>
      </c>
    </row>
    <row r="3441" spans="1:20" x14ac:dyDescent="0.3">
      <c r="A3441" t="s">
        <v>664</v>
      </c>
      <c r="B3441" t="s">
        <v>3886</v>
      </c>
      <c r="C3441" t="s">
        <v>22</v>
      </c>
      <c r="D3441" t="s">
        <v>43</v>
      </c>
      <c r="E3441" t="s">
        <v>35</v>
      </c>
      <c r="F3441" t="s">
        <v>36</v>
      </c>
      <c r="G3441" t="s">
        <v>85</v>
      </c>
      <c r="H3441" t="s">
        <v>140</v>
      </c>
      <c r="I3441" t="s">
        <v>71</v>
      </c>
      <c r="J3441">
        <v>15</v>
      </c>
      <c r="K3441">
        <v>900</v>
      </c>
      <c r="L3441">
        <v>18</v>
      </c>
      <c r="M3441">
        <v>11070</v>
      </c>
      <c r="N3441">
        <v>9653.25</v>
      </c>
      <c r="O3441">
        <v>1416.75</v>
      </c>
      <c r="P3441" t="s">
        <v>38</v>
      </c>
      <c r="Q3441" t="s">
        <v>55</v>
      </c>
      <c r="R3441" t="s">
        <v>123</v>
      </c>
      <c r="S3441">
        <f t="shared" si="106"/>
        <v>2025</v>
      </c>
      <c r="T3441">
        <f t="shared" si="107"/>
        <v>12</v>
      </c>
    </row>
    <row r="3442" spans="1:20" x14ac:dyDescent="0.3">
      <c r="A3442" t="s">
        <v>2234</v>
      </c>
      <c r="B3442" t="s">
        <v>3887</v>
      </c>
      <c r="C3442" t="s">
        <v>58</v>
      </c>
      <c r="D3442" t="s">
        <v>23</v>
      </c>
      <c r="E3442" t="s">
        <v>51</v>
      </c>
      <c r="F3442" t="s">
        <v>99</v>
      </c>
      <c r="G3442" t="s">
        <v>85</v>
      </c>
      <c r="H3442" t="s">
        <v>59</v>
      </c>
      <c r="I3442" t="s">
        <v>60</v>
      </c>
      <c r="J3442">
        <v>5</v>
      </c>
      <c r="K3442">
        <v>4500</v>
      </c>
      <c r="L3442">
        <v>16</v>
      </c>
      <c r="M3442">
        <v>18900</v>
      </c>
      <c r="N3442">
        <v>17068.29</v>
      </c>
      <c r="O3442">
        <v>1831.71</v>
      </c>
      <c r="P3442" t="s">
        <v>29</v>
      </c>
      <c r="Q3442" t="s">
        <v>47</v>
      </c>
      <c r="R3442" t="s">
        <v>102</v>
      </c>
      <c r="S3442">
        <f t="shared" si="106"/>
        <v>2025</v>
      </c>
      <c r="T3442">
        <f t="shared" si="107"/>
        <v>6</v>
      </c>
    </row>
    <row r="3443" spans="1:20" x14ac:dyDescent="0.3">
      <c r="A3443" t="s">
        <v>325</v>
      </c>
      <c r="B3443" t="s">
        <v>3888</v>
      </c>
      <c r="C3443" t="s">
        <v>34</v>
      </c>
      <c r="D3443" t="s">
        <v>23</v>
      </c>
      <c r="E3443" t="s">
        <v>44</v>
      </c>
      <c r="F3443" t="s">
        <v>89</v>
      </c>
      <c r="G3443" t="s">
        <v>26</v>
      </c>
      <c r="H3443" t="s">
        <v>27</v>
      </c>
      <c r="I3443" t="s">
        <v>28</v>
      </c>
      <c r="J3443">
        <v>18</v>
      </c>
      <c r="K3443">
        <v>45000</v>
      </c>
      <c r="L3443">
        <v>2</v>
      </c>
      <c r="M3443">
        <v>793800</v>
      </c>
      <c r="N3443">
        <v>668529.29</v>
      </c>
      <c r="O3443">
        <v>125270.71</v>
      </c>
      <c r="P3443" t="s">
        <v>29</v>
      </c>
      <c r="Q3443" t="s">
        <v>47</v>
      </c>
      <c r="R3443" t="s">
        <v>39</v>
      </c>
      <c r="S3443">
        <f t="shared" si="106"/>
        <v>2025</v>
      </c>
      <c r="T3443">
        <f t="shared" si="107"/>
        <v>5</v>
      </c>
    </row>
    <row r="3444" spans="1:20" x14ac:dyDescent="0.3">
      <c r="A3444" t="s">
        <v>874</v>
      </c>
      <c r="B3444" t="s">
        <v>3889</v>
      </c>
      <c r="C3444" t="s">
        <v>137</v>
      </c>
      <c r="D3444" t="s">
        <v>50</v>
      </c>
      <c r="E3444" t="s">
        <v>24</v>
      </c>
      <c r="F3444" t="s">
        <v>69</v>
      </c>
      <c r="G3444" t="s">
        <v>85</v>
      </c>
      <c r="H3444" t="s">
        <v>80</v>
      </c>
      <c r="I3444" t="s">
        <v>28</v>
      </c>
      <c r="J3444">
        <v>1</v>
      </c>
      <c r="K3444">
        <v>12000</v>
      </c>
      <c r="L3444">
        <v>3</v>
      </c>
      <c r="M3444">
        <v>11640</v>
      </c>
      <c r="N3444">
        <v>10364.700000000001</v>
      </c>
      <c r="O3444">
        <v>1275.3</v>
      </c>
      <c r="P3444" t="s">
        <v>72</v>
      </c>
      <c r="Q3444" t="s">
        <v>30</v>
      </c>
      <c r="R3444" t="s">
        <v>123</v>
      </c>
      <c r="S3444">
        <f t="shared" si="106"/>
        <v>2025</v>
      </c>
      <c r="T3444">
        <f t="shared" si="107"/>
        <v>6</v>
      </c>
    </row>
    <row r="3445" spans="1:20" x14ac:dyDescent="0.3">
      <c r="A3445" t="s">
        <v>494</v>
      </c>
      <c r="B3445" t="s">
        <v>3890</v>
      </c>
      <c r="C3445" t="s">
        <v>137</v>
      </c>
      <c r="D3445" t="s">
        <v>50</v>
      </c>
      <c r="E3445" t="s">
        <v>24</v>
      </c>
      <c r="F3445" t="s">
        <v>25</v>
      </c>
      <c r="G3445" t="s">
        <v>37</v>
      </c>
      <c r="H3445" t="s">
        <v>80</v>
      </c>
      <c r="I3445" t="s">
        <v>28</v>
      </c>
      <c r="J3445">
        <v>16</v>
      </c>
      <c r="K3445">
        <v>12000</v>
      </c>
      <c r="L3445">
        <v>17</v>
      </c>
      <c r="M3445">
        <v>159360</v>
      </c>
      <c r="N3445">
        <v>126035.22</v>
      </c>
      <c r="O3445">
        <v>33324.78</v>
      </c>
      <c r="P3445" t="s">
        <v>72</v>
      </c>
      <c r="Q3445" t="s">
        <v>30</v>
      </c>
      <c r="R3445" t="s">
        <v>31</v>
      </c>
      <c r="S3445">
        <f t="shared" si="106"/>
        <v>2025</v>
      </c>
      <c r="T3445">
        <f t="shared" si="107"/>
        <v>7</v>
      </c>
    </row>
    <row r="3446" spans="1:20" x14ac:dyDescent="0.3">
      <c r="A3446" t="s">
        <v>220</v>
      </c>
      <c r="B3446" t="s">
        <v>3891</v>
      </c>
      <c r="C3446" t="s">
        <v>137</v>
      </c>
      <c r="D3446" t="s">
        <v>50</v>
      </c>
      <c r="E3446" t="s">
        <v>24</v>
      </c>
      <c r="F3446" t="s">
        <v>25</v>
      </c>
      <c r="G3446" t="s">
        <v>46</v>
      </c>
      <c r="H3446" t="s">
        <v>80</v>
      </c>
      <c r="I3446" t="s">
        <v>28</v>
      </c>
      <c r="J3446">
        <v>15</v>
      </c>
      <c r="K3446">
        <v>12000</v>
      </c>
      <c r="L3446">
        <v>8</v>
      </c>
      <c r="M3446">
        <v>165600</v>
      </c>
      <c r="N3446">
        <v>150244.35999999999</v>
      </c>
      <c r="O3446">
        <v>15355.64</v>
      </c>
      <c r="P3446" t="s">
        <v>72</v>
      </c>
      <c r="Q3446" t="s">
        <v>55</v>
      </c>
      <c r="R3446" t="s">
        <v>81</v>
      </c>
      <c r="S3446">
        <f t="shared" si="106"/>
        <v>2025</v>
      </c>
      <c r="T3446">
        <f t="shared" si="107"/>
        <v>8</v>
      </c>
    </row>
    <row r="3447" spans="1:20" x14ac:dyDescent="0.3">
      <c r="A3447" t="s">
        <v>570</v>
      </c>
      <c r="B3447" t="s">
        <v>3892</v>
      </c>
      <c r="C3447" t="s">
        <v>42</v>
      </c>
      <c r="D3447" t="s">
        <v>50</v>
      </c>
      <c r="E3447" t="s">
        <v>24</v>
      </c>
      <c r="F3447" t="s">
        <v>111</v>
      </c>
      <c r="G3447" t="s">
        <v>85</v>
      </c>
      <c r="H3447" t="s">
        <v>27</v>
      </c>
      <c r="I3447" t="s">
        <v>28</v>
      </c>
      <c r="J3447">
        <v>19</v>
      </c>
      <c r="K3447">
        <v>45000</v>
      </c>
      <c r="L3447">
        <v>9</v>
      </c>
      <c r="M3447">
        <v>778050</v>
      </c>
      <c r="N3447">
        <v>699981.68</v>
      </c>
      <c r="O3447">
        <v>78068.320000000007</v>
      </c>
      <c r="P3447" t="s">
        <v>93</v>
      </c>
      <c r="Q3447" t="s">
        <v>55</v>
      </c>
      <c r="R3447" t="s">
        <v>123</v>
      </c>
      <c r="S3447">
        <f t="shared" si="106"/>
        <v>2025</v>
      </c>
      <c r="T3447">
        <f t="shared" si="107"/>
        <v>9</v>
      </c>
    </row>
    <row r="3448" spans="1:20" x14ac:dyDescent="0.3">
      <c r="A3448" t="s">
        <v>396</v>
      </c>
      <c r="B3448" t="s">
        <v>3893</v>
      </c>
      <c r="C3448" t="s">
        <v>34</v>
      </c>
      <c r="D3448" t="s">
        <v>23</v>
      </c>
      <c r="E3448" t="s">
        <v>44</v>
      </c>
      <c r="F3448" t="s">
        <v>45</v>
      </c>
      <c r="G3448" t="s">
        <v>37</v>
      </c>
      <c r="H3448" t="s">
        <v>70</v>
      </c>
      <c r="I3448" t="s">
        <v>71</v>
      </c>
      <c r="J3448">
        <v>7</v>
      </c>
      <c r="K3448">
        <v>600</v>
      </c>
      <c r="L3448">
        <v>10</v>
      </c>
      <c r="M3448">
        <v>3780</v>
      </c>
      <c r="N3448">
        <v>2792.7</v>
      </c>
      <c r="O3448">
        <v>987.3</v>
      </c>
      <c r="P3448" t="s">
        <v>72</v>
      </c>
      <c r="Q3448" t="s">
        <v>55</v>
      </c>
      <c r="R3448" t="s">
        <v>39</v>
      </c>
      <c r="S3448">
        <f t="shared" si="106"/>
        <v>2025</v>
      </c>
      <c r="T3448">
        <f t="shared" si="107"/>
        <v>1</v>
      </c>
    </row>
    <row r="3449" spans="1:20" x14ac:dyDescent="0.3">
      <c r="A3449" t="s">
        <v>359</v>
      </c>
      <c r="B3449" t="s">
        <v>3894</v>
      </c>
      <c r="C3449" t="s">
        <v>22</v>
      </c>
      <c r="D3449" t="s">
        <v>43</v>
      </c>
      <c r="E3449" t="s">
        <v>24</v>
      </c>
      <c r="F3449" t="s">
        <v>25</v>
      </c>
      <c r="G3449" t="s">
        <v>37</v>
      </c>
      <c r="H3449" t="s">
        <v>132</v>
      </c>
      <c r="I3449" t="s">
        <v>28</v>
      </c>
      <c r="J3449">
        <v>3</v>
      </c>
      <c r="K3449">
        <v>3500</v>
      </c>
      <c r="L3449">
        <v>12</v>
      </c>
      <c r="M3449">
        <v>9240</v>
      </c>
      <c r="N3449">
        <v>6868.54</v>
      </c>
      <c r="O3449">
        <v>2371.46</v>
      </c>
      <c r="P3449" t="s">
        <v>72</v>
      </c>
      <c r="Q3449" t="s">
        <v>90</v>
      </c>
      <c r="R3449" t="s">
        <v>81</v>
      </c>
      <c r="S3449">
        <f t="shared" si="106"/>
        <v>2025</v>
      </c>
      <c r="T3449">
        <f t="shared" si="107"/>
        <v>1</v>
      </c>
    </row>
    <row r="3450" spans="1:20" x14ac:dyDescent="0.3">
      <c r="A3450" t="s">
        <v>861</v>
      </c>
      <c r="B3450" t="s">
        <v>3895</v>
      </c>
      <c r="C3450" t="s">
        <v>58</v>
      </c>
      <c r="D3450" t="s">
        <v>23</v>
      </c>
      <c r="E3450" t="s">
        <v>35</v>
      </c>
      <c r="F3450" t="s">
        <v>36</v>
      </c>
      <c r="G3450" t="s">
        <v>37</v>
      </c>
      <c r="H3450" t="s">
        <v>27</v>
      </c>
      <c r="I3450" t="s">
        <v>28</v>
      </c>
      <c r="J3450">
        <v>12</v>
      </c>
      <c r="K3450">
        <v>45000</v>
      </c>
      <c r="L3450">
        <v>9</v>
      </c>
      <c r="M3450">
        <v>491400</v>
      </c>
      <c r="N3450">
        <v>394494.58</v>
      </c>
      <c r="O3450">
        <v>96905.42</v>
      </c>
      <c r="P3450" t="s">
        <v>65</v>
      </c>
      <c r="Q3450" t="s">
        <v>47</v>
      </c>
      <c r="R3450" t="s">
        <v>102</v>
      </c>
      <c r="S3450">
        <f t="shared" si="106"/>
        <v>2025</v>
      </c>
      <c r="T3450">
        <f t="shared" si="107"/>
        <v>9</v>
      </c>
    </row>
    <row r="3451" spans="1:20" x14ac:dyDescent="0.3">
      <c r="A3451" t="s">
        <v>1273</v>
      </c>
      <c r="B3451" t="s">
        <v>3896</v>
      </c>
      <c r="C3451" t="s">
        <v>143</v>
      </c>
      <c r="D3451" t="s">
        <v>23</v>
      </c>
      <c r="E3451" t="s">
        <v>51</v>
      </c>
      <c r="F3451" t="s">
        <v>192</v>
      </c>
      <c r="G3451" t="s">
        <v>46</v>
      </c>
      <c r="H3451" t="s">
        <v>120</v>
      </c>
      <c r="I3451" t="s">
        <v>28</v>
      </c>
      <c r="J3451">
        <v>14</v>
      </c>
      <c r="K3451">
        <v>15000</v>
      </c>
      <c r="L3451">
        <v>2</v>
      </c>
      <c r="M3451">
        <v>205800</v>
      </c>
      <c r="N3451">
        <v>175758.03</v>
      </c>
      <c r="O3451">
        <v>30041.97</v>
      </c>
      <c r="P3451" t="s">
        <v>38</v>
      </c>
      <c r="Q3451" t="s">
        <v>47</v>
      </c>
      <c r="R3451" t="s">
        <v>81</v>
      </c>
      <c r="S3451">
        <f t="shared" si="106"/>
        <v>2025</v>
      </c>
      <c r="T3451">
        <f t="shared" si="107"/>
        <v>3</v>
      </c>
    </row>
    <row r="3452" spans="1:20" x14ac:dyDescent="0.3">
      <c r="A3452" t="s">
        <v>1931</v>
      </c>
      <c r="B3452" t="s">
        <v>3897</v>
      </c>
      <c r="C3452" t="s">
        <v>42</v>
      </c>
      <c r="D3452" t="s">
        <v>50</v>
      </c>
      <c r="E3452" t="s">
        <v>35</v>
      </c>
      <c r="F3452" t="s">
        <v>36</v>
      </c>
      <c r="G3452" t="s">
        <v>26</v>
      </c>
      <c r="H3452" t="s">
        <v>27</v>
      </c>
      <c r="I3452" t="s">
        <v>28</v>
      </c>
      <c r="J3452">
        <v>7</v>
      </c>
      <c r="K3452">
        <v>45000</v>
      </c>
      <c r="L3452">
        <v>9</v>
      </c>
      <c r="M3452">
        <v>286650</v>
      </c>
      <c r="N3452">
        <v>235947.25</v>
      </c>
      <c r="O3452">
        <v>50702.75</v>
      </c>
      <c r="P3452" t="s">
        <v>65</v>
      </c>
      <c r="Q3452" t="s">
        <v>30</v>
      </c>
      <c r="R3452" t="s">
        <v>73</v>
      </c>
      <c r="S3452">
        <f t="shared" si="106"/>
        <v>2025</v>
      </c>
      <c r="T3452">
        <f t="shared" si="107"/>
        <v>1</v>
      </c>
    </row>
    <row r="3453" spans="1:20" x14ac:dyDescent="0.3">
      <c r="A3453" t="s">
        <v>710</v>
      </c>
      <c r="B3453" t="s">
        <v>3898</v>
      </c>
      <c r="C3453" t="s">
        <v>58</v>
      </c>
      <c r="D3453" t="s">
        <v>23</v>
      </c>
      <c r="E3453" t="s">
        <v>44</v>
      </c>
      <c r="F3453" t="s">
        <v>89</v>
      </c>
      <c r="G3453" t="s">
        <v>37</v>
      </c>
      <c r="H3453" t="s">
        <v>120</v>
      </c>
      <c r="I3453" t="s">
        <v>28</v>
      </c>
      <c r="J3453">
        <v>9</v>
      </c>
      <c r="K3453">
        <v>15000</v>
      </c>
      <c r="L3453">
        <v>10</v>
      </c>
      <c r="M3453">
        <v>121500</v>
      </c>
      <c r="N3453">
        <v>103429.25</v>
      </c>
      <c r="O3453">
        <v>18070.75</v>
      </c>
      <c r="P3453" t="s">
        <v>72</v>
      </c>
      <c r="Q3453" t="s">
        <v>47</v>
      </c>
      <c r="R3453" t="s">
        <v>123</v>
      </c>
      <c r="S3453">
        <f t="shared" si="106"/>
        <v>2025</v>
      </c>
      <c r="T3453">
        <f t="shared" si="107"/>
        <v>11</v>
      </c>
    </row>
    <row r="3454" spans="1:20" x14ac:dyDescent="0.3">
      <c r="A3454" t="s">
        <v>163</v>
      </c>
      <c r="B3454" t="s">
        <v>3899</v>
      </c>
      <c r="C3454" t="s">
        <v>84</v>
      </c>
      <c r="D3454" t="s">
        <v>23</v>
      </c>
      <c r="E3454" t="s">
        <v>51</v>
      </c>
      <c r="F3454" t="s">
        <v>52</v>
      </c>
      <c r="G3454" t="s">
        <v>37</v>
      </c>
      <c r="H3454" t="s">
        <v>80</v>
      </c>
      <c r="I3454" t="s">
        <v>28</v>
      </c>
      <c r="J3454">
        <v>5</v>
      </c>
      <c r="K3454">
        <v>12000</v>
      </c>
      <c r="L3454">
        <v>9</v>
      </c>
      <c r="M3454">
        <v>54600</v>
      </c>
      <c r="N3454">
        <v>44249.89</v>
      </c>
      <c r="O3454">
        <v>10350.11</v>
      </c>
      <c r="P3454" t="s">
        <v>29</v>
      </c>
      <c r="Q3454" t="s">
        <v>90</v>
      </c>
      <c r="R3454" t="s">
        <v>102</v>
      </c>
      <c r="S3454">
        <f t="shared" si="106"/>
        <v>2025</v>
      </c>
      <c r="T3454">
        <f t="shared" si="107"/>
        <v>10</v>
      </c>
    </row>
    <row r="3455" spans="1:20" x14ac:dyDescent="0.3">
      <c r="A3455" t="s">
        <v>863</v>
      </c>
      <c r="B3455" t="s">
        <v>3900</v>
      </c>
      <c r="C3455" t="s">
        <v>143</v>
      </c>
      <c r="D3455" t="s">
        <v>50</v>
      </c>
      <c r="E3455" t="s">
        <v>24</v>
      </c>
      <c r="F3455" t="s">
        <v>69</v>
      </c>
      <c r="G3455" t="s">
        <v>37</v>
      </c>
      <c r="H3455" t="s">
        <v>27</v>
      </c>
      <c r="I3455" t="s">
        <v>28</v>
      </c>
      <c r="J3455">
        <v>14</v>
      </c>
      <c r="K3455">
        <v>45000</v>
      </c>
      <c r="L3455">
        <v>14</v>
      </c>
      <c r="M3455">
        <v>541800</v>
      </c>
      <c r="N3455">
        <v>444758.89</v>
      </c>
      <c r="O3455">
        <v>97041.11</v>
      </c>
      <c r="P3455" t="s">
        <v>72</v>
      </c>
      <c r="Q3455" t="s">
        <v>30</v>
      </c>
      <c r="R3455" t="s">
        <v>123</v>
      </c>
      <c r="S3455">
        <f t="shared" si="106"/>
        <v>2025</v>
      </c>
      <c r="T3455">
        <f t="shared" si="107"/>
        <v>9</v>
      </c>
    </row>
    <row r="3456" spans="1:20" x14ac:dyDescent="0.3">
      <c r="A3456" t="s">
        <v>94</v>
      </c>
      <c r="B3456" t="s">
        <v>3901</v>
      </c>
      <c r="C3456" t="s">
        <v>68</v>
      </c>
      <c r="D3456" t="s">
        <v>50</v>
      </c>
      <c r="E3456" t="s">
        <v>51</v>
      </c>
      <c r="F3456" t="s">
        <v>77</v>
      </c>
      <c r="G3456" t="s">
        <v>85</v>
      </c>
      <c r="H3456" t="s">
        <v>140</v>
      </c>
      <c r="I3456" t="s">
        <v>71</v>
      </c>
      <c r="J3456">
        <v>20</v>
      </c>
      <c r="K3456">
        <v>900</v>
      </c>
      <c r="L3456">
        <v>13</v>
      </c>
      <c r="M3456">
        <v>15660</v>
      </c>
      <c r="N3456">
        <v>12995.43</v>
      </c>
      <c r="O3456">
        <v>2664.57</v>
      </c>
      <c r="P3456" t="s">
        <v>93</v>
      </c>
      <c r="Q3456" t="s">
        <v>55</v>
      </c>
      <c r="R3456" t="s">
        <v>86</v>
      </c>
      <c r="S3456">
        <f t="shared" si="106"/>
        <v>2025</v>
      </c>
      <c r="T3456">
        <f t="shared" si="107"/>
        <v>9</v>
      </c>
    </row>
    <row r="3457" spans="1:20" x14ac:dyDescent="0.3">
      <c r="A3457" t="s">
        <v>1557</v>
      </c>
      <c r="B3457" t="s">
        <v>3902</v>
      </c>
      <c r="C3457" t="s">
        <v>76</v>
      </c>
      <c r="D3457" t="s">
        <v>43</v>
      </c>
      <c r="E3457" t="s">
        <v>51</v>
      </c>
      <c r="F3457" t="s">
        <v>192</v>
      </c>
      <c r="G3457" t="s">
        <v>37</v>
      </c>
      <c r="H3457" t="s">
        <v>132</v>
      </c>
      <c r="I3457" t="s">
        <v>28</v>
      </c>
      <c r="J3457">
        <v>10</v>
      </c>
      <c r="K3457">
        <v>3500</v>
      </c>
      <c r="L3457">
        <v>18</v>
      </c>
      <c r="M3457">
        <v>28700</v>
      </c>
      <c r="N3457">
        <v>21245.49</v>
      </c>
      <c r="O3457">
        <v>7454.51</v>
      </c>
      <c r="P3457" t="s">
        <v>38</v>
      </c>
      <c r="Q3457" t="s">
        <v>90</v>
      </c>
      <c r="R3457" t="s">
        <v>39</v>
      </c>
      <c r="S3457">
        <f t="shared" si="106"/>
        <v>2025</v>
      </c>
      <c r="T3457">
        <f t="shared" si="107"/>
        <v>3</v>
      </c>
    </row>
    <row r="3458" spans="1:20" x14ac:dyDescent="0.3">
      <c r="A3458" t="s">
        <v>138</v>
      </c>
      <c r="B3458" t="s">
        <v>3903</v>
      </c>
      <c r="C3458" t="s">
        <v>98</v>
      </c>
      <c r="D3458" t="s">
        <v>43</v>
      </c>
      <c r="E3458" t="s">
        <v>44</v>
      </c>
      <c r="F3458" t="s">
        <v>89</v>
      </c>
      <c r="G3458" t="s">
        <v>26</v>
      </c>
      <c r="H3458" t="s">
        <v>70</v>
      </c>
      <c r="I3458" t="s">
        <v>71</v>
      </c>
      <c r="J3458">
        <v>1</v>
      </c>
      <c r="K3458">
        <v>600</v>
      </c>
      <c r="L3458">
        <v>1</v>
      </c>
      <c r="M3458">
        <v>594</v>
      </c>
      <c r="N3458">
        <v>477.79</v>
      </c>
      <c r="O3458">
        <v>116.21</v>
      </c>
      <c r="P3458" t="s">
        <v>93</v>
      </c>
      <c r="Q3458" t="s">
        <v>90</v>
      </c>
      <c r="R3458" t="s">
        <v>86</v>
      </c>
      <c r="S3458">
        <f t="shared" si="106"/>
        <v>2025</v>
      </c>
      <c r="T3458">
        <f t="shared" si="107"/>
        <v>10</v>
      </c>
    </row>
    <row r="3459" spans="1:20" x14ac:dyDescent="0.3">
      <c r="A3459" t="s">
        <v>690</v>
      </c>
      <c r="B3459" t="s">
        <v>3904</v>
      </c>
      <c r="C3459" t="s">
        <v>42</v>
      </c>
      <c r="D3459" t="s">
        <v>43</v>
      </c>
      <c r="E3459" t="s">
        <v>35</v>
      </c>
      <c r="F3459" t="s">
        <v>36</v>
      </c>
      <c r="G3459" t="s">
        <v>46</v>
      </c>
      <c r="H3459" t="s">
        <v>53</v>
      </c>
      <c r="I3459" t="s">
        <v>54</v>
      </c>
      <c r="J3459">
        <v>3</v>
      </c>
      <c r="K3459">
        <v>2500</v>
      </c>
      <c r="L3459">
        <v>8</v>
      </c>
      <c r="M3459">
        <v>6900</v>
      </c>
      <c r="N3459">
        <v>5486.45</v>
      </c>
      <c r="O3459">
        <v>1413.55</v>
      </c>
      <c r="P3459" t="s">
        <v>29</v>
      </c>
      <c r="Q3459" t="s">
        <v>90</v>
      </c>
      <c r="R3459" t="s">
        <v>39</v>
      </c>
      <c r="S3459">
        <f t="shared" ref="S3459:S3522" si="108">YEAR(A3459)</f>
        <v>2025</v>
      </c>
      <c r="T3459">
        <f t="shared" si="107"/>
        <v>4</v>
      </c>
    </row>
    <row r="3460" spans="1:20" x14ac:dyDescent="0.3">
      <c r="A3460" t="s">
        <v>323</v>
      </c>
      <c r="B3460" t="s">
        <v>3905</v>
      </c>
      <c r="C3460" t="s">
        <v>84</v>
      </c>
      <c r="D3460" t="s">
        <v>43</v>
      </c>
      <c r="E3460" t="s">
        <v>51</v>
      </c>
      <c r="F3460" t="s">
        <v>99</v>
      </c>
      <c r="G3460" t="s">
        <v>37</v>
      </c>
      <c r="H3460" t="s">
        <v>132</v>
      </c>
      <c r="I3460" t="s">
        <v>28</v>
      </c>
      <c r="J3460">
        <v>12</v>
      </c>
      <c r="K3460">
        <v>3500</v>
      </c>
      <c r="L3460">
        <v>2</v>
      </c>
      <c r="M3460">
        <v>41160</v>
      </c>
      <c r="N3460">
        <v>35949.480000000003</v>
      </c>
      <c r="O3460">
        <v>5210.5200000000004</v>
      </c>
      <c r="P3460" t="s">
        <v>93</v>
      </c>
      <c r="Q3460" t="s">
        <v>90</v>
      </c>
      <c r="R3460" t="s">
        <v>86</v>
      </c>
      <c r="S3460">
        <f t="shared" si="108"/>
        <v>2025</v>
      </c>
      <c r="T3460">
        <f t="shared" ref="T3460:T3523" si="109">MONTH(A3460)</f>
        <v>12</v>
      </c>
    </row>
    <row r="3461" spans="1:20" x14ac:dyDescent="0.3">
      <c r="A3461" t="s">
        <v>1545</v>
      </c>
      <c r="B3461" t="s">
        <v>3906</v>
      </c>
      <c r="C3461" t="s">
        <v>143</v>
      </c>
      <c r="D3461" t="s">
        <v>50</v>
      </c>
      <c r="E3461" t="s">
        <v>44</v>
      </c>
      <c r="F3461" t="s">
        <v>89</v>
      </c>
      <c r="G3461" t="s">
        <v>37</v>
      </c>
      <c r="H3461" t="s">
        <v>59</v>
      </c>
      <c r="I3461" t="s">
        <v>60</v>
      </c>
      <c r="J3461">
        <v>12</v>
      </c>
      <c r="K3461">
        <v>4500</v>
      </c>
      <c r="L3461">
        <v>20</v>
      </c>
      <c r="M3461">
        <v>43200</v>
      </c>
      <c r="N3461">
        <v>32060.91</v>
      </c>
      <c r="O3461">
        <v>11139.09</v>
      </c>
      <c r="P3461" t="s">
        <v>72</v>
      </c>
      <c r="Q3461" t="s">
        <v>30</v>
      </c>
      <c r="R3461" t="s">
        <v>86</v>
      </c>
      <c r="S3461">
        <f t="shared" si="108"/>
        <v>2025</v>
      </c>
      <c r="T3461">
        <f t="shared" si="109"/>
        <v>9</v>
      </c>
    </row>
    <row r="3462" spans="1:20" x14ac:dyDescent="0.3">
      <c r="A3462" t="s">
        <v>664</v>
      </c>
      <c r="B3462" t="s">
        <v>3907</v>
      </c>
      <c r="C3462" t="s">
        <v>58</v>
      </c>
      <c r="D3462" t="s">
        <v>23</v>
      </c>
      <c r="E3462" t="s">
        <v>51</v>
      </c>
      <c r="F3462" t="s">
        <v>52</v>
      </c>
      <c r="G3462" t="s">
        <v>37</v>
      </c>
      <c r="H3462" t="s">
        <v>70</v>
      </c>
      <c r="I3462" t="s">
        <v>71</v>
      </c>
      <c r="J3462">
        <v>7</v>
      </c>
      <c r="K3462">
        <v>600</v>
      </c>
      <c r="L3462">
        <v>19</v>
      </c>
      <c r="M3462">
        <v>3402</v>
      </c>
      <c r="N3462">
        <v>2535.9899999999998</v>
      </c>
      <c r="O3462">
        <v>866.01</v>
      </c>
      <c r="P3462" t="s">
        <v>29</v>
      </c>
      <c r="Q3462" t="s">
        <v>47</v>
      </c>
      <c r="R3462" t="s">
        <v>81</v>
      </c>
      <c r="S3462">
        <f t="shared" si="108"/>
        <v>2025</v>
      </c>
      <c r="T3462">
        <f t="shared" si="109"/>
        <v>12</v>
      </c>
    </row>
    <row r="3463" spans="1:20" x14ac:dyDescent="0.3">
      <c r="A3463" t="s">
        <v>580</v>
      </c>
      <c r="B3463" t="s">
        <v>3908</v>
      </c>
      <c r="C3463" t="s">
        <v>143</v>
      </c>
      <c r="D3463" t="s">
        <v>23</v>
      </c>
      <c r="E3463" t="s">
        <v>35</v>
      </c>
      <c r="F3463" t="s">
        <v>36</v>
      </c>
      <c r="G3463" t="s">
        <v>46</v>
      </c>
      <c r="H3463" t="s">
        <v>132</v>
      </c>
      <c r="I3463" t="s">
        <v>28</v>
      </c>
      <c r="J3463">
        <v>6</v>
      </c>
      <c r="K3463">
        <v>3500</v>
      </c>
      <c r="L3463">
        <v>13</v>
      </c>
      <c r="M3463">
        <v>18270</v>
      </c>
      <c r="N3463">
        <v>14608.49</v>
      </c>
      <c r="O3463">
        <v>3661.51</v>
      </c>
      <c r="P3463" t="s">
        <v>72</v>
      </c>
      <c r="Q3463" t="s">
        <v>30</v>
      </c>
      <c r="R3463" t="s">
        <v>123</v>
      </c>
      <c r="S3463">
        <f t="shared" si="108"/>
        <v>2025</v>
      </c>
      <c r="T3463">
        <f t="shared" si="109"/>
        <v>8</v>
      </c>
    </row>
    <row r="3464" spans="1:20" x14ac:dyDescent="0.3">
      <c r="A3464" t="s">
        <v>794</v>
      </c>
      <c r="B3464" t="s">
        <v>3909</v>
      </c>
      <c r="C3464" t="s">
        <v>108</v>
      </c>
      <c r="D3464" t="s">
        <v>43</v>
      </c>
      <c r="E3464" t="s">
        <v>24</v>
      </c>
      <c r="F3464" t="s">
        <v>69</v>
      </c>
      <c r="G3464" t="s">
        <v>85</v>
      </c>
      <c r="H3464" t="s">
        <v>27</v>
      </c>
      <c r="I3464" t="s">
        <v>28</v>
      </c>
      <c r="J3464">
        <v>11</v>
      </c>
      <c r="K3464">
        <v>45000</v>
      </c>
      <c r="L3464">
        <v>20</v>
      </c>
      <c r="M3464">
        <v>396000</v>
      </c>
      <c r="N3464">
        <v>365823.8</v>
      </c>
      <c r="O3464">
        <v>30176.2</v>
      </c>
      <c r="P3464" t="s">
        <v>93</v>
      </c>
      <c r="Q3464" t="s">
        <v>47</v>
      </c>
      <c r="R3464" t="s">
        <v>123</v>
      </c>
      <c r="S3464">
        <f t="shared" si="108"/>
        <v>2025</v>
      </c>
      <c r="T3464">
        <f t="shared" si="109"/>
        <v>1</v>
      </c>
    </row>
    <row r="3465" spans="1:20" x14ac:dyDescent="0.3">
      <c r="A3465" t="s">
        <v>510</v>
      </c>
      <c r="B3465" t="s">
        <v>3910</v>
      </c>
      <c r="C3465" t="s">
        <v>76</v>
      </c>
      <c r="D3465" t="s">
        <v>23</v>
      </c>
      <c r="E3465" t="s">
        <v>35</v>
      </c>
      <c r="F3465" t="s">
        <v>36</v>
      </c>
      <c r="G3465" t="s">
        <v>46</v>
      </c>
      <c r="H3465" t="s">
        <v>140</v>
      </c>
      <c r="I3465" t="s">
        <v>71</v>
      </c>
      <c r="J3465">
        <v>13</v>
      </c>
      <c r="K3465">
        <v>900</v>
      </c>
      <c r="L3465">
        <v>18</v>
      </c>
      <c r="M3465">
        <v>9594</v>
      </c>
      <c r="N3465">
        <v>7457.13</v>
      </c>
      <c r="O3465">
        <v>2136.87</v>
      </c>
      <c r="P3465" t="s">
        <v>29</v>
      </c>
      <c r="Q3465" t="s">
        <v>90</v>
      </c>
      <c r="R3465" t="s">
        <v>123</v>
      </c>
      <c r="S3465">
        <f t="shared" si="108"/>
        <v>2025</v>
      </c>
      <c r="T3465">
        <f t="shared" si="109"/>
        <v>5</v>
      </c>
    </row>
    <row r="3466" spans="1:20" x14ac:dyDescent="0.3">
      <c r="A3466" t="s">
        <v>357</v>
      </c>
      <c r="B3466" t="s">
        <v>3911</v>
      </c>
      <c r="C3466" t="s">
        <v>84</v>
      </c>
      <c r="D3466" t="s">
        <v>43</v>
      </c>
      <c r="E3466" t="s">
        <v>44</v>
      </c>
      <c r="F3466" t="s">
        <v>89</v>
      </c>
      <c r="G3466" t="s">
        <v>85</v>
      </c>
      <c r="H3466" t="s">
        <v>53</v>
      </c>
      <c r="I3466" t="s">
        <v>54</v>
      </c>
      <c r="J3466">
        <v>20</v>
      </c>
      <c r="K3466">
        <v>2500</v>
      </c>
      <c r="L3466">
        <v>6</v>
      </c>
      <c r="M3466">
        <v>47000</v>
      </c>
      <c r="N3466">
        <v>41094.39</v>
      </c>
      <c r="O3466">
        <v>5905.61</v>
      </c>
      <c r="P3466" t="s">
        <v>29</v>
      </c>
      <c r="Q3466" t="s">
        <v>55</v>
      </c>
      <c r="R3466" t="s">
        <v>31</v>
      </c>
      <c r="S3466">
        <f t="shared" si="108"/>
        <v>2025</v>
      </c>
      <c r="T3466">
        <f t="shared" si="109"/>
        <v>6</v>
      </c>
    </row>
    <row r="3467" spans="1:20" x14ac:dyDescent="0.3">
      <c r="A3467" t="s">
        <v>2234</v>
      </c>
      <c r="B3467" t="s">
        <v>3912</v>
      </c>
      <c r="C3467" t="s">
        <v>84</v>
      </c>
      <c r="D3467" t="s">
        <v>50</v>
      </c>
      <c r="E3467" t="s">
        <v>35</v>
      </c>
      <c r="F3467" t="s">
        <v>36</v>
      </c>
      <c r="G3467" t="s">
        <v>37</v>
      </c>
      <c r="H3467" t="s">
        <v>70</v>
      </c>
      <c r="I3467" t="s">
        <v>71</v>
      </c>
      <c r="J3467">
        <v>10</v>
      </c>
      <c r="K3467">
        <v>600</v>
      </c>
      <c r="L3467">
        <v>16</v>
      </c>
      <c r="M3467">
        <v>5040</v>
      </c>
      <c r="N3467">
        <v>4241.5600000000004</v>
      </c>
      <c r="O3467">
        <v>798.44</v>
      </c>
      <c r="P3467" t="s">
        <v>65</v>
      </c>
      <c r="Q3467" t="s">
        <v>55</v>
      </c>
      <c r="R3467" t="s">
        <v>123</v>
      </c>
      <c r="S3467">
        <f t="shared" si="108"/>
        <v>2025</v>
      </c>
      <c r="T3467">
        <f t="shared" si="109"/>
        <v>6</v>
      </c>
    </row>
    <row r="3468" spans="1:20" x14ac:dyDescent="0.3">
      <c r="A3468" t="s">
        <v>294</v>
      </c>
      <c r="B3468" t="s">
        <v>3913</v>
      </c>
      <c r="C3468" t="s">
        <v>34</v>
      </c>
      <c r="D3468" t="s">
        <v>23</v>
      </c>
      <c r="E3468" t="s">
        <v>24</v>
      </c>
      <c r="F3468" t="s">
        <v>25</v>
      </c>
      <c r="G3468" t="s">
        <v>37</v>
      </c>
      <c r="H3468" t="s">
        <v>27</v>
      </c>
      <c r="I3468" t="s">
        <v>28</v>
      </c>
      <c r="J3468">
        <v>12</v>
      </c>
      <c r="K3468">
        <v>45000</v>
      </c>
      <c r="L3468">
        <v>12</v>
      </c>
      <c r="M3468">
        <v>475200</v>
      </c>
      <c r="N3468">
        <v>394610.94</v>
      </c>
      <c r="O3468">
        <v>80589.06</v>
      </c>
      <c r="P3468" t="s">
        <v>29</v>
      </c>
      <c r="Q3468" t="s">
        <v>47</v>
      </c>
      <c r="R3468" t="s">
        <v>102</v>
      </c>
      <c r="S3468">
        <f t="shared" si="108"/>
        <v>2025</v>
      </c>
      <c r="T3468">
        <f t="shared" si="109"/>
        <v>7</v>
      </c>
    </row>
    <row r="3469" spans="1:20" x14ac:dyDescent="0.3">
      <c r="A3469" t="s">
        <v>1513</v>
      </c>
      <c r="B3469" t="s">
        <v>3914</v>
      </c>
      <c r="C3469" t="s">
        <v>58</v>
      </c>
      <c r="D3469" t="s">
        <v>23</v>
      </c>
      <c r="E3469" t="s">
        <v>44</v>
      </c>
      <c r="F3469" t="s">
        <v>89</v>
      </c>
      <c r="G3469" t="s">
        <v>85</v>
      </c>
      <c r="H3469" t="s">
        <v>70</v>
      </c>
      <c r="I3469" t="s">
        <v>71</v>
      </c>
      <c r="J3469">
        <v>9</v>
      </c>
      <c r="K3469">
        <v>600</v>
      </c>
      <c r="L3469">
        <v>5</v>
      </c>
      <c r="M3469">
        <v>5130</v>
      </c>
      <c r="N3469">
        <v>4808.99</v>
      </c>
      <c r="O3469">
        <v>321.01</v>
      </c>
      <c r="P3469" t="s">
        <v>72</v>
      </c>
      <c r="Q3469" t="s">
        <v>55</v>
      </c>
      <c r="R3469" t="s">
        <v>73</v>
      </c>
      <c r="S3469">
        <f t="shared" si="108"/>
        <v>2025</v>
      </c>
      <c r="T3469">
        <f t="shared" si="109"/>
        <v>7</v>
      </c>
    </row>
    <row r="3470" spans="1:20" x14ac:dyDescent="0.3">
      <c r="A3470" t="s">
        <v>849</v>
      </c>
      <c r="B3470" t="s">
        <v>3915</v>
      </c>
      <c r="C3470" t="s">
        <v>76</v>
      </c>
      <c r="D3470" t="s">
        <v>50</v>
      </c>
      <c r="E3470" t="s">
        <v>44</v>
      </c>
      <c r="F3470" t="s">
        <v>45</v>
      </c>
      <c r="G3470" t="s">
        <v>26</v>
      </c>
      <c r="H3470" t="s">
        <v>53</v>
      </c>
      <c r="I3470" t="s">
        <v>54</v>
      </c>
      <c r="J3470">
        <v>3</v>
      </c>
      <c r="K3470">
        <v>2500</v>
      </c>
      <c r="L3470">
        <v>9</v>
      </c>
      <c r="M3470">
        <v>6825</v>
      </c>
      <c r="N3470">
        <v>6137.41</v>
      </c>
      <c r="O3470">
        <v>687.59</v>
      </c>
      <c r="P3470" t="s">
        <v>93</v>
      </c>
      <c r="Q3470" t="s">
        <v>55</v>
      </c>
      <c r="R3470" t="s">
        <v>123</v>
      </c>
      <c r="S3470">
        <f t="shared" si="108"/>
        <v>2025</v>
      </c>
      <c r="T3470">
        <f t="shared" si="109"/>
        <v>6</v>
      </c>
    </row>
    <row r="3471" spans="1:20" x14ac:dyDescent="0.3">
      <c r="A3471" t="s">
        <v>114</v>
      </c>
      <c r="B3471" t="s">
        <v>3916</v>
      </c>
      <c r="C3471" t="s">
        <v>76</v>
      </c>
      <c r="D3471" t="s">
        <v>23</v>
      </c>
      <c r="E3471" t="s">
        <v>51</v>
      </c>
      <c r="F3471" t="s">
        <v>99</v>
      </c>
      <c r="G3471" t="s">
        <v>46</v>
      </c>
      <c r="H3471" t="s">
        <v>59</v>
      </c>
      <c r="I3471" t="s">
        <v>60</v>
      </c>
      <c r="J3471">
        <v>6</v>
      </c>
      <c r="K3471">
        <v>4500</v>
      </c>
      <c r="L3471">
        <v>7</v>
      </c>
      <c r="M3471">
        <v>25110</v>
      </c>
      <c r="N3471">
        <v>22272.79</v>
      </c>
      <c r="O3471">
        <v>2837.21</v>
      </c>
      <c r="P3471" t="s">
        <v>65</v>
      </c>
      <c r="Q3471" t="s">
        <v>47</v>
      </c>
      <c r="R3471" t="s">
        <v>73</v>
      </c>
      <c r="S3471">
        <f t="shared" si="108"/>
        <v>2025</v>
      </c>
      <c r="T3471">
        <f t="shared" si="109"/>
        <v>7</v>
      </c>
    </row>
    <row r="3472" spans="1:20" x14ac:dyDescent="0.3">
      <c r="A3472" t="s">
        <v>418</v>
      </c>
      <c r="B3472" t="s">
        <v>3917</v>
      </c>
      <c r="C3472" t="s">
        <v>84</v>
      </c>
      <c r="D3472" t="s">
        <v>23</v>
      </c>
      <c r="E3472" t="s">
        <v>44</v>
      </c>
      <c r="F3472" t="s">
        <v>89</v>
      </c>
      <c r="G3472" t="s">
        <v>85</v>
      </c>
      <c r="H3472" t="s">
        <v>80</v>
      </c>
      <c r="I3472" t="s">
        <v>28</v>
      </c>
      <c r="J3472">
        <v>14</v>
      </c>
      <c r="K3472">
        <v>12000</v>
      </c>
      <c r="L3472">
        <v>18</v>
      </c>
      <c r="M3472">
        <v>137760</v>
      </c>
      <c r="N3472">
        <v>101839.55</v>
      </c>
      <c r="O3472">
        <v>35920.449999999997</v>
      </c>
      <c r="P3472" t="s">
        <v>29</v>
      </c>
      <c r="Q3472" t="s">
        <v>90</v>
      </c>
      <c r="R3472" t="s">
        <v>123</v>
      </c>
      <c r="S3472">
        <f t="shared" si="108"/>
        <v>2025</v>
      </c>
      <c r="T3472">
        <f t="shared" si="109"/>
        <v>12</v>
      </c>
    </row>
    <row r="3473" spans="1:20" x14ac:dyDescent="0.3">
      <c r="A3473" t="s">
        <v>66</v>
      </c>
      <c r="B3473" t="s">
        <v>3918</v>
      </c>
      <c r="C3473" t="s">
        <v>58</v>
      </c>
      <c r="D3473" t="s">
        <v>50</v>
      </c>
      <c r="E3473" t="s">
        <v>44</v>
      </c>
      <c r="F3473" t="s">
        <v>89</v>
      </c>
      <c r="G3473" t="s">
        <v>46</v>
      </c>
      <c r="H3473" t="s">
        <v>120</v>
      </c>
      <c r="I3473" t="s">
        <v>28</v>
      </c>
      <c r="J3473">
        <v>12</v>
      </c>
      <c r="K3473">
        <v>15000</v>
      </c>
      <c r="L3473">
        <v>13</v>
      </c>
      <c r="M3473">
        <v>156600</v>
      </c>
      <c r="N3473">
        <v>124344.85</v>
      </c>
      <c r="O3473">
        <v>32255.15</v>
      </c>
      <c r="P3473" t="s">
        <v>93</v>
      </c>
      <c r="Q3473" t="s">
        <v>47</v>
      </c>
      <c r="R3473" t="s">
        <v>86</v>
      </c>
      <c r="S3473">
        <f t="shared" si="108"/>
        <v>2025</v>
      </c>
      <c r="T3473">
        <f t="shared" si="109"/>
        <v>6</v>
      </c>
    </row>
    <row r="3474" spans="1:20" x14ac:dyDescent="0.3">
      <c r="A3474" t="s">
        <v>585</v>
      </c>
      <c r="B3474" t="s">
        <v>3919</v>
      </c>
      <c r="C3474" t="s">
        <v>58</v>
      </c>
      <c r="D3474" t="s">
        <v>50</v>
      </c>
      <c r="E3474" t="s">
        <v>35</v>
      </c>
      <c r="F3474" t="s">
        <v>36</v>
      </c>
      <c r="G3474" t="s">
        <v>37</v>
      </c>
      <c r="H3474" t="s">
        <v>70</v>
      </c>
      <c r="I3474" t="s">
        <v>71</v>
      </c>
      <c r="J3474">
        <v>8</v>
      </c>
      <c r="K3474">
        <v>600</v>
      </c>
      <c r="L3474">
        <v>4</v>
      </c>
      <c r="M3474">
        <v>4608</v>
      </c>
      <c r="N3474">
        <v>3801.85</v>
      </c>
      <c r="O3474">
        <v>806.15</v>
      </c>
      <c r="P3474" t="s">
        <v>38</v>
      </c>
      <c r="Q3474" t="s">
        <v>30</v>
      </c>
      <c r="R3474" t="s">
        <v>73</v>
      </c>
      <c r="S3474">
        <f t="shared" si="108"/>
        <v>2025</v>
      </c>
      <c r="T3474">
        <f t="shared" si="109"/>
        <v>12</v>
      </c>
    </row>
    <row r="3475" spans="1:20" x14ac:dyDescent="0.3">
      <c r="A3475" t="s">
        <v>398</v>
      </c>
      <c r="B3475" t="s">
        <v>3920</v>
      </c>
      <c r="C3475" t="s">
        <v>76</v>
      </c>
      <c r="D3475" t="s">
        <v>50</v>
      </c>
      <c r="E3475" t="s">
        <v>24</v>
      </c>
      <c r="F3475" t="s">
        <v>111</v>
      </c>
      <c r="G3475" t="s">
        <v>37</v>
      </c>
      <c r="H3475" t="s">
        <v>59</v>
      </c>
      <c r="I3475" t="s">
        <v>60</v>
      </c>
      <c r="J3475">
        <v>15</v>
      </c>
      <c r="K3475">
        <v>4500</v>
      </c>
      <c r="L3475">
        <v>1</v>
      </c>
      <c r="M3475">
        <v>66825</v>
      </c>
      <c r="N3475">
        <v>52900.87</v>
      </c>
      <c r="O3475">
        <v>13924.13</v>
      </c>
      <c r="P3475" t="s">
        <v>93</v>
      </c>
      <c r="Q3475" t="s">
        <v>30</v>
      </c>
      <c r="R3475" t="s">
        <v>102</v>
      </c>
      <c r="S3475">
        <f t="shared" si="108"/>
        <v>2025</v>
      </c>
      <c r="T3475">
        <f t="shared" si="109"/>
        <v>10</v>
      </c>
    </row>
    <row r="3476" spans="1:20" x14ac:dyDescent="0.3">
      <c r="A3476" t="s">
        <v>552</v>
      </c>
      <c r="B3476" t="s">
        <v>3921</v>
      </c>
      <c r="C3476" t="s">
        <v>68</v>
      </c>
      <c r="D3476" t="s">
        <v>50</v>
      </c>
      <c r="E3476" t="s">
        <v>35</v>
      </c>
      <c r="F3476" t="s">
        <v>36</v>
      </c>
      <c r="G3476" t="s">
        <v>85</v>
      </c>
      <c r="H3476" t="s">
        <v>53</v>
      </c>
      <c r="I3476" t="s">
        <v>54</v>
      </c>
      <c r="J3476">
        <v>24</v>
      </c>
      <c r="K3476">
        <v>2500</v>
      </c>
      <c r="L3476">
        <v>2</v>
      </c>
      <c r="M3476">
        <v>58800</v>
      </c>
      <c r="N3476">
        <v>42975.67</v>
      </c>
      <c r="O3476">
        <v>15824.33</v>
      </c>
      <c r="P3476" t="s">
        <v>29</v>
      </c>
      <c r="Q3476" t="s">
        <v>30</v>
      </c>
      <c r="R3476" t="s">
        <v>31</v>
      </c>
      <c r="S3476">
        <f t="shared" si="108"/>
        <v>2025</v>
      </c>
      <c r="T3476">
        <f t="shared" si="109"/>
        <v>12</v>
      </c>
    </row>
    <row r="3477" spans="1:20" x14ac:dyDescent="0.3">
      <c r="A3477" t="s">
        <v>144</v>
      </c>
      <c r="B3477" t="s">
        <v>3922</v>
      </c>
      <c r="C3477" t="s">
        <v>143</v>
      </c>
      <c r="D3477" t="s">
        <v>43</v>
      </c>
      <c r="E3477" t="s">
        <v>24</v>
      </c>
      <c r="F3477" t="s">
        <v>111</v>
      </c>
      <c r="G3477" t="s">
        <v>46</v>
      </c>
      <c r="H3477" t="s">
        <v>70</v>
      </c>
      <c r="I3477" t="s">
        <v>71</v>
      </c>
      <c r="J3477">
        <v>6</v>
      </c>
      <c r="K3477">
        <v>600</v>
      </c>
      <c r="L3477">
        <v>3</v>
      </c>
      <c r="M3477">
        <v>3492</v>
      </c>
      <c r="N3477">
        <v>2612.17</v>
      </c>
      <c r="O3477">
        <v>879.83</v>
      </c>
      <c r="P3477" t="s">
        <v>29</v>
      </c>
      <c r="Q3477" t="s">
        <v>90</v>
      </c>
      <c r="R3477" t="s">
        <v>31</v>
      </c>
      <c r="S3477">
        <f t="shared" si="108"/>
        <v>2025</v>
      </c>
      <c r="T3477">
        <f t="shared" si="109"/>
        <v>9</v>
      </c>
    </row>
    <row r="3478" spans="1:20" x14ac:dyDescent="0.3">
      <c r="A3478" t="s">
        <v>254</v>
      </c>
      <c r="B3478" t="s">
        <v>3923</v>
      </c>
      <c r="C3478" t="s">
        <v>98</v>
      </c>
      <c r="D3478" t="s">
        <v>50</v>
      </c>
      <c r="E3478" t="s">
        <v>24</v>
      </c>
      <c r="F3478" t="s">
        <v>111</v>
      </c>
      <c r="G3478" t="s">
        <v>85</v>
      </c>
      <c r="H3478" t="s">
        <v>80</v>
      </c>
      <c r="I3478" t="s">
        <v>28</v>
      </c>
      <c r="J3478">
        <v>18</v>
      </c>
      <c r="K3478">
        <v>12000</v>
      </c>
      <c r="L3478">
        <v>5</v>
      </c>
      <c r="M3478">
        <v>205200</v>
      </c>
      <c r="N3478">
        <v>176695.01</v>
      </c>
      <c r="O3478">
        <v>28504.99</v>
      </c>
      <c r="P3478" t="s">
        <v>93</v>
      </c>
      <c r="Q3478" t="s">
        <v>90</v>
      </c>
      <c r="R3478" t="s">
        <v>81</v>
      </c>
      <c r="S3478">
        <f t="shared" si="108"/>
        <v>2025</v>
      </c>
      <c r="T3478">
        <f t="shared" si="109"/>
        <v>10</v>
      </c>
    </row>
    <row r="3479" spans="1:20" x14ac:dyDescent="0.3">
      <c r="A3479" t="s">
        <v>790</v>
      </c>
      <c r="B3479" t="s">
        <v>3924</v>
      </c>
      <c r="C3479" t="s">
        <v>68</v>
      </c>
      <c r="D3479" t="s">
        <v>50</v>
      </c>
      <c r="E3479" t="s">
        <v>44</v>
      </c>
      <c r="F3479" t="s">
        <v>89</v>
      </c>
      <c r="G3479" t="s">
        <v>37</v>
      </c>
      <c r="H3479" t="s">
        <v>53</v>
      </c>
      <c r="I3479" t="s">
        <v>54</v>
      </c>
      <c r="J3479">
        <v>3</v>
      </c>
      <c r="K3479">
        <v>2500</v>
      </c>
      <c r="L3479">
        <v>10</v>
      </c>
      <c r="M3479">
        <v>6750</v>
      </c>
      <c r="N3479">
        <v>5762.05</v>
      </c>
      <c r="O3479">
        <v>987.95</v>
      </c>
      <c r="P3479" t="s">
        <v>29</v>
      </c>
      <c r="Q3479" t="s">
        <v>30</v>
      </c>
      <c r="R3479" t="s">
        <v>81</v>
      </c>
      <c r="S3479">
        <f t="shared" si="108"/>
        <v>2025</v>
      </c>
      <c r="T3479">
        <f t="shared" si="109"/>
        <v>2</v>
      </c>
    </row>
    <row r="3480" spans="1:20" x14ac:dyDescent="0.3">
      <c r="A3480" t="s">
        <v>516</v>
      </c>
      <c r="B3480" t="s">
        <v>3925</v>
      </c>
      <c r="C3480" t="s">
        <v>68</v>
      </c>
      <c r="D3480" t="s">
        <v>50</v>
      </c>
      <c r="E3480" t="s">
        <v>24</v>
      </c>
      <c r="F3480" t="s">
        <v>69</v>
      </c>
      <c r="G3480" t="s">
        <v>85</v>
      </c>
      <c r="H3480" t="s">
        <v>70</v>
      </c>
      <c r="I3480" t="s">
        <v>71</v>
      </c>
      <c r="J3480">
        <v>23</v>
      </c>
      <c r="K3480">
        <v>600</v>
      </c>
      <c r="L3480">
        <v>4</v>
      </c>
      <c r="M3480">
        <v>13248</v>
      </c>
      <c r="N3480">
        <v>10833.89</v>
      </c>
      <c r="O3480">
        <v>2414.11</v>
      </c>
      <c r="P3480" t="s">
        <v>29</v>
      </c>
      <c r="Q3480" t="s">
        <v>30</v>
      </c>
      <c r="R3480" t="s">
        <v>123</v>
      </c>
      <c r="S3480">
        <f t="shared" si="108"/>
        <v>2025</v>
      </c>
      <c r="T3480">
        <f t="shared" si="109"/>
        <v>5</v>
      </c>
    </row>
    <row r="3481" spans="1:20" x14ac:dyDescent="0.3">
      <c r="A3481" t="s">
        <v>803</v>
      </c>
      <c r="B3481" t="s">
        <v>3926</v>
      </c>
      <c r="C3481" t="s">
        <v>64</v>
      </c>
      <c r="D3481" t="s">
        <v>23</v>
      </c>
      <c r="E3481" t="s">
        <v>35</v>
      </c>
      <c r="F3481" t="s">
        <v>36</v>
      </c>
      <c r="G3481" t="s">
        <v>26</v>
      </c>
      <c r="H3481" t="s">
        <v>70</v>
      </c>
      <c r="I3481" t="s">
        <v>71</v>
      </c>
      <c r="J3481">
        <v>22</v>
      </c>
      <c r="K3481">
        <v>600</v>
      </c>
      <c r="L3481">
        <v>17</v>
      </c>
      <c r="M3481">
        <v>10956</v>
      </c>
      <c r="N3481">
        <v>9652.27</v>
      </c>
      <c r="O3481">
        <v>1303.73</v>
      </c>
      <c r="P3481" t="s">
        <v>38</v>
      </c>
      <c r="Q3481" t="s">
        <v>55</v>
      </c>
      <c r="R3481" t="s">
        <v>86</v>
      </c>
      <c r="S3481">
        <f t="shared" si="108"/>
        <v>2025</v>
      </c>
      <c r="T3481">
        <f t="shared" si="109"/>
        <v>6</v>
      </c>
    </row>
    <row r="3482" spans="1:20" x14ac:dyDescent="0.3">
      <c r="A3482" t="s">
        <v>945</v>
      </c>
      <c r="B3482" t="s">
        <v>3927</v>
      </c>
      <c r="C3482" t="s">
        <v>58</v>
      </c>
      <c r="D3482" t="s">
        <v>50</v>
      </c>
      <c r="E3482" t="s">
        <v>24</v>
      </c>
      <c r="F3482" t="s">
        <v>69</v>
      </c>
      <c r="G3482" t="s">
        <v>85</v>
      </c>
      <c r="H3482" t="s">
        <v>27</v>
      </c>
      <c r="I3482" t="s">
        <v>28</v>
      </c>
      <c r="J3482">
        <v>14</v>
      </c>
      <c r="K3482">
        <v>45000</v>
      </c>
      <c r="L3482">
        <v>0</v>
      </c>
      <c r="M3482">
        <v>630000</v>
      </c>
      <c r="N3482">
        <v>567109.47</v>
      </c>
      <c r="O3482">
        <v>62890.53</v>
      </c>
      <c r="P3482" t="s">
        <v>29</v>
      </c>
      <c r="Q3482" t="s">
        <v>55</v>
      </c>
      <c r="R3482" t="s">
        <v>73</v>
      </c>
      <c r="S3482">
        <f t="shared" si="108"/>
        <v>2025</v>
      </c>
      <c r="T3482">
        <f t="shared" si="109"/>
        <v>12</v>
      </c>
    </row>
    <row r="3483" spans="1:20" x14ac:dyDescent="0.3">
      <c r="A3483" t="s">
        <v>1255</v>
      </c>
      <c r="B3483" t="s">
        <v>3928</v>
      </c>
      <c r="C3483" t="s">
        <v>58</v>
      </c>
      <c r="D3483" t="s">
        <v>23</v>
      </c>
      <c r="E3483" t="s">
        <v>44</v>
      </c>
      <c r="F3483" t="s">
        <v>89</v>
      </c>
      <c r="G3483" t="s">
        <v>46</v>
      </c>
      <c r="H3483" t="s">
        <v>80</v>
      </c>
      <c r="I3483" t="s">
        <v>28</v>
      </c>
      <c r="J3483">
        <v>8</v>
      </c>
      <c r="K3483">
        <v>12000</v>
      </c>
      <c r="L3483">
        <v>2</v>
      </c>
      <c r="M3483">
        <v>94080</v>
      </c>
      <c r="N3483">
        <v>82441.710000000006</v>
      </c>
      <c r="O3483">
        <v>11638.29</v>
      </c>
      <c r="P3483" t="s">
        <v>65</v>
      </c>
      <c r="Q3483" t="s">
        <v>90</v>
      </c>
      <c r="R3483" t="s">
        <v>39</v>
      </c>
      <c r="S3483">
        <f t="shared" si="108"/>
        <v>2025</v>
      </c>
      <c r="T3483">
        <f t="shared" si="109"/>
        <v>1</v>
      </c>
    </row>
    <row r="3484" spans="1:20" x14ac:dyDescent="0.3">
      <c r="A3484" t="s">
        <v>1417</v>
      </c>
      <c r="B3484" t="s">
        <v>3929</v>
      </c>
      <c r="C3484" t="s">
        <v>84</v>
      </c>
      <c r="D3484" t="s">
        <v>43</v>
      </c>
      <c r="E3484" t="s">
        <v>51</v>
      </c>
      <c r="F3484" t="s">
        <v>77</v>
      </c>
      <c r="G3484" t="s">
        <v>85</v>
      </c>
      <c r="H3484" t="s">
        <v>70</v>
      </c>
      <c r="I3484" t="s">
        <v>71</v>
      </c>
      <c r="J3484">
        <v>3</v>
      </c>
      <c r="K3484">
        <v>600</v>
      </c>
      <c r="L3484">
        <v>17</v>
      </c>
      <c r="M3484">
        <v>1494</v>
      </c>
      <c r="N3484">
        <v>1303.3699999999999</v>
      </c>
      <c r="O3484">
        <v>190.63</v>
      </c>
      <c r="P3484" t="s">
        <v>29</v>
      </c>
      <c r="Q3484" t="s">
        <v>55</v>
      </c>
      <c r="R3484" t="s">
        <v>86</v>
      </c>
      <c r="S3484">
        <f t="shared" si="108"/>
        <v>2025</v>
      </c>
      <c r="T3484">
        <f t="shared" si="109"/>
        <v>4</v>
      </c>
    </row>
    <row r="3485" spans="1:20" x14ac:dyDescent="0.3">
      <c r="A3485" t="s">
        <v>96</v>
      </c>
      <c r="B3485" t="s">
        <v>3930</v>
      </c>
      <c r="C3485" t="s">
        <v>84</v>
      </c>
      <c r="D3485" t="s">
        <v>23</v>
      </c>
      <c r="E3485" t="s">
        <v>51</v>
      </c>
      <c r="F3485" t="s">
        <v>77</v>
      </c>
      <c r="G3485" t="s">
        <v>26</v>
      </c>
      <c r="H3485" t="s">
        <v>53</v>
      </c>
      <c r="I3485" t="s">
        <v>54</v>
      </c>
      <c r="J3485">
        <v>16</v>
      </c>
      <c r="K3485">
        <v>2500</v>
      </c>
      <c r="L3485">
        <v>19</v>
      </c>
      <c r="M3485">
        <v>32400</v>
      </c>
      <c r="N3485">
        <v>28011.72</v>
      </c>
      <c r="O3485">
        <v>4388.28</v>
      </c>
      <c r="P3485" t="s">
        <v>29</v>
      </c>
      <c r="Q3485" t="s">
        <v>47</v>
      </c>
      <c r="R3485" t="s">
        <v>102</v>
      </c>
      <c r="S3485">
        <f t="shared" si="108"/>
        <v>2025</v>
      </c>
      <c r="T3485">
        <f t="shared" si="109"/>
        <v>4</v>
      </c>
    </row>
    <row r="3486" spans="1:20" x14ac:dyDescent="0.3">
      <c r="A3486" t="s">
        <v>1255</v>
      </c>
      <c r="B3486" t="s">
        <v>3931</v>
      </c>
      <c r="C3486" t="s">
        <v>34</v>
      </c>
      <c r="D3486" t="s">
        <v>23</v>
      </c>
      <c r="E3486" t="s">
        <v>51</v>
      </c>
      <c r="F3486" t="s">
        <v>77</v>
      </c>
      <c r="G3486" t="s">
        <v>26</v>
      </c>
      <c r="H3486" t="s">
        <v>80</v>
      </c>
      <c r="I3486" t="s">
        <v>28</v>
      </c>
      <c r="J3486">
        <v>12</v>
      </c>
      <c r="K3486">
        <v>12000</v>
      </c>
      <c r="L3486">
        <v>17</v>
      </c>
      <c r="M3486">
        <v>119520</v>
      </c>
      <c r="N3486">
        <v>97821.6</v>
      </c>
      <c r="O3486">
        <v>21698.400000000001</v>
      </c>
      <c r="P3486" t="s">
        <v>72</v>
      </c>
      <c r="Q3486" t="s">
        <v>30</v>
      </c>
      <c r="R3486" t="s">
        <v>31</v>
      </c>
      <c r="S3486">
        <f t="shared" si="108"/>
        <v>2025</v>
      </c>
      <c r="T3486">
        <f t="shared" si="109"/>
        <v>1</v>
      </c>
    </row>
    <row r="3487" spans="1:20" x14ac:dyDescent="0.3">
      <c r="A3487" t="s">
        <v>262</v>
      </c>
      <c r="B3487" t="s">
        <v>3932</v>
      </c>
      <c r="C3487" t="s">
        <v>42</v>
      </c>
      <c r="D3487" t="s">
        <v>50</v>
      </c>
      <c r="E3487" t="s">
        <v>24</v>
      </c>
      <c r="F3487" t="s">
        <v>69</v>
      </c>
      <c r="G3487" t="s">
        <v>46</v>
      </c>
      <c r="H3487" t="s">
        <v>140</v>
      </c>
      <c r="I3487" t="s">
        <v>71</v>
      </c>
      <c r="J3487">
        <v>16</v>
      </c>
      <c r="K3487">
        <v>900</v>
      </c>
      <c r="L3487">
        <v>20</v>
      </c>
      <c r="M3487">
        <v>11520</v>
      </c>
      <c r="N3487">
        <v>9521.7199999999993</v>
      </c>
      <c r="O3487">
        <v>1998.28</v>
      </c>
      <c r="P3487" t="s">
        <v>65</v>
      </c>
      <c r="Q3487" t="s">
        <v>47</v>
      </c>
      <c r="R3487" t="s">
        <v>102</v>
      </c>
      <c r="S3487">
        <f t="shared" si="108"/>
        <v>2025</v>
      </c>
      <c r="T3487">
        <f t="shared" si="109"/>
        <v>8</v>
      </c>
    </row>
    <row r="3488" spans="1:20" x14ac:dyDescent="0.3">
      <c r="A3488" t="s">
        <v>809</v>
      </c>
      <c r="B3488" t="s">
        <v>3933</v>
      </c>
      <c r="C3488" t="s">
        <v>143</v>
      </c>
      <c r="D3488" t="s">
        <v>23</v>
      </c>
      <c r="E3488" t="s">
        <v>24</v>
      </c>
      <c r="F3488" t="s">
        <v>25</v>
      </c>
      <c r="G3488" t="s">
        <v>46</v>
      </c>
      <c r="H3488" t="s">
        <v>80</v>
      </c>
      <c r="I3488" t="s">
        <v>28</v>
      </c>
      <c r="J3488">
        <v>12</v>
      </c>
      <c r="K3488">
        <v>12000</v>
      </c>
      <c r="L3488">
        <v>18</v>
      </c>
      <c r="M3488">
        <v>118080</v>
      </c>
      <c r="N3488">
        <v>87548.82</v>
      </c>
      <c r="O3488">
        <v>30531.18</v>
      </c>
      <c r="P3488" t="s">
        <v>93</v>
      </c>
      <c r="Q3488" t="s">
        <v>30</v>
      </c>
      <c r="R3488" t="s">
        <v>81</v>
      </c>
      <c r="S3488">
        <f t="shared" si="108"/>
        <v>2025</v>
      </c>
      <c r="T3488">
        <f t="shared" si="109"/>
        <v>11</v>
      </c>
    </row>
    <row r="3489" spans="1:20" x14ac:dyDescent="0.3">
      <c r="A3489" t="s">
        <v>389</v>
      </c>
      <c r="B3489" t="s">
        <v>3934</v>
      </c>
      <c r="C3489" t="s">
        <v>137</v>
      </c>
      <c r="D3489" t="s">
        <v>50</v>
      </c>
      <c r="E3489" t="s">
        <v>24</v>
      </c>
      <c r="F3489" t="s">
        <v>25</v>
      </c>
      <c r="G3489" t="s">
        <v>37</v>
      </c>
      <c r="H3489" t="s">
        <v>132</v>
      </c>
      <c r="I3489" t="s">
        <v>28</v>
      </c>
      <c r="J3489">
        <v>23</v>
      </c>
      <c r="K3489">
        <v>3500</v>
      </c>
      <c r="L3489">
        <v>0</v>
      </c>
      <c r="M3489">
        <v>80500</v>
      </c>
      <c r="N3489">
        <v>62681.14</v>
      </c>
      <c r="O3489">
        <v>17818.86</v>
      </c>
      <c r="P3489" t="s">
        <v>38</v>
      </c>
      <c r="Q3489" t="s">
        <v>30</v>
      </c>
      <c r="R3489" t="s">
        <v>123</v>
      </c>
      <c r="S3489">
        <f t="shared" si="108"/>
        <v>2025</v>
      </c>
      <c r="T3489">
        <f t="shared" si="109"/>
        <v>5</v>
      </c>
    </row>
    <row r="3490" spans="1:20" x14ac:dyDescent="0.3">
      <c r="A3490" t="s">
        <v>959</v>
      </c>
      <c r="B3490" t="s">
        <v>3935</v>
      </c>
      <c r="C3490" t="s">
        <v>68</v>
      </c>
      <c r="D3490" t="s">
        <v>43</v>
      </c>
      <c r="E3490" t="s">
        <v>35</v>
      </c>
      <c r="F3490" t="s">
        <v>36</v>
      </c>
      <c r="G3490" t="s">
        <v>46</v>
      </c>
      <c r="H3490" t="s">
        <v>59</v>
      </c>
      <c r="I3490" t="s">
        <v>60</v>
      </c>
      <c r="J3490">
        <v>14</v>
      </c>
      <c r="K3490">
        <v>4500</v>
      </c>
      <c r="L3490">
        <v>3</v>
      </c>
      <c r="M3490">
        <v>61110</v>
      </c>
      <c r="N3490">
        <v>46157.88</v>
      </c>
      <c r="O3490">
        <v>14952.12</v>
      </c>
      <c r="P3490" t="s">
        <v>72</v>
      </c>
      <c r="Q3490" t="s">
        <v>47</v>
      </c>
      <c r="R3490" t="s">
        <v>123</v>
      </c>
      <c r="S3490">
        <f t="shared" si="108"/>
        <v>2025</v>
      </c>
      <c r="T3490">
        <f t="shared" si="109"/>
        <v>5</v>
      </c>
    </row>
    <row r="3491" spans="1:20" x14ac:dyDescent="0.3">
      <c r="A3491" t="s">
        <v>1383</v>
      </c>
      <c r="B3491" t="s">
        <v>3936</v>
      </c>
      <c r="C3491" t="s">
        <v>108</v>
      </c>
      <c r="D3491" t="s">
        <v>23</v>
      </c>
      <c r="E3491" t="s">
        <v>24</v>
      </c>
      <c r="F3491" t="s">
        <v>111</v>
      </c>
      <c r="G3491" t="s">
        <v>85</v>
      </c>
      <c r="H3491" t="s">
        <v>70</v>
      </c>
      <c r="I3491" t="s">
        <v>71</v>
      </c>
      <c r="J3491">
        <v>24</v>
      </c>
      <c r="K3491">
        <v>600</v>
      </c>
      <c r="L3491">
        <v>7</v>
      </c>
      <c r="M3491">
        <v>13392</v>
      </c>
      <c r="N3491">
        <v>11716.58</v>
      </c>
      <c r="O3491">
        <v>1675.42</v>
      </c>
      <c r="P3491" t="s">
        <v>65</v>
      </c>
      <c r="Q3491" t="s">
        <v>47</v>
      </c>
      <c r="R3491" t="s">
        <v>123</v>
      </c>
      <c r="S3491">
        <f t="shared" si="108"/>
        <v>2025</v>
      </c>
      <c r="T3491">
        <f t="shared" si="109"/>
        <v>11</v>
      </c>
    </row>
    <row r="3492" spans="1:20" x14ac:dyDescent="0.3">
      <c r="A3492" t="s">
        <v>82</v>
      </c>
      <c r="B3492" t="s">
        <v>3937</v>
      </c>
      <c r="C3492" t="s">
        <v>42</v>
      </c>
      <c r="D3492" t="s">
        <v>43</v>
      </c>
      <c r="E3492" t="s">
        <v>44</v>
      </c>
      <c r="F3492" t="s">
        <v>45</v>
      </c>
      <c r="G3492" t="s">
        <v>85</v>
      </c>
      <c r="H3492" t="s">
        <v>70</v>
      </c>
      <c r="I3492" t="s">
        <v>71</v>
      </c>
      <c r="J3492">
        <v>22</v>
      </c>
      <c r="K3492">
        <v>600</v>
      </c>
      <c r="L3492">
        <v>11</v>
      </c>
      <c r="M3492">
        <v>11748</v>
      </c>
      <c r="N3492">
        <v>9993.32</v>
      </c>
      <c r="O3492">
        <v>1754.68</v>
      </c>
      <c r="P3492" t="s">
        <v>93</v>
      </c>
      <c r="Q3492" t="s">
        <v>90</v>
      </c>
      <c r="R3492" t="s">
        <v>39</v>
      </c>
      <c r="S3492">
        <f t="shared" si="108"/>
        <v>2025</v>
      </c>
      <c r="T3492">
        <f t="shared" si="109"/>
        <v>12</v>
      </c>
    </row>
    <row r="3493" spans="1:20" x14ac:dyDescent="0.3">
      <c r="A3493" t="s">
        <v>372</v>
      </c>
      <c r="B3493" t="s">
        <v>3938</v>
      </c>
      <c r="C3493" t="s">
        <v>64</v>
      </c>
      <c r="D3493" t="s">
        <v>50</v>
      </c>
      <c r="E3493" t="s">
        <v>24</v>
      </c>
      <c r="F3493" t="s">
        <v>25</v>
      </c>
      <c r="G3493" t="s">
        <v>37</v>
      </c>
      <c r="H3493" t="s">
        <v>132</v>
      </c>
      <c r="I3493" t="s">
        <v>28</v>
      </c>
      <c r="J3493">
        <v>21</v>
      </c>
      <c r="K3493">
        <v>3500</v>
      </c>
      <c r="L3493">
        <v>8</v>
      </c>
      <c r="M3493">
        <v>67620</v>
      </c>
      <c r="N3493">
        <v>58173.56</v>
      </c>
      <c r="O3493">
        <v>9446.44</v>
      </c>
      <c r="P3493" t="s">
        <v>72</v>
      </c>
      <c r="Q3493" t="s">
        <v>55</v>
      </c>
      <c r="R3493" t="s">
        <v>81</v>
      </c>
      <c r="S3493">
        <f t="shared" si="108"/>
        <v>2025</v>
      </c>
      <c r="T3493">
        <f t="shared" si="109"/>
        <v>3</v>
      </c>
    </row>
    <row r="3494" spans="1:20" x14ac:dyDescent="0.3">
      <c r="A3494" t="s">
        <v>508</v>
      </c>
      <c r="B3494" t="s">
        <v>3939</v>
      </c>
      <c r="C3494" t="s">
        <v>76</v>
      </c>
      <c r="D3494" t="s">
        <v>50</v>
      </c>
      <c r="E3494" t="s">
        <v>24</v>
      </c>
      <c r="F3494" t="s">
        <v>111</v>
      </c>
      <c r="G3494" t="s">
        <v>46</v>
      </c>
      <c r="H3494" t="s">
        <v>80</v>
      </c>
      <c r="I3494" t="s">
        <v>28</v>
      </c>
      <c r="J3494">
        <v>2</v>
      </c>
      <c r="K3494">
        <v>12000</v>
      </c>
      <c r="L3494">
        <v>20</v>
      </c>
      <c r="M3494">
        <v>19200</v>
      </c>
      <c r="N3494">
        <v>13976.98</v>
      </c>
      <c r="O3494">
        <v>5223.0200000000004</v>
      </c>
      <c r="P3494" t="s">
        <v>38</v>
      </c>
      <c r="Q3494" t="s">
        <v>55</v>
      </c>
      <c r="R3494" t="s">
        <v>61</v>
      </c>
      <c r="S3494">
        <f t="shared" si="108"/>
        <v>2025</v>
      </c>
      <c r="T3494">
        <f t="shared" si="109"/>
        <v>1</v>
      </c>
    </row>
    <row r="3495" spans="1:20" x14ac:dyDescent="0.3">
      <c r="A3495" t="s">
        <v>1017</v>
      </c>
      <c r="B3495" t="s">
        <v>3940</v>
      </c>
      <c r="C3495" t="s">
        <v>42</v>
      </c>
      <c r="D3495" t="s">
        <v>50</v>
      </c>
      <c r="E3495" t="s">
        <v>24</v>
      </c>
      <c r="F3495" t="s">
        <v>25</v>
      </c>
      <c r="G3495" t="s">
        <v>85</v>
      </c>
      <c r="H3495" t="s">
        <v>59</v>
      </c>
      <c r="I3495" t="s">
        <v>60</v>
      </c>
      <c r="J3495">
        <v>11</v>
      </c>
      <c r="K3495">
        <v>4500</v>
      </c>
      <c r="L3495">
        <v>11</v>
      </c>
      <c r="M3495">
        <v>44055</v>
      </c>
      <c r="N3495">
        <v>37697.18</v>
      </c>
      <c r="O3495">
        <v>6357.82</v>
      </c>
      <c r="P3495" t="s">
        <v>29</v>
      </c>
      <c r="Q3495" t="s">
        <v>47</v>
      </c>
      <c r="R3495" t="s">
        <v>39</v>
      </c>
      <c r="S3495">
        <f t="shared" si="108"/>
        <v>2025</v>
      </c>
      <c r="T3495">
        <f t="shared" si="109"/>
        <v>4</v>
      </c>
    </row>
    <row r="3496" spans="1:20" x14ac:dyDescent="0.3">
      <c r="A3496" t="s">
        <v>429</v>
      </c>
      <c r="B3496" t="s">
        <v>3941</v>
      </c>
      <c r="C3496" t="s">
        <v>84</v>
      </c>
      <c r="D3496" t="s">
        <v>50</v>
      </c>
      <c r="E3496" t="s">
        <v>44</v>
      </c>
      <c r="F3496" t="s">
        <v>45</v>
      </c>
      <c r="G3496" t="s">
        <v>85</v>
      </c>
      <c r="H3496" t="s">
        <v>27</v>
      </c>
      <c r="I3496" t="s">
        <v>28</v>
      </c>
      <c r="J3496">
        <v>5</v>
      </c>
      <c r="K3496">
        <v>45000</v>
      </c>
      <c r="L3496">
        <v>20</v>
      </c>
      <c r="M3496">
        <v>180000</v>
      </c>
      <c r="N3496">
        <v>165115.04</v>
      </c>
      <c r="O3496">
        <v>14884.96</v>
      </c>
      <c r="P3496" t="s">
        <v>93</v>
      </c>
      <c r="Q3496" t="s">
        <v>90</v>
      </c>
      <c r="R3496" t="s">
        <v>123</v>
      </c>
      <c r="S3496">
        <f t="shared" si="108"/>
        <v>2025</v>
      </c>
      <c r="T3496">
        <f t="shared" si="109"/>
        <v>10</v>
      </c>
    </row>
    <row r="3497" spans="1:20" x14ac:dyDescent="0.3">
      <c r="A3497" t="s">
        <v>94</v>
      </c>
      <c r="B3497" t="s">
        <v>3942</v>
      </c>
      <c r="C3497" t="s">
        <v>84</v>
      </c>
      <c r="D3497" t="s">
        <v>43</v>
      </c>
      <c r="E3497" t="s">
        <v>51</v>
      </c>
      <c r="F3497" t="s">
        <v>77</v>
      </c>
      <c r="G3497" t="s">
        <v>85</v>
      </c>
      <c r="H3497" t="s">
        <v>59</v>
      </c>
      <c r="I3497" t="s">
        <v>60</v>
      </c>
      <c r="J3497">
        <v>3</v>
      </c>
      <c r="K3497">
        <v>4500</v>
      </c>
      <c r="L3497">
        <v>16</v>
      </c>
      <c r="M3497">
        <v>11340</v>
      </c>
      <c r="N3497">
        <v>9648.2099999999991</v>
      </c>
      <c r="O3497">
        <v>1691.79</v>
      </c>
      <c r="P3497" t="s">
        <v>38</v>
      </c>
      <c r="Q3497" t="s">
        <v>90</v>
      </c>
      <c r="R3497" t="s">
        <v>73</v>
      </c>
      <c r="S3497">
        <f t="shared" si="108"/>
        <v>2025</v>
      </c>
      <c r="T3497">
        <f t="shared" si="109"/>
        <v>9</v>
      </c>
    </row>
    <row r="3498" spans="1:20" x14ac:dyDescent="0.3">
      <c r="A3498" t="s">
        <v>452</v>
      </c>
      <c r="B3498" t="s">
        <v>3943</v>
      </c>
      <c r="C3498" t="s">
        <v>58</v>
      </c>
      <c r="D3498" t="s">
        <v>50</v>
      </c>
      <c r="E3498" t="s">
        <v>24</v>
      </c>
      <c r="F3498" t="s">
        <v>25</v>
      </c>
      <c r="G3498" t="s">
        <v>26</v>
      </c>
      <c r="H3498" t="s">
        <v>132</v>
      </c>
      <c r="I3498" t="s">
        <v>28</v>
      </c>
      <c r="J3498">
        <v>22</v>
      </c>
      <c r="K3498">
        <v>3500</v>
      </c>
      <c r="L3498">
        <v>6</v>
      </c>
      <c r="M3498">
        <v>72380</v>
      </c>
      <c r="N3498">
        <v>59957.25</v>
      </c>
      <c r="O3498">
        <v>12422.75</v>
      </c>
      <c r="P3498" t="s">
        <v>29</v>
      </c>
      <c r="Q3498" t="s">
        <v>90</v>
      </c>
      <c r="R3498" t="s">
        <v>39</v>
      </c>
      <c r="S3498">
        <f t="shared" si="108"/>
        <v>2025</v>
      </c>
      <c r="T3498">
        <f t="shared" si="109"/>
        <v>2</v>
      </c>
    </row>
    <row r="3499" spans="1:20" x14ac:dyDescent="0.3">
      <c r="A3499" t="s">
        <v>312</v>
      </c>
      <c r="B3499" t="s">
        <v>3944</v>
      </c>
      <c r="C3499" t="s">
        <v>108</v>
      </c>
      <c r="D3499" t="s">
        <v>50</v>
      </c>
      <c r="E3499" t="s">
        <v>35</v>
      </c>
      <c r="F3499" t="s">
        <v>36</v>
      </c>
      <c r="G3499" t="s">
        <v>26</v>
      </c>
      <c r="H3499" t="s">
        <v>120</v>
      </c>
      <c r="I3499" t="s">
        <v>28</v>
      </c>
      <c r="J3499">
        <v>22</v>
      </c>
      <c r="K3499">
        <v>15000</v>
      </c>
      <c r="L3499">
        <v>1</v>
      </c>
      <c r="M3499">
        <v>326700</v>
      </c>
      <c r="N3499">
        <v>295861.31</v>
      </c>
      <c r="O3499">
        <v>30838.69</v>
      </c>
      <c r="P3499" t="s">
        <v>29</v>
      </c>
      <c r="Q3499" t="s">
        <v>47</v>
      </c>
      <c r="R3499" t="s">
        <v>61</v>
      </c>
      <c r="S3499">
        <f t="shared" si="108"/>
        <v>2025</v>
      </c>
      <c r="T3499">
        <f t="shared" si="109"/>
        <v>3</v>
      </c>
    </row>
    <row r="3500" spans="1:20" x14ac:dyDescent="0.3">
      <c r="A3500" t="s">
        <v>737</v>
      </c>
      <c r="B3500" t="s">
        <v>3945</v>
      </c>
      <c r="C3500" t="s">
        <v>58</v>
      </c>
      <c r="D3500" t="s">
        <v>43</v>
      </c>
      <c r="E3500" t="s">
        <v>51</v>
      </c>
      <c r="F3500" t="s">
        <v>192</v>
      </c>
      <c r="G3500" t="s">
        <v>26</v>
      </c>
      <c r="H3500" t="s">
        <v>59</v>
      </c>
      <c r="I3500" t="s">
        <v>60</v>
      </c>
      <c r="J3500">
        <v>21</v>
      </c>
      <c r="K3500">
        <v>4500</v>
      </c>
      <c r="L3500">
        <v>1</v>
      </c>
      <c r="M3500">
        <v>93555</v>
      </c>
      <c r="N3500">
        <v>70470.87</v>
      </c>
      <c r="O3500">
        <v>23084.13</v>
      </c>
      <c r="P3500" t="s">
        <v>93</v>
      </c>
      <c r="Q3500" t="s">
        <v>90</v>
      </c>
      <c r="R3500" t="s">
        <v>61</v>
      </c>
      <c r="S3500">
        <f t="shared" si="108"/>
        <v>2025</v>
      </c>
      <c r="T3500">
        <f t="shared" si="109"/>
        <v>12</v>
      </c>
    </row>
    <row r="3501" spans="1:20" x14ac:dyDescent="0.3">
      <c r="A3501" t="s">
        <v>771</v>
      </c>
      <c r="B3501" t="s">
        <v>3946</v>
      </c>
      <c r="C3501" t="s">
        <v>76</v>
      </c>
      <c r="D3501" t="s">
        <v>23</v>
      </c>
      <c r="E3501" t="s">
        <v>24</v>
      </c>
      <c r="F3501" t="s">
        <v>111</v>
      </c>
      <c r="G3501" t="s">
        <v>85</v>
      </c>
      <c r="H3501" t="s">
        <v>120</v>
      </c>
      <c r="I3501" t="s">
        <v>28</v>
      </c>
      <c r="J3501">
        <v>6</v>
      </c>
      <c r="K3501">
        <v>15000</v>
      </c>
      <c r="L3501">
        <v>2</v>
      </c>
      <c r="M3501">
        <v>88200</v>
      </c>
      <c r="N3501">
        <v>70759.600000000006</v>
      </c>
      <c r="O3501">
        <v>17440.400000000001</v>
      </c>
      <c r="P3501" t="s">
        <v>38</v>
      </c>
      <c r="Q3501" t="s">
        <v>47</v>
      </c>
      <c r="R3501" t="s">
        <v>86</v>
      </c>
      <c r="S3501">
        <f t="shared" si="108"/>
        <v>2025</v>
      </c>
      <c r="T3501">
        <f t="shared" si="109"/>
        <v>8</v>
      </c>
    </row>
    <row r="3502" spans="1:20" x14ac:dyDescent="0.3">
      <c r="A3502" t="s">
        <v>878</v>
      </c>
      <c r="B3502" t="s">
        <v>3947</v>
      </c>
      <c r="C3502" t="s">
        <v>76</v>
      </c>
      <c r="D3502" t="s">
        <v>23</v>
      </c>
      <c r="E3502" t="s">
        <v>51</v>
      </c>
      <c r="F3502" t="s">
        <v>77</v>
      </c>
      <c r="G3502" t="s">
        <v>85</v>
      </c>
      <c r="H3502" t="s">
        <v>140</v>
      </c>
      <c r="I3502" t="s">
        <v>71</v>
      </c>
      <c r="J3502">
        <v>24</v>
      </c>
      <c r="K3502">
        <v>900</v>
      </c>
      <c r="L3502">
        <v>9</v>
      </c>
      <c r="M3502">
        <v>19656</v>
      </c>
      <c r="N3502">
        <v>14846.12</v>
      </c>
      <c r="O3502">
        <v>4809.88</v>
      </c>
      <c r="P3502" t="s">
        <v>93</v>
      </c>
      <c r="Q3502" t="s">
        <v>30</v>
      </c>
      <c r="R3502" t="s">
        <v>102</v>
      </c>
      <c r="S3502">
        <f t="shared" si="108"/>
        <v>2025</v>
      </c>
      <c r="T3502">
        <f t="shared" si="109"/>
        <v>1</v>
      </c>
    </row>
    <row r="3503" spans="1:20" x14ac:dyDescent="0.3">
      <c r="A3503" t="s">
        <v>470</v>
      </c>
      <c r="B3503" t="s">
        <v>3948</v>
      </c>
      <c r="C3503" t="s">
        <v>34</v>
      </c>
      <c r="D3503" t="s">
        <v>43</v>
      </c>
      <c r="E3503" t="s">
        <v>24</v>
      </c>
      <c r="F3503" t="s">
        <v>69</v>
      </c>
      <c r="G3503" t="s">
        <v>85</v>
      </c>
      <c r="H3503" t="s">
        <v>70</v>
      </c>
      <c r="I3503" t="s">
        <v>71</v>
      </c>
      <c r="J3503">
        <v>19</v>
      </c>
      <c r="K3503">
        <v>600</v>
      </c>
      <c r="L3503">
        <v>14</v>
      </c>
      <c r="M3503">
        <v>9804</v>
      </c>
      <c r="N3503">
        <v>7966.69</v>
      </c>
      <c r="O3503">
        <v>1837.31</v>
      </c>
      <c r="P3503" t="s">
        <v>72</v>
      </c>
      <c r="Q3503" t="s">
        <v>30</v>
      </c>
      <c r="R3503" t="s">
        <v>73</v>
      </c>
      <c r="S3503">
        <f t="shared" si="108"/>
        <v>2025</v>
      </c>
      <c r="T3503">
        <f t="shared" si="109"/>
        <v>12</v>
      </c>
    </row>
    <row r="3504" spans="1:20" x14ac:dyDescent="0.3">
      <c r="A3504" t="s">
        <v>746</v>
      </c>
      <c r="B3504" t="s">
        <v>3949</v>
      </c>
      <c r="C3504" t="s">
        <v>98</v>
      </c>
      <c r="D3504" t="s">
        <v>43</v>
      </c>
      <c r="E3504" t="s">
        <v>51</v>
      </c>
      <c r="F3504" t="s">
        <v>192</v>
      </c>
      <c r="G3504" t="s">
        <v>37</v>
      </c>
      <c r="H3504" t="s">
        <v>59</v>
      </c>
      <c r="I3504" t="s">
        <v>60</v>
      </c>
      <c r="J3504">
        <v>12</v>
      </c>
      <c r="K3504">
        <v>4500</v>
      </c>
      <c r="L3504">
        <v>0</v>
      </c>
      <c r="M3504">
        <v>54000</v>
      </c>
      <c r="N3504">
        <v>50079.62</v>
      </c>
      <c r="O3504">
        <v>3920.38</v>
      </c>
      <c r="P3504" t="s">
        <v>38</v>
      </c>
      <c r="Q3504" t="s">
        <v>90</v>
      </c>
      <c r="R3504" t="s">
        <v>39</v>
      </c>
      <c r="S3504">
        <f t="shared" si="108"/>
        <v>2025</v>
      </c>
      <c r="T3504">
        <f t="shared" si="109"/>
        <v>3</v>
      </c>
    </row>
    <row r="3505" spans="1:20" x14ac:dyDescent="0.3">
      <c r="A3505" t="s">
        <v>536</v>
      </c>
      <c r="B3505" t="s">
        <v>3950</v>
      </c>
      <c r="C3505" t="s">
        <v>98</v>
      </c>
      <c r="D3505" t="s">
        <v>23</v>
      </c>
      <c r="E3505" t="s">
        <v>24</v>
      </c>
      <c r="F3505" t="s">
        <v>25</v>
      </c>
      <c r="G3505" t="s">
        <v>85</v>
      </c>
      <c r="H3505" t="s">
        <v>132</v>
      </c>
      <c r="I3505" t="s">
        <v>28</v>
      </c>
      <c r="J3505">
        <v>2</v>
      </c>
      <c r="K3505">
        <v>3500</v>
      </c>
      <c r="L3505">
        <v>14</v>
      </c>
      <c r="M3505">
        <v>6020</v>
      </c>
      <c r="N3505">
        <v>5054.75</v>
      </c>
      <c r="O3505">
        <v>965.25</v>
      </c>
      <c r="P3505" t="s">
        <v>93</v>
      </c>
      <c r="Q3505" t="s">
        <v>90</v>
      </c>
      <c r="R3505" t="s">
        <v>73</v>
      </c>
      <c r="S3505">
        <f t="shared" si="108"/>
        <v>2025</v>
      </c>
      <c r="T3505">
        <f t="shared" si="109"/>
        <v>3</v>
      </c>
    </row>
    <row r="3506" spans="1:20" x14ac:dyDescent="0.3">
      <c r="A3506" t="s">
        <v>306</v>
      </c>
      <c r="B3506" t="s">
        <v>3951</v>
      </c>
      <c r="C3506" t="s">
        <v>143</v>
      </c>
      <c r="D3506" t="s">
        <v>23</v>
      </c>
      <c r="E3506" t="s">
        <v>24</v>
      </c>
      <c r="F3506" t="s">
        <v>25</v>
      </c>
      <c r="G3506" t="s">
        <v>85</v>
      </c>
      <c r="H3506" t="s">
        <v>120</v>
      </c>
      <c r="I3506" t="s">
        <v>28</v>
      </c>
      <c r="J3506">
        <v>19</v>
      </c>
      <c r="K3506">
        <v>15000</v>
      </c>
      <c r="L3506">
        <v>8</v>
      </c>
      <c r="M3506">
        <v>262200</v>
      </c>
      <c r="N3506">
        <v>203048.99</v>
      </c>
      <c r="O3506">
        <v>59151.01</v>
      </c>
      <c r="P3506" t="s">
        <v>29</v>
      </c>
      <c r="Q3506" t="s">
        <v>90</v>
      </c>
      <c r="R3506" t="s">
        <v>102</v>
      </c>
      <c r="S3506">
        <f t="shared" si="108"/>
        <v>2025</v>
      </c>
      <c r="T3506">
        <f t="shared" si="109"/>
        <v>6</v>
      </c>
    </row>
    <row r="3507" spans="1:20" x14ac:dyDescent="0.3">
      <c r="A3507" t="s">
        <v>78</v>
      </c>
      <c r="B3507" t="s">
        <v>3952</v>
      </c>
      <c r="C3507" t="s">
        <v>108</v>
      </c>
      <c r="D3507" t="s">
        <v>43</v>
      </c>
      <c r="E3507" t="s">
        <v>44</v>
      </c>
      <c r="F3507" t="s">
        <v>89</v>
      </c>
      <c r="G3507" t="s">
        <v>85</v>
      </c>
      <c r="H3507" t="s">
        <v>132</v>
      </c>
      <c r="I3507" t="s">
        <v>28</v>
      </c>
      <c r="J3507">
        <v>15</v>
      </c>
      <c r="K3507">
        <v>3500</v>
      </c>
      <c r="L3507">
        <v>8</v>
      </c>
      <c r="M3507">
        <v>48300</v>
      </c>
      <c r="N3507">
        <v>40233.129999999997</v>
      </c>
      <c r="O3507">
        <v>8066.87</v>
      </c>
      <c r="P3507" t="s">
        <v>93</v>
      </c>
      <c r="Q3507" t="s">
        <v>55</v>
      </c>
      <c r="R3507" t="s">
        <v>81</v>
      </c>
      <c r="S3507">
        <f t="shared" si="108"/>
        <v>2025</v>
      </c>
      <c r="T3507">
        <f t="shared" si="109"/>
        <v>4</v>
      </c>
    </row>
    <row r="3508" spans="1:20" x14ac:dyDescent="0.3">
      <c r="A3508" t="s">
        <v>729</v>
      </c>
      <c r="B3508" t="s">
        <v>3953</v>
      </c>
      <c r="C3508" t="s">
        <v>98</v>
      </c>
      <c r="D3508" t="s">
        <v>43</v>
      </c>
      <c r="E3508" t="s">
        <v>24</v>
      </c>
      <c r="F3508" t="s">
        <v>111</v>
      </c>
      <c r="G3508" t="s">
        <v>26</v>
      </c>
      <c r="H3508" t="s">
        <v>140</v>
      </c>
      <c r="I3508" t="s">
        <v>71</v>
      </c>
      <c r="J3508">
        <v>14</v>
      </c>
      <c r="K3508">
        <v>900</v>
      </c>
      <c r="L3508">
        <v>13</v>
      </c>
      <c r="M3508">
        <v>10962</v>
      </c>
      <c r="N3508">
        <v>9375.73</v>
      </c>
      <c r="O3508">
        <v>1586.27</v>
      </c>
      <c r="P3508" t="s">
        <v>38</v>
      </c>
      <c r="Q3508" t="s">
        <v>30</v>
      </c>
      <c r="R3508" t="s">
        <v>86</v>
      </c>
      <c r="S3508">
        <f t="shared" si="108"/>
        <v>2025</v>
      </c>
      <c r="T3508">
        <f t="shared" si="109"/>
        <v>4</v>
      </c>
    </row>
    <row r="3509" spans="1:20" x14ac:dyDescent="0.3">
      <c r="A3509" t="s">
        <v>1035</v>
      </c>
      <c r="B3509" t="s">
        <v>3954</v>
      </c>
      <c r="C3509" t="s">
        <v>58</v>
      </c>
      <c r="D3509" t="s">
        <v>50</v>
      </c>
      <c r="E3509" t="s">
        <v>35</v>
      </c>
      <c r="F3509" t="s">
        <v>36</v>
      </c>
      <c r="G3509" t="s">
        <v>46</v>
      </c>
      <c r="H3509" t="s">
        <v>140</v>
      </c>
      <c r="I3509" t="s">
        <v>71</v>
      </c>
      <c r="J3509">
        <v>20</v>
      </c>
      <c r="K3509">
        <v>900</v>
      </c>
      <c r="L3509">
        <v>10</v>
      </c>
      <c r="M3509">
        <v>16200</v>
      </c>
      <c r="N3509">
        <v>14861.1</v>
      </c>
      <c r="O3509">
        <v>1338.9</v>
      </c>
      <c r="P3509" t="s">
        <v>29</v>
      </c>
      <c r="Q3509" t="s">
        <v>55</v>
      </c>
      <c r="R3509" t="s">
        <v>61</v>
      </c>
      <c r="S3509">
        <f t="shared" si="108"/>
        <v>2025</v>
      </c>
      <c r="T3509">
        <f t="shared" si="109"/>
        <v>7</v>
      </c>
    </row>
    <row r="3510" spans="1:20" x14ac:dyDescent="0.3">
      <c r="A3510" t="s">
        <v>932</v>
      </c>
      <c r="B3510" t="s">
        <v>3955</v>
      </c>
      <c r="C3510" t="s">
        <v>137</v>
      </c>
      <c r="D3510" t="s">
        <v>50</v>
      </c>
      <c r="E3510" t="s">
        <v>24</v>
      </c>
      <c r="F3510" t="s">
        <v>25</v>
      </c>
      <c r="G3510" t="s">
        <v>37</v>
      </c>
      <c r="H3510" t="s">
        <v>140</v>
      </c>
      <c r="I3510" t="s">
        <v>71</v>
      </c>
      <c r="J3510">
        <v>16</v>
      </c>
      <c r="K3510">
        <v>900</v>
      </c>
      <c r="L3510">
        <v>18</v>
      </c>
      <c r="M3510">
        <v>11808</v>
      </c>
      <c r="N3510">
        <v>10712.64</v>
      </c>
      <c r="O3510">
        <v>1095.3599999999999</v>
      </c>
      <c r="P3510" t="s">
        <v>93</v>
      </c>
      <c r="Q3510" t="s">
        <v>55</v>
      </c>
      <c r="R3510" t="s">
        <v>86</v>
      </c>
      <c r="S3510">
        <f t="shared" si="108"/>
        <v>2025</v>
      </c>
      <c r="T3510">
        <f t="shared" si="109"/>
        <v>2</v>
      </c>
    </row>
    <row r="3511" spans="1:20" x14ac:dyDescent="0.3">
      <c r="A3511" t="s">
        <v>56</v>
      </c>
      <c r="B3511" t="s">
        <v>3956</v>
      </c>
      <c r="C3511" t="s">
        <v>76</v>
      </c>
      <c r="D3511" t="s">
        <v>50</v>
      </c>
      <c r="E3511" t="s">
        <v>24</v>
      </c>
      <c r="F3511" t="s">
        <v>25</v>
      </c>
      <c r="G3511" t="s">
        <v>46</v>
      </c>
      <c r="H3511" t="s">
        <v>70</v>
      </c>
      <c r="I3511" t="s">
        <v>71</v>
      </c>
      <c r="J3511">
        <v>22</v>
      </c>
      <c r="K3511">
        <v>600</v>
      </c>
      <c r="L3511">
        <v>9</v>
      </c>
      <c r="M3511">
        <v>12012</v>
      </c>
      <c r="N3511">
        <v>8825.2099999999991</v>
      </c>
      <c r="O3511">
        <v>3186.79</v>
      </c>
      <c r="P3511" t="s">
        <v>93</v>
      </c>
      <c r="Q3511" t="s">
        <v>55</v>
      </c>
      <c r="R3511" t="s">
        <v>31</v>
      </c>
      <c r="S3511">
        <f t="shared" si="108"/>
        <v>2025</v>
      </c>
      <c r="T3511">
        <f t="shared" si="109"/>
        <v>9</v>
      </c>
    </row>
    <row r="3512" spans="1:20" x14ac:dyDescent="0.3">
      <c r="A3512" t="s">
        <v>157</v>
      </c>
      <c r="B3512" t="s">
        <v>3957</v>
      </c>
      <c r="C3512" t="s">
        <v>68</v>
      </c>
      <c r="D3512" t="s">
        <v>43</v>
      </c>
      <c r="E3512" t="s">
        <v>51</v>
      </c>
      <c r="F3512" t="s">
        <v>52</v>
      </c>
      <c r="G3512" t="s">
        <v>85</v>
      </c>
      <c r="H3512" t="s">
        <v>140</v>
      </c>
      <c r="I3512" t="s">
        <v>71</v>
      </c>
      <c r="J3512">
        <v>7</v>
      </c>
      <c r="K3512">
        <v>900</v>
      </c>
      <c r="L3512">
        <v>16</v>
      </c>
      <c r="M3512">
        <v>5292</v>
      </c>
      <c r="N3512">
        <v>4852.83</v>
      </c>
      <c r="O3512">
        <v>439.17</v>
      </c>
      <c r="P3512" t="s">
        <v>65</v>
      </c>
      <c r="Q3512" t="s">
        <v>47</v>
      </c>
      <c r="R3512" t="s">
        <v>86</v>
      </c>
      <c r="S3512">
        <f t="shared" si="108"/>
        <v>2025</v>
      </c>
      <c r="T3512">
        <f t="shared" si="109"/>
        <v>11</v>
      </c>
    </row>
    <row r="3513" spans="1:20" x14ac:dyDescent="0.3">
      <c r="A3513" t="s">
        <v>468</v>
      </c>
      <c r="B3513" t="s">
        <v>3958</v>
      </c>
      <c r="C3513" t="s">
        <v>137</v>
      </c>
      <c r="D3513" t="s">
        <v>23</v>
      </c>
      <c r="E3513" t="s">
        <v>44</v>
      </c>
      <c r="F3513" t="s">
        <v>89</v>
      </c>
      <c r="G3513" t="s">
        <v>46</v>
      </c>
      <c r="H3513" t="s">
        <v>140</v>
      </c>
      <c r="I3513" t="s">
        <v>71</v>
      </c>
      <c r="J3513">
        <v>8</v>
      </c>
      <c r="K3513">
        <v>900</v>
      </c>
      <c r="L3513">
        <v>9</v>
      </c>
      <c r="M3513">
        <v>6552</v>
      </c>
      <c r="N3513">
        <v>5918.98</v>
      </c>
      <c r="O3513">
        <v>633.02</v>
      </c>
      <c r="P3513" t="s">
        <v>72</v>
      </c>
      <c r="Q3513" t="s">
        <v>47</v>
      </c>
      <c r="R3513" t="s">
        <v>39</v>
      </c>
      <c r="S3513">
        <f t="shared" si="108"/>
        <v>2025</v>
      </c>
      <c r="T3513">
        <f t="shared" si="109"/>
        <v>1</v>
      </c>
    </row>
    <row r="3514" spans="1:20" x14ac:dyDescent="0.3">
      <c r="A3514" t="s">
        <v>607</v>
      </c>
      <c r="B3514" t="s">
        <v>3959</v>
      </c>
      <c r="C3514" t="s">
        <v>137</v>
      </c>
      <c r="D3514" t="s">
        <v>43</v>
      </c>
      <c r="E3514" t="s">
        <v>44</v>
      </c>
      <c r="F3514" t="s">
        <v>89</v>
      </c>
      <c r="G3514" t="s">
        <v>37</v>
      </c>
      <c r="H3514" t="s">
        <v>140</v>
      </c>
      <c r="I3514" t="s">
        <v>71</v>
      </c>
      <c r="J3514">
        <v>1</v>
      </c>
      <c r="K3514">
        <v>900</v>
      </c>
      <c r="L3514">
        <v>17</v>
      </c>
      <c r="M3514">
        <v>747</v>
      </c>
      <c r="N3514">
        <v>568.36</v>
      </c>
      <c r="O3514">
        <v>178.64</v>
      </c>
      <c r="P3514" t="s">
        <v>93</v>
      </c>
      <c r="Q3514" t="s">
        <v>30</v>
      </c>
      <c r="R3514" t="s">
        <v>73</v>
      </c>
      <c r="S3514">
        <f t="shared" si="108"/>
        <v>2025</v>
      </c>
      <c r="T3514">
        <f t="shared" si="109"/>
        <v>2</v>
      </c>
    </row>
    <row r="3515" spans="1:20" x14ac:dyDescent="0.3">
      <c r="A3515" t="s">
        <v>389</v>
      </c>
      <c r="B3515" t="s">
        <v>3960</v>
      </c>
      <c r="C3515" t="s">
        <v>58</v>
      </c>
      <c r="D3515" t="s">
        <v>50</v>
      </c>
      <c r="E3515" t="s">
        <v>44</v>
      </c>
      <c r="F3515" t="s">
        <v>45</v>
      </c>
      <c r="G3515" t="s">
        <v>37</v>
      </c>
      <c r="H3515" t="s">
        <v>132</v>
      </c>
      <c r="I3515" t="s">
        <v>28</v>
      </c>
      <c r="J3515">
        <v>2</v>
      </c>
      <c r="K3515">
        <v>3500</v>
      </c>
      <c r="L3515">
        <v>8</v>
      </c>
      <c r="M3515">
        <v>6440</v>
      </c>
      <c r="N3515">
        <v>5541.53</v>
      </c>
      <c r="O3515">
        <v>898.47</v>
      </c>
      <c r="P3515" t="s">
        <v>72</v>
      </c>
      <c r="Q3515" t="s">
        <v>30</v>
      </c>
      <c r="R3515" t="s">
        <v>81</v>
      </c>
      <c r="S3515">
        <f t="shared" si="108"/>
        <v>2025</v>
      </c>
      <c r="T3515">
        <f t="shared" si="109"/>
        <v>5</v>
      </c>
    </row>
    <row r="3516" spans="1:20" x14ac:dyDescent="0.3">
      <c r="A3516" t="s">
        <v>409</v>
      </c>
      <c r="B3516" t="s">
        <v>3961</v>
      </c>
      <c r="C3516" t="s">
        <v>58</v>
      </c>
      <c r="D3516" t="s">
        <v>50</v>
      </c>
      <c r="E3516" t="s">
        <v>24</v>
      </c>
      <c r="F3516" t="s">
        <v>111</v>
      </c>
      <c r="G3516" t="s">
        <v>85</v>
      </c>
      <c r="H3516" t="s">
        <v>140</v>
      </c>
      <c r="I3516" t="s">
        <v>71</v>
      </c>
      <c r="J3516">
        <v>19</v>
      </c>
      <c r="K3516">
        <v>900</v>
      </c>
      <c r="L3516">
        <v>3</v>
      </c>
      <c r="M3516">
        <v>16587</v>
      </c>
      <c r="N3516">
        <v>13172.66</v>
      </c>
      <c r="O3516">
        <v>3414.34</v>
      </c>
      <c r="P3516" t="s">
        <v>72</v>
      </c>
      <c r="Q3516" t="s">
        <v>55</v>
      </c>
      <c r="R3516" t="s">
        <v>86</v>
      </c>
      <c r="S3516">
        <f t="shared" si="108"/>
        <v>2025</v>
      </c>
      <c r="T3516">
        <f t="shared" si="109"/>
        <v>4</v>
      </c>
    </row>
    <row r="3517" spans="1:20" x14ac:dyDescent="0.3">
      <c r="A3517" t="s">
        <v>177</v>
      </c>
      <c r="B3517" t="s">
        <v>3962</v>
      </c>
      <c r="C3517" t="s">
        <v>108</v>
      </c>
      <c r="D3517" t="s">
        <v>23</v>
      </c>
      <c r="E3517" t="s">
        <v>35</v>
      </c>
      <c r="F3517" t="s">
        <v>36</v>
      </c>
      <c r="G3517" t="s">
        <v>37</v>
      </c>
      <c r="H3517" t="s">
        <v>140</v>
      </c>
      <c r="I3517" t="s">
        <v>71</v>
      </c>
      <c r="J3517">
        <v>7</v>
      </c>
      <c r="K3517">
        <v>900</v>
      </c>
      <c r="L3517">
        <v>14</v>
      </c>
      <c r="M3517">
        <v>5418</v>
      </c>
      <c r="N3517">
        <v>5082.29</v>
      </c>
      <c r="O3517">
        <v>335.71</v>
      </c>
      <c r="P3517" t="s">
        <v>38</v>
      </c>
      <c r="Q3517" t="s">
        <v>55</v>
      </c>
      <c r="R3517" t="s">
        <v>73</v>
      </c>
      <c r="S3517">
        <f t="shared" si="108"/>
        <v>2025</v>
      </c>
      <c r="T3517">
        <f t="shared" si="109"/>
        <v>2</v>
      </c>
    </row>
    <row r="3518" spans="1:20" x14ac:dyDescent="0.3">
      <c r="A3518" t="s">
        <v>536</v>
      </c>
      <c r="B3518" t="s">
        <v>3963</v>
      </c>
      <c r="C3518" t="s">
        <v>98</v>
      </c>
      <c r="D3518" t="s">
        <v>50</v>
      </c>
      <c r="E3518" t="s">
        <v>24</v>
      </c>
      <c r="F3518" t="s">
        <v>69</v>
      </c>
      <c r="G3518" t="s">
        <v>85</v>
      </c>
      <c r="H3518" t="s">
        <v>140</v>
      </c>
      <c r="I3518" t="s">
        <v>71</v>
      </c>
      <c r="J3518">
        <v>5</v>
      </c>
      <c r="K3518">
        <v>900</v>
      </c>
      <c r="L3518">
        <v>17</v>
      </c>
      <c r="M3518">
        <v>3735</v>
      </c>
      <c r="N3518">
        <v>2696.79</v>
      </c>
      <c r="O3518">
        <v>1038.21</v>
      </c>
      <c r="P3518" t="s">
        <v>65</v>
      </c>
      <c r="Q3518" t="s">
        <v>30</v>
      </c>
      <c r="R3518" t="s">
        <v>86</v>
      </c>
      <c r="S3518">
        <f t="shared" si="108"/>
        <v>2025</v>
      </c>
      <c r="T3518">
        <f t="shared" si="109"/>
        <v>3</v>
      </c>
    </row>
    <row r="3519" spans="1:20" x14ac:dyDescent="0.3">
      <c r="A3519" t="s">
        <v>731</v>
      </c>
      <c r="B3519" t="s">
        <v>3964</v>
      </c>
      <c r="C3519" t="s">
        <v>68</v>
      </c>
      <c r="D3519" t="s">
        <v>23</v>
      </c>
      <c r="E3519" t="s">
        <v>35</v>
      </c>
      <c r="F3519" t="s">
        <v>36</v>
      </c>
      <c r="G3519" t="s">
        <v>46</v>
      </c>
      <c r="H3519" t="s">
        <v>120</v>
      </c>
      <c r="I3519" t="s">
        <v>28</v>
      </c>
      <c r="J3519">
        <v>21</v>
      </c>
      <c r="K3519">
        <v>15000</v>
      </c>
      <c r="L3519">
        <v>18</v>
      </c>
      <c r="M3519">
        <v>258300</v>
      </c>
      <c r="N3519">
        <v>209417.62</v>
      </c>
      <c r="O3519">
        <v>48882.38</v>
      </c>
      <c r="P3519" t="s">
        <v>29</v>
      </c>
      <c r="Q3519" t="s">
        <v>30</v>
      </c>
      <c r="R3519" t="s">
        <v>39</v>
      </c>
      <c r="S3519">
        <f t="shared" si="108"/>
        <v>2025</v>
      </c>
      <c r="T3519">
        <f t="shared" si="109"/>
        <v>4</v>
      </c>
    </row>
    <row r="3520" spans="1:20" x14ac:dyDescent="0.3">
      <c r="A3520" t="s">
        <v>339</v>
      </c>
      <c r="B3520" t="s">
        <v>3965</v>
      </c>
      <c r="C3520" t="s">
        <v>64</v>
      </c>
      <c r="D3520" t="s">
        <v>43</v>
      </c>
      <c r="E3520" t="s">
        <v>44</v>
      </c>
      <c r="F3520" t="s">
        <v>45</v>
      </c>
      <c r="G3520" t="s">
        <v>37</v>
      </c>
      <c r="H3520" t="s">
        <v>80</v>
      </c>
      <c r="I3520" t="s">
        <v>28</v>
      </c>
      <c r="J3520">
        <v>16</v>
      </c>
      <c r="K3520">
        <v>12000</v>
      </c>
      <c r="L3520">
        <v>7</v>
      </c>
      <c r="M3520">
        <v>178560</v>
      </c>
      <c r="N3520">
        <v>158682.63</v>
      </c>
      <c r="O3520">
        <v>19877.37</v>
      </c>
      <c r="P3520" t="s">
        <v>72</v>
      </c>
      <c r="Q3520" t="s">
        <v>30</v>
      </c>
      <c r="R3520" t="s">
        <v>123</v>
      </c>
      <c r="S3520">
        <f t="shared" si="108"/>
        <v>2025</v>
      </c>
      <c r="T3520">
        <f t="shared" si="109"/>
        <v>6</v>
      </c>
    </row>
    <row r="3521" spans="1:20" x14ac:dyDescent="0.3">
      <c r="A3521" t="s">
        <v>308</v>
      </c>
      <c r="B3521" t="s">
        <v>3966</v>
      </c>
      <c r="C3521" t="s">
        <v>22</v>
      </c>
      <c r="D3521" t="s">
        <v>50</v>
      </c>
      <c r="E3521" t="s">
        <v>44</v>
      </c>
      <c r="F3521" t="s">
        <v>45</v>
      </c>
      <c r="G3521" t="s">
        <v>26</v>
      </c>
      <c r="H3521" t="s">
        <v>70</v>
      </c>
      <c r="I3521" t="s">
        <v>71</v>
      </c>
      <c r="J3521">
        <v>12</v>
      </c>
      <c r="K3521">
        <v>600</v>
      </c>
      <c r="L3521">
        <v>17</v>
      </c>
      <c r="M3521">
        <v>5976</v>
      </c>
      <c r="N3521">
        <v>4714.93</v>
      </c>
      <c r="O3521">
        <v>1261.07</v>
      </c>
      <c r="P3521" t="s">
        <v>29</v>
      </c>
      <c r="Q3521" t="s">
        <v>47</v>
      </c>
      <c r="R3521" t="s">
        <v>102</v>
      </c>
      <c r="S3521">
        <f t="shared" si="108"/>
        <v>2025</v>
      </c>
      <c r="T3521">
        <f t="shared" si="109"/>
        <v>9</v>
      </c>
    </row>
    <row r="3522" spans="1:20" x14ac:dyDescent="0.3">
      <c r="A3522" t="s">
        <v>712</v>
      </c>
      <c r="B3522" t="s">
        <v>3967</v>
      </c>
      <c r="C3522" t="s">
        <v>108</v>
      </c>
      <c r="D3522" t="s">
        <v>50</v>
      </c>
      <c r="E3522" t="s">
        <v>24</v>
      </c>
      <c r="F3522" t="s">
        <v>25</v>
      </c>
      <c r="G3522" t="s">
        <v>46</v>
      </c>
      <c r="H3522" t="s">
        <v>140</v>
      </c>
      <c r="I3522" t="s">
        <v>71</v>
      </c>
      <c r="J3522">
        <v>19</v>
      </c>
      <c r="K3522">
        <v>900</v>
      </c>
      <c r="L3522">
        <v>7</v>
      </c>
      <c r="M3522">
        <v>15903</v>
      </c>
      <c r="N3522">
        <v>13657.7</v>
      </c>
      <c r="O3522">
        <v>2245.3000000000002</v>
      </c>
      <c r="P3522" t="s">
        <v>93</v>
      </c>
      <c r="Q3522" t="s">
        <v>90</v>
      </c>
      <c r="R3522" t="s">
        <v>86</v>
      </c>
      <c r="S3522">
        <f t="shared" si="108"/>
        <v>2025</v>
      </c>
      <c r="T3522">
        <f t="shared" si="109"/>
        <v>7</v>
      </c>
    </row>
    <row r="3523" spans="1:20" x14ac:dyDescent="0.3">
      <c r="A3523" t="s">
        <v>729</v>
      </c>
      <c r="B3523" t="s">
        <v>3968</v>
      </c>
      <c r="C3523" t="s">
        <v>98</v>
      </c>
      <c r="D3523" t="s">
        <v>50</v>
      </c>
      <c r="E3523" t="s">
        <v>24</v>
      </c>
      <c r="F3523" t="s">
        <v>111</v>
      </c>
      <c r="G3523" t="s">
        <v>37</v>
      </c>
      <c r="H3523" t="s">
        <v>132</v>
      </c>
      <c r="I3523" t="s">
        <v>28</v>
      </c>
      <c r="J3523">
        <v>2</v>
      </c>
      <c r="K3523">
        <v>3500</v>
      </c>
      <c r="L3523">
        <v>20</v>
      </c>
      <c r="M3523">
        <v>5600</v>
      </c>
      <c r="N3523">
        <v>5023.6400000000003</v>
      </c>
      <c r="O3523">
        <v>576.36</v>
      </c>
      <c r="P3523" t="s">
        <v>65</v>
      </c>
      <c r="Q3523" t="s">
        <v>55</v>
      </c>
      <c r="R3523" t="s">
        <v>123</v>
      </c>
      <c r="S3523">
        <f t="shared" ref="S3523:S3586" si="110">YEAR(A3523)</f>
        <v>2025</v>
      </c>
      <c r="T3523">
        <f t="shared" si="109"/>
        <v>4</v>
      </c>
    </row>
    <row r="3524" spans="1:20" x14ac:dyDescent="0.3">
      <c r="A3524" t="s">
        <v>462</v>
      </c>
      <c r="B3524" t="s">
        <v>3969</v>
      </c>
      <c r="C3524" t="s">
        <v>68</v>
      </c>
      <c r="D3524" t="s">
        <v>50</v>
      </c>
      <c r="E3524" t="s">
        <v>44</v>
      </c>
      <c r="F3524" t="s">
        <v>45</v>
      </c>
      <c r="G3524" t="s">
        <v>26</v>
      </c>
      <c r="H3524" t="s">
        <v>70</v>
      </c>
      <c r="I3524" t="s">
        <v>71</v>
      </c>
      <c r="J3524">
        <v>8</v>
      </c>
      <c r="K3524">
        <v>600</v>
      </c>
      <c r="L3524">
        <v>8</v>
      </c>
      <c r="M3524">
        <v>4416</v>
      </c>
      <c r="N3524">
        <v>3279.97</v>
      </c>
      <c r="O3524">
        <v>1136.03</v>
      </c>
      <c r="P3524" t="s">
        <v>93</v>
      </c>
      <c r="Q3524" t="s">
        <v>47</v>
      </c>
      <c r="R3524" t="s">
        <v>81</v>
      </c>
      <c r="S3524">
        <f t="shared" si="110"/>
        <v>2025</v>
      </c>
      <c r="T3524">
        <f t="shared" ref="T3524:T3587" si="111">MONTH(A3524)</f>
        <v>5</v>
      </c>
    </row>
    <row r="3525" spans="1:20" x14ac:dyDescent="0.3">
      <c r="A3525" t="s">
        <v>126</v>
      </c>
      <c r="B3525" t="s">
        <v>3970</v>
      </c>
      <c r="C3525" t="s">
        <v>84</v>
      </c>
      <c r="D3525" t="s">
        <v>23</v>
      </c>
      <c r="E3525" t="s">
        <v>24</v>
      </c>
      <c r="F3525" t="s">
        <v>69</v>
      </c>
      <c r="G3525" t="s">
        <v>46</v>
      </c>
      <c r="H3525" t="s">
        <v>132</v>
      </c>
      <c r="I3525" t="s">
        <v>28</v>
      </c>
      <c r="J3525">
        <v>8</v>
      </c>
      <c r="K3525">
        <v>3500</v>
      </c>
      <c r="L3525">
        <v>4</v>
      </c>
      <c r="M3525">
        <v>26880</v>
      </c>
      <c r="N3525">
        <v>24278.11</v>
      </c>
      <c r="O3525">
        <v>2601.89</v>
      </c>
      <c r="P3525" t="s">
        <v>65</v>
      </c>
      <c r="Q3525" t="s">
        <v>55</v>
      </c>
      <c r="R3525" t="s">
        <v>86</v>
      </c>
      <c r="S3525">
        <f t="shared" si="110"/>
        <v>2025</v>
      </c>
      <c r="T3525">
        <f t="shared" si="111"/>
        <v>6</v>
      </c>
    </row>
    <row r="3526" spans="1:20" x14ac:dyDescent="0.3">
      <c r="A3526" t="s">
        <v>761</v>
      </c>
      <c r="B3526" t="s">
        <v>3971</v>
      </c>
      <c r="C3526" t="s">
        <v>98</v>
      </c>
      <c r="D3526" t="s">
        <v>23</v>
      </c>
      <c r="E3526" t="s">
        <v>51</v>
      </c>
      <c r="F3526" t="s">
        <v>77</v>
      </c>
      <c r="G3526" t="s">
        <v>85</v>
      </c>
      <c r="H3526" t="s">
        <v>70</v>
      </c>
      <c r="I3526" t="s">
        <v>71</v>
      </c>
      <c r="J3526">
        <v>12</v>
      </c>
      <c r="K3526">
        <v>600</v>
      </c>
      <c r="L3526">
        <v>1</v>
      </c>
      <c r="M3526">
        <v>7128</v>
      </c>
      <c r="N3526">
        <v>6417.03</v>
      </c>
      <c r="O3526">
        <v>710.97</v>
      </c>
      <c r="P3526" t="s">
        <v>29</v>
      </c>
      <c r="Q3526" t="s">
        <v>30</v>
      </c>
      <c r="R3526" t="s">
        <v>61</v>
      </c>
      <c r="S3526">
        <f t="shared" si="110"/>
        <v>2025</v>
      </c>
      <c r="T3526">
        <f t="shared" si="111"/>
        <v>5</v>
      </c>
    </row>
    <row r="3527" spans="1:20" x14ac:dyDescent="0.3">
      <c r="A3527" t="s">
        <v>580</v>
      </c>
      <c r="B3527" t="s">
        <v>3972</v>
      </c>
      <c r="C3527" t="s">
        <v>68</v>
      </c>
      <c r="D3527" t="s">
        <v>23</v>
      </c>
      <c r="E3527" t="s">
        <v>24</v>
      </c>
      <c r="F3527" t="s">
        <v>111</v>
      </c>
      <c r="G3527" t="s">
        <v>37</v>
      </c>
      <c r="H3527" t="s">
        <v>70</v>
      </c>
      <c r="I3527" t="s">
        <v>71</v>
      </c>
      <c r="J3527">
        <v>18</v>
      </c>
      <c r="K3527">
        <v>600</v>
      </c>
      <c r="L3527">
        <v>1</v>
      </c>
      <c r="M3527">
        <v>10692</v>
      </c>
      <c r="N3527">
        <v>9946.07</v>
      </c>
      <c r="O3527">
        <v>745.93</v>
      </c>
      <c r="P3527" t="s">
        <v>65</v>
      </c>
      <c r="Q3527" t="s">
        <v>47</v>
      </c>
      <c r="R3527" t="s">
        <v>123</v>
      </c>
      <c r="S3527">
        <f t="shared" si="110"/>
        <v>2025</v>
      </c>
      <c r="T3527">
        <f t="shared" si="111"/>
        <v>8</v>
      </c>
    </row>
    <row r="3528" spans="1:20" x14ac:dyDescent="0.3">
      <c r="A3528" t="s">
        <v>794</v>
      </c>
      <c r="B3528" t="s">
        <v>3973</v>
      </c>
      <c r="C3528" t="s">
        <v>58</v>
      </c>
      <c r="D3528" t="s">
        <v>50</v>
      </c>
      <c r="E3528" t="s">
        <v>51</v>
      </c>
      <c r="F3528" t="s">
        <v>77</v>
      </c>
      <c r="G3528" t="s">
        <v>26</v>
      </c>
      <c r="H3528" t="s">
        <v>132</v>
      </c>
      <c r="I3528" t="s">
        <v>28</v>
      </c>
      <c r="J3528">
        <v>24</v>
      </c>
      <c r="K3528">
        <v>3500</v>
      </c>
      <c r="L3528">
        <v>18</v>
      </c>
      <c r="M3528">
        <v>68880</v>
      </c>
      <c r="N3528">
        <v>55704.35</v>
      </c>
      <c r="O3528">
        <v>13175.65</v>
      </c>
      <c r="P3528" t="s">
        <v>72</v>
      </c>
      <c r="Q3528" t="s">
        <v>90</v>
      </c>
      <c r="R3528" t="s">
        <v>86</v>
      </c>
      <c r="S3528">
        <f t="shared" si="110"/>
        <v>2025</v>
      </c>
      <c r="T3528">
        <f t="shared" si="111"/>
        <v>1</v>
      </c>
    </row>
    <row r="3529" spans="1:20" x14ac:dyDescent="0.3">
      <c r="A3529" t="s">
        <v>1557</v>
      </c>
      <c r="B3529" t="s">
        <v>3974</v>
      </c>
      <c r="C3529" t="s">
        <v>84</v>
      </c>
      <c r="D3529" t="s">
        <v>23</v>
      </c>
      <c r="E3529" t="s">
        <v>24</v>
      </c>
      <c r="F3529" t="s">
        <v>25</v>
      </c>
      <c r="G3529" t="s">
        <v>26</v>
      </c>
      <c r="H3529" t="s">
        <v>59</v>
      </c>
      <c r="I3529" t="s">
        <v>60</v>
      </c>
      <c r="J3529">
        <v>20</v>
      </c>
      <c r="K3529">
        <v>4500</v>
      </c>
      <c r="L3529">
        <v>15</v>
      </c>
      <c r="M3529">
        <v>76500</v>
      </c>
      <c r="N3529">
        <v>59863.82</v>
      </c>
      <c r="O3529">
        <v>16636.18</v>
      </c>
      <c r="P3529" t="s">
        <v>72</v>
      </c>
      <c r="Q3529" t="s">
        <v>90</v>
      </c>
      <c r="R3529" t="s">
        <v>86</v>
      </c>
      <c r="S3529">
        <f t="shared" si="110"/>
        <v>2025</v>
      </c>
      <c r="T3529">
        <f t="shared" si="111"/>
        <v>3</v>
      </c>
    </row>
    <row r="3530" spans="1:20" x14ac:dyDescent="0.3">
      <c r="A3530" t="s">
        <v>427</v>
      </c>
      <c r="B3530" t="s">
        <v>3975</v>
      </c>
      <c r="C3530" t="s">
        <v>98</v>
      </c>
      <c r="D3530" t="s">
        <v>23</v>
      </c>
      <c r="E3530" t="s">
        <v>24</v>
      </c>
      <c r="F3530" t="s">
        <v>69</v>
      </c>
      <c r="G3530" t="s">
        <v>26</v>
      </c>
      <c r="H3530" t="s">
        <v>53</v>
      </c>
      <c r="I3530" t="s">
        <v>54</v>
      </c>
      <c r="J3530">
        <v>18</v>
      </c>
      <c r="K3530">
        <v>2500</v>
      </c>
      <c r="L3530">
        <v>0</v>
      </c>
      <c r="M3530">
        <v>45000</v>
      </c>
      <c r="N3530">
        <v>39664.14</v>
      </c>
      <c r="O3530">
        <v>5335.86</v>
      </c>
      <c r="P3530" t="s">
        <v>65</v>
      </c>
      <c r="Q3530" t="s">
        <v>55</v>
      </c>
      <c r="R3530" t="s">
        <v>81</v>
      </c>
      <c r="S3530">
        <f t="shared" si="110"/>
        <v>2025</v>
      </c>
      <c r="T3530">
        <f t="shared" si="111"/>
        <v>7</v>
      </c>
    </row>
    <row r="3531" spans="1:20" x14ac:dyDescent="0.3">
      <c r="A3531" t="s">
        <v>243</v>
      </c>
      <c r="B3531" t="s">
        <v>3976</v>
      </c>
      <c r="C3531" t="s">
        <v>58</v>
      </c>
      <c r="D3531" t="s">
        <v>43</v>
      </c>
      <c r="E3531" t="s">
        <v>51</v>
      </c>
      <c r="F3531" t="s">
        <v>52</v>
      </c>
      <c r="G3531" t="s">
        <v>85</v>
      </c>
      <c r="H3531" t="s">
        <v>27</v>
      </c>
      <c r="I3531" t="s">
        <v>28</v>
      </c>
      <c r="J3531">
        <v>24</v>
      </c>
      <c r="K3531">
        <v>45000</v>
      </c>
      <c r="L3531">
        <v>15</v>
      </c>
      <c r="M3531">
        <v>918000</v>
      </c>
      <c r="N3531">
        <v>754788.41</v>
      </c>
      <c r="O3531">
        <v>163211.59</v>
      </c>
      <c r="P3531" t="s">
        <v>38</v>
      </c>
      <c r="Q3531" t="s">
        <v>90</v>
      </c>
      <c r="R3531" t="s">
        <v>61</v>
      </c>
      <c r="S3531">
        <f t="shared" si="110"/>
        <v>2025</v>
      </c>
      <c r="T3531">
        <f t="shared" si="111"/>
        <v>5</v>
      </c>
    </row>
    <row r="3532" spans="1:20" x14ac:dyDescent="0.3">
      <c r="A3532" t="s">
        <v>757</v>
      </c>
      <c r="B3532" t="s">
        <v>3977</v>
      </c>
      <c r="C3532" t="s">
        <v>143</v>
      </c>
      <c r="D3532" t="s">
        <v>43</v>
      </c>
      <c r="E3532" t="s">
        <v>44</v>
      </c>
      <c r="F3532" t="s">
        <v>89</v>
      </c>
      <c r="G3532" t="s">
        <v>85</v>
      </c>
      <c r="H3532" t="s">
        <v>59</v>
      </c>
      <c r="I3532" t="s">
        <v>60</v>
      </c>
      <c r="J3532">
        <v>9</v>
      </c>
      <c r="K3532">
        <v>4500</v>
      </c>
      <c r="L3532">
        <v>3</v>
      </c>
      <c r="M3532">
        <v>39285</v>
      </c>
      <c r="N3532">
        <v>36607.800000000003</v>
      </c>
      <c r="O3532">
        <v>2677.2</v>
      </c>
      <c r="P3532" t="s">
        <v>93</v>
      </c>
      <c r="Q3532" t="s">
        <v>47</v>
      </c>
      <c r="R3532" t="s">
        <v>61</v>
      </c>
      <c r="S3532">
        <f t="shared" si="110"/>
        <v>2025</v>
      </c>
      <c r="T3532">
        <f t="shared" si="111"/>
        <v>4</v>
      </c>
    </row>
    <row r="3533" spans="1:20" x14ac:dyDescent="0.3">
      <c r="A3533" t="s">
        <v>1022</v>
      </c>
      <c r="B3533" t="s">
        <v>3978</v>
      </c>
      <c r="C3533" t="s">
        <v>64</v>
      </c>
      <c r="D3533" t="s">
        <v>50</v>
      </c>
      <c r="E3533" t="s">
        <v>24</v>
      </c>
      <c r="F3533" t="s">
        <v>69</v>
      </c>
      <c r="G3533" t="s">
        <v>37</v>
      </c>
      <c r="H3533" t="s">
        <v>27</v>
      </c>
      <c r="I3533" t="s">
        <v>28</v>
      </c>
      <c r="J3533">
        <v>12</v>
      </c>
      <c r="K3533">
        <v>45000</v>
      </c>
      <c r="L3533">
        <v>10</v>
      </c>
      <c r="M3533">
        <v>486000</v>
      </c>
      <c r="N3533">
        <v>382252.89</v>
      </c>
      <c r="O3533">
        <v>103747.11</v>
      </c>
      <c r="P3533" t="s">
        <v>29</v>
      </c>
      <c r="Q3533" t="s">
        <v>30</v>
      </c>
      <c r="R3533" t="s">
        <v>73</v>
      </c>
      <c r="S3533">
        <f t="shared" si="110"/>
        <v>2025</v>
      </c>
      <c r="T3533">
        <f t="shared" si="111"/>
        <v>8</v>
      </c>
    </row>
    <row r="3534" spans="1:20" x14ac:dyDescent="0.3">
      <c r="A3534" t="s">
        <v>183</v>
      </c>
      <c r="B3534" t="s">
        <v>3979</v>
      </c>
      <c r="C3534" t="s">
        <v>137</v>
      </c>
      <c r="D3534" t="s">
        <v>23</v>
      </c>
      <c r="E3534" t="s">
        <v>24</v>
      </c>
      <c r="F3534" t="s">
        <v>111</v>
      </c>
      <c r="G3534" t="s">
        <v>26</v>
      </c>
      <c r="H3534" t="s">
        <v>132</v>
      </c>
      <c r="I3534" t="s">
        <v>28</v>
      </c>
      <c r="J3534">
        <v>16</v>
      </c>
      <c r="K3534">
        <v>3500</v>
      </c>
      <c r="L3534">
        <v>6</v>
      </c>
      <c r="M3534">
        <v>52640</v>
      </c>
      <c r="N3534">
        <v>47604.87</v>
      </c>
      <c r="O3534">
        <v>5035.13</v>
      </c>
      <c r="P3534" t="s">
        <v>38</v>
      </c>
      <c r="Q3534" t="s">
        <v>47</v>
      </c>
      <c r="R3534" t="s">
        <v>86</v>
      </c>
      <c r="S3534">
        <f t="shared" si="110"/>
        <v>2025</v>
      </c>
      <c r="T3534">
        <f t="shared" si="111"/>
        <v>2</v>
      </c>
    </row>
    <row r="3535" spans="1:20" x14ac:dyDescent="0.3">
      <c r="A3535" t="s">
        <v>396</v>
      </c>
      <c r="B3535" t="s">
        <v>3980</v>
      </c>
      <c r="C3535" t="s">
        <v>84</v>
      </c>
      <c r="D3535" t="s">
        <v>50</v>
      </c>
      <c r="E3535" t="s">
        <v>44</v>
      </c>
      <c r="F3535" t="s">
        <v>89</v>
      </c>
      <c r="G3535" t="s">
        <v>37</v>
      </c>
      <c r="H3535" t="s">
        <v>53</v>
      </c>
      <c r="I3535" t="s">
        <v>54</v>
      </c>
      <c r="J3535">
        <v>24</v>
      </c>
      <c r="K3535">
        <v>2500</v>
      </c>
      <c r="L3535">
        <v>5</v>
      </c>
      <c r="M3535">
        <v>57000</v>
      </c>
      <c r="N3535">
        <v>50659.96</v>
      </c>
      <c r="O3535">
        <v>6340.04</v>
      </c>
      <c r="P3535" t="s">
        <v>65</v>
      </c>
      <c r="Q3535" t="s">
        <v>55</v>
      </c>
      <c r="R3535" t="s">
        <v>61</v>
      </c>
      <c r="S3535">
        <f t="shared" si="110"/>
        <v>2025</v>
      </c>
      <c r="T3535">
        <f t="shared" si="111"/>
        <v>1</v>
      </c>
    </row>
    <row r="3536" spans="1:20" x14ac:dyDescent="0.3">
      <c r="A3536" t="s">
        <v>849</v>
      </c>
      <c r="B3536" t="s">
        <v>3981</v>
      </c>
      <c r="C3536" t="s">
        <v>58</v>
      </c>
      <c r="D3536" t="s">
        <v>43</v>
      </c>
      <c r="E3536" t="s">
        <v>51</v>
      </c>
      <c r="F3536" t="s">
        <v>52</v>
      </c>
      <c r="G3536" t="s">
        <v>85</v>
      </c>
      <c r="H3536" t="s">
        <v>53</v>
      </c>
      <c r="I3536" t="s">
        <v>54</v>
      </c>
      <c r="J3536">
        <v>15</v>
      </c>
      <c r="K3536">
        <v>2500</v>
      </c>
      <c r="L3536">
        <v>8</v>
      </c>
      <c r="M3536">
        <v>34500</v>
      </c>
      <c r="N3536">
        <v>27394.27</v>
      </c>
      <c r="O3536">
        <v>7105.73</v>
      </c>
      <c r="P3536" t="s">
        <v>65</v>
      </c>
      <c r="Q3536" t="s">
        <v>30</v>
      </c>
      <c r="R3536" t="s">
        <v>73</v>
      </c>
      <c r="S3536">
        <f t="shared" si="110"/>
        <v>2025</v>
      </c>
      <c r="T3536">
        <f t="shared" si="111"/>
        <v>6</v>
      </c>
    </row>
    <row r="3537" spans="1:20" x14ac:dyDescent="0.3">
      <c r="A3537" t="s">
        <v>214</v>
      </c>
      <c r="B3537" t="s">
        <v>3982</v>
      </c>
      <c r="C3537" t="s">
        <v>22</v>
      </c>
      <c r="D3537" t="s">
        <v>43</v>
      </c>
      <c r="E3537" t="s">
        <v>35</v>
      </c>
      <c r="F3537" t="s">
        <v>36</v>
      </c>
      <c r="G3537" t="s">
        <v>37</v>
      </c>
      <c r="H3537" t="s">
        <v>53</v>
      </c>
      <c r="I3537" t="s">
        <v>54</v>
      </c>
      <c r="J3537">
        <v>2</v>
      </c>
      <c r="K3537">
        <v>2500</v>
      </c>
      <c r="L3537">
        <v>6</v>
      </c>
      <c r="M3537">
        <v>4700</v>
      </c>
      <c r="N3537">
        <v>4336.34</v>
      </c>
      <c r="O3537">
        <v>363.66</v>
      </c>
      <c r="P3537" t="s">
        <v>38</v>
      </c>
      <c r="Q3537" t="s">
        <v>47</v>
      </c>
      <c r="R3537" t="s">
        <v>39</v>
      </c>
      <c r="S3537">
        <f t="shared" si="110"/>
        <v>2025</v>
      </c>
      <c r="T3537">
        <f t="shared" si="111"/>
        <v>8</v>
      </c>
    </row>
    <row r="3538" spans="1:20" x14ac:dyDescent="0.3">
      <c r="A3538" t="s">
        <v>229</v>
      </c>
      <c r="B3538" t="s">
        <v>3983</v>
      </c>
      <c r="C3538" t="s">
        <v>143</v>
      </c>
      <c r="D3538" t="s">
        <v>43</v>
      </c>
      <c r="E3538" t="s">
        <v>24</v>
      </c>
      <c r="F3538" t="s">
        <v>25</v>
      </c>
      <c r="G3538" t="s">
        <v>37</v>
      </c>
      <c r="H3538" t="s">
        <v>27</v>
      </c>
      <c r="I3538" t="s">
        <v>28</v>
      </c>
      <c r="J3538">
        <v>17</v>
      </c>
      <c r="K3538">
        <v>45000</v>
      </c>
      <c r="L3538">
        <v>17</v>
      </c>
      <c r="M3538">
        <v>634950</v>
      </c>
      <c r="N3538">
        <v>567551.06999999995</v>
      </c>
      <c r="O3538">
        <v>67398.929999999993</v>
      </c>
      <c r="P3538" t="s">
        <v>65</v>
      </c>
      <c r="Q3538" t="s">
        <v>55</v>
      </c>
      <c r="R3538" t="s">
        <v>39</v>
      </c>
      <c r="S3538">
        <f t="shared" si="110"/>
        <v>2025</v>
      </c>
      <c r="T3538">
        <f t="shared" si="111"/>
        <v>12</v>
      </c>
    </row>
    <row r="3539" spans="1:20" x14ac:dyDescent="0.3">
      <c r="A3539" t="s">
        <v>431</v>
      </c>
      <c r="B3539" t="s">
        <v>3984</v>
      </c>
      <c r="C3539" t="s">
        <v>143</v>
      </c>
      <c r="D3539" t="s">
        <v>43</v>
      </c>
      <c r="E3539" t="s">
        <v>35</v>
      </c>
      <c r="F3539" t="s">
        <v>36</v>
      </c>
      <c r="G3539" t="s">
        <v>37</v>
      </c>
      <c r="H3539" t="s">
        <v>53</v>
      </c>
      <c r="I3539" t="s">
        <v>54</v>
      </c>
      <c r="J3539">
        <v>5</v>
      </c>
      <c r="K3539">
        <v>2500</v>
      </c>
      <c r="L3539">
        <v>11</v>
      </c>
      <c r="M3539">
        <v>11125</v>
      </c>
      <c r="N3539">
        <v>8814.82</v>
      </c>
      <c r="O3539">
        <v>2310.1799999999998</v>
      </c>
      <c r="P3539" t="s">
        <v>38</v>
      </c>
      <c r="Q3539" t="s">
        <v>55</v>
      </c>
      <c r="R3539" t="s">
        <v>61</v>
      </c>
      <c r="S3539">
        <f t="shared" si="110"/>
        <v>2025</v>
      </c>
      <c r="T3539">
        <f t="shared" si="111"/>
        <v>2</v>
      </c>
    </row>
    <row r="3540" spans="1:20" x14ac:dyDescent="0.3">
      <c r="A3540" t="s">
        <v>1102</v>
      </c>
      <c r="B3540" t="s">
        <v>3985</v>
      </c>
      <c r="C3540" t="s">
        <v>98</v>
      </c>
      <c r="D3540" t="s">
        <v>50</v>
      </c>
      <c r="E3540" t="s">
        <v>24</v>
      </c>
      <c r="F3540" t="s">
        <v>25</v>
      </c>
      <c r="G3540" t="s">
        <v>26</v>
      </c>
      <c r="H3540" t="s">
        <v>140</v>
      </c>
      <c r="I3540" t="s">
        <v>71</v>
      </c>
      <c r="J3540">
        <v>16</v>
      </c>
      <c r="K3540">
        <v>900</v>
      </c>
      <c r="L3540">
        <v>11</v>
      </c>
      <c r="M3540">
        <v>12816</v>
      </c>
      <c r="N3540">
        <v>10859.04</v>
      </c>
      <c r="O3540">
        <v>1956.96</v>
      </c>
      <c r="P3540" t="s">
        <v>38</v>
      </c>
      <c r="Q3540" t="s">
        <v>30</v>
      </c>
      <c r="R3540" t="s">
        <v>73</v>
      </c>
      <c r="S3540">
        <f t="shared" si="110"/>
        <v>2025</v>
      </c>
      <c r="T3540">
        <f t="shared" si="111"/>
        <v>8</v>
      </c>
    </row>
    <row r="3541" spans="1:20" x14ac:dyDescent="0.3">
      <c r="A3541" t="s">
        <v>884</v>
      </c>
      <c r="B3541" t="s">
        <v>3986</v>
      </c>
      <c r="C3541" t="s">
        <v>98</v>
      </c>
      <c r="D3541" t="s">
        <v>50</v>
      </c>
      <c r="E3541" t="s">
        <v>51</v>
      </c>
      <c r="F3541" t="s">
        <v>99</v>
      </c>
      <c r="G3541" t="s">
        <v>85</v>
      </c>
      <c r="H3541" t="s">
        <v>132</v>
      </c>
      <c r="I3541" t="s">
        <v>28</v>
      </c>
      <c r="J3541">
        <v>6</v>
      </c>
      <c r="K3541">
        <v>3500</v>
      </c>
      <c r="L3541">
        <v>18</v>
      </c>
      <c r="M3541">
        <v>17220</v>
      </c>
      <c r="N3541">
        <v>13859.81</v>
      </c>
      <c r="O3541">
        <v>3360.19</v>
      </c>
      <c r="P3541" t="s">
        <v>93</v>
      </c>
      <c r="Q3541" t="s">
        <v>47</v>
      </c>
      <c r="R3541" t="s">
        <v>81</v>
      </c>
      <c r="S3541">
        <f t="shared" si="110"/>
        <v>2025</v>
      </c>
      <c r="T3541">
        <f t="shared" si="111"/>
        <v>8</v>
      </c>
    </row>
    <row r="3542" spans="1:20" x14ac:dyDescent="0.3">
      <c r="A3542" t="s">
        <v>161</v>
      </c>
      <c r="B3542" t="s">
        <v>3987</v>
      </c>
      <c r="C3542" t="s">
        <v>68</v>
      </c>
      <c r="D3542" t="s">
        <v>23</v>
      </c>
      <c r="E3542" t="s">
        <v>51</v>
      </c>
      <c r="F3542" t="s">
        <v>52</v>
      </c>
      <c r="G3542" t="s">
        <v>85</v>
      </c>
      <c r="H3542" t="s">
        <v>140</v>
      </c>
      <c r="I3542" t="s">
        <v>71</v>
      </c>
      <c r="J3542">
        <v>19</v>
      </c>
      <c r="K3542">
        <v>900</v>
      </c>
      <c r="L3542">
        <v>12</v>
      </c>
      <c r="M3542">
        <v>15048</v>
      </c>
      <c r="N3542">
        <v>14037.64</v>
      </c>
      <c r="O3542">
        <v>1010.36</v>
      </c>
      <c r="P3542" t="s">
        <v>93</v>
      </c>
      <c r="Q3542" t="s">
        <v>30</v>
      </c>
      <c r="R3542" t="s">
        <v>123</v>
      </c>
      <c r="S3542">
        <f t="shared" si="110"/>
        <v>2025</v>
      </c>
      <c r="T3542">
        <f t="shared" si="111"/>
        <v>3</v>
      </c>
    </row>
    <row r="3543" spans="1:20" x14ac:dyDescent="0.3">
      <c r="A3543" t="s">
        <v>109</v>
      </c>
      <c r="B3543" t="s">
        <v>3988</v>
      </c>
      <c r="C3543" t="s">
        <v>143</v>
      </c>
      <c r="D3543" t="s">
        <v>50</v>
      </c>
      <c r="E3543" t="s">
        <v>24</v>
      </c>
      <c r="F3543" t="s">
        <v>111</v>
      </c>
      <c r="G3543" t="s">
        <v>46</v>
      </c>
      <c r="H3543" t="s">
        <v>120</v>
      </c>
      <c r="I3543" t="s">
        <v>28</v>
      </c>
      <c r="J3543">
        <v>18</v>
      </c>
      <c r="K3543">
        <v>15000</v>
      </c>
      <c r="L3543">
        <v>15</v>
      </c>
      <c r="M3543">
        <v>229500</v>
      </c>
      <c r="N3543">
        <v>181723.43</v>
      </c>
      <c r="O3543">
        <v>47776.57</v>
      </c>
      <c r="P3543" t="s">
        <v>72</v>
      </c>
      <c r="Q3543" t="s">
        <v>47</v>
      </c>
      <c r="R3543" t="s">
        <v>73</v>
      </c>
      <c r="S3543">
        <f t="shared" si="110"/>
        <v>2025</v>
      </c>
      <c r="T3543">
        <f t="shared" si="111"/>
        <v>4</v>
      </c>
    </row>
    <row r="3544" spans="1:20" x14ac:dyDescent="0.3">
      <c r="A3544" t="s">
        <v>1105</v>
      </c>
      <c r="B3544" t="s">
        <v>3989</v>
      </c>
      <c r="C3544" t="s">
        <v>108</v>
      </c>
      <c r="D3544" t="s">
        <v>50</v>
      </c>
      <c r="E3544" t="s">
        <v>24</v>
      </c>
      <c r="F3544" t="s">
        <v>69</v>
      </c>
      <c r="G3544" t="s">
        <v>46</v>
      </c>
      <c r="H3544" t="s">
        <v>132</v>
      </c>
      <c r="I3544" t="s">
        <v>28</v>
      </c>
      <c r="J3544">
        <v>11</v>
      </c>
      <c r="K3544">
        <v>3500</v>
      </c>
      <c r="L3544">
        <v>8</v>
      </c>
      <c r="M3544">
        <v>35420</v>
      </c>
      <c r="N3544">
        <v>25553.37</v>
      </c>
      <c r="O3544">
        <v>9866.6299999999992</v>
      </c>
      <c r="P3544" t="s">
        <v>93</v>
      </c>
      <c r="Q3544" t="s">
        <v>30</v>
      </c>
      <c r="R3544" t="s">
        <v>102</v>
      </c>
      <c r="S3544">
        <f t="shared" si="110"/>
        <v>2025</v>
      </c>
      <c r="T3544">
        <f t="shared" si="111"/>
        <v>11</v>
      </c>
    </row>
    <row r="3545" spans="1:20" x14ac:dyDescent="0.3">
      <c r="A3545" t="s">
        <v>945</v>
      </c>
      <c r="B3545" t="s">
        <v>3990</v>
      </c>
      <c r="C3545" t="s">
        <v>42</v>
      </c>
      <c r="D3545" t="s">
        <v>23</v>
      </c>
      <c r="E3545" t="s">
        <v>24</v>
      </c>
      <c r="F3545" t="s">
        <v>25</v>
      </c>
      <c r="G3545" t="s">
        <v>46</v>
      </c>
      <c r="H3545" t="s">
        <v>120</v>
      </c>
      <c r="I3545" t="s">
        <v>28</v>
      </c>
      <c r="J3545">
        <v>8</v>
      </c>
      <c r="K3545">
        <v>15000</v>
      </c>
      <c r="L3545">
        <v>18</v>
      </c>
      <c r="M3545">
        <v>98400</v>
      </c>
      <c r="N3545">
        <v>84181.8</v>
      </c>
      <c r="O3545">
        <v>14218.2</v>
      </c>
      <c r="P3545" t="s">
        <v>29</v>
      </c>
      <c r="Q3545" t="s">
        <v>47</v>
      </c>
      <c r="R3545" t="s">
        <v>39</v>
      </c>
      <c r="S3545">
        <f t="shared" si="110"/>
        <v>2025</v>
      </c>
      <c r="T3545">
        <f t="shared" si="111"/>
        <v>12</v>
      </c>
    </row>
    <row r="3546" spans="1:20" x14ac:dyDescent="0.3">
      <c r="A3546" t="s">
        <v>138</v>
      </c>
      <c r="B3546" t="s">
        <v>3991</v>
      </c>
      <c r="C3546" t="s">
        <v>84</v>
      </c>
      <c r="D3546" t="s">
        <v>43</v>
      </c>
      <c r="E3546" t="s">
        <v>24</v>
      </c>
      <c r="F3546" t="s">
        <v>69</v>
      </c>
      <c r="G3546" t="s">
        <v>37</v>
      </c>
      <c r="H3546" t="s">
        <v>132</v>
      </c>
      <c r="I3546" t="s">
        <v>28</v>
      </c>
      <c r="J3546">
        <v>22</v>
      </c>
      <c r="K3546">
        <v>3500</v>
      </c>
      <c r="L3546">
        <v>6</v>
      </c>
      <c r="M3546">
        <v>72380</v>
      </c>
      <c r="N3546">
        <v>54519.74</v>
      </c>
      <c r="O3546">
        <v>17860.259999999998</v>
      </c>
      <c r="P3546" t="s">
        <v>38</v>
      </c>
      <c r="Q3546" t="s">
        <v>47</v>
      </c>
      <c r="R3546" t="s">
        <v>61</v>
      </c>
      <c r="S3546">
        <f t="shared" si="110"/>
        <v>2025</v>
      </c>
      <c r="T3546">
        <f t="shared" si="111"/>
        <v>10</v>
      </c>
    </row>
    <row r="3547" spans="1:20" x14ac:dyDescent="0.3">
      <c r="A3547" t="s">
        <v>94</v>
      </c>
      <c r="B3547" t="s">
        <v>3992</v>
      </c>
      <c r="C3547" t="s">
        <v>84</v>
      </c>
      <c r="D3547" t="s">
        <v>43</v>
      </c>
      <c r="E3547" t="s">
        <v>51</v>
      </c>
      <c r="F3547" t="s">
        <v>77</v>
      </c>
      <c r="G3547" t="s">
        <v>85</v>
      </c>
      <c r="H3547" t="s">
        <v>80</v>
      </c>
      <c r="I3547" t="s">
        <v>28</v>
      </c>
      <c r="J3547">
        <v>6</v>
      </c>
      <c r="K3547">
        <v>12000</v>
      </c>
      <c r="L3547">
        <v>13</v>
      </c>
      <c r="M3547">
        <v>62640</v>
      </c>
      <c r="N3547">
        <v>47921.74</v>
      </c>
      <c r="O3547">
        <v>14718.26</v>
      </c>
      <c r="P3547" t="s">
        <v>72</v>
      </c>
      <c r="Q3547" t="s">
        <v>55</v>
      </c>
      <c r="R3547" t="s">
        <v>86</v>
      </c>
      <c r="S3547">
        <f t="shared" si="110"/>
        <v>2025</v>
      </c>
      <c r="T3547">
        <f t="shared" si="111"/>
        <v>9</v>
      </c>
    </row>
    <row r="3548" spans="1:20" x14ac:dyDescent="0.3">
      <c r="A3548" t="s">
        <v>1035</v>
      </c>
      <c r="B3548" t="s">
        <v>3993</v>
      </c>
      <c r="C3548" t="s">
        <v>76</v>
      </c>
      <c r="D3548" t="s">
        <v>43</v>
      </c>
      <c r="E3548" t="s">
        <v>35</v>
      </c>
      <c r="F3548" t="s">
        <v>36</v>
      </c>
      <c r="G3548" t="s">
        <v>46</v>
      </c>
      <c r="H3548" t="s">
        <v>59</v>
      </c>
      <c r="I3548" t="s">
        <v>60</v>
      </c>
      <c r="J3548">
        <v>2</v>
      </c>
      <c r="K3548">
        <v>4500</v>
      </c>
      <c r="L3548">
        <v>0</v>
      </c>
      <c r="M3548">
        <v>9000</v>
      </c>
      <c r="N3548">
        <v>8448.9699999999993</v>
      </c>
      <c r="O3548">
        <v>551.03</v>
      </c>
      <c r="P3548" t="s">
        <v>38</v>
      </c>
      <c r="Q3548" t="s">
        <v>90</v>
      </c>
      <c r="R3548" t="s">
        <v>61</v>
      </c>
      <c r="S3548">
        <f t="shared" si="110"/>
        <v>2025</v>
      </c>
      <c r="T3548">
        <f t="shared" si="111"/>
        <v>7</v>
      </c>
    </row>
    <row r="3549" spans="1:20" x14ac:dyDescent="0.3">
      <c r="A3549" t="s">
        <v>557</v>
      </c>
      <c r="B3549" t="s">
        <v>3994</v>
      </c>
      <c r="C3549" t="s">
        <v>143</v>
      </c>
      <c r="D3549" t="s">
        <v>43</v>
      </c>
      <c r="E3549" t="s">
        <v>44</v>
      </c>
      <c r="F3549" t="s">
        <v>89</v>
      </c>
      <c r="G3549" t="s">
        <v>46</v>
      </c>
      <c r="H3549" t="s">
        <v>120</v>
      </c>
      <c r="I3549" t="s">
        <v>28</v>
      </c>
      <c r="J3549">
        <v>6</v>
      </c>
      <c r="K3549">
        <v>15000</v>
      </c>
      <c r="L3549">
        <v>13</v>
      </c>
      <c r="M3549">
        <v>78300</v>
      </c>
      <c r="N3549">
        <v>57253.88</v>
      </c>
      <c r="O3549">
        <v>21046.12</v>
      </c>
      <c r="P3549" t="s">
        <v>72</v>
      </c>
      <c r="Q3549" t="s">
        <v>30</v>
      </c>
      <c r="R3549" t="s">
        <v>102</v>
      </c>
      <c r="S3549">
        <f t="shared" si="110"/>
        <v>2025</v>
      </c>
      <c r="T3549">
        <f t="shared" si="111"/>
        <v>1</v>
      </c>
    </row>
    <row r="3550" spans="1:20" x14ac:dyDescent="0.3">
      <c r="A3550" t="s">
        <v>222</v>
      </c>
      <c r="B3550" t="s">
        <v>3995</v>
      </c>
      <c r="C3550" t="s">
        <v>108</v>
      </c>
      <c r="D3550" t="s">
        <v>23</v>
      </c>
      <c r="E3550" t="s">
        <v>51</v>
      </c>
      <c r="F3550" t="s">
        <v>77</v>
      </c>
      <c r="G3550" t="s">
        <v>26</v>
      </c>
      <c r="H3550" t="s">
        <v>27</v>
      </c>
      <c r="I3550" t="s">
        <v>28</v>
      </c>
      <c r="J3550">
        <v>5</v>
      </c>
      <c r="K3550">
        <v>45000</v>
      </c>
      <c r="L3550">
        <v>7</v>
      </c>
      <c r="M3550">
        <v>209250</v>
      </c>
      <c r="N3550">
        <v>187388.59</v>
      </c>
      <c r="O3550">
        <v>21861.41</v>
      </c>
      <c r="P3550" t="s">
        <v>29</v>
      </c>
      <c r="Q3550" t="s">
        <v>55</v>
      </c>
      <c r="R3550" t="s">
        <v>102</v>
      </c>
      <c r="S3550">
        <f t="shared" si="110"/>
        <v>2025</v>
      </c>
      <c r="T3550">
        <f t="shared" si="111"/>
        <v>4</v>
      </c>
    </row>
    <row r="3551" spans="1:20" x14ac:dyDescent="0.3">
      <c r="A3551" t="s">
        <v>729</v>
      </c>
      <c r="B3551" t="s">
        <v>3996</v>
      </c>
      <c r="C3551" t="s">
        <v>22</v>
      </c>
      <c r="D3551" t="s">
        <v>50</v>
      </c>
      <c r="E3551" t="s">
        <v>44</v>
      </c>
      <c r="F3551" t="s">
        <v>45</v>
      </c>
      <c r="G3551" t="s">
        <v>26</v>
      </c>
      <c r="H3551" t="s">
        <v>120</v>
      </c>
      <c r="I3551" t="s">
        <v>28</v>
      </c>
      <c r="J3551">
        <v>22</v>
      </c>
      <c r="K3551">
        <v>15000</v>
      </c>
      <c r="L3551">
        <v>20</v>
      </c>
      <c r="M3551">
        <v>264000</v>
      </c>
      <c r="N3551">
        <v>222115</v>
      </c>
      <c r="O3551">
        <v>41885</v>
      </c>
      <c r="P3551" t="s">
        <v>93</v>
      </c>
      <c r="Q3551" t="s">
        <v>47</v>
      </c>
      <c r="R3551" t="s">
        <v>86</v>
      </c>
      <c r="S3551">
        <f t="shared" si="110"/>
        <v>2025</v>
      </c>
      <c r="T3551">
        <f t="shared" si="111"/>
        <v>4</v>
      </c>
    </row>
    <row r="3552" spans="1:20" x14ac:dyDescent="0.3">
      <c r="A3552" t="s">
        <v>757</v>
      </c>
      <c r="B3552" t="s">
        <v>3997</v>
      </c>
      <c r="C3552" t="s">
        <v>137</v>
      </c>
      <c r="D3552" t="s">
        <v>50</v>
      </c>
      <c r="E3552" t="s">
        <v>44</v>
      </c>
      <c r="F3552" t="s">
        <v>45</v>
      </c>
      <c r="G3552" t="s">
        <v>85</v>
      </c>
      <c r="H3552" t="s">
        <v>132</v>
      </c>
      <c r="I3552" t="s">
        <v>28</v>
      </c>
      <c r="J3552">
        <v>11</v>
      </c>
      <c r="K3552">
        <v>3500</v>
      </c>
      <c r="L3552">
        <v>3</v>
      </c>
      <c r="M3552">
        <v>37345</v>
      </c>
      <c r="N3552">
        <v>28161.360000000001</v>
      </c>
      <c r="O3552">
        <v>9183.64</v>
      </c>
      <c r="P3552" t="s">
        <v>72</v>
      </c>
      <c r="Q3552" t="s">
        <v>55</v>
      </c>
      <c r="R3552" t="s">
        <v>123</v>
      </c>
      <c r="S3552">
        <f t="shared" si="110"/>
        <v>2025</v>
      </c>
      <c r="T3552">
        <f t="shared" si="111"/>
        <v>4</v>
      </c>
    </row>
    <row r="3553" spans="1:20" x14ac:dyDescent="0.3">
      <c r="A3553" t="s">
        <v>627</v>
      </c>
      <c r="B3553" t="s">
        <v>3998</v>
      </c>
      <c r="C3553" t="s">
        <v>42</v>
      </c>
      <c r="D3553" t="s">
        <v>50</v>
      </c>
      <c r="E3553" t="s">
        <v>44</v>
      </c>
      <c r="F3553" t="s">
        <v>45</v>
      </c>
      <c r="G3553" t="s">
        <v>46</v>
      </c>
      <c r="H3553" t="s">
        <v>120</v>
      </c>
      <c r="I3553" t="s">
        <v>28</v>
      </c>
      <c r="J3553">
        <v>15</v>
      </c>
      <c r="K3553">
        <v>15000</v>
      </c>
      <c r="L3553">
        <v>6</v>
      </c>
      <c r="M3553">
        <v>211500</v>
      </c>
      <c r="N3553">
        <v>183315.43</v>
      </c>
      <c r="O3553">
        <v>28184.57</v>
      </c>
      <c r="P3553" t="s">
        <v>65</v>
      </c>
      <c r="Q3553" t="s">
        <v>90</v>
      </c>
      <c r="R3553" t="s">
        <v>61</v>
      </c>
      <c r="S3553">
        <f t="shared" si="110"/>
        <v>2025</v>
      </c>
      <c r="T3553">
        <f t="shared" si="111"/>
        <v>1</v>
      </c>
    </row>
    <row r="3554" spans="1:20" x14ac:dyDescent="0.3">
      <c r="A3554" t="s">
        <v>615</v>
      </c>
      <c r="B3554" t="s">
        <v>3999</v>
      </c>
      <c r="C3554" t="s">
        <v>64</v>
      </c>
      <c r="D3554" t="s">
        <v>50</v>
      </c>
      <c r="E3554" t="s">
        <v>44</v>
      </c>
      <c r="F3554" t="s">
        <v>89</v>
      </c>
      <c r="G3554" t="s">
        <v>26</v>
      </c>
      <c r="H3554" t="s">
        <v>70</v>
      </c>
      <c r="I3554" t="s">
        <v>71</v>
      </c>
      <c r="J3554">
        <v>7</v>
      </c>
      <c r="K3554">
        <v>600</v>
      </c>
      <c r="L3554">
        <v>11</v>
      </c>
      <c r="M3554">
        <v>3738</v>
      </c>
      <c r="N3554">
        <v>3482.16</v>
      </c>
      <c r="O3554">
        <v>255.84</v>
      </c>
      <c r="P3554" t="s">
        <v>65</v>
      </c>
      <c r="Q3554" t="s">
        <v>55</v>
      </c>
      <c r="R3554" t="s">
        <v>102</v>
      </c>
      <c r="S3554">
        <f t="shared" si="110"/>
        <v>2025</v>
      </c>
      <c r="T3554">
        <f t="shared" si="111"/>
        <v>2</v>
      </c>
    </row>
    <row r="3555" spans="1:20" x14ac:dyDescent="0.3">
      <c r="A3555" t="s">
        <v>528</v>
      </c>
      <c r="B3555" t="s">
        <v>4000</v>
      </c>
      <c r="C3555" t="s">
        <v>108</v>
      </c>
      <c r="D3555" t="s">
        <v>43</v>
      </c>
      <c r="E3555" t="s">
        <v>35</v>
      </c>
      <c r="F3555" t="s">
        <v>36</v>
      </c>
      <c r="G3555" t="s">
        <v>26</v>
      </c>
      <c r="H3555" t="s">
        <v>70</v>
      </c>
      <c r="I3555" t="s">
        <v>71</v>
      </c>
      <c r="J3555">
        <v>23</v>
      </c>
      <c r="K3555">
        <v>600</v>
      </c>
      <c r="L3555">
        <v>14</v>
      </c>
      <c r="M3555">
        <v>11868</v>
      </c>
      <c r="N3555">
        <v>10080.129999999999</v>
      </c>
      <c r="O3555">
        <v>1787.87</v>
      </c>
      <c r="P3555" t="s">
        <v>29</v>
      </c>
      <c r="Q3555" t="s">
        <v>47</v>
      </c>
      <c r="R3555" t="s">
        <v>31</v>
      </c>
      <c r="S3555">
        <f t="shared" si="110"/>
        <v>2025</v>
      </c>
      <c r="T3555">
        <f t="shared" si="111"/>
        <v>4</v>
      </c>
    </row>
    <row r="3556" spans="1:20" x14ac:dyDescent="0.3">
      <c r="A3556" t="s">
        <v>229</v>
      </c>
      <c r="B3556" t="s">
        <v>4001</v>
      </c>
      <c r="C3556" t="s">
        <v>22</v>
      </c>
      <c r="D3556" t="s">
        <v>50</v>
      </c>
      <c r="E3556" t="s">
        <v>35</v>
      </c>
      <c r="F3556" t="s">
        <v>36</v>
      </c>
      <c r="G3556" t="s">
        <v>85</v>
      </c>
      <c r="H3556" t="s">
        <v>59</v>
      </c>
      <c r="I3556" t="s">
        <v>60</v>
      </c>
      <c r="J3556">
        <v>15</v>
      </c>
      <c r="K3556">
        <v>4500</v>
      </c>
      <c r="L3556">
        <v>13</v>
      </c>
      <c r="M3556">
        <v>58725</v>
      </c>
      <c r="N3556">
        <v>43195.49</v>
      </c>
      <c r="O3556">
        <v>15529.51</v>
      </c>
      <c r="P3556" t="s">
        <v>65</v>
      </c>
      <c r="Q3556" t="s">
        <v>30</v>
      </c>
      <c r="R3556" t="s">
        <v>39</v>
      </c>
      <c r="S3556">
        <f t="shared" si="110"/>
        <v>2025</v>
      </c>
      <c r="T3556">
        <f t="shared" si="111"/>
        <v>12</v>
      </c>
    </row>
    <row r="3557" spans="1:20" x14ac:dyDescent="0.3">
      <c r="A3557" t="s">
        <v>967</v>
      </c>
      <c r="B3557" t="s">
        <v>4002</v>
      </c>
      <c r="C3557" t="s">
        <v>137</v>
      </c>
      <c r="D3557" t="s">
        <v>50</v>
      </c>
      <c r="E3557" t="s">
        <v>44</v>
      </c>
      <c r="F3557" t="s">
        <v>89</v>
      </c>
      <c r="G3557" t="s">
        <v>26</v>
      </c>
      <c r="H3557" t="s">
        <v>53</v>
      </c>
      <c r="I3557" t="s">
        <v>54</v>
      </c>
      <c r="J3557">
        <v>19</v>
      </c>
      <c r="K3557">
        <v>2500</v>
      </c>
      <c r="L3557">
        <v>1</v>
      </c>
      <c r="M3557">
        <v>47025</v>
      </c>
      <c r="N3557">
        <v>38448.11</v>
      </c>
      <c r="O3557">
        <v>8576.89</v>
      </c>
      <c r="P3557" t="s">
        <v>72</v>
      </c>
      <c r="Q3557" t="s">
        <v>90</v>
      </c>
      <c r="R3557" t="s">
        <v>86</v>
      </c>
      <c r="S3557">
        <f t="shared" si="110"/>
        <v>2025</v>
      </c>
      <c r="T3557">
        <f t="shared" si="111"/>
        <v>6</v>
      </c>
    </row>
    <row r="3558" spans="1:20" x14ac:dyDescent="0.3">
      <c r="A3558" t="s">
        <v>489</v>
      </c>
      <c r="B3558" t="s">
        <v>4003</v>
      </c>
      <c r="C3558" t="s">
        <v>64</v>
      </c>
      <c r="D3558" t="s">
        <v>50</v>
      </c>
      <c r="E3558" t="s">
        <v>51</v>
      </c>
      <c r="F3558" t="s">
        <v>192</v>
      </c>
      <c r="G3558" t="s">
        <v>37</v>
      </c>
      <c r="H3558" t="s">
        <v>27</v>
      </c>
      <c r="I3558" t="s">
        <v>28</v>
      </c>
      <c r="J3558">
        <v>17</v>
      </c>
      <c r="K3558">
        <v>45000</v>
      </c>
      <c r="L3558">
        <v>2</v>
      </c>
      <c r="M3558">
        <v>749700</v>
      </c>
      <c r="N3558">
        <v>629201.63</v>
      </c>
      <c r="O3558">
        <v>120498.37</v>
      </c>
      <c r="P3558" t="s">
        <v>38</v>
      </c>
      <c r="Q3558" t="s">
        <v>90</v>
      </c>
      <c r="R3558" t="s">
        <v>86</v>
      </c>
      <c r="S3558">
        <f t="shared" si="110"/>
        <v>2025</v>
      </c>
      <c r="T3558">
        <f t="shared" si="111"/>
        <v>5</v>
      </c>
    </row>
    <row r="3559" spans="1:20" x14ac:dyDescent="0.3">
      <c r="A3559" t="s">
        <v>370</v>
      </c>
      <c r="B3559" t="s">
        <v>4004</v>
      </c>
      <c r="C3559" t="s">
        <v>22</v>
      </c>
      <c r="D3559" t="s">
        <v>23</v>
      </c>
      <c r="E3559" t="s">
        <v>35</v>
      </c>
      <c r="F3559" t="s">
        <v>36</v>
      </c>
      <c r="G3559" t="s">
        <v>85</v>
      </c>
      <c r="H3559" t="s">
        <v>59</v>
      </c>
      <c r="I3559" t="s">
        <v>60</v>
      </c>
      <c r="J3559">
        <v>22</v>
      </c>
      <c r="K3559">
        <v>4500</v>
      </c>
      <c r="L3559">
        <v>15</v>
      </c>
      <c r="M3559">
        <v>84150</v>
      </c>
      <c r="N3559">
        <v>62770.74</v>
      </c>
      <c r="O3559">
        <v>21379.26</v>
      </c>
      <c r="P3559" t="s">
        <v>65</v>
      </c>
      <c r="Q3559" t="s">
        <v>47</v>
      </c>
      <c r="R3559" t="s">
        <v>61</v>
      </c>
      <c r="S3559">
        <f t="shared" si="110"/>
        <v>2025</v>
      </c>
      <c r="T3559">
        <f t="shared" si="111"/>
        <v>10</v>
      </c>
    </row>
    <row r="3560" spans="1:20" x14ac:dyDescent="0.3">
      <c r="A3560" t="s">
        <v>462</v>
      </c>
      <c r="B3560" t="s">
        <v>4005</v>
      </c>
      <c r="C3560" t="s">
        <v>143</v>
      </c>
      <c r="D3560" t="s">
        <v>23</v>
      </c>
      <c r="E3560" t="s">
        <v>51</v>
      </c>
      <c r="F3560" t="s">
        <v>77</v>
      </c>
      <c r="G3560" t="s">
        <v>85</v>
      </c>
      <c r="H3560" t="s">
        <v>120</v>
      </c>
      <c r="I3560" t="s">
        <v>28</v>
      </c>
      <c r="J3560">
        <v>17</v>
      </c>
      <c r="K3560">
        <v>15000</v>
      </c>
      <c r="L3560">
        <v>7</v>
      </c>
      <c r="M3560">
        <v>237150</v>
      </c>
      <c r="N3560">
        <v>221663.28</v>
      </c>
      <c r="O3560">
        <v>15486.72</v>
      </c>
      <c r="P3560" t="s">
        <v>38</v>
      </c>
      <c r="Q3560" t="s">
        <v>47</v>
      </c>
      <c r="R3560" t="s">
        <v>102</v>
      </c>
      <c r="S3560">
        <f t="shared" si="110"/>
        <v>2025</v>
      </c>
      <c r="T3560">
        <f t="shared" si="111"/>
        <v>5</v>
      </c>
    </row>
    <row r="3561" spans="1:20" x14ac:dyDescent="0.3">
      <c r="A3561" t="s">
        <v>1122</v>
      </c>
      <c r="B3561" t="s">
        <v>4006</v>
      </c>
      <c r="C3561" t="s">
        <v>143</v>
      </c>
      <c r="D3561" t="s">
        <v>23</v>
      </c>
      <c r="E3561" t="s">
        <v>51</v>
      </c>
      <c r="F3561" t="s">
        <v>99</v>
      </c>
      <c r="G3561" t="s">
        <v>26</v>
      </c>
      <c r="H3561" t="s">
        <v>140</v>
      </c>
      <c r="I3561" t="s">
        <v>71</v>
      </c>
      <c r="J3561">
        <v>17</v>
      </c>
      <c r="K3561">
        <v>900</v>
      </c>
      <c r="L3561">
        <v>7</v>
      </c>
      <c r="M3561">
        <v>14229</v>
      </c>
      <c r="N3561">
        <v>11608.23</v>
      </c>
      <c r="O3561">
        <v>2620.77</v>
      </c>
      <c r="P3561" t="s">
        <v>65</v>
      </c>
      <c r="Q3561" t="s">
        <v>55</v>
      </c>
      <c r="R3561" t="s">
        <v>123</v>
      </c>
      <c r="S3561">
        <f t="shared" si="110"/>
        <v>2025</v>
      </c>
      <c r="T3561">
        <f t="shared" si="111"/>
        <v>10</v>
      </c>
    </row>
    <row r="3562" spans="1:20" x14ac:dyDescent="0.3">
      <c r="A3562" t="s">
        <v>183</v>
      </c>
      <c r="B3562" t="s">
        <v>4007</v>
      </c>
      <c r="C3562" t="s">
        <v>143</v>
      </c>
      <c r="D3562" t="s">
        <v>50</v>
      </c>
      <c r="E3562" t="s">
        <v>24</v>
      </c>
      <c r="F3562" t="s">
        <v>25</v>
      </c>
      <c r="G3562" t="s">
        <v>37</v>
      </c>
      <c r="H3562" t="s">
        <v>27</v>
      </c>
      <c r="I3562" t="s">
        <v>28</v>
      </c>
      <c r="J3562">
        <v>6</v>
      </c>
      <c r="K3562">
        <v>45000</v>
      </c>
      <c r="L3562">
        <v>1</v>
      </c>
      <c r="M3562">
        <v>267300</v>
      </c>
      <c r="N3562">
        <v>249907.17</v>
      </c>
      <c r="O3562">
        <v>17392.830000000002</v>
      </c>
      <c r="P3562" t="s">
        <v>72</v>
      </c>
      <c r="Q3562" t="s">
        <v>90</v>
      </c>
      <c r="R3562" t="s">
        <v>73</v>
      </c>
      <c r="S3562">
        <f t="shared" si="110"/>
        <v>2025</v>
      </c>
      <c r="T3562">
        <f t="shared" si="111"/>
        <v>2</v>
      </c>
    </row>
    <row r="3563" spans="1:20" x14ac:dyDescent="0.3">
      <c r="A3563" t="s">
        <v>901</v>
      </c>
      <c r="B3563" t="s">
        <v>4008</v>
      </c>
      <c r="C3563" t="s">
        <v>34</v>
      </c>
      <c r="D3563" t="s">
        <v>50</v>
      </c>
      <c r="E3563" t="s">
        <v>51</v>
      </c>
      <c r="F3563" t="s">
        <v>52</v>
      </c>
      <c r="G3563" t="s">
        <v>46</v>
      </c>
      <c r="H3563" t="s">
        <v>27</v>
      </c>
      <c r="I3563" t="s">
        <v>28</v>
      </c>
      <c r="J3563">
        <v>2</v>
      </c>
      <c r="K3563">
        <v>45000</v>
      </c>
      <c r="L3563">
        <v>15</v>
      </c>
      <c r="M3563">
        <v>76500</v>
      </c>
      <c r="N3563">
        <v>57384.76</v>
      </c>
      <c r="O3563">
        <v>19115.240000000002</v>
      </c>
      <c r="P3563" t="s">
        <v>29</v>
      </c>
      <c r="Q3563" t="s">
        <v>30</v>
      </c>
      <c r="R3563" t="s">
        <v>31</v>
      </c>
      <c r="S3563">
        <f t="shared" si="110"/>
        <v>2025</v>
      </c>
      <c r="T3563">
        <f t="shared" si="111"/>
        <v>12</v>
      </c>
    </row>
    <row r="3564" spans="1:20" x14ac:dyDescent="0.3">
      <c r="A3564" t="s">
        <v>341</v>
      </c>
      <c r="B3564" t="s">
        <v>4009</v>
      </c>
      <c r="C3564" t="s">
        <v>143</v>
      </c>
      <c r="D3564" t="s">
        <v>43</v>
      </c>
      <c r="E3564" t="s">
        <v>51</v>
      </c>
      <c r="F3564" t="s">
        <v>192</v>
      </c>
      <c r="G3564" t="s">
        <v>85</v>
      </c>
      <c r="H3564" t="s">
        <v>53</v>
      </c>
      <c r="I3564" t="s">
        <v>54</v>
      </c>
      <c r="J3564">
        <v>4</v>
      </c>
      <c r="K3564">
        <v>2500</v>
      </c>
      <c r="L3564">
        <v>3</v>
      </c>
      <c r="M3564">
        <v>9700</v>
      </c>
      <c r="N3564">
        <v>7954.11</v>
      </c>
      <c r="O3564">
        <v>1745.89</v>
      </c>
      <c r="P3564" t="s">
        <v>93</v>
      </c>
      <c r="Q3564" t="s">
        <v>55</v>
      </c>
      <c r="R3564" t="s">
        <v>123</v>
      </c>
      <c r="S3564">
        <f t="shared" si="110"/>
        <v>2025</v>
      </c>
      <c r="T3564">
        <f t="shared" si="111"/>
        <v>3</v>
      </c>
    </row>
    <row r="3565" spans="1:20" x14ac:dyDescent="0.3">
      <c r="A3565" t="s">
        <v>652</v>
      </c>
      <c r="B3565" t="s">
        <v>4010</v>
      </c>
      <c r="C3565" t="s">
        <v>143</v>
      </c>
      <c r="D3565" t="s">
        <v>43</v>
      </c>
      <c r="E3565" t="s">
        <v>35</v>
      </c>
      <c r="F3565" t="s">
        <v>36</v>
      </c>
      <c r="G3565" t="s">
        <v>26</v>
      </c>
      <c r="H3565" t="s">
        <v>53</v>
      </c>
      <c r="I3565" t="s">
        <v>54</v>
      </c>
      <c r="J3565">
        <v>19</v>
      </c>
      <c r="K3565">
        <v>2500</v>
      </c>
      <c r="L3565">
        <v>18</v>
      </c>
      <c r="M3565">
        <v>38950</v>
      </c>
      <c r="N3565">
        <v>34911.5</v>
      </c>
      <c r="O3565">
        <v>4038.5</v>
      </c>
      <c r="P3565" t="s">
        <v>65</v>
      </c>
      <c r="Q3565" t="s">
        <v>47</v>
      </c>
      <c r="R3565" t="s">
        <v>31</v>
      </c>
      <c r="S3565">
        <f t="shared" si="110"/>
        <v>2025</v>
      </c>
      <c r="T3565">
        <f t="shared" si="111"/>
        <v>8</v>
      </c>
    </row>
    <row r="3566" spans="1:20" x14ac:dyDescent="0.3">
      <c r="A3566" t="s">
        <v>237</v>
      </c>
      <c r="B3566" t="s">
        <v>4011</v>
      </c>
      <c r="C3566" t="s">
        <v>42</v>
      </c>
      <c r="D3566" t="s">
        <v>50</v>
      </c>
      <c r="E3566" t="s">
        <v>24</v>
      </c>
      <c r="F3566" t="s">
        <v>25</v>
      </c>
      <c r="G3566" t="s">
        <v>46</v>
      </c>
      <c r="H3566" t="s">
        <v>80</v>
      </c>
      <c r="I3566" t="s">
        <v>28</v>
      </c>
      <c r="J3566">
        <v>6</v>
      </c>
      <c r="K3566">
        <v>12000</v>
      </c>
      <c r="L3566">
        <v>20</v>
      </c>
      <c r="M3566">
        <v>57600</v>
      </c>
      <c r="N3566">
        <v>53121.74</v>
      </c>
      <c r="O3566">
        <v>4478.26</v>
      </c>
      <c r="P3566" t="s">
        <v>93</v>
      </c>
      <c r="Q3566" t="s">
        <v>47</v>
      </c>
      <c r="R3566" t="s">
        <v>102</v>
      </c>
      <c r="S3566">
        <f t="shared" si="110"/>
        <v>2025</v>
      </c>
      <c r="T3566">
        <f t="shared" si="111"/>
        <v>6</v>
      </c>
    </row>
    <row r="3567" spans="1:20" x14ac:dyDescent="0.3">
      <c r="A3567" t="s">
        <v>1375</v>
      </c>
      <c r="B3567" t="s">
        <v>4012</v>
      </c>
      <c r="C3567" t="s">
        <v>84</v>
      </c>
      <c r="D3567" t="s">
        <v>50</v>
      </c>
      <c r="E3567" t="s">
        <v>44</v>
      </c>
      <c r="F3567" t="s">
        <v>89</v>
      </c>
      <c r="G3567" t="s">
        <v>26</v>
      </c>
      <c r="H3567" t="s">
        <v>27</v>
      </c>
      <c r="I3567" t="s">
        <v>28</v>
      </c>
      <c r="J3567">
        <v>14</v>
      </c>
      <c r="K3567">
        <v>45000</v>
      </c>
      <c r="L3567">
        <v>18</v>
      </c>
      <c r="M3567">
        <v>516600</v>
      </c>
      <c r="N3567">
        <v>393611.42</v>
      </c>
      <c r="O3567">
        <v>122988.58</v>
      </c>
      <c r="P3567" t="s">
        <v>29</v>
      </c>
      <c r="Q3567" t="s">
        <v>55</v>
      </c>
      <c r="R3567" t="s">
        <v>39</v>
      </c>
      <c r="S3567">
        <f t="shared" si="110"/>
        <v>2025</v>
      </c>
      <c r="T3567">
        <f t="shared" si="111"/>
        <v>7</v>
      </c>
    </row>
    <row r="3568" spans="1:20" x14ac:dyDescent="0.3">
      <c r="A3568" t="s">
        <v>323</v>
      </c>
      <c r="B3568" t="s">
        <v>4013</v>
      </c>
      <c r="C3568" t="s">
        <v>84</v>
      </c>
      <c r="D3568" t="s">
        <v>23</v>
      </c>
      <c r="E3568" t="s">
        <v>35</v>
      </c>
      <c r="F3568" t="s">
        <v>36</v>
      </c>
      <c r="G3568" t="s">
        <v>37</v>
      </c>
      <c r="H3568" t="s">
        <v>70</v>
      </c>
      <c r="I3568" t="s">
        <v>71</v>
      </c>
      <c r="J3568">
        <v>21</v>
      </c>
      <c r="K3568">
        <v>600</v>
      </c>
      <c r="L3568">
        <v>14</v>
      </c>
      <c r="M3568">
        <v>10836</v>
      </c>
      <c r="N3568">
        <v>8537.0499999999993</v>
      </c>
      <c r="O3568">
        <v>2298.9499999999998</v>
      </c>
      <c r="P3568" t="s">
        <v>65</v>
      </c>
      <c r="Q3568" t="s">
        <v>47</v>
      </c>
      <c r="R3568" t="s">
        <v>31</v>
      </c>
      <c r="S3568">
        <f t="shared" si="110"/>
        <v>2025</v>
      </c>
      <c r="T3568">
        <f t="shared" si="111"/>
        <v>12</v>
      </c>
    </row>
    <row r="3569" spans="1:20" x14ac:dyDescent="0.3">
      <c r="A3569" t="s">
        <v>607</v>
      </c>
      <c r="B3569" t="s">
        <v>4014</v>
      </c>
      <c r="C3569" t="s">
        <v>84</v>
      </c>
      <c r="D3569" t="s">
        <v>50</v>
      </c>
      <c r="E3569" t="s">
        <v>35</v>
      </c>
      <c r="F3569" t="s">
        <v>36</v>
      </c>
      <c r="G3569" t="s">
        <v>37</v>
      </c>
      <c r="H3569" t="s">
        <v>140</v>
      </c>
      <c r="I3569" t="s">
        <v>71</v>
      </c>
      <c r="J3569">
        <v>9</v>
      </c>
      <c r="K3569">
        <v>900</v>
      </c>
      <c r="L3569">
        <v>8</v>
      </c>
      <c r="M3569">
        <v>7452</v>
      </c>
      <c r="N3569">
        <v>5549.03</v>
      </c>
      <c r="O3569">
        <v>1902.97</v>
      </c>
      <c r="P3569" t="s">
        <v>29</v>
      </c>
      <c r="Q3569" t="s">
        <v>30</v>
      </c>
      <c r="R3569" t="s">
        <v>81</v>
      </c>
      <c r="S3569">
        <f t="shared" si="110"/>
        <v>2025</v>
      </c>
      <c r="T3569">
        <f t="shared" si="111"/>
        <v>2</v>
      </c>
    </row>
    <row r="3570" spans="1:20" x14ac:dyDescent="0.3">
      <c r="A3570" t="s">
        <v>1255</v>
      </c>
      <c r="B3570" t="s">
        <v>4015</v>
      </c>
      <c r="C3570" t="s">
        <v>22</v>
      </c>
      <c r="D3570" t="s">
        <v>50</v>
      </c>
      <c r="E3570" t="s">
        <v>24</v>
      </c>
      <c r="F3570" t="s">
        <v>69</v>
      </c>
      <c r="G3570" t="s">
        <v>26</v>
      </c>
      <c r="H3570" t="s">
        <v>120</v>
      </c>
      <c r="I3570" t="s">
        <v>28</v>
      </c>
      <c r="J3570">
        <v>25</v>
      </c>
      <c r="K3570">
        <v>15000</v>
      </c>
      <c r="L3570">
        <v>6</v>
      </c>
      <c r="M3570">
        <v>352500</v>
      </c>
      <c r="N3570">
        <v>323164.69</v>
      </c>
      <c r="O3570">
        <v>29335.31</v>
      </c>
      <c r="P3570" t="s">
        <v>65</v>
      </c>
      <c r="Q3570" t="s">
        <v>30</v>
      </c>
      <c r="R3570" t="s">
        <v>81</v>
      </c>
      <c r="S3570">
        <f t="shared" si="110"/>
        <v>2025</v>
      </c>
      <c r="T3570">
        <f t="shared" si="111"/>
        <v>1</v>
      </c>
    </row>
    <row r="3571" spans="1:20" x14ac:dyDescent="0.3">
      <c r="A3571" t="s">
        <v>826</v>
      </c>
      <c r="B3571" t="s">
        <v>4016</v>
      </c>
      <c r="C3571" t="s">
        <v>143</v>
      </c>
      <c r="D3571" t="s">
        <v>43</v>
      </c>
      <c r="E3571" t="s">
        <v>24</v>
      </c>
      <c r="F3571" t="s">
        <v>25</v>
      </c>
      <c r="G3571" t="s">
        <v>46</v>
      </c>
      <c r="H3571" t="s">
        <v>70</v>
      </c>
      <c r="I3571" t="s">
        <v>71</v>
      </c>
      <c r="J3571">
        <v>8</v>
      </c>
      <c r="K3571">
        <v>600</v>
      </c>
      <c r="L3571">
        <v>1</v>
      </c>
      <c r="M3571">
        <v>4752</v>
      </c>
      <c r="N3571">
        <v>3924.87</v>
      </c>
      <c r="O3571">
        <v>827.13</v>
      </c>
      <c r="P3571" t="s">
        <v>65</v>
      </c>
      <c r="Q3571" t="s">
        <v>90</v>
      </c>
      <c r="R3571" t="s">
        <v>102</v>
      </c>
      <c r="S3571">
        <f t="shared" si="110"/>
        <v>2025</v>
      </c>
      <c r="T3571">
        <f t="shared" si="111"/>
        <v>10</v>
      </c>
    </row>
    <row r="3572" spans="1:20" x14ac:dyDescent="0.3">
      <c r="A3572" t="s">
        <v>94</v>
      </c>
      <c r="B3572" t="s">
        <v>4017</v>
      </c>
      <c r="C3572" t="s">
        <v>143</v>
      </c>
      <c r="D3572" t="s">
        <v>23</v>
      </c>
      <c r="E3572" t="s">
        <v>51</v>
      </c>
      <c r="F3572" t="s">
        <v>192</v>
      </c>
      <c r="G3572" t="s">
        <v>26</v>
      </c>
      <c r="H3572" t="s">
        <v>70</v>
      </c>
      <c r="I3572" t="s">
        <v>71</v>
      </c>
      <c r="J3572">
        <v>12</v>
      </c>
      <c r="K3572">
        <v>600</v>
      </c>
      <c r="L3572">
        <v>8</v>
      </c>
      <c r="M3572">
        <v>6624</v>
      </c>
      <c r="N3572">
        <v>5317.8</v>
      </c>
      <c r="O3572">
        <v>1306.2</v>
      </c>
      <c r="P3572" t="s">
        <v>93</v>
      </c>
      <c r="Q3572" t="s">
        <v>55</v>
      </c>
      <c r="R3572" t="s">
        <v>39</v>
      </c>
      <c r="S3572">
        <f t="shared" si="110"/>
        <v>2025</v>
      </c>
      <c r="T3572">
        <f t="shared" si="111"/>
        <v>9</v>
      </c>
    </row>
    <row r="3573" spans="1:20" x14ac:dyDescent="0.3">
      <c r="A3573" t="s">
        <v>799</v>
      </c>
      <c r="B3573" t="s">
        <v>4018</v>
      </c>
      <c r="C3573" t="s">
        <v>84</v>
      </c>
      <c r="D3573" t="s">
        <v>43</v>
      </c>
      <c r="E3573" t="s">
        <v>44</v>
      </c>
      <c r="F3573" t="s">
        <v>89</v>
      </c>
      <c r="G3573" t="s">
        <v>85</v>
      </c>
      <c r="H3573" t="s">
        <v>140</v>
      </c>
      <c r="I3573" t="s">
        <v>71</v>
      </c>
      <c r="J3573">
        <v>2</v>
      </c>
      <c r="K3573">
        <v>900</v>
      </c>
      <c r="L3573">
        <v>20</v>
      </c>
      <c r="M3573">
        <v>1440</v>
      </c>
      <c r="N3573">
        <v>1088.74</v>
      </c>
      <c r="O3573">
        <v>351.26</v>
      </c>
      <c r="P3573" t="s">
        <v>29</v>
      </c>
      <c r="Q3573" t="s">
        <v>55</v>
      </c>
      <c r="R3573" t="s">
        <v>61</v>
      </c>
      <c r="S3573">
        <f t="shared" si="110"/>
        <v>2025</v>
      </c>
      <c r="T3573">
        <f t="shared" si="111"/>
        <v>6</v>
      </c>
    </row>
    <row r="3574" spans="1:20" x14ac:dyDescent="0.3">
      <c r="A3574" t="s">
        <v>1875</v>
      </c>
      <c r="B3574" t="s">
        <v>4019</v>
      </c>
      <c r="C3574" t="s">
        <v>22</v>
      </c>
      <c r="D3574" t="s">
        <v>43</v>
      </c>
      <c r="E3574" t="s">
        <v>24</v>
      </c>
      <c r="F3574" t="s">
        <v>25</v>
      </c>
      <c r="G3574" t="s">
        <v>85</v>
      </c>
      <c r="H3574" t="s">
        <v>53</v>
      </c>
      <c r="I3574" t="s">
        <v>54</v>
      </c>
      <c r="J3574">
        <v>12</v>
      </c>
      <c r="K3574">
        <v>2500</v>
      </c>
      <c r="L3574">
        <v>3</v>
      </c>
      <c r="M3574">
        <v>29100</v>
      </c>
      <c r="N3574">
        <v>23933.55</v>
      </c>
      <c r="O3574">
        <v>5166.45</v>
      </c>
      <c r="P3574" t="s">
        <v>29</v>
      </c>
      <c r="Q3574" t="s">
        <v>55</v>
      </c>
      <c r="R3574" t="s">
        <v>73</v>
      </c>
      <c r="S3574">
        <f t="shared" si="110"/>
        <v>2025</v>
      </c>
      <c r="T3574">
        <f t="shared" si="111"/>
        <v>12</v>
      </c>
    </row>
    <row r="3575" spans="1:20" x14ac:dyDescent="0.3">
      <c r="A3575" t="s">
        <v>157</v>
      </c>
      <c r="B3575" t="s">
        <v>4020</v>
      </c>
      <c r="C3575" t="s">
        <v>58</v>
      </c>
      <c r="D3575" t="s">
        <v>50</v>
      </c>
      <c r="E3575" t="s">
        <v>44</v>
      </c>
      <c r="F3575" t="s">
        <v>45</v>
      </c>
      <c r="G3575" t="s">
        <v>85</v>
      </c>
      <c r="H3575" t="s">
        <v>59</v>
      </c>
      <c r="I3575" t="s">
        <v>60</v>
      </c>
      <c r="J3575">
        <v>19</v>
      </c>
      <c r="K3575">
        <v>4500</v>
      </c>
      <c r="L3575">
        <v>10</v>
      </c>
      <c r="M3575">
        <v>76950</v>
      </c>
      <c r="N3575">
        <v>71279.990000000005</v>
      </c>
      <c r="O3575">
        <v>5670.01</v>
      </c>
      <c r="P3575" t="s">
        <v>38</v>
      </c>
      <c r="Q3575" t="s">
        <v>90</v>
      </c>
      <c r="R3575" t="s">
        <v>123</v>
      </c>
      <c r="S3575">
        <f t="shared" si="110"/>
        <v>2025</v>
      </c>
      <c r="T3575">
        <f t="shared" si="111"/>
        <v>11</v>
      </c>
    </row>
    <row r="3576" spans="1:20" x14ac:dyDescent="0.3">
      <c r="A3576" t="s">
        <v>868</v>
      </c>
      <c r="B3576" t="s">
        <v>4021</v>
      </c>
      <c r="C3576" t="s">
        <v>108</v>
      </c>
      <c r="D3576" t="s">
        <v>43</v>
      </c>
      <c r="E3576" t="s">
        <v>44</v>
      </c>
      <c r="F3576" t="s">
        <v>45</v>
      </c>
      <c r="G3576" t="s">
        <v>26</v>
      </c>
      <c r="H3576" t="s">
        <v>27</v>
      </c>
      <c r="I3576" t="s">
        <v>28</v>
      </c>
      <c r="J3576">
        <v>5</v>
      </c>
      <c r="K3576">
        <v>45000</v>
      </c>
      <c r="L3576">
        <v>10</v>
      </c>
      <c r="M3576">
        <v>202500</v>
      </c>
      <c r="N3576">
        <v>152014.62</v>
      </c>
      <c r="O3576">
        <v>50485.38</v>
      </c>
      <c r="P3576" t="s">
        <v>38</v>
      </c>
      <c r="Q3576" t="s">
        <v>30</v>
      </c>
      <c r="R3576" t="s">
        <v>39</v>
      </c>
      <c r="S3576">
        <f t="shared" si="110"/>
        <v>2025</v>
      </c>
      <c r="T3576">
        <f t="shared" si="111"/>
        <v>4</v>
      </c>
    </row>
    <row r="3577" spans="1:20" x14ac:dyDescent="0.3">
      <c r="A3577" t="s">
        <v>2782</v>
      </c>
      <c r="B3577" t="s">
        <v>4022</v>
      </c>
      <c r="C3577" t="s">
        <v>98</v>
      </c>
      <c r="D3577" t="s">
        <v>23</v>
      </c>
      <c r="E3577" t="s">
        <v>44</v>
      </c>
      <c r="F3577" t="s">
        <v>89</v>
      </c>
      <c r="G3577" t="s">
        <v>46</v>
      </c>
      <c r="H3577" t="s">
        <v>80</v>
      </c>
      <c r="I3577" t="s">
        <v>28</v>
      </c>
      <c r="J3577">
        <v>10</v>
      </c>
      <c r="K3577">
        <v>12000</v>
      </c>
      <c r="L3577">
        <v>16</v>
      </c>
      <c r="M3577">
        <v>100800</v>
      </c>
      <c r="N3577">
        <v>79537.820000000007</v>
      </c>
      <c r="O3577">
        <v>21262.18</v>
      </c>
      <c r="P3577" t="s">
        <v>38</v>
      </c>
      <c r="Q3577" t="s">
        <v>30</v>
      </c>
      <c r="R3577" t="s">
        <v>123</v>
      </c>
      <c r="S3577">
        <f t="shared" si="110"/>
        <v>2025</v>
      </c>
      <c r="T3577">
        <f t="shared" si="111"/>
        <v>4</v>
      </c>
    </row>
    <row r="3578" spans="1:20" x14ac:dyDescent="0.3">
      <c r="A3578" t="s">
        <v>565</v>
      </c>
      <c r="B3578" t="s">
        <v>4023</v>
      </c>
      <c r="C3578" t="s">
        <v>143</v>
      </c>
      <c r="D3578" t="s">
        <v>50</v>
      </c>
      <c r="E3578" t="s">
        <v>24</v>
      </c>
      <c r="F3578" t="s">
        <v>69</v>
      </c>
      <c r="G3578" t="s">
        <v>26</v>
      </c>
      <c r="H3578" t="s">
        <v>70</v>
      </c>
      <c r="I3578" t="s">
        <v>71</v>
      </c>
      <c r="J3578">
        <v>9</v>
      </c>
      <c r="K3578">
        <v>600</v>
      </c>
      <c r="L3578">
        <v>14</v>
      </c>
      <c r="M3578">
        <v>4644</v>
      </c>
      <c r="N3578">
        <v>4278.01</v>
      </c>
      <c r="O3578">
        <v>365.99</v>
      </c>
      <c r="P3578" t="s">
        <v>65</v>
      </c>
      <c r="Q3578" t="s">
        <v>30</v>
      </c>
      <c r="R3578" t="s">
        <v>81</v>
      </c>
      <c r="S3578">
        <f t="shared" si="110"/>
        <v>2025</v>
      </c>
      <c r="T3578">
        <f t="shared" si="111"/>
        <v>9</v>
      </c>
    </row>
    <row r="3579" spans="1:20" x14ac:dyDescent="0.3">
      <c r="A3579" t="s">
        <v>690</v>
      </c>
      <c r="B3579" t="s">
        <v>4024</v>
      </c>
      <c r="C3579" t="s">
        <v>42</v>
      </c>
      <c r="D3579" t="s">
        <v>23</v>
      </c>
      <c r="E3579" t="s">
        <v>35</v>
      </c>
      <c r="F3579" t="s">
        <v>36</v>
      </c>
      <c r="G3579" t="s">
        <v>26</v>
      </c>
      <c r="H3579" t="s">
        <v>70</v>
      </c>
      <c r="I3579" t="s">
        <v>71</v>
      </c>
      <c r="J3579">
        <v>12</v>
      </c>
      <c r="K3579">
        <v>600</v>
      </c>
      <c r="L3579">
        <v>12</v>
      </c>
      <c r="M3579">
        <v>6336</v>
      </c>
      <c r="N3579">
        <v>5725.11</v>
      </c>
      <c r="O3579">
        <v>610.89</v>
      </c>
      <c r="P3579" t="s">
        <v>65</v>
      </c>
      <c r="Q3579" t="s">
        <v>55</v>
      </c>
      <c r="R3579" t="s">
        <v>81</v>
      </c>
      <c r="S3579">
        <f t="shared" si="110"/>
        <v>2025</v>
      </c>
      <c r="T3579">
        <f t="shared" si="111"/>
        <v>4</v>
      </c>
    </row>
    <row r="3580" spans="1:20" x14ac:dyDescent="0.3">
      <c r="A3580" t="s">
        <v>372</v>
      </c>
      <c r="B3580" t="s">
        <v>4025</v>
      </c>
      <c r="C3580" t="s">
        <v>76</v>
      </c>
      <c r="D3580" t="s">
        <v>23</v>
      </c>
      <c r="E3580" t="s">
        <v>35</v>
      </c>
      <c r="F3580" t="s">
        <v>36</v>
      </c>
      <c r="G3580" t="s">
        <v>85</v>
      </c>
      <c r="H3580" t="s">
        <v>140</v>
      </c>
      <c r="I3580" t="s">
        <v>71</v>
      </c>
      <c r="J3580">
        <v>6</v>
      </c>
      <c r="K3580">
        <v>900</v>
      </c>
      <c r="L3580">
        <v>6</v>
      </c>
      <c r="M3580">
        <v>5076</v>
      </c>
      <c r="N3580">
        <v>4658.1400000000003</v>
      </c>
      <c r="O3580">
        <v>417.86</v>
      </c>
      <c r="P3580" t="s">
        <v>93</v>
      </c>
      <c r="Q3580" t="s">
        <v>47</v>
      </c>
      <c r="R3580" t="s">
        <v>123</v>
      </c>
      <c r="S3580">
        <f t="shared" si="110"/>
        <v>2025</v>
      </c>
      <c r="T3580">
        <f t="shared" si="111"/>
        <v>3</v>
      </c>
    </row>
    <row r="3581" spans="1:20" x14ac:dyDescent="0.3">
      <c r="A3581" t="s">
        <v>1402</v>
      </c>
      <c r="B3581" t="s">
        <v>4026</v>
      </c>
      <c r="C3581" t="s">
        <v>76</v>
      </c>
      <c r="D3581" t="s">
        <v>43</v>
      </c>
      <c r="E3581" t="s">
        <v>51</v>
      </c>
      <c r="F3581" t="s">
        <v>52</v>
      </c>
      <c r="G3581" t="s">
        <v>46</v>
      </c>
      <c r="H3581" t="s">
        <v>132</v>
      </c>
      <c r="I3581" t="s">
        <v>28</v>
      </c>
      <c r="J3581">
        <v>7</v>
      </c>
      <c r="K3581">
        <v>3500</v>
      </c>
      <c r="L3581">
        <v>12</v>
      </c>
      <c r="M3581">
        <v>21560</v>
      </c>
      <c r="N3581">
        <v>18302.740000000002</v>
      </c>
      <c r="O3581">
        <v>3257.26</v>
      </c>
      <c r="P3581" t="s">
        <v>72</v>
      </c>
      <c r="Q3581" t="s">
        <v>90</v>
      </c>
      <c r="R3581" t="s">
        <v>123</v>
      </c>
      <c r="S3581">
        <f t="shared" si="110"/>
        <v>2025</v>
      </c>
      <c r="T3581">
        <f t="shared" si="111"/>
        <v>9</v>
      </c>
    </row>
    <row r="3582" spans="1:20" x14ac:dyDescent="0.3">
      <c r="A3582" t="s">
        <v>327</v>
      </c>
      <c r="B3582" t="s">
        <v>4027</v>
      </c>
      <c r="C3582" t="s">
        <v>98</v>
      </c>
      <c r="D3582" t="s">
        <v>23</v>
      </c>
      <c r="E3582" t="s">
        <v>51</v>
      </c>
      <c r="F3582" t="s">
        <v>77</v>
      </c>
      <c r="G3582" t="s">
        <v>37</v>
      </c>
      <c r="H3582" t="s">
        <v>132</v>
      </c>
      <c r="I3582" t="s">
        <v>28</v>
      </c>
      <c r="J3582">
        <v>21</v>
      </c>
      <c r="K3582">
        <v>3500</v>
      </c>
      <c r="L3582">
        <v>1</v>
      </c>
      <c r="M3582">
        <v>72765</v>
      </c>
      <c r="N3582">
        <v>55304.14</v>
      </c>
      <c r="O3582">
        <v>17460.86</v>
      </c>
      <c r="P3582" t="s">
        <v>65</v>
      </c>
      <c r="Q3582" t="s">
        <v>30</v>
      </c>
      <c r="R3582" t="s">
        <v>86</v>
      </c>
      <c r="S3582">
        <f t="shared" si="110"/>
        <v>2025</v>
      </c>
      <c r="T3582">
        <f t="shared" si="111"/>
        <v>12</v>
      </c>
    </row>
    <row r="3583" spans="1:20" x14ac:dyDescent="0.3">
      <c r="A3583" t="s">
        <v>498</v>
      </c>
      <c r="B3583" t="s">
        <v>4028</v>
      </c>
      <c r="C3583" t="s">
        <v>76</v>
      </c>
      <c r="D3583" t="s">
        <v>43</v>
      </c>
      <c r="E3583" t="s">
        <v>35</v>
      </c>
      <c r="F3583" t="s">
        <v>36</v>
      </c>
      <c r="G3583" t="s">
        <v>46</v>
      </c>
      <c r="H3583" t="s">
        <v>27</v>
      </c>
      <c r="I3583" t="s">
        <v>28</v>
      </c>
      <c r="J3583">
        <v>15</v>
      </c>
      <c r="K3583">
        <v>45000</v>
      </c>
      <c r="L3583">
        <v>1</v>
      </c>
      <c r="M3583">
        <v>668250</v>
      </c>
      <c r="N3583">
        <v>503862.84</v>
      </c>
      <c r="O3583">
        <v>164387.16</v>
      </c>
      <c r="P3583" t="s">
        <v>65</v>
      </c>
      <c r="Q3583" t="s">
        <v>30</v>
      </c>
      <c r="R3583" t="s">
        <v>39</v>
      </c>
      <c r="S3583">
        <f t="shared" si="110"/>
        <v>2025</v>
      </c>
      <c r="T3583">
        <f t="shared" si="111"/>
        <v>4</v>
      </c>
    </row>
    <row r="3584" spans="1:20" x14ac:dyDescent="0.3">
      <c r="A3584" t="s">
        <v>269</v>
      </c>
      <c r="B3584" t="s">
        <v>4029</v>
      </c>
      <c r="C3584" t="s">
        <v>68</v>
      </c>
      <c r="D3584" t="s">
        <v>23</v>
      </c>
      <c r="E3584" t="s">
        <v>51</v>
      </c>
      <c r="F3584" t="s">
        <v>192</v>
      </c>
      <c r="G3584" t="s">
        <v>26</v>
      </c>
      <c r="H3584" t="s">
        <v>53</v>
      </c>
      <c r="I3584" t="s">
        <v>54</v>
      </c>
      <c r="J3584">
        <v>24</v>
      </c>
      <c r="K3584">
        <v>2500</v>
      </c>
      <c r="L3584">
        <v>5</v>
      </c>
      <c r="M3584">
        <v>57000</v>
      </c>
      <c r="N3584">
        <v>51717.57</v>
      </c>
      <c r="O3584">
        <v>5282.43</v>
      </c>
      <c r="P3584" t="s">
        <v>38</v>
      </c>
      <c r="Q3584" t="s">
        <v>30</v>
      </c>
      <c r="R3584" t="s">
        <v>39</v>
      </c>
      <c r="S3584">
        <f t="shared" si="110"/>
        <v>2025</v>
      </c>
      <c r="T3584">
        <f t="shared" si="111"/>
        <v>9</v>
      </c>
    </row>
    <row r="3585" spans="1:20" x14ac:dyDescent="0.3">
      <c r="A3585" t="s">
        <v>310</v>
      </c>
      <c r="B3585" t="s">
        <v>4030</v>
      </c>
      <c r="C3585" t="s">
        <v>84</v>
      </c>
      <c r="D3585" t="s">
        <v>50</v>
      </c>
      <c r="E3585" t="s">
        <v>35</v>
      </c>
      <c r="F3585" t="s">
        <v>36</v>
      </c>
      <c r="G3585" t="s">
        <v>26</v>
      </c>
      <c r="H3585" t="s">
        <v>59</v>
      </c>
      <c r="I3585" t="s">
        <v>60</v>
      </c>
      <c r="J3585">
        <v>9</v>
      </c>
      <c r="K3585">
        <v>4500</v>
      </c>
      <c r="L3585">
        <v>19</v>
      </c>
      <c r="M3585">
        <v>32805</v>
      </c>
      <c r="N3585">
        <v>24809.78</v>
      </c>
      <c r="O3585">
        <v>7995.22</v>
      </c>
      <c r="P3585" t="s">
        <v>65</v>
      </c>
      <c r="Q3585" t="s">
        <v>90</v>
      </c>
      <c r="R3585" t="s">
        <v>39</v>
      </c>
      <c r="S3585">
        <f t="shared" si="110"/>
        <v>2025</v>
      </c>
      <c r="T3585">
        <f t="shared" si="111"/>
        <v>5</v>
      </c>
    </row>
    <row r="3586" spans="1:20" x14ac:dyDescent="0.3">
      <c r="A3586" t="s">
        <v>343</v>
      </c>
      <c r="B3586" t="s">
        <v>4031</v>
      </c>
      <c r="C3586" t="s">
        <v>108</v>
      </c>
      <c r="D3586" t="s">
        <v>43</v>
      </c>
      <c r="E3586" t="s">
        <v>44</v>
      </c>
      <c r="F3586" t="s">
        <v>45</v>
      </c>
      <c r="G3586" t="s">
        <v>26</v>
      </c>
      <c r="H3586" t="s">
        <v>53</v>
      </c>
      <c r="I3586" t="s">
        <v>54</v>
      </c>
      <c r="J3586">
        <v>17</v>
      </c>
      <c r="K3586">
        <v>2500</v>
      </c>
      <c r="L3586">
        <v>12</v>
      </c>
      <c r="M3586">
        <v>37400</v>
      </c>
      <c r="N3586">
        <v>30691.21</v>
      </c>
      <c r="O3586">
        <v>6708.79</v>
      </c>
      <c r="P3586" t="s">
        <v>38</v>
      </c>
      <c r="Q3586" t="s">
        <v>30</v>
      </c>
      <c r="R3586" t="s">
        <v>123</v>
      </c>
      <c r="S3586">
        <f t="shared" si="110"/>
        <v>2025</v>
      </c>
      <c r="T3586">
        <f t="shared" si="111"/>
        <v>12</v>
      </c>
    </row>
    <row r="3587" spans="1:20" x14ac:dyDescent="0.3">
      <c r="A3587" t="s">
        <v>783</v>
      </c>
      <c r="B3587" t="s">
        <v>4032</v>
      </c>
      <c r="C3587" t="s">
        <v>76</v>
      </c>
      <c r="D3587" t="s">
        <v>23</v>
      </c>
      <c r="E3587" t="s">
        <v>24</v>
      </c>
      <c r="F3587" t="s">
        <v>25</v>
      </c>
      <c r="G3587" t="s">
        <v>37</v>
      </c>
      <c r="H3587" t="s">
        <v>80</v>
      </c>
      <c r="I3587" t="s">
        <v>28</v>
      </c>
      <c r="J3587">
        <v>13</v>
      </c>
      <c r="K3587">
        <v>12000</v>
      </c>
      <c r="L3587">
        <v>14</v>
      </c>
      <c r="M3587">
        <v>134160</v>
      </c>
      <c r="N3587">
        <v>116198.49</v>
      </c>
      <c r="O3587">
        <v>17961.509999999998</v>
      </c>
      <c r="P3587" t="s">
        <v>65</v>
      </c>
      <c r="Q3587" t="s">
        <v>47</v>
      </c>
      <c r="R3587" t="s">
        <v>81</v>
      </c>
      <c r="S3587">
        <f t="shared" ref="S3587:S3650" si="112">YEAR(A3587)</f>
        <v>2025</v>
      </c>
      <c r="T3587">
        <f t="shared" si="111"/>
        <v>10</v>
      </c>
    </row>
    <row r="3588" spans="1:20" x14ac:dyDescent="0.3">
      <c r="A3588" t="s">
        <v>271</v>
      </c>
      <c r="B3588" t="s">
        <v>4033</v>
      </c>
      <c r="C3588" t="s">
        <v>42</v>
      </c>
      <c r="D3588" t="s">
        <v>43</v>
      </c>
      <c r="E3588" t="s">
        <v>51</v>
      </c>
      <c r="F3588" t="s">
        <v>52</v>
      </c>
      <c r="G3588" t="s">
        <v>46</v>
      </c>
      <c r="H3588" t="s">
        <v>132</v>
      </c>
      <c r="I3588" t="s">
        <v>28</v>
      </c>
      <c r="J3588">
        <v>25</v>
      </c>
      <c r="K3588">
        <v>3500</v>
      </c>
      <c r="L3588">
        <v>18</v>
      </c>
      <c r="M3588">
        <v>71750</v>
      </c>
      <c r="N3588">
        <v>53467.05</v>
      </c>
      <c r="O3588">
        <v>18282.95</v>
      </c>
      <c r="P3588" t="s">
        <v>38</v>
      </c>
      <c r="Q3588" t="s">
        <v>30</v>
      </c>
      <c r="R3588" t="s">
        <v>39</v>
      </c>
      <c r="S3588">
        <f t="shared" si="112"/>
        <v>2025</v>
      </c>
      <c r="T3588">
        <f t="shared" ref="T3588:T3651" si="113">MONTH(A3588)</f>
        <v>8</v>
      </c>
    </row>
    <row r="3589" spans="1:20" x14ac:dyDescent="0.3">
      <c r="A3589" t="s">
        <v>298</v>
      </c>
      <c r="B3589" t="s">
        <v>4034</v>
      </c>
      <c r="C3589" t="s">
        <v>22</v>
      </c>
      <c r="D3589" t="s">
        <v>50</v>
      </c>
      <c r="E3589" t="s">
        <v>44</v>
      </c>
      <c r="F3589" t="s">
        <v>89</v>
      </c>
      <c r="G3589" t="s">
        <v>37</v>
      </c>
      <c r="H3589" t="s">
        <v>59</v>
      </c>
      <c r="I3589" t="s">
        <v>60</v>
      </c>
      <c r="J3589">
        <v>11</v>
      </c>
      <c r="K3589">
        <v>4500</v>
      </c>
      <c r="L3589">
        <v>19</v>
      </c>
      <c r="M3589">
        <v>40095</v>
      </c>
      <c r="N3589">
        <v>32676.5</v>
      </c>
      <c r="O3589">
        <v>7418.5</v>
      </c>
      <c r="P3589" t="s">
        <v>93</v>
      </c>
      <c r="Q3589" t="s">
        <v>47</v>
      </c>
      <c r="R3589" t="s">
        <v>102</v>
      </c>
      <c r="S3589">
        <f t="shared" si="112"/>
        <v>2025</v>
      </c>
      <c r="T3589">
        <f t="shared" si="113"/>
        <v>6</v>
      </c>
    </row>
    <row r="3590" spans="1:20" x14ac:dyDescent="0.3">
      <c r="A3590" t="s">
        <v>483</v>
      </c>
      <c r="B3590" t="s">
        <v>4035</v>
      </c>
      <c r="C3590" t="s">
        <v>137</v>
      </c>
      <c r="D3590" t="s">
        <v>43</v>
      </c>
      <c r="E3590" t="s">
        <v>51</v>
      </c>
      <c r="F3590" t="s">
        <v>77</v>
      </c>
      <c r="G3590" t="s">
        <v>37</v>
      </c>
      <c r="H3590" t="s">
        <v>120</v>
      </c>
      <c r="I3590" t="s">
        <v>28</v>
      </c>
      <c r="J3590">
        <v>12</v>
      </c>
      <c r="K3590">
        <v>15000</v>
      </c>
      <c r="L3590">
        <v>8</v>
      </c>
      <c r="M3590">
        <v>165600</v>
      </c>
      <c r="N3590">
        <v>141293.37</v>
      </c>
      <c r="O3590">
        <v>24306.63</v>
      </c>
      <c r="P3590" t="s">
        <v>38</v>
      </c>
      <c r="Q3590" t="s">
        <v>47</v>
      </c>
      <c r="R3590" t="s">
        <v>31</v>
      </c>
      <c r="S3590">
        <f t="shared" si="112"/>
        <v>2025</v>
      </c>
      <c r="T3590">
        <f t="shared" si="113"/>
        <v>3</v>
      </c>
    </row>
    <row r="3591" spans="1:20" x14ac:dyDescent="0.3">
      <c r="A3591" t="s">
        <v>181</v>
      </c>
      <c r="B3591" t="s">
        <v>4036</v>
      </c>
      <c r="C3591" t="s">
        <v>58</v>
      </c>
      <c r="D3591" t="s">
        <v>43</v>
      </c>
      <c r="E3591" t="s">
        <v>35</v>
      </c>
      <c r="F3591" t="s">
        <v>36</v>
      </c>
      <c r="G3591" t="s">
        <v>85</v>
      </c>
      <c r="H3591" t="s">
        <v>120</v>
      </c>
      <c r="I3591" t="s">
        <v>28</v>
      </c>
      <c r="J3591">
        <v>10</v>
      </c>
      <c r="K3591">
        <v>15000</v>
      </c>
      <c r="L3591">
        <v>0</v>
      </c>
      <c r="M3591">
        <v>150000</v>
      </c>
      <c r="N3591">
        <v>111828.89</v>
      </c>
      <c r="O3591">
        <v>38171.11</v>
      </c>
      <c r="P3591" t="s">
        <v>29</v>
      </c>
      <c r="Q3591" t="s">
        <v>90</v>
      </c>
      <c r="R3591" t="s">
        <v>61</v>
      </c>
      <c r="S3591">
        <f t="shared" si="112"/>
        <v>2025</v>
      </c>
      <c r="T3591">
        <f t="shared" si="113"/>
        <v>11</v>
      </c>
    </row>
    <row r="3592" spans="1:20" x14ac:dyDescent="0.3">
      <c r="A3592" t="s">
        <v>378</v>
      </c>
      <c r="B3592" t="s">
        <v>4037</v>
      </c>
      <c r="C3592" t="s">
        <v>108</v>
      </c>
      <c r="D3592" t="s">
        <v>50</v>
      </c>
      <c r="E3592" t="s">
        <v>24</v>
      </c>
      <c r="F3592" t="s">
        <v>69</v>
      </c>
      <c r="G3592" t="s">
        <v>26</v>
      </c>
      <c r="H3592" t="s">
        <v>140</v>
      </c>
      <c r="I3592" t="s">
        <v>71</v>
      </c>
      <c r="J3592">
        <v>6</v>
      </c>
      <c r="K3592">
        <v>900</v>
      </c>
      <c r="L3592">
        <v>6</v>
      </c>
      <c r="M3592">
        <v>5076</v>
      </c>
      <c r="N3592">
        <v>3947.16</v>
      </c>
      <c r="O3592">
        <v>1128.8399999999999</v>
      </c>
      <c r="P3592" t="s">
        <v>38</v>
      </c>
      <c r="Q3592" t="s">
        <v>47</v>
      </c>
      <c r="R3592" t="s">
        <v>102</v>
      </c>
      <c r="S3592">
        <f t="shared" si="112"/>
        <v>2025</v>
      </c>
      <c r="T3592">
        <f t="shared" si="113"/>
        <v>7</v>
      </c>
    </row>
    <row r="3593" spans="1:20" x14ac:dyDescent="0.3">
      <c r="A3593" t="s">
        <v>431</v>
      </c>
      <c r="B3593" t="s">
        <v>4038</v>
      </c>
      <c r="C3593" t="s">
        <v>98</v>
      </c>
      <c r="D3593" t="s">
        <v>43</v>
      </c>
      <c r="E3593" t="s">
        <v>51</v>
      </c>
      <c r="F3593" t="s">
        <v>192</v>
      </c>
      <c r="G3593" t="s">
        <v>37</v>
      </c>
      <c r="H3593" t="s">
        <v>53</v>
      </c>
      <c r="I3593" t="s">
        <v>54</v>
      </c>
      <c r="J3593">
        <v>16</v>
      </c>
      <c r="K3593">
        <v>2500</v>
      </c>
      <c r="L3593">
        <v>6</v>
      </c>
      <c r="M3593">
        <v>37600</v>
      </c>
      <c r="N3593">
        <v>27918.799999999999</v>
      </c>
      <c r="O3593">
        <v>9681.2000000000007</v>
      </c>
      <c r="P3593" t="s">
        <v>93</v>
      </c>
      <c r="Q3593" t="s">
        <v>90</v>
      </c>
      <c r="R3593" t="s">
        <v>123</v>
      </c>
      <c r="S3593">
        <f t="shared" si="112"/>
        <v>2025</v>
      </c>
      <c r="T3593">
        <f t="shared" si="113"/>
        <v>2</v>
      </c>
    </row>
    <row r="3594" spans="1:20" x14ac:dyDescent="0.3">
      <c r="A3594" t="s">
        <v>950</v>
      </c>
      <c r="B3594" t="s">
        <v>4039</v>
      </c>
      <c r="C3594" t="s">
        <v>64</v>
      </c>
      <c r="D3594" t="s">
        <v>50</v>
      </c>
      <c r="E3594" t="s">
        <v>44</v>
      </c>
      <c r="F3594" t="s">
        <v>89</v>
      </c>
      <c r="G3594" t="s">
        <v>37</v>
      </c>
      <c r="H3594" t="s">
        <v>59</v>
      </c>
      <c r="I3594" t="s">
        <v>60</v>
      </c>
      <c r="J3594">
        <v>13</v>
      </c>
      <c r="K3594">
        <v>4500</v>
      </c>
      <c r="L3594">
        <v>3</v>
      </c>
      <c r="M3594">
        <v>56745</v>
      </c>
      <c r="N3594">
        <v>44463.53</v>
      </c>
      <c r="O3594">
        <v>12281.47</v>
      </c>
      <c r="P3594" t="s">
        <v>93</v>
      </c>
      <c r="Q3594" t="s">
        <v>90</v>
      </c>
      <c r="R3594" t="s">
        <v>86</v>
      </c>
      <c r="S3594">
        <f t="shared" si="112"/>
        <v>2025</v>
      </c>
      <c r="T3594">
        <f t="shared" si="113"/>
        <v>3</v>
      </c>
    </row>
    <row r="3595" spans="1:20" x14ac:dyDescent="0.3">
      <c r="A3595" t="s">
        <v>466</v>
      </c>
      <c r="B3595" t="s">
        <v>4040</v>
      </c>
      <c r="C3595" t="s">
        <v>22</v>
      </c>
      <c r="D3595" t="s">
        <v>50</v>
      </c>
      <c r="E3595" t="s">
        <v>24</v>
      </c>
      <c r="F3595" t="s">
        <v>25</v>
      </c>
      <c r="G3595" t="s">
        <v>37</v>
      </c>
      <c r="H3595" t="s">
        <v>27</v>
      </c>
      <c r="I3595" t="s">
        <v>28</v>
      </c>
      <c r="J3595">
        <v>19</v>
      </c>
      <c r="K3595">
        <v>45000</v>
      </c>
      <c r="L3595">
        <v>8</v>
      </c>
      <c r="M3595">
        <v>786600</v>
      </c>
      <c r="N3595">
        <v>625972.93999999994</v>
      </c>
      <c r="O3595">
        <v>160627.06</v>
      </c>
      <c r="P3595" t="s">
        <v>65</v>
      </c>
      <c r="Q3595" t="s">
        <v>90</v>
      </c>
      <c r="R3595" t="s">
        <v>102</v>
      </c>
      <c r="S3595">
        <f t="shared" si="112"/>
        <v>2025</v>
      </c>
      <c r="T3595">
        <f t="shared" si="113"/>
        <v>6</v>
      </c>
    </row>
    <row r="3596" spans="1:20" x14ac:dyDescent="0.3">
      <c r="A3596" t="s">
        <v>197</v>
      </c>
      <c r="B3596" t="s">
        <v>4041</v>
      </c>
      <c r="C3596" t="s">
        <v>34</v>
      </c>
      <c r="D3596" t="s">
        <v>23</v>
      </c>
      <c r="E3596" t="s">
        <v>51</v>
      </c>
      <c r="F3596" t="s">
        <v>52</v>
      </c>
      <c r="G3596" t="s">
        <v>85</v>
      </c>
      <c r="H3596" t="s">
        <v>140</v>
      </c>
      <c r="I3596" t="s">
        <v>71</v>
      </c>
      <c r="J3596">
        <v>2</v>
      </c>
      <c r="K3596">
        <v>900</v>
      </c>
      <c r="L3596">
        <v>8</v>
      </c>
      <c r="M3596">
        <v>1656</v>
      </c>
      <c r="N3596">
        <v>1521.13</v>
      </c>
      <c r="O3596">
        <v>134.87</v>
      </c>
      <c r="P3596" t="s">
        <v>38</v>
      </c>
      <c r="Q3596" t="s">
        <v>30</v>
      </c>
      <c r="R3596" t="s">
        <v>86</v>
      </c>
      <c r="S3596">
        <f t="shared" si="112"/>
        <v>2025</v>
      </c>
      <c r="T3596">
        <f t="shared" si="113"/>
        <v>2</v>
      </c>
    </row>
    <row r="3597" spans="1:20" x14ac:dyDescent="0.3">
      <c r="A3597" t="s">
        <v>416</v>
      </c>
      <c r="B3597" t="s">
        <v>4042</v>
      </c>
      <c r="C3597" t="s">
        <v>68</v>
      </c>
      <c r="D3597" t="s">
        <v>50</v>
      </c>
      <c r="E3597" t="s">
        <v>35</v>
      </c>
      <c r="F3597" t="s">
        <v>36</v>
      </c>
      <c r="G3597" t="s">
        <v>37</v>
      </c>
      <c r="H3597" t="s">
        <v>120</v>
      </c>
      <c r="I3597" t="s">
        <v>28</v>
      </c>
      <c r="J3597">
        <v>24</v>
      </c>
      <c r="K3597">
        <v>15000</v>
      </c>
      <c r="L3597">
        <v>18</v>
      </c>
      <c r="M3597">
        <v>295200</v>
      </c>
      <c r="N3597">
        <v>256612.83</v>
      </c>
      <c r="O3597">
        <v>38587.17</v>
      </c>
      <c r="P3597" t="s">
        <v>72</v>
      </c>
      <c r="Q3597" t="s">
        <v>30</v>
      </c>
      <c r="R3597" t="s">
        <v>123</v>
      </c>
      <c r="S3597">
        <f t="shared" si="112"/>
        <v>2025</v>
      </c>
      <c r="T3597">
        <f t="shared" si="113"/>
        <v>10</v>
      </c>
    </row>
    <row r="3598" spans="1:20" x14ac:dyDescent="0.3">
      <c r="A3598" t="s">
        <v>190</v>
      </c>
      <c r="B3598" t="s">
        <v>4043</v>
      </c>
      <c r="C3598" t="s">
        <v>68</v>
      </c>
      <c r="D3598" t="s">
        <v>43</v>
      </c>
      <c r="E3598" t="s">
        <v>51</v>
      </c>
      <c r="F3598" t="s">
        <v>99</v>
      </c>
      <c r="G3598" t="s">
        <v>37</v>
      </c>
      <c r="H3598" t="s">
        <v>80</v>
      </c>
      <c r="I3598" t="s">
        <v>28</v>
      </c>
      <c r="J3598">
        <v>14</v>
      </c>
      <c r="K3598">
        <v>12000</v>
      </c>
      <c r="L3598">
        <v>9</v>
      </c>
      <c r="M3598">
        <v>152880</v>
      </c>
      <c r="N3598">
        <v>118622.49</v>
      </c>
      <c r="O3598">
        <v>34257.51</v>
      </c>
      <c r="P3598" t="s">
        <v>65</v>
      </c>
      <c r="Q3598" t="s">
        <v>47</v>
      </c>
      <c r="R3598" t="s">
        <v>39</v>
      </c>
      <c r="S3598">
        <f t="shared" si="112"/>
        <v>2025</v>
      </c>
      <c r="T3598">
        <f t="shared" si="113"/>
        <v>3</v>
      </c>
    </row>
    <row r="3599" spans="1:20" x14ac:dyDescent="0.3">
      <c r="A3599" t="s">
        <v>214</v>
      </c>
      <c r="B3599" t="s">
        <v>4044</v>
      </c>
      <c r="C3599" t="s">
        <v>76</v>
      </c>
      <c r="D3599" t="s">
        <v>23</v>
      </c>
      <c r="E3599" t="s">
        <v>24</v>
      </c>
      <c r="F3599" t="s">
        <v>111</v>
      </c>
      <c r="G3599" t="s">
        <v>85</v>
      </c>
      <c r="H3599" t="s">
        <v>120</v>
      </c>
      <c r="I3599" t="s">
        <v>28</v>
      </c>
      <c r="J3599">
        <v>2</v>
      </c>
      <c r="K3599">
        <v>15000</v>
      </c>
      <c r="L3599">
        <v>19</v>
      </c>
      <c r="M3599">
        <v>24300</v>
      </c>
      <c r="N3599">
        <v>20869.66</v>
      </c>
      <c r="O3599">
        <v>3430.34</v>
      </c>
      <c r="P3599" t="s">
        <v>65</v>
      </c>
      <c r="Q3599" t="s">
        <v>30</v>
      </c>
      <c r="R3599" t="s">
        <v>73</v>
      </c>
      <c r="S3599">
        <f t="shared" si="112"/>
        <v>2025</v>
      </c>
      <c r="T3599">
        <f t="shared" si="113"/>
        <v>8</v>
      </c>
    </row>
    <row r="3600" spans="1:20" x14ac:dyDescent="0.3">
      <c r="A3600" t="s">
        <v>82</v>
      </c>
      <c r="B3600" t="s">
        <v>4045</v>
      </c>
      <c r="C3600" t="s">
        <v>108</v>
      </c>
      <c r="D3600" t="s">
        <v>50</v>
      </c>
      <c r="E3600" t="s">
        <v>35</v>
      </c>
      <c r="F3600" t="s">
        <v>36</v>
      </c>
      <c r="G3600" t="s">
        <v>26</v>
      </c>
      <c r="H3600" t="s">
        <v>59</v>
      </c>
      <c r="I3600" t="s">
        <v>60</v>
      </c>
      <c r="J3600">
        <v>10</v>
      </c>
      <c r="K3600">
        <v>4500</v>
      </c>
      <c r="L3600">
        <v>12</v>
      </c>
      <c r="M3600">
        <v>39600</v>
      </c>
      <c r="N3600">
        <v>32966.78</v>
      </c>
      <c r="O3600">
        <v>6633.22</v>
      </c>
      <c r="P3600" t="s">
        <v>29</v>
      </c>
      <c r="Q3600" t="s">
        <v>55</v>
      </c>
      <c r="R3600" t="s">
        <v>86</v>
      </c>
      <c r="S3600">
        <f t="shared" si="112"/>
        <v>2025</v>
      </c>
      <c r="T3600">
        <f t="shared" si="113"/>
        <v>12</v>
      </c>
    </row>
    <row r="3601" spans="1:20" x14ac:dyDescent="0.3">
      <c r="A3601" t="s">
        <v>992</v>
      </c>
      <c r="B3601" t="s">
        <v>4046</v>
      </c>
      <c r="C3601" t="s">
        <v>34</v>
      </c>
      <c r="D3601" t="s">
        <v>23</v>
      </c>
      <c r="E3601" t="s">
        <v>35</v>
      </c>
      <c r="F3601" t="s">
        <v>36</v>
      </c>
      <c r="G3601" t="s">
        <v>46</v>
      </c>
      <c r="H3601" t="s">
        <v>80</v>
      </c>
      <c r="I3601" t="s">
        <v>28</v>
      </c>
      <c r="J3601">
        <v>24</v>
      </c>
      <c r="K3601">
        <v>12000</v>
      </c>
      <c r="L3601">
        <v>4</v>
      </c>
      <c r="M3601">
        <v>276480</v>
      </c>
      <c r="N3601">
        <v>251362</v>
      </c>
      <c r="O3601">
        <v>25118</v>
      </c>
      <c r="P3601" t="s">
        <v>29</v>
      </c>
      <c r="Q3601" t="s">
        <v>30</v>
      </c>
      <c r="R3601" t="s">
        <v>31</v>
      </c>
      <c r="S3601">
        <f t="shared" si="112"/>
        <v>2025</v>
      </c>
      <c r="T3601">
        <f t="shared" si="113"/>
        <v>11</v>
      </c>
    </row>
    <row r="3602" spans="1:20" x14ac:dyDescent="0.3">
      <c r="A3602" t="s">
        <v>978</v>
      </c>
      <c r="B3602" t="s">
        <v>4047</v>
      </c>
      <c r="C3602" t="s">
        <v>34</v>
      </c>
      <c r="D3602" t="s">
        <v>43</v>
      </c>
      <c r="E3602" t="s">
        <v>44</v>
      </c>
      <c r="F3602" t="s">
        <v>45</v>
      </c>
      <c r="G3602" t="s">
        <v>37</v>
      </c>
      <c r="H3602" t="s">
        <v>70</v>
      </c>
      <c r="I3602" t="s">
        <v>71</v>
      </c>
      <c r="J3602">
        <v>6</v>
      </c>
      <c r="K3602">
        <v>600</v>
      </c>
      <c r="L3602">
        <v>18</v>
      </c>
      <c r="M3602">
        <v>2952</v>
      </c>
      <c r="N3602">
        <v>2375.62</v>
      </c>
      <c r="O3602">
        <v>576.38</v>
      </c>
      <c r="P3602" t="s">
        <v>29</v>
      </c>
      <c r="Q3602" t="s">
        <v>90</v>
      </c>
      <c r="R3602" t="s">
        <v>81</v>
      </c>
      <c r="S3602">
        <f t="shared" si="112"/>
        <v>2025</v>
      </c>
      <c r="T3602">
        <f t="shared" si="113"/>
        <v>1</v>
      </c>
    </row>
    <row r="3603" spans="1:20" x14ac:dyDescent="0.3">
      <c r="A3603" t="s">
        <v>880</v>
      </c>
      <c r="B3603" t="s">
        <v>4048</v>
      </c>
      <c r="C3603" t="s">
        <v>143</v>
      </c>
      <c r="D3603" t="s">
        <v>43</v>
      </c>
      <c r="E3603" t="s">
        <v>24</v>
      </c>
      <c r="F3603" t="s">
        <v>69</v>
      </c>
      <c r="G3603" t="s">
        <v>37</v>
      </c>
      <c r="H3603" t="s">
        <v>132</v>
      </c>
      <c r="I3603" t="s">
        <v>28</v>
      </c>
      <c r="J3603">
        <v>10</v>
      </c>
      <c r="K3603">
        <v>3500</v>
      </c>
      <c r="L3603">
        <v>11</v>
      </c>
      <c r="M3603">
        <v>31150</v>
      </c>
      <c r="N3603">
        <v>26572.15</v>
      </c>
      <c r="O3603">
        <v>4577.8500000000004</v>
      </c>
      <c r="P3603" t="s">
        <v>29</v>
      </c>
      <c r="Q3603" t="s">
        <v>55</v>
      </c>
      <c r="R3603" t="s">
        <v>123</v>
      </c>
      <c r="S3603">
        <f t="shared" si="112"/>
        <v>2025</v>
      </c>
      <c r="T3603">
        <f t="shared" si="113"/>
        <v>5</v>
      </c>
    </row>
    <row r="3604" spans="1:20" x14ac:dyDescent="0.3">
      <c r="A3604" t="s">
        <v>211</v>
      </c>
      <c r="B3604" t="s">
        <v>4049</v>
      </c>
      <c r="C3604" t="s">
        <v>42</v>
      </c>
      <c r="D3604" t="s">
        <v>23</v>
      </c>
      <c r="E3604" t="s">
        <v>44</v>
      </c>
      <c r="F3604" t="s">
        <v>89</v>
      </c>
      <c r="G3604" t="s">
        <v>37</v>
      </c>
      <c r="H3604" t="s">
        <v>80</v>
      </c>
      <c r="I3604" t="s">
        <v>28</v>
      </c>
      <c r="J3604">
        <v>2</v>
      </c>
      <c r="K3604">
        <v>12000</v>
      </c>
      <c r="L3604">
        <v>12</v>
      </c>
      <c r="M3604">
        <v>21120</v>
      </c>
      <c r="N3604">
        <v>19062.650000000001</v>
      </c>
      <c r="O3604">
        <v>2057.35</v>
      </c>
      <c r="P3604" t="s">
        <v>29</v>
      </c>
      <c r="Q3604" t="s">
        <v>30</v>
      </c>
      <c r="R3604" t="s">
        <v>31</v>
      </c>
      <c r="S3604">
        <f t="shared" si="112"/>
        <v>2025</v>
      </c>
      <c r="T3604">
        <f t="shared" si="113"/>
        <v>4</v>
      </c>
    </row>
    <row r="3605" spans="1:20" x14ac:dyDescent="0.3">
      <c r="A3605" t="s">
        <v>304</v>
      </c>
      <c r="B3605" t="s">
        <v>4050</v>
      </c>
      <c r="C3605" t="s">
        <v>64</v>
      </c>
      <c r="D3605" t="s">
        <v>43</v>
      </c>
      <c r="E3605" t="s">
        <v>44</v>
      </c>
      <c r="F3605" t="s">
        <v>89</v>
      </c>
      <c r="G3605" t="s">
        <v>85</v>
      </c>
      <c r="H3605" t="s">
        <v>120</v>
      </c>
      <c r="I3605" t="s">
        <v>28</v>
      </c>
      <c r="J3605">
        <v>19</v>
      </c>
      <c r="K3605">
        <v>15000</v>
      </c>
      <c r="L3605">
        <v>0</v>
      </c>
      <c r="M3605">
        <v>285000</v>
      </c>
      <c r="N3605">
        <v>229218.78</v>
      </c>
      <c r="O3605">
        <v>55781.22</v>
      </c>
      <c r="P3605" t="s">
        <v>72</v>
      </c>
      <c r="Q3605" t="s">
        <v>47</v>
      </c>
      <c r="R3605" t="s">
        <v>81</v>
      </c>
      <c r="S3605">
        <f t="shared" si="112"/>
        <v>2025</v>
      </c>
      <c r="T3605">
        <f t="shared" si="113"/>
        <v>7</v>
      </c>
    </row>
    <row r="3606" spans="1:20" x14ac:dyDescent="0.3">
      <c r="A3606" t="s">
        <v>845</v>
      </c>
      <c r="B3606" t="s">
        <v>4051</v>
      </c>
      <c r="C3606" t="s">
        <v>34</v>
      </c>
      <c r="D3606" t="s">
        <v>50</v>
      </c>
      <c r="E3606" t="s">
        <v>51</v>
      </c>
      <c r="F3606" t="s">
        <v>77</v>
      </c>
      <c r="G3606" t="s">
        <v>26</v>
      </c>
      <c r="H3606" t="s">
        <v>27</v>
      </c>
      <c r="I3606" t="s">
        <v>28</v>
      </c>
      <c r="J3606">
        <v>14</v>
      </c>
      <c r="K3606">
        <v>45000</v>
      </c>
      <c r="L3606">
        <v>13</v>
      </c>
      <c r="M3606">
        <v>548100</v>
      </c>
      <c r="N3606">
        <v>395647.35</v>
      </c>
      <c r="O3606">
        <v>152452.65</v>
      </c>
      <c r="P3606" t="s">
        <v>38</v>
      </c>
      <c r="Q3606" t="s">
        <v>30</v>
      </c>
      <c r="R3606" t="s">
        <v>102</v>
      </c>
      <c r="S3606">
        <f t="shared" si="112"/>
        <v>2025</v>
      </c>
      <c r="T3606">
        <f t="shared" si="113"/>
        <v>12</v>
      </c>
    </row>
    <row r="3607" spans="1:20" x14ac:dyDescent="0.3">
      <c r="A3607" t="s">
        <v>433</v>
      </c>
      <c r="B3607" t="s">
        <v>4052</v>
      </c>
      <c r="C3607" t="s">
        <v>42</v>
      </c>
      <c r="D3607" t="s">
        <v>43</v>
      </c>
      <c r="E3607" t="s">
        <v>51</v>
      </c>
      <c r="F3607" t="s">
        <v>52</v>
      </c>
      <c r="G3607" t="s">
        <v>26</v>
      </c>
      <c r="H3607" t="s">
        <v>140</v>
      </c>
      <c r="I3607" t="s">
        <v>71</v>
      </c>
      <c r="J3607">
        <v>9</v>
      </c>
      <c r="K3607">
        <v>900</v>
      </c>
      <c r="L3607">
        <v>1</v>
      </c>
      <c r="M3607">
        <v>8019</v>
      </c>
      <c r="N3607">
        <v>6718.76</v>
      </c>
      <c r="O3607">
        <v>1300.24</v>
      </c>
      <c r="P3607" t="s">
        <v>38</v>
      </c>
      <c r="Q3607" t="s">
        <v>30</v>
      </c>
      <c r="R3607" t="s">
        <v>86</v>
      </c>
      <c r="S3607">
        <f t="shared" si="112"/>
        <v>2025</v>
      </c>
      <c r="T3607">
        <f t="shared" si="113"/>
        <v>10</v>
      </c>
    </row>
    <row r="3608" spans="1:20" x14ac:dyDescent="0.3">
      <c r="A3608" t="s">
        <v>1219</v>
      </c>
      <c r="B3608" t="s">
        <v>4053</v>
      </c>
      <c r="C3608" t="s">
        <v>68</v>
      </c>
      <c r="D3608" t="s">
        <v>50</v>
      </c>
      <c r="E3608" t="s">
        <v>51</v>
      </c>
      <c r="F3608" t="s">
        <v>77</v>
      </c>
      <c r="G3608" t="s">
        <v>37</v>
      </c>
      <c r="H3608" t="s">
        <v>27</v>
      </c>
      <c r="I3608" t="s">
        <v>28</v>
      </c>
      <c r="J3608">
        <v>2</v>
      </c>
      <c r="K3608">
        <v>45000</v>
      </c>
      <c r="L3608">
        <v>9</v>
      </c>
      <c r="M3608">
        <v>81900</v>
      </c>
      <c r="N3608">
        <v>63917.120000000003</v>
      </c>
      <c r="O3608">
        <v>17982.88</v>
      </c>
      <c r="P3608" t="s">
        <v>93</v>
      </c>
      <c r="Q3608" t="s">
        <v>90</v>
      </c>
      <c r="R3608" t="s">
        <v>73</v>
      </c>
      <c r="S3608">
        <f t="shared" si="112"/>
        <v>2025</v>
      </c>
      <c r="T3608">
        <f t="shared" si="113"/>
        <v>9</v>
      </c>
    </row>
    <row r="3609" spans="1:20" x14ac:dyDescent="0.3">
      <c r="A3609" t="s">
        <v>741</v>
      </c>
      <c r="B3609" t="s">
        <v>4054</v>
      </c>
      <c r="C3609" t="s">
        <v>58</v>
      </c>
      <c r="D3609" t="s">
        <v>23</v>
      </c>
      <c r="E3609" t="s">
        <v>35</v>
      </c>
      <c r="F3609" t="s">
        <v>36</v>
      </c>
      <c r="G3609" t="s">
        <v>46</v>
      </c>
      <c r="H3609" t="s">
        <v>70</v>
      </c>
      <c r="I3609" t="s">
        <v>71</v>
      </c>
      <c r="J3609">
        <v>19</v>
      </c>
      <c r="K3609">
        <v>600</v>
      </c>
      <c r="L3609">
        <v>3</v>
      </c>
      <c r="M3609">
        <v>11058</v>
      </c>
      <c r="N3609">
        <v>9536.67</v>
      </c>
      <c r="O3609">
        <v>1521.33</v>
      </c>
      <c r="P3609" t="s">
        <v>93</v>
      </c>
      <c r="Q3609" t="s">
        <v>47</v>
      </c>
      <c r="R3609" t="s">
        <v>81</v>
      </c>
      <c r="S3609">
        <f t="shared" si="112"/>
        <v>2025</v>
      </c>
      <c r="T3609">
        <f t="shared" si="113"/>
        <v>7</v>
      </c>
    </row>
    <row r="3610" spans="1:20" x14ac:dyDescent="0.3">
      <c r="A3610" t="s">
        <v>890</v>
      </c>
      <c r="B3610" t="s">
        <v>4055</v>
      </c>
      <c r="C3610" t="s">
        <v>98</v>
      </c>
      <c r="D3610" t="s">
        <v>43</v>
      </c>
      <c r="E3610" t="s">
        <v>44</v>
      </c>
      <c r="F3610" t="s">
        <v>89</v>
      </c>
      <c r="G3610" t="s">
        <v>26</v>
      </c>
      <c r="H3610" t="s">
        <v>59</v>
      </c>
      <c r="I3610" t="s">
        <v>60</v>
      </c>
      <c r="J3610">
        <v>12</v>
      </c>
      <c r="K3610">
        <v>4500</v>
      </c>
      <c r="L3610">
        <v>7</v>
      </c>
      <c r="M3610">
        <v>50220</v>
      </c>
      <c r="N3610">
        <v>43637.32</v>
      </c>
      <c r="O3610">
        <v>6582.68</v>
      </c>
      <c r="P3610" t="s">
        <v>38</v>
      </c>
      <c r="Q3610" t="s">
        <v>90</v>
      </c>
      <c r="R3610" t="s">
        <v>39</v>
      </c>
      <c r="S3610">
        <f t="shared" si="112"/>
        <v>2025</v>
      </c>
      <c r="T3610">
        <f t="shared" si="113"/>
        <v>4</v>
      </c>
    </row>
    <row r="3611" spans="1:20" x14ac:dyDescent="0.3">
      <c r="A3611" t="s">
        <v>363</v>
      </c>
      <c r="B3611" t="s">
        <v>4056</v>
      </c>
      <c r="C3611" t="s">
        <v>137</v>
      </c>
      <c r="D3611" t="s">
        <v>50</v>
      </c>
      <c r="E3611" t="s">
        <v>51</v>
      </c>
      <c r="F3611" t="s">
        <v>77</v>
      </c>
      <c r="G3611" t="s">
        <v>26</v>
      </c>
      <c r="H3611" t="s">
        <v>59</v>
      </c>
      <c r="I3611" t="s">
        <v>60</v>
      </c>
      <c r="J3611">
        <v>1</v>
      </c>
      <c r="K3611">
        <v>4500</v>
      </c>
      <c r="L3611">
        <v>16</v>
      </c>
      <c r="M3611">
        <v>3780</v>
      </c>
      <c r="N3611">
        <v>3490.15</v>
      </c>
      <c r="O3611">
        <v>289.85000000000002</v>
      </c>
      <c r="P3611" t="s">
        <v>72</v>
      </c>
      <c r="Q3611" t="s">
        <v>90</v>
      </c>
      <c r="R3611" t="s">
        <v>31</v>
      </c>
      <c r="S3611">
        <f t="shared" si="112"/>
        <v>2025</v>
      </c>
      <c r="T3611">
        <f t="shared" si="113"/>
        <v>12</v>
      </c>
    </row>
    <row r="3612" spans="1:20" x14ac:dyDescent="0.3">
      <c r="A3612" t="s">
        <v>1261</v>
      </c>
      <c r="B3612" t="s">
        <v>4057</v>
      </c>
      <c r="C3612" t="s">
        <v>84</v>
      </c>
      <c r="D3612" t="s">
        <v>23</v>
      </c>
      <c r="E3612" t="s">
        <v>51</v>
      </c>
      <c r="F3612" t="s">
        <v>77</v>
      </c>
      <c r="G3612" t="s">
        <v>85</v>
      </c>
      <c r="H3612" t="s">
        <v>80</v>
      </c>
      <c r="I3612" t="s">
        <v>28</v>
      </c>
      <c r="J3612">
        <v>12</v>
      </c>
      <c r="K3612">
        <v>12000</v>
      </c>
      <c r="L3612">
        <v>17</v>
      </c>
      <c r="M3612">
        <v>119520</v>
      </c>
      <c r="N3612">
        <v>101952.61</v>
      </c>
      <c r="O3612">
        <v>17567.39</v>
      </c>
      <c r="P3612" t="s">
        <v>38</v>
      </c>
      <c r="Q3612" t="s">
        <v>90</v>
      </c>
      <c r="R3612" t="s">
        <v>123</v>
      </c>
      <c r="S3612">
        <f t="shared" si="112"/>
        <v>2025</v>
      </c>
      <c r="T3612">
        <f t="shared" si="113"/>
        <v>11</v>
      </c>
    </row>
    <row r="3613" spans="1:20" x14ac:dyDescent="0.3">
      <c r="A3613" t="s">
        <v>880</v>
      </c>
      <c r="B3613" t="s">
        <v>4058</v>
      </c>
      <c r="C3613" t="s">
        <v>143</v>
      </c>
      <c r="D3613" t="s">
        <v>43</v>
      </c>
      <c r="E3613" t="s">
        <v>24</v>
      </c>
      <c r="F3613" t="s">
        <v>111</v>
      </c>
      <c r="G3613" t="s">
        <v>37</v>
      </c>
      <c r="H3613" t="s">
        <v>27</v>
      </c>
      <c r="I3613" t="s">
        <v>28</v>
      </c>
      <c r="J3613">
        <v>5</v>
      </c>
      <c r="K3613">
        <v>45000</v>
      </c>
      <c r="L3613">
        <v>2</v>
      </c>
      <c r="M3613">
        <v>220500</v>
      </c>
      <c r="N3613">
        <v>175282.89</v>
      </c>
      <c r="O3613">
        <v>45217.11</v>
      </c>
      <c r="P3613" t="s">
        <v>72</v>
      </c>
      <c r="Q3613" t="s">
        <v>55</v>
      </c>
      <c r="R3613" t="s">
        <v>102</v>
      </c>
      <c r="S3613">
        <f t="shared" si="112"/>
        <v>2025</v>
      </c>
      <c r="T3613">
        <f t="shared" si="113"/>
        <v>5</v>
      </c>
    </row>
    <row r="3614" spans="1:20" x14ac:dyDescent="0.3">
      <c r="A3614" t="s">
        <v>32</v>
      </c>
      <c r="B3614" t="s">
        <v>4059</v>
      </c>
      <c r="C3614" t="s">
        <v>58</v>
      </c>
      <c r="D3614" t="s">
        <v>50</v>
      </c>
      <c r="E3614" t="s">
        <v>44</v>
      </c>
      <c r="F3614" t="s">
        <v>45</v>
      </c>
      <c r="G3614" t="s">
        <v>85</v>
      </c>
      <c r="H3614" t="s">
        <v>140</v>
      </c>
      <c r="I3614" t="s">
        <v>71</v>
      </c>
      <c r="J3614">
        <v>2</v>
      </c>
      <c r="K3614">
        <v>900</v>
      </c>
      <c r="L3614">
        <v>20</v>
      </c>
      <c r="M3614">
        <v>1440</v>
      </c>
      <c r="N3614">
        <v>1127.76</v>
      </c>
      <c r="O3614">
        <v>312.24</v>
      </c>
      <c r="P3614" t="s">
        <v>65</v>
      </c>
      <c r="Q3614" t="s">
        <v>30</v>
      </c>
      <c r="R3614" t="s">
        <v>102</v>
      </c>
      <c r="S3614">
        <f t="shared" si="112"/>
        <v>2025</v>
      </c>
      <c r="T3614">
        <f t="shared" si="113"/>
        <v>10</v>
      </c>
    </row>
    <row r="3615" spans="1:20" x14ac:dyDescent="0.3">
      <c r="A3615" t="s">
        <v>1341</v>
      </c>
      <c r="B3615" t="s">
        <v>4060</v>
      </c>
      <c r="C3615" t="s">
        <v>98</v>
      </c>
      <c r="D3615" t="s">
        <v>50</v>
      </c>
      <c r="E3615" t="s">
        <v>51</v>
      </c>
      <c r="F3615" t="s">
        <v>52</v>
      </c>
      <c r="G3615" t="s">
        <v>46</v>
      </c>
      <c r="H3615" t="s">
        <v>132</v>
      </c>
      <c r="I3615" t="s">
        <v>28</v>
      </c>
      <c r="J3615">
        <v>20</v>
      </c>
      <c r="K3615">
        <v>3500</v>
      </c>
      <c r="L3615">
        <v>11</v>
      </c>
      <c r="M3615">
        <v>62300</v>
      </c>
      <c r="N3615">
        <v>56933.11</v>
      </c>
      <c r="O3615">
        <v>5366.89</v>
      </c>
      <c r="P3615" t="s">
        <v>38</v>
      </c>
      <c r="Q3615" t="s">
        <v>55</v>
      </c>
      <c r="R3615" t="s">
        <v>123</v>
      </c>
      <c r="S3615">
        <f t="shared" si="112"/>
        <v>2025</v>
      </c>
      <c r="T3615">
        <f t="shared" si="113"/>
        <v>7</v>
      </c>
    </row>
    <row r="3616" spans="1:20" x14ac:dyDescent="0.3">
      <c r="A3616" t="s">
        <v>78</v>
      </c>
      <c r="B3616" t="s">
        <v>4061</v>
      </c>
      <c r="C3616" t="s">
        <v>68</v>
      </c>
      <c r="D3616" t="s">
        <v>23</v>
      </c>
      <c r="E3616" t="s">
        <v>51</v>
      </c>
      <c r="F3616" t="s">
        <v>52</v>
      </c>
      <c r="G3616" t="s">
        <v>46</v>
      </c>
      <c r="H3616" t="s">
        <v>120</v>
      </c>
      <c r="I3616" t="s">
        <v>28</v>
      </c>
      <c r="J3616">
        <v>20</v>
      </c>
      <c r="K3616">
        <v>15000</v>
      </c>
      <c r="L3616">
        <v>5</v>
      </c>
      <c r="M3616">
        <v>285000</v>
      </c>
      <c r="N3616">
        <v>233687.51</v>
      </c>
      <c r="O3616">
        <v>51312.49</v>
      </c>
      <c r="P3616" t="s">
        <v>72</v>
      </c>
      <c r="Q3616" t="s">
        <v>47</v>
      </c>
      <c r="R3616" t="s">
        <v>102</v>
      </c>
      <c r="S3616">
        <f t="shared" si="112"/>
        <v>2025</v>
      </c>
      <c r="T3616">
        <f t="shared" si="113"/>
        <v>4</v>
      </c>
    </row>
    <row r="3617" spans="1:20" x14ac:dyDescent="0.3">
      <c r="A3617" t="s">
        <v>181</v>
      </c>
      <c r="B3617" t="s">
        <v>4062</v>
      </c>
      <c r="C3617" t="s">
        <v>76</v>
      </c>
      <c r="D3617" t="s">
        <v>23</v>
      </c>
      <c r="E3617" t="s">
        <v>35</v>
      </c>
      <c r="F3617" t="s">
        <v>36</v>
      </c>
      <c r="G3617" t="s">
        <v>37</v>
      </c>
      <c r="H3617" t="s">
        <v>53</v>
      </c>
      <c r="I3617" t="s">
        <v>54</v>
      </c>
      <c r="J3617">
        <v>3</v>
      </c>
      <c r="K3617">
        <v>2500</v>
      </c>
      <c r="L3617">
        <v>5</v>
      </c>
      <c r="M3617">
        <v>7125</v>
      </c>
      <c r="N3617">
        <v>5465.4</v>
      </c>
      <c r="O3617">
        <v>1659.6</v>
      </c>
      <c r="P3617" t="s">
        <v>38</v>
      </c>
      <c r="Q3617" t="s">
        <v>55</v>
      </c>
      <c r="R3617" t="s">
        <v>81</v>
      </c>
      <c r="S3617">
        <f t="shared" si="112"/>
        <v>2025</v>
      </c>
      <c r="T3617">
        <f t="shared" si="113"/>
        <v>11</v>
      </c>
    </row>
    <row r="3618" spans="1:20" x14ac:dyDescent="0.3">
      <c r="A3618" t="s">
        <v>363</v>
      </c>
      <c r="B3618" t="s">
        <v>4063</v>
      </c>
      <c r="C3618" t="s">
        <v>68</v>
      </c>
      <c r="D3618" t="s">
        <v>50</v>
      </c>
      <c r="E3618" t="s">
        <v>44</v>
      </c>
      <c r="F3618" t="s">
        <v>89</v>
      </c>
      <c r="G3618" t="s">
        <v>85</v>
      </c>
      <c r="H3618" t="s">
        <v>132</v>
      </c>
      <c r="I3618" t="s">
        <v>28</v>
      </c>
      <c r="J3618">
        <v>22</v>
      </c>
      <c r="K3618">
        <v>3500</v>
      </c>
      <c r="L3618">
        <v>14</v>
      </c>
      <c r="M3618">
        <v>66220</v>
      </c>
      <c r="N3618">
        <v>57062.12</v>
      </c>
      <c r="O3618">
        <v>9157.8799999999992</v>
      </c>
      <c r="P3618" t="s">
        <v>38</v>
      </c>
      <c r="Q3618" t="s">
        <v>47</v>
      </c>
      <c r="R3618" t="s">
        <v>81</v>
      </c>
      <c r="S3618">
        <f t="shared" si="112"/>
        <v>2025</v>
      </c>
      <c r="T3618">
        <f t="shared" si="113"/>
        <v>12</v>
      </c>
    </row>
    <row r="3619" spans="1:20" x14ac:dyDescent="0.3">
      <c r="A3619" t="s">
        <v>494</v>
      </c>
      <c r="B3619" t="s">
        <v>4064</v>
      </c>
      <c r="C3619" t="s">
        <v>98</v>
      </c>
      <c r="D3619" t="s">
        <v>23</v>
      </c>
      <c r="E3619" t="s">
        <v>35</v>
      </c>
      <c r="F3619" t="s">
        <v>36</v>
      </c>
      <c r="G3619" t="s">
        <v>46</v>
      </c>
      <c r="H3619" t="s">
        <v>59</v>
      </c>
      <c r="I3619" t="s">
        <v>60</v>
      </c>
      <c r="J3619">
        <v>5</v>
      </c>
      <c r="K3619">
        <v>4500</v>
      </c>
      <c r="L3619">
        <v>19</v>
      </c>
      <c r="M3619">
        <v>18225</v>
      </c>
      <c r="N3619">
        <v>16251.68</v>
      </c>
      <c r="O3619">
        <v>1973.32</v>
      </c>
      <c r="P3619" t="s">
        <v>65</v>
      </c>
      <c r="Q3619" t="s">
        <v>30</v>
      </c>
      <c r="R3619" t="s">
        <v>81</v>
      </c>
      <c r="S3619">
        <f t="shared" si="112"/>
        <v>2025</v>
      </c>
      <c r="T3619">
        <f t="shared" si="113"/>
        <v>7</v>
      </c>
    </row>
    <row r="3620" spans="1:20" x14ac:dyDescent="0.3">
      <c r="A3620" t="s">
        <v>909</v>
      </c>
      <c r="B3620" t="s">
        <v>4065</v>
      </c>
      <c r="C3620" t="s">
        <v>22</v>
      </c>
      <c r="D3620" t="s">
        <v>43</v>
      </c>
      <c r="E3620" t="s">
        <v>24</v>
      </c>
      <c r="F3620" t="s">
        <v>69</v>
      </c>
      <c r="G3620" t="s">
        <v>37</v>
      </c>
      <c r="H3620" t="s">
        <v>132</v>
      </c>
      <c r="I3620" t="s">
        <v>28</v>
      </c>
      <c r="J3620">
        <v>12</v>
      </c>
      <c r="K3620">
        <v>3500</v>
      </c>
      <c r="L3620">
        <v>8</v>
      </c>
      <c r="M3620">
        <v>38640</v>
      </c>
      <c r="N3620">
        <v>29696.29</v>
      </c>
      <c r="O3620">
        <v>8943.7099999999991</v>
      </c>
      <c r="P3620" t="s">
        <v>29</v>
      </c>
      <c r="Q3620" t="s">
        <v>55</v>
      </c>
      <c r="R3620" t="s">
        <v>73</v>
      </c>
      <c r="S3620">
        <f t="shared" si="112"/>
        <v>2025</v>
      </c>
      <c r="T3620">
        <f t="shared" si="113"/>
        <v>9</v>
      </c>
    </row>
    <row r="3621" spans="1:20" x14ac:dyDescent="0.3">
      <c r="A3621" t="s">
        <v>148</v>
      </c>
      <c r="B3621" t="s">
        <v>4066</v>
      </c>
      <c r="C3621" t="s">
        <v>42</v>
      </c>
      <c r="D3621" t="s">
        <v>43</v>
      </c>
      <c r="E3621" t="s">
        <v>35</v>
      </c>
      <c r="F3621" t="s">
        <v>36</v>
      </c>
      <c r="G3621" t="s">
        <v>37</v>
      </c>
      <c r="H3621" t="s">
        <v>59</v>
      </c>
      <c r="I3621" t="s">
        <v>60</v>
      </c>
      <c r="J3621">
        <v>18</v>
      </c>
      <c r="K3621">
        <v>4500</v>
      </c>
      <c r="L3621">
        <v>17</v>
      </c>
      <c r="M3621">
        <v>67230</v>
      </c>
      <c r="N3621">
        <v>56058.44</v>
      </c>
      <c r="O3621">
        <v>11171.56</v>
      </c>
      <c r="P3621" t="s">
        <v>38</v>
      </c>
      <c r="Q3621" t="s">
        <v>30</v>
      </c>
      <c r="R3621" t="s">
        <v>102</v>
      </c>
      <c r="S3621">
        <f t="shared" si="112"/>
        <v>2025</v>
      </c>
      <c r="T3621">
        <f t="shared" si="113"/>
        <v>7</v>
      </c>
    </row>
    <row r="3622" spans="1:20" x14ac:dyDescent="0.3">
      <c r="A3622" t="s">
        <v>613</v>
      </c>
      <c r="B3622" t="s">
        <v>4067</v>
      </c>
      <c r="C3622" t="s">
        <v>137</v>
      </c>
      <c r="D3622" t="s">
        <v>23</v>
      </c>
      <c r="E3622" t="s">
        <v>35</v>
      </c>
      <c r="F3622" t="s">
        <v>36</v>
      </c>
      <c r="G3622" t="s">
        <v>46</v>
      </c>
      <c r="H3622" t="s">
        <v>132</v>
      </c>
      <c r="I3622" t="s">
        <v>28</v>
      </c>
      <c r="J3622">
        <v>20</v>
      </c>
      <c r="K3622">
        <v>3500</v>
      </c>
      <c r="L3622">
        <v>20</v>
      </c>
      <c r="M3622">
        <v>56000</v>
      </c>
      <c r="N3622">
        <v>50586.99</v>
      </c>
      <c r="O3622">
        <v>5413.01</v>
      </c>
      <c r="P3622" t="s">
        <v>65</v>
      </c>
      <c r="Q3622" t="s">
        <v>90</v>
      </c>
      <c r="R3622" t="s">
        <v>31</v>
      </c>
      <c r="S3622">
        <f t="shared" si="112"/>
        <v>2025</v>
      </c>
      <c r="T3622">
        <f t="shared" si="113"/>
        <v>3</v>
      </c>
    </row>
    <row r="3623" spans="1:20" x14ac:dyDescent="0.3">
      <c r="A3623" t="s">
        <v>177</v>
      </c>
      <c r="B3623" t="s">
        <v>4068</v>
      </c>
      <c r="C3623" t="s">
        <v>22</v>
      </c>
      <c r="D3623" t="s">
        <v>50</v>
      </c>
      <c r="E3623" t="s">
        <v>24</v>
      </c>
      <c r="F3623" t="s">
        <v>111</v>
      </c>
      <c r="G3623" t="s">
        <v>46</v>
      </c>
      <c r="H3623" t="s">
        <v>80</v>
      </c>
      <c r="I3623" t="s">
        <v>28</v>
      </c>
      <c r="J3623">
        <v>14</v>
      </c>
      <c r="K3623">
        <v>12000</v>
      </c>
      <c r="L3623">
        <v>16</v>
      </c>
      <c r="M3623">
        <v>141120</v>
      </c>
      <c r="N3623">
        <v>112518.06</v>
      </c>
      <c r="O3623">
        <v>28601.94</v>
      </c>
      <c r="P3623" t="s">
        <v>72</v>
      </c>
      <c r="Q3623" t="s">
        <v>47</v>
      </c>
      <c r="R3623" t="s">
        <v>61</v>
      </c>
      <c r="S3623">
        <f t="shared" si="112"/>
        <v>2025</v>
      </c>
      <c r="T3623">
        <f t="shared" si="113"/>
        <v>2</v>
      </c>
    </row>
    <row r="3624" spans="1:20" x14ac:dyDescent="0.3">
      <c r="A3624" t="s">
        <v>673</v>
      </c>
      <c r="B3624" t="s">
        <v>4069</v>
      </c>
      <c r="C3624" t="s">
        <v>84</v>
      </c>
      <c r="D3624" t="s">
        <v>23</v>
      </c>
      <c r="E3624" t="s">
        <v>44</v>
      </c>
      <c r="F3624" t="s">
        <v>45</v>
      </c>
      <c r="G3624" t="s">
        <v>46</v>
      </c>
      <c r="H3624" t="s">
        <v>59</v>
      </c>
      <c r="I3624" t="s">
        <v>60</v>
      </c>
      <c r="J3624">
        <v>25</v>
      </c>
      <c r="K3624">
        <v>4500</v>
      </c>
      <c r="L3624">
        <v>6</v>
      </c>
      <c r="M3624">
        <v>105750</v>
      </c>
      <c r="N3624">
        <v>94488.08</v>
      </c>
      <c r="O3624">
        <v>11261.92</v>
      </c>
      <c r="P3624" t="s">
        <v>93</v>
      </c>
      <c r="Q3624" t="s">
        <v>30</v>
      </c>
      <c r="R3624" t="s">
        <v>31</v>
      </c>
      <c r="S3624">
        <f t="shared" si="112"/>
        <v>2025</v>
      </c>
      <c r="T3624">
        <f t="shared" si="113"/>
        <v>3</v>
      </c>
    </row>
    <row r="3625" spans="1:20" x14ac:dyDescent="0.3">
      <c r="A3625" t="s">
        <v>416</v>
      </c>
      <c r="B3625" t="s">
        <v>4070</v>
      </c>
      <c r="C3625" t="s">
        <v>22</v>
      </c>
      <c r="D3625" t="s">
        <v>23</v>
      </c>
      <c r="E3625" t="s">
        <v>44</v>
      </c>
      <c r="F3625" t="s">
        <v>89</v>
      </c>
      <c r="G3625" t="s">
        <v>37</v>
      </c>
      <c r="H3625" t="s">
        <v>59</v>
      </c>
      <c r="I3625" t="s">
        <v>60</v>
      </c>
      <c r="J3625">
        <v>8</v>
      </c>
      <c r="K3625">
        <v>4500</v>
      </c>
      <c r="L3625">
        <v>15</v>
      </c>
      <c r="M3625">
        <v>30600</v>
      </c>
      <c r="N3625">
        <v>24501.63</v>
      </c>
      <c r="O3625">
        <v>6098.37</v>
      </c>
      <c r="P3625" t="s">
        <v>38</v>
      </c>
      <c r="Q3625" t="s">
        <v>47</v>
      </c>
      <c r="R3625" t="s">
        <v>73</v>
      </c>
      <c r="S3625">
        <f t="shared" si="112"/>
        <v>2025</v>
      </c>
      <c r="T3625">
        <f t="shared" si="113"/>
        <v>10</v>
      </c>
    </row>
    <row r="3626" spans="1:20" x14ac:dyDescent="0.3">
      <c r="A3626" t="s">
        <v>391</v>
      </c>
      <c r="B3626" t="s">
        <v>4071</v>
      </c>
      <c r="C3626" t="s">
        <v>42</v>
      </c>
      <c r="D3626" t="s">
        <v>50</v>
      </c>
      <c r="E3626" t="s">
        <v>44</v>
      </c>
      <c r="F3626" t="s">
        <v>89</v>
      </c>
      <c r="G3626" t="s">
        <v>37</v>
      </c>
      <c r="H3626" t="s">
        <v>120</v>
      </c>
      <c r="I3626" t="s">
        <v>28</v>
      </c>
      <c r="J3626">
        <v>22</v>
      </c>
      <c r="K3626">
        <v>15000</v>
      </c>
      <c r="L3626">
        <v>1</v>
      </c>
      <c r="M3626">
        <v>326700</v>
      </c>
      <c r="N3626">
        <v>253272.05</v>
      </c>
      <c r="O3626">
        <v>73427.95</v>
      </c>
      <c r="P3626" t="s">
        <v>65</v>
      </c>
      <c r="Q3626" t="s">
        <v>55</v>
      </c>
      <c r="R3626" t="s">
        <v>61</v>
      </c>
      <c r="S3626">
        <f t="shared" si="112"/>
        <v>2025</v>
      </c>
      <c r="T3626">
        <f t="shared" si="113"/>
        <v>7</v>
      </c>
    </row>
    <row r="3627" spans="1:20" x14ac:dyDescent="0.3">
      <c r="A3627" t="s">
        <v>909</v>
      </c>
      <c r="B3627" t="s">
        <v>4072</v>
      </c>
      <c r="C3627" t="s">
        <v>42</v>
      </c>
      <c r="D3627" t="s">
        <v>23</v>
      </c>
      <c r="E3627" t="s">
        <v>44</v>
      </c>
      <c r="F3627" t="s">
        <v>89</v>
      </c>
      <c r="G3627" t="s">
        <v>37</v>
      </c>
      <c r="H3627" t="s">
        <v>80</v>
      </c>
      <c r="I3627" t="s">
        <v>28</v>
      </c>
      <c r="J3627">
        <v>2</v>
      </c>
      <c r="K3627">
        <v>12000</v>
      </c>
      <c r="L3627">
        <v>9</v>
      </c>
      <c r="M3627">
        <v>21840</v>
      </c>
      <c r="N3627">
        <v>18496.11</v>
      </c>
      <c r="O3627">
        <v>3343.89</v>
      </c>
      <c r="P3627" t="s">
        <v>29</v>
      </c>
      <c r="Q3627" t="s">
        <v>55</v>
      </c>
      <c r="R3627" t="s">
        <v>123</v>
      </c>
      <c r="S3627">
        <f t="shared" si="112"/>
        <v>2025</v>
      </c>
      <c r="T3627">
        <f t="shared" si="113"/>
        <v>9</v>
      </c>
    </row>
    <row r="3628" spans="1:20" x14ac:dyDescent="0.3">
      <c r="A3628" t="s">
        <v>448</v>
      </c>
      <c r="B3628" t="s">
        <v>4073</v>
      </c>
      <c r="C3628" t="s">
        <v>76</v>
      </c>
      <c r="D3628" t="s">
        <v>23</v>
      </c>
      <c r="E3628" t="s">
        <v>51</v>
      </c>
      <c r="F3628" t="s">
        <v>192</v>
      </c>
      <c r="G3628" t="s">
        <v>37</v>
      </c>
      <c r="H3628" t="s">
        <v>70</v>
      </c>
      <c r="I3628" t="s">
        <v>71</v>
      </c>
      <c r="J3628">
        <v>12</v>
      </c>
      <c r="K3628">
        <v>600</v>
      </c>
      <c r="L3628">
        <v>15</v>
      </c>
      <c r="M3628">
        <v>6120</v>
      </c>
      <c r="N3628">
        <v>5686.32</v>
      </c>
      <c r="O3628">
        <v>433.68</v>
      </c>
      <c r="P3628" t="s">
        <v>29</v>
      </c>
      <c r="Q3628" t="s">
        <v>90</v>
      </c>
      <c r="R3628" t="s">
        <v>61</v>
      </c>
      <c r="S3628">
        <f t="shared" si="112"/>
        <v>2025</v>
      </c>
      <c r="T3628">
        <f t="shared" si="113"/>
        <v>9</v>
      </c>
    </row>
    <row r="3629" spans="1:20" x14ac:dyDescent="0.3">
      <c r="A3629" t="s">
        <v>448</v>
      </c>
      <c r="B3629" t="s">
        <v>4074</v>
      </c>
      <c r="C3629" t="s">
        <v>108</v>
      </c>
      <c r="D3629" t="s">
        <v>50</v>
      </c>
      <c r="E3629" t="s">
        <v>24</v>
      </c>
      <c r="F3629" t="s">
        <v>69</v>
      </c>
      <c r="G3629" t="s">
        <v>37</v>
      </c>
      <c r="H3629" t="s">
        <v>27</v>
      </c>
      <c r="I3629" t="s">
        <v>28</v>
      </c>
      <c r="J3629">
        <v>15</v>
      </c>
      <c r="K3629">
        <v>45000</v>
      </c>
      <c r="L3629">
        <v>8</v>
      </c>
      <c r="M3629">
        <v>621000</v>
      </c>
      <c r="N3629">
        <v>556950.43999999994</v>
      </c>
      <c r="O3629">
        <v>64049.56</v>
      </c>
      <c r="P3629" t="s">
        <v>93</v>
      </c>
      <c r="Q3629" t="s">
        <v>47</v>
      </c>
      <c r="R3629" t="s">
        <v>102</v>
      </c>
      <c r="S3629">
        <f t="shared" si="112"/>
        <v>2025</v>
      </c>
      <c r="T3629">
        <f t="shared" si="113"/>
        <v>9</v>
      </c>
    </row>
    <row r="3630" spans="1:20" x14ac:dyDescent="0.3">
      <c r="A3630" t="s">
        <v>601</v>
      </c>
      <c r="B3630" t="s">
        <v>4075</v>
      </c>
      <c r="C3630" t="s">
        <v>98</v>
      </c>
      <c r="D3630" t="s">
        <v>23</v>
      </c>
      <c r="E3630" t="s">
        <v>24</v>
      </c>
      <c r="F3630" t="s">
        <v>69</v>
      </c>
      <c r="G3630" t="s">
        <v>26</v>
      </c>
      <c r="H3630" t="s">
        <v>70</v>
      </c>
      <c r="I3630" t="s">
        <v>71</v>
      </c>
      <c r="J3630">
        <v>12</v>
      </c>
      <c r="K3630">
        <v>600</v>
      </c>
      <c r="L3630">
        <v>13</v>
      </c>
      <c r="M3630">
        <v>6264</v>
      </c>
      <c r="N3630">
        <v>4933.6099999999997</v>
      </c>
      <c r="O3630">
        <v>1330.39</v>
      </c>
      <c r="P3630" t="s">
        <v>38</v>
      </c>
      <c r="Q3630" t="s">
        <v>47</v>
      </c>
      <c r="R3630" t="s">
        <v>31</v>
      </c>
      <c r="S3630">
        <f t="shared" si="112"/>
        <v>2025</v>
      </c>
      <c r="T3630">
        <f t="shared" si="113"/>
        <v>11</v>
      </c>
    </row>
    <row r="3631" spans="1:20" x14ac:dyDescent="0.3">
      <c r="A3631" t="s">
        <v>552</v>
      </c>
      <c r="B3631" t="s">
        <v>4076</v>
      </c>
      <c r="C3631" t="s">
        <v>84</v>
      </c>
      <c r="D3631" t="s">
        <v>23</v>
      </c>
      <c r="E3631" t="s">
        <v>44</v>
      </c>
      <c r="F3631" t="s">
        <v>45</v>
      </c>
      <c r="G3631" t="s">
        <v>46</v>
      </c>
      <c r="H3631" t="s">
        <v>70</v>
      </c>
      <c r="I3631" t="s">
        <v>71</v>
      </c>
      <c r="J3631">
        <v>6</v>
      </c>
      <c r="K3631">
        <v>600</v>
      </c>
      <c r="L3631">
        <v>7</v>
      </c>
      <c r="M3631">
        <v>3348</v>
      </c>
      <c r="N3631">
        <v>2876.38</v>
      </c>
      <c r="O3631">
        <v>471.62</v>
      </c>
      <c r="P3631" t="s">
        <v>93</v>
      </c>
      <c r="Q3631" t="s">
        <v>30</v>
      </c>
      <c r="R3631" t="s">
        <v>73</v>
      </c>
      <c r="S3631">
        <f t="shared" si="112"/>
        <v>2025</v>
      </c>
      <c r="T3631">
        <f t="shared" si="113"/>
        <v>12</v>
      </c>
    </row>
    <row r="3632" spans="1:20" x14ac:dyDescent="0.3">
      <c r="A3632" t="s">
        <v>1513</v>
      </c>
      <c r="B3632" t="s">
        <v>4077</v>
      </c>
      <c r="C3632" t="s">
        <v>143</v>
      </c>
      <c r="D3632" t="s">
        <v>23</v>
      </c>
      <c r="E3632" t="s">
        <v>35</v>
      </c>
      <c r="F3632" t="s">
        <v>36</v>
      </c>
      <c r="G3632" t="s">
        <v>85</v>
      </c>
      <c r="H3632" t="s">
        <v>59</v>
      </c>
      <c r="I3632" t="s">
        <v>60</v>
      </c>
      <c r="J3632">
        <v>8</v>
      </c>
      <c r="K3632">
        <v>4500</v>
      </c>
      <c r="L3632">
        <v>17</v>
      </c>
      <c r="M3632">
        <v>29880</v>
      </c>
      <c r="N3632">
        <v>23872.9</v>
      </c>
      <c r="O3632">
        <v>6007.1</v>
      </c>
      <c r="P3632" t="s">
        <v>38</v>
      </c>
      <c r="Q3632" t="s">
        <v>47</v>
      </c>
      <c r="R3632" t="s">
        <v>31</v>
      </c>
      <c r="S3632">
        <f t="shared" si="112"/>
        <v>2025</v>
      </c>
      <c r="T3632">
        <f t="shared" si="113"/>
        <v>7</v>
      </c>
    </row>
    <row r="3633" spans="1:20" x14ac:dyDescent="0.3">
      <c r="A3633" t="s">
        <v>359</v>
      </c>
      <c r="B3633" t="s">
        <v>4078</v>
      </c>
      <c r="C3633" t="s">
        <v>143</v>
      </c>
      <c r="D3633" t="s">
        <v>23</v>
      </c>
      <c r="E3633" t="s">
        <v>51</v>
      </c>
      <c r="F3633" t="s">
        <v>192</v>
      </c>
      <c r="G3633" t="s">
        <v>85</v>
      </c>
      <c r="H3633" t="s">
        <v>70</v>
      </c>
      <c r="I3633" t="s">
        <v>71</v>
      </c>
      <c r="J3633">
        <v>8</v>
      </c>
      <c r="K3633">
        <v>600</v>
      </c>
      <c r="L3633">
        <v>11</v>
      </c>
      <c r="M3633">
        <v>4272</v>
      </c>
      <c r="N3633">
        <v>3160.27</v>
      </c>
      <c r="O3633">
        <v>1111.73</v>
      </c>
      <c r="P3633" t="s">
        <v>29</v>
      </c>
      <c r="Q3633" t="s">
        <v>55</v>
      </c>
      <c r="R3633" t="s">
        <v>123</v>
      </c>
      <c r="S3633">
        <f t="shared" si="112"/>
        <v>2025</v>
      </c>
      <c r="T3633">
        <f t="shared" si="113"/>
        <v>1</v>
      </c>
    </row>
    <row r="3634" spans="1:20" x14ac:dyDescent="0.3">
      <c r="A3634" t="s">
        <v>601</v>
      </c>
      <c r="B3634" t="s">
        <v>4079</v>
      </c>
      <c r="C3634" t="s">
        <v>34</v>
      </c>
      <c r="D3634" t="s">
        <v>50</v>
      </c>
      <c r="E3634" t="s">
        <v>44</v>
      </c>
      <c r="F3634" t="s">
        <v>89</v>
      </c>
      <c r="G3634" t="s">
        <v>85</v>
      </c>
      <c r="H3634" t="s">
        <v>120</v>
      </c>
      <c r="I3634" t="s">
        <v>28</v>
      </c>
      <c r="J3634">
        <v>19</v>
      </c>
      <c r="K3634">
        <v>15000</v>
      </c>
      <c r="L3634">
        <v>19</v>
      </c>
      <c r="M3634">
        <v>230850</v>
      </c>
      <c r="N3634">
        <v>192306.58</v>
      </c>
      <c r="O3634">
        <v>38543.42</v>
      </c>
      <c r="P3634" t="s">
        <v>93</v>
      </c>
      <c r="Q3634" t="s">
        <v>55</v>
      </c>
      <c r="R3634" t="s">
        <v>31</v>
      </c>
      <c r="S3634">
        <f t="shared" si="112"/>
        <v>2025</v>
      </c>
      <c r="T3634">
        <f t="shared" si="113"/>
        <v>11</v>
      </c>
    </row>
    <row r="3635" spans="1:20" x14ac:dyDescent="0.3">
      <c r="A3635" t="s">
        <v>1180</v>
      </c>
      <c r="B3635" t="s">
        <v>4080</v>
      </c>
      <c r="C3635" t="s">
        <v>137</v>
      </c>
      <c r="D3635" t="s">
        <v>50</v>
      </c>
      <c r="E3635" t="s">
        <v>24</v>
      </c>
      <c r="F3635" t="s">
        <v>25</v>
      </c>
      <c r="G3635" t="s">
        <v>26</v>
      </c>
      <c r="H3635" t="s">
        <v>140</v>
      </c>
      <c r="I3635" t="s">
        <v>71</v>
      </c>
      <c r="J3635">
        <v>6</v>
      </c>
      <c r="K3635">
        <v>900</v>
      </c>
      <c r="L3635">
        <v>16</v>
      </c>
      <c r="M3635">
        <v>4536</v>
      </c>
      <c r="N3635">
        <v>4021.78</v>
      </c>
      <c r="O3635">
        <v>514.22</v>
      </c>
      <c r="P3635" t="s">
        <v>29</v>
      </c>
      <c r="Q3635" t="s">
        <v>30</v>
      </c>
      <c r="R3635" t="s">
        <v>61</v>
      </c>
      <c r="S3635">
        <f t="shared" si="112"/>
        <v>2025</v>
      </c>
      <c r="T3635">
        <f t="shared" si="113"/>
        <v>10</v>
      </c>
    </row>
    <row r="3636" spans="1:20" x14ac:dyDescent="0.3">
      <c r="A3636" t="s">
        <v>1286</v>
      </c>
      <c r="B3636" t="s">
        <v>4081</v>
      </c>
      <c r="C3636" t="s">
        <v>42</v>
      </c>
      <c r="D3636" t="s">
        <v>50</v>
      </c>
      <c r="E3636" t="s">
        <v>24</v>
      </c>
      <c r="F3636" t="s">
        <v>69</v>
      </c>
      <c r="G3636" t="s">
        <v>85</v>
      </c>
      <c r="H3636" t="s">
        <v>70</v>
      </c>
      <c r="I3636" t="s">
        <v>71</v>
      </c>
      <c r="J3636">
        <v>25</v>
      </c>
      <c r="K3636">
        <v>600</v>
      </c>
      <c r="L3636">
        <v>4</v>
      </c>
      <c r="M3636">
        <v>14400</v>
      </c>
      <c r="N3636">
        <v>11390.24</v>
      </c>
      <c r="O3636">
        <v>3009.76</v>
      </c>
      <c r="P3636" t="s">
        <v>65</v>
      </c>
      <c r="Q3636" t="s">
        <v>47</v>
      </c>
      <c r="R3636" t="s">
        <v>123</v>
      </c>
      <c r="S3636">
        <f t="shared" si="112"/>
        <v>2025</v>
      </c>
      <c r="T3636">
        <f t="shared" si="113"/>
        <v>3</v>
      </c>
    </row>
    <row r="3637" spans="1:20" x14ac:dyDescent="0.3">
      <c r="A3637" t="s">
        <v>601</v>
      </c>
      <c r="B3637" t="s">
        <v>4082</v>
      </c>
      <c r="C3637" t="s">
        <v>137</v>
      </c>
      <c r="D3637" t="s">
        <v>23</v>
      </c>
      <c r="E3637" t="s">
        <v>44</v>
      </c>
      <c r="F3637" t="s">
        <v>45</v>
      </c>
      <c r="G3637" t="s">
        <v>26</v>
      </c>
      <c r="H3637" t="s">
        <v>27</v>
      </c>
      <c r="I3637" t="s">
        <v>28</v>
      </c>
      <c r="J3637">
        <v>15</v>
      </c>
      <c r="K3637">
        <v>45000</v>
      </c>
      <c r="L3637">
        <v>2</v>
      </c>
      <c r="M3637">
        <v>661500</v>
      </c>
      <c r="N3637">
        <v>477541.24</v>
      </c>
      <c r="O3637">
        <v>183958.76</v>
      </c>
      <c r="P3637" t="s">
        <v>93</v>
      </c>
      <c r="Q3637" t="s">
        <v>47</v>
      </c>
      <c r="R3637" t="s">
        <v>81</v>
      </c>
      <c r="S3637">
        <f t="shared" si="112"/>
        <v>2025</v>
      </c>
      <c r="T3637">
        <f t="shared" si="113"/>
        <v>11</v>
      </c>
    </row>
    <row r="3638" spans="1:20" x14ac:dyDescent="0.3">
      <c r="A3638" t="s">
        <v>1438</v>
      </c>
      <c r="B3638" t="s">
        <v>4083</v>
      </c>
      <c r="C3638" t="s">
        <v>58</v>
      </c>
      <c r="D3638" t="s">
        <v>43</v>
      </c>
      <c r="E3638" t="s">
        <v>51</v>
      </c>
      <c r="F3638" t="s">
        <v>192</v>
      </c>
      <c r="G3638" t="s">
        <v>85</v>
      </c>
      <c r="H3638" t="s">
        <v>59</v>
      </c>
      <c r="I3638" t="s">
        <v>60</v>
      </c>
      <c r="J3638">
        <v>7</v>
      </c>
      <c r="K3638">
        <v>4500</v>
      </c>
      <c r="L3638">
        <v>8</v>
      </c>
      <c r="M3638">
        <v>28980</v>
      </c>
      <c r="N3638">
        <v>23272.799999999999</v>
      </c>
      <c r="O3638">
        <v>5707.2</v>
      </c>
      <c r="P3638" t="s">
        <v>93</v>
      </c>
      <c r="Q3638" t="s">
        <v>90</v>
      </c>
      <c r="R3638" t="s">
        <v>73</v>
      </c>
      <c r="S3638">
        <f t="shared" si="112"/>
        <v>2025</v>
      </c>
      <c r="T3638">
        <f t="shared" si="113"/>
        <v>9</v>
      </c>
    </row>
    <row r="3639" spans="1:20" x14ac:dyDescent="0.3">
      <c r="A3639" t="s">
        <v>235</v>
      </c>
      <c r="B3639" t="s">
        <v>4084</v>
      </c>
      <c r="C3639" t="s">
        <v>34</v>
      </c>
      <c r="D3639" t="s">
        <v>23</v>
      </c>
      <c r="E3639" t="s">
        <v>51</v>
      </c>
      <c r="F3639" t="s">
        <v>52</v>
      </c>
      <c r="G3639" t="s">
        <v>46</v>
      </c>
      <c r="H3639" t="s">
        <v>140</v>
      </c>
      <c r="I3639" t="s">
        <v>71</v>
      </c>
      <c r="J3639">
        <v>19</v>
      </c>
      <c r="K3639">
        <v>900</v>
      </c>
      <c r="L3639">
        <v>14</v>
      </c>
      <c r="M3639">
        <v>14706</v>
      </c>
      <c r="N3639">
        <v>11941.84</v>
      </c>
      <c r="O3639">
        <v>2764.16</v>
      </c>
      <c r="P3639" t="s">
        <v>29</v>
      </c>
      <c r="Q3639" t="s">
        <v>55</v>
      </c>
      <c r="R3639" t="s">
        <v>61</v>
      </c>
      <c r="S3639">
        <f t="shared" si="112"/>
        <v>2025</v>
      </c>
      <c r="T3639">
        <f t="shared" si="113"/>
        <v>8</v>
      </c>
    </row>
    <row r="3640" spans="1:20" x14ac:dyDescent="0.3">
      <c r="A3640" t="s">
        <v>382</v>
      </c>
      <c r="B3640" t="s">
        <v>4085</v>
      </c>
      <c r="C3640" t="s">
        <v>143</v>
      </c>
      <c r="D3640" t="s">
        <v>50</v>
      </c>
      <c r="E3640" t="s">
        <v>35</v>
      </c>
      <c r="F3640" t="s">
        <v>36</v>
      </c>
      <c r="G3640" t="s">
        <v>26</v>
      </c>
      <c r="H3640" t="s">
        <v>132</v>
      </c>
      <c r="I3640" t="s">
        <v>28</v>
      </c>
      <c r="J3640">
        <v>22</v>
      </c>
      <c r="K3640">
        <v>3500</v>
      </c>
      <c r="L3640">
        <v>2</v>
      </c>
      <c r="M3640">
        <v>75460</v>
      </c>
      <c r="N3640">
        <v>62031.59</v>
      </c>
      <c r="O3640">
        <v>13428.41</v>
      </c>
      <c r="P3640" t="s">
        <v>29</v>
      </c>
      <c r="Q3640" t="s">
        <v>55</v>
      </c>
      <c r="R3640" t="s">
        <v>123</v>
      </c>
      <c r="S3640">
        <f t="shared" si="112"/>
        <v>2025</v>
      </c>
      <c r="T3640">
        <f t="shared" si="113"/>
        <v>3</v>
      </c>
    </row>
    <row r="3641" spans="1:20" x14ac:dyDescent="0.3">
      <c r="A3641" t="s">
        <v>536</v>
      </c>
      <c r="B3641" t="s">
        <v>4086</v>
      </c>
      <c r="C3641" t="s">
        <v>58</v>
      </c>
      <c r="D3641" t="s">
        <v>43</v>
      </c>
      <c r="E3641" t="s">
        <v>44</v>
      </c>
      <c r="F3641" t="s">
        <v>89</v>
      </c>
      <c r="G3641" t="s">
        <v>26</v>
      </c>
      <c r="H3641" t="s">
        <v>120</v>
      </c>
      <c r="I3641" t="s">
        <v>28</v>
      </c>
      <c r="J3641">
        <v>6</v>
      </c>
      <c r="K3641">
        <v>15000</v>
      </c>
      <c r="L3641">
        <v>1</v>
      </c>
      <c r="M3641">
        <v>89100</v>
      </c>
      <c r="N3641">
        <v>72455.490000000005</v>
      </c>
      <c r="O3641">
        <v>16644.509999999998</v>
      </c>
      <c r="P3641" t="s">
        <v>38</v>
      </c>
      <c r="Q3641" t="s">
        <v>55</v>
      </c>
      <c r="R3641" t="s">
        <v>31</v>
      </c>
      <c r="S3641">
        <f t="shared" si="112"/>
        <v>2025</v>
      </c>
      <c r="T3641">
        <f t="shared" si="113"/>
        <v>3</v>
      </c>
    </row>
    <row r="3642" spans="1:20" x14ac:dyDescent="0.3">
      <c r="A3642" t="s">
        <v>801</v>
      </c>
      <c r="B3642" t="s">
        <v>4087</v>
      </c>
      <c r="C3642" t="s">
        <v>42</v>
      </c>
      <c r="D3642" t="s">
        <v>43</v>
      </c>
      <c r="E3642" t="s">
        <v>35</v>
      </c>
      <c r="F3642" t="s">
        <v>36</v>
      </c>
      <c r="G3642" t="s">
        <v>46</v>
      </c>
      <c r="H3642" t="s">
        <v>132</v>
      </c>
      <c r="I3642" t="s">
        <v>28</v>
      </c>
      <c r="J3642">
        <v>23</v>
      </c>
      <c r="K3642">
        <v>3500</v>
      </c>
      <c r="L3642">
        <v>18</v>
      </c>
      <c r="M3642">
        <v>66010</v>
      </c>
      <c r="N3642">
        <v>47977.61</v>
      </c>
      <c r="O3642">
        <v>18032.39</v>
      </c>
      <c r="P3642" t="s">
        <v>93</v>
      </c>
      <c r="Q3642" t="s">
        <v>30</v>
      </c>
      <c r="R3642" t="s">
        <v>102</v>
      </c>
      <c r="S3642">
        <f t="shared" si="112"/>
        <v>2025</v>
      </c>
      <c r="T3642">
        <f t="shared" si="113"/>
        <v>5</v>
      </c>
    </row>
    <row r="3643" spans="1:20" x14ac:dyDescent="0.3">
      <c r="A3643" t="s">
        <v>1102</v>
      </c>
      <c r="B3643" t="s">
        <v>4088</v>
      </c>
      <c r="C3643" t="s">
        <v>34</v>
      </c>
      <c r="D3643" t="s">
        <v>43</v>
      </c>
      <c r="E3643" t="s">
        <v>44</v>
      </c>
      <c r="F3643" t="s">
        <v>45</v>
      </c>
      <c r="G3643" t="s">
        <v>37</v>
      </c>
      <c r="H3643" t="s">
        <v>70</v>
      </c>
      <c r="I3643" t="s">
        <v>71</v>
      </c>
      <c r="J3643">
        <v>18</v>
      </c>
      <c r="K3643">
        <v>600</v>
      </c>
      <c r="L3643">
        <v>20</v>
      </c>
      <c r="M3643">
        <v>8640</v>
      </c>
      <c r="N3643">
        <v>7600.39</v>
      </c>
      <c r="O3643">
        <v>1039.6099999999999</v>
      </c>
      <c r="P3643" t="s">
        <v>29</v>
      </c>
      <c r="Q3643" t="s">
        <v>90</v>
      </c>
      <c r="R3643" t="s">
        <v>123</v>
      </c>
      <c r="S3643">
        <f t="shared" si="112"/>
        <v>2025</v>
      </c>
      <c r="T3643">
        <f t="shared" si="113"/>
        <v>8</v>
      </c>
    </row>
    <row r="3644" spans="1:20" x14ac:dyDescent="0.3">
      <c r="A3644" t="s">
        <v>96</v>
      </c>
      <c r="B3644" t="s">
        <v>4089</v>
      </c>
      <c r="C3644" t="s">
        <v>108</v>
      </c>
      <c r="D3644" t="s">
        <v>50</v>
      </c>
      <c r="E3644" t="s">
        <v>35</v>
      </c>
      <c r="F3644" t="s">
        <v>36</v>
      </c>
      <c r="G3644" t="s">
        <v>46</v>
      </c>
      <c r="H3644" t="s">
        <v>70</v>
      </c>
      <c r="I3644" t="s">
        <v>71</v>
      </c>
      <c r="J3644">
        <v>8</v>
      </c>
      <c r="K3644">
        <v>600</v>
      </c>
      <c r="L3644">
        <v>9</v>
      </c>
      <c r="M3644">
        <v>4368</v>
      </c>
      <c r="N3644">
        <v>3732.53</v>
      </c>
      <c r="O3644">
        <v>635.47</v>
      </c>
      <c r="P3644" t="s">
        <v>29</v>
      </c>
      <c r="Q3644" t="s">
        <v>90</v>
      </c>
      <c r="R3644" t="s">
        <v>31</v>
      </c>
      <c r="S3644">
        <f t="shared" si="112"/>
        <v>2025</v>
      </c>
      <c r="T3644">
        <f t="shared" si="113"/>
        <v>4</v>
      </c>
    </row>
    <row r="3645" spans="1:20" x14ac:dyDescent="0.3">
      <c r="A3645" t="s">
        <v>161</v>
      </c>
      <c r="B3645" t="s">
        <v>4090</v>
      </c>
      <c r="C3645" t="s">
        <v>84</v>
      </c>
      <c r="D3645" t="s">
        <v>43</v>
      </c>
      <c r="E3645" t="s">
        <v>44</v>
      </c>
      <c r="F3645" t="s">
        <v>89</v>
      </c>
      <c r="G3645" t="s">
        <v>85</v>
      </c>
      <c r="H3645" t="s">
        <v>27</v>
      </c>
      <c r="I3645" t="s">
        <v>28</v>
      </c>
      <c r="J3645">
        <v>11</v>
      </c>
      <c r="K3645">
        <v>45000</v>
      </c>
      <c r="L3645">
        <v>13</v>
      </c>
      <c r="M3645">
        <v>430650</v>
      </c>
      <c r="N3645">
        <v>380947.29</v>
      </c>
      <c r="O3645">
        <v>49702.71</v>
      </c>
      <c r="P3645" t="s">
        <v>38</v>
      </c>
      <c r="Q3645" t="s">
        <v>30</v>
      </c>
      <c r="R3645" t="s">
        <v>102</v>
      </c>
      <c r="S3645">
        <f t="shared" si="112"/>
        <v>2025</v>
      </c>
      <c r="T3645">
        <f t="shared" si="113"/>
        <v>3</v>
      </c>
    </row>
    <row r="3646" spans="1:20" x14ac:dyDescent="0.3">
      <c r="A3646" t="s">
        <v>1144</v>
      </c>
      <c r="B3646" t="s">
        <v>4091</v>
      </c>
      <c r="C3646" t="s">
        <v>143</v>
      </c>
      <c r="D3646" t="s">
        <v>23</v>
      </c>
      <c r="E3646" t="s">
        <v>35</v>
      </c>
      <c r="F3646" t="s">
        <v>36</v>
      </c>
      <c r="G3646" t="s">
        <v>37</v>
      </c>
      <c r="H3646" t="s">
        <v>80</v>
      </c>
      <c r="I3646" t="s">
        <v>28</v>
      </c>
      <c r="J3646">
        <v>10</v>
      </c>
      <c r="K3646">
        <v>12000</v>
      </c>
      <c r="L3646">
        <v>8</v>
      </c>
      <c r="M3646">
        <v>110400</v>
      </c>
      <c r="N3646">
        <v>91902.41</v>
      </c>
      <c r="O3646">
        <v>18497.59</v>
      </c>
      <c r="P3646" t="s">
        <v>93</v>
      </c>
      <c r="Q3646" t="s">
        <v>55</v>
      </c>
      <c r="R3646" t="s">
        <v>31</v>
      </c>
      <c r="S3646">
        <f t="shared" si="112"/>
        <v>2025</v>
      </c>
      <c r="T3646">
        <f t="shared" si="113"/>
        <v>1</v>
      </c>
    </row>
    <row r="3647" spans="1:20" x14ac:dyDescent="0.3">
      <c r="A3647" t="s">
        <v>557</v>
      </c>
      <c r="B3647" t="s">
        <v>4092</v>
      </c>
      <c r="C3647" t="s">
        <v>137</v>
      </c>
      <c r="D3647" t="s">
        <v>43</v>
      </c>
      <c r="E3647" t="s">
        <v>44</v>
      </c>
      <c r="F3647" t="s">
        <v>45</v>
      </c>
      <c r="G3647" t="s">
        <v>46</v>
      </c>
      <c r="H3647" t="s">
        <v>140</v>
      </c>
      <c r="I3647" t="s">
        <v>71</v>
      </c>
      <c r="J3647">
        <v>1</v>
      </c>
      <c r="K3647">
        <v>900</v>
      </c>
      <c r="L3647">
        <v>4</v>
      </c>
      <c r="M3647">
        <v>864</v>
      </c>
      <c r="N3647">
        <v>765.15</v>
      </c>
      <c r="O3647">
        <v>98.85</v>
      </c>
      <c r="P3647" t="s">
        <v>38</v>
      </c>
      <c r="Q3647" t="s">
        <v>90</v>
      </c>
      <c r="R3647" t="s">
        <v>86</v>
      </c>
      <c r="S3647">
        <f t="shared" si="112"/>
        <v>2025</v>
      </c>
      <c r="T3647">
        <f t="shared" si="113"/>
        <v>1</v>
      </c>
    </row>
    <row r="3648" spans="1:20" x14ac:dyDescent="0.3">
      <c r="A3648" t="s">
        <v>871</v>
      </c>
      <c r="B3648" t="s">
        <v>4093</v>
      </c>
      <c r="C3648" t="s">
        <v>98</v>
      </c>
      <c r="D3648" t="s">
        <v>50</v>
      </c>
      <c r="E3648" t="s">
        <v>24</v>
      </c>
      <c r="F3648" t="s">
        <v>111</v>
      </c>
      <c r="G3648" t="s">
        <v>37</v>
      </c>
      <c r="H3648" t="s">
        <v>140</v>
      </c>
      <c r="I3648" t="s">
        <v>71</v>
      </c>
      <c r="J3648">
        <v>10</v>
      </c>
      <c r="K3648">
        <v>900</v>
      </c>
      <c r="L3648">
        <v>19</v>
      </c>
      <c r="M3648">
        <v>7290</v>
      </c>
      <c r="N3648">
        <v>6705.83</v>
      </c>
      <c r="O3648">
        <v>584.16999999999996</v>
      </c>
      <c r="P3648" t="s">
        <v>38</v>
      </c>
      <c r="Q3648" t="s">
        <v>47</v>
      </c>
      <c r="R3648" t="s">
        <v>102</v>
      </c>
      <c r="S3648">
        <f t="shared" si="112"/>
        <v>2025</v>
      </c>
      <c r="T3648">
        <f t="shared" si="113"/>
        <v>12</v>
      </c>
    </row>
    <row r="3649" spans="1:20" x14ac:dyDescent="0.3">
      <c r="A3649" t="s">
        <v>306</v>
      </c>
      <c r="B3649" t="s">
        <v>4094</v>
      </c>
      <c r="C3649" t="s">
        <v>98</v>
      </c>
      <c r="D3649" t="s">
        <v>43</v>
      </c>
      <c r="E3649" t="s">
        <v>44</v>
      </c>
      <c r="F3649" t="s">
        <v>89</v>
      </c>
      <c r="G3649" t="s">
        <v>26</v>
      </c>
      <c r="H3649" t="s">
        <v>53</v>
      </c>
      <c r="I3649" t="s">
        <v>54</v>
      </c>
      <c r="J3649">
        <v>3</v>
      </c>
      <c r="K3649">
        <v>2500</v>
      </c>
      <c r="L3649">
        <v>16</v>
      </c>
      <c r="M3649">
        <v>6300</v>
      </c>
      <c r="N3649">
        <v>5882.66</v>
      </c>
      <c r="O3649">
        <v>417.34</v>
      </c>
      <c r="P3649" t="s">
        <v>65</v>
      </c>
      <c r="Q3649" t="s">
        <v>90</v>
      </c>
      <c r="R3649" t="s">
        <v>39</v>
      </c>
      <c r="S3649">
        <f t="shared" si="112"/>
        <v>2025</v>
      </c>
      <c r="T3649">
        <f t="shared" si="113"/>
        <v>6</v>
      </c>
    </row>
    <row r="3650" spans="1:20" x14ac:dyDescent="0.3">
      <c r="A3650" t="s">
        <v>429</v>
      </c>
      <c r="B3650" t="s">
        <v>4095</v>
      </c>
      <c r="C3650" t="s">
        <v>34</v>
      </c>
      <c r="D3650" t="s">
        <v>43</v>
      </c>
      <c r="E3650" t="s">
        <v>51</v>
      </c>
      <c r="F3650" t="s">
        <v>192</v>
      </c>
      <c r="G3650" t="s">
        <v>46</v>
      </c>
      <c r="H3650" t="s">
        <v>140</v>
      </c>
      <c r="I3650" t="s">
        <v>71</v>
      </c>
      <c r="J3650">
        <v>4</v>
      </c>
      <c r="K3650">
        <v>900</v>
      </c>
      <c r="L3650">
        <v>19</v>
      </c>
      <c r="M3650">
        <v>2916</v>
      </c>
      <c r="N3650">
        <v>2161.34</v>
      </c>
      <c r="O3650">
        <v>754.66</v>
      </c>
      <c r="P3650" t="s">
        <v>72</v>
      </c>
      <c r="Q3650" t="s">
        <v>55</v>
      </c>
      <c r="R3650" t="s">
        <v>81</v>
      </c>
      <c r="S3650">
        <f t="shared" si="112"/>
        <v>2025</v>
      </c>
      <c r="T3650">
        <f t="shared" si="113"/>
        <v>10</v>
      </c>
    </row>
    <row r="3651" spans="1:20" x14ac:dyDescent="0.3">
      <c r="A3651" t="s">
        <v>359</v>
      </c>
      <c r="B3651" t="s">
        <v>4096</v>
      </c>
      <c r="C3651" t="s">
        <v>42</v>
      </c>
      <c r="D3651" t="s">
        <v>43</v>
      </c>
      <c r="E3651" t="s">
        <v>24</v>
      </c>
      <c r="F3651" t="s">
        <v>69</v>
      </c>
      <c r="G3651" t="s">
        <v>85</v>
      </c>
      <c r="H3651" t="s">
        <v>140</v>
      </c>
      <c r="I3651" t="s">
        <v>71</v>
      </c>
      <c r="J3651">
        <v>16</v>
      </c>
      <c r="K3651">
        <v>900</v>
      </c>
      <c r="L3651">
        <v>8</v>
      </c>
      <c r="M3651">
        <v>13248</v>
      </c>
      <c r="N3651">
        <v>10567.63</v>
      </c>
      <c r="O3651">
        <v>2680.37</v>
      </c>
      <c r="P3651" t="s">
        <v>93</v>
      </c>
      <c r="Q3651" t="s">
        <v>90</v>
      </c>
      <c r="R3651" t="s">
        <v>86</v>
      </c>
      <c r="S3651">
        <f t="shared" ref="S3651:S3714" si="114">YEAR(A3651)</f>
        <v>2025</v>
      </c>
      <c r="T3651">
        <f t="shared" si="113"/>
        <v>1</v>
      </c>
    </row>
    <row r="3652" spans="1:20" x14ac:dyDescent="0.3">
      <c r="A3652" t="s">
        <v>516</v>
      </c>
      <c r="B3652" t="s">
        <v>4097</v>
      </c>
      <c r="C3652" t="s">
        <v>42</v>
      </c>
      <c r="D3652" t="s">
        <v>50</v>
      </c>
      <c r="E3652" t="s">
        <v>35</v>
      </c>
      <c r="F3652" t="s">
        <v>36</v>
      </c>
      <c r="G3652" t="s">
        <v>85</v>
      </c>
      <c r="H3652" t="s">
        <v>27</v>
      </c>
      <c r="I3652" t="s">
        <v>28</v>
      </c>
      <c r="J3652">
        <v>20</v>
      </c>
      <c r="K3652">
        <v>45000</v>
      </c>
      <c r="L3652">
        <v>17</v>
      </c>
      <c r="M3652">
        <v>747000</v>
      </c>
      <c r="N3652">
        <v>571976.9</v>
      </c>
      <c r="O3652">
        <v>175023.1</v>
      </c>
      <c r="P3652" t="s">
        <v>38</v>
      </c>
      <c r="Q3652" t="s">
        <v>47</v>
      </c>
      <c r="R3652" t="s">
        <v>86</v>
      </c>
      <c r="S3652">
        <f t="shared" si="114"/>
        <v>2025</v>
      </c>
      <c r="T3652">
        <f t="shared" ref="T3652:T3715" si="115">MONTH(A3652)</f>
        <v>5</v>
      </c>
    </row>
    <row r="3653" spans="1:20" x14ac:dyDescent="0.3">
      <c r="A3653" t="s">
        <v>155</v>
      </c>
      <c r="B3653" t="s">
        <v>4098</v>
      </c>
      <c r="C3653" t="s">
        <v>137</v>
      </c>
      <c r="D3653" t="s">
        <v>23</v>
      </c>
      <c r="E3653" t="s">
        <v>24</v>
      </c>
      <c r="F3653" t="s">
        <v>69</v>
      </c>
      <c r="G3653" t="s">
        <v>37</v>
      </c>
      <c r="H3653" t="s">
        <v>27</v>
      </c>
      <c r="I3653" t="s">
        <v>28</v>
      </c>
      <c r="J3653">
        <v>16</v>
      </c>
      <c r="K3653">
        <v>45000</v>
      </c>
      <c r="L3653">
        <v>18</v>
      </c>
      <c r="M3653">
        <v>590400</v>
      </c>
      <c r="N3653">
        <v>541873.21</v>
      </c>
      <c r="O3653">
        <v>48526.79</v>
      </c>
      <c r="P3653" t="s">
        <v>72</v>
      </c>
      <c r="Q3653" t="s">
        <v>55</v>
      </c>
      <c r="R3653" t="s">
        <v>73</v>
      </c>
      <c r="S3653">
        <f t="shared" si="114"/>
        <v>2025</v>
      </c>
      <c r="T3653">
        <f t="shared" si="115"/>
        <v>8</v>
      </c>
    </row>
    <row r="3654" spans="1:20" x14ac:dyDescent="0.3">
      <c r="A3654" t="s">
        <v>254</v>
      </c>
      <c r="B3654" t="s">
        <v>4099</v>
      </c>
      <c r="C3654" t="s">
        <v>34</v>
      </c>
      <c r="D3654" t="s">
        <v>43</v>
      </c>
      <c r="E3654" t="s">
        <v>44</v>
      </c>
      <c r="F3654" t="s">
        <v>89</v>
      </c>
      <c r="G3654" t="s">
        <v>46</v>
      </c>
      <c r="H3654" t="s">
        <v>132</v>
      </c>
      <c r="I3654" t="s">
        <v>28</v>
      </c>
      <c r="J3654">
        <v>9</v>
      </c>
      <c r="K3654">
        <v>3500</v>
      </c>
      <c r="L3654">
        <v>11</v>
      </c>
      <c r="M3654">
        <v>28035</v>
      </c>
      <c r="N3654">
        <v>22103.200000000001</v>
      </c>
      <c r="O3654">
        <v>5931.8</v>
      </c>
      <c r="P3654" t="s">
        <v>38</v>
      </c>
      <c r="Q3654" t="s">
        <v>90</v>
      </c>
      <c r="R3654" t="s">
        <v>39</v>
      </c>
      <c r="S3654">
        <f t="shared" si="114"/>
        <v>2025</v>
      </c>
      <c r="T3654">
        <f t="shared" si="115"/>
        <v>10</v>
      </c>
    </row>
    <row r="3655" spans="1:20" x14ac:dyDescent="0.3">
      <c r="A3655" t="s">
        <v>312</v>
      </c>
      <c r="B3655" t="s">
        <v>4100</v>
      </c>
      <c r="C3655" t="s">
        <v>34</v>
      </c>
      <c r="D3655" t="s">
        <v>50</v>
      </c>
      <c r="E3655" t="s">
        <v>35</v>
      </c>
      <c r="F3655" t="s">
        <v>36</v>
      </c>
      <c r="G3655" t="s">
        <v>85</v>
      </c>
      <c r="H3655" t="s">
        <v>53</v>
      </c>
      <c r="I3655" t="s">
        <v>54</v>
      </c>
      <c r="J3655">
        <v>17</v>
      </c>
      <c r="K3655">
        <v>2500</v>
      </c>
      <c r="L3655">
        <v>17</v>
      </c>
      <c r="M3655">
        <v>35275</v>
      </c>
      <c r="N3655">
        <v>27864.43</v>
      </c>
      <c r="O3655">
        <v>7410.57</v>
      </c>
      <c r="P3655" t="s">
        <v>38</v>
      </c>
      <c r="Q3655" t="s">
        <v>30</v>
      </c>
      <c r="R3655" t="s">
        <v>73</v>
      </c>
      <c r="S3655">
        <f t="shared" si="114"/>
        <v>2025</v>
      </c>
      <c r="T3655">
        <f t="shared" si="115"/>
        <v>3</v>
      </c>
    </row>
    <row r="3656" spans="1:20" x14ac:dyDescent="0.3">
      <c r="A3656" t="s">
        <v>1022</v>
      </c>
      <c r="B3656" t="s">
        <v>4101</v>
      </c>
      <c r="C3656" t="s">
        <v>84</v>
      </c>
      <c r="D3656" t="s">
        <v>50</v>
      </c>
      <c r="E3656" t="s">
        <v>51</v>
      </c>
      <c r="F3656" t="s">
        <v>77</v>
      </c>
      <c r="G3656" t="s">
        <v>85</v>
      </c>
      <c r="H3656" t="s">
        <v>70</v>
      </c>
      <c r="I3656" t="s">
        <v>71</v>
      </c>
      <c r="J3656">
        <v>24</v>
      </c>
      <c r="K3656">
        <v>600</v>
      </c>
      <c r="L3656">
        <v>17</v>
      </c>
      <c r="M3656">
        <v>11952</v>
      </c>
      <c r="N3656">
        <v>9908.2099999999991</v>
      </c>
      <c r="O3656">
        <v>2043.79</v>
      </c>
      <c r="P3656" t="s">
        <v>93</v>
      </c>
      <c r="Q3656" t="s">
        <v>55</v>
      </c>
      <c r="R3656" t="s">
        <v>39</v>
      </c>
      <c r="S3656">
        <f t="shared" si="114"/>
        <v>2025</v>
      </c>
      <c r="T3656">
        <f t="shared" si="115"/>
        <v>8</v>
      </c>
    </row>
    <row r="3657" spans="1:20" x14ac:dyDescent="0.3">
      <c r="A3657" t="s">
        <v>621</v>
      </c>
      <c r="B3657" t="s">
        <v>4102</v>
      </c>
      <c r="C3657" t="s">
        <v>98</v>
      </c>
      <c r="D3657" t="s">
        <v>50</v>
      </c>
      <c r="E3657" t="s">
        <v>24</v>
      </c>
      <c r="F3657" t="s">
        <v>111</v>
      </c>
      <c r="G3657" t="s">
        <v>46</v>
      </c>
      <c r="H3657" t="s">
        <v>132</v>
      </c>
      <c r="I3657" t="s">
        <v>28</v>
      </c>
      <c r="J3657">
        <v>13</v>
      </c>
      <c r="K3657">
        <v>3500</v>
      </c>
      <c r="L3657">
        <v>4</v>
      </c>
      <c r="M3657">
        <v>43680</v>
      </c>
      <c r="N3657">
        <v>38447.01</v>
      </c>
      <c r="O3657">
        <v>5232.99</v>
      </c>
      <c r="P3657" t="s">
        <v>29</v>
      </c>
      <c r="Q3657" t="s">
        <v>30</v>
      </c>
      <c r="R3657" t="s">
        <v>73</v>
      </c>
      <c r="S3657">
        <f t="shared" si="114"/>
        <v>2025</v>
      </c>
      <c r="T3657">
        <f t="shared" si="115"/>
        <v>6</v>
      </c>
    </row>
    <row r="3658" spans="1:20" x14ac:dyDescent="0.3">
      <c r="A3658" t="s">
        <v>937</v>
      </c>
      <c r="B3658" t="s">
        <v>4103</v>
      </c>
      <c r="C3658" t="s">
        <v>84</v>
      </c>
      <c r="D3658" t="s">
        <v>23</v>
      </c>
      <c r="E3658" t="s">
        <v>51</v>
      </c>
      <c r="F3658" t="s">
        <v>77</v>
      </c>
      <c r="G3658" t="s">
        <v>26</v>
      </c>
      <c r="H3658" t="s">
        <v>132</v>
      </c>
      <c r="I3658" t="s">
        <v>28</v>
      </c>
      <c r="J3658">
        <v>18</v>
      </c>
      <c r="K3658">
        <v>3500</v>
      </c>
      <c r="L3658">
        <v>9</v>
      </c>
      <c r="M3658">
        <v>57330</v>
      </c>
      <c r="N3658">
        <v>45088.13</v>
      </c>
      <c r="O3658">
        <v>12241.87</v>
      </c>
      <c r="P3658" t="s">
        <v>65</v>
      </c>
      <c r="Q3658" t="s">
        <v>47</v>
      </c>
      <c r="R3658" t="s">
        <v>102</v>
      </c>
      <c r="S3658">
        <f t="shared" si="114"/>
        <v>2025</v>
      </c>
      <c r="T3658">
        <f t="shared" si="115"/>
        <v>3</v>
      </c>
    </row>
    <row r="3659" spans="1:20" x14ac:dyDescent="0.3">
      <c r="A3659" t="s">
        <v>138</v>
      </c>
      <c r="B3659" t="s">
        <v>4104</v>
      </c>
      <c r="C3659" t="s">
        <v>108</v>
      </c>
      <c r="D3659" t="s">
        <v>43</v>
      </c>
      <c r="E3659" t="s">
        <v>24</v>
      </c>
      <c r="F3659" t="s">
        <v>25</v>
      </c>
      <c r="G3659" t="s">
        <v>37</v>
      </c>
      <c r="H3659" t="s">
        <v>80</v>
      </c>
      <c r="I3659" t="s">
        <v>28</v>
      </c>
      <c r="J3659">
        <v>4</v>
      </c>
      <c r="K3659">
        <v>12000</v>
      </c>
      <c r="L3659">
        <v>5</v>
      </c>
      <c r="M3659">
        <v>45600</v>
      </c>
      <c r="N3659">
        <v>35842.53</v>
      </c>
      <c r="O3659">
        <v>9757.4699999999993</v>
      </c>
      <c r="P3659" t="s">
        <v>93</v>
      </c>
      <c r="Q3659" t="s">
        <v>55</v>
      </c>
      <c r="R3659" t="s">
        <v>81</v>
      </c>
      <c r="S3659">
        <f t="shared" si="114"/>
        <v>2025</v>
      </c>
      <c r="T3659">
        <f t="shared" si="115"/>
        <v>10</v>
      </c>
    </row>
    <row r="3660" spans="1:20" x14ac:dyDescent="0.3">
      <c r="A3660" t="s">
        <v>876</v>
      </c>
      <c r="B3660" t="s">
        <v>4105</v>
      </c>
      <c r="C3660" t="s">
        <v>22</v>
      </c>
      <c r="D3660" t="s">
        <v>43</v>
      </c>
      <c r="E3660" t="s">
        <v>44</v>
      </c>
      <c r="F3660" t="s">
        <v>89</v>
      </c>
      <c r="G3660" t="s">
        <v>26</v>
      </c>
      <c r="H3660" t="s">
        <v>53</v>
      </c>
      <c r="I3660" t="s">
        <v>54</v>
      </c>
      <c r="J3660">
        <v>16</v>
      </c>
      <c r="K3660">
        <v>2500</v>
      </c>
      <c r="L3660">
        <v>17</v>
      </c>
      <c r="M3660">
        <v>33200</v>
      </c>
      <c r="N3660">
        <v>26204.13</v>
      </c>
      <c r="O3660">
        <v>6995.87</v>
      </c>
      <c r="P3660" t="s">
        <v>38</v>
      </c>
      <c r="Q3660" t="s">
        <v>30</v>
      </c>
      <c r="R3660" t="s">
        <v>81</v>
      </c>
      <c r="S3660">
        <f t="shared" si="114"/>
        <v>2025</v>
      </c>
      <c r="T3660">
        <f t="shared" si="115"/>
        <v>2</v>
      </c>
    </row>
    <row r="3661" spans="1:20" x14ac:dyDescent="0.3">
      <c r="A3661" t="s">
        <v>2782</v>
      </c>
      <c r="B3661" t="s">
        <v>4106</v>
      </c>
      <c r="C3661" t="s">
        <v>76</v>
      </c>
      <c r="D3661" t="s">
        <v>23</v>
      </c>
      <c r="E3661" t="s">
        <v>44</v>
      </c>
      <c r="F3661" t="s">
        <v>89</v>
      </c>
      <c r="G3661" t="s">
        <v>85</v>
      </c>
      <c r="H3661" t="s">
        <v>70</v>
      </c>
      <c r="I3661" t="s">
        <v>71</v>
      </c>
      <c r="J3661">
        <v>16</v>
      </c>
      <c r="K3661">
        <v>600</v>
      </c>
      <c r="L3661">
        <v>2</v>
      </c>
      <c r="M3661">
        <v>9408</v>
      </c>
      <c r="N3661">
        <v>8110.13</v>
      </c>
      <c r="O3661">
        <v>1297.8699999999999</v>
      </c>
      <c r="P3661" t="s">
        <v>38</v>
      </c>
      <c r="Q3661" t="s">
        <v>55</v>
      </c>
      <c r="R3661" t="s">
        <v>102</v>
      </c>
      <c r="S3661">
        <f t="shared" si="114"/>
        <v>2025</v>
      </c>
      <c r="T3661">
        <f t="shared" si="115"/>
        <v>4</v>
      </c>
    </row>
    <row r="3662" spans="1:20" x14ac:dyDescent="0.3">
      <c r="A3662" t="s">
        <v>992</v>
      </c>
      <c r="B3662" t="s">
        <v>4107</v>
      </c>
      <c r="C3662" t="s">
        <v>108</v>
      </c>
      <c r="D3662" t="s">
        <v>43</v>
      </c>
      <c r="E3662" t="s">
        <v>51</v>
      </c>
      <c r="F3662" t="s">
        <v>77</v>
      </c>
      <c r="G3662" t="s">
        <v>46</v>
      </c>
      <c r="H3662" t="s">
        <v>80</v>
      </c>
      <c r="I3662" t="s">
        <v>28</v>
      </c>
      <c r="J3662">
        <v>17</v>
      </c>
      <c r="K3662">
        <v>12000</v>
      </c>
      <c r="L3662">
        <v>14</v>
      </c>
      <c r="M3662">
        <v>175440</v>
      </c>
      <c r="N3662">
        <v>149154.87</v>
      </c>
      <c r="O3662">
        <v>26285.13</v>
      </c>
      <c r="P3662" t="s">
        <v>29</v>
      </c>
      <c r="Q3662" t="s">
        <v>55</v>
      </c>
      <c r="R3662" t="s">
        <v>39</v>
      </c>
      <c r="S3662">
        <f t="shared" si="114"/>
        <v>2025</v>
      </c>
      <c r="T3662">
        <f t="shared" si="115"/>
        <v>11</v>
      </c>
    </row>
    <row r="3663" spans="1:20" x14ac:dyDescent="0.3">
      <c r="A3663" t="s">
        <v>355</v>
      </c>
      <c r="B3663" t="s">
        <v>4108</v>
      </c>
      <c r="C3663" t="s">
        <v>143</v>
      </c>
      <c r="D3663" t="s">
        <v>50</v>
      </c>
      <c r="E3663" t="s">
        <v>35</v>
      </c>
      <c r="F3663" t="s">
        <v>36</v>
      </c>
      <c r="G3663" t="s">
        <v>26</v>
      </c>
      <c r="H3663" t="s">
        <v>140</v>
      </c>
      <c r="I3663" t="s">
        <v>71</v>
      </c>
      <c r="J3663">
        <v>8</v>
      </c>
      <c r="K3663">
        <v>900</v>
      </c>
      <c r="L3663">
        <v>4</v>
      </c>
      <c r="M3663">
        <v>6912</v>
      </c>
      <c r="N3663">
        <v>5230.16</v>
      </c>
      <c r="O3663">
        <v>1681.84</v>
      </c>
      <c r="P3663" t="s">
        <v>72</v>
      </c>
      <c r="Q3663" t="s">
        <v>55</v>
      </c>
      <c r="R3663" t="s">
        <v>61</v>
      </c>
      <c r="S3663">
        <f t="shared" si="114"/>
        <v>2025</v>
      </c>
      <c r="T3663">
        <f t="shared" si="115"/>
        <v>11</v>
      </c>
    </row>
    <row r="3664" spans="1:20" x14ac:dyDescent="0.3">
      <c r="A3664" t="s">
        <v>62</v>
      </c>
      <c r="B3664" t="s">
        <v>4109</v>
      </c>
      <c r="C3664" t="s">
        <v>64</v>
      </c>
      <c r="D3664" t="s">
        <v>23</v>
      </c>
      <c r="E3664" t="s">
        <v>44</v>
      </c>
      <c r="F3664" t="s">
        <v>45</v>
      </c>
      <c r="G3664" t="s">
        <v>85</v>
      </c>
      <c r="H3664" t="s">
        <v>27</v>
      </c>
      <c r="I3664" t="s">
        <v>28</v>
      </c>
      <c r="J3664">
        <v>1</v>
      </c>
      <c r="K3664">
        <v>45000</v>
      </c>
      <c r="L3664">
        <v>10</v>
      </c>
      <c r="M3664">
        <v>40500</v>
      </c>
      <c r="N3664">
        <v>32083.05</v>
      </c>
      <c r="O3664">
        <v>8416.9500000000007</v>
      </c>
      <c r="P3664" t="s">
        <v>65</v>
      </c>
      <c r="Q3664" t="s">
        <v>90</v>
      </c>
      <c r="R3664" t="s">
        <v>73</v>
      </c>
      <c r="S3664">
        <f t="shared" si="114"/>
        <v>2025</v>
      </c>
      <c r="T3664">
        <f t="shared" si="115"/>
        <v>5</v>
      </c>
    </row>
    <row r="3665" spans="1:20" x14ac:dyDescent="0.3">
      <c r="A3665" t="s">
        <v>1451</v>
      </c>
      <c r="B3665" t="s">
        <v>4110</v>
      </c>
      <c r="C3665" t="s">
        <v>137</v>
      </c>
      <c r="D3665" t="s">
        <v>43</v>
      </c>
      <c r="E3665" t="s">
        <v>35</v>
      </c>
      <c r="F3665" t="s">
        <v>36</v>
      </c>
      <c r="G3665" t="s">
        <v>85</v>
      </c>
      <c r="H3665" t="s">
        <v>140</v>
      </c>
      <c r="I3665" t="s">
        <v>71</v>
      </c>
      <c r="J3665">
        <v>7</v>
      </c>
      <c r="K3665">
        <v>900</v>
      </c>
      <c r="L3665">
        <v>11</v>
      </c>
      <c r="M3665">
        <v>5607</v>
      </c>
      <c r="N3665">
        <v>4163.79</v>
      </c>
      <c r="O3665">
        <v>1443.21</v>
      </c>
      <c r="P3665" t="s">
        <v>93</v>
      </c>
      <c r="Q3665" t="s">
        <v>30</v>
      </c>
      <c r="R3665" t="s">
        <v>86</v>
      </c>
      <c r="S3665">
        <f t="shared" si="114"/>
        <v>2025</v>
      </c>
      <c r="T3665">
        <f t="shared" si="115"/>
        <v>2</v>
      </c>
    </row>
    <row r="3666" spans="1:20" x14ac:dyDescent="0.3">
      <c r="A3666" t="s">
        <v>237</v>
      </c>
      <c r="B3666" t="s">
        <v>4111</v>
      </c>
      <c r="C3666" t="s">
        <v>22</v>
      </c>
      <c r="D3666" t="s">
        <v>23</v>
      </c>
      <c r="E3666" t="s">
        <v>44</v>
      </c>
      <c r="F3666" t="s">
        <v>89</v>
      </c>
      <c r="G3666" t="s">
        <v>26</v>
      </c>
      <c r="H3666" t="s">
        <v>140</v>
      </c>
      <c r="I3666" t="s">
        <v>71</v>
      </c>
      <c r="J3666">
        <v>11</v>
      </c>
      <c r="K3666">
        <v>900</v>
      </c>
      <c r="L3666">
        <v>16</v>
      </c>
      <c r="M3666">
        <v>8316</v>
      </c>
      <c r="N3666">
        <v>7513.15</v>
      </c>
      <c r="O3666">
        <v>802.85</v>
      </c>
      <c r="P3666" t="s">
        <v>72</v>
      </c>
      <c r="Q3666" t="s">
        <v>55</v>
      </c>
      <c r="R3666" t="s">
        <v>39</v>
      </c>
      <c r="S3666">
        <f t="shared" si="114"/>
        <v>2025</v>
      </c>
      <c r="T3666">
        <f t="shared" si="115"/>
        <v>6</v>
      </c>
    </row>
    <row r="3667" spans="1:20" x14ac:dyDescent="0.3">
      <c r="A3667" t="s">
        <v>494</v>
      </c>
      <c r="B3667" t="s">
        <v>4112</v>
      </c>
      <c r="C3667" t="s">
        <v>76</v>
      </c>
      <c r="D3667" t="s">
        <v>43</v>
      </c>
      <c r="E3667" t="s">
        <v>44</v>
      </c>
      <c r="F3667" t="s">
        <v>89</v>
      </c>
      <c r="G3667" t="s">
        <v>37</v>
      </c>
      <c r="H3667" t="s">
        <v>80</v>
      </c>
      <c r="I3667" t="s">
        <v>28</v>
      </c>
      <c r="J3667">
        <v>9</v>
      </c>
      <c r="K3667">
        <v>12000</v>
      </c>
      <c r="L3667">
        <v>16</v>
      </c>
      <c r="M3667">
        <v>90720</v>
      </c>
      <c r="N3667">
        <v>66620.89</v>
      </c>
      <c r="O3667">
        <v>24099.11</v>
      </c>
      <c r="P3667" t="s">
        <v>29</v>
      </c>
      <c r="Q3667" t="s">
        <v>30</v>
      </c>
      <c r="R3667" t="s">
        <v>39</v>
      </c>
      <c r="S3667">
        <f t="shared" si="114"/>
        <v>2025</v>
      </c>
      <c r="T3667">
        <f t="shared" si="115"/>
        <v>7</v>
      </c>
    </row>
    <row r="3668" spans="1:20" x14ac:dyDescent="0.3">
      <c r="A3668" t="s">
        <v>1144</v>
      </c>
      <c r="B3668" t="s">
        <v>4113</v>
      </c>
      <c r="C3668" t="s">
        <v>68</v>
      </c>
      <c r="D3668" t="s">
        <v>50</v>
      </c>
      <c r="E3668" t="s">
        <v>51</v>
      </c>
      <c r="F3668" t="s">
        <v>52</v>
      </c>
      <c r="G3668" t="s">
        <v>37</v>
      </c>
      <c r="H3668" t="s">
        <v>120</v>
      </c>
      <c r="I3668" t="s">
        <v>28</v>
      </c>
      <c r="J3668">
        <v>5</v>
      </c>
      <c r="K3668">
        <v>15000</v>
      </c>
      <c r="L3668">
        <v>19</v>
      </c>
      <c r="M3668">
        <v>60750</v>
      </c>
      <c r="N3668">
        <v>53810.080000000002</v>
      </c>
      <c r="O3668">
        <v>6939.92</v>
      </c>
      <c r="P3668" t="s">
        <v>65</v>
      </c>
      <c r="Q3668" t="s">
        <v>55</v>
      </c>
      <c r="R3668" t="s">
        <v>39</v>
      </c>
      <c r="S3668">
        <f t="shared" si="114"/>
        <v>2025</v>
      </c>
      <c r="T3668">
        <f t="shared" si="115"/>
        <v>1</v>
      </c>
    </row>
    <row r="3669" spans="1:20" x14ac:dyDescent="0.3">
      <c r="A3669" t="s">
        <v>227</v>
      </c>
      <c r="B3669" t="s">
        <v>4114</v>
      </c>
      <c r="C3669" t="s">
        <v>108</v>
      </c>
      <c r="D3669" t="s">
        <v>43</v>
      </c>
      <c r="E3669" t="s">
        <v>44</v>
      </c>
      <c r="F3669" t="s">
        <v>45</v>
      </c>
      <c r="G3669" t="s">
        <v>26</v>
      </c>
      <c r="H3669" t="s">
        <v>70</v>
      </c>
      <c r="I3669" t="s">
        <v>71</v>
      </c>
      <c r="J3669">
        <v>17</v>
      </c>
      <c r="K3669">
        <v>600</v>
      </c>
      <c r="L3669">
        <v>20</v>
      </c>
      <c r="M3669">
        <v>8160</v>
      </c>
      <c r="N3669">
        <v>6847.94</v>
      </c>
      <c r="O3669">
        <v>1312.06</v>
      </c>
      <c r="P3669" t="s">
        <v>65</v>
      </c>
      <c r="Q3669" t="s">
        <v>30</v>
      </c>
      <c r="R3669" t="s">
        <v>81</v>
      </c>
      <c r="S3669">
        <f t="shared" si="114"/>
        <v>2025</v>
      </c>
      <c r="T3669">
        <f t="shared" si="115"/>
        <v>10</v>
      </c>
    </row>
    <row r="3670" spans="1:20" x14ac:dyDescent="0.3">
      <c r="A3670" t="s">
        <v>290</v>
      </c>
      <c r="B3670" t="s">
        <v>4115</v>
      </c>
      <c r="C3670" t="s">
        <v>108</v>
      </c>
      <c r="D3670" t="s">
        <v>23</v>
      </c>
      <c r="E3670" t="s">
        <v>44</v>
      </c>
      <c r="F3670" t="s">
        <v>45</v>
      </c>
      <c r="G3670" t="s">
        <v>37</v>
      </c>
      <c r="H3670" t="s">
        <v>120</v>
      </c>
      <c r="I3670" t="s">
        <v>28</v>
      </c>
      <c r="J3670">
        <v>18</v>
      </c>
      <c r="K3670">
        <v>15000</v>
      </c>
      <c r="L3670">
        <v>0</v>
      </c>
      <c r="M3670">
        <v>270000</v>
      </c>
      <c r="N3670">
        <v>247138.09</v>
      </c>
      <c r="O3670">
        <v>22861.91</v>
      </c>
      <c r="P3670" t="s">
        <v>38</v>
      </c>
      <c r="Q3670" t="s">
        <v>55</v>
      </c>
      <c r="R3670" t="s">
        <v>39</v>
      </c>
      <c r="S3670">
        <f t="shared" si="114"/>
        <v>2025</v>
      </c>
      <c r="T3670">
        <f t="shared" si="115"/>
        <v>1</v>
      </c>
    </row>
    <row r="3671" spans="1:20" x14ac:dyDescent="0.3">
      <c r="A3671" t="s">
        <v>536</v>
      </c>
      <c r="B3671" t="s">
        <v>4116</v>
      </c>
      <c r="C3671" t="s">
        <v>64</v>
      </c>
      <c r="D3671" t="s">
        <v>43</v>
      </c>
      <c r="E3671" t="s">
        <v>24</v>
      </c>
      <c r="F3671" t="s">
        <v>111</v>
      </c>
      <c r="G3671" t="s">
        <v>26</v>
      </c>
      <c r="H3671" t="s">
        <v>59</v>
      </c>
      <c r="I3671" t="s">
        <v>60</v>
      </c>
      <c r="J3671">
        <v>8</v>
      </c>
      <c r="K3671">
        <v>4500</v>
      </c>
      <c r="L3671">
        <v>3</v>
      </c>
      <c r="M3671">
        <v>34920</v>
      </c>
      <c r="N3671">
        <v>27914.95</v>
      </c>
      <c r="O3671">
        <v>7005.05</v>
      </c>
      <c r="P3671" t="s">
        <v>38</v>
      </c>
      <c r="Q3671" t="s">
        <v>47</v>
      </c>
      <c r="R3671" t="s">
        <v>102</v>
      </c>
      <c r="S3671">
        <f t="shared" si="114"/>
        <v>2025</v>
      </c>
      <c r="T3671">
        <f t="shared" si="115"/>
        <v>3</v>
      </c>
    </row>
    <row r="3672" spans="1:20" x14ac:dyDescent="0.3">
      <c r="A3672" t="s">
        <v>476</v>
      </c>
      <c r="B3672" t="s">
        <v>4117</v>
      </c>
      <c r="C3672" t="s">
        <v>58</v>
      </c>
      <c r="D3672" t="s">
        <v>23</v>
      </c>
      <c r="E3672" t="s">
        <v>24</v>
      </c>
      <c r="F3672" t="s">
        <v>69</v>
      </c>
      <c r="G3672" t="s">
        <v>46</v>
      </c>
      <c r="H3672" t="s">
        <v>70</v>
      </c>
      <c r="I3672" t="s">
        <v>71</v>
      </c>
      <c r="J3672">
        <v>2</v>
      </c>
      <c r="K3672">
        <v>600</v>
      </c>
      <c r="L3672">
        <v>17</v>
      </c>
      <c r="M3672">
        <v>996</v>
      </c>
      <c r="N3672">
        <v>803.93</v>
      </c>
      <c r="O3672">
        <v>192.07</v>
      </c>
      <c r="P3672" t="s">
        <v>72</v>
      </c>
      <c r="Q3672" t="s">
        <v>47</v>
      </c>
      <c r="R3672" t="s">
        <v>86</v>
      </c>
      <c r="S3672">
        <f t="shared" si="114"/>
        <v>2025</v>
      </c>
      <c r="T3672">
        <f t="shared" si="115"/>
        <v>6</v>
      </c>
    </row>
    <row r="3673" spans="1:20" x14ac:dyDescent="0.3">
      <c r="A3673" t="s">
        <v>655</v>
      </c>
      <c r="B3673" t="s">
        <v>4118</v>
      </c>
      <c r="C3673" t="s">
        <v>22</v>
      </c>
      <c r="D3673" t="s">
        <v>23</v>
      </c>
      <c r="E3673" t="s">
        <v>51</v>
      </c>
      <c r="F3673" t="s">
        <v>192</v>
      </c>
      <c r="G3673" t="s">
        <v>85</v>
      </c>
      <c r="H3673" t="s">
        <v>132</v>
      </c>
      <c r="I3673" t="s">
        <v>28</v>
      </c>
      <c r="J3673">
        <v>9</v>
      </c>
      <c r="K3673">
        <v>3500</v>
      </c>
      <c r="L3673">
        <v>13</v>
      </c>
      <c r="M3673">
        <v>27405</v>
      </c>
      <c r="N3673">
        <v>20990.36</v>
      </c>
      <c r="O3673">
        <v>6414.64</v>
      </c>
      <c r="P3673" t="s">
        <v>29</v>
      </c>
      <c r="Q3673" t="s">
        <v>90</v>
      </c>
      <c r="R3673" t="s">
        <v>102</v>
      </c>
      <c r="S3673">
        <f t="shared" si="114"/>
        <v>2025</v>
      </c>
      <c r="T3673">
        <f t="shared" si="115"/>
        <v>8</v>
      </c>
    </row>
    <row r="3674" spans="1:20" x14ac:dyDescent="0.3">
      <c r="A3674" t="s">
        <v>623</v>
      </c>
      <c r="B3674" t="s">
        <v>4119</v>
      </c>
      <c r="C3674" t="s">
        <v>98</v>
      </c>
      <c r="D3674" t="s">
        <v>50</v>
      </c>
      <c r="E3674" t="s">
        <v>24</v>
      </c>
      <c r="F3674" t="s">
        <v>25</v>
      </c>
      <c r="G3674" t="s">
        <v>37</v>
      </c>
      <c r="H3674" t="s">
        <v>59</v>
      </c>
      <c r="I3674" t="s">
        <v>60</v>
      </c>
      <c r="J3674">
        <v>9</v>
      </c>
      <c r="K3674">
        <v>4500</v>
      </c>
      <c r="L3674">
        <v>15</v>
      </c>
      <c r="M3674">
        <v>34425</v>
      </c>
      <c r="N3674">
        <v>24967.11</v>
      </c>
      <c r="O3674">
        <v>9457.89</v>
      </c>
      <c r="P3674" t="s">
        <v>29</v>
      </c>
      <c r="Q3674" t="s">
        <v>30</v>
      </c>
      <c r="R3674" t="s">
        <v>86</v>
      </c>
      <c r="S3674">
        <f t="shared" si="114"/>
        <v>2025</v>
      </c>
      <c r="T3674">
        <f t="shared" si="115"/>
        <v>2</v>
      </c>
    </row>
    <row r="3675" spans="1:20" x14ac:dyDescent="0.3">
      <c r="A3675" t="s">
        <v>737</v>
      </c>
      <c r="B3675" t="s">
        <v>4120</v>
      </c>
      <c r="C3675" t="s">
        <v>22</v>
      </c>
      <c r="D3675" t="s">
        <v>43</v>
      </c>
      <c r="E3675" t="s">
        <v>24</v>
      </c>
      <c r="F3675" t="s">
        <v>69</v>
      </c>
      <c r="G3675" t="s">
        <v>85</v>
      </c>
      <c r="H3675" t="s">
        <v>70</v>
      </c>
      <c r="I3675" t="s">
        <v>71</v>
      </c>
      <c r="J3675">
        <v>12</v>
      </c>
      <c r="K3675">
        <v>600</v>
      </c>
      <c r="L3675">
        <v>15</v>
      </c>
      <c r="M3675">
        <v>6120</v>
      </c>
      <c r="N3675">
        <v>5359.19</v>
      </c>
      <c r="O3675">
        <v>760.81</v>
      </c>
      <c r="P3675" t="s">
        <v>38</v>
      </c>
      <c r="Q3675" t="s">
        <v>47</v>
      </c>
      <c r="R3675" t="s">
        <v>102</v>
      </c>
      <c r="S3675">
        <f t="shared" si="114"/>
        <v>2025</v>
      </c>
      <c r="T3675">
        <f t="shared" si="115"/>
        <v>12</v>
      </c>
    </row>
    <row r="3676" spans="1:20" x14ac:dyDescent="0.3">
      <c r="A3676" t="s">
        <v>1318</v>
      </c>
      <c r="B3676" t="s">
        <v>4121</v>
      </c>
      <c r="C3676" t="s">
        <v>143</v>
      </c>
      <c r="D3676" t="s">
        <v>43</v>
      </c>
      <c r="E3676" t="s">
        <v>24</v>
      </c>
      <c r="F3676" t="s">
        <v>69</v>
      </c>
      <c r="G3676" t="s">
        <v>26</v>
      </c>
      <c r="H3676" t="s">
        <v>80</v>
      </c>
      <c r="I3676" t="s">
        <v>28</v>
      </c>
      <c r="J3676">
        <v>25</v>
      </c>
      <c r="K3676">
        <v>12000</v>
      </c>
      <c r="L3676">
        <v>17</v>
      </c>
      <c r="M3676">
        <v>249000</v>
      </c>
      <c r="N3676">
        <v>205416.7</v>
      </c>
      <c r="O3676">
        <v>43583.3</v>
      </c>
      <c r="P3676" t="s">
        <v>38</v>
      </c>
      <c r="Q3676" t="s">
        <v>47</v>
      </c>
      <c r="R3676" t="s">
        <v>39</v>
      </c>
      <c r="S3676">
        <f t="shared" si="114"/>
        <v>2025</v>
      </c>
      <c r="T3676">
        <f t="shared" si="115"/>
        <v>4</v>
      </c>
    </row>
    <row r="3677" spans="1:20" x14ac:dyDescent="0.3">
      <c r="A3677" t="s">
        <v>861</v>
      </c>
      <c r="B3677" t="s">
        <v>4122</v>
      </c>
      <c r="C3677" t="s">
        <v>84</v>
      </c>
      <c r="D3677" t="s">
        <v>50</v>
      </c>
      <c r="E3677" t="s">
        <v>24</v>
      </c>
      <c r="F3677" t="s">
        <v>111</v>
      </c>
      <c r="G3677" t="s">
        <v>26</v>
      </c>
      <c r="H3677" t="s">
        <v>120</v>
      </c>
      <c r="I3677" t="s">
        <v>28</v>
      </c>
      <c r="J3677">
        <v>21</v>
      </c>
      <c r="K3677">
        <v>15000</v>
      </c>
      <c r="L3677">
        <v>17</v>
      </c>
      <c r="M3677">
        <v>261450</v>
      </c>
      <c r="N3677">
        <v>208436.81</v>
      </c>
      <c r="O3677">
        <v>53013.19</v>
      </c>
      <c r="P3677" t="s">
        <v>72</v>
      </c>
      <c r="Q3677" t="s">
        <v>47</v>
      </c>
      <c r="R3677" t="s">
        <v>123</v>
      </c>
      <c r="S3677">
        <f t="shared" si="114"/>
        <v>2025</v>
      </c>
      <c r="T3677">
        <f t="shared" si="115"/>
        <v>9</v>
      </c>
    </row>
    <row r="3678" spans="1:20" x14ac:dyDescent="0.3">
      <c r="A3678" t="s">
        <v>525</v>
      </c>
      <c r="B3678" t="s">
        <v>4123</v>
      </c>
      <c r="C3678" t="s">
        <v>68</v>
      </c>
      <c r="D3678" t="s">
        <v>50</v>
      </c>
      <c r="E3678" t="s">
        <v>44</v>
      </c>
      <c r="F3678" t="s">
        <v>45</v>
      </c>
      <c r="G3678" t="s">
        <v>26</v>
      </c>
      <c r="H3678" t="s">
        <v>120</v>
      </c>
      <c r="I3678" t="s">
        <v>28</v>
      </c>
      <c r="J3678">
        <v>24</v>
      </c>
      <c r="K3678">
        <v>15000</v>
      </c>
      <c r="L3678">
        <v>9</v>
      </c>
      <c r="M3678">
        <v>327600</v>
      </c>
      <c r="N3678">
        <v>243348.27</v>
      </c>
      <c r="O3678">
        <v>84251.73</v>
      </c>
      <c r="P3678" t="s">
        <v>65</v>
      </c>
      <c r="Q3678" t="s">
        <v>47</v>
      </c>
      <c r="R3678" t="s">
        <v>73</v>
      </c>
      <c r="S3678">
        <f t="shared" si="114"/>
        <v>2025</v>
      </c>
      <c r="T3678">
        <f t="shared" si="115"/>
        <v>10</v>
      </c>
    </row>
    <row r="3679" spans="1:20" x14ac:dyDescent="0.3">
      <c r="A3679" t="s">
        <v>597</v>
      </c>
      <c r="B3679" t="s">
        <v>4124</v>
      </c>
      <c r="C3679" t="s">
        <v>22</v>
      </c>
      <c r="D3679" t="s">
        <v>43</v>
      </c>
      <c r="E3679" t="s">
        <v>35</v>
      </c>
      <c r="F3679" t="s">
        <v>36</v>
      </c>
      <c r="G3679" t="s">
        <v>46</v>
      </c>
      <c r="H3679" t="s">
        <v>27</v>
      </c>
      <c r="I3679" t="s">
        <v>28</v>
      </c>
      <c r="J3679">
        <v>7</v>
      </c>
      <c r="K3679">
        <v>45000</v>
      </c>
      <c r="L3679">
        <v>0</v>
      </c>
      <c r="M3679">
        <v>315000</v>
      </c>
      <c r="N3679">
        <v>273977.34999999998</v>
      </c>
      <c r="O3679">
        <v>41022.65</v>
      </c>
      <c r="P3679" t="s">
        <v>29</v>
      </c>
      <c r="Q3679" t="s">
        <v>30</v>
      </c>
      <c r="R3679" t="s">
        <v>102</v>
      </c>
      <c r="S3679">
        <f t="shared" si="114"/>
        <v>2025</v>
      </c>
      <c r="T3679">
        <f t="shared" si="115"/>
        <v>8</v>
      </c>
    </row>
    <row r="3680" spans="1:20" x14ac:dyDescent="0.3">
      <c r="A3680" t="s">
        <v>2234</v>
      </c>
      <c r="B3680" t="s">
        <v>4125</v>
      </c>
      <c r="C3680" t="s">
        <v>76</v>
      </c>
      <c r="D3680" t="s">
        <v>50</v>
      </c>
      <c r="E3680" t="s">
        <v>35</v>
      </c>
      <c r="F3680" t="s">
        <v>36</v>
      </c>
      <c r="G3680" t="s">
        <v>37</v>
      </c>
      <c r="H3680" t="s">
        <v>59</v>
      </c>
      <c r="I3680" t="s">
        <v>60</v>
      </c>
      <c r="J3680">
        <v>24</v>
      </c>
      <c r="K3680">
        <v>4500</v>
      </c>
      <c r="L3680">
        <v>0</v>
      </c>
      <c r="M3680">
        <v>108000</v>
      </c>
      <c r="N3680">
        <v>90553.47</v>
      </c>
      <c r="O3680">
        <v>17446.53</v>
      </c>
      <c r="P3680" t="s">
        <v>38</v>
      </c>
      <c r="Q3680" t="s">
        <v>90</v>
      </c>
      <c r="R3680" t="s">
        <v>61</v>
      </c>
      <c r="S3680">
        <f t="shared" si="114"/>
        <v>2025</v>
      </c>
      <c r="T3680">
        <f t="shared" si="115"/>
        <v>6</v>
      </c>
    </row>
    <row r="3681" spans="1:20" x14ac:dyDescent="0.3">
      <c r="A3681" t="s">
        <v>696</v>
      </c>
      <c r="B3681" t="s">
        <v>4126</v>
      </c>
      <c r="C3681" t="s">
        <v>58</v>
      </c>
      <c r="D3681" t="s">
        <v>50</v>
      </c>
      <c r="E3681" t="s">
        <v>51</v>
      </c>
      <c r="F3681" t="s">
        <v>192</v>
      </c>
      <c r="G3681" t="s">
        <v>46</v>
      </c>
      <c r="H3681" t="s">
        <v>53</v>
      </c>
      <c r="I3681" t="s">
        <v>54</v>
      </c>
      <c r="J3681">
        <v>21</v>
      </c>
      <c r="K3681">
        <v>2500</v>
      </c>
      <c r="L3681">
        <v>12</v>
      </c>
      <c r="M3681">
        <v>46200</v>
      </c>
      <c r="N3681">
        <v>34317.56</v>
      </c>
      <c r="O3681">
        <v>11882.44</v>
      </c>
      <c r="P3681" t="s">
        <v>93</v>
      </c>
      <c r="Q3681" t="s">
        <v>47</v>
      </c>
      <c r="R3681" t="s">
        <v>86</v>
      </c>
      <c r="S3681">
        <f t="shared" si="114"/>
        <v>2025</v>
      </c>
      <c r="T3681">
        <f t="shared" si="115"/>
        <v>2</v>
      </c>
    </row>
    <row r="3682" spans="1:20" x14ac:dyDescent="0.3">
      <c r="A3682" t="s">
        <v>783</v>
      </c>
      <c r="B3682" t="s">
        <v>4127</v>
      </c>
      <c r="C3682" t="s">
        <v>42</v>
      </c>
      <c r="D3682" t="s">
        <v>50</v>
      </c>
      <c r="E3682" t="s">
        <v>44</v>
      </c>
      <c r="F3682" t="s">
        <v>89</v>
      </c>
      <c r="G3682" t="s">
        <v>37</v>
      </c>
      <c r="H3682" t="s">
        <v>120</v>
      </c>
      <c r="I3682" t="s">
        <v>28</v>
      </c>
      <c r="J3682">
        <v>21</v>
      </c>
      <c r="K3682">
        <v>15000</v>
      </c>
      <c r="L3682">
        <v>1</v>
      </c>
      <c r="M3682">
        <v>311850</v>
      </c>
      <c r="N3682">
        <v>270531.71999999997</v>
      </c>
      <c r="O3682">
        <v>41318.28</v>
      </c>
      <c r="P3682" t="s">
        <v>93</v>
      </c>
      <c r="Q3682" t="s">
        <v>30</v>
      </c>
      <c r="R3682" t="s">
        <v>31</v>
      </c>
      <c r="S3682">
        <f t="shared" si="114"/>
        <v>2025</v>
      </c>
      <c r="T3682">
        <f t="shared" si="115"/>
        <v>10</v>
      </c>
    </row>
    <row r="3683" spans="1:20" x14ac:dyDescent="0.3">
      <c r="A3683" t="s">
        <v>277</v>
      </c>
      <c r="B3683" t="s">
        <v>4128</v>
      </c>
      <c r="C3683" t="s">
        <v>68</v>
      </c>
      <c r="D3683" t="s">
        <v>50</v>
      </c>
      <c r="E3683" t="s">
        <v>24</v>
      </c>
      <c r="F3683" t="s">
        <v>69</v>
      </c>
      <c r="G3683" t="s">
        <v>37</v>
      </c>
      <c r="H3683" t="s">
        <v>132</v>
      </c>
      <c r="I3683" t="s">
        <v>28</v>
      </c>
      <c r="J3683">
        <v>11</v>
      </c>
      <c r="K3683">
        <v>3500</v>
      </c>
      <c r="L3683">
        <v>7</v>
      </c>
      <c r="M3683">
        <v>35805</v>
      </c>
      <c r="N3683">
        <v>32849.06</v>
      </c>
      <c r="O3683">
        <v>2955.94</v>
      </c>
      <c r="P3683" t="s">
        <v>38</v>
      </c>
      <c r="Q3683" t="s">
        <v>55</v>
      </c>
      <c r="R3683" t="s">
        <v>102</v>
      </c>
      <c r="S3683">
        <f t="shared" si="114"/>
        <v>2025</v>
      </c>
      <c r="T3683">
        <f t="shared" si="115"/>
        <v>4</v>
      </c>
    </row>
    <row r="3684" spans="1:20" x14ac:dyDescent="0.3">
      <c r="A3684" t="s">
        <v>963</v>
      </c>
      <c r="B3684" t="s">
        <v>4129</v>
      </c>
      <c r="C3684" t="s">
        <v>76</v>
      </c>
      <c r="D3684" t="s">
        <v>50</v>
      </c>
      <c r="E3684" t="s">
        <v>51</v>
      </c>
      <c r="F3684" t="s">
        <v>77</v>
      </c>
      <c r="G3684" t="s">
        <v>26</v>
      </c>
      <c r="H3684" t="s">
        <v>140</v>
      </c>
      <c r="I3684" t="s">
        <v>71</v>
      </c>
      <c r="J3684">
        <v>13</v>
      </c>
      <c r="K3684">
        <v>900</v>
      </c>
      <c r="L3684">
        <v>12</v>
      </c>
      <c r="M3684">
        <v>10296</v>
      </c>
      <c r="N3684">
        <v>7443.23</v>
      </c>
      <c r="O3684">
        <v>2852.77</v>
      </c>
      <c r="P3684" t="s">
        <v>29</v>
      </c>
      <c r="Q3684" t="s">
        <v>90</v>
      </c>
      <c r="R3684" t="s">
        <v>102</v>
      </c>
      <c r="S3684">
        <f t="shared" si="114"/>
        <v>2025</v>
      </c>
      <c r="T3684">
        <f t="shared" si="115"/>
        <v>12</v>
      </c>
    </row>
    <row r="3685" spans="1:20" x14ac:dyDescent="0.3">
      <c r="A3685" t="s">
        <v>916</v>
      </c>
      <c r="B3685" t="s">
        <v>4130</v>
      </c>
      <c r="C3685" t="s">
        <v>68</v>
      </c>
      <c r="D3685" t="s">
        <v>23</v>
      </c>
      <c r="E3685" t="s">
        <v>44</v>
      </c>
      <c r="F3685" t="s">
        <v>45</v>
      </c>
      <c r="G3685" t="s">
        <v>46</v>
      </c>
      <c r="H3685" t="s">
        <v>59</v>
      </c>
      <c r="I3685" t="s">
        <v>60</v>
      </c>
      <c r="J3685">
        <v>10</v>
      </c>
      <c r="K3685">
        <v>4500</v>
      </c>
      <c r="L3685">
        <v>12</v>
      </c>
      <c r="M3685">
        <v>39600</v>
      </c>
      <c r="N3685">
        <v>36413.620000000003</v>
      </c>
      <c r="O3685">
        <v>3186.38</v>
      </c>
      <c r="P3685" t="s">
        <v>65</v>
      </c>
      <c r="Q3685" t="s">
        <v>47</v>
      </c>
      <c r="R3685" t="s">
        <v>73</v>
      </c>
      <c r="S3685">
        <f t="shared" si="114"/>
        <v>2025</v>
      </c>
      <c r="T3685">
        <f t="shared" si="115"/>
        <v>8</v>
      </c>
    </row>
    <row r="3686" spans="1:20" x14ac:dyDescent="0.3">
      <c r="A3686" t="s">
        <v>788</v>
      </c>
      <c r="B3686" t="s">
        <v>4131</v>
      </c>
      <c r="C3686" t="s">
        <v>143</v>
      </c>
      <c r="D3686" t="s">
        <v>43</v>
      </c>
      <c r="E3686" t="s">
        <v>24</v>
      </c>
      <c r="F3686" t="s">
        <v>69</v>
      </c>
      <c r="G3686" t="s">
        <v>26</v>
      </c>
      <c r="H3686" t="s">
        <v>70</v>
      </c>
      <c r="I3686" t="s">
        <v>71</v>
      </c>
      <c r="J3686">
        <v>14</v>
      </c>
      <c r="K3686">
        <v>600</v>
      </c>
      <c r="L3686">
        <v>15</v>
      </c>
      <c r="M3686">
        <v>7140</v>
      </c>
      <c r="N3686">
        <v>5414.88</v>
      </c>
      <c r="O3686">
        <v>1725.12</v>
      </c>
      <c r="P3686" t="s">
        <v>93</v>
      </c>
      <c r="Q3686" t="s">
        <v>55</v>
      </c>
      <c r="R3686" t="s">
        <v>123</v>
      </c>
      <c r="S3686">
        <f t="shared" si="114"/>
        <v>2025</v>
      </c>
      <c r="T3686">
        <f t="shared" si="115"/>
        <v>6</v>
      </c>
    </row>
    <row r="3687" spans="1:20" x14ac:dyDescent="0.3">
      <c r="A3687" t="s">
        <v>2782</v>
      </c>
      <c r="B3687" t="s">
        <v>4132</v>
      </c>
      <c r="C3687" t="s">
        <v>34</v>
      </c>
      <c r="D3687" t="s">
        <v>43</v>
      </c>
      <c r="E3687" t="s">
        <v>24</v>
      </c>
      <c r="F3687" t="s">
        <v>111</v>
      </c>
      <c r="G3687" t="s">
        <v>46</v>
      </c>
      <c r="H3687" t="s">
        <v>132</v>
      </c>
      <c r="I3687" t="s">
        <v>28</v>
      </c>
      <c r="J3687">
        <v>15</v>
      </c>
      <c r="K3687">
        <v>3500</v>
      </c>
      <c r="L3687">
        <v>8</v>
      </c>
      <c r="M3687">
        <v>48300</v>
      </c>
      <c r="N3687">
        <v>37609.870000000003</v>
      </c>
      <c r="O3687">
        <v>10690.13</v>
      </c>
      <c r="P3687" t="s">
        <v>38</v>
      </c>
      <c r="Q3687" t="s">
        <v>55</v>
      </c>
      <c r="R3687" t="s">
        <v>39</v>
      </c>
      <c r="S3687">
        <f t="shared" si="114"/>
        <v>2025</v>
      </c>
      <c r="T3687">
        <f t="shared" si="115"/>
        <v>4</v>
      </c>
    </row>
    <row r="3688" spans="1:20" x14ac:dyDescent="0.3">
      <c r="A3688" t="s">
        <v>292</v>
      </c>
      <c r="B3688" t="s">
        <v>4133</v>
      </c>
      <c r="C3688" t="s">
        <v>34</v>
      </c>
      <c r="D3688" t="s">
        <v>43</v>
      </c>
      <c r="E3688" t="s">
        <v>51</v>
      </c>
      <c r="F3688" t="s">
        <v>52</v>
      </c>
      <c r="G3688" t="s">
        <v>26</v>
      </c>
      <c r="H3688" t="s">
        <v>120</v>
      </c>
      <c r="I3688" t="s">
        <v>28</v>
      </c>
      <c r="J3688">
        <v>14</v>
      </c>
      <c r="K3688">
        <v>15000</v>
      </c>
      <c r="L3688">
        <v>5</v>
      </c>
      <c r="M3688">
        <v>199500</v>
      </c>
      <c r="N3688">
        <v>179277.9</v>
      </c>
      <c r="O3688">
        <v>20222.099999999999</v>
      </c>
      <c r="P3688" t="s">
        <v>29</v>
      </c>
      <c r="Q3688" t="s">
        <v>47</v>
      </c>
      <c r="R3688" t="s">
        <v>102</v>
      </c>
      <c r="S3688">
        <f t="shared" si="114"/>
        <v>2025</v>
      </c>
      <c r="T3688">
        <f t="shared" si="115"/>
        <v>9</v>
      </c>
    </row>
    <row r="3689" spans="1:20" x14ac:dyDescent="0.3">
      <c r="A3689" t="s">
        <v>306</v>
      </c>
      <c r="B3689" t="s">
        <v>4134</v>
      </c>
      <c r="C3689" t="s">
        <v>76</v>
      </c>
      <c r="D3689" t="s">
        <v>43</v>
      </c>
      <c r="E3689" t="s">
        <v>51</v>
      </c>
      <c r="F3689" t="s">
        <v>99</v>
      </c>
      <c r="G3689" t="s">
        <v>46</v>
      </c>
      <c r="H3689" t="s">
        <v>80</v>
      </c>
      <c r="I3689" t="s">
        <v>28</v>
      </c>
      <c r="J3689">
        <v>20</v>
      </c>
      <c r="K3689">
        <v>12000</v>
      </c>
      <c r="L3689">
        <v>14</v>
      </c>
      <c r="M3689">
        <v>206400</v>
      </c>
      <c r="N3689">
        <v>160757.9</v>
      </c>
      <c r="O3689">
        <v>45642.1</v>
      </c>
      <c r="P3689" t="s">
        <v>65</v>
      </c>
      <c r="Q3689" t="s">
        <v>30</v>
      </c>
      <c r="R3689" t="s">
        <v>31</v>
      </c>
      <c r="S3689">
        <f t="shared" si="114"/>
        <v>2025</v>
      </c>
      <c r="T3689">
        <f t="shared" si="115"/>
        <v>6</v>
      </c>
    </row>
    <row r="3690" spans="1:20" x14ac:dyDescent="0.3">
      <c r="A3690" t="s">
        <v>1286</v>
      </c>
      <c r="B3690" t="s">
        <v>4135</v>
      </c>
      <c r="C3690" t="s">
        <v>108</v>
      </c>
      <c r="D3690" t="s">
        <v>43</v>
      </c>
      <c r="E3690" t="s">
        <v>24</v>
      </c>
      <c r="F3690" t="s">
        <v>111</v>
      </c>
      <c r="G3690" t="s">
        <v>85</v>
      </c>
      <c r="H3690" t="s">
        <v>59</v>
      </c>
      <c r="I3690" t="s">
        <v>60</v>
      </c>
      <c r="J3690">
        <v>17</v>
      </c>
      <c r="K3690">
        <v>4500</v>
      </c>
      <c r="L3690">
        <v>14</v>
      </c>
      <c r="M3690">
        <v>65790</v>
      </c>
      <c r="N3690">
        <v>47507.76</v>
      </c>
      <c r="O3690">
        <v>18282.240000000002</v>
      </c>
      <c r="P3690" t="s">
        <v>29</v>
      </c>
      <c r="Q3690" t="s">
        <v>30</v>
      </c>
      <c r="R3690" t="s">
        <v>61</v>
      </c>
      <c r="S3690">
        <f t="shared" si="114"/>
        <v>2025</v>
      </c>
      <c r="T3690">
        <f t="shared" si="115"/>
        <v>3</v>
      </c>
    </row>
    <row r="3691" spans="1:20" x14ac:dyDescent="0.3">
      <c r="A3691" t="s">
        <v>402</v>
      </c>
      <c r="B3691" t="s">
        <v>4136</v>
      </c>
      <c r="C3691" t="s">
        <v>137</v>
      </c>
      <c r="D3691" t="s">
        <v>50</v>
      </c>
      <c r="E3691" t="s">
        <v>24</v>
      </c>
      <c r="F3691" t="s">
        <v>25</v>
      </c>
      <c r="G3691" t="s">
        <v>85</v>
      </c>
      <c r="H3691" t="s">
        <v>70</v>
      </c>
      <c r="I3691" t="s">
        <v>71</v>
      </c>
      <c r="J3691">
        <v>3</v>
      </c>
      <c r="K3691">
        <v>600</v>
      </c>
      <c r="L3691">
        <v>13</v>
      </c>
      <c r="M3691">
        <v>1566</v>
      </c>
      <c r="N3691">
        <v>1133.0999999999999</v>
      </c>
      <c r="O3691">
        <v>432.9</v>
      </c>
      <c r="P3691" t="s">
        <v>29</v>
      </c>
      <c r="Q3691" t="s">
        <v>30</v>
      </c>
      <c r="R3691" t="s">
        <v>86</v>
      </c>
      <c r="S3691">
        <f t="shared" si="114"/>
        <v>2025</v>
      </c>
      <c r="T3691">
        <f t="shared" si="115"/>
        <v>7</v>
      </c>
    </row>
    <row r="3692" spans="1:20" x14ac:dyDescent="0.3">
      <c r="A3692" t="s">
        <v>501</v>
      </c>
      <c r="B3692" t="s">
        <v>4137</v>
      </c>
      <c r="C3692" t="s">
        <v>64</v>
      </c>
      <c r="D3692" t="s">
        <v>50</v>
      </c>
      <c r="E3692" t="s">
        <v>51</v>
      </c>
      <c r="F3692" t="s">
        <v>192</v>
      </c>
      <c r="G3692" t="s">
        <v>37</v>
      </c>
      <c r="H3692" t="s">
        <v>80</v>
      </c>
      <c r="I3692" t="s">
        <v>28</v>
      </c>
      <c r="J3692">
        <v>19</v>
      </c>
      <c r="K3692">
        <v>12000</v>
      </c>
      <c r="L3692">
        <v>0</v>
      </c>
      <c r="M3692">
        <v>228000</v>
      </c>
      <c r="N3692">
        <v>206654.19</v>
      </c>
      <c r="O3692">
        <v>21345.81</v>
      </c>
      <c r="P3692" t="s">
        <v>29</v>
      </c>
      <c r="Q3692" t="s">
        <v>30</v>
      </c>
      <c r="R3692" t="s">
        <v>123</v>
      </c>
      <c r="S3692">
        <f t="shared" si="114"/>
        <v>2025</v>
      </c>
      <c r="T3692">
        <f t="shared" si="115"/>
        <v>12</v>
      </c>
    </row>
    <row r="3693" spans="1:20" x14ac:dyDescent="0.3">
      <c r="A3693" t="s">
        <v>601</v>
      </c>
      <c r="B3693" t="s">
        <v>4138</v>
      </c>
      <c r="C3693" t="s">
        <v>68</v>
      </c>
      <c r="D3693" t="s">
        <v>50</v>
      </c>
      <c r="E3693" t="s">
        <v>44</v>
      </c>
      <c r="F3693" t="s">
        <v>89</v>
      </c>
      <c r="G3693" t="s">
        <v>26</v>
      </c>
      <c r="H3693" t="s">
        <v>80</v>
      </c>
      <c r="I3693" t="s">
        <v>28</v>
      </c>
      <c r="J3693">
        <v>7</v>
      </c>
      <c r="K3693">
        <v>12000</v>
      </c>
      <c r="L3693">
        <v>16</v>
      </c>
      <c r="M3693">
        <v>70560</v>
      </c>
      <c r="N3693">
        <v>59531.9</v>
      </c>
      <c r="O3693">
        <v>11028.1</v>
      </c>
      <c r="P3693" t="s">
        <v>65</v>
      </c>
      <c r="Q3693" t="s">
        <v>55</v>
      </c>
      <c r="R3693" t="s">
        <v>123</v>
      </c>
      <c r="S3693">
        <f t="shared" si="114"/>
        <v>2025</v>
      </c>
      <c r="T3693">
        <f t="shared" si="115"/>
        <v>11</v>
      </c>
    </row>
    <row r="3694" spans="1:20" x14ac:dyDescent="0.3">
      <c r="A3694" t="s">
        <v>752</v>
      </c>
      <c r="B3694" t="s">
        <v>4139</v>
      </c>
      <c r="C3694" t="s">
        <v>137</v>
      </c>
      <c r="D3694" t="s">
        <v>50</v>
      </c>
      <c r="E3694" t="s">
        <v>44</v>
      </c>
      <c r="F3694" t="s">
        <v>45</v>
      </c>
      <c r="G3694" t="s">
        <v>85</v>
      </c>
      <c r="H3694" t="s">
        <v>120</v>
      </c>
      <c r="I3694" t="s">
        <v>28</v>
      </c>
      <c r="J3694">
        <v>9</v>
      </c>
      <c r="K3694">
        <v>15000</v>
      </c>
      <c r="L3694">
        <v>11</v>
      </c>
      <c r="M3694">
        <v>120150</v>
      </c>
      <c r="N3694">
        <v>112795.34</v>
      </c>
      <c r="O3694">
        <v>7354.66</v>
      </c>
      <c r="P3694" t="s">
        <v>29</v>
      </c>
      <c r="Q3694" t="s">
        <v>55</v>
      </c>
      <c r="R3694" t="s">
        <v>73</v>
      </c>
      <c r="S3694">
        <f t="shared" si="114"/>
        <v>2025</v>
      </c>
      <c r="T3694">
        <f t="shared" si="115"/>
        <v>4</v>
      </c>
    </row>
    <row r="3695" spans="1:20" x14ac:dyDescent="0.3">
      <c r="A3695" t="s">
        <v>433</v>
      </c>
      <c r="B3695" t="s">
        <v>4140</v>
      </c>
      <c r="C3695" t="s">
        <v>58</v>
      </c>
      <c r="D3695" t="s">
        <v>43</v>
      </c>
      <c r="E3695" t="s">
        <v>51</v>
      </c>
      <c r="F3695" t="s">
        <v>192</v>
      </c>
      <c r="G3695" t="s">
        <v>85</v>
      </c>
      <c r="H3695" t="s">
        <v>120</v>
      </c>
      <c r="I3695" t="s">
        <v>28</v>
      </c>
      <c r="J3695">
        <v>11</v>
      </c>
      <c r="K3695">
        <v>15000</v>
      </c>
      <c r="L3695">
        <v>3</v>
      </c>
      <c r="M3695">
        <v>160050</v>
      </c>
      <c r="N3695">
        <v>150075.99</v>
      </c>
      <c r="O3695">
        <v>9974.01</v>
      </c>
      <c r="P3695" t="s">
        <v>29</v>
      </c>
      <c r="Q3695" t="s">
        <v>47</v>
      </c>
      <c r="R3695" t="s">
        <v>123</v>
      </c>
      <c r="S3695">
        <f t="shared" si="114"/>
        <v>2025</v>
      </c>
      <c r="T3695">
        <f t="shared" si="115"/>
        <v>10</v>
      </c>
    </row>
    <row r="3696" spans="1:20" x14ac:dyDescent="0.3">
      <c r="A3696" t="s">
        <v>655</v>
      </c>
      <c r="B3696" t="s">
        <v>4141</v>
      </c>
      <c r="C3696" t="s">
        <v>22</v>
      </c>
      <c r="D3696" t="s">
        <v>23</v>
      </c>
      <c r="E3696" t="s">
        <v>44</v>
      </c>
      <c r="F3696" t="s">
        <v>89</v>
      </c>
      <c r="G3696" t="s">
        <v>85</v>
      </c>
      <c r="H3696" t="s">
        <v>80</v>
      </c>
      <c r="I3696" t="s">
        <v>28</v>
      </c>
      <c r="J3696">
        <v>22</v>
      </c>
      <c r="K3696">
        <v>12000</v>
      </c>
      <c r="L3696">
        <v>19</v>
      </c>
      <c r="M3696">
        <v>213840</v>
      </c>
      <c r="N3696">
        <v>157638.9</v>
      </c>
      <c r="O3696">
        <v>56201.1</v>
      </c>
      <c r="P3696" t="s">
        <v>72</v>
      </c>
      <c r="Q3696" t="s">
        <v>55</v>
      </c>
      <c r="R3696" t="s">
        <v>39</v>
      </c>
      <c r="S3696">
        <f t="shared" si="114"/>
        <v>2025</v>
      </c>
      <c r="T3696">
        <f t="shared" si="115"/>
        <v>8</v>
      </c>
    </row>
    <row r="3697" spans="1:20" x14ac:dyDescent="0.3">
      <c r="A3697" t="s">
        <v>904</v>
      </c>
      <c r="B3697" t="s">
        <v>4142</v>
      </c>
      <c r="C3697" t="s">
        <v>98</v>
      </c>
      <c r="D3697" t="s">
        <v>23</v>
      </c>
      <c r="E3697" t="s">
        <v>35</v>
      </c>
      <c r="F3697" t="s">
        <v>36</v>
      </c>
      <c r="G3697" t="s">
        <v>37</v>
      </c>
      <c r="H3697" t="s">
        <v>140</v>
      </c>
      <c r="I3697" t="s">
        <v>71</v>
      </c>
      <c r="J3697">
        <v>19</v>
      </c>
      <c r="K3697">
        <v>900</v>
      </c>
      <c r="L3697">
        <v>3</v>
      </c>
      <c r="M3697">
        <v>16587</v>
      </c>
      <c r="N3697">
        <v>12067.04</v>
      </c>
      <c r="O3697">
        <v>4519.96</v>
      </c>
      <c r="P3697" t="s">
        <v>93</v>
      </c>
      <c r="Q3697" t="s">
        <v>55</v>
      </c>
      <c r="R3697" t="s">
        <v>39</v>
      </c>
      <c r="S3697">
        <f t="shared" si="114"/>
        <v>2025</v>
      </c>
      <c r="T3697">
        <f t="shared" si="115"/>
        <v>3</v>
      </c>
    </row>
    <row r="3698" spans="1:20" x14ac:dyDescent="0.3">
      <c r="A3698" t="s">
        <v>1417</v>
      </c>
      <c r="B3698" t="s">
        <v>4143</v>
      </c>
      <c r="C3698" t="s">
        <v>143</v>
      </c>
      <c r="D3698" t="s">
        <v>50</v>
      </c>
      <c r="E3698" t="s">
        <v>51</v>
      </c>
      <c r="F3698" t="s">
        <v>52</v>
      </c>
      <c r="G3698" t="s">
        <v>85</v>
      </c>
      <c r="H3698" t="s">
        <v>70</v>
      </c>
      <c r="I3698" t="s">
        <v>71</v>
      </c>
      <c r="J3698">
        <v>13</v>
      </c>
      <c r="K3698">
        <v>600</v>
      </c>
      <c r="L3698">
        <v>1</v>
      </c>
      <c r="M3698">
        <v>7722</v>
      </c>
      <c r="N3698">
        <v>5855.51</v>
      </c>
      <c r="O3698">
        <v>1866.49</v>
      </c>
      <c r="P3698" t="s">
        <v>65</v>
      </c>
      <c r="Q3698" t="s">
        <v>55</v>
      </c>
      <c r="R3698" t="s">
        <v>39</v>
      </c>
      <c r="S3698">
        <f t="shared" si="114"/>
        <v>2025</v>
      </c>
      <c r="T3698">
        <f t="shared" si="115"/>
        <v>4</v>
      </c>
    </row>
    <row r="3699" spans="1:20" x14ac:dyDescent="0.3">
      <c r="A3699" t="s">
        <v>690</v>
      </c>
      <c r="B3699" t="s">
        <v>4144</v>
      </c>
      <c r="C3699" t="s">
        <v>98</v>
      </c>
      <c r="D3699" t="s">
        <v>50</v>
      </c>
      <c r="E3699" t="s">
        <v>51</v>
      </c>
      <c r="F3699" t="s">
        <v>99</v>
      </c>
      <c r="G3699" t="s">
        <v>85</v>
      </c>
      <c r="H3699" t="s">
        <v>70</v>
      </c>
      <c r="I3699" t="s">
        <v>71</v>
      </c>
      <c r="J3699">
        <v>16</v>
      </c>
      <c r="K3699">
        <v>600</v>
      </c>
      <c r="L3699">
        <v>20</v>
      </c>
      <c r="M3699">
        <v>7680</v>
      </c>
      <c r="N3699">
        <v>5694.77</v>
      </c>
      <c r="O3699">
        <v>1985.23</v>
      </c>
      <c r="P3699" t="s">
        <v>38</v>
      </c>
      <c r="Q3699" t="s">
        <v>55</v>
      </c>
      <c r="R3699" t="s">
        <v>61</v>
      </c>
      <c r="S3699">
        <f t="shared" si="114"/>
        <v>2025</v>
      </c>
      <c r="T3699">
        <f t="shared" si="115"/>
        <v>4</v>
      </c>
    </row>
    <row r="3700" spans="1:20" x14ac:dyDescent="0.3">
      <c r="A3700" t="s">
        <v>418</v>
      </c>
      <c r="B3700" t="s">
        <v>4145</v>
      </c>
      <c r="C3700" t="s">
        <v>42</v>
      </c>
      <c r="D3700" t="s">
        <v>23</v>
      </c>
      <c r="E3700" t="s">
        <v>24</v>
      </c>
      <c r="F3700" t="s">
        <v>111</v>
      </c>
      <c r="G3700" t="s">
        <v>46</v>
      </c>
      <c r="H3700" t="s">
        <v>140</v>
      </c>
      <c r="I3700" t="s">
        <v>71</v>
      </c>
      <c r="J3700">
        <v>11</v>
      </c>
      <c r="K3700">
        <v>900</v>
      </c>
      <c r="L3700">
        <v>17</v>
      </c>
      <c r="M3700">
        <v>8217</v>
      </c>
      <c r="N3700">
        <v>6342.26</v>
      </c>
      <c r="O3700">
        <v>1874.74</v>
      </c>
      <c r="P3700" t="s">
        <v>65</v>
      </c>
      <c r="Q3700" t="s">
        <v>47</v>
      </c>
      <c r="R3700" t="s">
        <v>123</v>
      </c>
      <c r="S3700">
        <f t="shared" si="114"/>
        <v>2025</v>
      </c>
      <c r="T3700">
        <f t="shared" si="115"/>
        <v>12</v>
      </c>
    </row>
    <row r="3701" spans="1:20" x14ac:dyDescent="0.3">
      <c r="A3701" t="s">
        <v>505</v>
      </c>
      <c r="B3701" t="s">
        <v>4146</v>
      </c>
      <c r="C3701" t="s">
        <v>34</v>
      </c>
      <c r="D3701" t="s">
        <v>43</v>
      </c>
      <c r="E3701" t="s">
        <v>44</v>
      </c>
      <c r="F3701" t="s">
        <v>45</v>
      </c>
      <c r="G3701" t="s">
        <v>85</v>
      </c>
      <c r="H3701" t="s">
        <v>70</v>
      </c>
      <c r="I3701" t="s">
        <v>71</v>
      </c>
      <c r="J3701">
        <v>15</v>
      </c>
      <c r="K3701">
        <v>600</v>
      </c>
      <c r="L3701">
        <v>2</v>
      </c>
      <c r="M3701">
        <v>8820</v>
      </c>
      <c r="N3701">
        <v>7954.52</v>
      </c>
      <c r="O3701">
        <v>865.48</v>
      </c>
      <c r="P3701" t="s">
        <v>93</v>
      </c>
      <c r="Q3701" t="s">
        <v>55</v>
      </c>
      <c r="R3701" t="s">
        <v>73</v>
      </c>
      <c r="S3701">
        <f t="shared" si="114"/>
        <v>2025</v>
      </c>
      <c r="T3701">
        <f t="shared" si="115"/>
        <v>11</v>
      </c>
    </row>
    <row r="3702" spans="1:20" x14ac:dyDescent="0.3">
      <c r="A3702" t="s">
        <v>986</v>
      </c>
      <c r="B3702" t="s">
        <v>4147</v>
      </c>
      <c r="C3702" t="s">
        <v>98</v>
      </c>
      <c r="D3702" t="s">
        <v>50</v>
      </c>
      <c r="E3702" t="s">
        <v>35</v>
      </c>
      <c r="F3702" t="s">
        <v>36</v>
      </c>
      <c r="G3702" t="s">
        <v>37</v>
      </c>
      <c r="H3702" t="s">
        <v>120</v>
      </c>
      <c r="I3702" t="s">
        <v>28</v>
      </c>
      <c r="J3702">
        <v>3</v>
      </c>
      <c r="K3702">
        <v>15000</v>
      </c>
      <c r="L3702">
        <v>9</v>
      </c>
      <c r="M3702">
        <v>40950</v>
      </c>
      <c r="N3702">
        <v>33373.910000000003</v>
      </c>
      <c r="O3702">
        <v>7576.09</v>
      </c>
      <c r="P3702" t="s">
        <v>38</v>
      </c>
      <c r="Q3702" t="s">
        <v>47</v>
      </c>
      <c r="R3702" t="s">
        <v>81</v>
      </c>
      <c r="S3702">
        <f t="shared" si="114"/>
        <v>2025</v>
      </c>
      <c r="T3702">
        <f t="shared" si="115"/>
        <v>10</v>
      </c>
    </row>
    <row r="3703" spans="1:20" x14ac:dyDescent="0.3">
      <c r="A3703" t="s">
        <v>485</v>
      </c>
      <c r="B3703" t="s">
        <v>4148</v>
      </c>
      <c r="C3703" t="s">
        <v>137</v>
      </c>
      <c r="D3703" t="s">
        <v>23</v>
      </c>
      <c r="E3703" t="s">
        <v>24</v>
      </c>
      <c r="F3703" t="s">
        <v>25</v>
      </c>
      <c r="G3703" t="s">
        <v>37</v>
      </c>
      <c r="H3703" t="s">
        <v>120</v>
      </c>
      <c r="I3703" t="s">
        <v>28</v>
      </c>
      <c r="J3703">
        <v>15</v>
      </c>
      <c r="K3703">
        <v>15000</v>
      </c>
      <c r="L3703">
        <v>0</v>
      </c>
      <c r="M3703">
        <v>225000</v>
      </c>
      <c r="N3703">
        <v>187525.16</v>
      </c>
      <c r="O3703">
        <v>37474.839999999997</v>
      </c>
      <c r="P3703" t="s">
        <v>65</v>
      </c>
      <c r="Q3703" t="s">
        <v>47</v>
      </c>
      <c r="R3703" t="s">
        <v>31</v>
      </c>
      <c r="S3703">
        <f t="shared" si="114"/>
        <v>2025</v>
      </c>
      <c r="T3703">
        <f t="shared" si="115"/>
        <v>8</v>
      </c>
    </row>
    <row r="3704" spans="1:20" x14ac:dyDescent="0.3">
      <c r="A3704" t="s">
        <v>963</v>
      </c>
      <c r="B3704" t="s">
        <v>4149</v>
      </c>
      <c r="C3704" t="s">
        <v>108</v>
      </c>
      <c r="D3704" t="s">
        <v>50</v>
      </c>
      <c r="E3704" t="s">
        <v>24</v>
      </c>
      <c r="F3704" t="s">
        <v>69</v>
      </c>
      <c r="G3704" t="s">
        <v>26</v>
      </c>
      <c r="H3704" t="s">
        <v>53</v>
      </c>
      <c r="I3704" t="s">
        <v>54</v>
      </c>
      <c r="J3704">
        <v>14</v>
      </c>
      <c r="K3704">
        <v>2500</v>
      </c>
      <c r="L3704">
        <v>0</v>
      </c>
      <c r="M3704">
        <v>35000</v>
      </c>
      <c r="N3704">
        <v>27229.72</v>
      </c>
      <c r="O3704">
        <v>7770.28</v>
      </c>
      <c r="P3704" t="s">
        <v>65</v>
      </c>
      <c r="Q3704" t="s">
        <v>30</v>
      </c>
      <c r="R3704" t="s">
        <v>123</v>
      </c>
      <c r="S3704">
        <f t="shared" si="114"/>
        <v>2025</v>
      </c>
      <c r="T3704">
        <f t="shared" si="115"/>
        <v>12</v>
      </c>
    </row>
    <row r="3705" spans="1:20" x14ac:dyDescent="0.3">
      <c r="A3705" t="s">
        <v>557</v>
      </c>
      <c r="B3705" t="s">
        <v>4150</v>
      </c>
      <c r="C3705" t="s">
        <v>143</v>
      </c>
      <c r="D3705" t="s">
        <v>50</v>
      </c>
      <c r="E3705" t="s">
        <v>35</v>
      </c>
      <c r="F3705" t="s">
        <v>36</v>
      </c>
      <c r="G3705" t="s">
        <v>85</v>
      </c>
      <c r="H3705" t="s">
        <v>140</v>
      </c>
      <c r="I3705" t="s">
        <v>71</v>
      </c>
      <c r="J3705">
        <v>9</v>
      </c>
      <c r="K3705">
        <v>900</v>
      </c>
      <c r="L3705">
        <v>4</v>
      </c>
      <c r="M3705">
        <v>7776</v>
      </c>
      <c r="N3705">
        <v>6103.79</v>
      </c>
      <c r="O3705">
        <v>1672.21</v>
      </c>
      <c r="P3705" t="s">
        <v>38</v>
      </c>
      <c r="Q3705" t="s">
        <v>30</v>
      </c>
      <c r="R3705" t="s">
        <v>39</v>
      </c>
      <c r="S3705">
        <f t="shared" si="114"/>
        <v>2025</v>
      </c>
      <c r="T3705">
        <f t="shared" si="115"/>
        <v>1</v>
      </c>
    </row>
    <row r="3706" spans="1:20" x14ac:dyDescent="0.3">
      <c r="A3706" t="s">
        <v>74</v>
      </c>
      <c r="B3706" t="s">
        <v>4151</v>
      </c>
      <c r="C3706" t="s">
        <v>22</v>
      </c>
      <c r="D3706" t="s">
        <v>23</v>
      </c>
      <c r="E3706" t="s">
        <v>24</v>
      </c>
      <c r="F3706" t="s">
        <v>69</v>
      </c>
      <c r="G3706" t="s">
        <v>26</v>
      </c>
      <c r="H3706" t="s">
        <v>120</v>
      </c>
      <c r="I3706" t="s">
        <v>28</v>
      </c>
      <c r="J3706">
        <v>24</v>
      </c>
      <c r="K3706">
        <v>15000</v>
      </c>
      <c r="L3706">
        <v>16</v>
      </c>
      <c r="M3706">
        <v>302400</v>
      </c>
      <c r="N3706">
        <v>221470.09</v>
      </c>
      <c r="O3706">
        <v>80929.91</v>
      </c>
      <c r="P3706" t="s">
        <v>65</v>
      </c>
      <c r="Q3706" t="s">
        <v>90</v>
      </c>
      <c r="R3706" t="s">
        <v>39</v>
      </c>
      <c r="S3706">
        <f t="shared" si="114"/>
        <v>2025</v>
      </c>
      <c r="T3706">
        <f t="shared" si="115"/>
        <v>5</v>
      </c>
    </row>
    <row r="3707" spans="1:20" x14ac:dyDescent="0.3">
      <c r="A3707" t="s">
        <v>237</v>
      </c>
      <c r="B3707" t="s">
        <v>4152</v>
      </c>
      <c r="C3707" t="s">
        <v>108</v>
      </c>
      <c r="D3707" t="s">
        <v>50</v>
      </c>
      <c r="E3707" t="s">
        <v>51</v>
      </c>
      <c r="F3707" t="s">
        <v>192</v>
      </c>
      <c r="G3707" t="s">
        <v>46</v>
      </c>
      <c r="H3707" t="s">
        <v>140</v>
      </c>
      <c r="I3707" t="s">
        <v>71</v>
      </c>
      <c r="J3707">
        <v>6</v>
      </c>
      <c r="K3707">
        <v>900</v>
      </c>
      <c r="L3707">
        <v>9</v>
      </c>
      <c r="M3707">
        <v>4914</v>
      </c>
      <c r="N3707">
        <v>4296.82</v>
      </c>
      <c r="O3707">
        <v>617.17999999999995</v>
      </c>
      <c r="P3707" t="s">
        <v>65</v>
      </c>
      <c r="Q3707" t="s">
        <v>90</v>
      </c>
      <c r="R3707" t="s">
        <v>31</v>
      </c>
      <c r="S3707">
        <f t="shared" si="114"/>
        <v>2025</v>
      </c>
      <c r="T3707">
        <f t="shared" si="115"/>
        <v>6</v>
      </c>
    </row>
    <row r="3708" spans="1:20" x14ac:dyDescent="0.3">
      <c r="A3708" t="s">
        <v>459</v>
      </c>
      <c r="B3708" t="s">
        <v>4153</v>
      </c>
      <c r="C3708" t="s">
        <v>22</v>
      </c>
      <c r="D3708" t="s">
        <v>23</v>
      </c>
      <c r="E3708" t="s">
        <v>35</v>
      </c>
      <c r="F3708" t="s">
        <v>36</v>
      </c>
      <c r="G3708" t="s">
        <v>37</v>
      </c>
      <c r="H3708" t="s">
        <v>132</v>
      </c>
      <c r="I3708" t="s">
        <v>28</v>
      </c>
      <c r="J3708">
        <v>20</v>
      </c>
      <c r="K3708">
        <v>3500</v>
      </c>
      <c r="L3708">
        <v>0</v>
      </c>
      <c r="M3708">
        <v>70000</v>
      </c>
      <c r="N3708">
        <v>64228.28</v>
      </c>
      <c r="O3708">
        <v>5771.72</v>
      </c>
      <c r="P3708" t="s">
        <v>29</v>
      </c>
      <c r="Q3708" t="s">
        <v>47</v>
      </c>
      <c r="R3708" t="s">
        <v>73</v>
      </c>
      <c r="S3708">
        <f t="shared" si="114"/>
        <v>2025</v>
      </c>
      <c r="T3708">
        <f t="shared" si="115"/>
        <v>10</v>
      </c>
    </row>
    <row r="3709" spans="1:20" x14ac:dyDescent="0.3">
      <c r="A3709" t="s">
        <v>457</v>
      </c>
      <c r="B3709" t="s">
        <v>4154</v>
      </c>
      <c r="C3709" t="s">
        <v>108</v>
      </c>
      <c r="D3709" t="s">
        <v>43</v>
      </c>
      <c r="E3709" t="s">
        <v>44</v>
      </c>
      <c r="F3709" t="s">
        <v>45</v>
      </c>
      <c r="G3709" t="s">
        <v>46</v>
      </c>
      <c r="H3709" t="s">
        <v>70</v>
      </c>
      <c r="I3709" t="s">
        <v>71</v>
      </c>
      <c r="J3709">
        <v>17</v>
      </c>
      <c r="K3709">
        <v>600</v>
      </c>
      <c r="L3709">
        <v>13</v>
      </c>
      <c r="M3709">
        <v>8874</v>
      </c>
      <c r="N3709">
        <v>8129.02</v>
      </c>
      <c r="O3709">
        <v>744.98</v>
      </c>
      <c r="P3709" t="s">
        <v>38</v>
      </c>
      <c r="Q3709" t="s">
        <v>55</v>
      </c>
      <c r="R3709" t="s">
        <v>61</v>
      </c>
      <c r="S3709">
        <f t="shared" si="114"/>
        <v>2025</v>
      </c>
      <c r="T3709">
        <f t="shared" si="115"/>
        <v>7</v>
      </c>
    </row>
    <row r="3710" spans="1:20" x14ac:dyDescent="0.3">
      <c r="A3710" t="s">
        <v>133</v>
      </c>
      <c r="B3710" t="s">
        <v>4155</v>
      </c>
      <c r="C3710" t="s">
        <v>64</v>
      </c>
      <c r="D3710" t="s">
        <v>43</v>
      </c>
      <c r="E3710" t="s">
        <v>44</v>
      </c>
      <c r="F3710" t="s">
        <v>45</v>
      </c>
      <c r="G3710" t="s">
        <v>37</v>
      </c>
      <c r="H3710" t="s">
        <v>120</v>
      </c>
      <c r="I3710" t="s">
        <v>28</v>
      </c>
      <c r="J3710">
        <v>11</v>
      </c>
      <c r="K3710">
        <v>15000</v>
      </c>
      <c r="L3710">
        <v>18</v>
      </c>
      <c r="M3710">
        <v>135300</v>
      </c>
      <c r="N3710">
        <v>111526.39999999999</v>
      </c>
      <c r="O3710">
        <v>23773.599999999999</v>
      </c>
      <c r="P3710" t="s">
        <v>65</v>
      </c>
      <c r="Q3710" t="s">
        <v>90</v>
      </c>
      <c r="R3710" t="s">
        <v>31</v>
      </c>
      <c r="S3710">
        <f t="shared" si="114"/>
        <v>2025</v>
      </c>
      <c r="T3710">
        <f t="shared" si="115"/>
        <v>1</v>
      </c>
    </row>
    <row r="3711" spans="1:20" x14ac:dyDescent="0.3">
      <c r="A3711" t="s">
        <v>538</v>
      </c>
      <c r="B3711" t="s">
        <v>4156</v>
      </c>
      <c r="C3711" t="s">
        <v>58</v>
      </c>
      <c r="D3711" t="s">
        <v>50</v>
      </c>
      <c r="E3711" t="s">
        <v>24</v>
      </c>
      <c r="F3711" t="s">
        <v>111</v>
      </c>
      <c r="G3711" t="s">
        <v>37</v>
      </c>
      <c r="H3711" t="s">
        <v>120</v>
      </c>
      <c r="I3711" t="s">
        <v>28</v>
      </c>
      <c r="J3711">
        <v>3</v>
      </c>
      <c r="K3711">
        <v>15000</v>
      </c>
      <c r="L3711">
        <v>0</v>
      </c>
      <c r="M3711">
        <v>45000</v>
      </c>
      <c r="N3711">
        <v>33124.68</v>
      </c>
      <c r="O3711">
        <v>11875.32</v>
      </c>
      <c r="P3711" t="s">
        <v>65</v>
      </c>
      <c r="Q3711" t="s">
        <v>30</v>
      </c>
      <c r="R3711" t="s">
        <v>123</v>
      </c>
      <c r="S3711">
        <f t="shared" si="114"/>
        <v>2025</v>
      </c>
      <c r="T3711">
        <f t="shared" si="115"/>
        <v>9</v>
      </c>
    </row>
    <row r="3712" spans="1:20" x14ac:dyDescent="0.3">
      <c r="A3712" t="s">
        <v>954</v>
      </c>
      <c r="B3712" t="s">
        <v>4157</v>
      </c>
      <c r="C3712" t="s">
        <v>108</v>
      </c>
      <c r="D3712" t="s">
        <v>23</v>
      </c>
      <c r="E3712" t="s">
        <v>44</v>
      </c>
      <c r="F3712" t="s">
        <v>45</v>
      </c>
      <c r="G3712" t="s">
        <v>46</v>
      </c>
      <c r="H3712" t="s">
        <v>59</v>
      </c>
      <c r="I3712" t="s">
        <v>60</v>
      </c>
      <c r="J3712">
        <v>20</v>
      </c>
      <c r="K3712">
        <v>4500</v>
      </c>
      <c r="L3712">
        <v>19</v>
      </c>
      <c r="M3712">
        <v>72900</v>
      </c>
      <c r="N3712">
        <v>52770.25</v>
      </c>
      <c r="O3712">
        <v>20129.75</v>
      </c>
      <c r="P3712" t="s">
        <v>65</v>
      </c>
      <c r="Q3712" t="s">
        <v>55</v>
      </c>
      <c r="R3712" t="s">
        <v>31</v>
      </c>
      <c r="S3712">
        <f t="shared" si="114"/>
        <v>2025</v>
      </c>
      <c r="T3712">
        <f t="shared" si="115"/>
        <v>10</v>
      </c>
    </row>
    <row r="3713" spans="1:20" x14ac:dyDescent="0.3">
      <c r="A3713" t="s">
        <v>310</v>
      </c>
      <c r="B3713" t="s">
        <v>4158</v>
      </c>
      <c r="C3713" t="s">
        <v>137</v>
      </c>
      <c r="D3713" t="s">
        <v>23</v>
      </c>
      <c r="E3713" t="s">
        <v>44</v>
      </c>
      <c r="F3713" t="s">
        <v>45</v>
      </c>
      <c r="G3713" t="s">
        <v>37</v>
      </c>
      <c r="H3713" t="s">
        <v>132</v>
      </c>
      <c r="I3713" t="s">
        <v>28</v>
      </c>
      <c r="J3713">
        <v>19</v>
      </c>
      <c r="K3713">
        <v>3500</v>
      </c>
      <c r="L3713">
        <v>20</v>
      </c>
      <c r="M3713">
        <v>53200</v>
      </c>
      <c r="N3713">
        <v>43974.38</v>
      </c>
      <c r="O3713">
        <v>9225.6200000000008</v>
      </c>
      <c r="P3713" t="s">
        <v>29</v>
      </c>
      <c r="Q3713" t="s">
        <v>47</v>
      </c>
      <c r="R3713" t="s">
        <v>102</v>
      </c>
      <c r="S3713">
        <f t="shared" si="114"/>
        <v>2025</v>
      </c>
      <c r="T3713">
        <f t="shared" si="115"/>
        <v>5</v>
      </c>
    </row>
    <row r="3714" spans="1:20" x14ac:dyDescent="0.3">
      <c r="A3714" t="s">
        <v>769</v>
      </c>
      <c r="B3714" t="s">
        <v>4159</v>
      </c>
      <c r="C3714" t="s">
        <v>58</v>
      </c>
      <c r="D3714" t="s">
        <v>43</v>
      </c>
      <c r="E3714" t="s">
        <v>24</v>
      </c>
      <c r="F3714" t="s">
        <v>69</v>
      </c>
      <c r="G3714" t="s">
        <v>46</v>
      </c>
      <c r="H3714" t="s">
        <v>27</v>
      </c>
      <c r="I3714" t="s">
        <v>28</v>
      </c>
      <c r="J3714">
        <v>20</v>
      </c>
      <c r="K3714">
        <v>45000</v>
      </c>
      <c r="L3714">
        <v>10</v>
      </c>
      <c r="M3714">
        <v>810000</v>
      </c>
      <c r="N3714">
        <v>761326.67</v>
      </c>
      <c r="O3714">
        <v>48673.33</v>
      </c>
      <c r="P3714" t="s">
        <v>29</v>
      </c>
      <c r="Q3714" t="s">
        <v>47</v>
      </c>
      <c r="R3714" t="s">
        <v>31</v>
      </c>
      <c r="S3714">
        <f t="shared" si="114"/>
        <v>2025</v>
      </c>
      <c r="T3714">
        <f t="shared" si="115"/>
        <v>8</v>
      </c>
    </row>
    <row r="3715" spans="1:20" x14ac:dyDescent="0.3">
      <c r="A3715" t="s">
        <v>1375</v>
      </c>
      <c r="B3715" t="s">
        <v>4160</v>
      </c>
      <c r="C3715" t="s">
        <v>42</v>
      </c>
      <c r="D3715" t="s">
        <v>43</v>
      </c>
      <c r="E3715" t="s">
        <v>35</v>
      </c>
      <c r="F3715" t="s">
        <v>36</v>
      </c>
      <c r="G3715" t="s">
        <v>26</v>
      </c>
      <c r="H3715" t="s">
        <v>80</v>
      </c>
      <c r="I3715" t="s">
        <v>28</v>
      </c>
      <c r="J3715">
        <v>6</v>
      </c>
      <c r="K3715">
        <v>12000</v>
      </c>
      <c r="L3715">
        <v>15</v>
      </c>
      <c r="M3715">
        <v>61200</v>
      </c>
      <c r="N3715">
        <v>54851.86</v>
      </c>
      <c r="O3715">
        <v>6348.14</v>
      </c>
      <c r="P3715" t="s">
        <v>72</v>
      </c>
      <c r="Q3715" t="s">
        <v>30</v>
      </c>
      <c r="R3715" t="s">
        <v>31</v>
      </c>
      <c r="S3715">
        <f t="shared" ref="S3715:S3778" si="116">YEAR(A3715)</f>
        <v>2025</v>
      </c>
      <c r="T3715">
        <f t="shared" si="115"/>
        <v>7</v>
      </c>
    </row>
    <row r="3716" spans="1:20" x14ac:dyDescent="0.3">
      <c r="A3716" t="s">
        <v>1875</v>
      </c>
      <c r="B3716" t="s">
        <v>4161</v>
      </c>
      <c r="C3716" t="s">
        <v>143</v>
      </c>
      <c r="D3716" t="s">
        <v>43</v>
      </c>
      <c r="E3716" t="s">
        <v>44</v>
      </c>
      <c r="F3716" t="s">
        <v>45</v>
      </c>
      <c r="G3716" t="s">
        <v>85</v>
      </c>
      <c r="H3716" t="s">
        <v>140</v>
      </c>
      <c r="I3716" t="s">
        <v>71</v>
      </c>
      <c r="J3716">
        <v>18</v>
      </c>
      <c r="K3716">
        <v>900</v>
      </c>
      <c r="L3716">
        <v>16</v>
      </c>
      <c r="M3716">
        <v>13608</v>
      </c>
      <c r="N3716">
        <v>11074.8</v>
      </c>
      <c r="O3716">
        <v>2533.1999999999998</v>
      </c>
      <c r="P3716" t="s">
        <v>93</v>
      </c>
      <c r="Q3716" t="s">
        <v>30</v>
      </c>
      <c r="R3716" t="s">
        <v>81</v>
      </c>
      <c r="S3716">
        <f t="shared" si="116"/>
        <v>2025</v>
      </c>
      <c r="T3716">
        <f t="shared" ref="T3716:T3779" si="117">MONTH(A3716)</f>
        <v>12</v>
      </c>
    </row>
    <row r="3717" spans="1:20" x14ac:dyDescent="0.3">
      <c r="A3717" t="s">
        <v>414</v>
      </c>
      <c r="B3717" t="s">
        <v>4162</v>
      </c>
      <c r="C3717" t="s">
        <v>42</v>
      </c>
      <c r="D3717" t="s">
        <v>43</v>
      </c>
      <c r="E3717" t="s">
        <v>24</v>
      </c>
      <c r="F3717" t="s">
        <v>25</v>
      </c>
      <c r="G3717" t="s">
        <v>26</v>
      </c>
      <c r="H3717" t="s">
        <v>70</v>
      </c>
      <c r="I3717" t="s">
        <v>71</v>
      </c>
      <c r="J3717">
        <v>18</v>
      </c>
      <c r="K3717">
        <v>600</v>
      </c>
      <c r="L3717">
        <v>14</v>
      </c>
      <c r="M3717">
        <v>9288</v>
      </c>
      <c r="N3717">
        <v>7562.69</v>
      </c>
      <c r="O3717">
        <v>1725.31</v>
      </c>
      <c r="P3717" t="s">
        <v>29</v>
      </c>
      <c r="Q3717" t="s">
        <v>30</v>
      </c>
      <c r="R3717" t="s">
        <v>61</v>
      </c>
      <c r="S3717">
        <f t="shared" si="116"/>
        <v>2025</v>
      </c>
      <c r="T3717">
        <f t="shared" si="117"/>
        <v>11</v>
      </c>
    </row>
    <row r="3718" spans="1:20" x14ac:dyDescent="0.3">
      <c r="A3718" t="s">
        <v>901</v>
      </c>
      <c r="B3718" t="s">
        <v>4163</v>
      </c>
      <c r="C3718" t="s">
        <v>22</v>
      </c>
      <c r="D3718" t="s">
        <v>50</v>
      </c>
      <c r="E3718" t="s">
        <v>51</v>
      </c>
      <c r="F3718" t="s">
        <v>99</v>
      </c>
      <c r="G3718" t="s">
        <v>85</v>
      </c>
      <c r="H3718" t="s">
        <v>132</v>
      </c>
      <c r="I3718" t="s">
        <v>28</v>
      </c>
      <c r="J3718">
        <v>16</v>
      </c>
      <c r="K3718">
        <v>3500</v>
      </c>
      <c r="L3718">
        <v>1</v>
      </c>
      <c r="M3718">
        <v>55440</v>
      </c>
      <c r="N3718">
        <v>46845.23</v>
      </c>
      <c r="O3718">
        <v>8594.77</v>
      </c>
      <c r="P3718" t="s">
        <v>72</v>
      </c>
      <c r="Q3718" t="s">
        <v>47</v>
      </c>
      <c r="R3718" t="s">
        <v>102</v>
      </c>
      <c r="S3718">
        <f t="shared" si="116"/>
        <v>2025</v>
      </c>
      <c r="T3718">
        <f t="shared" si="117"/>
        <v>12</v>
      </c>
    </row>
    <row r="3719" spans="1:20" x14ac:dyDescent="0.3">
      <c r="A3719" t="s">
        <v>761</v>
      </c>
      <c r="B3719" t="s">
        <v>4164</v>
      </c>
      <c r="C3719" t="s">
        <v>137</v>
      </c>
      <c r="D3719" t="s">
        <v>43</v>
      </c>
      <c r="E3719" t="s">
        <v>44</v>
      </c>
      <c r="F3719" t="s">
        <v>89</v>
      </c>
      <c r="G3719" t="s">
        <v>37</v>
      </c>
      <c r="H3719" t="s">
        <v>27</v>
      </c>
      <c r="I3719" t="s">
        <v>28</v>
      </c>
      <c r="J3719">
        <v>13</v>
      </c>
      <c r="K3719">
        <v>45000</v>
      </c>
      <c r="L3719">
        <v>20</v>
      </c>
      <c r="M3719">
        <v>468000</v>
      </c>
      <c r="N3719">
        <v>437523.07</v>
      </c>
      <c r="O3719">
        <v>30476.93</v>
      </c>
      <c r="P3719" t="s">
        <v>72</v>
      </c>
      <c r="Q3719" t="s">
        <v>90</v>
      </c>
      <c r="R3719" t="s">
        <v>31</v>
      </c>
      <c r="S3719">
        <f t="shared" si="116"/>
        <v>2025</v>
      </c>
      <c r="T3719">
        <f t="shared" si="117"/>
        <v>5</v>
      </c>
    </row>
    <row r="3720" spans="1:20" x14ac:dyDescent="0.3">
      <c r="A3720" t="s">
        <v>286</v>
      </c>
      <c r="B3720" t="s">
        <v>4165</v>
      </c>
      <c r="C3720" t="s">
        <v>76</v>
      </c>
      <c r="D3720" t="s">
        <v>43</v>
      </c>
      <c r="E3720" t="s">
        <v>35</v>
      </c>
      <c r="F3720" t="s">
        <v>36</v>
      </c>
      <c r="G3720" t="s">
        <v>46</v>
      </c>
      <c r="H3720" t="s">
        <v>70</v>
      </c>
      <c r="I3720" t="s">
        <v>71</v>
      </c>
      <c r="J3720">
        <v>12</v>
      </c>
      <c r="K3720">
        <v>600</v>
      </c>
      <c r="L3720">
        <v>19</v>
      </c>
      <c r="M3720">
        <v>5832</v>
      </c>
      <c r="N3720">
        <v>5286.64</v>
      </c>
      <c r="O3720">
        <v>545.36</v>
      </c>
      <c r="P3720" t="s">
        <v>38</v>
      </c>
      <c r="Q3720" t="s">
        <v>30</v>
      </c>
      <c r="R3720" t="s">
        <v>123</v>
      </c>
      <c r="S3720">
        <f t="shared" si="116"/>
        <v>2025</v>
      </c>
      <c r="T3720">
        <f t="shared" si="117"/>
        <v>8</v>
      </c>
    </row>
    <row r="3721" spans="1:20" x14ac:dyDescent="0.3">
      <c r="A3721" t="s">
        <v>418</v>
      </c>
      <c r="B3721" t="s">
        <v>4166</v>
      </c>
      <c r="C3721" t="s">
        <v>108</v>
      </c>
      <c r="D3721" t="s">
        <v>50</v>
      </c>
      <c r="E3721" t="s">
        <v>35</v>
      </c>
      <c r="F3721" t="s">
        <v>36</v>
      </c>
      <c r="G3721" t="s">
        <v>85</v>
      </c>
      <c r="H3721" t="s">
        <v>140</v>
      </c>
      <c r="I3721" t="s">
        <v>71</v>
      </c>
      <c r="J3721">
        <v>2</v>
      </c>
      <c r="K3721">
        <v>900</v>
      </c>
      <c r="L3721">
        <v>3</v>
      </c>
      <c r="M3721">
        <v>1746</v>
      </c>
      <c r="N3721">
        <v>1562.33</v>
      </c>
      <c r="O3721">
        <v>183.67</v>
      </c>
      <c r="P3721" t="s">
        <v>29</v>
      </c>
      <c r="Q3721" t="s">
        <v>55</v>
      </c>
      <c r="R3721" t="s">
        <v>86</v>
      </c>
      <c r="S3721">
        <f t="shared" si="116"/>
        <v>2025</v>
      </c>
      <c r="T3721">
        <f t="shared" si="117"/>
        <v>12</v>
      </c>
    </row>
    <row r="3722" spans="1:20" x14ac:dyDescent="0.3">
      <c r="A3722" t="s">
        <v>2782</v>
      </c>
      <c r="B3722" t="s">
        <v>4167</v>
      </c>
      <c r="C3722" t="s">
        <v>108</v>
      </c>
      <c r="D3722" t="s">
        <v>23</v>
      </c>
      <c r="E3722" t="s">
        <v>24</v>
      </c>
      <c r="F3722" t="s">
        <v>25</v>
      </c>
      <c r="G3722" t="s">
        <v>37</v>
      </c>
      <c r="H3722" t="s">
        <v>80</v>
      </c>
      <c r="I3722" t="s">
        <v>28</v>
      </c>
      <c r="J3722">
        <v>23</v>
      </c>
      <c r="K3722">
        <v>12000</v>
      </c>
      <c r="L3722">
        <v>15</v>
      </c>
      <c r="M3722">
        <v>234600</v>
      </c>
      <c r="N3722">
        <v>205783.03</v>
      </c>
      <c r="O3722">
        <v>28816.97</v>
      </c>
      <c r="P3722" t="s">
        <v>93</v>
      </c>
      <c r="Q3722" t="s">
        <v>30</v>
      </c>
      <c r="R3722" t="s">
        <v>86</v>
      </c>
      <c r="S3722">
        <f t="shared" si="116"/>
        <v>2025</v>
      </c>
      <c r="T3722">
        <f t="shared" si="117"/>
        <v>4</v>
      </c>
    </row>
    <row r="3723" spans="1:20" x14ac:dyDescent="0.3">
      <c r="A3723" t="s">
        <v>1180</v>
      </c>
      <c r="B3723" t="s">
        <v>4168</v>
      </c>
      <c r="C3723" t="s">
        <v>34</v>
      </c>
      <c r="D3723" t="s">
        <v>50</v>
      </c>
      <c r="E3723" t="s">
        <v>24</v>
      </c>
      <c r="F3723" t="s">
        <v>25</v>
      </c>
      <c r="G3723" t="s">
        <v>46</v>
      </c>
      <c r="H3723" t="s">
        <v>120</v>
      </c>
      <c r="I3723" t="s">
        <v>28</v>
      </c>
      <c r="J3723">
        <v>12</v>
      </c>
      <c r="K3723">
        <v>15000</v>
      </c>
      <c r="L3723">
        <v>15</v>
      </c>
      <c r="M3723">
        <v>153000</v>
      </c>
      <c r="N3723">
        <v>132242.78</v>
      </c>
      <c r="O3723">
        <v>20757.22</v>
      </c>
      <c r="P3723" t="s">
        <v>72</v>
      </c>
      <c r="Q3723" t="s">
        <v>30</v>
      </c>
      <c r="R3723" t="s">
        <v>102</v>
      </c>
      <c r="S3723">
        <f t="shared" si="116"/>
        <v>2025</v>
      </c>
      <c r="T3723">
        <f t="shared" si="117"/>
        <v>10</v>
      </c>
    </row>
    <row r="3724" spans="1:20" x14ac:dyDescent="0.3">
      <c r="A3724" t="s">
        <v>880</v>
      </c>
      <c r="B3724" t="s">
        <v>4169</v>
      </c>
      <c r="C3724" t="s">
        <v>108</v>
      </c>
      <c r="D3724" t="s">
        <v>43</v>
      </c>
      <c r="E3724" t="s">
        <v>51</v>
      </c>
      <c r="F3724" t="s">
        <v>99</v>
      </c>
      <c r="G3724" t="s">
        <v>26</v>
      </c>
      <c r="H3724" t="s">
        <v>59</v>
      </c>
      <c r="I3724" t="s">
        <v>60</v>
      </c>
      <c r="J3724">
        <v>18</v>
      </c>
      <c r="K3724">
        <v>4500</v>
      </c>
      <c r="L3724">
        <v>20</v>
      </c>
      <c r="M3724">
        <v>64800</v>
      </c>
      <c r="N3724">
        <v>52059.56</v>
      </c>
      <c r="O3724">
        <v>12740.44</v>
      </c>
      <c r="P3724" t="s">
        <v>38</v>
      </c>
      <c r="Q3724" t="s">
        <v>47</v>
      </c>
      <c r="R3724" t="s">
        <v>86</v>
      </c>
      <c r="S3724">
        <f t="shared" si="116"/>
        <v>2025</v>
      </c>
      <c r="T3724">
        <f t="shared" si="117"/>
        <v>5</v>
      </c>
    </row>
    <row r="3725" spans="1:20" x14ac:dyDescent="0.3">
      <c r="A3725" t="s">
        <v>978</v>
      </c>
      <c r="B3725" t="s">
        <v>4170</v>
      </c>
      <c r="C3725" t="s">
        <v>22</v>
      </c>
      <c r="D3725" t="s">
        <v>43</v>
      </c>
      <c r="E3725" t="s">
        <v>51</v>
      </c>
      <c r="F3725" t="s">
        <v>77</v>
      </c>
      <c r="G3725" t="s">
        <v>46</v>
      </c>
      <c r="H3725" t="s">
        <v>80</v>
      </c>
      <c r="I3725" t="s">
        <v>28</v>
      </c>
      <c r="J3725">
        <v>7</v>
      </c>
      <c r="K3725">
        <v>12000</v>
      </c>
      <c r="L3725">
        <v>8</v>
      </c>
      <c r="M3725">
        <v>77280</v>
      </c>
      <c r="N3725">
        <v>58182.92</v>
      </c>
      <c r="O3725">
        <v>19097.080000000002</v>
      </c>
      <c r="P3725" t="s">
        <v>72</v>
      </c>
      <c r="Q3725" t="s">
        <v>90</v>
      </c>
      <c r="R3725" t="s">
        <v>61</v>
      </c>
      <c r="S3725">
        <f t="shared" si="116"/>
        <v>2025</v>
      </c>
      <c r="T3725">
        <f t="shared" si="117"/>
        <v>1</v>
      </c>
    </row>
    <row r="3726" spans="1:20" x14ac:dyDescent="0.3">
      <c r="A3726" t="s">
        <v>932</v>
      </c>
      <c r="B3726" t="s">
        <v>4171</v>
      </c>
      <c r="C3726" t="s">
        <v>64</v>
      </c>
      <c r="D3726" t="s">
        <v>50</v>
      </c>
      <c r="E3726" t="s">
        <v>24</v>
      </c>
      <c r="F3726" t="s">
        <v>69</v>
      </c>
      <c r="G3726" t="s">
        <v>37</v>
      </c>
      <c r="H3726" t="s">
        <v>27</v>
      </c>
      <c r="I3726" t="s">
        <v>28</v>
      </c>
      <c r="J3726">
        <v>17</v>
      </c>
      <c r="K3726">
        <v>45000</v>
      </c>
      <c r="L3726">
        <v>3</v>
      </c>
      <c r="M3726">
        <v>742050</v>
      </c>
      <c r="N3726">
        <v>551825.22</v>
      </c>
      <c r="O3726">
        <v>190224.78</v>
      </c>
      <c r="P3726" t="s">
        <v>93</v>
      </c>
      <c r="Q3726" t="s">
        <v>30</v>
      </c>
      <c r="R3726" t="s">
        <v>102</v>
      </c>
      <c r="S3726">
        <f t="shared" si="116"/>
        <v>2025</v>
      </c>
      <c r="T3726">
        <f t="shared" si="117"/>
        <v>2</v>
      </c>
    </row>
    <row r="3727" spans="1:20" x14ac:dyDescent="0.3">
      <c r="A3727" t="s">
        <v>222</v>
      </c>
      <c r="B3727" t="s">
        <v>4172</v>
      </c>
      <c r="C3727" t="s">
        <v>58</v>
      </c>
      <c r="D3727" t="s">
        <v>43</v>
      </c>
      <c r="E3727" t="s">
        <v>51</v>
      </c>
      <c r="F3727" t="s">
        <v>77</v>
      </c>
      <c r="G3727" t="s">
        <v>85</v>
      </c>
      <c r="H3727" t="s">
        <v>27</v>
      </c>
      <c r="I3727" t="s">
        <v>28</v>
      </c>
      <c r="J3727">
        <v>24</v>
      </c>
      <c r="K3727">
        <v>45000</v>
      </c>
      <c r="L3727">
        <v>12</v>
      </c>
      <c r="M3727">
        <v>950400</v>
      </c>
      <c r="N3727">
        <v>846227.02</v>
      </c>
      <c r="O3727">
        <v>104172.98</v>
      </c>
      <c r="P3727" t="s">
        <v>65</v>
      </c>
      <c r="Q3727" t="s">
        <v>30</v>
      </c>
      <c r="R3727" t="s">
        <v>81</v>
      </c>
      <c r="S3727">
        <f t="shared" si="116"/>
        <v>2025</v>
      </c>
      <c r="T3727">
        <f t="shared" si="117"/>
        <v>4</v>
      </c>
    </row>
    <row r="3728" spans="1:20" x14ac:dyDescent="0.3">
      <c r="A3728" t="s">
        <v>389</v>
      </c>
      <c r="B3728" t="s">
        <v>4173</v>
      </c>
      <c r="C3728" t="s">
        <v>68</v>
      </c>
      <c r="D3728" t="s">
        <v>43</v>
      </c>
      <c r="E3728" t="s">
        <v>24</v>
      </c>
      <c r="F3728" t="s">
        <v>111</v>
      </c>
      <c r="G3728" t="s">
        <v>26</v>
      </c>
      <c r="H3728" t="s">
        <v>132</v>
      </c>
      <c r="I3728" t="s">
        <v>28</v>
      </c>
      <c r="J3728">
        <v>20</v>
      </c>
      <c r="K3728">
        <v>3500</v>
      </c>
      <c r="L3728">
        <v>0</v>
      </c>
      <c r="M3728">
        <v>70000</v>
      </c>
      <c r="N3728">
        <v>56254.41</v>
      </c>
      <c r="O3728">
        <v>13745.59</v>
      </c>
      <c r="P3728" t="s">
        <v>38</v>
      </c>
      <c r="Q3728" t="s">
        <v>90</v>
      </c>
      <c r="R3728" t="s">
        <v>86</v>
      </c>
      <c r="S3728">
        <f t="shared" si="116"/>
        <v>2025</v>
      </c>
      <c r="T3728">
        <f t="shared" si="117"/>
        <v>5</v>
      </c>
    </row>
    <row r="3729" spans="1:20" x14ac:dyDescent="0.3">
      <c r="A3729" t="s">
        <v>737</v>
      </c>
      <c r="B3729" t="s">
        <v>4174</v>
      </c>
      <c r="C3729" t="s">
        <v>42</v>
      </c>
      <c r="D3729" t="s">
        <v>23</v>
      </c>
      <c r="E3729" t="s">
        <v>35</v>
      </c>
      <c r="F3729" t="s">
        <v>36</v>
      </c>
      <c r="G3729" t="s">
        <v>26</v>
      </c>
      <c r="H3729" t="s">
        <v>53</v>
      </c>
      <c r="I3729" t="s">
        <v>54</v>
      </c>
      <c r="J3729">
        <v>5</v>
      </c>
      <c r="K3729">
        <v>2500</v>
      </c>
      <c r="L3729">
        <v>1</v>
      </c>
      <c r="M3729">
        <v>12375</v>
      </c>
      <c r="N3729">
        <v>9509.76</v>
      </c>
      <c r="O3729">
        <v>2865.24</v>
      </c>
      <c r="P3729" t="s">
        <v>65</v>
      </c>
      <c r="Q3729" t="s">
        <v>30</v>
      </c>
      <c r="R3729" t="s">
        <v>61</v>
      </c>
      <c r="S3729">
        <f t="shared" si="116"/>
        <v>2025</v>
      </c>
      <c r="T3729">
        <f t="shared" si="117"/>
        <v>12</v>
      </c>
    </row>
    <row r="3730" spans="1:20" x14ac:dyDescent="0.3">
      <c r="A3730" t="s">
        <v>961</v>
      </c>
      <c r="B3730" t="s">
        <v>4175</v>
      </c>
      <c r="C3730" t="s">
        <v>64</v>
      </c>
      <c r="D3730" t="s">
        <v>23</v>
      </c>
      <c r="E3730" t="s">
        <v>44</v>
      </c>
      <c r="F3730" t="s">
        <v>89</v>
      </c>
      <c r="G3730" t="s">
        <v>46</v>
      </c>
      <c r="H3730" t="s">
        <v>59</v>
      </c>
      <c r="I3730" t="s">
        <v>60</v>
      </c>
      <c r="J3730">
        <v>15</v>
      </c>
      <c r="K3730">
        <v>4500</v>
      </c>
      <c r="L3730">
        <v>13</v>
      </c>
      <c r="M3730">
        <v>58725</v>
      </c>
      <c r="N3730">
        <v>50439.06</v>
      </c>
      <c r="O3730">
        <v>8285.94</v>
      </c>
      <c r="P3730" t="s">
        <v>29</v>
      </c>
      <c r="Q3730" t="s">
        <v>30</v>
      </c>
      <c r="R3730" t="s">
        <v>102</v>
      </c>
      <c r="S3730">
        <f t="shared" si="116"/>
        <v>2025</v>
      </c>
      <c r="T3730">
        <f t="shared" si="117"/>
        <v>11</v>
      </c>
    </row>
    <row r="3731" spans="1:20" x14ac:dyDescent="0.3">
      <c r="A3731" t="s">
        <v>227</v>
      </c>
      <c r="B3731" t="s">
        <v>4176</v>
      </c>
      <c r="C3731" t="s">
        <v>58</v>
      </c>
      <c r="D3731" t="s">
        <v>43</v>
      </c>
      <c r="E3731" t="s">
        <v>51</v>
      </c>
      <c r="F3731" t="s">
        <v>99</v>
      </c>
      <c r="G3731" t="s">
        <v>26</v>
      </c>
      <c r="H3731" t="s">
        <v>132</v>
      </c>
      <c r="I3731" t="s">
        <v>28</v>
      </c>
      <c r="J3731">
        <v>25</v>
      </c>
      <c r="K3731">
        <v>3500</v>
      </c>
      <c r="L3731">
        <v>11</v>
      </c>
      <c r="M3731">
        <v>77875</v>
      </c>
      <c r="N3731">
        <v>59944.88</v>
      </c>
      <c r="O3731">
        <v>17930.12</v>
      </c>
      <c r="P3731" t="s">
        <v>72</v>
      </c>
      <c r="Q3731" t="s">
        <v>47</v>
      </c>
      <c r="R3731" t="s">
        <v>86</v>
      </c>
      <c r="S3731">
        <f t="shared" si="116"/>
        <v>2025</v>
      </c>
      <c r="T3731">
        <f t="shared" si="117"/>
        <v>10</v>
      </c>
    </row>
    <row r="3732" spans="1:20" x14ac:dyDescent="0.3">
      <c r="A3732" t="s">
        <v>159</v>
      </c>
      <c r="B3732" t="s">
        <v>4177</v>
      </c>
      <c r="C3732" t="s">
        <v>76</v>
      </c>
      <c r="D3732" t="s">
        <v>23</v>
      </c>
      <c r="E3732" t="s">
        <v>44</v>
      </c>
      <c r="F3732" t="s">
        <v>45</v>
      </c>
      <c r="G3732" t="s">
        <v>85</v>
      </c>
      <c r="H3732" t="s">
        <v>27</v>
      </c>
      <c r="I3732" t="s">
        <v>28</v>
      </c>
      <c r="J3732">
        <v>24</v>
      </c>
      <c r="K3732">
        <v>45000</v>
      </c>
      <c r="L3732">
        <v>0</v>
      </c>
      <c r="M3732">
        <v>1080000</v>
      </c>
      <c r="N3732">
        <v>910771.88</v>
      </c>
      <c r="O3732">
        <v>169228.12</v>
      </c>
      <c r="P3732" t="s">
        <v>38</v>
      </c>
      <c r="Q3732" t="s">
        <v>90</v>
      </c>
      <c r="R3732" t="s">
        <v>39</v>
      </c>
      <c r="S3732">
        <f t="shared" si="116"/>
        <v>2025</v>
      </c>
      <c r="T3732">
        <f t="shared" si="117"/>
        <v>12</v>
      </c>
    </row>
    <row r="3733" spans="1:20" x14ac:dyDescent="0.3">
      <c r="A3733" t="s">
        <v>843</v>
      </c>
      <c r="B3733" t="s">
        <v>4178</v>
      </c>
      <c r="C3733" t="s">
        <v>143</v>
      </c>
      <c r="D3733" t="s">
        <v>50</v>
      </c>
      <c r="E3733" t="s">
        <v>35</v>
      </c>
      <c r="F3733" t="s">
        <v>36</v>
      </c>
      <c r="G3733" t="s">
        <v>26</v>
      </c>
      <c r="H3733" t="s">
        <v>59</v>
      </c>
      <c r="I3733" t="s">
        <v>60</v>
      </c>
      <c r="J3733">
        <v>10</v>
      </c>
      <c r="K3733">
        <v>4500</v>
      </c>
      <c r="L3733">
        <v>5</v>
      </c>
      <c r="M3733">
        <v>42750</v>
      </c>
      <c r="N3733">
        <v>33359.18</v>
      </c>
      <c r="O3733">
        <v>9390.82</v>
      </c>
      <c r="P3733" t="s">
        <v>72</v>
      </c>
      <c r="Q3733" t="s">
        <v>47</v>
      </c>
      <c r="R3733" t="s">
        <v>86</v>
      </c>
      <c r="S3733">
        <f t="shared" si="116"/>
        <v>2025</v>
      </c>
      <c r="T3733">
        <f t="shared" si="117"/>
        <v>2</v>
      </c>
    </row>
    <row r="3734" spans="1:20" x14ac:dyDescent="0.3">
      <c r="A3734" t="s">
        <v>304</v>
      </c>
      <c r="B3734" t="s">
        <v>4179</v>
      </c>
      <c r="C3734" t="s">
        <v>22</v>
      </c>
      <c r="D3734" t="s">
        <v>23</v>
      </c>
      <c r="E3734" t="s">
        <v>51</v>
      </c>
      <c r="F3734" t="s">
        <v>99</v>
      </c>
      <c r="G3734" t="s">
        <v>37</v>
      </c>
      <c r="H3734" t="s">
        <v>132</v>
      </c>
      <c r="I3734" t="s">
        <v>28</v>
      </c>
      <c r="J3734">
        <v>11</v>
      </c>
      <c r="K3734">
        <v>3500</v>
      </c>
      <c r="L3734">
        <v>10</v>
      </c>
      <c r="M3734">
        <v>34650</v>
      </c>
      <c r="N3734">
        <v>26983.01</v>
      </c>
      <c r="O3734">
        <v>7666.99</v>
      </c>
      <c r="P3734" t="s">
        <v>29</v>
      </c>
      <c r="Q3734" t="s">
        <v>47</v>
      </c>
      <c r="R3734" t="s">
        <v>102</v>
      </c>
      <c r="S3734">
        <f t="shared" si="116"/>
        <v>2025</v>
      </c>
      <c r="T3734">
        <f t="shared" si="117"/>
        <v>7</v>
      </c>
    </row>
    <row r="3735" spans="1:20" x14ac:dyDescent="0.3">
      <c r="A3735" t="s">
        <v>731</v>
      </c>
      <c r="B3735" t="s">
        <v>4180</v>
      </c>
      <c r="C3735" t="s">
        <v>58</v>
      </c>
      <c r="D3735" t="s">
        <v>43</v>
      </c>
      <c r="E3735" t="s">
        <v>35</v>
      </c>
      <c r="F3735" t="s">
        <v>36</v>
      </c>
      <c r="G3735" t="s">
        <v>26</v>
      </c>
      <c r="H3735" t="s">
        <v>140</v>
      </c>
      <c r="I3735" t="s">
        <v>71</v>
      </c>
      <c r="J3735">
        <v>21</v>
      </c>
      <c r="K3735">
        <v>900</v>
      </c>
      <c r="L3735">
        <v>8</v>
      </c>
      <c r="M3735">
        <v>17388</v>
      </c>
      <c r="N3735">
        <v>15314.05</v>
      </c>
      <c r="O3735">
        <v>2073.9499999999998</v>
      </c>
      <c r="P3735" t="s">
        <v>65</v>
      </c>
      <c r="Q3735" t="s">
        <v>47</v>
      </c>
      <c r="R3735" t="s">
        <v>31</v>
      </c>
      <c r="S3735">
        <f t="shared" si="116"/>
        <v>2025</v>
      </c>
      <c r="T3735">
        <f t="shared" si="117"/>
        <v>4</v>
      </c>
    </row>
    <row r="3736" spans="1:20" x14ac:dyDescent="0.3">
      <c r="A3736" t="s">
        <v>165</v>
      </c>
      <c r="B3736" t="s">
        <v>4181</v>
      </c>
      <c r="C3736" t="s">
        <v>84</v>
      </c>
      <c r="D3736" t="s">
        <v>43</v>
      </c>
      <c r="E3736" t="s">
        <v>35</v>
      </c>
      <c r="F3736" t="s">
        <v>36</v>
      </c>
      <c r="G3736" t="s">
        <v>46</v>
      </c>
      <c r="H3736" t="s">
        <v>132</v>
      </c>
      <c r="I3736" t="s">
        <v>28</v>
      </c>
      <c r="J3736">
        <v>3</v>
      </c>
      <c r="K3736">
        <v>3500</v>
      </c>
      <c r="L3736">
        <v>4</v>
      </c>
      <c r="M3736">
        <v>10080</v>
      </c>
      <c r="N3736">
        <v>7353.8</v>
      </c>
      <c r="O3736">
        <v>2726.2</v>
      </c>
      <c r="P3736" t="s">
        <v>38</v>
      </c>
      <c r="Q3736" t="s">
        <v>30</v>
      </c>
      <c r="R3736" t="s">
        <v>39</v>
      </c>
      <c r="S3736">
        <f t="shared" si="116"/>
        <v>2025</v>
      </c>
      <c r="T3736">
        <f t="shared" si="117"/>
        <v>6</v>
      </c>
    </row>
    <row r="3737" spans="1:20" x14ac:dyDescent="0.3">
      <c r="A3737" t="s">
        <v>662</v>
      </c>
      <c r="B3737" t="s">
        <v>4182</v>
      </c>
      <c r="C3737" t="s">
        <v>64</v>
      </c>
      <c r="D3737" t="s">
        <v>23</v>
      </c>
      <c r="E3737" t="s">
        <v>44</v>
      </c>
      <c r="F3737" t="s">
        <v>89</v>
      </c>
      <c r="G3737" t="s">
        <v>85</v>
      </c>
      <c r="H3737" t="s">
        <v>59</v>
      </c>
      <c r="I3737" t="s">
        <v>60</v>
      </c>
      <c r="J3737">
        <v>18</v>
      </c>
      <c r="K3737">
        <v>4500</v>
      </c>
      <c r="L3737">
        <v>16</v>
      </c>
      <c r="M3737">
        <v>68040</v>
      </c>
      <c r="N3737">
        <v>59179.839999999997</v>
      </c>
      <c r="O3737">
        <v>8860.16</v>
      </c>
      <c r="P3737" t="s">
        <v>29</v>
      </c>
      <c r="Q3737" t="s">
        <v>47</v>
      </c>
      <c r="R3737" t="s">
        <v>81</v>
      </c>
      <c r="S3737">
        <f t="shared" si="116"/>
        <v>2025</v>
      </c>
      <c r="T3737">
        <f t="shared" si="117"/>
        <v>4</v>
      </c>
    </row>
    <row r="3738" spans="1:20" x14ac:dyDescent="0.3">
      <c r="A3738" t="s">
        <v>613</v>
      </c>
      <c r="B3738" t="s">
        <v>4183</v>
      </c>
      <c r="C3738" t="s">
        <v>22</v>
      </c>
      <c r="D3738" t="s">
        <v>43</v>
      </c>
      <c r="E3738" t="s">
        <v>44</v>
      </c>
      <c r="F3738" t="s">
        <v>89</v>
      </c>
      <c r="G3738" t="s">
        <v>85</v>
      </c>
      <c r="H3738" t="s">
        <v>53</v>
      </c>
      <c r="I3738" t="s">
        <v>54</v>
      </c>
      <c r="J3738">
        <v>7</v>
      </c>
      <c r="K3738">
        <v>2500</v>
      </c>
      <c r="L3738">
        <v>2</v>
      </c>
      <c r="M3738">
        <v>17150</v>
      </c>
      <c r="N3738">
        <v>13778.38</v>
      </c>
      <c r="O3738">
        <v>3371.62</v>
      </c>
      <c r="P3738" t="s">
        <v>72</v>
      </c>
      <c r="Q3738" t="s">
        <v>30</v>
      </c>
      <c r="R3738" t="s">
        <v>73</v>
      </c>
      <c r="S3738">
        <f t="shared" si="116"/>
        <v>2025</v>
      </c>
      <c r="T3738">
        <f t="shared" si="117"/>
        <v>3</v>
      </c>
    </row>
    <row r="3739" spans="1:20" x14ac:dyDescent="0.3">
      <c r="A3739" t="s">
        <v>378</v>
      </c>
      <c r="B3739" t="s">
        <v>4184</v>
      </c>
      <c r="C3739" t="s">
        <v>34</v>
      </c>
      <c r="D3739" t="s">
        <v>50</v>
      </c>
      <c r="E3739" t="s">
        <v>35</v>
      </c>
      <c r="F3739" t="s">
        <v>36</v>
      </c>
      <c r="G3739" t="s">
        <v>26</v>
      </c>
      <c r="H3739" t="s">
        <v>132</v>
      </c>
      <c r="I3739" t="s">
        <v>28</v>
      </c>
      <c r="J3739">
        <v>25</v>
      </c>
      <c r="K3739">
        <v>3500</v>
      </c>
      <c r="L3739">
        <v>3</v>
      </c>
      <c r="M3739">
        <v>84875</v>
      </c>
      <c r="N3739">
        <v>64751.05</v>
      </c>
      <c r="O3739">
        <v>20123.95</v>
      </c>
      <c r="P3739" t="s">
        <v>93</v>
      </c>
      <c r="Q3739" t="s">
        <v>90</v>
      </c>
      <c r="R3739" t="s">
        <v>86</v>
      </c>
      <c r="S3739">
        <f t="shared" si="116"/>
        <v>2025</v>
      </c>
      <c r="T3739">
        <f t="shared" si="117"/>
        <v>7</v>
      </c>
    </row>
    <row r="3740" spans="1:20" x14ac:dyDescent="0.3">
      <c r="A3740" t="s">
        <v>315</v>
      </c>
      <c r="B3740" t="s">
        <v>4185</v>
      </c>
      <c r="C3740" t="s">
        <v>76</v>
      </c>
      <c r="D3740" t="s">
        <v>43</v>
      </c>
      <c r="E3740" t="s">
        <v>24</v>
      </c>
      <c r="F3740" t="s">
        <v>111</v>
      </c>
      <c r="G3740" t="s">
        <v>46</v>
      </c>
      <c r="H3740" t="s">
        <v>140</v>
      </c>
      <c r="I3740" t="s">
        <v>71</v>
      </c>
      <c r="J3740">
        <v>23</v>
      </c>
      <c r="K3740">
        <v>900</v>
      </c>
      <c r="L3740">
        <v>7</v>
      </c>
      <c r="M3740">
        <v>19251</v>
      </c>
      <c r="N3740">
        <v>15435.88</v>
      </c>
      <c r="O3740">
        <v>3815.12</v>
      </c>
      <c r="P3740" t="s">
        <v>29</v>
      </c>
      <c r="Q3740" t="s">
        <v>47</v>
      </c>
      <c r="R3740" t="s">
        <v>123</v>
      </c>
      <c r="S3740">
        <f t="shared" si="116"/>
        <v>2025</v>
      </c>
      <c r="T3740">
        <f t="shared" si="117"/>
        <v>6</v>
      </c>
    </row>
    <row r="3741" spans="1:20" x14ac:dyDescent="0.3">
      <c r="A3741" t="s">
        <v>912</v>
      </c>
      <c r="B3741" t="s">
        <v>4186</v>
      </c>
      <c r="C3741" t="s">
        <v>22</v>
      </c>
      <c r="D3741" t="s">
        <v>50</v>
      </c>
      <c r="E3741" t="s">
        <v>35</v>
      </c>
      <c r="F3741" t="s">
        <v>36</v>
      </c>
      <c r="G3741" t="s">
        <v>26</v>
      </c>
      <c r="H3741" t="s">
        <v>80</v>
      </c>
      <c r="I3741" t="s">
        <v>28</v>
      </c>
      <c r="J3741">
        <v>22</v>
      </c>
      <c r="K3741">
        <v>12000</v>
      </c>
      <c r="L3741">
        <v>10</v>
      </c>
      <c r="M3741">
        <v>237600</v>
      </c>
      <c r="N3741">
        <v>180278.82</v>
      </c>
      <c r="O3741">
        <v>57321.18</v>
      </c>
      <c r="P3741" t="s">
        <v>93</v>
      </c>
      <c r="Q3741" t="s">
        <v>90</v>
      </c>
      <c r="R3741" t="s">
        <v>86</v>
      </c>
      <c r="S3741">
        <f t="shared" si="116"/>
        <v>2025</v>
      </c>
      <c r="T3741">
        <f t="shared" si="117"/>
        <v>4</v>
      </c>
    </row>
    <row r="3742" spans="1:20" x14ac:dyDescent="0.3">
      <c r="A3742" t="s">
        <v>398</v>
      </c>
      <c r="B3742" t="s">
        <v>4187</v>
      </c>
      <c r="C3742" t="s">
        <v>58</v>
      </c>
      <c r="D3742" t="s">
        <v>43</v>
      </c>
      <c r="E3742" t="s">
        <v>51</v>
      </c>
      <c r="F3742" t="s">
        <v>192</v>
      </c>
      <c r="G3742" t="s">
        <v>85</v>
      </c>
      <c r="H3742" t="s">
        <v>59</v>
      </c>
      <c r="I3742" t="s">
        <v>60</v>
      </c>
      <c r="J3742">
        <v>5</v>
      </c>
      <c r="K3742">
        <v>4500</v>
      </c>
      <c r="L3742">
        <v>18</v>
      </c>
      <c r="M3742">
        <v>18450</v>
      </c>
      <c r="N3742">
        <v>15323.49</v>
      </c>
      <c r="O3742">
        <v>3126.51</v>
      </c>
      <c r="P3742" t="s">
        <v>38</v>
      </c>
      <c r="Q3742" t="s">
        <v>90</v>
      </c>
      <c r="R3742" t="s">
        <v>61</v>
      </c>
      <c r="S3742">
        <f t="shared" si="116"/>
        <v>2025</v>
      </c>
      <c r="T3742">
        <f t="shared" si="117"/>
        <v>10</v>
      </c>
    </row>
    <row r="3743" spans="1:20" x14ac:dyDescent="0.3">
      <c r="A3743" t="s">
        <v>103</v>
      </c>
      <c r="B3743" t="s">
        <v>4188</v>
      </c>
      <c r="C3743" t="s">
        <v>42</v>
      </c>
      <c r="D3743" t="s">
        <v>43</v>
      </c>
      <c r="E3743" t="s">
        <v>44</v>
      </c>
      <c r="F3743" t="s">
        <v>89</v>
      </c>
      <c r="G3743" t="s">
        <v>37</v>
      </c>
      <c r="H3743" t="s">
        <v>53</v>
      </c>
      <c r="I3743" t="s">
        <v>54</v>
      </c>
      <c r="J3743">
        <v>21</v>
      </c>
      <c r="K3743">
        <v>2500</v>
      </c>
      <c r="L3743">
        <v>7</v>
      </c>
      <c r="M3743">
        <v>48825</v>
      </c>
      <c r="N3743">
        <v>37384.46</v>
      </c>
      <c r="O3743">
        <v>11440.54</v>
      </c>
      <c r="P3743" t="s">
        <v>93</v>
      </c>
      <c r="Q3743" t="s">
        <v>55</v>
      </c>
      <c r="R3743" t="s">
        <v>61</v>
      </c>
      <c r="S3743">
        <f t="shared" si="116"/>
        <v>2025</v>
      </c>
      <c r="T3743">
        <f t="shared" si="117"/>
        <v>7</v>
      </c>
    </row>
    <row r="3744" spans="1:20" x14ac:dyDescent="0.3">
      <c r="A3744" t="s">
        <v>494</v>
      </c>
      <c r="B3744" t="s">
        <v>4189</v>
      </c>
      <c r="C3744" t="s">
        <v>137</v>
      </c>
      <c r="D3744" t="s">
        <v>43</v>
      </c>
      <c r="E3744" t="s">
        <v>51</v>
      </c>
      <c r="F3744" t="s">
        <v>99</v>
      </c>
      <c r="G3744" t="s">
        <v>85</v>
      </c>
      <c r="H3744" t="s">
        <v>27</v>
      </c>
      <c r="I3744" t="s">
        <v>28</v>
      </c>
      <c r="J3744">
        <v>20</v>
      </c>
      <c r="K3744">
        <v>45000</v>
      </c>
      <c r="L3744">
        <v>4</v>
      </c>
      <c r="M3744">
        <v>864000</v>
      </c>
      <c r="N3744">
        <v>727201.89</v>
      </c>
      <c r="O3744">
        <v>136798.10999999999</v>
      </c>
      <c r="P3744" t="s">
        <v>38</v>
      </c>
      <c r="Q3744" t="s">
        <v>90</v>
      </c>
      <c r="R3744" t="s">
        <v>123</v>
      </c>
      <c r="S3744">
        <f t="shared" si="116"/>
        <v>2025</v>
      </c>
      <c r="T3744">
        <f t="shared" si="117"/>
        <v>7</v>
      </c>
    </row>
    <row r="3745" spans="1:20" x14ac:dyDescent="0.3">
      <c r="A3745" t="s">
        <v>866</v>
      </c>
      <c r="B3745" t="s">
        <v>4190</v>
      </c>
      <c r="C3745" t="s">
        <v>34</v>
      </c>
      <c r="D3745" t="s">
        <v>43</v>
      </c>
      <c r="E3745" t="s">
        <v>35</v>
      </c>
      <c r="F3745" t="s">
        <v>36</v>
      </c>
      <c r="G3745" t="s">
        <v>37</v>
      </c>
      <c r="H3745" t="s">
        <v>140</v>
      </c>
      <c r="I3745" t="s">
        <v>71</v>
      </c>
      <c r="J3745">
        <v>21</v>
      </c>
      <c r="K3745">
        <v>900</v>
      </c>
      <c r="L3745">
        <v>0</v>
      </c>
      <c r="M3745">
        <v>18900</v>
      </c>
      <c r="N3745">
        <v>14597.16</v>
      </c>
      <c r="O3745">
        <v>4302.84</v>
      </c>
      <c r="P3745" t="s">
        <v>29</v>
      </c>
      <c r="Q3745" t="s">
        <v>47</v>
      </c>
      <c r="R3745" t="s">
        <v>73</v>
      </c>
      <c r="S3745">
        <f t="shared" si="116"/>
        <v>2025</v>
      </c>
      <c r="T3745">
        <f t="shared" si="117"/>
        <v>11</v>
      </c>
    </row>
    <row r="3746" spans="1:20" x14ac:dyDescent="0.3">
      <c r="A3746" t="s">
        <v>398</v>
      </c>
      <c r="B3746" t="s">
        <v>4191</v>
      </c>
      <c r="C3746" t="s">
        <v>143</v>
      </c>
      <c r="D3746" t="s">
        <v>50</v>
      </c>
      <c r="E3746" t="s">
        <v>51</v>
      </c>
      <c r="F3746" t="s">
        <v>52</v>
      </c>
      <c r="G3746" t="s">
        <v>37</v>
      </c>
      <c r="H3746" t="s">
        <v>53</v>
      </c>
      <c r="I3746" t="s">
        <v>54</v>
      </c>
      <c r="J3746">
        <v>8</v>
      </c>
      <c r="K3746">
        <v>2500</v>
      </c>
      <c r="L3746">
        <v>9</v>
      </c>
      <c r="M3746">
        <v>18200</v>
      </c>
      <c r="N3746">
        <v>13802.17</v>
      </c>
      <c r="O3746">
        <v>4397.83</v>
      </c>
      <c r="P3746" t="s">
        <v>93</v>
      </c>
      <c r="Q3746" t="s">
        <v>55</v>
      </c>
      <c r="R3746" t="s">
        <v>73</v>
      </c>
      <c r="S3746">
        <f t="shared" si="116"/>
        <v>2025</v>
      </c>
      <c r="T3746">
        <f t="shared" si="117"/>
        <v>10</v>
      </c>
    </row>
    <row r="3747" spans="1:20" x14ac:dyDescent="0.3">
      <c r="A3747" t="s">
        <v>96</v>
      </c>
      <c r="B3747" t="s">
        <v>4192</v>
      </c>
      <c r="C3747" t="s">
        <v>68</v>
      </c>
      <c r="D3747" t="s">
        <v>23</v>
      </c>
      <c r="E3747" t="s">
        <v>35</v>
      </c>
      <c r="F3747" t="s">
        <v>36</v>
      </c>
      <c r="G3747" t="s">
        <v>85</v>
      </c>
      <c r="H3747" t="s">
        <v>27</v>
      </c>
      <c r="I3747" t="s">
        <v>28</v>
      </c>
      <c r="J3747">
        <v>17</v>
      </c>
      <c r="K3747">
        <v>45000</v>
      </c>
      <c r="L3747">
        <v>16</v>
      </c>
      <c r="M3747">
        <v>642600</v>
      </c>
      <c r="N3747">
        <v>556268.75</v>
      </c>
      <c r="O3747">
        <v>86331.25</v>
      </c>
      <c r="P3747" t="s">
        <v>93</v>
      </c>
      <c r="Q3747" t="s">
        <v>55</v>
      </c>
      <c r="R3747" t="s">
        <v>73</v>
      </c>
      <c r="S3747">
        <f t="shared" si="116"/>
        <v>2025</v>
      </c>
      <c r="T3747">
        <f t="shared" si="117"/>
        <v>4</v>
      </c>
    </row>
    <row r="3748" spans="1:20" x14ac:dyDescent="0.3">
      <c r="A3748" t="s">
        <v>863</v>
      </c>
      <c r="B3748" t="s">
        <v>4193</v>
      </c>
      <c r="C3748" t="s">
        <v>137</v>
      </c>
      <c r="D3748" t="s">
        <v>43</v>
      </c>
      <c r="E3748" t="s">
        <v>51</v>
      </c>
      <c r="F3748" t="s">
        <v>77</v>
      </c>
      <c r="G3748" t="s">
        <v>37</v>
      </c>
      <c r="H3748" t="s">
        <v>132</v>
      </c>
      <c r="I3748" t="s">
        <v>28</v>
      </c>
      <c r="J3748">
        <v>12</v>
      </c>
      <c r="K3748">
        <v>3500</v>
      </c>
      <c r="L3748">
        <v>9</v>
      </c>
      <c r="M3748">
        <v>38220</v>
      </c>
      <c r="N3748">
        <v>27816.46</v>
      </c>
      <c r="O3748">
        <v>10403.540000000001</v>
      </c>
      <c r="P3748" t="s">
        <v>65</v>
      </c>
      <c r="Q3748" t="s">
        <v>55</v>
      </c>
      <c r="R3748" t="s">
        <v>39</v>
      </c>
      <c r="S3748">
        <f t="shared" si="116"/>
        <v>2025</v>
      </c>
      <c r="T3748">
        <f t="shared" si="117"/>
        <v>9</v>
      </c>
    </row>
    <row r="3749" spans="1:20" x14ac:dyDescent="0.3">
      <c r="A3749" t="s">
        <v>501</v>
      </c>
      <c r="B3749" t="s">
        <v>4194</v>
      </c>
      <c r="C3749" t="s">
        <v>22</v>
      </c>
      <c r="D3749" t="s">
        <v>43</v>
      </c>
      <c r="E3749" t="s">
        <v>44</v>
      </c>
      <c r="F3749" t="s">
        <v>45</v>
      </c>
      <c r="G3749" t="s">
        <v>26</v>
      </c>
      <c r="H3749" t="s">
        <v>53</v>
      </c>
      <c r="I3749" t="s">
        <v>54</v>
      </c>
      <c r="J3749">
        <v>1</v>
      </c>
      <c r="K3749">
        <v>2500</v>
      </c>
      <c r="L3749">
        <v>11</v>
      </c>
      <c r="M3749">
        <v>2225</v>
      </c>
      <c r="N3749">
        <v>1925.84</v>
      </c>
      <c r="O3749">
        <v>299.16000000000003</v>
      </c>
      <c r="P3749" t="s">
        <v>29</v>
      </c>
      <c r="Q3749" t="s">
        <v>47</v>
      </c>
      <c r="R3749" t="s">
        <v>102</v>
      </c>
      <c r="S3749">
        <f t="shared" si="116"/>
        <v>2025</v>
      </c>
      <c r="T3749">
        <f t="shared" si="117"/>
        <v>12</v>
      </c>
    </row>
    <row r="3750" spans="1:20" x14ac:dyDescent="0.3">
      <c r="A3750" t="s">
        <v>32</v>
      </c>
      <c r="B3750" t="s">
        <v>4195</v>
      </c>
      <c r="C3750" t="s">
        <v>76</v>
      </c>
      <c r="D3750" t="s">
        <v>23</v>
      </c>
      <c r="E3750" t="s">
        <v>24</v>
      </c>
      <c r="F3750" t="s">
        <v>69</v>
      </c>
      <c r="G3750" t="s">
        <v>85</v>
      </c>
      <c r="H3750" t="s">
        <v>70</v>
      </c>
      <c r="I3750" t="s">
        <v>71</v>
      </c>
      <c r="J3750">
        <v>4</v>
      </c>
      <c r="K3750">
        <v>600</v>
      </c>
      <c r="L3750">
        <v>16</v>
      </c>
      <c r="M3750">
        <v>2016</v>
      </c>
      <c r="N3750">
        <v>1551.18</v>
      </c>
      <c r="O3750">
        <v>464.82</v>
      </c>
      <c r="P3750" t="s">
        <v>29</v>
      </c>
      <c r="Q3750" t="s">
        <v>90</v>
      </c>
      <c r="R3750" t="s">
        <v>73</v>
      </c>
      <c r="S3750">
        <f t="shared" si="116"/>
        <v>2025</v>
      </c>
      <c r="T3750">
        <f t="shared" si="117"/>
        <v>10</v>
      </c>
    </row>
    <row r="3751" spans="1:20" x14ac:dyDescent="0.3">
      <c r="A3751" t="s">
        <v>1261</v>
      </c>
      <c r="B3751" t="s">
        <v>4196</v>
      </c>
      <c r="C3751" t="s">
        <v>108</v>
      </c>
      <c r="D3751" t="s">
        <v>23</v>
      </c>
      <c r="E3751" t="s">
        <v>24</v>
      </c>
      <c r="F3751" t="s">
        <v>69</v>
      </c>
      <c r="G3751" t="s">
        <v>37</v>
      </c>
      <c r="H3751" t="s">
        <v>120</v>
      </c>
      <c r="I3751" t="s">
        <v>28</v>
      </c>
      <c r="J3751">
        <v>9</v>
      </c>
      <c r="K3751">
        <v>15000</v>
      </c>
      <c r="L3751">
        <v>15</v>
      </c>
      <c r="M3751">
        <v>114750</v>
      </c>
      <c r="N3751">
        <v>87789.2</v>
      </c>
      <c r="O3751">
        <v>26960.799999999999</v>
      </c>
      <c r="P3751" t="s">
        <v>65</v>
      </c>
      <c r="Q3751" t="s">
        <v>55</v>
      </c>
      <c r="R3751" t="s">
        <v>102</v>
      </c>
      <c r="S3751">
        <f t="shared" si="116"/>
        <v>2025</v>
      </c>
      <c r="T3751">
        <f t="shared" si="117"/>
        <v>11</v>
      </c>
    </row>
    <row r="3752" spans="1:20" x14ac:dyDescent="0.3">
      <c r="A3752" t="s">
        <v>858</v>
      </c>
      <c r="B3752" t="s">
        <v>4197</v>
      </c>
      <c r="C3752" t="s">
        <v>34</v>
      </c>
      <c r="D3752" t="s">
        <v>23</v>
      </c>
      <c r="E3752" t="s">
        <v>44</v>
      </c>
      <c r="F3752" t="s">
        <v>89</v>
      </c>
      <c r="G3752" t="s">
        <v>37</v>
      </c>
      <c r="H3752" t="s">
        <v>27</v>
      </c>
      <c r="I3752" t="s">
        <v>28</v>
      </c>
      <c r="J3752">
        <v>9</v>
      </c>
      <c r="K3752">
        <v>45000</v>
      </c>
      <c r="L3752">
        <v>6</v>
      </c>
      <c r="M3752">
        <v>380700</v>
      </c>
      <c r="N3752">
        <v>309988.73</v>
      </c>
      <c r="O3752">
        <v>70711.27</v>
      </c>
      <c r="P3752" t="s">
        <v>93</v>
      </c>
      <c r="Q3752" t="s">
        <v>47</v>
      </c>
      <c r="R3752" t="s">
        <v>81</v>
      </c>
      <c r="S3752">
        <f t="shared" si="116"/>
        <v>2025</v>
      </c>
      <c r="T3752">
        <f t="shared" si="117"/>
        <v>12</v>
      </c>
    </row>
    <row r="3753" spans="1:20" x14ac:dyDescent="0.3">
      <c r="A3753" t="s">
        <v>783</v>
      </c>
      <c r="B3753" t="s">
        <v>4198</v>
      </c>
      <c r="C3753" t="s">
        <v>84</v>
      </c>
      <c r="D3753" t="s">
        <v>23</v>
      </c>
      <c r="E3753" t="s">
        <v>44</v>
      </c>
      <c r="F3753" t="s">
        <v>45</v>
      </c>
      <c r="G3753" t="s">
        <v>37</v>
      </c>
      <c r="H3753" t="s">
        <v>27</v>
      </c>
      <c r="I3753" t="s">
        <v>28</v>
      </c>
      <c r="J3753">
        <v>7</v>
      </c>
      <c r="K3753">
        <v>45000</v>
      </c>
      <c r="L3753">
        <v>3</v>
      </c>
      <c r="M3753">
        <v>305550</v>
      </c>
      <c r="N3753">
        <v>278830.49</v>
      </c>
      <c r="O3753">
        <v>26719.51</v>
      </c>
      <c r="P3753" t="s">
        <v>72</v>
      </c>
      <c r="Q3753" t="s">
        <v>90</v>
      </c>
      <c r="R3753" t="s">
        <v>81</v>
      </c>
      <c r="S3753">
        <f t="shared" si="116"/>
        <v>2025</v>
      </c>
      <c r="T3753">
        <f t="shared" si="117"/>
        <v>10</v>
      </c>
    </row>
    <row r="3754" spans="1:20" x14ac:dyDescent="0.3">
      <c r="A3754" t="s">
        <v>1931</v>
      </c>
      <c r="B3754" t="s">
        <v>4199</v>
      </c>
      <c r="C3754" t="s">
        <v>22</v>
      </c>
      <c r="D3754" t="s">
        <v>50</v>
      </c>
      <c r="E3754" t="s">
        <v>35</v>
      </c>
      <c r="F3754" t="s">
        <v>36</v>
      </c>
      <c r="G3754" t="s">
        <v>46</v>
      </c>
      <c r="H3754" t="s">
        <v>53</v>
      </c>
      <c r="I3754" t="s">
        <v>54</v>
      </c>
      <c r="J3754">
        <v>15</v>
      </c>
      <c r="K3754">
        <v>2500</v>
      </c>
      <c r="L3754">
        <v>5</v>
      </c>
      <c r="M3754">
        <v>35625</v>
      </c>
      <c r="N3754">
        <v>32339.51</v>
      </c>
      <c r="O3754">
        <v>3285.49</v>
      </c>
      <c r="P3754" t="s">
        <v>65</v>
      </c>
      <c r="Q3754" t="s">
        <v>90</v>
      </c>
      <c r="R3754" t="s">
        <v>123</v>
      </c>
      <c r="S3754">
        <f t="shared" si="116"/>
        <v>2025</v>
      </c>
      <c r="T3754">
        <f t="shared" si="117"/>
        <v>1</v>
      </c>
    </row>
    <row r="3755" spans="1:20" x14ac:dyDescent="0.3">
      <c r="A3755" t="s">
        <v>167</v>
      </c>
      <c r="B3755" t="s">
        <v>4200</v>
      </c>
      <c r="C3755" t="s">
        <v>98</v>
      </c>
      <c r="D3755" t="s">
        <v>50</v>
      </c>
      <c r="E3755" t="s">
        <v>51</v>
      </c>
      <c r="F3755" t="s">
        <v>77</v>
      </c>
      <c r="G3755" t="s">
        <v>26</v>
      </c>
      <c r="H3755" t="s">
        <v>120</v>
      </c>
      <c r="I3755" t="s">
        <v>28</v>
      </c>
      <c r="J3755">
        <v>17</v>
      </c>
      <c r="K3755">
        <v>15000</v>
      </c>
      <c r="L3755">
        <v>18</v>
      </c>
      <c r="M3755">
        <v>209100</v>
      </c>
      <c r="N3755">
        <v>175285.8</v>
      </c>
      <c r="O3755">
        <v>33814.199999999997</v>
      </c>
      <c r="P3755" t="s">
        <v>93</v>
      </c>
      <c r="Q3755" t="s">
        <v>30</v>
      </c>
      <c r="R3755" t="s">
        <v>81</v>
      </c>
      <c r="S3755">
        <f t="shared" si="116"/>
        <v>2025</v>
      </c>
      <c r="T3755">
        <f t="shared" si="117"/>
        <v>8</v>
      </c>
    </row>
    <row r="3756" spans="1:20" x14ac:dyDescent="0.3">
      <c r="A3756" t="s">
        <v>209</v>
      </c>
      <c r="B3756" t="s">
        <v>4201</v>
      </c>
      <c r="C3756" t="s">
        <v>22</v>
      </c>
      <c r="D3756" t="s">
        <v>23</v>
      </c>
      <c r="E3756" t="s">
        <v>24</v>
      </c>
      <c r="F3756" t="s">
        <v>111</v>
      </c>
      <c r="G3756" t="s">
        <v>85</v>
      </c>
      <c r="H3756" t="s">
        <v>140</v>
      </c>
      <c r="I3756" t="s">
        <v>71</v>
      </c>
      <c r="J3756">
        <v>3</v>
      </c>
      <c r="K3756">
        <v>900</v>
      </c>
      <c r="L3756">
        <v>2</v>
      </c>
      <c r="M3756">
        <v>2646</v>
      </c>
      <c r="N3756">
        <v>2253.6</v>
      </c>
      <c r="O3756">
        <v>392.4</v>
      </c>
      <c r="P3756" t="s">
        <v>38</v>
      </c>
      <c r="Q3756" t="s">
        <v>90</v>
      </c>
      <c r="R3756" t="s">
        <v>31</v>
      </c>
      <c r="S3756">
        <f t="shared" si="116"/>
        <v>2025</v>
      </c>
      <c r="T3756">
        <f t="shared" si="117"/>
        <v>11</v>
      </c>
    </row>
    <row r="3757" spans="1:20" x14ac:dyDescent="0.3">
      <c r="A3757" t="s">
        <v>382</v>
      </c>
      <c r="B3757" t="s">
        <v>4202</v>
      </c>
      <c r="C3757" t="s">
        <v>22</v>
      </c>
      <c r="D3757" t="s">
        <v>23</v>
      </c>
      <c r="E3757" t="s">
        <v>51</v>
      </c>
      <c r="F3757" t="s">
        <v>99</v>
      </c>
      <c r="G3757" t="s">
        <v>26</v>
      </c>
      <c r="H3757" t="s">
        <v>27</v>
      </c>
      <c r="I3757" t="s">
        <v>28</v>
      </c>
      <c r="J3757">
        <v>13</v>
      </c>
      <c r="K3757">
        <v>45000</v>
      </c>
      <c r="L3757">
        <v>14</v>
      </c>
      <c r="M3757">
        <v>503100</v>
      </c>
      <c r="N3757">
        <v>397423.84</v>
      </c>
      <c r="O3757">
        <v>105676.16</v>
      </c>
      <c r="P3757" t="s">
        <v>72</v>
      </c>
      <c r="Q3757" t="s">
        <v>90</v>
      </c>
      <c r="R3757" t="s">
        <v>61</v>
      </c>
      <c r="S3757">
        <f t="shared" si="116"/>
        <v>2025</v>
      </c>
      <c r="T3757">
        <f t="shared" si="117"/>
        <v>3</v>
      </c>
    </row>
    <row r="3758" spans="1:20" x14ac:dyDescent="0.3">
      <c r="A3758" t="s">
        <v>986</v>
      </c>
      <c r="B3758" t="s">
        <v>4203</v>
      </c>
      <c r="C3758" t="s">
        <v>68</v>
      </c>
      <c r="D3758" t="s">
        <v>43</v>
      </c>
      <c r="E3758" t="s">
        <v>44</v>
      </c>
      <c r="F3758" t="s">
        <v>89</v>
      </c>
      <c r="G3758" t="s">
        <v>85</v>
      </c>
      <c r="H3758" t="s">
        <v>140</v>
      </c>
      <c r="I3758" t="s">
        <v>71</v>
      </c>
      <c r="J3758">
        <v>13</v>
      </c>
      <c r="K3758">
        <v>900</v>
      </c>
      <c r="L3758">
        <v>17</v>
      </c>
      <c r="M3758">
        <v>9711</v>
      </c>
      <c r="N3758">
        <v>7332.33</v>
      </c>
      <c r="O3758">
        <v>2378.67</v>
      </c>
      <c r="P3758" t="s">
        <v>29</v>
      </c>
      <c r="Q3758" t="s">
        <v>30</v>
      </c>
      <c r="R3758" t="s">
        <v>123</v>
      </c>
      <c r="S3758">
        <f t="shared" si="116"/>
        <v>2025</v>
      </c>
      <c r="T3758">
        <f t="shared" si="117"/>
        <v>10</v>
      </c>
    </row>
    <row r="3759" spans="1:20" x14ac:dyDescent="0.3">
      <c r="A3759" t="s">
        <v>470</v>
      </c>
      <c r="B3759" t="s">
        <v>4204</v>
      </c>
      <c r="C3759" t="s">
        <v>58</v>
      </c>
      <c r="D3759" t="s">
        <v>23</v>
      </c>
      <c r="E3759" t="s">
        <v>44</v>
      </c>
      <c r="F3759" t="s">
        <v>45</v>
      </c>
      <c r="G3759" t="s">
        <v>46</v>
      </c>
      <c r="H3759" t="s">
        <v>59</v>
      </c>
      <c r="I3759" t="s">
        <v>60</v>
      </c>
      <c r="J3759">
        <v>14</v>
      </c>
      <c r="K3759">
        <v>4500</v>
      </c>
      <c r="L3759">
        <v>7</v>
      </c>
      <c r="M3759">
        <v>58590</v>
      </c>
      <c r="N3759">
        <v>52570.18</v>
      </c>
      <c r="O3759">
        <v>6019.82</v>
      </c>
      <c r="P3759" t="s">
        <v>93</v>
      </c>
      <c r="Q3759" t="s">
        <v>55</v>
      </c>
      <c r="R3759" t="s">
        <v>73</v>
      </c>
      <c r="S3759">
        <f t="shared" si="116"/>
        <v>2025</v>
      </c>
      <c r="T3759">
        <f t="shared" si="117"/>
        <v>12</v>
      </c>
    </row>
    <row r="3760" spans="1:20" x14ac:dyDescent="0.3">
      <c r="A3760" t="s">
        <v>621</v>
      </c>
      <c r="B3760" t="s">
        <v>4205</v>
      </c>
      <c r="C3760" t="s">
        <v>64</v>
      </c>
      <c r="D3760" t="s">
        <v>23</v>
      </c>
      <c r="E3760" t="s">
        <v>24</v>
      </c>
      <c r="F3760" t="s">
        <v>111</v>
      </c>
      <c r="G3760" t="s">
        <v>26</v>
      </c>
      <c r="H3760" t="s">
        <v>27</v>
      </c>
      <c r="I3760" t="s">
        <v>28</v>
      </c>
      <c r="J3760">
        <v>8</v>
      </c>
      <c r="K3760">
        <v>45000</v>
      </c>
      <c r="L3760">
        <v>15</v>
      </c>
      <c r="M3760">
        <v>306000</v>
      </c>
      <c r="N3760">
        <v>227962.89</v>
      </c>
      <c r="O3760">
        <v>78037.11</v>
      </c>
      <c r="P3760" t="s">
        <v>93</v>
      </c>
      <c r="Q3760" t="s">
        <v>30</v>
      </c>
      <c r="R3760" t="s">
        <v>81</v>
      </c>
      <c r="S3760">
        <f t="shared" si="116"/>
        <v>2025</v>
      </c>
      <c r="T3760">
        <f t="shared" si="117"/>
        <v>6</v>
      </c>
    </row>
    <row r="3761" spans="1:20" x14ac:dyDescent="0.3">
      <c r="A3761" t="s">
        <v>235</v>
      </c>
      <c r="B3761" t="s">
        <v>4206</v>
      </c>
      <c r="C3761" t="s">
        <v>76</v>
      </c>
      <c r="D3761" t="s">
        <v>43</v>
      </c>
      <c r="E3761" t="s">
        <v>51</v>
      </c>
      <c r="F3761" t="s">
        <v>99</v>
      </c>
      <c r="G3761" t="s">
        <v>46</v>
      </c>
      <c r="H3761" t="s">
        <v>59</v>
      </c>
      <c r="I3761" t="s">
        <v>60</v>
      </c>
      <c r="J3761">
        <v>9</v>
      </c>
      <c r="K3761">
        <v>4500</v>
      </c>
      <c r="L3761">
        <v>15</v>
      </c>
      <c r="M3761">
        <v>34425</v>
      </c>
      <c r="N3761">
        <v>26588.79</v>
      </c>
      <c r="O3761">
        <v>7836.21</v>
      </c>
      <c r="P3761" t="s">
        <v>93</v>
      </c>
      <c r="Q3761" t="s">
        <v>55</v>
      </c>
      <c r="R3761" t="s">
        <v>73</v>
      </c>
      <c r="S3761">
        <f t="shared" si="116"/>
        <v>2025</v>
      </c>
      <c r="T3761">
        <f t="shared" si="117"/>
        <v>8</v>
      </c>
    </row>
    <row r="3762" spans="1:20" x14ac:dyDescent="0.3">
      <c r="A3762" t="s">
        <v>290</v>
      </c>
      <c r="B3762" t="s">
        <v>4207</v>
      </c>
      <c r="C3762" t="s">
        <v>108</v>
      </c>
      <c r="D3762" t="s">
        <v>23</v>
      </c>
      <c r="E3762" t="s">
        <v>44</v>
      </c>
      <c r="F3762" t="s">
        <v>89</v>
      </c>
      <c r="G3762" t="s">
        <v>85</v>
      </c>
      <c r="H3762" t="s">
        <v>27</v>
      </c>
      <c r="I3762" t="s">
        <v>28</v>
      </c>
      <c r="J3762">
        <v>10</v>
      </c>
      <c r="K3762">
        <v>45000</v>
      </c>
      <c r="L3762">
        <v>7</v>
      </c>
      <c r="M3762">
        <v>418500</v>
      </c>
      <c r="N3762">
        <v>371665.64</v>
      </c>
      <c r="O3762">
        <v>46834.36</v>
      </c>
      <c r="P3762" t="s">
        <v>38</v>
      </c>
      <c r="Q3762" t="s">
        <v>47</v>
      </c>
      <c r="R3762" t="s">
        <v>102</v>
      </c>
      <c r="S3762">
        <f t="shared" si="116"/>
        <v>2025</v>
      </c>
      <c r="T3762">
        <f t="shared" si="117"/>
        <v>1</v>
      </c>
    </row>
    <row r="3763" spans="1:20" x14ac:dyDescent="0.3">
      <c r="A3763" t="s">
        <v>594</v>
      </c>
      <c r="B3763" t="s">
        <v>4208</v>
      </c>
      <c r="C3763" t="s">
        <v>42</v>
      </c>
      <c r="D3763" t="s">
        <v>23</v>
      </c>
      <c r="E3763" t="s">
        <v>24</v>
      </c>
      <c r="F3763" t="s">
        <v>69</v>
      </c>
      <c r="G3763" t="s">
        <v>26</v>
      </c>
      <c r="H3763" t="s">
        <v>140</v>
      </c>
      <c r="I3763" t="s">
        <v>71</v>
      </c>
      <c r="J3763">
        <v>20</v>
      </c>
      <c r="K3763">
        <v>900</v>
      </c>
      <c r="L3763">
        <v>4</v>
      </c>
      <c r="M3763">
        <v>17280</v>
      </c>
      <c r="N3763">
        <v>12613.42</v>
      </c>
      <c r="O3763">
        <v>4666.58</v>
      </c>
      <c r="P3763" t="s">
        <v>93</v>
      </c>
      <c r="Q3763" t="s">
        <v>30</v>
      </c>
      <c r="R3763" t="s">
        <v>86</v>
      </c>
      <c r="S3763">
        <f t="shared" si="116"/>
        <v>2025</v>
      </c>
      <c r="T3763">
        <f t="shared" si="117"/>
        <v>1</v>
      </c>
    </row>
    <row r="3764" spans="1:20" x14ac:dyDescent="0.3">
      <c r="A3764" t="s">
        <v>402</v>
      </c>
      <c r="B3764" t="s">
        <v>4209</v>
      </c>
      <c r="C3764" t="s">
        <v>68</v>
      </c>
      <c r="D3764" t="s">
        <v>23</v>
      </c>
      <c r="E3764" t="s">
        <v>24</v>
      </c>
      <c r="F3764" t="s">
        <v>69</v>
      </c>
      <c r="G3764" t="s">
        <v>26</v>
      </c>
      <c r="H3764" t="s">
        <v>140</v>
      </c>
      <c r="I3764" t="s">
        <v>71</v>
      </c>
      <c r="J3764">
        <v>14</v>
      </c>
      <c r="K3764">
        <v>900</v>
      </c>
      <c r="L3764">
        <v>19</v>
      </c>
      <c r="M3764">
        <v>10206</v>
      </c>
      <c r="N3764">
        <v>8417.8799999999992</v>
      </c>
      <c r="O3764">
        <v>1788.12</v>
      </c>
      <c r="P3764" t="s">
        <v>38</v>
      </c>
      <c r="Q3764" t="s">
        <v>30</v>
      </c>
      <c r="R3764" t="s">
        <v>31</v>
      </c>
      <c r="S3764">
        <f t="shared" si="116"/>
        <v>2025</v>
      </c>
      <c r="T3764">
        <f t="shared" si="117"/>
        <v>7</v>
      </c>
    </row>
    <row r="3765" spans="1:20" x14ac:dyDescent="0.3">
      <c r="A3765" t="s">
        <v>765</v>
      </c>
      <c r="B3765" t="s">
        <v>4210</v>
      </c>
      <c r="C3765" t="s">
        <v>64</v>
      </c>
      <c r="D3765" t="s">
        <v>50</v>
      </c>
      <c r="E3765" t="s">
        <v>44</v>
      </c>
      <c r="F3765" t="s">
        <v>89</v>
      </c>
      <c r="G3765" t="s">
        <v>37</v>
      </c>
      <c r="H3765" t="s">
        <v>140</v>
      </c>
      <c r="I3765" t="s">
        <v>71</v>
      </c>
      <c r="J3765">
        <v>7</v>
      </c>
      <c r="K3765">
        <v>900</v>
      </c>
      <c r="L3765">
        <v>1</v>
      </c>
      <c r="M3765">
        <v>6237</v>
      </c>
      <c r="N3765">
        <v>5412.66</v>
      </c>
      <c r="O3765">
        <v>824.34</v>
      </c>
      <c r="P3765" t="s">
        <v>38</v>
      </c>
      <c r="Q3765" t="s">
        <v>90</v>
      </c>
      <c r="R3765" t="s">
        <v>61</v>
      </c>
      <c r="S3765">
        <f t="shared" si="116"/>
        <v>2025</v>
      </c>
      <c r="T3765">
        <f t="shared" si="117"/>
        <v>3</v>
      </c>
    </row>
    <row r="3766" spans="1:20" x14ac:dyDescent="0.3">
      <c r="A3766" t="s">
        <v>159</v>
      </c>
      <c r="B3766" t="s">
        <v>4211</v>
      </c>
      <c r="C3766" t="s">
        <v>84</v>
      </c>
      <c r="D3766" t="s">
        <v>50</v>
      </c>
      <c r="E3766" t="s">
        <v>35</v>
      </c>
      <c r="F3766" t="s">
        <v>36</v>
      </c>
      <c r="G3766" t="s">
        <v>37</v>
      </c>
      <c r="H3766" t="s">
        <v>27</v>
      </c>
      <c r="I3766" t="s">
        <v>28</v>
      </c>
      <c r="J3766">
        <v>10</v>
      </c>
      <c r="K3766">
        <v>45000</v>
      </c>
      <c r="L3766">
        <v>0</v>
      </c>
      <c r="M3766">
        <v>450000</v>
      </c>
      <c r="N3766">
        <v>406512.35</v>
      </c>
      <c r="O3766">
        <v>43487.65</v>
      </c>
      <c r="P3766" t="s">
        <v>93</v>
      </c>
      <c r="Q3766" t="s">
        <v>47</v>
      </c>
      <c r="R3766" t="s">
        <v>31</v>
      </c>
      <c r="S3766">
        <f t="shared" si="116"/>
        <v>2025</v>
      </c>
      <c r="T3766">
        <f t="shared" si="117"/>
        <v>12</v>
      </c>
    </row>
    <row r="3767" spans="1:20" x14ac:dyDescent="0.3">
      <c r="A3767" t="s">
        <v>1172</v>
      </c>
      <c r="B3767" t="s">
        <v>4212</v>
      </c>
      <c r="C3767" t="s">
        <v>76</v>
      </c>
      <c r="D3767" t="s">
        <v>23</v>
      </c>
      <c r="E3767" t="s">
        <v>44</v>
      </c>
      <c r="F3767" t="s">
        <v>89</v>
      </c>
      <c r="G3767" t="s">
        <v>26</v>
      </c>
      <c r="H3767" t="s">
        <v>53</v>
      </c>
      <c r="I3767" t="s">
        <v>54</v>
      </c>
      <c r="J3767">
        <v>16</v>
      </c>
      <c r="K3767">
        <v>2500</v>
      </c>
      <c r="L3767">
        <v>4</v>
      </c>
      <c r="M3767">
        <v>38400</v>
      </c>
      <c r="N3767">
        <v>34703.730000000003</v>
      </c>
      <c r="O3767">
        <v>3696.27</v>
      </c>
      <c r="P3767" t="s">
        <v>93</v>
      </c>
      <c r="Q3767" t="s">
        <v>47</v>
      </c>
      <c r="R3767" t="s">
        <v>123</v>
      </c>
      <c r="S3767">
        <f t="shared" si="116"/>
        <v>2025</v>
      </c>
      <c r="T3767">
        <f t="shared" si="117"/>
        <v>11</v>
      </c>
    </row>
    <row r="3768" spans="1:20" x14ac:dyDescent="0.3">
      <c r="A3768" t="s">
        <v>1318</v>
      </c>
      <c r="B3768" t="s">
        <v>4213</v>
      </c>
      <c r="C3768" t="s">
        <v>64</v>
      </c>
      <c r="D3768" t="s">
        <v>23</v>
      </c>
      <c r="E3768" t="s">
        <v>24</v>
      </c>
      <c r="F3768" t="s">
        <v>69</v>
      </c>
      <c r="G3768" t="s">
        <v>85</v>
      </c>
      <c r="H3768" t="s">
        <v>59</v>
      </c>
      <c r="I3768" t="s">
        <v>60</v>
      </c>
      <c r="J3768">
        <v>17</v>
      </c>
      <c r="K3768">
        <v>4500</v>
      </c>
      <c r="L3768">
        <v>13</v>
      </c>
      <c r="M3768">
        <v>66555</v>
      </c>
      <c r="N3768">
        <v>48367.11</v>
      </c>
      <c r="O3768">
        <v>18187.89</v>
      </c>
      <c r="P3768" t="s">
        <v>65</v>
      </c>
      <c r="Q3768" t="s">
        <v>55</v>
      </c>
      <c r="R3768" t="s">
        <v>61</v>
      </c>
      <c r="S3768">
        <f t="shared" si="116"/>
        <v>2025</v>
      </c>
      <c r="T3768">
        <f t="shared" si="117"/>
        <v>4</v>
      </c>
    </row>
    <row r="3769" spans="1:20" x14ac:dyDescent="0.3">
      <c r="A3769" t="s">
        <v>922</v>
      </c>
      <c r="B3769" t="s">
        <v>4214</v>
      </c>
      <c r="C3769" t="s">
        <v>42</v>
      </c>
      <c r="D3769" t="s">
        <v>43</v>
      </c>
      <c r="E3769" t="s">
        <v>24</v>
      </c>
      <c r="F3769" t="s">
        <v>25</v>
      </c>
      <c r="G3769" t="s">
        <v>37</v>
      </c>
      <c r="H3769" t="s">
        <v>27</v>
      </c>
      <c r="I3769" t="s">
        <v>28</v>
      </c>
      <c r="J3769">
        <v>3</v>
      </c>
      <c r="K3769">
        <v>45000</v>
      </c>
      <c r="L3769">
        <v>8</v>
      </c>
      <c r="M3769">
        <v>124200</v>
      </c>
      <c r="N3769">
        <v>100060.42</v>
      </c>
      <c r="O3769">
        <v>24139.58</v>
      </c>
      <c r="P3769" t="s">
        <v>38</v>
      </c>
      <c r="Q3769" t="s">
        <v>55</v>
      </c>
      <c r="R3769" t="s">
        <v>73</v>
      </c>
      <c r="S3769">
        <f t="shared" si="116"/>
        <v>2025</v>
      </c>
      <c r="T3769">
        <f t="shared" si="117"/>
        <v>1</v>
      </c>
    </row>
    <row r="3770" spans="1:20" x14ac:dyDescent="0.3">
      <c r="A3770" t="s">
        <v>922</v>
      </c>
      <c r="B3770" t="s">
        <v>4215</v>
      </c>
      <c r="C3770" t="s">
        <v>108</v>
      </c>
      <c r="D3770" t="s">
        <v>43</v>
      </c>
      <c r="E3770" t="s">
        <v>44</v>
      </c>
      <c r="F3770" t="s">
        <v>45</v>
      </c>
      <c r="G3770" t="s">
        <v>85</v>
      </c>
      <c r="H3770" t="s">
        <v>53</v>
      </c>
      <c r="I3770" t="s">
        <v>54</v>
      </c>
      <c r="J3770">
        <v>13</v>
      </c>
      <c r="K3770">
        <v>2500</v>
      </c>
      <c r="L3770">
        <v>11</v>
      </c>
      <c r="M3770">
        <v>28925</v>
      </c>
      <c r="N3770">
        <v>24780.25</v>
      </c>
      <c r="O3770">
        <v>4144.75</v>
      </c>
      <c r="P3770" t="s">
        <v>93</v>
      </c>
      <c r="Q3770" t="s">
        <v>47</v>
      </c>
      <c r="R3770" t="s">
        <v>31</v>
      </c>
      <c r="S3770">
        <f t="shared" si="116"/>
        <v>2025</v>
      </c>
      <c r="T3770">
        <f t="shared" si="117"/>
        <v>1</v>
      </c>
    </row>
    <row r="3771" spans="1:20" x14ac:dyDescent="0.3">
      <c r="A3771" t="s">
        <v>1526</v>
      </c>
      <c r="B3771" t="s">
        <v>4216</v>
      </c>
      <c r="C3771" t="s">
        <v>108</v>
      </c>
      <c r="D3771" t="s">
        <v>23</v>
      </c>
      <c r="E3771" t="s">
        <v>51</v>
      </c>
      <c r="F3771" t="s">
        <v>99</v>
      </c>
      <c r="G3771" t="s">
        <v>46</v>
      </c>
      <c r="H3771" t="s">
        <v>53</v>
      </c>
      <c r="I3771" t="s">
        <v>54</v>
      </c>
      <c r="J3771">
        <v>19</v>
      </c>
      <c r="K3771">
        <v>2500</v>
      </c>
      <c r="L3771">
        <v>13</v>
      </c>
      <c r="M3771">
        <v>41325</v>
      </c>
      <c r="N3771">
        <v>31571.119999999999</v>
      </c>
      <c r="O3771">
        <v>9753.8799999999992</v>
      </c>
      <c r="P3771" t="s">
        <v>72</v>
      </c>
      <c r="Q3771" t="s">
        <v>47</v>
      </c>
      <c r="R3771" t="s">
        <v>123</v>
      </c>
      <c r="S3771">
        <f t="shared" si="116"/>
        <v>2025</v>
      </c>
      <c r="T3771">
        <f t="shared" si="117"/>
        <v>3</v>
      </c>
    </row>
    <row r="3772" spans="1:20" x14ac:dyDescent="0.3">
      <c r="A3772" t="s">
        <v>402</v>
      </c>
      <c r="B3772" t="s">
        <v>4217</v>
      </c>
      <c r="C3772" t="s">
        <v>137</v>
      </c>
      <c r="D3772" t="s">
        <v>23</v>
      </c>
      <c r="E3772" t="s">
        <v>51</v>
      </c>
      <c r="F3772" t="s">
        <v>99</v>
      </c>
      <c r="G3772" t="s">
        <v>37</v>
      </c>
      <c r="H3772" t="s">
        <v>59</v>
      </c>
      <c r="I3772" t="s">
        <v>60</v>
      </c>
      <c r="J3772">
        <v>7</v>
      </c>
      <c r="K3772">
        <v>4500</v>
      </c>
      <c r="L3772">
        <v>20</v>
      </c>
      <c r="M3772">
        <v>25200</v>
      </c>
      <c r="N3772">
        <v>22877.96</v>
      </c>
      <c r="O3772">
        <v>2322.04</v>
      </c>
      <c r="P3772" t="s">
        <v>65</v>
      </c>
      <c r="Q3772" t="s">
        <v>47</v>
      </c>
      <c r="R3772" t="s">
        <v>102</v>
      </c>
      <c r="S3772">
        <f t="shared" si="116"/>
        <v>2025</v>
      </c>
      <c r="T3772">
        <f t="shared" si="117"/>
        <v>7</v>
      </c>
    </row>
    <row r="3773" spans="1:20" x14ac:dyDescent="0.3">
      <c r="A3773" t="s">
        <v>771</v>
      </c>
      <c r="B3773" t="s">
        <v>4218</v>
      </c>
      <c r="C3773" t="s">
        <v>64</v>
      </c>
      <c r="D3773" t="s">
        <v>23</v>
      </c>
      <c r="E3773" t="s">
        <v>51</v>
      </c>
      <c r="F3773" t="s">
        <v>99</v>
      </c>
      <c r="G3773" t="s">
        <v>46</v>
      </c>
      <c r="H3773" t="s">
        <v>140</v>
      </c>
      <c r="I3773" t="s">
        <v>71</v>
      </c>
      <c r="J3773">
        <v>7</v>
      </c>
      <c r="K3773">
        <v>900</v>
      </c>
      <c r="L3773">
        <v>16</v>
      </c>
      <c r="M3773">
        <v>5292</v>
      </c>
      <c r="N3773">
        <v>4899.1000000000004</v>
      </c>
      <c r="O3773">
        <v>392.9</v>
      </c>
      <c r="P3773" t="s">
        <v>29</v>
      </c>
      <c r="Q3773" t="s">
        <v>90</v>
      </c>
      <c r="R3773" t="s">
        <v>61</v>
      </c>
      <c r="S3773">
        <f t="shared" si="116"/>
        <v>2025</v>
      </c>
      <c r="T3773">
        <f t="shared" si="117"/>
        <v>8</v>
      </c>
    </row>
    <row r="3774" spans="1:20" x14ac:dyDescent="0.3">
      <c r="A3774" t="s">
        <v>351</v>
      </c>
      <c r="B3774" t="s">
        <v>4219</v>
      </c>
      <c r="C3774" t="s">
        <v>76</v>
      </c>
      <c r="D3774" t="s">
        <v>23</v>
      </c>
      <c r="E3774" t="s">
        <v>35</v>
      </c>
      <c r="F3774" t="s">
        <v>36</v>
      </c>
      <c r="G3774" t="s">
        <v>26</v>
      </c>
      <c r="H3774" t="s">
        <v>140</v>
      </c>
      <c r="I3774" t="s">
        <v>71</v>
      </c>
      <c r="J3774">
        <v>19</v>
      </c>
      <c r="K3774">
        <v>900</v>
      </c>
      <c r="L3774">
        <v>12</v>
      </c>
      <c r="M3774">
        <v>15048</v>
      </c>
      <c r="N3774">
        <v>12929.72</v>
      </c>
      <c r="O3774">
        <v>2118.2800000000002</v>
      </c>
      <c r="P3774" t="s">
        <v>93</v>
      </c>
      <c r="Q3774" t="s">
        <v>47</v>
      </c>
      <c r="R3774" t="s">
        <v>61</v>
      </c>
      <c r="S3774">
        <f t="shared" si="116"/>
        <v>2025</v>
      </c>
      <c r="T3774">
        <f t="shared" si="117"/>
        <v>6</v>
      </c>
    </row>
    <row r="3775" spans="1:20" x14ac:dyDescent="0.3">
      <c r="A3775" t="s">
        <v>950</v>
      </c>
      <c r="B3775" t="s">
        <v>4220</v>
      </c>
      <c r="C3775" t="s">
        <v>98</v>
      </c>
      <c r="D3775" t="s">
        <v>43</v>
      </c>
      <c r="E3775" t="s">
        <v>51</v>
      </c>
      <c r="F3775" t="s">
        <v>192</v>
      </c>
      <c r="G3775" t="s">
        <v>37</v>
      </c>
      <c r="H3775" t="s">
        <v>27</v>
      </c>
      <c r="I3775" t="s">
        <v>28</v>
      </c>
      <c r="J3775">
        <v>10</v>
      </c>
      <c r="K3775">
        <v>45000</v>
      </c>
      <c r="L3775">
        <v>15</v>
      </c>
      <c r="M3775">
        <v>382500</v>
      </c>
      <c r="N3775">
        <v>343486.68</v>
      </c>
      <c r="O3775">
        <v>39013.32</v>
      </c>
      <c r="P3775" t="s">
        <v>93</v>
      </c>
      <c r="Q3775" t="s">
        <v>55</v>
      </c>
      <c r="R3775" t="s">
        <v>39</v>
      </c>
      <c r="S3775">
        <f t="shared" si="116"/>
        <v>2025</v>
      </c>
      <c r="T3775">
        <f t="shared" si="117"/>
        <v>3</v>
      </c>
    </row>
    <row r="3776" spans="1:20" x14ac:dyDescent="0.3">
      <c r="A3776" t="s">
        <v>325</v>
      </c>
      <c r="B3776" t="s">
        <v>4221</v>
      </c>
      <c r="C3776" t="s">
        <v>58</v>
      </c>
      <c r="D3776" t="s">
        <v>43</v>
      </c>
      <c r="E3776" t="s">
        <v>44</v>
      </c>
      <c r="F3776" t="s">
        <v>45</v>
      </c>
      <c r="G3776" t="s">
        <v>26</v>
      </c>
      <c r="H3776" t="s">
        <v>53</v>
      </c>
      <c r="I3776" t="s">
        <v>54</v>
      </c>
      <c r="J3776">
        <v>7</v>
      </c>
      <c r="K3776">
        <v>2500</v>
      </c>
      <c r="L3776">
        <v>6</v>
      </c>
      <c r="M3776">
        <v>16450</v>
      </c>
      <c r="N3776">
        <v>15452.93</v>
      </c>
      <c r="O3776">
        <v>997.07</v>
      </c>
      <c r="P3776" t="s">
        <v>29</v>
      </c>
      <c r="Q3776" t="s">
        <v>90</v>
      </c>
      <c r="R3776" t="s">
        <v>61</v>
      </c>
      <c r="S3776">
        <f t="shared" si="116"/>
        <v>2025</v>
      </c>
      <c r="T3776">
        <f t="shared" si="117"/>
        <v>5</v>
      </c>
    </row>
    <row r="3777" spans="1:20" x14ac:dyDescent="0.3">
      <c r="A3777" t="s">
        <v>922</v>
      </c>
      <c r="B3777" t="s">
        <v>4222</v>
      </c>
      <c r="C3777" t="s">
        <v>42</v>
      </c>
      <c r="D3777" t="s">
        <v>50</v>
      </c>
      <c r="E3777" t="s">
        <v>24</v>
      </c>
      <c r="F3777" t="s">
        <v>111</v>
      </c>
      <c r="G3777" t="s">
        <v>37</v>
      </c>
      <c r="H3777" t="s">
        <v>132</v>
      </c>
      <c r="I3777" t="s">
        <v>28</v>
      </c>
      <c r="J3777">
        <v>10</v>
      </c>
      <c r="K3777">
        <v>3500</v>
      </c>
      <c r="L3777">
        <v>2</v>
      </c>
      <c r="M3777">
        <v>34300</v>
      </c>
      <c r="N3777">
        <v>29465.93</v>
      </c>
      <c r="O3777">
        <v>4834.07</v>
      </c>
      <c r="P3777" t="s">
        <v>65</v>
      </c>
      <c r="Q3777" t="s">
        <v>55</v>
      </c>
      <c r="R3777" t="s">
        <v>73</v>
      </c>
      <c r="S3777">
        <f t="shared" si="116"/>
        <v>2025</v>
      </c>
      <c r="T3777">
        <f t="shared" si="117"/>
        <v>1</v>
      </c>
    </row>
    <row r="3778" spans="1:20" x14ac:dyDescent="0.3">
      <c r="A3778" t="s">
        <v>1099</v>
      </c>
      <c r="B3778" t="s">
        <v>4223</v>
      </c>
      <c r="C3778" t="s">
        <v>22</v>
      </c>
      <c r="D3778" t="s">
        <v>50</v>
      </c>
      <c r="E3778" t="s">
        <v>44</v>
      </c>
      <c r="F3778" t="s">
        <v>89</v>
      </c>
      <c r="G3778" t="s">
        <v>26</v>
      </c>
      <c r="H3778" t="s">
        <v>59</v>
      </c>
      <c r="I3778" t="s">
        <v>60</v>
      </c>
      <c r="J3778">
        <v>8</v>
      </c>
      <c r="K3778">
        <v>4500</v>
      </c>
      <c r="L3778">
        <v>5</v>
      </c>
      <c r="M3778">
        <v>34200</v>
      </c>
      <c r="N3778">
        <v>26584.21</v>
      </c>
      <c r="O3778">
        <v>7615.79</v>
      </c>
      <c r="P3778" t="s">
        <v>93</v>
      </c>
      <c r="Q3778" t="s">
        <v>47</v>
      </c>
      <c r="R3778" t="s">
        <v>73</v>
      </c>
      <c r="S3778">
        <f t="shared" si="116"/>
        <v>2025</v>
      </c>
      <c r="T3778">
        <f t="shared" si="117"/>
        <v>7</v>
      </c>
    </row>
    <row r="3779" spans="1:20" x14ac:dyDescent="0.3">
      <c r="A3779" t="s">
        <v>690</v>
      </c>
      <c r="B3779" t="s">
        <v>4224</v>
      </c>
      <c r="C3779" t="s">
        <v>108</v>
      </c>
      <c r="D3779" t="s">
        <v>43</v>
      </c>
      <c r="E3779" t="s">
        <v>35</v>
      </c>
      <c r="F3779" t="s">
        <v>36</v>
      </c>
      <c r="G3779" t="s">
        <v>26</v>
      </c>
      <c r="H3779" t="s">
        <v>80</v>
      </c>
      <c r="I3779" t="s">
        <v>28</v>
      </c>
      <c r="J3779">
        <v>22</v>
      </c>
      <c r="K3779">
        <v>12000</v>
      </c>
      <c r="L3779">
        <v>1</v>
      </c>
      <c r="M3779">
        <v>261360</v>
      </c>
      <c r="N3779">
        <v>240665.64</v>
      </c>
      <c r="O3779">
        <v>20694.36</v>
      </c>
      <c r="P3779" t="s">
        <v>65</v>
      </c>
      <c r="Q3779" t="s">
        <v>30</v>
      </c>
      <c r="R3779" t="s">
        <v>102</v>
      </c>
      <c r="S3779">
        <f t="shared" ref="S3779:S3842" si="118">YEAR(A3779)</f>
        <v>2025</v>
      </c>
      <c r="T3779">
        <f t="shared" si="117"/>
        <v>4</v>
      </c>
    </row>
    <row r="3780" spans="1:20" x14ac:dyDescent="0.3">
      <c r="A3780" t="s">
        <v>568</v>
      </c>
      <c r="B3780" t="s">
        <v>4225</v>
      </c>
      <c r="C3780" t="s">
        <v>64</v>
      </c>
      <c r="D3780" t="s">
        <v>50</v>
      </c>
      <c r="E3780" t="s">
        <v>44</v>
      </c>
      <c r="F3780" t="s">
        <v>89</v>
      </c>
      <c r="G3780" t="s">
        <v>85</v>
      </c>
      <c r="H3780" t="s">
        <v>53</v>
      </c>
      <c r="I3780" t="s">
        <v>54</v>
      </c>
      <c r="J3780">
        <v>20</v>
      </c>
      <c r="K3780">
        <v>2500</v>
      </c>
      <c r="L3780">
        <v>12</v>
      </c>
      <c r="M3780">
        <v>44000</v>
      </c>
      <c r="N3780">
        <v>34133.160000000003</v>
      </c>
      <c r="O3780">
        <v>9866.84</v>
      </c>
      <c r="P3780" t="s">
        <v>93</v>
      </c>
      <c r="Q3780" t="s">
        <v>47</v>
      </c>
      <c r="R3780" t="s">
        <v>123</v>
      </c>
      <c r="S3780">
        <f t="shared" si="118"/>
        <v>2025</v>
      </c>
      <c r="T3780">
        <f t="shared" ref="T3780:T3843" si="119">MONTH(A3780)</f>
        <v>9</v>
      </c>
    </row>
    <row r="3781" spans="1:20" x14ac:dyDescent="0.3">
      <c r="A3781" t="s">
        <v>74</v>
      </c>
      <c r="B3781" t="s">
        <v>4226</v>
      </c>
      <c r="C3781" t="s">
        <v>137</v>
      </c>
      <c r="D3781" t="s">
        <v>43</v>
      </c>
      <c r="E3781" t="s">
        <v>35</v>
      </c>
      <c r="F3781" t="s">
        <v>36</v>
      </c>
      <c r="G3781" t="s">
        <v>46</v>
      </c>
      <c r="H3781" t="s">
        <v>27</v>
      </c>
      <c r="I3781" t="s">
        <v>28</v>
      </c>
      <c r="J3781">
        <v>13</v>
      </c>
      <c r="K3781">
        <v>45000</v>
      </c>
      <c r="L3781">
        <v>7</v>
      </c>
      <c r="M3781">
        <v>544050</v>
      </c>
      <c r="N3781">
        <v>508244.44</v>
      </c>
      <c r="O3781">
        <v>35805.56</v>
      </c>
      <c r="P3781" t="s">
        <v>65</v>
      </c>
      <c r="Q3781" t="s">
        <v>55</v>
      </c>
      <c r="R3781" t="s">
        <v>123</v>
      </c>
      <c r="S3781">
        <f t="shared" si="118"/>
        <v>2025</v>
      </c>
      <c r="T3781">
        <f t="shared" si="119"/>
        <v>5</v>
      </c>
    </row>
    <row r="3782" spans="1:20" x14ac:dyDescent="0.3">
      <c r="A3782" t="s">
        <v>433</v>
      </c>
      <c r="B3782" t="s">
        <v>4227</v>
      </c>
      <c r="C3782" t="s">
        <v>98</v>
      </c>
      <c r="D3782" t="s">
        <v>43</v>
      </c>
      <c r="E3782" t="s">
        <v>24</v>
      </c>
      <c r="F3782" t="s">
        <v>25</v>
      </c>
      <c r="G3782" t="s">
        <v>46</v>
      </c>
      <c r="H3782" t="s">
        <v>70</v>
      </c>
      <c r="I3782" t="s">
        <v>71</v>
      </c>
      <c r="J3782">
        <v>25</v>
      </c>
      <c r="K3782">
        <v>600</v>
      </c>
      <c r="L3782">
        <v>10</v>
      </c>
      <c r="M3782">
        <v>13500</v>
      </c>
      <c r="N3782">
        <v>11290.68</v>
      </c>
      <c r="O3782">
        <v>2209.3200000000002</v>
      </c>
      <c r="P3782" t="s">
        <v>93</v>
      </c>
      <c r="Q3782" t="s">
        <v>90</v>
      </c>
      <c r="R3782" t="s">
        <v>102</v>
      </c>
      <c r="S3782">
        <f t="shared" si="118"/>
        <v>2025</v>
      </c>
      <c r="T3782">
        <f t="shared" si="119"/>
        <v>10</v>
      </c>
    </row>
    <row r="3783" spans="1:20" x14ac:dyDescent="0.3">
      <c r="A3783" t="s">
        <v>638</v>
      </c>
      <c r="B3783" t="s">
        <v>4228</v>
      </c>
      <c r="C3783" t="s">
        <v>42</v>
      </c>
      <c r="D3783" t="s">
        <v>50</v>
      </c>
      <c r="E3783" t="s">
        <v>44</v>
      </c>
      <c r="F3783" t="s">
        <v>45</v>
      </c>
      <c r="G3783" t="s">
        <v>37</v>
      </c>
      <c r="H3783" t="s">
        <v>80</v>
      </c>
      <c r="I3783" t="s">
        <v>28</v>
      </c>
      <c r="J3783">
        <v>16</v>
      </c>
      <c r="K3783">
        <v>12000</v>
      </c>
      <c r="L3783">
        <v>13</v>
      </c>
      <c r="M3783">
        <v>167040</v>
      </c>
      <c r="N3783">
        <v>129860.67</v>
      </c>
      <c r="O3783">
        <v>37179.33</v>
      </c>
      <c r="P3783" t="s">
        <v>72</v>
      </c>
      <c r="Q3783" t="s">
        <v>47</v>
      </c>
      <c r="R3783" t="s">
        <v>81</v>
      </c>
      <c r="S3783">
        <f t="shared" si="118"/>
        <v>2025</v>
      </c>
      <c r="T3783">
        <f t="shared" si="119"/>
        <v>2</v>
      </c>
    </row>
    <row r="3784" spans="1:20" x14ac:dyDescent="0.3">
      <c r="A3784" t="s">
        <v>310</v>
      </c>
      <c r="B3784" t="s">
        <v>4229</v>
      </c>
      <c r="C3784" t="s">
        <v>84</v>
      </c>
      <c r="D3784" t="s">
        <v>50</v>
      </c>
      <c r="E3784" t="s">
        <v>35</v>
      </c>
      <c r="F3784" t="s">
        <v>36</v>
      </c>
      <c r="G3784" t="s">
        <v>37</v>
      </c>
      <c r="H3784" t="s">
        <v>53</v>
      </c>
      <c r="I3784" t="s">
        <v>54</v>
      </c>
      <c r="J3784">
        <v>2</v>
      </c>
      <c r="K3784">
        <v>2500</v>
      </c>
      <c r="L3784">
        <v>13</v>
      </c>
      <c r="M3784">
        <v>4350</v>
      </c>
      <c r="N3784">
        <v>3970.8</v>
      </c>
      <c r="O3784">
        <v>379.2</v>
      </c>
      <c r="P3784" t="s">
        <v>38</v>
      </c>
      <c r="Q3784" t="s">
        <v>47</v>
      </c>
      <c r="R3784" t="s">
        <v>81</v>
      </c>
      <c r="S3784">
        <f t="shared" si="118"/>
        <v>2025</v>
      </c>
      <c r="T3784">
        <f t="shared" si="119"/>
        <v>5</v>
      </c>
    </row>
    <row r="3785" spans="1:20" x14ac:dyDescent="0.3">
      <c r="A3785" t="s">
        <v>429</v>
      </c>
      <c r="B3785" t="s">
        <v>4230</v>
      </c>
      <c r="C3785" t="s">
        <v>22</v>
      </c>
      <c r="D3785" t="s">
        <v>43</v>
      </c>
      <c r="E3785" t="s">
        <v>24</v>
      </c>
      <c r="F3785" t="s">
        <v>25</v>
      </c>
      <c r="G3785" t="s">
        <v>26</v>
      </c>
      <c r="H3785" t="s">
        <v>120</v>
      </c>
      <c r="I3785" t="s">
        <v>28</v>
      </c>
      <c r="J3785">
        <v>9</v>
      </c>
      <c r="K3785">
        <v>15000</v>
      </c>
      <c r="L3785">
        <v>14</v>
      </c>
      <c r="M3785">
        <v>116100</v>
      </c>
      <c r="N3785">
        <v>89314.68</v>
      </c>
      <c r="O3785">
        <v>26785.32</v>
      </c>
      <c r="P3785" t="s">
        <v>65</v>
      </c>
      <c r="Q3785" t="s">
        <v>30</v>
      </c>
      <c r="R3785" t="s">
        <v>123</v>
      </c>
      <c r="S3785">
        <f t="shared" si="118"/>
        <v>2025</v>
      </c>
      <c r="T3785">
        <f t="shared" si="119"/>
        <v>10</v>
      </c>
    </row>
    <row r="3786" spans="1:20" x14ac:dyDescent="0.3">
      <c r="A3786" t="s">
        <v>396</v>
      </c>
      <c r="B3786" t="s">
        <v>4231</v>
      </c>
      <c r="C3786" t="s">
        <v>108</v>
      </c>
      <c r="D3786" t="s">
        <v>50</v>
      </c>
      <c r="E3786" t="s">
        <v>44</v>
      </c>
      <c r="F3786" t="s">
        <v>45</v>
      </c>
      <c r="G3786" t="s">
        <v>26</v>
      </c>
      <c r="H3786" t="s">
        <v>80</v>
      </c>
      <c r="I3786" t="s">
        <v>28</v>
      </c>
      <c r="J3786">
        <v>25</v>
      </c>
      <c r="K3786">
        <v>12000</v>
      </c>
      <c r="L3786">
        <v>5</v>
      </c>
      <c r="M3786">
        <v>285000</v>
      </c>
      <c r="N3786">
        <v>217957.1</v>
      </c>
      <c r="O3786">
        <v>67042.899999999994</v>
      </c>
      <c r="P3786" t="s">
        <v>72</v>
      </c>
      <c r="Q3786" t="s">
        <v>55</v>
      </c>
      <c r="R3786" t="s">
        <v>31</v>
      </c>
      <c r="S3786">
        <f t="shared" si="118"/>
        <v>2025</v>
      </c>
      <c r="T3786">
        <f t="shared" si="119"/>
        <v>1</v>
      </c>
    </row>
    <row r="3787" spans="1:20" x14ac:dyDescent="0.3">
      <c r="A3787" t="s">
        <v>1102</v>
      </c>
      <c r="B3787" t="s">
        <v>4232</v>
      </c>
      <c r="C3787" t="s">
        <v>108</v>
      </c>
      <c r="D3787" t="s">
        <v>50</v>
      </c>
      <c r="E3787" t="s">
        <v>44</v>
      </c>
      <c r="F3787" t="s">
        <v>89</v>
      </c>
      <c r="G3787" t="s">
        <v>26</v>
      </c>
      <c r="H3787" t="s">
        <v>59</v>
      </c>
      <c r="I3787" t="s">
        <v>60</v>
      </c>
      <c r="J3787">
        <v>1</v>
      </c>
      <c r="K3787">
        <v>4500</v>
      </c>
      <c r="L3787">
        <v>2</v>
      </c>
      <c r="M3787">
        <v>4410</v>
      </c>
      <c r="N3787">
        <v>3772.71</v>
      </c>
      <c r="O3787">
        <v>637.29</v>
      </c>
      <c r="P3787" t="s">
        <v>38</v>
      </c>
      <c r="Q3787" t="s">
        <v>47</v>
      </c>
      <c r="R3787" t="s">
        <v>61</v>
      </c>
      <c r="S3787">
        <f t="shared" si="118"/>
        <v>2025</v>
      </c>
      <c r="T3787">
        <f t="shared" si="119"/>
        <v>8</v>
      </c>
    </row>
    <row r="3788" spans="1:20" x14ac:dyDescent="0.3">
      <c r="A3788" t="s">
        <v>376</v>
      </c>
      <c r="B3788" t="s">
        <v>4233</v>
      </c>
      <c r="C3788" t="s">
        <v>58</v>
      </c>
      <c r="D3788" t="s">
        <v>43</v>
      </c>
      <c r="E3788" t="s">
        <v>44</v>
      </c>
      <c r="F3788" t="s">
        <v>45</v>
      </c>
      <c r="G3788" t="s">
        <v>26</v>
      </c>
      <c r="H3788" t="s">
        <v>80</v>
      </c>
      <c r="I3788" t="s">
        <v>28</v>
      </c>
      <c r="J3788">
        <v>2</v>
      </c>
      <c r="K3788">
        <v>12000</v>
      </c>
      <c r="L3788">
        <v>3</v>
      </c>
      <c r="M3788">
        <v>23280</v>
      </c>
      <c r="N3788">
        <v>21831.72</v>
      </c>
      <c r="O3788">
        <v>1448.28</v>
      </c>
      <c r="P3788" t="s">
        <v>29</v>
      </c>
      <c r="Q3788" t="s">
        <v>30</v>
      </c>
      <c r="R3788" t="s">
        <v>73</v>
      </c>
      <c r="S3788">
        <f t="shared" si="118"/>
        <v>2025</v>
      </c>
      <c r="T3788">
        <f t="shared" si="119"/>
        <v>12</v>
      </c>
    </row>
    <row r="3789" spans="1:20" x14ac:dyDescent="0.3">
      <c r="A3789" t="s">
        <v>613</v>
      </c>
      <c r="B3789" t="s">
        <v>4234</v>
      </c>
      <c r="C3789" t="s">
        <v>98</v>
      </c>
      <c r="D3789" t="s">
        <v>43</v>
      </c>
      <c r="E3789" t="s">
        <v>51</v>
      </c>
      <c r="F3789" t="s">
        <v>52</v>
      </c>
      <c r="G3789" t="s">
        <v>26</v>
      </c>
      <c r="H3789" t="s">
        <v>132</v>
      </c>
      <c r="I3789" t="s">
        <v>28</v>
      </c>
      <c r="J3789">
        <v>24</v>
      </c>
      <c r="K3789">
        <v>3500</v>
      </c>
      <c r="L3789">
        <v>4</v>
      </c>
      <c r="M3789">
        <v>80640</v>
      </c>
      <c r="N3789">
        <v>58689.93</v>
      </c>
      <c r="O3789">
        <v>21950.07</v>
      </c>
      <c r="P3789" t="s">
        <v>29</v>
      </c>
      <c r="Q3789" t="s">
        <v>90</v>
      </c>
      <c r="R3789" t="s">
        <v>61</v>
      </c>
      <c r="S3789">
        <f t="shared" si="118"/>
        <v>2025</v>
      </c>
      <c r="T3789">
        <f t="shared" si="119"/>
        <v>3</v>
      </c>
    </row>
    <row r="3790" spans="1:20" x14ac:dyDescent="0.3">
      <c r="A3790" t="s">
        <v>501</v>
      </c>
      <c r="B3790" t="s">
        <v>4235</v>
      </c>
      <c r="C3790" t="s">
        <v>22</v>
      </c>
      <c r="D3790" t="s">
        <v>43</v>
      </c>
      <c r="E3790" t="s">
        <v>51</v>
      </c>
      <c r="F3790" t="s">
        <v>192</v>
      </c>
      <c r="G3790" t="s">
        <v>37</v>
      </c>
      <c r="H3790" t="s">
        <v>70</v>
      </c>
      <c r="I3790" t="s">
        <v>71</v>
      </c>
      <c r="J3790">
        <v>15</v>
      </c>
      <c r="K3790">
        <v>600</v>
      </c>
      <c r="L3790">
        <v>1</v>
      </c>
      <c r="M3790">
        <v>8910</v>
      </c>
      <c r="N3790">
        <v>8022.7</v>
      </c>
      <c r="O3790">
        <v>887.3</v>
      </c>
      <c r="P3790" t="s">
        <v>29</v>
      </c>
      <c r="Q3790" t="s">
        <v>55</v>
      </c>
      <c r="R3790" t="s">
        <v>61</v>
      </c>
      <c r="S3790">
        <f t="shared" si="118"/>
        <v>2025</v>
      </c>
      <c r="T3790">
        <f t="shared" si="119"/>
        <v>12</v>
      </c>
    </row>
    <row r="3791" spans="1:20" x14ac:dyDescent="0.3">
      <c r="A3791" t="s">
        <v>267</v>
      </c>
      <c r="B3791" t="s">
        <v>4236</v>
      </c>
      <c r="C3791" t="s">
        <v>143</v>
      </c>
      <c r="D3791" t="s">
        <v>23</v>
      </c>
      <c r="E3791" t="s">
        <v>24</v>
      </c>
      <c r="F3791" t="s">
        <v>25</v>
      </c>
      <c r="G3791" t="s">
        <v>85</v>
      </c>
      <c r="H3791" t="s">
        <v>70</v>
      </c>
      <c r="I3791" t="s">
        <v>71</v>
      </c>
      <c r="J3791">
        <v>1</v>
      </c>
      <c r="K3791">
        <v>600</v>
      </c>
      <c r="L3791">
        <v>10</v>
      </c>
      <c r="M3791">
        <v>540</v>
      </c>
      <c r="N3791">
        <v>423.81</v>
      </c>
      <c r="O3791">
        <v>116.19</v>
      </c>
      <c r="P3791" t="s">
        <v>29</v>
      </c>
      <c r="Q3791" t="s">
        <v>90</v>
      </c>
      <c r="R3791" t="s">
        <v>123</v>
      </c>
      <c r="S3791">
        <f t="shared" si="118"/>
        <v>2025</v>
      </c>
      <c r="T3791">
        <f t="shared" si="119"/>
        <v>9</v>
      </c>
    </row>
    <row r="3792" spans="1:20" x14ac:dyDescent="0.3">
      <c r="A3792" t="s">
        <v>20</v>
      </c>
      <c r="B3792" t="s">
        <v>4237</v>
      </c>
      <c r="C3792" t="s">
        <v>68</v>
      </c>
      <c r="D3792" t="s">
        <v>50</v>
      </c>
      <c r="E3792" t="s">
        <v>51</v>
      </c>
      <c r="F3792" t="s">
        <v>99</v>
      </c>
      <c r="G3792" t="s">
        <v>46</v>
      </c>
      <c r="H3792" t="s">
        <v>140</v>
      </c>
      <c r="I3792" t="s">
        <v>71</v>
      </c>
      <c r="J3792">
        <v>9</v>
      </c>
      <c r="K3792">
        <v>900</v>
      </c>
      <c r="L3792">
        <v>2</v>
      </c>
      <c r="M3792">
        <v>7938</v>
      </c>
      <c r="N3792">
        <v>7351.91</v>
      </c>
      <c r="O3792">
        <v>586.09</v>
      </c>
      <c r="P3792" t="s">
        <v>93</v>
      </c>
      <c r="Q3792" t="s">
        <v>47</v>
      </c>
      <c r="R3792" t="s">
        <v>73</v>
      </c>
      <c r="S3792">
        <f t="shared" si="118"/>
        <v>2025</v>
      </c>
      <c r="T3792">
        <f t="shared" si="119"/>
        <v>12</v>
      </c>
    </row>
    <row r="3793" spans="1:20" x14ac:dyDescent="0.3">
      <c r="A3793" t="s">
        <v>843</v>
      </c>
      <c r="B3793" t="s">
        <v>4238</v>
      </c>
      <c r="C3793" t="s">
        <v>42</v>
      </c>
      <c r="D3793" t="s">
        <v>23</v>
      </c>
      <c r="E3793" t="s">
        <v>35</v>
      </c>
      <c r="F3793" t="s">
        <v>36</v>
      </c>
      <c r="G3793" t="s">
        <v>37</v>
      </c>
      <c r="H3793" t="s">
        <v>59</v>
      </c>
      <c r="I3793" t="s">
        <v>60</v>
      </c>
      <c r="J3793">
        <v>4</v>
      </c>
      <c r="K3793">
        <v>4500</v>
      </c>
      <c r="L3793">
        <v>17</v>
      </c>
      <c r="M3793">
        <v>14940</v>
      </c>
      <c r="N3793">
        <v>13162.06</v>
      </c>
      <c r="O3793">
        <v>1777.94</v>
      </c>
      <c r="P3793" t="s">
        <v>29</v>
      </c>
      <c r="Q3793" t="s">
        <v>47</v>
      </c>
      <c r="R3793" t="s">
        <v>61</v>
      </c>
      <c r="S3793">
        <f t="shared" si="118"/>
        <v>2025</v>
      </c>
      <c r="T3793">
        <f t="shared" si="119"/>
        <v>2</v>
      </c>
    </row>
    <row r="3794" spans="1:20" x14ac:dyDescent="0.3">
      <c r="A3794" t="s">
        <v>757</v>
      </c>
      <c r="B3794" t="s">
        <v>4239</v>
      </c>
      <c r="C3794" t="s">
        <v>84</v>
      </c>
      <c r="D3794" t="s">
        <v>50</v>
      </c>
      <c r="E3794" t="s">
        <v>51</v>
      </c>
      <c r="F3794" t="s">
        <v>77</v>
      </c>
      <c r="G3794" t="s">
        <v>26</v>
      </c>
      <c r="H3794" t="s">
        <v>59</v>
      </c>
      <c r="I3794" t="s">
        <v>60</v>
      </c>
      <c r="J3794">
        <v>25</v>
      </c>
      <c r="K3794">
        <v>4500</v>
      </c>
      <c r="L3794">
        <v>12</v>
      </c>
      <c r="M3794">
        <v>99000</v>
      </c>
      <c r="N3794">
        <v>84759.22</v>
      </c>
      <c r="O3794">
        <v>14240.78</v>
      </c>
      <c r="P3794" t="s">
        <v>93</v>
      </c>
      <c r="Q3794" t="s">
        <v>55</v>
      </c>
      <c r="R3794" t="s">
        <v>86</v>
      </c>
      <c r="S3794">
        <f t="shared" si="118"/>
        <v>2025</v>
      </c>
      <c r="T3794">
        <f t="shared" si="119"/>
        <v>4</v>
      </c>
    </row>
    <row r="3795" spans="1:20" x14ac:dyDescent="0.3">
      <c r="A3795" t="s">
        <v>404</v>
      </c>
      <c r="B3795" t="s">
        <v>4240</v>
      </c>
      <c r="C3795" t="s">
        <v>64</v>
      </c>
      <c r="D3795" t="s">
        <v>43</v>
      </c>
      <c r="E3795" t="s">
        <v>24</v>
      </c>
      <c r="F3795" t="s">
        <v>25</v>
      </c>
      <c r="G3795" t="s">
        <v>26</v>
      </c>
      <c r="H3795" t="s">
        <v>80</v>
      </c>
      <c r="I3795" t="s">
        <v>28</v>
      </c>
      <c r="J3795">
        <v>14</v>
      </c>
      <c r="K3795">
        <v>12000</v>
      </c>
      <c r="L3795">
        <v>12</v>
      </c>
      <c r="M3795">
        <v>147840</v>
      </c>
      <c r="N3795">
        <v>130866.22</v>
      </c>
      <c r="O3795">
        <v>16973.78</v>
      </c>
      <c r="P3795" t="s">
        <v>72</v>
      </c>
      <c r="Q3795" t="s">
        <v>30</v>
      </c>
      <c r="R3795" t="s">
        <v>31</v>
      </c>
      <c r="S3795">
        <f t="shared" si="118"/>
        <v>2025</v>
      </c>
      <c r="T3795">
        <f t="shared" si="119"/>
        <v>11</v>
      </c>
    </row>
    <row r="3796" spans="1:20" x14ac:dyDescent="0.3">
      <c r="A3796" t="s">
        <v>357</v>
      </c>
      <c r="B3796" t="s">
        <v>4241</v>
      </c>
      <c r="C3796" t="s">
        <v>42</v>
      </c>
      <c r="D3796" t="s">
        <v>23</v>
      </c>
      <c r="E3796" t="s">
        <v>51</v>
      </c>
      <c r="F3796" t="s">
        <v>77</v>
      </c>
      <c r="G3796" t="s">
        <v>46</v>
      </c>
      <c r="H3796" t="s">
        <v>132</v>
      </c>
      <c r="I3796" t="s">
        <v>28</v>
      </c>
      <c r="J3796">
        <v>16</v>
      </c>
      <c r="K3796">
        <v>3500</v>
      </c>
      <c r="L3796">
        <v>3</v>
      </c>
      <c r="M3796">
        <v>54320</v>
      </c>
      <c r="N3796">
        <v>50579.16</v>
      </c>
      <c r="O3796">
        <v>3740.84</v>
      </c>
      <c r="P3796" t="s">
        <v>38</v>
      </c>
      <c r="Q3796" t="s">
        <v>55</v>
      </c>
      <c r="R3796" t="s">
        <v>123</v>
      </c>
      <c r="S3796">
        <f t="shared" si="118"/>
        <v>2025</v>
      </c>
      <c r="T3796">
        <f t="shared" si="119"/>
        <v>6</v>
      </c>
    </row>
    <row r="3797" spans="1:20" x14ac:dyDescent="0.3">
      <c r="A3797" t="s">
        <v>767</v>
      </c>
      <c r="B3797" t="s">
        <v>4242</v>
      </c>
      <c r="C3797" t="s">
        <v>137</v>
      </c>
      <c r="D3797" t="s">
        <v>23</v>
      </c>
      <c r="E3797" t="s">
        <v>51</v>
      </c>
      <c r="F3797" t="s">
        <v>77</v>
      </c>
      <c r="G3797" t="s">
        <v>26</v>
      </c>
      <c r="H3797" t="s">
        <v>140</v>
      </c>
      <c r="I3797" t="s">
        <v>71</v>
      </c>
      <c r="J3797">
        <v>21</v>
      </c>
      <c r="K3797">
        <v>900</v>
      </c>
      <c r="L3797">
        <v>10</v>
      </c>
      <c r="M3797">
        <v>17010</v>
      </c>
      <c r="N3797">
        <v>13644.82</v>
      </c>
      <c r="O3797">
        <v>3365.18</v>
      </c>
      <c r="P3797" t="s">
        <v>29</v>
      </c>
      <c r="Q3797" t="s">
        <v>47</v>
      </c>
      <c r="R3797" t="s">
        <v>39</v>
      </c>
      <c r="S3797">
        <f t="shared" si="118"/>
        <v>2025</v>
      </c>
      <c r="T3797">
        <f t="shared" si="119"/>
        <v>11</v>
      </c>
    </row>
    <row r="3798" spans="1:20" x14ac:dyDescent="0.3">
      <c r="A3798" t="s">
        <v>141</v>
      </c>
      <c r="B3798" t="s">
        <v>4243</v>
      </c>
      <c r="C3798" t="s">
        <v>108</v>
      </c>
      <c r="D3798" t="s">
        <v>23</v>
      </c>
      <c r="E3798" t="s">
        <v>44</v>
      </c>
      <c r="F3798" t="s">
        <v>45</v>
      </c>
      <c r="G3798" t="s">
        <v>26</v>
      </c>
      <c r="H3798" t="s">
        <v>140</v>
      </c>
      <c r="I3798" t="s">
        <v>71</v>
      </c>
      <c r="J3798">
        <v>9</v>
      </c>
      <c r="K3798">
        <v>900</v>
      </c>
      <c r="L3798">
        <v>0</v>
      </c>
      <c r="M3798">
        <v>8100</v>
      </c>
      <c r="N3798">
        <v>7503.02</v>
      </c>
      <c r="O3798">
        <v>596.98</v>
      </c>
      <c r="P3798" t="s">
        <v>65</v>
      </c>
      <c r="Q3798" t="s">
        <v>90</v>
      </c>
      <c r="R3798" t="s">
        <v>86</v>
      </c>
      <c r="S3798">
        <f t="shared" si="118"/>
        <v>2025</v>
      </c>
      <c r="T3798">
        <f t="shared" si="119"/>
        <v>2</v>
      </c>
    </row>
    <row r="3799" spans="1:20" x14ac:dyDescent="0.3">
      <c r="A3799" t="s">
        <v>216</v>
      </c>
      <c r="B3799" t="s">
        <v>4244</v>
      </c>
      <c r="C3799" t="s">
        <v>22</v>
      </c>
      <c r="D3799" t="s">
        <v>23</v>
      </c>
      <c r="E3799" t="s">
        <v>35</v>
      </c>
      <c r="F3799" t="s">
        <v>36</v>
      </c>
      <c r="G3799" t="s">
        <v>85</v>
      </c>
      <c r="H3799" t="s">
        <v>140</v>
      </c>
      <c r="I3799" t="s">
        <v>71</v>
      </c>
      <c r="J3799">
        <v>21</v>
      </c>
      <c r="K3799">
        <v>900</v>
      </c>
      <c r="L3799">
        <v>7</v>
      </c>
      <c r="M3799">
        <v>17577</v>
      </c>
      <c r="N3799">
        <v>14746.51</v>
      </c>
      <c r="O3799">
        <v>2830.49</v>
      </c>
      <c r="P3799" t="s">
        <v>29</v>
      </c>
      <c r="Q3799" t="s">
        <v>30</v>
      </c>
      <c r="R3799" t="s">
        <v>39</v>
      </c>
      <c r="S3799">
        <f t="shared" si="118"/>
        <v>2025</v>
      </c>
      <c r="T3799">
        <f t="shared" si="119"/>
        <v>6</v>
      </c>
    </row>
    <row r="3800" spans="1:20" x14ac:dyDescent="0.3">
      <c r="A3800" t="s">
        <v>940</v>
      </c>
      <c r="B3800" t="s">
        <v>4245</v>
      </c>
      <c r="C3800" t="s">
        <v>42</v>
      </c>
      <c r="D3800" t="s">
        <v>23</v>
      </c>
      <c r="E3800" t="s">
        <v>51</v>
      </c>
      <c r="F3800" t="s">
        <v>52</v>
      </c>
      <c r="G3800" t="s">
        <v>37</v>
      </c>
      <c r="H3800" t="s">
        <v>53</v>
      </c>
      <c r="I3800" t="s">
        <v>54</v>
      </c>
      <c r="J3800">
        <v>12</v>
      </c>
      <c r="K3800">
        <v>2500</v>
      </c>
      <c r="L3800">
        <v>1</v>
      </c>
      <c r="M3800">
        <v>29700</v>
      </c>
      <c r="N3800">
        <v>25586.080000000002</v>
      </c>
      <c r="O3800">
        <v>4113.92</v>
      </c>
      <c r="P3800" t="s">
        <v>93</v>
      </c>
      <c r="Q3800" t="s">
        <v>30</v>
      </c>
      <c r="R3800" t="s">
        <v>73</v>
      </c>
      <c r="S3800">
        <f t="shared" si="118"/>
        <v>2025</v>
      </c>
      <c r="T3800">
        <f t="shared" si="119"/>
        <v>12</v>
      </c>
    </row>
    <row r="3801" spans="1:20" x14ac:dyDescent="0.3">
      <c r="A3801" t="s">
        <v>257</v>
      </c>
      <c r="B3801" t="s">
        <v>4246</v>
      </c>
      <c r="C3801" t="s">
        <v>108</v>
      </c>
      <c r="D3801" t="s">
        <v>50</v>
      </c>
      <c r="E3801" t="s">
        <v>24</v>
      </c>
      <c r="F3801" t="s">
        <v>111</v>
      </c>
      <c r="G3801" t="s">
        <v>46</v>
      </c>
      <c r="H3801" t="s">
        <v>132</v>
      </c>
      <c r="I3801" t="s">
        <v>28</v>
      </c>
      <c r="J3801">
        <v>12</v>
      </c>
      <c r="K3801">
        <v>3500</v>
      </c>
      <c r="L3801">
        <v>9</v>
      </c>
      <c r="M3801">
        <v>38220</v>
      </c>
      <c r="N3801">
        <v>35356.129999999997</v>
      </c>
      <c r="O3801">
        <v>2863.87</v>
      </c>
      <c r="P3801" t="s">
        <v>29</v>
      </c>
      <c r="Q3801" t="s">
        <v>47</v>
      </c>
      <c r="R3801" t="s">
        <v>81</v>
      </c>
      <c r="S3801">
        <f t="shared" si="118"/>
        <v>2025</v>
      </c>
      <c r="T3801">
        <f t="shared" si="119"/>
        <v>10</v>
      </c>
    </row>
    <row r="3802" spans="1:20" x14ac:dyDescent="0.3">
      <c r="A3802" t="s">
        <v>181</v>
      </c>
      <c r="B3802" t="s">
        <v>4247</v>
      </c>
      <c r="C3802" t="s">
        <v>22</v>
      </c>
      <c r="D3802" t="s">
        <v>23</v>
      </c>
      <c r="E3802" t="s">
        <v>24</v>
      </c>
      <c r="F3802" t="s">
        <v>25</v>
      </c>
      <c r="G3802" t="s">
        <v>46</v>
      </c>
      <c r="H3802" t="s">
        <v>53</v>
      </c>
      <c r="I3802" t="s">
        <v>54</v>
      </c>
      <c r="J3802">
        <v>5</v>
      </c>
      <c r="K3802">
        <v>2500</v>
      </c>
      <c r="L3802">
        <v>16</v>
      </c>
      <c r="M3802">
        <v>10500</v>
      </c>
      <c r="N3802">
        <v>9384.6</v>
      </c>
      <c r="O3802">
        <v>1115.4000000000001</v>
      </c>
      <c r="P3802" t="s">
        <v>38</v>
      </c>
      <c r="Q3802" t="s">
        <v>30</v>
      </c>
      <c r="R3802" t="s">
        <v>123</v>
      </c>
      <c r="S3802">
        <f t="shared" si="118"/>
        <v>2025</v>
      </c>
      <c r="T3802">
        <f t="shared" si="119"/>
        <v>11</v>
      </c>
    </row>
    <row r="3803" spans="1:20" x14ac:dyDescent="0.3">
      <c r="A3803" t="s">
        <v>1286</v>
      </c>
      <c r="B3803" t="s">
        <v>4248</v>
      </c>
      <c r="C3803" t="s">
        <v>68</v>
      </c>
      <c r="D3803" t="s">
        <v>23</v>
      </c>
      <c r="E3803" t="s">
        <v>51</v>
      </c>
      <c r="F3803" t="s">
        <v>52</v>
      </c>
      <c r="G3803" t="s">
        <v>85</v>
      </c>
      <c r="H3803" t="s">
        <v>53</v>
      </c>
      <c r="I3803" t="s">
        <v>54</v>
      </c>
      <c r="J3803">
        <v>1</v>
      </c>
      <c r="K3803">
        <v>2500</v>
      </c>
      <c r="L3803">
        <v>13</v>
      </c>
      <c r="M3803">
        <v>2175</v>
      </c>
      <c r="N3803">
        <v>1661.91</v>
      </c>
      <c r="O3803">
        <v>513.09</v>
      </c>
      <c r="P3803" t="s">
        <v>93</v>
      </c>
      <c r="Q3803" t="s">
        <v>30</v>
      </c>
      <c r="R3803" t="s">
        <v>102</v>
      </c>
      <c r="S3803">
        <f t="shared" si="118"/>
        <v>2025</v>
      </c>
      <c r="T3803">
        <f t="shared" si="119"/>
        <v>3</v>
      </c>
    </row>
    <row r="3804" spans="1:20" x14ac:dyDescent="0.3">
      <c r="A3804" t="s">
        <v>109</v>
      </c>
      <c r="B3804" t="s">
        <v>4249</v>
      </c>
      <c r="C3804" t="s">
        <v>68</v>
      </c>
      <c r="D3804" t="s">
        <v>23</v>
      </c>
      <c r="E3804" t="s">
        <v>35</v>
      </c>
      <c r="F3804" t="s">
        <v>36</v>
      </c>
      <c r="G3804" t="s">
        <v>46</v>
      </c>
      <c r="H3804" t="s">
        <v>132</v>
      </c>
      <c r="I3804" t="s">
        <v>28</v>
      </c>
      <c r="J3804">
        <v>8</v>
      </c>
      <c r="K3804">
        <v>3500</v>
      </c>
      <c r="L3804">
        <v>4</v>
      </c>
      <c r="M3804">
        <v>26880</v>
      </c>
      <c r="N3804">
        <v>24966.94</v>
      </c>
      <c r="O3804">
        <v>1913.06</v>
      </c>
      <c r="P3804" t="s">
        <v>38</v>
      </c>
      <c r="Q3804" t="s">
        <v>90</v>
      </c>
      <c r="R3804" t="s">
        <v>73</v>
      </c>
      <c r="S3804">
        <f t="shared" si="118"/>
        <v>2025</v>
      </c>
      <c r="T3804">
        <f t="shared" si="119"/>
        <v>4</v>
      </c>
    </row>
    <row r="3805" spans="1:20" x14ac:dyDescent="0.3">
      <c r="A3805" t="s">
        <v>327</v>
      </c>
      <c r="B3805" t="s">
        <v>4250</v>
      </c>
      <c r="C3805" t="s">
        <v>84</v>
      </c>
      <c r="D3805" t="s">
        <v>43</v>
      </c>
      <c r="E3805" t="s">
        <v>51</v>
      </c>
      <c r="F3805" t="s">
        <v>77</v>
      </c>
      <c r="G3805" t="s">
        <v>26</v>
      </c>
      <c r="H3805" t="s">
        <v>120</v>
      </c>
      <c r="I3805" t="s">
        <v>28</v>
      </c>
      <c r="J3805">
        <v>8</v>
      </c>
      <c r="K3805">
        <v>15000</v>
      </c>
      <c r="L3805">
        <v>11</v>
      </c>
      <c r="M3805">
        <v>106800</v>
      </c>
      <c r="N3805">
        <v>96954.94</v>
      </c>
      <c r="O3805">
        <v>9845.06</v>
      </c>
      <c r="P3805" t="s">
        <v>93</v>
      </c>
      <c r="Q3805" t="s">
        <v>55</v>
      </c>
      <c r="R3805" t="s">
        <v>31</v>
      </c>
      <c r="S3805">
        <f t="shared" si="118"/>
        <v>2025</v>
      </c>
      <c r="T3805">
        <f t="shared" si="119"/>
        <v>12</v>
      </c>
    </row>
    <row r="3806" spans="1:20" x14ac:dyDescent="0.3">
      <c r="A3806" t="s">
        <v>239</v>
      </c>
      <c r="B3806" t="s">
        <v>4251</v>
      </c>
      <c r="C3806" t="s">
        <v>143</v>
      </c>
      <c r="D3806" t="s">
        <v>23</v>
      </c>
      <c r="E3806" t="s">
        <v>44</v>
      </c>
      <c r="F3806" t="s">
        <v>89</v>
      </c>
      <c r="G3806" t="s">
        <v>26</v>
      </c>
      <c r="H3806" t="s">
        <v>132</v>
      </c>
      <c r="I3806" t="s">
        <v>28</v>
      </c>
      <c r="J3806">
        <v>20</v>
      </c>
      <c r="K3806">
        <v>3500</v>
      </c>
      <c r="L3806">
        <v>4</v>
      </c>
      <c r="M3806">
        <v>67200</v>
      </c>
      <c r="N3806">
        <v>63124.62</v>
      </c>
      <c r="O3806">
        <v>4075.38</v>
      </c>
      <c r="P3806" t="s">
        <v>72</v>
      </c>
      <c r="Q3806" t="s">
        <v>90</v>
      </c>
      <c r="R3806" t="s">
        <v>81</v>
      </c>
      <c r="S3806">
        <f t="shared" si="118"/>
        <v>2025</v>
      </c>
      <c r="T3806">
        <f t="shared" si="119"/>
        <v>1</v>
      </c>
    </row>
    <row r="3807" spans="1:20" x14ac:dyDescent="0.3">
      <c r="A3807" t="s">
        <v>327</v>
      </c>
      <c r="B3807" t="s">
        <v>4252</v>
      </c>
      <c r="C3807" t="s">
        <v>58</v>
      </c>
      <c r="D3807" t="s">
        <v>23</v>
      </c>
      <c r="E3807" t="s">
        <v>24</v>
      </c>
      <c r="F3807" t="s">
        <v>111</v>
      </c>
      <c r="G3807" t="s">
        <v>46</v>
      </c>
      <c r="H3807" t="s">
        <v>140</v>
      </c>
      <c r="I3807" t="s">
        <v>71</v>
      </c>
      <c r="J3807">
        <v>7</v>
      </c>
      <c r="K3807">
        <v>900</v>
      </c>
      <c r="L3807">
        <v>20</v>
      </c>
      <c r="M3807">
        <v>5040</v>
      </c>
      <c r="N3807">
        <v>3712.49</v>
      </c>
      <c r="O3807">
        <v>1327.51</v>
      </c>
      <c r="P3807" t="s">
        <v>72</v>
      </c>
      <c r="Q3807" t="s">
        <v>90</v>
      </c>
      <c r="R3807" t="s">
        <v>39</v>
      </c>
      <c r="S3807">
        <f t="shared" si="118"/>
        <v>2025</v>
      </c>
      <c r="T3807">
        <f t="shared" si="119"/>
        <v>12</v>
      </c>
    </row>
    <row r="3808" spans="1:20" x14ac:dyDescent="0.3">
      <c r="A3808" t="s">
        <v>636</v>
      </c>
      <c r="B3808" t="s">
        <v>4253</v>
      </c>
      <c r="C3808" t="s">
        <v>98</v>
      </c>
      <c r="D3808" t="s">
        <v>23</v>
      </c>
      <c r="E3808" t="s">
        <v>51</v>
      </c>
      <c r="F3808" t="s">
        <v>99</v>
      </c>
      <c r="G3808" t="s">
        <v>26</v>
      </c>
      <c r="H3808" t="s">
        <v>59</v>
      </c>
      <c r="I3808" t="s">
        <v>60</v>
      </c>
      <c r="J3808">
        <v>8</v>
      </c>
      <c r="K3808">
        <v>4500</v>
      </c>
      <c r="L3808">
        <v>0</v>
      </c>
      <c r="M3808">
        <v>36000</v>
      </c>
      <c r="N3808">
        <v>30263.34</v>
      </c>
      <c r="O3808">
        <v>5736.66</v>
      </c>
      <c r="P3808" t="s">
        <v>29</v>
      </c>
      <c r="Q3808" t="s">
        <v>47</v>
      </c>
      <c r="R3808" t="s">
        <v>31</v>
      </c>
      <c r="S3808">
        <f t="shared" si="118"/>
        <v>2025</v>
      </c>
      <c r="T3808">
        <f t="shared" si="119"/>
        <v>9</v>
      </c>
    </row>
    <row r="3809" spans="1:20" x14ac:dyDescent="0.3">
      <c r="A3809" t="s">
        <v>312</v>
      </c>
      <c r="B3809" t="s">
        <v>4254</v>
      </c>
      <c r="C3809" t="s">
        <v>34</v>
      </c>
      <c r="D3809" t="s">
        <v>50</v>
      </c>
      <c r="E3809" t="s">
        <v>51</v>
      </c>
      <c r="F3809" t="s">
        <v>192</v>
      </c>
      <c r="G3809" t="s">
        <v>46</v>
      </c>
      <c r="H3809" t="s">
        <v>120</v>
      </c>
      <c r="I3809" t="s">
        <v>28</v>
      </c>
      <c r="J3809">
        <v>20</v>
      </c>
      <c r="K3809">
        <v>15000</v>
      </c>
      <c r="L3809">
        <v>7</v>
      </c>
      <c r="M3809">
        <v>279000</v>
      </c>
      <c r="N3809">
        <v>206578.93</v>
      </c>
      <c r="O3809">
        <v>72421.070000000007</v>
      </c>
      <c r="P3809" t="s">
        <v>29</v>
      </c>
      <c r="Q3809" t="s">
        <v>90</v>
      </c>
      <c r="R3809" t="s">
        <v>102</v>
      </c>
      <c r="S3809">
        <f t="shared" si="118"/>
        <v>2025</v>
      </c>
      <c r="T3809">
        <f t="shared" si="119"/>
        <v>3</v>
      </c>
    </row>
    <row r="3810" spans="1:20" x14ac:dyDescent="0.3">
      <c r="A3810" t="s">
        <v>327</v>
      </c>
      <c r="B3810" t="s">
        <v>4255</v>
      </c>
      <c r="C3810" t="s">
        <v>64</v>
      </c>
      <c r="D3810" t="s">
        <v>50</v>
      </c>
      <c r="E3810" t="s">
        <v>24</v>
      </c>
      <c r="F3810" t="s">
        <v>69</v>
      </c>
      <c r="G3810" t="s">
        <v>46</v>
      </c>
      <c r="H3810" t="s">
        <v>140</v>
      </c>
      <c r="I3810" t="s">
        <v>71</v>
      </c>
      <c r="J3810">
        <v>1</v>
      </c>
      <c r="K3810">
        <v>900</v>
      </c>
      <c r="L3810">
        <v>19</v>
      </c>
      <c r="M3810">
        <v>729</v>
      </c>
      <c r="N3810">
        <v>620.86</v>
      </c>
      <c r="O3810">
        <v>108.14</v>
      </c>
      <c r="P3810" t="s">
        <v>72</v>
      </c>
      <c r="Q3810" t="s">
        <v>30</v>
      </c>
      <c r="R3810" t="s">
        <v>102</v>
      </c>
      <c r="S3810">
        <f t="shared" si="118"/>
        <v>2025</v>
      </c>
      <c r="T3810">
        <f t="shared" si="119"/>
        <v>12</v>
      </c>
    </row>
    <row r="3811" spans="1:20" x14ac:dyDescent="0.3">
      <c r="A3811" t="s">
        <v>163</v>
      </c>
      <c r="B3811" t="s">
        <v>4256</v>
      </c>
      <c r="C3811" t="s">
        <v>34</v>
      </c>
      <c r="D3811" t="s">
        <v>23</v>
      </c>
      <c r="E3811" t="s">
        <v>35</v>
      </c>
      <c r="F3811" t="s">
        <v>36</v>
      </c>
      <c r="G3811" t="s">
        <v>26</v>
      </c>
      <c r="H3811" t="s">
        <v>27</v>
      </c>
      <c r="I3811" t="s">
        <v>28</v>
      </c>
      <c r="J3811">
        <v>11</v>
      </c>
      <c r="K3811">
        <v>45000</v>
      </c>
      <c r="L3811">
        <v>20</v>
      </c>
      <c r="M3811">
        <v>396000</v>
      </c>
      <c r="N3811">
        <v>289423.53000000003</v>
      </c>
      <c r="O3811">
        <v>106576.47</v>
      </c>
      <c r="P3811" t="s">
        <v>29</v>
      </c>
      <c r="Q3811" t="s">
        <v>90</v>
      </c>
      <c r="R3811" t="s">
        <v>31</v>
      </c>
      <c r="S3811">
        <f t="shared" si="118"/>
        <v>2025</v>
      </c>
      <c r="T3811">
        <f t="shared" si="119"/>
        <v>10</v>
      </c>
    </row>
    <row r="3812" spans="1:20" x14ac:dyDescent="0.3">
      <c r="A3812" t="s">
        <v>884</v>
      </c>
      <c r="B3812" t="s">
        <v>4257</v>
      </c>
      <c r="C3812" t="s">
        <v>84</v>
      </c>
      <c r="D3812" t="s">
        <v>23</v>
      </c>
      <c r="E3812" t="s">
        <v>51</v>
      </c>
      <c r="F3812" t="s">
        <v>99</v>
      </c>
      <c r="G3812" t="s">
        <v>46</v>
      </c>
      <c r="H3812" t="s">
        <v>53</v>
      </c>
      <c r="I3812" t="s">
        <v>54</v>
      </c>
      <c r="J3812">
        <v>5</v>
      </c>
      <c r="K3812">
        <v>2500</v>
      </c>
      <c r="L3812">
        <v>1</v>
      </c>
      <c r="M3812">
        <v>12375</v>
      </c>
      <c r="N3812">
        <v>9586.17</v>
      </c>
      <c r="O3812">
        <v>2788.83</v>
      </c>
      <c r="P3812" t="s">
        <v>38</v>
      </c>
      <c r="Q3812" t="s">
        <v>47</v>
      </c>
      <c r="R3812" t="s">
        <v>81</v>
      </c>
      <c r="S3812">
        <f t="shared" si="118"/>
        <v>2025</v>
      </c>
      <c r="T3812">
        <f t="shared" si="119"/>
        <v>8</v>
      </c>
    </row>
    <row r="3813" spans="1:20" x14ac:dyDescent="0.3">
      <c r="A3813" t="s">
        <v>470</v>
      </c>
      <c r="B3813" t="s">
        <v>4258</v>
      </c>
      <c r="C3813" t="s">
        <v>68</v>
      </c>
      <c r="D3813" t="s">
        <v>23</v>
      </c>
      <c r="E3813" t="s">
        <v>35</v>
      </c>
      <c r="F3813" t="s">
        <v>36</v>
      </c>
      <c r="G3813" t="s">
        <v>26</v>
      </c>
      <c r="H3813" t="s">
        <v>132</v>
      </c>
      <c r="I3813" t="s">
        <v>28</v>
      </c>
      <c r="J3813">
        <v>7</v>
      </c>
      <c r="K3813">
        <v>3500</v>
      </c>
      <c r="L3813">
        <v>8</v>
      </c>
      <c r="M3813">
        <v>22540</v>
      </c>
      <c r="N3813">
        <v>17041.580000000002</v>
      </c>
      <c r="O3813">
        <v>5498.42</v>
      </c>
      <c r="P3813" t="s">
        <v>38</v>
      </c>
      <c r="Q3813" t="s">
        <v>30</v>
      </c>
      <c r="R3813" t="s">
        <v>61</v>
      </c>
      <c r="S3813">
        <f t="shared" si="118"/>
        <v>2025</v>
      </c>
      <c r="T3813">
        <f t="shared" si="119"/>
        <v>12</v>
      </c>
    </row>
    <row r="3814" spans="1:20" x14ac:dyDescent="0.3">
      <c r="A3814" t="s">
        <v>565</v>
      </c>
      <c r="B3814" t="s">
        <v>4259</v>
      </c>
      <c r="C3814" t="s">
        <v>108</v>
      </c>
      <c r="D3814" t="s">
        <v>50</v>
      </c>
      <c r="E3814" t="s">
        <v>24</v>
      </c>
      <c r="F3814" t="s">
        <v>25</v>
      </c>
      <c r="G3814" t="s">
        <v>46</v>
      </c>
      <c r="H3814" t="s">
        <v>132</v>
      </c>
      <c r="I3814" t="s">
        <v>28</v>
      </c>
      <c r="J3814">
        <v>13</v>
      </c>
      <c r="K3814">
        <v>3500</v>
      </c>
      <c r="L3814">
        <v>8</v>
      </c>
      <c r="M3814">
        <v>41860</v>
      </c>
      <c r="N3814">
        <v>37389.29</v>
      </c>
      <c r="O3814">
        <v>4470.71</v>
      </c>
      <c r="P3814" t="s">
        <v>72</v>
      </c>
      <c r="Q3814" t="s">
        <v>90</v>
      </c>
      <c r="R3814" t="s">
        <v>86</v>
      </c>
      <c r="S3814">
        <f t="shared" si="118"/>
        <v>2025</v>
      </c>
      <c r="T3814">
        <f t="shared" si="119"/>
        <v>9</v>
      </c>
    </row>
    <row r="3815" spans="1:20" x14ac:dyDescent="0.3">
      <c r="A3815" t="s">
        <v>257</v>
      </c>
      <c r="B3815" t="s">
        <v>4260</v>
      </c>
      <c r="C3815" t="s">
        <v>143</v>
      </c>
      <c r="D3815" t="s">
        <v>50</v>
      </c>
      <c r="E3815" t="s">
        <v>44</v>
      </c>
      <c r="F3815" t="s">
        <v>89</v>
      </c>
      <c r="G3815" t="s">
        <v>26</v>
      </c>
      <c r="H3815" t="s">
        <v>59</v>
      </c>
      <c r="I3815" t="s">
        <v>60</v>
      </c>
      <c r="J3815">
        <v>12</v>
      </c>
      <c r="K3815">
        <v>4500</v>
      </c>
      <c r="L3815">
        <v>0</v>
      </c>
      <c r="M3815">
        <v>54000</v>
      </c>
      <c r="N3815">
        <v>45161.83</v>
      </c>
      <c r="O3815">
        <v>8838.17</v>
      </c>
      <c r="P3815" t="s">
        <v>93</v>
      </c>
      <c r="Q3815" t="s">
        <v>90</v>
      </c>
      <c r="R3815" t="s">
        <v>86</v>
      </c>
      <c r="S3815">
        <f t="shared" si="118"/>
        <v>2025</v>
      </c>
      <c r="T3815">
        <f t="shared" si="119"/>
        <v>10</v>
      </c>
    </row>
    <row r="3816" spans="1:20" x14ac:dyDescent="0.3">
      <c r="A3816" t="s">
        <v>2234</v>
      </c>
      <c r="B3816" t="s">
        <v>4261</v>
      </c>
      <c r="C3816" t="s">
        <v>34</v>
      </c>
      <c r="D3816" t="s">
        <v>23</v>
      </c>
      <c r="E3816" t="s">
        <v>24</v>
      </c>
      <c r="F3816" t="s">
        <v>69</v>
      </c>
      <c r="G3816" t="s">
        <v>85</v>
      </c>
      <c r="H3816" t="s">
        <v>80</v>
      </c>
      <c r="I3816" t="s">
        <v>28</v>
      </c>
      <c r="J3816">
        <v>13</v>
      </c>
      <c r="K3816">
        <v>12000</v>
      </c>
      <c r="L3816">
        <v>13</v>
      </c>
      <c r="M3816">
        <v>135720</v>
      </c>
      <c r="N3816">
        <v>118508.47</v>
      </c>
      <c r="O3816">
        <v>17211.53</v>
      </c>
      <c r="P3816" t="s">
        <v>65</v>
      </c>
      <c r="Q3816" t="s">
        <v>47</v>
      </c>
      <c r="R3816" t="s">
        <v>73</v>
      </c>
      <c r="S3816">
        <f t="shared" si="118"/>
        <v>2025</v>
      </c>
      <c r="T3816">
        <f t="shared" si="119"/>
        <v>6</v>
      </c>
    </row>
    <row r="3817" spans="1:20" x14ac:dyDescent="0.3">
      <c r="A3817" t="s">
        <v>265</v>
      </c>
      <c r="B3817" t="s">
        <v>4262</v>
      </c>
      <c r="C3817" t="s">
        <v>64</v>
      </c>
      <c r="D3817" t="s">
        <v>43</v>
      </c>
      <c r="E3817" t="s">
        <v>44</v>
      </c>
      <c r="F3817" t="s">
        <v>45</v>
      </c>
      <c r="G3817" t="s">
        <v>85</v>
      </c>
      <c r="H3817" t="s">
        <v>27</v>
      </c>
      <c r="I3817" t="s">
        <v>28</v>
      </c>
      <c r="J3817">
        <v>25</v>
      </c>
      <c r="K3817">
        <v>45000</v>
      </c>
      <c r="L3817">
        <v>9</v>
      </c>
      <c r="M3817">
        <v>1023750</v>
      </c>
      <c r="N3817">
        <v>793840.04</v>
      </c>
      <c r="O3817">
        <v>229909.96</v>
      </c>
      <c r="P3817" t="s">
        <v>72</v>
      </c>
      <c r="Q3817" t="s">
        <v>30</v>
      </c>
      <c r="R3817" t="s">
        <v>102</v>
      </c>
      <c r="S3817">
        <f t="shared" si="118"/>
        <v>2025</v>
      </c>
      <c r="T3817">
        <f t="shared" si="119"/>
        <v>11</v>
      </c>
    </row>
    <row r="3818" spans="1:20" x14ac:dyDescent="0.3">
      <c r="A3818" t="s">
        <v>671</v>
      </c>
      <c r="B3818" t="s">
        <v>4263</v>
      </c>
      <c r="C3818" t="s">
        <v>76</v>
      </c>
      <c r="D3818" t="s">
        <v>23</v>
      </c>
      <c r="E3818" t="s">
        <v>44</v>
      </c>
      <c r="F3818" t="s">
        <v>45</v>
      </c>
      <c r="G3818" t="s">
        <v>26</v>
      </c>
      <c r="H3818" t="s">
        <v>80</v>
      </c>
      <c r="I3818" t="s">
        <v>28</v>
      </c>
      <c r="J3818">
        <v>18</v>
      </c>
      <c r="K3818">
        <v>12000</v>
      </c>
      <c r="L3818">
        <v>3</v>
      </c>
      <c r="M3818">
        <v>209520</v>
      </c>
      <c r="N3818">
        <v>190776.67</v>
      </c>
      <c r="O3818">
        <v>18743.330000000002</v>
      </c>
      <c r="P3818" t="s">
        <v>72</v>
      </c>
      <c r="Q3818" t="s">
        <v>47</v>
      </c>
      <c r="R3818" t="s">
        <v>86</v>
      </c>
      <c r="S3818">
        <f t="shared" si="118"/>
        <v>2025</v>
      </c>
      <c r="T3818">
        <f t="shared" si="119"/>
        <v>9</v>
      </c>
    </row>
    <row r="3819" spans="1:20" x14ac:dyDescent="0.3">
      <c r="A3819" t="s">
        <v>992</v>
      </c>
      <c r="B3819" t="s">
        <v>4264</v>
      </c>
      <c r="C3819" t="s">
        <v>137</v>
      </c>
      <c r="D3819" t="s">
        <v>43</v>
      </c>
      <c r="E3819" t="s">
        <v>24</v>
      </c>
      <c r="F3819" t="s">
        <v>111</v>
      </c>
      <c r="G3819" t="s">
        <v>37</v>
      </c>
      <c r="H3819" t="s">
        <v>132</v>
      </c>
      <c r="I3819" t="s">
        <v>28</v>
      </c>
      <c r="J3819">
        <v>6</v>
      </c>
      <c r="K3819">
        <v>3500</v>
      </c>
      <c r="L3819">
        <v>16</v>
      </c>
      <c r="M3819">
        <v>17640</v>
      </c>
      <c r="N3819">
        <v>12705.96</v>
      </c>
      <c r="O3819">
        <v>4934.04</v>
      </c>
      <c r="P3819" t="s">
        <v>93</v>
      </c>
      <c r="Q3819" t="s">
        <v>90</v>
      </c>
      <c r="R3819" t="s">
        <v>73</v>
      </c>
      <c r="S3819">
        <f t="shared" si="118"/>
        <v>2025</v>
      </c>
      <c r="T3819">
        <f t="shared" si="119"/>
        <v>11</v>
      </c>
    </row>
    <row r="3820" spans="1:20" x14ac:dyDescent="0.3">
      <c r="A3820" t="s">
        <v>312</v>
      </c>
      <c r="B3820" t="s">
        <v>4265</v>
      </c>
      <c r="C3820" t="s">
        <v>98</v>
      </c>
      <c r="D3820" t="s">
        <v>23</v>
      </c>
      <c r="E3820" t="s">
        <v>44</v>
      </c>
      <c r="F3820" t="s">
        <v>89</v>
      </c>
      <c r="G3820" t="s">
        <v>26</v>
      </c>
      <c r="H3820" t="s">
        <v>140</v>
      </c>
      <c r="I3820" t="s">
        <v>71</v>
      </c>
      <c r="J3820">
        <v>14</v>
      </c>
      <c r="K3820">
        <v>900</v>
      </c>
      <c r="L3820">
        <v>19</v>
      </c>
      <c r="M3820">
        <v>10206</v>
      </c>
      <c r="N3820">
        <v>8527.51</v>
      </c>
      <c r="O3820">
        <v>1678.49</v>
      </c>
      <c r="P3820" t="s">
        <v>65</v>
      </c>
      <c r="Q3820" t="s">
        <v>90</v>
      </c>
      <c r="R3820" t="s">
        <v>123</v>
      </c>
      <c r="S3820">
        <f t="shared" si="118"/>
        <v>2025</v>
      </c>
      <c r="T3820">
        <f t="shared" si="119"/>
        <v>3</v>
      </c>
    </row>
    <row r="3821" spans="1:20" x14ac:dyDescent="0.3">
      <c r="A3821" t="s">
        <v>954</v>
      </c>
      <c r="B3821" t="s">
        <v>4266</v>
      </c>
      <c r="C3821" t="s">
        <v>98</v>
      </c>
      <c r="D3821" t="s">
        <v>23</v>
      </c>
      <c r="E3821" t="s">
        <v>51</v>
      </c>
      <c r="F3821" t="s">
        <v>99</v>
      </c>
      <c r="G3821" t="s">
        <v>85</v>
      </c>
      <c r="H3821" t="s">
        <v>80</v>
      </c>
      <c r="I3821" t="s">
        <v>28</v>
      </c>
      <c r="J3821">
        <v>1</v>
      </c>
      <c r="K3821">
        <v>12000</v>
      </c>
      <c r="L3821">
        <v>11</v>
      </c>
      <c r="M3821">
        <v>10680</v>
      </c>
      <c r="N3821">
        <v>7897.05</v>
      </c>
      <c r="O3821">
        <v>2782.95</v>
      </c>
      <c r="P3821" t="s">
        <v>29</v>
      </c>
      <c r="Q3821" t="s">
        <v>30</v>
      </c>
      <c r="R3821" t="s">
        <v>86</v>
      </c>
      <c r="S3821">
        <f t="shared" si="118"/>
        <v>2025</v>
      </c>
      <c r="T3821">
        <f t="shared" si="119"/>
        <v>10</v>
      </c>
    </row>
    <row r="3822" spans="1:20" x14ac:dyDescent="0.3">
      <c r="A3822" t="s">
        <v>2782</v>
      </c>
      <c r="B3822" t="s">
        <v>4267</v>
      </c>
      <c r="C3822" t="s">
        <v>22</v>
      </c>
      <c r="D3822" t="s">
        <v>23</v>
      </c>
      <c r="E3822" t="s">
        <v>24</v>
      </c>
      <c r="F3822" t="s">
        <v>25</v>
      </c>
      <c r="G3822" t="s">
        <v>26</v>
      </c>
      <c r="H3822" t="s">
        <v>27</v>
      </c>
      <c r="I3822" t="s">
        <v>28</v>
      </c>
      <c r="J3822">
        <v>14</v>
      </c>
      <c r="K3822">
        <v>45000</v>
      </c>
      <c r="L3822">
        <v>0</v>
      </c>
      <c r="M3822">
        <v>630000</v>
      </c>
      <c r="N3822">
        <v>503663.75</v>
      </c>
      <c r="O3822">
        <v>126336.25</v>
      </c>
      <c r="P3822" t="s">
        <v>38</v>
      </c>
      <c r="Q3822" t="s">
        <v>90</v>
      </c>
      <c r="R3822" t="s">
        <v>81</v>
      </c>
      <c r="S3822">
        <f t="shared" si="118"/>
        <v>2025</v>
      </c>
      <c r="T3822">
        <f t="shared" si="119"/>
        <v>4</v>
      </c>
    </row>
    <row r="3823" spans="1:20" x14ac:dyDescent="0.3">
      <c r="A3823" t="s">
        <v>283</v>
      </c>
      <c r="B3823" t="s">
        <v>4268</v>
      </c>
      <c r="C3823" t="s">
        <v>58</v>
      </c>
      <c r="D3823" t="s">
        <v>50</v>
      </c>
      <c r="E3823" t="s">
        <v>24</v>
      </c>
      <c r="F3823" t="s">
        <v>25</v>
      </c>
      <c r="G3823" t="s">
        <v>37</v>
      </c>
      <c r="H3823" t="s">
        <v>80</v>
      </c>
      <c r="I3823" t="s">
        <v>28</v>
      </c>
      <c r="J3823">
        <v>14</v>
      </c>
      <c r="K3823">
        <v>12000</v>
      </c>
      <c r="L3823">
        <v>12</v>
      </c>
      <c r="M3823">
        <v>147840</v>
      </c>
      <c r="N3823">
        <v>124328.73</v>
      </c>
      <c r="O3823">
        <v>23511.27</v>
      </c>
      <c r="P3823" t="s">
        <v>93</v>
      </c>
      <c r="Q3823" t="s">
        <v>90</v>
      </c>
      <c r="R3823" t="s">
        <v>123</v>
      </c>
      <c r="S3823">
        <f t="shared" si="118"/>
        <v>2025</v>
      </c>
      <c r="T3823">
        <f t="shared" si="119"/>
        <v>5</v>
      </c>
    </row>
    <row r="3824" spans="1:20" x14ac:dyDescent="0.3">
      <c r="A3824" t="s">
        <v>347</v>
      </c>
      <c r="B3824" t="s">
        <v>4269</v>
      </c>
      <c r="C3824" t="s">
        <v>64</v>
      </c>
      <c r="D3824" t="s">
        <v>50</v>
      </c>
      <c r="E3824" t="s">
        <v>44</v>
      </c>
      <c r="F3824" t="s">
        <v>45</v>
      </c>
      <c r="G3824" t="s">
        <v>37</v>
      </c>
      <c r="H3824" t="s">
        <v>27</v>
      </c>
      <c r="I3824" t="s">
        <v>28</v>
      </c>
      <c r="J3824">
        <v>12</v>
      </c>
      <c r="K3824">
        <v>45000</v>
      </c>
      <c r="L3824">
        <v>2</v>
      </c>
      <c r="M3824">
        <v>529200</v>
      </c>
      <c r="N3824">
        <v>445152.67</v>
      </c>
      <c r="O3824">
        <v>84047.33</v>
      </c>
      <c r="P3824" t="s">
        <v>72</v>
      </c>
      <c r="Q3824" t="s">
        <v>30</v>
      </c>
      <c r="R3824" t="s">
        <v>31</v>
      </c>
      <c r="S3824">
        <f t="shared" si="118"/>
        <v>2025</v>
      </c>
      <c r="T3824">
        <f t="shared" si="119"/>
        <v>2</v>
      </c>
    </row>
    <row r="3825" spans="1:20" x14ac:dyDescent="0.3">
      <c r="A3825" t="s">
        <v>627</v>
      </c>
      <c r="B3825" t="s">
        <v>4270</v>
      </c>
      <c r="C3825" t="s">
        <v>42</v>
      </c>
      <c r="D3825" t="s">
        <v>43</v>
      </c>
      <c r="E3825" t="s">
        <v>24</v>
      </c>
      <c r="F3825" t="s">
        <v>25</v>
      </c>
      <c r="G3825" t="s">
        <v>85</v>
      </c>
      <c r="H3825" t="s">
        <v>53</v>
      </c>
      <c r="I3825" t="s">
        <v>54</v>
      </c>
      <c r="J3825">
        <v>24</v>
      </c>
      <c r="K3825">
        <v>2500</v>
      </c>
      <c r="L3825">
        <v>8</v>
      </c>
      <c r="M3825">
        <v>55200</v>
      </c>
      <c r="N3825">
        <v>51794.83</v>
      </c>
      <c r="O3825">
        <v>3405.17</v>
      </c>
      <c r="P3825" t="s">
        <v>65</v>
      </c>
      <c r="Q3825" t="s">
        <v>55</v>
      </c>
      <c r="R3825" t="s">
        <v>102</v>
      </c>
      <c r="S3825">
        <f t="shared" si="118"/>
        <v>2025</v>
      </c>
      <c r="T3825">
        <f t="shared" si="119"/>
        <v>1</v>
      </c>
    </row>
    <row r="3826" spans="1:20" x14ac:dyDescent="0.3">
      <c r="A3826" t="s">
        <v>1154</v>
      </c>
      <c r="B3826" t="s">
        <v>4271</v>
      </c>
      <c r="C3826" t="s">
        <v>137</v>
      </c>
      <c r="D3826" t="s">
        <v>43</v>
      </c>
      <c r="E3826" t="s">
        <v>44</v>
      </c>
      <c r="F3826" t="s">
        <v>45</v>
      </c>
      <c r="G3826" t="s">
        <v>85</v>
      </c>
      <c r="H3826" t="s">
        <v>140</v>
      </c>
      <c r="I3826" t="s">
        <v>71</v>
      </c>
      <c r="J3826">
        <v>18</v>
      </c>
      <c r="K3826">
        <v>900</v>
      </c>
      <c r="L3826">
        <v>13</v>
      </c>
      <c r="M3826">
        <v>14094</v>
      </c>
      <c r="N3826">
        <v>12376.83</v>
      </c>
      <c r="O3826">
        <v>1717.17</v>
      </c>
      <c r="P3826" t="s">
        <v>38</v>
      </c>
      <c r="Q3826" t="s">
        <v>30</v>
      </c>
      <c r="R3826" t="s">
        <v>102</v>
      </c>
      <c r="S3826">
        <f t="shared" si="118"/>
        <v>2025</v>
      </c>
      <c r="T3826">
        <f t="shared" si="119"/>
        <v>8</v>
      </c>
    </row>
    <row r="3827" spans="1:20" x14ac:dyDescent="0.3">
      <c r="A3827" t="s">
        <v>731</v>
      </c>
      <c r="B3827" t="s">
        <v>4272</v>
      </c>
      <c r="C3827" t="s">
        <v>58</v>
      </c>
      <c r="D3827" t="s">
        <v>43</v>
      </c>
      <c r="E3827" t="s">
        <v>51</v>
      </c>
      <c r="F3827" t="s">
        <v>77</v>
      </c>
      <c r="G3827" t="s">
        <v>26</v>
      </c>
      <c r="H3827" t="s">
        <v>70</v>
      </c>
      <c r="I3827" t="s">
        <v>71</v>
      </c>
      <c r="J3827">
        <v>24</v>
      </c>
      <c r="K3827">
        <v>600</v>
      </c>
      <c r="L3827">
        <v>3</v>
      </c>
      <c r="M3827">
        <v>13968</v>
      </c>
      <c r="N3827">
        <v>10057.35</v>
      </c>
      <c r="O3827">
        <v>3910.65</v>
      </c>
      <c r="P3827" t="s">
        <v>65</v>
      </c>
      <c r="Q3827" t="s">
        <v>30</v>
      </c>
      <c r="R3827" t="s">
        <v>81</v>
      </c>
      <c r="S3827">
        <f t="shared" si="118"/>
        <v>2025</v>
      </c>
      <c r="T3827">
        <f t="shared" si="119"/>
        <v>4</v>
      </c>
    </row>
    <row r="3828" spans="1:20" x14ac:dyDescent="0.3">
      <c r="A3828" t="s">
        <v>516</v>
      </c>
      <c r="B3828" t="s">
        <v>4273</v>
      </c>
      <c r="C3828" t="s">
        <v>34</v>
      </c>
      <c r="D3828" t="s">
        <v>43</v>
      </c>
      <c r="E3828" t="s">
        <v>24</v>
      </c>
      <c r="F3828" t="s">
        <v>111</v>
      </c>
      <c r="G3828" t="s">
        <v>85</v>
      </c>
      <c r="H3828" t="s">
        <v>80</v>
      </c>
      <c r="I3828" t="s">
        <v>28</v>
      </c>
      <c r="J3828">
        <v>10</v>
      </c>
      <c r="K3828">
        <v>12000</v>
      </c>
      <c r="L3828">
        <v>15</v>
      </c>
      <c r="M3828">
        <v>102000</v>
      </c>
      <c r="N3828">
        <v>77717.67</v>
      </c>
      <c r="O3828">
        <v>24282.33</v>
      </c>
      <c r="P3828" t="s">
        <v>38</v>
      </c>
      <c r="Q3828" t="s">
        <v>90</v>
      </c>
      <c r="R3828" t="s">
        <v>81</v>
      </c>
      <c r="S3828">
        <f t="shared" si="118"/>
        <v>2025</v>
      </c>
      <c r="T3828">
        <f t="shared" si="119"/>
        <v>5</v>
      </c>
    </row>
    <row r="3829" spans="1:20" x14ac:dyDescent="0.3">
      <c r="A3829" t="s">
        <v>1557</v>
      </c>
      <c r="B3829" t="s">
        <v>4274</v>
      </c>
      <c r="C3829" t="s">
        <v>98</v>
      </c>
      <c r="D3829" t="s">
        <v>23</v>
      </c>
      <c r="E3829" t="s">
        <v>44</v>
      </c>
      <c r="F3829" t="s">
        <v>45</v>
      </c>
      <c r="G3829" t="s">
        <v>26</v>
      </c>
      <c r="H3829" t="s">
        <v>120</v>
      </c>
      <c r="I3829" t="s">
        <v>28</v>
      </c>
      <c r="J3829">
        <v>18</v>
      </c>
      <c r="K3829">
        <v>15000</v>
      </c>
      <c r="L3829">
        <v>10</v>
      </c>
      <c r="M3829">
        <v>243000</v>
      </c>
      <c r="N3829">
        <v>180793.75</v>
      </c>
      <c r="O3829">
        <v>62206.25</v>
      </c>
      <c r="P3829" t="s">
        <v>38</v>
      </c>
      <c r="Q3829" t="s">
        <v>30</v>
      </c>
      <c r="R3829" t="s">
        <v>123</v>
      </c>
      <c r="S3829">
        <f t="shared" si="118"/>
        <v>2025</v>
      </c>
      <c r="T3829">
        <f t="shared" si="119"/>
        <v>3</v>
      </c>
    </row>
    <row r="3830" spans="1:20" x14ac:dyDescent="0.3">
      <c r="A3830" t="s">
        <v>861</v>
      </c>
      <c r="B3830" t="s">
        <v>4275</v>
      </c>
      <c r="C3830" t="s">
        <v>64</v>
      </c>
      <c r="D3830" t="s">
        <v>23</v>
      </c>
      <c r="E3830" t="s">
        <v>35</v>
      </c>
      <c r="F3830" t="s">
        <v>36</v>
      </c>
      <c r="G3830" t="s">
        <v>85</v>
      </c>
      <c r="H3830" t="s">
        <v>132</v>
      </c>
      <c r="I3830" t="s">
        <v>28</v>
      </c>
      <c r="J3830">
        <v>20</v>
      </c>
      <c r="K3830">
        <v>3500</v>
      </c>
      <c r="L3830">
        <v>13</v>
      </c>
      <c r="M3830">
        <v>60900</v>
      </c>
      <c r="N3830">
        <v>55205.33</v>
      </c>
      <c r="O3830">
        <v>5694.67</v>
      </c>
      <c r="P3830" t="s">
        <v>38</v>
      </c>
      <c r="Q3830" t="s">
        <v>55</v>
      </c>
      <c r="R3830" t="s">
        <v>73</v>
      </c>
      <c r="S3830">
        <f t="shared" si="118"/>
        <v>2025</v>
      </c>
      <c r="T3830">
        <f t="shared" si="119"/>
        <v>9</v>
      </c>
    </row>
    <row r="3831" spans="1:20" x14ac:dyDescent="0.3">
      <c r="A3831" t="s">
        <v>243</v>
      </c>
      <c r="B3831" t="s">
        <v>4276</v>
      </c>
      <c r="C3831" t="s">
        <v>68</v>
      </c>
      <c r="D3831" t="s">
        <v>50</v>
      </c>
      <c r="E3831" t="s">
        <v>44</v>
      </c>
      <c r="F3831" t="s">
        <v>45</v>
      </c>
      <c r="G3831" t="s">
        <v>37</v>
      </c>
      <c r="H3831" t="s">
        <v>53</v>
      </c>
      <c r="I3831" t="s">
        <v>54</v>
      </c>
      <c r="J3831">
        <v>12</v>
      </c>
      <c r="K3831">
        <v>2500</v>
      </c>
      <c r="L3831">
        <v>15</v>
      </c>
      <c r="M3831">
        <v>25500</v>
      </c>
      <c r="N3831">
        <v>20540.48</v>
      </c>
      <c r="O3831">
        <v>4959.5200000000004</v>
      </c>
      <c r="P3831" t="s">
        <v>93</v>
      </c>
      <c r="Q3831" t="s">
        <v>90</v>
      </c>
      <c r="R3831" t="s">
        <v>73</v>
      </c>
      <c r="S3831">
        <f t="shared" si="118"/>
        <v>2025</v>
      </c>
      <c r="T3831">
        <f t="shared" si="119"/>
        <v>5</v>
      </c>
    </row>
    <row r="3832" spans="1:20" x14ac:dyDescent="0.3">
      <c r="A3832" t="s">
        <v>505</v>
      </c>
      <c r="B3832" t="s">
        <v>4277</v>
      </c>
      <c r="C3832" t="s">
        <v>34</v>
      </c>
      <c r="D3832" t="s">
        <v>23</v>
      </c>
      <c r="E3832" t="s">
        <v>51</v>
      </c>
      <c r="F3832" t="s">
        <v>192</v>
      </c>
      <c r="G3832" t="s">
        <v>37</v>
      </c>
      <c r="H3832" t="s">
        <v>140</v>
      </c>
      <c r="I3832" t="s">
        <v>71</v>
      </c>
      <c r="J3832">
        <v>17</v>
      </c>
      <c r="K3832">
        <v>900</v>
      </c>
      <c r="L3832">
        <v>1</v>
      </c>
      <c r="M3832">
        <v>15147</v>
      </c>
      <c r="N3832">
        <v>11502.97</v>
      </c>
      <c r="O3832">
        <v>3644.03</v>
      </c>
      <c r="P3832" t="s">
        <v>29</v>
      </c>
      <c r="Q3832" t="s">
        <v>90</v>
      </c>
      <c r="R3832" t="s">
        <v>102</v>
      </c>
      <c r="S3832">
        <f t="shared" si="118"/>
        <v>2025</v>
      </c>
      <c r="T3832">
        <f t="shared" si="119"/>
        <v>11</v>
      </c>
    </row>
    <row r="3833" spans="1:20" x14ac:dyDescent="0.3">
      <c r="A3833" t="s">
        <v>109</v>
      </c>
      <c r="B3833" t="s">
        <v>4278</v>
      </c>
      <c r="C3833" t="s">
        <v>22</v>
      </c>
      <c r="D3833" t="s">
        <v>43</v>
      </c>
      <c r="E3833" t="s">
        <v>51</v>
      </c>
      <c r="F3833" t="s">
        <v>52</v>
      </c>
      <c r="G3833" t="s">
        <v>26</v>
      </c>
      <c r="H3833" t="s">
        <v>59</v>
      </c>
      <c r="I3833" t="s">
        <v>60</v>
      </c>
      <c r="J3833">
        <v>24</v>
      </c>
      <c r="K3833">
        <v>4500</v>
      </c>
      <c r="L3833">
        <v>15</v>
      </c>
      <c r="M3833">
        <v>91800</v>
      </c>
      <c r="N3833">
        <v>70802.929999999993</v>
      </c>
      <c r="O3833">
        <v>20997.07</v>
      </c>
      <c r="P3833" t="s">
        <v>38</v>
      </c>
      <c r="Q3833" t="s">
        <v>47</v>
      </c>
      <c r="R3833" t="s">
        <v>102</v>
      </c>
      <c r="S3833">
        <f t="shared" si="118"/>
        <v>2025</v>
      </c>
      <c r="T3833">
        <f t="shared" si="119"/>
        <v>4</v>
      </c>
    </row>
    <row r="3834" spans="1:20" x14ac:dyDescent="0.3">
      <c r="A3834" t="s">
        <v>476</v>
      </c>
      <c r="B3834" t="s">
        <v>4279</v>
      </c>
      <c r="C3834" t="s">
        <v>137</v>
      </c>
      <c r="D3834" t="s">
        <v>23</v>
      </c>
      <c r="E3834" t="s">
        <v>44</v>
      </c>
      <c r="F3834" t="s">
        <v>89</v>
      </c>
      <c r="G3834" t="s">
        <v>26</v>
      </c>
      <c r="H3834" t="s">
        <v>120</v>
      </c>
      <c r="I3834" t="s">
        <v>28</v>
      </c>
      <c r="J3834">
        <v>15</v>
      </c>
      <c r="K3834">
        <v>15000</v>
      </c>
      <c r="L3834">
        <v>1</v>
      </c>
      <c r="M3834">
        <v>222750</v>
      </c>
      <c r="N3834">
        <v>192528.72</v>
      </c>
      <c r="O3834">
        <v>30221.279999999999</v>
      </c>
      <c r="P3834" t="s">
        <v>38</v>
      </c>
      <c r="Q3834" t="s">
        <v>30</v>
      </c>
      <c r="R3834" t="s">
        <v>39</v>
      </c>
      <c r="S3834">
        <f t="shared" si="118"/>
        <v>2025</v>
      </c>
      <c r="T3834">
        <f t="shared" si="119"/>
        <v>6</v>
      </c>
    </row>
    <row r="3835" spans="1:20" x14ac:dyDescent="0.3">
      <c r="A3835" t="s">
        <v>109</v>
      </c>
      <c r="B3835" t="s">
        <v>4280</v>
      </c>
      <c r="C3835" t="s">
        <v>84</v>
      </c>
      <c r="D3835" t="s">
        <v>43</v>
      </c>
      <c r="E3835" t="s">
        <v>51</v>
      </c>
      <c r="F3835" t="s">
        <v>52</v>
      </c>
      <c r="G3835" t="s">
        <v>46</v>
      </c>
      <c r="H3835" t="s">
        <v>59</v>
      </c>
      <c r="I3835" t="s">
        <v>60</v>
      </c>
      <c r="J3835">
        <v>19</v>
      </c>
      <c r="K3835">
        <v>4500</v>
      </c>
      <c r="L3835">
        <v>13</v>
      </c>
      <c r="M3835">
        <v>74385</v>
      </c>
      <c r="N3835">
        <v>57314.16</v>
      </c>
      <c r="O3835">
        <v>17070.84</v>
      </c>
      <c r="P3835" t="s">
        <v>38</v>
      </c>
      <c r="Q3835" t="s">
        <v>47</v>
      </c>
      <c r="R3835" t="s">
        <v>123</v>
      </c>
      <c r="S3835">
        <f t="shared" si="118"/>
        <v>2025</v>
      </c>
      <c r="T3835">
        <f t="shared" si="119"/>
        <v>4</v>
      </c>
    </row>
    <row r="3836" spans="1:20" x14ac:dyDescent="0.3">
      <c r="A3836" t="s">
        <v>1235</v>
      </c>
      <c r="B3836" t="s">
        <v>4281</v>
      </c>
      <c r="C3836" t="s">
        <v>108</v>
      </c>
      <c r="D3836" t="s">
        <v>43</v>
      </c>
      <c r="E3836" t="s">
        <v>44</v>
      </c>
      <c r="F3836" t="s">
        <v>89</v>
      </c>
      <c r="G3836" t="s">
        <v>46</v>
      </c>
      <c r="H3836" t="s">
        <v>53</v>
      </c>
      <c r="I3836" t="s">
        <v>54</v>
      </c>
      <c r="J3836">
        <v>8</v>
      </c>
      <c r="K3836">
        <v>2500</v>
      </c>
      <c r="L3836">
        <v>3</v>
      </c>
      <c r="M3836">
        <v>19400</v>
      </c>
      <c r="N3836">
        <v>14322.92</v>
      </c>
      <c r="O3836">
        <v>5077.08</v>
      </c>
      <c r="P3836" t="s">
        <v>29</v>
      </c>
      <c r="Q3836" t="s">
        <v>90</v>
      </c>
      <c r="R3836" t="s">
        <v>86</v>
      </c>
      <c r="S3836">
        <f t="shared" si="118"/>
        <v>2025</v>
      </c>
      <c r="T3836">
        <f t="shared" si="119"/>
        <v>11</v>
      </c>
    </row>
    <row r="3837" spans="1:20" x14ac:dyDescent="0.3">
      <c r="A3837" t="s">
        <v>207</v>
      </c>
      <c r="B3837" t="s">
        <v>4282</v>
      </c>
      <c r="C3837" t="s">
        <v>34</v>
      </c>
      <c r="D3837" t="s">
        <v>23</v>
      </c>
      <c r="E3837" t="s">
        <v>24</v>
      </c>
      <c r="F3837" t="s">
        <v>25</v>
      </c>
      <c r="G3837" t="s">
        <v>26</v>
      </c>
      <c r="H3837" t="s">
        <v>27</v>
      </c>
      <c r="I3837" t="s">
        <v>28</v>
      </c>
      <c r="J3837">
        <v>9</v>
      </c>
      <c r="K3837">
        <v>45000</v>
      </c>
      <c r="L3837">
        <v>15</v>
      </c>
      <c r="M3837">
        <v>344250</v>
      </c>
      <c r="N3837">
        <v>284591.17</v>
      </c>
      <c r="O3837">
        <v>59658.83</v>
      </c>
      <c r="P3837" t="s">
        <v>72</v>
      </c>
      <c r="Q3837" t="s">
        <v>30</v>
      </c>
      <c r="R3837" t="s">
        <v>86</v>
      </c>
      <c r="S3837">
        <f t="shared" si="118"/>
        <v>2025</v>
      </c>
      <c r="T3837">
        <f t="shared" si="119"/>
        <v>5</v>
      </c>
    </row>
    <row r="3838" spans="1:20" x14ac:dyDescent="0.3">
      <c r="A3838" t="s">
        <v>94</v>
      </c>
      <c r="B3838" t="s">
        <v>4283</v>
      </c>
      <c r="C3838" t="s">
        <v>84</v>
      </c>
      <c r="D3838" t="s">
        <v>43</v>
      </c>
      <c r="E3838" t="s">
        <v>51</v>
      </c>
      <c r="F3838" t="s">
        <v>192</v>
      </c>
      <c r="G3838" t="s">
        <v>26</v>
      </c>
      <c r="H3838" t="s">
        <v>70</v>
      </c>
      <c r="I3838" t="s">
        <v>71</v>
      </c>
      <c r="J3838">
        <v>25</v>
      </c>
      <c r="K3838">
        <v>600</v>
      </c>
      <c r="L3838">
        <v>6</v>
      </c>
      <c r="M3838">
        <v>14100</v>
      </c>
      <c r="N3838">
        <v>11846.64</v>
      </c>
      <c r="O3838">
        <v>2253.36</v>
      </c>
      <c r="P3838" t="s">
        <v>38</v>
      </c>
      <c r="Q3838" t="s">
        <v>47</v>
      </c>
      <c r="R3838" t="s">
        <v>81</v>
      </c>
      <c r="S3838">
        <f t="shared" si="118"/>
        <v>2025</v>
      </c>
      <c r="T3838">
        <f t="shared" si="119"/>
        <v>9</v>
      </c>
    </row>
    <row r="3839" spans="1:20" x14ac:dyDescent="0.3">
      <c r="A3839" t="s">
        <v>741</v>
      </c>
      <c r="B3839" t="s">
        <v>4284</v>
      </c>
      <c r="C3839" t="s">
        <v>58</v>
      </c>
      <c r="D3839" t="s">
        <v>43</v>
      </c>
      <c r="E3839" t="s">
        <v>44</v>
      </c>
      <c r="F3839" t="s">
        <v>89</v>
      </c>
      <c r="G3839" t="s">
        <v>26</v>
      </c>
      <c r="H3839" t="s">
        <v>132</v>
      </c>
      <c r="I3839" t="s">
        <v>28</v>
      </c>
      <c r="J3839">
        <v>1</v>
      </c>
      <c r="K3839">
        <v>3500</v>
      </c>
      <c r="L3839">
        <v>20</v>
      </c>
      <c r="M3839">
        <v>2800</v>
      </c>
      <c r="N3839">
        <v>2056.9499999999998</v>
      </c>
      <c r="O3839">
        <v>743.05</v>
      </c>
      <c r="P3839" t="s">
        <v>72</v>
      </c>
      <c r="Q3839" t="s">
        <v>55</v>
      </c>
      <c r="R3839" t="s">
        <v>81</v>
      </c>
      <c r="S3839">
        <f t="shared" si="118"/>
        <v>2025</v>
      </c>
      <c r="T3839">
        <f t="shared" si="119"/>
        <v>7</v>
      </c>
    </row>
    <row r="3840" spans="1:20" x14ac:dyDescent="0.3">
      <c r="A3840" t="s">
        <v>315</v>
      </c>
      <c r="B3840" t="s">
        <v>4285</v>
      </c>
      <c r="C3840" t="s">
        <v>76</v>
      </c>
      <c r="D3840" t="s">
        <v>23</v>
      </c>
      <c r="E3840" t="s">
        <v>44</v>
      </c>
      <c r="F3840" t="s">
        <v>89</v>
      </c>
      <c r="G3840" t="s">
        <v>26</v>
      </c>
      <c r="H3840" t="s">
        <v>27</v>
      </c>
      <c r="I3840" t="s">
        <v>28</v>
      </c>
      <c r="J3840">
        <v>6</v>
      </c>
      <c r="K3840">
        <v>45000</v>
      </c>
      <c r="L3840">
        <v>19</v>
      </c>
      <c r="M3840">
        <v>218700</v>
      </c>
      <c r="N3840">
        <v>192069.61</v>
      </c>
      <c r="O3840">
        <v>26630.39</v>
      </c>
      <c r="P3840" t="s">
        <v>93</v>
      </c>
      <c r="Q3840" t="s">
        <v>47</v>
      </c>
      <c r="R3840" t="s">
        <v>61</v>
      </c>
      <c r="S3840">
        <f t="shared" si="118"/>
        <v>2025</v>
      </c>
      <c r="T3840">
        <f t="shared" si="119"/>
        <v>6</v>
      </c>
    </row>
    <row r="3841" spans="1:20" x14ac:dyDescent="0.3">
      <c r="A3841" t="s">
        <v>462</v>
      </c>
      <c r="B3841" t="s">
        <v>4286</v>
      </c>
      <c r="C3841" t="s">
        <v>143</v>
      </c>
      <c r="D3841" t="s">
        <v>50</v>
      </c>
      <c r="E3841" t="s">
        <v>44</v>
      </c>
      <c r="F3841" t="s">
        <v>89</v>
      </c>
      <c r="G3841" t="s">
        <v>46</v>
      </c>
      <c r="H3841" t="s">
        <v>132</v>
      </c>
      <c r="I3841" t="s">
        <v>28</v>
      </c>
      <c r="J3841">
        <v>13</v>
      </c>
      <c r="K3841">
        <v>3500</v>
      </c>
      <c r="L3841">
        <v>0</v>
      </c>
      <c r="M3841">
        <v>45500</v>
      </c>
      <c r="N3841">
        <v>42187.38</v>
      </c>
      <c r="O3841">
        <v>3312.62</v>
      </c>
      <c r="P3841" t="s">
        <v>38</v>
      </c>
      <c r="Q3841" t="s">
        <v>47</v>
      </c>
      <c r="R3841" t="s">
        <v>102</v>
      </c>
      <c r="S3841">
        <f t="shared" si="118"/>
        <v>2025</v>
      </c>
      <c r="T3841">
        <f t="shared" si="119"/>
        <v>5</v>
      </c>
    </row>
    <row r="3842" spans="1:20" x14ac:dyDescent="0.3">
      <c r="A3842" t="s">
        <v>845</v>
      </c>
      <c r="B3842" t="s">
        <v>4287</v>
      </c>
      <c r="C3842" t="s">
        <v>42</v>
      </c>
      <c r="D3842" t="s">
        <v>23</v>
      </c>
      <c r="E3842" t="s">
        <v>35</v>
      </c>
      <c r="F3842" t="s">
        <v>36</v>
      </c>
      <c r="G3842" t="s">
        <v>46</v>
      </c>
      <c r="H3842" t="s">
        <v>80</v>
      </c>
      <c r="I3842" t="s">
        <v>28</v>
      </c>
      <c r="J3842">
        <v>24</v>
      </c>
      <c r="K3842">
        <v>12000</v>
      </c>
      <c r="L3842">
        <v>8</v>
      </c>
      <c r="M3842">
        <v>264960</v>
      </c>
      <c r="N3842">
        <v>213389.14</v>
      </c>
      <c r="O3842">
        <v>51570.86</v>
      </c>
      <c r="P3842" t="s">
        <v>38</v>
      </c>
      <c r="Q3842" t="s">
        <v>47</v>
      </c>
      <c r="R3842" t="s">
        <v>86</v>
      </c>
      <c r="S3842">
        <f t="shared" si="118"/>
        <v>2025</v>
      </c>
      <c r="T3842">
        <f t="shared" si="119"/>
        <v>12</v>
      </c>
    </row>
    <row r="3843" spans="1:20" x14ac:dyDescent="0.3">
      <c r="A3843" t="s">
        <v>729</v>
      </c>
      <c r="B3843" t="s">
        <v>4288</v>
      </c>
      <c r="C3843" t="s">
        <v>98</v>
      </c>
      <c r="D3843" t="s">
        <v>50</v>
      </c>
      <c r="E3843" t="s">
        <v>44</v>
      </c>
      <c r="F3843" t="s">
        <v>45</v>
      </c>
      <c r="G3843" t="s">
        <v>37</v>
      </c>
      <c r="H3843" t="s">
        <v>59</v>
      </c>
      <c r="I3843" t="s">
        <v>60</v>
      </c>
      <c r="J3843">
        <v>14</v>
      </c>
      <c r="K3843">
        <v>4500</v>
      </c>
      <c r="L3843">
        <v>16</v>
      </c>
      <c r="M3843">
        <v>52920</v>
      </c>
      <c r="N3843">
        <v>48558.239999999998</v>
      </c>
      <c r="O3843">
        <v>4361.76</v>
      </c>
      <c r="P3843" t="s">
        <v>29</v>
      </c>
      <c r="Q3843" t="s">
        <v>90</v>
      </c>
      <c r="R3843" t="s">
        <v>61</v>
      </c>
      <c r="S3843">
        <f t="shared" ref="S3843:S3906" si="120">YEAR(A3843)</f>
        <v>2025</v>
      </c>
      <c r="T3843">
        <f t="shared" si="119"/>
        <v>4</v>
      </c>
    </row>
    <row r="3844" spans="1:20" x14ac:dyDescent="0.3">
      <c r="A3844" t="s">
        <v>402</v>
      </c>
      <c r="B3844" t="s">
        <v>4289</v>
      </c>
      <c r="C3844" t="s">
        <v>76</v>
      </c>
      <c r="D3844" t="s">
        <v>50</v>
      </c>
      <c r="E3844" t="s">
        <v>35</v>
      </c>
      <c r="F3844" t="s">
        <v>36</v>
      </c>
      <c r="G3844" t="s">
        <v>26</v>
      </c>
      <c r="H3844" t="s">
        <v>140</v>
      </c>
      <c r="I3844" t="s">
        <v>71</v>
      </c>
      <c r="J3844">
        <v>1</v>
      </c>
      <c r="K3844">
        <v>900</v>
      </c>
      <c r="L3844">
        <v>8</v>
      </c>
      <c r="M3844">
        <v>828</v>
      </c>
      <c r="N3844">
        <v>643.35</v>
      </c>
      <c r="O3844">
        <v>184.65</v>
      </c>
      <c r="P3844" t="s">
        <v>38</v>
      </c>
      <c r="Q3844" t="s">
        <v>47</v>
      </c>
      <c r="R3844" t="s">
        <v>102</v>
      </c>
      <c r="S3844">
        <f t="shared" si="120"/>
        <v>2025</v>
      </c>
      <c r="T3844">
        <f t="shared" ref="T3844:T3907" si="121">MONTH(A3844)</f>
        <v>7</v>
      </c>
    </row>
    <row r="3845" spans="1:20" x14ac:dyDescent="0.3">
      <c r="A3845" t="s">
        <v>636</v>
      </c>
      <c r="B3845" t="s">
        <v>4290</v>
      </c>
      <c r="C3845" t="s">
        <v>22</v>
      </c>
      <c r="D3845" t="s">
        <v>43</v>
      </c>
      <c r="E3845" t="s">
        <v>51</v>
      </c>
      <c r="F3845" t="s">
        <v>77</v>
      </c>
      <c r="G3845" t="s">
        <v>46</v>
      </c>
      <c r="H3845" t="s">
        <v>140</v>
      </c>
      <c r="I3845" t="s">
        <v>71</v>
      </c>
      <c r="J3845">
        <v>17</v>
      </c>
      <c r="K3845">
        <v>900</v>
      </c>
      <c r="L3845">
        <v>18</v>
      </c>
      <c r="M3845">
        <v>12546</v>
      </c>
      <c r="N3845">
        <v>9472.1299999999992</v>
      </c>
      <c r="O3845">
        <v>3073.87</v>
      </c>
      <c r="P3845" t="s">
        <v>72</v>
      </c>
      <c r="Q3845" t="s">
        <v>55</v>
      </c>
      <c r="R3845" t="s">
        <v>102</v>
      </c>
      <c r="S3845">
        <f t="shared" si="120"/>
        <v>2025</v>
      </c>
      <c r="T3845">
        <f t="shared" si="121"/>
        <v>9</v>
      </c>
    </row>
    <row r="3846" spans="1:20" x14ac:dyDescent="0.3">
      <c r="A3846" t="s">
        <v>514</v>
      </c>
      <c r="B3846" t="s">
        <v>4291</v>
      </c>
      <c r="C3846" t="s">
        <v>58</v>
      </c>
      <c r="D3846" t="s">
        <v>50</v>
      </c>
      <c r="E3846" t="s">
        <v>35</v>
      </c>
      <c r="F3846" t="s">
        <v>36</v>
      </c>
      <c r="G3846" t="s">
        <v>37</v>
      </c>
      <c r="H3846" t="s">
        <v>70</v>
      </c>
      <c r="I3846" t="s">
        <v>71</v>
      </c>
      <c r="J3846">
        <v>16</v>
      </c>
      <c r="K3846">
        <v>600</v>
      </c>
      <c r="L3846">
        <v>4</v>
      </c>
      <c r="M3846">
        <v>9216</v>
      </c>
      <c r="N3846">
        <v>7575.34</v>
      </c>
      <c r="O3846">
        <v>1640.66</v>
      </c>
      <c r="P3846" t="s">
        <v>29</v>
      </c>
      <c r="Q3846" t="s">
        <v>47</v>
      </c>
      <c r="R3846" t="s">
        <v>61</v>
      </c>
      <c r="S3846">
        <f t="shared" si="120"/>
        <v>2025</v>
      </c>
      <c r="T3846">
        <f t="shared" si="121"/>
        <v>7</v>
      </c>
    </row>
    <row r="3847" spans="1:20" x14ac:dyDescent="0.3">
      <c r="A3847" t="s">
        <v>594</v>
      </c>
      <c r="B3847" t="s">
        <v>4292</v>
      </c>
      <c r="C3847" t="s">
        <v>76</v>
      </c>
      <c r="D3847" t="s">
        <v>23</v>
      </c>
      <c r="E3847" t="s">
        <v>44</v>
      </c>
      <c r="F3847" t="s">
        <v>89</v>
      </c>
      <c r="G3847" t="s">
        <v>46</v>
      </c>
      <c r="H3847" t="s">
        <v>27</v>
      </c>
      <c r="I3847" t="s">
        <v>28</v>
      </c>
      <c r="J3847">
        <v>21</v>
      </c>
      <c r="K3847">
        <v>45000</v>
      </c>
      <c r="L3847">
        <v>14</v>
      </c>
      <c r="M3847">
        <v>812700</v>
      </c>
      <c r="N3847">
        <v>605609.09</v>
      </c>
      <c r="O3847">
        <v>207090.91</v>
      </c>
      <c r="P3847" t="s">
        <v>65</v>
      </c>
      <c r="Q3847" t="s">
        <v>47</v>
      </c>
      <c r="R3847" t="s">
        <v>31</v>
      </c>
      <c r="S3847">
        <f t="shared" si="120"/>
        <v>2025</v>
      </c>
      <c r="T3847">
        <f t="shared" si="121"/>
        <v>1</v>
      </c>
    </row>
    <row r="3848" spans="1:20" x14ac:dyDescent="0.3">
      <c r="A3848" t="s">
        <v>819</v>
      </c>
      <c r="B3848" t="s">
        <v>4293</v>
      </c>
      <c r="C3848" t="s">
        <v>42</v>
      </c>
      <c r="D3848" t="s">
        <v>43</v>
      </c>
      <c r="E3848" t="s">
        <v>51</v>
      </c>
      <c r="F3848" t="s">
        <v>192</v>
      </c>
      <c r="G3848" t="s">
        <v>85</v>
      </c>
      <c r="H3848" t="s">
        <v>140</v>
      </c>
      <c r="I3848" t="s">
        <v>71</v>
      </c>
      <c r="J3848">
        <v>1</v>
      </c>
      <c r="K3848">
        <v>900</v>
      </c>
      <c r="L3848">
        <v>15</v>
      </c>
      <c r="M3848">
        <v>765</v>
      </c>
      <c r="N3848">
        <v>668.49</v>
      </c>
      <c r="O3848">
        <v>96.51</v>
      </c>
      <c r="P3848" t="s">
        <v>65</v>
      </c>
      <c r="Q3848" t="s">
        <v>30</v>
      </c>
      <c r="R3848" t="s">
        <v>123</v>
      </c>
      <c r="S3848">
        <f t="shared" si="120"/>
        <v>2025</v>
      </c>
      <c r="T3848">
        <f t="shared" si="121"/>
        <v>10</v>
      </c>
    </row>
    <row r="3849" spans="1:20" x14ac:dyDescent="0.3">
      <c r="A3849" t="s">
        <v>306</v>
      </c>
      <c r="B3849" t="s">
        <v>4294</v>
      </c>
      <c r="C3849" t="s">
        <v>84</v>
      </c>
      <c r="D3849" t="s">
        <v>43</v>
      </c>
      <c r="E3849" t="s">
        <v>44</v>
      </c>
      <c r="F3849" t="s">
        <v>45</v>
      </c>
      <c r="G3849" t="s">
        <v>37</v>
      </c>
      <c r="H3849" t="s">
        <v>27</v>
      </c>
      <c r="I3849" t="s">
        <v>28</v>
      </c>
      <c r="J3849">
        <v>4</v>
      </c>
      <c r="K3849">
        <v>45000</v>
      </c>
      <c r="L3849">
        <v>19</v>
      </c>
      <c r="M3849">
        <v>145800</v>
      </c>
      <c r="N3849">
        <v>112075.4</v>
      </c>
      <c r="O3849">
        <v>33724.6</v>
      </c>
      <c r="P3849" t="s">
        <v>72</v>
      </c>
      <c r="Q3849" t="s">
        <v>90</v>
      </c>
      <c r="R3849" t="s">
        <v>61</v>
      </c>
      <c r="S3849">
        <f t="shared" si="120"/>
        <v>2025</v>
      </c>
      <c r="T3849">
        <f t="shared" si="121"/>
        <v>6</v>
      </c>
    </row>
    <row r="3850" spans="1:20" x14ac:dyDescent="0.3">
      <c r="A3850" t="s">
        <v>331</v>
      </c>
      <c r="B3850" t="s">
        <v>4295</v>
      </c>
      <c r="C3850" t="s">
        <v>108</v>
      </c>
      <c r="D3850" t="s">
        <v>50</v>
      </c>
      <c r="E3850" t="s">
        <v>51</v>
      </c>
      <c r="F3850" t="s">
        <v>52</v>
      </c>
      <c r="G3850" t="s">
        <v>85</v>
      </c>
      <c r="H3850" t="s">
        <v>70</v>
      </c>
      <c r="I3850" t="s">
        <v>71</v>
      </c>
      <c r="J3850">
        <v>12</v>
      </c>
      <c r="K3850">
        <v>600</v>
      </c>
      <c r="L3850">
        <v>11</v>
      </c>
      <c r="M3850">
        <v>6408</v>
      </c>
      <c r="N3850">
        <v>5493.29</v>
      </c>
      <c r="O3850">
        <v>914.71</v>
      </c>
      <c r="P3850" t="s">
        <v>65</v>
      </c>
      <c r="Q3850" t="s">
        <v>30</v>
      </c>
      <c r="R3850" t="s">
        <v>39</v>
      </c>
      <c r="S3850">
        <f t="shared" si="120"/>
        <v>2025</v>
      </c>
      <c r="T3850">
        <f t="shared" si="121"/>
        <v>3</v>
      </c>
    </row>
    <row r="3851" spans="1:20" x14ac:dyDescent="0.3">
      <c r="A3851" t="s">
        <v>398</v>
      </c>
      <c r="B3851" t="s">
        <v>4296</v>
      </c>
      <c r="C3851" t="s">
        <v>108</v>
      </c>
      <c r="D3851" t="s">
        <v>50</v>
      </c>
      <c r="E3851" t="s">
        <v>24</v>
      </c>
      <c r="F3851" t="s">
        <v>25</v>
      </c>
      <c r="G3851" t="s">
        <v>46</v>
      </c>
      <c r="H3851" t="s">
        <v>70</v>
      </c>
      <c r="I3851" t="s">
        <v>71</v>
      </c>
      <c r="J3851">
        <v>15</v>
      </c>
      <c r="K3851">
        <v>600</v>
      </c>
      <c r="L3851">
        <v>14</v>
      </c>
      <c r="M3851">
        <v>7740</v>
      </c>
      <c r="N3851">
        <v>7097.72</v>
      </c>
      <c r="O3851">
        <v>642.28</v>
      </c>
      <c r="P3851" t="s">
        <v>38</v>
      </c>
      <c r="Q3851" t="s">
        <v>90</v>
      </c>
      <c r="R3851" t="s">
        <v>31</v>
      </c>
      <c r="S3851">
        <f t="shared" si="120"/>
        <v>2025</v>
      </c>
      <c r="T3851">
        <f t="shared" si="121"/>
        <v>10</v>
      </c>
    </row>
    <row r="3852" spans="1:20" x14ac:dyDescent="0.3">
      <c r="A3852" t="s">
        <v>91</v>
      </c>
      <c r="B3852" t="s">
        <v>4297</v>
      </c>
      <c r="C3852" t="s">
        <v>58</v>
      </c>
      <c r="D3852" t="s">
        <v>23</v>
      </c>
      <c r="E3852" t="s">
        <v>35</v>
      </c>
      <c r="F3852" t="s">
        <v>36</v>
      </c>
      <c r="G3852" t="s">
        <v>37</v>
      </c>
      <c r="H3852" t="s">
        <v>120</v>
      </c>
      <c r="I3852" t="s">
        <v>28</v>
      </c>
      <c r="J3852">
        <v>23</v>
      </c>
      <c r="K3852">
        <v>15000</v>
      </c>
      <c r="L3852">
        <v>6</v>
      </c>
      <c r="M3852">
        <v>324300</v>
      </c>
      <c r="N3852">
        <v>248221.45</v>
      </c>
      <c r="O3852">
        <v>76078.55</v>
      </c>
      <c r="P3852" t="s">
        <v>93</v>
      </c>
      <c r="Q3852" t="s">
        <v>47</v>
      </c>
      <c r="R3852" t="s">
        <v>73</v>
      </c>
      <c r="S3852">
        <f t="shared" si="120"/>
        <v>2025</v>
      </c>
      <c r="T3852">
        <f t="shared" si="121"/>
        <v>8</v>
      </c>
    </row>
    <row r="3853" spans="1:20" x14ac:dyDescent="0.3">
      <c r="A3853" t="s">
        <v>325</v>
      </c>
      <c r="B3853" t="s">
        <v>4298</v>
      </c>
      <c r="C3853" t="s">
        <v>76</v>
      </c>
      <c r="D3853" t="s">
        <v>23</v>
      </c>
      <c r="E3853" t="s">
        <v>35</v>
      </c>
      <c r="F3853" t="s">
        <v>36</v>
      </c>
      <c r="G3853" t="s">
        <v>85</v>
      </c>
      <c r="H3853" t="s">
        <v>53</v>
      </c>
      <c r="I3853" t="s">
        <v>54</v>
      </c>
      <c r="J3853">
        <v>24</v>
      </c>
      <c r="K3853">
        <v>2500</v>
      </c>
      <c r="L3853">
        <v>19</v>
      </c>
      <c r="M3853">
        <v>48600</v>
      </c>
      <c r="N3853">
        <v>39005.379999999997</v>
      </c>
      <c r="O3853">
        <v>9594.6200000000008</v>
      </c>
      <c r="P3853" t="s">
        <v>38</v>
      </c>
      <c r="Q3853" t="s">
        <v>55</v>
      </c>
      <c r="R3853" t="s">
        <v>86</v>
      </c>
      <c r="S3853">
        <f t="shared" si="120"/>
        <v>2025</v>
      </c>
      <c r="T3853">
        <f t="shared" si="121"/>
        <v>5</v>
      </c>
    </row>
    <row r="3854" spans="1:20" x14ac:dyDescent="0.3">
      <c r="A3854" t="s">
        <v>103</v>
      </c>
      <c r="B3854" t="s">
        <v>4299</v>
      </c>
      <c r="C3854" t="s">
        <v>34</v>
      </c>
      <c r="D3854" t="s">
        <v>23</v>
      </c>
      <c r="E3854" t="s">
        <v>44</v>
      </c>
      <c r="F3854" t="s">
        <v>45</v>
      </c>
      <c r="G3854" t="s">
        <v>46</v>
      </c>
      <c r="H3854" t="s">
        <v>27</v>
      </c>
      <c r="I3854" t="s">
        <v>28</v>
      </c>
      <c r="J3854">
        <v>7</v>
      </c>
      <c r="K3854">
        <v>45000</v>
      </c>
      <c r="L3854">
        <v>9</v>
      </c>
      <c r="M3854">
        <v>286650</v>
      </c>
      <c r="N3854">
        <v>235893.4</v>
      </c>
      <c r="O3854">
        <v>50756.6</v>
      </c>
      <c r="P3854" t="s">
        <v>72</v>
      </c>
      <c r="Q3854" t="s">
        <v>47</v>
      </c>
      <c r="R3854" t="s">
        <v>73</v>
      </c>
      <c r="S3854">
        <f t="shared" si="120"/>
        <v>2025</v>
      </c>
      <c r="T3854">
        <f t="shared" si="121"/>
        <v>7</v>
      </c>
    </row>
    <row r="3855" spans="1:20" x14ac:dyDescent="0.3">
      <c r="A3855" t="s">
        <v>114</v>
      </c>
      <c r="B3855" t="s">
        <v>4300</v>
      </c>
      <c r="C3855" t="s">
        <v>137</v>
      </c>
      <c r="D3855" t="s">
        <v>50</v>
      </c>
      <c r="E3855" t="s">
        <v>44</v>
      </c>
      <c r="F3855" t="s">
        <v>89</v>
      </c>
      <c r="G3855" t="s">
        <v>46</v>
      </c>
      <c r="H3855" t="s">
        <v>132</v>
      </c>
      <c r="I3855" t="s">
        <v>28</v>
      </c>
      <c r="J3855">
        <v>11</v>
      </c>
      <c r="K3855">
        <v>3500</v>
      </c>
      <c r="L3855">
        <v>19</v>
      </c>
      <c r="M3855">
        <v>31185</v>
      </c>
      <c r="N3855">
        <v>22522.33</v>
      </c>
      <c r="O3855">
        <v>8662.67</v>
      </c>
      <c r="P3855" t="s">
        <v>93</v>
      </c>
      <c r="Q3855" t="s">
        <v>90</v>
      </c>
      <c r="R3855" t="s">
        <v>86</v>
      </c>
      <c r="S3855">
        <f t="shared" si="120"/>
        <v>2025</v>
      </c>
      <c r="T3855">
        <f t="shared" si="121"/>
        <v>7</v>
      </c>
    </row>
    <row r="3856" spans="1:20" x14ac:dyDescent="0.3">
      <c r="A3856" t="s">
        <v>204</v>
      </c>
      <c r="B3856" t="s">
        <v>4301</v>
      </c>
      <c r="C3856" t="s">
        <v>64</v>
      </c>
      <c r="D3856" t="s">
        <v>43</v>
      </c>
      <c r="E3856" t="s">
        <v>24</v>
      </c>
      <c r="F3856" t="s">
        <v>25</v>
      </c>
      <c r="G3856" t="s">
        <v>26</v>
      </c>
      <c r="H3856" t="s">
        <v>132</v>
      </c>
      <c r="I3856" t="s">
        <v>28</v>
      </c>
      <c r="J3856">
        <v>2</v>
      </c>
      <c r="K3856">
        <v>3500</v>
      </c>
      <c r="L3856">
        <v>6</v>
      </c>
      <c r="M3856">
        <v>6580</v>
      </c>
      <c r="N3856">
        <v>5437.89</v>
      </c>
      <c r="O3856">
        <v>1142.1099999999999</v>
      </c>
      <c r="P3856" t="s">
        <v>38</v>
      </c>
      <c r="Q3856" t="s">
        <v>47</v>
      </c>
      <c r="R3856" t="s">
        <v>81</v>
      </c>
      <c r="S3856">
        <f t="shared" si="120"/>
        <v>2025</v>
      </c>
      <c r="T3856">
        <f t="shared" si="121"/>
        <v>11</v>
      </c>
    </row>
    <row r="3857" spans="1:20" x14ac:dyDescent="0.3">
      <c r="A3857" t="s">
        <v>339</v>
      </c>
      <c r="B3857" t="s">
        <v>4302</v>
      </c>
      <c r="C3857" t="s">
        <v>143</v>
      </c>
      <c r="D3857" t="s">
        <v>43</v>
      </c>
      <c r="E3857" t="s">
        <v>35</v>
      </c>
      <c r="F3857" t="s">
        <v>36</v>
      </c>
      <c r="G3857" t="s">
        <v>46</v>
      </c>
      <c r="H3857" t="s">
        <v>80</v>
      </c>
      <c r="I3857" t="s">
        <v>28</v>
      </c>
      <c r="J3857">
        <v>5</v>
      </c>
      <c r="K3857">
        <v>12000</v>
      </c>
      <c r="L3857">
        <v>16</v>
      </c>
      <c r="M3857">
        <v>50400</v>
      </c>
      <c r="N3857">
        <v>37476.050000000003</v>
      </c>
      <c r="O3857">
        <v>12923.95</v>
      </c>
      <c r="P3857" t="s">
        <v>38</v>
      </c>
      <c r="Q3857" t="s">
        <v>90</v>
      </c>
      <c r="R3857" t="s">
        <v>73</v>
      </c>
      <c r="S3857">
        <f t="shared" si="120"/>
        <v>2025</v>
      </c>
      <c r="T3857">
        <f t="shared" si="121"/>
        <v>6</v>
      </c>
    </row>
    <row r="3858" spans="1:20" x14ac:dyDescent="0.3">
      <c r="A3858" t="s">
        <v>1383</v>
      </c>
      <c r="B3858" t="s">
        <v>4303</v>
      </c>
      <c r="C3858" t="s">
        <v>34</v>
      </c>
      <c r="D3858" t="s">
        <v>43</v>
      </c>
      <c r="E3858" t="s">
        <v>24</v>
      </c>
      <c r="F3858" t="s">
        <v>25</v>
      </c>
      <c r="G3858" t="s">
        <v>46</v>
      </c>
      <c r="H3858" t="s">
        <v>120</v>
      </c>
      <c r="I3858" t="s">
        <v>28</v>
      </c>
      <c r="J3858">
        <v>22</v>
      </c>
      <c r="K3858">
        <v>15000</v>
      </c>
      <c r="L3858">
        <v>1</v>
      </c>
      <c r="M3858">
        <v>326700</v>
      </c>
      <c r="N3858">
        <v>278585.58</v>
      </c>
      <c r="O3858">
        <v>48114.42</v>
      </c>
      <c r="P3858" t="s">
        <v>38</v>
      </c>
      <c r="Q3858" t="s">
        <v>30</v>
      </c>
      <c r="R3858" t="s">
        <v>39</v>
      </c>
      <c r="S3858">
        <f t="shared" si="120"/>
        <v>2025</v>
      </c>
      <c r="T3858">
        <f t="shared" si="121"/>
        <v>11</v>
      </c>
    </row>
    <row r="3859" spans="1:20" x14ac:dyDescent="0.3">
      <c r="A3859" t="s">
        <v>557</v>
      </c>
      <c r="B3859" t="s">
        <v>4304</v>
      </c>
      <c r="C3859" t="s">
        <v>64</v>
      </c>
      <c r="D3859" t="s">
        <v>23</v>
      </c>
      <c r="E3859" t="s">
        <v>51</v>
      </c>
      <c r="F3859" t="s">
        <v>192</v>
      </c>
      <c r="G3859" t="s">
        <v>46</v>
      </c>
      <c r="H3859" t="s">
        <v>27</v>
      </c>
      <c r="I3859" t="s">
        <v>28</v>
      </c>
      <c r="J3859">
        <v>5</v>
      </c>
      <c r="K3859">
        <v>45000</v>
      </c>
      <c r="L3859">
        <v>15</v>
      </c>
      <c r="M3859">
        <v>191250</v>
      </c>
      <c r="N3859">
        <v>176619.77</v>
      </c>
      <c r="O3859">
        <v>14630.23</v>
      </c>
      <c r="P3859" t="s">
        <v>93</v>
      </c>
      <c r="Q3859" t="s">
        <v>30</v>
      </c>
      <c r="R3859" t="s">
        <v>73</v>
      </c>
      <c r="S3859">
        <f t="shared" si="120"/>
        <v>2025</v>
      </c>
      <c r="T3859">
        <f t="shared" si="121"/>
        <v>1</v>
      </c>
    </row>
    <row r="3860" spans="1:20" x14ac:dyDescent="0.3">
      <c r="A3860" t="s">
        <v>992</v>
      </c>
      <c r="B3860" t="s">
        <v>4305</v>
      </c>
      <c r="C3860" t="s">
        <v>137</v>
      </c>
      <c r="D3860" t="s">
        <v>23</v>
      </c>
      <c r="E3860" t="s">
        <v>35</v>
      </c>
      <c r="F3860" t="s">
        <v>36</v>
      </c>
      <c r="G3860" t="s">
        <v>26</v>
      </c>
      <c r="H3860" t="s">
        <v>59</v>
      </c>
      <c r="I3860" t="s">
        <v>60</v>
      </c>
      <c r="J3860">
        <v>4</v>
      </c>
      <c r="K3860">
        <v>4500</v>
      </c>
      <c r="L3860">
        <v>9</v>
      </c>
      <c r="M3860">
        <v>16380</v>
      </c>
      <c r="N3860">
        <v>14808.06</v>
      </c>
      <c r="O3860">
        <v>1571.94</v>
      </c>
      <c r="P3860" t="s">
        <v>93</v>
      </c>
      <c r="Q3860" t="s">
        <v>55</v>
      </c>
      <c r="R3860" t="s">
        <v>123</v>
      </c>
      <c r="S3860">
        <f t="shared" si="120"/>
        <v>2025</v>
      </c>
      <c r="T3860">
        <f t="shared" si="121"/>
        <v>11</v>
      </c>
    </row>
    <row r="3861" spans="1:20" x14ac:dyDescent="0.3">
      <c r="A3861" t="s">
        <v>657</v>
      </c>
      <c r="B3861" t="s">
        <v>4306</v>
      </c>
      <c r="C3861" t="s">
        <v>22</v>
      </c>
      <c r="D3861" t="s">
        <v>43</v>
      </c>
      <c r="E3861" t="s">
        <v>24</v>
      </c>
      <c r="F3861" t="s">
        <v>69</v>
      </c>
      <c r="G3861" t="s">
        <v>37</v>
      </c>
      <c r="H3861" t="s">
        <v>53</v>
      </c>
      <c r="I3861" t="s">
        <v>54</v>
      </c>
      <c r="J3861">
        <v>15</v>
      </c>
      <c r="K3861">
        <v>2500</v>
      </c>
      <c r="L3861">
        <v>2</v>
      </c>
      <c r="M3861">
        <v>36750</v>
      </c>
      <c r="N3861">
        <v>30677.85</v>
      </c>
      <c r="O3861">
        <v>6072.15</v>
      </c>
      <c r="P3861" t="s">
        <v>93</v>
      </c>
      <c r="Q3861" t="s">
        <v>90</v>
      </c>
      <c r="R3861" t="s">
        <v>123</v>
      </c>
      <c r="S3861">
        <f t="shared" si="120"/>
        <v>2025</v>
      </c>
      <c r="T3861">
        <f t="shared" si="121"/>
        <v>1</v>
      </c>
    </row>
    <row r="3862" spans="1:20" x14ac:dyDescent="0.3">
      <c r="A3862" t="s">
        <v>481</v>
      </c>
      <c r="B3862" t="s">
        <v>4307</v>
      </c>
      <c r="C3862" t="s">
        <v>108</v>
      </c>
      <c r="D3862" t="s">
        <v>50</v>
      </c>
      <c r="E3862" t="s">
        <v>51</v>
      </c>
      <c r="F3862" t="s">
        <v>77</v>
      </c>
      <c r="G3862" t="s">
        <v>85</v>
      </c>
      <c r="H3862" t="s">
        <v>53</v>
      </c>
      <c r="I3862" t="s">
        <v>54</v>
      </c>
      <c r="J3862">
        <v>5</v>
      </c>
      <c r="K3862">
        <v>2500</v>
      </c>
      <c r="L3862">
        <v>17</v>
      </c>
      <c r="M3862">
        <v>10375</v>
      </c>
      <c r="N3862">
        <v>9647.8799999999992</v>
      </c>
      <c r="O3862">
        <v>727.12</v>
      </c>
      <c r="P3862" t="s">
        <v>72</v>
      </c>
      <c r="Q3862" t="s">
        <v>30</v>
      </c>
      <c r="R3862" t="s">
        <v>73</v>
      </c>
      <c r="S3862">
        <f t="shared" si="120"/>
        <v>2025</v>
      </c>
      <c r="T3862">
        <f t="shared" si="121"/>
        <v>4</v>
      </c>
    </row>
    <row r="3863" spans="1:20" x14ac:dyDescent="0.3">
      <c r="A3863" t="s">
        <v>273</v>
      </c>
      <c r="B3863" t="s">
        <v>4308</v>
      </c>
      <c r="C3863" t="s">
        <v>143</v>
      </c>
      <c r="D3863" t="s">
        <v>23</v>
      </c>
      <c r="E3863" t="s">
        <v>44</v>
      </c>
      <c r="F3863" t="s">
        <v>45</v>
      </c>
      <c r="G3863" t="s">
        <v>37</v>
      </c>
      <c r="H3863" t="s">
        <v>53</v>
      </c>
      <c r="I3863" t="s">
        <v>54</v>
      </c>
      <c r="J3863">
        <v>13</v>
      </c>
      <c r="K3863">
        <v>2500</v>
      </c>
      <c r="L3863">
        <v>9</v>
      </c>
      <c r="M3863">
        <v>29575</v>
      </c>
      <c r="N3863">
        <v>23262.57</v>
      </c>
      <c r="O3863">
        <v>6312.43</v>
      </c>
      <c r="P3863" t="s">
        <v>65</v>
      </c>
      <c r="Q3863" t="s">
        <v>47</v>
      </c>
      <c r="R3863" t="s">
        <v>81</v>
      </c>
      <c r="S3863">
        <f t="shared" si="120"/>
        <v>2025</v>
      </c>
      <c r="T3863">
        <f t="shared" si="121"/>
        <v>5</v>
      </c>
    </row>
    <row r="3864" spans="1:20" x14ac:dyDescent="0.3">
      <c r="A3864" t="s">
        <v>876</v>
      </c>
      <c r="B3864" t="s">
        <v>4309</v>
      </c>
      <c r="C3864" t="s">
        <v>108</v>
      </c>
      <c r="D3864" t="s">
        <v>23</v>
      </c>
      <c r="E3864" t="s">
        <v>44</v>
      </c>
      <c r="F3864" t="s">
        <v>45</v>
      </c>
      <c r="G3864" t="s">
        <v>85</v>
      </c>
      <c r="H3864" t="s">
        <v>27</v>
      </c>
      <c r="I3864" t="s">
        <v>28</v>
      </c>
      <c r="J3864">
        <v>3</v>
      </c>
      <c r="K3864">
        <v>45000</v>
      </c>
      <c r="L3864">
        <v>19</v>
      </c>
      <c r="M3864">
        <v>109350</v>
      </c>
      <c r="N3864">
        <v>84788.08</v>
      </c>
      <c r="O3864">
        <v>24561.919999999998</v>
      </c>
      <c r="P3864" t="s">
        <v>38</v>
      </c>
      <c r="Q3864" t="s">
        <v>90</v>
      </c>
      <c r="R3864" t="s">
        <v>31</v>
      </c>
      <c r="S3864">
        <f t="shared" si="120"/>
        <v>2025</v>
      </c>
      <c r="T3864">
        <f t="shared" si="121"/>
        <v>2</v>
      </c>
    </row>
    <row r="3865" spans="1:20" x14ac:dyDescent="0.3">
      <c r="A3865" t="s">
        <v>901</v>
      </c>
      <c r="B3865" t="s">
        <v>4310</v>
      </c>
      <c r="C3865" t="s">
        <v>34</v>
      </c>
      <c r="D3865" t="s">
        <v>43</v>
      </c>
      <c r="E3865" t="s">
        <v>44</v>
      </c>
      <c r="F3865" t="s">
        <v>89</v>
      </c>
      <c r="G3865" t="s">
        <v>37</v>
      </c>
      <c r="H3865" t="s">
        <v>59</v>
      </c>
      <c r="I3865" t="s">
        <v>60</v>
      </c>
      <c r="J3865">
        <v>3</v>
      </c>
      <c r="K3865">
        <v>4500</v>
      </c>
      <c r="L3865">
        <v>11</v>
      </c>
      <c r="M3865">
        <v>12015</v>
      </c>
      <c r="N3865">
        <v>9240.18</v>
      </c>
      <c r="O3865">
        <v>2774.82</v>
      </c>
      <c r="P3865" t="s">
        <v>72</v>
      </c>
      <c r="Q3865" t="s">
        <v>30</v>
      </c>
      <c r="R3865" t="s">
        <v>31</v>
      </c>
      <c r="S3865">
        <f t="shared" si="120"/>
        <v>2025</v>
      </c>
      <c r="T3865">
        <f t="shared" si="121"/>
        <v>12</v>
      </c>
    </row>
    <row r="3866" spans="1:20" x14ac:dyDescent="0.3">
      <c r="A3866" t="s">
        <v>530</v>
      </c>
      <c r="B3866" t="s">
        <v>4311</v>
      </c>
      <c r="C3866" t="s">
        <v>68</v>
      </c>
      <c r="D3866" t="s">
        <v>50</v>
      </c>
      <c r="E3866" t="s">
        <v>24</v>
      </c>
      <c r="F3866" t="s">
        <v>25</v>
      </c>
      <c r="G3866" t="s">
        <v>37</v>
      </c>
      <c r="H3866" t="s">
        <v>140</v>
      </c>
      <c r="I3866" t="s">
        <v>71</v>
      </c>
      <c r="J3866">
        <v>4</v>
      </c>
      <c r="K3866">
        <v>900</v>
      </c>
      <c r="L3866">
        <v>20</v>
      </c>
      <c r="M3866">
        <v>2880</v>
      </c>
      <c r="N3866">
        <v>2573.67</v>
      </c>
      <c r="O3866">
        <v>306.33</v>
      </c>
      <c r="P3866" t="s">
        <v>65</v>
      </c>
      <c r="Q3866" t="s">
        <v>55</v>
      </c>
      <c r="R3866" t="s">
        <v>81</v>
      </c>
      <c r="S3866">
        <f t="shared" si="120"/>
        <v>2025</v>
      </c>
      <c r="T3866">
        <f t="shared" si="121"/>
        <v>5</v>
      </c>
    </row>
    <row r="3867" spans="1:20" x14ac:dyDescent="0.3">
      <c r="A3867" t="s">
        <v>355</v>
      </c>
      <c r="B3867" t="s">
        <v>4312</v>
      </c>
      <c r="C3867" t="s">
        <v>58</v>
      </c>
      <c r="D3867" t="s">
        <v>23</v>
      </c>
      <c r="E3867" t="s">
        <v>44</v>
      </c>
      <c r="F3867" t="s">
        <v>89</v>
      </c>
      <c r="G3867" t="s">
        <v>26</v>
      </c>
      <c r="H3867" t="s">
        <v>120</v>
      </c>
      <c r="I3867" t="s">
        <v>28</v>
      </c>
      <c r="J3867">
        <v>19</v>
      </c>
      <c r="K3867">
        <v>15000</v>
      </c>
      <c r="L3867">
        <v>17</v>
      </c>
      <c r="M3867">
        <v>236550</v>
      </c>
      <c r="N3867">
        <v>172794.37</v>
      </c>
      <c r="O3867">
        <v>63755.63</v>
      </c>
      <c r="P3867" t="s">
        <v>29</v>
      </c>
      <c r="Q3867" t="s">
        <v>30</v>
      </c>
      <c r="R3867" t="s">
        <v>81</v>
      </c>
      <c r="S3867">
        <f t="shared" si="120"/>
        <v>2025</v>
      </c>
      <c r="T3867">
        <f t="shared" si="121"/>
        <v>11</v>
      </c>
    </row>
    <row r="3868" spans="1:20" x14ac:dyDescent="0.3">
      <c r="A3868" t="s">
        <v>1054</v>
      </c>
      <c r="B3868" t="s">
        <v>4313</v>
      </c>
      <c r="C3868" t="s">
        <v>22</v>
      </c>
      <c r="D3868" t="s">
        <v>43</v>
      </c>
      <c r="E3868" t="s">
        <v>35</v>
      </c>
      <c r="F3868" t="s">
        <v>36</v>
      </c>
      <c r="G3868" t="s">
        <v>85</v>
      </c>
      <c r="H3868" t="s">
        <v>120</v>
      </c>
      <c r="I3868" t="s">
        <v>28</v>
      </c>
      <c r="J3868">
        <v>2</v>
      </c>
      <c r="K3868">
        <v>15000</v>
      </c>
      <c r="L3868">
        <v>8</v>
      </c>
      <c r="M3868">
        <v>27600</v>
      </c>
      <c r="N3868">
        <v>22820.21</v>
      </c>
      <c r="O3868">
        <v>4779.79</v>
      </c>
      <c r="P3868" t="s">
        <v>38</v>
      </c>
      <c r="Q3868" t="s">
        <v>30</v>
      </c>
      <c r="R3868" t="s">
        <v>86</v>
      </c>
      <c r="S3868">
        <f t="shared" si="120"/>
        <v>2025</v>
      </c>
      <c r="T3868">
        <f t="shared" si="121"/>
        <v>1</v>
      </c>
    </row>
    <row r="3869" spans="1:20" x14ac:dyDescent="0.3">
      <c r="A3869" t="s">
        <v>294</v>
      </c>
      <c r="B3869" t="s">
        <v>4314</v>
      </c>
      <c r="C3869" t="s">
        <v>64</v>
      </c>
      <c r="D3869" t="s">
        <v>23</v>
      </c>
      <c r="E3869" t="s">
        <v>35</v>
      </c>
      <c r="F3869" t="s">
        <v>36</v>
      </c>
      <c r="G3869" t="s">
        <v>85</v>
      </c>
      <c r="H3869" t="s">
        <v>140</v>
      </c>
      <c r="I3869" t="s">
        <v>71</v>
      </c>
      <c r="J3869">
        <v>8</v>
      </c>
      <c r="K3869">
        <v>900</v>
      </c>
      <c r="L3869">
        <v>9</v>
      </c>
      <c r="M3869">
        <v>6552</v>
      </c>
      <c r="N3869">
        <v>6037.55</v>
      </c>
      <c r="O3869">
        <v>514.45000000000005</v>
      </c>
      <c r="P3869" t="s">
        <v>65</v>
      </c>
      <c r="Q3869" t="s">
        <v>90</v>
      </c>
      <c r="R3869" t="s">
        <v>86</v>
      </c>
      <c r="S3869">
        <f t="shared" si="120"/>
        <v>2025</v>
      </c>
      <c r="T3869">
        <f t="shared" si="121"/>
        <v>7</v>
      </c>
    </row>
    <row r="3870" spans="1:20" x14ac:dyDescent="0.3">
      <c r="A3870" t="s">
        <v>940</v>
      </c>
      <c r="B3870" t="s">
        <v>4315</v>
      </c>
      <c r="C3870" t="s">
        <v>143</v>
      </c>
      <c r="D3870" t="s">
        <v>23</v>
      </c>
      <c r="E3870" t="s">
        <v>44</v>
      </c>
      <c r="F3870" t="s">
        <v>45</v>
      </c>
      <c r="G3870" t="s">
        <v>37</v>
      </c>
      <c r="H3870" t="s">
        <v>132</v>
      </c>
      <c r="I3870" t="s">
        <v>28</v>
      </c>
      <c r="J3870">
        <v>25</v>
      </c>
      <c r="K3870">
        <v>3500</v>
      </c>
      <c r="L3870">
        <v>7</v>
      </c>
      <c r="M3870">
        <v>81375</v>
      </c>
      <c r="N3870">
        <v>74729.37</v>
      </c>
      <c r="O3870">
        <v>6645.63</v>
      </c>
      <c r="P3870" t="s">
        <v>29</v>
      </c>
      <c r="Q3870" t="s">
        <v>90</v>
      </c>
      <c r="R3870" t="s">
        <v>81</v>
      </c>
      <c r="S3870">
        <f t="shared" si="120"/>
        <v>2025</v>
      </c>
      <c r="T3870">
        <f t="shared" si="121"/>
        <v>12</v>
      </c>
    </row>
    <row r="3871" spans="1:20" x14ac:dyDescent="0.3">
      <c r="A3871" t="s">
        <v>607</v>
      </c>
      <c r="B3871" t="s">
        <v>4316</v>
      </c>
      <c r="C3871" t="s">
        <v>64</v>
      </c>
      <c r="D3871" t="s">
        <v>50</v>
      </c>
      <c r="E3871" t="s">
        <v>24</v>
      </c>
      <c r="F3871" t="s">
        <v>69</v>
      </c>
      <c r="G3871" t="s">
        <v>26</v>
      </c>
      <c r="H3871" t="s">
        <v>27</v>
      </c>
      <c r="I3871" t="s">
        <v>28</v>
      </c>
      <c r="J3871">
        <v>5</v>
      </c>
      <c r="K3871">
        <v>45000</v>
      </c>
      <c r="L3871">
        <v>20</v>
      </c>
      <c r="M3871">
        <v>180000</v>
      </c>
      <c r="N3871">
        <v>148214.69</v>
      </c>
      <c r="O3871">
        <v>31785.31</v>
      </c>
      <c r="P3871" t="s">
        <v>72</v>
      </c>
      <c r="Q3871" t="s">
        <v>30</v>
      </c>
      <c r="R3871" t="s">
        <v>39</v>
      </c>
      <c r="S3871">
        <f t="shared" si="120"/>
        <v>2025</v>
      </c>
      <c r="T3871">
        <f t="shared" si="121"/>
        <v>2</v>
      </c>
    </row>
    <row r="3872" spans="1:20" x14ac:dyDescent="0.3">
      <c r="A3872" t="s">
        <v>696</v>
      </c>
      <c r="B3872" t="s">
        <v>4317</v>
      </c>
      <c r="C3872" t="s">
        <v>76</v>
      </c>
      <c r="D3872" t="s">
        <v>43</v>
      </c>
      <c r="E3872" t="s">
        <v>35</v>
      </c>
      <c r="F3872" t="s">
        <v>36</v>
      </c>
      <c r="G3872" t="s">
        <v>85</v>
      </c>
      <c r="H3872" t="s">
        <v>53</v>
      </c>
      <c r="I3872" t="s">
        <v>54</v>
      </c>
      <c r="J3872">
        <v>4</v>
      </c>
      <c r="K3872">
        <v>2500</v>
      </c>
      <c r="L3872">
        <v>7</v>
      </c>
      <c r="M3872">
        <v>9300</v>
      </c>
      <c r="N3872">
        <v>7680.34</v>
      </c>
      <c r="O3872">
        <v>1619.66</v>
      </c>
      <c r="P3872" t="s">
        <v>65</v>
      </c>
      <c r="Q3872" t="s">
        <v>30</v>
      </c>
      <c r="R3872" t="s">
        <v>81</v>
      </c>
      <c r="S3872">
        <f t="shared" si="120"/>
        <v>2025</v>
      </c>
      <c r="T3872">
        <f t="shared" si="121"/>
        <v>2</v>
      </c>
    </row>
    <row r="3873" spans="1:20" x14ac:dyDescent="0.3">
      <c r="A3873" t="s">
        <v>237</v>
      </c>
      <c r="B3873" t="s">
        <v>4318</v>
      </c>
      <c r="C3873" t="s">
        <v>137</v>
      </c>
      <c r="D3873" t="s">
        <v>23</v>
      </c>
      <c r="E3873" t="s">
        <v>51</v>
      </c>
      <c r="F3873" t="s">
        <v>192</v>
      </c>
      <c r="G3873" t="s">
        <v>37</v>
      </c>
      <c r="H3873" t="s">
        <v>53</v>
      </c>
      <c r="I3873" t="s">
        <v>54</v>
      </c>
      <c r="J3873">
        <v>7</v>
      </c>
      <c r="K3873">
        <v>2500</v>
      </c>
      <c r="L3873">
        <v>18</v>
      </c>
      <c r="M3873">
        <v>14350</v>
      </c>
      <c r="N3873">
        <v>13318.36</v>
      </c>
      <c r="O3873">
        <v>1031.6400000000001</v>
      </c>
      <c r="P3873" t="s">
        <v>38</v>
      </c>
      <c r="Q3873" t="s">
        <v>90</v>
      </c>
      <c r="R3873" t="s">
        <v>123</v>
      </c>
      <c r="S3873">
        <f t="shared" si="120"/>
        <v>2025</v>
      </c>
      <c r="T3873">
        <f t="shared" si="121"/>
        <v>6</v>
      </c>
    </row>
    <row r="3874" spans="1:20" x14ac:dyDescent="0.3">
      <c r="A3874" t="s">
        <v>1417</v>
      </c>
      <c r="B3874" t="s">
        <v>4319</v>
      </c>
      <c r="C3874" t="s">
        <v>22</v>
      </c>
      <c r="D3874" t="s">
        <v>23</v>
      </c>
      <c r="E3874" t="s">
        <v>51</v>
      </c>
      <c r="F3874" t="s">
        <v>52</v>
      </c>
      <c r="G3874" t="s">
        <v>26</v>
      </c>
      <c r="H3874" t="s">
        <v>132</v>
      </c>
      <c r="I3874" t="s">
        <v>28</v>
      </c>
      <c r="J3874">
        <v>24</v>
      </c>
      <c r="K3874">
        <v>3500</v>
      </c>
      <c r="L3874">
        <v>2</v>
      </c>
      <c r="M3874">
        <v>82320</v>
      </c>
      <c r="N3874">
        <v>68328.33</v>
      </c>
      <c r="O3874">
        <v>13991.67</v>
      </c>
      <c r="P3874" t="s">
        <v>29</v>
      </c>
      <c r="Q3874" t="s">
        <v>55</v>
      </c>
      <c r="R3874" t="s">
        <v>86</v>
      </c>
      <c r="S3874">
        <f t="shared" si="120"/>
        <v>2025</v>
      </c>
      <c r="T3874">
        <f t="shared" si="121"/>
        <v>4</v>
      </c>
    </row>
    <row r="3875" spans="1:20" x14ac:dyDescent="0.3">
      <c r="A3875" t="s">
        <v>627</v>
      </c>
      <c r="B3875" t="s">
        <v>4320</v>
      </c>
      <c r="C3875" t="s">
        <v>22</v>
      </c>
      <c r="D3875" t="s">
        <v>50</v>
      </c>
      <c r="E3875" t="s">
        <v>35</v>
      </c>
      <c r="F3875" t="s">
        <v>36</v>
      </c>
      <c r="G3875" t="s">
        <v>46</v>
      </c>
      <c r="H3875" t="s">
        <v>59</v>
      </c>
      <c r="I3875" t="s">
        <v>60</v>
      </c>
      <c r="J3875">
        <v>5</v>
      </c>
      <c r="K3875">
        <v>4500</v>
      </c>
      <c r="L3875">
        <v>8</v>
      </c>
      <c r="M3875">
        <v>20700</v>
      </c>
      <c r="N3875">
        <v>18458.689999999999</v>
      </c>
      <c r="O3875">
        <v>2241.31</v>
      </c>
      <c r="P3875" t="s">
        <v>29</v>
      </c>
      <c r="Q3875" t="s">
        <v>55</v>
      </c>
      <c r="R3875" t="s">
        <v>81</v>
      </c>
      <c r="S3875">
        <f t="shared" si="120"/>
        <v>2025</v>
      </c>
      <c r="T3875">
        <f t="shared" si="121"/>
        <v>1</v>
      </c>
    </row>
    <row r="3876" spans="1:20" x14ac:dyDescent="0.3">
      <c r="A3876" t="s">
        <v>959</v>
      </c>
      <c r="B3876" t="s">
        <v>4321</v>
      </c>
      <c r="C3876" t="s">
        <v>64</v>
      </c>
      <c r="D3876" t="s">
        <v>43</v>
      </c>
      <c r="E3876" t="s">
        <v>35</v>
      </c>
      <c r="F3876" t="s">
        <v>36</v>
      </c>
      <c r="G3876" t="s">
        <v>26</v>
      </c>
      <c r="H3876" t="s">
        <v>59</v>
      </c>
      <c r="I3876" t="s">
        <v>60</v>
      </c>
      <c r="J3876">
        <v>22</v>
      </c>
      <c r="K3876">
        <v>4500</v>
      </c>
      <c r="L3876">
        <v>3</v>
      </c>
      <c r="M3876">
        <v>96030</v>
      </c>
      <c r="N3876">
        <v>82086.600000000006</v>
      </c>
      <c r="O3876">
        <v>13943.4</v>
      </c>
      <c r="P3876" t="s">
        <v>65</v>
      </c>
      <c r="Q3876" t="s">
        <v>30</v>
      </c>
      <c r="R3876" t="s">
        <v>61</v>
      </c>
      <c r="S3876">
        <f t="shared" si="120"/>
        <v>2025</v>
      </c>
      <c r="T3876">
        <f t="shared" si="121"/>
        <v>5</v>
      </c>
    </row>
    <row r="3877" spans="1:20" x14ac:dyDescent="0.3">
      <c r="A3877" t="s">
        <v>1545</v>
      </c>
      <c r="B3877" t="s">
        <v>4322</v>
      </c>
      <c r="C3877" t="s">
        <v>22</v>
      </c>
      <c r="D3877" t="s">
        <v>50</v>
      </c>
      <c r="E3877" t="s">
        <v>44</v>
      </c>
      <c r="F3877" t="s">
        <v>45</v>
      </c>
      <c r="G3877" t="s">
        <v>26</v>
      </c>
      <c r="H3877" t="s">
        <v>27</v>
      </c>
      <c r="I3877" t="s">
        <v>28</v>
      </c>
      <c r="J3877">
        <v>12</v>
      </c>
      <c r="K3877">
        <v>45000</v>
      </c>
      <c r="L3877">
        <v>2</v>
      </c>
      <c r="M3877">
        <v>529200</v>
      </c>
      <c r="N3877">
        <v>463121.97</v>
      </c>
      <c r="O3877">
        <v>66078.03</v>
      </c>
      <c r="P3877" t="s">
        <v>38</v>
      </c>
      <c r="Q3877" t="s">
        <v>30</v>
      </c>
      <c r="R3877" t="s">
        <v>81</v>
      </c>
      <c r="S3877">
        <f t="shared" si="120"/>
        <v>2025</v>
      </c>
      <c r="T3877">
        <f t="shared" si="121"/>
        <v>9</v>
      </c>
    </row>
    <row r="3878" spans="1:20" x14ac:dyDescent="0.3">
      <c r="A3878" t="s">
        <v>671</v>
      </c>
      <c r="B3878" t="s">
        <v>4323</v>
      </c>
      <c r="C3878" t="s">
        <v>76</v>
      </c>
      <c r="D3878" t="s">
        <v>23</v>
      </c>
      <c r="E3878" t="s">
        <v>44</v>
      </c>
      <c r="F3878" t="s">
        <v>89</v>
      </c>
      <c r="G3878" t="s">
        <v>37</v>
      </c>
      <c r="H3878" t="s">
        <v>27</v>
      </c>
      <c r="I3878" t="s">
        <v>28</v>
      </c>
      <c r="J3878">
        <v>17</v>
      </c>
      <c r="K3878">
        <v>45000</v>
      </c>
      <c r="L3878">
        <v>19</v>
      </c>
      <c r="M3878">
        <v>619650</v>
      </c>
      <c r="N3878">
        <v>523302.24</v>
      </c>
      <c r="O3878">
        <v>96347.76</v>
      </c>
      <c r="P3878" t="s">
        <v>65</v>
      </c>
      <c r="Q3878" t="s">
        <v>30</v>
      </c>
      <c r="R3878" t="s">
        <v>86</v>
      </c>
      <c r="S3878">
        <f t="shared" si="120"/>
        <v>2025</v>
      </c>
      <c r="T3878">
        <f t="shared" si="121"/>
        <v>9</v>
      </c>
    </row>
    <row r="3879" spans="1:20" x14ac:dyDescent="0.3">
      <c r="A3879" t="s">
        <v>343</v>
      </c>
      <c r="B3879" t="s">
        <v>4324</v>
      </c>
      <c r="C3879" t="s">
        <v>76</v>
      </c>
      <c r="D3879" t="s">
        <v>23</v>
      </c>
      <c r="E3879" t="s">
        <v>35</v>
      </c>
      <c r="F3879" t="s">
        <v>36</v>
      </c>
      <c r="G3879" t="s">
        <v>26</v>
      </c>
      <c r="H3879" t="s">
        <v>80</v>
      </c>
      <c r="I3879" t="s">
        <v>28</v>
      </c>
      <c r="J3879">
        <v>3</v>
      </c>
      <c r="K3879">
        <v>12000</v>
      </c>
      <c r="L3879">
        <v>6</v>
      </c>
      <c r="M3879">
        <v>33840</v>
      </c>
      <c r="N3879">
        <v>26438.5</v>
      </c>
      <c r="O3879">
        <v>7401.5</v>
      </c>
      <c r="P3879" t="s">
        <v>38</v>
      </c>
      <c r="Q3879" t="s">
        <v>30</v>
      </c>
      <c r="R3879" t="s">
        <v>73</v>
      </c>
      <c r="S3879">
        <f t="shared" si="120"/>
        <v>2025</v>
      </c>
      <c r="T3879">
        <f t="shared" si="121"/>
        <v>12</v>
      </c>
    </row>
    <row r="3880" spans="1:20" x14ac:dyDescent="0.3">
      <c r="A3880" t="s">
        <v>759</v>
      </c>
      <c r="B3880" t="s">
        <v>4325</v>
      </c>
      <c r="C3880" t="s">
        <v>22</v>
      </c>
      <c r="D3880" t="s">
        <v>23</v>
      </c>
      <c r="E3880" t="s">
        <v>24</v>
      </c>
      <c r="F3880" t="s">
        <v>25</v>
      </c>
      <c r="G3880" t="s">
        <v>26</v>
      </c>
      <c r="H3880" t="s">
        <v>59</v>
      </c>
      <c r="I3880" t="s">
        <v>60</v>
      </c>
      <c r="J3880">
        <v>5</v>
      </c>
      <c r="K3880">
        <v>4500</v>
      </c>
      <c r="L3880">
        <v>12</v>
      </c>
      <c r="M3880">
        <v>19800</v>
      </c>
      <c r="N3880">
        <v>17579.05</v>
      </c>
      <c r="O3880">
        <v>2220.9499999999998</v>
      </c>
      <c r="P3880" t="s">
        <v>65</v>
      </c>
      <c r="Q3880" t="s">
        <v>55</v>
      </c>
      <c r="R3880" t="s">
        <v>31</v>
      </c>
      <c r="S3880">
        <f t="shared" si="120"/>
        <v>2025</v>
      </c>
      <c r="T3880">
        <f t="shared" si="121"/>
        <v>1</v>
      </c>
    </row>
    <row r="3881" spans="1:20" x14ac:dyDescent="0.3">
      <c r="A3881" t="s">
        <v>20</v>
      </c>
      <c r="B3881" t="s">
        <v>4326</v>
      </c>
      <c r="C3881" t="s">
        <v>68</v>
      </c>
      <c r="D3881" t="s">
        <v>23</v>
      </c>
      <c r="E3881" t="s">
        <v>51</v>
      </c>
      <c r="F3881" t="s">
        <v>52</v>
      </c>
      <c r="G3881" t="s">
        <v>85</v>
      </c>
      <c r="H3881" t="s">
        <v>70</v>
      </c>
      <c r="I3881" t="s">
        <v>71</v>
      </c>
      <c r="J3881">
        <v>12</v>
      </c>
      <c r="K3881">
        <v>600</v>
      </c>
      <c r="L3881">
        <v>2</v>
      </c>
      <c r="M3881">
        <v>7056</v>
      </c>
      <c r="N3881">
        <v>5918.2</v>
      </c>
      <c r="O3881">
        <v>1137.8</v>
      </c>
      <c r="P3881" t="s">
        <v>38</v>
      </c>
      <c r="Q3881" t="s">
        <v>47</v>
      </c>
      <c r="R3881" t="s">
        <v>61</v>
      </c>
      <c r="S3881">
        <f t="shared" si="120"/>
        <v>2025</v>
      </c>
      <c r="T3881">
        <f t="shared" si="121"/>
        <v>12</v>
      </c>
    </row>
    <row r="3882" spans="1:20" x14ac:dyDescent="0.3">
      <c r="A3882" t="s">
        <v>912</v>
      </c>
      <c r="B3882" t="s">
        <v>4327</v>
      </c>
      <c r="C3882" t="s">
        <v>84</v>
      </c>
      <c r="D3882" t="s">
        <v>23</v>
      </c>
      <c r="E3882" t="s">
        <v>44</v>
      </c>
      <c r="F3882" t="s">
        <v>89</v>
      </c>
      <c r="G3882" t="s">
        <v>85</v>
      </c>
      <c r="H3882" t="s">
        <v>120</v>
      </c>
      <c r="I3882" t="s">
        <v>28</v>
      </c>
      <c r="J3882">
        <v>12</v>
      </c>
      <c r="K3882">
        <v>15000</v>
      </c>
      <c r="L3882">
        <v>18</v>
      </c>
      <c r="M3882">
        <v>147600</v>
      </c>
      <c r="N3882">
        <v>110371.44</v>
      </c>
      <c r="O3882">
        <v>37228.559999999998</v>
      </c>
      <c r="P3882" t="s">
        <v>65</v>
      </c>
      <c r="Q3882" t="s">
        <v>30</v>
      </c>
      <c r="R3882" t="s">
        <v>31</v>
      </c>
      <c r="S3882">
        <f t="shared" si="120"/>
        <v>2025</v>
      </c>
      <c r="T3882">
        <f t="shared" si="121"/>
        <v>4</v>
      </c>
    </row>
    <row r="3883" spans="1:20" x14ac:dyDescent="0.3">
      <c r="A3883" t="s">
        <v>479</v>
      </c>
      <c r="B3883" t="s">
        <v>4328</v>
      </c>
      <c r="C3883" t="s">
        <v>76</v>
      </c>
      <c r="D3883" t="s">
        <v>50</v>
      </c>
      <c r="E3883" t="s">
        <v>51</v>
      </c>
      <c r="F3883" t="s">
        <v>52</v>
      </c>
      <c r="G3883" t="s">
        <v>26</v>
      </c>
      <c r="H3883" t="s">
        <v>70</v>
      </c>
      <c r="I3883" t="s">
        <v>71</v>
      </c>
      <c r="J3883">
        <v>6</v>
      </c>
      <c r="K3883">
        <v>600</v>
      </c>
      <c r="L3883">
        <v>19</v>
      </c>
      <c r="M3883">
        <v>2916</v>
      </c>
      <c r="N3883">
        <v>2731.22</v>
      </c>
      <c r="O3883">
        <v>184.78</v>
      </c>
      <c r="P3883" t="s">
        <v>65</v>
      </c>
      <c r="Q3883" t="s">
        <v>90</v>
      </c>
      <c r="R3883" t="s">
        <v>81</v>
      </c>
      <c r="S3883">
        <f t="shared" si="120"/>
        <v>2025</v>
      </c>
      <c r="T3883">
        <f t="shared" si="121"/>
        <v>5</v>
      </c>
    </row>
    <row r="3884" spans="1:20" x14ac:dyDescent="0.3">
      <c r="A3884" t="s">
        <v>621</v>
      </c>
      <c r="B3884" t="s">
        <v>4329</v>
      </c>
      <c r="C3884" t="s">
        <v>76</v>
      </c>
      <c r="D3884" t="s">
        <v>43</v>
      </c>
      <c r="E3884" t="s">
        <v>51</v>
      </c>
      <c r="F3884" t="s">
        <v>52</v>
      </c>
      <c r="G3884" t="s">
        <v>46</v>
      </c>
      <c r="H3884" t="s">
        <v>59</v>
      </c>
      <c r="I3884" t="s">
        <v>60</v>
      </c>
      <c r="J3884">
        <v>14</v>
      </c>
      <c r="K3884">
        <v>4500</v>
      </c>
      <c r="L3884">
        <v>2</v>
      </c>
      <c r="M3884">
        <v>61740</v>
      </c>
      <c r="N3884">
        <v>46791.18</v>
      </c>
      <c r="O3884">
        <v>14948.82</v>
      </c>
      <c r="P3884" t="s">
        <v>65</v>
      </c>
      <c r="Q3884" t="s">
        <v>47</v>
      </c>
      <c r="R3884" t="s">
        <v>102</v>
      </c>
      <c r="S3884">
        <f t="shared" si="120"/>
        <v>2025</v>
      </c>
      <c r="T3884">
        <f t="shared" si="121"/>
        <v>6</v>
      </c>
    </row>
    <row r="3885" spans="1:20" x14ac:dyDescent="0.3">
      <c r="A3885" t="s">
        <v>277</v>
      </c>
      <c r="B3885" t="s">
        <v>4330</v>
      </c>
      <c r="C3885" t="s">
        <v>76</v>
      </c>
      <c r="D3885" t="s">
        <v>23</v>
      </c>
      <c r="E3885" t="s">
        <v>44</v>
      </c>
      <c r="F3885" t="s">
        <v>45</v>
      </c>
      <c r="G3885" t="s">
        <v>37</v>
      </c>
      <c r="H3885" t="s">
        <v>53</v>
      </c>
      <c r="I3885" t="s">
        <v>54</v>
      </c>
      <c r="J3885">
        <v>10</v>
      </c>
      <c r="K3885">
        <v>2500</v>
      </c>
      <c r="L3885">
        <v>6</v>
      </c>
      <c r="M3885">
        <v>23500</v>
      </c>
      <c r="N3885">
        <v>20063.88</v>
      </c>
      <c r="O3885">
        <v>3436.12</v>
      </c>
      <c r="P3885" t="s">
        <v>29</v>
      </c>
      <c r="Q3885" t="s">
        <v>30</v>
      </c>
      <c r="R3885" t="s">
        <v>31</v>
      </c>
      <c r="S3885">
        <f t="shared" si="120"/>
        <v>2025</v>
      </c>
      <c r="T3885">
        <f t="shared" si="121"/>
        <v>4</v>
      </c>
    </row>
    <row r="3886" spans="1:20" x14ac:dyDescent="0.3">
      <c r="A3886" t="s">
        <v>954</v>
      </c>
      <c r="B3886" t="s">
        <v>4331</v>
      </c>
      <c r="C3886" t="s">
        <v>42</v>
      </c>
      <c r="D3886" t="s">
        <v>43</v>
      </c>
      <c r="E3886" t="s">
        <v>35</v>
      </c>
      <c r="F3886" t="s">
        <v>36</v>
      </c>
      <c r="G3886" t="s">
        <v>46</v>
      </c>
      <c r="H3886" t="s">
        <v>70</v>
      </c>
      <c r="I3886" t="s">
        <v>71</v>
      </c>
      <c r="J3886">
        <v>15</v>
      </c>
      <c r="K3886">
        <v>600</v>
      </c>
      <c r="L3886">
        <v>8</v>
      </c>
      <c r="M3886">
        <v>8280</v>
      </c>
      <c r="N3886">
        <v>6664.86</v>
      </c>
      <c r="O3886">
        <v>1615.14</v>
      </c>
      <c r="P3886" t="s">
        <v>72</v>
      </c>
      <c r="Q3886" t="s">
        <v>55</v>
      </c>
      <c r="R3886" t="s">
        <v>81</v>
      </c>
      <c r="S3886">
        <f t="shared" si="120"/>
        <v>2025</v>
      </c>
      <c r="T3886">
        <f t="shared" si="121"/>
        <v>10</v>
      </c>
    </row>
    <row r="3887" spans="1:20" x14ac:dyDescent="0.3">
      <c r="A3887" t="s">
        <v>380</v>
      </c>
      <c r="B3887" t="s">
        <v>4332</v>
      </c>
      <c r="C3887" t="s">
        <v>68</v>
      </c>
      <c r="D3887" t="s">
        <v>43</v>
      </c>
      <c r="E3887" t="s">
        <v>35</v>
      </c>
      <c r="F3887" t="s">
        <v>36</v>
      </c>
      <c r="G3887" t="s">
        <v>26</v>
      </c>
      <c r="H3887" t="s">
        <v>80</v>
      </c>
      <c r="I3887" t="s">
        <v>28</v>
      </c>
      <c r="J3887">
        <v>23</v>
      </c>
      <c r="K3887">
        <v>12000</v>
      </c>
      <c r="L3887">
        <v>1</v>
      </c>
      <c r="M3887">
        <v>273240</v>
      </c>
      <c r="N3887">
        <v>254324.4</v>
      </c>
      <c r="O3887">
        <v>18915.599999999999</v>
      </c>
      <c r="P3887" t="s">
        <v>72</v>
      </c>
      <c r="Q3887" t="s">
        <v>90</v>
      </c>
      <c r="R3887" t="s">
        <v>81</v>
      </c>
      <c r="S3887">
        <f t="shared" si="120"/>
        <v>2025</v>
      </c>
      <c r="T3887">
        <f t="shared" si="121"/>
        <v>3</v>
      </c>
    </row>
    <row r="3888" spans="1:20" x14ac:dyDescent="0.3">
      <c r="A3888" t="s">
        <v>874</v>
      </c>
      <c r="B3888" t="s">
        <v>4333</v>
      </c>
      <c r="C3888" t="s">
        <v>98</v>
      </c>
      <c r="D3888" t="s">
        <v>43</v>
      </c>
      <c r="E3888" t="s">
        <v>24</v>
      </c>
      <c r="F3888" t="s">
        <v>25</v>
      </c>
      <c r="G3888" t="s">
        <v>37</v>
      </c>
      <c r="H3888" t="s">
        <v>120</v>
      </c>
      <c r="I3888" t="s">
        <v>28</v>
      </c>
      <c r="J3888">
        <v>20</v>
      </c>
      <c r="K3888">
        <v>15000</v>
      </c>
      <c r="L3888">
        <v>8</v>
      </c>
      <c r="M3888">
        <v>276000</v>
      </c>
      <c r="N3888">
        <v>238702.42</v>
      </c>
      <c r="O3888">
        <v>37297.58</v>
      </c>
      <c r="P3888" t="s">
        <v>29</v>
      </c>
      <c r="Q3888" t="s">
        <v>90</v>
      </c>
      <c r="R3888" t="s">
        <v>86</v>
      </c>
      <c r="S3888">
        <f t="shared" si="120"/>
        <v>2025</v>
      </c>
      <c r="T3888">
        <f t="shared" si="121"/>
        <v>6</v>
      </c>
    </row>
    <row r="3889" spans="1:20" x14ac:dyDescent="0.3">
      <c r="A3889" t="s">
        <v>1482</v>
      </c>
      <c r="B3889" t="s">
        <v>4334</v>
      </c>
      <c r="C3889" t="s">
        <v>42</v>
      </c>
      <c r="D3889" t="s">
        <v>23</v>
      </c>
      <c r="E3889" t="s">
        <v>44</v>
      </c>
      <c r="F3889" t="s">
        <v>45</v>
      </c>
      <c r="G3889" t="s">
        <v>26</v>
      </c>
      <c r="H3889" t="s">
        <v>132</v>
      </c>
      <c r="I3889" t="s">
        <v>28</v>
      </c>
      <c r="J3889">
        <v>20</v>
      </c>
      <c r="K3889">
        <v>3500</v>
      </c>
      <c r="L3889">
        <v>14</v>
      </c>
      <c r="M3889">
        <v>60200</v>
      </c>
      <c r="N3889">
        <v>47642.18</v>
      </c>
      <c r="O3889">
        <v>12557.82</v>
      </c>
      <c r="P3889" t="s">
        <v>38</v>
      </c>
      <c r="Q3889" t="s">
        <v>47</v>
      </c>
      <c r="R3889" t="s">
        <v>86</v>
      </c>
      <c r="S3889">
        <f t="shared" si="120"/>
        <v>2025</v>
      </c>
      <c r="T3889">
        <f t="shared" si="121"/>
        <v>2</v>
      </c>
    </row>
    <row r="3890" spans="1:20" x14ac:dyDescent="0.3">
      <c r="A3890" t="s">
        <v>1124</v>
      </c>
      <c r="B3890" t="s">
        <v>4335</v>
      </c>
      <c r="C3890" t="s">
        <v>108</v>
      </c>
      <c r="D3890" t="s">
        <v>23</v>
      </c>
      <c r="E3890" t="s">
        <v>24</v>
      </c>
      <c r="F3890" t="s">
        <v>69</v>
      </c>
      <c r="G3890" t="s">
        <v>46</v>
      </c>
      <c r="H3890" t="s">
        <v>120</v>
      </c>
      <c r="I3890" t="s">
        <v>28</v>
      </c>
      <c r="J3890">
        <v>14</v>
      </c>
      <c r="K3890">
        <v>15000</v>
      </c>
      <c r="L3890">
        <v>0</v>
      </c>
      <c r="M3890">
        <v>210000</v>
      </c>
      <c r="N3890">
        <v>196234.8</v>
      </c>
      <c r="O3890">
        <v>13765.2</v>
      </c>
      <c r="P3890" t="s">
        <v>93</v>
      </c>
      <c r="Q3890" t="s">
        <v>47</v>
      </c>
      <c r="R3890" t="s">
        <v>86</v>
      </c>
      <c r="S3890">
        <f t="shared" si="120"/>
        <v>2025</v>
      </c>
      <c r="T3890">
        <f t="shared" si="121"/>
        <v>7</v>
      </c>
    </row>
    <row r="3891" spans="1:20" x14ac:dyDescent="0.3">
      <c r="A3891" t="s">
        <v>594</v>
      </c>
      <c r="B3891" t="s">
        <v>4336</v>
      </c>
      <c r="C3891" t="s">
        <v>84</v>
      </c>
      <c r="D3891" t="s">
        <v>50</v>
      </c>
      <c r="E3891" t="s">
        <v>24</v>
      </c>
      <c r="F3891" t="s">
        <v>69</v>
      </c>
      <c r="G3891" t="s">
        <v>46</v>
      </c>
      <c r="H3891" t="s">
        <v>132</v>
      </c>
      <c r="I3891" t="s">
        <v>28</v>
      </c>
      <c r="J3891">
        <v>20</v>
      </c>
      <c r="K3891">
        <v>3500</v>
      </c>
      <c r="L3891">
        <v>14</v>
      </c>
      <c r="M3891">
        <v>60200</v>
      </c>
      <c r="N3891">
        <v>46236.51</v>
      </c>
      <c r="O3891">
        <v>13963.49</v>
      </c>
      <c r="P3891" t="s">
        <v>93</v>
      </c>
      <c r="Q3891" t="s">
        <v>90</v>
      </c>
      <c r="R3891" t="s">
        <v>61</v>
      </c>
      <c r="S3891">
        <f t="shared" si="120"/>
        <v>2025</v>
      </c>
      <c r="T3891">
        <f t="shared" si="121"/>
        <v>1</v>
      </c>
    </row>
    <row r="3892" spans="1:20" x14ac:dyDescent="0.3">
      <c r="A3892" t="s">
        <v>462</v>
      </c>
      <c r="B3892" t="s">
        <v>4337</v>
      </c>
      <c r="C3892" t="s">
        <v>64</v>
      </c>
      <c r="D3892" t="s">
        <v>23</v>
      </c>
      <c r="E3892" t="s">
        <v>44</v>
      </c>
      <c r="F3892" t="s">
        <v>45</v>
      </c>
      <c r="G3892" t="s">
        <v>85</v>
      </c>
      <c r="H3892" t="s">
        <v>53</v>
      </c>
      <c r="I3892" t="s">
        <v>54</v>
      </c>
      <c r="J3892">
        <v>9</v>
      </c>
      <c r="K3892">
        <v>2500</v>
      </c>
      <c r="L3892">
        <v>12</v>
      </c>
      <c r="M3892">
        <v>19800</v>
      </c>
      <c r="N3892">
        <v>18122.93</v>
      </c>
      <c r="O3892">
        <v>1677.07</v>
      </c>
      <c r="P3892" t="s">
        <v>93</v>
      </c>
      <c r="Q3892" t="s">
        <v>55</v>
      </c>
      <c r="R3892" t="s">
        <v>39</v>
      </c>
      <c r="S3892">
        <f t="shared" si="120"/>
        <v>2025</v>
      </c>
      <c r="T3892">
        <f t="shared" si="121"/>
        <v>5</v>
      </c>
    </row>
    <row r="3893" spans="1:20" x14ac:dyDescent="0.3">
      <c r="A3893" t="s">
        <v>404</v>
      </c>
      <c r="B3893" t="s">
        <v>4338</v>
      </c>
      <c r="C3893" t="s">
        <v>108</v>
      </c>
      <c r="D3893" t="s">
        <v>50</v>
      </c>
      <c r="E3893" t="s">
        <v>44</v>
      </c>
      <c r="F3893" t="s">
        <v>45</v>
      </c>
      <c r="G3893" t="s">
        <v>46</v>
      </c>
      <c r="H3893" t="s">
        <v>59</v>
      </c>
      <c r="I3893" t="s">
        <v>60</v>
      </c>
      <c r="J3893">
        <v>15</v>
      </c>
      <c r="K3893">
        <v>4500</v>
      </c>
      <c r="L3893">
        <v>5</v>
      </c>
      <c r="M3893">
        <v>64125</v>
      </c>
      <c r="N3893">
        <v>51523.45</v>
      </c>
      <c r="O3893">
        <v>12601.55</v>
      </c>
      <c r="P3893" t="s">
        <v>38</v>
      </c>
      <c r="Q3893" t="s">
        <v>90</v>
      </c>
      <c r="R3893" t="s">
        <v>61</v>
      </c>
      <c r="S3893">
        <f t="shared" si="120"/>
        <v>2025</v>
      </c>
      <c r="T3893">
        <f t="shared" si="121"/>
        <v>11</v>
      </c>
    </row>
    <row r="3894" spans="1:20" x14ac:dyDescent="0.3">
      <c r="A3894" t="s">
        <v>671</v>
      </c>
      <c r="B3894" t="s">
        <v>4339</v>
      </c>
      <c r="C3894" t="s">
        <v>84</v>
      </c>
      <c r="D3894" t="s">
        <v>50</v>
      </c>
      <c r="E3894" t="s">
        <v>51</v>
      </c>
      <c r="F3894" t="s">
        <v>52</v>
      </c>
      <c r="G3894" t="s">
        <v>85</v>
      </c>
      <c r="H3894" t="s">
        <v>27</v>
      </c>
      <c r="I3894" t="s">
        <v>28</v>
      </c>
      <c r="J3894">
        <v>10</v>
      </c>
      <c r="K3894">
        <v>45000</v>
      </c>
      <c r="L3894">
        <v>12</v>
      </c>
      <c r="M3894">
        <v>396000</v>
      </c>
      <c r="N3894">
        <v>324461.45</v>
      </c>
      <c r="O3894">
        <v>71538.55</v>
      </c>
      <c r="P3894" t="s">
        <v>65</v>
      </c>
      <c r="Q3894" t="s">
        <v>55</v>
      </c>
      <c r="R3894" t="s">
        <v>102</v>
      </c>
      <c r="S3894">
        <f t="shared" si="120"/>
        <v>2025</v>
      </c>
      <c r="T3894">
        <f t="shared" si="121"/>
        <v>9</v>
      </c>
    </row>
    <row r="3895" spans="1:20" x14ac:dyDescent="0.3">
      <c r="A3895" t="s">
        <v>409</v>
      </c>
      <c r="B3895" t="s">
        <v>4340</v>
      </c>
      <c r="C3895" t="s">
        <v>137</v>
      </c>
      <c r="D3895" t="s">
        <v>50</v>
      </c>
      <c r="E3895" t="s">
        <v>51</v>
      </c>
      <c r="F3895" t="s">
        <v>77</v>
      </c>
      <c r="G3895" t="s">
        <v>85</v>
      </c>
      <c r="H3895" t="s">
        <v>120</v>
      </c>
      <c r="I3895" t="s">
        <v>28</v>
      </c>
      <c r="J3895">
        <v>23</v>
      </c>
      <c r="K3895">
        <v>15000</v>
      </c>
      <c r="L3895">
        <v>12</v>
      </c>
      <c r="M3895">
        <v>303600</v>
      </c>
      <c r="N3895">
        <v>239267.15</v>
      </c>
      <c r="O3895">
        <v>64332.85</v>
      </c>
      <c r="P3895" t="s">
        <v>38</v>
      </c>
      <c r="Q3895" t="s">
        <v>47</v>
      </c>
      <c r="R3895" t="s">
        <v>61</v>
      </c>
      <c r="S3895">
        <f t="shared" si="120"/>
        <v>2025</v>
      </c>
      <c r="T3895">
        <f t="shared" si="121"/>
        <v>4</v>
      </c>
    </row>
    <row r="3896" spans="1:20" x14ac:dyDescent="0.3">
      <c r="A3896" t="s">
        <v>126</v>
      </c>
      <c r="B3896" t="s">
        <v>4341</v>
      </c>
      <c r="C3896" t="s">
        <v>143</v>
      </c>
      <c r="D3896" t="s">
        <v>23</v>
      </c>
      <c r="E3896" t="s">
        <v>51</v>
      </c>
      <c r="F3896" t="s">
        <v>99</v>
      </c>
      <c r="G3896" t="s">
        <v>26</v>
      </c>
      <c r="H3896" t="s">
        <v>70</v>
      </c>
      <c r="I3896" t="s">
        <v>71</v>
      </c>
      <c r="J3896">
        <v>17</v>
      </c>
      <c r="K3896">
        <v>600</v>
      </c>
      <c r="L3896">
        <v>15</v>
      </c>
      <c r="M3896">
        <v>8670</v>
      </c>
      <c r="N3896">
        <v>6262.39</v>
      </c>
      <c r="O3896">
        <v>2407.61</v>
      </c>
      <c r="P3896" t="s">
        <v>29</v>
      </c>
      <c r="Q3896" t="s">
        <v>47</v>
      </c>
      <c r="R3896" t="s">
        <v>86</v>
      </c>
      <c r="S3896">
        <f t="shared" si="120"/>
        <v>2025</v>
      </c>
      <c r="T3896">
        <f t="shared" si="121"/>
        <v>6</v>
      </c>
    </row>
    <row r="3897" spans="1:20" x14ac:dyDescent="0.3">
      <c r="A3897" t="s">
        <v>292</v>
      </c>
      <c r="B3897" t="s">
        <v>4342</v>
      </c>
      <c r="C3897" t="s">
        <v>22</v>
      </c>
      <c r="D3897" t="s">
        <v>50</v>
      </c>
      <c r="E3897" t="s">
        <v>24</v>
      </c>
      <c r="F3897" t="s">
        <v>25</v>
      </c>
      <c r="G3897" t="s">
        <v>46</v>
      </c>
      <c r="H3897" t="s">
        <v>53</v>
      </c>
      <c r="I3897" t="s">
        <v>54</v>
      </c>
      <c r="J3897">
        <v>2</v>
      </c>
      <c r="K3897">
        <v>2500</v>
      </c>
      <c r="L3897">
        <v>0</v>
      </c>
      <c r="M3897">
        <v>5000</v>
      </c>
      <c r="N3897">
        <v>4139.37</v>
      </c>
      <c r="O3897">
        <v>860.63</v>
      </c>
      <c r="P3897" t="s">
        <v>65</v>
      </c>
      <c r="Q3897" t="s">
        <v>90</v>
      </c>
      <c r="R3897" t="s">
        <v>86</v>
      </c>
      <c r="S3897">
        <f t="shared" si="120"/>
        <v>2025</v>
      </c>
      <c r="T3897">
        <f t="shared" si="121"/>
        <v>9</v>
      </c>
    </row>
    <row r="3898" spans="1:20" x14ac:dyDescent="0.3">
      <c r="A3898" t="s">
        <v>599</v>
      </c>
      <c r="B3898" t="s">
        <v>4343</v>
      </c>
      <c r="C3898" t="s">
        <v>98</v>
      </c>
      <c r="D3898" t="s">
        <v>43</v>
      </c>
      <c r="E3898" t="s">
        <v>24</v>
      </c>
      <c r="F3898" t="s">
        <v>111</v>
      </c>
      <c r="G3898" t="s">
        <v>26</v>
      </c>
      <c r="H3898" t="s">
        <v>80</v>
      </c>
      <c r="I3898" t="s">
        <v>28</v>
      </c>
      <c r="J3898">
        <v>15</v>
      </c>
      <c r="K3898">
        <v>12000</v>
      </c>
      <c r="L3898">
        <v>11</v>
      </c>
      <c r="M3898">
        <v>160200</v>
      </c>
      <c r="N3898">
        <v>116555.38</v>
      </c>
      <c r="O3898">
        <v>43644.62</v>
      </c>
      <c r="P3898" t="s">
        <v>72</v>
      </c>
      <c r="Q3898" t="s">
        <v>90</v>
      </c>
      <c r="R3898" t="s">
        <v>31</v>
      </c>
      <c r="S3898">
        <f t="shared" si="120"/>
        <v>2025</v>
      </c>
      <c r="T3898">
        <f t="shared" si="121"/>
        <v>8</v>
      </c>
    </row>
    <row r="3899" spans="1:20" x14ac:dyDescent="0.3">
      <c r="A3899" t="s">
        <v>372</v>
      </c>
      <c r="B3899" t="s">
        <v>4344</v>
      </c>
      <c r="C3899" t="s">
        <v>137</v>
      </c>
      <c r="D3899" t="s">
        <v>50</v>
      </c>
      <c r="E3899" t="s">
        <v>51</v>
      </c>
      <c r="F3899" t="s">
        <v>77</v>
      </c>
      <c r="G3899" t="s">
        <v>46</v>
      </c>
      <c r="H3899" t="s">
        <v>120</v>
      </c>
      <c r="I3899" t="s">
        <v>28</v>
      </c>
      <c r="J3899">
        <v>6</v>
      </c>
      <c r="K3899">
        <v>15000</v>
      </c>
      <c r="L3899">
        <v>11</v>
      </c>
      <c r="M3899">
        <v>80100</v>
      </c>
      <c r="N3899">
        <v>74082.31</v>
      </c>
      <c r="O3899">
        <v>6017.69</v>
      </c>
      <c r="P3899" t="s">
        <v>38</v>
      </c>
      <c r="Q3899" t="s">
        <v>90</v>
      </c>
      <c r="R3899" t="s">
        <v>102</v>
      </c>
      <c r="S3899">
        <f t="shared" si="120"/>
        <v>2025</v>
      </c>
      <c r="T3899">
        <f t="shared" si="121"/>
        <v>3</v>
      </c>
    </row>
    <row r="3900" spans="1:20" x14ac:dyDescent="0.3">
      <c r="A3900" t="s">
        <v>1227</v>
      </c>
      <c r="B3900" t="s">
        <v>4345</v>
      </c>
      <c r="C3900" t="s">
        <v>84</v>
      </c>
      <c r="D3900" t="s">
        <v>43</v>
      </c>
      <c r="E3900" t="s">
        <v>35</v>
      </c>
      <c r="F3900" t="s">
        <v>36</v>
      </c>
      <c r="G3900" t="s">
        <v>85</v>
      </c>
      <c r="H3900" t="s">
        <v>140</v>
      </c>
      <c r="I3900" t="s">
        <v>71</v>
      </c>
      <c r="J3900">
        <v>14</v>
      </c>
      <c r="K3900">
        <v>900</v>
      </c>
      <c r="L3900">
        <v>15</v>
      </c>
      <c r="M3900">
        <v>10710</v>
      </c>
      <c r="N3900">
        <v>8592.19</v>
      </c>
      <c r="O3900">
        <v>2117.81</v>
      </c>
      <c r="P3900" t="s">
        <v>93</v>
      </c>
      <c r="Q3900" t="s">
        <v>90</v>
      </c>
      <c r="R3900" t="s">
        <v>73</v>
      </c>
      <c r="S3900">
        <f t="shared" si="120"/>
        <v>2025</v>
      </c>
      <c r="T3900">
        <f t="shared" si="121"/>
        <v>11</v>
      </c>
    </row>
    <row r="3901" spans="1:20" x14ac:dyDescent="0.3">
      <c r="A3901" t="s">
        <v>532</v>
      </c>
      <c r="B3901" t="s">
        <v>4346</v>
      </c>
      <c r="C3901" t="s">
        <v>76</v>
      </c>
      <c r="D3901" t="s">
        <v>50</v>
      </c>
      <c r="E3901" t="s">
        <v>24</v>
      </c>
      <c r="F3901" t="s">
        <v>69</v>
      </c>
      <c r="G3901" t="s">
        <v>85</v>
      </c>
      <c r="H3901" t="s">
        <v>80</v>
      </c>
      <c r="I3901" t="s">
        <v>28</v>
      </c>
      <c r="J3901">
        <v>22</v>
      </c>
      <c r="K3901">
        <v>12000</v>
      </c>
      <c r="L3901">
        <v>19</v>
      </c>
      <c r="M3901">
        <v>213840</v>
      </c>
      <c r="N3901">
        <v>157645.95000000001</v>
      </c>
      <c r="O3901">
        <v>56194.05</v>
      </c>
      <c r="P3901" t="s">
        <v>38</v>
      </c>
      <c r="Q3901" t="s">
        <v>30</v>
      </c>
      <c r="R3901" t="s">
        <v>61</v>
      </c>
      <c r="S3901">
        <f t="shared" si="120"/>
        <v>2025</v>
      </c>
      <c r="T3901">
        <f t="shared" si="121"/>
        <v>1</v>
      </c>
    </row>
    <row r="3902" spans="1:20" x14ac:dyDescent="0.3">
      <c r="A3902" t="s">
        <v>892</v>
      </c>
      <c r="B3902" t="s">
        <v>4347</v>
      </c>
      <c r="C3902" t="s">
        <v>137</v>
      </c>
      <c r="D3902" t="s">
        <v>23</v>
      </c>
      <c r="E3902" t="s">
        <v>24</v>
      </c>
      <c r="F3902" t="s">
        <v>69</v>
      </c>
      <c r="G3902" t="s">
        <v>37</v>
      </c>
      <c r="H3902" t="s">
        <v>120</v>
      </c>
      <c r="I3902" t="s">
        <v>28</v>
      </c>
      <c r="J3902">
        <v>19</v>
      </c>
      <c r="K3902">
        <v>15000</v>
      </c>
      <c r="L3902">
        <v>8</v>
      </c>
      <c r="M3902">
        <v>262200</v>
      </c>
      <c r="N3902">
        <v>201017.75</v>
      </c>
      <c r="O3902">
        <v>61182.25</v>
      </c>
      <c r="P3902" t="s">
        <v>93</v>
      </c>
      <c r="Q3902" t="s">
        <v>55</v>
      </c>
      <c r="R3902" t="s">
        <v>86</v>
      </c>
      <c r="S3902">
        <f t="shared" si="120"/>
        <v>2025</v>
      </c>
      <c r="T3902">
        <f t="shared" si="121"/>
        <v>9</v>
      </c>
    </row>
    <row r="3903" spans="1:20" x14ac:dyDescent="0.3">
      <c r="A3903" t="s">
        <v>290</v>
      </c>
      <c r="B3903" t="s">
        <v>4348</v>
      </c>
      <c r="C3903" t="s">
        <v>143</v>
      </c>
      <c r="D3903" t="s">
        <v>50</v>
      </c>
      <c r="E3903" t="s">
        <v>35</v>
      </c>
      <c r="F3903" t="s">
        <v>36</v>
      </c>
      <c r="G3903" t="s">
        <v>37</v>
      </c>
      <c r="H3903" t="s">
        <v>53</v>
      </c>
      <c r="I3903" t="s">
        <v>54</v>
      </c>
      <c r="J3903">
        <v>25</v>
      </c>
      <c r="K3903">
        <v>2500</v>
      </c>
      <c r="L3903">
        <v>5</v>
      </c>
      <c r="M3903">
        <v>59375</v>
      </c>
      <c r="N3903">
        <v>51591.28</v>
      </c>
      <c r="O3903">
        <v>7783.72</v>
      </c>
      <c r="P3903" t="s">
        <v>29</v>
      </c>
      <c r="Q3903" t="s">
        <v>47</v>
      </c>
      <c r="R3903" t="s">
        <v>61</v>
      </c>
      <c r="S3903">
        <f t="shared" si="120"/>
        <v>2025</v>
      </c>
      <c r="T3903">
        <f t="shared" si="121"/>
        <v>1</v>
      </c>
    </row>
    <row r="3904" spans="1:20" x14ac:dyDescent="0.3">
      <c r="A3904" t="s">
        <v>1255</v>
      </c>
      <c r="B3904" t="s">
        <v>4349</v>
      </c>
      <c r="C3904" t="s">
        <v>76</v>
      </c>
      <c r="D3904" t="s">
        <v>43</v>
      </c>
      <c r="E3904" t="s">
        <v>24</v>
      </c>
      <c r="F3904" t="s">
        <v>69</v>
      </c>
      <c r="G3904" t="s">
        <v>85</v>
      </c>
      <c r="H3904" t="s">
        <v>80</v>
      </c>
      <c r="I3904" t="s">
        <v>28</v>
      </c>
      <c r="J3904">
        <v>24</v>
      </c>
      <c r="K3904">
        <v>12000</v>
      </c>
      <c r="L3904">
        <v>5</v>
      </c>
      <c r="M3904">
        <v>273600</v>
      </c>
      <c r="N3904">
        <v>245951.42</v>
      </c>
      <c r="O3904">
        <v>27648.58</v>
      </c>
      <c r="P3904" t="s">
        <v>65</v>
      </c>
      <c r="Q3904" t="s">
        <v>55</v>
      </c>
      <c r="R3904" t="s">
        <v>102</v>
      </c>
      <c r="S3904">
        <f t="shared" si="120"/>
        <v>2025</v>
      </c>
      <c r="T3904">
        <f t="shared" si="121"/>
        <v>1</v>
      </c>
    </row>
    <row r="3905" spans="1:20" x14ac:dyDescent="0.3">
      <c r="A3905" t="s">
        <v>819</v>
      </c>
      <c r="B3905" t="s">
        <v>4350</v>
      </c>
      <c r="C3905" t="s">
        <v>84</v>
      </c>
      <c r="D3905" t="s">
        <v>50</v>
      </c>
      <c r="E3905" t="s">
        <v>35</v>
      </c>
      <c r="F3905" t="s">
        <v>36</v>
      </c>
      <c r="G3905" t="s">
        <v>37</v>
      </c>
      <c r="H3905" t="s">
        <v>140</v>
      </c>
      <c r="I3905" t="s">
        <v>71</v>
      </c>
      <c r="J3905">
        <v>1</v>
      </c>
      <c r="K3905">
        <v>900</v>
      </c>
      <c r="L3905">
        <v>10</v>
      </c>
      <c r="M3905">
        <v>810</v>
      </c>
      <c r="N3905">
        <v>602.09</v>
      </c>
      <c r="O3905">
        <v>207.91</v>
      </c>
      <c r="P3905" t="s">
        <v>72</v>
      </c>
      <c r="Q3905" t="s">
        <v>47</v>
      </c>
      <c r="R3905" t="s">
        <v>61</v>
      </c>
      <c r="S3905">
        <f t="shared" si="120"/>
        <v>2025</v>
      </c>
      <c r="T3905">
        <f t="shared" si="121"/>
        <v>10</v>
      </c>
    </row>
    <row r="3906" spans="1:20" x14ac:dyDescent="0.3">
      <c r="A3906" t="s">
        <v>155</v>
      </c>
      <c r="B3906" t="s">
        <v>4351</v>
      </c>
      <c r="C3906" t="s">
        <v>68</v>
      </c>
      <c r="D3906" t="s">
        <v>50</v>
      </c>
      <c r="E3906" t="s">
        <v>35</v>
      </c>
      <c r="F3906" t="s">
        <v>36</v>
      </c>
      <c r="G3906" t="s">
        <v>46</v>
      </c>
      <c r="H3906" t="s">
        <v>132</v>
      </c>
      <c r="I3906" t="s">
        <v>28</v>
      </c>
      <c r="J3906">
        <v>4</v>
      </c>
      <c r="K3906">
        <v>3500</v>
      </c>
      <c r="L3906">
        <v>15</v>
      </c>
      <c r="M3906">
        <v>11900</v>
      </c>
      <c r="N3906">
        <v>9292.51</v>
      </c>
      <c r="O3906">
        <v>2607.4899999999998</v>
      </c>
      <c r="P3906" t="s">
        <v>65</v>
      </c>
      <c r="Q3906" t="s">
        <v>90</v>
      </c>
      <c r="R3906" t="s">
        <v>81</v>
      </c>
      <c r="S3906">
        <f t="shared" si="120"/>
        <v>2025</v>
      </c>
      <c r="T3906">
        <f t="shared" si="121"/>
        <v>8</v>
      </c>
    </row>
    <row r="3907" spans="1:20" x14ac:dyDescent="0.3">
      <c r="A3907" t="s">
        <v>380</v>
      </c>
      <c r="B3907" t="s">
        <v>4352</v>
      </c>
      <c r="C3907" t="s">
        <v>98</v>
      </c>
      <c r="D3907" t="s">
        <v>50</v>
      </c>
      <c r="E3907" t="s">
        <v>35</v>
      </c>
      <c r="F3907" t="s">
        <v>36</v>
      </c>
      <c r="G3907" t="s">
        <v>46</v>
      </c>
      <c r="H3907" t="s">
        <v>140</v>
      </c>
      <c r="I3907" t="s">
        <v>71</v>
      </c>
      <c r="J3907">
        <v>25</v>
      </c>
      <c r="K3907">
        <v>900</v>
      </c>
      <c r="L3907">
        <v>6</v>
      </c>
      <c r="M3907">
        <v>21150</v>
      </c>
      <c r="N3907">
        <v>19101.53</v>
      </c>
      <c r="O3907">
        <v>2048.4699999999998</v>
      </c>
      <c r="P3907" t="s">
        <v>93</v>
      </c>
      <c r="Q3907" t="s">
        <v>47</v>
      </c>
      <c r="R3907" t="s">
        <v>81</v>
      </c>
      <c r="S3907">
        <f t="shared" ref="S3907:S3970" si="122">YEAR(A3907)</f>
        <v>2025</v>
      </c>
      <c r="T3907">
        <f t="shared" si="121"/>
        <v>3</v>
      </c>
    </row>
    <row r="3908" spans="1:20" x14ac:dyDescent="0.3">
      <c r="A3908" t="s">
        <v>179</v>
      </c>
      <c r="B3908" t="s">
        <v>4353</v>
      </c>
      <c r="C3908" t="s">
        <v>22</v>
      </c>
      <c r="D3908" t="s">
        <v>50</v>
      </c>
      <c r="E3908" t="s">
        <v>44</v>
      </c>
      <c r="F3908" t="s">
        <v>45</v>
      </c>
      <c r="G3908" t="s">
        <v>37</v>
      </c>
      <c r="H3908" t="s">
        <v>70</v>
      </c>
      <c r="I3908" t="s">
        <v>71</v>
      </c>
      <c r="J3908">
        <v>3</v>
      </c>
      <c r="K3908">
        <v>600</v>
      </c>
      <c r="L3908">
        <v>10</v>
      </c>
      <c r="M3908">
        <v>1620</v>
      </c>
      <c r="N3908">
        <v>1472.68</v>
      </c>
      <c r="O3908">
        <v>147.32</v>
      </c>
      <c r="P3908" t="s">
        <v>38</v>
      </c>
      <c r="Q3908" t="s">
        <v>30</v>
      </c>
      <c r="R3908" t="s">
        <v>73</v>
      </c>
      <c r="S3908">
        <f t="shared" si="122"/>
        <v>2025</v>
      </c>
      <c r="T3908">
        <f t="shared" ref="T3908:T3971" si="123">MONTH(A3908)</f>
        <v>12</v>
      </c>
    </row>
    <row r="3909" spans="1:20" x14ac:dyDescent="0.3">
      <c r="A3909" t="s">
        <v>225</v>
      </c>
      <c r="B3909" t="s">
        <v>4354</v>
      </c>
      <c r="C3909" t="s">
        <v>143</v>
      </c>
      <c r="D3909" t="s">
        <v>43</v>
      </c>
      <c r="E3909" t="s">
        <v>35</v>
      </c>
      <c r="F3909" t="s">
        <v>36</v>
      </c>
      <c r="G3909" t="s">
        <v>26</v>
      </c>
      <c r="H3909" t="s">
        <v>70</v>
      </c>
      <c r="I3909" t="s">
        <v>71</v>
      </c>
      <c r="J3909">
        <v>16</v>
      </c>
      <c r="K3909">
        <v>600</v>
      </c>
      <c r="L3909">
        <v>18</v>
      </c>
      <c r="M3909">
        <v>7872</v>
      </c>
      <c r="N3909">
        <v>5967.19</v>
      </c>
      <c r="O3909">
        <v>1904.81</v>
      </c>
      <c r="P3909" t="s">
        <v>29</v>
      </c>
      <c r="Q3909" t="s">
        <v>55</v>
      </c>
      <c r="R3909" t="s">
        <v>39</v>
      </c>
      <c r="S3909">
        <f t="shared" si="122"/>
        <v>2025</v>
      </c>
      <c r="T3909">
        <f t="shared" si="123"/>
        <v>12</v>
      </c>
    </row>
    <row r="3910" spans="1:20" x14ac:dyDescent="0.3">
      <c r="A3910" t="s">
        <v>623</v>
      </c>
      <c r="B3910" t="s">
        <v>4355</v>
      </c>
      <c r="C3910" t="s">
        <v>84</v>
      </c>
      <c r="D3910" t="s">
        <v>50</v>
      </c>
      <c r="E3910" t="s">
        <v>35</v>
      </c>
      <c r="F3910" t="s">
        <v>36</v>
      </c>
      <c r="G3910" t="s">
        <v>85</v>
      </c>
      <c r="H3910" t="s">
        <v>53</v>
      </c>
      <c r="I3910" t="s">
        <v>54</v>
      </c>
      <c r="J3910">
        <v>23</v>
      </c>
      <c r="K3910">
        <v>2500</v>
      </c>
      <c r="L3910">
        <v>11</v>
      </c>
      <c r="M3910">
        <v>51175</v>
      </c>
      <c r="N3910">
        <v>45591.57</v>
      </c>
      <c r="O3910">
        <v>5583.43</v>
      </c>
      <c r="P3910" t="s">
        <v>38</v>
      </c>
      <c r="Q3910" t="s">
        <v>90</v>
      </c>
      <c r="R3910" t="s">
        <v>102</v>
      </c>
      <c r="S3910">
        <f t="shared" si="122"/>
        <v>2025</v>
      </c>
      <c r="T3910">
        <f t="shared" si="123"/>
        <v>2</v>
      </c>
    </row>
    <row r="3911" spans="1:20" x14ac:dyDescent="0.3">
      <c r="A3911" t="s">
        <v>411</v>
      </c>
      <c r="B3911" t="s">
        <v>4356</v>
      </c>
      <c r="C3911" t="s">
        <v>84</v>
      </c>
      <c r="D3911" t="s">
        <v>50</v>
      </c>
      <c r="E3911" t="s">
        <v>24</v>
      </c>
      <c r="F3911" t="s">
        <v>25</v>
      </c>
      <c r="G3911" t="s">
        <v>85</v>
      </c>
      <c r="H3911" t="s">
        <v>53</v>
      </c>
      <c r="I3911" t="s">
        <v>54</v>
      </c>
      <c r="J3911">
        <v>17</v>
      </c>
      <c r="K3911">
        <v>2500</v>
      </c>
      <c r="L3911">
        <v>16</v>
      </c>
      <c r="M3911">
        <v>35700</v>
      </c>
      <c r="N3911">
        <v>29785.81</v>
      </c>
      <c r="O3911">
        <v>5914.19</v>
      </c>
      <c r="P3911" t="s">
        <v>72</v>
      </c>
      <c r="Q3911" t="s">
        <v>90</v>
      </c>
      <c r="R3911" t="s">
        <v>61</v>
      </c>
      <c r="S3911">
        <f t="shared" si="122"/>
        <v>2025</v>
      </c>
      <c r="T3911">
        <f t="shared" si="123"/>
        <v>8</v>
      </c>
    </row>
    <row r="3912" spans="1:20" x14ac:dyDescent="0.3">
      <c r="A3912" t="s">
        <v>601</v>
      </c>
      <c r="B3912" t="s">
        <v>4357</v>
      </c>
      <c r="C3912" t="s">
        <v>68</v>
      </c>
      <c r="D3912" t="s">
        <v>50</v>
      </c>
      <c r="E3912" t="s">
        <v>35</v>
      </c>
      <c r="F3912" t="s">
        <v>36</v>
      </c>
      <c r="G3912" t="s">
        <v>46</v>
      </c>
      <c r="H3912" t="s">
        <v>120</v>
      </c>
      <c r="I3912" t="s">
        <v>28</v>
      </c>
      <c r="J3912">
        <v>17</v>
      </c>
      <c r="K3912">
        <v>15000</v>
      </c>
      <c r="L3912">
        <v>7</v>
      </c>
      <c r="M3912">
        <v>237150</v>
      </c>
      <c r="N3912">
        <v>174435.37</v>
      </c>
      <c r="O3912">
        <v>62714.63</v>
      </c>
      <c r="P3912" t="s">
        <v>72</v>
      </c>
      <c r="Q3912" t="s">
        <v>47</v>
      </c>
      <c r="R3912" t="s">
        <v>102</v>
      </c>
      <c r="S3912">
        <f t="shared" si="122"/>
        <v>2025</v>
      </c>
      <c r="T3912">
        <f t="shared" si="123"/>
        <v>11</v>
      </c>
    </row>
    <row r="3913" spans="1:20" x14ac:dyDescent="0.3">
      <c r="A3913" t="s">
        <v>335</v>
      </c>
      <c r="B3913" t="s">
        <v>4358</v>
      </c>
      <c r="C3913" t="s">
        <v>42</v>
      </c>
      <c r="D3913" t="s">
        <v>43</v>
      </c>
      <c r="E3913" t="s">
        <v>24</v>
      </c>
      <c r="F3913" t="s">
        <v>111</v>
      </c>
      <c r="G3913" t="s">
        <v>26</v>
      </c>
      <c r="H3913" t="s">
        <v>53</v>
      </c>
      <c r="I3913" t="s">
        <v>54</v>
      </c>
      <c r="J3913">
        <v>14</v>
      </c>
      <c r="K3913">
        <v>2500</v>
      </c>
      <c r="L3913">
        <v>0</v>
      </c>
      <c r="M3913">
        <v>35000</v>
      </c>
      <c r="N3913">
        <v>30629.9</v>
      </c>
      <c r="O3913">
        <v>4370.1000000000004</v>
      </c>
      <c r="P3913" t="s">
        <v>65</v>
      </c>
      <c r="Q3913" t="s">
        <v>55</v>
      </c>
      <c r="R3913" t="s">
        <v>31</v>
      </c>
      <c r="S3913">
        <f t="shared" si="122"/>
        <v>2025</v>
      </c>
      <c r="T3913">
        <f t="shared" si="123"/>
        <v>7</v>
      </c>
    </row>
    <row r="3914" spans="1:20" x14ac:dyDescent="0.3">
      <c r="A3914" t="s">
        <v>175</v>
      </c>
      <c r="B3914" t="s">
        <v>4359</v>
      </c>
      <c r="C3914" t="s">
        <v>64</v>
      </c>
      <c r="D3914" t="s">
        <v>43</v>
      </c>
      <c r="E3914" t="s">
        <v>24</v>
      </c>
      <c r="F3914" t="s">
        <v>111</v>
      </c>
      <c r="G3914" t="s">
        <v>37</v>
      </c>
      <c r="H3914" t="s">
        <v>53</v>
      </c>
      <c r="I3914" t="s">
        <v>54</v>
      </c>
      <c r="J3914">
        <v>23</v>
      </c>
      <c r="K3914">
        <v>2500</v>
      </c>
      <c r="L3914">
        <v>15</v>
      </c>
      <c r="M3914">
        <v>48875</v>
      </c>
      <c r="N3914">
        <v>43740.13</v>
      </c>
      <c r="O3914">
        <v>5134.87</v>
      </c>
      <c r="P3914" t="s">
        <v>29</v>
      </c>
      <c r="Q3914" t="s">
        <v>47</v>
      </c>
      <c r="R3914" t="s">
        <v>81</v>
      </c>
      <c r="S3914">
        <f t="shared" si="122"/>
        <v>2025</v>
      </c>
      <c r="T3914">
        <f t="shared" si="123"/>
        <v>7</v>
      </c>
    </row>
    <row r="3915" spans="1:20" x14ac:dyDescent="0.3">
      <c r="A3915" t="s">
        <v>708</v>
      </c>
      <c r="B3915" t="s">
        <v>4360</v>
      </c>
      <c r="C3915" t="s">
        <v>34</v>
      </c>
      <c r="D3915" t="s">
        <v>43</v>
      </c>
      <c r="E3915" t="s">
        <v>51</v>
      </c>
      <c r="F3915" t="s">
        <v>99</v>
      </c>
      <c r="G3915" t="s">
        <v>85</v>
      </c>
      <c r="H3915" t="s">
        <v>120</v>
      </c>
      <c r="I3915" t="s">
        <v>28</v>
      </c>
      <c r="J3915">
        <v>7</v>
      </c>
      <c r="K3915">
        <v>15000</v>
      </c>
      <c r="L3915">
        <v>10</v>
      </c>
      <c r="M3915">
        <v>94500</v>
      </c>
      <c r="N3915">
        <v>73326.92</v>
      </c>
      <c r="O3915">
        <v>21173.08</v>
      </c>
      <c r="P3915" t="s">
        <v>65</v>
      </c>
      <c r="Q3915" t="s">
        <v>55</v>
      </c>
      <c r="R3915" t="s">
        <v>39</v>
      </c>
      <c r="S3915">
        <f t="shared" si="122"/>
        <v>2025</v>
      </c>
      <c r="T3915">
        <f t="shared" si="123"/>
        <v>4</v>
      </c>
    </row>
    <row r="3916" spans="1:20" x14ac:dyDescent="0.3">
      <c r="A3916" t="s">
        <v>339</v>
      </c>
      <c r="B3916" t="s">
        <v>4361</v>
      </c>
      <c r="C3916" t="s">
        <v>34</v>
      </c>
      <c r="D3916" t="s">
        <v>50</v>
      </c>
      <c r="E3916" t="s">
        <v>44</v>
      </c>
      <c r="F3916" t="s">
        <v>89</v>
      </c>
      <c r="G3916" t="s">
        <v>26</v>
      </c>
      <c r="H3916" t="s">
        <v>140</v>
      </c>
      <c r="I3916" t="s">
        <v>71</v>
      </c>
      <c r="J3916">
        <v>7</v>
      </c>
      <c r="K3916">
        <v>900</v>
      </c>
      <c r="L3916">
        <v>9</v>
      </c>
      <c r="M3916">
        <v>5733</v>
      </c>
      <c r="N3916">
        <v>4169.8500000000004</v>
      </c>
      <c r="O3916">
        <v>1563.15</v>
      </c>
      <c r="P3916" t="s">
        <v>72</v>
      </c>
      <c r="Q3916" t="s">
        <v>55</v>
      </c>
      <c r="R3916" t="s">
        <v>123</v>
      </c>
      <c r="S3916">
        <f t="shared" si="122"/>
        <v>2025</v>
      </c>
      <c r="T3916">
        <f t="shared" si="123"/>
        <v>6</v>
      </c>
    </row>
    <row r="3917" spans="1:20" x14ac:dyDescent="0.3">
      <c r="A3917" t="s">
        <v>1240</v>
      </c>
      <c r="B3917" t="s">
        <v>4362</v>
      </c>
      <c r="C3917" t="s">
        <v>64</v>
      </c>
      <c r="D3917" t="s">
        <v>23</v>
      </c>
      <c r="E3917" t="s">
        <v>44</v>
      </c>
      <c r="F3917" t="s">
        <v>45</v>
      </c>
      <c r="G3917" t="s">
        <v>37</v>
      </c>
      <c r="H3917" t="s">
        <v>27</v>
      </c>
      <c r="I3917" t="s">
        <v>28</v>
      </c>
      <c r="J3917">
        <v>14</v>
      </c>
      <c r="K3917">
        <v>45000</v>
      </c>
      <c r="L3917">
        <v>3</v>
      </c>
      <c r="M3917">
        <v>611100</v>
      </c>
      <c r="N3917">
        <v>516641.31</v>
      </c>
      <c r="O3917">
        <v>94458.69</v>
      </c>
      <c r="P3917" t="s">
        <v>29</v>
      </c>
      <c r="Q3917" t="s">
        <v>55</v>
      </c>
      <c r="R3917" t="s">
        <v>61</v>
      </c>
      <c r="S3917">
        <f t="shared" si="122"/>
        <v>2025</v>
      </c>
      <c r="T3917">
        <f t="shared" si="123"/>
        <v>3</v>
      </c>
    </row>
    <row r="3918" spans="1:20" x14ac:dyDescent="0.3">
      <c r="A3918" t="s">
        <v>2400</v>
      </c>
      <c r="B3918" t="s">
        <v>4363</v>
      </c>
      <c r="C3918" t="s">
        <v>42</v>
      </c>
      <c r="D3918" t="s">
        <v>23</v>
      </c>
      <c r="E3918" t="s">
        <v>44</v>
      </c>
      <c r="F3918" t="s">
        <v>89</v>
      </c>
      <c r="G3918" t="s">
        <v>37</v>
      </c>
      <c r="H3918" t="s">
        <v>140</v>
      </c>
      <c r="I3918" t="s">
        <v>71</v>
      </c>
      <c r="J3918">
        <v>2</v>
      </c>
      <c r="K3918">
        <v>900</v>
      </c>
      <c r="L3918">
        <v>0</v>
      </c>
      <c r="M3918">
        <v>1800</v>
      </c>
      <c r="N3918">
        <v>1334.03</v>
      </c>
      <c r="O3918">
        <v>465.97</v>
      </c>
      <c r="P3918" t="s">
        <v>65</v>
      </c>
      <c r="Q3918" t="s">
        <v>55</v>
      </c>
      <c r="R3918" t="s">
        <v>123</v>
      </c>
      <c r="S3918">
        <f t="shared" si="122"/>
        <v>2025</v>
      </c>
      <c r="T3918">
        <f t="shared" si="123"/>
        <v>2</v>
      </c>
    </row>
    <row r="3919" spans="1:20" x14ac:dyDescent="0.3">
      <c r="A3919" t="s">
        <v>565</v>
      </c>
      <c r="B3919" t="s">
        <v>4364</v>
      </c>
      <c r="C3919" t="s">
        <v>137</v>
      </c>
      <c r="D3919" t="s">
        <v>43</v>
      </c>
      <c r="E3919" t="s">
        <v>35</v>
      </c>
      <c r="F3919" t="s">
        <v>36</v>
      </c>
      <c r="G3919" t="s">
        <v>85</v>
      </c>
      <c r="H3919" t="s">
        <v>132</v>
      </c>
      <c r="I3919" t="s">
        <v>28</v>
      </c>
      <c r="J3919">
        <v>8</v>
      </c>
      <c r="K3919">
        <v>3500</v>
      </c>
      <c r="L3919">
        <v>0</v>
      </c>
      <c r="M3919">
        <v>28000</v>
      </c>
      <c r="N3919">
        <v>20561.04</v>
      </c>
      <c r="O3919">
        <v>7438.96</v>
      </c>
      <c r="P3919" t="s">
        <v>65</v>
      </c>
      <c r="Q3919" t="s">
        <v>55</v>
      </c>
      <c r="R3919" t="s">
        <v>39</v>
      </c>
      <c r="S3919">
        <f t="shared" si="122"/>
        <v>2025</v>
      </c>
      <c r="T3919">
        <f t="shared" si="123"/>
        <v>9</v>
      </c>
    </row>
    <row r="3920" spans="1:20" x14ac:dyDescent="0.3">
      <c r="A3920" t="s">
        <v>961</v>
      </c>
      <c r="B3920" t="s">
        <v>4365</v>
      </c>
      <c r="C3920" t="s">
        <v>108</v>
      </c>
      <c r="D3920" t="s">
        <v>50</v>
      </c>
      <c r="E3920" t="s">
        <v>24</v>
      </c>
      <c r="F3920" t="s">
        <v>69</v>
      </c>
      <c r="G3920" t="s">
        <v>46</v>
      </c>
      <c r="H3920" t="s">
        <v>80</v>
      </c>
      <c r="I3920" t="s">
        <v>28</v>
      </c>
      <c r="J3920">
        <v>24</v>
      </c>
      <c r="K3920">
        <v>12000</v>
      </c>
      <c r="L3920">
        <v>4</v>
      </c>
      <c r="M3920">
        <v>276480</v>
      </c>
      <c r="N3920">
        <v>254586.05</v>
      </c>
      <c r="O3920">
        <v>21893.95</v>
      </c>
      <c r="P3920" t="s">
        <v>93</v>
      </c>
      <c r="Q3920" t="s">
        <v>90</v>
      </c>
      <c r="R3920" t="s">
        <v>61</v>
      </c>
      <c r="S3920">
        <f t="shared" si="122"/>
        <v>2025</v>
      </c>
      <c r="T3920">
        <f t="shared" si="123"/>
        <v>11</v>
      </c>
    </row>
    <row r="3921" spans="1:20" x14ac:dyDescent="0.3">
      <c r="A3921" t="s">
        <v>1196</v>
      </c>
      <c r="B3921" t="s">
        <v>4366</v>
      </c>
      <c r="C3921" t="s">
        <v>76</v>
      </c>
      <c r="D3921" t="s">
        <v>23</v>
      </c>
      <c r="E3921" t="s">
        <v>35</v>
      </c>
      <c r="F3921" t="s">
        <v>36</v>
      </c>
      <c r="G3921" t="s">
        <v>26</v>
      </c>
      <c r="H3921" t="s">
        <v>70</v>
      </c>
      <c r="I3921" t="s">
        <v>71</v>
      </c>
      <c r="J3921">
        <v>17</v>
      </c>
      <c r="K3921">
        <v>600</v>
      </c>
      <c r="L3921">
        <v>4</v>
      </c>
      <c r="M3921">
        <v>9792</v>
      </c>
      <c r="N3921">
        <v>9108.4500000000007</v>
      </c>
      <c r="O3921">
        <v>683.55</v>
      </c>
      <c r="P3921" t="s">
        <v>72</v>
      </c>
      <c r="Q3921" t="s">
        <v>47</v>
      </c>
      <c r="R3921" t="s">
        <v>123</v>
      </c>
      <c r="S3921">
        <f t="shared" si="122"/>
        <v>2025</v>
      </c>
      <c r="T3921">
        <f t="shared" si="123"/>
        <v>2</v>
      </c>
    </row>
    <row r="3922" spans="1:20" x14ac:dyDescent="0.3">
      <c r="A3922" t="s">
        <v>961</v>
      </c>
      <c r="B3922" t="s">
        <v>4367</v>
      </c>
      <c r="C3922" t="s">
        <v>22</v>
      </c>
      <c r="D3922" t="s">
        <v>50</v>
      </c>
      <c r="E3922" t="s">
        <v>24</v>
      </c>
      <c r="F3922" t="s">
        <v>25</v>
      </c>
      <c r="G3922" t="s">
        <v>26</v>
      </c>
      <c r="H3922" t="s">
        <v>120</v>
      </c>
      <c r="I3922" t="s">
        <v>28</v>
      </c>
      <c r="J3922">
        <v>14</v>
      </c>
      <c r="K3922">
        <v>15000</v>
      </c>
      <c r="L3922">
        <v>17</v>
      </c>
      <c r="M3922">
        <v>174300</v>
      </c>
      <c r="N3922">
        <v>129044.53</v>
      </c>
      <c r="O3922">
        <v>45255.47</v>
      </c>
      <c r="P3922" t="s">
        <v>29</v>
      </c>
      <c r="Q3922" t="s">
        <v>55</v>
      </c>
      <c r="R3922" t="s">
        <v>61</v>
      </c>
      <c r="S3922">
        <f t="shared" si="122"/>
        <v>2025</v>
      </c>
      <c r="T3922">
        <f t="shared" si="123"/>
        <v>11</v>
      </c>
    </row>
    <row r="3923" spans="1:20" x14ac:dyDescent="0.3">
      <c r="A3923" t="s">
        <v>845</v>
      </c>
      <c r="B3923" t="s">
        <v>4368</v>
      </c>
      <c r="C3923" t="s">
        <v>64</v>
      </c>
      <c r="D3923" t="s">
        <v>50</v>
      </c>
      <c r="E3923" t="s">
        <v>24</v>
      </c>
      <c r="F3923" t="s">
        <v>25</v>
      </c>
      <c r="G3923" t="s">
        <v>26</v>
      </c>
      <c r="H3923" t="s">
        <v>80</v>
      </c>
      <c r="I3923" t="s">
        <v>28</v>
      </c>
      <c r="J3923">
        <v>19</v>
      </c>
      <c r="K3923">
        <v>12000</v>
      </c>
      <c r="L3923">
        <v>5</v>
      </c>
      <c r="M3923">
        <v>216600</v>
      </c>
      <c r="N3923">
        <v>198346.52</v>
      </c>
      <c r="O3923">
        <v>18253.48</v>
      </c>
      <c r="P3923" t="s">
        <v>65</v>
      </c>
      <c r="Q3923" t="s">
        <v>47</v>
      </c>
      <c r="R3923" t="s">
        <v>102</v>
      </c>
      <c r="S3923">
        <f t="shared" si="122"/>
        <v>2025</v>
      </c>
      <c r="T3923">
        <f t="shared" si="123"/>
        <v>12</v>
      </c>
    </row>
    <row r="3924" spans="1:20" x14ac:dyDescent="0.3">
      <c r="A3924" t="s">
        <v>2782</v>
      </c>
      <c r="B3924" t="s">
        <v>4369</v>
      </c>
      <c r="C3924" t="s">
        <v>98</v>
      </c>
      <c r="D3924" t="s">
        <v>50</v>
      </c>
      <c r="E3924" t="s">
        <v>24</v>
      </c>
      <c r="F3924" t="s">
        <v>111</v>
      </c>
      <c r="G3924" t="s">
        <v>26</v>
      </c>
      <c r="H3924" t="s">
        <v>120</v>
      </c>
      <c r="I3924" t="s">
        <v>28</v>
      </c>
      <c r="J3924">
        <v>23</v>
      </c>
      <c r="K3924">
        <v>15000</v>
      </c>
      <c r="L3924">
        <v>6</v>
      </c>
      <c r="M3924">
        <v>324300</v>
      </c>
      <c r="N3924">
        <v>263604.37</v>
      </c>
      <c r="O3924">
        <v>60695.63</v>
      </c>
      <c r="P3924" t="s">
        <v>29</v>
      </c>
      <c r="Q3924" t="s">
        <v>30</v>
      </c>
      <c r="R3924" t="s">
        <v>86</v>
      </c>
      <c r="S3924">
        <f t="shared" si="122"/>
        <v>2025</v>
      </c>
      <c r="T3924">
        <f t="shared" si="123"/>
        <v>4</v>
      </c>
    </row>
    <row r="3925" spans="1:20" x14ac:dyDescent="0.3">
      <c r="A3925" t="s">
        <v>741</v>
      </c>
      <c r="B3925" t="s">
        <v>4370</v>
      </c>
      <c r="C3925" t="s">
        <v>64</v>
      </c>
      <c r="D3925" t="s">
        <v>23</v>
      </c>
      <c r="E3925" t="s">
        <v>35</v>
      </c>
      <c r="F3925" t="s">
        <v>36</v>
      </c>
      <c r="G3925" t="s">
        <v>37</v>
      </c>
      <c r="H3925" t="s">
        <v>140</v>
      </c>
      <c r="I3925" t="s">
        <v>71</v>
      </c>
      <c r="J3925">
        <v>13</v>
      </c>
      <c r="K3925">
        <v>900</v>
      </c>
      <c r="L3925">
        <v>10</v>
      </c>
      <c r="M3925">
        <v>10530</v>
      </c>
      <c r="N3925">
        <v>9717.14</v>
      </c>
      <c r="O3925">
        <v>812.86</v>
      </c>
      <c r="P3925" t="s">
        <v>65</v>
      </c>
      <c r="Q3925" t="s">
        <v>55</v>
      </c>
      <c r="R3925" t="s">
        <v>39</v>
      </c>
      <c r="S3925">
        <f t="shared" si="122"/>
        <v>2025</v>
      </c>
      <c r="T3925">
        <f t="shared" si="123"/>
        <v>7</v>
      </c>
    </row>
    <row r="3926" spans="1:20" x14ac:dyDescent="0.3">
      <c r="A3926" t="s">
        <v>686</v>
      </c>
      <c r="B3926" t="s">
        <v>4371</v>
      </c>
      <c r="C3926" t="s">
        <v>64</v>
      </c>
      <c r="D3926" t="s">
        <v>43</v>
      </c>
      <c r="E3926" t="s">
        <v>51</v>
      </c>
      <c r="F3926" t="s">
        <v>52</v>
      </c>
      <c r="G3926" t="s">
        <v>46</v>
      </c>
      <c r="H3926" t="s">
        <v>120</v>
      </c>
      <c r="I3926" t="s">
        <v>28</v>
      </c>
      <c r="J3926">
        <v>8</v>
      </c>
      <c r="K3926">
        <v>15000</v>
      </c>
      <c r="L3926">
        <v>9</v>
      </c>
      <c r="M3926">
        <v>109200</v>
      </c>
      <c r="N3926">
        <v>79294.960000000006</v>
      </c>
      <c r="O3926">
        <v>29905.040000000001</v>
      </c>
      <c r="P3926" t="s">
        <v>38</v>
      </c>
      <c r="Q3926" t="s">
        <v>47</v>
      </c>
      <c r="R3926" t="s">
        <v>73</v>
      </c>
      <c r="S3926">
        <f t="shared" si="122"/>
        <v>2025</v>
      </c>
      <c r="T3926">
        <f t="shared" si="123"/>
        <v>3</v>
      </c>
    </row>
    <row r="3927" spans="1:20" x14ac:dyDescent="0.3">
      <c r="A3927" t="s">
        <v>161</v>
      </c>
      <c r="B3927" t="s">
        <v>4372</v>
      </c>
      <c r="C3927" t="s">
        <v>58</v>
      </c>
      <c r="D3927" t="s">
        <v>23</v>
      </c>
      <c r="E3927" t="s">
        <v>44</v>
      </c>
      <c r="F3927" t="s">
        <v>45</v>
      </c>
      <c r="G3927" t="s">
        <v>46</v>
      </c>
      <c r="H3927" t="s">
        <v>27</v>
      </c>
      <c r="I3927" t="s">
        <v>28</v>
      </c>
      <c r="J3927">
        <v>11</v>
      </c>
      <c r="K3927">
        <v>45000</v>
      </c>
      <c r="L3927">
        <v>1</v>
      </c>
      <c r="M3927">
        <v>490050</v>
      </c>
      <c r="N3927">
        <v>378079.88</v>
      </c>
      <c r="O3927">
        <v>111970.12</v>
      </c>
      <c r="P3927" t="s">
        <v>29</v>
      </c>
      <c r="Q3927" t="s">
        <v>55</v>
      </c>
      <c r="R3927" t="s">
        <v>86</v>
      </c>
      <c r="S3927">
        <f t="shared" si="122"/>
        <v>2025</v>
      </c>
      <c r="T3927">
        <f t="shared" si="123"/>
        <v>3</v>
      </c>
    </row>
    <row r="3928" spans="1:20" x14ac:dyDescent="0.3">
      <c r="A3928" t="s">
        <v>193</v>
      </c>
      <c r="B3928" t="s">
        <v>4373</v>
      </c>
      <c r="C3928" t="s">
        <v>84</v>
      </c>
      <c r="D3928" t="s">
        <v>50</v>
      </c>
      <c r="E3928" t="s">
        <v>35</v>
      </c>
      <c r="F3928" t="s">
        <v>36</v>
      </c>
      <c r="G3928" t="s">
        <v>85</v>
      </c>
      <c r="H3928" t="s">
        <v>27</v>
      </c>
      <c r="I3928" t="s">
        <v>28</v>
      </c>
      <c r="J3928">
        <v>4</v>
      </c>
      <c r="K3928">
        <v>45000</v>
      </c>
      <c r="L3928">
        <v>0</v>
      </c>
      <c r="M3928">
        <v>180000</v>
      </c>
      <c r="N3928">
        <v>155281.4</v>
      </c>
      <c r="O3928">
        <v>24718.6</v>
      </c>
      <c r="P3928" t="s">
        <v>65</v>
      </c>
      <c r="Q3928" t="s">
        <v>30</v>
      </c>
      <c r="R3928" t="s">
        <v>123</v>
      </c>
      <c r="S3928">
        <f t="shared" si="122"/>
        <v>2025</v>
      </c>
      <c r="T3928">
        <f t="shared" si="123"/>
        <v>4</v>
      </c>
    </row>
    <row r="3929" spans="1:20" x14ac:dyDescent="0.3">
      <c r="A3929" t="s">
        <v>197</v>
      </c>
      <c r="B3929" t="s">
        <v>4374</v>
      </c>
      <c r="C3929" t="s">
        <v>98</v>
      </c>
      <c r="D3929" t="s">
        <v>23</v>
      </c>
      <c r="E3929" t="s">
        <v>51</v>
      </c>
      <c r="F3929" t="s">
        <v>192</v>
      </c>
      <c r="G3929" t="s">
        <v>26</v>
      </c>
      <c r="H3929" t="s">
        <v>80</v>
      </c>
      <c r="I3929" t="s">
        <v>28</v>
      </c>
      <c r="J3929">
        <v>12</v>
      </c>
      <c r="K3929">
        <v>12000</v>
      </c>
      <c r="L3929">
        <v>16</v>
      </c>
      <c r="M3929">
        <v>120960</v>
      </c>
      <c r="N3929">
        <v>96683.12</v>
      </c>
      <c r="O3929">
        <v>24276.880000000001</v>
      </c>
      <c r="P3929" t="s">
        <v>65</v>
      </c>
      <c r="Q3929" t="s">
        <v>90</v>
      </c>
      <c r="R3929" t="s">
        <v>102</v>
      </c>
      <c r="S3929">
        <f t="shared" si="122"/>
        <v>2025</v>
      </c>
      <c r="T3929">
        <f t="shared" si="123"/>
        <v>2</v>
      </c>
    </row>
    <row r="3930" spans="1:20" x14ac:dyDescent="0.3">
      <c r="A3930" t="s">
        <v>874</v>
      </c>
      <c r="B3930" t="s">
        <v>4375</v>
      </c>
      <c r="C3930" t="s">
        <v>76</v>
      </c>
      <c r="D3930" t="s">
        <v>50</v>
      </c>
      <c r="E3930" t="s">
        <v>35</v>
      </c>
      <c r="F3930" t="s">
        <v>36</v>
      </c>
      <c r="G3930" t="s">
        <v>37</v>
      </c>
      <c r="H3930" t="s">
        <v>59</v>
      </c>
      <c r="I3930" t="s">
        <v>60</v>
      </c>
      <c r="J3930">
        <v>23</v>
      </c>
      <c r="K3930">
        <v>4500</v>
      </c>
      <c r="L3930">
        <v>8</v>
      </c>
      <c r="M3930">
        <v>95220</v>
      </c>
      <c r="N3930">
        <v>69735.490000000005</v>
      </c>
      <c r="O3930">
        <v>25484.51</v>
      </c>
      <c r="P3930" t="s">
        <v>29</v>
      </c>
      <c r="Q3930" t="s">
        <v>55</v>
      </c>
      <c r="R3930" t="s">
        <v>61</v>
      </c>
      <c r="S3930">
        <f t="shared" si="122"/>
        <v>2025</v>
      </c>
      <c r="T3930">
        <f t="shared" si="123"/>
        <v>6</v>
      </c>
    </row>
    <row r="3931" spans="1:20" x14ac:dyDescent="0.3">
      <c r="A3931" t="s">
        <v>690</v>
      </c>
      <c r="B3931" t="s">
        <v>4376</v>
      </c>
      <c r="C3931" t="s">
        <v>137</v>
      </c>
      <c r="D3931" t="s">
        <v>43</v>
      </c>
      <c r="E3931" t="s">
        <v>51</v>
      </c>
      <c r="F3931" t="s">
        <v>52</v>
      </c>
      <c r="G3931" t="s">
        <v>37</v>
      </c>
      <c r="H3931" t="s">
        <v>132</v>
      </c>
      <c r="I3931" t="s">
        <v>28</v>
      </c>
      <c r="J3931">
        <v>20</v>
      </c>
      <c r="K3931">
        <v>3500</v>
      </c>
      <c r="L3931">
        <v>16</v>
      </c>
      <c r="M3931">
        <v>58800</v>
      </c>
      <c r="N3931">
        <v>53093.99</v>
      </c>
      <c r="O3931">
        <v>5706.01</v>
      </c>
      <c r="P3931" t="s">
        <v>65</v>
      </c>
      <c r="Q3931" t="s">
        <v>55</v>
      </c>
      <c r="R3931" t="s">
        <v>73</v>
      </c>
      <c r="S3931">
        <f t="shared" si="122"/>
        <v>2025</v>
      </c>
      <c r="T3931">
        <f t="shared" si="123"/>
        <v>4</v>
      </c>
    </row>
    <row r="3932" spans="1:20" x14ac:dyDescent="0.3">
      <c r="A3932" t="s">
        <v>540</v>
      </c>
      <c r="B3932" t="s">
        <v>4377</v>
      </c>
      <c r="C3932" t="s">
        <v>64</v>
      </c>
      <c r="D3932" t="s">
        <v>50</v>
      </c>
      <c r="E3932" t="s">
        <v>35</v>
      </c>
      <c r="F3932" t="s">
        <v>36</v>
      </c>
      <c r="G3932" t="s">
        <v>46</v>
      </c>
      <c r="H3932" t="s">
        <v>80</v>
      </c>
      <c r="I3932" t="s">
        <v>28</v>
      </c>
      <c r="J3932">
        <v>15</v>
      </c>
      <c r="K3932">
        <v>12000</v>
      </c>
      <c r="L3932">
        <v>14</v>
      </c>
      <c r="M3932">
        <v>154800</v>
      </c>
      <c r="N3932">
        <v>137833.99</v>
      </c>
      <c r="O3932">
        <v>16966.009999999998</v>
      </c>
      <c r="P3932" t="s">
        <v>93</v>
      </c>
      <c r="Q3932" t="s">
        <v>47</v>
      </c>
      <c r="R3932" t="s">
        <v>61</v>
      </c>
      <c r="S3932">
        <f t="shared" si="122"/>
        <v>2025</v>
      </c>
      <c r="T3932">
        <f t="shared" si="123"/>
        <v>8</v>
      </c>
    </row>
    <row r="3933" spans="1:20" x14ac:dyDescent="0.3">
      <c r="A3933" t="s">
        <v>540</v>
      </c>
      <c r="B3933" t="s">
        <v>4378</v>
      </c>
      <c r="C3933" t="s">
        <v>58</v>
      </c>
      <c r="D3933" t="s">
        <v>43</v>
      </c>
      <c r="E3933" t="s">
        <v>35</v>
      </c>
      <c r="F3933" t="s">
        <v>36</v>
      </c>
      <c r="G3933" t="s">
        <v>37</v>
      </c>
      <c r="H3933" t="s">
        <v>59</v>
      </c>
      <c r="I3933" t="s">
        <v>60</v>
      </c>
      <c r="J3933">
        <v>3</v>
      </c>
      <c r="K3933">
        <v>4500</v>
      </c>
      <c r="L3933">
        <v>7</v>
      </c>
      <c r="M3933">
        <v>12555</v>
      </c>
      <c r="N3933">
        <v>9190.26</v>
      </c>
      <c r="O3933">
        <v>3364.74</v>
      </c>
      <c r="P3933" t="s">
        <v>93</v>
      </c>
      <c r="Q3933" t="s">
        <v>47</v>
      </c>
      <c r="R3933" t="s">
        <v>73</v>
      </c>
      <c r="S3933">
        <f t="shared" si="122"/>
        <v>2025</v>
      </c>
      <c r="T3933">
        <f t="shared" si="123"/>
        <v>8</v>
      </c>
    </row>
    <row r="3934" spans="1:20" x14ac:dyDescent="0.3">
      <c r="A3934" t="s">
        <v>481</v>
      </c>
      <c r="B3934" t="s">
        <v>4379</v>
      </c>
      <c r="C3934" t="s">
        <v>84</v>
      </c>
      <c r="D3934" t="s">
        <v>23</v>
      </c>
      <c r="E3934" t="s">
        <v>35</v>
      </c>
      <c r="F3934" t="s">
        <v>36</v>
      </c>
      <c r="G3934" t="s">
        <v>46</v>
      </c>
      <c r="H3934" t="s">
        <v>120</v>
      </c>
      <c r="I3934" t="s">
        <v>28</v>
      </c>
      <c r="J3934">
        <v>5</v>
      </c>
      <c r="K3934">
        <v>15000</v>
      </c>
      <c r="L3934">
        <v>8</v>
      </c>
      <c r="M3934">
        <v>69000</v>
      </c>
      <c r="N3934">
        <v>51554</v>
      </c>
      <c r="O3934">
        <v>17446</v>
      </c>
      <c r="P3934" t="s">
        <v>65</v>
      </c>
      <c r="Q3934" t="s">
        <v>55</v>
      </c>
      <c r="R3934" t="s">
        <v>61</v>
      </c>
      <c r="S3934">
        <f t="shared" si="122"/>
        <v>2025</v>
      </c>
      <c r="T3934">
        <f t="shared" si="123"/>
        <v>4</v>
      </c>
    </row>
    <row r="3935" spans="1:20" x14ac:dyDescent="0.3">
      <c r="A3935" t="s">
        <v>835</v>
      </c>
      <c r="B3935" t="s">
        <v>4380</v>
      </c>
      <c r="C3935" t="s">
        <v>84</v>
      </c>
      <c r="D3935" t="s">
        <v>50</v>
      </c>
      <c r="E3935" t="s">
        <v>44</v>
      </c>
      <c r="F3935" t="s">
        <v>89</v>
      </c>
      <c r="G3935" t="s">
        <v>46</v>
      </c>
      <c r="H3935" t="s">
        <v>70</v>
      </c>
      <c r="I3935" t="s">
        <v>71</v>
      </c>
      <c r="J3935">
        <v>7</v>
      </c>
      <c r="K3935">
        <v>600</v>
      </c>
      <c r="L3935">
        <v>17</v>
      </c>
      <c r="M3935">
        <v>3486</v>
      </c>
      <c r="N3935">
        <v>2734.48</v>
      </c>
      <c r="O3935">
        <v>751.52</v>
      </c>
      <c r="P3935" t="s">
        <v>38</v>
      </c>
      <c r="Q3935" t="s">
        <v>90</v>
      </c>
      <c r="R3935" t="s">
        <v>61</v>
      </c>
      <c r="S3935">
        <f t="shared" si="122"/>
        <v>2025</v>
      </c>
      <c r="T3935">
        <f t="shared" si="123"/>
        <v>8</v>
      </c>
    </row>
    <row r="3936" spans="1:20" x14ac:dyDescent="0.3">
      <c r="A3936" t="s">
        <v>992</v>
      </c>
      <c r="B3936" t="s">
        <v>4381</v>
      </c>
      <c r="C3936" t="s">
        <v>64</v>
      </c>
      <c r="D3936" t="s">
        <v>23</v>
      </c>
      <c r="E3936" t="s">
        <v>44</v>
      </c>
      <c r="F3936" t="s">
        <v>45</v>
      </c>
      <c r="G3936" t="s">
        <v>26</v>
      </c>
      <c r="H3936" t="s">
        <v>120</v>
      </c>
      <c r="I3936" t="s">
        <v>28</v>
      </c>
      <c r="J3936">
        <v>22</v>
      </c>
      <c r="K3936">
        <v>15000</v>
      </c>
      <c r="L3936">
        <v>6</v>
      </c>
      <c r="M3936">
        <v>310200</v>
      </c>
      <c r="N3936">
        <v>269475.44</v>
      </c>
      <c r="O3936">
        <v>40724.559999999998</v>
      </c>
      <c r="P3936" t="s">
        <v>29</v>
      </c>
      <c r="Q3936" t="s">
        <v>30</v>
      </c>
      <c r="R3936" t="s">
        <v>86</v>
      </c>
      <c r="S3936">
        <f t="shared" si="122"/>
        <v>2025</v>
      </c>
      <c r="T3936">
        <f t="shared" si="123"/>
        <v>11</v>
      </c>
    </row>
    <row r="3937" spans="1:20" x14ac:dyDescent="0.3">
      <c r="A3937" t="s">
        <v>141</v>
      </c>
      <c r="B3937" t="s">
        <v>4382</v>
      </c>
      <c r="C3937" t="s">
        <v>58</v>
      </c>
      <c r="D3937" t="s">
        <v>50</v>
      </c>
      <c r="E3937" t="s">
        <v>35</v>
      </c>
      <c r="F3937" t="s">
        <v>36</v>
      </c>
      <c r="G3937" t="s">
        <v>37</v>
      </c>
      <c r="H3937" t="s">
        <v>27</v>
      </c>
      <c r="I3937" t="s">
        <v>28</v>
      </c>
      <c r="J3937">
        <v>8</v>
      </c>
      <c r="K3937">
        <v>45000</v>
      </c>
      <c r="L3937">
        <v>19</v>
      </c>
      <c r="M3937">
        <v>291600</v>
      </c>
      <c r="N3937">
        <v>241463.06</v>
      </c>
      <c r="O3937">
        <v>50136.94</v>
      </c>
      <c r="P3937" t="s">
        <v>29</v>
      </c>
      <c r="Q3937" t="s">
        <v>55</v>
      </c>
      <c r="R3937" t="s">
        <v>39</v>
      </c>
      <c r="S3937">
        <f t="shared" si="122"/>
        <v>2025</v>
      </c>
      <c r="T3937">
        <f t="shared" si="123"/>
        <v>2</v>
      </c>
    </row>
    <row r="3938" spans="1:20" x14ac:dyDescent="0.3">
      <c r="A3938" t="s">
        <v>183</v>
      </c>
      <c r="B3938" t="s">
        <v>4383</v>
      </c>
      <c r="C3938" t="s">
        <v>64</v>
      </c>
      <c r="D3938" t="s">
        <v>50</v>
      </c>
      <c r="E3938" t="s">
        <v>44</v>
      </c>
      <c r="F3938" t="s">
        <v>89</v>
      </c>
      <c r="G3938" t="s">
        <v>26</v>
      </c>
      <c r="H3938" t="s">
        <v>59</v>
      </c>
      <c r="I3938" t="s">
        <v>60</v>
      </c>
      <c r="J3938">
        <v>10</v>
      </c>
      <c r="K3938">
        <v>4500</v>
      </c>
      <c r="L3938">
        <v>8</v>
      </c>
      <c r="M3938">
        <v>41400</v>
      </c>
      <c r="N3938">
        <v>31471.88</v>
      </c>
      <c r="O3938">
        <v>9928.1200000000008</v>
      </c>
      <c r="P3938" t="s">
        <v>29</v>
      </c>
      <c r="Q3938" t="s">
        <v>55</v>
      </c>
      <c r="R3938" t="s">
        <v>81</v>
      </c>
      <c r="S3938">
        <f t="shared" si="122"/>
        <v>2025</v>
      </c>
      <c r="T3938">
        <f t="shared" si="123"/>
        <v>2</v>
      </c>
    </row>
    <row r="3939" spans="1:20" x14ac:dyDescent="0.3">
      <c r="A3939" t="s">
        <v>186</v>
      </c>
      <c r="B3939" t="s">
        <v>4384</v>
      </c>
      <c r="C3939" t="s">
        <v>84</v>
      </c>
      <c r="D3939" t="s">
        <v>43</v>
      </c>
      <c r="E3939" t="s">
        <v>24</v>
      </c>
      <c r="F3939" t="s">
        <v>25</v>
      </c>
      <c r="G3939" t="s">
        <v>46</v>
      </c>
      <c r="H3939" t="s">
        <v>70</v>
      </c>
      <c r="I3939" t="s">
        <v>71</v>
      </c>
      <c r="J3939">
        <v>5</v>
      </c>
      <c r="K3939">
        <v>600</v>
      </c>
      <c r="L3939">
        <v>19</v>
      </c>
      <c r="M3939">
        <v>2430</v>
      </c>
      <c r="N3939">
        <v>2099.25</v>
      </c>
      <c r="O3939">
        <v>330.75</v>
      </c>
      <c r="P3939" t="s">
        <v>29</v>
      </c>
      <c r="Q3939" t="s">
        <v>47</v>
      </c>
      <c r="R3939" t="s">
        <v>81</v>
      </c>
      <c r="S3939">
        <f t="shared" si="122"/>
        <v>2025</v>
      </c>
      <c r="T3939">
        <f t="shared" si="123"/>
        <v>2</v>
      </c>
    </row>
    <row r="3940" spans="1:20" x14ac:dyDescent="0.3">
      <c r="A3940" t="s">
        <v>530</v>
      </c>
      <c r="B3940" t="s">
        <v>4385</v>
      </c>
      <c r="C3940" t="s">
        <v>34</v>
      </c>
      <c r="D3940" t="s">
        <v>50</v>
      </c>
      <c r="E3940" t="s">
        <v>35</v>
      </c>
      <c r="F3940" t="s">
        <v>36</v>
      </c>
      <c r="G3940" t="s">
        <v>37</v>
      </c>
      <c r="H3940" t="s">
        <v>53</v>
      </c>
      <c r="I3940" t="s">
        <v>54</v>
      </c>
      <c r="J3940">
        <v>6</v>
      </c>
      <c r="K3940">
        <v>2500</v>
      </c>
      <c r="L3940">
        <v>17</v>
      </c>
      <c r="M3940">
        <v>12450</v>
      </c>
      <c r="N3940">
        <v>9427.51</v>
      </c>
      <c r="O3940">
        <v>3022.49</v>
      </c>
      <c r="P3940" t="s">
        <v>93</v>
      </c>
      <c r="Q3940" t="s">
        <v>90</v>
      </c>
      <c r="R3940" t="s">
        <v>31</v>
      </c>
      <c r="S3940">
        <f t="shared" si="122"/>
        <v>2025</v>
      </c>
      <c r="T3940">
        <f t="shared" si="123"/>
        <v>5</v>
      </c>
    </row>
    <row r="3941" spans="1:20" x14ac:dyDescent="0.3">
      <c r="A3941" t="s">
        <v>494</v>
      </c>
      <c r="B3941" t="s">
        <v>4386</v>
      </c>
      <c r="C3941" t="s">
        <v>137</v>
      </c>
      <c r="D3941" t="s">
        <v>43</v>
      </c>
      <c r="E3941" t="s">
        <v>35</v>
      </c>
      <c r="F3941" t="s">
        <v>36</v>
      </c>
      <c r="G3941" t="s">
        <v>26</v>
      </c>
      <c r="H3941" t="s">
        <v>80</v>
      </c>
      <c r="I3941" t="s">
        <v>28</v>
      </c>
      <c r="J3941">
        <v>12</v>
      </c>
      <c r="K3941">
        <v>12000</v>
      </c>
      <c r="L3941">
        <v>1</v>
      </c>
      <c r="M3941">
        <v>142560</v>
      </c>
      <c r="N3941">
        <v>122162.66</v>
      </c>
      <c r="O3941">
        <v>20397.34</v>
      </c>
      <c r="P3941" t="s">
        <v>93</v>
      </c>
      <c r="Q3941" t="s">
        <v>30</v>
      </c>
      <c r="R3941" t="s">
        <v>73</v>
      </c>
      <c r="S3941">
        <f t="shared" si="122"/>
        <v>2025</v>
      </c>
      <c r="T3941">
        <f t="shared" si="123"/>
        <v>7</v>
      </c>
    </row>
    <row r="3942" spans="1:20" x14ac:dyDescent="0.3">
      <c r="A3942" t="s">
        <v>384</v>
      </c>
      <c r="B3942" t="s">
        <v>4387</v>
      </c>
      <c r="C3942" t="s">
        <v>64</v>
      </c>
      <c r="D3942" t="s">
        <v>50</v>
      </c>
      <c r="E3942" t="s">
        <v>35</v>
      </c>
      <c r="F3942" t="s">
        <v>36</v>
      </c>
      <c r="G3942" t="s">
        <v>37</v>
      </c>
      <c r="H3942" t="s">
        <v>70</v>
      </c>
      <c r="I3942" t="s">
        <v>71</v>
      </c>
      <c r="J3942">
        <v>10</v>
      </c>
      <c r="K3942">
        <v>600</v>
      </c>
      <c r="L3942">
        <v>2</v>
      </c>
      <c r="M3942">
        <v>5880</v>
      </c>
      <c r="N3942">
        <v>4577.29</v>
      </c>
      <c r="O3942">
        <v>1302.71</v>
      </c>
      <c r="P3942" t="s">
        <v>72</v>
      </c>
      <c r="Q3942" t="s">
        <v>47</v>
      </c>
      <c r="R3942" t="s">
        <v>81</v>
      </c>
      <c r="S3942">
        <f t="shared" si="122"/>
        <v>2025</v>
      </c>
      <c r="T3942">
        <f t="shared" si="123"/>
        <v>2</v>
      </c>
    </row>
    <row r="3943" spans="1:20" x14ac:dyDescent="0.3">
      <c r="A3943" t="s">
        <v>696</v>
      </c>
      <c r="B3943" t="s">
        <v>4388</v>
      </c>
      <c r="C3943" t="s">
        <v>76</v>
      </c>
      <c r="D3943" t="s">
        <v>50</v>
      </c>
      <c r="E3943" t="s">
        <v>44</v>
      </c>
      <c r="F3943" t="s">
        <v>45</v>
      </c>
      <c r="G3943" t="s">
        <v>26</v>
      </c>
      <c r="H3943" t="s">
        <v>53</v>
      </c>
      <c r="I3943" t="s">
        <v>54</v>
      </c>
      <c r="J3943">
        <v>22</v>
      </c>
      <c r="K3943">
        <v>2500</v>
      </c>
      <c r="L3943">
        <v>7</v>
      </c>
      <c r="M3943">
        <v>51150</v>
      </c>
      <c r="N3943">
        <v>45638.69</v>
      </c>
      <c r="O3943">
        <v>5511.31</v>
      </c>
      <c r="P3943" t="s">
        <v>29</v>
      </c>
      <c r="Q3943" t="s">
        <v>55</v>
      </c>
      <c r="R3943" t="s">
        <v>123</v>
      </c>
      <c r="S3943">
        <f t="shared" si="122"/>
        <v>2025</v>
      </c>
      <c r="T3943">
        <f t="shared" si="123"/>
        <v>2</v>
      </c>
    </row>
    <row r="3944" spans="1:20" x14ac:dyDescent="0.3">
      <c r="A3944" t="s">
        <v>1526</v>
      </c>
      <c r="B3944" t="s">
        <v>4389</v>
      </c>
      <c r="C3944" t="s">
        <v>42</v>
      </c>
      <c r="D3944" t="s">
        <v>43</v>
      </c>
      <c r="E3944" t="s">
        <v>35</v>
      </c>
      <c r="F3944" t="s">
        <v>36</v>
      </c>
      <c r="G3944" t="s">
        <v>85</v>
      </c>
      <c r="H3944" t="s">
        <v>140</v>
      </c>
      <c r="I3944" t="s">
        <v>71</v>
      </c>
      <c r="J3944">
        <v>15</v>
      </c>
      <c r="K3944">
        <v>900</v>
      </c>
      <c r="L3944">
        <v>9</v>
      </c>
      <c r="M3944">
        <v>12285</v>
      </c>
      <c r="N3944">
        <v>9613.35</v>
      </c>
      <c r="O3944">
        <v>2671.65</v>
      </c>
      <c r="P3944" t="s">
        <v>93</v>
      </c>
      <c r="Q3944" t="s">
        <v>90</v>
      </c>
      <c r="R3944" t="s">
        <v>123</v>
      </c>
      <c r="S3944">
        <f t="shared" si="122"/>
        <v>2025</v>
      </c>
      <c r="T3944">
        <f t="shared" si="123"/>
        <v>3</v>
      </c>
    </row>
    <row r="3945" spans="1:20" x14ac:dyDescent="0.3">
      <c r="A3945" t="s">
        <v>91</v>
      </c>
      <c r="B3945" t="s">
        <v>4390</v>
      </c>
      <c r="C3945" t="s">
        <v>68</v>
      </c>
      <c r="D3945" t="s">
        <v>23</v>
      </c>
      <c r="E3945" t="s">
        <v>44</v>
      </c>
      <c r="F3945" t="s">
        <v>89</v>
      </c>
      <c r="G3945" t="s">
        <v>37</v>
      </c>
      <c r="H3945" t="s">
        <v>80</v>
      </c>
      <c r="I3945" t="s">
        <v>28</v>
      </c>
      <c r="J3945">
        <v>22</v>
      </c>
      <c r="K3945">
        <v>12000</v>
      </c>
      <c r="L3945">
        <v>3</v>
      </c>
      <c r="M3945">
        <v>256080</v>
      </c>
      <c r="N3945">
        <v>201242.63</v>
      </c>
      <c r="O3945">
        <v>54837.37</v>
      </c>
      <c r="P3945" t="s">
        <v>29</v>
      </c>
      <c r="Q3945" t="s">
        <v>55</v>
      </c>
      <c r="R3945" t="s">
        <v>31</v>
      </c>
      <c r="S3945">
        <f t="shared" si="122"/>
        <v>2025</v>
      </c>
      <c r="T3945">
        <f t="shared" si="123"/>
        <v>8</v>
      </c>
    </row>
    <row r="3946" spans="1:20" x14ac:dyDescent="0.3">
      <c r="A3946" t="s">
        <v>767</v>
      </c>
      <c r="B3946" t="s">
        <v>4391</v>
      </c>
      <c r="C3946" t="s">
        <v>22</v>
      </c>
      <c r="D3946" t="s">
        <v>43</v>
      </c>
      <c r="E3946" t="s">
        <v>24</v>
      </c>
      <c r="F3946" t="s">
        <v>111</v>
      </c>
      <c r="G3946" t="s">
        <v>26</v>
      </c>
      <c r="H3946" t="s">
        <v>132</v>
      </c>
      <c r="I3946" t="s">
        <v>28</v>
      </c>
      <c r="J3946">
        <v>16</v>
      </c>
      <c r="K3946">
        <v>3500</v>
      </c>
      <c r="L3946">
        <v>17</v>
      </c>
      <c r="M3946">
        <v>46480</v>
      </c>
      <c r="N3946">
        <v>35845.9</v>
      </c>
      <c r="O3946">
        <v>10634.1</v>
      </c>
      <c r="P3946" t="s">
        <v>29</v>
      </c>
      <c r="Q3946" t="s">
        <v>47</v>
      </c>
      <c r="R3946" t="s">
        <v>73</v>
      </c>
      <c r="S3946">
        <f t="shared" si="122"/>
        <v>2025</v>
      </c>
      <c r="T3946">
        <f t="shared" si="123"/>
        <v>11</v>
      </c>
    </row>
    <row r="3947" spans="1:20" x14ac:dyDescent="0.3">
      <c r="A3947" t="s">
        <v>937</v>
      </c>
      <c r="B3947" t="s">
        <v>4392</v>
      </c>
      <c r="C3947" t="s">
        <v>68</v>
      </c>
      <c r="D3947" t="s">
        <v>43</v>
      </c>
      <c r="E3947" t="s">
        <v>51</v>
      </c>
      <c r="F3947" t="s">
        <v>52</v>
      </c>
      <c r="G3947" t="s">
        <v>37</v>
      </c>
      <c r="H3947" t="s">
        <v>132</v>
      </c>
      <c r="I3947" t="s">
        <v>28</v>
      </c>
      <c r="J3947">
        <v>16</v>
      </c>
      <c r="K3947">
        <v>3500</v>
      </c>
      <c r="L3947">
        <v>18</v>
      </c>
      <c r="M3947">
        <v>45920</v>
      </c>
      <c r="N3947">
        <v>33128.300000000003</v>
      </c>
      <c r="O3947">
        <v>12791.7</v>
      </c>
      <c r="P3947" t="s">
        <v>38</v>
      </c>
      <c r="Q3947" t="s">
        <v>47</v>
      </c>
      <c r="R3947" t="s">
        <v>86</v>
      </c>
      <c r="S3947">
        <f t="shared" si="122"/>
        <v>2025</v>
      </c>
      <c r="T3947">
        <f t="shared" si="123"/>
        <v>3</v>
      </c>
    </row>
    <row r="3948" spans="1:20" x14ac:dyDescent="0.3">
      <c r="A3948" t="s">
        <v>1286</v>
      </c>
      <c r="B3948" t="s">
        <v>4393</v>
      </c>
      <c r="C3948" t="s">
        <v>84</v>
      </c>
      <c r="D3948" t="s">
        <v>23</v>
      </c>
      <c r="E3948" t="s">
        <v>24</v>
      </c>
      <c r="F3948" t="s">
        <v>25</v>
      </c>
      <c r="G3948" t="s">
        <v>46</v>
      </c>
      <c r="H3948" t="s">
        <v>140</v>
      </c>
      <c r="I3948" t="s">
        <v>71</v>
      </c>
      <c r="J3948">
        <v>23</v>
      </c>
      <c r="K3948">
        <v>900</v>
      </c>
      <c r="L3948">
        <v>18</v>
      </c>
      <c r="M3948">
        <v>16974</v>
      </c>
      <c r="N3948">
        <v>13018.92</v>
      </c>
      <c r="O3948">
        <v>3955.08</v>
      </c>
      <c r="P3948" t="s">
        <v>93</v>
      </c>
      <c r="Q3948" t="s">
        <v>30</v>
      </c>
      <c r="R3948" t="s">
        <v>31</v>
      </c>
      <c r="S3948">
        <f t="shared" si="122"/>
        <v>2025</v>
      </c>
      <c r="T3948">
        <f t="shared" si="123"/>
        <v>3</v>
      </c>
    </row>
    <row r="3949" spans="1:20" x14ac:dyDescent="0.3">
      <c r="A3949" t="s">
        <v>601</v>
      </c>
      <c r="B3949" t="s">
        <v>4394</v>
      </c>
      <c r="C3949" t="s">
        <v>137</v>
      </c>
      <c r="D3949" t="s">
        <v>50</v>
      </c>
      <c r="E3949" t="s">
        <v>44</v>
      </c>
      <c r="F3949" t="s">
        <v>45</v>
      </c>
      <c r="G3949" t="s">
        <v>37</v>
      </c>
      <c r="H3949" t="s">
        <v>132</v>
      </c>
      <c r="I3949" t="s">
        <v>28</v>
      </c>
      <c r="J3949">
        <v>20</v>
      </c>
      <c r="K3949">
        <v>3500</v>
      </c>
      <c r="L3949">
        <v>10</v>
      </c>
      <c r="M3949">
        <v>63000</v>
      </c>
      <c r="N3949">
        <v>52415.12</v>
      </c>
      <c r="O3949">
        <v>10584.88</v>
      </c>
      <c r="P3949" t="s">
        <v>65</v>
      </c>
      <c r="Q3949" t="s">
        <v>30</v>
      </c>
      <c r="R3949" t="s">
        <v>73</v>
      </c>
      <c r="S3949">
        <f t="shared" si="122"/>
        <v>2025</v>
      </c>
      <c r="T3949">
        <f t="shared" si="123"/>
        <v>11</v>
      </c>
    </row>
    <row r="3950" spans="1:20" x14ac:dyDescent="0.3">
      <c r="A3950" t="s">
        <v>992</v>
      </c>
      <c r="B3950" t="s">
        <v>4395</v>
      </c>
      <c r="C3950" t="s">
        <v>64</v>
      </c>
      <c r="D3950" t="s">
        <v>23</v>
      </c>
      <c r="E3950" t="s">
        <v>24</v>
      </c>
      <c r="F3950" t="s">
        <v>25</v>
      </c>
      <c r="G3950" t="s">
        <v>37</v>
      </c>
      <c r="H3950" t="s">
        <v>70</v>
      </c>
      <c r="I3950" t="s">
        <v>71</v>
      </c>
      <c r="J3950">
        <v>17</v>
      </c>
      <c r="K3950">
        <v>600</v>
      </c>
      <c r="L3950">
        <v>14</v>
      </c>
      <c r="M3950">
        <v>8772</v>
      </c>
      <c r="N3950">
        <v>7234.35</v>
      </c>
      <c r="O3950">
        <v>1537.65</v>
      </c>
      <c r="P3950" t="s">
        <v>93</v>
      </c>
      <c r="Q3950" t="s">
        <v>30</v>
      </c>
      <c r="R3950" t="s">
        <v>31</v>
      </c>
      <c r="S3950">
        <f t="shared" si="122"/>
        <v>2025</v>
      </c>
      <c r="T3950">
        <f t="shared" si="123"/>
        <v>11</v>
      </c>
    </row>
    <row r="3951" spans="1:20" x14ac:dyDescent="0.3">
      <c r="A3951" t="s">
        <v>1875</v>
      </c>
      <c r="B3951" t="s">
        <v>4396</v>
      </c>
      <c r="C3951" t="s">
        <v>68</v>
      </c>
      <c r="D3951" t="s">
        <v>43</v>
      </c>
      <c r="E3951" t="s">
        <v>35</v>
      </c>
      <c r="F3951" t="s">
        <v>36</v>
      </c>
      <c r="G3951" t="s">
        <v>26</v>
      </c>
      <c r="H3951" t="s">
        <v>70</v>
      </c>
      <c r="I3951" t="s">
        <v>71</v>
      </c>
      <c r="J3951">
        <v>9</v>
      </c>
      <c r="K3951">
        <v>600</v>
      </c>
      <c r="L3951">
        <v>19</v>
      </c>
      <c r="M3951">
        <v>4374</v>
      </c>
      <c r="N3951">
        <v>3578.8</v>
      </c>
      <c r="O3951">
        <v>795.2</v>
      </c>
      <c r="P3951" t="s">
        <v>29</v>
      </c>
      <c r="Q3951" t="s">
        <v>47</v>
      </c>
      <c r="R3951" t="s">
        <v>86</v>
      </c>
      <c r="S3951">
        <f t="shared" si="122"/>
        <v>2025</v>
      </c>
      <c r="T3951">
        <f t="shared" si="123"/>
        <v>12</v>
      </c>
    </row>
    <row r="3952" spans="1:20" x14ac:dyDescent="0.3">
      <c r="A3952" t="s">
        <v>1557</v>
      </c>
      <c r="B3952" t="s">
        <v>4397</v>
      </c>
      <c r="C3952" t="s">
        <v>98</v>
      </c>
      <c r="D3952" t="s">
        <v>43</v>
      </c>
      <c r="E3952" t="s">
        <v>44</v>
      </c>
      <c r="F3952" t="s">
        <v>45</v>
      </c>
      <c r="G3952" t="s">
        <v>46</v>
      </c>
      <c r="H3952" t="s">
        <v>70</v>
      </c>
      <c r="I3952" t="s">
        <v>71</v>
      </c>
      <c r="J3952">
        <v>22</v>
      </c>
      <c r="K3952">
        <v>600</v>
      </c>
      <c r="L3952">
        <v>15</v>
      </c>
      <c r="M3952">
        <v>11220</v>
      </c>
      <c r="N3952">
        <v>9279.7099999999991</v>
      </c>
      <c r="O3952">
        <v>1940.29</v>
      </c>
      <c r="P3952" t="s">
        <v>72</v>
      </c>
      <c r="Q3952" t="s">
        <v>47</v>
      </c>
      <c r="R3952" t="s">
        <v>39</v>
      </c>
      <c r="S3952">
        <f t="shared" si="122"/>
        <v>2025</v>
      </c>
      <c r="T3952">
        <f t="shared" si="123"/>
        <v>3</v>
      </c>
    </row>
    <row r="3953" spans="1:20" x14ac:dyDescent="0.3">
      <c r="A3953" t="s">
        <v>627</v>
      </c>
      <c r="B3953" t="s">
        <v>4398</v>
      </c>
      <c r="C3953" t="s">
        <v>98</v>
      </c>
      <c r="D3953" t="s">
        <v>23</v>
      </c>
      <c r="E3953" t="s">
        <v>24</v>
      </c>
      <c r="F3953" t="s">
        <v>111</v>
      </c>
      <c r="G3953" t="s">
        <v>85</v>
      </c>
      <c r="H3953" t="s">
        <v>27</v>
      </c>
      <c r="I3953" t="s">
        <v>28</v>
      </c>
      <c r="J3953">
        <v>13</v>
      </c>
      <c r="K3953">
        <v>45000</v>
      </c>
      <c r="L3953">
        <v>12</v>
      </c>
      <c r="M3953">
        <v>514800</v>
      </c>
      <c r="N3953">
        <v>411826.69</v>
      </c>
      <c r="O3953">
        <v>102973.31</v>
      </c>
      <c r="P3953" t="s">
        <v>93</v>
      </c>
      <c r="Q3953" t="s">
        <v>55</v>
      </c>
      <c r="R3953" t="s">
        <v>73</v>
      </c>
      <c r="S3953">
        <f t="shared" si="122"/>
        <v>2025</v>
      </c>
      <c r="T3953">
        <f t="shared" si="123"/>
        <v>1</v>
      </c>
    </row>
    <row r="3954" spans="1:20" x14ac:dyDescent="0.3">
      <c r="A3954" t="s">
        <v>884</v>
      </c>
      <c r="B3954" t="s">
        <v>4399</v>
      </c>
      <c r="C3954" t="s">
        <v>68</v>
      </c>
      <c r="D3954" t="s">
        <v>43</v>
      </c>
      <c r="E3954" t="s">
        <v>35</v>
      </c>
      <c r="F3954" t="s">
        <v>36</v>
      </c>
      <c r="G3954" t="s">
        <v>37</v>
      </c>
      <c r="H3954" t="s">
        <v>59</v>
      </c>
      <c r="I3954" t="s">
        <v>60</v>
      </c>
      <c r="J3954">
        <v>5</v>
      </c>
      <c r="K3954">
        <v>4500</v>
      </c>
      <c r="L3954">
        <v>10</v>
      </c>
      <c r="M3954">
        <v>20250</v>
      </c>
      <c r="N3954">
        <v>16314.97</v>
      </c>
      <c r="O3954">
        <v>3935.03</v>
      </c>
      <c r="P3954" t="s">
        <v>72</v>
      </c>
      <c r="Q3954" t="s">
        <v>30</v>
      </c>
      <c r="R3954" t="s">
        <v>86</v>
      </c>
      <c r="S3954">
        <f t="shared" si="122"/>
        <v>2025</v>
      </c>
      <c r="T3954">
        <f t="shared" si="123"/>
        <v>8</v>
      </c>
    </row>
    <row r="3955" spans="1:20" x14ac:dyDescent="0.3">
      <c r="A3955" t="s">
        <v>157</v>
      </c>
      <c r="B3955" t="s">
        <v>4400</v>
      </c>
      <c r="C3955" t="s">
        <v>143</v>
      </c>
      <c r="D3955" t="s">
        <v>43</v>
      </c>
      <c r="E3955" t="s">
        <v>51</v>
      </c>
      <c r="F3955" t="s">
        <v>77</v>
      </c>
      <c r="G3955" t="s">
        <v>26</v>
      </c>
      <c r="H3955" t="s">
        <v>53</v>
      </c>
      <c r="I3955" t="s">
        <v>54</v>
      </c>
      <c r="J3955">
        <v>24</v>
      </c>
      <c r="K3955">
        <v>2500</v>
      </c>
      <c r="L3955">
        <v>18</v>
      </c>
      <c r="M3955">
        <v>49200</v>
      </c>
      <c r="N3955">
        <v>41097.599999999999</v>
      </c>
      <c r="O3955">
        <v>8102.4</v>
      </c>
      <c r="P3955" t="s">
        <v>38</v>
      </c>
      <c r="Q3955" t="s">
        <v>55</v>
      </c>
      <c r="R3955" t="s">
        <v>31</v>
      </c>
      <c r="S3955">
        <f t="shared" si="122"/>
        <v>2025</v>
      </c>
      <c r="T3955">
        <f t="shared" si="123"/>
        <v>11</v>
      </c>
    </row>
    <row r="3956" spans="1:20" x14ac:dyDescent="0.3">
      <c r="A3956" t="s">
        <v>470</v>
      </c>
      <c r="B3956" t="s">
        <v>4401</v>
      </c>
      <c r="C3956" t="s">
        <v>42</v>
      </c>
      <c r="D3956" t="s">
        <v>23</v>
      </c>
      <c r="E3956" t="s">
        <v>24</v>
      </c>
      <c r="F3956" t="s">
        <v>25</v>
      </c>
      <c r="G3956" t="s">
        <v>46</v>
      </c>
      <c r="H3956" t="s">
        <v>59</v>
      </c>
      <c r="I3956" t="s">
        <v>60</v>
      </c>
      <c r="J3956">
        <v>22</v>
      </c>
      <c r="K3956">
        <v>4500</v>
      </c>
      <c r="L3956">
        <v>4</v>
      </c>
      <c r="M3956">
        <v>95040</v>
      </c>
      <c r="N3956">
        <v>76737.58</v>
      </c>
      <c r="O3956">
        <v>18302.419999999998</v>
      </c>
      <c r="P3956" t="s">
        <v>65</v>
      </c>
      <c r="Q3956" t="s">
        <v>90</v>
      </c>
      <c r="R3956" t="s">
        <v>61</v>
      </c>
      <c r="S3956">
        <f t="shared" si="122"/>
        <v>2025</v>
      </c>
      <c r="T3956">
        <f t="shared" si="123"/>
        <v>12</v>
      </c>
    </row>
    <row r="3957" spans="1:20" x14ac:dyDescent="0.3">
      <c r="A3957" t="s">
        <v>267</v>
      </c>
      <c r="B3957" t="s">
        <v>4402</v>
      </c>
      <c r="C3957" t="s">
        <v>137</v>
      </c>
      <c r="D3957" t="s">
        <v>23</v>
      </c>
      <c r="E3957" t="s">
        <v>24</v>
      </c>
      <c r="F3957" t="s">
        <v>69</v>
      </c>
      <c r="G3957" t="s">
        <v>26</v>
      </c>
      <c r="H3957" t="s">
        <v>27</v>
      </c>
      <c r="I3957" t="s">
        <v>28</v>
      </c>
      <c r="J3957">
        <v>24</v>
      </c>
      <c r="K3957">
        <v>45000</v>
      </c>
      <c r="L3957">
        <v>3</v>
      </c>
      <c r="M3957">
        <v>1047600</v>
      </c>
      <c r="N3957">
        <v>855908.54</v>
      </c>
      <c r="O3957">
        <v>191691.46</v>
      </c>
      <c r="P3957" t="s">
        <v>38</v>
      </c>
      <c r="Q3957" t="s">
        <v>47</v>
      </c>
      <c r="R3957" t="s">
        <v>102</v>
      </c>
      <c r="S3957">
        <f t="shared" si="122"/>
        <v>2025</v>
      </c>
      <c r="T3957">
        <f t="shared" si="123"/>
        <v>9</v>
      </c>
    </row>
    <row r="3958" spans="1:20" x14ac:dyDescent="0.3">
      <c r="A3958" t="s">
        <v>555</v>
      </c>
      <c r="B3958" t="s">
        <v>4403</v>
      </c>
      <c r="C3958" t="s">
        <v>98</v>
      </c>
      <c r="D3958" t="s">
        <v>43</v>
      </c>
      <c r="E3958" t="s">
        <v>35</v>
      </c>
      <c r="F3958" t="s">
        <v>36</v>
      </c>
      <c r="G3958" t="s">
        <v>85</v>
      </c>
      <c r="H3958" t="s">
        <v>80</v>
      </c>
      <c r="I3958" t="s">
        <v>28</v>
      </c>
      <c r="J3958">
        <v>5</v>
      </c>
      <c r="K3958">
        <v>12000</v>
      </c>
      <c r="L3958">
        <v>3</v>
      </c>
      <c r="M3958">
        <v>58200</v>
      </c>
      <c r="N3958">
        <v>52297.97</v>
      </c>
      <c r="O3958">
        <v>5902.03</v>
      </c>
      <c r="P3958" t="s">
        <v>65</v>
      </c>
      <c r="Q3958" t="s">
        <v>47</v>
      </c>
      <c r="R3958" t="s">
        <v>31</v>
      </c>
      <c r="S3958">
        <f t="shared" si="122"/>
        <v>2025</v>
      </c>
      <c r="T3958">
        <f t="shared" si="123"/>
        <v>9</v>
      </c>
    </row>
    <row r="3959" spans="1:20" x14ac:dyDescent="0.3">
      <c r="A3959" t="s">
        <v>483</v>
      </c>
      <c r="B3959" t="s">
        <v>4404</v>
      </c>
      <c r="C3959" t="s">
        <v>42</v>
      </c>
      <c r="D3959" t="s">
        <v>50</v>
      </c>
      <c r="E3959" t="s">
        <v>24</v>
      </c>
      <c r="F3959" t="s">
        <v>111</v>
      </c>
      <c r="G3959" t="s">
        <v>46</v>
      </c>
      <c r="H3959" t="s">
        <v>120</v>
      </c>
      <c r="I3959" t="s">
        <v>28</v>
      </c>
      <c r="J3959">
        <v>23</v>
      </c>
      <c r="K3959">
        <v>15000</v>
      </c>
      <c r="L3959">
        <v>11</v>
      </c>
      <c r="M3959">
        <v>307050</v>
      </c>
      <c r="N3959">
        <v>287162.93</v>
      </c>
      <c r="O3959">
        <v>19887.07</v>
      </c>
      <c r="P3959" t="s">
        <v>29</v>
      </c>
      <c r="Q3959" t="s">
        <v>90</v>
      </c>
      <c r="R3959" t="s">
        <v>31</v>
      </c>
      <c r="S3959">
        <f t="shared" si="122"/>
        <v>2025</v>
      </c>
      <c r="T3959">
        <f t="shared" si="123"/>
        <v>3</v>
      </c>
    </row>
    <row r="3960" spans="1:20" x14ac:dyDescent="0.3">
      <c r="A3960" t="s">
        <v>904</v>
      </c>
      <c r="B3960" t="s">
        <v>4405</v>
      </c>
      <c r="C3960" t="s">
        <v>108</v>
      </c>
      <c r="D3960" t="s">
        <v>23</v>
      </c>
      <c r="E3960" t="s">
        <v>44</v>
      </c>
      <c r="F3960" t="s">
        <v>89</v>
      </c>
      <c r="G3960" t="s">
        <v>26</v>
      </c>
      <c r="H3960" t="s">
        <v>59</v>
      </c>
      <c r="I3960" t="s">
        <v>60</v>
      </c>
      <c r="J3960">
        <v>7</v>
      </c>
      <c r="K3960">
        <v>4500</v>
      </c>
      <c r="L3960">
        <v>7</v>
      </c>
      <c r="M3960">
        <v>29295</v>
      </c>
      <c r="N3960">
        <v>26501.55</v>
      </c>
      <c r="O3960">
        <v>2793.45</v>
      </c>
      <c r="P3960" t="s">
        <v>38</v>
      </c>
      <c r="Q3960" t="s">
        <v>30</v>
      </c>
      <c r="R3960" t="s">
        <v>73</v>
      </c>
      <c r="S3960">
        <f t="shared" si="122"/>
        <v>2025</v>
      </c>
      <c r="T3960">
        <f t="shared" si="123"/>
        <v>3</v>
      </c>
    </row>
    <row r="3961" spans="1:20" x14ac:dyDescent="0.3">
      <c r="A3961" t="s">
        <v>442</v>
      </c>
      <c r="B3961" t="s">
        <v>4406</v>
      </c>
      <c r="C3961" t="s">
        <v>22</v>
      </c>
      <c r="D3961" t="s">
        <v>43</v>
      </c>
      <c r="E3961" t="s">
        <v>44</v>
      </c>
      <c r="F3961" t="s">
        <v>89</v>
      </c>
      <c r="G3961" t="s">
        <v>37</v>
      </c>
      <c r="H3961" t="s">
        <v>80</v>
      </c>
      <c r="I3961" t="s">
        <v>28</v>
      </c>
      <c r="J3961">
        <v>13</v>
      </c>
      <c r="K3961">
        <v>12000</v>
      </c>
      <c r="L3961">
        <v>2</v>
      </c>
      <c r="M3961">
        <v>152880</v>
      </c>
      <c r="N3961">
        <v>111494.78</v>
      </c>
      <c r="O3961">
        <v>41385.22</v>
      </c>
      <c r="P3961" t="s">
        <v>65</v>
      </c>
      <c r="Q3961" t="s">
        <v>90</v>
      </c>
      <c r="R3961" t="s">
        <v>81</v>
      </c>
      <c r="S3961">
        <f t="shared" si="122"/>
        <v>2025</v>
      </c>
      <c r="T3961">
        <f t="shared" si="123"/>
        <v>9</v>
      </c>
    </row>
    <row r="3962" spans="1:20" x14ac:dyDescent="0.3">
      <c r="A3962" t="s">
        <v>1526</v>
      </c>
      <c r="B3962" t="s">
        <v>4407</v>
      </c>
      <c r="C3962" t="s">
        <v>137</v>
      </c>
      <c r="D3962" t="s">
        <v>23</v>
      </c>
      <c r="E3962" t="s">
        <v>24</v>
      </c>
      <c r="F3962" t="s">
        <v>25</v>
      </c>
      <c r="G3962" t="s">
        <v>85</v>
      </c>
      <c r="H3962" t="s">
        <v>140</v>
      </c>
      <c r="I3962" t="s">
        <v>71</v>
      </c>
      <c r="J3962">
        <v>13</v>
      </c>
      <c r="K3962">
        <v>900</v>
      </c>
      <c r="L3962">
        <v>12</v>
      </c>
      <c r="M3962">
        <v>10296</v>
      </c>
      <c r="N3962">
        <v>8406.1200000000008</v>
      </c>
      <c r="O3962">
        <v>1889.88</v>
      </c>
      <c r="P3962" t="s">
        <v>38</v>
      </c>
      <c r="Q3962" t="s">
        <v>55</v>
      </c>
      <c r="R3962" t="s">
        <v>31</v>
      </c>
      <c r="S3962">
        <f t="shared" si="122"/>
        <v>2025</v>
      </c>
      <c r="T3962">
        <f t="shared" si="123"/>
        <v>3</v>
      </c>
    </row>
    <row r="3963" spans="1:20" x14ac:dyDescent="0.3">
      <c r="A3963" t="s">
        <v>357</v>
      </c>
      <c r="B3963" t="s">
        <v>4408</v>
      </c>
      <c r="C3963" t="s">
        <v>68</v>
      </c>
      <c r="D3963" t="s">
        <v>43</v>
      </c>
      <c r="E3963" t="s">
        <v>24</v>
      </c>
      <c r="F3963" t="s">
        <v>111</v>
      </c>
      <c r="G3963" t="s">
        <v>26</v>
      </c>
      <c r="H3963" t="s">
        <v>59</v>
      </c>
      <c r="I3963" t="s">
        <v>60</v>
      </c>
      <c r="J3963">
        <v>8</v>
      </c>
      <c r="K3963">
        <v>4500</v>
      </c>
      <c r="L3963">
        <v>1</v>
      </c>
      <c r="M3963">
        <v>35640</v>
      </c>
      <c r="N3963">
        <v>32229.58</v>
      </c>
      <c r="O3963">
        <v>3410.42</v>
      </c>
      <c r="P3963" t="s">
        <v>38</v>
      </c>
      <c r="Q3963" t="s">
        <v>55</v>
      </c>
      <c r="R3963" t="s">
        <v>61</v>
      </c>
      <c r="S3963">
        <f t="shared" si="122"/>
        <v>2025</v>
      </c>
      <c r="T3963">
        <f t="shared" si="123"/>
        <v>6</v>
      </c>
    </row>
    <row r="3964" spans="1:20" x14ac:dyDescent="0.3">
      <c r="A3964" t="s">
        <v>163</v>
      </c>
      <c r="B3964" t="s">
        <v>4409</v>
      </c>
      <c r="C3964" t="s">
        <v>34</v>
      </c>
      <c r="D3964" t="s">
        <v>43</v>
      </c>
      <c r="E3964" t="s">
        <v>51</v>
      </c>
      <c r="F3964" t="s">
        <v>77</v>
      </c>
      <c r="G3964" t="s">
        <v>37</v>
      </c>
      <c r="H3964" t="s">
        <v>132</v>
      </c>
      <c r="I3964" t="s">
        <v>28</v>
      </c>
      <c r="J3964">
        <v>11</v>
      </c>
      <c r="K3964">
        <v>3500</v>
      </c>
      <c r="L3964">
        <v>17</v>
      </c>
      <c r="M3964">
        <v>31955</v>
      </c>
      <c r="N3964">
        <v>26726.85</v>
      </c>
      <c r="O3964">
        <v>5228.1499999999996</v>
      </c>
      <c r="P3964" t="s">
        <v>29</v>
      </c>
      <c r="Q3964" t="s">
        <v>55</v>
      </c>
      <c r="R3964" t="s">
        <v>31</v>
      </c>
      <c r="S3964">
        <f t="shared" si="122"/>
        <v>2025</v>
      </c>
      <c r="T3964">
        <f t="shared" si="123"/>
        <v>10</v>
      </c>
    </row>
    <row r="3965" spans="1:20" x14ac:dyDescent="0.3">
      <c r="A3965" t="s">
        <v>459</v>
      </c>
      <c r="B3965" t="s">
        <v>4410</v>
      </c>
      <c r="C3965" t="s">
        <v>84</v>
      </c>
      <c r="D3965" t="s">
        <v>43</v>
      </c>
      <c r="E3965" t="s">
        <v>44</v>
      </c>
      <c r="F3965" t="s">
        <v>45</v>
      </c>
      <c r="G3965" t="s">
        <v>26</v>
      </c>
      <c r="H3965" t="s">
        <v>27</v>
      </c>
      <c r="I3965" t="s">
        <v>28</v>
      </c>
      <c r="J3965">
        <v>17</v>
      </c>
      <c r="K3965">
        <v>45000</v>
      </c>
      <c r="L3965">
        <v>8</v>
      </c>
      <c r="M3965">
        <v>703800</v>
      </c>
      <c r="N3965">
        <v>517826.53</v>
      </c>
      <c r="O3965">
        <v>185973.47</v>
      </c>
      <c r="P3965" t="s">
        <v>38</v>
      </c>
      <c r="Q3965" t="s">
        <v>30</v>
      </c>
      <c r="R3965" t="s">
        <v>102</v>
      </c>
      <c r="S3965">
        <f t="shared" si="122"/>
        <v>2025</v>
      </c>
      <c r="T3965">
        <f t="shared" si="123"/>
        <v>10</v>
      </c>
    </row>
    <row r="3966" spans="1:20" x14ac:dyDescent="0.3">
      <c r="A3966" t="s">
        <v>1983</v>
      </c>
      <c r="B3966" t="s">
        <v>4411</v>
      </c>
      <c r="C3966" t="s">
        <v>22</v>
      </c>
      <c r="D3966" t="s">
        <v>23</v>
      </c>
      <c r="E3966" t="s">
        <v>24</v>
      </c>
      <c r="F3966" t="s">
        <v>69</v>
      </c>
      <c r="G3966" t="s">
        <v>46</v>
      </c>
      <c r="H3966" t="s">
        <v>59</v>
      </c>
      <c r="I3966" t="s">
        <v>60</v>
      </c>
      <c r="J3966">
        <v>11</v>
      </c>
      <c r="K3966">
        <v>4500</v>
      </c>
      <c r="L3966">
        <v>0</v>
      </c>
      <c r="M3966">
        <v>49500</v>
      </c>
      <c r="N3966">
        <v>36046.660000000003</v>
      </c>
      <c r="O3966">
        <v>13453.34</v>
      </c>
      <c r="P3966" t="s">
        <v>65</v>
      </c>
      <c r="Q3966" t="s">
        <v>90</v>
      </c>
      <c r="R3966" t="s">
        <v>123</v>
      </c>
      <c r="S3966">
        <f t="shared" si="122"/>
        <v>2025</v>
      </c>
      <c r="T3966">
        <f t="shared" si="123"/>
        <v>7</v>
      </c>
    </row>
    <row r="3967" spans="1:20" x14ac:dyDescent="0.3">
      <c r="A3967" t="s">
        <v>239</v>
      </c>
      <c r="B3967" t="s">
        <v>4412</v>
      </c>
      <c r="C3967" t="s">
        <v>137</v>
      </c>
      <c r="D3967" t="s">
        <v>43</v>
      </c>
      <c r="E3967" t="s">
        <v>35</v>
      </c>
      <c r="F3967" t="s">
        <v>36</v>
      </c>
      <c r="G3967" t="s">
        <v>46</v>
      </c>
      <c r="H3967" t="s">
        <v>53</v>
      </c>
      <c r="I3967" t="s">
        <v>54</v>
      </c>
      <c r="J3967">
        <v>4</v>
      </c>
      <c r="K3967">
        <v>2500</v>
      </c>
      <c r="L3967">
        <v>8</v>
      </c>
      <c r="M3967">
        <v>9200</v>
      </c>
      <c r="N3967">
        <v>7448.53</v>
      </c>
      <c r="O3967">
        <v>1751.47</v>
      </c>
      <c r="P3967" t="s">
        <v>72</v>
      </c>
      <c r="Q3967" t="s">
        <v>90</v>
      </c>
      <c r="R3967" t="s">
        <v>86</v>
      </c>
      <c r="S3967">
        <f t="shared" si="122"/>
        <v>2025</v>
      </c>
      <c r="T3967">
        <f t="shared" si="123"/>
        <v>1</v>
      </c>
    </row>
    <row r="3968" spans="1:20" x14ac:dyDescent="0.3">
      <c r="A3968" t="s">
        <v>391</v>
      </c>
      <c r="B3968" t="s">
        <v>4413</v>
      </c>
      <c r="C3968" t="s">
        <v>84</v>
      </c>
      <c r="D3968" t="s">
        <v>23</v>
      </c>
      <c r="E3968" t="s">
        <v>44</v>
      </c>
      <c r="F3968" t="s">
        <v>45</v>
      </c>
      <c r="G3968" t="s">
        <v>46</v>
      </c>
      <c r="H3968" t="s">
        <v>132</v>
      </c>
      <c r="I3968" t="s">
        <v>28</v>
      </c>
      <c r="J3968">
        <v>8</v>
      </c>
      <c r="K3968">
        <v>3500</v>
      </c>
      <c r="L3968">
        <v>17</v>
      </c>
      <c r="M3968">
        <v>23240</v>
      </c>
      <c r="N3968">
        <v>21527.47</v>
      </c>
      <c r="O3968">
        <v>1712.53</v>
      </c>
      <c r="P3968" t="s">
        <v>29</v>
      </c>
      <c r="Q3968" t="s">
        <v>47</v>
      </c>
      <c r="R3968" t="s">
        <v>73</v>
      </c>
      <c r="S3968">
        <f t="shared" si="122"/>
        <v>2025</v>
      </c>
      <c r="T3968">
        <f t="shared" si="123"/>
        <v>7</v>
      </c>
    </row>
    <row r="3969" spans="1:20" x14ac:dyDescent="0.3">
      <c r="A3969" t="s">
        <v>1428</v>
      </c>
      <c r="B3969" t="s">
        <v>4414</v>
      </c>
      <c r="C3969" t="s">
        <v>34</v>
      </c>
      <c r="D3969" t="s">
        <v>43</v>
      </c>
      <c r="E3969" t="s">
        <v>35</v>
      </c>
      <c r="F3969" t="s">
        <v>36</v>
      </c>
      <c r="G3969" t="s">
        <v>85</v>
      </c>
      <c r="H3969" t="s">
        <v>132</v>
      </c>
      <c r="I3969" t="s">
        <v>28</v>
      </c>
      <c r="J3969">
        <v>21</v>
      </c>
      <c r="K3969">
        <v>3500</v>
      </c>
      <c r="L3969">
        <v>18</v>
      </c>
      <c r="M3969">
        <v>60270</v>
      </c>
      <c r="N3969">
        <v>54925.62</v>
      </c>
      <c r="O3969">
        <v>5344.38</v>
      </c>
      <c r="P3969" t="s">
        <v>93</v>
      </c>
      <c r="Q3969" t="s">
        <v>47</v>
      </c>
      <c r="R3969" t="s">
        <v>39</v>
      </c>
      <c r="S3969">
        <f t="shared" si="122"/>
        <v>2025</v>
      </c>
      <c r="T3969">
        <f t="shared" si="123"/>
        <v>12</v>
      </c>
    </row>
    <row r="3970" spans="1:20" x14ac:dyDescent="0.3">
      <c r="A3970" t="s">
        <v>479</v>
      </c>
      <c r="B3970" t="s">
        <v>4415</v>
      </c>
      <c r="C3970" t="s">
        <v>137</v>
      </c>
      <c r="D3970" t="s">
        <v>50</v>
      </c>
      <c r="E3970" t="s">
        <v>24</v>
      </c>
      <c r="F3970" t="s">
        <v>69</v>
      </c>
      <c r="G3970" t="s">
        <v>85</v>
      </c>
      <c r="H3970" t="s">
        <v>53</v>
      </c>
      <c r="I3970" t="s">
        <v>54</v>
      </c>
      <c r="J3970">
        <v>7</v>
      </c>
      <c r="K3970">
        <v>2500</v>
      </c>
      <c r="L3970">
        <v>0</v>
      </c>
      <c r="M3970">
        <v>17500</v>
      </c>
      <c r="N3970">
        <v>13856.48</v>
      </c>
      <c r="O3970">
        <v>3643.52</v>
      </c>
      <c r="P3970" t="s">
        <v>38</v>
      </c>
      <c r="Q3970" t="s">
        <v>55</v>
      </c>
      <c r="R3970" t="s">
        <v>123</v>
      </c>
      <c r="S3970">
        <f t="shared" si="122"/>
        <v>2025</v>
      </c>
      <c r="T3970">
        <f t="shared" si="123"/>
        <v>5</v>
      </c>
    </row>
    <row r="3971" spans="1:20" x14ac:dyDescent="0.3">
      <c r="A3971" t="s">
        <v>1061</v>
      </c>
      <c r="B3971" t="s">
        <v>4416</v>
      </c>
      <c r="C3971" t="s">
        <v>84</v>
      </c>
      <c r="D3971" t="s">
        <v>23</v>
      </c>
      <c r="E3971" t="s">
        <v>35</v>
      </c>
      <c r="F3971" t="s">
        <v>36</v>
      </c>
      <c r="G3971" t="s">
        <v>85</v>
      </c>
      <c r="H3971" t="s">
        <v>27</v>
      </c>
      <c r="I3971" t="s">
        <v>28</v>
      </c>
      <c r="J3971">
        <v>19</v>
      </c>
      <c r="K3971">
        <v>45000</v>
      </c>
      <c r="L3971">
        <v>20</v>
      </c>
      <c r="M3971">
        <v>684000</v>
      </c>
      <c r="N3971">
        <v>579416.78</v>
      </c>
      <c r="O3971">
        <v>104583.22</v>
      </c>
      <c r="P3971" t="s">
        <v>29</v>
      </c>
      <c r="Q3971" t="s">
        <v>55</v>
      </c>
      <c r="R3971" t="s">
        <v>39</v>
      </c>
      <c r="S3971">
        <f t="shared" ref="S3971:S4034" si="124">YEAR(A3971)</f>
        <v>2025</v>
      </c>
      <c r="T3971">
        <f t="shared" si="123"/>
        <v>9</v>
      </c>
    </row>
    <row r="3972" spans="1:20" x14ac:dyDescent="0.3">
      <c r="A3972" t="s">
        <v>491</v>
      </c>
      <c r="B3972" t="s">
        <v>4417</v>
      </c>
      <c r="C3972" t="s">
        <v>84</v>
      </c>
      <c r="D3972" t="s">
        <v>43</v>
      </c>
      <c r="E3972" t="s">
        <v>35</v>
      </c>
      <c r="F3972" t="s">
        <v>36</v>
      </c>
      <c r="G3972" t="s">
        <v>46</v>
      </c>
      <c r="H3972" t="s">
        <v>120</v>
      </c>
      <c r="I3972" t="s">
        <v>28</v>
      </c>
      <c r="J3972">
        <v>15</v>
      </c>
      <c r="K3972">
        <v>15000</v>
      </c>
      <c r="L3972">
        <v>4</v>
      </c>
      <c r="M3972">
        <v>216000</v>
      </c>
      <c r="N3972">
        <v>177403.98</v>
      </c>
      <c r="O3972">
        <v>38596.019999999997</v>
      </c>
      <c r="P3972" t="s">
        <v>38</v>
      </c>
      <c r="Q3972" t="s">
        <v>90</v>
      </c>
      <c r="R3972" t="s">
        <v>81</v>
      </c>
      <c r="S3972">
        <f t="shared" si="124"/>
        <v>2025</v>
      </c>
      <c r="T3972">
        <f t="shared" ref="T3972:T4035" si="125">MONTH(A3972)</f>
        <v>5</v>
      </c>
    </row>
    <row r="3973" spans="1:20" x14ac:dyDescent="0.3">
      <c r="A3973" t="s">
        <v>514</v>
      </c>
      <c r="B3973" t="s">
        <v>4418</v>
      </c>
      <c r="C3973" t="s">
        <v>98</v>
      </c>
      <c r="D3973" t="s">
        <v>43</v>
      </c>
      <c r="E3973" t="s">
        <v>44</v>
      </c>
      <c r="F3973" t="s">
        <v>89</v>
      </c>
      <c r="G3973" t="s">
        <v>46</v>
      </c>
      <c r="H3973" t="s">
        <v>140</v>
      </c>
      <c r="I3973" t="s">
        <v>71</v>
      </c>
      <c r="J3973">
        <v>3</v>
      </c>
      <c r="K3973">
        <v>900</v>
      </c>
      <c r="L3973">
        <v>6</v>
      </c>
      <c r="M3973">
        <v>2538</v>
      </c>
      <c r="N3973">
        <v>1880.01</v>
      </c>
      <c r="O3973">
        <v>657.99</v>
      </c>
      <c r="P3973" t="s">
        <v>38</v>
      </c>
      <c r="Q3973" t="s">
        <v>30</v>
      </c>
      <c r="R3973" t="s">
        <v>39</v>
      </c>
      <c r="S3973">
        <f t="shared" si="124"/>
        <v>2025</v>
      </c>
      <c r="T3973">
        <f t="shared" si="125"/>
        <v>7</v>
      </c>
    </row>
    <row r="3974" spans="1:20" x14ac:dyDescent="0.3">
      <c r="A3974" t="s">
        <v>1375</v>
      </c>
      <c r="B3974" t="s">
        <v>4419</v>
      </c>
      <c r="C3974" t="s">
        <v>108</v>
      </c>
      <c r="D3974" t="s">
        <v>43</v>
      </c>
      <c r="E3974" t="s">
        <v>24</v>
      </c>
      <c r="F3974" t="s">
        <v>69</v>
      </c>
      <c r="G3974" t="s">
        <v>85</v>
      </c>
      <c r="H3974" t="s">
        <v>53</v>
      </c>
      <c r="I3974" t="s">
        <v>54</v>
      </c>
      <c r="J3974">
        <v>1</v>
      </c>
      <c r="K3974">
        <v>2500</v>
      </c>
      <c r="L3974">
        <v>8</v>
      </c>
      <c r="M3974">
        <v>2300</v>
      </c>
      <c r="N3974">
        <v>1717.44</v>
      </c>
      <c r="O3974">
        <v>582.55999999999995</v>
      </c>
      <c r="P3974" t="s">
        <v>38</v>
      </c>
      <c r="Q3974" t="s">
        <v>30</v>
      </c>
      <c r="R3974" t="s">
        <v>123</v>
      </c>
      <c r="S3974">
        <f t="shared" si="124"/>
        <v>2025</v>
      </c>
      <c r="T3974">
        <f t="shared" si="125"/>
        <v>7</v>
      </c>
    </row>
    <row r="3975" spans="1:20" x14ac:dyDescent="0.3">
      <c r="A3975" t="s">
        <v>391</v>
      </c>
      <c r="B3975" t="s">
        <v>4420</v>
      </c>
      <c r="C3975" t="s">
        <v>143</v>
      </c>
      <c r="D3975" t="s">
        <v>50</v>
      </c>
      <c r="E3975" t="s">
        <v>44</v>
      </c>
      <c r="F3975" t="s">
        <v>89</v>
      </c>
      <c r="G3975" t="s">
        <v>37</v>
      </c>
      <c r="H3975" t="s">
        <v>53</v>
      </c>
      <c r="I3975" t="s">
        <v>54</v>
      </c>
      <c r="J3975">
        <v>4</v>
      </c>
      <c r="K3975">
        <v>2500</v>
      </c>
      <c r="L3975">
        <v>13</v>
      </c>
      <c r="M3975">
        <v>8700</v>
      </c>
      <c r="N3975">
        <v>7195.81</v>
      </c>
      <c r="O3975">
        <v>1504.19</v>
      </c>
      <c r="P3975" t="s">
        <v>93</v>
      </c>
      <c r="Q3975" t="s">
        <v>30</v>
      </c>
      <c r="R3975" t="s">
        <v>31</v>
      </c>
      <c r="S3975">
        <f t="shared" si="124"/>
        <v>2025</v>
      </c>
      <c r="T3975">
        <f t="shared" si="125"/>
        <v>7</v>
      </c>
    </row>
    <row r="3976" spans="1:20" x14ac:dyDescent="0.3">
      <c r="A3976" t="s">
        <v>746</v>
      </c>
      <c r="B3976" t="s">
        <v>4421</v>
      </c>
      <c r="C3976" t="s">
        <v>22</v>
      </c>
      <c r="D3976" t="s">
        <v>50</v>
      </c>
      <c r="E3976" t="s">
        <v>44</v>
      </c>
      <c r="F3976" t="s">
        <v>89</v>
      </c>
      <c r="G3976" t="s">
        <v>26</v>
      </c>
      <c r="H3976" t="s">
        <v>53</v>
      </c>
      <c r="I3976" t="s">
        <v>54</v>
      </c>
      <c r="J3976">
        <v>17</v>
      </c>
      <c r="K3976">
        <v>2500</v>
      </c>
      <c r="L3976">
        <v>1</v>
      </c>
      <c r="M3976">
        <v>42075</v>
      </c>
      <c r="N3976">
        <v>30927.43</v>
      </c>
      <c r="O3976">
        <v>11147.57</v>
      </c>
      <c r="P3976" t="s">
        <v>93</v>
      </c>
      <c r="Q3976" t="s">
        <v>55</v>
      </c>
      <c r="R3976" t="s">
        <v>86</v>
      </c>
      <c r="S3976">
        <f t="shared" si="124"/>
        <v>2025</v>
      </c>
      <c r="T3976">
        <f t="shared" si="125"/>
        <v>3</v>
      </c>
    </row>
    <row r="3977" spans="1:20" x14ac:dyDescent="0.3">
      <c r="A3977" t="s">
        <v>302</v>
      </c>
      <c r="B3977" t="s">
        <v>4422</v>
      </c>
      <c r="C3977" t="s">
        <v>108</v>
      </c>
      <c r="D3977" t="s">
        <v>23</v>
      </c>
      <c r="E3977" t="s">
        <v>51</v>
      </c>
      <c r="F3977" t="s">
        <v>77</v>
      </c>
      <c r="G3977" t="s">
        <v>37</v>
      </c>
      <c r="H3977" t="s">
        <v>70</v>
      </c>
      <c r="I3977" t="s">
        <v>71</v>
      </c>
      <c r="J3977">
        <v>14</v>
      </c>
      <c r="K3977">
        <v>600</v>
      </c>
      <c r="L3977">
        <v>5</v>
      </c>
      <c r="M3977">
        <v>7980</v>
      </c>
      <c r="N3977">
        <v>5816.66</v>
      </c>
      <c r="O3977">
        <v>2163.34</v>
      </c>
      <c r="P3977" t="s">
        <v>93</v>
      </c>
      <c r="Q3977" t="s">
        <v>55</v>
      </c>
      <c r="R3977" t="s">
        <v>39</v>
      </c>
      <c r="S3977">
        <f t="shared" si="124"/>
        <v>2025</v>
      </c>
      <c r="T3977">
        <f t="shared" si="125"/>
        <v>5</v>
      </c>
    </row>
    <row r="3978" spans="1:20" x14ac:dyDescent="0.3">
      <c r="A3978" t="s">
        <v>257</v>
      </c>
      <c r="B3978" t="s">
        <v>4423</v>
      </c>
      <c r="C3978" t="s">
        <v>22</v>
      </c>
      <c r="D3978" t="s">
        <v>50</v>
      </c>
      <c r="E3978" t="s">
        <v>24</v>
      </c>
      <c r="F3978" t="s">
        <v>111</v>
      </c>
      <c r="G3978" t="s">
        <v>26</v>
      </c>
      <c r="H3978" t="s">
        <v>53</v>
      </c>
      <c r="I3978" t="s">
        <v>54</v>
      </c>
      <c r="J3978">
        <v>9</v>
      </c>
      <c r="K3978">
        <v>2500</v>
      </c>
      <c r="L3978">
        <v>11</v>
      </c>
      <c r="M3978">
        <v>20025</v>
      </c>
      <c r="N3978">
        <v>16774.849999999999</v>
      </c>
      <c r="O3978">
        <v>3250.15</v>
      </c>
      <c r="P3978" t="s">
        <v>72</v>
      </c>
      <c r="Q3978" t="s">
        <v>30</v>
      </c>
      <c r="R3978" t="s">
        <v>73</v>
      </c>
      <c r="S3978">
        <f t="shared" si="124"/>
        <v>2025</v>
      </c>
      <c r="T3978">
        <f t="shared" si="125"/>
        <v>10</v>
      </c>
    </row>
    <row r="3979" spans="1:20" x14ac:dyDescent="0.3">
      <c r="A3979" t="s">
        <v>961</v>
      </c>
      <c r="B3979" t="s">
        <v>4424</v>
      </c>
      <c r="C3979" t="s">
        <v>68</v>
      </c>
      <c r="D3979" t="s">
        <v>23</v>
      </c>
      <c r="E3979" t="s">
        <v>51</v>
      </c>
      <c r="F3979" t="s">
        <v>192</v>
      </c>
      <c r="G3979" t="s">
        <v>46</v>
      </c>
      <c r="H3979" t="s">
        <v>80</v>
      </c>
      <c r="I3979" t="s">
        <v>28</v>
      </c>
      <c r="J3979">
        <v>4</v>
      </c>
      <c r="K3979">
        <v>12000</v>
      </c>
      <c r="L3979">
        <v>1</v>
      </c>
      <c r="M3979">
        <v>47520</v>
      </c>
      <c r="N3979">
        <v>42068.66</v>
      </c>
      <c r="O3979">
        <v>5451.34</v>
      </c>
      <c r="P3979" t="s">
        <v>38</v>
      </c>
      <c r="Q3979" t="s">
        <v>30</v>
      </c>
      <c r="R3979" t="s">
        <v>39</v>
      </c>
      <c r="S3979">
        <f t="shared" si="124"/>
        <v>2025</v>
      </c>
      <c r="T3979">
        <f t="shared" si="125"/>
        <v>11</v>
      </c>
    </row>
    <row r="3980" spans="1:20" x14ac:dyDescent="0.3">
      <c r="A3980" t="s">
        <v>759</v>
      </c>
      <c r="B3980" t="s">
        <v>4425</v>
      </c>
      <c r="C3980" t="s">
        <v>42</v>
      </c>
      <c r="D3980" t="s">
        <v>23</v>
      </c>
      <c r="E3980" t="s">
        <v>44</v>
      </c>
      <c r="F3980" t="s">
        <v>89</v>
      </c>
      <c r="G3980" t="s">
        <v>37</v>
      </c>
      <c r="H3980" t="s">
        <v>53</v>
      </c>
      <c r="I3980" t="s">
        <v>54</v>
      </c>
      <c r="J3980">
        <v>21</v>
      </c>
      <c r="K3980">
        <v>2500</v>
      </c>
      <c r="L3980">
        <v>7</v>
      </c>
      <c r="M3980">
        <v>48825</v>
      </c>
      <c r="N3980">
        <v>43507.76</v>
      </c>
      <c r="O3980">
        <v>5317.24</v>
      </c>
      <c r="P3980" t="s">
        <v>38</v>
      </c>
      <c r="Q3980" t="s">
        <v>30</v>
      </c>
      <c r="R3980" t="s">
        <v>81</v>
      </c>
      <c r="S3980">
        <f t="shared" si="124"/>
        <v>2025</v>
      </c>
      <c r="T3980">
        <f t="shared" si="125"/>
        <v>1</v>
      </c>
    </row>
    <row r="3981" spans="1:20" x14ac:dyDescent="0.3">
      <c r="A3981" t="s">
        <v>1375</v>
      </c>
      <c r="B3981" t="s">
        <v>4426</v>
      </c>
      <c r="C3981" t="s">
        <v>42</v>
      </c>
      <c r="D3981" t="s">
        <v>50</v>
      </c>
      <c r="E3981" t="s">
        <v>24</v>
      </c>
      <c r="F3981" t="s">
        <v>69</v>
      </c>
      <c r="G3981" t="s">
        <v>46</v>
      </c>
      <c r="H3981" t="s">
        <v>132</v>
      </c>
      <c r="I3981" t="s">
        <v>28</v>
      </c>
      <c r="J3981">
        <v>23</v>
      </c>
      <c r="K3981">
        <v>3500</v>
      </c>
      <c r="L3981">
        <v>16</v>
      </c>
      <c r="M3981">
        <v>67620</v>
      </c>
      <c r="N3981">
        <v>51157.24</v>
      </c>
      <c r="O3981">
        <v>16462.759999999998</v>
      </c>
      <c r="P3981" t="s">
        <v>65</v>
      </c>
      <c r="Q3981" t="s">
        <v>90</v>
      </c>
      <c r="R3981" t="s">
        <v>61</v>
      </c>
      <c r="S3981">
        <f t="shared" si="124"/>
        <v>2025</v>
      </c>
      <c r="T3981">
        <f t="shared" si="125"/>
        <v>7</v>
      </c>
    </row>
    <row r="3982" spans="1:20" x14ac:dyDescent="0.3">
      <c r="A3982" t="s">
        <v>574</v>
      </c>
      <c r="B3982" t="s">
        <v>4427</v>
      </c>
      <c r="C3982" t="s">
        <v>58</v>
      </c>
      <c r="D3982" t="s">
        <v>23</v>
      </c>
      <c r="E3982" t="s">
        <v>44</v>
      </c>
      <c r="F3982" t="s">
        <v>89</v>
      </c>
      <c r="G3982" t="s">
        <v>85</v>
      </c>
      <c r="H3982" t="s">
        <v>80</v>
      </c>
      <c r="I3982" t="s">
        <v>28</v>
      </c>
      <c r="J3982">
        <v>7</v>
      </c>
      <c r="K3982">
        <v>12000</v>
      </c>
      <c r="L3982">
        <v>15</v>
      </c>
      <c r="M3982">
        <v>71400</v>
      </c>
      <c r="N3982">
        <v>56051.74</v>
      </c>
      <c r="O3982">
        <v>15348.26</v>
      </c>
      <c r="P3982" t="s">
        <v>72</v>
      </c>
      <c r="Q3982" t="s">
        <v>47</v>
      </c>
      <c r="R3982" t="s">
        <v>81</v>
      </c>
      <c r="S3982">
        <f t="shared" si="124"/>
        <v>2025</v>
      </c>
      <c r="T3982">
        <f t="shared" si="125"/>
        <v>11</v>
      </c>
    </row>
    <row r="3983" spans="1:20" x14ac:dyDescent="0.3">
      <c r="A3983" t="s">
        <v>193</v>
      </c>
      <c r="B3983" t="s">
        <v>4428</v>
      </c>
      <c r="C3983" t="s">
        <v>76</v>
      </c>
      <c r="D3983" t="s">
        <v>50</v>
      </c>
      <c r="E3983" t="s">
        <v>51</v>
      </c>
      <c r="F3983" t="s">
        <v>77</v>
      </c>
      <c r="G3983" t="s">
        <v>26</v>
      </c>
      <c r="H3983" t="s">
        <v>132</v>
      </c>
      <c r="I3983" t="s">
        <v>28</v>
      </c>
      <c r="J3983">
        <v>3</v>
      </c>
      <c r="K3983">
        <v>3500</v>
      </c>
      <c r="L3983">
        <v>8</v>
      </c>
      <c r="M3983">
        <v>9660</v>
      </c>
      <c r="N3983">
        <v>7247.94</v>
      </c>
      <c r="O3983">
        <v>2412.06</v>
      </c>
      <c r="P3983" t="s">
        <v>72</v>
      </c>
      <c r="Q3983" t="s">
        <v>55</v>
      </c>
      <c r="R3983" t="s">
        <v>123</v>
      </c>
      <c r="S3983">
        <f t="shared" si="124"/>
        <v>2025</v>
      </c>
      <c r="T3983">
        <f t="shared" si="125"/>
        <v>4</v>
      </c>
    </row>
    <row r="3984" spans="1:20" x14ac:dyDescent="0.3">
      <c r="A3984" t="s">
        <v>452</v>
      </c>
      <c r="B3984" t="s">
        <v>4429</v>
      </c>
      <c r="C3984" t="s">
        <v>84</v>
      </c>
      <c r="D3984" t="s">
        <v>23</v>
      </c>
      <c r="E3984" t="s">
        <v>24</v>
      </c>
      <c r="F3984" t="s">
        <v>69</v>
      </c>
      <c r="G3984" t="s">
        <v>37</v>
      </c>
      <c r="H3984" t="s">
        <v>59</v>
      </c>
      <c r="I3984" t="s">
        <v>60</v>
      </c>
      <c r="J3984">
        <v>17</v>
      </c>
      <c r="K3984">
        <v>4500</v>
      </c>
      <c r="L3984">
        <v>17</v>
      </c>
      <c r="M3984">
        <v>63495</v>
      </c>
      <c r="N3984">
        <v>47618.22</v>
      </c>
      <c r="O3984">
        <v>15876.78</v>
      </c>
      <c r="P3984" t="s">
        <v>29</v>
      </c>
      <c r="Q3984" t="s">
        <v>55</v>
      </c>
      <c r="R3984" t="s">
        <v>73</v>
      </c>
      <c r="S3984">
        <f t="shared" si="124"/>
        <v>2025</v>
      </c>
      <c r="T3984">
        <f t="shared" si="125"/>
        <v>2</v>
      </c>
    </row>
    <row r="3985" spans="1:20" x14ac:dyDescent="0.3">
      <c r="A3985" t="s">
        <v>251</v>
      </c>
      <c r="B3985" t="s">
        <v>4430</v>
      </c>
      <c r="C3985" t="s">
        <v>108</v>
      </c>
      <c r="D3985" t="s">
        <v>23</v>
      </c>
      <c r="E3985" t="s">
        <v>44</v>
      </c>
      <c r="F3985" t="s">
        <v>89</v>
      </c>
      <c r="G3985" t="s">
        <v>26</v>
      </c>
      <c r="H3985" t="s">
        <v>70</v>
      </c>
      <c r="I3985" t="s">
        <v>71</v>
      </c>
      <c r="J3985">
        <v>6</v>
      </c>
      <c r="K3985">
        <v>600</v>
      </c>
      <c r="L3985">
        <v>8</v>
      </c>
      <c r="M3985">
        <v>3312</v>
      </c>
      <c r="N3985">
        <v>2988.45</v>
      </c>
      <c r="O3985">
        <v>323.55</v>
      </c>
      <c r="P3985" t="s">
        <v>38</v>
      </c>
      <c r="Q3985" t="s">
        <v>90</v>
      </c>
      <c r="R3985" t="s">
        <v>102</v>
      </c>
      <c r="S3985">
        <f t="shared" si="124"/>
        <v>2025</v>
      </c>
      <c r="T3985">
        <f t="shared" si="125"/>
        <v>5</v>
      </c>
    </row>
    <row r="3986" spans="1:20" x14ac:dyDescent="0.3">
      <c r="A3986" t="s">
        <v>62</v>
      </c>
      <c r="B3986" t="s">
        <v>4431</v>
      </c>
      <c r="C3986" t="s">
        <v>68</v>
      </c>
      <c r="D3986" t="s">
        <v>43</v>
      </c>
      <c r="E3986" t="s">
        <v>24</v>
      </c>
      <c r="F3986" t="s">
        <v>25</v>
      </c>
      <c r="G3986" t="s">
        <v>37</v>
      </c>
      <c r="H3986" t="s">
        <v>132</v>
      </c>
      <c r="I3986" t="s">
        <v>28</v>
      </c>
      <c r="J3986">
        <v>22</v>
      </c>
      <c r="K3986">
        <v>3500</v>
      </c>
      <c r="L3986">
        <v>0</v>
      </c>
      <c r="M3986">
        <v>77000</v>
      </c>
      <c r="N3986">
        <v>58645.07</v>
      </c>
      <c r="O3986">
        <v>18354.93</v>
      </c>
      <c r="P3986" t="s">
        <v>72</v>
      </c>
      <c r="Q3986" t="s">
        <v>55</v>
      </c>
      <c r="R3986" t="s">
        <v>73</v>
      </c>
      <c r="S3986">
        <f t="shared" si="124"/>
        <v>2025</v>
      </c>
      <c r="T3986">
        <f t="shared" si="125"/>
        <v>5</v>
      </c>
    </row>
    <row r="3987" spans="1:20" x14ac:dyDescent="0.3">
      <c r="A3987" t="s">
        <v>757</v>
      </c>
      <c r="B3987" t="s">
        <v>4432</v>
      </c>
      <c r="C3987" t="s">
        <v>68</v>
      </c>
      <c r="D3987" t="s">
        <v>23</v>
      </c>
      <c r="E3987" t="s">
        <v>24</v>
      </c>
      <c r="F3987" t="s">
        <v>25</v>
      </c>
      <c r="G3987" t="s">
        <v>46</v>
      </c>
      <c r="H3987" t="s">
        <v>140</v>
      </c>
      <c r="I3987" t="s">
        <v>71</v>
      </c>
      <c r="J3987">
        <v>7</v>
      </c>
      <c r="K3987">
        <v>900</v>
      </c>
      <c r="L3987">
        <v>9</v>
      </c>
      <c r="M3987">
        <v>5733</v>
      </c>
      <c r="N3987">
        <v>5231.17</v>
      </c>
      <c r="O3987">
        <v>501.83</v>
      </c>
      <c r="P3987" t="s">
        <v>72</v>
      </c>
      <c r="Q3987" t="s">
        <v>90</v>
      </c>
      <c r="R3987" t="s">
        <v>61</v>
      </c>
      <c r="S3987">
        <f t="shared" si="124"/>
        <v>2025</v>
      </c>
      <c r="T3987">
        <f t="shared" si="125"/>
        <v>4</v>
      </c>
    </row>
    <row r="3988" spans="1:20" x14ac:dyDescent="0.3">
      <c r="A3988" t="s">
        <v>186</v>
      </c>
      <c r="B3988" t="s">
        <v>4433</v>
      </c>
      <c r="C3988" t="s">
        <v>76</v>
      </c>
      <c r="D3988" t="s">
        <v>43</v>
      </c>
      <c r="E3988" t="s">
        <v>35</v>
      </c>
      <c r="F3988" t="s">
        <v>36</v>
      </c>
      <c r="G3988" t="s">
        <v>85</v>
      </c>
      <c r="H3988" t="s">
        <v>53</v>
      </c>
      <c r="I3988" t="s">
        <v>54</v>
      </c>
      <c r="J3988">
        <v>16</v>
      </c>
      <c r="K3988">
        <v>2500</v>
      </c>
      <c r="L3988">
        <v>9</v>
      </c>
      <c r="M3988">
        <v>36400</v>
      </c>
      <c r="N3988">
        <v>32202.11</v>
      </c>
      <c r="O3988">
        <v>4197.8900000000003</v>
      </c>
      <c r="P3988" t="s">
        <v>29</v>
      </c>
      <c r="Q3988" t="s">
        <v>47</v>
      </c>
      <c r="R3988" t="s">
        <v>73</v>
      </c>
      <c r="S3988">
        <f t="shared" si="124"/>
        <v>2025</v>
      </c>
      <c r="T3988">
        <f t="shared" si="125"/>
        <v>2</v>
      </c>
    </row>
    <row r="3989" spans="1:20" x14ac:dyDescent="0.3">
      <c r="A3989" t="s">
        <v>100</v>
      </c>
      <c r="B3989" t="s">
        <v>4434</v>
      </c>
      <c r="C3989" t="s">
        <v>22</v>
      </c>
      <c r="D3989" t="s">
        <v>43</v>
      </c>
      <c r="E3989" t="s">
        <v>35</v>
      </c>
      <c r="F3989" t="s">
        <v>36</v>
      </c>
      <c r="G3989" t="s">
        <v>37</v>
      </c>
      <c r="H3989" t="s">
        <v>120</v>
      </c>
      <c r="I3989" t="s">
        <v>28</v>
      </c>
      <c r="J3989">
        <v>7</v>
      </c>
      <c r="K3989">
        <v>15000</v>
      </c>
      <c r="L3989">
        <v>1</v>
      </c>
      <c r="M3989">
        <v>103950</v>
      </c>
      <c r="N3989">
        <v>86752.75</v>
      </c>
      <c r="O3989">
        <v>17197.25</v>
      </c>
      <c r="P3989" t="s">
        <v>65</v>
      </c>
      <c r="Q3989" t="s">
        <v>47</v>
      </c>
      <c r="R3989" t="s">
        <v>86</v>
      </c>
      <c r="S3989">
        <f t="shared" si="124"/>
        <v>2025</v>
      </c>
      <c r="T3989">
        <f t="shared" si="125"/>
        <v>4</v>
      </c>
    </row>
    <row r="3990" spans="1:20" x14ac:dyDescent="0.3">
      <c r="A3990" t="s">
        <v>359</v>
      </c>
      <c r="B3990" t="s">
        <v>4435</v>
      </c>
      <c r="C3990" t="s">
        <v>64</v>
      </c>
      <c r="D3990" t="s">
        <v>50</v>
      </c>
      <c r="E3990" t="s">
        <v>35</v>
      </c>
      <c r="F3990" t="s">
        <v>36</v>
      </c>
      <c r="G3990" t="s">
        <v>85</v>
      </c>
      <c r="H3990" t="s">
        <v>59</v>
      </c>
      <c r="I3990" t="s">
        <v>60</v>
      </c>
      <c r="J3990">
        <v>22</v>
      </c>
      <c r="K3990">
        <v>4500</v>
      </c>
      <c r="L3990">
        <v>9</v>
      </c>
      <c r="M3990">
        <v>90090</v>
      </c>
      <c r="N3990">
        <v>65858.039999999994</v>
      </c>
      <c r="O3990">
        <v>24231.96</v>
      </c>
      <c r="P3990" t="s">
        <v>72</v>
      </c>
      <c r="Q3990" t="s">
        <v>90</v>
      </c>
      <c r="R3990" t="s">
        <v>31</v>
      </c>
      <c r="S3990">
        <f t="shared" si="124"/>
        <v>2025</v>
      </c>
      <c r="T3990">
        <f t="shared" si="125"/>
        <v>1</v>
      </c>
    </row>
    <row r="3991" spans="1:20" x14ac:dyDescent="0.3">
      <c r="A3991" t="s">
        <v>1261</v>
      </c>
      <c r="B3991" t="s">
        <v>4436</v>
      </c>
      <c r="C3991" t="s">
        <v>58</v>
      </c>
      <c r="D3991" t="s">
        <v>50</v>
      </c>
      <c r="E3991" t="s">
        <v>51</v>
      </c>
      <c r="F3991" t="s">
        <v>52</v>
      </c>
      <c r="G3991" t="s">
        <v>26</v>
      </c>
      <c r="H3991" t="s">
        <v>120</v>
      </c>
      <c r="I3991" t="s">
        <v>28</v>
      </c>
      <c r="J3991">
        <v>21</v>
      </c>
      <c r="K3991">
        <v>15000</v>
      </c>
      <c r="L3991">
        <v>5</v>
      </c>
      <c r="M3991">
        <v>299250</v>
      </c>
      <c r="N3991">
        <v>220455.65</v>
      </c>
      <c r="O3991">
        <v>78794.350000000006</v>
      </c>
      <c r="P3991" t="s">
        <v>29</v>
      </c>
      <c r="Q3991" t="s">
        <v>30</v>
      </c>
      <c r="R3991" t="s">
        <v>73</v>
      </c>
      <c r="S3991">
        <f t="shared" si="124"/>
        <v>2025</v>
      </c>
      <c r="T3991">
        <f t="shared" si="125"/>
        <v>11</v>
      </c>
    </row>
    <row r="3992" spans="1:20" x14ac:dyDescent="0.3">
      <c r="A3992" t="s">
        <v>580</v>
      </c>
      <c r="B3992" t="s">
        <v>4437</v>
      </c>
      <c r="C3992" t="s">
        <v>137</v>
      </c>
      <c r="D3992" t="s">
        <v>50</v>
      </c>
      <c r="E3992" t="s">
        <v>51</v>
      </c>
      <c r="F3992" t="s">
        <v>52</v>
      </c>
      <c r="G3992" t="s">
        <v>46</v>
      </c>
      <c r="H3992" t="s">
        <v>132</v>
      </c>
      <c r="I3992" t="s">
        <v>28</v>
      </c>
      <c r="J3992">
        <v>3</v>
      </c>
      <c r="K3992">
        <v>3500</v>
      </c>
      <c r="L3992">
        <v>6</v>
      </c>
      <c r="M3992">
        <v>9870</v>
      </c>
      <c r="N3992">
        <v>7801.36</v>
      </c>
      <c r="O3992">
        <v>2068.64</v>
      </c>
      <c r="P3992" t="s">
        <v>29</v>
      </c>
      <c r="Q3992" t="s">
        <v>47</v>
      </c>
      <c r="R3992" t="s">
        <v>73</v>
      </c>
      <c r="S3992">
        <f t="shared" si="124"/>
        <v>2025</v>
      </c>
      <c r="T3992">
        <f t="shared" si="125"/>
        <v>8</v>
      </c>
    </row>
    <row r="3993" spans="1:20" x14ac:dyDescent="0.3">
      <c r="A3993" t="s">
        <v>466</v>
      </c>
      <c r="B3993" t="s">
        <v>4438</v>
      </c>
      <c r="C3993" t="s">
        <v>98</v>
      </c>
      <c r="D3993" t="s">
        <v>43</v>
      </c>
      <c r="E3993" t="s">
        <v>24</v>
      </c>
      <c r="F3993" t="s">
        <v>111</v>
      </c>
      <c r="G3993" t="s">
        <v>37</v>
      </c>
      <c r="H3993" t="s">
        <v>59</v>
      </c>
      <c r="I3993" t="s">
        <v>60</v>
      </c>
      <c r="J3993">
        <v>25</v>
      </c>
      <c r="K3993">
        <v>4500</v>
      </c>
      <c r="L3993">
        <v>16</v>
      </c>
      <c r="M3993">
        <v>94500</v>
      </c>
      <c r="N3993">
        <v>82982.259999999995</v>
      </c>
      <c r="O3993">
        <v>11517.74</v>
      </c>
      <c r="P3993" t="s">
        <v>38</v>
      </c>
      <c r="Q3993" t="s">
        <v>30</v>
      </c>
      <c r="R3993" t="s">
        <v>123</v>
      </c>
      <c r="S3993">
        <f t="shared" si="124"/>
        <v>2025</v>
      </c>
      <c r="T3993">
        <f t="shared" si="125"/>
        <v>6</v>
      </c>
    </row>
    <row r="3994" spans="1:20" x14ac:dyDescent="0.3">
      <c r="A3994" t="s">
        <v>1093</v>
      </c>
      <c r="B3994" t="s">
        <v>4439</v>
      </c>
      <c r="C3994" t="s">
        <v>42</v>
      </c>
      <c r="D3994" t="s">
        <v>23</v>
      </c>
      <c r="E3994" t="s">
        <v>24</v>
      </c>
      <c r="F3994" t="s">
        <v>111</v>
      </c>
      <c r="G3994" t="s">
        <v>26</v>
      </c>
      <c r="H3994" t="s">
        <v>59</v>
      </c>
      <c r="I3994" t="s">
        <v>60</v>
      </c>
      <c r="J3994">
        <v>19</v>
      </c>
      <c r="K3994">
        <v>4500</v>
      </c>
      <c r="L3994">
        <v>6</v>
      </c>
      <c r="M3994">
        <v>80370</v>
      </c>
      <c r="N3994">
        <v>61458.35</v>
      </c>
      <c r="O3994">
        <v>18911.650000000001</v>
      </c>
      <c r="P3994" t="s">
        <v>29</v>
      </c>
      <c r="Q3994" t="s">
        <v>55</v>
      </c>
      <c r="R3994" t="s">
        <v>73</v>
      </c>
      <c r="S3994">
        <f t="shared" si="124"/>
        <v>2025</v>
      </c>
      <c r="T3994">
        <f t="shared" si="125"/>
        <v>11</v>
      </c>
    </row>
    <row r="3995" spans="1:20" x14ac:dyDescent="0.3">
      <c r="A3995" t="s">
        <v>325</v>
      </c>
      <c r="B3995" t="s">
        <v>4440</v>
      </c>
      <c r="C3995" t="s">
        <v>64</v>
      </c>
      <c r="D3995" t="s">
        <v>43</v>
      </c>
      <c r="E3995" t="s">
        <v>51</v>
      </c>
      <c r="F3995" t="s">
        <v>192</v>
      </c>
      <c r="G3995" t="s">
        <v>26</v>
      </c>
      <c r="H3995" t="s">
        <v>59</v>
      </c>
      <c r="I3995" t="s">
        <v>60</v>
      </c>
      <c r="J3995">
        <v>14</v>
      </c>
      <c r="K3995">
        <v>4500</v>
      </c>
      <c r="L3995">
        <v>11</v>
      </c>
      <c r="M3995">
        <v>56070</v>
      </c>
      <c r="N3995">
        <v>43058.45</v>
      </c>
      <c r="O3995">
        <v>13011.55</v>
      </c>
      <c r="P3995" t="s">
        <v>72</v>
      </c>
      <c r="Q3995" t="s">
        <v>47</v>
      </c>
      <c r="R3995" t="s">
        <v>81</v>
      </c>
      <c r="S3995">
        <f t="shared" si="124"/>
        <v>2025</v>
      </c>
      <c r="T3995">
        <f t="shared" si="125"/>
        <v>5</v>
      </c>
    </row>
    <row r="3996" spans="1:20" x14ac:dyDescent="0.3">
      <c r="A3996" t="s">
        <v>607</v>
      </c>
      <c r="B3996" t="s">
        <v>4441</v>
      </c>
      <c r="C3996" t="s">
        <v>22</v>
      </c>
      <c r="D3996" t="s">
        <v>50</v>
      </c>
      <c r="E3996" t="s">
        <v>51</v>
      </c>
      <c r="F3996" t="s">
        <v>77</v>
      </c>
      <c r="G3996" t="s">
        <v>46</v>
      </c>
      <c r="H3996" t="s">
        <v>27</v>
      </c>
      <c r="I3996" t="s">
        <v>28</v>
      </c>
      <c r="J3996">
        <v>17</v>
      </c>
      <c r="K3996">
        <v>45000</v>
      </c>
      <c r="L3996">
        <v>11</v>
      </c>
      <c r="M3996">
        <v>680850</v>
      </c>
      <c r="N3996">
        <v>526695</v>
      </c>
      <c r="O3996">
        <v>154155</v>
      </c>
      <c r="P3996" t="s">
        <v>93</v>
      </c>
      <c r="Q3996" t="s">
        <v>90</v>
      </c>
      <c r="R3996" t="s">
        <v>81</v>
      </c>
      <c r="S3996">
        <f t="shared" si="124"/>
        <v>2025</v>
      </c>
      <c r="T3996">
        <f t="shared" si="125"/>
        <v>2</v>
      </c>
    </row>
    <row r="3997" spans="1:20" x14ac:dyDescent="0.3">
      <c r="A3997" t="s">
        <v>871</v>
      </c>
      <c r="B3997" t="s">
        <v>4442</v>
      </c>
      <c r="C3997" t="s">
        <v>22</v>
      </c>
      <c r="D3997" t="s">
        <v>50</v>
      </c>
      <c r="E3997" t="s">
        <v>35</v>
      </c>
      <c r="F3997" t="s">
        <v>36</v>
      </c>
      <c r="G3997" t="s">
        <v>26</v>
      </c>
      <c r="H3997" t="s">
        <v>140</v>
      </c>
      <c r="I3997" t="s">
        <v>71</v>
      </c>
      <c r="J3997">
        <v>9</v>
      </c>
      <c r="K3997">
        <v>900</v>
      </c>
      <c r="L3997">
        <v>14</v>
      </c>
      <c r="M3997">
        <v>6966</v>
      </c>
      <c r="N3997">
        <v>6545.17</v>
      </c>
      <c r="O3997">
        <v>420.83</v>
      </c>
      <c r="P3997" t="s">
        <v>65</v>
      </c>
      <c r="Q3997" t="s">
        <v>47</v>
      </c>
      <c r="R3997" t="s">
        <v>102</v>
      </c>
      <c r="S3997">
        <f t="shared" si="124"/>
        <v>2025</v>
      </c>
      <c r="T3997">
        <f t="shared" si="125"/>
        <v>12</v>
      </c>
    </row>
    <row r="3998" spans="1:20" x14ac:dyDescent="0.3">
      <c r="A3998" t="s">
        <v>237</v>
      </c>
      <c r="B3998" t="s">
        <v>4443</v>
      </c>
      <c r="C3998" t="s">
        <v>143</v>
      </c>
      <c r="D3998" t="s">
        <v>50</v>
      </c>
      <c r="E3998" t="s">
        <v>44</v>
      </c>
      <c r="F3998" t="s">
        <v>45</v>
      </c>
      <c r="G3998" t="s">
        <v>85</v>
      </c>
      <c r="H3998" t="s">
        <v>132</v>
      </c>
      <c r="I3998" t="s">
        <v>28</v>
      </c>
      <c r="J3998">
        <v>10</v>
      </c>
      <c r="K3998">
        <v>3500</v>
      </c>
      <c r="L3998">
        <v>6</v>
      </c>
      <c r="M3998">
        <v>32900</v>
      </c>
      <c r="N3998">
        <v>24385.200000000001</v>
      </c>
      <c r="O3998">
        <v>8514.7999999999993</v>
      </c>
      <c r="P3998" t="s">
        <v>29</v>
      </c>
      <c r="Q3998" t="s">
        <v>55</v>
      </c>
      <c r="R3998" t="s">
        <v>73</v>
      </c>
      <c r="S3998">
        <f t="shared" si="124"/>
        <v>2025</v>
      </c>
      <c r="T3998">
        <f t="shared" si="125"/>
        <v>6</v>
      </c>
    </row>
    <row r="3999" spans="1:20" x14ac:dyDescent="0.3">
      <c r="A3999" t="s">
        <v>288</v>
      </c>
      <c r="B3999" t="s">
        <v>4444</v>
      </c>
      <c r="C3999" t="s">
        <v>137</v>
      </c>
      <c r="D3999" t="s">
        <v>50</v>
      </c>
      <c r="E3999" t="s">
        <v>51</v>
      </c>
      <c r="F3999" t="s">
        <v>52</v>
      </c>
      <c r="G3999" t="s">
        <v>26</v>
      </c>
      <c r="H3999" t="s">
        <v>70</v>
      </c>
      <c r="I3999" t="s">
        <v>71</v>
      </c>
      <c r="J3999">
        <v>8</v>
      </c>
      <c r="K3999">
        <v>600</v>
      </c>
      <c r="L3999">
        <v>16</v>
      </c>
      <c r="M3999">
        <v>4032</v>
      </c>
      <c r="N3999">
        <v>3610.65</v>
      </c>
      <c r="O3999">
        <v>421.35</v>
      </c>
      <c r="P3999" t="s">
        <v>38</v>
      </c>
      <c r="Q3999" t="s">
        <v>90</v>
      </c>
      <c r="R3999" t="s">
        <v>39</v>
      </c>
      <c r="S3999">
        <f t="shared" si="124"/>
        <v>2025</v>
      </c>
      <c r="T3999">
        <f t="shared" si="125"/>
        <v>7</v>
      </c>
    </row>
    <row r="4000" spans="1:20" x14ac:dyDescent="0.3">
      <c r="A4000" t="s">
        <v>623</v>
      </c>
      <c r="B4000" t="s">
        <v>4445</v>
      </c>
      <c r="C4000" t="s">
        <v>42</v>
      </c>
      <c r="D4000" t="s">
        <v>43</v>
      </c>
      <c r="E4000" t="s">
        <v>51</v>
      </c>
      <c r="F4000" t="s">
        <v>99</v>
      </c>
      <c r="G4000" t="s">
        <v>26</v>
      </c>
      <c r="H4000" t="s">
        <v>80</v>
      </c>
      <c r="I4000" t="s">
        <v>28</v>
      </c>
      <c r="J4000">
        <v>18</v>
      </c>
      <c r="K4000">
        <v>12000</v>
      </c>
      <c r="L4000">
        <v>3</v>
      </c>
      <c r="M4000">
        <v>209520</v>
      </c>
      <c r="N4000">
        <v>173833.86</v>
      </c>
      <c r="O4000">
        <v>35686.14</v>
      </c>
      <c r="P4000" t="s">
        <v>29</v>
      </c>
      <c r="Q4000" t="s">
        <v>55</v>
      </c>
      <c r="R4000" t="s">
        <v>61</v>
      </c>
      <c r="S4000">
        <f t="shared" si="124"/>
        <v>2025</v>
      </c>
      <c r="T4000">
        <f t="shared" si="125"/>
        <v>2</v>
      </c>
    </row>
    <row r="4001" spans="1:20" x14ac:dyDescent="0.3">
      <c r="A4001" t="s">
        <v>863</v>
      </c>
      <c r="B4001" t="s">
        <v>4446</v>
      </c>
      <c r="C4001" t="s">
        <v>137</v>
      </c>
      <c r="D4001" t="s">
        <v>43</v>
      </c>
      <c r="E4001" t="s">
        <v>44</v>
      </c>
      <c r="F4001" t="s">
        <v>89</v>
      </c>
      <c r="G4001" t="s">
        <v>46</v>
      </c>
      <c r="H4001" t="s">
        <v>140</v>
      </c>
      <c r="I4001" t="s">
        <v>71</v>
      </c>
      <c r="J4001">
        <v>14</v>
      </c>
      <c r="K4001">
        <v>900</v>
      </c>
      <c r="L4001">
        <v>13</v>
      </c>
      <c r="M4001">
        <v>10962</v>
      </c>
      <c r="N4001">
        <v>8084.76</v>
      </c>
      <c r="O4001">
        <v>2877.24</v>
      </c>
      <c r="P4001" t="s">
        <v>72</v>
      </c>
      <c r="Q4001" t="s">
        <v>90</v>
      </c>
      <c r="R4001" t="s">
        <v>102</v>
      </c>
      <c r="S4001">
        <f t="shared" si="124"/>
        <v>2025</v>
      </c>
      <c r="T4001">
        <f t="shared" si="125"/>
        <v>9</v>
      </c>
    </row>
    <row r="4002" spans="1:20" x14ac:dyDescent="0.3">
      <c r="A4002" t="s">
        <v>660</v>
      </c>
      <c r="B4002" t="s">
        <v>4447</v>
      </c>
      <c r="C4002" t="s">
        <v>143</v>
      </c>
      <c r="D4002" t="s">
        <v>23</v>
      </c>
      <c r="E4002" t="s">
        <v>24</v>
      </c>
      <c r="F4002" t="s">
        <v>69</v>
      </c>
      <c r="G4002" t="s">
        <v>46</v>
      </c>
      <c r="H4002" t="s">
        <v>59</v>
      </c>
      <c r="I4002" t="s">
        <v>60</v>
      </c>
      <c r="J4002">
        <v>18</v>
      </c>
      <c r="K4002">
        <v>4500</v>
      </c>
      <c r="L4002">
        <v>0</v>
      </c>
      <c r="M4002">
        <v>81000</v>
      </c>
      <c r="N4002">
        <v>68530.929999999993</v>
      </c>
      <c r="O4002">
        <v>12469.07</v>
      </c>
      <c r="P4002" t="s">
        <v>65</v>
      </c>
      <c r="Q4002" t="s">
        <v>90</v>
      </c>
      <c r="R4002" t="s">
        <v>73</v>
      </c>
      <c r="S4002">
        <f t="shared" si="124"/>
        <v>2025</v>
      </c>
      <c r="T4002">
        <f t="shared" si="125"/>
        <v>8</v>
      </c>
    </row>
    <row r="4003" spans="1:20" x14ac:dyDescent="0.3">
      <c r="A4003" t="s">
        <v>871</v>
      </c>
      <c r="B4003" t="s">
        <v>4448</v>
      </c>
      <c r="C4003" t="s">
        <v>108</v>
      </c>
      <c r="D4003" t="s">
        <v>43</v>
      </c>
      <c r="E4003" t="s">
        <v>35</v>
      </c>
      <c r="F4003" t="s">
        <v>36</v>
      </c>
      <c r="G4003" t="s">
        <v>26</v>
      </c>
      <c r="H4003" t="s">
        <v>132</v>
      </c>
      <c r="I4003" t="s">
        <v>28</v>
      </c>
      <c r="J4003">
        <v>9</v>
      </c>
      <c r="K4003">
        <v>3500</v>
      </c>
      <c r="L4003">
        <v>18</v>
      </c>
      <c r="M4003">
        <v>25830</v>
      </c>
      <c r="N4003">
        <v>20929.669999999998</v>
      </c>
      <c r="O4003">
        <v>4900.33</v>
      </c>
      <c r="P4003" t="s">
        <v>93</v>
      </c>
      <c r="Q4003" t="s">
        <v>55</v>
      </c>
      <c r="R4003" t="s">
        <v>61</v>
      </c>
      <c r="S4003">
        <f t="shared" si="124"/>
        <v>2025</v>
      </c>
      <c r="T4003">
        <f t="shared" si="125"/>
        <v>12</v>
      </c>
    </row>
    <row r="4004" spans="1:20" x14ac:dyDescent="0.3">
      <c r="A4004" t="s">
        <v>129</v>
      </c>
      <c r="B4004" t="s">
        <v>4449</v>
      </c>
      <c r="C4004" t="s">
        <v>98</v>
      </c>
      <c r="D4004" t="s">
        <v>23</v>
      </c>
      <c r="E4004" t="s">
        <v>35</v>
      </c>
      <c r="F4004" t="s">
        <v>36</v>
      </c>
      <c r="G4004" t="s">
        <v>85</v>
      </c>
      <c r="H4004" t="s">
        <v>132</v>
      </c>
      <c r="I4004" t="s">
        <v>28</v>
      </c>
      <c r="J4004">
        <v>3</v>
      </c>
      <c r="K4004">
        <v>3500</v>
      </c>
      <c r="L4004">
        <v>20</v>
      </c>
      <c r="M4004">
        <v>8400</v>
      </c>
      <c r="N4004">
        <v>6847.19</v>
      </c>
      <c r="O4004">
        <v>1552.81</v>
      </c>
      <c r="P4004" t="s">
        <v>72</v>
      </c>
      <c r="Q4004" t="s">
        <v>55</v>
      </c>
      <c r="R4004" t="s">
        <v>39</v>
      </c>
      <c r="S4004">
        <f t="shared" si="124"/>
        <v>2025</v>
      </c>
      <c r="T4004">
        <f t="shared" si="125"/>
        <v>10</v>
      </c>
    </row>
    <row r="4005" spans="1:20" x14ac:dyDescent="0.3">
      <c r="A4005" t="s">
        <v>912</v>
      </c>
      <c r="B4005" t="s">
        <v>4450</v>
      </c>
      <c r="C4005" t="s">
        <v>22</v>
      </c>
      <c r="D4005" t="s">
        <v>50</v>
      </c>
      <c r="E4005" t="s">
        <v>35</v>
      </c>
      <c r="F4005" t="s">
        <v>36</v>
      </c>
      <c r="G4005" t="s">
        <v>85</v>
      </c>
      <c r="H4005" t="s">
        <v>140</v>
      </c>
      <c r="I4005" t="s">
        <v>71</v>
      </c>
      <c r="J4005">
        <v>8</v>
      </c>
      <c r="K4005">
        <v>900</v>
      </c>
      <c r="L4005">
        <v>4</v>
      </c>
      <c r="M4005">
        <v>6912</v>
      </c>
      <c r="N4005">
        <v>5674</v>
      </c>
      <c r="O4005">
        <v>1238</v>
      </c>
      <c r="P4005" t="s">
        <v>72</v>
      </c>
      <c r="Q4005" t="s">
        <v>90</v>
      </c>
      <c r="R4005" t="s">
        <v>102</v>
      </c>
      <c r="S4005">
        <f t="shared" si="124"/>
        <v>2025</v>
      </c>
      <c r="T4005">
        <f t="shared" si="125"/>
        <v>4</v>
      </c>
    </row>
    <row r="4006" spans="1:20" x14ac:dyDescent="0.3">
      <c r="A4006" t="s">
        <v>323</v>
      </c>
      <c r="B4006" t="s">
        <v>4451</v>
      </c>
      <c r="C4006" t="s">
        <v>76</v>
      </c>
      <c r="D4006" t="s">
        <v>23</v>
      </c>
      <c r="E4006" t="s">
        <v>44</v>
      </c>
      <c r="F4006" t="s">
        <v>89</v>
      </c>
      <c r="G4006" t="s">
        <v>46</v>
      </c>
      <c r="H4006" t="s">
        <v>120</v>
      </c>
      <c r="I4006" t="s">
        <v>28</v>
      </c>
      <c r="J4006">
        <v>9</v>
      </c>
      <c r="K4006">
        <v>15000</v>
      </c>
      <c r="L4006">
        <v>3</v>
      </c>
      <c r="M4006">
        <v>130950</v>
      </c>
      <c r="N4006">
        <v>110252.51</v>
      </c>
      <c r="O4006">
        <v>20697.490000000002</v>
      </c>
      <c r="P4006" t="s">
        <v>93</v>
      </c>
      <c r="Q4006" t="s">
        <v>47</v>
      </c>
      <c r="R4006" t="s">
        <v>123</v>
      </c>
      <c r="S4006">
        <f t="shared" si="124"/>
        <v>2025</v>
      </c>
      <c r="T4006">
        <f t="shared" si="125"/>
        <v>12</v>
      </c>
    </row>
    <row r="4007" spans="1:20" x14ac:dyDescent="0.3">
      <c r="A4007" t="s">
        <v>580</v>
      </c>
      <c r="B4007" t="s">
        <v>4452</v>
      </c>
      <c r="C4007" t="s">
        <v>64</v>
      </c>
      <c r="D4007" t="s">
        <v>50</v>
      </c>
      <c r="E4007" t="s">
        <v>35</v>
      </c>
      <c r="F4007" t="s">
        <v>36</v>
      </c>
      <c r="G4007" t="s">
        <v>46</v>
      </c>
      <c r="H4007" t="s">
        <v>140</v>
      </c>
      <c r="I4007" t="s">
        <v>71</v>
      </c>
      <c r="J4007">
        <v>19</v>
      </c>
      <c r="K4007">
        <v>900</v>
      </c>
      <c r="L4007">
        <v>14</v>
      </c>
      <c r="M4007">
        <v>14706</v>
      </c>
      <c r="N4007">
        <v>11880.05</v>
      </c>
      <c r="O4007">
        <v>2825.95</v>
      </c>
      <c r="P4007" t="s">
        <v>72</v>
      </c>
      <c r="Q4007" t="s">
        <v>47</v>
      </c>
      <c r="R4007" t="s">
        <v>123</v>
      </c>
      <c r="S4007">
        <f t="shared" si="124"/>
        <v>2025</v>
      </c>
      <c r="T4007">
        <f t="shared" si="125"/>
        <v>8</v>
      </c>
    </row>
    <row r="4008" spans="1:20" x14ac:dyDescent="0.3">
      <c r="A4008" t="s">
        <v>442</v>
      </c>
      <c r="B4008" t="s">
        <v>4453</v>
      </c>
      <c r="C4008" t="s">
        <v>58</v>
      </c>
      <c r="D4008" t="s">
        <v>43</v>
      </c>
      <c r="E4008" t="s">
        <v>35</v>
      </c>
      <c r="F4008" t="s">
        <v>36</v>
      </c>
      <c r="G4008" t="s">
        <v>37</v>
      </c>
      <c r="H4008" t="s">
        <v>80</v>
      </c>
      <c r="I4008" t="s">
        <v>28</v>
      </c>
      <c r="J4008">
        <v>17</v>
      </c>
      <c r="K4008">
        <v>12000</v>
      </c>
      <c r="L4008">
        <v>5</v>
      </c>
      <c r="M4008">
        <v>193800</v>
      </c>
      <c r="N4008">
        <v>156702.66</v>
      </c>
      <c r="O4008">
        <v>37097.339999999997</v>
      </c>
      <c r="P4008" t="s">
        <v>29</v>
      </c>
      <c r="Q4008" t="s">
        <v>30</v>
      </c>
      <c r="R4008" t="s">
        <v>73</v>
      </c>
      <c r="S4008">
        <f t="shared" si="124"/>
        <v>2025</v>
      </c>
      <c r="T4008">
        <f t="shared" si="125"/>
        <v>9</v>
      </c>
    </row>
    <row r="4009" spans="1:20" x14ac:dyDescent="0.3">
      <c r="A4009" t="s">
        <v>585</v>
      </c>
      <c r="B4009" t="s">
        <v>4454</v>
      </c>
      <c r="C4009" t="s">
        <v>143</v>
      </c>
      <c r="D4009" t="s">
        <v>23</v>
      </c>
      <c r="E4009" t="s">
        <v>44</v>
      </c>
      <c r="F4009" t="s">
        <v>89</v>
      </c>
      <c r="G4009" t="s">
        <v>46</v>
      </c>
      <c r="H4009" t="s">
        <v>70</v>
      </c>
      <c r="I4009" t="s">
        <v>71</v>
      </c>
      <c r="J4009">
        <v>25</v>
      </c>
      <c r="K4009">
        <v>600</v>
      </c>
      <c r="L4009">
        <v>2</v>
      </c>
      <c r="M4009">
        <v>14700</v>
      </c>
      <c r="N4009">
        <v>12753.82</v>
      </c>
      <c r="O4009">
        <v>1946.18</v>
      </c>
      <c r="P4009" t="s">
        <v>93</v>
      </c>
      <c r="Q4009" t="s">
        <v>90</v>
      </c>
      <c r="R4009" t="s">
        <v>81</v>
      </c>
      <c r="S4009">
        <f t="shared" si="124"/>
        <v>2025</v>
      </c>
      <c r="T4009">
        <f t="shared" si="125"/>
        <v>12</v>
      </c>
    </row>
    <row r="4010" spans="1:20" x14ac:dyDescent="0.3">
      <c r="A4010" t="s">
        <v>440</v>
      </c>
      <c r="B4010" t="s">
        <v>4455</v>
      </c>
      <c r="C4010" t="s">
        <v>58</v>
      </c>
      <c r="D4010" t="s">
        <v>23</v>
      </c>
      <c r="E4010" t="s">
        <v>44</v>
      </c>
      <c r="F4010" t="s">
        <v>45</v>
      </c>
      <c r="G4010" t="s">
        <v>85</v>
      </c>
      <c r="H4010" t="s">
        <v>140</v>
      </c>
      <c r="I4010" t="s">
        <v>71</v>
      </c>
      <c r="J4010">
        <v>9</v>
      </c>
      <c r="K4010">
        <v>900</v>
      </c>
      <c r="L4010">
        <v>13</v>
      </c>
      <c r="M4010">
        <v>7047</v>
      </c>
      <c r="N4010">
        <v>6303.69</v>
      </c>
      <c r="O4010">
        <v>743.31</v>
      </c>
      <c r="P4010" t="s">
        <v>38</v>
      </c>
      <c r="Q4010" t="s">
        <v>30</v>
      </c>
      <c r="R4010" t="s">
        <v>81</v>
      </c>
      <c r="S4010">
        <f t="shared" si="124"/>
        <v>2025</v>
      </c>
      <c r="T4010">
        <f t="shared" si="125"/>
        <v>2</v>
      </c>
    </row>
    <row r="4011" spans="1:20" x14ac:dyDescent="0.3">
      <c r="A4011" t="s">
        <v>254</v>
      </c>
      <c r="B4011" t="s">
        <v>4456</v>
      </c>
      <c r="C4011" t="s">
        <v>68</v>
      </c>
      <c r="D4011" t="s">
        <v>50</v>
      </c>
      <c r="E4011" t="s">
        <v>35</v>
      </c>
      <c r="F4011" t="s">
        <v>36</v>
      </c>
      <c r="G4011" t="s">
        <v>85</v>
      </c>
      <c r="H4011" t="s">
        <v>140</v>
      </c>
      <c r="I4011" t="s">
        <v>71</v>
      </c>
      <c r="J4011">
        <v>15</v>
      </c>
      <c r="K4011">
        <v>900</v>
      </c>
      <c r="L4011">
        <v>6</v>
      </c>
      <c r="M4011">
        <v>12690</v>
      </c>
      <c r="N4011">
        <v>10601.84</v>
      </c>
      <c r="O4011">
        <v>2088.16</v>
      </c>
      <c r="P4011" t="s">
        <v>93</v>
      </c>
      <c r="Q4011" t="s">
        <v>90</v>
      </c>
      <c r="R4011" t="s">
        <v>81</v>
      </c>
      <c r="S4011">
        <f t="shared" si="124"/>
        <v>2025</v>
      </c>
      <c r="T4011">
        <f t="shared" si="125"/>
        <v>10</v>
      </c>
    </row>
    <row r="4012" spans="1:20" x14ac:dyDescent="0.3">
      <c r="A4012" t="s">
        <v>1184</v>
      </c>
      <c r="B4012" t="s">
        <v>4457</v>
      </c>
      <c r="C4012" t="s">
        <v>58</v>
      </c>
      <c r="D4012" t="s">
        <v>43</v>
      </c>
      <c r="E4012" t="s">
        <v>44</v>
      </c>
      <c r="F4012" t="s">
        <v>45</v>
      </c>
      <c r="G4012" t="s">
        <v>85</v>
      </c>
      <c r="H4012" t="s">
        <v>27</v>
      </c>
      <c r="I4012" t="s">
        <v>28</v>
      </c>
      <c r="J4012">
        <v>14</v>
      </c>
      <c r="K4012">
        <v>45000</v>
      </c>
      <c r="L4012">
        <v>8</v>
      </c>
      <c r="M4012">
        <v>579600</v>
      </c>
      <c r="N4012">
        <v>528652.07999999996</v>
      </c>
      <c r="O4012">
        <v>50947.92</v>
      </c>
      <c r="P4012" t="s">
        <v>65</v>
      </c>
      <c r="Q4012" t="s">
        <v>90</v>
      </c>
      <c r="R4012" t="s">
        <v>39</v>
      </c>
      <c r="S4012">
        <f t="shared" si="124"/>
        <v>2025</v>
      </c>
      <c r="T4012">
        <f t="shared" si="125"/>
        <v>11</v>
      </c>
    </row>
    <row r="4013" spans="1:20" x14ac:dyDescent="0.3">
      <c r="A4013" t="s">
        <v>304</v>
      </c>
      <c r="B4013" t="s">
        <v>4458</v>
      </c>
      <c r="C4013" t="s">
        <v>64</v>
      </c>
      <c r="D4013" t="s">
        <v>43</v>
      </c>
      <c r="E4013" t="s">
        <v>35</v>
      </c>
      <c r="F4013" t="s">
        <v>36</v>
      </c>
      <c r="G4013" t="s">
        <v>46</v>
      </c>
      <c r="H4013" t="s">
        <v>120</v>
      </c>
      <c r="I4013" t="s">
        <v>28</v>
      </c>
      <c r="J4013">
        <v>5</v>
      </c>
      <c r="K4013">
        <v>15000</v>
      </c>
      <c r="L4013">
        <v>11</v>
      </c>
      <c r="M4013">
        <v>66750</v>
      </c>
      <c r="N4013">
        <v>52518.35</v>
      </c>
      <c r="O4013">
        <v>14231.65</v>
      </c>
      <c r="P4013" t="s">
        <v>29</v>
      </c>
      <c r="Q4013" t="s">
        <v>47</v>
      </c>
      <c r="R4013" t="s">
        <v>39</v>
      </c>
      <c r="S4013">
        <f t="shared" si="124"/>
        <v>2025</v>
      </c>
      <c r="T4013">
        <f t="shared" si="125"/>
        <v>7</v>
      </c>
    </row>
    <row r="4014" spans="1:20" x14ac:dyDescent="0.3">
      <c r="A4014" t="s">
        <v>489</v>
      </c>
      <c r="B4014" t="s">
        <v>4459</v>
      </c>
      <c r="C4014" t="s">
        <v>22</v>
      </c>
      <c r="D4014" t="s">
        <v>43</v>
      </c>
      <c r="E4014" t="s">
        <v>24</v>
      </c>
      <c r="F4014" t="s">
        <v>69</v>
      </c>
      <c r="G4014" t="s">
        <v>85</v>
      </c>
      <c r="H4014" t="s">
        <v>53</v>
      </c>
      <c r="I4014" t="s">
        <v>54</v>
      </c>
      <c r="J4014">
        <v>13</v>
      </c>
      <c r="K4014">
        <v>2500</v>
      </c>
      <c r="L4014">
        <v>7</v>
      </c>
      <c r="M4014">
        <v>30225</v>
      </c>
      <c r="N4014">
        <v>26407.78</v>
      </c>
      <c r="O4014">
        <v>3817.22</v>
      </c>
      <c r="P4014" t="s">
        <v>29</v>
      </c>
      <c r="Q4014" t="s">
        <v>90</v>
      </c>
      <c r="R4014" t="s">
        <v>73</v>
      </c>
      <c r="S4014">
        <f t="shared" si="124"/>
        <v>2025</v>
      </c>
      <c r="T4014">
        <f t="shared" si="125"/>
        <v>5</v>
      </c>
    </row>
    <row r="4015" spans="1:20" x14ac:dyDescent="0.3">
      <c r="A4015" t="s">
        <v>1557</v>
      </c>
      <c r="B4015" t="s">
        <v>4460</v>
      </c>
      <c r="C4015" t="s">
        <v>143</v>
      </c>
      <c r="D4015" t="s">
        <v>23</v>
      </c>
      <c r="E4015" t="s">
        <v>51</v>
      </c>
      <c r="F4015" t="s">
        <v>99</v>
      </c>
      <c r="G4015" t="s">
        <v>85</v>
      </c>
      <c r="H4015" t="s">
        <v>80</v>
      </c>
      <c r="I4015" t="s">
        <v>28</v>
      </c>
      <c r="J4015">
        <v>17</v>
      </c>
      <c r="K4015">
        <v>12000</v>
      </c>
      <c r="L4015">
        <v>3</v>
      </c>
      <c r="M4015">
        <v>197880</v>
      </c>
      <c r="N4015">
        <v>143565.06</v>
      </c>
      <c r="O4015">
        <v>54314.94</v>
      </c>
      <c r="P4015" t="s">
        <v>65</v>
      </c>
      <c r="Q4015" t="s">
        <v>90</v>
      </c>
      <c r="R4015" t="s">
        <v>31</v>
      </c>
      <c r="S4015">
        <f t="shared" si="124"/>
        <v>2025</v>
      </c>
      <c r="T4015">
        <f t="shared" si="125"/>
        <v>3</v>
      </c>
    </row>
    <row r="4016" spans="1:20" x14ac:dyDescent="0.3">
      <c r="A4016" t="s">
        <v>312</v>
      </c>
      <c r="B4016" t="s">
        <v>4461</v>
      </c>
      <c r="C4016" t="s">
        <v>98</v>
      </c>
      <c r="D4016" t="s">
        <v>43</v>
      </c>
      <c r="E4016" t="s">
        <v>44</v>
      </c>
      <c r="F4016" t="s">
        <v>89</v>
      </c>
      <c r="G4016" t="s">
        <v>85</v>
      </c>
      <c r="H4016" t="s">
        <v>120</v>
      </c>
      <c r="I4016" t="s">
        <v>28</v>
      </c>
      <c r="J4016">
        <v>19</v>
      </c>
      <c r="K4016">
        <v>15000</v>
      </c>
      <c r="L4016">
        <v>6</v>
      </c>
      <c r="M4016">
        <v>267900</v>
      </c>
      <c r="N4016">
        <v>207821.99</v>
      </c>
      <c r="O4016">
        <v>60078.01</v>
      </c>
      <c r="P4016" t="s">
        <v>38</v>
      </c>
      <c r="Q4016" t="s">
        <v>30</v>
      </c>
      <c r="R4016" t="s">
        <v>73</v>
      </c>
      <c r="S4016">
        <f t="shared" si="124"/>
        <v>2025</v>
      </c>
      <c r="T4016">
        <f t="shared" si="125"/>
        <v>3</v>
      </c>
    </row>
    <row r="4017" spans="1:20" x14ac:dyDescent="0.3">
      <c r="A4017" t="s">
        <v>216</v>
      </c>
      <c r="B4017" t="s">
        <v>4462</v>
      </c>
      <c r="C4017" t="s">
        <v>64</v>
      </c>
      <c r="D4017" t="s">
        <v>23</v>
      </c>
      <c r="E4017" t="s">
        <v>35</v>
      </c>
      <c r="F4017" t="s">
        <v>36</v>
      </c>
      <c r="G4017" t="s">
        <v>37</v>
      </c>
      <c r="H4017" t="s">
        <v>140</v>
      </c>
      <c r="I4017" t="s">
        <v>71</v>
      </c>
      <c r="J4017">
        <v>8</v>
      </c>
      <c r="K4017">
        <v>900</v>
      </c>
      <c r="L4017">
        <v>4</v>
      </c>
      <c r="M4017">
        <v>6912</v>
      </c>
      <c r="N4017">
        <v>5416.88</v>
      </c>
      <c r="O4017">
        <v>1495.12</v>
      </c>
      <c r="P4017" t="s">
        <v>72</v>
      </c>
      <c r="Q4017" t="s">
        <v>30</v>
      </c>
      <c r="R4017" t="s">
        <v>123</v>
      </c>
      <c r="S4017">
        <f t="shared" si="124"/>
        <v>2025</v>
      </c>
      <c r="T4017">
        <f t="shared" si="125"/>
        <v>6</v>
      </c>
    </row>
    <row r="4018" spans="1:20" x14ac:dyDescent="0.3">
      <c r="A4018" t="s">
        <v>329</v>
      </c>
      <c r="B4018" t="s">
        <v>4463</v>
      </c>
      <c r="C4018" t="s">
        <v>137</v>
      </c>
      <c r="D4018" t="s">
        <v>23</v>
      </c>
      <c r="E4018" t="s">
        <v>24</v>
      </c>
      <c r="F4018" t="s">
        <v>69</v>
      </c>
      <c r="G4018" t="s">
        <v>46</v>
      </c>
      <c r="H4018" t="s">
        <v>140</v>
      </c>
      <c r="I4018" t="s">
        <v>71</v>
      </c>
      <c r="J4018">
        <v>9</v>
      </c>
      <c r="K4018">
        <v>900</v>
      </c>
      <c r="L4018">
        <v>6</v>
      </c>
      <c r="M4018">
        <v>7614</v>
      </c>
      <c r="N4018">
        <v>6279.41</v>
      </c>
      <c r="O4018">
        <v>1334.59</v>
      </c>
      <c r="P4018" t="s">
        <v>72</v>
      </c>
      <c r="Q4018" t="s">
        <v>90</v>
      </c>
      <c r="R4018" t="s">
        <v>39</v>
      </c>
      <c r="S4018">
        <f t="shared" si="124"/>
        <v>2025</v>
      </c>
      <c r="T4018">
        <f t="shared" si="125"/>
        <v>10</v>
      </c>
    </row>
    <row r="4019" spans="1:20" x14ac:dyDescent="0.3">
      <c r="A4019" t="s">
        <v>988</v>
      </c>
      <c r="B4019" t="s">
        <v>4464</v>
      </c>
      <c r="C4019" t="s">
        <v>143</v>
      </c>
      <c r="D4019" t="s">
        <v>43</v>
      </c>
      <c r="E4019" t="s">
        <v>35</v>
      </c>
      <c r="F4019" t="s">
        <v>36</v>
      </c>
      <c r="G4019" t="s">
        <v>46</v>
      </c>
      <c r="H4019" t="s">
        <v>80</v>
      </c>
      <c r="I4019" t="s">
        <v>28</v>
      </c>
      <c r="J4019">
        <v>5</v>
      </c>
      <c r="K4019">
        <v>12000</v>
      </c>
      <c r="L4019">
        <v>7</v>
      </c>
      <c r="M4019">
        <v>55800</v>
      </c>
      <c r="N4019">
        <v>48498.17</v>
      </c>
      <c r="O4019">
        <v>7301.83</v>
      </c>
      <c r="P4019" t="s">
        <v>93</v>
      </c>
      <c r="Q4019" t="s">
        <v>55</v>
      </c>
      <c r="R4019" t="s">
        <v>81</v>
      </c>
      <c r="S4019">
        <f t="shared" si="124"/>
        <v>2025</v>
      </c>
      <c r="T4019">
        <f t="shared" si="125"/>
        <v>4</v>
      </c>
    </row>
    <row r="4020" spans="1:20" x14ac:dyDescent="0.3">
      <c r="A4020" t="s">
        <v>351</v>
      </c>
      <c r="B4020" t="s">
        <v>4465</v>
      </c>
      <c r="C4020" t="s">
        <v>84</v>
      </c>
      <c r="D4020" t="s">
        <v>43</v>
      </c>
      <c r="E4020" t="s">
        <v>44</v>
      </c>
      <c r="F4020" t="s">
        <v>45</v>
      </c>
      <c r="G4020" t="s">
        <v>85</v>
      </c>
      <c r="H4020" t="s">
        <v>80</v>
      </c>
      <c r="I4020" t="s">
        <v>28</v>
      </c>
      <c r="J4020">
        <v>5</v>
      </c>
      <c r="K4020">
        <v>12000</v>
      </c>
      <c r="L4020">
        <v>6</v>
      </c>
      <c r="M4020">
        <v>56400</v>
      </c>
      <c r="N4020">
        <v>41367.69</v>
      </c>
      <c r="O4020">
        <v>15032.31</v>
      </c>
      <c r="P4020" t="s">
        <v>72</v>
      </c>
      <c r="Q4020" t="s">
        <v>47</v>
      </c>
      <c r="R4020" t="s">
        <v>73</v>
      </c>
      <c r="S4020">
        <f t="shared" si="124"/>
        <v>2025</v>
      </c>
      <c r="T4020">
        <f t="shared" si="125"/>
        <v>6</v>
      </c>
    </row>
    <row r="4021" spans="1:20" x14ac:dyDescent="0.3">
      <c r="A4021" t="s">
        <v>300</v>
      </c>
      <c r="B4021" t="s">
        <v>4466</v>
      </c>
      <c r="C4021" t="s">
        <v>22</v>
      </c>
      <c r="D4021" t="s">
        <v>50</v>
      </c>
      <c r="E4021" t="s">
        <v>44</v>
      </c>
      <c r="F4021" t="s">
        <v>89</v>
      </c>
      <c r="G4021" t="s">
        <v>46</v>
      </c>
      <c r="H4021" t="s">
        <v>132</v>
      </c>
      <c r="I4021" t="s">
        <v>28</v>
      </c>
      <c r="J4021">
        <v>16</v>
      </c>
      <c r="K4021">
        <v>3500</v>
      </c>
      <c r="L4021">
        <v>14</v>
      </c>
      <c r="M4021">
        <v>48160</v>
      </c>
      <c r="N4021">
        <v>39040.800000000003</v>
      </c>
      <c r="O4021">
        <v>9119.2000000000007</v>
      </c>
      <c r="P4021" t="s">
        <v>65</v>
      </c>
      <c r="Q4021" t="s">
        <v>47</v>
      </c>
      <c r="R4021" t="s">
        <v>102</v>
      </c>
      <c r="S4021">
        <f t="shared" si="124"/>
        <v>2025</v>
      </c>
      <c r="T4021">
        <f t="shared" si="125"/>
        <v>3</v>
      </c>
    </row>
    <row r="4022" spans="1:20" x14ac:dyDescent="0.3">
      <c r="A4022" t="s">
        <v>306</v>
      </c>
      <c r="B4022" t="s">
        <v>4467</v>
      </c>
      <c r="C4022" t="s">
        <v>34</v>
      </c>
      <c r="D4022" t="s">
        <v>43</v>
      </c>
      <c r="E4022" t="s">
        <v>44</v>
      </c>
      <c r="F4022" t="s">
        <v>45</v>
      </c>
      <c r="G4022" t="s">
        <v>37</v>
      </c>
      <c r="H4022" t="s">
        <v>59</v>
      </c>
      <c r="I4022" t="s">
        <v>60</v>
      </c>
      <c r="J4022">
        <v>10</v>
      </c>
      <c r="K4022">
        <v>4500</v>
      </c>
      <c r="L4022">
        <v>12</v>
      </c>
      <c r="M4022">
        <v>39600</v>
      </c>
      <c r="N4022">
        <v>36440.839999999997</v>
      </c>
      <c r="O4022">
        <v>3159.16</v>
      </c>
      <c r="P4022" t="s">
        <v>93</v>
      </c>
      <c r="Q4022" t="s">
        <v>30</v>
      </c>
      <c r="R4022" t="s">
        <v>39</v>
      </c>
      <c r="S4022">
        <f t="shared" si="124"/>
        <v>2025</v>
      </c>
      <c r="T4022">
        <f t="shared" si="125"/>
        <v>6</v>
      </c>
    </row>
    <row r="4023" spans="1:20" x14ac:dyDescent="0.3">
      <c r="A4023" t="s">
        <v>1261</v>
      </c>
      <c r="B4023" t="s">
        <v>4468</v>
      </c>
      <c r="C4023" t="s">
        <v>34</v>
      </c>
      <c r="D4023" t="s">
        <v>23</v>
      </c>
      <c r="E4023" t="s">
        <v>44</v>
      </c>
      <c r="F4023" t="s">
        <v>89</v>
      </c>
      <c r="G4023" t="s">
        <v>46</v>
      </c>
      <c r="H4023" t="s">
        <v>59</v>
      </c>
      <c r="I4023" t="s">
        <v>60</v>
      </c>
      <c r="J4023">
        <v>17</v>
      </c>
      <c r="K4023">
        <v>4500</v>
      </c>
      <c r="L4023">
        <v>1</v>
      </c>
      <c r="M4023">
        <v>75735</v>
      </c>
      <c r="N4023">
        <v>60337.86</v>
      </c>
      <c r="O4023">
        <v>15397.14</v>
      </c>
      <c r="P4023" t="s">
        <v>93</v>
      </c>
      <c r="Q4023" t="s">
        <v>55</v>
      </c>
      <c r="R4023" t="s">
        <v>31</v>
      </c>
      <c r="S4023">
        <f t="shared" si="124"/>
        <v>2025</v>
      </c>
      <c r="T4023">
        <f t="shared" si="125"/>
        <v>11</v>
      </c>
    </row>
    <row r="4024" spans="1:20" x14ac:dyDescent="0.3">
      <c r="A4024" t="s">
        <v>177</v>
      </c>
      <c r="B4024" t="s">
        <v>4469</v>
      </c>
      <c r="C4024" t="s">
        <v>108</v>
      </c>
      <c r="D4024" t="s">
        <v>23</v>
      </c>
      <c r="E4024" t="s">
        <v>24</v>
      </c>
      <c r="F4024" t="s">
        <v>69</v>
      </c>
      <c r="G4024" t="s">
        <v>85</v>
      </c>
      <c r="H4024" t="s">
        <v>132</v>
      </c>
      <c r="I4024" t="s">
        <v>28</v>
      </c>
      <c r="J4024">
        <v>22</v>
      </c>
      <c r="K4024">
        <v>3500</v>
      </c>
      <c r="L4024">
        <v>18</v>
      </c>
      <c r="M4024">
        <v>63140</v>
      </c>
      <c r="N4024">
        <v>48179.45</v>
      </c>
      <c r="O4024">
        <v>14960.55</v>
      </c>
      <c r="P4024" t="s">
        <v>72</v>
      </c>
      <c r="Q4024" t="s">
        <v>90</v>
      </c>
      <c r="R4024" t="s">
        <v>123</v>
      </c>
      <c r="S4024">
        <f t="shared" si="124"/>
        <v>2025</v>
      </c>
      <c r="T4024">
        <f t="shared" si="125"/>
        <v>2</v>
      </c>
    </row>
    <row r="4025" spans="1:20" x14ac:dyDescent="0.3">
      <c r="A4025" t="s">
        <v>1172</v>
      </c>
      <c r="B4025" t="s">
        <v>4470</v>
      </c>
      <c r="C4025" t="s">
        <v>58</v>
      </c>
      <c r="D4025" t="s">
        <v>23</v>
      </c>
      <c r="E4025" t="s">
        <v>35</v>
      </c>
      <c r="F4025" t="s">
        <v>36</v>
      </c>
      <c r="G4025" t="s">
        <v>26</v>
      </c>
      <c r="H4025" t="s">
        <v>70</v>
      </c>
      <c r="I4025" t="s">
        <v>71</v>
      </c>
      <c r="J4025">
        <v>15</v>
      </c>
      <c r="K4025">
        <v>600</v>
      </c>
      <c r="L4025">
        <v>5</v>
      </c>
      <c r="M4025">
        <v>8550</v>
      </c>
      <c r="N4025">
        <v>6761.32</v>
      </c>
      <c r="O4025">
        <v>1788.68</v>
      </c>
      <c r="P4025" t="s">
        <v>72</v>
      </c>
      <c r="Q4025" t="s">
        <v>90</v>
      </c>
      <c r="R4025" t="s">
        <v>81</v>
      </c>
      <c r="S4025">
        <f t="shared" si="124"/>
        <v>2025</v>
      </c>
      <c r="T4025">
        <f t="shared" si="125"/>
        <v>11</v>
      </c>
    </row>
    <row r="4026" spans="1:20" x14ac:dyDescent="0.3">
      <c r="A4026" t="s">
        <v>890</v>
      </c>
      <c r="B4026" t="s">
        <v>4471</v>
      </c>
      <c r="C4026" t="s">
        <v>76</v>
      </c>
      <c r="D4026" t="s">
        <v>43</v>
      </c>
      <c r="E4026" t="s">
        <v>35</v>
      </c>
      <c r="F4026" t="s">
        <v>36</v>
      </c>
      <c r="G4026" t="s">
        <v>46</v>
      </c>
      <c r="H4026" t="s">
        <v>59</v>
      </c>
      <c r="I4026" t="s">
        <v>60</v>
      </c>
      <c r="J4026">
        <v>1</v>
      </c>
      <c r="K4026">
        <v>4500</v>
      </c>
      <c r="L4026">
        <v>18</v>
      </c>
      <c r="M4026">
        <v>3690</v>
      </c>
      <c r="N4026">
        <v>2930.23</v>
      </c>
      <c r="O4026">
        <v>759.77</v>
      </c>
      <c r="P4026" t="s">
        <v>72</v>
      </c>
      <c r="Q4026" t="s">
        <v>55</v>
      </c>
      <c r="R4026" t="s">
        <v>123</v>
      </c>
      <c r="S4026">
        <f t="shared" si="124"/>
        <v>2025</v>
      </c>
      <c r="T4026">
        <f t="shared" si="125"/>
        <v>4</v>
      </c>
    </row>
    <row r="4027" spans="1:20" x14ac:dyDescent="0.3">
      <c r="A4027" t="s">
        <v>508</v>
      </c>
      <c r="B4027" t="s">
        <v>4472</v>
      </c>
      <c r="C4027" t="s">
        <v>58</v>
      </c>
      <c r="D4027" t="s">
        <v>43</v>
      </c>
      <c r="E4027" t="s">
        <v>51</v>
      </c>
      <c r="F4027" t="s">
        <v>77</v>
      </c>
      <c r="G4027" t="s">
        <v>37</v>
      </c>
      <c r="H4027" t="s">
        <v>140</v>
      </c>
      <c r="I4027" t="s">
        <v>71</v>
      </c>
      <c r="J4027">
        <v>12</v>
      </c>
      <c r="K4027">
        <v>900</v>
      </c>
      <c r="L4027">
        <v>4</v>
      </c>
      <c r="M4027">
        <v>10368</v>
      </c>
      <c r="N4027">
        <v>8603.02</v>
      </c>
      <c r="O4027">
        <v>1764.98</v>
      </c>
      <c r="P4027" t="s">
        <v>38</v>
      </c>
      <c r="Q4027" t="s">
        <v>55</v>
      </c>
      <c r="R4027" t="s">
        <v>86</v>
      </c>
      <c r="S4027">
        <f t="shared" si="124"/>
        <v>2025</v>
      </c>
      <c r="T4027">
        <f t="shared" si="125"/>
        <v>1</v>
      </c>
    </row>
    <row r="4028" spans="1:20" x14ac:dyDescent="0.3">
      <c r="A4028" t="s">
        <v>159</v>
      </c>
      <c r="B4028" t="s">
        <v>4473</v>
      </c>
      <c r="C4028" t="s">
        <v>98</v>
      </c>
      <c r="D4028" t="s">
        <v>23</v>
      </c>
      <c r="E4028" t="s">
        <v>51</v>
      </c>
      <c r="F4028" t="s">
        <v>77</v>
      </c>
      <c r="G4028" t="s">
        <v>46</v>
      </c>
      <c r="H4028" t="s">
        <v>132</v>
      </c>
      <c r="I4028" t="s">
        <v>28</v>
      </c>
      <c r="J4028">
        <v>3</v>
      </c>
      <c r="K4028">
        <v>3500</v>
      </c>
      <c r="L4028">
        <v>8</v>
      </c>
      <c r="M4028">
        <v>9660</v>
      </c>
      <c r="N4028">
        <v>9077.7800000000007</v>
      </c>
      <c r="O4028">
        <v>582.22</v>
      </c>
      <c r="P4028" t="s">
        <v>72</v>
      </c>
      <c r="Q4028" t="s">
        <v>30</v>
      </c>
      <c r="R4028" t="s">
        <v>81</v>
      </c>
      <c r="S4028">
        <f t="shared" si="124"/>
        <v>2025</v>
      </c>
      <c r="T4028">
        <f t="shared" si="125"/>
        <v>12</v>
      </c>
    </row>
    <row r="4029" spans="1:20" x14ac:dyDescent="0.3">
      <c r="A4029" t="s">
        <v>528</v>
      </c>
      <c r="B4029" t="s">
        <v>4474</v>
      </c>
      <c r="C4029" t="s">
        <v>42</v>
      </c>
      <c r="D4029" t="s">
        <v>50</v>
      </c>
      <c r="E4029" t="s">
        <v>24</v>
      </c>
      <c r="F4029" t="s">
        <v>69</v>
      </c>
      <c r="G4029" t="s">
        <v>85</v>
      </c>
      <c r="H4029" t="s">
        <v>59</v>
      </c>
      <c r="I4029" t="s">
        <v>60</v>
      </c>
      <c r="J4029">
        <v>23</v>
      </c>
      <c r="K4029">
        <v>4500</v>
      </c>
      <c r="L4029">
        <v>5</v>
      </c>
      <c r="M4029">
        <v>98325</v>
      </c>
      <c r="N4029">
        <v>80740.86</v>
      </c>
      <c r="O4029">
        <v>17584.14</v>
      </c>
      <c r="P4029" t="s">
        <v>29</v>
      </c>
      <c r="Q4029" t="s">
        <v>30</v>
      </c>
      <c r="R4029" t="s">
        <v>61</v>
      </c>
      <c r="S4029">
        <f t="shared" si="124"/>
        <v>2025</v>
      </c>
      <c r="T4029">
        <f t="shared" si="125"/>
        <v>4</v>
      </c>
    </row>
    <row r="4030" spans="1:20" x14ac:dyDescent="0.3">
      <c r="A4030" t="s">
        <v>183</v>
      </c>
      <c r="B4030" t="s">
        <v>4475</v>
      </c>
      <c r="C4030" t="s">
        <v>34</v>
      </c>
      <c r="D4030" t="s">
        <v>23</v>
      </c>
      <c r="E4030" t="s">
        <v>24</v>
      </c>
      <c r="F4030" t="s">
        <v>111</v>
      </c>
      <c r="G4030" t="s">
        <v>85</v>
      </c>
      <c r="H4030" t="s">
        <v>27</v>
      </c>
      <c r="I4030" t="s">
        <v>28</v>
      </c>
      <c r="J4030">
        <v>2</v>
      </c>
      <c r="K4030">
        <v>45000</v>
      </c>
      <c r="L4030">
        <v>19</v>
      </c>
      <c r="M4030">
        <v>72900</v>
      </c>
      <c r="N4030">
        <v>61919.1</v>
      </c>
      <c r="O4030">
        <v>10980.9</v>
      </c>
      <c r="P4030" t="s">
        <v>65</v>
      </c>
      <c r="Q4030" t="s">
        <v>30</v>
      </c>
      <c r="R4030" t="s">
        <v>73</v>
      </c>
      <c r="S4030">
        <f t="shared" si="124"/>
        <v>2025</v>
      </c>
      <c r="T4030">
        <f t="shared" si="125"/>
        <v>2</v>
      </c>
    </row>
    <row r="4031" spans="1:20" x14ac:dyDescent="0.3">
      <c r="A4031" t="s">
        <v>878</v>
      </c>
      <c r="B4031" t="s">
        <v>4476</v>
      </c>
      <c r="C4031" t="s">
        <v>58</v>
      </c>
      <c r="D4031" t="s">
        <v>43</v>
      </c>
      <c r="E4031" t="s">
        <v>51</v>
      </c>
      <c r="F4031" t="s">
        <v>99</v>
      </c>
      <c r="G4031" t="s">
        <v>37</v>
      </c>
      <c r="H4031" t="s">
        <v>27</v>
      </c>
      <c r="I4031" t="s">
        <v>28</v>
      </c>
      <c r="J4031">
        <v>19</v>
      </c>
      <c r="K4031">
        <v>45000</v>
      </c>
      <c r="L4031">
        <v>16</v>
      </c>
      <c r="M4031">
        <v>718200</v>
      </c>
      <c r="N4031">
        <v>538903.34</v>
      </c>
      <c r="O4031">
        <v>179296.66</v>
      </c>
      <c r="P4031" t="s">
        <v>29</v>
      </c>
      <c r="Q4031" t="s">
        <v>90</v>
      </c>
      <c r="R4031" t="s">
        <v>81</v>
      </c>
      <c r="S4031">
        <f t="shared" si="124"/>
        <v>2025</v>
      </c>
      <c r="T4031">
        <f t="shared" si="125"/>
        <v>1</v>
      </c>
    </row>
    <row r="4032" spans="1:20" x14ac:dyDescent="0.3">
      <c r="A4032" t="s">
        <v>290</v>
      </c>
      <c r="B4032" t="s">
        <v>4477</v>
      </c>
      <c r="C4032" t="s">
        <v>42</v>
      </c>
      <c r="D4032" t="s">
        <v>43</v>
      </c>
      <c r="E4032" t="s">
        <v>24</v>
      </c>
      <c r="F4032" t="s">
        <v>111</v>
      </c>
      <c r="G4032" t="s">
        <v>26</v>
      </c>
      <c r="H4032" t="s">
        <v>27</v>
      </c>
      <c r="I4032" t="s">
        <v>28</v>
      </c>
      <c r="J4032">
        <v>25</v>
      </c>
      <c r="K4032">
        <v>45000</v>
      </c>
      <c r="L4032">
        <v>11</v>
      </c>
      <c r="M4032">
        <v>1001250</v>
      </c>
      <c r="N4032">
        <v>731441.88</v>
      </c>
      <c r="O4032">
        <v>269808.12</v>
      </c>
      <c r="P4032" t="s">
        <v>72</v>
      </c>
      <c r="Q4032" t="s">
        <v>30</v>
      </c>
      <c r="R4032" t="s">
        <v>123</v>
      </c>
      <c r="S4032">
        <f t="shared" si="124"/>
        <v>2025</v>
      </c>
      <c r="T4032">
        <f t="shared" si="125"/>
        <v>1</v>
      </c>
    </row>
    <row r="4033" spans="1:20" x14ac:dyDescent="0.3">
      <c r="A4033" t="s">
        <v>479</v>
      </c>
      <c r="B4033" t="s">
        <v>4478</v>
      </c>
      <c r="C4033" t="s">
        <v>68</v>
      </c>
      <c r="D4033" t="s">
        <v>50</v>
      </c>
      <c r="E4033" t="s">
        <v>35</v>
      </c>
      <c r="F4033" t="s">
        <v>36</v>
      </c>
      <c r="G4033" t="s">
        <v>37</v>
      </c>
      <c r="H4033" t="s">
        <v>80</v>
      </c>
      <c r="I4033" t="s">
        <v>28</v>
      </c>
      <c r="J4033">
        <v>18</v>
      </c>
      <c r="K4033">
        <v>12000</v>
      </c>
      <c r="L4033">
        <v>10</v>
      </c>
      <c r="M4033">
        <v>194400</v>
      </c>
      <c r="N4033">
        <v>171679.31</v>
      </c>
      <c r="O4033">
        <v>22720.69</v>
      </c>
      <c r="P4033" t="s">
        <v>38</v>
      </c>
      <c r="Q4033" t="s">
        <v>30</v>
      </c>
      <c r="R4033" t="s">
        <v>123</v>
      </c>
      <c r="S4033">
        <f t="shared" si="124"/>
        <v>2025</v>
      </c>
      <c r="T4033">
        <f t="shared" si="125"/>
        <v>5</v>
      </c>
    </row>
    <row r="4034" spans="1:20" x14ac:dyDescent="0.3">
      <c r="A4034" t="s">
        <v>384</v>
      </c>
      <c r="B4034" t="s">
        <v>4479</v>
      </c>
      <c r="C4034" t="s">
        <v>42</v>
      </c>
      <c r="D4034" t="s">
        <v>43</v>
      </c>
      <c r="E4034" t="s">
        <v>24</v>
      </c>
      <c r="F4034" t="s">
        <v>69</v>
      </c>
      <c r="G4034" t="s">
        <v>46</v>
      </c>
      <c r="H4034" t="s">
        <v>80</v>
      </c>
      <c r="I4034" t="s">
        <v>28</v>
      </c>
      <c r="J4034">
        <v>9</v>
      </c>
      <c r="K4034">
        <v>12000</v>
      </c>
      <c r="L4034">
        <v>18</v>
      </c>
      <c r="M4034">
        <v>88560</v>
      </c>
      <c r="N4034">
        <v>77765.52</v>
      </c>
      <c r="O4034">
        <v>10794.48</v>
      </c>
      <c r="P4034" t="s">
        <v>38</v>
      </c>
      <c r="Q4034" t="s">
        <v>30</v>
      </c>
      <c r="R4034" t="s">
        <v>31</v>
      </c>
      <c r="S4034">
        <f t="shared" si="124"/>
        <v>2025</v>
      </c>
      <c r="T4034">
        <f t="shared" si="125"/>
        <v>2</v>
      </c>
    </row>
    <row r="4035" spans="1:20" x14ac:dyDescent="0.3">
      <c r="A4035" t="s">
        <v>835</v>
      </c>
      <c r="B4035" t="s">
        <v>4480</v>
      </c>
      <c r="C4035" t="s">
        <v>84</v>
      </c>
      <c r="D4035" t="s">
        <v>23</v>
      </c>
      <c r="E4035" t="s">
        <v>51</v>
      </c>
      <c r="F4035" t="s">
        <v>52</v>
      </c>
      <c r="G4035" t="s">
        <v>85</v>
      </c>
      <c r="H4035" t="s">
        <v>53</v>
      </c>
      <c r="I4035" t="s">
        <v>54</v>
      </c>
      <c r="J4035">
        <v>20</v>
      </c>
      <c r="K4035">
        <v>2500</v>
      </c>
      <c r="L4035">
        <v>1</v>
      </c>
      <c r="M4035">
        <v>49500</v>
      </c>
      <c r="N4035">
        <v>40844.65</v>
      </c>
      <c r="O4035">
        <v>8655.35</v>
      </c>
      <c r="P4035" t="s">
        <v>65</v>
      </c>
      <c r="Q4035" t="s">
        <v>90</v>
      </c>
      <c r="R4035" t="s">
        <v>102</v>
      </c>
      <c r="S4035">
        <f t="shared" ref="S4035:S4098" si="126">YEAR(A4035)</f>
        <v>2025</v>
      </c>
      <c r="T4035">
        <f t="shared" si="125"/>
        <v>8</v>
      </c>
    </row>
    <row r="4036" spans="1:20" x14ac:dyDescent="0.3">
      <c r="A4036" t="s">
        <v>1557</v>
      </c>
      <c r="B4036" t="s">
        <v>4481</v>
      </c>
      <c r="C4036" t="s">
        <v>137</v>
      </c>
      <c r="D4036" t="s">
        <v>50</v>
      </c>
      <c r="E4036" t="s">
        <v>35</v>
      </c>
      <c r="F4036" t="s">
        <v>36</v>
      </c>
      <c r="G4036" t="s">
        <v>37</v>
      </c>
      <c r="H4036" t="s">
        <v>120</v>
      </c>
      <c r="I4036" t="s">
        <v>28</v>
      </c>
      <c r="J4036">
        <v>7</v>
      </c>
      <c r="K4036">
        <v>15000</v>
      </c>
      <c r="L4036">
        <v>11</v>
      </c>
      <c r="M4036">
        <v>93450</v>
      </c>
      <c r="N4036">
        <v>74301.58</v>
      </c>
      <c r="O4036">
        <v>19148.419999999998</v>
      </c>
      <c r="P4036" t="s">
        <v>72</v>
      </c>
      <c r="Q4036" t="s">
        <v>47</v>
      </c>
      <c r="R4036" t="s">
        <v>31</v>
      </c>
      <c r="S4036">
        <f t="shared" si="126"/>
        <v>2025</v>
      </c>
      <c r="T4036">
        <f t="shared" ref="T4036:T4099" si="127">MONTH(A4036)</f>
        <v>3</v>
      </c>
    </row>
    <row r="4037" spans="1:20" x14ac:dyDescent="0.3">
      <c r="A4037" t="s">
        <v>565</v>
      </c>
      <c r="B4037" t="s">
        <v>4482</v>
      </c>
      <c r="C4037" t="s">
        <v>76</v>
      </c>
      <c r="D4037" t="s">
        <v>43</v>
      </c>
      <c r="E4037" t="s">
        <v>51</v>
      </c>
      <c r="F4037" t="s">
        <v>52</v>
      </c>
      <c r="G4037" t="s">
        <v>37</v>
      </c>
      <c r="H4037" t="s">
        <v>70</v>
      </c>
      <c r="I4037" t="s">
        <v>71</v>
      </c>
      <c r="J4037">
        <v>22</v>
      </c>
      <c r="K4037">
        <v>600</v>
      </c>
      <c r="L4037">
        <v>14</v>
      </c>
      <c r="M4037">
        <v>11352</v>
      </c>
      <c r="N4037">
        <v>10246.83</v>
      </c>
      <c r="O4037">
        <v>1105.17</v>
      </c>
      <c r="P4037" t="s">
        <v>65</v>
      </c>
      <c r="Q4037" t="s">
        <v>47</v>
      </c>
      <c r="R4037" t="s">
        <v>86</v>
      </c>
      <c r="S4037">
        <f t="shared" si="126"/>
        <v>2025</v>
      </c>
      <c r="T4037">
        <f t="shared" si="127"/>
        <v>9</v>
      </c>
    </row>
    <row r="4038" spans="1:20" x14ac:dyDescent="0.3">
      <c r="A4038" t="s">
        <v>294</v>
      </c>
      <c r="B4038" t="s">
        <v>4483</v>
      </c>
      <c r="C4038" t="s">
        <v>143</v>
      </c>
      <c r="D4038" t="s">
        <v>23</v>
      </c>
      <c r="E4038" t="s">
        <v>24</v>
      </c>
      <c r="F4038" t="s">
        <v>25</v>
      </c>
      <c r="G4038" t="s">
        <v>85</v>
      </c>
      <c r="H4038" t="s">
        <v>59</v>
      </c>
      <c r="I4038" t="s">
        <v>60</v>
      </c>
      <c r="J4038">
        <v>16</v>
      </c>
      <c r="K4038">
        <v>4500</v>
      </c>
      <c r="L4038">
        <v>4</v>
      </c>
      <c r="M4038">
        <v>69120</v>
      </c>
      <c r="N4038">
        <v>49818.26</v>
      </c>
      <c r="O4038">
        <v>19301.740000000002</v>
      </c>
      <c r="P4038" t="s">
        <v>93</v>
      </c>
      <c r="Q4038" t="s">
        <v>30</v>
      </c>
      <c r="R4038" t="s">
        <v>102</v>
      </c>
      <c r="S4038">
        <f t="shared" si="126"/>
        <v>2025</v>
      </c>
      <c r="T4038">
        <f t="shared" si="127"/>
        <v>7</v>
      </c>
    </row>
    <row r="4039" spans="1:20" x14ac:dyDescent="0.3">
      <c r="A4039" t="s">
        <v>1227</v>
      </c>
      <c r="B4039" t="s">
        <v>4484</v>
      </c>
      <c r="C4039" t="s">
        <v>64</v>
      </c>
      <c r="D4039" t="s">
        <v>50</v>
      </c>
      <c r="E4039" t="s">
        <v>44</v>
      </c>
      <c r="F4039" t="s">
        <v>45</v>
      </c>
      <c r="G4039" t="s">
        <v>46</v>
      </c>
      <c r="H4039" t="s">
        <v>59</v>
      </c>
      <c r="I4039" t="s">
        <v>60</v>
      </c>
      <c r="J4039">
        <v>7</v>
      </c>
      <c r="K4039">
        <v>4500</v>
      </c>
      <c r="L4039">
        <v>11</v>
      </c>
      <c r="M4039">
        <v>28035</v>
      </c>
      <c r="N4039">
        <v>21869.63</v>
      </c>
      <c r="O4039">
        <v>6165.37</v>
      </c>
      <c r="P4039" t="s">
        <v>72</v>
      </c>
      <c r="Q4039" t="s">
        <v>55</v>
      </c>
      <c r="R4039" t="s">
        <v>31</v>
      </c>
      <c r="S4039">
        <f t="shared" si="126"/>
        <v>2025</v>
      </c>
      <c r="T4039">
        <f t="shared" si="127"/>
        <v>11</v>
      </c>
    </row>
    <row r="4040" spans="1:20" x14ac:dyDescent="0.3">
      <c r="A4040" t="s">
        <v>1199</v>
      </c>
      <c r="B4040" t="s">
        <v>4485</v>
      </c>
      <c r="C4040" t="s">
        <v>76</v>
      </c>
      <c r="D4040" t="s">
        <v>43</v>
      </c>
      <c r="E4040" t="s">
        <v>35</v>
      </c>
      <c r="F4040" t="s">
        <v>36</v>
      </c>
      <c r="G4040" t="s">
        <v>46</v>
      </c>
      <c r="H4040" t="s">
        <v>59</v>
      </c>
      <c r="I4040" t="s">
        <v>60</v>
      </c>
      <c r="J4040">
        <v>11</v>
      </c>
      <c r="K4040">
        <v>4500</v>
      </c>
      <c r="L4040">
        <v>9</v>
      </c>
      <c r="M4040">
        <v>45045</v>
      </c>
      <c r="N4040">
        <v>40136.54</v>
      </c>
      <c r="O4040">
        <v>4908.46</v>
      </c>
      <c r="P4040" t="s">
        <v>65</v>
      </c>
      <c r="Q4040" t="s">
        <v>90</v>
      </c>
      <c r="R4040" t="s">
        <v>61</v>
      </c>
      <c r="S4040">
        <f t="shared" si="126"/>
        <v>2025</v>
      </c>
      <c r="T4040">
        <f t="shared" si="127"/>
        <v>12</v>
      </c>
    </row>
    <row r="4041" spans="1:20" x14ac:dyDescent="0.3">
      <c r="A4041" t="s">
        <v>922</v>
      </c>
      <c r="B4041" t="s">
        <v>4486</v>
      </c>
      <c r="C4041" t="s">
        <v>42</v>
      </c>
      <c r="D4041" t="s">
        <v>50</v>
      </c>
      <c r="E4041" t="s">
        <v>35</v>
      </c>
      <c r="F4041" t="s">
        <v>36</v>
      </c>
      <c r="G4041" t="s">
        <v>26</v>
      </c>
      <c r="H4041" t="s">
        <v>59</v>
      </c>
      <c r="I4041" t="s">
        <v>60</v>
      </c>
      <c r="J4041">
        <v>4</v>
      </c>
      <c r="K4041">
        <v>4500</v>
      </c>
      <c r="L4041">
        <v>20</v>
      </c>
      <c r="M4041">
        <v>14400</v>
      </c>
      <c r="N4041">
        <v>12072.84</v>
      </c>
      <c r="O4041">
        <v>2327.16</v>
      </c>
      <c r="P4041" t="s">
        <v>72</v>
      </c>
      <c r="Q4041" t="s">
        <v>30</v>
      </c>
      <c r="R4041" t="s">
        <v>81</v>
      </c>
      <c r="S4041">
        <f t="shared" si="126"/>
        <v>2025</v>
      </c>
      <c r="T4041">
        <f t="shared" si="127"/>
        <v>1</v>
      </c>
    </row>
    <row r="4042" spans="1:20" x14ac:dyDescent="0.3">
      <c r="A4042" t="s">
        <v>1341</v>
      </c>
      <c r="B4042" t="s">
        <v>4487</v>
      </c>
      <c r="C4042" t="s">
        <v>64</v>
      </c>
      <c r="D4042" t="s">
        <v>43</v>
      </c>
      <c r="E4042" t="s">
        <v>35</v>
      </c>
      <c r="F4042" t="s">
        <v>36</v>
      </c>
      <c r="G4042" t="s">
        <v>85</v>
      </c>
      <c r="H4042" t="s">
        <v>120</v>
      </c>
      <c r="I4042" t="s">
        <v>28</v>
      </c>
      <c r="J4042">
        <v>3</v>
      </c>
      <c r="K4042">
        <v>15000</v>
      </c>
      <c r="L4042">
        <v>2</v>
      </c>
      <c r="M4042">
        <v>44100</v>
      </c>
      <c r="N4042">
        <v>36450.14</v>
      </c>
      <c r="O4042">
        <v>7649.86</v>
      </c>
      <c r="P4042" t="s">
        <v>38</v>
      </c>
      <c r="Q4042" t="s">
        <v>90</v>
      </c>
      <c r="R4042" t="s">
        <v>73</v>
      </c>
      <c r="S4042">
        <f t="shared" si="126"/>
        <v>2025</v>
      </c>
      <c r="T4042">
        <f t="shared" si="127"/>
        <v>7</v>
      </c>
    </row>
    <row r="4043" spans="1:20" x14ac:dyDescent="0.3">
      <c r="A4043" t="s">
        <v>752</v>
      </c>
      <c r="B4043" t="s">
        <v>4488</v>
      </c>
      <c r="C4043" t="s">
        <v>137</v>
      </c>
      <c r="D4043" t="s">
        <v>50</v>
      </c>
      <c r="E4043" t="s">
        <v>24</v>
      </c>
      <c r="F4043" t="s">
        <v>111</v>
      </c>
      <c r="G4043" t="s">
        <v>26</v>
      </c>
      <c r="H4043" t="s">
        <v>80</v>
      </c>
      <c r="I4043" t="s">
        <v>28</v>
      </c>
      <c r="J4043">
        <v>17</v>
      </c>
      <c r="K4043">
        <v>12000</v>
      </c>
      <c r="L4043">
        <v>4</v>
      </c>
      <c r="M4043">
        <v>195840</v>
      </c>
      <c r="N4043">
        <v>168586.94</v>
      </c>
      <c r="O4043">
        <v>27253.06</v>
      </c>
      <c r="P4043" t="s">
        <v>72</v>
      </c>
      <c r="Q4043" t="s">
        <v>90</v>
      </c>
      <c r="R4043" t="s">
        <v>81</v>
      </c>
      <c r="S4043">
        <f t="shared" si="126"/>
        <v>2025</v>
      </c>
      <c r="T4043">
        <f t="shared" si="127"/>
        <v>4</v>
      </c>
    </row>
    <row r="4044" spans="1:20" x14ac:dyDescent="0.3">
      <c r="A4044" t="s">
        <v>357</v>
      </c>
      <c r="B4044" t="s">
        <v>4489</v>
      </c>
      <c r="C4044" t="s">
        <v>76</v>
      </c>
      <c r="D4044" t="s">
        <v>23</v>
      </c>
      <c r="E4044" t="s">
        <v>35</v>
      </c>
      <c r="F4044" t="s">
        <v>36</v>
      </c>
      <c r="G4044" t="s">
        <v>37</v>
      </c>
      <c r="H4044" t="s">
        <v>132</v>
      </c>
      <c r="I4044" t="s">
        <v>28</v>
      </c>
      <c r="J4044">
        <v>6</v>
      </c>
      <c r="K4044">
        <v>3500</v>
      </c>
      <c r="L4044">
        <v>17</v>
      </c>
      <c r="M4044">
        <v>17430</v>
      </c>
      <c r="N4044">
        <v>15459.9</v>
      </c>
      <c r="O4044">
        <v>1970.1</v>
      </c>
      <c r="P4044" t="s">
        <v>65</v>
      </c>
      <c r="Q4044" t="s">
        <v>30</v>
      </c>
      <c r="R4044" t="s">
        <v>86</v>
      </c>
      <c r="S4044">
        <f t="shared" si="126"/>
        <v>2025</v>
      </c>
      <c r="T4044">
        <f t="shared" si="127"/>
        <v>6</v>
      </c>
    </row>
    <row r="4045" spans="1:20" x14ac:dyDescent="0.3">
      <c r="A4045" t="s">
        <v>904</v>
      </c>
      <c r="B4045" t="s">
        <v>4490</v>
      </c>
      <c r="C4045" t="s">
        <v>68</v>
      </c>
      <c r="D4045" t="s">
        <v>23</v>
      </c>
      <c r="E4045" t="s">
        <v>24</v>
      </c>
      <c r="F4045" t="s">
        <v>25</v>
      </c>
      <c r="G4045" t="s">
        <v>26</v>
      </c>
      <c r="H4045" t="s">
        <v>59</v>
      </c>
      <c r="I4045" t="s">
        <v>60</v>
      </c>
      <c r="J4045">
        <v>2</v>
      </c>
      <c r="K4045">
        <v>4500</v>
      </c>
      <c r="L4045">
        <v>11</v>
      </c>
      <c r="M4045">
        <v>8010</v>
      </c>
      <c r="N4045">
        <v>6606.36</v>
      </c>
      <c r="O4045">
        <v>1403.64</v>
      </c>
      <c r="P4045" t="s">
        <v>93</v>
      </c>
      <c r="Q4045" t="s">
        <v>55</v>
      </c>
      <c r="R4045" t="s">
        <v>123</v>
      </c>
      <c r="S4045">
        <f t="shared" si="126"/>
        <v>2025</v>
      </c>
      <c r="T4045">
        <f t="shared" si="127"/>
        <v>3</v>
      </c>
    </row>
    <row r="4046" spans="1:20" x14ac:dyDescent="0.3">
      <c r="A4046" t="s">
        <v>218</v>
      </c>
      <c r="B4046" t="s">
        <v>4491</v>
      </c>
      <c r="C4046" t="s">
        <v>98</v>
      </c>
      <c r="D4046" t="s">
        <v>50</v>
      </c>
      <c r="E4046" t="s">
        <v>44</v>
      </c>
      <c r="F4046" t="s">
        <v>89</v>
      </c>
      <c r="G4046" t="s">
        <v>37</v>
      </c>
      <c r="H4046" t="s">
        <v>70</v>
      </c>
      <c r="I4046" t="s">
        <v>71</v>
      </c>
      <c r="J4046">
        <v>7</v>
      </c>
      <c r="K4046">
        <v>600</v>
      </c>
      <c r="L4046">
        <v>8</v>
      </c>
      <c r="M4046">
        <v>3864</v>
      </c>
      <c r="N4046">
        <v>2877.38</v>
      </c>
      <c r="O4046">
        <v>986.62</v>
      </c>
      <c r="P4046" t="s">
        <v>29</v>
      </c>
      <c r="Q4046" t="s">
        <v>90</v>
      </c>
      <c r="R4046" t="s">
        <v>39</v>
      </c>
      <c r="S4046">
        <f t="shared" si="126"/>
        <v>2025</v>
      </c>
      <c r="T4046">
        <f t="shared" si="127"/>
        <v>1</v>
      </c>
    </row>
    <row r="4047" spans="1:20" x14ac:dyDescent="0.3">
      <c r="A4047" t="s">
        <v>961</v>
      </c>
      <c r="B4047" t="s">
        <v>4492</v>
      </c>
      <c r="C4047" t="s">
        <v>143</v>
      </c>
      <c r="D4047" t="s">
        <v>23</v>
      </c>
      <c r="E4047" t="s">
        <v>51</v>
      </c>
      <c r="F4047" t="s">
        <v>52</v>
      </c>
      <c r="G4047" t="s">
        <v>46</v>
      </c>
      <c r="H4047" t="s">
        <v>120</v>
      </c>
      <c r="I4047" t="s">
        <v>28</v>
      </c>
      <c r="J4047">
        <v>6</v>
      </c>
      <c r="K4047">
        <v>15000</v>
      </c>
      <c r="L4047">
        <v>17</v>
      </c>
      <c r="M4047">
        <v>74700</v>
      </c>
      <c r="N4047">
        <v>65566.66</v>
      </c>
      <c r="O4047">
        <v>9133.34</v>
      </c>
      <c r="P4047" t="s">
        <v>72</v>
      </c>
      <c r="Q4047" t="s">
        <v>30</v>
      </c>
      <c r="R4047" t="s">
        <v>102</v>
      </c>
      <c r="S4047">
        <f t="shared" si="126"/>
        <v>2025</v>
      </c>
      <c r="T4047">
        <f t="shared" si="127"/>
        <v>11</v>
      </c>
    </row>
    <row r="4048" spans="1:20" x14ac:dyDescent="0.3">
      <c r="A4048" t="s">
        <v>1482</v>
      </c>
      <c r="B4048" t="s">
        <v>4493</v>
      </c>
      <c r="C4048" t="s">
        <v>76</v>
      </c>
      <c r="D4048" t="s">
        <v>50</v>
      </c>
      <c r="E4048" t="s">
        <v>35</v>
      </c>
      <c r="F4048" t="s">
        <v>36</v>
      </c>
      <c r="G4048" t="s">
        <v>85</v>
      </c>
      <c r="H4048" t="s">
        <v>140</v>
      </c>
      <c r="I4048" t="s">
        <v>71</v>
      </c>
      <c r="J4048">
        <v>24</v>
      </c>
      <c r="K4048">
        <v>900</v>
      </c>
      <c r="L4048">
        <v>1</v>
      </c>
      <c r="M4048">
        <v>21384</v>
      </c>
      <c r="N4048">
        <v>15794.41</v>
      </c>
      <c r="O4048">
        <v>5589.59</v>
      </c>
      <c r="P4048" t="s">
        <v>72</v>
      </c>
      <c r="Q4048" t="s">
        <v>30</v>
      </c>
      <c r="R4048" t="s">
        <v>73</v>
      </c>
      <c r="S4048">
        <f t="shared" si="126"/>
        <v>2025</v>
      </c>
      <c r="T4048">
        <f t="shared" si="127"/>
        <v>2</v>
      </c>
    </row>
    <row r="4049" spans="1:20" x14ac:dyDescent="0.3">
      <c r="A4049" t="s">
        <v>431</v>
      </c>
      <c r="B4049" t="s">
        <v>4494</v>
      </c>
      <c r="C4049" t="s">
        <v>108</v>
      </c>
      <c r="D4049" t="s">
        <v>23</v>
      </c>
      <c r="E4049" t="s">
        <v>51</v>
      </c>
      <c r="F4049" t="s">
        <v>99</v>
      </c>
      <c r="G4049" t="s">
        <v>46</v>
      </c>
      <c r="H4049" t="s">
        <v>120</v>
      </c>
      <c r="I4049" t="s">
        <v>28</v>
      </c>
      <c r="J4049">
        <v>16</v>
      </c>
      <c r="K4049">
        <v>15000</v>
      </c>
      <c r="L4049">
        <v>16</v>
      </c>
      <c r="M4049">
        <v>201600</v>
      </c>
      <c r="N4049">
        <v>182718.52</v>
      </c>
      <c r="O4049">
        <v>18881.48</v>
      </c>
      <c r="P4049" t="s">
        <v>38</v>
      </c>
      <c r="Q4049" t="s">
        <v>47</v>
      </c>
      <c r="R4049" t="s">
        <v>81</v>
      </c>
      <c r="S4049">
        <f t="shared" si="126"/>
        <v>2025</v>
      </c>
      <c r="T4049">
        <f t="shared" si="127"/>
        <v>2</v>
      </c>
    </row>
    <row r="4050" spans="1:20" x14ac:dyDescent="0.3">
      <c r="A4050" t="s">
        <v>181</v>
      </c>
      <c r="B4050" t="s">
        <v>4495</v>
      </c>
      <c r="C4050" t="s">
        <v>137</v>
      </c>
      <c r="D4050" t="s">
        <v>50</v>
      </c>
      <c r="E4050" t="s">
        <v>51</v>
      </c>
      <c r="F4050" t="s">
        <v>52</v>
      </c>
      <c r="G4050" t="s">
        <v>46</v>
      </c>
      <c r="H4050" t="s">
        <v>53</v>
      </c>
      <c r="I4050" t="s">
        <v>54</v>
      </c>
      <c r="J4050">
        <v>13</v>
      </c>
      <c r="K4050">
        <v>2500</v>
      </c>
      <c r="L4050">
        <v>8</v>
      </c>
      <c r="M4050">
        <v>29900</v>
      </c>
      <c r="N4050">
        <v>26062.3</v>
      </c>
      <c r="O4050">
        <v>3837.7</v>
      </c>
      <c r="P4050" t="s">
        <v>29</v>
      </c>
      <c r="Q4050" t="s">
        <v>55</v>
      </c>
      <c r="R4050" t="s">
        <v>102</v>
      </c>
      <c r="S4050">
        <f t="shared" si="126"/>
        <v>2025</v>
      </c>
      <c r="T4050">
        <f t="shared" si="127"/>
        <v>11</v>
      </c>
    </row>
    <row r="4051" spans="1:20" x14ac:dyDescent="0.3">
      <c r="A4051" t="s">
        <v>437</v>
      </c>
      <c r="B4051" t="s">
        <v>4496</v>
      </c>
      <c r="C4051" t="s">
        <v>42</v>
      </c>
      <c r="D4051" t="s">
        <v>50</v>
      </c>
      <c r="E4051" t="s">
        <v>24</v>
      </c>
      <c r="F4051" t="s">
        <v>25</v>
      </c>
      <c r="G4051" t="s">
        <v>85</v>
      </c>
      <c r="H4051" t="s">
        <v>120</v>
      </c>
      <c r="I4051" t="s">
        <v>28</v>
      </c>
      <c r="J4051">
        <v>8</v>
      </c>
      <c r="K4051">
        <v>15000</v>
      </c>
      <c r="L4051">
        <v>7</v>
      </c>
      <c r="M4051">
        <v>111600</v>
      </c>
      <c r="N4051">
        <v>88580.72</v>
      </c>
      <c r="O4051">
        <v>23019.279999999999</v>
      </c>
      <c r="P4051" t="s">
        <v>29</v>
      </c>
      <c r="Q4051" t="s">
        <v>55</v>
      </c>
      <c r="R4051" t="s">
        <v>73</v>
      </c>
      <c r="S4051">
        <f t="shared" si="126"/>
        <v>2025</v>
      </c>
      <c r="T4051">
        <f t="shared" si="127"/>
        <v>3</v>
      </c>
    </row>
    <row r="4052" spans="1:20" x14ac:dyDescent="0.3">
      <c r="A4052" t="s">
        <v>731</v>
      </c>
      <c r="B4052" t="s">
        <v>4497</v>
      </c>
      <c r="C4052" t="s">
        <v>137</v>
      </c>
      <c r="D4052" t="s">
        <v>50</v>
      </c>
      <c r="E4052" t="s">
        <v>44</v>
      </c>
      <c r="F4052" t="s">
        <v>89</v>
      </c>
      <c r="G4052" t="s">
        <v>46</v>
      </c>
      <c r="H4052" t="s">
        <v>140</v>
      </c>
      <c r="I4052" t="s">
        <v>71</v>
      </c>
      <c r="J4052">
        <v>17</v>
      </c>
      <c r="K4052">
        <v>900</v>
      </c>
      <c r="L4052">
        <v>1</v>
      </c>
      <c r="M4052">
        <v>15147</v>
      </c>
      <c r="N4052">
        <v>12067.8</v>
      </c>
      <c r="O4052">
        <v>3079.2</v>
      </c>
      <c r="P4052" t="s">
        <v>72</v>
      </c>
      <c r="Q4052" t="s">
        <v>90</v>
      </c>
      <c r="R4052" t="s">
        <v>81</v>
      </c>
      <c r="S4052">
        <f t="shared" si="126"/>
        <v>2025</v>
      </c>
      <c r="T4052">
        <f t="shared" si="127"/>
        <v>4</v>
      </c>
    </row>
    <row r="4053" spans="1:20" x14ac:dyDescent="0.3">
      <c r="A4053" t="s">
        <v>794</v>
      </c>
      <c r="B4053" t="s">
        <v>4498</v>
      </c>
      <c r="C4053" t="s">
        <v>76</v>
      </c>
      <c r="D4053" t="s">
        <v>43</v>
      </c>
      <c r="E4053" t="s">
        <v>35</v>
      </c>
      <c r="F4053" t="s">
        <v>36</v>
      </c>
      <c r="G4053" t="s">
        <v>46</v>
      </c>
      <c r="H4053" t="s">
        <v>132</v>
      </c>
      <c r="I4053" t="s">
        <v>28</v>
      </c>
      <c r="J4053">
        <v>16</v>
      </c>
      <c r="K4053">
        <v>3500</v>
      </c>
      <c r="L4053">
        <v>2</v>
      </c>
      <c r="M4053">
        <v>54880</v>
      </c>
      <c r="N4053">
        <v>47076.72</v>
      </c>
      <c r="O4053">
        <v>7803.28</v>
      </c>
      <c r="P4053" t="s">
        <v>29</v>
      </c>
      <c r="Q4053" t="s">
        <v>30</v>
      </c>
      <c r="R4053" t="s">
        <v>86</v>
      </c>
      <c r="S4053">
        <f t="shared" si="126"/>
        <v>2025</v>
      </c>
      <c r="T4053">
        <f t="shared" si="127"/>
        <v>1</v>
      </c>
    </row>
    <row r="4054" spans="1:20" x14ac:dyDescent="0.3">
      <c r="A4054" t="s">
        <v>759</v>
      </c>
      <c r="B4054" t="s">
        <v>4499</v>
      </c>
      <c r="C4054" t="s">
        <v>42</v>
      </c>
      <c r="D4054" t="s">
        <v>50</v>
      </c>
      <c r="E4054" t="s">
        <v>35</v>
      </c>
      <c r="F4054" t="s">
        <v>36</v>
      </c>
      <c r="G4054" t="s">
        <v>85</v>
      </c>
      <c r="H4054" t="s">
        <v>59</v>
      </c>
      <c r="I4054" t="s">
        <v>60</v>
      </c>
      <c r="J4054">
        <v>6</v>
      </c>
      <c r="K4054">
        <v>4500</v>
      </c>
      <c r="L4054">
        <v>14</v>
      </c>
      <c r="M4054">
        <v>23220</v>
      </c>
      <c r="N4054">
        <v>20950.8</v>
      </c>
      <c r="O4054">
        <v>2269.1999999999998</v>
      </c>
      <c r="P4054" t="s">
        <v>65</v>
      </c>
      <c r="Q4054" t="s">
        <v>30</v>
      </c>
      <c r="R4054" t="s">
        <v>81</v>
      </c>
      <c r="S4054">
        <f t="shared" si="126"/>
        <v>2025</v>
      </c>
      <c r="T4054">
        <f t="shared" si="127"/>
        <v>1</v>
      </c>
    </row>
    <row r="4055" spans="1:20" x14ac:dyDescent="0.3">
      <c r="A4055" t="s">
        <v>175</v>
      </c>
      <c r="B4055" t="s">
        <v>4500</v>
      </c>
      <c r="C4055" t="s">
        <v>68</v>
      </c>
      <c r="D4055" t="s">
        <v>23</v>
      </c>
      <c r="E4055" t="s">
        <v>24</v>
      </c>
      <c r="F4055" t="s">
        <v>69</v>
      </c>
      <c r="G4055" t="s">
        <v>46</v>
      </c>
      <c r="H4055" t="s">
        <v>80</v>
      </c>
      <c r="I4055" t="s">
        <v>28</v>
      </c>
      <c r="J4055">
        <v>8</v>
      </c>
      <c r="K4055">
        <v>12000</v>
      </c>
      <c r="L4055">
        <v>14</v>
      </c>
      <c r="M4055">
        <v>82560</v>
      </c>
      <c r="N4055">
        <v>70510.3</v>
      </c>
      <c r="O4055">
        <v>12049.7</v>
      </c>
      <c r="P4055" t="s">
        <v>93</v>
      </c>
      <c r="Q4055" t="s">
        <v>47</v>
      </c>
      <c r="R4055" t="s">
        <v>81</v>
      </c>
      <c r="S4055">
        <f t="shared" si="126"/>
        <v>2025</v>
      </c>
      <c r="T4055">
        <f t="shared" si="127"/>
        <v>7</v>
      </c>
    </row>
    <row r="4056" spans="1:20" x14ac:dyDescent="0.3">
      <c r="A4056" t="s">
        <v>1545</v>
      </c>
      <c r="B4056" t="s">
        <v>4501</v>
      </c>
      <c r="C4056" t="s">
        <v>76</v>
      </c>
      <c r="D4056" t="s">
        <v>43</v>
      </c>
      <c r="E4056" t="s">
        <v>24</v>
      </c>
      <c r="F4056" t="s">
        <v>25</v>
      </c>
      <c r="G4056" t="s">
        <v>37</v>
      </c>
      <c r="H4056" t="s">
        <v>140</v>
      </c>
      <c r="I4056" t="s">
        <v>71</v>
      </c>
      <c r="J4056">
        <v>15</v>
      </c>
      <c r="K4056">
        <v>900</v>
      </c>
      <c r="L4056">
        <v>3</v>
      </c>
      <c r="M4056">
        <v>13095</v>
      </c>
      <c r="N4056">
        <v>10631.27</v>
      </c>
      <c r="O4056">
        <v>2463.73</v>
      </c>
      <c r="P4056" t="s">
        <v>93</v>
      </c>
      <c r="Q4056" t="s">
        <v>90</v>
      </c>
      <c r="R4056" t="s">
        <v>102</v>
      </c>
      <c r="S4056">
        <f t="shared" si="126"/>
        <v>2025</v>
      </c>
      <c r="T4056">
        <f t="shared" si="127"/>
        <v>9</v>
      </c>
    </row>
    <row r="4057" spans="1:20" x14ac:dyDescent="0.3">
      <c r="A4057" t="s">
        <v>292</v>
      </c>
      <c r="B4057" t="s">
        <v>4502</v>
      </c>
      <c r="C4057" t="s">
        <v>58</v>
      </c>
      <c r="D4057" t="s">
        <v>43</v>
      </c>
      <c r="E4057" t="s">
        <v>24</v>
      </c>
      <c r="F4057" t="s">
        <v>69</v>
      </c>
      <c r="G4057" t="s">
        <v>37</v>
      </c>
      <c r="H4057" t="s">
        <v>132</v>
      </c>
      <c r="I4057" t="s">
        <v>28</v>
      </c>
      <c r="J4057">
        <v>18</v>
      </c>
      <c r="K4057">
        <v>3500</v>
      </c>
      <c r="L4057">
        <v>19</v>
      </c>
      <c r="M4057">
        <v>51030</v>
      </c>
      <c r="N4057">
        <v>39890.17</v>
      </c>
      <c r="O4057">
        <v>11139.83</v>
      </c>
      <c r="P4057" t="s">
        <v>93</v>
      </c>
      <c r="Q4057" t="s">
        <v>55</v>
      </c>
      <c r="R4057" t="s">
        <v>123</v>
      </c>
      <c r="S4057">
        <f t="shared" si="126"/>
        <v>2025</v>
      </c>
      <c r="T4057">
        <f t="shared" si="127"/>
        <v>9</v>
      </c>
    </row>
    <row r="4058" spans="1:20" x14ac:dyDescent="0.3">
      <c r="A4058" t="s">
        <v>220</v>
      </c>
      <c r="B4058" t="s">
        <v>4503</v>
      </c>
      <c r="C4058" t="s">
        <v>98</v>
      </c>
      <c r="D4058" t="s">
        <v>50</v>
      </c>
      <c r="E4058" t="s">
        <v>44</v>
      </c>
      <c r="F4058" t="s">
        <v>45</v>
      </c>
      <c r="G4058" t="s">
        <v>26</v>
      </c>
      <c r="H4058" t="s">
        <v>120</v>
      </c>
      <c r="I4058" t="s">
        <v>28</v>
      </c>
      <c r="J4058">
        <v>10</v>
      </c>
      <c r="K4058">
        <v>15000</v>
      </c>
      <c r="L4058">
        <v>17</v>
      </c>
      <c r="M4058">
        <v>124500</v>
      </c>
      <c r="N4058">
        <v>115302.99</v>
      </c>
      <c r="O4058">
        <v>9197.01</v>
      </c>
      <c r="P4058" t="s">
        <v>72</v>
      </c>
      <c r="Q4058" t="s">
        <v>30</v>
      </c>
      <c r="R4058" t="s">
        <v>39</v>
      </c>
      <c r="S4058">
        <f t="shared" si="126"/>
        <v>2025</v>
      </c>
      <c r="T4058">
        <f t="shared" si="127"/>
        <v>8</v>
      </c>
    </row>
    <row r="4059" spans="1:20" x14ac:dyDescent="0.3">
      <c r="A4059" t="s">
        <v>510</v>
      </c>
      <c r="B4059" t="s">
        <v>4504</v>
      </c>
      <c r="C4059" t="s">
        <v>68</v>
      </c>
      <c r="D4059" t="s">
        <v>50</v>
      </c>
      <c r="E4059" t="s">
        <v>35</v>
      </c>
      <c r="F4059" t="s">
        <v>36</v>
      </c>
      <c r="G4059" t="s">
        <v>46</v>
      </c>
      <c r="H4059" t="s">
        <v>120</v>
      </c>
      <c r="I4059" t="s">
        <v>28</v>
      </c>
      <c r="J4059">
        <v>21</v>
      </c>
      <c r="K4059">
        <v>15000</v>
      </c>
      <c r="L4059">
        <v>15</v>
      </c>
      <c r="M4059">
        <v>267750</v>
      </c>
      <c r="N4059">
        <v>245559.37</v>
      </c>
      <c r="O4059">
        <v>22190.63</v>
      </c>
      <c r="P4059" t="s">
        <v>38</v>
      </c>
      <c r="Q4059" t="s">
        <v>30</v>
      </c>
      <c r="R4059" t="s">
        <v>39</v>
      </c>
      <c r="S4059">
        <f t="shared" si="126"/>
        <v>2025</v>
      </c>
      <c r="T4059">
        <f t="shared" si="127"/>
        <v>5</v>
      </c>
    </row>
    <row r="4060" spans="1:20" x14ac:dyDescent="0.3">
      <c r="A4060" t="s">
        <v>1058</v>
      </c>
      <c r="B4060" t="s">
        <v>4505</v>
      </c>
      <c r="C4060" t="s">
        <v>143</v>
      </c>
      <c r="D4060" t="s">
        <v>50</v>
      </c>
      <c r="E4060" t="s">
        <v>44</v>
      </c>
      <c r="F4060" t="s">
        <v>45</v>
      </c>
      <c r="G4060" t="s">
        <v>37</v>
      </c>
      <c r="H4060" t="s">
        <v>120</v>
      </c>
      <c r="I4060" t="s">
        <v>28</v>
      </c>
      <c r="J4060">
        <v>13</v>
      </c>
      <c r="K4060">
        <v>15000</v>
      </c>
      <c r="L4060">
        <v>10</v>
      </c>
      <c r="M4060">
        <v>175500</v>
      </c>
      <c r="N4060">
        <v>137715.4</v>
      </c>
      <c r="O4060">
        <v>37784.6</v>
      </c>
      <c r="P4060" t="s">
        <v>29</v>
      </c>
      <c r="Q4060" t="s">
        <v>47</v>
      </c>
      <c r="R4060" t="s">
        <v>73</v>
      </c>
      <c r="S4060">
        <f t="shared" si="126"/>
        <v>2025</v>
      </c>
      <c r="T4060">
        <f t="shared" si="127"/>
        <v>2</v>
      </c>
    </row>
    <row r="4061" spans="1:20" x14ac:dyDescent="0.3">
      <c r="A4061" t="s">
        <v>752</v>
      </c>
      <c r="B4061" t="s">
        <v>4506</v>
      </c>
      <c r="C4061" t="s">
        <v>76</v>
      </c>
      <c r="D4061" t="s">
        <v>43</v>
      </c>
      <c r="E4061" t="s">
        <v>35</v>
      </c>
      <c r="F4061" t="s">
        <v>36</v>
      </c>
      <c r="G4061" t="s">
        <v>37</v>
      </c>
      <c r="H4061" t="s">
        <v>140</v>
      </c>
      <c r="I4061" t="s">
        <v>71</v>
      </c>
      <c r="J4061">
        <v>8</v>
      </c>
      <c r="K4061">
        <v>900</v>
      </c>
      <c r="L4061">
        <v>4</v>
      </c>
      <c r="M4061">
        <v>6912</v>
      </c>
      <c r="N4061">
        <v>6145.59</v>
      </c>
      <c r="O4061">
        <v>766.41</v>
      </c>
      <c r="P4061" t="s">
        <v>65</v>
      </c>
      <c r="Q4061" t="s">
        <v>30</v>
      </c>
      <c r="R4061" t="s">
        <v>31</v>
      </c>
      <c r="S4061">
        <f t="shared" si="126"/>
        <v>2025</v>
      </c>
      <c r="T4061">
        <f t="shared" si="127"/>
        <v>4</v>
      </c>
    </row>
    <row r="4062" spans="1:20" x14ac:dyDescent="0.3">
      <c r="A4062" t="s">
        <v>241</v>
      </c>
      <c r="B4062" t="s">
        <v>4507</v>
      </c>
      <c r="C4062" t="s">
        <v>64</v>
      </c>
      <c r="D4062" t="s">
        <v>43</v>
      </c>
      <c r="E4062" t="s">
        <v>35</v>
      </c>
      <c r="F4062" t="s">
        <v>36</v>
      </c>
      <c r="G4062" t="s">
        <v>85</v>
      </c>
      <c r="H4062" t="s">
        <v>27</v>
      </c>
      <c r="I4062" t="s">
        <v>28</v>
      </c>
      <c r="J4062">
        <v>3</v>
      </c>
      <c r="K4062">
        <v>45000</v>
      </c>
      <c r="L4062">
        <v>1</v>
      </c>
      <c r="M4062">
        <v>133650</v>
      </c>
      <c r="N4062">
        <v>117211</v>
      </c>
      <c r="O4062">
        <v>16439</v>
      </c>
      <c r="P4062" t="s">
        <v>65</v>
      </c>
      <c r="Q4062" t="s">
        <v>30</v>
      </c>
      <c r="R4062" t="s">
        <v>86</v>
      </c>
      <c r="S4062">
        <f t="shared" si="126"/>
        <v>2025</v>
      </c>
      <c r="T4062">
        <f t="shared" si="127"/>
        <v>1</v>
      </c>
    </row>
    <row r="4063" spans="1:20" x14ac:dyDescent="0.3">
      <c r="A4063" t="s">
        <v>686</v>
      </c>
      <c r="B4063" t="s">
        <v>4508</v>
      </c>
      <c r="C4063" t="s">
        <v>98</v>
      </c>
      <c r="D4063" t="s">
        <v>50</v>
      </c>
      <c r="E4063" t="s">
        <v>44</v>
      </c>
      <c r="F4063" t="s">
        <v>45</v>
      </c>
      <c r="G4063" t="s">
        <v>85</v>
      </c>
      <c r="H4063" t="s">
        <v>53</v>
      </c>
      <c r="I4063" t="s">
        <v>54</v>
      </c>
      <c r="J4063">
        <v>24</v>
      </c>
      <c r="K4063">
        <v>2500</v>
      </c>
      <c r="L4063">
        <v>4</v>
      </c>
      <c r="M4063">
        <v>57600</v>
      </c>
      <c r="N4063">
        <v>49637.03</v>
      </c>
      <c r="O4063">
        <v>7962.97</v>
      </c>
      <c r="P4063" t="s">
        <v>38</v>
      </c>
      <c r="Q4063" t="s">
        <v>55</v>
      </c>
      <c r="R4063" t="s">
        <v>102</v>
      </c>
      <c r="S4063">
        <f t="shared" si="126"/>
        <v>2025</v>
      </c>
      <c r="T4063">
        <f t="shared" si="127"/>
        <v>3</v>
      </c>
    </row>
    <row r="4064" spans="1:20" x14ac:dyDescent="0.3">
      <c r="A4064" t="s">
        <v>652</v>
      </c>
      <c r="B4064" t="s">
        <v>4509</v>
      </c>
      <c r="C4064" t="s">
        <v>84</v>
      </c>
      <c r="D4064" t="s">
        <v>43</v>
      </c>
      <c r="E4064" t="s">
        <v>51</v>
      </c>
      <c r="F4064" t="s">
        <v>192</v>
      </c>
      <c r="G4064" t="s">
        <v>46</v>
      </c>
      <c r="H4064" t="s">
        <v>120</v>
      </c>
      <c r="I4064" t="s">
        <v>28</v>
      </c>
      <c r="J4064">
        <v>18</v>
      </c>
      <c r="K4064">
        <v>15000</v>
      </c>
      <c r="L4064">
        <v>0</v>
      </c>
      <c r="M4064">
        <v>270000</v>
      </c>
      <c r="N4064">
        <v>220744.98</v>
      </c>
      <c r="O4064">
        <v>49255.02</v>
      </c>
      <c r="P4064" t="s">
        <v>72</v>
      </c>
      <c r="Q4064" t="s">
        <v>47</v>
      </c>
      <c r="R4064" t="s">
        <v>123</v>
      </c>
      <c r="S4064">
        <f t="shared" si="126"/>
        <v>2025</v>
      </c>
      <c r="T4064">
        <f t="shared" si="127"/>
        <v>8</v>
      </c>
    </row>
    <row r="4065" spans="1:20" x14ac:dyDescent="0.3">
      <c r="A4065" t="s">
        <v>863</v>
      </c>
      <c r="B4065" t="s">
        <v>4510</v>
      </c>
      <c r="C4065" t="s">
        <v>76</v>
      </c>
      <c r="D4065" t="s">
        <v>23</v>
      </c>
      <c r="E4065" t="s">
        <v>24</v>
      </c>
      <c r="F4065" t="s">
        <v>25</v>
      </c>
      <c r="G4065" t="s">
        <v>46</v>
      </c>
      <c r="H4065" t="s">
        <v>53</v>
      </c>
      <c r="I4065" t="s">
        <v>54</v>
      </c>
      <c r="J4065">
        <v>20</v>
      </c>
      <c r="K4065">
        <v>2500</v>
      </c>
      <c r="L4065">
        <v>7</v>
      </c>
      <c r="M4065">
        <v>46500</v>
      </c>
      <c r="N4065">
        <v>38363.9</v>
      </c>
      <c r="O4065">
        <v>8136.1</v>
      </c>
      <c r="P4065" t="s">
        <v>38</v>
      </c>
      <c r="Q4065" t="s">
        <v>30</v>
      </c>
      <c r="R4065" t="s">
        <v>102</v>
      </c>
      <c r="S4065">
        <f t="shared" si="126"/>
        <v>2025</v>
      </c>
      <c r="T4065">
        <f t="shared" si="127"/>
        <v>9</v>
      </c>
    </row>
    <row r="4066" spans="1:20" x14ac:dyDescent="0.3">
      <c r="A4066" t="s">
        <v>1184</v>
      </c>
      <c r="B4066" t="s">
        <v>4511</v>
      </c>
      <c r="C4066" t="s">
        <v>68</v>
      </c>
      <c r="D4066" t="s">
        <v>23</v>
      </c>
      <c r="E4066" t="s">
        <v>51</v>
      </c>
      <c r="F4066" t="s">
        <v>192</v>
      </c>
      <c r="G4066" t="s">
        <v>26</v>
      </c>
      <c r="H4066" t="s">
        <v>120</v>
      </c>
      <c r="I4066" t="s">
        <v>28</v>
      </c>
      <c r="J4066">
        <v>16</v>
      </c>
      <c r="K4066">
        <v>15000</v>
      </c>
      <c r="L4066">
        <v>11</v>
      </c>
      <c r="M4066">
        <v>213600</v>
      </c>
      <c r="N4066">
        <v>164246.04999999999</v>
      </c>
      <c r="O4066">
        <v>49353.95</v>
      </c>
      <c r="P4066" t="s">
        <v>93</v>
      </c>
      <c r="Q4066" t="s">
        <v>90</v>
      </c>
      <c r="R4066" t="s">
        <v>86</v>
      </c>
      <c r="S4066">
        <f t="shared" si="126"/>
        <v>2025</v>
      </c>
      <c r="T4066">
        <f t="shared" si="127"/>
        <v>11</v>
      </c>
    </row>
    <row r="4067" spans="1:20" x14ac:dyDescent="0.3">
      <c r="A4067" t="s">
        <v>165</v>
      </c>
      <c r="B4067" t="s">
        <v>4512</v>
      </c>
      <c r="C4067" t="s">
        <v>58</v>
      </c>
      <c r="D4067" t="s">
        <v>50</v>
      </c>
      <c r="E4067" t="s">
        <v>24</v>
      </c>
      <c r="F4067" t="s">
        <v>111</v>
      </c>
      <c r="G4067" t="s">
        <v>46</v>
      </c>
      <c r="H4067" t="s">
        <v>80</v>
      </c>
      <c r="I4067" t="s">
        <v>28</v>
      </c>
      <c r="J4067">
        <v>14</v>
      </c>
      <c r="K4067">
        <v>12000</v>
      </c>
      <c r="L4067">
        <v>17</v>
      </c>
      <c r="M4067">
        <v>139440</v>
      </c>
      <c r="N4067">
        <v>121331.31</v>
      </c>
      <c r="O4067">
        <v>18108.689999999999</v>
      </c>
      <c r="P4067" t="s">
        <v>93</v>
      </c>
      <c r="Q4067" t="s">
        <v>30</v>
      </c>
      <c r="R4067" t="s">
        <v>31</v>
      </c>
      <c r="S4067">
        <f t="shared" si="126"/>
        <v>2025</v>
      </c>
      <c r="T4067">
        <f t="shared" si="127"/>
        <v>6</v>
      </c>
    </row>
    <row r="4068" spans="1:20" x14ac:dyDescent="0.3">
      <c r="A4068" t="s">
        <v>376</v>
      </c>
      <c r="B4068" t="s">
        <v>4513</v>
      </c>
      <c r="C4068" t="s">
        <v>143</v>
      </c>
      <c r="D4068" t="s">
        <v>50</v>
      </c>
      <c r="E4068" t="s">
        <v>35</v>
      </c>
      <c r="F4068" t="s">
        <v>36</v>
      </c>
      <c r="G4068" t="s">
        <v>46</v>
      </c>
      <c r="H4068" t="s">
        <v>80</v>
      </c>
      <c r="I4068" t="s">
        <v>28</v>
      </c>
      <c r="J4068">
        <v>11</v>
      </c>
      <c r="K4068">
        <v>12000</v>
      </c>
      <c r="L4068">
        <v>6</v>
      </c>
      <c r="M4068">
        <v>124080</v>
      </c>
      <c r="N4068">
        <v>99787.24</v>
      </c>
      <c r="O4068">
        <v>24292.76</v>
      </c>
      <c r="P4068" t="s">
        <v>65</v>
      </c>
      <c r="Q4068" t="s">
        <v>30</v>
      </c>
      <c r="R4068" t="s">
        <v>86</v>
      </c>
      <c r="S4068">
        <f t="shared" si="126"/>
        <v>2025</v>
      </c>
      <c r="T4068">
        <f t="shared" si="127"/>
        <v>12</v>
      </c>
    </row>
    <row r="4069" spans="1:20" x14ac:dyDescent="0.3">
      <c r="A4069" t="s">
        <v>522</v>
      </c>
      <c r="B4069" t="s">
        <v>4514</v>
      </c>
      <c r="C4069" t="s">
        <v>76</v>
      </c>
      <c r="D4069" t="s">
        <v>50</v>
      </c>
      <c r="E4069" t="s">
        <v>51</v>
      </c>
      <c r="F4069" t="s">
        <v>77</v>
      </c>
      <c r="G4069" t="s">
        <v>37</v>
      </c>
      <c r="H4069" t="s">
        <v>53</v>
      </c>
      <c r="I4069" t="s">
        <v>54</v>
      </c>
      <c r="J4069">
        <v>5</v>
      </c>
      <c r="K4069">
        <v>2500</v>
      </c>
      <c r="L4069">
        <v>15</v>
      </c>
      <c r="M4069">
        <v>10625</v>
      </c>
      <c r="N4069">
        <v>8157.55</v>
      </c>
      <c r="O4069">
        <v>2467.4499999999998</v>
      </c>
      <c r="P4069" t="s">
        <v>72</v>
      </c>
      <c r="Q4069" t="s">
        <v>47</v>
      </c>
      <c r="R4069" t="s">
        <v>31</v>
      </c>
      <c r="S4069">
        <f t="shared" si="126"/>
        <v>2025</v>
      </c>
      <c r="T4069">
        <f t="shared" si="127"/>
        <v>6</v>
      </c>
    </row>
    <row r="4070" spans="1:20" x14ac:dyDescent="0.3">
      <c r="A4070" t="s">
        <v>871</v>
      </c>
      <c r="B4070" t="s">
        <v>4515</v>
      </c>
      <c r="C4070" t="s">
        <v>108</v>
      </c>
      <c r="D4070" t="s">
        <v>23</v>
      </c>
      <c r="E4070" t="s">
        <v>51</v>
      </c>
      <c r="F4070" t="s">
        <v>99</v>
      </c>
      <c r="G4070" t="s">
        <v>46</v>
      </c>
      <c r="H4070" t="s">
        <v>120</v>
      </c>
      <c r="I4070" t="s">
        <v>28</v>
      </c>
      <c r="J4070">
        <v>25</v>
      </c>
      <c r="K4070">
        <v>15000</v>
      </c>
      <c r="L4070">
        <v>1</v>
      </c>
      <c r="M4070">
        <v>371250</v>
      </c>
      <c r="N4070">
        <v>281926.34000000003</v>
      </c>
      <c r="O4070">
        <v>89323.66</v>
      </c>
      <c r="P4070" t="s">
        <v>93</v>
      </c>
      <c r="Q4070" t="s">
        <v>30</v>
      </c>
      <c r="R4070" t="s">
        <v>31</v>
      </c>
      <c r="S4070">
        <f t="shared" si="126"/>
        <v>2025</v>
      </c>
      <c r="T4070">
        <f t="shared" si="127"/>
        <v>12</v>
      </c>
    </row>
    <row r="4071" spans="1:20" x14ac:dyDescent="0.3">
      <c r="A4071" t="s">
        <v>257</v>
      </c>
      <c r="B4071" t="s">
        <v>4516</v>
      </c>
      <c r="C4071" t="s">
        <v>58</v>
      </c>
      <c r="D4071" t="s">
        <v>23</v>
      </c>
      <c r="E4071" t="s">
        <v>51</v>
      </c>
      <c r="F4071" t="s">
        <v>77</v>
      </c>
      <c r="G4071" t="s">
        <v>85</v>
      </c>
      <c r="H4071" t="s">
        <v>53</v>
      </c>
      <c r="I4071" t="s">
        <v>54</v>
      </c>
      <c r="J4071">
        <v>19</v>
      </c>
      <c r="K4071">
        <v>2500</v>
      </c>
      <c r="L4071">
        <v>20</v>
      </c>
      <c r="M4071">
        <v>38000</v>
      </c>
      <c r="N4071">
        <v>27829.15</v>
      </c>
      <c r="O4071">
        <v>10170.85</v>
      </c>
      <c r="P4071" t="s">
        <v>72</v>
      </c>
      <c r="Q4071" t="s">
        <v>90</v>
      </c>
      <c r="R4071" t="s">
        <v>102</v>
      </c>
      <c r="S4071">
        <f t="shared" si="126"/>
        <v>2025</v>
      </c>
      <c r="T4071">
        <f t="shared" si="127"/>
        <v>10</v>
      </c>
    </row>
    <row r="4072" spans="1:20" x14ac:dyDescent="0.3">
      <c r="A4072" t="s">
        <v>56</v>
      </c>
      <c r="B4072" t="s">
        <v>4517</v>
      </c>
      <c r="C4072" t="s">
        <v>58</v>
      </c>
      <c r="D4072" t="s">
        <v>50</v>
      </c>
      <c r="E4072" t="s">
        <v>35</v>
      </c>
      <c r="F4072" t="s">
        <v>36</v>
      </c>
      <c r="G4072" t="s">
        <v>26</v>
      </c>
      <c r="H4072" t="s">
        <v>70</v>
      </c>
      <c r="I4072" t="s">
        <v>71</v>
      </c>
      <c r="J4072">
        <v>7</v>
      </c>
      <c r="K4072">
        <v>600</v>
      </c>
      <c r="L4072">
        <v>16</v>
      </c>
      <c r="M4072">
        <v>3528</v>
      </c>
      <c r="N4072">
        <v>2992.59</v>
      </c>
      <c r="O4072">
        <v>535.41</v>
      </c>
      <c r="P4072" t="s">
        <v>38</v>
      </c>
      <c r="Q4072" t="s">
        <v>30</v>
      </c>
      <c r="R4072" t="s">
        <v>61</v>
      </c>
      <c r="S4072">
        <f t="shared" si="126"/>
        <v>2025</v>
      </c>
      <c r="T4072">
        <f t="shared" si="127"/>
        <v>9</v>
      </c>
    </row>
    <row r="4073" spans="1:20" x14ac:dyDescent="0.3">
      <c r="A4073" t="s">
        <v>103</v>
      </c>
      <c r="B4073" t="s">
        <v>4518</v>
      </c>
      <c r="C4073" t="s">
        <v>58</v>
      </c>
      <c r="D4073" t="s">
        <v>23</v>
      </c>
      <c r="E4073" t="s">
        <v>35</v>
      </c>
      <c r="F4073" t="s">
        <v>36</v>
      </c>
      <c r="G4073" t="s">
        <v>46</v>
      </c>
      <c r="H4073" t="s">
        <v>59</v>
      </c>
      <c r="I4073" t="s">
        <v>60</v>
      </c>
      <c r="J4073">
        <v>18</v>
      </c>
      <c r="K4073">
        <v>4500</v>
      </c>
      <c r="L4073">
        <v>8</v>
      </c>
      <c r="M4073">
        <v>74520</v>
      </c>
      <c r="N4073">
        <v>64212.14</v>
      </c>
      <c r="O4073">
        <v>10307.86</v>
      </c>
      <c r="P4073" t="s">
        <v>93</v>
      </c>
      <c r="Q4073" t="s">
        <v>90</v>
      </c>
      <c r="R4073" t="s">
        <v>86</v>
      </c>
      <c r="S4073">
        <f t="shared" si="126"/>
        <v>2025</v>
      </c>
      <c r="T4073">
        <f t="shared" si="127"/>
        <v>7</v>
      </c>
    </row>
    <row r="4074" spans="1:20" x14ac:dyDescent="0.3">
      <c r="A4074" t="s">
        <v>380</v>
      </c>
      <c r="B4074" t="s">
        <v>4519</v>
      </c>
      <c r="C4074" t="s">
        <v>64</v>
      </c>
      <c r="D4074" t="s">
        <v>23</v>
      </c>
      <c r="E4074" t="s">
        <v>35</v>
      </c>
      <c r="F4074" t="s">
        <v>36</v>
      </c>
      <c r="G4074" t="s">
        <v>85</v>
      </c>
      <c r="H4074" t="s">
        <v>59</v>
      </c>
      <c r="I4074" t="s">
        <v>60</v>
      </c>
      <c r="J4074">
        <v>17</v>
      </c>
      <c r="K4074">
        <v>4500</v>
      </c>
      <c r="L4074">
        <v>16</v>
      </c>
      <c r="M4074">
        <v>64260</v>
      </c>
      <c r="N4074">
        <v>56678</v>
      </c>
      <c r="O4074">
        <v>7582</v>
      </c>
      <c r="P4074" t="s">
        <v>65</v>
      </c>
      <c r="Q4074" t="s">
        <v>47</v>
      </c>
      <c r="R4074" t="s">
        <v>39</v>
      </c>
      <c r="S4074">
        <f t="shared" si="126"/>
        <v>2025</v>
      </c>
      <c r="T4074">
        <f t="shared" si="127"/>
        <v>3</v>
      </c>
    </row>
    <row r="4075" spans="1:20" x14ac:dyDescent="0.3">
      <c r="A4075" t="s">
        <v>588</v>
      </c>
      <c r="B4075" t="s">
        <v>4520</v>
      </c>
      <c r="C4075" t="s">
        <v>137</v>
      </c>
      <c r="D4075" t="s">
        <v>23</v>
      </c>
      <c r="E4075" t="s">
        <v>35</v>
      </c>
      <c r="F4075" t="s">
        <v>36</v>
      </c>
      <c r="G4075" t="s">
        <v>37</v>
      </c>
      <c r="H4075" t="s">
        <v>80</v>
      </c>
      <c r="I4075" t="s">
        <v>28</v>
      </c>
      <c r="J4075">
        <v>12</v>
      </c>
      <c r="K4075">
        <v>12000</v>
      </c>
      <c r="L4075">
        <v>14</v>
      </c>
      <c r="M4075">
        <v>123840</v>
      </c>
      <c r="N4075">
        <v>101000.77</v>
      </c>
      <c r="O4075">
        <v>22839.23</v>
      </c>
      <c r="P4075" t="s">
        <v>93</v>
      </c>
      <c r="Q4075" t="s">
        <v>90</v>
      </c>
      <c r="R4075" t="s">
        <v>39</v>
      </c>
      <c r="S4075">
        <f t="shared" si="126"/>
        <v>2025</v>
      </c>
      <c r="T4075">
        <f t="shared" si="127"/>
        <v>2</v>
      </c>
    </row>
    <row r="4076" spans="1:20" x14ac:dyDescent="0.3">
      <c r="A4076" t="s">
        <v>1166</v>
      </c>
      <c r="B4076" t="s">
        <v>4521</v>
      </c>
      <c r="C4076" t="s">
        <v>42</v>
      </c>
      <c r="D4076" t="s">
        <v>43</v>
      </c>
      <c r="E4076" t="s">
        <v>51</v>
      </c>
      <c r="F4076" t="s">
        <v>99</v>
      </c>
      <c r="G4076" t="s">
        <v>85</v>
      </c>
      <c r="H4076" t="s">
        <v>120</v>
      </c>
      <c r="I4076" t="s">
        <v>28</v>
      </c>
      <c r="J4076">
        <v>21</v>
      </c>
      <c r="K4076">
        <v>15000</v>
      </c>
      <c r="L4076">
        <v>15</v>
      </c>
      <c r="M4076">
        <v>267750</v>
      </c>
      <c r="N4076">
        <v>224028.32</v>
      </c>
      <c r="O4076">
        <v>43721.68</v>
      </c>
      <c r="P4076" t="s">
        <v>29</v>
      </c>
      <c r="Q4076" t="s">
        <v>55</v>
      </c>
      <c r="R4076" t="s">
        <v>102</v>
      </c>
      <c r="S4076">
        <f t="shared" si="126"/>
        <v>2025</v>
      </c>
      <c r="T4076">
        <f t="shared" si="127"/>
        <v>10</v>
      </c>
    </row>
    <row r="4077" spans="1:20" x14ac:dyDescent="0.3">
      <c r="A4077" t="s">
        <v>183</v>
      </c>
      <c r="B4077" t="s">
        <v>4522</v>
      </c>
      <c r="C4077" t="s">
        <v>137</v>
      </c>
      <c r="D4077" t="s">
        <v>23</v>
      </c>
      <c r="E4077" t="s">
        <v>44</v>
      </c>
      <c r="F4077" t="s">
        <v>89</v>
      </c>
      <c r="G4077" t="s">
        <v>85</v>
      </c>
      <c r="H4077" t="s">
        <v>27</v>
      </c>
      <c r="I4077" t="s">
        <v>28</v>
      </c>
      <c r="J4077">
        <v>17</v>
      </c>
      <c r="K4077">
        <v>45000</v>
      </c>
      <c r="L4077">
        <v>18</v>
      </c>
      <c r="M4077">
        <v>627300</v>
      </c>
      <c r="N4077">
        <v>543426.52</v>
      </c>
      <c r="O4077">
        <v>83873.48</v>
      </c>
      <c r="P4077" t="s">
        <v>29</v>
      </c>
      <c r="Q4077" t="s">
        <v>55</v>
      </c>
      <c r="R4077" t="s">
        <v>86</v>
      </c>
      <c r="S4077">
        <f t="shared" si="126"/>
        <v>2025</v>
      </c>
      <c r="T4077">
        <f t="shared" si="127"/>
        <v>2</v>
      </c>
    </row>
    <row r="4078" spans="1:20" x14ac:dyDescent="0.3">
      <c r="A4078" t="s">
        <v>522</v>
      </c>
      <c r="B4078" t="s">
        <v>4523</v>
      </c>
      <c r="C4078" t="s">
        <v>84</v>
      </c>
      <c r="D4078" t="s">
        <v>43</v>
      </c>
      <c r="E4078" t="s">
        <v>51</v>
      </c>
      <c r="F4078" t="s">
        <v>99</v>
      </c>
      <c r="G4078" t="s">
        <v>37</v>
      </c>
      <c r="H4078" t="s">
        <v>140</v>
      </c>
      <c r="I4078" t="s">
        <v>71</v>
      </c>
      <c r="J4078">
        <v>4</v>
      </c>
      <c r="K4078">
        <v>900</v>
      </c>
      <c r="L4078">
        <v>16</v>
      </c>
      <c r="M4078">
        <v>3024</v>
      </c>
      <c r="N4078">
        <v>2723.89</v>
      </c>
      <c r="O4078">
        <v>300.11</v>
      </c>
      <c r="P4078" t="s">
        <v>29</v>
      </c>
      <c r="Q4078" t="s">
        <v>55</v>
      </c>
      <c r="R4078" t="s">
        <v>86</v>
      </c>
      <c r="S4078">
        <f t="shared" si="126"/>
        <v>2025</v>
      </c>
      <c r="T4078">
        <f t="shared" si="127"/>
        <v>6</v>
      </c>
    </row>
    <row r="4079" spans="1:20" x14ac:dyDescent="0.3">
      <c r="A4079" t="s">
        <v>391</v>
      </c>
      <c r="B4079" t="s">
        <v>4524</v>
      </c>
      <c r="C4079" t="s">
        <v>84</v>
      </c>
      <c r="D4079" t="s">
        <v>50</v>
      </c>
      <c r="E4079" t="s">
        <v>35</v>
      </c>
      <c r="F4079" t="s">
        <v>36</v>
      </c>
      <c r="G4079" t="s">
        <v>85</v>
      </c>
      <c r="H4079" t="s">
        <v>140</v>
      </c>
      <c r="I4079" t="s">
        <v>71</v>
      </c>
      <c r="J4079">
        <v>7</v>
      </c>
      <c r="K4079">
        <v>900</v>
      </c>
      <c r="L4079">
        <v>6</v>
      </c>
      <c r="M4079">
        <v>5922</v>
      </c>
      <c r="N4079">
        <v>4886.8</v>
      </c>
      <c r="O4079">
        <v>1035.2</v>
      </c>
      <c r="P4079" t="s">
        <v>72</v>
      </c>
      <c r="Q4079" t="s">
        <v>90</v>
      </c>
      <c r="R4079" t="s">
        <v>73</v>
      </c>
      <c r="S4079">
        <f t="shared" si="126"/>
        <v>2025</v>
      </c>
      <c r="T4079">
        <f t="shared" si="127"/>
        <v>7</v>
      </c>
    </row>
    <row r="4080" spans="1:20" x14ac:dyDescent="0.3">
      <c r="A4080" t="s">
        <v>459</v>
      </c>
      <c r="B4080" t="s">
        <v>4525</v>
      </c>
      <c r="C4080" t="s">
        <v>34</v>
      </c>
      <c r="D4080" t="s">
        <v>43</v>
      </c>
      <c r="E4080" t="s">
        <v>51</v>
      </c>
      <c r="F4080" t="s">
        <v>99</v>
      </c>
      <c r="G4080" t="s">
        <v>37</v>
      </c>
      <c r="H4080" t="s">
        <v>27</v>
      </c>
      <c r="I4080" t="s">
        <v>28</v>
      </c>
      <c r="J4080">
        <v>22</v>
      </c>
      <c r="K4080">
        <v>45000</v>
      </c>
      <c r="L4080">
        <v>4</v>
      </c>
      <c r="M4080">
        <v>950400</v>
      </c>
      <c r="N4080">
        <v>719176.1</v>
      </c>
      <c r="O4080">
        <v>231223.9</v>
      </c>
      <c r="P4080" t="s">
        <v>65</v>
      </c>
      <c r="Q4080" t="s">
        <v>30</v>
      </c>
      <c r="R4080" t="s">
        <v>31</v>
      </c>
      <c r="S4080">
        <f t="shared" si="126"/>
        <v>2025</v>
      </c>
      <c r="T4080">
        <f t="shared" si="127"/>
        <v>10</v>
      </c>
    </row>
    <row r="4081" spans="1:20" x14ac:dyDescent="0.3">
      <c r="A4081" t="s">
        <v>163</v>
      </c>
      <c r="B4081" t="s">
        <v>4526</v>
      </c>
      <c r="C4081" t="s">
        <v>68</v>
      </c>
      <c r="D4081" t="s">
        <v>23</v>
      </c>
      <c r="E4081" t="s">
        <v>35</v>
      </c>
      <c r="F4081" t="s">
        <v>36</v>
      </c>
      <c r="G4081" t="s">
        <v>37</v>
      </c>
      <c r="H4081" t="s">
        <v>140</v>
      </c>
      <c r="I4081" t="s">
        <v>71</v>
      </c>
      <c r="J4081">
        <v>2</v>
      </c>
      <c r="K4081">
        <v>900</v>
      </c>
      <c r="L4081">
        <v>6</v>
      </c>
      <c r="M4081">
        <v>1692</v>
      </c>
      <c r="N4081">
        <v>1419.76</v>
      </c>
      <c r="O4081">
        <v>272.24</v>
      </c>
      <c r="P4081" t="s">
        <v>93</v>
      </c>
      <c r="Q4081" t="s">
        <v>30</v>
      </c>
      <c r="R4081" t="s">
        <v>81</v>
      </c>
      <c r="S4081">
        <f t="shared" si="126"/>
        <v>2025</v>
      </c>
      <c r="T4081">
        <f t="shared" si="127"/>
        <v>10</v>
      </c>
    </row>
    <row r="4082" spans="1:20" x14ac:dyDescent="0.3">
      <c r="A4082" t="s">
        <v>382</v>
      </c>
      <c r="B4082" t="s">
        <v>4527</v>
      </c>
      <c r="C4082" t="s">
        <v>137</v>
      </c>
      <c r="D4082" t="s">
        <v>50</v>
      </c>
      <c r="E4082" t="s">
        <v>35</v>
      </c>
      <c r="F4082" t="s">
        <v>36</v>
      </c>
      <c r="G4082" t="s">
        <v>26</v>
      </c>
      <c r="H4082" t="s">
        <v>70</v>
      </c>
      <c r="I4082" t="s">
        <v>71</v>
      </c>
      <c r="J4082">
        <v>5</v>
      </c>
      <c r="K4082">
        <v>600</v>
      </c>
      <c r="L4082">
        <v>7</v>
      </c>
      <c r="M4082">
        <v>2790</v>
      </c>
      <c r="N4082">
        <v>2475.5300000000002</v>
      </c>
      <c r="O4082">
        <v>314.47000000000003</v>
      </c>
      <c r="P4082" t="s">
        <v>29</v>
      </c>
      <c r="Q4082" t="s">
        <v>30</v>
      </c>
      <c r="R4082" t="s">
        <v>31</v>
      </c>
      <c r="S4082">
        <f t="shared" si="126"/>
        <v>2025</v>
      </c>
      <c r="T4082">
        <f t="shared" si="127"/>
        <v>3</v>
      </c>
    </row>
    <row r="4083" spans="1:20" x14ac:dyDescent="0.3">
      <c r="A4083" t="s">
        <v>988</v>
      </c>
      <c r="B4083" t="s">
        <v>4528</v>
      </c>
      <c r="C4083" t="s">
        <v>64</v>
      </c>
      <c r="D4083" t="s">
        <v>50</v>
      </c>
      <c r="E4083" t="s">
        <v>24</v>
      </c>
      <c r="F4083" t="s">
        <v>25</v>
      </c>
      <c r="G4083" t="s">
        <v>26</v>
      </c>
      <c r="H4083" t="s">
        <v>132</v>
      </c>
      <c r="I4083" t="s">
        <v>28</v>
      </c>
      <c r="J4083">
        <v>24</v>
      </c>
      <c r="K4083">
        <v>3500</v>
      </c>
      <c r="L4083">
        <v>9</v>
      </c>
      <c r="M4083">
        <v>76440</v>
      </c>
      <c r="N4083">
        <v>59360.25</v>
      </c>
      <c r="O4083">
        <v>17079.75</v>
      </c>
      <c r="P4083" t="s">
        <v>65</v>
      </c>
      <c r="Q4083" t="s">
        <v>47</v>
      </c>
      <c r="R4083" t="s">
        <v>86</v>
      </c>
      <c r="S4083">
        <f t="shared" si="126"/>
        <v>2025</v>
      </c>
      <c r="T4083">
        <f t="shared" si="127"/>
        <v>4</v>
      </c>
    </row>
    <row r="4084" spans="1:20" x14ac:dyDescent="0.3">
      <c r="A4084" t="s">
        <v>594</v>
      </c>
      <c r="B4084" t="s">
        <v>4529</v>
      </c>
      <c r="C4084" t="s">
        <v>143</v>
      </c>
      <c r="D4084" t="s">
        <v>50</v>
      </c>
      <c r="E4084" t="s">
        <v>24</v>
      </c>
      <c r="F4084" t="s">
        <v>111</v>
      </c>
      <c r="G4084" t="s">
        <v>85</v>
      </c>
      <c r="H4084" t="s">
        <v>80</v>
      </c>
      <c r="I4084" t="s">
        <v>28</v>
      </c>
      <c r="J4084">
        <v>24</v>
      </c>
      <c r="K4084">
        <v>12000</v>
      </c>
      <c r="L4084">
        <v>4</v>
      </c>
      <c r="M4084">
        <v>276480</v>
      </c>
      <c r="N4084">
        <v>242150.34</v>
      </c>
      <c r="O4084">
        <v>34329.660000000003</v>
      </c>
      <c r="P4084" t="s">
        <v>93</v>
      </c>
      <c r="Q4084" t="s">
        <v>47</v>
      </c>
      <c r="R4084" t="s">
        <v>61</v>
      </c>
      <c r="S4084">
        <f t="shared" si="126"/>
        <v>2025</v>
      </c>
      <c r="T4084">
        <f t="shared" si="127"/>
        <v>1</v>
      </c>
    </row>
    <row r="4085" spans="1:20" x14ac:dyDescent="0.3">
      <c r="A4085" t="s">
        <v>56</v>
      </c>
      <c r="B4085" t="s">
        <v>4530</v>
      </c>
      <c r="C4085" t="s">
        <v>64</v>
      </c>
      <c r="D4085" t="s">
        <v>23</v>
      </c>
      <c r="E4085" t="s">
        <v>24</v>
      </c>
      <c r="F4085" t="s">
        <v>111</v>
      </c>
      <c r="G4085" t="s">
        <v>46</v>
      </c>
      <c r="H4085" t="s">
        <v>53</v>
      </c>
      <c r="I4085" t="s">
        <v>54</v>
      </c>
      <c r="J4085">
        <v>9</v>
      </c>
      <c r="K4085">
        <v>2500</v>
      </c>
      <c r="L4085">
        <v>17</v>
      </c>
      <c r="M4085">
        <v>18675</v>
      </c>
      <c r="N4085">
        <v>13601.86</v>
      </c>
      <c r="O4085">
        <v>5073.1400000000003</v>
      </c>
      <c r="P4085" t="s">
        <v>72</v>
      </c>
      <c r="Q4085" t="s">
        <v>47</v>
      </c>
      <c r="R4085" t="s">
        <v>81</v>
      </c>
      <c r="S4085">
        <f t="shared" si="126"/>
        <v>2025</v>
      </c>
      <c r="T4085">
        <f t="shared" si="127"/>
        <v>9</v>
      </c>
    </row>
    <row r="4086" spans="1:20" x14ac:dyDescent="0.3">
      <c r="A4086" t="s">
        <v>483</v>
      </c>
      <c r="B4086" t="s">
        <v>4531</v>
      </c>
      <c r="C4086" t="s">
        <v>98</v>
      </c>
      <c r="D4086" t="s">
        <v>50</v>
      </c>
      <c r="E4086" t="s">
        <v>24</v>
      </c>
      <c r="F4086" t="s">
        <v>25</v>
      </c>
      <c r="G4086" t="s">
        <v>46</v>
      </c>
      <c r="H4086" t="s">
        <v>59</v>
      </c>
      <c r="I4086" t="s">
        <v>60</v>
      </c>
      <c r="J4086">
        <v>24</v>
      </c>
      <c r="K4086">
        <v>4500</v>
      </c>
      <c r="L4086">
        <v>10</v>
      </c>
      <c r="M4086">
        <v>97200</v>
      </c>
      <c r="N4086">
        <v>86903.69</v>
      </c>
      <c r="O4086">
        <v>10296.31</v>
      </c>
      <c r="P4086" t="s">
        <v>72</v>
      </c>
      <c r="Q4086" t="s">
        <v>47</v>
      </c>
      <c r="R4086" t="s">
        <v>73</v>
      </c>
      <c r="S4086">
        <f t="shared" si="126"/>
        <v>2025</v>
      </c>
      <c r="T4086">
        <f t="shared" si="127"/>
        <v>3</v>
      </c>
    </row>
    <row r="4087" spans="1:20" x14ac:dyDescent="0.3">
      <c r="A4087" t="s">
        <v>954</v>
      </c>
      <c r="B4087" t="s">
        <v>4532</v>
      </c>
      <c r="C4087" t="s">
        <v>84</v>
      </c>
      <c r="D4087" t="s">
        <v>50</v>
      </c>
      <c r="E4087" t="s">
        <v>35</v>
      </c>
      <c r="F4087" t="s">
        <v>36</v>
      </c>
      <c r="G4087" t="s">
        <v>85</v>
      </c>
      <c r="H4087" t="s">
        <v>53</v>
      </c>
      <c r="I4087" t="s">
        <v>54</v>
      </c>
      <c r="J4087">
        <v>10</v>
      </c>
      <c r="K4087">
        <v>2500</v>
      </c>
      <c r="L4087">
        <v>14</v>
      </c>
      <c r="M4087">
        <v>21500</v>
      </c>
      <c r="N4087">
        <v>17732.3</v>
      </c>
      <c r="O4087">
        <v>3767.7</v>
      </c>
      <c r="P4087" t="s">
        <v>38</v>
      </c>
      <c r="Q4087" t="s">
        <v>30</v>
      </c>
      <c r="R4087" t="s">
        <v>73</v>
      </c>
      <c r="S4087">
        <f t="shared" si="126"/>
        <v>2025</v>
      </c>
      <c r="T4087">
        <f t="shared" si="127"/>
        <v>10</v>
      </c>
    </row>
    <row r="4088" spans="1:20" x14ac:dyDescent="0.3">
      <c r="A4088" t="s">
        <v>909</v>
      </c>
      <c r="B4088" t="s">
        <v>4533</v>
      </c>
      <c r="C4088" t="s">
        <v>76</v>
      </c>
      <c r="D4088" t="s">
        <v>43</v>
      </c>
      <c r="E4088" t="s">
        <v>35</v>
      </c>
      <c r="F4088" t="s">
        <v>36</v>
      </c>
      <c r="G4088" t="s">
        <v>37</v>
      </c>
      <c r="H4088" t="s">
        <v>70</v>
      </c>
      <c r="I4088" t="s">
        <v>71</v>
      </c>
      <c r="J4088">
        <v>18</v>
      </c>
      <c r="K4088">
        <v>600</v>
      </c>
      <c r="L4088">
        <v>12</v>
      </c>
      <c r="M4088">
        <v>9504</v>
      </c>
      <c r="N4088">
        <v>8770.81</v>
      </c>
      <c r="O4088">
        <v>733.19</v>
      </c>
      <c r="P4088" t="s">
        <v>65</v>
      </c>
      <c r="Q4088" t="s">
        <v>30</v>
      </c>
      <c r="R4088" t="s">
        <v>81</v>
      </c>
      <c r="S4088">
        <f t="shared" si="126"/>
        <v>2025</v>
      </c>
      <c r="T4088">
        <f t="shared" si="127"/>
        <v>9</v>
      </c>
    </row>
    <row r="4089" spans="1:20" x14ac:dyDescent="0.3">
      <c r="A4089" t="s">
        <v>440</v>
      </c>
      <c r="B4089" t="s">
        <v>4534</v>
      </c>
      <c r="C4089" t="s">
        <v>84</v>
      </c>
      <c r="D4089" t="s">
        <v>43</v>
      </c>
      <c r="E4089" t="s">
        <v>24</v>
      </c>
      <c r="F4089" t="s">
        <v>69</v>
      </c>
      <c r="G4089" t="s">
        <v>26</v>
      </c>
      <c r="H4089" t="s">
        <v>132</v>
      </c>
      <c r="I4089" t="s">
        <v>28</v>
      </c>
      <c r="J4089">
        <v>3</v>
      </c>
      <c r="K4089">
        <v>3500</v>
      </c>
      <c r="L4089">
        <v>13</v>
      </c>
      <c r="M4089">
        <v>9135</v>
      </c>
      <c r="N4089">
        <v>8010.94</v>
      </c>
      <c r="O4089">
        <v>1124.06</v>
      </c>
      <c r="P4089" t="s">
        <v>29</v>
      </c>
      <c r="Q4089" t="s">
        <v>47</v>
      </c>
      <c r="R4089" t="s">
        <v>39</v>
      </c>
      <c r="S4089">
        <f t="shared" si="126"/>
        <v>2025</v>
      </c>
      <c r="T4089">
        <f t="shared" si="127"/>
        <v>2</v>
      </c>
    </row>
    <row r="4090" spans="1:20" x14ac:dyDescent="0.3">
      <c r="A4090" t="s">
        <v>474</v>
      </c>
      <c r="B4090" t="s">
        <v>4535</v>
      </c>
      <c r="C4090" t="s">
        <v>108</v>
      </c>
      <c r="D4090" t="s">
        <v>50</v>
      </c>
      <c r="E4090" t="s">
        <v>24</v>
      </c>
      <c r="F4090" t="s">
        <v>69</v>
      </c>
      <c r="G4090" t="s">
        <v>26</v>
      </c>
      <c r="H4090" t="s">
        <v>120</v>
      </c>
      <c r="I4090" t="s">
        <v>28</v>
      </c>
      <c r="J4090">
        <v>14</v>
      </c>
      <c r="K4090">
        <v>15000</v>
      </c>
      <c r="L4090">
        <v>10</v>
      </c>
      <c r="M4090">
        <v>189000</v>
      </c>
      <c r="N4090">
        <v>160329.56</v>
      </c>
      <c r="O4090">
        <v>28670.44</v>
      </c>
      <c r="P4090" t="s">
        <v>29</v>
      </c>
      <c r="Q4090" t="s">
        <v>30</v>
      </c>
      <c r="R4090" t="s">
        <v>31</v>
      </c>
      <c r="S4090">
        <f t="shared" si="126"/>
        <v>2025</v>
      </c>
      <c r="T4090">
        <f t="shared" si="127"/>
        <v>11</v>
      </c>
    </row>
    <row r="4091" spans="1:20" x14ac:dyDescent="0.3">
      <c r="A4091" t="s">
        <v>978</v>
      </c>
      <c r="B4091" t="s">
        <v>4536</v>
      </c>
      <c r="C4091" t="s">
        <v>84</v>
      </c>
      <c r="D4091" t="s">
        <v>43</v>
      </c>
      <c r="E4091" t="s">
        <v>24</v>
      </c>
      <c r="F4091" t="s">
        <v>69</v>
      </c>
      <c r="G4091" t="s">
        <v>37</v>
      </c>
      <c r="H4091" t="s">
        <v>120</v>
      </c>
      <c r="I4091" t="s">
        <v>28</v>
      </c>
      <c r="J4091">
        <v>19</v>
      </c>
      <c r="K4091">
        <v>15000</v>
      </c>
      <c r="L4091">
        <v>14</v>
      </c>
      <c r="M4091">
        <v>245100</v>
      </c>
      <c r="N4091">
        <v>218447.12</v>
      </c>
      <c r="O4091">
        <v>26652.880000000001</v>
      </c>
      <c r="P4091" t="s">
        <v>65</v>
      </c>
      <c r="Q4091" t="s">
        <v>47</v>
      </c>
      <c r="R4091" t="s">
        <v>39</v>
      </c>
      <c r="S4091">
        <f t="shared" si="126"/>
        <v>2025</v>
      </c>
      <c r="T4091">
        <f t="shared" si="127"/>
        <v>1</v>
      </c>
    </row>
    <row r="4092" spans="1:20" x14ac:dyDescent="0.3">
      <c r="A4092" t="s">
        <v>664</v>
      </c>
      <c r="B4092" t="s">
        <v>4537</v>
      </c>
      <c r="C4092" t="s">
        <v>22</v>
      </c>
      <c r="D4092" t="s">
        <v>50</v>
      </c>
      <c r="E4092" t="s">
        <v>24</v>
      </c>
      <c r="F4092" t="s">
        <v>69</v>
      </c>
      <c r="G4092" t="s">
        <v>26</v>
      </c>
      <c r="H4092" t="s">
        <v>80</v>
      </c>
      <c r="I4092" t="s">
        <v>28</v>
      </c>
      <c r="J4092">
        <v>25</v>
      </c>
      <c r="K4092">
        <v>12000</v>
      </c>
      <c r="L4092">
        <v>17</v>
      </c>
      <c r="M4092">
        <v>249000</v>
      </c>
      <c r="N4092">
        <v>194401.22</v>
      </c>
      <c r="O4092">
        <v>54598.78</v>
      </c>
      <c r="P4092" t="s">
        <v>29</v>
      </c>
      <c r="Q4092" t="s">
        <v>90</v>
      </c>
      <c r="R4092" t="s">
        <v>123</v>
      </c>
      <c r="S4092">
        <f t="shared" si="126"/>
        <v>2025</v>
      </c>
      <c r="T4092">
        <f t="shared" si="127"/>
        <v>12</v>
      </c>
    </row>
    <row r="4093" spans="1:20" x14ac:dyDescent="0.3">
      <c r="A4093" t="s">
        <v>339</v>
      </c>
      <c r="B4093" t="s">
        <v>4538</v>
      </c>
      <c r="C4093" t="s">
        <v>143</v>
      </c>
      <c r="D4093" t="s">
        <v>50</v>
      </c>
      <c r="E4093" t="s">
        <v>44</v>
      </c>
      <c r="F4093" t="s">
        <v>89</v>
      </c>
      <c r="G4093" t="s">
        <v>26</v>
      </c>
      <c r="H4093" t="s">
        <v>53</v>
      </c>
      <c r="I4093" t="s">
        <v>54</v>
      </c>
      <c r="J4093">
        <v>3</v>
      </c>
      <c r="K4093">
        <v>2500</v>
      </c>
      <c r="L4093">
        <v>20</v>
      </c>
      <c r="M4093">
        <v>6000</v>
      </c>
      <c r="N4093">
        <v>4759.96</v>
      </c>
      <c r="O4093">
        <v>1240.04</v>
      </c>
      <c r="P4093" t="s">
        <v>93</v>
      </c>
      <c r="Q4093" t="s">
        <v>30</v>
      </c>
      <c r="R4093" t="s">
        <v>123</v>
      </c>
      <c r="S4093">
        <f t="shared" si="126"/>
        <v>2025</v>
      </c>
      <c r="T4093">
        <f t="shared" si="127"/>
        <v>6</v>
      </c>
    </row>
    <row r="4094" spans="1:20" x14ac:dyDescent="0.3">
      <c r="A4094" t="s">
        <v>540</v>
      </c>
      <c r="B4094" t="s">
        <v>4539</v>
      </c>
      <c r="C4094" t="s">
        <v>68</v>
      </c>
      <c r="D4094" t="s">
        <v>23</v>
      </c>
      <c r="E4094" t="s">
        <v>35</v>
      </c>
      <c r="F4094" t="s">
        <v>36</v>
      </c>
      <c r="G4094" t="s">
        <v>85</v>
      </c>
      <c r="H4094" t="s">
        <v>59</v>
      </c>
      <c r="I4094" t="s">
        <v>60</v>
      </c>
      <c r="J4094">
        <v>4</v>
      </c>
      <c r="K4094">
        <v>4500</v>
      </c>
      <c r="L4094">
        <v>19</v>
      </c>
      <c r="M4094">
        <v>14580</v>
      </c>
      <c r="N4094">
        <v>13471.91</v>
      </c>
      <c r="O4094">
        <v>1108.0899999999999</v>
      </c>
      <c r="P4094" t="s">
        <v>93</v>
      </c>
      <c r="Q4094" t="s">
        <v>55</v>
      </c>
      <c r="R4094" t="s">
        <v>102</v>
      </c>
      <c r="S4094">
        <f t="shared" si="126"/>
        <v>2025</v>
      </c>
      <c r="T4094">
        <f t="shared" si="127"/>
        <v>8</v>
      </c>
    </row>
    <row r="4095" spans="1:20" x14ac:dyDescent="0.3">
      <c r="A4095" t="s">
        <v>708</v>
      </c>
      <c r="B4095" t="s">
        <v>4540</v>
      </c>
      <c r="C4095" t="s">
        <v>98</v>
      </c>
      <c r="D4095" t="s">
        <v>23</v>
      </c>
      <c r="E4095" t="s">
        <v>35</v>
      </c>
      <c r="F4095" t="s">
        <v>36</v>
      </c>
      <c r="G4095" t="s">
        <v>85</v>
      </c>
      <c r="H4095" t="s">
        <v>140</v>
      </c>
      <c r="I4095" t="s">
        <v>71</v>
      </c>
      <c r="J4095">
        <v>4</v>
      </c>
      <c r="K4095">
        <v>900</v>
      </c>
      <c r="L4095">
        <v>6</v>
      </c>
      <c r="M4095">
        <v>3384</v>
      </c>
      <c r="N4095">
        <v>2700.7</v>
      </c>
      <c r="O4095">
        <v>683.3</v>
      </c>
      <c r="P4095" t="s">
        <v>38</v>
      </c>
      <c r="Q4095" t="s">
        <v>90</v>
      </c>
      <c r="R4095" t="s">
        <v>73</v>
      </c>
      <c r="S4095">
        <f t="shared" si="126"/>
        <v>2025</v>
      </c>
      <c r="T4095">
        <f t="shared" si="127"/>
        <v>4</v>
      </c>
    </row>
    <row r="4096" spans="1:20" x14ac:dyDescent="0.3">
      <c r="A4096" t="s">
        <v>393</v>
      </c>
      <c r="B4096" t="s">
        <v>4541</v>
      </c>
      <c r="C4096" t="s">
        <v>76</v>
      </c>
      <c r="D4096" t="s">
        <v>43</v>
      </c>
      <c r="E4096" t="s">
        <v>51</v>
      </c>
      <c r="F4096" t="s">
        <v>192</v>
      </c>
      <c r="G4096" t="s">
        <v>46</v>
      </c>
      <c r="H4096" t="s">
        <v>132</v>
      </c>
      <c r="I4096" t="s">
        <v>28</v>
      </c>
      <c r="J4096">
        <v>9</v>
      </c>
      <c r="K4096">
        <v>3500</v>
      </c>
      <c r="L4096">
        <v>14</v>
      </c>
      <c r="M4096">
        <v>27090</v>
      </c>
      <c r="N4096">
        <v>24735.21</v>
      </c>
      <c r="O4096">
        <v>2354.79</v>
      </c>
      <c r="P4096" t="s">
        <v>29</v>
      </c>
      <c r="Q4096" t="s">
        <v>30</v>
      </c>
      <c r="R4096" t="s">
        <v>39</v>
      </c>
      <c r="S4096">
        <f t="shared" si="126"/>
        <v>2025</v>
      </c>
      <c r="T4096">
        <f t="shared" si="127"/>
        <v>11</v>
      </c>
    </row>
    <row r="4097" spans="1:20" x14ac:dyDescent="0.3">
      <c r="A4097" t="s">
        <v>759</v>
      </c>
      <c r="B4097" t="s">
        <v>4542</v>
      </c>
      <c r="C4097" t="s">
        <v>42</v>
      </c>
      <c r="D4097" t="s">
        <v>43</v>
      </c>
      <c r="E4097" t="s">
        <v>24</v>
      </c>
      <c r="F4097" t="s">
        <v>111</v>
      </c>
      <c r="G4097" t="s">
        <v>85</v>
      </c>
      <c r="H4097" t="s">
        <v>27</v>
      </c>
      <c r="I4097" t="s">
        <v>28</v>
      </c>
      <c r="J4097">
        <v>19</v>
      </c>
      <c r="K4097">
        <v>45000</v>
      </c>
      <c r="L4097">
        <v>20</v>
      </c>
      <c r="M4097">
        <v>684000</v>
      </c>
      <c r="N4097">
        <v>560842.06000000006</v>
      </c>
      <c r="O4097">
        <v>123157.94</v>
      </c>
      <c r="P4097" t="s">
        <v>38</v>
      </c>
      <c r="Q4097" t="s">
        <v>30</v>
      </c>
      <c r="R4097" t="s">
        <v>81</v>
      </c>
      <c r="S4097">
        <f t="shared" si="126"/>
        <v>2025</v>
      </c>
      <c r="T4097">
        <f t="shared" si="127"/>
        <v>1</v>
      </c>
    </row>
    <row r="4098" spans="1:20" x14ac:dyDescent="0.3">
      <c r="A4098" t="s">
        <v>876</v>
      </c>
      <c r="B4098" t="s">
        <v>4543</v>
      </c>
      <c r="C4098" t="s">
        <v>58</v>
      </c>
      <c r="D4098" t="s">
        <v>50</v>
      </c>
      <c r="E4098" t="s">
        <v>51</v>
      </c>
      <c r="F4098" t="s">
        <v>99</v>
      </c>
      <c r="G4098" t="s">
        <v>85</v>
      </c>
      <c r="H4098" t="s">
        <v>27</v>
      </c>
      <c r="I4098" t="s">
        <v>28</v>
      </c>
      <c r="J4098">
        <v>8</v>
      </c>
      <c r="K4098">
        <v>45000</v>
      </c>
      <c r="L4098">
        <v>7</v>
      </c>
      <c r="M4098">
        <v>334800</v>
      </c>
      <c r="N4098">
        <v>264676.57</v>
      </c>
      <c r="O4098">
        <v>70123.429999999993</v>
      </c>
      <c r="P4098" t="s">
        <v>29</v>
      </c>
      <c r="Q4098" t="s">
        <v>30</v>
      </c>
      <c r="R4098" t="s">
        <v>102</v>
      </c>
      <c r="S4098">
        <f t="shared" si="126"/>
        <v>2025</v>
      </c>
      <c r="T4098">
        <f t="shared" si="127"/>
        <v>2</v>
      </c>
    </row>
    <row r="4099" spans="1:20" x14ac:dyDescent="0.3">
      <c r="A4099" t="s">
        <v>696</v>
      </c>
      <c r="B4099" t="s">
        <v>4544</v>
      </c>
      <c r="C4099" t="s">
        <v>84</v>
      </c>
      <c r="D4099" t="s">
        <v>23</v>
      </c>
      <c r="E4099" t="s">
        <v>35</v>
      </c>
      <c r="F4099" t="s">
        <v>36</v>
      </c>
      <c r="G4099" t="s">
        <v>26</v>
      </c>
      <c r="H4099" t="s">
        <v>120</v>
      </c>
      <c r="I4099" t="s">
        <v>28</v>
      </c>
      <c r="J4099">
        <v>17</v>
      </c>
      <c r="K4099">
        <v>15000</v>
      </c>
      <c r="L4099">
        <v>6</v>
      </c>
      <c r="M4099">
        <v>239700</v>
      </c>
      <c r="N4099">
        <v>217160.56</v>
      </c>
      <c r="O4099">
        <v>22539.439999999999</v>
      </c>
      <c r="P4099" t="s">
        <v>65</v>
      </c>
      <c r="Q4099" t="s">
        <v>30</v>
      </c>
      <c r="R4099" t="s">
        <v>86</v>
      </c>
      <c r="S4099">
        <f t="shared" ref="S4099:S4162" si="128">YEAR(A4099)</f>
        <v>2025</v>
      </c>
      <c r="T4099">
        <f t="shared" si="127"/>
        <v>2</v>
      </c>
    </row>
    <row r="4100" spans="1:20" x14ac:dyDescent="0.3">
      <c r="A4100" t="s">
        <v>378</v>
      </c>
      <c r="B4100" t="s">
        <v>4545</v>
      </c>
      <c r="C4100" t="s">
        <v>137</v>
      </c>
      <c r="D4100" t="s">
        <v>23</v>
      </c>
      <c r="E4100" t="s">
        <v>24</v>
      </c>
      <c r="F4100" t="s">
        <v>111</v>
      </c>
      <c r="G4100" t="s">
        <v>46</v>
      </c>
      <c r="H4100" t="s">
        <v>132</v>
      </c>
      <c r="I4100" t="s">
        <v>28</v>
      </c>
      <c r="J4100">
        <v>5</v>
      </c>
      <c r="K4100">
        <v>3500</v>
      </c>
      <c r="L4100">
        <v>20</v>
      </c>
      <c r="M4100">
        <v>14000</v>
      </c>
      <c r="N4100">
        <v>10087.469999999999</v>
      </c>
      <c r="O4100">
        <v>3912.53</v>
      </c>
      <c r="P4100" t="s">
        <v>72</v>
      </c>
      <c r="Q4100" t="s">
        <v>55</v>
      </c>
      <c r="R4100" t="s">
        <v>39</v>
      </c>
      <c r="S4100">
        <f t="shared" si="128"/>
        <v>2025</v>
      </c>
      <c r="T4100">
        <f t="shared" ref="T4100:T4163" si="129">MONTH(A4100)</f>
        <v>7</v>
      </c>
    </row>
    <row r="4101" spans="1:20" x14ac:dyDescent="0.3">
      <c r="A4101" t="s">
        <v>536</v>
      </c>
      <c r="B4101" t="s">
        <v>4546</v>
      </c>
      <c r="C4101" t="s">
        <v>68</v>
      </c>
      <c r="D4101" t="s">
        <v>23</v>
      </c>
      <c r="E4101" t="s">
        <v>35</v>
      </c>
      <c r="F4101" t="s">
        <v>36</v>
      </c>
      <c r="G4101" t="s">
        <v>26</v>
      </c>
      <c r="H4101" t="s">
        <v>120</v>
      </c>
      <c r="I4101" t="s">
        <v>28</v>
      </c>
      <c r="J4101">
        <v>17</v>
      </c>
      <c r="K4101">
        <v>15000</v>
      </c>
      <c r="L4101">
        <v>16</v>
      </c>
      <c r="M4101">
        <v>214200</v>
      </c>
      <c r="N4101">
        <v>163063.91</v>
      </c>
      <c r="O4101">
        <v>51136.09</v>
      </c>
      <c r="P4101" t="s">
        <v>93</v>
      </c>
      <c r="Q4101" t="s">
        <v>90</v>
      </c>
      <c r="R4101" t="s">
        <v>86</v>
      </c>
      <c r="S4101">
        <f t="shared" si="128"/>
        <v>2025</v>
      </c>
      <c r="T4101">
        <f t="shared" si="129"/>
        <v>3</v>
      </c>
    </row>
    <row r="4102" spans="1:20" x14ac:dyDescent="0.3">
      <c r="A4102" t="s">
        <v>1375</v>
      </c>
      <c r="B4102" t="s">
        <v>4547</v>
      </c>
      <c r="C4102" t="s">
        <v>143</v>
      </c>
      <c r="D4102" t="s">
        <v>43</v>
      </c>
      <c r="E4102" t="s">
        <v>51</v>
      </c>
      <c r="F4102" t="s">
        <v>77</v>
      </c>
      <c r="G4102" t="s">
        <v>85</v>
      </c>
      <c r="H4102" t="s">
        <v>27</v>
      </c>
      <c r="I4102" t="s">
        <v>28</v>
      </c>
      <c r="J4102">
        <v>1</v>
      </c>
      <c r="K4102">
        <v>45000</v>
      </c>
      <c r="L4102">
        <v>1</v>
      </c>
      <c r="M4102">
        <v>44550</v>
      </c>
      <c r="N4102">
        <v>33233.74</v>
      </c>
      <c r="O4102">
        <v>11316.26</v>
      </c>
      <c r="P4102" t="s">
        <v>72</v>
      </c>
      <c r="Q4102" t="s">
        <v>90</v>
      </c>
      <c r="R4102" t="s">
        <v>123</v>
      </c>
      <c r="S4102">
        <f t="shared" si="128"/>
        <v>2025</v>
      </c>
      <c r="T4102">
        <f t="shared" si="129"/>
        <v>7</v>
      </c>
    </row>
    <row r="4103" spans="1:20" x14ac:dyDescent="0.3">
      <c r="A4103" t="s">
        <v>965</v>
      </c>
      <c r="B4103" t="s">
        <v>4548</v>
      </c>
      <c r="C4103" t="s">
        <v>143</v>
      </c>
      <c r="D4103" t="s">
        <v>23</v>
      </c>
      <c r="E4103" t="s">
        <v>44</v>
      </c>
      <c r="F4103" t="s">
        <v>45</v>
      </c>
      <c r="G4103" t="s">
        <v>37</v>
      </c>
      <c r="H4103" t="s">
        <v>140</v>
      </c>
      <c r="I4103" t="s">
        <v>71</v>
      </c>
      <c r="J4103">
        <v>10</v>
      </c>
      <c r="K4103">
        <v>900</v>
      </c>
      <c r="L4103">
        <v>20</v>
      </c>
      <c r="M4103">
        <v>7200</v>
      </c>
      <c r="N4103">
        <v>6090.98</v>
      </c>
      <c r="O4103">
        <v>1109.02</v>
      </c>
      <c r="P4103" t="s">
        <v>38</v>
      </c>
      <c r="Q4103" t="s">
        <v>55</v>
      </c>
      <c r="R4103" t="s">
        <v>102</v>
      </c>
      <c r="S4103">
        <f t="shared" si="128"/>
        <v>2025</v>
      </c>
      <c r="T4103">
        <f t="shared" si="129"/>
        <v>7</v>
      </c>
    </row>
    <row r="4104" spans="1:20" x14ac:dyDescent="0.3">
      <c r="A4104" t="s">
        <v>1255</v>
      </c>
      <c r="B4104" t="s">
        <v>4549</v>
      </c>
      <c r="C4104" t="s">
        <v>84</v>
      </c>
      <c r="D4104" t="s">
        <v>43</v>
      </c>
      <c r="E4104" t="s">
        <v>24</v>
      </c>
      <c r="F4104" t="s">
        <v>25</v>
      </c>
      <c r="G4104" t="s">
        <v>37</v>
      </c>
      <c r="H4104" t="s">
        <v>120</v>
      </c>
      <c r="I4104" t="s">
        <v>28</v>
      </c>
      <c r="J4104">
        <v>20</v>
      </c>
      <c r="K4104">
        <v>15000</v>
      </c>
      <c r="L4104">
        <v>1</v>
      </c>
      <c r="M4104">
        <v>297000</v>
      </c>
      <c r="N4104">
        <v>271197.39</v>
      </c>
      <c r="O4104">
        <v>25802.61</v>
      </c>
      <c r="P4104" t="s">
        <v>29</v>
      </c>
      <c r="Q4104" t="s">
        <v>90</v>
      </c>
      <c r="R4104" t="s">
        <v>102</v>
      </c>
      <c r="S4104">
        <f t="shared" si="128"/>
        <v>2025</v>
      </c>
      <c r="T4104">
        <f t="shared" si="129"/>
        <v>1</v>
      </c>
    </row>
    <row r="4105" spans="1:20" x14ac:dyDescent="0.3">
      <c r="A4105" t="s">
        <v>273</v>
      </c>
      <c r="B4105" t="s">
        <v>4550</v>
      </c>
      <c r="C4105" t="s">
        <v>64</v>
      </c>
      <c r="D4105" t="s">
        <v>43</v>
      </c>
      <c r="E4105" t="s">
        <v>35</v>
      </c>
      <c r="F4105" t="s">
        <v>36</v>
      </c>
      <c r="G4105" t="s">
        <v>46</v>
      </c>
      <c r="H4105" t="s">
        <v>27</v>
      </c>
      <c r="I4105" t="s">
        <v>28</v>
      </c>
      <c r="J4105">
        <v>8</v>
      </c>
      <c r="K4105">
        <v>45000</v>
      </c>
      <c r="L4105">
        <v>12</v>
      </c>
      <c r="M4105">
        <v>316800</v>
      </c>
      <c r="N4105">
        <v>241522.05</v>
      </c>
      <c r="O4105">
        <v>75277.95</v>
      </c>
      <c r="P4105" t="s">
        <v>38</v>
      </c>
      <c r="Q4105" t="s">
        <v>47</v>
      </c>
      <c r="R4105" t="s">
        <v>86</v>
      </c>
      <c r="S4105">
        <f t="shared" si="128"/>
        <v>2025</v>
      </c>
      <c r="T4105">
        <f t="shared" si="129"/>
        <v>5</v>
      </c>
    </row>
    <row r="4106" spans="1:20" x14ac:dyDescent="0.3">
      <c r="A4106" t="s">
        <v>565</v>
      </c>
      <c r="B4106" t="s">
        <v>4551</v>
      </c>
      <c r="C4106" t="s">
        <v>68</v>
      </c>
      <c r="D4106" t="s">
        <v>23</v>
      </c>
      <c r="E4106" t="s">
        <v>51</v>
      </c>
      <c r="F4106" t="s">
        <v>52</v>
      </c>
      <c r="G4106" t="s">
        <v>85</v>
      </c>
      <c r="H4106" t="s">
        <v>140</v>
      </c>
      <c r="I4106" t="s">
        <v>71</v>
      </c>
      <c r="J4106">
        <v>18</v>
      </c>
      <c r="K4106">
        <v>900</v>
      </c>
      <c r="L4106">
        <v>8</v>
      </c>
      <c r="M4106">
        <v>14904</v>
      </c>
      <c r="N4106">
        <v>13891.51</v>
      </c>
      <c r="O4106">
        <v>1012.49</v>
      </c>
      <c r="P4106" t="s">
        <v>38</v>
      </c>
      <c r="Q4106" t="s">
        <v>47</v>
      </c>
      <c r="R4106" t="s">
        <v>81</v>
      </c>
      <c r="S4106">
        <f t="shared" si="128"/>
        <v>2025</v>
      </c>
      <c r="T4106">
        <f t="shared" si="129"/>
        <v>9</v>
      </c>
    </row>
    <row r="4107" spans="1:20" x14ac:dyDescent="0.3">
      <c r="A4107" t="s">
        <v>357</v>
      </c>
      <c r="B4107" t="s">
        <v>4552</v>
      </c>
      <c r="C4107" t="s">
        <v>58</v>
      </c>
      <c r="D4107" t="s">
        <v>43</v>
      </c>
      <c r="E4107" t="s">
        <v>35</v>
      </c>
      <c r="F4107" t="s">
        <v>36</v>
      </c>
      <c r="G4107" t="s">
        <v>26</v>
      </c>
      <c r="H4107" t="s">
        <v>120</v>
      </c>
      <c r="I4107" t="s">
        <v>28</v>
      </c>
      <c r="J4107">
        <v>19</v>
      </c>
      <c r="K4107">
        <v>15000</v>
      </c>
      <c r="L4107">
        <v>6</v>
      </c>
      <c r="M4107">
        <v>267900</v>
      </c>
      <c r="N4107">
        <v>205490.97</v>
      </c>
      <c r="O4107">
        <v>62409.03</v>
      </c>
      <c r="P4107" t="s">
        <v>65</v>
      </c>
      <c r="Q4107" t="s">
        <v>47</v>
      </c>
      <c r="R4107" t="s">
        <v>102</v>
      </c>
      <c r="S4107">
        <f t="shared" si="128"/>
        <v>2025</v>
      </c>
      <c r="T4107">
        <f t="shared" si="129"/>
        <v>6</v>
      </c>
    </row>
    <row r="4108" spans="1:20" x14ac:dyDescent="0.3">
      <c r="A4108" t="s">
        <v>1235</v>
      </c>
      <c r="B4108" t="s">
        <v>4553</v>
      </c>
      <c r="C4108" t="s">
        <v>22</v>
      </c>
      <c r="D4108" t="s">
        <v>23</v>
      </c>
      <c r="E4108" t="s">
        <v>51</v>
      </c>
      <c r="F4108" t="s">
        <v>52</v>
      </c>
      <c r="G4108" t="s">
        <v>85</v>
      </c>
      <c r="H4108" t="s">
        <v>120</v>
      </c>
      <c r="I4108" t="s">
        <v>28</v>
      </c>
      <c r="J4108">
        <v>24</v>
      </c>
      <c r="K4108">
        <v>15000</v>
      </c>
      <c r="L4108">
        <v>3</v>
      </c>
      <c r="M4108">
        <v>349200</v>
      </c>
      <c r="N4108">
        <v>257747.83</v>
      </c>
      <c r="O4108">
        <v>91452.17</v>
      </c>
      <c r="P4108" t="s">
        <v>65</v>
      </c>
      <c r="Q4108" t="s">
        <v>55</v>
      </c>
      <c r="R4108" t="s">
        <v>123</v>
      </c>
      <c r="S4108">
        <f t="shared" si="128"/>
        <v>2025</v>
      </c>
      <c r="T4108">
        <f t="shared" si="129"/>
        <v>11</v>
      </c>
    </row>
    <row r="4109" spans="1:20" x14ac:dyDescent="0.3">
      <c r="A4109" t="s">
        <v>290</v>
      </c>
      <c r="B4109" t="s">
        <v>4554</v>
      </c>
      <c r="C4109" t="s">
        <v>143</v>
      </c>
      <c r="D4109" t="s">
        <v>50</v>
      </c>
      <c r="E4109" t="s">
        <v>51</v>
      </c>
      <c r="F4109" t="s">
        <v>52</v>
      </c>
      <c r="G4109" t="s">
        <v>46</v>
      </c>
      <c r="H4109" t="s">
        <v>27</v>
      </c>
      <c r="I4109" t="s">
        <v>28</v>
      </c>
      <c r="J4109">
        <v>2</v>
      </c>
      <c r="K4109">
        <v>45000</v>
      </c>
      <c r="L4109">
        <v>19</v>
      </c>
      <c r="M4109">
        <v>72900</v>
      </c>
      <c r="N4109">
        <v>58403.38</v>
      </c>
      <c r="O4109">
        <v>14496.62</v>
      </c>
      <c r="P4109" t="s">
        <v>29</v>
      </c>
      <c r="Q4109" t="s">
        <v>30</v>
      </c>
      <c r="R4109" t="s">
        <v>86</v>
      </c>
      <c r="S4109">
        <f t="shared" si="128"/>
        <v>2025</v>
      </c>
      <c r="T4109">
        <f t="shared" si="129"/>
        <v>1</v>
      </c>
    </row>
    <row r="4110" spans="1:20" x14ac:dyDescent="0.3">
      <c r="A4110" t="s">
        <v>161</v>
      </c>
      <c r="B4110" t="s">
        <v>4555</v>
      </c>
      <c r="C4110" t="s">
        <v>22</v>
      </c>
      <c r="D4110" t="s">
        <v>43</v>
      </c>
      <c r="E4110" t="s">
        <v>51</v>
      </c>
      <c r="F4110" t="s">
        <v>52</v>
      </c>
      <c r="G4110" t="s">
        <v>85</v>
      </c>
      <c r="H4110" t="s">
        <v>80</v>
      </c>
      <c r="I4110" t="s">
        <v>28</v>
      </c>
      <c r="J4110">
        <v>21</v>
      </c>
      <c r="K4110">
        <v>12000</v>
      </c>
      <c r="L4110">
        <v>14</v>
      </c>
      <c r="M4110">
        <v>216720</v>
      </c>
      <c r="N4110">
        <v>177094.64</v>
      </c>
      <c r="O4110">
        <v>39625.360000000001</v>
      </c>
      <c r="P4110" t="s">
        <v>29</v>
      </c>
      <c r="Q4110" t="s">
        <v>30</v>
      </c>
      <c r="R4110" t="s">
        <v>39</v>
      </c>
      <c r="S4110">
        <f t="shared" si="128"/>
        <v>2025</v>
      </c>
      <c r="T4110">
        <f t="shared" si="129"/>
        <v>3</v>
      </c>
    </row>
    <row r="4111" spans="1:20" x14ac:dyDescent="0.3">
      <c r="A4111" t="s">
        <v>118</v>
      </c>
      <c r="B4111" t="s">
        <v>4556</v>
      </c>
      <c r="C4111" t="s">
        <v>137</v>
      </c>
      <c r="D4111" t="s">
        <v>50</v>
      </c>
      <c r="E4111" t="s">
        <v>24</v>
      </c>
      <c r="F4111" t="s">
        <v>69</v>
      </c>
      <c r="G4111" t="s">
        <v>37</v>
      </c>
      <c r="H4111" t="s">
        <v>27</v>
      </c>
      <c r="I4111" t="s">
        <v>28</v>
      </c>
      <c r="J4111">
        <v>16</v>
      </c>
      <c r="K4111">
        <v>45000</v>
      </c>
      <c r="L4111">
        <v>14</v>
      </c>
      <c r="M4111">
        <v>619200</v>
      </c>
      <c r="N4111">
        <v>526574.03</v>
      </c>
      <c r="O4111">
        <v>92625.97</v>
      </c>
      <c r="P4111" t="s">
        <v>72</v>
      </c>
      <c r="Q4111" t="s">
        <v>30</v>
      </c>
      <c r="R4111" t="s">
        <v>81</v>
      </c>
      <c r="S4111">
        <f t="shared" si="128"/>
        <v>2025</v>
      </c>
      <c r="T4111">
        <f t="shared" si="129"/>
        <v>1</v>
      </c>
    </row>
    <row r="4112" spans="1:20" x14ac:dyDescent="0.3">
      <c r="A4112" t="s">
        <v>32</v>
      </c>
      <c r="B4112" t="s">
        <v>4557</v>
      </c>
      <c r="C4112" t="s">
        <v>108</v>
      </c>
      <c r="D4112" t="s">
        <v>23</v>
      </c>
      <c r="E4112" t="s">
        <v>35</v>
      </c>
      <c r="F4112" t="s">
        <v>36</v>
      </c>
      <c r="G4112" t="s">
        <v>37</v>
      </c>
      <c r="H4112" t="s">
        <v>120</v>
      </c>
      <c r="I4112" t="s">
        <v>28</v>
      </c>
      <c r="J4112">
        <v>1</v>
      </c>
      <c r="K4112">
        <v>15000</v>
      </c>
      <c r="L4112">
        <v>13</v>
      </c>
      <c r="M4112">
        <v>13050</v>
      </c>
      <c r="N4112">
        <v>11759.88</v>
      </c>
      <c r="O4112">
        <v>1290.1199999999999</v>
      </c>
      <c r="P4112" t="s">
        <v>72</v>
      </c>
      <c r="Q4112" t="s">
        <v>30</v>
      </c>
      <c r="R4112" t="s">
        <v>39</v>
      </c>
      <c r="S4112">
        <f t="shared" si="128"/>
        <v>2025</v>
      </c>
      <c r="T4112">
        <f t="shared" si="129"/>
        <v>10</v>
      </c>
    </row>
    <row r="4113" spans="1:20" x14ac:dyDescent="0.3">
      <c r="A4113" t="s">
        <v>652</v>
      </c>
      <c r="B4113" t="s">
        <v>4558</v>
      </c>
      <c r="C4113" t="s">
        <v>42</v>
      </c>
      <c r="D4113" t="s">
        <v>23</v>
      </c>
      <c r="E4113" t="s">
        <v>44</v>
      </c>
      <c r="F4113" t="s">
        <v>89</v>
      </c>
      <c r="G4113" t="s">
        <v>26</v>
      </c>
      <c r="H4113" t="s">
        <v>140</v>
      </c>
      <c r="I4113" t="s">
        <v>71</v>
      </c>
      <c r="J4113">
        <v>8</v>
      </c>
      <c r="K4113">
        <v>900</v>
      </c>
      <c r="L4113">
        <v>7</v>
      </c>
      <c r="M4113">
        <v>6696</v>
      </c>
      <c r="N4113">
        <v>5416.5</v>
      </c>
      <c r="O4113">
        <v>1279.5</v>
      </c>
      <c r="P4113" t="s">
        <v>29</v>
      </c>
      <c r="Q4113" t="s">
        <v>47</v>
      </c>
      <c r="R4113" t="s">
        <v>86</v>
      </c>
      <c r="S4113">
        <f t="shared" si="128"/>
        <v>2025</v>
      </c>
      <c r="T4113">
        <f t="shared" si="129"/>
        <v>8</v>
      </c>
    </row>
    <row r="4114" spans="1:20" x14ac:dyDescent="0.3">
      <c r="A4114" t="s">
        <v>1124</v>
      </c>
      <c r="B4114" t="s">
        <v>4559</v>
      </c>
      <c r="C4114" t="s">
        <v>137</v>
      </c>
      <c r="D4114" t="s">
        <v>50</v>
      </c>
      <c r="E4114" t="s">
        <v>51</v>
      </c>
      <c r="F4114" t="s">
        <v>77</v>
      </c>
      <c r="G4114" t="s">
        <v>37</v>
      </c>
      <c r="H4114" t="s">
        <v>70</v>
      </c>
      <c r="I4114" t="s">
        <v>71</v>
      </c>
      <c r="J4114">
        <v>22</v>
      </c>
      <c r="K4114">
        <v>600</v>
      </c>
      <c r="L4114">
        <v>5</v>
      </c>
      <c r="M4114">
        <v>12540</v>
      </c>
      <c r="N4114">
        <v>11460.09</v>
      </c>
      <c r="O4114">
        <v>1079.9100000000001</v>
      </c>
      <c r="P4114" t="s">
        <v>29</v>
      </c>
      <c r="Q4114" t="s">
        <v>55</v>
      </c>
      <c r="R4114" t="s">
        <v>81</v>
      </c>
      <c r="S4114">
        <f t="shared" si="128"/>
        <v>2025</v>
      </c>
      <c r="T4114">
        <f t="shared" si="129"/>
        <v>7</v>
      </c>
    </row>
    <row r="4115" spans="1:20" x14ac:dyDescent="0.3">
      <c r="A4115" t="s">
        <v>411</v>
      </c>
      <c r="B4115" t="s">
        <v>4560</v>
      </c>
      <c r="C4115" t="s">
        <v>22</v>
      </c>
      <c r="D4115" t="s">
        <v>43</v>
      </c>
      <c r="E4115" t="s">
        <v>24</v>
      </c>
      <c r="F4115" t="s">
        <v>69</v>
      </c>
      <c r="G4115" t="s">
        <v>46</v>
      </c>
      <c r="H4115" t="s">
        <v>59</v>
      </c>
      <c r="I4115" t="s">
        <v>60</v>
      </c>
      <c r="J4115">
        <v>4</v>
      </c>
      <c r="K4115">
        <v>4500</v>
      </c>
      <c r="L4115">
        <v>11</v>
      </c>
      <c r="M4115">
        <v>16020</v>
      </c>
      <c r="N4115">
        <v>14034.13</v>
      </c>
      <c r="O4115">
        <v>1985.87</v>
      </c>
      <c r="P4115" t="s">
        <v>72</v>
      </c>
      <c r="Q4115" t="s">
        <v>47</v>
      </c>
      <c r="R4115" t="s">
        <v>39</v>
      </c>
      <c r="S4115">
        <f t="shared" si="128"/>
        <v>2025</v>
      </c>
      <c r="T4115">
        <f t="shared" si="129"/>
        <v>8</v>
      </c>
    </row>
    <row r="4116" spans="1:20" x14ac:dyDescent="0.3">
      <c r="A4116" t="s">
        <v>863</v>
      </c>
      <c r="B4116" t="s">
        <v>4561</v>
      </c>
      <c r="C4116" t="s">
        <v>76</v>
      </c>
      <c r="D4116" t="s">
        <v>23</v>
      </c>
      <c r="E4116" t="s">
        <v>51</v>
      </c>
      <c r="F4116" t="s">
        <v>77</v>
      </c>
      <c r="G4116" t="s">
        <v>26</v>
      </c>
      <c r="H4116" t="s">
        <v>27</v>
      </c>
      <c r="I4116" t="s">
        <v>28</v>
      </c>
      <c r="J4116">
        <v>5</v>
      </c>
      <c r="K4116">
        <v>45000</v>
      </c>
      <c r="L4116">
        <v>14</v>
      </c>
      <c r="M4116">
        <v>193500</v>
      </c>
      <c r="N4116">
        <v>145941.56</v>
      </c>
      <c r="O4116">
        <v>47558.44</v>
      </c>
      <c r="P4116" t="s">
        <v>72</v>
      </c>
      <c r="Q4116" t="s">
        <v>90</v>
      </c>
      <c r="R4116" t="s">
        <v>31</v>
      </c>
      <c r="S4116">
        <f t="shared" si="128"/>
        <v>2025</v>
      </c>
      <c r="T4116">
        <f t="shared" si="129"/>
        <v>9</v>
      </c>
    </row>
    <row r="4117" spans="1:20" x14ac:dyDescent="0.3">
      <c r="A4117" t="s">
        <v>1012</v>
      </c>
      <c r="B4117" t="s">
        <v>4562</v>
      </c>
      <c r="C4117" t="s">
        <v>34</v>
      </c>
      <c r="D4117" t="s">
        <v>50</v>
      </c>
      <c r="E4117" t="s">
        <v>51</v>
      </c>
      <c r="F4117" t="s">
        <v>52</v>
      </c>
      <c r="G4117" t="s">
        <v>37</v>
      </c>
      <c r="H4117" t="s">
        <v>53</v>
      </c>
      <c r="I4117" t="s">
        <v>54</v>
      </c>
      <c r="J4117">
        <v>20</v>
      </c>
      <c r="K4117">
        <v>2500</v>
      </c>
      <c r="L4117">
        <v>10</v>
      </c>
      <c r="M4117">
        <v>45000</v>
      </c>
      <c r="N4117">
        <v>37397.22</v>
      </c>
      <c r="O4117">
        <v>7602.78</v>
      </c>
      <c r="P4117" t="s">
        <v>72</v>
      </c>
      <c r="Q4117" t="s">
        <v>30</v>
      </c>
      <c r="R4117" t="s">
        <v>31</v>
      </c>
      <c r="S4117">
        <f t="shared" si="128"/>
        <v>2025</v>
      </c>
      <c r="T4117">
        <f t="shared" si="129"/>
        <v>7</v>
      </c>
    </row>
    <row r="4118" spans="1:20" x14ac:dyDescent="0.3">
      <c r="A4118" t="s">
        <v>1017</v>
      </c>
      <c r="B4118" t="s">
        <v>4563</v>
      </c>
      <c r="C4118" t="s">
        <v>137</v>
      </c>
      <c r="D4118" t="s">
        <v>50</v>
      </c>
      <c r="E4118" t="s">
        <v>24</v>
      </c>
      <c r="F4118" t="s">
        <v>111</v>
      </c>
      <c r="G4118" t="s">
        <v>46</v>
      </c>
      <c r="H4118" t="s">
        <v>27</v>
      </c>
      <c r="I4118" t="s">
        <v>28</v>
      </c>
      <c r="J4118">
        <v>22</v>
      </c>
      <c r="K4118">
        <v>45000</v>
      </c>
      <c r="L4118">
        <v>12</v>
      </c>
      <c r="M4118">
        <v>871200</v>
      </c>
      <c r="N4118">
        <v>765535.5</v>
      </c>
      <c r="O4118">
        <v>105664.5</v>
      </c>
      <c r="P4118" t="s">
        <v>93</v>
      </c>
      <c r="Q4118" t="s">
        <v>90</v>
      </c>
      <c r="R4118" t="s">
        <v>61</v>
      </c>
      <c r="S4118">
        <f t="shared" si="128"/>
        <v>2025</v>
      </c>
      <c r="T4118">
        <f t="shared" si="129"/>
        <v>4</v>
      </c>
    </row>
    <row r="4119" spans="1:20" x14ac:dyDescent="0.3">
      <c r="A4119" t="s">
        <v>1227</v>
      </c>
      <c r="B4119" t="s">
        <v>4564</v>
      </c>
      <c r="C4119" t="s">
        <v>108</v>
      </c>
      <c r="D4119" t="s">
        <v>43</v>
      </c>
      <c r="E4119" t="s">
        <v>51</v>
      </c>
      <c r="F4119" t="s">
        <v>77</v>
      </c>
      <c r="G4119" t="s">
        <v>37</v>
      </c>
      <c r="H4119" t="s">
        <v>120</v>
      </c>
      <c r="I4119" t="s">
        <v>28</v>
      </c>
      <c r="J4119">
        <v>7</v>
      </c>
      <c r="K4119">
        <v>15000</v>
      </c>
      <c r="L4119">
        <v>14</v>
      </c>
      <c r="M4119">
        <v>90300</v>
      </c>
      <c r="N4119">
        <v>68640.789999999994</v>
      </c>
      <c r="O4119">
        <v>21659.21</v>
      </c>
      <c r="P4119" t="s">
        <v>93</v>
      </c>
      <c r="Q4119" t="s">
        <v>90</v>
      </c>
      <c r="R4119" t="s">
        <v>81</v>
      </c>
      <c r="S4119">
        <f t="shared" si="128"/>
        <v>2025</v>
      </c>
      <c r="T4119">
        <f t="shared" si="129"/>
        <v>11</v>
      </c>
    </row>
    <row r="4120" spans="1:20" x14ac:dyDescent="0.3">
      <c r="A4120" t="s">
        <v>96</v>
      </c>
      <c r="B4120" t="s">
        <v>4565</v>
      </c>
      <c r="C4120" t="s">
        <v>68</v>
      </c>
      <c r="D4120" t="s">
        <v>43</v>
      </c>
      <c r="E4120" t="s">
        <v>44</v>
      </c>
      <c r="F4120" t="s">
        <v>89</v>
      </c>
      <c r="G4120" t="s">
        <v>37</v>
      </c>
      <c r="H4120" t="s">
        <v>27</v>
      </c>
      <c r="I4120" t="s">
        <v>28</v>
      </c>
      <c r="J4120">
        <v>16</v>
      </c>
      <c r="K4120">
        <v>45000</v>
      </c>
      <c r="L4120">
        <v>0</v>
      </c>
      <c r="M4120">
        <v>720000</v>
      </c>
      <c r="N4120">
        <v>621243.66</v>
      </c>
      <c r="O4120">
        <v>98756.34</v>
      </c>
      <c r="P4120" t="s">
        <v>38</v>
      </c>
      <c r="Q4120" t="s">
        <v>30</v>
      </c>
      <c r="R4120" t="s">
        <v>86</v>
      </c>
      <c r="S4120">
        <f t="shared" si="128"/>
        <v>2025</v>
      </c>
      <c r="T4120">
        <f t="shared" si="129"/>
        <v>4</v>
      </c>
    </row>
    <row r="4121" spans="1:20" x14ac:dyDescent="0.3">
      <c r="A4121" t="s">
        <v>861</v>
      </c>
      <c r="B4121" t="s">
        <v>4566</v>
      </c>
      <c r="C4121" t="s">
        <v>76</v>
      </c>
      <c r="D4121" t="s">
        <v>43</v>
      </c>
      <c r="E4121" t="s">
        <v>24</v>
      </c>
      <c r="F4121" t="s">
        <v>69</v>
      </c>
      <c r="G4121" t="s">
        <v>37</v>
      </c>
      <c r="H4121" t="s">
        <v>80</v>
      </c>
      <c r="I4121" t="s">
        <v>28</v>
      </c>
      <c r="J4121">
        <v>16</v>
      </c>
      <c r="K4121">
        <v>12000</v>
      </c>
      <c r="L4121">
        <v>5</v>
      </c>
      <c r="M4121">
        <v>182400</v>
      </c>
      <c r="N4121">
        <v>148596.9</v>
      </c>
      <c r="O4121">
        <v>33803.1</v>
      </c>
      <c r="P4121" t="s">
        <v>29</v>
      </c>
      <c r="Q4121" t="s">
        <v>55</v>
      </c>
      <c r="R4121" t="s">
        <v>123</v>
      </c>
      <c r="S4121">
        <f t="shared" si="128"/>
        <v>2025</v>
      </c>
      <c r="T4121">
        <f t="shared" si="129"/>
        <v>9</v>
      </c>
    </row>
    <row r="4122" spans="1:20" x14ac:dyDescent="0.3">
      <c r="A4122" t="s">
        <v>418</v>
      </c>
      <c r="B4122" t="s">
        <v>4567</v>
      </c>
      <c r="C4122" t="s">
        <v>68</v>
      </c>
      <c r="D4122" t="s">
        <v>23</v>
      </c>
      <c r="E4122" t="s">
        <v>24</v>
      </c>
      <c r="F4122" t="s">
        <v>69</v>
      </c>
      <c r="G4122" t="s">
        <v>26</v>
      </c>
      <c r="H4122" t="s">
        <v>120</v>
      </c>
      <c r="I4122" t="s">
        <v>28</v>
      </c>
      <c r="J4122">
        <v>20</v>
      </c>
      <c r="K4122">
        <v>15000</v>
      </c>
      <c r="L4122">
        <v>15</v>
      </c>
      <c r="M4122">
        <v>255000</v>
      </c>
      <c r="N4122">
        <v>213575.3</v>
      </c>
      <c r="O4122">
        <v>41424.699999999997</v>
      </c>
      <c r="P4122" t="s">
        <v>93</v>
      </c>
      <c r="Q4122" t="s">
        <v>90</v>
      </c>
      <c r="R4122" t="s">
        <v>73</v>
      </c>
      <c r="S4122">
        <f t="shared" si="128"/>
        <v>2025</v>
      </c>
      <c r="T4122">
        <f t="shared" si="129"/>
        <v>12</v>
      </c>
    </row>
    <row r="4123" spans="1:20" x14ac:dyDescent="0.3">
      <c r="A4123" t="s">
        <v>138</v>
      </c>
      <c r="B4123" t="s">
        <v>4568</v>
      </c>
      <c r="C4123" t="s">
        <v>22</v>
      </c>
      <c r="D4123" t="s">
        <v>43</v>
      </c>
      <c r="E4123" t="s">
        <v>44</v>
      </c>
      <c r="F4123" t="s">
        <v>45</v>
      </c>
      <c r="G4123" t="s">
        <v>37</v>
      </c>
      <c r="H4123" t="s">
        <v>59</v>
      </c>
      <c r="I4123" t="s">
        <v>60</v>
      </c>
      <c r="J4123">
        <v>15</v>
      </c>
      <c r="K4123">
        <v>4500</v>
      </c>
      <c r="L4123">
        <v>14</v>
      </c>
      <c r="M4123">
        <v>58050</v>
      </c>
      <c r="N4123">
        <v>46216.44</v>
      </c>
      <c r="O4123">
        <v>11833.56</v>
      </c>
      <c r="P4123" t="s">
        <v>72</v>
      </c>
      <c r="Q4123" t="s">
        <v>90</v>
      </c>
      <c r="R4123" t="s">
        <v>102</v>
      </c>
      <c r="S4123">
        <f t="shared" si="128"/>
        <v>2025</v>
      </c>
      <c r="T4123">
        <f t="shared" si="129"/>
        <v>10</v>
      </c>
    </row>
    <row r="4124" spans="1:20" x14ac:dyDescent="0.3">
      <c r="A4124" t="s">
        <v>321</v>
      </c>
      <c r="B4124" t="s">
        <v>4569</v>
      </c>
      <c r="C4124" t="s">
        <v>42</v>
      </c>
      <c r="D4124" t="s">
        <v>43</v>
      </c>
      <c r="E4124" t="s">
        <v>51</v>
      </c>
      <c r="F4124" t="s">
        <v>77</v>
      </c>
      <c r="G4124" t="s">
        <v>37</v>
      </c>
      <c r="H4124" t="s">
        <v>70</v>
      </c>
      <c r="I4124" t="s">
        <v>71</v>
      </c>
      <c r="J4124">
        <v>24</v>
      </c>
      <c r="K4124">
        <v>600</v>
      </c>
      <c r="L4124">
        <v>14</v>
      </c>
      <c r="M4124">
        <v>12384</v>
      </c>
      <c r="N4124">
        <v>10910.2</v>
      </c>
      <c r="O4124">
        <v>1473.8</v>
      </c>
      <c r="P4124" t="s">
        <v>65</v>
      </c>
      <c r="Q4124" t="s">
        <v>47</v>
      </c>
      <c r="R4124" t="s">
        <v>86</v>
      </c>
      <c r="S4124">
        <f t="shared" si="128"/>
        <v>2025</v>
      </c>
      <c r="T4124">
        <f t="shared" si="129"/>
        <v>9</v>
      </c>
    </row>
    <row r="4125" spans="1:20" x14ac:dyDescent="0.3">
      <c r="A4125" t="s">
        <v>78</v>
      </c>
      <c r="B4125" t="s">
        <v>4570</v>
      </c>
      <c r="C4125" t="s">
        <v>137</v>
      </c>
      <c r="D4125" t="s">
        <v>50</v>
      </c>
      <c r="E4125" t="s">
        <v>44</v>
      </c>
      <c r="F4125" t="s">
        <v>89</v>
      </c>
      <c r="G4125" t="s">
        <v>46</v>
      </c>
      <c r="H4125" t="s">
        <v>27</v>
      </c>
      <c r="I4125" t="s">
        <v>28</v>
      </c>
      <c r="J4125">
        <v>15</v>
      </c>
      <c r="K4125">
        <v>45000</v>
      </c>
      <c r="L4125">
        <v>13</v>
      </c>
      <c r="M4125">
        <v>587250</v>
      </c>
      <c r="N4125">
        <v>470993.49</v>
      </c>
      <c r="O4125">
        <v>116256.51</v>
      </c>
      <c r="P4125" t="s">
        <v>29</v>
      </c>
      <c r="Q4125" t="s">
        <v>47</v>
      </c>
      <c r="R4125" t="s">
        <v>102</v>
      </c>
      <c r="S4125">
        <f t="shared" si="128"/>
        <v>2025</v>
      </c>
      <c r="T4125">
        <f t="shared" si="129"/>
        <v>4</v>
      </c>
    </row>
    <row r="4126" spans="1:20" x14ac:dyDescent="0.3">
      <c r="A4126" t="s">
        <v>588</v>
      </c>
      <c r="B4126" t="s">
        <v>4571</v>
      </c>
      <c r="C4126" t="s">
        <v>76</v>
      </c>
      <c r="D4126" t="s">
        <v>23</v>
      </c>
      <c r="E4126" t="s">
        <v>44</v>
      </c>
      <c r="F4126" t="s">
        <v>45</v>
      </c>
      <c r="G4126" t="s">
        <v>26</v>
      </c>
      <c r="H4126" t="s">
        <v>27</v>
      </c>
      <c r="I4126" t="s">
        <v>28</v>
      </c>
      <c r="J4126">
        <v>20</v>
      </c>
      <c r="K4126">
        <v>45000</v>
      </c>
      <c r="L4126">
        <v>2</v>
      </c>
      <c r="M4126">
        <v>882000</v>
      </c>
      <c r="N4126">
        <v>717530.15</v>
      </c>
      <c r="O4126">
        <v>164469.85</v>
      </c>
      <c r="P4126" t="s">
        <v>29</v>
      </c>
      <c r="Q4126" t="s">
        <v>47</v>
      </c>
      <c r="R4126" t="s">
        <v>73</v>
      </c>
      <c r="S4126">
        <f t="shared" si="128"/>
        <v>2025</v>
      </c>
      <c r="T4126">
        <f t="shared" si="129"/>
        <v>2</v>
      </c>
    </row>
    <row r="4127" spans="1:20" x14ac:dyDescent="0.3">
      <c r="A4127" t="s">
        <v>880</v>
      </c>
      <c r="B4127" t="s">
        <v>4572</v>
      </c>
      <c r="C4127" t="s">
        <v>68</v>
      </c>
      <c r="D4127" t="s">
        <v>50</v>
      </c>
      <c r="E4127" t="s">
        <v>35</v>
      </c>
      <c r="F4127" t="s">
        <v>36</v>
      </c>
      <c r="G4127" t="s">
        <v>85</v>
      </c>
      <c r="H4127" t="s">
        <v>70</v>
      </c>
      <c r="I4127" t="s">
        <v>71</v>
      </c>
      <c r="J4127">
        <v>23</v>
      </c>
      <c r="K4127">
        <v>600</v>
      </c>
      <c r="L4127">
        <v>1</v>
      </c>
      <c r="M4127">
        <v>13662</v>
      </c>
      <c r="N4127">
        <v>11433.78</v>
      </c>
      <c r="O4127">
        <v>2228.2199999999998</v>
      </c>
      <c r="P4127" t="s">
        <v>29</v>
      </c>
      <c r="Q4127" t="s">
        <v>90</v>
      </c>
      <c r="R4127" t="s">
        <v>73</v>
      </c>
      <c r="S4127">
        <f t="shared" si="128"/>
        <v>2025</v>
      </c>
      <c r="T4127">
        <f t="shared" si="129"/>
        <v>5</v>
      </c>
    </row>
    <row r="4128" spans="1:20" x14ac:dyDescent="0.3">
      <c r="A4128" t="s">
        <v>231</v>
      </c>
      <c r="B4128" t="s">
        <v>4573</v>
      </c>
      <c r="C4128" t="s">
        <v>34</v>
      </c>
      <c r="D4128" t="s">
        <v>50</v>
      </c>
      <c r="E4128" t="s">
        <v>24</v>
      </c>
      <c r="F4128" t="s">
        <v>25</v>
      </c>
      <c r="G4128" t="s">
        <v>85</v>
      </c>
      <c r="H4128" t="s">
        <v>59</v>
      </c>
      <c r="I4128" t="s">
        <v>60</v>
      </c>
      <c r="J4128">
        <v>10</v>
      </c>
      <c r="K4128">
        <v>4500</v>
      </c>
      <c r="L4128">
        <v>4</v>
      </c>
      <c r="M4128">
        <v>43200</v>
      </c>
      <c r="N4128">
        <v>35965.18</v>
      </c>
      <c r="O4128">
        <v>7234.82</v>
      </c>
      <c r="P4128" t="s">
        <v>29</v>
      </c>
      <c r="Q4128" t="s">
        <v>30</v>
      </c>
      <c r="R4128" t="s">
        <v>86</v>
      </c>
      <c r="S4128">
        <f t="shared" si="128"/>
        <v>2025</v>
      </c>
      <c r="T4128">
        <f t="shared" si="129"/>
        <v>6</v>
      </c>
    </row>
    <row r="4129" spans="1:20" x14ac:dyDescent="0.3">
      <c r="A4129" t="s">
        <v>690</v>
      </c>
      <c r="B4129" t="s">
        <v>4574</v>
      </c>
      <c r="C4129" t="s">
        <v>22</v>
      </c>
      <c r="D4129" t="s">
        <v>50</v>
      </c>
      <c r="E4129" t="s">
        <v>44</v>
      </c>
      <c r="F4129" t="s">
        <v>45</v>
      </c>
      <c r="G4129" t="s">
        <v>26</v>
      </c>
      <c r="H4129" t="s">
        <v>59</v>
      </c>
      <c r="I4129" t="s">
        <v>60</v>
      </c>
      <c r="J4129">
        <v>5</v>
      </c>
      <c r="K4129">
        <v>4500</v>
      </c>
      <c r="L4129">
        <v>8</v>
      </c>
      <c r="M4129">
        <v>20700</v>
      </c>
      <c r="N4129">
        <v>18727.54</v>
      </c>
      <c r="O4129">
        <v>1972.46</v>
      </c>
      <c r="P4129" t="s">
        <v>65</v>
      </c>
      <c r="Q4129" t="s">
        <v>55</v>
      </c>
      <c r="R4129" t="s">
        <v>73</v>
      </c>
      <c r="S4129">
        <f t="shared" si="128"/>
        <v>2025</v>
      </c>
      <c r="T4129">
        <f t="shared" si="129"/>
        <v>4</v>
      </c>
    </row>
    <row r="4130" spans="1:20" x14ac:dyDescent="0.3">
      <c r="A4130" t="s">
        <v>351</v>
      </c>
      <c r="B4130" t="s">
        <v>4575</v>
      </c>
      <c r="C4130" t="s">
        <v>58</v>
      </c>
      <c r="D4130" t="s">
        <v>50</v>
      </c>
      <c r="E4130" t="s">
        <v>35</v>
      </c>
      <c r="F4130" t="s">
        <v>36</v>
      </c>
      <c r="G4130" t="s">
        <v>85</v>
      </c>
      <c r="H4130" t="s">
        <v>132</v>
      </c>
      <c r="I4130" t="s">
        <v>28</v>
      </c>
      <c r="J4130">
        <v>2</v>
      </c>
      <c r="K4130">
        <v>3500</v>
      </c>
      <c r="L4130">
        <v>16</v>
      </c>
      <c r="M4130">
        <v>5880</v>
      </c>
      <c r="N4130">
        <v>5246.62</v>
      </c>
      <c r="O4130">
        <v>633.38</v>
      </c>
      <c r="P4130" t="s">
        <v>29</v>
      </c>
      <c r="Q4130" t="s">
        <v>90</v>
      </c>
      <c r="R4130" t="s">
        <v>86</v>
      </c>
      <c r="S4130">
        <f t="shared" si="128"/>
        <v>2025</v>
      </c>
      <c r="T4130">
        <f t="shared" si="129"/>
        <v>6</v>
      </c>
    </row>
    <row r="4131" spans="1:20" x14ac:dyDescent="0.3">
      <c r="A4131" t="s">
        <v>767</v>
      </c>
      <c r="B4131" t="s">
        <v>4576</v>
      </c>
      <c r="C4131" t="s">
        <v>64</v>
      </c>
      <c r="D4131" t="s">
        <v>50</v>
      </c>
      <c r="E4131" t="s">
        <v>51</v>
      </c>
      <c r="F4131" t="s">
        <v>192</v>
      </c>
      <c r="G4131" t="s">
        <v>26</v>
      </c>
      <c r="H4131" t="s">
        <v>70</v>
      </c>
      <c r="I4131" t="s">
        <v>71</v>
      </c>
      <c r="J4131">
        <v>18</v>
      </c>
      <c r="K4131">
        <v>600</v>
      </c>
      <c r="L4131">
        <v>13</v>
      </c>
      <c r="M4131">
        <v>9396</v>
      </c>
      <c r="N4131">
        <v>7404.61</v>
      </c>
      <c r="O4131">
        <v>1991.39</v>
      </c>
      <c r="P4131" t="s">
        <v>38</v>
      </c>
      <c r="Q4131" t="s">
        <v>90</v>
      </c>
      <c r="R4131" t="s">
        <v>39</v>
      </c>
      <c r="S4131">
        <f t="shared" si="128"/>
        <v>2025</v>
      </c>
      <c r="T4131">
        <f t="shared" si="129"/>
        <v>11</v>
      </c>
    </row>
    <row r="4132" spans="1:20" x14ac:dyDescent="0.3">
      <c r="A4132" t="s">
        <v>1199</v>
      </c>
      <c r="B4132" t="s">
        <v>4577</v>
      </c>
      <c r="C4132" t="s">
        <v>22</v>
      </c>
      <c r="D4132" t="s">
        <v>43</v>
      </c>
      <c r="E4132" t="s">
        <v>24</v>
      </c>
      <c r="F4132" t="s">
        <v>25</v>
      </c>
      <c r="G4132" t="s">
        <v>85</v>
      </c>
      <c r="H4132" t="s">
        <v>70</v>
      </c>
      <c r="I4132" t="s">
        <v>71</v>
      </c>
      <c r="J4132">
        <v>21</v>
      </c>
      <c r="K4132">
        <v>600</v>
      </c>
      <c r="L4132">
        <v>17</v>
      </c>
      <c r="M4132">
        <v>10458</v>
      </c>
      <c r="N4132">
        <v>7641.6</v>
      </c>
      <c r="O4132">
        <v>2816.4</v>
      </c>
      <c r="P4132" t="s">
        <v>29</v>
      </c>
      <c r="Q4132" t="s">
        <v>55</v>
      </c>
      <c r="R4132" t="s">
        <v>102</v>
      </c>
      <c r="S4132">
        <f t="shared" si="128"/>
        <v>2025</v>
      </c>
      <c r="T4132">
        <f t="shared" si="129"/>
        <v>12</v>
      </c>
    </row>
    <row r="4133" spans="1:20" x14ac:dyDescent="0.3">
      <c r="A4133" t="s">
        <v>476</v>
      </c>
      <c r="B4133" t="s">
        <v>4578</v>
      </c>
      <c r="C4133" t="s">
        <v>143</v>
      </c>
      <c r="D4133" t="s">
        <v>50</v>
      </c>
      <c r="E4133" t="s">
        <v>24</v>
      </c>
      <c r="F4133" t="s">
        <v>111</v>
      </c>
      <c r="G4133" t="s">
        <v>26</v>
      </c>
      <c r="H4133" t="s">
        <v>70</v>
      </c>
      <c r="I4133" t="s">
        <v>71</v>
      </c>
      <c r="J4133">
        <v>2</v>
      </c>
      <c r="K4133">
        <v>600</v>
      </c>
      <c r="L4133">
        <v>14</v>
      </c>
      <c r="M4133">
        <v>1032</v>
      </c>
      <c r="N4133">
        <v>817.25</v>
      </c>
      <c r="O4133">
        <v>214.75</v>
      </c>
      <c r="P4133" t="s">
        <v>65</v>
      </c>
      <c r="Q4133" t="s">
        <v>55</v>
      </c>
      <c r="R4133" t="s">
        <v>73</v>
      </c>
      <c r="S4133">
        <f t="shared" si="128"/>
        <v>2025</v>
      </c>
      <c r="T4133">
        <f t="shared" si="129"/>
        <v>6</v>
      </c>
    </row>
    <row r="4134" spans="1:20" x14ac:dyDescent="0.3">
      <c r="A4134" t="s">
        <v>621</v>
      </c>
      <c r="B4134" t="s">
        <v>4579</v>
      </c>
      <c r="C4134" t="s">
        <v>108</v>
      </c>
      <c r="D4134" t="s">
        <v>50</v>
      </c>
      <c r="E4134" t="s">
        <v>24</v>
      </c>
      <c r="F4134" t="s">
        <v>25</v>
      </c>
      <c r="G4134" t="s">
        <v>46</v>
      </c>
      <c r="H4134" t="s">
        <v>27</v>
      </c>
      <c r="I4134" t="s">
        <v>28</v>
      </c>
      <c r="J4134">
        <v>21</v>
      </c>
      <c r="K4134">
        <v>45000</v>
      </c>
      <c r="L4134">
        <v>10</v>
      </c>
      <c r="M4134">
        <v>850500</v>
      </c>
      <c r="N4134">
        <v>740378.4</v>
      </c>
      <c r="O4134">
        <v>110121.60000000001</v>
      </c>
      <c r="P4134" t="s">
        <v>72</v>
      </c>
      <c r="Q4134" t="s">
        <v>47</v>
      </c>
      <c r="R4134" t="s">
        <v>39</v>
      </c>
      <c r="S4134">
        <f t="shared" si="128"/>
        <v>2025</v>
      </c>
      <c r="T4134">
        <f t="shared" si="129"/>
        <v>6</v>
      </c>
    </row>
    <row r="4135" spans="1:20" x14ac:dyDescent="0.3">
      <c r="A4135" t="s">
        <v>1513</v>
      </c>
      <c r="B4135" t="s">
        <v>4580</v>
      </c>
      <c r="C4135" t="s">
        <v>143</v>
      </c>
      <c r="D4135" t="s">
        <v>43</v>
      </c>
      <c r="E4135" t="s">
        <v>24</v>
      </c>
      <c r="F4135" t="s">
        <v>69</v>
      </c>
      <c r="G4135" t="s">
        <v>85</v>
      </c>
      <c r="H4135" t="s">
        <v>140</v>
      </c>
      <c r="I4135" t="s">
        <v>71</v>
      </c>
      <c r="J4135">
        <v>21</v>
      </c>
      <c r="K4135">
        <v>900</v>
      </c>
      <c r="L4135">
        <v>8</v>
      </c>
      <c r="M4135">
        <v>17388</v>
      </c>
      <c r="N4135">
        <v>14916.85</v>
      </c>
      <c r="O4135">
        <v>2471.15</v>
      </c>
      <c r="P4135" t="s">
        <v>29</v>
      </c>
      <c r="Q4135" t="s">
        <v>30</v>
      </c>
      <c r="R4135" t="s">
        <v>73</v>
      </c>
      <c r="S4135">
        <f t="shared" si="128"/>
        <v>2025</v>
      </c>
      <c r="T4135">
        <f t="shared" si="129"/>
        <v>7</v>
      </c>
    </row>
    <row r="4136" spans="1:20" x14ac:dyDescent="0.3">
      <c r="A4136" t="s">
        <v>1184</v>
      </c>
      <c r="B4136" t="s">
        <v>4581</v>
      </c>
      <c r="C4136" t="s">
        <v>76</v>
      </c>
      <c r="D4136" t="s">
        <v>23</v>
      </c>
      <c r="E4136" t="s">
        <v>35</v>
      </c>
      <c r="F4136" t="s">
        <v>36</v>
      </c>
      <c r="G4136" t="s">
        <v>46</v>
      </c>
      <c r="H4136" t="s">
        <v>27</v>
      </c>
      <c r="I4136" t="s">
        <v>28</v>
      </c>
      <c r="J4136">
        <v>9</v>
      </c>
      <c r="K4136">
        <v>45000</v>
      </c>
      <c r="L4136">
        <v>19</v>
      </c>
      <c r="M4136">
        <v>328050</v>
      </c>
      <c r="N4136">
        <v>253681.04</v>
      </c>
      <c r="O4136">
        <v>74368.960000000006</v>
      </c>
      <c r="P4136" t="s">
        <v>29</v>
      </c>
      <c r="Q4136" t="s">
        <v>90</v>
      </c>
      <c r="R4136" t="s">
        <v>73</v>
      </c>
      <c r="S4136">
        <f t="shared" si="128"/>
        <v>2025</v>
      </c>
      <c r="T4136">
        <f t="shared" si="129"/>
        <v>11</v>
      </c>
    </row>
    <row r="4137" spans="1:20" x14ac:dyDescent="0.3">
      <c r="A4137" t="s">
        <v>329</v>
      </c>
      <c r="B4137" t="s">
        <v>4582</v>
      </c>
      <c r="C4137" t="s">
        <v>137</v>
      </c>
      <c r="D4137" t="s">
        <v>43</v>
      </c>
      <c r="E4137" t="s">
        <v>35</v>
      </c>
      <c r="F4137" t="s">
        <v>36</v>
      </c>
      <c r="G4137" t="s">
        <v>85</v>
      </c>
      <c r="H4137" t="s">
        <v>120</v>
      </c>
      <c r="I4137" t="s">
        <v>28</v>
      </c>
      <c r="J4137">
        <v>16</v>
      </c>
      <c r="K4137">
        <v>15000</v>
      </c>
      <c r="L4137">
        <v>8</v>
      </c>
      <c r="M4137">
        <v>220800</v>
      </c>
      <c r="N4137">
        <v>188496.37</v>
      </c>
      <c r="O4137">
        <v>32303.63</v>
      </c>
      <c r="P4137" t="s">
        <v>72</v>
      </c>
      <c r="Q4137" t="s">
        <v>55</v>
      </c>
      <c r="R4137" t="s">
        <v>73</v>
      </c>
      <c r="S4137">
        <f t="shared" si="128"/>
        <v>2025</v>
      </c>
      <c r="T4137">
        <f t="shared" si="129"/>
        <v>10</v>
      </c>
    </row>
    <row r="4138" spans="1:20" x14ac:dyDescent="0.3">
      <c r="A4138" t="s">
        <v>1061</v>
      </c>
      <c r="B4138" t="s">
        <v>4583</v>
      </c>
      <c r="C4138" t="s">
        <v>84</v>
      </c>
      <c r="D4138" t="s">
        <v>23</v>
      </c>
      <c r="E4138" t="s">
        <v>44</v>
      </c>
      <c r="F4138" t="s">
        <v>89</v>
      </c>
      <c r="G4138" t="s">
        <v>37</v>
      </c>
      <c r="H4138" t="s">
        <v>140</v>
      </c>
      <c r="I4138" t="s">
        <v>71</v>
      </c>
      <c r="J4138">
        <v>13</v>
      </c>
      <c r="K4138">
        <v>900</v>
      </c>
      <c r="L4138">
        <v>0</v>
      </c>
      <c r="M4138">
        <v>11700</v>
      </c>
      <c r="N4138">
        <v>10776.08</v>
      </c>
      <c r="O4138">
        <v>923.92</v>
      </c>
      <c r="P4138" t="s">
        <v>65</v>
      </c>
      <c r="Q4138" t="s">
        <v>55</v>
      </c>
      <c r="R4138" t="s">
        <v>61</v>
      </c>
      <c r="S4138">
        <f t="shared" si="128"/>
        <v>2025</v>
      </c>
      <c r="T4138">
        <f t="shared" si="129"/>
        <v>9</v>
      </c>
    </row>
    <row r="4139" spans="1:20" x14ac:dyDescent="0.3">
      <c r="A4139" t="s">
        <v>1230</v>
      </c>
      <c r="B4139" t="s">
        <v>4584</v>
      </c>
      <c r="C4139" t="s">
        <v>22</v>
      </c>
      <c r="D4139" t="s">
        <v>50</v>
      </c>
      <c r="E4139" t="s">
        <v>35</v>
      </c>
      <c r="F4139" t="s">
        <v>36</v>
      </c>
      <c r="G4139" t="s">
        <v>85</v>
      </c>
      <c r="H4139" t="s">
        <v>140</v>
      </c>
      <c r="I4139" t="s">
        <v>71</v>
      </c>
      <c r="J4139">
        <v>9</v>
      </c>
      <c r="K4139">
        <v>900</v>
      </c>
      <c r="L4139">
        <v>20</v>
      </c>
      <c r="M4139">
        <v>6480</v>
      </c>
      <c r="N4139">
        <v>5591.27</v>
      </c>
      <c r="O4139">
        <v>888.73</v>
      </c>
      <c r="P4139" t="s">
        <v>29</v>
      </c>
      <c r="Q4139" t="s">
        <v>30</v>
      </c>
      <c r="R4139" t="s">
        <v>81</v>
      </c>
      <c r="S4139">
        <f t="shared" si="128"/>
        <v>2025</v>
      </c>
      <c r="T4139">
        <f t="shared" si="129"/>
        <v>8</v>
      </c>
    </row>
    <row r="4140" spans="1:20" x14ac:dyDescent="0.3">
      <c r="A4140" t="s">
        <v>538</v>
      </c>
      <c r="B4140" t="s">
        <v>4585</v>
      </c>
      <c r="C4140" t="s">
        <v>108</v>
      </c>
      <c r="D4140" t="s">
        <v>43</v>
      </c>
      <c r="E4140" t="s">
        <v>44</v>
      </c>
      <c r="F4140" t="s">
        <v>45</v>
      </c>
      <c r="G4140" t="s">
        <v>46</v>
      </c>
      <c r="H4140" t="s">
        <v>132</v>
      </c>
      <c r="I4140" t="s">
        <v>28</v>
      </c>
      <c r="J4140">
        <v>22</v>
      </c>
      <c r="K4140">
        <v>3500</v>
      </c>
      <c r="L4140">
        <v>15</v>
      </c>
      <c r="M4140">
        <v>65450</v>
      </c>
      <c r="N4140">
        <v>52664.5</v>
      </c>
      <c r="O4140">
        <v>12785.5</v>
      </c>
      <c r="P4140" t="s">
        <v>72</v>
      </c>
      <c r="Q4140" t="s">
        <v>30</v>
      </c>
      <c r="R4140" t="s">
        <v>86</v>
      </c>
      <c r="S4140">
        <f t="shared" si="128"/>
        <v>2025</v>
      </c>
      <c r="T4140">
        <f t="shared" si="129"/>
        <v>9</v>
      </c>
    </row>
    <row r="4141" spans="1:20" x14ac:dyDescent="0.3">
      <c r="A4141" t="s">
        <v>470</v>
      </c>
      <c r="B4141" t="s">
        <v>4586</v>
      </c>
      <c r="C4141" t="s">
        <v>34</v>
      </c>
      <c r="D4141" t="s">
        <v>50</v>
      </c>
      <c r="E4141" t="s">
        <v>24</v>
      </c>
      <c r="F4141" t="s">
        <v>111</v>
      </c>
      <c r="G4141" t="s">
        <v>46</v>
      </c>
      <c r="H4141" t="s">
        <v>70</v>
      </c>
      <c r="I4141" t="s">
        <v>71</v>
      </c>
      <c r="J4141">
        <v>19</v>
      </c>
      <c r="K4141">
        <v>600</v>
      </c>
      <c r="L4141">
        <v>19</v>
      </c>
      <c r="M4141">
        <v>9234</v>
      </c>
      <c r="N4141">
        <v>8610.7099999999991</v>
      </c>
      <c r="O4141">
        <v>623.29</v>
      </c>
      <c r="P4141" t="s">
        <v>65</v>
      </c>
      <c r="Q4141" t="s">
        <v>90</v>
      </c>
      <c r="R4141" t="s">
        <v>123</v>
      </c>
      <c r="S4141">
        <f t="shared" si="128"/>
        <v>2025</v>
      </c>
      <c r="T4141">
        <f t="shared" si="129"/>
        <v>12</v>
      </c>
    </row>
    <row r="4142" spans="1:20" x14ac:dyDescent="0.3">
      <c r="A4142" t="s">
        <v>1230</v>
      </c>
      <c r="B4142" t="s">
        <v>4587</v>
      </c>
      <c r="C4142" t="s">
        <v>68</v>
      </c>
      <c r="D4142" t="s">
        <v>50</v>
      </c>
      <c r="E4142" t="s">
        <v>44</v>
      </c>
      <c r="F4142" t="s">
        <v>45</v>
      </c>
      <c r="G4142" t="s">
        <v>37</v>
      </c>
      <c r="H4142" t="s">
        <v>120</v>
      </c>
      <c r="I4142" t="s">
        <v>28</v>
      </c>
      <c r="J4142">
        <v>2</v>
      </c>
      <c r="K4142">
        <v>15000</v>
      </c>
      <c r="L4142">
        <v>7</v>
      </c>
      <c r="M4142">
        <v>27900</v>
      </c>
      <c r="N4142">
        <v>24401.91</v>
      </c>
      <c r="O4142">
        <v>3498.09</v>
      </c>
      <c r="P4142" t="s">
        <v>38</v>
      </c>
      <c r="Q4142" t="s">
        <v>90</v>
      </c>
      <c r="R4142" t="s">
        <v>73</v>
      </c>
      <c r="S4142">
        <f t="shared" si="128"/>
        <v>2025</v>
      </c>
      <c r="T4142">
        <f t="shared" si="129"/>
        <v>8</v>
      </c>
    </row>
    <row r="4143" spans="1:20" x14ac:dyDescent="0.3">
      <c r="A4143" t="s">
        <v>457</v>
      </c>
      <c r="B4143" t="s">
        <v>4588</v>
      </c>
      <c r="C4143" t="s">
        <v>22</v>
      </c>
      <c r="D4143" t="s">
        <v>50</v>
      </c>
      <c r="E4143" t="s">
        <v>51</v>
      </c>
      <c r="F4143" t="s">
        <v>77</v>
      </c>
      <c r="G4143" t="s">
        <v>37</v>
      </c>
      <c r="H4143" t="s">
        <v>70</v>
      </c>
      <c r="I4143" t="s">
        <v>71</v>
      </c>
      <c r="J4143">
        <v>3</v>
      </c>
      <c r="K4143">
        <v>600</v>
      </c>
      <c r="L4143">
        <v>18</v>
      </c>
      <c r="M4143">
        <v>1476</v>
      </c>
      <c r="N4143">
        <v>1171.33</v>
      </c>
      <c r="O4143">
        <v>304.67</v>
      </c>
      <c r="P4143" t="s">
        <v>38</v>
      </c>
      <c r="Q4143" t="s">
        <v>47</v>
      </c>
      <c r="R4143" t="s">
        <v>86</v>
      </c>
      <c r="S4143">
        <f t="shared" si="128"/>
        <v>2025</v>
      </c>
      <c r="T4143">
        <f t="shared" si="129"/>
        <v>7</v>
      </c>
    </row>
    <row r="4144" spans="1:20" x14ac:dyDescent="0.3">
      <c r="A4144" t="s">
        <v>175</v>
      </c>
      <c r="B4144" t="s">
        <v>4589</v>
      </c>
      <c r="C4144" t="s">
        <v>68</v>
      </c>
      <c r="D4144" t="s">
        <v>23</v>
      </c>
      <c r="E4144" t="s">
        <v>24</v>
      </c>
      <c r="F4144" t="s">
        <v>25</v>
      </c>
      <c r="G4144" t="s">
        <v>26</v>
      </c>
      <c r="H4144" t="s">
        <v>80</v>
      </c>
      <c r="I4144" t="s">
        <v>28</v>
      </c>
      <c r="J4144">
        <v>10</v>
      </c>
      <c r="K4144">
        <v>12000</v>
      </c>
      <c r="L4144">
        <v>18</v>
      </c>
      <c r="M4144">
        <v>98400</v>
      </c>
      <c r="N4144">
        <v>78399.08</v>
      </c>
      <c r="O4144">
        <v>20000.919999999998</v>
      </c>
      <c r="P4144" t="s">
        <v>93</v>
      </c>
      <c r="Q4144" t="s">
        <v>55</v>
      </c>
      <c r="R4144" t="s">
        <v>86</v>
      </c>
      <c r="S4144">
        <f t="shared" si="128"/>
        <v>2025</v>
      </c>
      <c r="T4144">
        <f t="shared" si="129"/>
        <v>7</v>
      </c>
    </row>
    <row r="4145" spans="1:20" x14ac:dyDescent="0.3">
      <c r="A4145" t="s">
        <v>765</v>
      </c>
      <c r="B4145" t="s">
        <v>4590</v>
      </c>
      <c r="C4145" t="s">
        <v>34</v>
      </c>
      <c r="D4145" t="s">
        <v>23</v>
      </c>
      <c r="E4145" t="s">
        <v>24</v>
      </c>
      <c r="F4145" t="s">
        <v>25</v>
      </c>
      <c r="G4145" t="s">
        <v>26</v>
      </c>
      <c r="H4145" t="s">
        <v>80</v>
      </c>
      <c r="I4145" t="s">
        <v>28</v>
      </c>
      <c r="J4145">
        <v>6</v>
      </c>
      <c r="K4145">
        <v>12000</v>
      </c>
      <c r="L4145">
        <v>10</v>
      </c>
      <c r="M4145">
        <v>64800</v>
      </c>
      <c r="N4145">
        <v>53759.09</v>
      </c>
      <c r="O4145">
        <v>11040.91</v>
      </c>
      <c r="P4145" t="s">
        <v>38</v>
      </c>
      <c r="Q4145" t="s">
        <v>90</v>
      </c>
      <c r="R4145" t="s">
        <v>39</v>
      </c>
      <c r="S4145">
        <f t="shared" si="128"/>
        <v>2025</v>
      </c>
      <c r="T4145">
        <f t="shared" si="129"/>
        <v>3</v>
      </c>
    </row>
    <row r="4146" spans="1:20" x14ac:dyDescent="0.3">
      <c r="A4146" t="s">
        <v>868</v>
      </c>
      <c r="B4146" t="s">
        <v>4591</v>
      </c>
      <c r="C4146" t="s">
        <v>143</v>
      </c>
      <c r="D4146" t="s">
        <v>23</v>
      </c>
      <c r="E4146" t="s">
        <v>24</v>
      </c>
      <c r="F4146" t="s">
        <v>25</v>
      </c>
      <c r="G4146" t="s">
        <v>37</v>
      </c>
      <c r="H4146" t="s">
        <v>80</v>
      </c>
      <c r="I4146" t="s">
        <v>28</v>
      </c>
      <c r="J4146">
        <v>9</v>
      </c>
      <c r="K4146">
        <v>12000</v>
      </c>
      <c r="L4146">
        <v>9</v>
      </c>
      <c r="M4146">
        <v>98280</v>
      </c>
      <c r="N4146">
        <v>81950.789999999994</v>
      </c>
      <c r="O4146">
        <v>16329.21</v>
      </c>
      <c r="P4146" t="s">
        <v>72</v>
      </c>
      <c r="Q4146" t="s">
        <v>90</v>
      </c>
      <c r="R4146" t="s">
        <v>81</v>
      </c>
      <c r="S4146">
        <f t="shared" si="128"/>
        <v>2025</v>
      </c>
      <c r="T4146">
        <f t="shared" si="129"/>
        <v>4</v>
      </c>
    </row>
    <row r="4147" spans="1:20" x14ac:dyDescent="0.3">
      <c r="A4147" t="s">
        <v>1012</v>
      </c>
      <c r="B4147" t="s">
        <v>4592</v>
      </c>
      <c r="C4147" t="s">
        <v>58</v>
      </c>
      <c r="D4147" t="s">
        <v>50</v>
      </c>
      <c r="E4147" t="s">
        <v>35</v>
      </c>
      <c r="F4147" t="s">
        <v>36</v>
      </c>
      <c r="G4147" t="s">
        <v>26</v>
      </c>
      <c r="H4147" t="s">
        <v>70</v>
      </c>
      <c r="I4147" t="s">
        <v>71</v>
      </c>
      <c r="J4147">
        <v>20</v>
      </c>
      <c r="K4147">
        <v>600</v>
      </c>
      <c r="L4147">
        <v>2</v>
      </c>
      <c r="M4147">
        <v>11760</v>
      </c>
      <c r="N4147">
        <v>10567.65</v>
      </c>
      <c r="O4147">
        <v>1192.3499999999999</v>
      </c>
      <c r="P4147" t="s">
        <v>38</v>
      </c>
      <c r="Q4147" t="s">
        <v>55</v>
      </c>
      <c r="R4147" t="s">
        <v>31</v>
      </c>
      <c r="S4147">
        <f t="shared" si="128"/>
        <v>2025</v>
      </c>
      <c r="T4147">
        <f t="shared" si="129"/>
        <v>7</v>
      </c>
    </row>
    <row r="4148" spans="1:20" x14ac:dyDescent="0.3">
      <c r="A4148" t="s">
        <v>890</v>
      </c>
      <c r="B4148" t="s">
        <v>4593</v>
      </c>
      <c r="C4148" t="s">
        <v>34</v>
      </c>
      <c r="D4148" t="s">
        <v>50</v>
      </c>
      <c r="E4148" t="s">
        <v>51</v>
      </c>
      <c r="F4148" t="s">
        <v>192</v>
      </c>
      <c r="G4148" t="s">
        <v>85</v>
      </c>
      <c r="H4148" t="s">
        <v>120</v>
      </c>
      <c r="I4148" t="s">
        <v>28</v>
      </c>
      <c r="J4148">
        <v>8</v>
      </c>
      <c r="K4148">
        <v>15000</v>
      </c>
      <c r="L4148">
        <v>12</v>
      </c>
      <c r="M4148">
        <v>105600</v>
      </c>
      <c r="N4148">
        <v>82472.850000000006</v>
      </c>
      <c r="O4148">
        <v>23127.15</v>
      </c>
      <c r="P4148" t="s">
        <v>93</v>
      </c>
      <c r="Q4148" t="s">
        <v>90</v>
      </c>
      <c r="R4148" t="s">
        <v>123</v>
      </c>
      <c r="S4148">
        <f t="shared" si="128"/>
        <v>2025</v>
      </c>
      <c r="T4148">
        <f t="shared" si="129"/>
        <v>4</v>
      </c>
    </row>
    <row r="4149" spans="1:20" x14ac:dyDescent="0.3">
      <c r="A4149" t="s">
        <v>129</v>
      </c>
      <c r="B4149" t="s">
        <v>4594</v>
      </c>
      <c r="C4149" t="s">
        <v>108</v>
      </c>
      <c r="D4149" t="s">
        <v>50</v>
      </c>
      <c r="E4149" t="s">
        <v>51</v>
      </c>
      <c r="F4149" t="s">
        <v>99</v>
      </c>
      <c r="G4149" t="s">
        <v>26</v>
      </c>
      <c r="H4149" t="s">
        <v>120</v>
      </c>
      <c r="I4149" t="s">
        <v>28</v>
      </c>
      <c r="J4149">
        <v>15</v>
      </c>
      <c r="K4149">
        <v>15000</v>
      </c>
      <c r="L4149">
        <v>3</v>
      </c>
      <c r="M4149">
        <v>218250</v>
      </c>
      <c r="N4149">
        <v>203077.06</v>
      </c>
      <c r="O4149">
        <v>15172.94</v>
      </c>
      <c r="P4149" t="s">
        <v>38</v>
      </c>
      <c r="Q4149" t="s">
        <v>55</v>
      </c>
      <c r="R4149" t="s">
        <v>86</v>
      </c>
      <c r="S4149">
        <f t="shared" si="128"/>
        <v>2025</v>
      </c>
      <c r="T4149">
        <f t="shared" si="129"/>
        <v>10</v>
      </c>
    </row>
    <row r="4150" spans="1:20" x14ac:dyDescent="0.3">
      <c r="A4150" t="s">
        <v>155</v>
      </c>
      <c r="B4150" t="s">
        <v>4595</v>
      </c>
      <c r="C4150" t="s">
        <v>64</v>
      </c>
      <c r="D4150" t="s">
        <v>43</v>
      </c>
      <c r="E4150" t="s">
        <v>35</v>
      </c>
      <c r="F4150" t="s">
        <v>36</v>
      </c>
      <c r="G4150" t="s">
        <v>26</v>
      </c>
      <c r="H4150" t="s">
        <v>70</v>
      </c>
      <c r="I4150" t="s">
        <v>71</v>
      </c>
      <c r="J4150">
        <v>6</v>
      </c>
      <c r="K4150">
        <v>600</v>
      </c>
      <c r="L4150">
        <v>17</v>
      </c>
      <c r="M4150">
        <v>2988</v>
      </c>
      <c r="N4150">
        <v>2486.02</v>
      </c>
      <c r="O4150">
        <v>501.98</v>
      </c>
      <c r="P4150" t="s">
        <v>93</v>
      </c>
      <c r="Q4150" t="s">
        <v>55</v>
      </c>
      <c r="R4150" t="s">
        <v>31</v>
      </c>
      <c r="S4150">
        <f t="shared" si="128"/>
        <v>2025</v>
      </c>
      <c r="T4150">
        <f t="shared" si="129"/>
        <v>8</v>
      </c>
    </row>
    <row r="4151" spans="1:20" x14ac:dyDescent="0.3">
      <c r="A4151" t="s">
        <v>298</v>
      </c>
      <c r="B4151" t="s">
        <v>4596</v>
      </c>
      <c r="C4151" t="s">
        <v>64</v>
      </c>
      <c r="D4151" t="s">
        <v>23</v>
      </c>
      <c r="E4151" t="s">
        <v>35</v>
      </c>
      <c r="F4151" t="s">
        <v>36</v>
      </c>
      <c r="G4151" t="s">
        <v>46</v>
      </c>
      <c r="H4151" t="s">
        <v>132</v>
      </c>
      <c r="I4151" t="s">
        <v>28</v>
      </c>
      <c r="J4151">
        <v>2</v>
      </c>
      <c r="K4151">
        <v>3500</v>
      </c>
      <c r="L4151">
        <v>16</v>
      </c>
      <c r="M4151">
        <v>5880</v>
      </c>
      <c r="N4151">
        <v>4538.2299999999996</v>
      </c>
      <c r="O4151">
        <v>1341.77</v>
      </c>
      <c r="P4151" t="s">
        <v>93</v>
      </c>
      <c r="Q4151" t="s">
        <v>30</v>
      </c>
      <c r="R4151" t="s">
        <v>86</v>
      </c>
      <c r="S4151">
        <f t="shared" si="128"/>
        <v>2025</v>
      </c>
      <c r="T4151">
        <f t="shared" si="129"/>
        <v>6</v>
      </c>
    </row>
    <row r="4152" spans="1:20" x14ac:dyDescent="0.3">
      <c r="A4152" t="s">
        <v>386</v>
      </c>
      <c r="B4152" t="s">
        <v>4597</v>
      </c>
      <c r="C4152" t="s">
        <v>64</v>
      </c>
      <c r="D4152" t="s">
        <v>23</v>
      </c>
      <c r="E4152" t="s">
        <v>24</v>
      </c>
      <c r="F4152" t="s">
        <v>25</v>
      </c>
      <c r="G4152" t="s">
        <v>46</v>
      </c>
      <c r="H4152" t="s">
        <v>120</v>
      </c>
      <c r="I4152" t="s">
        <v>28</v>
      </c>
      <c r="J4152">
        <v>1</v>
      </c>
      <c r="K4152">
        <v>15000</v>
      </c>
      <c r="L4152">
        <v>2</v>
      </c>
      <c r="M4152">
        <v>14700</v>
      </c>
      <c r="N4152">
        <v>13499.1</v>
      </c>
      <c r="O4152">
        <v>1200.9000000000001</v>
      </c>
      <c r="P4152" t="s">
        <v>93</v>
      </c>
      <c r="Q4152" t="s">
        <v>90</v>
      </c>
      <c r="R4152" t="s">
        <v>102</v>
      </c>
      <c r="S4152">
        <f t="shared" si="128"/>
        <v>2025</v>
      </c>
      <c r="T4152">
        <f t="shared" si="129"/>
        <v>10</v>
      </c>
    </row>
    <row r="4153" spans="1:20" x14ac:dyDescent="0.3">
      <c r="A4153" t="s">
        <v>1557</v>
      </c>
      <c r="B4153" t="s">
        <v>4598</v>
      </c>
      <c r="C4153" t="s">
        <v>98</v>
      </c>
      <c r="D4153" t="s">
        <v>43</v>
      </c>
      <c r="E4153" t="s">
        <v>44</v>
      </c>
      <c r="F4153" t="s">
        <v>89</v>
      </c>
      <c r="G4153" t="s">
        <v>85</v>
      </c>
      <c r="H4153" t="s">
        <v>140</v>
      </c>
      <c r="I4153" t="s">
        <v>71</v>
      </c>
      <c r="J4153">
        <v>4</v>
      </c>
      <c r="K4153">
        <v>900</v>
      </c>
      <c r="L4153">
        <v>4</v>
      </c>
      <c r="M4153">
        <v>3456</v>
      </c>
      <c r="N4153">
        <v>2724.64</v>
      </c>
      <c r="O4153">
        <v>731.36</v>
      </c>
      <c r="P4153" t="s">
        <v>38</v>
      </c>
      <c r="Q4153" t="s">
        <v>55</v>
      </c>
      <c r="R4153" t="s">
        <v>61</v>
      </c>
      <c r="S4153">
        <f t="shared" si="128"/>
        <v>2025</v>
      </c>
      <c r="T4153">
        <f t="shared" si="129"/>
        <v>3</v>
      </c>
    </row>
    <row r="4154" spans="1:20" x14ac:dyDescent="0.3">
      <c r="A4154" t="s">
        <v>1273</v>
      </c>
      <c r="B4154" t="s">
        <v>4599</v>
      </c>
      <c r="C4154" t="s">
        <v>58</v>
      </c>
      <c r="D4154" t="s">
        <v>43</v>
      </c>
      <c r="E4154" t="s">
        <v>35</v>
      </c>
      <c r="F4154" t="s">
        <v>36</v>
      </c>
      <c r="G4154" t="s">
        <v>37</v>
      </c>
      <c r="H4154" t="s">
        <v>70</v>
      </c>
      <c r="I4154" t="s">
        <v>71</v>
      </c>
      <c r="J4154">
        <v>25</v>
      </c>
      <c r="K4154">
        <v>600</v>
      </c>
      <c r="L4154">
        <v>10</v>
      </c>
      <c r="M4154">
        <v>13500</v>
      </c>
      <c r="N4154">
        <v>12061.13</v>
      </c>
      <c r="O4154">
        <v>1438.87</v>
      </c>
      <c r="P4154" t="s">
        <v>65</v>
      </c>
      <c r="Q4154" t="s">
        <v>30</v>
      </c>
      <c r="R4154" t="s">
        <v>39</v>
      </c>
      <c r="S4154">
        <f t="shared" si="128"/>
        <v>2025</v>
      </c>
      <c r="T4154">
        <f t="shared" si="129"/>
        <v>3</v>
      </c>
    </row>
    <row r="4155" spans="1:20" x14ac:dyDescent="0.3">
      <c r="A4155" t="s">
        <v>442</v>
      </c>
      <c r="B4155" t="s">
        <v>4600</v>
      </c>
      <c r="C4155" t="s">
        <v>137</v>
      </c>
      <c r="D4155" t="s">
        <v>43</v>
      </c>
      <c r="E4155" t="s">
        <v>35</v>
      </c>
      <c r="F4155" t="s">
        <v>36</v>
      </c>
      <c r="G4155" t="s">
        <v>37</v>
      </c>
      <c r="H4155" t="s">
        <v>27</v>
      </c>
      <c r="I4155" t="s">
        <v>28</v>
      </c>
      <c r="J4155">
        <v>18</v>
      </c>
      <c r="K4155">
        <v>45000</v>
      </c>
      <c r="L4155">
        <v>19</v>
      </c>
      <c r="M4155">
        <v>656100</v>
      </c>
      <c r="N4155">
        <v>553157.17000000004</v>
      </c>
      <c r="O4155">
        <v>102942.83</v>
      </c>
      <c r="P4155" t="s">
        <v>93</v>
      </c>
      <c r="Q4155" t="s">
        <v>47</v>
      </c>
      <c r="R4155" t="s">
        <v>86</v>
      </c>
      <c r="S4155">
        <f t="shared" si="128"/>
        <v>2025</v>
      </c>
      <c r="T4155">
        <f t="shared" si="129"/>
        <v>9</v>
      </c>
    </row>
    <row r="4156" spans="1:20" x14ac:dyDescent="0.3">
      <c r="A4156" t="s">
        <v>978</v>
      </c>
      <c r="B4156" t="s">
        <v>4601</v>
      </c>
      <c r="C4156" t="s">
        <v>64</v>
      </c>
      <c r="D4156" t="s">
        <v>50</v>
      </c>
      <c r="E4156" t="s">
        <v>51</v>
      </c>
      <c r="F4156" t="s">
        <v>99</v>
      </c>
      <c r="G4156" t="s">
        <v>26</v>
      </c>
      <c r="H4156" t="s">
        <v>140</v>
      </c>
      <c r="I4156" t="s">
        <v>71</v>
      </c>
      <c r="J4156">
        <v>18</v>
      </c>
      <c r="K4156">
        <v>900</v>
      </c>
      <c r="L4156">
        <v>19</v>
      </c>
      <c r="M4156">
        <v>13122</v>
      </c>
      <c r="N4156">
        <v>9965.19</v>
      </c>
      <c r="O4156">
        <v>3156.81</v>
      </c>
      <c r="P4156" t="s">
        <v>29</v>
      </c>
      <c r="Q4156" t="s">
        <v>30</v>
      </c>
      <c r="R4156" t="s">
        <v>61</v>
      </c>
      <c r="S4156">
        <f t="shared" si="128"/>
        <v>2025</v>
      </c>
      <c r="T4156">
        <f t="shared" si="129"/>
        <v>1</v>
      </c>
    </row>
    <row r="4157" spans="1:20" x14ac:dyDescent="0.3">
      <c r="A4157" t="s">
        <v>262</v>
      </c>
      <c r="B4157" t="s">
        <v>4602</v>
      </c>
      <c r="C4157" t="s">
        <v>76</v>
      </c>
      <c r="D4157" t="s">
        <v>50</v>
      </c>
      <c r="E4157" t="s">
        <v>51</v>
      </c>
      <c r="F4157" t="s">
        <v>192</v>
      </c>
      <c r="G4157" t="s">
        <v>26</v>
      </c>
      <c r="H4157" t="s">
        <v>59</v>
      </c>
      <c r="I4157" t="s">
        <v>60</v>
      </c>
      <c r="J4157">
        <v>15</v>
      </c>
      <c r="K4157">
        <v>4500</v>
      </c>
      <c r="L4157">
        <v>19</v>
      </c>
      <c r="M4157">
        <v>54675</v>
      </c>
      <c r="N4157">
        <v>49380.42</v>
      </c>
      <c r="O4157">
        <v>5294.58</v>
      </c>
      <c r="P4157" t="s">
        <v>38</v>
      </c>
      <c r="Q4157" t="s">
        <v>90</v>
      </c>
      <c r="R4157" t="s">
        <v>86</v>
      </c>
      <c r="S4157">
        <f t="shared" si="128"/>
        <v>2025</v>
      </c>
      <c r="T4157">
        <f t="shared" si="129"/>
        <v>8</v>
      </c>
    </row>
    <row r="4158" spans="1:20" x14ac:dyDescent="0.3">
      <c r="A4158" t="s">
        <v>512</v>
      </c>
      <c r="B4158" t="s">
        <v>4603</v>
      </c>
      <c r="C4158" t="s">
        <v>84</v>
      </c>
      <c r="D4158" t="s">
        <v>50</v>
      </c>
      <c r="E4158" t="s">
        <v>51</v>
      </c>
      <c r="F4158" t="s">
        <v>99</v>
      </c>
      <c r="G4158" t="s">
        <v>46</v>
      </c>
      <c r="H4158" t="s">
        <v>132</v>
      </c>
      <c r="I4158" t="s">
        <v>28</v>
      </c>
      <c r="J4158">
        <v>8</v>
      </c>
      <c r="K4158">
        <v>3500</v>
      </c>
      <c r="L4158">
        <v>18</v>
      </c>
      <c r="M4158">
        <v>22960</v>
      </c>
      <c r="N4158">
        <v>16615.43</v>
      </c>
      <c r="O4158">
        <v>6344.57</v>
      </c>
      <c r="P4158" t="s">
        <v>65</v>
      </c>
      <c r="Q4158" t="s">
        <v>55</v>
      </c>
      <c r="R4158" t="s">
        <v>61</v>
      </c>
      <c r="S4158">
        <f t="shared" si="128"/>
        <v>2025</v>
      </c>
      <c r="T4158">
        <f t="shared" si="129"/>
        <v>4</v>
      </c>
    </row>
    <row r="4159" spans="1:20" x14ac:dyDescent="0.3">
      <c r="A4159" t="s">
        <v>767</v>
      </c>
      <c r="B4159" t="s">
        <v>4604</v>
      </c>
      <c r="C4159" t="s">
        <v>98</v>
      </c>
      <c r="D4159" t="s">
        <v>43</v>
      </c>
      <c r="E4159" t="s">
        <v>51</v>
      </c>
      <c r="F4159" t="s">
        <v>192</v>
      </c>
      <c r="G4159" t="s">
        <v>37</v>
      </c>
      <c r="H4159" t="s">
        <v>70</v>
      </c>
      <c r="I4159" t="s">
        <v>71</v>
      </c>
      <c r="J4159">
        <v>6</v>
      </c>
      <c r="K4159">
        <v>600</v>
      </c>
      <c r="L4159">
        <v>19</v>
      </c>
      <c r="M4159">
        <v>2916</v>
      </c>
      <c r="N4159">
        <v>2394.38</v>
      </c>
      <c r="O4159">
        <v>521.62</v>
      </c>
      <c r="P4159" t="s">
        <v>93</v>
      </c>
      <c r="Q4159" t="s">
        <v>55</v>
      </c>
      <c r="R4159" t="s">
        <v>102</v>
      </c>
      <c r="S4159">
        <f t="shared" si="128"/>
        <v>2025</v>
      </c>
      <c r="T4159">
        <f t="shared" si="129"/>
        <v>11</v>
      </c>
    </row>
    <row r="4160" spans="1:20" x14ac:dyDescent="0.3">
      <c r="A4160" t="s">
        <v>181</v>
      </c>
      <c r="B4160" t="s">
        <v>4605</v>
      </c>
      <c r="C4160" t="s">
        <v>143</v>
      </c>
      <c r="D4160" t="s">
        <v>43</v>
      </c>
      <c r="E4160" t="s">
        <v>35</v>
      </c>
      <c r="F4160" t="s">
        <v>36</v>
      </c>
      <c r="G4160" t="s">
        <v>37</v>
      </c>
      <c r="H4160" t="s">
        <v>80</v>
      </c>
      <c r="I4160" t="s">
        <v>28</v>
      </c>
      <c r="J4160">
        <v>10</v>
      </c>
      <c r="K4160">
        <v>12000</v>
      </c>
      <c r="L4160">
        <v>16</v>
      </c>
      <c r="M4160">
        <v>100800</v>
      </c>
      <c r="N4160">
        <v>92224.04</v>
      </c>
      <c r="O4160">
        <v>8575.9599999999991</v>
      </c>
      <c r="P4160" t="s">
        <v>65</v>
      </c>
      <c r="Q4160" t="s">
        <v>30</v>
      </c>
      <c r="R4160" t="s">
        <v>123</v>
      </c>
      <c r="S4160">
        <f t="shared" si="128"/>
        <v>2025</v>
      </c>
      <c r="T4160">
        <f t="shared" si="129"/>
        <v>11</v>
      </c>
    </row>
    <row r="4161" spans="1:20" x14ac:dyDescent="0.3">
      <c r="A4161" t="s">
        <v>239</v>
      </c>
      <c r="B4161" t="s">
        <v>4606</v>
      </c>
      <c r="C4161" t="s">
        <v>137</v>
      </c>
      <c r="D4161" t="s">
        <v>23</v>
      </c>
      <c r="E4161" t="s">
        <v>51</v>
      </c>
      <c r="F4161" t="s">
        <v>192</v>
      </c>
      <c r="G4161" t="s">
        <v>46</v>
      </c>
      <c r="H4161" t="s">
        <v>140</v>
      </c>
      <c r="I4161" t="s">
        <v>71</v>
      </c>
      <c r="J4161">
        <v>3</v>
      </c>
      <c r="K4161">
        <v>900</v>
      </c>
      <c r="L4161">
        <v>11</v>
      </c>
      <c r="M4161">
        <v>2403</v>
      </c>
      <c r="N4161">
        <v>1769.17</v>
      </c>
      <c r="O4161">
        <v>633.83000000000004</v>
      </c>
      <c r="P4161" t="s">
        <v>72</v>
      </c>
      <c r="Q4161" t="s">
        <v>47</v>
      </c>
      <c r="R4161" t="s">
        <v>61</v>
      </c>
      <c r="S4161">
        <f t="shared" si="128"/>
        <v>2025</v>
      </c>
      <c r="T4161">
        <f t="shared" si="129"/>
        <v>1</v>
      </c>
    </row>
    <row r="4162" spans="1:20" x14ac:dyDescent="0.3">
      <c r="A4162" t="s">
        <v>922</v>
      </c>
      <c r="B4162" t="s">
        <v>4607</v>
      </c>
      <c r="C4162" t="s">
        <v>64</v>
      </c>
      <c r="D4162" t="s">
        <v>43</v>
      </c>
      <c r="E4162" t="s">
        <v>35</v>
      </c>
      <c r="F4162" t="s">
        <v>36</v>
      </c>
      <c r="G4162" t="s">
        <v>85</v>
      </c>
      <c r="H4162" t="s">
        <v>132</v>
      </c>
      <c r="I4162" t="s">
        <v>28</v>
      </c>
      <c r="J4162">
        <v>3</v>
      </c>
      <c r="K4162">
        <v>3500</v>
      </c>
      <c r="L4162">
        <v>5</v>
      </c>
      <c r="M4162">
        <v>9975</v>
      </c>
      <c r="N4162">
        <v>8617.9599999999991</v>
      </c>
      <c r="O4162">
        <v>1357.04</v>
      </c>
      <c r="P4162" t="s">
        <v>65</v>
      </c>
      <c r="Q4162" t="s">
        <v>30</v>
      </c>
      <c r="R4162" t="s">
        <v>123</v>
      </c>
      <c r="S4162">
        <f t="shared" si="128"/>
        <v>2025</v>
      </c>
      <c r="T4162">
        <f t="shared" si="129"/>
        <v>1</v>
      </c>
    </row>
    <row r="4163" spans="1:20" x14ac:dyDescent="0.3">
      <c r="A4163" t="s">
        <v>1196</v>
      </c>
      <c r="B4163" t="s">
        <v>4608</v>
      </c>
      <c r="C4163" t="s">
        <v>98</v>
      </c>
      <c r="D4163" t="s">
        <v>50</v>
      </c>
      <c r="E4163" t="s">
        <v>24</v>
      </c>
      <c r="F4163" t="s">
        <v>25</v>
      </c>
      <c r="G4163" t="s">
        <v>85</v>
      </c>
      <c r="H4163" t="s">
        <v>132</v>
      </c>
      <c r="I4163" t="s">
        <v>28</v>
      </c>
      <c r="J4163">
        <v>1</v>
      </c>
      <c r="K4163">
        <v>3500</v>
      </c>
      <c r="L4163">
        <v>4</v>
      </c>
      <c r="M4163">
        <v>3360</v>
      </c>
      <c r="N4163">
        <v>2638.78</v>
      </c>
      <c r="O4163">
        <v>721.22</v>
      </c>
      <c r="P4163" t="s">
        <v>72</v>
      </c>
      <c r="Q4163" t="s">
        <v>55</v>
      </c>
      <c r="R4163" t="s">
        <v>86</v>
      </c>
      <c r="S4163">
        <f t="shared" ref="S4163:S4226" si="130">YEAR(A4163)</f>
        <v>2025</v>
      </c>
      <c r="T4163">
        <f t="shared" si="129"/>
        <v>2</v>
      </c>
    </row>
    <row r="4164" spans="1:20" x14ac:dyDescent="0.3">
      <c r="A4164" t="s">
        <v>459</v>
      </c>
      <c r="B4164" t="s">
        <v>4609</v>
      </c>
      <c r="C4164" t="s">
        <v>137</v>
      </c>
      <c r="D4164" t="s">
        <v>43</v>
      </c>
      <c r="E4164" t="s">
        <v>44</v>
      </c>
      <c r="F4164" t="s">
        <v>89</v>
      </c>
      <c r="G4164" t="s">
        <v>37</v>
      </c>
      <c r="H4164" t="s">
        <v>132</v>
      </c>
      <c r="I4164" t="s">
        <v>28</v>
      </c>
      <c r="J4164">
        <v>15</v>
      </c>
      <c r="K4164">
        <v>3500</v>
      </c>
      <c r="L4164">
        <v>1</v>
      </c>
      <c r="M4164">
        <v>51975</v>
      </c>
      <c r="N4164">
        <v>41275.93</v>
      </c>
      <c r="O4164">
        <v>10699.07</v>
      </c>
      <c r="P4164" t="s">
        <v>72</v>
      </c>
      <c r="Q4164" t="s">
        <v>30</v>
      </c>
      <c r="R4164" t="s">
        <v>102</v>
      </c>
      <c r="S4164">
        <f t="shared" si="130"/>
        <v>2025</v>
      </c>
      <c r="T4164">
        <f t="shared" ref="T4164:T4227" si="131">MONTH(A4164)</f>
        <v>10</v>
      </c>
    </row>
    <row r="4165" spans="1:20" x14ac:dyDescent="0.3">
      <c r="A4165" t="s">
        <v>214</v>
      </c>
      <c r="B4165" t="s">
        <v>4610</v>
      </c>
      <c r="C4165" t="s">
        <v>58</v>
      </c>
      <c r="D4165" t="s">
        <v>23</v>
      </c>
      <c r="E4165" t="s">
        <v>35</v>
      </c>
      <c r="F4165" t="s">
        <v>36</v>
      </c>
      <c r="G4165" t="s">
        <v>85</v>
      </c>
      <c r="H4165" t="s">
        <v>53</v>
      </c>
      <c r="I4165" t="s">
        <v>54</v>
      </c>
      <c r="J4165">
        <v>17</v>
      </c>
      <c r="K4165">
        <v>2500</v>
      </c>
      <c r="L4165">
        <v>11</v>
      </c>
      <c r="M4165">
        <v>37825</v>
      </c>
      <c r="N4165">
        <v>27861.27</v>
      </c>
      <c r="O4165">
        <v>9963.73</v>
      </c>
      <c r="P4165" t="s">
        <v>65</v>
      </c>
      <c r="Q4165" t="s">
        <v>90</v>
      </c>
      <c r="R4165" t="s">
        <v>31</v>
      </c>
      <c r="S4165">
        <f t="shared" si="130"/>
        <v>2025</v>
      </c>
      <c r="T4165">
        <f t="shared" si="131"/>
        <v>8</v>
      </c>
    </row>
    <row r="4166" spans="1:20" x14ac:dyDescent="0.3">
      <c r="A4166" t="s">
        <v>427</v>
      </c>
      <c r="B4166" t="s">
        <v>4611</v>
      </c>
      <c r="C4166" t="s">
        <v>76</v>
      </c>
      <c r="D4166" t="s">
        <v>50</v>
      </c>
      <c r="E4166" t="s">
        <v>35</v>
      </c>
      <c r="F4166" t="s">
        <v>36</v>
      </c>
      <c r="G4166" t="s">
        <v>46</v>
      </c>
      <c r="H4166" t="s">
        <v>120</v>
      </c>
      <c r="I4166" t="s">
        <v>28</v>
      </c>
      <c r="J4166">
        <v>20</v>
      </c>
      <c r="K4166">
        <v>15000</v>
      </c>
      <c r="L4166">
        <v>11</v>
      </c>
      <c r="M4166">
        <v>267000</v>
      </c>
      <c r="N4166">
        <v>219695.69</v>
      </c>
      <c r="O4166">
        <v>47304.31</v>
      </c>
      <c r="P4166" t="s">
        <v>29</v>
      </c>
      <c r="Q4166" t="s">
        <v>47</v>
      </c>
      <c r="R4166" t="s">
        <v>86</v>
      </c>
      <c r="S4166">
        <f t="shared" si="130"/>
        <v>2025</v>
      </c>
      <c r="T4166">
        <f t="shared" si="131"/>
        <v>7</v>
      </c>
    </row>
    <row r="4167" spans="1:20" x14ac:dyDescent="0.3">
      <c r="A4167" t="s">
        <v>494</v>
      </c>
      <c r="B4167" t="s">
        <v>4612</v>
      </c>
      <c r="C4167" t="s">
        <v>84</v>
      </c>
      <c r="D4167" t="s">
        <v>50</v>
      </c>
      <c r="E4167" t="s">
        <v>35</v>
      </c>
      <c r="F4167" t="s">
        <v>36</v>
      </c>
      <c r="G4167" t="s">
        <v>85</v>
      </c>
      <c r="H4167" t="s">
        <v>27</v>
      </c>
      <c r="I4167" t="s">
        <v>28</v>
      </c>
      <c r="J4167">
        <v>7</v>
      </c>
      <c r="K4167">
        <v>45000</v>
      </c>
      <c r="L4167">
        <v>19</v>
      </c>
      <c r="M4167">
        <v>255150</v>
      </c>
      <c r="N4167">
        <v>239747.81</v>
      </c>
      <c r="O4167">
        <v>15402.19</v>
      </c>
      <c r="P4167" t="s">
        <v>65</v>
      </c>
      <c r="Q4167" t="s">
        <v>47</v>
      </c>
      <c r="R4167" t="s">
        <v>31</v>
      </c>
      <c r="S4167">
        <f t="shared" si="130"/>
        <v>2025</v>
      </c>
      <c r="T4167">
        <f t="shared" si="131"/>
        <v>7</v>
      </c>
    </row>
    <row r="4168" spans="1:20" x14ac:dyDescent="0.3">
      <c r="A4168" t="s">
        <v>363</v>
      </c>
      <c r="B4168" t="s">
        <v>4613</v>
      </c>
      <c r="C4168" t="s">
        <v>137</v>
      </c>
      <c r="D4168" t="s">
        <v>50</v>
      </c>
      <c r="E4168" t="s">
        <v>51</v>
      </c>
      <c r="F4168" t="s">
        <v>99</v>
      </c>
      <c r="G4168" t="s">
        <v>26</v>
      </c>
      <c r="H4168" t="s">
        <v>59</v>
      </c>
      <c r="I4168" t="s">
        <v>60</v>
      </c>
      <c r="J4168">
        <v>17</v>
      </c>
      <c r="K4168">
        <v>4500</v>
      </c>
      <c r="L4168">
        <v>9</v>
      </c>
      <c r="M4168">
        <v>69615</v>
      </c>
      <c r="N4168">
        <v>65244.82</v>
      </c>
      <c r="O4168">
        <v>4370.18</v>
      </c>
      <c r="P4168" t="s">
        <v>93</v>
      </c>
      <c r="Q4168" t="s">
        <v>90</v>
      </c>
      <c r="R4168" t="s">
        <v>102</v>
      </c>
      <c r="S4168">
        <f t="shared" si="130"/>
        <v>2025</v>
      </c>
      <c r="T4168">
        <f t="shared" si="131"/>
        <v>12</v>
      </c>
    </row>
    <row r="4169" spans="1:20" x14ac:dyDescent="0.3">
      <c r="A4169" t="s">
        <v>621</v>
      </c>
      <c r="B4169" t="s">
        <v>4614</v>
      </c>
      <c r="C4169" t="s">
        <v>143</v>
      </c>
      <c r="D4169" t="s">
        <v>23</v>
      </c>
      <c r="E4169" t="s">
        <v>51</v>
      </c>
      <c r="F4169" t="s">
        <v>99</v>
      </c>
      <c r="G4169" t="s">
        <v>46</v>
      </c>
      <c r="H4169" t="s">
        <v>53</v>
      </c>
      <c r="I4169" t="s">
        <v>54</v>
      </c>
      <c r="J4169">
        <v>12</v>
      </c>
      <c r="K4169">
        <v>2500</v>
      </c>
      <c r="L4169">
        <v>7</v>
      </c>
      <c r="M4169">
        <v>27900</v>
      </c>
      <c r="N4169">
        <v>21284.03</v>
      </c>
      <c r="O4169">
        <v>6615.97</v>
      </c>
      <c r="P4169" t="s">
        <v>38</v>
      </c>
      <c r="Q4169" t="s">
        <v>30</v>
      </c>
      <c r="R4169" t="s">
        <v>31</v>
      </c>
      <c r="S4169">
        <f t="shared" si="130"/>
        <v>2025</v>
      </c>
      <c r="T4169">
        <f t="shared" si="131"/>
        <v>6</v>
      </c>
    </row>
    <row r="4170" spans="1:20" x14ac:dyDescent="0.3">
      <c r="A4170" t="s">
        <v>1099</v>
      </c>
      <c r="B4170" t="s">
        <v>4615</v>
      </c>
      <c r="C4170" t="s">
        <v>108</v>
      </c>
      <c r="D4170" t="s">
        <v>43</v>
      </c>
      <c r="E4170" t="s">
        <v>24</v>
      </c>
      <c r="F4170" t="s">
        <v>69</v>
      </c>
      <c r="G4170" t="s">
        <v>85</v>
      </c>
      <c r="H4170" t="s">
        <v>70</v>
      </c>
      <c r="I4170" t="s">
        <v>71</v>
      </c>
      <c r="J4170">
        <v>3</v>
      </c>
      <c r="K4170">
        <v>600</v>
      </c>
      <c r="L4170">
        <v>2</v>
      </c>
      <c r="M4170">
        <v>1764</v>
      </c>
      <c r="N4170">
        <v>1312.84</v>
      </c>
      <c r="O4170">
        <v>451.16</v>
      </c>
      <c r="P4170" t="s">
        <v>29</v>
      </c>
      <c r="Q4170" t="s">
        <v>90</v>
      </c>
      <c r="R4170" t="s">
        <v>81</v>
      </c>
      <c r="S4170">
        <f t="shared" si="130"/>
        <v>2025</v>
      </c>
      <c r="T4170">
        <f t="shared" si="131"/>
        <v>7</v>
      </c>
    </row>
    <row r="4171" spans="1:20" x14ac:dyDescent="0.3">
      <c r="A4171" t="s">
        <v>239</v>
      </c>
      <c r="B4171" t="s">
        <v>4616</v>
      </c>
      <c r="C4171" t="s">
        <v>98</v>
      </c>
      <c r="D4171" t="s">
        <v>43</v>
      </c>
      <c r="E4171" t="s">
        <v>35</v>
      </c>
      <c r="F4171" t="s">
        <v>36</v>
      </c>
      <c r="G4171" t="s">
        <v>46</v>
      </c>
      <c r="H4171" t="s">
        <v>120</v>
      </c>
      <c r="I4171" t="s">
        <v>28</v>
      </c>
      <c r="J4171">
        <v>15</v>
      </c>
      <c r="K4171">
        <v>15000</v>
      </c>
      <c r="L4171">
        <v>16</v>
      </c>
      <c r="M4171">
        <v>189000</v>
      </c>
      <c r="N4171">
        <v>139812.1</v>
      </c>
      <c r="O4171">
        <v>49187.9</v>
      </c>
      <c r="P4171" t="s">
        <v>38</v>
      </c>
      <c r="Q4171" t="s">
        <v>55</v>
      </c>
      <c r="R4171" t="s">
        <v>31</v>
      </c>
      <c r="S4171">
        <f t="shared" si="130"/>
        <v>2025</v>
      </c>
      <c r="T4171">
        <f t="shared" si="131"/>
        <v>1</v>
      </c>
    </row>
    <row r="4172" spans="1:20" x14ac:dyDescent="0.3">
      <c r="A4172" t="s">
        <v>909</v>
      </c>
      <c r="B4172" t="s">
        <v>4617</v>
      </c>
      <c r="C4172" t="s">
        <v>64</v>
      </c>
      <c r="D4172" t="s">
        <v>50</v>
      </c>
      <c r="E4172" t="s">
        <v>35</v>
      </c>
      <c r="F4172" t="s">
        <v>36</v>
      </c>
      <c r="G4172" t="s">
        <v>46</v>
      </c>
      <c r="H4172" t="s">
        <v>80</v>
      </c>
      <c r="I4172" t="s">
        <v>28</v>
      </c>
      <c r="J4172">
        <v>25</v>
      </c>
      <c r="K4172">
        <v>12000</v>
      </c>
      <c r="L4172">
        <v>3</v>
      </c>
      <c r="M4172">
        <v>291000</v>
      </c>
      <c r="N4172">
        <v>266433.39</v>
      </c>
      <c r="O4172">
        <v>24566.61</v>
      </c>
      <c r="P4172" t="s">
        <v>65</v>
      </c>
      <c r="Q4172" t="s">
        <v>47</v>
      </c>
      <c r="R4172" t="s">
        <v>123</v>
      </c>
      <c r="S4172">
        <f t="shared" si="130"/>
        <v>2025</v>
      </c>
      <c r="T4172">
        <f t="shared" si="131"/>
        <v>9</v>
      </c>
    </row>
    <row r="4173" spans="1:20" x14ac:dyDescent="0.3">
      <c r="A4173" t="s">
        <v>1375</v>
      </c>
      <c r="B4173" t="s">
        <v>4618</v>
      </c>
      <c r="C4173" t="s">
        <v>42</v>
      </c>
      <c r="D4173" t="s">
        <v>50</v>
      </c>
      <c r="E4173" t="s">
        <v>51</v>
      </c>
      <c r="F4173" t="s">
        <v>77</v>
      </c>
      <c r="G4173" t="s">
        <v>26</v>
      </c>
      <c r="H4173" t="s">
        <v>132</v>
      </c>
      <c r="I4173" t="s">
        <v>28</v>
      </c>
      <c r="J4173">
        <v>7</v>
      </c>
      <c r="K4173">
        <v>3500</v>
      </c>
      <c r="L4173">
        <v>11</v>
      </c>
      <c r="M4173">
        <v>21805</v>
      </c>
      <c r="N4173">
        <v>20496.34</v>
      </c>
      <c r="O4173">
        <v>1308.6600000000001</v>
      </c>
      <c r="P4173" t="s">
        <v>72</v>
      </c>
      <c r="Q4173" t="s">
        <v>30</v>
      </c>
      <c r="R4173" t="s">
        <v>86</v>
      </c>
      <c r="S4173">
        <f t="shared" si="130"/>
        <v>2025</v>
      </c>
      <c r="T4173">
        <f t="shared" si="131"/>
        <v>7</v>
      </c>
    </row>
    <row r="4174" spans="1:20" x14ac:dyDescent="0.3">
      <c r="A4174" t="s">
        <v>103</v>
      </c>
      <c r="B4174" t="s">
        <v>4619</v>
      </c>
      <c r="C4174" t="s">
        <v>64</v>
      </c>
      <c r="D4174" t="s">
        <v>23</v>
      </c>
      <c r="E4174" t="s">
        <v>51</v>
      </c>
      <c r="F4174" t="s">
        <v>52</v>
      </c>
      <c r="G4174" t="s">
        <v>46</v>
      </c>
      <c r="H4174" t="s">
        <v>27</v>
      </c>
      <c r="I4174" t="s">
        <v>28</v>
      </c>
      <c r="J4174">
        <v>4</v>
      </c>
      <c r="K4174">
        <v>45000</v>
      </c>
      <c r="L4174">
        <v>14</v>
      </c>
      <c r="M4174">
        <v>154800</v>
      </c>
      <c r="N4174">
        <v>131869.19</v>
      </c>
      <c r="O4174">
        <v>22930.81</v>
      </c>
      <c r="P4174" t="s">
        <v>72</v>
      </c>
      <c r="Q4174" t="s">
        <v>47</v>
      </c>
      <c r="R4174" t="s">
        <v>61</v>
      </c>
      <c r="S4174">
        <f t="shared" si="130"/>
        <v>2025</v>
      </c>
      <c r="T4174">
        <f t="shared" si="131"/>
        <v>7</v>
      </c>
    </row>
    <row r="4175" spans="1:20" x14ac:dyDescent="0.3">
      <c r="A4175" t="s">
        <v>599</v>
      </c>
      <c r="B4175" t="s">
        <v>4620</v>
      </c>
      <c r="C4175" t="s">
        <v>84</v>
      </c>
      <c r="D4175" t="s">
        <v>50</v>
      </c>
      <c r="E4175" t="s">
        <v>44</v>
      </c>
      <c r="F4175" t="s">
        <v>89</v>
      </c>
      <c r="G4175" t="s">
        <v>85</v>
      </c>
      <c r="H4175" t="s">
        <v>27</v>
      </c>
      <c r="I4175" t="s">
        <v>28</v>
      </c>
      <c r="J4175">
        <v>3</v>
      </c>
      <c r="K4175">
        <v>45000</v>
      </c>
      <c r="L4175">
        <v>7</v>
      </c>
      <c r="M4175">
        <v>125550</v>
      </c>
      <c r="N4175">
        <v>99106.99</v>
      </c>
      <c r="O4175">
        <v>26443.01</v>
      </c>
      <c r="P4175" t="s">
        <v>65</v>
      </c>
      <c r="Q4175" t="s">
        <v>90</v>
      </c>
      <c r="R4175" t="s">
        <v>102</v>
      </c>
      <c r="S4175">
        <f t="shared" si="130"/>
        <v>2025</v>
      </c>
      <c r="T4175">
        <f t="shared" si="131"/>
        <v>8</v>
      </c>
    </row>
    <row r="4176" spans="1:20" x14ac:dyDescent="0.3">
      <c r="A4176" t="s">
        <v>376</v>
      </c>
      <c r="B4176" t="s">
        <v>4621</v>
      </c>
      <c r="C4176" t="s">
        <v>34</v>
      </c>
      <c r="D4176" t="s">
        <v>50</v>
      </c>
      <c r="E4176" t="s">
        <v>44</v>
      </c>
      <c r="F4176" t="s">
        <v>45</v>
      </c>
      <c r="G4176" t="s">
        <v>46</v>
      </c>
      <c r="H4176" t="s">
        <v>53</v>
      </c>
      <c r="I4176" t="s">
        <v>54</v>
      </c>
      <c r="J4176">
        <v>25</v>
      </c>
      <c r="K4176">
        <v>2500</v>
      </c>
      <c r="L4176">
        <v>20</v>
      </c>
      <c r="M4176">
        <v>50000</v>
      </c>
      <c r="N4176">
        <v>44612.01</v>
      </c>
      <c r="O4176">
        <v>5387.99</v>
      </c>
      <c r="P4176" t="s">
        <v>72</v>
      </c>
      <c r="Q4176" t="s">
        <v>47</v>
      </c>
      <c r="R4176" t="s">
        <v>81</v>
      </c>
      <c r="S4176">
        <f t="shared" si="130"/>
        <v>2025</v>
      </c>
      <c r="T4176">
        <f t="shared" si="131"/>
        <v>12</v>
      </c>
    </row>
    <row r="4177" spans="1:20" x14ac:dyDescent="0.3">
      <c r="A4177" t="s">
        <v>167</v>
      </c>
      <c r="B4177" t="s">
        <v>4622</v>
      </c>
      <c r="C4177" t="s">
        <v>64</v>
      </c>
      <c r="D4177" t="s">
        <v>50</v>
      </c>
      <c r="E4177" t="s">
        <v>51</v>
      </c>
      <c r="F4177" t="s">
        <v>192</v>
      </c>
      <c r="G4177" t="s">
        <v>46</v>
      </c>
      <c r="H4177" t="s">
        <v>80</v>
      </c>
      <c r="I4177" t="s">
        <v>28</v>
      </c>
      <c r="J4177">
        <v>24</v>
      </c>
      <c r="K4177">
        <v>12000</v>
      </c>
      <c r="L4177">
        <v>20</v>
      </c>
      <c r="M4177">
        <v>230400</v>
      </c>
      <c r="N4177">
        <v>170645.56</v>
      </c>
      <c r="O4177">
        <v>59754.44</v>
      </c>
      <c r="P4177" t="s">
        <v>65</v>
      </c>
      <c r="Q4177" t="s">
        <v>90</v>
      </c>
      <c r="R4177" t="s">
        <v>81</v>
      </c>
      <c r="S4177">
        <f t="shared" si="130"/>
        <v>2025</v>
      </c>
      <c r="T4177">
        <f t="shared" si="131"/>
        <v>8</v>
      </c>
    </row>
    <row r="4178" spans="1:20" x14ac:dyDescent="0.3">
      <c r="A4178" t="s">
        <v>1619</v>
      </c>
      <c r="B4178" t="s">
        <v>4623</v>
      </c>
      <c r="C4178" t="s">
        <v>64</v>
      </c>
      <c r="D4178" t="s">
        <v>43</v>
      </c>
      <c r="E4178" t="s">
        <v>24</v>
      </c>
      <c r="F4178" t="s">
        <v>69</v>
      </c>
      <c r="G4178" t="s">
        <v>85</v>
      </c>
      <c r="H4178" t="s">
        <v>70</v>
      </c>
      <c r="I4178" t="s">
        <v>71</v>
      </c>
      <c r="J4178">
        <v>10</v>
      </c>
      <c r="K4178">
        <v>600</v>
      </c>
      <c r="L4178">
        <v>12</v>
      </c>
      <c r="M4178">
        <v>5280</v>
      </c>
      <c r="N4178">
        <v>4410.41</v>
      </c>
      <c r="O4178">
        <v>869.59</v>
      </c>
      <c r="P4178" t="s">
        <v>93</v>
      </c>
      <c r="Q4178" t="s">
        <v>47</v>
      </c>
      <c r="R4178" t="s">
        <v>102</v>
      </c>
      <c r="S4178">
        <f t="shared" si="130"/>
        <v>2025</v>
      </c>
      <c r="T4178">
        <f t="shared" si="131"/>
        <v>3</v>
      </c>
    </row>
    <row r="4179" spans="1:20" x14ac:dyDescent="0.3">
      <c r="A4179" t="s">
        <v>265</v>
      </c>
      <c r="B4179" t="s">
        <v>4624</v>
      </c>
      <c r="C4179" t="s">
        <v>143</v>
      </c>
      <c r="D4179" t="s">
        <v>43</v>
      </c>
      <c r="E4179" t="s">
        <v>24</v>
      </c>
      <c r="F4179" t="s">
        <v>25</v>
      </c>
      <c r="G4179" t="s">
        <v>85</v>
      </c>
      <c r="H4179" t="s">
        <v>53</v>
      </c>
      <c r="I4179" t="s">
        <v>54</v>
      </c>
      <c r="J4179">
        <v>20</v>
      </c>
      <c r="K4179">
        <v>2500</v>
      </c>
      <c r="L4179">
        <v>5</v>
      </c>
      <c r="M4179">
        <v>47500</v>
      </c>
      <c r="N4179">
        <v>39553.99</v>
      </c>
      <c r="O4179">
        <v>7946.01</v>
      </c>
      <c r="P4179" t="s">
        <v>65</v>
      </c>
      <c r="Q4179" t="s">
        <v>55</v>
      </c>
      <c r="R4179" t="s">
        <v>31</v>
      </c>
      <c r="S4179">
        <f t="shared" si="130"/>
        <v>2025</v>
      </c>
      <c r="T4179">
        <f t="shared" si="131"/>
        <v>11</v>
      </c>
    </row>
    <row r="4180" spans="1:20" x14ac:dyDescent="0.3">
      <c r="A4180" t="s">
        <v>197</v>
      </c>
      <c r="B4180" t="s">
        <v>4625</v>
      </c>
      <c r="C4180" t="s">
        <v>76</v>
      </c>
      <c r="D4180" t="s">
        <v>43</v>
      </c>
      <c r="E4180" t="s">
        <v>44</v>
      </c>
      <c r="F4180" t="s">
        <v>45</v>
      </c>
      <c r="G4180" t="s">
        <v>26</v>
      </c>
      <c r="H4180" t="s">
        <v>70</v>
      </c>
      <c r="I4180" t="s">
        <v>71</v>
      </c>
      <c r="J4180">
        <v>9</v>
      </c>
      <c r="K4180">
        <v>600</v>
      </c>
      <c r="L4180">
        <v>6</v>
      </c>
      <c r="M4180">
        <v>5076</v>
      </c>
      <c r="N4180">
        <v>4659.7299999999996</v>
      </c>
      <c r="O4180">
        <v>416.27</v>
      </c>
      <c r="P4180" t="s">
        <v>38</v>
      </c>
      <c r="Q4180" t="s">
        <v>47</v>
      </c>
      <c r="R4180" t="s">
        <v>39</v>
      </c>
      <c r="S4180">
        <f t="shared" si="130"/>
        <v>2025</v>
      </c>
      <c r="T4180">
        <f t="shared" si="131"/>
        <v>2</v>
      </c>
    </row>
    <row r="4181" spans="1:20" x14ac:dyDescent="0.3">
      <c r="A4181" t="s">
        <v>965</v>
      </c>
      <c r="B4181" t="s">
        <v>4626</v>
      </c>
      <c r="C4181" t="s">
        <v>76</v>
      </c>
      <c r="D4181" t="s">
        <v>43</v>
      </c>
      <c r="E4181" t="s">
        <v>24</v>
      </c>
      <c r="F4181" t="s">
        <v>69</v>
      </c>
      <c r="G4181" t="s">
        <v>37</v>
      </c>
      <c r="H4181" t="s">
        <v>80</v>
      </c>
      <c r="I4181" t="s">
        <v>28</v>
      </c>
      <c r="J4181">
        <v>11</v>
      </c>
      <c r="K4181">
        <v>12000</v>
      </c>
      <c r="L4181">
        <v>20</v>
      </c>
      <c r="M4181">
        <v>105600</v>
      </c>
      <c r="N4181">
        <v>98227.88</v>
      </c>
      <c r="O4181">
        <v>7372.12</v>
      </c>
      <c r="P4181" t="s">
        <v>38</v>
      </c>
      <c r="Q4181" t="s">
        <v>47</v>
      </c>
      <c r="R4181" t="s">
        <v>102</v>
      </c>
      <c r="S4181">
        <f t="shared" si="130"/>
        <v>2025</v>
      </c>
      <c r="T4181">
        <f t="shared" si="131"/>
        <v>7</v>
      </c>
    </row>
    <row r="4182" spans="1:20" x14ac:dyDescent="0.3">
      <c r="A4182" t="s">
        <v>337</v>
      </c>
      <c r="B4182" t="s">
        <v>4627</v>
      </c>
      <c r="C4182" t="s">
        <v>68</v>
      </c>
      <c r="D4182" t="s">
        <v>50</v>
      </c>
      <c r="E4182" t="s">
        <v>44</v>
      </c>
      <c r="F4182" t="s">
        <v>45</v>
      </c>
      <c r="G4182" t="s">
        <v>37</v>
      </c>
      <c r="H4182" t="s">
        <v>59</v>
      </c>
      <c r="I4182" t="s">
        <v>60</v>
      </c>
      <c r="J4182">
        <v>15</v>
      </c>
      <c r="K4182">
        <v>4500</v>
      </c>
      <c r="L4182">
        <v>1</v>
      </c>
      <c r="M4182">
        <v>66825</v>
      </c>
      <c r="N4182">
        <v>60393.73</v>
      </c>
      <c r="O4182">
        <v>6431.27</v>
      </c>
      <c r="P4182" t="s">
        <v>72</v>
      </c>
      <c r="Q4182" t="s">
        <v>47</v>
      </c>
      <c r="R4182" t="s">
        <v>123</v>
      </c>
      <c r="S4182">
        <f t="shared" si="130"/>
        <v>2025</v>
      </c>
      <c r="T4182">
        <f t="shared" si="131"/>
        <v>11</v>
      </c>
    </row>
    <row r="4183" spans="1:20" x14ac:dyDescent="0.3">
      <c r="A4183" t="s">
        <v>175</v>
      </c>
      <c r="B4183" t="s">
        <v>4628</v>
      </c>
      <c r="C4183" t="s">
        <v>84</v>
      </c>
      <c r="D4183" t="s">
        <v>50</v>
      </c>
      <c r="E4183" t="s">
        <v>44</v>
      </c>
      <c r="F4183" t="s">
        <v>45</v>
      </c>
      <c r="G4183" t="s">
        <v>37</v>
      </c>
      <c r="H4183" t="s">
        <v>70</v>
      </c>
      <c r="I4183" t="s">
        <v>71</v>
      </c>
      <c r="J4183">
        <v>13</v>
      </c>
      <c r="K4183">
        <v>600</v>
      </c>
      <c r="L4183">
        <v>19</v>
      </c>
      <c r="M4183">
        <v>6318</v>
      </c>
      <c r="N4183">
        <v>4708.95</v>
      </c>
      <c r="O4183">
        <v>1609.05</v>
      </c>
      <c r="P4183" t="s">
        <v>65</v>
      </c>
      <c r="Q4183" t="s">
        <v>47</v>
      </c>
      <c r="R4183" t="s">
        <v>39</v>
      </c>
      <c r="S4183">
        <f t="shared" si="130"/>
        <v>2025</v>
      </c>
      <c r="T4183">
        <f t="shared" si="131"/>
        <v>7</v>
      </c>
    </row>
    <row r="4184" spans="1:20" x14ac:dyDescent="0.3">
      <c r="A4184" t="s">
        <v>294</v>
      </c>
      <c r="B4184" t="s">
        <v>4629</v>
      </c>
      <c r="C4184" t="s">
        <v>22</v>
      </c>
      <c r="D4184" t="s">
        <v>50</v>
      </c>
      <c r="E4184" t="s">
        <v>44</v>
      </c>
      <c r="F4184" t="s">
        <v>45</v>
      </c>
      <c r="G4184" t="s">
        <v>85</v>
      </c>
      <c r="H4184" t="s">
        <v>140</v>
      </c>
      <c r="I4184" t="s">
        <v>71</v>
      </c>
      <c r="J4184">
        <v>2</v>
      </c>
      <c r="K4184">
        <v>900</v>
      </c>
      <c r="L4184">
        <v>7</v>
      </c>
      <c r="M4184">
        <v>1674</v>
      </c>
      <c r="N4184">
        <v>1396.93</v>
      </c>
      <c r="O4184">
        <v>277.07</v>
      </c>
      <c r="P4184" t="s">
        <v>38</v>
      </c>
      <c r="Q4184" t="s">
        <v>30</v>
      </c>
      <c r="R4184" t="s">
        <v>73</v>
      </c>
      <c r="S4184">
        <f t="shared" si="130"/>
        <v>2025</v>
      </c>
      <c r="T4184">
        <f t="shared" si="131"/>
        <v>7</v>
      </c>
    </row>
    <row r="4185" spans="1:20" x14ac:dyDescent="0.3">
      <c r="A4185" t="s">
        <v>1172</v>
      </c>
      <c r="B4185" t="s">
        <v>4630</v>
      </c>
      <c r="C4185" t="s">
        <v>84</v>
      </c>
      <c r="D4185" t="s">
        <v>23</v>
      </c>
      <c r="E4185" t="s">
        <v>51</v>
      </c>
      <c r="F4185" t="s">
        <v>52</v>
      </c>
      <c r="G4185" t="s">
        <v>46</v>
      </c>
      <c r="H4185" t="s">
        <v>80</v>
      </c>
      <c r="I4185" t="s">
        <v>28</v>
      </c>
      <c r="J4185">
        <v>19</v>
      </c>
      <c r="K4185">
        <v>12000</v>
      </c>
      <c r="L4185">
        <v>2</v>
      </c>
      <c r="M4185">
        <v>223440</v>
      </c>
      <c r="N4185">
        <v>169920.91</v>
      </c>
      <c r="O4185">
        <v>53519.09</v>
      </c>
      <c r="P4185" t="s">
        <v>29</v>
      </c>
      <c r="Q4185" t="s">
        <v>90</v>
      </c>
      <c r="R4185" t="s">
        <v>123</v>
      </c>
      <c r="S4185">
        <f t="shared" si="130"/>
        <v>2025</v>
      </c>
      <c r="T4185">
        <f t="shared" si="131"/>
        <v>11</v>
      </c>
    </row>
    <row r="4186" spans="1:20" x14ac:dyDescent="0.3">
      <c r="A4186" t="s">
        <v>294</v>
      </c>
      <c r="B4186" t="s">
        <v>4631</v>
      </c>
      <c r="C4186" t="s">
        <v>98</v>
      </c>
      <c r="D4186" t="s">
        <v>43</v>
      </c>
      <c r="E4186" t="s">
        <v>24</v>
      </c>
      <c r="F4186" t="s">
        <v>69</v>
      </c>
      <c r="G4186" t="s">
        <v>26</v>
      </c>
      <c r="H4186" t="s">
        <v>59</v>
      </c>
      <c r="I4186" t="s">
        <v>60</v>
      </c>
      <c r="J4186">
        <v>12</v>
      </c>
      <c r="K4186">
        <v>4500</v>
      </c>
      <c r="L4186">
        <v>18</v>
      </c>
      <c r="M4186">
        <v>44280</v>
      </c>
      <c r="N4186">
        <v>34000.03</v>
      </c>
      <c r="O4186">
        <v>10279.969999999999</v>
      </c>
      <c r="P4186" t="s">
        <v>38</v>
      </c>
      <c r="Q4186" t="s">
        <v>47</v>
      </c>
      <c r="R4186" t="s">
        <v>61</v>
      </c>
      <c r="S4186">
        <f t="shared" si="130"/>
        <v>2025</v>
      </c>
      <c r="T4186">
        <f t="shared" si="131"/>
        <v>7</v>
      </c>
    </row>
    <row r="4187" spans="1:20" x14ac:dyDescent="0.3">
      <c r="A4187" t="s">
        <v>863</v>
      </c>
      <c r="B4187" t="s">
        <v>4632</v>
      </c>
      <c r="C4187" t="s">
        <v>58</v>
      </c>
      <c r="D4187" t="s">
        <v>43</v>
      </c>
      <c r="E4187" t="s">
        <v>51</v>
      </c>
      <c r="F4187" t="s">
        <v>99</v>
      </c>
      <c r="G4187" t="s">
        <v>85</v>
      </c>
      <c r="H4187" t="s">
        <v>70</v>
      </c>
      <c r="I4187" t="s">
        <v>71</v>
      </c>
      <c r="J4187">
        <v>18</v>
      </c>
      <c r="K4187">
        <v>600</v>
      </c>
      <c r="L4187">
        <v>10</v>
      </c>
      <c r="M4187">
        <v>9720</v>
      </c>
      <c r="N4187">
        <v>8035.07</v>
      </c>
      <c r="O4187">
        <v>1684.93</v>
      </c>
      <c r="P4187" t="s">
        <v>38</v>
      </c>
      <c r="Q4187" t="s">
        <v>55</v>
      </c>
      <c r="R4187" t="s">
        <v>73</v>
      </c>
      <c r="S4187">
        <f t="shared" si="130"/>
        <v>2025</v>
      </c>
      <c r="T4187">
        <f t="shared" si="131"/>
        <v>9</v>
      </c>
    </row>
    <row r="4188" spans="1:20" x14ac:dyDescent="0.3">
      <c r="A4188" t="s">
        <v>986</v>
      </c>
      <c r="B4188" t="s">
        <v>4633</v>
      </c>
      <c r="C4188" t="s">
        <v>98</v>
      </c>
      <c r="D4188" t="s">
        <v>43</v>
      </c>
      <c r="E4188" t="s">
        <v>24</v>
      </c>
      <c r="F4188" t="s">
        <v>25</v>
      </c>
      <c r="G4188" t="s">
        <v>37</v>
      </c>
      <c r="H4188" t="s">
        <v>80</v>
      </c>
      <c r="I4188" t="s">
        <v>28</v>
      </c>
      <c r="J4188">
        <v>1</v>
      </c>
      <c r="K4188">
        <v>12000</v>
      </c>
      <c r="L4188">
        <v>1</v>
      </c>
      <c r="M4188">
        <v>11880</v>
      </c>
      <c r="N4188">
        <v>10912.27</v>
      </c>
      <c r="O4188">
        <v>967.73</v>
      </c>
      <c r="P4188" t="s">
        <v>65</v>
      </c>
      <c r="Q4188" t="s">
        <v>47</v>
      </c>
      <c r="R4188" t="s">
        <v>39</v>
      </c>
      <c r="S4188">
        <f t="shared" si="130"/>
        <v>2025</v>
      </c>
      <c r="T4188">
        <f t="shared" si="131"/>
        <v>10</v>
      </c>
    </row>
    <row r="4189" spans="1:20" x14ac:dyDescent="0.3">
      <c r="A4189" t="s">
        <v>570</v>
      </c>
      <c r="B4189" t="s">
        <v>4634</v>
      </c>
      <c r="C4189" t="s">
        <v>58</v>
      </c>
      <c r="D4189" t="s">
        <v>50</v>
      </c>
      <c r="E4189" t="s">
        <v>24</v>
      </c>
      <c r="F4189" t="s">
        <v>111</v>
      </c>
      <c r="G4189" t="s">
        <v>85</v>
      </c>
      <c r="H4189" t="s">
        <v>27</v>
      </c>
      <c r="I4189" t="s">
        <v>28</v>
      </c>
      <c r="J4189">
        <v>13</v>
      </c>
      <c r="K4189">
        <v>45000</v>
      </c>
      <c r="L4189">
        <v>7</v>
      </c>
      <c r="M4189">
        <v>544050</v>
      </c>
      <c r="N4189">
        <v>412247.09</v>
      </c>
      <c r="O4189">
        <v>131802.91</v>
      </c>
      <c r="P4189" t="s">
        <v>72</v>
      </c>
      <c r="Q4189" t="s">
        <v>30</v>
      </c>
      <c r="R4189" t="s">
        <v>73</v>
      </c>
      <c r="S4189">
        <f t="shared" si="130"/>
        <v>2025</v>
      </c>
      <c r="T4189">
        <f t="shared" si="131"/>
        <v>9</v>
      </c>
    </row>
    <row r="4190" spans="1:20" x14ac:dyDescent="0.3">
      <c r="A4190" t="s">
        <v>150</v>
      </c>
      <c r="B4190" t="s">
        <v>4635</v>
      </c>
      <c r="C4190" t="s">
        <v>84</v>
      </c>
      <c r="D4190" t="s">
        <v>43</v>
      </c>
      <c r="E4190" t="s">
        <v>44</v>
      </c>
      <c r="F4190" t="s">
        <v>89</v>
      </c>
      <c r="G4190" t="s">
        <v>85</v>
      </c>
      <c r="H4190" t="s">
        <v>80</v>
      </c>
      <c r="I4190" t="s">
        <v>28</v>
      </c>
      <c r="J4190">
        <v>21</v>
      </c>
      <c r="K4190">
        <v>12000</v>
      </c>
      <c r="L4190">
        <v>20</v>
      </c>
      <c r="M4190">
        <v>201600</v>
      </c>
      <c r="N4190">
        <v>173366.1</v>
      </c>
      <c r="O4190">
        <v>28233.9</v>
      </c>
      <c r="P4190" t="s">
        <v>72</v>
      </c>
      <c r="Q4190" t="s">
        <v>30</v>
      </c>
      <c r="R4190" t="s">
        <v>81</v>
      </c>
      <c r="S4190">
        <f t="shared" si="130"/>
        <v>2025</v>
      </c>
      <c r="T4190">
        <f t="shared" si="131"/>
        <v>9</v>
      </c>
    </row>
    <row r="4191" spans="1:20" x14ac:dyDescent="0.3">
      <c r="A4191" t="s">
        <v>474</v>
      </c>
      <c r="B4191" t="s">
        <v>4636</v>
      </c>
      <c r="C4191" t="s">
        <v>137</v>
      </c>
      <c r="D4191" t="s">
        <v>50</v>
      </c>
      <c r="E4191" t="s">
        <v>24</v>
      </c>
      <c r="F4191" t="s">
        <v>69</v>
      </c>
      <c r="G4191" t="s">
        <v>37</v>
      </c>
      <c r="H4191" t="s">
        <v>132</v>
      </c>
      <c r="I4191" t="s">
        <v>28</v>
      </c>
      <c r="J4191">
        <v>3</v>
      </c>
      <c r="K4191">
        <v>3500</v>
      </c>
      <c r="L4191">
        <v>8</v>
      </c>
      <c r="M4191">
        <v>9660</v>
      </c>
      <c r="N4191">
        <v>7962.16</v>
      </c>
      <c r="O4191">
        <v>1697.84</v>
      </c>
      <c r="P4191" t="s">
        <v>29</v>
      </c>
      <c r="Q4191" t="s">
        <v>55</v>
      </c>
      <c r="R4191" t="s">
        <v>102</v>
      </c>
      <c r="S4191">
        <f t="shared" si="130"/>
        <v>2025</v>
      </c>
      <c r="T4191">
        <f t="shared" si="131"/>
        <v>11</v>
      </c>
    </row>
    <row r="4192" spans="1:20" x14ac:dyDescent="0.3">
      <c r="A4192" t="s">
        <v>574</v>
      </c>
      <c r="B4192" t="s">
        <v>4637</v>
      </c>
      <c r="C4192" t="s">
        <v>68</v>
      </c>
      <c r="D4192" t="s">
        <v>50</v>
      </c>
      <c r="E4192" t="s">
        <v>24</v>
      </c>
      <c r="F4192" t="s">
        <v>69</v>
      </c>
      <c r="G4192" t="s">
        <v>26</v>
      </c>
      <c r="H4192" t="s">
        <v>80</v>
      </c>
      <c r="I4192" t="s">
        <v>28</v>
      </c>
      <c r="J4192">
        <v>6</v>
      </c>
      <c r="K4192">
        <v>12000</v>
      </c>
      <c r="L4192">
        <v>13</v>
      </c>
      <c r="M4192">
        <v>62640</v>
      </c>
      <c r="N4192">
        <v>52359.51</v>
      </c>
      <c r="O4192">
        <v>10280.49</v>
      </c>
      <c r="P4192" t="s">
        <v>65</v>
      </c>
      <c r="Q4192" t="s">
        <v>55</v>
      </c>
      <c r="R4192" t="s">
        <v>73</v>
      </c>
      <c r="S4192">
        <f t="shared" si="130"/>
        <v>2025</v>
      </c>
      <c r="T4192">
        <f t="shared" si="131"/>
        <v>11</v>
      </c>
    </row>
    <row r="4193" spans="1:20" x14ac:dyDescent="0.3">
      <c r="A4193" t="s">
        <v>245</v>
      </c>
      <c r="B4193" t="s">
        <v>4638</v>
      </c>
      <c r="C4193" t="s">
        <v>68</v>
      </c>
      <c r="D4193" t="s">
        <v>50</v>
      </c>
      <c r="E4193" t="s">
        <v>24</v>
      </c>
      <c r="F4193" t="s">
        <v>69</v>
      </c>
      <c r="G4193" t="s">
        <v>26</v>
      </c>
      <c r="H4193" t="s">
        <v>59</v>
      </c>
      <c r="I4193" t="s">
        <v>60</v>
      </c>
      <c r="J4193">
        <v>21</v>
      </c>
      <c r="K4193">
        <v>4500</v>
      </c>
      <c r="L4193">
        <v>10</v>
      </c>
      <c r="M4193">
        <v>85050</v>
      </c>
      <c r="N4193">
        <v>70574.080000000002</v>
      </c>
      <c r="O4193">
        <v>14475.92</v>
      </c>
      <c r="P4193" t="s">
        <v>93</v>
      </c>
      <c r="Q4193" t="s">
        <v>30</v>
      </c>
      <c r="R4193" t="s">
        <v>123</v>
      </c>
      <c r="S4193">
        <f t="shared" si="130"/>
        <v>2025</v>
      </c>
      <c r="T4193">
        <f t="shared" si="131"/>
        <v>8</v>
      </c>
    </row>
    <row r="4194" spans="1:20" x14ac:dyDescent="0.3">
      <c r="A4194" t="s">
        <v>866</v>
      </c>
      <c r="B4194" t="s">
        <v>4639</v>
      </c>
      <c r="C4194" t="s">
        <v>143</v>
      </c>
      <c r="D4194" t="s">
        <v>43</v>
      </c>
      <c r="E4194" t="s">
        <v>51</v>
      </c>
      <c r="F4194" t="s">
        <v>99</v>
      </c>
      <c r="G4194" t="s">
        <v>26</v>
      </c>
      <c r="H4194" t="s">
        <v>80</v>
      </c>
      <c r="I4194" t="s">
        <v>28</v>
      </c>
      <c r="J4194">
        <v>14</v>
      </c>
      <c r="K4194">
        <v>12000</v>
      </c>
      <c r="L4194">
        <v>20</v>
      </c>
      <c r="M4194">
        <v>134400</v>
      </c>
      <c r="N4194">
        <v>111806.49</v>
      </c>
      <c r="O4194">
        <v>22593.51</v>
      </c>
      <c r="P4194" t="s">
        <v>72</v>
      </c>
      <c r="Q4194" t="s">
        <v>30</v>
      </c>
      <c r="R4194" t="s">
        <v>73</v>
      </c>
      <c r="S4194">
        <f t="shared" si="130"/>
        <v>2025</v>
      </c>
      <c r="T4194">
        <f t="shared" si="131"/>
        <v>11</v>
      </c>
    </row>
    <row r="4195" spans="1:20" x14ac:dyDescent="0.3">
      <c r="A4195" t="s">
        <v>621</v>
      </c>
      <c r="B4195" t="s">
        <v>4640</v>
      </c>
      <c r="C4195" t="s">
        <v>42</v>
      </c>
      <c r="D4195" t="s">
        <v>23</v>
      </c>
      <c r="E4195" t="s">
        <v>24</v>
      </c>
      <c r="F4195" t="s">
        <v>25</v>
      </c>
      <c r="G4195" t="s">
        <v>37</v>
      </c>
      <c r="H4195" t="s">
        <v>59</v>
      </c>
      <c r="I4195" t="s">
        <v>60</v>
      </c>
      <c r="J4195">
        <v>7</v>
      </c>
      <c r="K4195">
        <v>4500</v>
      </c>
      <c r="L4195">
        <v>0</v>
      </c>
      <c r="M4195">
        <v>31500</v>
      </c>
      <c r="N4195">
        <v>27117.09</v>
      </c>
      <c r="O4195">
        <v>4382.91</v>
      </c>
      <c r="P4195" t="s">
        <v>29</v>
      </c>
      <c r="Q4195" t="s">
        <v>90</v>
      </c>
      <c r="R4195" t="s">
        <v>39</v>
      </c>
      <c r="S4195">
        <f t="shared" si="130"/>
        <v>2025</v>
      </c>
      <c r="T4195">
        <f t="shared" si="131"/>
        <v>6</v>
      </c>
    </row>
    <row r="4196" spans="1:20" x14ac:dyDescent="0.3">
      <c r="A4196" t="s">
        <v>435</v>
      </c>
      <c r="B4196" t="s">
        <v>4641</v>
      </c>
      <c r="C4196" t="s">
        <v>64</v>
      </c>
      <c r="D4196" t="s">
        <v>23</v>
      </c>
      <c r="E4196" t="s">
        <v>44</v>
      </c>
      <c r="F4196" t="s">
        <v>45</v>
      </c>
      <c r="G4196" t="s">
        <v>26</v>
      </c>
      <c r="H4196" t="s">
        <v>27</v>
      </c>
      <c r="I4196" t="s">
        <v>28</v>
      </c>
      <c r="J4196">
        <v>10</v>
      </c>
      <c r="K4196">
        <v>45000</v>
      </c>
      <c r="L4196">
        <v>5</v>
      </c>
      <c r="M4196">
        <v>427500</v>
      </c>
      <c r="N4196">
        <v>344819.11</v>
      </c>
      <c r="O4196">
        <v>82680.89</v>
      </c>
      <c r="P4196" t="s">
        <v>65</v>
      </c>
      <c r="Q4196" t="s">
        <v>90</v>
      </c>
      <c r="R4196" t="s">
        <v>31</v>
      </c>
      <c r="S4196">
        <f t="shared" si="130"/>
        <v>2025</v>
      </c>
      <c r="T4196">
        <f t="shared" si="131"/>
        <v>10</v>
      </c>
    </row>
    <row r="4197" spans="1:20" x14ac:dyDescent="0.3">
      <c r="A4197" t="s">
        <v>220</v>
      </c>
      <c r="B4197" t="s">
        <v>4642</v>
      </c>
      <c r="C4197" t="s">
        <v>137</v>
      </c>
      <c r="D4197" t="s">
        <v>43</v>
      </c>
      <c r="E4197" t="s">
        <v>51</v>
      </c>
      <c r="F4197" t="s">
        <v>52</v>
      </c>
      <c r="G4197" t="s">
        <v>46</v>
      </c>
      <c r="H4197" t="s">
        <v>120</v>
      </c>
      <c r="I4197" t="s">
        <v>28</v>
      </c>
      <c r="J4197">
        <v>19</v>
      </c>
      <c r="K4197">
        <v>15000</v>
      </c>
      <c r="L4197">
        <v>14</v>
      </c>
      <c r="M4197">
        <v>245100</v>
      </c>
      <c r="N4197">
        <v>192218.51</v>
      </c>
      <c r="O4197">
        <v>52881.49</v>
      </c>
      <c r="P4197" t="s">
        <v>93</v>
      </c>
      <c r="Q4197" t="s">
        <v>30</v>
      </c>
      <c r="R4197" t="s">
        <v>61</v>
      </c>
      <c r="S4197">
        <f t="shared" si="130"/>
        <v>2025</v>
      </c>
      <c r="T4197">
        <f t="shared" si="131"/>
        <v>8</v>
      </c>
    </row>
    <row r="4198" spans="1:20" x14ac:dyDescent="0.3">
      <c r="A4198" t="s">
        <v>409</v>
      </c>
      <c r="B4198" t="s">
        <v>4643</v>
      </c>
      <c r="C4198" t="s">
        <v>58</v>
      </c>
      <c r="D4198" t="s">
        <v>23</v>
      </c>
      <c r="E4198" t="s">
        <v>44</v>
      </c>
      <c r="F4198" t="s">
        <v>89</v>
      </c>
      <c r="G4198" t="s">
        <v>85</v>
      </c>
      <c r="H4198" t="s">
        <v>140</v>
      </c>
      <c r="I4198" t="s">
        <v>71</v>
      </c>
      <c r="J4198">
        <v>14</v>
      </c>
      <c r="K4198">
        <v>900</v>
      </c>
      <c r="L4198">
        <v>13</v>
      </c>
      <c r="M4198">
        <v>10962</v>
      </c>
      <c r="N4198">
        <v>8017.53</v>
      </c>
      <c r="O4198">
        <v>2944.47</v>
      </c>
      <c r="P4198" t="s">
        <v>72</v>
      </c>
      <c r="Q4198" t="s">
        <v>47</v>
      </c>
      <c r="R4198" t="s">
        <v>86</v>
      </c>
      <c r="S4198">
        <f t="shared" si="130"/>
        <v>2025</v>
      </c>
      <c r="T4198">
        <f t="shared" si="131"/>
        <v>4</v>
      </c>
    </row>
    <row r="4199" spans="1:20" x14ac:dyDescent="0.3">
      <c r="A4199" t="s">
        <v>269</v>
      </c>
      <c r="B4199" t="s">
        <v>4644</v>
      </c>
      <c r="C4199" t="s">
        <v>108</v>
      </c>
      <c r="D4199" t="s">
        <v>43</v>
      </c>
      <c r="E4199" t="s">
        <v>35</v>
      </c>
      <c r="F4199" t="s">
        <v>36</v>
      </c>
      <c r="G4199" t="s">
        <v>26</v>
      </c>
      <c r="H4199" t="s">
        <v>70</v>
      </c>
      <c r="I4199" t="s">
        <v>71</v>
      </c>
      <c r="J4199">
        <v>10</v>
      </c>
      <c r="K4199">
        <v>600</v>
      </c>
      <c r="L4199">
        <v>19</v>
      </c>
      <c r="M4199">
        <v>4860</v>
      </c>
      <c r="N4199">
        <v>4257.17</v>
      </c>
      <c r="O4199">
        <v>602.83000000000004</v>
      </c>
      <c r="P4199" t="s">
        <v>93</v>
      </c>
      <c r="Q4199" t="s">
        <v>55</v>
      </c>
      <c r="R4199" t="s">
        <v>86</v>
      </c>
      <c r="S4199">
        <f t="shared" si="130"/>
        <v>2025</v>
      </c>
      <c r="T4199">
        <f t="shared" si="131"/>
        <v>9</v>
      </c>
    </row>
    <row r="4200" spans="1:20" x14ac:dyDescent="0.3">
      <c r="A4200" t="s">
        <v>940</v>
      </c>
      <c r="B4200" t="s">
        <v>4645</v>
      </c>
      <c r="C4200" t="s">
        <v>137</v>
      </c>
      <c r="D4200" t="s">
        <v>50</v>
      </c>
      <c r="E4200" t="s">
        <v>44</v>
      </c>
      <c r="F4200" t="s">
        <v>45</v>
      </c>
      <c r="G4200" t="s">
        <v>46</v>
      </c>
      <c r="H4200" t="s">
        <v>27</v>
      </c>
      <c r="I4200" t="s">
        <v>28</v>
      </c>
      <c r="J4200">
        <v>7</v>
      </c>
      <c r="K4200">
        <v>45000</v>
      </c>
      <c r="L4200">
        <v>6</v>
      </c>
      <c r="M4200">
        <v>296100</v>
      </c>
      <c r="N4200">
        <v>214083.22</v>
      </c>
      <c r="O4200">
        <v>82016.78</v>
      </c>
      <c r="P4200" t="s">
        <v>38</v>
      </c>
      <c r="Q4200" t="s">
        <v>47</v>
      </c>
      <c r="R4200" t="s">
        <v>123</v>
      </c>
      <c r="S4200">
        <f t="shared" si="130"/>
        <v>2025</v>
      </c>
      <c r="T4200">
        <f t="shared" si="131"/>
        <v>12</v>
      </c>
    </row>
    <row r="4201" spans="1:20" x14ac:dyDescent="0.3">
      <c r="A4201" t="s">
        <v>409</v>
      </c>
      <c r="B4201" t="s">
        <v>4646</v>
      </c>
      <c r="C4201" t="s">
        <v>58</v>
      </c>
      <c r="D4201" t="s">
        <v>43</v>
      </c>
      <c r="E4201" t="s">
        <v>51</v>
      </c>
      <c r="F4201" t="s">
        <v>192</v>
      </c>
      <c r="G4201" t="s">
        <v>85</v>
      </c>
      <c r="H4201" t="s">
        <v>120</v>
      </c>
      <c r="I4201" t="s">
        <v>28</v>
      </c>
      <c r="J4201">
        <v>6</v>
      </c>
      <c r="K4201">
        <v>15000</v>
      </c>
      <c r="L4201">
        <v>3</v>
      </c>
      <c r="M4201">
        <v>87300</v>
      </c>
      <c r="N4201">
        <v>77126.95</v>
      </c>
      <c r="O4201">
        <v>10173.049999999999</v>
      </c>
      <c r="P4201" t="s">
        <v>29</v>
      </c>
      <c r="Q4201" t="s">
        <v>47</v>
      </c>
      <c r="R4201" t="s">
        <v>73</v>
      </c>
      <c r="S4201">
        <f t="shared" si="130"/>
        <v>2025</v>
      </c>
      <c r="T4201">
        <f t="shared" si="131"/>
        <v>4</v>
      </c>
    </row>
    <row r="4202" spans="1:20" x14ac:dyDescent="0.3">
      <c r="A4202" t="s">
        <v>204</v>
      </c>
      <c r="B4202" t="s">
        <v>4647</v>
      </c>
      <c r="C4202" t="s">
        <v>68</v>
      </c>
      <c r="D4202" t="s">
        <v>50</v>
      </c>
      <c r="E4202" t="s">
        <v>24</v>
      </c>
      <c r="F4202" t="s">
        <v>69</v>
      </c>
      <c r="G4202" t="s">
        <v>85</v>
      </c>
      <c r="H4202" t="s">
        <v>70</v>
      </c>
      <c r="I4202" t="s">
        <v>71</v>
      </c>
      <c r="J4202">
        <v>16</v>
      </c>
      <c r="K4202">
        <v>600</v>
      </c>
      <c r="L4202">
        <v>15</v>
      </c>
      <c r="M4202">
        <v>8160</v>
      </c>
      <c r="N4202">
        <v>7370.63</v>
      </c>
      <c r="O4202">
        <v>789.37</v>
      </c>
      <c r="P4202" t="s">
        <v>38</v>
      </c>
      <c r="Q4202" t="s">
        <v>55</v>
      </c>
      <c r="R4202" t="s">
        <v>73</v>
      </c>
      <c r="S4202">
        <f t="shared" si="130"/>
        <v>2025</v>
      </c>
      <c r="T4202">
        <f t="shared" si="131"/>
        <v>11</v>
      </c>
    </row>
    <row r="4203" spans="1:20" x14ac:dyDescent="0.3">
      <c r="A4203" t="s">
        <v>1302</v>
      </c>
      <c r="B4203" t="s">
        <v>4648</v>
      </c>
      <c r="C4203" t="s">
        <v>143</v>
      </c>
      <c r="D4203" t="s">
        <v>43</v>
      </c>
      <c r="E4203" t="s">
        <v>24</v>
      </c>
      <c r="F4203" t="s">
        <v>111</v>
      </c>
      <c r="G4203" t="s">
        <v>85</v>
      </c>
      <c r="H4203" t="s">
        <v>80</v>
      </c>
      <c r="I4203" t="s">
        <v>28</v>
      </c>
      <c r="J4203">
        <v>15</v>
      </c>
      <c r="K4203">
        <v>12000</v>
      </c>
      <c r="L4203">
        <v>8</v>
      </c>
      <c r="M4203">
        <v>165600</v>
      </c>
      <c r="N4203">
        <v>145898.25</v>
      </c>
      <c r="O4203">
        <v>19701.75</v>
      </c>
      <c r="P4203" t="s">
        <v>72</v>
      </c>
      <c r="Q4203" t="s">
        <v>90</v>
      </c>
      <c r="R4203" t="s">
        <v>81</v>
      </c>
      <c r="S4203">
        <f t="shared" si="130"/>
        <v>2025</v>
      </c>
      <c r="T4203">
        <f t="shared" si="131"/>
        <v>3</v>
      </c>
    </row>
    <row r="4204" spans="1:20" x14ac:dyDescent="0.3">
      <c r="A4204" t="s">
        <v>557</v>
      </c>
      <c r="B4204" t="s">
        <v>4649</v>
      </c>
      <c r="C4204" t="s">
        <v>64</v>
      </c>
      <c r="D4204" t="s">
        <v>50</v>
      </c>
      <c r="E4204" t="s">
        <v>35</v>
      </c>
      <c r="F4204" t="s">
        <v>36</v>
      </c>
      <c r="G4204" t="s">
        <v>26</v>
      </c>
      <c r="H4204" t="s">
        <v>27</v>
      </c>
      <c r="I4204" t="s">
        <v>28</v>
      </c>
      <c r="J4204">
        <v>7</v>
      </c>
      <c r="K4204">
        <v>45000</v>
      </c>
      <c r="L4204">
        <v>18</v>
      </c>
      <c r="M4204">
        <v>258300</v>
      </c>
      <c r="N4204">
        <v>206766.44</v>
      </c>
      <c r="O4204">
        <v>51533.56</v>
      </c>
      <c r="P4204" t="s">
        <v>29</v>
      </c>
      <c r="Q4204" t="s">
        <v>90</v>
      </c>
      <c r="R4204" t="s">
        <v>102</v>
      </c>
      <c r="S4204">
        <f t="shared" si="130"/>
        <v>2025</v>
      </c>
      <c r="T4204">
        <f t="shared" si="131"/>
        <v>1</v>
      </c>
    </row>
    <row r="4205" spans="1:20" x14ac:dyDescent="0.3">
      <c r="A4205" t="s">
        <v>133</v>
      </c>
      <c r="B4205" t="s">
        <v>4650</v>
      </c>
      <c r="C4205" t="s">
        <v>98</v>
      </c>
      <c r="D4205" t="s">
        <v>43</v>
      </c>
      <c r="E4205" t="s">
        <v>35</v>
      </c>
      <c r="F4205" t="s">
        <v>36</v>
      </c>
      <c r="G4205" t="s">
        <v>85</v>
      </c>
      <c r="H4205" t="s">
        <v>80</v>
      </c>
      <c r="I4205" t="s">
        <v>28</v>
      </c>
      <c r="J4205">
        <v>15</v>
      </c>
      <c r="K4205">
        <v>12000</v>
      </c>
      <c r="L4205">
        <v>5</v>
      </c>
      <c r="M4205">
        <v>171000</v>
      </c>
      <c r="N4205">
        <v>147882.46</v>
      </c>
      <c r="O4205">
        <v>23117.54</v>
      </c>
      <c r="P4205" t="s">
        <v>93</v>
      </c>
      <c r="Q4205" t="s">
        <v>55</v>
      </c>
      <c r="R4205" t="s">
        <v>123</v>
      </c>
      <c r="S4205">
        <f t="shared" si="130"/>
        <v>2025</v>
      </c>
      <c r="T4205">
        <f t="shared" si="131"/>
        <v>1</v>
      </c>
    </row>
    <row r="4206" spans="1:20" x14ac:dyDescent="0.3">
      <c r="A4206" t="s">
        <v>546</v>
      </c>
      <c r="B4206" t="s">
        <v>4651</v>
      </c>
      <c r="C4206" t="s">
        <v>58</v>
      </c>
      <c r="D4206" t="s">
        <v>23</v>
      </c>
      <c r="E4206" t="s">
        <v>44</v>
      </c>
      <c r="F4206" t="s">
        <v>89</v>
      </c>
      <c r="G4206" t="s">
        <v>46</v>
      </c>
      <c r="H4206" t="s">
        <v>27</v>
      </c>
      <c r="I4206" t="s">
        <v>28</v>
      </c>
      <c r="J4206">
        <v>13</v>
      </c>
      <c r="K4206">
        <v>45000</v>
      </c>
      <c r="L4206">
        <v>20</v>
      </c>
      <c r="M4206">
        <v>468000</v>
      </c>
      <c r="N4206">
        <v>421434.35</v>
      </c>
      <c r="O4206">
        <v>46565.65</v>
      </c>
      <c r="P4206" t="s">
        <v>72</v>
      </c>
      <c r="Q4206" t="s">
        <v>47</v>
      </c>
      <c r="R4206" t="s">
        <v>73</v>
      </c>
      <c r="S4206">
        <f t="shared" si="130"/>
        <v>2025</v>
      </c>
      <c r="T4206">
        <f t="shared" si="131"/>
        <v>8</v>
      </c>
    </row>
    <row r="4207" spans="1:20" x14ac:dyDescent="0.3">
      <c r="A4207" t="s">
        <v>544</v>
      </c>
      <c r="B4207" t="s">
        <v>4652</v>
      </c>
      <c r="C4207" t="s">
        <v>64</v>
      </c>
      <c r="D4207" t="s">
        <v>43</v>
      </c>
      <c r="E4207" t="s">
        <v>35</v>
      </c>
      <c r="F4207" t="s">
        <v>36</v>
      </c>
      <c r="G4207" t="s">
        <v>37</v>
      </c>
      <c r="H4207" t="s">
        <v>140</v>
      </c>
      <c r="I4207" t="s">
        <v>71</v>
      </c>
      <c r="J4207">
        <v>13</v>
      </c>
      <c r="K4207">
        <v>900</v>
      </c>
      <c r="L4207">
        <v>12</v>
      </c>
      <c r="M4207">
        <v>10296</v>
      </c>
      <c r="N4207">
        <v>8596.51</v>
      </c>
      <c r="O4207">
        <v>1699.49</v>
      </c>
      <c r="P4207" t="s">
        <v>93</v>
      </c>
      <c r="Q4207" t="s">
        <v>47</v>
      </c>
      <c r="R4207" t="s">
        <v>86</v>
      </c>
      <c r="S4207">
        <f t="shared" si="130"/>
        <v>2025</v>
      </c>
      <c r="T4207">
        <f t="shared" si="131"/>
        <v>10</v>
      </c>
    </row>
    <row r="4208" spans="1:20" x14ac:dyDescent="0.3">
      <c r="A4208" t="s">
        <v>479</v>
      </c>
      <c r="B4208" t="s">
        <v>4653</v>
      </c>
      <c r="C4208" t="s">
        <v>108</v>
      </c>
      <c r="D4208" t="s">
        <v>23</v>
      </c>
      <c r="E4208" t="s">
        <v>51</v>
      </c>
      <c r="F4208" t="s">
        <v>77</v>
      </c>
      <c r="G4208" t="s">
        <v>46</v>
      </c>
      <c r="H4208" t="s">
        <v>27</v>
      </c>
      <c r="I4208" t="s">
        <v>28</v>
      </c>
      <c r="J4208">
        <v>7</v>
      </c>
      <c r="K4208">
        <v>45000</v>
      </c>
      <c r="L4208">
        <v>6</v>
      </c>
      <c r="M4208">
        <v>296100</v>
      </c>
      <c r="N4208">
        <v>229619.31</v>
      </c>
      <c r="O4208">
        <v>66480.69</v>
      </c>
      <c r="P4208" t="s">
        <v>65</v>
      </c>
      <c r="Q4208" t="s">
        <v>30</v>
      </c>
      <c r="R4208" t="s">
        <v>86</v>
      </c>
      <c r="S4208">
        <f t="shared" si="130"/>
        <v>2025</v>
      </c>
      <c r="T4208">
        <f t="shared" si="131"/>
        <v>5</v>
      </c>
    </row>
    <row r="4209" spans="1:20" x14ac:dyDescent="0.3">
      <c r="A4209" t="s">
        <v>765</v>
      </c>
      <c r="B4209" t="s">
        <v>4654</v>
      </c>
      <c r="C4209" t="s">
        <v>34</v>
      </c>
      <c r="D4209" t="s">
        <v>43</v>
      </c>
      <c r="E4209" t="s">
        <v>44</v>
      </c>
      <c r="F4209" t="s">
        <v>89</v>
      </c>
      <c r="G4209" t="s">
        <v>85</v>
      </c>
      <c r="H4209" t="s">
        <v>59</v>
      </c>
      <c r="I4209" t="s">
        <v>60</v>
      </c>
      <c r="J4209">
        <v>23</v>
      </c>
      <c r="K4209">
        <v>4500</v>
      </c>
      <c r="L4209">
        <v>4</v>
      </c>
      <c r="M4209">
        <v>99360</v>
      </c>
      <c r="N4209">
        <v>72163.77</v>
      </c>
      <c r="O4209">
        <v>27196.23</v>
      </c>
      <c r="P4209" t="s">
        <v>29</v>
      </c>
      <c r="Q4209" t="s">
        <v>30</v>
      </c>
      <c r="R4209" t="s">
        <v>73</v>
      </c>
      <c r="S4209">
        <f t="shared" si="130"/>
        <v>2025</v>
      </c>
      <c r="T4209">
        <f t="shared" si="131"/>
        <v>3</v>
      </c>
    </row>
    <row r="4210" spans="1:20" x14ac:dyDescent="0.3">
      <c r="A4210" t="s">
        <v>538</v>
      </c>
      <c r="B4210" t="s">
        <v>4655</v>
      </c>
      <c r="C4210" t="s">
        <v>108</v>
      </c>
      <c r="D4210" t="s">
        <v>43</v>
      </c>
      <c r="E4210" t="s">
        <v>24</v>
      </c>
      <c r="F4210" t="s">
        <v>25</v>
      </c>
      <c r="G4210" t="s">
        <v>85</v>
      </c>
      <c r="H4210" t="s">
        <v>59</v>
      </c>
      <c r="I4210" t="s">
        <v>60</v>
      </c>
      <c r="J4210">
        <v>2</v>
      </c>
      <c r="K4210">
        <v>4500</v>
      </c>
      <c r="L4210">
        <v>12</v>
      </c>
      <c r="M4210">
        <v>7920</v>
      </c>
      <c r="N4210">
        <v>7076.65</v>
      </c>
      <c r="O4210">
        <v>843.35</v>
      </c>
      <c r="P4210" t="s">
        <v>38</v>
      </c>
      <c r="Q4210" t="s">
        <v>90</v>
      </c>
      <c r="R4210" t="s">
        <v>86</v>
      </c>
      <c r="S4210">
        <f t="shared" si="130"/>
        <v>2025</v>
      </c>
      <c r="T4210">
        <f t="shared" si="131"/>
        <v>9</v>
      </c>
    </row>
    <row r="4211" spans="1:20" x14ac:dyDescent="0.3">
      <c r="A4211" t="s">
        <v>986</v>
      </c>
      <c r="B4211" t="s">
        <v>4656</v>
      </c>
      <c r="C4211" t="s">
        <v>84</v>
      </c>
      <c r="D4211" t="s">
        <v>23</v>
      </c>
      <c r="E4211" t="s">
        <v>24</v>
      </c>
      <c r="F4211" t="s">
        <v>25</v>
      </c>
      <c r="G4211" t="s">
        <v>46</v>
      </c>
      <c r="H4211" t="s">
        <v>27</v>
      </c>
      <c r="I4211" t="s">
        <v>28</v>
      </c>
      <c r="J4211">
        <v>24</v>
      </c>
      <c r="K4211">
        <v>45000</v>
      </c>
      <c r="L4211">
        <v>18</v>
      </c>
      <c r="M4211">
        <v>885600</v>
      </c>
      <c r="N4211">
        <v>719463.42</v>
      </c>
      <c r="O4211">
        <v>166136.57999999999</v>
      </c>
      <c r="P4211" t="s">
        <v>93</v>
      </c>
      <c r="Q4211" t="s">
        <v>55</v>
      </c>
      <c r="R4211" t="s">
        <v>102</v>
      </c>
      <c r="S4211">
        <f t="shared" si="130"/>
        <v>2025</v>
      </c>
      <c r="T4211">
        <f t="shared" si="131"/>
        <v>10</v>
      </c>
    </row>
    <row r="4212" spans="1:20" x14ac:dyDescent="0.3">
      <c r="A4212" t="s">
        <v>884</v>
      </c>
      <c r="B4212" t="s">
        <v>4657</v>
      </c>
      <c r="C4212" t="s">
        <v>84</v>
      </c>
      <c r="D4212" t="s">
        <v>43</v>
      </c>
      <c r="E4212" t="s">
        <v>35</v>
      </c>
      <c r="F4212" t="s">
        <v>36</v>
      </c>
      <c r="G4212" t="s">
        <v>46</v>
      </c>
      <c r="H4212" t="s">
        <v>140</v>
      </c>
      <c r="I4212" t="s">
        <v>71</v>
      </c>
      <c r="J4212">
        <v>23</v>
      </c>
      <c r="K4212">
        <v>900</v>
      </c>
      <c r="L4212">
        <v>12</v>
      </c>
      <c r="M4212">
        <v>18216</v>
      </c>
      <c r="N4212">
        <v>13138.49</v>
      </c>
      <c r="O4212">
        <v>5077.51</v>
      </c>
      <c r="P4212" t="s">
        <v>72</v>
      </c>
      <c r="Q4212" t="s">
        <v>30</v>
      </c>
      <c r="R4212" t="s">
        <v>61</v>
      </c>
      <c r="S4212">
        <f t="shared" si="130"/>
        <v>2025</v>
      </c>
      <c r="T4212">
        <f t="shared" si="131"/>
        <v>8</v>
      </c>
    </row>
    <row r="4213" spans="1:20" x14ac:dyDescent="0.3">
      <c r="A4213" t="s">
        <v>325</v>
      </c>
      <c r="B4213" t="s">
        <v>4658</v>
      </c>
      <c r="C4213" t="s">
        <v>137</v>
      </c>
      <c r="D4213" t="s">
        <v>23</v>
      </c>
      <c r="E4213" t="s">
        <v>51</v>
      </c>
      <c r="F4213" t="s">
        <v>52</v>
      </c>
      <c r="G4213" t="s">
        <v>46</v>
      </c>
      <c r="H4213" t="s">
        <v>132</v>
      </c>
      <c r="I4213" t="s">
        <v>28</v>
      </c>
      <c r="J4213">
        <v>22</v>
      </c>
      <c r="K4213">
        <v>3500</v>
      </c>
      <c r="L4213">
        <v>4</v>
      </c>
      <c r="M4213">
        <v>73920</v>
      </c>
      <c r="N4213">
        <v>63649.279999999999</v>
      </c>
      <c r="O4213">
        <v>10270.719999999999</v>
      </c>
      <c r="P4213" t="s">
        <v>38</v>
      </c>
      <c r="Q4213" t="s">
        <v>55</v>
      </c>
      <c r="R4213" t="s">
        <v>102</v>
      </c>
      <c r="S4213">
        <f t="shared" si="130"/>
        <v>2025</v>
      </c>
      <c r="T4213">
        <f t="shared" si="131"/>
        <v>5</v>
      </c>
    </row>
    <row r="4214" spans="1:20" x14ac:dyDescent="0.3">
      <c r="A4214" t="s">
        <v>1650</v>
      </c>
      <c r="B4214" t="s">
        <v>4659</v>
      </c>
      <c r="C4214" t="s">
        <v>58</v>
      </c>
      <c r="D4214" t="s">
        <v>50</v>
      </c>
      <c r="E4214" t="s">
        <v>24</v>
      </c>
      <c r="F4214" t="s">
        <v>111</v>
      </c>
      <c r="G4214" t="s">
        <v>26</v>
      </c>
      <c r="H4214" t="s">
        <v>70</v>
      </c>
      <c r="I4214" t="s">
        <v>71</v>
      </c>
      <c r="J4214">
        <v>13</v>
      </c>
      <c r="K4214">
        <v>600</v>
      </c>
      <c r="L4214">
        <v>16</v>
      </c>
      <c r="M4214">
        <v>6552</v>
      </c>
      <c r="N4214">
        <v>5942.87</v>
      </c>
      <c r="O4214">
        <v>609.13</v>
      </c>
      <c r="P4214" t="s">
        <v>93</v>
      </c>
      <c r="Q4214" t="s">
        <v>55</v>
      </c>
      <c r="R4214" t="s">
        <v>86</v>
      </c>
      <c r="S4214">
        <f t="shared" si="130"/>
        <v>2025</v>
      </c>
      <c r="T4214">
        <f t="shared" si="131"/>
        <v>6</v>
      </c>
    </row>
    <row r="4215" spans="1:20" x14ac:dyDescent="0.3">
      <c r="A4215" t="s">
        <v>664</v>
      </c>
      <c r="B4215" t="s">
        <v>4660</v>
      </c>
      <c r="C4215" t="s">
        <v>76</v>
      </c>
      <c r="D4215" t="s">
        <v>50</v>
      </c>
      <c r="E4215" t="s">
        <v>24</v>
      </c>
      <c r="F4215" t="s">
        <v>69</v>
      </c>
      <c r="G4215" t="s">
        <v>46</v>
      </c>
      <c r="H4215" t="s">
        <v>27</v>
      </c>
      <c r="I4215" t="s">
        <v>28</v>
      </c>
      <c r="J4215">
        <v>24</v>
      </c>
      <c r="K4215">
        <v>45000</v>
      </c>
      <c r="L4215">
        <v>2</v>
      </c>
      <c r="M4215">
        <v>1058400</v>
      </c>
      <c r="N4215">
        <v>893908.85</v>
      </c>
      <c r="O4215">
        <v>164491.15</v>
      </c>
      <c r="P4215" t="s">
        <v>72</v>
      </c>
      <c r="Q4215" t="s">
        <v>90</v>
      </c>
      <c r="R4215" t="s">
        <v>102</v>
      </c>
      <c r="S4215">
        <f t="shared" si="130"/>
        <v>2025</v>
      </c>
      <c r="T4215">
        <f t="shared" si="131"/>
        <v>12</v>
      </c>
    </row>
    <row r="4216" spans="1:20" x14ac:dyDescent="0.3">
      <c r="A4216" t="s">
        <v>1180</v>
      </c>
      <c r="B4216" t="s">
        <v>4661</v>
      </c>
      <c r="C4216" t="s">
        <v>76</v>
      </c>
      <c r="D4216" t="s">
        <v>23</v>
      </c>
      <c r="E4216" t="s">
        <v>35</v>
      </c>
      <c r="F4216" t="s">
        <v>36</v>
      </c>
      <c r="G4216" t="s">
        <v>26</v>
      </c>
      <c r="H4216" t="s">
        <v>140</v>
      </c>
      <c r="I4216" t="s">
        <v>71</v>
      </c>
      <c r="J4216">
        <v>18</v>
      </c>
      <c r="K4216">
        <v>900</v>
      </c>
      <c r="L4216">
        <v>18</v>
      </c>
      <c r="M4216">
        <v>13284</v>
      </c>
      <c r="N4216">
        <v>10535.53</v>
      </c>
      <c r="O4216">
        <v>2748.47</v>
      </c>
      <c r="P4216" t="s">
        <v>72</v>
      </c>
      <c r="Q4216" t="s">
        <v>55</v>
      </c>
      <c r="R4216" t="s">
        <v>123</v>
      </c>
      <c r="S4216">
        <f t="shared" si="130"/>
        <v>2025</v>
      </c>
      <c r="T4216">
        <f t="shared" si="131"/>
        <v>10</v>
      </c>
    </row>
    <row r="4217" spans="1:20" x14ac:dyDescent="0.3">
      <c r="A4217" t="s">
        <v>1383</v>
      </c>
      <c r="B4217" t="s">
        <v>4662</v>
      </c>
      <c r="C4217" t="s">
        <v>58</v>
      </c>
      <c r="D4217" t="s">
        <v>50</v>
      </c>
      <c r="E4217" t="s">
        <v>44</v>
      </c>
      <c r="F4217" t="s">
        <v>89</v>
      </c>
      <c r="G4217" t="s">
        <v>26</v>
      </c>
      <c r="H4217" t="s">
        <v>53</v>
      </c>
      <c r="I4217" t="s">
        <v>54</v>
      </c>
      <c r="J4217">
        <v>12</v>
      </c>
      <c r="K4217">
        <v>2500</v>
      </c>
      <c r="L4217">
        <v>15</v>
      </c>
      <c r="M4217">
        <v>25500</v>
      </c>
      <c r="N4217">
        <v>18600.18</v>
      </c>
      <c r="O4217">
        <v>6899.82</v>
      </c>
      <c r="P4217" t="s">
        <v>72</v>
      </c>
      <c r="Q4217" t="s">
        <v>47</v>
      </c>
      <c r="R4217" t="s">
        <v>73</v>
      </c>
      <c r="S4217">
        <f t="shared" si="130"/>
        <v>2025</v>
      </c>
      <c r="T4217">
        <f t="shared" si="131"/>
        <v>11</v>
      </c>
    </row>
    <row r="4218" spans="1:20" x14ac:dyDescent="0.3">
      <c r="A4218" t="s">
        <v>177</v>
      </c>
      <c r="B4218" t="s">
        <v>4663</v>
      </c>
      <c r="C4218" t="s">
        <v>143</v>
      </c>
      <c r="D4218" t="s">
        <v>23</v>
      </c>
      <c r="E4218" t="s">
        <v>35</v>
      </c>
      <c r="F4218" t="s">
        <v>36</v>
      </c>
      <c r="G4218" t="s">
        <v>37</v>
      </c>
      <c r="H4218" t="s">
        <v>132</v>
      </c>
      <c r="I4218" t="s">
        <v>28</v>
      </c>
      <c r="J4218">
        <v>12</v>
      </c>
      <c r="K4218">
        <v>3500</v>
      </c>
      <c r="L4218">
        <v>10</v>
      </c>
      <c r="M4218">
        <v>37800</v>
      </c>
      <c r="N4218">
        <v>30804.09</v>
      </c>
      <c r="O4218">
        <v>6995.91</v>
      </c>
      <c r="P4218" t="s">
        <v>72</v>
      </c>
      <c r="Q4218" t="s">
        <v>30</v>
      </c>
      <c r="R4218" t="s">
        <v>39</v>
      </c>
      <c r="S4218">
        <f t="shared" si="130"/>
        <v>2025</v>
      </c>
      <c r="T4218">
        <f t="shared" si="131"/>
        <v>2</v>
      </c>
    </row>
    <row r="4219" spans="1:20" x14ac:dyDescent="0.3">
      <c r="A4219" t="s">
        <v>396</v>
      </c>
      <c r="B4219" t="s">
        <v>4664</v>
      </c>
      <c r="C4219" t="s">
        <v>76</v>
      </c>
      <c r="D4219" t="s">
        <v>50</v>
      </c>
      <c r="E4219" t="s">
        <v>24</v>
      </c>
      <c r="F4219" t="s">
        <v>25</v>
      </c>
      <c r="G4219" t="s">
        <v>46</v>
      </c>
      <c r="H4219" t="s">
        <v>120</v>
      </c>
      <c r="I4219" t="s">
        <v>28</v>
      </c>
      <c r="J4219">
        <v>25</v>
      </c>
      <c r="K4219">
        <v>15000</v>
      </c>
      <c r="L4219">
        <v>3</v>
      </c>
      <c r="M4219">
        <v>363750</v>
      </c>
      <c r="N4219">
        <v>338815.44</v>
      </c>
      <c r="O4219">
        <v>24934.560000000001</v>
      </c>
      <c r="P4219" t="s">
        <v>93</v>
      </c>
      <c r="Q4219" t="s">
        <v>47</v>
      </c>
      <c r="R4219" t="s">
        <v>86</v>
      </c>
      <c r="S4219">
        <f t="shared" si="130"/>
        <v>2025</v>
      </c>
      <c r="T4219">
        <f t="shared" si="131"/>
        <v>1</v>
      </c>
    </row>
    <row r="4220" spans="1:20" x14ac:dyDescent="0.3">
      <c r="A4220" t="s">
        <v>2782</v>
      </c>
      <c r="B4220" t="s">
        <v>4665</v>
      </c>
      <c r="C4220" t="s">
        <v>58</v>
      </c>
      <c r="D4220" t="s">
        <v>23</v>
      </c>
      <c r="E4220" t="s">
        <v>24</v>
      </c>
      <c r="F4220" t="s">
        <v>69</v>
      </c>
      <c r="G4220" t="s">
        <v>26</v>
      </c>
      <c r="H4220" t="s">
        <v>132</v>
      </c>
      <c r="I4220" t="s">
        <v>28</v>
      </c>
      <c r="J4220">
        <v>2</v>
      </c>
      <c r="K4220">
        <v>3500</v>
      </c>
      <c r="L4220">
        <v>13</v>
      </c>
      <c r="M4220">
        <v>6090</v>
      </c>
      <c r="N4220">
        <v>5184.09</v>
      </c>
      <c r="O4220">
        <v>905.91</v>
      </c>
      <c r="P4220" t="s">
        <v>72</v>
      </c>
      <c r="Q4220" t="s">
        <v>90</v>
      </c>
      <c r="R4220" t="s">
        <v>39</v>
      </c>
      <c r="S4220">
        <f t="shared" si="130"/>
        <v>2025</v>
      </c>
      <c r="T4220">
        <f t="shared" si="131"/>
        <v>4</v>
      </c>
    </row>
    <row r="4221" spans="1:20" x14ac:dyDescent="0.3">
      <c r="A4221" t="s">
        <v>288</v>
      </c>
      <c r="B4221" t="s">
        <v>4666</v>
      </c>
      <c r="C4221" t="s">
        <v>143</v>
      </c>
      <c r="D4221" t="s">
        <v>50</v>
      </c>
      <c r="E4221" t="s">
        <v>24</v>
      </c>
      <c r="F4221" t="s">
        <v>69</v>
      </c>
      <c r="G4221" t="s">
        <v>46</v>
      </c>
      <c r="H4221" t="s">
        <v>53</v>
      </c>
      <c r="I4221" t="s">
        <v>54</v>
      </c>
      <c r="J4221">
        <v>25</v>
      </c>
      <c r="K4221">
        <v>2500</v>
      </c>
      <c r="L4221">
        <v>6</v>
      </c>
      <c r="M4221">
        <v>58750</v>
      </c>
      <c r="N4221">
        <v>49754.38</v>
      </c>
      <c r="O4221">
        <v>8995.6200000000008</v>
      </c>
      <c r="P4221" t="s">
        <v>65</v>
      </c>
      <c r="Q4221" t="s">
        <v>55</v>
      </c>
      <c r="R4221" t="s">
        <v>102</v>
      </c>
      <c r="S4221">
        <f t="shared" si="130"/>
        <v>2025</v>
      </c>
      <c r="T4221">
        <f t="shared" si="131"/>
        <v>7</v>
      </c>
    </row>
    <row r="4222" spans="1:20" x14ac:dyDescent="0.3">
      <c r="A4222" t="s">
        <v>505</v>
      </c>
      <c r="B4222" t="s">
        <v>4667</v>
      </c>
      <c r="C4222" t="s">
        <v>22</v>
      </c>
      <c r="D4222" t="s">
        <v>23</v>
      </c>
      <c r="E4222" t="s">
        <v>44</v>
      </c>
      <c r="F4222" t="s">
        <v>89</v>
      </c>
      <c r="G4222" t="s">
        <v>37</v>
      </c>
      <c r="H4222" t="s">
        <v>140</v>
      </c>
      <c r="I4222" t="s">
        <v>71</v>
      </c>
      <c r="J4222">
        <v>5</v>
      </c>
      <c r="K4222">
        <v>900</v>
      </c>
      <c r="L4222">
        <v>14</v>
      </c>
      <c r="M4222">
        <v>3870</v>
      </c>
      <c r="N4222">
        <v>3065.2</v>
      </c>
      <c r="O4222">
        <v>804.8</v>
      </c>
      <c r="P4222" t="s">
        <v>93</v>
      </c>
      <c r="Q4222" t="s">
        <v>47</v>
      </c>
      <c r="R4222" t="s">
        <v>39</v>
      </c>
      <c r="S4222">
        <f t="shared" si="130"/>
        <v>2025</v>
      </c>
      <c r="T4222">
        <f t="shared" si="131"/>
        <v>11</v>
      </c>
    </row>
    <row r="4223" spans="1:20" x14ac:dyDescent="0.3">
      <c r="A4223" t="s">
        <v>133</v>
      </c>
      <c r="B4223" t="s">
        <v>4668</v>
      </c>
      <c r="C4223" t="s">
        <v>98</v>
      </c>
      <c r="D4223" t="s">
        <v>23</v>
      </c>
      <c r="E4223" t="s">
        <v>35</v>
      </c>
      <c r="F4223" t="s">
        <v>36</v>
      </c>
      <c r="G4223" t="s">
        <v>37</v>
      </c>
      <c r="H4223" t="s">
        <v>80</v>
      </c>
      <c r="I4223" t="s">
        <v>28</v>
      </c>
      <c r="J4223">
        <v>21</v>
      </c>
      <c r="K4223">
        <v>12000</v>
      </c>
      <c r="L4223">
        <v>2</v>
      </c>
      <c r="M4223">
        <v>246960</v>
      </c>
      <c r="N4223">
        <v>196733.17</v>
      </c>
      <c r="O4223">
        <v>50226.83</v>
      </c>
      <c r="P4223" t="s">
        <v>65</v>
      </c>
      <c r="Q4223" t="s">
        <v>30</v>
      </c>
      <c r="R4223" t="s">
        <v>73</v>
      </c>
      <c r="S4223">
        <f t="shared" si="130"/>
        <v>2025</v>
      </c>
      <c r="T4223">
        <f t="shared" si="131"/>
        <v>1</v>
      </c>
    </row>
    <row r="4224" spans="1:20" x14ac:dyDescent="0.3">
      <c r="A4224" t="s">
        <v>1230</v>
      </c>
      <c r="B4224" t="s">
        <v>4669</v>
      </c>
      <c r="C4224" t="s">
        <v>84</v>
      </c>
      <c r="D4224" t="s">
        <v>50</v>
      </c>
      <c r="E4224" t="s">
        <v>51</v>
      </c>
      <c r="F4224" t="s">
        <v>192</v>
      </c>
      <c r="G4224" t="s">
        <v>85</v>
      </c>
      <c r="H4224" t="s">
        <v>27</v>
      </c>
      <c r="I4224" t="s">
        <v>28</v>
      </c>
      <c r="J4224">
        <v>14</v>
      </c>
      <c r="K4224">
        <v>45000</v>
      </c>
      <c r="L4224">
        <v>19</v>
      </c>
      <c r="M4224">
        <v>510300</v>
      </c>
      <c r="N4224">
        <v>470424.43</v>
      </c>
      <c r="O4224">
        <v>39875.57</v>
      </c>
      <c r="P4224" t="s">
        <v>38</v>
      </c>
      <c r="Q4224" t="s">
        <v>47</v>
      </c>
      <c r="R4224" t="s">
        <v>86</v>
      </c>
      <c r="S4224">
        <f t="shared" si="130"/>
        <v>2025</v>
      </c>
      <c r="T4224">
        <f t="shared" si="131"/>
        <v>8</v>
      </c>
    </row>
    <row r="4225" spans="1:20" x14ac:dyDescent="0.3">
      <c r="A4225" t="s">
        <v>1061</v>
      </c>
      <c r="B4225" t="s">
        <v>4670</v>
      </c>
      <c r="C4225" t="s">
        <v>58</v>
      </c>
      <c r="D4225" t="s">
        <v>23</v>
      </c>
      <c r="E4225" t="s">
        <v>51</v>
      </c>
      <c r="F4225" t="s">
        <v>77</v>
      </c>
      <c r="G4225" t="s">
        <v>46</v>
      </c>
      <c r="H4225" t="s">
        <v>59</v>
      </c>
      <c r="I4225" t="s">
        <v>60</v>
      </c>
      <c r="J4225">
        <v>25</v>
      </c>
      <c r="K4225">
        <v>4500</v>
      </c>
      <c r="L4225">
        <v>16</v>
      </c>
      <c r="M4225">
        <v>94500</v>
      </c>
      <c r="N4225">
        <v>70410.570000000007</v>
      </c>
      <c r="O4225">
        <v>24089.43</v>
      </c>
      <c r="P4225" t="s">
        <v>72</v>
      </c>
      <c r="Q4225" t="s">
        <v>55</v>
      </c>
      <c r="R4225" t="s">
        <v>39</v>
      </c>
      <c r="S4225">
        <f t="shared" si="130"/>
        <v>2025</v>
      </c>
      <c r="T4225">
        <f t="shared" si="131"/>
        <v>9</v>
      </c>
    </row>
    <row r="4226" spans="1:20" x14ac:dyDescent="0.3">
      <c r="A4226" t="s">
        <v>594</v>
      </c>
      <c r="B4226" t="s">
        <v>4671</v>
      </c>
      <c r="C4226" t="s">
        <v>42</v>
      </c>
      <c r="D4226" t="s">
        <v>50</v>
      </c>
      <c r="E4226" t="s">
        <v>51</v>
      </c>
      <c r="F4226" t="s">
        <v>77</v>
      </c>
      <c r="G4226" t="s">
        <v>37</v>
      </c>
      <c r="H4226" t="s">
        <v>140</v>
      </c>
      <c r="I4226" t="s">
        <v>71</v>
      </c>
      <c r="J4226">
        <v>6</v>
      </c>
      <c r="K4226">
        <v>900</v>
      </c>
      <c r="L4226">
        <v>4</v>
      </c>
      <c r="M4226">
        <v>5184</v>
      </c>
      <c r="N4226">
        <v>4643.3100000000004</v>
      </c>
      <c r="O4226">
        <v>540.69000000000005</v>
      </c>
      <c r="P4226" t="s">
        <v>93</v>
      </c>
      <c r="Q4226" t="s">
        <v>90</v>
      </c>
      <c r="R4226" t="s">
        <v>102</v>
      </c>
      <c r="S4226">
        <f t="shared" si="130"/>
        <v>2025</v>
      </c>
      <c r="T4226">
        <f t="shared" si="131"/>
        <v>1</v>
      </c>
    </row>
    <row r="4227" spans="1:20" x14ac:dyDescent="0.3">
      <c r="A4227" t="s">
        <v>124</v>
      </c>
      <c r="B4227" t="s">
        <v>4672</v>
      </c>
      <c r="C4227" t="s">
        <v>98</v>
      </c>
      <c r="D4227" t="s">
        <v>43</v>
      </c>
      <c r="E4227" t="s">
        <v>35</v>
      </c>
      <c r="F4227" t="s">
        <v>36</v>
      </c>
      <c r="G4227" t="s">
        <v>85</v>
      </c>
      <c r="H4227" t="s">
        <v>59</v>
      </c>
      <c r="I4227" t="s">
        <v>60</v>
      </c>
      <c r="J4227">
        <v>19</v>
      </c>
      <c r="K4227">
        <v>4500</v>
      </c>
      <c r="L4227">
        <v>11</v>
      </c>
      <c r="M4227">
        <v>76095</v>
      </c>
      <c r="N4227">
        <v>67443.22</v>
      </c>
      <c r="O4227">
        <v>8651.7800000000007</v>
      </c>
      <c r="P4227" t="s">
        <v>65</v>
      </c>
      <c r="Q4227" t="s">
        <v>55</v>
      </c>
      <c r="R4227" t="s">
        <v>61</v>
      </c>
      <c r="S4227">
        <f t="shared" ref="S4227:S4290" si="132">YEAR(A4227)</f>
        <v>2025</v>
      </c>
      <c r="T4227">
        <f t="shared" si="131"/>
        <v>11</v>
      </c>
    </row>
    <row r="4228" spans="1:20" x14ac:dyDescent="0.3">
      <c r="A4228" t="s">
        <v>233</v>
      </c>
      <c r="B4228" t="s">
        <v>4673</v>
      </c>
      <c r="C4228" t="s">
        <v>108</v>
      </c>
      <c r="D4228" t="s">
        <v>43</v>
      </c>
      <c r="E4228" t="s">
        <v>44</v>
      </c>
      <c r="F4228" t="s">
        <v>89</v>
      </c>
      <c r="G4228" t="s">
        <v>85</v>
      </c>
      <c r="H4228" t="s">
        <v>70</v>
      </c>
      <c r="I4228" t="s">
        <v>71</v>
      </c>
      <c r="J4228">
        <v>12</v>
      </c>
      <c r="K4228">
        <v>600</v>
      </c>
      <c r="L4228">
        <v>5</v>
      </c>
      <c r="M4228">
        <v>6840</v>
      </c>
      <c r="N4228">
        <v>5311.15</v>
      </c>
      <c r="O4228">
        <v>1528.85</v>
      </c>
      <c r="P4228" t="s">
        <v>93</v>
      </c>
      <c r="Q4228" t="s">
        <v>30</v>
      </c>
      <c r="R4228" t="s">
        <v>86</v>
      </c>
      <c r="S4228">
        <f t="shared" si="132"/>
        <v>2025</v>
      </c>
      <c r="T4228">
        <f t="shared" ref="T4228:T4291" si="133">MONTH(A4228)</f>
        <v>5</v>
      </c>
    </row>
    <row r="4229" spans="1:20" x14ac:dyDescent="0.3">
      <c r="A4229" t="s">
        <v>94</v>
      </c>
      <c r="B4229" t="s">
        <v>4674</v>
      </c>
      <c r="C4229" t="s">
        <v>22</v>
      </c>
      <c r="D4229" t="s">
        <v>43</v>
      </c>
      <c r="E4229" t="s">
        <v>35</v>
      </c>
      <c r="F4229" t="s">
        <v>36</v>
      </c>
      <c r="G4229" t="s">
        <v>46</v>
      </c>
      <c r="H4229" t="s">
        <v>70</v>
      </c>
      <c r="I4229" t="s">
        <v>71</v>
      </c>
      <c r="J4229">
        <v>24</v>
      </c>
      <c r="K4229">
        <v>600</v>
      </c>
      <c r="L4229">
        <v>11</v>
      </c>
      <c r="M4229">
        <v>12816</v>
      </c>
      <c r="N4229">
        <v>9984.8799999999992</v>
      </c>
      <c r="O4229">
        <v>2831.12</v>
      </c>
      <c r="P4229" t="s">
        <v>72</v>
      </c>
      <c r="Q4229" t="s">
        <v>47</v>
      </c>
      <c r="R4229" t="s">
        <v>81</v>
      </c>
      <c r="S4229">
        <f t="shared" si="132"/>
        <v>2025</v>
      </c>
      <c r="T4229">
        <f t="shared" si="133"/>
        <v>9</v>
      </c>
    </row>
    <row r="4230" spans="1:20" x14ac:dyDescent="0.3">
      <c r="A4230" t="s">
        <v>652</v>
      </c>
      <c r="B4230" t="s">
        <v>4675</v>
      </c>
      <c r="C4230" t="s">
        <v>42</v>
      </c>
      <c r="D4230" t="s">
        <v>43</v>
      </c>
      <c r="E4230" t="s">
        <v>24</v>
      </c>
      <c r="F4230" t="s">
        <v>25</v>
      </c>
      <c r="G4230" t="s">
        <v>85</v>
      </c>
      <c r="H4230" t="s">
        <v>80</v>
      </c>
      <c r="I4230" t="s">
        <v>28</v>
      </c>
      <c r="J4230">
        <v>2</v>
      </c>
      <c r="K4230">
        <v>12000</v>
      </c>
      <c r="L4230">
        <v>9</v>
      </c>
      <c r="M4230">
        <v>21840</v>
      </c>
      <c r="N4230">
        <v>18914.21</v>
      </c>
      <c r="O4230">
        <v>2925.79</v>
      </c>
      <c r="P4230" t="s">
        <v>72</v>
      </c>
      <c r="Q4230" t="s">
        <v>47</v>
      </c>
      <c r="R4230" t="s">
        <v>123</v>
      </c>
      <c r="S4230">
        <f t="shared" si="132"/>
        <v>2025</v>
      </c>
      <c r="T4230">
        <f t="shared" si="133"/>
        <v>8</v>
      </c>
    </row>
    <row r="4231" spans="1:20" x14ac:dyDescent="0.3">
      <c r="A4231" t="s">
        <v>1417</v>
      </c>
      <c r="B4231" t="s">
        <v>4676</v>
      </c>
      <c r="C4231" t="s">
        <v>42</v>
      </c>
      <c r="D4231" t="s">
        <v>50</v>
      </c>
      <c r="E4231" t="s">
        <v>35</v>
      </c>
      <c r="F4231" t="s">
        <v>36</v>
      </c>
      <c r="G4231" t="s">
        <v>26</v>
      </c>
      <c r="H4231" t="s">
        <v>80</v>
      </c>
      <c r="I4231" t="s">
        <v>28</v>
      </c>
      <c r="J4231">
        <v>2</v>
      </c>
      <c r="K4231">
        <v>12000</v>
      </c>
      <c r="L4231">
        <v>19</v>
      </c>
      <c r="M4231">
        <v>19440</v>
      </c>
      <c r="N4231">
        <v>16281.04</v>
      </c>
      <c r="O4231">
        <v>3158.96</v>
      </c>
      <c r="P4231" t="s">
        <v>93</v>
      </c>
      <c r="Q4231" t="s">
        <v>47</v>
      </c>
      <c r="R4231" t="s">
        <v>102</v>
      </c>
      <c r="S4231">
        <f t="shared" si="132"/>
        <v>2025</v>
      </c>
      <c r="T4231">
        <f t="shared" si="133"/>
        <v>4</v>
      </c>
    </row>
    <row r="4232" spans="1:20" x14ac:dyDescent="0.3">
      <c r="A4232" t="s">
        <v>414</v>
      </c>
      <c r="B4232" t="s">
        <v>4677</v>
      </c>
      <c r="C4232" t="s">
        <v>64</v>
      </c>
      <c r="D4232" t="s">
        <v>23</v>
      </c>
      <c r="E4232" t="s">
        <v>24</v>
      </c>
      <c r="F4232" t="s">
        <v>111</v>
      </c>
      <c r="G4232" t="s">
        <v>85</v>
      </c>
      <c r="H4232" t="s">
        <v>80</v>
      </c>
      <c r="I4232" t="s">
        <v>28</v>
      </c>
      <c r="J4232">
        <v>9</v>
      </c>
      <c r="K4232">
        <v>12000</v>
      </c>
      <c r="L4232">
        <v>3</v>
      </c>
      <c r="M4232">
        <v>104760</v>
      </c>
      <c r="N4232">
        <v>97709.49</v>
      </c>
      <c r="O4232">
        <v>7050.51</v>
      </c>
      <c r="P4232" t="s">
        <v>29</v>
      </c>
      <c r="Q4232" t="s">
        <v>47</v>
      </c>
      <c r="R4232" t="s">
        <v>31</v>
      </c>
      <c r="S4232">
        <f t="shared" si="132"/>
        <v>2025</v>
      </c>
      <c r="T4232">
        <f t="shared" si="133"/>
        <v>11</v>
      </c>
    </row>
    <row r="4233" spans="1:20" x14ac:dyDescent="0.3">
      <c r="A4233" t="s">
        <v>890</v>
      </c>
      <c r="B4233" t="s">
        <v>4678</v>
      </c>
      <c r="C4233" t="s">
        <v>22</v>
      </c>
      <c r="D4233" t="s">
        <v>43</v>
      </c>
      <c r="E4233" t="s">
        <v>24</v>
      </c>
      <c r="F4233" t="s">
        <v>69</v>
      </c>
      <c r="G4233" t="s">
        <v>26</v>
      </c>
      <c r="H4233" t="s">
        <v>120</v>
      </c>
      <c r="I4233" t="s">
        <v>28</v>
      </c>
      <c r="J4233">
        <v>6</v>
      </c>
      <c r="K4233">
        <v>15000</v>
      </c>
      <c r="L4233">
        <v>10</v>
      </c>
      <c r="M4233">
        <v>81000</v>
      </c>
      <c r="N4233">
        <v>60578.09</v>
      </c>
      <c r="O4233">
        <v>20421.91</v>
      </c>
      <c r="P4233" t="s">
        <v>72</v>
      </c>
      <c r="Q4233" t="s">
        <v>55</v>
      </c>
      <c r="R4233" t="s">
        <v>81</v>
      </c>
      <c r="S4233">
        <f t="shared" si="132"/>
        <v>2025</v>
      </c>
      <c r="T4233">
        <f t="shared" si="133"/>
        <v>4</v>
      </c>
    </row>
    <row r="4234" spans="1:20" x14ac:dyDescent="0.3">
      <c r="A4234" t="s">
        <v>496</v>
      </c>
      <c r="B4234" t="s">
        <v>4679</v>
      </c>
      <c r="C4234" t="s">
        <v>22</v>
      </c>
      <c r="D4234" t="s">
        <v>50</v>
      </c>
      <c r="E4234" t="s">
        <v>44</v>
      </c>
      <c r="F4234" t="s">
        <v>89</v>
      </c>
      <c r="G4234" t="s">
        <v>26</v>
      </c>
      <c r="H4234" t="s">
        <v>120</v>
      </c>
      <c r="I4234" t="s">
        <v>28</v>
      </c>
      <c r="J4234">
        <v>22</v>
      </c>
      <c r="K4234">
        <v>15000</v>
      </c>
      <c r="L4234">
        <v>8</v>
      </c>
      <c r="M4234">
        <v>303600</v>
      </c>
      <c r="N4234">
        <v>238686.17</v>
      </c>
      <c r="O4234">
        <v>64913.83</v>
      </c>
      <c r="P4234" t="s">
        <v>72</v>
      </c>
      <c r="Q4234" t="s">
        <v>47</v>
      </c>
      <c r="R4234" t="s">
        <v>73</v>
      </c>
      <c r="S4234">
        <f t="shared" si="132"/>
        <v>2025</v>
      </c>
      <c r="T4234">
        <f t="shared" si="133"/>
        <v>6</v>
      </c>
    </row>
    <row r="4235" spans="1:20" x14ac:dyDescent="0.3">
      <c r="A4235" t="s">
        <v>82</v>
      </c>
      <c r="B4235" t="s">
        <v>4680</v>
      </c>
      <c r="C4235" t="s">
        <v>137</v>
      </c>
      <c r="D4235" t="s">
        <v>23</v>
      </c>
      <c r="E4235" t="s">
        <v>44</v>
      </c>
      <c r="F4235" t="s">
        <v>45</v>
      </c>
      <c r="G4235" t="s">
        <v>85</v>
      </c>
      <c r="H4235" t="s">
        <v>140</v>
      </c>
      <c r="I4235" t="s">
        <v>71</v>
      </c>
      <c r="J4235">
        <v>15</v>
      </c>
      <c r="K4235">
        <v>900</v>
      </c>
      <c r="L4235">
        <v>5</v>
      </c>
      <c r="M4235">
        <v>12825</v>
      </c>
      <c r="N4235">
        <v>10712.15</v>
      </c>
      <c r="O4235">
        <v>2112.85</v>
      </c>
      <c r="P4235" t="s">
        <v>38</v>
      </c>
      <c r="Q4235" t="s">
        <v>90</v>
      </c>
      <c r="R4235" t="s">
        <v>102</v>
      </c>
      <c r="S4235">
        <f t="shared" si="132"/>
        <v>2025</v>
      </c>
      <c r="T4235">
        <f t="shared" si="133"/>
        <v>12</v>
      </c>
    </row>
    <row r="4236" spans="1:20" x14ac:dyDescent="0.3">
      <c r="A4236" t="s">
        <v>121</v>
      </c>
      <c r="B4236" t="s">
        <v>4681</v>
      </c>
      <c r="C4236" t="s">
        <v>137</v>
      </c>
      <c r="D4236" t="s">
        <v>43</v>
      </c>
      <c r="E4236" t="s">
        <v>44</v>
      </c>
      <c r="F4236" t="s">
        <v>45</v>
      </c>
      <c r="G4236" t="s">
        <v>26</v>
      </c>
      <c r="H4236" t="s">
        <v>80</v>
      </c>
      <c r="I4236" t="s">
        <v>28</v>
      </c>
      <c r="J4236">
        <v>23</v>
      </c>
      <c r="K4236">
        <v>12000</v>
      </c>
      <c r="L4236">
        <v>9</v>
      </c>
      <c r="M4236">
        <v>251160</v>
      </c>
      <c r="N4236">
        <v>214315.12</v>
      </c>
      <c r="O4236">
        <v>36844.879999999997</v>
      </c>
      <c r="P4236" t="s">
        <v>65</v>
      </c>
      <c r="Q4236" t="s">
        <v>47</v>
      </c>
      <c r="R4236" t="s">
        <v>123</v>
      </c>
      <c r="S4236">
        <f t="shared" si="132"/>
        <v>2025</v>
      </c>
      <c r="T4236">
        <f t="shared" si="133"/>
        <v>5</v>
      </c>
    </row>
    <row r="4237" spans="1:20" x14ac:dyDescent="0.3">
      <c r="A4237" t="s">
        <v>235</v>
      </c>
      <c r="B4237" t="s">
        <v>4682</v>
      </c>
      <c r="C4237" t="s">
        <v>68</v>
      </c>
      <c r="D4237" t="s">
        <v>23</v>
      </c>
      <c r="E4237" t="s">
        <v>51</v>
      </c>
      <c r="F4237" t="s">
        <v>192</v>
      </c>
      <c r="G4237" t="s">
        <v>37</v>
      </c>
      <c r="H4237" t="s">
        <v>53</v>
      </c>
      <c r="I4237" t="s">
        <v>54</v>
      </c>
      <c r="J4237">
        <v>19</v>
      </c>
      <c r="K4237">
        <v>2500</v>
      </c>
      <c r="L4237">
        <v>4</v>
      </c>
      <c r="M4237">
        <v>45600</v>
      </c>
      <c r="N4237">
        <v>33485.19</v>
      </c>
      <c r="O4237">
        <v>12114.81</v>
      </c>
      <c r="P4237" t="s">
        <v>93</v>
      </c>
      <c r="Q4237" t="s">
        <v>47</v>
      </c>
      <c r="R4237" t="s">
        <v>102</v>
      </c>
      <c r="S4237">
        <f t="shared" si="132"/>
        <v>2025</v>
      </c>
      <c r="T4237">
        <f t="shared" si="133"/>
        <v>8</v>
      </c>
    </row>
    <row r="4238" spans="1:20" x14ac:dyDescent="0.3">
      <c r="A4238" t="s">
        <v>501</v>
      </c>
      <c r="B4238" t="s">
        <v>4683</v>
      </c>
      <c r="C4238" t="s">
        <v>84</v>
      </c>
      <c r="D4238" t="s">
        <v>50</v>
      </c>
      <c r="E4238" t="s">
        <v>51</v>
      </c>
      <c r="F4238" t="s">
        <v>192</v>
      </c>
      <c r="G4238" t="s">
        <v>46</v>
      </c>
      <c r="H4238" t="s">
        <v>59</v>
      </c>
      <c r="I4238" t="s">
        <v>60</v>
      </c>
      <c r="J4238">
        <v>17</v>
      </c>
      <c r="K4238">
        <v>4500</v>
      </c>
      <c r="L4238">
        <v>7</v>
      </c>
      <c r="M4238">
        <v>71145</v>
      </c>
      <c r="N4238">
        <v>55473.33</v>
      </c>
      <c r="O4238">
        <v>15671.67</v>
      </c>
      <c r="P4238" t="s">
        <v>93</v>
      </c>
      <c r="Q4238" t="s">
        <v>47</v>
      </c>
      <c r="R4238" t="s">
        <v>73</v>
      </c>
      <c r="S4238">
        <f t="shared" si="132"/>
        <v>2025</v>
      </c>
      <c r="T4238">
        <f t="shared" si="133"/>
        <v>12</v>
      </c>
    </row>
    <row r="4239" spans="1:20" x14ac:dyDescent="0.3">
      <c r="A4239" t="s">
        <v>498</v>
      </c>
      <c r="B4239" t="s">
        <v>4684</v>
      </c>
      <c r="C4239" t="s">
        <v>58</v>
      </c>
      <c r="D4239" t="s">
        <v>43</v>
      </c>
      <c r="E4239" t="s">
        <v>51</v>
      </c>
      <c r="F4239" t="s">
        <v>77</v>
      </c>
      <c r="G4239" t="s">
        <v>37</v>
      </c>
      <c r="H4239" t="s">
        <v>120</v>
      </c>
      <c r="I4239" t="s">
        <v>28</v>
      </c>
      <c r="J4239">
        <v>13</v>
      </c>
      <c r="K4239">
        <v>15000</v>
      </c>
      <c r="L4239">
        <v>11</v>
      </c>
      <c r="M4239">
        <v>173550</v>
      </c>
      <c r="N4239">
        <v>146230.49</v>
      </c>
      <c r="O4239">
        <v>27319.51</v>
      </c>
      <c r="P4239" t="s">
        <v>72</v>
      </c>
      <c r="Q4239" t="s">
        <v>90</v>
      </c>
      <c r="R4239" t="s">
        <v>86</v>
      </c>
      <c r="S4239">
        <f t="shared" si="132"/>
        <v>2025</v>
      </c>
      <c r="T4239">
        <f t="shared" si="133"/>
        <v>4</v>
      </c>
    </row>
    <row r="4240" spans="1:20" x14ac:dyDescent="0.3">
      <c r="A4240" t="s">
        <v>404</v>
      </c>
      <c r="B4240" t="s">
        <v>4685</v>
      </c>
      <c r="C4240" t="s">
        <v>84</v>
      </c>
      <c r="D4240" t="s">
        <v>23</v>
      </c>
      <c r="E4240" t="s">
        <v>51</v>
      </c>
      <c r="F4240" t="s">
        <v>99</v>
      </c>
      <c r="G4240" t="s">
        <v>46</v>
      </c>
      <c r="H4240" t="s">
        <v>140</v>
      </c>
      <c r="I4240" t="s">
        <v>71</v>
      </c>
      <c r="J4240">
        <v>5</v>
      </c>
      <c r="K4240">
        <v>900</v>
      </c>
      <c r="L4240">
        <v>16</v>
      </c>
      <c r="M4240">
        <v>3780</v>
      </c>
      <c r="N4240">
        <v>3386.16</v>
      </c>
      <c r="O4240">
        <v>393.84</v>
      </c>
      <c r="P4240" t="s">
        <v>72</v>
      </c>
      <c r="Q4240" t="s">
        <v>47</v>
      </c>
      <c r="R4240" t="s">
        <v>39</v>
      </c>
      <c r="S4240">
        <f t="shared" si="132"/>
        <v>2025</v>
      </c>
      <c r="T4240">
        <f t="shared" si="133"/>
        <v>11</v>
      </c>
    </row>
    <row r="4241" spans="1:20" x14ac:dyDescent="0.3">
      <c r="A4241" t="s">
        <v>986</v>
      </c>
      <c r="B4241" t="s">
        <v>4686</v>
      </c>
      <c r="C4241" t="s">
        <v>143</v>
      </c>
      <c r="D4241" t="s">
        <v>50</v>
      </c>
      <c r="E4241" t="s">
        <v>44</v>
      </c>
      <c r="F4241" t="s">
        <v>45</v>
      </c>
      <c r="G4241" t="s">
        <v>46</v>
      </c>
      <c r="H4241" t="s">
        <v>140</v>
      </c>
      <c r="I4241" t="s">
        <v>71</v>
      </c>
      <c r="J4241">
        <v>22</v>
      </c>
      <c r="K4241">
        <v>900</v>
      </c>
      <c r="L4241">
        <v>7</v>
      </c>
      <c r="M4241">
        <v>18414</v>
      </c>
      <c r="N4241">
        <v>15390.39</v>
      </c>
      <c r="O4241">
        <v>3023.61</v>
      </c>
      <c r="P4241" t="s">
        <v>29</v>
      </c>
      <c r="Q4241" t="s">
        <v>47</v>
      </c>
      <c r="R4241" t="s">
        <v>123</v>
      </c>
      <c r="S4241">
        <f t="shared" si="132"/>
        <v>2025</v>
      </c>
      <c r="T4241">
        <f t="shared" si="133"/>
        <v>10</v>
      </c>
    </row>
    <row r="4242" spans="1:20" x14ac:dyDescent="0.3">
      <c r="A4242" t="s">
        <v>211</v>
      </c>
      <c r="B4242" t="s">
        <v>4687</v>
      </c>
      <c r="C4242" t="s">
        <v>58</v>
      </c>
      <c r="D4242" t="s">
        <v>23</v>
      </c>
      <c r="E4242" t="s">
        <v>51</v>
      </c>
      <c r="F4242" t="s">
        <v>52</v>
      </c>
      <c r="G4242" t="s">
        <v>46</v>
      </c>
      <c r="H4242" t="s">
        <v>59</v>
      </c>
      <c r="I4242" t="s">
        <v>60</v>
      </c>
      <c r="J4242">
        <v>16</v>
      </c>
      <c r="K4242">
        <v>4500</v>
      </c>
      <c r="L4242">
        <v>12</v>
      </c>
      <c r="M4242">
        <v>63360</v>
      </c>
      <c r="N4242">
        <v>55196.93</v>
      </c>
      <c r="O4242">
        <v>8163.07</v>
      </c>
      <c r="P4242" t="s">
        <v>72</v>
      </c>
      <c r="Q4242" t="s">
        <v>30</v>
      </c>
      <c r="R4242" t="s">
        <v>39</v>
      </c>
      <c r="S4242">
        <f t="shared" si="132"/>
        <v>2025</v>
      </c>
      <c r="T4242">
        <f t="shared" si="133"/>
        <v>4</v>
      </c>
    </row>
    <row r="4243" spans="1:20" x14ac:dyDescent="0.3">
      <c r="A4243" t="s">
        <v>248</v>
      </c>
      <c r="B4243" t="s">
        <v>4688</v>
      </c>
      <c r="C4243" t="s">
        <v>143</v>
      </c>
      <c r="D4243" t="s">
        <v>23</v>
      </c>
      <c r="E4243" t="s">
        <v>51</v>
      </c>
      <c r="F4243" t="s">
        <v>77</v>
      </c>
      <c r="G4243" t="s">
        <v>26</v>
      </c>
      <c r="H4243" t="s">
        <v>59</v>
      </c>
      <c r="I4243" t="s">
        <v>60</v>
      </c>
      <c r="J4243">
        <v>7</v>
      </c>
      <c r="K4243">
        <v>4500</v>
      </c>
      <c r="L4243">
        <v>4</v>
      </c>
      <c r="M4243">
        <v>30240</v>
      </c>
      <c r="N4243">
        <v>22429.38</v>
      </c>
      <c r="O4243">
        <v>7810.62</v>
      </c>
      <c r="P4243" t="s">
        <v>93</v>
      </c>
      <c r="Q4243" t="s">
        <v>30</v>
      </c>
      <c r="R4243" t="s">
        <v>61</v>
      </c>
      <c r="S4243">
        <f t="shared" si="132"/>
        <v>2025</v>
      </c>
      <c r="T4243">
        <f t="shared" si="133"/>
        <v>9</v>
      </c>
    </row>
    <row r="4244" spans="1:20" x14ac:dyDescent="0.3">
      <c r="A4244" t="s">
        <v>323</v>
      </c>
      <c r="B4244" t="s">
        <v>4689</v>
      </c>
      <c r="C4244" t="s">
        <v>64</v>
      </c>
      <c r="D4244" t="s">
        <v>23</v>
      </c>
      <c r="E4244" t="s">
        <v>51</v>
      </c>
      <c r="F4244" t="s">
        <v>99</v>
      </c>
      <c r="G4244" t="s">
        <v>26</v>
      </c>
      <c r="H4244" t="s">
        <v>140</v>
      </c>
      <c r="I4244" t="s">
        <v>71</v>
      </c>
      <c r="J4244">
        <v>7</v>
      </c>
      <c r="K4244">
        <v>900</v>
      </c>
      <c r="L4244">
        <v>17</v>
      </c>
      <c r="M4244">
        <v>5229</v>
      </c>
      <c r="N4244">
        <v>3977.15</v>
      </c>
      <c r="O4244">
        <v>1251.8499999999999</v>
      </c>
      <c r="P4244" t="s">
        <v>65</v>
      </c>
      <c r="Q4244" t="s">
        <v>55</v>
      </c>
      <c r="R4244" t="s">
        <v>123</v>
      </c>
      <c r="S4244">
        <f t="shared" si="132"/>
        <v>2025</v>
      </c>
      <c r="T4244">
        <f t="shared" si="133"/>
        <v>12</v>
      </c>
    </row>
    <row r="4245" spans="1:20" x14ac:dyDescent="0.3">
      <c r="A4245" t="s">
        <v>882</v>
      </c>
      <c r="B4245" t="s">
        <v>4690</v>
      </c>
      <c r="C4245" t="s">
        <v>34</v>
      </c>
      <c r="D4245" t="s">
        <v>43</v>
      </c>
      <c r="E4245" t="s">
        <v>44</v>
      </c>
      <c r="F4245" t="s">
        <v>89</v>
      </c>
      <c r="G4245" t="s">
        <v>46</v>
      </c>
      <c r="H4245" t="s">
        <v>120</v>
      </c>
      <c r="I4245" t="s">
        <v>28</v>
      </c>
      <c r="J4245">
        <v>22</v>
      </c>
      <c r="K4245">
        <v>15000</v>
      </c>
      <c r="L4245">
        <v>16</v>
      </c>
      <c r="M4245">
        <v>277200</v>
      </c>
      <c r="N4245">
        <v>202966.3</v>
      </c>
      <c r="O4245">
        <v>74233.7</v>
      </c>
      <c r="P4245" t="s">
        <v>65</v>
      </c>
      <c r="Q4245" t="s">
        <v>30</v>
      </c>
      <c r="R4245" t="s">
        <v>61</v>
      </c>
      <c r="S4245">
        <f t="shared" si="132"/>
        <v>2025</v>
      </c>
      <c r="T4245">
        <f t="shared" si="133"/>
        <v>12</v>
      </c>
    </row>
    <row r="4246" spans="1:20" x14ac:dyDescent="0.3">
      <c r="A4246" t="s">
        <v>880</v>
      </c>
      <c r="B4246" t="s">
        <v>4691</v>
      </c>
      <c r="C4246" t="s">
        <v>42</v>
      </c>
      <c r="D4246" t="s">
        <v>50</v>
      </c>
      <c r="E4246" t="s">
        <v>24</v>
      </c>
      <c r="F4246" t="s">
        <v>69</v>
      </c>
      <c r="G4246" t="s">
        <v>37</v>
      </c>
      <c r="H4246" t="s">
        <v>120</v>
      </c>
      <c r="I4246" t="s">
        <v>28</v>
      </c>
      <c r="J4246">
        <v>15</v>
      </c>
      <c r="K4246">
        <v>15000</v>
      </c>
      <c r="L4246">
        <v>11</v>
      </c>
      <c r="M4246">
        <v>200250</v>
      </c>
      <c r="N4246">
        <v>145684.20000000001</v>
      </c>
      <c r="O4246">
        <v>54565.8</v>
      </c>
      <c r="P4246" t="s">
        <v>93</v>
      </c>
      <c r="Q4246" t="s">
        <v>30</v>
      </c>
      <c r="R4246" t="s">
        <v>73</v>
      </c>
      <c r="S4246">
        <f t="shared" si="132"/>
        <v>2025</v>
      </c>
      <c r="T4246">
        <f t="shared" si="133"/>
        <v>5</v>
      </c>
    </row>
    <row r="4247" spans="1:20" x14ac:dyDescent="0.3">
      <c r="A4247" t="s">
        <v>868</v>
      </c>
      <c r="B4247" t="s">
        <v>4692</v>
      </c>
      <c r="C4247" t="s">
        <v>68</v>
      </c>
      <c r="D4247" t="s">
        <v>43</v>
      </c>
      <c r="E4247" t="s">
        <v>35</v>
      </c>
      <c r="F4247" t="s">
        <v>36</v>
      </c>
      <c r="G4247" t="s">
        <v>26</v>
      </c>
      <c r="H4247" t="s">
        <v>140</v>
      </c>
      <c r="I4247" t="s">
        <v>71</v>
      </c>
      <c r="J4247">
        <v>13</v>
      </c>
      <c r="K4247">
        <v>900</v>
      </c>
      <c r="L4247">
        <v>5</v>
      </c>
      <c r="M4247">
        <v>11115</v>
      </c>
      <c r="N4247">
        <v>8248.2900000000009</v>
      </c>
      <c r="O4247">
        <v>2866.71</v>
      </c>
      <c r="P4247" t="s">
        <v>72</v>
      </c>
      <c r="Q4247" t="s">
        <v>30</v>
      </c>
      <c r="R4247" t="s">
        <v>123</v>
      </c>
      <c r="S4247">
        <f t="shared" si="132"/>
        <v>2025</v>
      </c>
      <c r="T4247">
        <f t="shared" si="133"/>
        <v>4</v>
      </c>
    </row>
    <row r="4248" spans="1:20" x14ac:dyDescent="0.3">
      <c r="A4248" t="s">
        <v>183</v>
      </c>
      <c r="B4248" t="s">
        <v>4693</v>
      </c>
      <c r="C4248" t="s">
        <v>64</v>
      </c>
      <c r="D4248" t="s">
        <v>50</v>
      </c>
      <c r="E4248" t="s">
        <v>24</v>
      </c>
      <c r="F4248" t="s">
        <v>111</v>
      </c>
      <c r="G4248" t="s">
        <v>26</v>
      </c>
      <c r="H4248" t="s">
        <v>53</v>
      </c>
      <c r="I4248" t="s">
        <v>54</v>
      </c>
      <c r="J4248">
        <v>7</v>
      </c>
      <c r="K4248">
        <v>2500</v>
      </c>
      <c r="L4248">
        <v>16</v>
      </c>
      <c r="M4248">
        <v>14700</v>
      </c>
      <c r="N4248">
        <v>11641.67</v>
      </c>
      <c r="O4248">
        <v>3058.33</v>
      </c>
      <c r="P4248" t="s">
        <v>65</v>
      </c>
      <c r="Q4248" t="s">
        <v>47</v>
      </c>
      <c r="R4248" t="s">
        <v>102</v>
      </c>
      <c r="S4248">
        <f t="shared" si="132"/>
        <v>2025</v>
      </c>
      <c r="T4248">
        <f t="shared" si="133"/>
        <v>2</v>
      </c>
    </row>
    <row r="4249" spans="1:20" x14ac:dyDescent="0.3">
      <c r="A4249" t="s">
        <v>121</v>
      </c>
      <c r="B4249" t="s">
        <v>4694</v>
      </c>
      <c r="C4249" t="s">
        <v>68</v>
      </c>
      <c r="D4249" t="s">
        <v>50</v>
      </c>
      <c r="E4249" t="s">
        <v>24</v>
      </c>
      <c r="F4249" t="s">
        <v>69</v>
      </c>
      <c r="G4249" t="s">
        <v>37</v>
      </c>
      <c r="H4249" t="s">
        <v>27</v>
      </c>
      <c r="I4249" t="s">
        <v>28</v>
      </c>
      <c r="J4249">
        <v>17</v>
      </c>
      <c r="K4249">
        <v>45000</v>
      </c>
      <c r="L4249">
        <v>5</v>
      </c>
      <c r="M4249">
        <v>726750</v>
      </c>
      <c r="N4249">
        <v>665454.13</v>
      </c>
      <c r="O4249">
        <v>61295.87</v>
      </c>
      <c r="P4249" t="s">
        <v>38</v>
      </c>
      <c r="Q4249" t="s">
        <v>30</v>
      </c>
      <c r="R4249" t="s">
        <v>61</v>
      </c>
      <c r="S4249">
        <f t="shared" si="132"/>
        <v>2025</v>
      </c>
      <c r="T4249">
        <f t="shared" si="133"/>
        <v>5</v>
      </c>
    </row>
    <row r="4250" spans="1:20" x14ac:dyDescent="0.3">
      <c r="A4250" t="s">
        <v>290</v>
      </c>
      <c r="B4250" t="s">
        <v>4695</v>
      </c>
      <c r="C4250" t="s">
        <v>64</v>
      </c>
      <c r="D4250" t="s">
        <v>23</v>
      </c>
      <c r="E4250" t="s">
        <v>51</v>
      </c>
      <c r="F4250" t="s">
        <v>77</v>
      </c>
      <c r="G4250" t="s">
        <v>26</v>
      </c>
      <c r="H4250" t="s">
        <v>27</v>
      </c>
      <c r="I4250" t="s">
        <v>28</v>
      </c>
      <c r="J4250">
        <v>21</v>
      </c>
      <c r="K4250">
        <v>45000</v>
      </c>
      <c r="L4250">
        <v>10</v>
      </c>
      <c r="M4250">
        <v>850500</v>
      </c>
      <c r="N4250">
        <v>722144.44</v>
      </c>
      <c r="O4250">
        <v>128355.56</v>
      </c>
      <c r="P4250" t="s">
        <v>65</v>
      </c>
      <c r="Q4250" t="s">
        <v>30</v>
      </c>
      <c r="R4250" t="s">
        <v>39</v>
      </c>
      <c r="S4250">
        <f t="shared" si="132"/>
        <v>2025</v>
      </c>
      <c r="T4250">
        <f t="shared" si="133"/>
        <v>1</v>
      </c>
    </row>
    <row r="4251" spans="1:20" x14ac:dyDescent="0.3">
      <c r="A4251" t="s">
        <v>380</v>
      </c>
      <c r="B4251" t="s">
        <v>4696</v>
      </c>
      <c r="C4251" t="s">
        <v>58</v>
      </c>
      <c r="D4251" t="s">
        <v>50</v>
      </c>
      <c r="E4251" t="s">
        <v>44</v>
      </c>
      <c r="F4251" t="s">
        <v>89</v>
      </c>
      <c r="G4251" t="s">
        <v>26</v>
      </c>
      <c r="H4251" t="s">
        <v>140</v>
      </c>
      <c r="I4251" t="s">
        <v>71</v>
      </c>
      <c r="J4251">
        <v>7</v>
      </c>
      <c r="K4251">
        <v>900</v>
      </c>
      <c r="L4251">
        <v>17</v>
      </c>
      <c r="M4251">
        <v>5229</v>
      </c>
      <c r="N4251">
        <v>4455.7299999999996</v>
      </c>
      <c r="O4251">
        <v>773.27</v>
      </c>
      <c r="P4251" t="s">
        <v>38</v>
      </c>
      <c r="Q4251" t="s">
        <v>90</v>
      </c>
      <c r="R4251" t="s">
        <v>102</v>
      </c>
      <c r="S4251">
        <f t="shared" si="132"/>
        <v>2025</v>
      </c>
      <c r="T4251">
        <f t="shared" si="133"/>
        <v>3</v>
      </c>
    </row>
    <row r="4252" spans="1:20" x14ac:dyDescent="0.3">
      <c r="A4252" t="s">
        <v>1172</v>
      </c>
      <c r="B4252" t="s">
        <v>4697</v>
      </c>
      <c r="C4252" t="s">
        <v>76</v>
      </c>
      <c r="D4252" t="s">
        <v>50</v>
      </c>
      <c r="E4252" t="s">
        <v>51</v>
      </c>
      <c r="F4252" t="s">
        <v>52</v>
      </c>
      <c r="G4252" t="s">
        <v>85</v>
      </c>
      <c r="H4252" t="s">
        <v>70</v>
      </c>
      <c r="I4252" t="s">
        <v>71</v>
      </c>
      <c r="J4252">
        <v>16</v>
      </c>
      <c r="K4252">
        <v>600</v>
      </c>
      <c r="L4252">
        <v>4</v>
      </c>
      <c r="M4252">
        <v>9216</v>
      </c>
      <c r="N4252">
        <v>7563.91</v>
      </c>
      <c r="O4252">
        <v>1652.09</v>
      </c>
      <c r="P4252" t="s">
        <v>93</v>
      </c>
      <c r="Q4252" t="s">
        <v>30</v>
      </c>
      <c r="R4252" t="s">
        <v>81</v>
      </c>
      <c r="S4252">
        <f t="shared" si="132"/>
        <v>2025</v>
      </c>
      <c r="T4252">
        <f t="shared" si="133"/>
        <v>11</v>
      </c>
    </row>
    <row r="4253" spans="1:20" x14ac:dyDescent="0.3">
      <c r="A4253" t="s">
        <v>771</v>
      </c>
      <c r="B4253" t="s">
        <v>4698</v>
      </c>
      <c r="C4253" t="s">
        <v>76</v>
      </c>
      <c r="D4253" t="s">
        <v>50</v>
      </c>
      <c r="E4253" t="s">
        <v>35</v>
      </c>
      <c r="F4253" t="s">
        <v>36</v>
      </c>
      <c r="G4253" t="s">
        <v>46</v>
      </c>
      <c r="H4253" t="s">
        <v>59</v>
      </c>
      <c r="I4253" t="s">
        <v>60</v>
      </c>
      <c r="J4253">
        <v>11</v>
      </c>
      <c r="K4253">
        <v>4500</v>
      </c>
      <c r="L4253">
        <v>11</v>
      </c>
      <c r="M4253">
        <v>44055</v>
      </c>
      <c r="N4253">
        <v>37193.03</v>
      </c>
      <c r="O4253">
        <v>6861.97</v>
      </c>
      <c r="P4253" t="s">
        <v>93</v>
      </c>
      <c r="Q4253" t="s">
        <v>30</v>
      </c>
      <c r="R4253" t="s">
        <v>73</v>
      </c>
      <c r="S4253">
        <f t="shared" si="132"/>
        <v>2025</v>
      </c>
      <c r="T4253">
        <f t="shared" si="133"/>
        <v>8</v>
      </c>
    </row>
    <row r="4254" spans="1:20" x14ac:dyDescent="0.3">
      <c r="A4254" t="s">
        <v>121</v>
      </c>
      <c r="B4254" t="s">
        <v>4699</v>
      </c>
      <c r="C4254" t="s">
        <v>143</v>
      </c>
      <c r="D4254" t="s">
        <v>50</v>
      </c>
      <c r="E4254" t="s">
        <v>24</v>
      </c>
      <c r="F4254" t="s">
        <v>69</v>
      </c>
      <c r="G4254" t="s">
        <v>37</v>
      </c>
      <c r="H4254" t="s">
        <v>140</v>
      </c>
      <c r="I4254" t="s">
        <v>71</v>
      </c>
      <c r="J4254">
        <v>11</v>
      </c>
      <c r="K4254">
        <v>900</v>
      </c>
      <c r="L4254">
        <v>13</v>
      </c>
      <c r="M4254">
        <v>8613</v>
      </c>
      <c r="N4254">
        <v>7732.4</v>
      </c>
      <c r="O4254">
        <v>880.6</v>
      </c>
      <c r="P4254" t="s">
        <v>65</v>
      </c>
      <c r="Q4254" t="s">
        <v>47</v>
      </c>
      <c r="R4254" t="s">
        <v>81</v>
      </c>
      <c r="S4254">
        <f t="shared" si="132"/>
        <v>2025</v>
      </c>
      <c r="T4254">
        <f t="shared" si="133"/>
        <v>5</v>
      </c>
    </row>
    <row r="4255" spans="1:20" x14ac:dyDescent="0.3">
      <c r="A4255" t="s">
        <v>197</v>
      </c>
      <c r="B4255" t="s">
        <v>4700</v>
      </c>
      <c r="C4255" t="s">
        <v>22</v>
      </c>
      <c r="D4255" t="s">
        <v>43</v>
      </c>
      <c r="E4255" t="s">
        <v>51</v>
      </c>
      <c r="F4255" t="s">
        <v>52</v>
      </c>
      <c r="G4255" t="s">
        <v>85</v>
      </c>
      <c r="H4255" t="s">
        <v>132</v>
      </c>
      <c r="I4255" t="s">
        <v>28</v>
      </c>
      <c r="J4255">
        <v>17</v>
      </c>
      <c r="K4255">
        <v>3500</v>
      </c>
      <c r="L4255">
        <v>14</v>
      </c>
      <c r="M4255">
        <v>51170</v>
      </c>
      <c r="N4255">
        <v>46841.57</v>
      </c>
      <c r="O4255">
        <v>4328.43</v>
      </c>
      <c r="P4255" t="s">
        <v>65</v>
      </c>
      <c r="Q4255" t="s">
        <v>47</v>
      </c>
      <c r="R4255" t="s">
        <v>31</v>
      </c>
      <c r="S4255">
        <f t="shared" si="132"/>
        <v>2025</v>
      </c>
      <c r="T4255">
        <f t="shared" si="133"/>
        <v>2</v>
      </c>
    </row>
    <row r="4256" spans="1:20" x14ac:dyDescent="0.3">
      <c r="A4256" t="s">
        <v>585</v>
      </c>
      <c r="B4256" t="s">
        <v>4701</v>
      </c>
      <c r="C4256" t="s">
        <v>42</v>
      </c>
      <c r="D4256" t="s">
        <v>23</v>
      </c>
      <c r="E4256" t="s">
        <v>51</v>
      </c>
      <c r="F4256" t="s">
        <v>99</v>
      </c>
      <c r="G4256" t="s">
        <v>26</v>
      </c>
      <c r="H4256" t="s">
        <v>120</v>
      </c>
      <c r="I4256" t="s">
        <v>28</v>
      </c>
      <c r="J4256">
        <v>19</v>
      </c>
      <c r="K4256">
        <v>15000</v>
      </c>
      <c r="L4256">
        <v>15</v>
      </c>
      <c r="M4256">
        <v>242250</v>
      </c>
      <c r="N4256">
        <v>193051.13</v>
      </c>
      <c r="O4256">
        <v>49198.87</v>
      </c>
      <c r="P4256" t="s">
        <v>72</v>
      </c>
      <c r="Q4256" t="s">
        <v>30</v>
      </c>
      <c r="R4256" t="s">
        <v>102</v>
      </c>
      <c r="S4256">
        <f t="shared" si="132"/>
        <v>2025</v>
      </c>
      <c r="T4256">
        <f t="shared" si="133"/>
        <v>12</v>
      </c>
    </row>
    <row r="4257" spans="1:20" x14ac:dyDescent="0.3">
      <c r="A4257" t="s">
        <v>965</v>
      </c>
      <c r="B4257" t="s">
        <v>4702</v>
      </c>
      <c r="C4257" t="s">
        <v>34</v>
      </c>
      <c r="D4257" t="s">
        <v>23</v>
      </c>
      <c r="E4257" t="s">
        <v>24</v>
      </c>
      <c r="F4257" t="s">
        <v>111</v>
      </c>
      <c r="G4257" t="s">
        <v>26</v>
      </c>
      <c r="H4257" t="s">
        <v>70</v>
      </c>
      <c r="I4257" t="s">
        <v>71</v>
      </c>
      <c r="J4257">
        <v>5</v>
      </c>
      <c r="K4257">
        <v>600</v>
      </c>
      <c r="L4257">
        <v>8</v>
      </c>
      <c r="M4257">
        <v>2760</v>
      </c>
      <c r="N4257">
        <v>2540.2399999999998</v>
      </c>
      <c r="O4257">
        <v>219.76</v>
      </c>
      <c r="P4257" t="s">
        <v>72</v>
      </c>
      <c r="Q4257" t="s">
        <v>47</v>
      </c>
      <c r="R4257" t="s">
        <v>123</v>
      </c>
      <c r="S4257">
        <f t="shared" si="132"/>
        <v>2025</v>
      </c>
      <c r="T4257">
        <f t="shared" si="133"/>
        <v>7</v>
      </c>
    </row>
    <row r="4258" spans="1:20" x14ac:dyDescent="0.3">
      <c r="A4258" t="s">
        <v>1240</v>
      </c>
      <c r="B4258" t="s">
        <v>4703</v>
      </c>
      <c r="C4258" t="s">
        <v>84</v>
      </c>
      <c r="D4258" t="s">
        <v>23</v>
      </c>
      <c r="E4258" t="s">
        <v>51</v>
      </c>
      <c r="F4258" t="s">
        <v>192</v>
      </c>
      <c r="G4258" t="s">
        <v>46</v>
      </c>
      <c r="H4258" t="s">
        <v>140</v>
      </c>
      <c r="I4258" t="s">
        <v>71</v>
      </c>
      <c r="J4258">
        <v>15</v>
      </c>
      <c r="K4258">
        <v>900</v>
      </c>
      <c r="L4258">
        <v>7</v>
      </c>
      <c r="M4258">
        <v>12555</v>
      </c>
      <c r="N4258">
        <v>9608.2099999999991</v>
      </c>
      <c r="O4258">
        <v>2946.79</v>
      </c>
      <c r="P4258" t="s">
        <v>29</v>
      </c>
      <c r="Q4258" t="s">
        <v>55</v>
      </c>
      <c r="R4258" t="s">
        <v>102</v>
      </c>
      <c r="S4258">
        <f t="shared" si="132"/>
        <v>2025</v>
      </c>
      <c r="T4258">
        <f t="shared" si="133"/>
        <v>3</v>
      </c>
    </row>
    <row r="4259" spans="1:20" x14ac:dyDescent="0.3">
      <c r="A4259" t="s">
        <v>963</v>
      </c>
      <c r="B4259" t="s">
        <v>4704</v>
      </c>
      <c r="C4259" t="s">
        <v>34</v>
      </c>
      <c r="D4259" t="s">
        <v>43</v>
      </c>
      <c r="E4259" t="s">
        <v>44</v>
      </c>
      <c r="F4259" t="s">
        <v>45</v>
      </c>
      <c r="G4259" t="s">
        <v>85</v>
      </c>
      <c r="H4259" t="s">
        <v>132</v>
      </c>
      <c r="I4259" t="s">
        <v>28</v>
      </c>
      <c r="J4259">
        <v>3</v>
      </c>
      <c r="K4259">
        <v>3500</v>
      </c>
      <c r="L4259">
        <v>18</v>
      </c>
      <c r="M4259">
        <v>8610</v>
      </c>
      <c r="N4259">
        <v>7791.97</v>
      </c>
      <c r="O4259">
        <v>818.03</v>
      </c>
      <c r="P4259" t="s">
        <v>72</v>
      </c>
      <c r="Q4259" t="s">
        <v>30</v>
      </c>
      <c r="R4259" t="s">
        <v>102</v>
      </c>
      <c r="S4259">
        <f t="shared" si="132"/>
        <v>2025</v>
      </c>
      <c r="T4259">
        <f t="shared" si="133"/>
        <v>12</v>
      </c>
    </row>
    <row r="4260" spans="1:20" x14ac:dyDescent="0.3">
      <c r="A4260" t="s">
        <v>277</v>
      </c>
      <c r="B4260" t="s">
        <v>4705</v>
      </c>
      <c r="C4260" t="s">
        <v>98</v>
      </c>
      <c r="D4260" t="s">
        <v>23</v>
      </c>
      <c r="E4260" t="s">
        <v>35</v>
      </c>
      <c r="F4260" t="s">
        <v>36</v>
      </c>
      <c r="G4260" t="s">
        <v>37</v>
      </c>
      <c r="H4260" t="s">
        <v>27</v>
      </c>
      <c r="I4260" t="s">
        <v>28</v>
      </c>
      <c r="J4260">
        <v>2</v>
      </c>
      <c r="K4260">
        <v>45000</v>
      </c>
      <c r="L4260">
        <v>5</v>
      </c>
      <c r="M4260">
        <v>85500</v>
      </c>
      <c r="N4260">
        <v>78188.19</v>
      </c>
      <c r="O4260">
        <v>7311.81</v>
      </c>
      <c r="P4260" t="s">
        <v>29</v>
      </c>
      <c r="Q4260" t="s">
        <v>55</v>
      </c>
      <c r="R4260" t="s">
        <v>102</v>
      </c>
      <c r="S4260">
        <f t="shared" si="132"/>
        <v>2025</v>
      </c>
      <c r="T4260">
        <f t="shared" si="133"/>
        <v>4</v>
      </c>
    </row>
    <row r="4261" spans="1:20" x14ac:dyDescent="0.3">
      <c r="A4261" t="s">
        <v>2234</v>
      </c>
      <c r="B4261" t="s">
        <v>4706</v>
      </c>
      <c r="C4261" t="s">
        <v>34</v>
      </c>
      <c r="D4261" t="s">
        <v>50</v>
      </c>
      <c r="E4261" t="s">
        <v>24</v>
      </c>
      <c r="F4261" t="s">
        <v>69</v>
      </c>
      <c r="G4261" t="s">
        <v>85</v>
      </c>
      <c r="H4261" t="s">
        <v>70</v>
      </c>
      <c r="I4261" t="s">
        <v>71</v>
      </c>
      <c r="J4261">
        <v>21</v>
      </c>
      <c r="K4261">
        <v>600</v>
      </c>
      <c r="L4261">
        <v>17</v>
      </c>
      <c r="M4261">
        <v>10458</v>
      </c>
      <c r="N4261">
        <v>7840.72</v>
      </c>
      <c r="O4261">
        <v>2617.2800000000002</v>
      </c>
      <c r="P4261" t="s">
        <v>38</v>
      </c>
      <c r="Q4261" t="s">
        <v>47</v>
      </c>
      <c r="R4261" t="s">
        <v>86</v>
      </c>
      <c r="S4261">
        <f t="shared" si="132"/>
        <v>2025</v>
      </c>
      <c r="T4261">
        <f t="shared" si="133"/>
        <v>6</v>
      </c>
    </row>
    <row r="4262" spans="1:20" x14ac:dyDescent="0.3">
      <c r="A4262" t="s">
        <v>391</v>
      </c>
      <c r="B4262" t="s">
        <v>4707</v>
      </c>
      <c r="C4262" t="s">
        <v>58</v>
      </c>
      <c r="D4262" t="s">
        <v>50</v>
      </c>
      <c r="E4262" t="s">
        <v>35</v>
      </c>
      <c r="F4262" t="s">
        <v>36</v>
      </c>
      <c r="G4262" t="s">
        <v>26</v>
      </c>
      <c r="H4262" t="s">
        <v>120</v>
      </c>
      <c r="I4262" t="s">
        <v>28</v>
      </c>
      <c r="J4262">
        <v>4</v>
      </c>
      <c r="K4262">
        <v>15000</v>
      </c>
      <c r="L4262">
        <v>7</v>
      </c>
      <c r="M4262">
        <v>55800</v>
      </c>
      <c r="N4262">
        <v>42451.02</v>
      </c>
      <c r="O4262">
        <v>13348.98</v>
      </c>
      <c r="P4262" t="s">
        <v>38</v>
      </c>
      <c r="Q4262" t="s">
        <v>55</v>
      </c>
      <c r="R4262" t="s">
        <v>86</v>
      </c>
      <c r="S4262">
        <f t="shared" si="132"/>
        <v>2025</v>
      </c>
      <c r="T4262">
        <f t="shared" si="133"/>
        <v>7</v>
      </c>
    </row>
    <row r="4263" spans="1:20" x14ac:dyDescent="0.3">
      <c r="A4263" t="s">
        <v>241</v>
      </c>
      <c r="B4263" t="s">
        <v>4708</v>
      </c>
      <c r="C4263" t="s">
        <v>68</v>
      </c>
      <c r="D4263" t="s">
        <v>43</v>
      </c>
      <c r="E4263" t="s">
        <v>44</v>
      </c>
      <c r="F4263" t="s">
        <v>45</v>
      </c>
      <c r="G4263" t="s">
        <v>26</v>
      </c>
      <c r="H4263" t="s">
        <v>70</v>
      </c>
      <c r="I4263" t="s">
        <v>71</v>
      </c>
      <c r="J4263">
        <v>1</v>
      </c>
      <c r="K4263">
        <v>600</v>
      </c>
      <c r="L4263">
        <v>9</v>
      </c>
      <c r="M4263">
        <v>546</v>
      </c>
      <c r="N4263">
        <v>457.63</v>
      </c>
      <c r="O4263">
        <v>88.37</v>
      </c>
      <c r="P4263" t="s">
        <v>29</v>
      </c>
      <c r="Q4263" t="s">
        <v>30</v>
      </c>
      <c r="R4263" t="s">
        <v>61</v>
      </c>
      <c r="S4263">
        <f t="shared" si="132"/>
        <v>2025</v>
      </c>
      <c r="T4263">
        <f t="shared" si="133"/>
        <v>1</v>
      </c>
    </row>
    <row r="4264" spans="1:20" x14ac:dyDescent="0.3">
      <c r="A4264" t="s">
        <v>505</v>
      </c>
      <c r="B4264" t="s">
        <v>4709</v>
      </c>
      <c r="C4264" t="s">
        <v>64</v>
      </c>
      <c r="D4264" t="s">
        <v>23</v>
      </c>
      <c r="E4264" t="s">
        <v>35</v>
      </c>
      <c r="F4264" t="s">
        <v>36</v>
      </c>
      <c r="G4264" t="s">
        <v>37</v>
      </c>
      <c r="H4264" t="s">
        <v>53</v>
      </c>
      <c r="I4264" t="s">
        <v>54</v>
      </c>
      <c r="J4264">
        <v>9</v>
      </c>
      <c r="K4264">
        <v>2500</v>
      </c>
      <c r="L4264">
        <v>2</v>
      </c>
      <c r="M4264">
        <v>22050</v>
      </c>
      <c r="N4264">
        <v>18123.32</v>
      </c>
      <c r="O4264">
        <v>3926.68</v>
      </c>
      <c r="P4264" t="s">
        <v>65</v>
      </c>
      <c r="Q4264" t="s">
        <v>47</v>
      </c>
      <c r="R4264" t="s">
        <v>102</v>
      </c>
      <c r="S4264">
        <f t="shared" si="132"/>
        <v>2025</v>
      </c>
      <c r="T4264">
        <f t="shared" si="133"/>
        <v>11</v>
      </c>
    </row>
    <row r="4265" spans="1:20" x14ac:dyDescent="0.3">
      <c r="A4265" t="s">
        <v>1482</v>
      </c>
      <c r="B4265" t="s">
        <v>4710</v>
      </c>
      <c r="C4265" t="s">
        <v>98</v>
      </c>
      <c r="D4265" t="s">
        <v>23</v>
      </c>
      <c r="E4265" t="s">
        <v>24</v>
      </c>
      <c r="F4265" t="s">
        <v>111</v>
      </c>
      <c r="G4265" t="s">
        <v>37</v>
      </c>
      <c r="H4265" t="s">
        <v>140</v>
      </c>
      <c r="I4265" t="s">
        <v>71</v>
      </c>
      <c r="J4265">
        <v>22</v>
      </c>
      <c r="K4265">
        <v>900</v>
      </c>
      <c r="L4265">
        <v>0</v>
      </c>
      <c r="M4265">
        <v>19800</v>
      </c>
      <c r="N4265">
        <v>16578.29</v>
      </c>
      <c r="O4265">
        <v>3221.71</v>
      </c>
      <c r="P4265" t="s">
        <v>93</v>
      </c>
      <c r="Q4265" t="s">
        <v>90</v>
      </c>
      <c r="R4265" t="s">
        <v>86</v>
      </c>
      <c r="S4265">
        <f t="shared" si="132"/>
        <v>2025</v>
      </c>
      <c r="T4265">
        <f t="shared" si="133"/>
        <v>2</v>
      </c>
    </row>
    <row r="4266" spans="1:20" x14ac:dyDescent="0.3">
      <c r="A4266" t="s">
        <v>963</v>
      </c>
      <c r="B4266" t="s">
        <v>4711</v>
      </c>
      <c r="C4266" t="s">
        <v>58</v>
      </c>
      <c r="D4266" t="s">
        <v>43</v>
      </c>
      <c r="E4266" t="s">
        <v>44</v>
      </c>
      <c r="F4266" t="s">
        <v>89</v>
      </c>
      <c r="G4266" t="s">
        <v>85</v>
      </c>
      <c r="H4266" t="s">
        <v>120</v>
      </c>
      <c r="I4266" t="s">
        <v>28</v>
      </c>
      <c r="J4266">
        <v>11</v>
      </c>
      <c r="K4266">
        <v>15000</v>
      </c>
      <c r="L4266">
        <v>15</v>
      </c>
      <c r="M4266">
        <v>140250</v>
      </c>
      <c r="N4266">
        <v>106506.95</v>
      </c>
      <c r="O4266">
        <v>33743.050000000003</v>
      </c>
      <c r="P4266" t="s">
        <v>29</v>
      </c>
      <c r="Q4266" t="s">
        <v>90</v>
      </c>
      <c r="R4266" t="s">
        <v>81</v>
      </c>
      <c r="S4266">
        <f t="shared" si="132"/>
        <v>2025</v>
      </c>
      <c r="T4266">
        <f t="shared" si="133"/>
        <v>12</v>
      </c>
    </row>
    <row r="4267" spans="1:20" x14ac:dyDescent="0.3">
      <c r="A4267" t="s">
        <v>671</v>
      </c>
      <c r="B4267" t="s">
        <v>4712</v>
      </c>
      <c r="C4267" t="s">
        <v>42</v>
      </c>
      <c r="D4267" t="s">
        <v>23</v>
      </c>
      <c r="E4267" t="s">
        <v>24</v>
      </c>
      <c r="F4267" t="s">
        <v>25</v>
      </c>
      <c r="G4267" t="s">
        <v>37</v>
      </c>
      <c r="H4267" t="s">
        <v>132</v>
      </c>
      <c r="I4267" t="s">
        <v>28</v>
      </c>
      <c r="J4267">
        <v>20</v>
      </c>
      <c r="K4267">
        <v>3500</v>
      </c>
      <c r="L4267">
        <v>12</v>
      </c>
      <c r="M4267">
        <v>61600</v>
      </c>
      <c r="N4267">
        <v>55808</v>
      </c>
      <c r="O4267">
        <v>5792</v>
      </c>
      <c r="P4267" t="s">
        <v>29</v>
      </c>
      <c r="Q4267" t="s">
        <v>47</v>
      </c>
      <c r="R4267" t="s">
        <v>81</v>
      </c>
      <c r="S4267">
        <f t="shared" si="132"/>
        <v>2025</v>
      </c>
      <c r="T4267">
        <f t="shared" si="133"/>
        <v>9</v>
      </c>
    </row>
    <row r="4268" spans="1:20" x14ac:dyDescent="0.3">
      <c r="A4268" t="s">
        <v>613</v>
      </c>
      <c r="B4268" t="s">
        <v>4713</v>
      </c>
      <c r="C4268" t="s">
        <v>34</v>
      </c>
      <c r="D4268" t="s">
        <v>23</v>
      </c>
      <c r="E4268" t="s">
        <v>35</v>
      </c>
      <c r="F4268" t="s">
        <v>36</v>
      </c>
      <c r="G4268" t="s">
        <v>26</v>
      </c>
      <c r="H4268" t="s">
        <v>27</v>
      </c>
      <c r="I4268" t="s">
        <v>28</v>
      </c>
      <c r="J4268">
        <v>8</v>
      </c>
      <c r="K4268">
        <v>45000</v>
      </c>
      <c r="L4268">
        <v>7</v>
      </c>
      <c r="M4268">
        <v>334800</v>
      </c>
      <c r="N4268">
        <v>243438.15</v>
      </c>
      <c r="O4268">
        <v>91361.85</v>
      </c>
      <c r="P4268" t="s">
        <v>93</v>
      </c>
      <c r="Q4268" t="s">
        <v>30</v>
      </c>
      <c r="R4268" t="s">
        <v>81</v>
      </c>
      <c r="S4268">
        <f t="shared" si="132"/>
        <v>2025</v>
      </c>
      <c r="T4268">
        <f t="shared" si="133"/>
        <v>3</v>
      </c>
    </row>
    <row r="4269" spans="1:20" x14ac:dyDescent="0.3">
      <c r="A4269" t="s">
        <v>288</v>
      </c>
      <c r="B4269" t="s">
        <v>4714</v>
      </c>
      <c r="C4269" t="s">
        <v>108</v>
      </c>
      <c r="D4269" t="s">
        <v>50</v>
      </c>
      <c r="E4269" t="s">
        <v>35</v>
      </c>
      <c r="F4269" t="s">
        <v>36</v>
      </c>
      <c r="G4269" t="s">
        <v>85</v>
      </c>
      <c r="H4269" t="s">
        <v>70</v>
      </c>
      <c r="I4269" t="s">
        <v>71</v>
      </c>
      <c r="J4269">
        <v>18</v>
      </c>
      <c r="K4269">
        <v>600</v>
      </c>
      <c r="L4269">
        <v>0</v>
      </c>
      <c r="M4269">
        <v>10800</v>
      </c>
      <c r="N4269">
        <v>9482.44</v>
      </c>
      <c r="O4269">
        <v>1317.56</v>
      </c>
      <c r="P4269" t="s">
        <v>72</v>
      </c>
      <c r="Q4269" t="s">
        <v>30</v>
      </c>
      <c r="R4269" t="s">
        <v>81</v>
      </c>
      <c r="S4269">
        <f t="shared" si="132"/>
        <v>2025</v>
      </c>
      <c r="T4269">
        <f t="shared" si="133"/>
        <v>7</v>
      </c>
    </row>
    <row r="4270" spans="1:20" x14ac:dyDescent="0.3">
      <c r="A4270" t="s">
        <v>686</v>
      </c>
      <c r="B4270" t="s">
        <v>4715</v>
      </c>
      <c r="C4270" t="s">
        <v>108</v>
      </c>
      <c r="D4270" t="s">
        <v>23</v>
      </c>
      <c r="E4270" t="s">
        <v>44</v>
      </c>
      <c r="F4270" t="s">
        <v>89</v>
      </c>
      <c r="G4270" t="s">
        <v>85</v>
      </c>
      <c r="H4270" t="s">
        <v>140</v>
      </c>
      <c r="I4270" t="s">
        <v>71</v>
      </c>
      <c r="J4270">
        <v>19</v>
      </c>
      <c r="K4270">
        <v>900</v>
      </c>
      <c r="L4270">
        <v>19</v>
      </c>
      <c r="M4270">
        <v>13851</v>
      </c>
      <c r="N4270">
        <v>12798.49</v>
      </c>
      <c r="O4270">
        <v>1052.51</v>
      </c>
      <c r="P4270" t="s">
        <v>65</v>
      </c>
      <c r="Q4270" t="s">
        <v>90</v>
      </c>
      <c r="R4270" t="s">
        <v>73</v>
      </c>
      <c r="S4270">
        <f t="shared" si="132"/>
        <v>2025</v>
      </c>
      <c r="T4270">
        <f t="shared" si="133"/>
        <v>3</v>
      </c>
    </row>
    <row r="4271" spans="1:20" x14ac:dyDescent="0.3">
      <c r="A4271" t="s">
        <v>437</v>
      </c>
      <c r="B4271" t="s">
        <v>4716</v>
      </c>
      <c r="C4271" t="s">
        <v>98</v>
      </c>
      <c r="D4271" t="s">
        <v>23</v>
      </c>
      <c r="E4271" t="s">
        <v>44</v>
      </c>
      <c r="F4271" t="s">
        <v>45</v>
      </c>
      <c r="G4271" t="s">
        <v>26</v>
      </c>
      <c r="H4271" t="s">
        <v>132</v>
      </c>
      <c r="I4271" t="s">
        <v>28</v>
      </c>
      <c r="J4271">
        <v>12</v>
      </c>
      <c r="K4271">
        <v>3500</v>
      </c>
      <c r="L4271">
        <v>1</v>
      </c>
      <c r="M4271">
        <v>41580</v>
      </c>
      <c r="N4271">
        <v>31558.84</v>
      </c>
      <c r="O4271">
        <v>10021.16</v>
      </c>
      <c r="P4271" t="s">
        <v>29</v>
      </c>
      <c r="Q4271" t="s">
        <v>55</v>
      </c>
      <c r="R4271" t="s">
        <v>31</v>
      </c>
      <c r="S4271">
        <f t="shared" si="132"/>
        <v>2025</v>
      </c>
      <c r="T4271">
        <f t="shared" si="133"/>
        <v>3</v>
      </c>
    </row>
    <row r="4272" spans="1:20" x14ac:dyDescent="0.3">
      <c r="A4272" t="s">
        <v>222</v>
      </c>
      <c r="B4272" t="s">
        <v>4717</v>
      </c>
      <c r="C4272" t="s">
        <v>68</v>
      </c>
      <c r="D4272" t="s">
        <v>43</v>
      </c>
      <c r="E4272" t="s">
        <v>24</v>
      </c>
      <c r="F4272" t="s">
        <v>111</v>
      </c>
      <c r="G4272" t="s">
        <v>46</v>
      </c>
      <c r="H4272" t="s">
        <v>59</v>
      </c>
      <c r="I4272" t="s">
        <v>60</v>
      </c>
      <c r="J4272">
        <v>21</v>
      </c>
      <c r="K4272">
        <v>4500</v>
      </c>
      <c r="L4272">
        <v>13</v>
      </c>
      <c r="M4272">
        <v>82215</v>
      </c>
      <c r="N4272">
        <v>64089.440000000002</v>
      </c>
      <c r="O4272">
        <v>18125.560000000001</v>
      </c>
      <c r="P4272" t="s">
        <v>38</v>
      </c>
      <c r="Q4272" t="s">
        <v>90</v>
      </c>
      <c r="R4272" t="s">
        <v>31</v>
      </c>
      <c r="S4272">
        <f t="shared" si="132"/>
        <v>2025</v>
      </c>
      <c r="T4272">
        <f t="shared" si="133"/>
        <v>4</v>
      </c>
    </row>
    <row r="4273" spans="1:20" x14ac:dyDescent="0.3">
      <c r="A4273" t="s">
        <v>1451</v>
      </c>
      <c r="B4273" t="s">
        <v>4718</v>
      </c>
      <c r="C4273" t="s">
        <v>108</v>
      </c>
      <c r="D4273" t="s">
        <v>50</v>
      </c>
      <c r="E4273" t="s">
        <v>24</v>
      </c>
      <c r="F4273" t="s">
        <v>111</v>
      </c>
      <c r="G4273" t="s">
        <v>46</v>
      </c>
      <c r="H4273" t="s">
        <v>140</v>
      </c>
      <c r="I4273" t="s">
        <v>71</v>
      </c>
      <c r="J4273">
        <v>22</v>
      </c>
      <c r="K4273">
        <v>900</v>
      </c>
      <c r="L4273">
        <v>20</v>
      </c>
      <c r="M4273">
        <v>15840</v>
      </c>
      <c r="N4273">
        <v>14800.72</v>
      </c>
      <c r="O4273">
        <v>1039.28</v>
      </c>
      <c r="P4273" t="s">
        <v>65</v>
      </c>
      <c r="Q4273" t="s">
        <v>55</v>
      </c>
      <c r="R4273" t="s">
        <v>81</v>
      </c>
      <c r="S4273">
        <f t="shared" si="132"/>
        <v>2025</v>
      </c>
      <c r="T4273">
        <f t="shared" si="133"/>
        <v>2</v>
      </c>
    </row>
    <row r="4274" spans="1:20" x14ac:dyDescent="0.3">
      <c r="A4274" t="s">
        <v>801</v>
      </c>
      <c r="B4274" t="s">
        <v>4719</v>
      </c>
      <c r="C4274" t="s">
        <v>137</v>
      </c>
      <c r="D4274" t="s">
        <v>50</v>
      </c>
      <c r="E4274" t="s">
        <v>51</v>
      </c>
      <c r="F4274" t="s">
        <v>52</v>
      </c>
      <c r="G4274" t="s">
        <v>85</v>
      </c>
      <c r="H4274" t="s">
        <v>27</v>
      </c>
      <c r="I4274" t="s">
        <v>28</v>
      </c>
      <c r="J4274">
        <v>18</v>
      </c>
      <c r="K4274">
        <v>45000</v>
      </c>
      <c r="L4274">
        <v>20</v>
      </c>
      <c r="M4274">
        <v>648000</v>
      </c>
      <c r="N4274">
        <v>499913.51</v>
      </c>
      <c r="O4274">
        <v>148086.49</v>
      </c>
      <c r="P4274" t="s">
        <v>29</v>
      </c>
      <c r="Q4274" t="s">
        <v>47</v>
      </c>
      <c r="R4274" t="s">
        <v>31</v>
      </c>
      <c r="S4274">
        <f t="shared" si="132"/>
        <v>2025</v>
      </c>
      <c r="T4274">
        <f t="shared" si="133"/>
        <v>5</v>
      </c>
    </row>
    <row r="4275" spans="1:20" x14ac:dyDescent="0.3">
      <c r="A4275" t="s">
        <v>767</v>
      </c>
      <c r="B4275" t="s">
        <v>4720</v>
      </c>
      <c r="C4275" t="s">
        <v>22</v>
      </c>
      <c r="D4275" t="s">
        <v>23</v>
      </c>
      <c r="E4275" t="s">
        <v>44</v>
      </c>
      <c r="F4275" t="s">
        <v>45</v>
      </c>
      <c r="G4275" t="s">
        <v>26</v>
      </c>
      <c r="H4275" t="s">
        <v>70</v>
      </c>
      <c r="I4275" t="s">
        <v>71</v>
      </c>
      <c r="J4275">
        <v>15</v>
      </c>
      <c r="K4275">
        <v>600</v>
      </c>
      <c r="L4275">
        <v>9</v>
      </c>
      <c r="M4275">
        <v>8190</v>
      </c>
      <c r="N4275">
        <v>7414.48</v>
      </c>
      <c r="O4275">
        <v>775.52</v>
      </c>
      <c r="P4275" t="s">
        <v>29</v>
      </c>
      <c r="Q4275" t="s">
        <v>55</v>
      </c>
      <c r="R4275" t="s">
        <v>123</v>
      </c>
      <c r="S4275">
        <f t="shared" si="132"/>
        <v>2025</v>
      </c>
      <c r="T4275">
        <f t="shared" si="133"/>
        <v>11</v>
      </c>
    </row>
    <row r="4276" spans="1:20" x14ac:dyDescent="0.3">
      <c r="A4276" t="s">
        <v>1438</v>
      </c>
      <c r="B4276" t="s">
        <v>4721</v>
      </c>
      <c r="C4276" t="s">
        <v>64</v>
      </c>
      <c r="D4276" t="s">
        <v>50</v>
      </c>
      <c r="E4276" t="s">
        <v>35</v>
      </c>
      <c r="F4276" t="s">
        <v>36</v>
      </c>
      <c r="G4276" t="s">
        <v>26</v>
      </c>
      <c r="H4276" t="s">
        <v>53</v>
      </c>
      <c r="I4276" t="s">
        <v>54</v>
      </c>
      <c r="J4276">
        <v>3</v>
      </c>
      <c r="K4276">
        <v>2500</v>
      </c>
      <c r="L4276">
        <v>1</v>
      </c>
      <c r="M4276">
        <v>7425</v>
      </c>
      <c r="N4276">
        <v>5804.62</v>
      </c>
      <c r="O4276">
        <v>1620.38</v>
      </c>
      <c r="P4276" t="s">
        <v>38</v>
      </c>
      <c r="Q4276" t="s">
        <v>47</v>
      </c>
      <c r="R4276" t="s">
        <v>81</v>
      </c>
      <c r="S4276">
        <f t="shared" si="132"/>
        <v>2025</v>
      </c>
      <c r="T4276">
        <f t="shared" si="133"/>
        <v>9</v>
      </c>
    </row>
    <row r="4277" spans="1:20" x14ac:dyDescent="0.3">
      <c r="A4277" t="s">
        <v>186</v>
      </c>
      <c r="B4277" t="s">
        <v>4722</v>
      </c>
      <c r="C4277" t="s">
        <v>143</v>
      </c>
      <c r="D4277" t="s">
        <v>43</v>
      </c>
      <c r="E4277" t="s">
        <v>44</v>
      </c>
      <c r="F4277" t="s">
        <v>45</v>
      </c>
      <c r="G4277" t="s">
        <v>37</v>
      </c>
      <c r="H4277" t="s">
        <v>53</v>
      </c>
      <c r="I4277" t="s">
        <v>54</v>
      </c>
      <c r="J4277">
        <v>17</v>
      </c>
      <c r="K4277">
        <v>2500</v>
      </c>
      <c r="L4277">
        <v>3</v>
      </c>
      <c r="M4277">
        <v>41225</v>
      </c>
      <c r="N4277">
        <v>34048.76</v>
      </c>
      <c r="O4277">
        <v>7176.24</v>
      </c>
      <c r="P4277" t="s">
        <v>93</v>
      </c>
      <c r="Q4277" t="s">
        <v>90</v>
      </c>
      <c r="R4277" t="s">
        <v>31</v>
      </c>
      <c r="S4277">
        <f t="shared" si="132"/>
        <v>2025</v>
      </c>
      <c r="T4277">
        <f t="shared" si="133"/>
        <v>2</v>
      </c>
    </row>
    <row r="4278" spans="1:20" x14ac:dyDescent="0.3">
      <c r="A4278" t="s">
        <v>169</v>
      </c>
      <c r="B4278" t="s">
        <v>4723</v>
      </c>
      <c r="C4278" t="s">
        <v>68</v>
      </c>
      <c r="D4278" t="s">
        <v>50</v>
      </c>
      <c r="E4278" t="s">
        <v>44</v>
      </c>
      <c r="F4278" t="s">
        <v>45</v>
      </c>
      <c r="G4278" t="s">
        <v>26</v>
      </c>
      <c r="H4278" t="s">
        <v>120</v>
      </c>
      <c r="I4278" t="s">
        <v>28</v>
      </c>
      <c r="J4278">
        <v>4</v>
      </c>
      <c r="K4278">
        <v>15000</v>
      </c>
      <c r="L4278">
        <v>12</v>
      </c>
      <c r="M4278">
        <v>52800</v>
      </c>
      <c r="N4278">
        <v>43622.41</v>
      </c>
      <c r="O4278">
        <v>9177.59</v>
      </c>
      <c r="P4278" t="s">
        <v>29</v>
      </c>
      <c r="Q4278" t="s">
        <v>90</v>
      </c>
      <c r="R4278" t="s">
        <v>31</v>
      </c>
      <c r="S4278">
        <f t="shared" si="132"/>
        <v>2025</v>
      </c>
      <c r="T4278">
        <f t="shared" si="133"/>
        <v>10</v>
      </c>
    </row>
    <row r="4279" spans="1:20" x14ac:dyDescent="0.3">
      <c r="A4279" t="s">
        <v>1983</v>
      </c>
      <c r="B4279" t="s">
        <v>4724</v>
      </c>
      <c r="C4279" t="s">
        <v>84</v>
      </c>
      <c r="D4279" t="s">
        <v>43</v>
      </c>
      <c r="E4279" t="s">
        <v>35</v>
      </c>
      <c r="F4279" t="s">
        <v>36</v>
      </c>
      <c r="G4279" t="s">
        <v>46</v>
      </c>
      <c r="H4279" t="s">
        <v>27</v>
      </c>
      <c r="I4279" t="s">
        <v>28</v>
      </c>
      <c r="J4279">
        <v>3</v>
      </c>
      <c r="K4279">
        <v>45000</v>
      </c>
      <c r="L4279">
        <v>5</v>
      </c>
      <c r="M4279">
        <v>128250</v>
      </c>
      <c r="N4279">
        <v>111602.54</v>
      </c>
      <c r="O4279">
        <v>16647.46</v>
      </c>
      <c r="P4279" t="s">
        <v>38</v>
      </c>
      <c r="Q4279" t="s">
        <v>90</v>
      </c>
      <c r="R4279" t="s">
        <v>123</v>
      </c>
      <c r="S4279">
        <f t="shared" si="132"/>
        <v>2025</v>
      </c>
      <c r="T4279">
        <f t="shared" si="133"/>
        <v>7</v>
      </c>
    </row>
    <row r="4280" spans="1:20" x14ac:dyDescent="0.3">
      <c r="A4280" t="s">
        <v>248</v>
      </c>
      <c r="B4280" t="s">
        <v>4725</v>
      </c>
      <c r="C4280" t="s">
        <v>34</v>
      </c>
      <c r="D4280" t="s">
        <v>23</v>
      </c>
      <c r="E4280" t="s">
        <v>35</v>
      </c>
      <c r="F4280" t="s">
        <v>36</v>
      </c>
      <c r="G4280" t="s">
        <v>37</v>
      </c>
      <c r="H4280" t="s">
        <v>132</v>
      </c>
      <c r="I4280" t="s">
        <v>28</v>
      </c>
      <c r="J4280">
        <v>10</v>
      </c>
      <c r="K4280">
        <v>3500</v>
      </c>
      <c r="L4280">
        <v>8</v>
      </c>
      <c r="M4280">
        <v>32200</v>
      </c>
      <c r="N4280">
        <v>28324.01</v>
      </c>
      <c r="O4280">
        <v>3875.99</v>
      </c>
      <c r="P4280" t="s">
        <v>29</v>
      </c>
      <c r="Q4280" t="s">
        <v>30</v>
      </c>
      <c r="R4280" t="s">
        <v>73</v>
      </c>
      <c r="S4280">
        <f t="shared" si="132"/>
        <v>2025</v>
      </c>
      <c r="T4280">
        <f t="shared" si="133"/>
        <v>9</v>
      </c>
    </row>
    <row r="4281" spans="1:20" x14ac:dyDescent="0.3">
      <c r="A4281" t="s">
        <v>986</v>
      </c>
      <c r="B4281" t="s">
        <v>4726</v>
      </c>
      <c r="C4281" t="s">
        <v>137</v>
      </c>
      <c r="D4281" t="s">
        <v>43</v>
      </c>
      <c r="E4281" t="s">
        <v>35</v>
      </c>
      <c r="F4281" t="s">
        <v>36</v>
      </c>
      <c r="G4281" t="s">
        <v>37</v>
      </c>
      <c r="H4281" t="s">
        <v>27</v>
      </c>
      <c r="I4281" t="s">
        <v>28</v>
      </c>
      <c r="J4281">
        <v>11</v>
      </c>
      <c r="K4281">
        <v>45000</v>
      </c>
      <c r="L4281">
        <v>20</v>
      </c>
      <c r="M4281">
        <v>396000</v>
      </c>
      <c r="N4281">
        <v>351024.37</v>
      </c>
      <c r="O4281">
        <v>44975.63</v>
      </c>
      <c r="P4281" t="s">
        <v>72</v>
      </c>
      <c r="Q4281" t="s">
        <v>47</v>
      </c>
      <c r="R4281" t="s">
        <v>81</v>
      </c>
      <c r="S4281">
        <f t="shared" si="132"/>
        <v>2025</v>
      </c>
      <c r="T4281">
        <f t="shared" si="133"/>
        <v>10</v>
      </c>
    </row>
    <row r="4282" spans="1:20" x14ac:dyDescent="0.3">
      <c r="A4282" t="s">
        <v>1235</v>
      </c>
      <c r="B4282" t="s">
        <v>4727</v>
      </c>
      <c r="C4282" t="s">
        <v>143</v>
      </c>
      <c r="D4282" t="s">
        <v>43</v>
      </c>
      <c r="E4282" t="s">
        <v>51</v>
      </c>
      <c r="F4282" t="s">
        <v>99</v>
      </c>
      <c r="G4282" t="s">
        <v>85</v>
      </c>
      <c r="H4282" t="s">
        <v>59</v>
      </c>
      <c r="I4282" t="s">
        <v>60</v>
      </c>
      <c r="J4282">
        <v>11</v>
      </c>
      <c r="K4282">
        <v>4500</v>
      </c>
      <c r="L4282">
        <v>16</v>
      </c>
      <c r="M4282">
        <v>41580</v>
      </c>
      <c r="N4282">
        <v>37631.230000000003</v>
      </c>
      <c r="O4282">
        <v>3948.77</v>
      </c>
      <c r="P4282" t="s">
        <v>93</v>
      </c>
      <c r="Q4282" t="s">
        <v>90</v>
      </c>
      <c r="R4282" t="s">
        <v>73</v>
      </c>
      <c r="S4282">
        <f t="shared" si="132"/>
        <v>2025</v>
      </c>
      <c r="T4282">
        <f t="shared" si="133"/>
        <v>11</v>
      </c>
    </row>
    <row r="4283" spans="1:20" x14ac:dyDescent="0.3">
      <c r="A4283" t="s">
        <v>245</v>
      </c>
      <c r="B4283" t="s">
        <v>4728</v>
      </c>
      <c r="C4283" t="s">
        <v>137</v>
      </c>
      <c r="D4283" t="s">
        <v>43</v>
      </c>
      <c r="E4283" t="s">
        <v>44</v>
      </c>
      <c r="F4283" t="s">
        <v>45</v>
      </c>
      <c r="G4283" t="s">
        <v>85</v>
      </c>
      <c r="H4283" t="s">
        <v>27</v>
      </c>
      <c r="I4283" t="s">
        <v>28</v>
      </c>
      <c r="J4283">
        <v>19</v>
      </c>
      <c r="K4283">
        <v>45000</v>
      </c>
      <c r="L4283">
        <v>9</v>
      </c>
      <c r="M4283">
        <v>778050</v>
      </c>
      <c r="N4283">
        <v>652273.54</v>
      </c>
      <c r="O4283">
        <v>125776.46</v>
      </c>
      <c r="P4283" t="s">
        <v>38</v>
      </c>
      <c r="Q4283" t="s">
        <v>47</v>
      </c>
      <c r="R4283" t="s">
        <v>61</v>
      </c>
      <c r="S4283">
        <f t="shared" si="132"/>
        <v>2025</v>
      </c>
      <c r="T4283">
        <f t="shared" si="133"/>
        <v>8</v>
      </c>
    </row>
    <row r="4284" spans="1:20" x14ac:dyDescent="0.3">
      <c r="A4284" t="s">
        <v>540</v>
      </c>
      <c r="B4284" t="s">
        <v>4729</v>
      </c>
      <c r="C4284" t="s">
        <v>34</v>
      </c>
      <c r="D4284" t="s">
        <v>43</v>
      </c>
      <c r="E4284" t="s">
        <v>51</v>
      </c>
      <c r="F4284" t="s">
        <v>77</v>
      </c>
      <c r="G4284" t="s">
        <v>26</v>
      </c>
      <c r="H4284" t="s">
        <v>70</v>
      </c>
      <c r="I4284" t="s">
        <v>71</v>
      </c>
      <c r="J4284">
        <v>17</v>
      </c>
      <c r="K4284">
        <v>600</v>
      </c>
      <c r="L4284">
        <v>0</v>
      </c>
      <c r="M4284">
        <v>10200</v>
      </c>
      <c r="N4284">
        <v>9100.6299999999992</v>
      </c>
      <c r="O4284">
        <v>1099.3699999999999</v>
      </c>
      <c r="P4284" t="s">
        <v>29</v>
      </c>
      <c r="Q4284" t="s">
        <v>55</v>
      </c>
      <c r="R4284" t="s">
        <v>31</v>
      </c>
      <c r="S4284">
        <f t="shared" si="132"/>
        <v>2025</v>
      </c>
      <c r="T4284">
        <f t="shared" si="133"/>
        <v>8</v>
      </c>
    </row>
    <row r="4285" spans="1:20" x14ac:dyDescent="0.3">
      <c r="A4285" t="s">
        <v>799</v>
      </c>
      <c r="B4285" t="s">
        <v>4730</v>
      </c>
      <c r="C4285" t="s">
        <v>58</v>
      </c>
      <c r="D4285" t="s">
        <v>23</v>
      </c>
      <c r="E4285" t="s">
        <v>24</v>
      </c>
      <c r="F4285" t="s">
        <v>25</v>
      </c>
      <c r="G4285" t="s">
        <v>26</v>
      </c>
      <c r="H4285" t="s">
        <v>80</v>
      </c>
      <c r="I4285" t="s">
        <v>28</v>
      </c>
      <c r="J4285">
        <v>6</v>
      </c>
      <c r="K4285">
        <v>12000</v>
      </c>
      <c r="L4285">
        <v>11</v>
      </c>
      <c r="M4285">
        <v>64080</v>
      </c>
      <c r="N4285">
        <v>58858.09</v>
      </c>
      <c r="O4285">
        <v>5221.91</v>
      </c>
      <c r="P4285" t="s">
        <v>38</v>
      </c>
      <c r="Q4285" t="s">
        <v>55</v>
      </c>
      <c r="R4285" t="s">
        <v>61</v>
      </c>
      <c r="S4285">
        <f t="shared" si="132"/>
        <v>2025</v>
      </c>
      <c r="T4285">
        <f t="shared" si="133"/>
        <v>6</v>
      </c>
    </row>
    <row r="4286" spans="1:20" x14ac:dyDescent="0.3">
      <c r="A4286" t="s">
        <v>675</v>
      </c>
      <c r="B4286" t="s">
        <v>4731</v>
      </c>
      <c r="C4286" t="s">
        <v>58</v>
      </c>
      <c r="D4286" t="s">
        <v>23</v>
      </c>
      <c r="E4286" t="s">
        <v>44</v>
      </c>
      <c r="F4286" t="s">
        <v>45</v>
      </c>
      <c r="G4286" t="s">
        <v>37</v>
      </c>
      <c r="H4286" t="s">
        <v>27</v>
      </c>
      <c r="I4286" t="s">
        <v>28</v>
      </c>
      <c r="J4286">
        <v>18</v>
      </c>
      <c r="K4286">
        <v>45000</v>
      </c>
      <c r="L4286">
        <v>5</v>
      </c>
      <c r="M4286">
        <v>769500</v>
      </c>
      <c r="N4286">
        <v>609198.05000000005</v>
      </c>
      <c r="O4286">
        <v>160301.95000000001</v>
      </c>
      <c r="P4286" t="s">
        <v>65</v>
      </c>
      <c r="Q4286" t="s">
        <v>30</v>
      </c>
      <c r="R4286" t="s">
        <v>61</v>
      </c>
      <c r="S4286">
        <f t="shared" si="132"/>
        <v>2025</v>
      </c>
      <c r="T4286">
        <f t="shared" si="133"/>
        <v>5</v>
      </c>
    </row>
    <row r="4287" spans="1:20" x14ac:dyDescent="0.3">
      <c r="A4287" t="s">
        <v>112</v>
      </c>
      <c r="B4287" t="s">
        <v>4732</v>
      </c>
      <c r="C4287" t="s">
        <v>58</v>
      </c>
      <c r="D4287" t="s">
        <v>43</v>
      </c>
      <c r="E4287" t="s">
        <v>24</v>
      </c>
      <c r="F4287" t="s">
        <v>69</v>
      </c>
      <c r="G4287" t="s">
        <v>37</v>
      </c>
      <c r="H4287" t="s">
        <v>53</v>
      </c>
      <c r="I4287" t="s">
        <v>54</v>
      </c>
      <c r="J4287">
        <v>14</v>
      </c>
      <c r="K4287">
        <v>2500</v>
      </c>
      <c r="L4287">
        <v>14</v>
      </c>
      <c r="M4287">
        <v>30100</v>
      </c>
      <c r="N4287">
        <v>25327.25</v>
      </c>
      <c r="O4287">
        <v>4772.75</v>
      </c>
      <c r="P4287" t="s">
        <v>29</v>
      </c>
      <c r="Q4287" t="s">
        <v>90</v>
      </c>
      <c r="R4287" t="s">
        <v>39</v>
      </c>
      <c r="S4287">
        <f t="shared" si="132"/>
        <v>2025</v>
      </c>
      <c r="T4287">
        <f t="shared" si="133"/>
        <v>5</v>
      </c>
    </row>
    <row r="4288" spans="1:20" x14ac:dyDescent="0.3">
      <c r="A4288" t="s">
        <v>273</v>
      </c>
      <c r="B4288" t="s">
        <v>4733</v>
      </c>
      <c r="C4288" t="s">
        <v>34</v>
      </c>
      <c r="D4288" t="s">
        <v>23</v>
      </c>
      <c r="E4288" t="s">
        <v>24</v>
      </c>
      <c r="F4288" t="s">
        <v>111</v>
      </c>
      <c r="G4288" t="s">
        <v>37</v>
      </c>
      <c r="H4288" t="s">
        <v>80</v>
      </c>
      <c r="I4288" t="s">
        <v>28</v>
      </c>
      <c r="J4288">
        <v>22</v>
      </c>
      <c r="K4288">
        <v>12000</v>
      </c>
      <c r="L4288">
        <v>14</v>
      </c>
      <c r="M4288">
        <v>227040</v>
      </c>
      <c r="N4288">
        <v>188125.41</v>
      </c>
      <c r="O4288">
        <v>38914.589999999997</v>
      </c>
      <c r="P4288" t="s">
        <v>72</v>
      </c>
      <c r="Q4288" t="s">
        <v>47</v>
      </c>
      <c r="R4288" t="s">
        <v>102</v>
      </c>
      <c r="S4288">
        <f t="shared" si="132"/>
        <v>2025</v>
      </c>
      <c r="T4288">
        <f t="shared" si="133"/>
        <v>5</v>
      </c>
    </row>
    <row r="4289" spans="1:20" x14ac:dyDescent="0.3">
      <c r="A4289" t="s">
        <v>94</v>
      </c>
      <c r="B4289" t="s">
        <v>4734</v>
      </c>
      <c r="C4289" t="s">
        <v>108</v>
      </c>
      <c r="D4289" t="s">
        <v>43</v>
      </c>
      <c r="E4289" t="s">
        <v>44</v>
      </c>
      <c r="F4289" t="s">
        <v>89</v>
      </c>
      <c r="G4289" t="s">
        <v>85</v>
      </c>
      <c r="H4289" t="s">
        <v>27</v>
      </c>
      <c r="I4289" t="s">
        <v>28</v>
      </c>
      <c r="J4289">
        <v>22</v>
      </c>
      <c r="K4289">
        <v>45000</v>
      </c>
      <c r="L4289">
        <v>1</v>
      </c>
      <c r="M4289">
        <v>980100</v>
      </c>
      <c r="N4289">
        <v>846997.58</v>
      </c>
      <c r="O4289">
        <v>133102.42000000001</v>
      </c>
      <c r="P4289" t="s">
        <v>65</v>
      </c>
      <c r="Q4289" t="s">
        <v>47</v>
      </c>
      <c r="R4289" t="s">
        <v>61</v>
      </c>
      <c r="S4289">
        <f t="shared" si="132"/>
        <v>2025</v>
      </c>
      <c r="T4289">
        <f t="shared" si="133"/>
        <v>9</v>
      </c>
    </row>
    <row r="4290" spans="1:20" x14ac:dyDescent="0.3">
      <c r="A4290" t="s">
        <v>494</v>
      </c>
      <c r="B4290" t="s">
        <v>4735</v>
      </c>
      <c r="C4290" t="s">
        <v>84</v>
      </c>
      <c r="D4290" t="s">
        <v>23</v>
      </c>
      <c r="E4290" t="s">
        <v>44</v>
      </c>
      <c r="F4290" t="s">
        <v>45</v>
      </c>
      <c r="G4290" t="s">
        <v>26</v>
      </c>
      <c r="H4290" t="s">
        <v>70</v>
      </c>
      <c r="I4290" t="s">
        <v>71</v>
      </c>
      <c r="J4290">
        <v>19</v>
      </c>
      <c r="K4290">
        <v>600</v>
      </c>
      <c r="L4290">
        <v>18</v>
      </c>
      <c r="M4290">
        <v>9348</v>
      </c>
      <c r="N4290">
        <v>7458.65</v>
      </c>
      <c r="O4290">
        <v>1889.35</v>
      </c>
      <c r="P4290" t="s">
        <v>29</v>
      </c>
      <c r="Q4290" t="s">
        <v>30</v>
      </c>
      <c r="R4290" t="s">
        <v>31</v>
      </c>
      <c r="S4290">
        <f t="shared" si="132"/>
        <v>2025</v>
      </c>
      <c r="T4290">
        <f t="shared" si="133"/>
        <v>7</v>
      </c>
    </row>
    <row r="4291" spans="1:20" x14ac:dyDescent="0.3">
      <c r="A4291" t="s">
        <v>288</v>
      </c>
      <c r="B4291" t="s">
        <v>4736</v>
      </c>
      <c r="C4291" t="s">
        <v>34</v>
      </c>
      <c r="D4291" t="s">
        <v>23</v>
      </c>
      <c r="E4291" t="s">
        <v>51</v>
      </c>
      <c r="F4291" t="s">
        <v>192</v>
      </c>
      <c r="G4291" t="s">
        <v>26</v>
      </c>
      <c r="H4291" t="s">
        <v>80</v>
      </c>
      <c r="I4291" t="s">
        <v>28</v>
      </c>
      <c r="J4291">
        <v>10</v>
      </c>
      <c r="K4291">
        <v>12000</v>
      </c>
      <c r="L4291">
        <v>8</v>
      </c>
      <c r="M4291">
        <v>110400</v>
      </c>
      <c r="N4291">
        <v>91132.36</v>
      </c>
      <c r="O4291">
        <v>19267.64</v>
      </c>
      <c r="P4291" t="s">
        <v>38</v>
      </c>
      <c r="Q4291" t="s">
        <v>55</v>
      </c>
      <c r="R4291" t="s">
        <v>86</v>
      </c>
      <c r="S4291">
        <f t="shared" ref="S4291:S4354" si="134">YEAR(A4291)</f>
        <v>2025</v>
      </c>
      <c r="T4291">
        <f t="shared" si="133"/>
        <v>7</v>
      </c>
    </row>
    <row r="4292" spans="1:20" x14ac:dyDescent="0.3">
      <c r="A4292" t="s">
        <v>404</v>
      </c>
      <c r="B4292" t="s">
        <v>4737</v>
      </c>
      <c r="C4292" t="s">
        <v>64</v>
      </c>
      <c r="D4292" t="s">
        <v>50</v>
      </c>
      <c r="E4292" t="s">
        <v>44</v>
      </c>
      <c r="F4292" t="s">
        <v>89</v>
      </c>
      <c r="G4292" t="s">
        <v>26</v>
      </c>
      <c r="H4292" t="s">
        <v>53</v>
      </c>
      <c r="I4292" t="s">
        <v>54</v>
      </c>
      <c r="J4292">
        <v>7</v>
      </c>
      <c r="K4292">
        <v>2500</v>
      </c>
      <c r="L4292">
        <v>14</v>
      </c>
      <c r="M4292">
        <v>15050</v>
      </c>
      <c r="N4292">
        <v>11777.06</v>
      </c>
      <c r="O4292">
        <v>3272.94</v>
      </c>
      <c r="P4292" t="s">
        <v>93</v>
      </c>
      <c r="Q4292" t="s">
        <v>30</v>
      </c>
      <c r="R4292" t="s">
        <v>73</v>
      </c>
      <c r="S4292">
        <f t="shared" si="134"/>
        <v>2025</v>
      </c>
      <c r="T4292">
        <f t="shared" ref="T4292:T4355" si="135">MONTH(A4292)</f>
        <v>11</v>
      </c>
    </row>
    <row r="4293" spans="1:20" x14ac:dyDescent="0.3">
      <c r="A4293" t="s">
        <v>769</v>
      </c>
      <c r="B4293" t="s">
        <v>4738</v>
      </c>
      <c r="C4293" t="s">
        <v>98</v>
      </c>
      <c r="D4293" t="s">
        <v>50</v>
      </c>
      <c r="E4293" t="s">
        <v>51</v>
      </c>
      <c r="F4293" t="s">
        <v>77</v>
      </c>
      <c r="G4293" t="s">
        <v>85</v>
      </c>
      <c r="H4293" t="s">
        <v>132</v>
      </c>
      <c r="I4293" t="s">
        <v>28</v>
      </c>
      <c r="J4293">
        <v>10</v>
      </c>
      <c r="K4293">
        <v>3500</v>
      </c>
      <c r="L4293">
        <v>19</v>
      </c>
      <c r="M4293">
        <v>28350</v>
      </c>
      <c r="N4293">
        <v>22072.46</v>
      </c>
      <c r="O4293">
        <v>6277.54</v>
      </c>
      <c r="P4293" t="s">
        <v>65</v>
      </c>
      <c r="Q4293" t="s">
        <v>55</v>
      </c>
      <c r="R4293" t="s">
        <v>123</v>
      </c>
      <c r="S4293">
        <f t="shared" si="134"/>
        <v>2025</v>
      </c>
      <c r="T4293">
        <f t="shared" si="135"/>
        <v>8</v>
      </c>
    </row>
    <row r="4294" spans="1:20" x14ac:dyDescent="0.3">
      <c r="A4294" t="s">
        <v>1273</v>
      </c>
      <c r="B4294" t="s">
        <v>4739</v>
      </c>
      <c r="C4294" t="s">
        <v>108</v>
      </c>
      <c r="D4294" t="s">
        <v>50</v>
      </c>
      <c r="E4294" t="s">
        <v>51</v>
      </c>
      <c r="F4294" t="s">
        <v>52</v>
      </c>
      <c r="G4294" t="s">
        <v>26</v>
      </c>
      <c r="H4294" t="s">
        <v>59</v>
      </c>
      <c r="I4294" t="s">
        <v>60</v>
      </c>
      <c r="J4294">
        <v>11</v>
      </c>
      <c r="K4294">
        <v>4500</v>
      </c>
      <c r="L4294">
        <v>14</v>
      </c>
      <c r="M4294">
        <v>42570</v>
      </c>
      <c r="N4294">
        <v>31657.57</v>
      </c>
      <c r="O4294">
        <v>10912.43</v>
      </c>
      <c r="P4294" t="s">
        <v>38</v>
      </c>
      <c r="Q4294" t="s">
        <v>90</v>
      </c>
      <c r="R4294" t="s">
        <v>86</v>
      </c>
      <c r="S4294">
        <f t="shared" si="134"/>
        <v>2025</v>
      </c>
      <c r="T4294">
        <f t="shared" si="135"/>
        <v>3</v>
      </c>
    </row>
    <row r="4295" spans="1:20" x14ac:dyDescent="0.3">
      <c r="A4295" t="s">
        <v>530</v>
      </c>
      <c r="B4295" t="s">
        <v>4740</v>
      </c>
      <c r="C4295" t="s">
        <v>22</v>
      </c>
      <c r="D4295" t="s">
        <v>23</v>
      </c>
      <c r="E4295" t="s">
        <v>44</v>
      </c>
      <c r="F4295" t="s">
        <v>45</v>
      </c>
      <c r="G4295" t="s">
        <v>37</v>
      </c>
      <c r="H4295" t="s">
        <v>59</v>
      </c>
      <c r="I4295" t="s">
        <v>60</v>
      </c>
      <c r="J4295">
        <v>16</v>
      </c>
      <c r="K4295">
        <v>4500</v>
      </c>
      <c r="L4295">
        <v>10</v>
      </c>
      <c r="M4295">
        <v>64800</v>
      </c>
      <c r="N4295">
        <v>53053.599999999999</v>
      </c>
      <c r="O4295">
        <v>11746.4</v>
      </c>
      <c r="P4295" t="s">
        <v>29</v>
      </c>
      <c r="Q4295" t="s">
        <v>90</v>
      </c>
      <c r="R4295" t="s">
        <v>86</v>
      </c>
      <c r="S4295">
        <f t="shared" si="134"/>
        <v>2025</v>
      </c>
      <c r="T4295">
        <f t="shared" si="135"/>
        <v>5</v>
      </c>
    </row>
    <row r="4296" spans="1:20" x14ac:dyDescent="0.3">
      <c r="A4296" t="s">
        <v>1035</v>
      </c>
      <c r="B4296" t="s">
        <v>4741</v>
      </c>
      <c r="C4296" t="s">
        <v>137</v>
      </c>
      <c r="D4296" t="s">
        <v>50</v>
      </c>
      <c r="E4296" t="s">
        <v>44</v>
      </c>
      <c r="F4296" t="s">
        <v>45</v>
      </c>
      <c r="G4296" t="s">
        <v>37</v>
      </c>
      <c r="H4296" t="s">
        <v>70</v>
      </c>
      <c r="I4296" t="s">
        <v>71</v>
      </c>
      <c r="J4296">
        <v>13</v>
      </c>
      <c r="K4296">
        <v>600</v>
      </c>
      <c r="L4296">
        <v>17</v>
      </c>
      <c r="M4296">
        <v>6474</v>
      </c>
      <c r="N4296">
        <v>4785.1099999999997</v>
      </c>
      <c r="O4296">
        <v>1688.89</v>
      </c>
      <c r="P4296" t="s">
        <v>65</v>
      </c>
      <c r="Q4296" t="s">
        <v>55</v>
      </c>
      <c r="R4296" t="s">
        <v>31</v>
      </c>
      <c r="S4296">
        <f t="shared" si="134"/>
        <v>2025</v>
      </c>
      <c r="T4296">
        <f t="shared" si="135"/>
        <v>7</v>
      </c>
    </row>
    <row r="4297" spans="1:20" x14ac:dyDescent="0.3">
      <c r="A4297" t="s">
        <v>367</v>
      </c>
      <c r="B4297" t="s">
        <v>4742</v>
      </c>
      <c r="C4297" t="s">
        <v>137</v>
      </c>
      <c r="D4297" t="s">
        <v>23</v>
      </c>
      <c r="E4297" t="s">
        <v>51</v>
      </c>
      <c r="F4297" t="s">
        <v>99</v>
      </c>
      <c r="G4297" t="s">
        <v>37</v>
      </c>
      <c r="H4297" t="s">
        <v>132</v>
      </c>
      <c r="I4297" t="s">
        <v>28</v>
      </c>
      <c r="J4297">
        <v>19</v>
      </c>
      <c r="K4297">
        <v>3500</v>
      </c>
      <c r="L4297">
        <v>8</v>
      </c>
      <c r="M4297">
        <v>61180</v>
      </c>
      <c r="N4297">
        <v>57501</v>
      </c>
      <c r="O4297">
        <v>3679</v>
      </c>
      <c r="P4297" t="s">
        <v>72</v>
      </c>
      <c r="Q4297" t="s">
        <v>55</v>
      </c>
      <c r="R4297" t="s">
        <v>73</v>
      </c>
      <c r="S4297">
        <f t="shared" si="134"/>
        <v>2025</v>
      </c>
      <c r="T4297">
        <f t="shared" si="135"/>
        <v>10</v>
      </c>
    </row>
    <row r="4298" spans="1:20" x14ac:dyDescent="0.3">
      <c r="A4298" t="s">
        <v>916</v>
      </c>
      <c r="B4298" t="s">
        <v>4743</v>
      </c>
      <c r="C4298" t="s">
        <v>58</v>
      </c>
      <c r="D4298" t="s">
        <v>23</v>
      </c>
      <c r="E4298" t="s">
        <v>35</v>
      </c>
      <c r="F4298" t="s">
        <v>36</v>
      </c>
      <c r="G4298" t="s">
        <v>37</v>
      </c>
      <c r="H4298" t="s">
        <v>132</v>
      </c>
      <c r="I4298" t="s">
        <v>28</v>
      </c>
      <c r="J4298">
        <v>19</v>
      </c>
      <c r="K4298">
        <v>3500</v>
      </c>
      <c r="L4298">
        <v>19</v>
      </c>
      <c r="M4298">
        <v>53865</v>
      </c>
      <c r="N4298">
        <v>41470.04</v>
      </c>
      <c r="O4298">
        <v>12394.96</v>
      </c>
      <c r="P4298" t="s">
        <v>38</v>
      </c>
      <c r="Q4298" t="s">
        <v>47</v>
      </c>
      <c r="R4298" t="s">
        <v>73</v>
      </c>
      <c r="S4298">
        <f t="shared" si="134"/>
        <v>2025</v>
      </c>
      <c r="T4298">
        <f t="shared" si="135"/>
        <v>8</v>
      </c>
    </row>
    <row r="4299" spans="1:20" x14ac:dyDescent="0.3">
      <c r="A4299" t="s">
        <v>662</v>
      </c>
      <c r="B4299" t="s">
        <v>4744</v>
      </c>
      <c r="C4299" t="s">
        <v>108</v>
      </c>
      <c r="D4299" t="s">
        <v>43</v>
      </c>
      <c r="E4299" t="s">
        <v>35</v>
      </c>
      <c r="F4299" t="s">
        <v>36</v>
      </c>
      <c r="G4299" t="s">
        <v>26</v>
      </c>
      <c r="H4299" t="s">
        <v>120</v>
      </c>
      <c r="I4299" t="s">
        <v>28</v>
      </c>
      <c r="J4299">
        <v>7</v>
      </c>
      <c r="K4299">
        <v>15000</v>
      </c>
      <c r="L4299">
        <v>3</v>
      </c>
      <c r="M4299">
        <v>101850</v>
      </c>
      <c r="N4299">
        <v>83017.78</v>
      </c>
      <c r="O4299">
        <v>18832.22</v>
      </c>
      <c r="P4299" t="s">
        <v>38</v>
      </c>
      <c r="Q4299" t="s">
        <v>30</v>
      </c>
      <c r="R4299" t="s">
        <v>102</v>
      </c>
      <c r="S4299">
        <f t="shared" si="134"/>
        <v>2025</v>
      </c>
      <c r="T4299">
        <f t="shared" si="135"/>
        <v>4</v>
      </c>
    </row>
    <row r="4300" spans="1:20" x14ac:dyDescent="0.3">
      <c r="A4300" t="s">
        <v>448</v>
      </c>
      <c r="B4300" t="s">
        <v>4745</v>
      </c>
      <c r="C4300" t="s">
        <v>68</v>
      </c>
      <c r="D4300" t="s">
        <v>23</v>
      </c>
      <c r="E4300" t="s">
        <v>44</v>
      </c>
      <c r="F4300" t="s">
        <v>89</v>
      </c>
      <c r="G4300" t="s">
        <v>46</v>
      </c>
      <c r="H4300" t="s">
        <v>59</v>
      </c>
      <c r="I4300" t="s">
        <v>60</v>
      </c>
      <c r="J4300">
        <v>17</v>
      </c>
      <c r="K4300">
        <v>4500</v>
      </c>
      <c r="L4300">
        <v>13</v>
      </c>
      <c r="M4300">
        <v>66555</v>
      </c>
      <c r="N4300">
        <v>51891.82</v>
      </c>
      <c r="O4300">
        <v>14663.18</v>
      </c>
      <c r="P4300" t="s">
        <v>65</v>
      </c>
      <c r="Q4300" t="s">
        <v>47</v>
      </c>
      <c r="R4300" t="s">
        <v>81</v>
      </c>
      <c r="S4300">
        <f t="shared" si="134"/>
        <v>2025</v>
      </c>
      <c r="T4300">
        <f t="shared" si="135"/>
        <v>9</v>
      </c>
    </row>
    <row r="4301" spans="1:20" x14ac:dyDescent="0.3">
      <c r="A4301" t="s">
        <v>435</v>
      </c>
      <c r="B4301" t="s">
        <v>4746</v>
      </c>
      <c r="C4301" t="s">
        <v>58</v>
      </c>
      <c r="D4301" t="s">
        <v>50</v>
      </c>
      <c r="E4301" t="s">
        <v>24</v>
      </c>
      <c r="F4301" t="s">
        <v>69</v>
      </c>
      <c r="G4301" t="s">
        <v>37</v>
      </c>
      <c r="H4301" t="s">
        <v>59</v>
      </c>
      <c r="I4301" t="s">
        <v>60</v>
      </c>
      <c r="J4301">
        <v>13</v>
      </c>
      <c r="K4301">
        <v>4500</v>
      </c>
      <c r="L4301">
        <v>3</v>
      </c>
      <c r="M4301">
        <v>56745</v>
      </c>
      <c r="N4301">
        <v>42749.79</v>
      </c>
      <c r="O4301">
        <v>13995.21</v>
      </c>
      <c r="P4301" t="s">
        <v>72</v>
      </c>
      <c r="Q4301" t="s">
        <v>47</v>
      </c>
      <c r="R4301" t="s">
        <v>86</v>
      </c>
      <c r="S4301">
        <f t="shared" si="134"/>
        <v>2025</v>
      </c>
      <c r="T4301">
        <f t="shared" si="135"/>
        <v>10</v>
      </c>
    </row>
    <row r="4302" spans="1:20" x14ac:dyDescent="0.3">
      <c r="A4302" t="s">
        <v>321</v>
      </c>
      <c r="B4302" t="s">
        <v>4747</v>
      </c>
      <c r="C4302" t="s">
        <v>143</v>
      </c>
      <c r="D4302" t="s">
        <v>43</v>
      </c>
      <c r="E4302" t="s">
        <v>35</v>
      </c>
      <c r="F4302" t="s">
        <v>36</v>
      </c>
      <c r="G4302" t="s">
        <v>26</v>
      </c>
      <c r="H4302" t="s">
        <v>70</v>
      </c>
      <c r="I4302" t="s">
        <v>71</v>
      </c>
      <c r="J4302">
        <v>19</v>
      </c>
      <c r="K4302">
        <v>600</v>
      </c>
      <c r="L4302">
        <v>10</v>
      </c>
      <c r="M4302">
        <v>10260</v>
      </c>
      <c r="N4302">
        <v>8240.42</v>
      </c>
      <c r="O4302">
        <v>2019.58</v>
      </c>
      <c r="P4302" t="s">
        <v>93</v>
      </c>
      <c r="Q4302" t="s">
        <v>30</v>
      </c>
      <c r="R4302" t="s">
        <v>31</v>
      </c>
      <c r="S4302">
        <f t="shared" si="134"/>
        <v>2025</v>
      </c>
      <c r="T4302">
        <f t="shared" si="135"/>
        <v>9</v>
      </c>
    </row>
    <row r="4303" spans="1:20" x14ac:dyDescent="0.3">
      <c r="A4303" t="s">
        <v>114</v>
      </c>
      <c r="B4303" t="s">
        <v>4748</v>
      </c>
      <c r="C4303" t="s">
        <v>108</v>
      </c>
      <c r="D4303" t="s">
        <v>50</v>
      </c>
      <c r="E4303" t="s">
        <v>35</v>
      </c>
      <c r="F4303" t="s">
        <v>36</v>
      </c>
      <c r="G4303" t="s">
        <v>46</v>
      </c>
      <c r="H4303" t="s">
        <v>59</v>
      </c>
      <c r="I4303" t="s">
        <v>60</v>
      </c>
      <c r="J4303">
        <v>20</v>
      </c>
      <c r="K4303">
        <v>4500</v>
      </c>
      <c r="L4303">
        <v>1</v>
      </c>
      <c r="M4303">
        <v>89100</v>
      </c>
      <c r="N4303">
        <v>82813.87</v>
      </c>
      <c r="O4303">
        <v>6286.13</v>
      </c>
      <c r="P4303" t="s">
        <v>38</v>
      </c>
      <c r="Q4303" t="s">
        <v>90</v>
      </c>
      <c r="R4303" t="s">
        <v>31</v>
      </c>
      <c r="S4303">
        <f t="shared" si="134"/>
        <v>2025</v>
      </c>
      <c r="T4303">
        <f t="shared" si="135"/>
        <v>7</v>
      </c>
    </row>
    <row r="4304" spans="1:20" x14ac:dyDescent="0.3">
      <c r="A4304" t="s">
        <v>741</v>
      </c>
      <c r="B4304" t="s">
        <v>4749</v>
      </c>
      <c r="C4304" t="s">
        <v>108</v>
      </c>
      <c r="D4304" t="s">
        <v>43</v>
      </c>
      <c r="E4304" t="s">
        <v>44</v>
      </c>
      <c r="F4304" t="s">
        <v>45</v>
      </c>
      <c r="G4304" t="s">
        <v>37</v>
      </c>
      <c r="H4304" t="s">
        <v>53</v>
      </c>
      <c r="I4304" t="s">
        <v>54</v>
      </c>
      <c r="J4304">
        <v>20</v>
      </c>
      <c r="K4304">
        <v>2500</v>
      </c>
      <c r="L4304">
        <v>5</v>
      </c>
      <c r="M4304">
        <v>47500</v>
      </c>
      <c r="N4304">
        <v>40373.19</v>
      </c>
      <c r="O4304">
        <v>7126.81</v>
      </c>
      <c r="P4304" t="s">
        <v>65</v>
      </c>
      <c r="Q4304" t="s">
        <v>47</v>
      </c>
      <c r="R4304" t="s">
        <v>31</v>
      </c>
      <c r="S4304">
        <f t="shared" si="134"/>
        <v>2025</v>
      </c>
      <c r="T4304">
        <f t="shared" si="135"/>
        <v>7</v>
      </c>
    </row>
    <row r="4305" spans="1:20" x14ac:dyDescent="0.3">
      <c r="A4305" t="s">
        <v>1273</v>
      </c>
      <c r="B4305" t="s">
        <v>4750</v>
      </c>
      <c r="C4305" t="s">
        <v>108</v>
      </c>
      <c r="D4305" t="s">
        <v>23</v>
      </c>
      <c r="E4305" t="s">
        <v>44</v>
      </c>
      <c r="F4305" t="s">
        <v>89</v>
      </c>
      <c r="G4305" t="s">
        <v>46</v>
      </c>
      <c r="H4305" t="s">
        <v>120</v>
      </c>
      <c r="I4305" t="s">
        <v>28</v>
      </c>
      <c r="J4305">
        <v>1</v>
      </c>
      <c r="K4305">
        <v>15000</v>
      </c>
      <c r="L4305">
        <v>3</v>
      </c>
      <c r="M4305">
        <v>14550</v>
      </c>
      <c r="N4305">
        <v>11142.48</v>
      </c>
      <c r="O4305">
        <v>3407.52</v>
      </c>
      <c r="P4305" t="s">
        <v>29</v>
      </c>
      <c r="Q4305" t="s">
        <v>90</v>
      </c>
      <c r="R4305" t="s">
        <v>61</v>
      </c>
      <c r="S4305">
        <f t="shared" si="134"/>
        <v>2025</v>
      </c>
      <c r="T4305">
        <f t="shared" si="135"/>
        <v>3</v>
      </c>
    </row>
    <row r="4306" spans="1:20" x14ac:dyDescent="0.3">
      <c r="A4306" t="s">
        <v>1663</v>
      </c>
      <c r="B4306" t="s">
        <v>4751</v>
      </c>
      <c r="C4306" t="s">
        <v>76</v>
      </c>
      <c r="D4306" t="s">
        <v>43</v>
      </c>
      <c r="E4306" t="s">
        <v>35</v>
      </c>
      <c r="F4306" t="s">
        <v>36</v>
      </c>
      <c r="G4306" t="s">
        <v>26</v>
      </c>
      <c r="H4306" t="s">
        <v>53</v>
      </c>
      <c r="I4306" t="s">
        <v>54</v>
      </c>
      <c r="J4306">
        <v>5</v>
      </c>
      <c r="K4306">
        <v>2500</v>
      </c>
      <c r="L4306">
        <v>2</v>
      </c>
      <c r="M4306">
        <v>12250</v>
      </c>
      <c r="N4306">
        <v>10155.16</v>
      </c>
      <c r="O4306">
        <v>2094.84</v>
      </c>
      <c r="P4306" t="s">
        <v>29</v>
      </c>
      <c r="Q4306" t="s">
        <v>55</v>
      </c>
      <c r="R4306" t="s">
        <v>81</v>
      </c>
      <c r="S4306">
        <f t="shared" si="134"/>
        <v>2025</v>
      </c>
      <c r="T4306">
        <f t="shared" si="135"/>
        <v>1</v>
      </c>
    </row>
    <row r="4307" spans="1:20" x14ac:dyDescent="0.3">
      <c r="A4307" t="s">
        <v>1184</v>
      </c>
      <c r="B4307" t="s">
        <v>4752</v>
      </c>
      <c r="C4307" t="s">
        <v>137</v>
      </c>
      <c r="D4307" t="s">
        <v>23</v>
      </c>
      <c r="E4307" t="s">
        <v>51</v>
      </c>
      <c r="F4307" t="s">
        <v>99</v>
      </c>
      <c r="G4307" t="s">
        <v>37</v>
      </c>
      <c r="H4307" t="s">
        <v>120</v>
      </c>
      <c r="I4307" t="s">
        <v>28</v>
      </c>
      <c r="J4307">
        <v>20</v>
      </c>
      <c r="K4307">
        <v>15000</v>
      </c>
      <c r="L4307">
        <v>9</v>
      </c>
      <c r="M4307">
        <v>273000</v>
      </c>
      <c r="N4307">
        <v>230517.56</v>
      </c>
      <c r="O4307">
        <v>42482.44</v>
      </c>
      <c r="P4307" t="s">
        <v>38</v>
      </c>
      <c r="Q4307" t="s">
        <v>90</v>
      </c>
      <c r="R4307" t="s">
        <v>123</v>
      </c>
      <c r="S4307">
        <f t="shared" si="134"/>
        <v>2025</v>
      </c>
      <c r="T4307">
        <f t="shared" si="135"/>
        <v>11</v>
      </c>
    </row>
    <row r="4308" spans="1:20" x14ac:dyDescent="0.3">
      <c r="A4308" t="s">
        <v>498</v>
      </c>
      <c r="B4308" t="s">
        <v>4753</v>
      </c>
      <c r="C4308" t="s">
        <v>64</v>
      </c>
      <c r="D4308" t="s">
        <v>23</v>
      </c>
      <c r="E4308" t="s">
        <v>44</v>
      </c>
      <c r="F4308" t="s">
        <v>89</v>
      </c>
      <c r="G4308" t="s">
        <v>46</v>
      </c>
      <c r="H4308" t="s">
        <v>140</v>
      </c>
      <c r="I4308" t="s">
        <v>71</v>
      </c>
      <c r="J4308">
        <v>3</v>
      </c>
      <c r="K4308">
        <v>900</v>
      </c>
      <c r="L4308">
        <v>10</v>
      </c>
      <c r="M4308">
        <v>2430</v>
      </c>
      <c r="N4308">
        <v>1859.73</v>
      </c>
      <c r="O4308">
        <v>570.27</v>
      </c>
      <c r="P4308" t="s">
        <v>38</v>
      </c>
      <c r="Q4308" t="s">
        <v>47</v>
      </c>
      <c r="R4308" t="s">
        <v>81</v>
      </c>
      <c r="S4308">
        <f t="shared" si="134"/>
        <v>2025</v>
      </c>
      <c r="T4308">
        <f t="shared" si="135"/>
        <v>4</v>
      </c>
    </row>
    <row r="4309" spans="1:20" x14ac:dyDescent="0.3">
      <c r="A4309" t="s">
        <v>363</v>
      </c>
      <c r="B4309" t="s">
        <v>4754</v>
      </c>
      <c r="C4309" t="s">
        <v>58</v>
      </c>
      <c r="D4309" t="s">
        <v>43</v>
      </c>
      <c r="E4309" t="s">
        <v>51</v>
      </c>
      <c r="F4309" t="s">
        <v>99</v>
      </c>
      <c r="G4309" t="s">
        <v>46</v>
      </c>
      <c r="H4309" t="s">
        <v>53</v>
      </c>
      <c r="I4309" t="s">
        <v>54</v>
      </c>
      <c r="J4309">
        <v>7</v>
      </c>
      <c r="K4309">
        <v>2500</v>
      </c>
      <c r="L4309">
        <v>1</v>
      </c>
      <c r="M4309">
        <v>17325</v>
      </c>
      <c r="N4309">
        <v>13060.24</v>
      </c>
      <c r="O4309">
        <v>4264.76</v>
      </c>
      <c r="P4309" t="s">
        <v>38</v>
      </c>
      <c r="Q4309" t="s">
        <v>55</v>
      </c>
      <c r="R4309" t="s">
        <v>102</v>
      </c>
      <c r="S4309">
        <f t="shared" si="134"/>
        <v>2025</v>
      </c>
      <c r="T4309">
        <f t="shared" si="135"/>
        <v>12</v>
      </c>
    </row>
    <row r="4310" spans="1:20" x14ac:dyDescent="0.3">
      <c r="A4310" t="s">
        <v>433</v>
      </c>
      <c r="B4310" t="s">
        <v>4755</v>
      </c>
      <c r="C4310" t="s">
        <v>64</v>
      </c>
      <c r="D4310" t="s">
        <v>23</v>
      </c>
      <c r="E4310" t="s">
        <v>51</v>
      </c>
      <c r="F4310" t="s">
        <v>99</v>
      </c>
      <c r="G4310" t="s">
        <v>85</v>
      </c>
      <c r="H4310" t="s">
        <v>132</v>
      </c>
      <c r="I4310" t="s">
        <v>28</v>
      </c>
      <c r="J4310">
        <v>8</v>
      </c>
      <c r="K4310">
        <v>3500</v>
      </c>
      <c r="L4310">
        <v>12</v>
      </c>
      <c r="M4310">
        <v>24640</v>
      </c>
      <c r="N4310">
        <v>22577.07</v>
      </c>
      <c r="O4310">
        <v>2062.9299999999998</v>
      </c>
      <c r="P4310" t="s">
        <v>29</v>
      </c>
      <c r="Q4310" t="s">
        <v>55</v>
      </c>
      <c r="R4310" t="s">
        <v>61</v>
      </c>
      <c r="S4310">
        <f t="shared" si="134"/>
        <v>2025</v>
      </c>
      <c r="T4310">
        <f t="shared" si="135"/>
        <v>10</v>
      </c>
    </row>
    <row r="4311" spans="1:20" x14ac:dyDescent="0.3">
      <c r="A4311" t="s">
        <v>262</v>
      </c>
      <c r="B4311" t="s">
        <v>4756</v>
      </c>
      <c r="C4311" t="s">
        <v>137</v>
      </c>
      <c r="D4311" t="s">
        <v>23</v>
      </c>
      <c r="E4311" t="s">
        <v>44</v>
      </c>
      <c r="F4311" t="s">
        <v>89</v>
      </c>
      <c r="G4311" t="s">
        <v>46</v>
      </c>
      <c r="H4311" t="s">
        <v>120</v>
      </c>
      <c r="I4311" t="s">
        <v>28</v>
      </c>
      <c r="J4311">
        <v>18</v>
      </c>
      <c r="K4311">
        <v>15000</v>
      </c>
      <c r="L4311">
        <v>8</v>
      </c>
      <c r="M4311">
        <v>248400</v>
      </c>
      <c r="N4311">
        <v>208754.33</v>
      </c>
      <c r="O4311">
        <v>39645.67</v>
      </c>
      <c r="P4311" t="s">
        <v>38</v>
      </c>
      <c r="Q4311" t="s">
        <v>47</v>
      </c>
      <c r="R4311" t="s">
        <v>123</v>
      </c>
      <c r="S4311">
        <f t="shared" si="134"/>
        <v>2025</v>
      </c>
      <c r="T4311">
        <f t="shared" si="135"/>
        <v>8</v>
      </c>
    </row>
    <row r="4312" spans="1:20" x14ac:dyDescent="0.3">
      <c r="A4312" t="s">
        <v>2152</v>
      </c>
      <c r="B4312" t="s">
        <v>4757</v>
      </c>
      <c r="C4312" t="s">
        <v>108</v>
      </c>
      <c r="D4312" t="s">
        <v>43</v>
      </c>
      <c r="E4312" t="s">
        <v>35</v>
      </c>
      <c r="F4312" t="s">
        <v>36</v>
      </c>
      <c r="G4312" t="s">
        <v>85</v>
      </c>
      <c r="H4312" t="s">
        <v>132</v>
      </c>
      <c r="I4312" t="s">
        <v>28</v>
      </c>
      <c r="J4312">
        <v>1</v>
      </c>
      <c r="K4312">
        <v>3500</v>
      </c>
      <c r="L4312">
        <v>7</v>
      </c>
      <c r="M4312">
        <v>3255</v>
      </c>
      <c r="N4312">
        <v>2865.6</v>
      </c>
      <c r="O4312">
        <v>389.4</v>
      </c>
      <c r="P4312" t="s">
        <v>38</v>
      </c>
      <c r="Q4312" t="s">
        <v>55</v>
      </c>
      <c r="R4312" t="s">
        <v>31</v>
      </c>
      <c r="S4312">
        <f t="shared" si="134"/>
        <v>2025</v>
      </c>
      <c r="T4312">
        <f t="shared" si="135"/>
        <v>7</v>
      </c>
    </row>
    <row r="4313" spans="1:20" x14ac:dyDescent="0.3">
      <c r="A4313" t="s">
        <v>746</v>
      </c>
      <c r="B4313" t="s">
        <v>4758</v>
      </c>
      <c r="C4313" t="s">
        <v>98</v>
      </c>
      <c r="D4313" t="s">
        <v>50</v>
      </c>
      <c r="E4313" t="s">
        <v>35</v>
      </c>
      <c r="F4313" t="s">
        <v>36</v>
      </c>
      <c r="G4313" t="s">
        <v>37</v>
      </c>
      <c r="H4313" t="s">
        <v>53</v>
      </c>
      <c r="I4313" t="s">
        <v>54</v>
      </c>
      <c r="J4313">
        <v>22</v>
      </c>
      <c r="K4313">
        <v>2500</v>
      </c>
      <c r="L4313">
        <v>9</v>
      </c>
      <c r="M4313">
        <v>50050</v>
      </c>
      <c r="N4313">
        <v>36545.79</v>
      </c>
      <c r="O4313">
        <v>13504.21</v>
      </c>
      <c r="P4313" t="s">
        <v>65</v>
      </c>
      <c r="Q4313" t="s">
        <v>90</v>
      </c>
      <c r="R4313" t="s">
        <v>39</v>
      </c>
      <c r="S4313">
        <f t="shared" si="134"/>
        <v>2025</v>
      </c>
      <c r="T4313">
        <f t="shared" si="135"/>
        <v>3</v>
      </c>
    </row>
    <row r="4314" spans="1:20" x14ac:dyDescent="0.3">
      <c r="A4314" t="s">
        <v>74</v>
      </c>
      <c r="B4314" t="s">
        <v>4759</v>
      </c>
      <c r="C4314" t="s">
        <v>84</v>
      </c>
      <c r="D4314" t="s">
        <v>50</v>
      </c>
      <c r="E4314" t="s">
        <v>24</v>
      </c>
      <c r="F4314" t="s">
        <v>69</v>
      </c>
      <c r="G4314" t="s">
        <v>46</v>
      </c>
      <c r="H4314" t="s">
        <v>27</v>
      </c>
      <c r="I4314" t="s">
        <v>28</v>
      </c>
      <c r="J4314">
        <v>1</v>
      </c>
      <c r="K4314">
        <v>45000</v>
      </c>
      <c r="L4314">
        <v>4</v>
      </c>
      <c r="M4314">
        <v>43200</v>
      </c>
      <c r="N4314">
        <v>31426.86</v>
      </c>
      <c r="O4314">
        <v>11773.14</v>
      </c>
      <c r="P4314" t="s">
        <v>29</v>
      </c>
      <c r="Q4314" t="s">
        <v>30</v>
      </c>
      <c r="R4314" t="s">
        <v>39</v>
      </c>
      <c r="S4314">
        <f t="shared" si="134"/>
        <v>2025</v>
      </c>
      <c r="T4314">
        <f t="shared" si="135"/>
        <v>5</v>
      </c>
    </row>
    <row r="4315" spans="1:20" x14ac:dyDescent="0.3">
      <c r="A4315" t="s">
        <v>144</v>
      </c>
      <c r="B4315" t="s">
        <v>4760</v>
      </c>
      <c r="C4315" t="s">
        <v>68</v>
      </c>
      <c r="D4315" t="s">
        <v>50</v>
      </c>
      <c r="E4315" t="s">
        <v>24</v>
      </c>
      <c r="F4315" t="s">
        <v>69</v>
      </c>
      <c r="G4315" t="s">
        <v>46</v>
      </c>
      <c r="H4315" t="s">
        <v>27</v>
      </c>
      <c r="I4315" t="s">
        <v>28</v>
      </c>
      <c r="J4315">
        <v>19</v>
      </c>
      <c r="K4315">
        <v>45000</v>
      </c>
      <c r="L4315">
        <v>7</v>
      </c>
      <c r="M4315">
        <v>795150</v>
      </c>
      <c r="N4315">
        <v>670909.16</v>
      </c>
      <c r="O4315">
        <v>124240.84</v>
      </c>
      <c r="P4315" t="s">
        <v>29</v>
      </c>
      <c r="Q4315" t="s">
        <v>90</v>
      </c>
      <c r="R4315" t="s">
        <v>39</v>
      </c>
      <c r="S4315">
        <f t="shared" si="134"/>
        <v>2025</v>
      </c>
      <c r="T4315">
        <f t="shared" si="135"/>
        <v>9</v>
      </c>
    </row>
    <row r="4316" spans="1:20" x14ac:dyDescent="0.3">
      <c r="A4316" t="s">
        <v>121</v>
      </c>
      <c r="B4316" t="s">
        <v>4761</v>
      </c>
      <c r="C4316" t="s">
        <v>22</v>
      </c>
      <c r="D4316" t="s">
        <v>43</v>
      </c>
      <c r="E4316" t="s">
        <v>35</v>
      </c>
      <c r="F4316" t="s">
        <v>36</v>
      </c>
      <c r="G4316" t="s">
        <v>46</v>
      </c>
      <c r="H4316" t="s">
        <v>140</v>
      </c>
      <c r="I4316" t="s">
        <v>71</v>
      </c>
      <c r="J4316">
        <v>18</v>
      </c>
      <c r="K4316">
        <v>900</v>
      </c>
      <c r="L4316">
        <v>5</v>
      </c>
      <c r="M4316">
        <v>15390</v>
      </c>
      <c r="N4316">
        <v>13438.59</v>
      </c>
      <c r="O4316">
        <v>1951.41</v>
      </c>
      <c r="P4316" t="s">
        <v>29</v>
      </c>
      <c r="Q4316" t="s">
        <v>30</v>
      </c>
      <c r="R4316" t="s">
        <v>86</v>
      </c>
      <c r="S4316">
        <f t="shared" si="134"/>
        <v>2025</v>
      </c>
      <c r="T4316">
        <f t="shared" si="135"/>
        <v>5</v>
      </c>
    </row>
    <row r="4317" spans="1:20" x14ac:dyDescent="0.3">
      <c r="A4317" t="s">
        <v>339</v>
      </c>
      <c r="B4317" t="s">
        <v>4762</v>
      </c>
      <c r="C4317" t="s">
        <v>143</v>
      </c>
      <c r="D4317" t="s">
        <v>23</v>
      </c>
      <c r="E4317" t="s">
        <v>35</v>
      </c>
      <c r="F4317" t="s">
        <v>36</v>
      </c>
      <c r="G4317" t="s">
        <v>37</v>
      </c>
      <c r="H4317" t="s">
        <v>53</v>
      </c>
      <c r="I4317" t="s">
        <v>54</v>
      </c>
      <c r="J4317">
        <v>6</v>
      </c>
      <c r="K4317">
        <v>2500</v>
      </c>
      <c r="L4317">
        <v>4</v>
      </c>
      <c r="M4317">
        <v>14400</v>
      </c>
      <c r="N4317">
        <v>12383.04</v>
      </c>
      <c r="O4317">
        <v>2016.96</v>
      </c>
      <c r="P4317" t="s">
        <v>29</v>
      </c>
      <c r="Q4317" t="s">
        <v>30</v>
      </c>
      <c r="R4317" t="s">
        <v>31</v>
      </c>
      <c r="S4317">
        <f t="shared" si="134"/>
        <v>2025</v>
      </c>
      <c r="T4317">
        <f t="shared" si="135"/>
        <v>6</v>
      </c>
    </row>
    <row r="4318" spans="1:20" x14ac:dyDescent="0.3">
      <c r="A4318" t="s">
        <v>109</v>
      </c>
      <c r="B4318" t="s">
        <v>4763</v>
      </c>
      <c r="C4318" t="s">
        <v>84</v>
      </c>
      <c r="D4318" t="s">
        <v>50</v>
      </c>
      <c r="E4318" t="s">
        <v>51</v>
      </c>
      <c r="F4318" t="s">
        <v>99</v>
      </c>
      <c r="G4318" t="s">
        <v>26</v>
      </c>
      <c r="H4318" t="s">
        <v>27</v>
      </c>
      <c r="I4318" t="s">
        <v>28</v>
      </c>
      <c r="J4318">
        <v>13</v>
      </c>
      <c r="K4318">
        <v>45000</v>
      </c>
      <c r="L4318">
        <v>0</v>
      </c>
      <c r="M4318">
        <v>585000</v>
      </c>
      <c r="N4318">
        <v>470049.8</v>
      </c>
      <c r="O4318">
        <v>114950.2</v>
      </c>
      <c r="P4318" t="s">
        <v>93</v>
      </c>
      <c r="Q4318" t="s">
        <v>30</v>
      </c>
      <c r="R4318" t="s">
        <v>81</v>
      </c>
      <c r="S4318">
        <f t="shared" si="134"/>
        <v>2025</v>
      </c>
      <c r="T4318">
        <f t="shared" si="135"/>
        <v>4</v>
      </c>
    </row>
    <row r="4319" spans="1:20" x14ac:dyDescent="0.3">
      <c r="A4319" t="s">
        <v>310</v>
      </c>
      <c r="B4319" t="s">
        <v>4764</v>
      </c>
      <c r="C4319" t="s">
        <v>68</v>
      </c>
      <c r="D4319" t="s">
        <v>43</v>
      </c>
      <c r="E4319" t="s">
        <v>51</v>
      </c>
      <c r="F4319" t="s">
        <v>77</v>
      </c>
      <c r="G4319" t="s">
        <v>46</v>
      </c>
      <c r="H4319" t="s">
        <v>140</v>
      </c>
      <c r="I4319" t="s">
        <v>71</v>
      </c>
      <c r="J4319">
        <v>25</v>
      </c>
      <c r="K4319">
        <v>900</v>
      </c>
      <c r="L4319">
        <v>16</v>
      </c>
      <c r="M4319">
        <v>18900</v>
      </c>
      <c r="N4319">
        <v>15446</v>
      </c>
      <c r="O4319">
        <v>3454</v>
      </c>
      <c r="P4319" t="s">
        <v>29</v>
      </c>
      <c r="Q4319" t="s">
        <v>55</v>
      </c>
      <c r="R4319" t="s">
        <v>39</v>
      </c>
      <c r="S4319">
        <f t="shared" si="134"/>
        <v>2025</v>
      </c>
      <c r="T4319">
        <f t="shared" si="135"/>
        <v>5</v>
      </c>
    </row>
    <row r="4320" spans="1:20" x14ac:dyDescent="0.3">
      <c r="A4320" t="s">
        <v>574</v>
      </c>
      <c r="B4320" t="s">
        <v>4765</v>
      </c>
      <c r="C4320" t="s">
        <v>108</v>
      </c>
      <c r="D4320" t="s">
        <v>23</v>
      </c>
      <c r="E4320" t="s">
        <v>35</v>
      </c>
      <c r="F4320" t="s">
        <v>36</v>
      </c>
      <c r="G4320" t="s">
        <v>37</v>
      </c>
      <c r="H4320" t="s">
        <v>80</v>
      </c>
      <c r="I4320" t="s">
        <v>28</v>
      </c>
      <c r="J4320">
        <v>6</v>
      </c>
      <c r="K4320">
        <v>12000</v>
      </c>
      <c r="L4320">
        <v>2</v>
      </c>
      <c r="M4320">
        <v>70560</v>
      </c>
      <c r="N4320">
        <v>64939.27</v>
      </c>
      <c r="O4320">
        <v>5620.73</v>
      </c>
      <c r="P4320" t="s">
        <v>72</v>
      </c>
      <c r="Q4320" t="s">
        <v>90</v>
      </c>
      <c r="R4320" t="s">
        <v>61</v>
      </c>
      <c r="S4320">
        <f t="shared" si="134"/>
        <v>2025</v>
      </c>
      <c r="T4320">
        <f t="shared" si="135"/>
        <v>11</v>
      </c>
    </row>
    <row r="4321" spans="1:20" x14ac:dyDescent="0.3">
      <c r="A4321" t="s">
        <v>1383</v>
      </c>
      <c r="B4321" t="s">
        <v>4766</v>
      </c>
      <c r="C4321" t="s">
        <v>22</v>
      </c>
      <c r="D4321" t="s">
        <v>43</v>
      </c>
      <c r="E4321" t="s">
        <v>35</v>
      </c>
      <c r="F4321" t="s">
        <v>36</v>
      </c>
      <c r="G4321" t="s">
        <v>26</v>
      </c>
      <c r="H4321" t="s">
        <v>140</v>
      </c>
      <c r="I4321" t="s">
        <v>71</v>
      </c>
      <c r="J4321">
        <v>15</v>
      </c>
      <c r="K4321">
        <v>900</v>
      </c>
      <c r="L4321">
        <v>16</v>
      </c>
      <c r="M4321">
        <v>11340</v>
      </c>
      <c r="N4321">
        <v>10361.51</v>
      </c>
      <c r="O4321">
        <v>978.49</v>
      </c>
      <c r="P4321" t="s">
        <v>72</v>
      </c>
      <c r="Q4321" t="s">
        <v>55</v>
      </c>
      <c r="R4321" t="s">
        <v>73</v>
      </c>
      <c r="S4321">
        <f t="shared" si="134"/>
        <v>2025</v>
      </c>
      <c r="T4321">
        <f t="shared" si="135"/>
        <v>11</v>
      </c>
    </row>
    <row r="4322" spans="1:20" x14ac:dyDescent="0.3">
      <c r="A4322" t="s">
        <v>222</v>
      </c>
      <c r="B4322" t="s">
        <v>4767</v>
      </c>
      <c r="C4322" t="s">
        <v>76</v>
      </c>
      <c r="D4322" t="s">
        <v>23</v>
      </c>
      <c r="E4322" t="s">
        <v>35</v>
      </c>
      <c r="F4322" t="s">
        <v>36</v>
      </c>
      <c r="G4322" t="s">
        <v>37</v>
      </c>
      <c r="H4322" t="s">
        <v>80</v>
      </c>
      <c r="I4322" t="s">
        <v>28</v>
      </c>
      <c r="J4322">
        <v>12</v>
      </c>
      <c r="K4322">
        <v>12000</v>
      </c>
      <c r="L4322">
        <v>0</v>
      </c>
      <c r="M4322">
        <v>144000</v>
      </c>
      <c r="N4322">
        <v>115835.33</v>
      </c>
      <c r="O4322">
        <v>28164.67</v>
      </c>
      <c r="P4322" t="s">
        <v>65</v>
      </c>
      <c r="Q4322" t="s">
        <v>47</v>
      </c>
      <c r="R4322" t="s">
        <v>61</v>
      </c>
      <c r="S4322">
        <f t="shared" si="134"/>
        <v>2025</v>
      </c>
      <c r="T4322">
        <f t="shared" si="135"/>
        <v>4</v>
      </c>
    </row>
    <row r="4323" spans="1:20" x14ac:dyDescent="0.3">
      <c r="A4323" t="s">
        <v>570</v>
      </c>
      <c r="B4323" t="s">
        <v>4768</v>
      </c>
      <c r="C4323" t="s">
        <v>22</v>
      </c>
      <c r="D4323" t="s">
        <v>23</v>
      </c>
      <c r="E4323" t="s">
        <v>44</v>
      </c>
      <c r="F4323" t="s">
        <v>45</v>
      </c>
      <c r="G4323" t="s">
        <v>46</v>
      </c>
      <c r="H4323" t="s">
        <v>59</v>
      </c>
      <c r="I4323" t="s">
        <v>60</v>
      </c>
      <c r="J4323">
        <v>3</v>
      </c>
      <c r="K4323">
        <v>4500</v>
      </c>
      <c r="L4323">
        <v>9</v>
      </c>
      <c r="M4323">
        <v>12285</v>
      </c>
      <c r="N4323">
        <v>9989.39</v>
      </c>
      <c r="O4323">
        <v>2295.61</v>
      </c>
      <c r="P4323" t="s">
        <v>38</v>
      </c>
      <c r="Q4323" t="s">
        <v>90</v>
      </c>
      <c r="R4323" t="s">
        <v>81</v>
      </c>
      <c r="S4323">
        <f t="shared" si="134"/>
        <v>2025</v>
      </c>
      <c r="T4323">
        <f t="shared" si="135"/>
        <v>9</v>
      </c>
    </row>
    <row r="4324" spans="1:20" x14ac:dyDescent="0.3">
      <c r="A4324" t="s">
        <v>355</v>
      </c>
      <c r="B4324" t="s">
        <v>4769</v>
      </c>
      <c r="C4324" t="s">
        <v>64</v>
      </c>
      <c r="D4324" t="s">
        <v>23</v>
      </c>
      <c r="E4324" t="s">
        <v>24</v>
      </c>
      <c r="F4324" t="s">
        <v>111</v>
      </c>
      <c r="G4324" t="s">
        <v>26</v>
      </c>
      <c r="H4324" t="s">
        <v>27</v>
      </c>
      <c r="I4324" t="s">
        <v>28</v>
      </c>
      <c r="J4324">
        <v>4</v>
      </c>
      <c r="K4324">
        <v>45000</v>
      </c>
      <c r="L4324">
        <v>5</v>
      </c>
      <c r="M4324">
        <v>171000</v>
      </c>
      <c r="N4324">
        <v>155715.75</v>
      </c>
      <c r="O4324">
        <v>15284.25</v>
      </c>
      <c r="P4324" t="s">
        <v>29</v>
      </c>
      <c r="Q4324" t="s">
        <v>55</v>
      </c>
      <c r="R4324" t="s">
        <v>102</v>
      </c>
      <c r="S4324">
        <f t="shared" si="134"/>
        <v>2025</v>
      </c>
      <c r="T4324">
        <f t="shared" si="135"/>
        <v>11</v>
      </c>
    </row>
    <row r="4325" spans="1:20" x14ac:dyDescent="0.3">
      <c r="A4325" t="s">
        <v>400</v>
      </c>
      <c r="B4325" t="s">
        <v>4770</v>
      </c>
      <c r="C4325" t="s">
        <v>42</v>
      </c>
      <c r="D4325" t="s">
        <v>23</v>
      </c>
      <c r="E4325" t="s">
        <v>44</v>
      </c>
      <c r="F4325" t="s">
        <v>45</v>
      </c>
      <c r="G4325" t="s">
        <v>37</v>
      </c>
      <c r="H4325" t="s">
        <v>120</v>
      </c>
      <c r="I4325" t="s">
        <v>28</v>
      </c>
      <c r="J4325">
        <v>5</v>
      </c>
      <c r="K4325">
        <v>15000</v>
      </c>
      <c r="L4325">
        <v>20</v>
      </c>
      <c r="M4325">
        <v>60000</v>
      </c>
      <c r="N4325">
        <v>44958.21</v>
      </c>
      <c r="O4325">
        <v>15041.79</v>
      </c>
      <c r="P4325" t="s">
        <v>65</v>
      </c>
      <c r="Q4325" t="s">
        <v>55</v>
      </c>
      <c r="R4325" t="s">
        <v>123</v>
      </c>
      <c r="S4325">
        <f t="shared" si="134"/>
        <v>2025</v>
      </c>
      <c r="T4325">
        <f t="shared" si="135"/>
        <v>9</v>
      </c>
    </row>
    <row r="4326" spans="1:20" x14ac:dyDescent="0.3">
      <c r="A4326" t="s">
        <v>1240</v>
      </c>
      <c r="B4326" t="s">
        <v>4771</v>
      </c>
      <c r="C4326" t="s">
        <v>84</v>
      </c>
      <c r="D4326" t="s">
        <v>50</v>
      </c>
      <c r="E4326" t="s">
        <v>44</v>
      </c>
      <c r="F4326" t="s">
        <v>89</v>
      </c>
      <c r="G4326" t="s">
        <v>26</v>
      </c>
      <c r="H4326" t="s">
        <v>59</v>
      </c>
      <c r="I4326" t="s">
        <v>60</v>
      </c>
      <c r="J4326">
        <v>2</v>
      </c>
      <c r="K4326">
        <v>4500</v>
      </c>
      <c r="L4326">
        <v>13</v>
      </c>
      <c r="M4326">
        <v>7830</v>
      </c>
      <c r="N4326">
        <v>6496.36</v>
      </c>
      <c r="O4326">
        <v>1333.64</v>
      </c>
      <c r="P4326" t="s">
        <v>29</v>
      </c>
      <c r="Q4326" t="s">
        <v>55</v>
      </c>
      <c r="R4326" t="s">
        <v>123</v>
      </c>
      <c r="S4326">
        <f t="shared" si="134"/>
        <v>2025</v>
      </c>
      <c r="T4326">
        <f t="shared" si="135"/>
        <v>3</v>
      </c>
    </row>
    <row r="4327" spans="1:20" x14ac:dyDescent="0.3">
      <c r="A4327" t="s">
        <v>1172</v>
      </c>
      <c r="B4327" t="s">
        <v>4772</v>
      </c>
      <c r="C4327" t="s">
        <v>84</v>
      </c>
      <c r="D4327" t="s">
        <v>50</v>
      </c>
      <c r="E4327" t="s">
        <v>51</v>
      </c>
      <c r="F4327" t="s">
        <v>52</v>
      </c>
      <c r="G4327" t="s">
        <v>85</v>
      </c>
      <c r="H4327" t="s">
        <v>132</v>
      </c>
      <c r="I4327" t="s">
        <v>28</v>
      </c>
      <c r="J4327">
        <v>13</v>
      </c>
      <c r="K4327">
        <v>3500</v>
      </c>
      <c r="L4327">
        <v>3</v>
      </c>
      <c r="M4327">
        <v>44135</v>
      </c>
      <c r="N4327">
        <v>33493.14</v>
      </c>
      <c r="O4327">
        <v>10641.86</v>
      </c>
      <c r="P4327" t="s">
        <v>65</v>
      </c>
      <c r="Q4327" t="s">
        <v>47</v>
      </c>
      <c r="R4327" t="s">
        <v>123</v>
      </c>
      <c r="S4327">
        <f t="shared" si="134"/>
        <v>2025</v>
      </c>
      <c r="T4327">
        <f t="shared" si="135"/>
        <v>11</v>
      </c>
    </row>
    <row r="4328" spans="1:20" x14ac:dyDescent="0.3">
      <c r="A4328" t="s">
        <v>269</v>
      </c>
      <c r="B4328" t="s">
        <v>4773</v>
      </c>
      <c r="C4328" t="s">
        <v>137</v>
      </c>
      <c r="D4328" t="s">
        <v>50</v>
      </c>
      <c r="E4328" t="s">
        <v>44</v>
      </c>
      <c r="F4328" t="s">
        <v>89</v>
      </c>
      <c r="G4328" t="s">
        <v>26</v>
      </c>
      <c r="H4328" t="s">
        <v>59</v>
      </c>
      <c r="I4328" t="s">
        <v>60</v>
      </c>
      <c r="J4328">
        <v>5</v>
      </c>
      <c r="K4328">
        <v>4500</v>
      </c>
      <c r="L4328">
        <v>7</v>
      </c>
      <c r="M4328">
        <v>20925</v>
      </c>
      <c r="N4328">
        <v>18590.36</v>
      </c>
      <c r="O4328">
        <v>2334.64</v>
      </c>
      <c r="P4328" t="s">
        <v>38</v>
      </c>
      <c r="Q4328" t="s">
        <v>90</v>
      </c>
      <c r="R4328" t="s">
        <v>31</v>
      </c>
      <c r="S4328">
        <f t="shared" si="134"/>
        <v>2025</v>
      </c>
      <c r="T4328">
        <f t="shared" si="135"/>
        <v>9</v>
      </c>
    </row>
    <row r="4329" spans="1:20" x14ac:dyDescent="0.3">
      <c r="A4329" t="s">
        <v>483</v>
      </c>
      <c r="B4329" t="s">
        <v>4774</v>
      </c>
      <c r="C4329" t="s">
        <v>64</v>
      </c>
      <c r="D4329" t="s">
        <v>50</v>
      </c>
      <c r="E4329" t="s">
        <v>51</v>
      </c>
      <c r="F4329" t="s">
        <v>99</v>
      </c>
      <c r="G4329" t="s">
        <v>46</v>
      </c>
      <c r="H4329" t="s">
        <v>27</v>
      </c>
      <c r="I4329" t="s">
        <v>28</v>
      </c>
      <c r="J4329">
        <v>9</v>
      </c>
      <c r="K4329">
        <v>45000</v>
      </c>
      <c r="L4329">
        <v>6</v>
      </c>
      <c r="M4329">
        <v>380700</v>
      </c>
      <c r="N4329">
        <v>282595.14</v>
      </c>
      <c r="O4329">
        <v>98104.86</v>
      </c>
      <c r="P4329" t="s">
        <v>65</v>
      </c>
      <c r="Q4329" t="s">
        <v>47</v>
      </c>
      <c r="R4329" t="s">
        <v>81</v>
      </c>
      <c r="S4329">
        <f t="shared" si="134"/>
        <v>2025</v>
      </c>
      <c r="T4329">
        <f t="shared" si="135"/>
        <v>3</v>
      </c>
    </row>
    <row r="4330" spans="1:20" x14ac:dyDescent="0.3">
      <c r="A4330" t="s">
        <v>262</v>
      </c>
      <c r="B4330" t="s">
        <v>4775</v>
      </c>
      <c r="C4330" t="s">
        <v>84</v>
      </c>
      <c r="D4330" t="s">
        <v>23</v>
      </c>
      <c r="E4330" t="s">
        <v>51</v>
      </c>
      <c r="F4330" t="s">
        <v>52</v>
      </c>
      <c r="G4330" t="s">
        <v>37</v>
      </c>
      <c r="H4330" t="s">
        <v>70</v>
      </c>
      <c r="I4330" t="s">
        <v>71</v>
      </c>
      <c r="J4330">
        <v>16</v>
      </c>
      <c r="K4330">
        <v>600</v>
      </c>
      <c r="L4330">
        <v>0</v>
      </c>
      <c r="M4330">
        <v>9600</v>
      </c>
      <c r="N4330">
        <v>8076.96</v>
      </c>
      <c r="O4330">
        <v>1523.04</v>
      </c>
      <c r="P4330" t="s">
        <v>72</v>
      </c>
      <c r="Q4330" t="s">
        <v>55</v>
      </c>
      <c r="R4330" t="s">
        <v>86</v>
      </c>
      <c r="S4330">
        <f t="shared" si="134"/>
        <v>2025</v>
      </c>
      <c r="T4330">
        <f t="shared" si="135"/>
        <v>8</v>
      </c>
    </row>
    <row r="4331" spans="1:20" x14ac:dyDescent="0.3">
      <c r="A4331" t="s">
        <v>638</v>
      </c>
      <c r="B4331" t="s">
        <v>4776</v>
      </c>
      <c r="C4331" t="s">
        <v>42</v>
      </c>
      <c r="D4331" t="s">
        <v>23</v>
      </c>
      <c r="E4331" t="s">
        <v>44</v>
      </c>
      <c r="F4331" t="s">
        <v>89</v>
      </c>
      <c r="G4331" t="s">
        <v>37</v>
      </c>
      <c r="H4331" t="s">
        <v>120</v>
      </c>
      <c r="I4331" t="s">
        <v>28</v>
      </c>
      <c r="J4331">
        <v>13</v>
      </c>
      <c r="K4331">
        <v>15000</v>
      </c>
      <c r="L4331">
        <v>1</v>
      </c>
      <c r="M4331">
        <v>193050</v>
      </c>
      <c r="N4331">
        <v>167339.18</v>
      </c>
      <c r="O4331">
        <v>25710.82</v>
      </c>
      <c r="P4331" t="s">
        <v>72</v>
      </c>
      <c r="Q4331" t="s">
        <v>47</v>
      </c>
      <c r="R4331" t="s">
        <v>31</v>
      </c>
      <c r="S4331">
        <f t="shared" si="134"/>
        <v>2025</v>
      </c>
      <c r="T4331">
        <f t="shared" si="135"/>
        <v>2</v>
      </c>
    </row>
    <row r="4332" spans="1:20" x14ac:dyDescent="0.3">
      <c r="A4332" t="s">
        <v>496</v>
      </c>
      <c r="B4332" t="s">
        <v>4777</v>
      </c>
      <c r="C4332" t="s">
        <v>98</v>
      </c>
      <c r="D4332" t="s">
        <v>43</v>
      </c>
      <c r="E4332" t="s">
        <v>24</v>
      </c>
      <c r="F4332" t="s">
        <v>111</v>
      </c>
      <c r="G4332" t="s">
        <v>85</v>
      </c>
      <c r="H4332" t="s">
        <v>59</v>
      </c>
      <c r="I4332" t="s">
        <v>60</v>
      </c>
      <c r="J4332">
        <v>13</v>
      </c>
      <c r="K4332">
        <v>4500</v>
      </c>
      <c r="L4332">
        <v>7</v>
      </c>
      <c r="M4332">
        <v>54405</v>
      </c>
      <c r="N4332">
        <v>45610.83</v>
      </c>
      <c r="O4332">
        <v>8794.17</v>
      </c>
      <c r="P4332" t="s">
        <v>93</v>
      </c>
      <c r="Q4332" t="s">
        <v>30</v>
      </c>
      <c r="R4332" t="s">
        <v>61</v>
      </c>
      <c r="S4332">
        <f t="shared" si="134"/>
        <v>2025</v>
      </c>
      <c r="T4332">
        <f t="shared" si="135"/>
        <v>6</v>
      </c>
    </row>
    <row r="4333" spans="1:20" x14ac:dyDescent="0.3">
      <c r="A4333" t="s">
        <v>613</v>
      </c>
      <c r="B4333" t="s">
        <v>4778</v>
      </c>
      <c r="C4333" t="s">
        <v>42</v>
      </c>
      <c r="D4333" t="s">
        <v>23</v>
      </c>
      <c r="E4333" t="s">
        <v>44</v>
      </c>
      <c r="F4333" t="s">
        <v>45</v>
      </c>
      <c r="G4333" t="s">
        <v>26</v>
      </c>
      <c r="H4333" t="s">
        <v>140</v>
      </c>
      <c r="I4333" t="s">
        <v>71</v>
      </c>
      <c r="J4333">
        <v>20</v>
      </c>
      <c r="K4333">
        <v>900</v>
      </c>
      <c r="L4333">
        <v>12</v>
      </c>
      <c r="M4333">
        <v>15840</v>
      </c>
      <c r="N4333">
        <v>13005.14</v>
      </c>
      <c r="O4333">
        <v>2834.86</v>
      </c>
      <c r="P4333" t="s">
        <v>93</v>
      </c>
      <c r="Q4333" t="s">
        <v>90</v>
      </c>
      <c r="R4333" t="s">
        <v>31</v>
      </c>
      <c r="S4333">
        <f t="shared" si="134"/>
        <v>2025</v>
      </c>
      <c r="T4333">
        <f t="shared" si="135"/>
        <v>3</v>
      </c>
    </row>
    <row r="4334" spans="1:20" x14ac:dyDescent="0.3">
      <c r="A4334" t="s">
        <v>592</v>
      </c>
      <c r="B4334" t="s">
        <v>4779</v>
      </c>
      <c r="C4334" t="s">
        <v>58</v>
      </c>
      <c r="D4334" t="s">
        <v>50</v>
      </c>
      <c r="E4334" t="s">
        <v>35</v>
      </c>
      <c r="F4334" t="s">
        <v>36</v>
      </c>
      <c r="G4334" t="s">
        <v>46</v>
      </c>
      <c r="H4334" t="s">
        <v>53</v>
      </c>
      <c r="I4334" t="s">
        <v>54</v>
      </c>
      <c r="J4334">
        <v>7</v>
      </c>
      <c r="K4334">
        <v>2500</v>
      </c>
      <c r="L4334">
        <v>17</v>
      </c>
      <c r="M4334">
        <v>14525</v>
      </c>
      <c r="N4334">
        <v>13396.34</v>
      </c>
      <c r="O4334">
        <v>1128.6600000000001</v>
      </c>
      <c r="P4334" t="s">
        <v>72</v>
      </c>
      <c r="Q4334" t="s">
        <v>30</v>
      </c>
      <c r="R4334" t="s">
        <v>73</v>
      </c>
      <c r="S4334">
        <f t="shared" si="134"/>
        <v>2025</v>
      </c>
      <c r="T4334">
        <f t="shared" si="135"/>
        <v>6</v>
      </c>
    </row>
    <row r="4335" spans="1:20" x14ac:dyDescent="0.3">
      <c r="A4335" t="s">
        <v>592</v>
      </c>
      <c r="B4335" t="s">
        <v>4780</v>
      </c>
      <c r="C4335" t="s">
        <v>84</v>
      </c>
      <c r="D4335" t="s">
        <v>43</v>
      </c>
      <c r="E4335" t="s">
        <v>35</v>
      </c>
      <c r="F4335" t="s">
        <v>36</v>
      </c>
      <c r="G4335" t="s">
        <v>46</v>
      </c>
      <c r="H4335" t="s">
        <v>70</v>
      </c>
      <c r="I4335" t="s">
        <v>71</v>
      </c>
      <c r="J4335">
        <v>20</v>
      </c>
      <c r="K4335">
        <v>600</v>
      </c>
      <c r="L4335">
        <v>12</v>
      </c>
      <c r="M4335">
        <v>10560</v>
      </c>
      <c r="N4335">
        <v>9795.6200000000008</v>
      </c>
      <c r="O4335">
        <v>764.38</v>
      </c>
      <c r="P4335" t="s">
        <v>65</v>
      </c>
      <c r="Q4335" t="s">
        <v>30</v>
      </c>
      <c r="R4335" t="s">
        <v>81</v>
      </c>
      <c r="S4335">
        <f t="shared" si="134"/>
        <v>2025</v>
      </c>
      <c r="T4335">
        <f t="shared" si="135"/>
        <v>6</v>
      </c>
    </row>
    <row r="4336" spans="1:20" x14ac:dyDescent="0.3">
      <c r="A4336" t="s">
        <v>468</v>
      </c>
      <c r="B4336" t="s">
        <v>4781</v>
      </c>
      <c r="C4336" t="s">
        <v>143</v>
      </c>
      <c r="D4336" t="s">
        <v>23</v>
      </c>
      <c r="E4336" t="s">
        <v>44</v>
      </c>
      <c r="F4336" t="s">
        <v>45</v>
      </c>
      <c r="G4336" t="s">
        <v>37</v>
      </c>
      <c r="H4336" t="s">
        <v>132</v>
      </c>
      <c r="I4336" t="s">
        <v>28</v>
      </c>
      <c r="J4336">
        <v>12</v>
      </c>
      <c r="K4336">
        <v>3500</v>
      </c>
      <c r="L4336">
        <v>18</v>
      </c>
      <c r="M4336">
        <v>34440</v>
      </c>
      <c r="N4336">
        <v>30637.05</v>
      </c>
      <c r="O4336">
        <v>3802.95</v>
      </c>
      <c r="P4336" t="s">
        <v>65</v>
      </c>
      <c r="Q4336" t="s">
        <v>47</v>
      </c>
      <c r="R4336" t="s">
        <v>31</v>
      </c>
      <c r="S4336">
        <f t="shared" si="134"/>
        <v>2025</v>
      </c>
      <c r="T4336">
        <f t="shared" si="135"/>
        <v>1</v>
      </c>
    </row>
    <row r="4337" spans="1:20" x14ac:dyDescent="0.3">
      <c r="A4337" t="s">
        <v>32</v>
      </c>
      <c r="B4337" t="s">
        <v>4782</v>
      </c>
      <c r="C4337" t="s">
        <v>68</v>
      </c>
      <c r="D4337" t="s">
        <v>43</v>
      </c>
      <c r="E4337" t="s">
        <v>51</v>
      </c>
      <c r="F4337" t="s">
        <v>77</v>
      </c>
      <c r="G4337" t="s">
        <v>46</v>
      </c>
      <c r="H4337" t="s">
        <v>80</v>
      </c>
      <c r="I4337" t="s">
        <v>28</v>
      </c>
      <c r="J4337">
        <v>24</v>
      </c>
      <c r="K4337">
        <v>12000</v>
      </c>
      <c r="L4337">
        <v>9</v>
      </c>
      <c r="M4337">
        <v>262080</v>
      </c>
      <c r="N4337">
        <v>200574</v>
      </c>
      <c r="O4337">
        <v>61506</v>
      </c>
      <c r="P4337" t="s">
        <v>38</v>
      </c>
      <c r="Q4337" t="s">
        <v>55</v>
      </c>
      <c r="R4337" t="s">
        <v>39</v>
      </c>
      <c r="S4337">
        <f t="shared" si="134"/>
        <v>2025</v>
      </c>
      <c r="T4337">
        <f t="shared" si="135"/>
        <v>10</v>
      </c>
    </row>
    <row r="4338" spans="1:20" x14ac:dyDescent="0.3">
      <c r="A4338" t="s">
        <v>109</v>
      </c>
      <c r="B4338" t="s">
        <v>4783</v>
      </c>
      <c r="C4338" t="s">
        <v>76</v>
      </c>
      <c r="D4338" t="s">
        <v>23</v>
      </c>
      <c r="E4338" t="s">
        <v>24</v>
      </c>
      <c r="F4338" t="s">
        <v>111</v>
      </c>
      <c r="G4338" t="s">
        <v>46</v>
      </c>
      <c r="H4338" t="s">
        <v>120</v>
      </c>
      <c r="I4338" t="s">
        <v>28</v>
      </c>
      <c r="J4338">
        <v>18</v>
      </c>
      <c r="K4338">
        <v>15000</v>
      </c>
      <c r="L4338">
        <v>8</v>
      </c>
      <c r="M4338">
        <v>248400</v>
      </c>
      <c r="N4338">
        <v>203571.64</v>
      </c>
      <c r="O4338">
        <v>44828.36</v>
      </c>
      <c r="P4338" t="s">
        <v>29</v>
      </c>
      <c r="Q4338" t="s">
        <v>47</v>
      </c>
      <c r="R4338" t="s">
        <v>73</v>
      </c>
      <c r="S4338">
        <f t="shared" si="134"/>
        <v>2025</v>
      </c>
      <c r="T4338">
        <f t="shared" si="135"/>
        <v>4</v>
      </c>
    </row>
    <row r="4339" spans="1:20" x14ac:dyDescent="0.3">
      <c r="A4339" t="s">
        <v>904</v>
      </c>
      <c r="B4339" t="s">
        <v>4784</v>
      </c>
      <c r="C4339" t="s">
        <v>58</v>
      </c>
      <c r="D4339" t="s">
        <v>23</v>
      </c>
      <c r="E4339" t="s">
        <v>44</v>
      </c>
      <c r="F4339" t="s">
        <v>89</v>
      </c>
      <c r="G4339" t="s">
        <v>85</v>
      </c>
      <c r="H4339" t="s">
        <v>53</v>
      </c>
      <c r="I4339" t="s">
        <v>54</v>
      </c>
      <c r="J4339">
        <v>21</v>
      </c>
      <c r="K4339">
        <v>2500</v>
      </c>
      <c r="L4339">
        <v>13</v>
      </c>
      <c r="M4339">
        <v>45675</v>
      </c>
      <c r="N4339">
        <v>35384.82</v>
      </c>
      <c r="O4339">
        <v>10290.18</v>
      </c>
      <c r="P4339" t="s">
        <v>72</v>
      </c>
      <c r="Q4339" t="s">
        <v>90</v>
      </c>
      <c r="R4339" t="s">
        <v>61</v>
      </c>
      <c r="S4339">
        <f t="shared" si="134"/>
        <v>2025</v>
      </c>
      <c r="T4339">
        <f t="shared" si="135"/>
        <v>3</v>
      </c>
    </row>
    <row r="4340" spans="1:20" x14ac:dyDescent="0.3">
      <c r="A4340" t="s">
        <v>627</v>
      </c>
      <c r="B4340" t="s">
        <v>4785</v>
      </c>
      <c r="C4340" t="s">
        <v>42</v>
      </c>
      <c r="D4340" t="s">
        <v>50</v>
      </c>
      <c r="E4340" t="s">
        <v>35</v>
      </c>
      <c r="F4340" t="s">
        <v>36</v>
      </c>
      <c r="G4340" t="s">
        <v>26</v>
      </c>
      <c r="H4340" t="s">
        <v>120</v>
      </c>
      <c r="I4340" t="s">
        <v>28</v>
      </c>
      <c r="J4340">
        <v>12</v>
      </c>
      <c r="K4340">
        <v>15000</v>
      </c>
      <c r="L4340">
        <v>6</v>
      </c>
      <c r="M4340">
        <v>169200</v>
      </c>
      <c r="N4340">
        <v>144831.5</v>
      </c>
      <c r="O4340">
        <v>24368.5</v>
      </c>
      <c r="P4340" t="s">
        <v>93</v>
      </c>
      <c r="Q4340" t="s">
        <v>47</v>
      </c>
      <c r="R4340" t="s">
        <v>39</v>
      </c>
      <c r="S4340">
        <f t="shared" si="134"/>
        <v>2025</v>
      </c>
      <c r="T4340">
        <f t="shared" si="135"/>
        <v>1</v>
      </c>
    </row>
    <row r="4341" spans="1:20" x14ac:dyDescent="0.3">
      <c r="A4341" t="s">
        <v>1286</v>
      </c>
      <c r="B4341" t="s">
        <v>4786</v>
      </c>
      <c r="C4341" t="s">
        <v>84</v>
      </c>
      <c r="D4341" t="s">
        <v>50</v>
      </c>
      <c r="E4341" t="s">
        <v>51</v>
      </c>
      <c r="F4341" t="s">
        <v>77</v>
      </c>
      <c r="G4341" t="s">
        <v>37</v>
      </c>
      <c r="H4341" t="s">
        <v>59</v>
      </c>
      <c r="I4341" t="s">
        <v>60</v>
      </c>
      <c r="J4341">
        <v>13</v>
      </c>
      <c r="K4341">
        <v>4500</v>
      </c>
      <c r="L4341">
        <v>14</v>
      </c>
      <c r="M4341">
        <v>50310</v>
      </c>
      <c r="N4341">
        <v>37991.120000000003</v>
      </c>
      <c r="O4341">
        <v>12318.88</v>
      </c>
      <c r="P4341" t="s">
        <v>29</v>
      </c>
      <c r="Q4341" t="s">
        <v>55</v>
      </c>
      <c r="R4341" t="s">
        <v>39</v>
      </c>
      <c r="S4341">
        <f t="shared" si="134"/>
        <v>2025</v>
      </c>
      <c r="T4341">
        <f t="shared" si="135"/>
        <v>3</v>
      </c>
    </row>
    <row r="4342" spans="1:20" x14ac:dyDescent="0.3">
      <c r="A4342" t="s">
        <v>712</v>
      </c>
      <c r="B4342" t="s">
        <v>4787</v>
      </c>
      <c r="C4342" t="s">
        <v>76</v>
      </c>
      <c r="D4342" t="s">
        <v>23</v>
      </c>
      <c r="E4342" t="s">
        <v>44</v>
      </c>
      <c r="F4342" t="s">
        <v>89</v>
      </c>
      <c r="G4342" t="s">
        <v>46</v>
      </c>
      <c r="H4342" t="s">
        <v>59</v>
      </c>
      <c r="I4342" t="s">
        <v>60</v>
      </c>
      <c r="J4342">
        <v>14</v>
      </c>
      <c r="K4342">
        <v>4500</v>
      </c>
      <c r="L4342">
        <v>3</v>
      </c>
      <c r="M4342">
        <v>61110</v>
      </c>
      <c r="N4342">
        <v>51906.31</v>
      </c>
      <c r="O4342">
        <v>9203.69</v>
      </c>
      <c r="P4342" t="s">
        <v>29</v>
      </c>
      <c r="Q4342" t="s">
        <v>55</v>
      </c>
      <c r="R4342" t="s">
        <v>123</v>
      </c>
      <c r="S4342">
        <f t="shared" si="134"/>
        <v>2025</v>
      </c>
      <c r="T4342">
        <f t="shared" si="135"/>
        <v>7</v>
      </c>
    </row>
    <row r="4343" spans="1:20" x14ac:dyDescent="0.3">
      <c r="A4343" t="s">
        <v>992</v>
      </c>
      <c r="B4343" t="s">
        <v>4788</v>
      </c>
      <c r="C4343" t="s">
        <v>108</v>
      </c>
      <c r="D4343" t="s">
        <v>43</v>
      </c>
      <c r="E4343" t="s">
        <v>51</v>
      </c>
      <c r="F4343" t="s">
        <v>192</v>
      </c>
      <c r="G4343" t="s">
        <v>46</v>
      </c>
      <c r="H4343" t="s">
        <v>70</v>
      </c>
      <c r="I4343" t="s">
        <v>71</v>
      </c>
      <c r="J4343">
        <v>24</v>
      </c>
      <c r="K4343">
        <v>600</v>
      </c>
      <c r="L4343">
        <v>9</v>
      </c>
      <c r="M4343">
        <v>13104</v>
      </c>
      <c r="N4343">
        <v>9845.5300000000007</v>
      </c>
      <c r="O4343">
        <v>3258.47</v>
      </c>
      <c r="P4343" t="s">
        <v>38</v>
      </c>
      <c r="Q4343" t="s">
        <v>47</v>
      </c>
      <c r="R4343" t="s">
        <v>39</v>
      </c>
      <c r="S4343">
        <f t="shared" si="134"/>
        <v>2025</v>
      </c>
      <c r="T4343">
        <f t="shared" si="135"/>
        <v>11</v>
      </c>
    </row>
    <row r="4344" spans="1:20" x14ac:dyDescent="0.3">
      <c r="A4344" t="s">
        <v>225</v>
      </c>
      <c r="B4344" t="s">
        <v>4789</v>
      </c>
      <c r="C4344" t="s">
        <v>98</v>
      </c>
      <c r="D4344" t="s">
        <v>23</v>
      </c>
      <c r="E4344" t="s">
        <v>51</v>
      </c>
      <c r="F4344" t="s">
        <v>77</v>
      </c>
      <c r="G4344" t="s">
        <v>46</v>
      </c>
      <c r="H4344" t="s">
        <v>53</v>
      </c>
      <c r="I4344" t="s">
        <v>54</v>
      </c>
      <c r="J4344">
        <v>8</v>
      </c>
      <c r="K4344">
        <v>2500</v>
      </c>
      <c r="L4344">
        <v>10</v>
      </c>
      <c r="M4344">
        <v>18000</v>
      </c>
      <c r="N4344">
        <v>13982.08</v>
      </c>
      <c r="O4344">
        <v>4017.92</v>
      </c>
      <c r="P4344" t="s">
        <v>38</v>
      </c>
      <c r="Q4344" t="s">
        <v>90</v>
      </c>
      <c r="R4344" t="s">
        <v>123</v>
      </c>
      <c r="S4344">
        <f t="shared" si="134"/>
        <v>2025</v>
      </c>
      <c r="T4344">
        <f t="shared" si="135"/>
        <v>12</v>
      </c>
    </row>
    <row r="4345" spans="1:20" x14ac:dyDescent="0.3">
      <c r="A4345" t="s">
        <v>476</v>
      </c>
      <c r="B4345" t="s">
        <v>4790</v>
      </c>
      <c r="C4345" t="s">
        <v>42</v>
      </c>
      <c r="D4345" t="s">
        <v>50</v>
      </c>
      <c r="E4345" t="s">
        <v>51</v>
      </c>
      <c r="F4345" t="s">
        <v>192</v>
      </c>
      <c r="G4345" t="s">
        <v>46</v>
      </c>
      <c r="H4345" t="s">
        <v>80</v>
      </c>
      <c r="I4345" t="s">
        <v>28</v>
      </c>
      <c r="J4345">
        <v>11</v>
      </c>
      <c r="K4345">
        <v>12000</v>
      </c>
      <c r="L4345">
        <v>4</v>
      </c>
      <c r="M4345">
        <v>126720</v>
      </c>
      <c r="N4345">
        <v>99070.63</v>
      </c>
      <c r="O4345">
        <v>27649.37</v>
      </c>
      <c r="P4345" t="s">
        <v>72</v>
      </c>
      <c r="Q4345" t="s">
        <v>90</v>
      </c>
      <c r="R4345" t="s">
        <v>102</v>
      </c>
      <c r="S4345">
        <f t="shared" si="134"/>
        <v>2025</v>
      </c>
      <c r="T4345">
        <f t="shared" si="135"/>
        <v>6</v>
      </c>
    </row>
    <row r="4346" spans="1:20" x14ac:dyDescent="0.3">
      <c r="A4346" t="s">
        <v>376</v>
      </c>
      <c r="B4346" t="s">
        <v>4791</v>
      </c>
      <c r="C4346" t="s">
        <v>64</v>
      </c>
      <c r="D4346" t="s">
        <v>50</v>
      </c>
      <c r="E4346" t="s">
        <v>51</v>
      </c>
      <c r="F4346" t="s">
        <v>77</v>
      </c>
      <c r="G4346" t="s">
        <v>26</v>
      </c>
      <c r="H4346" t="s">
        <v>120</v>
      </c>
      <c r="I4346" t="s">
        <v>28</v>
      </c>
      <c r="J4346">
        <v>2</v>
      </c>
      <c r="K4346">
        <v>15000</v>
      </c>
      <c r="L4346">
        <v>16</v>
      </c>
      <c r="M4346">
        <v>25200</v>
      </c>
      <c r="N4346">
        <v>19624.04</v>
      </c>
      <c r="O4346">
        <v>5575.96</v>
      </c>
      <c r="P4346" t="s">
        <v>72</v>
      </c>
      <c r="Q4346" t="s">
        <v>30</v>
      </c>
      <c r="R4346" t="s">
        <v>81</v>
      </c>
      <c r="S4346">
        <f t="shared" si="134"/>
        <v>2025</v>
      </c>
      <c r="T4346">
        <f t="shared" si="135"/>
        <v>12</v>
      </c>
    </row>
    <row r="4347" spans="1:20" x14ac:dyDescent="0.3">
      <c r="A4347" t="s">
        <v>741</v>
      </c>
      <c r="B4347" t="s">
        <v>4792</v>
      </c>
      <c r="C4347" t="s">
        <v>143</v>
      </c>
      <c r="D4347" t="s">
        <v>50</v>
      </c>
      <c r="E4347" t="s">
        <v>24</v>
      </c>
      <c r="F4347" t="s">
        <v>69</v>
      </c>
      <c r="G4347" t="s">
        <v>26</v>
      </c>
      <c r="H4347" t="s">
        <v>59</v>
      </c>
      <c r="I4347" t="s">
        <v>60</v>
      </c>
      <c r="J4347">
        <v>20</v>
      </c>
      <c r="K4347">
        <v>4500</v>
      </c>
      <c r="L4347">
        <v>7</v>
      </c>
      <c r="M4347">
        <v>83700</v>
      </c>
      <c r="N4347">
        <v>75751.570000000007</v>
      </c>
      <c r="O4347">
        <v>7948.43</v>
      </c>
      <c r="P4347" t="s">
        <v>38</v>
      </c>
      <c r="Q4347" t="s">
        <v>30</v>
      </c>
      <c r="R4347" t="s">
        <v>39</v>
      </c>
      <c r="S4347">
        <f t="shared" si="134"/>
        <v>2025</v>
      </c>
      <c r="T4347">
        <f t="shared" si="135"/>
        <v>7</v>
      </c>
    </row>
    <row r="4348" spans="1:20" x14ac:dyDescent="0.3">
      <c r="A4348" t="s">
        <v>173</v>
      </c>
      <c r="B4348" t="s">
        <v>4793</v>
      </c>
      <c r="C4348" t="s">
        <v>76</v>
      </c>
      <c r="D4348" t="s">
        <v>43</v>
      </c>
      <c r="E4348" t="s">
        <v>24</v>
      </c>
      <c r="F4348" t="s">
        <v>111</v>
      </c>
      <c r="G4348" t="s">
        <v>37</v>
      </c>
      <c r="H4348" t="s">
        <v>132</v>
      </c>
      <c r="I4348" t="s">
        <v>28</v>
      </c>
      <c r="J4348">
        <v>13</v>
      </c>
      <c r="K4348">
        <v>3500</v>
      </c>
      <c r="L4348">
        <v>19</v>
      </c>
      <c r="M4348">
        <v>36855</v>
      </c>
      <c r="N4348">
        <v>26840.22</v>
      </c>
      <c r="O4348">
        <v>10014.780000000001</v>
      </c>
      <c r="P4348" t="s">
        <v>93</v>
      </c>
      <c r="Q4348" t="s">
        <v>47</v>
      </c>
      <c r="R4348" t="s">
        <v>73</v>
      </c>
      <c r="S4348">
        <f t="shared" si="134"/>
        <v>2025</v>
      </c>
      <c r="T4348">
        <f t="shared" si="135"/>
        <v>2</v>
      </c>
    </row>
    <row r="4349" spans="1:20" x14ac:dyDescent="0.3">
      <c r="A4349" t="s">
        <v>819</v>
      </c>
      <c r="B4349" t="s">
        <v>4794</v>
      </c>
      <c r="C4349" t="s">
        <v>58</v>
      </c>
      <c r="D4349" t="s">
        <v>50</v>
      </c>
      <c r="E4349" t="s">
        <v>35</v>
      </c>
      <c r="F4349" t="s">
        <v>36</v>
      </c>
      <c r="G4349" t="s">
        <v>26</v>
      </c>
      <c r="H4349" t="s">
        <v>132</v>
      </c>
      <c r="I4349" t="s">
        <v>28</v>
      </c>
      <c r="J4349">
        <v>11</v>
      </c>
      <c r="K4349">
        <v>3500</v>
      </c>
      <c r="L4349">
        <v>0</v>
      </c>
      <c r="M4349">
        <v>38500</v>
      </c>
      <c r="N4349">
        <v>34575.18</v>
      </c>
      <c r="O4349">
        <v>3924.82</v>
      </c>
      <c r="P4349" t="s">
        <v>72</v>
      </c>
      <c r="Q4349" t="s">
        <v>90</v>
      </c>
      <c r="R4349" t="s">
        <v>102</v>
      </c>
      <c r="S4349">
        <f t="shared" si="134"/>
        <v>2025</v>
      </c>
      <c r="T4349">
        <f t="shared" si="135"/>
        <v>10</v>
      </c>
    </row>
    <row r="4350" spans="1:20" x14ac:dyDescent="0.3">
      <c r="A4350" t="s">
        <v>181</v>
      </c>
      <c r="B4350" t="s">
        <v>4795</v>
      </c>
      <c r="C4350" t="s">
        <v>143</v>
      </c>
      <c r="D4350" t="s">
        <v>43</v>
      </c>
      <c r="E4350" t="s">
        <v>35</v>
      </c>
      <c r="F4350" t="s">
        <v>36</v>
      </c>
      <c r="G4350" t="s">
        <v>46</v>
      </c>
      <c r="H4350" t="s">
        <v>70</v>
      </c>
      <c r="I4350" t="s">
        <v>71</v>
      </c>
      <c r="J4350">
        <v>19</v>
      </c>
      <c r="K4350">
        <v>600</v>
      </c>
      <c r="L4350">
        <v>1</v>
      </c>
      <c r="M4350">
        <v>11286</v>
      </c>
      <c r="N4350">
        <v>10334.93</v>
      </c>
      <c r="O4350">
        <v>951.07</v>
      </c>
      <c r="P4350" t="s">
        <v>38</v>
      </c>
      <c r="Q4350" t="s">
        <v>90</v>
      </c>
      <c r="R4350" t="s">
        <v>86</v>
      </c>
      <c r="S4350">
        <f t="shared" si="134"/>
        <v>2025</v>
      </c>
      <c r="T4350">
        <f t="shared" si="135"/>
        <v>11</v>
      </c>
    </row>
    <row r="4351" spans="1:20" x14ac:dyDescent="0.3">
      <c r="A4351" t="s">
        <v>621</v>
      </c>
      <c r="B4351" t="s">
        <v>4796</v>
      </c>
      <c r="C4351" t="s">
        <v>143</v>
      </c>
      <c r="D4351" t="s">
        <v>50</v>
      </c>
      <c r="E4351" t="s">
        <v>51</v>
      </c>
      <c r="F4351" t="s">
        <v>77</v>
      </c>
      <c r="G4351" t="s">
        <v>46</v>
      </c>
      <c r="H4351" t="s">
        <v>140</v>
      </c>
      <c r="I4351" t="s">
        <v>71</v>
      </c>
      <c r="J4351">
        <v>14</v>
      </c>
      <c r="K4351">
        <v>900</v>
      </c>
      <c r="L4351">
        <v>14</v>
      </c>
      <c r="M4351">
        <v>10836</v>
      </c>
      <c r="N4351">
        <v>8011.94</v>
      </c>
      <c r="O4351">
        <v>2824.06</v>
      </c>
      <c r="P4351" t="s">
        <v>29</v>
      </c>
      <c r="Q4351" t="s">
        <v>30</v>
      </c>
      <c r="R4351" t="s">
        <v>73</v>
      </c>
      <c r="S4351">
        <f t="shared" si="134"/>
        <v>2025</v>
      </c>
      <c r="T4351">
        <f t="shared" si="135"/>
        <v>6</v>
      </c>
    </row>
    <row r="4352" spans="1:20" x14ac:dyDescent="0.3">
      <c r="A4352" t="s">
        <v>799</v>
      </c>
      <c r="B4352" t="s">
        <v>4797</v>
      </c>
      <c r="C4352" t="s">
        <v>137</v>
      </c>
      <c r="D4352" t="s">
        <v>23</v>
      </c>
      <c r="E4352" t="s">
        <v>51</v>
      </c>
      <c r="F4352" t="s">
        <v>99</v>
      </c>
      <c r="G4352" t="s">
        <v>46</v>
      </c>
      <c r="H4352" t="s">
        <v>53</v>
      </c>
      <c r="I4352" t="s">
        <v>54</v>
      </c>
      <c r="J4352">
        <v>24</v>
      </c>
      <c r="K4352">
        <v>2500</v>
      </c>
      <c r="L4352">
        <v>5</v>
      </c>
      <c r="M4352">
        <v>57000</v>
      </c>
      <c r="N4352">
        <v>45818.18</v>
      </c>
      <c r="O4352">
        <v>11181.82</v>
      </c>
      <c r="P4352" t="s">
        <v>65</v>
      </c>
      <c r="Q4352" t="s">
        <v>30</v>
      </c>
      <c r="R4352" t="s">
        <v>86</v>
      </c>
      <c r="S4352">
        <f t="shared" si="134"/>
        <v>2025</v>
      </c>
      <c r="T4352">
        <f t="shared" si="135"/>
        <v>6</v>
      </c>
    </row>
    <row r="4353" spans="1:20" x14ac:dyDescent="0.3">
      <c r="A4353" t="s">
        <v>1545</v>
      </c>
      <c r="B4353" t="s">
        <v>4798</v>
      </c>
      <c r="C4353" t="s">
        <v>76</v>
      </c>
      <c r="D4353" t="s">
        <v>50</v>
      </c>
      <c r="E4353" t="s">
        <v>51</v>
      </c>
      <c r="F4353" t="s">
        <v>99</v>
      </c>
      <c r="G4353" t="s">
        <v>46</v>
      </c>
      <c r="H4353" t="s">
        <v>70</v>
      </c>
      <c r="I4353" t="s">
        <v>71</v>
      </c>
      <c r="J4353">
        <v>15</v>
      </c>
      <c r="K4353">
        <v>600</v>
      </c>
      <c r="L4353">
        <v>10</v>
      </c>
      <c r="M4353">
        <v>8100</v>
      </c>
      <c r="N4353">
        <v>6633.58</v>
      </c>
      <c r="O4353">
        <v>1466.42</v>
      </c>
      <c r="P4353" t="s">
        <v>93</v>
      </c>
      <c r="Q4353" t="s">
        <v>30</v>
      </c>
      <c r="R4353" t="s">
        <v>81</v>
      </c>
      <c r="S4353">
        <f t="shared" si="134"/>
        <v>2025</v>
      </c>
      <c r="T4353">
        <f t="shared" si="135"/>
        <v>9</v>
      </c>
    </row>
    <row r="4354" spans="1:20" x14ac:dyDescent="0.3">
      <c r="A4354" t="s">
        <v>491</v>
      </c>
      <c r="B4354" t="s">
        <v>4799</v>
      </c>
      <c r="C4354" t="s">
        <v>34</v>
      </c>
      <c r="D4354" t="s">
        <v>50</v>
      </c>
      <c r="E4354" t="s">
        <v>35</v>
      </c>
      <c r="F4354" t="s">
        <v>36</v>
      </c>
      <c r="G4354" t="s">
        <v>26</v>
      </c>
      <c r="H4354" t="s">
        <v>59</v>
      </c>
      <c r="I4354" t="s">
        <v>60</v>
      </c>
      <c r="J4354">
        <v>2</v>
      </c>
      <c r="K4354">
        <v>4500</v>
      </c>
      <c r="L4354">
        <v>0</v>
      </c>
      <c r="M4354">
        <v>9000</v>
      </c>
      <c r="N4354">
        <v>7349.38</v>
      </c>
      <c r="O4354">
        <v>1650.62</v>
      </c>
      <c r="P4354" t="s">
        <v>29</v>
      </c>
      <c r="Q4354" t="s">
        <v>90</v>
      </c>
      <c r="R4354" t="s">
        <v>86</v>
      </c>
      <c r="S4354">
        <f t="shared" si="134"/>
        <v>2025</v>
      </c>
      <c r="T4354">
        <f t="shared" si="135"/>
        <v>5</v>
      </c>
    </row>
    <row r="4355" spans="1:20" x14ac:dyDescent="0.3">
      <c r="A4355" t="s">
        <v>1099</v>
      </c>
      <c r="B4355" t="s">
        <v>4800</v>
      </c>
      <c r="C4355" t="s">
        <v>137</v>
      </c>
      <c r="D4355" t="s">
        <v>43</v>
      </c>
      <c r="E4355" t="s">
        <v>51</v>
      </c>
      <c r="F4355" t="s">
        <v>192</v>
      </c>
      <c r="G4355" t="s">
        <v>26</v>
      </c>
      <c r="H4355" t="s">
        <v>120</v>
      </c>
      <c r="I4355" t="s">
        <v>28</v>
      </c>
      <c r="J4355">
        <v>4</v>
      </c>
      <c r="K4355">
        <v>15000</v>
      </c>
      <c r="L4355">
        <v>12</v>
      </c>
      <c r="M4355">
        <v>52800</v>
      </c>
      <c r="N4355">
        <v>49043.1</v>
      </c>
      <c r="O4355">
        <v>3756.9</v>
      </c>
      <c r="P4355" t="s">
        <v>29</v>
      </c>
      <c r="Q4355" t="s">
        <v>90</v>
      </c>
      <c r="R4355" t="s">
        <v>31</v>
      </c>
      <c r="S4355">
        <f t="shared" ref="S4355:S4418" si="136">YEAR(A4355)</f>
        <v>2025</v>
      </c>
      <c r="T4355">
        <f t="shared" si="135"/>
        <v>7</v>
      </c>
    </row>
    <row r="4356" spans="1:20" x14ac:dyDescent="0.3">
      <c r="A4356" t="s">
        <v>2782</v>
      </c>
      <c r="B4356" t="s">
        <v>4801</v>
      </c>
      <c r="C4356" t="s">
        <v>68</v>
      </c>
      <c r="D4356" t="s">
        <v>23</v>
      </c>
      <c r="E4356" t="s">
        <v>51</v>
      </c>
      <c r="F4356" t="s">
        <v>99</v>
      </c>
      <c r="G4356" t="s">
        <v>37</v>
      </c>
      <c r="H4356" t="s">
        <v>27</v>
      </c>
      <c r="I4356" t="s">
        <v>28</v>
      </c>
      <c r="J4356">
        <v>8</v>
      </c>
      <c r="K4356">
        <v>45000</v>
      </c>
      <c r="L4356">
        <v>11</v>
      </c>
      <c r="M4356">
        <v>320400</v>
      </c>
      <c r="N4356">
        <v>251448.01</v>
      </c>
      <c r="O4356">
        <v>68951.990000000005</v>
      </c>
      <c r="P4356" t="s">
        <v>72</v>
      </c>
      <c r="Q4356" t="s">
        <v>55</v>
      </c>
      <c r="R4356" t="s">
        <v>81</v>
      </c>
      <c r="S4356">
        <f t="shared" si="136"/>
        <v>2025</v>
      </c>
      <c r="T4356">
        <f t="shared" ref="T4356:T4419" si="137">MONTH(A4356)</f>
        <v>4</v>
      </c>
    </row>
    <row r="4357" spans="1:20" x14ac:dyDescent="0.3">
      <c r="A4357" t="s">
        <v>1882</v>
      </c>
      <c r="B4357" t="s">
        <v>4802</v>
      </c>
      <c r="C4357" t="s">
        <v>64</v>
      </c>
      <c r="D4357" t="s">
        <v>43</v>
      </c>
      <c r="E4357" t="s">
        <v>35</v>
      </c>
      <c r="F4357" t="s">
        <v>36</v>
      </c>
      <c r="G4357" t="s">
        <v>46</v>
      </c>
      <c r="H4357" t="s">
        <v>70</v>
      </c>
      <c r="I4357" t="s">
        <v>71</v>
      </c>
      <c r="J4357">
        <v>23</v>
      </c>
      <c r="K4357">
        <v>600</v>
      </c>
      <c r="L4357">
        <v>7</v>
      </c>
      <c r="M4357">
        <v>12834</v>
      </c>
      <c r="N4357">
        <v>9460.5300000000007</v>
      </c>
      <c r="O4357">
        <v>3373.47</v>
      </c>
      <c r="P4357" t="s">
        <v>29</v>
      </c>
      <c r="Q4357" t="s">
        <v>90</v>
      </c>
      <c r="R4357" t="s">
        <v>123</v>
      </c>
      <c r="S4357">
        <f t="shared" si="136"/>
        <v>2025</v>
      </c>
      <c r="T4357">
        <f t="shared" si="137"/>
        <v>6</v>
      </c>
    </row>
    <row r="4358" spans="1:20" x14ac:dyDescent="0.3">
      <c r="A4358" t="s">
        <v>1513</v>
      </c>
      <c r="B4358" t="s">
        <v>4803</v>
      </c>
      <c r="C4358" t="s">
        <v>98</v>
      </c>
      <c r="D4358" t="s">
        <v>23</v>
      </c>
      <c r="E4358" t="s">
        <v>51</v>
      </c>
      <c r="F4358" t="s">
        <v>77</v>
      </c>
      <c r="G4358" t="s">
        <v>37</v>
      </c>
      <c r="H4358" t="s">
        <v>80</v>
      </c>
      <c r="I4358" t="s">
        <v>28</v>
      </c>
      <c r="J4358">
        <v>11</v>
      </c>
      <c r="K4358">
        <v>12000</v>
      </c>
      <c r="L4358">
        <v>20</v>
      </c>
      <c r="M4358">
        <v>105600</v>
      </c>
      <c r="N4358">
        <v>76668.34</v>
      </c>
      <c r="O4358">
        <v>28931.66</v>
      </c>
      <c r="P4358" t="s">
        <v>38</v>
      </c>
      <c r="Q4358" t="s">
        <v>47</v>
      </c>
      <c r="R4358" t="s">
        <v>81</v>
      </c>
      <c r="S4358">
        <f t="shared" si="136"/>
        <v>2025</v>
      </c>
      <c r="T4358">
        <f t="shared" si="137"/>
        <v>7</v>
      </c>
    </row>
    <row r="4359" spans="1:20" x14ac:dyDescent="0.3">
      <c r="A4359" t="s">
        <v>508</v>
      </c>
      <c r="B4359" t="s">
        <v>4804</v>
      </c>
      <c r="C4359" t="s">
        <v>68</v>
      </c>
      <c r="D4359" t="s">
        <v>50</v>
      </c>
      <c r="E4359" t="s">
        <v>35</v>
      </c>
      <c r="F4359" t="s">
        <v>36</v>
      </c>
      <c r="G4359" t="s">
        <v>85</v>
      </c>
      <c r="H4359" t="s">
        <v>59</v>
      </c>
      <c r="I4359" t="s">
        <v>60</v>
      </c>
      <c r="J4359">
        <v>5</v>
      </c>
      <c r="K4359">
        <v>4500</v>
      </c>
      <c r="L4359">
        <v>16</v>
      </c>
      <c r="M4359">
        <v>18900</v>
      </c>
      <c r="N4359">
        <v>15215.7</v>
      </c>
      <c r="O4359">
        <v>3684.3</v>
      </c>
      <c r="P4359" t="s">
        <v>29</v>
      </c>
      <c r="Q4359" t="s">
        <v>47</v>
      </c>
      <c r="R4359" t="s">
        <v>102</v>
      </c>
      <c r="S4359">
        <f t="shared" si="136"/>
        <v>2025</v>
      </c>
      <c r="T4359">
        <f t="shared" si="137"/>
        <v>1</v>
      </c>
    </row>
    <row r="4360" spans="1:20" x14ac:dyDescent="0.3">
      <c r="A4360" t="s">
        <v>532</v>
      </c>
      <c r="B4360" t="s">
        <v>4805</v>
      </c>
      <c r="C4360" t="s">
        <v>64</v>
      </c>
      <c r="D4360" t="s">
        <v>43</v>
      </c>
      <c r="E4360" t="s">
        <v>44</v>
      </c>
      <c r="F4360" t="s">
        <v>89</v>
      </c>
      <c r="G4360" t="s">
        <v>37</v>
      </c>
      <c r="H4360" t="s">
        <v>59</v>
      </c>
      <c r="I4360" t="s">
        <v>60</v>
      </c>
      <c r="J4360">
        <v>14</v>
      </c>
      <c r="K4360">
        <v>4500</v>
      </c>
      <c r="L4360">
        <v>14</v>
      </c>
      <c r="M4360">
        <v>54180</v>
      </c>
      <c r="N4360">
        <v>50462.69</v>
      </c>
      <c r="O4360">
        <v>3717.31</v>
      </c>
      <c r="P4360" t="s">
        <v>29</v>
      </c>
      <c r="Q4360" t="s">
        <v>47</v>
      </c>
      <c r="R4360" t="s">
        <v>86</v>
      </c>
      <c r="S4360">
        <f t="shared" si="136"/>
        <v>2025</v>
      </c>
      <c r="T4360">
        <f t="shared" si="137"/>
        <v>1</v>
      </c>
    </row>
    <row r="4361" spans="1:20" x14ac:dyDescent="0.3">
      <c r="A4361" t="s">
        <v>496</v>
      </c>
      <c r="B4361" t="s">
        <v>4806</v>
      </c>
      <c r="C4361" t="s">
        <v>68</v>
      </c>
      <c r="D4361" t="s">
        <v>23</v>
      </c>
      <c r="E4361" t="s">
        <v>44</v>
      </c>
      <c r="F4361" t="s">
        <v>89</v>
      </c>
      <c r="G4361" t="s">
        <v>26</v>
      </c>
      <c r="H4361" t="s">
        <v>53</v>
      </c>
      <c r="I4361" t="s">
        <v>54</v>
      </c>
      <c r="J4361">
        <v>21</v>
      </c>
      <c r="K4361">
        <v>2500</v>
      </c>
      <c r="L4361">
        <v>1</v>
      </c>
      <c r="M4361">
        <v>51975</v>
      </c>
      <c r="N4361">
        <v>40758.910000000003</v>
      </c>
      <c r="O4361">
        <v>11216.09</v>
      </c>
      <c r="P4361" t="s">
        <v>65</v>
      </c>
      <c r="Q4361" t="s">
        <v>47</v>
      </c>
      <c r="R4361" t="s">
        <v>73</v>
      </c>
      <c r="S4361">
        <f t="shared" si="136"/>
        <v>2025</v>
      </c>
      <c r="T4361">
        <f t="shared" si="137"/>
        <v>6</v>
      </c>
    </row>
    <row r="4362" spans="1:20" x14ac:dyDescent="0.3">
      <c r="A4362" t="s">
        <v>209</v>
      </c>
      <c r="B4362" t="s">
        <v>4807</v>
      </c>
      <c r="C4362" t="s">
        <v>108</v>
      </c>
      <c r="D4362" t="s">
        <v>43</v>
      </c>
      <c r="E4362" t="s">
        <v>24</v>
      </c>
      <c r="F4362" t="s">
        <v>111</v>
      </c>
      <c r="G4362" t="s">
        <v>37</v>
      </c>
      <c r="H4362" t="s">
        <v>59</v>
      </c>
      <c r="I4362" t="s">
        <v>60</v>
      </c>
      <c r="J4362">
        <v>19</v>
      </c>
      <c r="K4362">
        <v>4500</v>
      </c>
      <c r="L4362">
        <v>2</v>
      </c>
      <c r="M4362">
        <v>83790</v>
      </c>
      <c r="N4362">
        <v>73140.850000000006</v>
      </c>
      <c r="O4362">
        <v>10649.15</v>
      </c>
      <c r="P4362" t="s">
        <v>29</v>
      </c>
      <c r="Q4362" t="s">
        <v>55</v>
      </c>
      <c r="R4362" t="s">
        <v>31</v>
      </c>
      <c r="S4362">
        <f t="shared" si="136"/>
        <v>2025</v>
      </c>
      <c r="T4362">
        <f t="shared" si="137"/>
        <v>11</v>
      </c>
    </row>
    <row r="4363" spans="1:20" x14ac:dyDescent="0.3">
      <c r="A4363" t="s">
        <v>159</v>
      </c>
      <c r="B4363" t="s">
        <v>4808</v>
      </c>
      <c r="C4363" t="s">
        <v>68</v>
      </c>
      <c r="D4363" t="s">
        <v>23</v>
      </c>
      <c r="E4363" t="s">
        <v>44</v>
      </c>
      <c r="F4363" t="s">
        <v>45</v>
      </c>
      <c r="G4363" t="s">
        <v>26</v>
      </c>
      <c r="H4363" t="s">
        <v>120</v>
      </c>
      <c r="I4363" t="s">
        <v>28</v>
      </c>
      <c r="J4363">
        <v>10</v>
      </c>
      <c r="K4363">
        <v>15000</v>
      </c>
      <c r="L4363">
        <v>17</v>
      </c>
      <c r="M4363">
        <v>124500</v>
      </c>
      <c r="N4363">
        <v>97322.37</v>
      </c>
      <c r="O4363">
        <v>27177.63</v>
      </c>
      <c r="P4363" t="s">
        <v>72</v>
      </c>
      <c r="Q4363" t="s">
        <v>47</v>
      </c>
      <c r="R4363" t="s">
        <v>31</v>
      </c>
      <c r="S4363">
        <f t="shared" si="136"/>
        <v>2025</v>
      </c>
      <c r="T4363">
        <f t="shared" si="137"/>
        <v>12</v>
      </c>
    </row>
    <row r="4364" spans="1:20" x14ac:dyDescent="0.3">
      <c r="A4364" t="s">
        <v>468</v>
      </c>
      <c r="B4364" t="s">
        <v>4809</v>
      </c>
      <c r="C4364" t="s">
        <v>76</v>
      </c>
      <c r="D4364" t="s">
        <v>50</v>
      </c>
      <c r="E4364" t="s">
        <v>51</v>
      </c>
      <c r="F4364" t="s">
        <v>99</v>
      </c>
      <c r="G4364" t="s">
        <v>26</v>
      </c>
      <c r="H4364" t="s">
        <v>53</v>
      </c>
      <c r="I4364" t="s">
        <v>54</v>
      </c>
      <c r="J4364">
        <v>24</v>
      </c>
      <c r="K4364">
        <v>2500</v>
      </c>
      <c r="L4364">
        <v>17</v>
      </c>
      <c r="M4364">
        <v>49800</v>
      </c>
      <c r="N4364">
        <v>36735.230000000003</v>
      </c>
      <c r="O4364">
        <v>13064.77</v>
      </c>
      <c r="P4364" t="s">
        <v>65</v>
      </c>
      <c r="Q4364" t="s">
        <v>90</v>
      </c>
      <c r="R4364" t="s">
        <v>81</v>
      </c>
      <c r="S4364">
        <f t="shared" si="136"/>
        <v>2025</v>
      </c>
      <c r="T4364">
        <f t="shared" si="137"/>
        <v>1</v>
      </c>
    </row>
    <row r="4365" spans="1:20" x14ac:dyDescent="0.3">
      <c r="A4365" t="s">
        <v>540</v>
      </c>
      <c r="B4365" t="s">
        <v>4810</v>
      </c>
      <c r="C4365" t="s">
        <v>108</v>
      </c>
      <c r="D4365" t="s">
        <v>23</v>
      </c>
      <c r="E4365" t="s">
        <v>24</v>
      </c>
      <c r="F4365" t="s">
        <v>111</v>
      </c>
      <c r="G4365" t="s">
        <v>46</v>
      </c>
      <c r="H4365" t="s">
        <v>80</v>
      </c>
      <c r="I4365" t="s">
        <v>28</v>
      </c>
      <c r="J4365">
        <v>7</v>
      </c>
      <c r="K4365">
        <v>12000</v>
      </c>
      <c r="L4365">
        <v>9</v>
      </c>
      <c r="M4365">
        <v>76440</v>
      </c>
      <c r="N4365">
        <v>57931.56</v>
      </c>
      <c r="O4365">
        <v>18508.439999999999</v>
      </c>
      <c r="P4365" t="s">
        <v>65</v>
      </c>
      <c r="Q4365" t="s">
        <v>30</v>
      </c>
      <c r="R4365" t="s">
        <v>86</v>
      </c>
      <c r="S4365">
        <f t="shared" si="136"/>
        <v>2025</v>
      </c>
      <c r="T4365">
        <f t="shared" si="137"/>
        <v>8</v>
      </c>
    </row>
    <row r="4366" spans="1:20" x14ac:dyDescent="0.3">
      <c r="A4366" t="s">
        <v>1184</v>
      </c>
      <c r="B4366" t="s">
        <v>4811</v>
      </c>
      <c r="C4366" t="s">
        <v>98</v>
      </c>
      <c r="D4366" t="s">
        <v>50</v>
      </c>
      <c r="E4366" t="s">
        <v>35</v>
      </c>
      <c r="F4366" t="s">
        <v>36</v>
      </c>
      <c r="G4366" t="s">
        <v>85</v>
      </c>
      <c r="H4366" t="s">
        <v>140</v>
      </c>
      <c r="I4366" t="s">
        <v>71</v>
      </c>
      <c r="J4366">
        <v>1</v>
      </c>
      <c r="K4366">
        <v>900</v>
      </c>
      <c r="L4366">
        <v>12</v>
      </c>
      <c r="M4366">
        <v>792</v>
      </c>
      <c r="N4366">
        <v>589.14</v>
      </c>
      <c r="O4366">
        <v>202.86</v>
      </c>
      <c r="P4366" t="s">
        <v>93</v>
      </c>
      <c r="Q4366" t="s">
        <v>30</v>
      </c>
      <c r="R4366" t="s">
        <v>86</v>
      </c>
      <c r="S4366">
        <f t="shared" si="136"/>
        <v>2025</v>
      </c>
      <c r="T4366">
        <f t="shared" si="137"/>
        <v>11</v>
      </c>
    </row>
    <row r="4367" spans="1:20" x14ac:dyDescent="0.3">
      <c r="A4367" t="s">
        <v>871</v>
      </c>
      <c r="B4367" t="s">
        <v>4812</v>
      </c>
      <c r="C4367" t="s">
        <v>143</v>
      </c>
      <c r="D4367" t="s">
        <v>43</v>
      </c>
      <c r="E4367" t="s">
        <v>44</v>
      </c>
      <c r="F4367" t="s">
        <v>45</v>
      </c>
      <c r="G4367" t="s">
        <v>46</v>
      </c>
      <c r="H4367" t="s">
        <v>59</v>
      </c>
      <c r="I4367" t="s">
        <v>60</v>
      </c>
      <c r="J4367">
        <v>3</v>
      </c>
      <c r="K4367">
        <v>4500</v>
      </c>
      <c r="L4367">
        <v>12</v>
      </c>
      <c r="M4367">
        <v>11880</v>
      </c>
      <c r="N4367">
        <v>10442.64</v>
      </c>
      <c r="O4367">
        <v>1437.36</v>
      </c>
      <c r="P4367" t="s">
        <v>38</v>
      </c>
      <c r="Q4367" t="s">
        <v>47</v>
      </c>
      <c r="R4367" t="s">
        <v>123</v>
      </c>
      <c r="S4367">
        <f t="shared" si="136"/>
        <v>2025</v>
      </c>
      <c r="T4367">
        <f t="shared" si="137"/>
        <v>12</v>
      </c>
    </row>
    <row r="4368" spans="1:20" x14ac:dyDescent="0.3">
      <c r="A4368" t="s">
        <v>62</v>
      </c>
      <c r="B4368" t="s">
        <v>4813</v>
      </c>
      <c r="C4368" t="s">
        <v>22</v>
      </c>
      <c r="D4368" t="s">
        <v>50</v>
      </c>
      <c r="E4368" t="s">
        <v>24</v>
      </c>
      <c r="F4368" t="s">
        <v>25</v>
      </c>
      <c r="G4368" t="s">
        <v>37</v>
      </c>
      <c r="H4368" t="s">
        <v>140</v>
      </c>
      <c r="I4368" t="s">
        <v>71</v>
      </c>
      <c r="J4368">
        <v>9</v>
      </c>
      <c r="K4368">
        <v>900</v>
      </c>
      <c r="L4368">
        <v>12</v>
      </c>
      <c r="M4368">
        <v>7128</v>
      </c>
      <c r="N4368">
        <v>5343.7</v>
      </c>
      <c r="O4368">
        <v>1784.3</v>
      </c>
      <c r="P4368" t="s">
        <v>65</v>
      </c>
      <c r="Q4368" t="s">
        <v>90</v>
      </c>
      <c r="R4368" t="s">
        <v>31</v>
      </c>
      <c r="S4368">
        <f t="shared" si="136"/>
        <v>2025</v>
      </c>
      <c r="T4368">
        <f t="shared" si="137"/>
        <v>5</v>
      </c>
    </row>
    <row r="4369" spans="1:20" x14ac:dyDescent="0.3">
      <c r="A4369" t="s">
        <v>1302</v>
      </c>
      <c r="B4369" t="s">
        <v>4814</v>
      </c>
      <c r="C4369" t="s">
        <v>143</v>
      </c>
      <c r="D4369" t="s">
        <v>23</v>
      </c>
      <c r="E4369" t="s">
        <v>44</v>
      </c>
      <c r="F4369" t="s">
        <v>89</v>
      </c>
      <c r="G4369" t="s">
        <v>26</v>
      </c>
      <c r="H4369" t="s">
        <v>59</v>
      </c>
      <c r="I4369" t="s">
        <v>60</v>
      </c>
      <c r="J4369">
        <v>17</v>
      </c>
      <c r="K4369">
        <v>4500</v>
      </c>
      <c r="L4369">
        <v>10</v>
      </c>
      <c r="M4369">
        <v>68850</v>
      </c>
      <c r="N4369">
        <v>64168.58</v>
      </c>
      <c r="O4369">
        <v>4681.42</v>
      </c>
      <c r="P4369" t="s">
        <v>29</v>
      </c>
      <c r="Q4369" t="s">
        <v>30</v>
      </c>
      <c r="R4369" t="s">
        <v>31</v>
      </c>
      <c r="S4369">
        <f t="shared" si="136"/>
        <v>2025</v>
      </c>
      <c r="T4369">
        <f t="shared" si="137"/>
        <v>3</v>
      </c>
    </row>
    <row r="4370" spans="1:20" x14ac:dyDescent="0.3">
      <c r="A4370" t="s">
        <v>712</v>
      </c>
      <c r="B4370" t="s">
        <v>4815</v>
      </c>
      <c r="C4370" t="s">
        <v>58</v>
      </c>
      <c r="D4370" t="s">
        <v>43</v>
      </c>
      <c r="E4370" t="s">
        <v>44</v>
      </c>
      <c r="F4370" t="s">
        <v>89</v>
      </c>
      <c r="G4370" t="s">
        <v>26</v>
      </c>
      <c r="H4370" t="s">
        <v>80</v>
      </c>
      <c r="I4370" t="s">
        <v>28</v>
      </c>
      <c r="J4370">
        <v>16</v>
      </c>
      <c r="K4370">
        <v>12000</v>
      </c>
      <c r="L4370">
        <v>6</v>
      </c>
      <c r="M4370">
        <v>180480</v>
      </c>
      <c r="N4370">
        <v>160722.79</v>
      </c>
      <c r="O4370">
        <v>19757.21</v>
      </c>
      <c r="P4370" t="s">
        <v>72</v>
      </c>
      <c r="Q4370" t="s">
        <v>90</v>
      </c>
      <c r="R4370" t="s">
        <v>61</v>
      </c>
      <c r="S4370">
        <f t="shared" si="136"/>
        <v>2025</v>
      </c>
      <c r="T4370">
        <f t="shared" si="137"/>
        <v>7</v>
      </c>
    </row>
    <row r="4371" spans="1:20" x14ac:dyDescent="0.3">
      <c r="A4371" t="s">
        <v>100</v>
      </c>
      <c r="B4371" t="s">
        <v>4816</v>
      </c>
      <c r="C4371" t="s">
        <v>64</v>
      </c>
      <c r="D4371" t="s">
        <v>43</v>
      </c>
      <c r="E4371" t="s">
        <v>44</v>
      </c>
      <c r="F4371" t="s">
        <v>45</v>
      </c>
      <c r="G4371" t="s">
        <v>37</v>
      </c>
      <c r="H4371" t="s">
        <v>132</v>
      </c>
      <c r="I4371" t="s">
        <v>28</v>
      </c>
      <c r="J4371">
        <v>20</v>
      </c>
      <c r="K4371">
        <v>3500</v>
      </c>
      <c r="L4371">
        <v>14</v>
      </c>
      <c r="M4371">
        <v>60200</v>
      </c>
      <c r="N4371">
        <v>51176.6</v>
      </c>
      <c r="O4371">
        <v>9023.4</v>
      </c>
      <c r="P4371" t="s">
        <v>38</v>
      </c>
      <c r="Q4371" t="s">
        <v>30</v>
      </c>
      <c r="R4371" t="s">
        <v>102</v>
      </c>
      <c r="S4371">
        <f t="shared" si="136"/>
        <v>2025</v>
      </c>
      <c r="T4371">
        <f t="shared" si="137"/>
        <v>4</v>
      </c>
    </row>
    <row r="4372" spans="1:20" x14ac:dyDescent="0.3">
      <c r="A4372" t="s">
        <v>1557</v>
      </c>
      <c r="B4372" t="s">
        <v>4817</v>
      </c>
      <c r="C4372" t="s">
        <v>58</v>
      </c>
      <c r="D4372" t="s">
        <v>23</v>
      </c>
      <c r="E4372" t="s">
        <v>51</v>
      </c>
      <c r="F4372" t="s">
        <v>99</v>
      </c>
      <c r="G4372" t="s">
        <v>37</v>
      </c>
      <c r="H4372" t="s">
        <v>27</v>
      </c>
      <c r="I4372" t="s">
        <v>28</v>
      </c>
      <c r="J4372">
        <v>7</v>
      </c>
      <c r="K4372">
        <v>45000</v>
      </c>
      <c r="L4372">
        <v>9</v>
      </c>
      <c r="M4372">
        <v>286650</v>
      </c>
      <c r="N4372">
        <v>235580.74</v>
      </c>
      <c r="O4372">
        <v>51069.26</v>
      </c>
      <c r="P4372" t="s">
        <v>93</v>
      </c>
      <c r="Q4372" t="s">
        <v>47</v>
      </c>
      <c r="R4372" t="s">
        <v>31</v>
      </c>
      <c r="S4372">
        <f t="shared" si="136"/>
        <v>2025</v>
      </c>
      <c r="T4372">
        <f t="shared" si="137"/>
        <v>3</v>
      </c>
    </row>
    <row r="4373" spans="1:20" x14ac:dyDescent="0.3">
      <c r="A4373" t="s">
        <v>954</v>
      </c>
      <c r="B4373" t="s">
        <v>4818</v>
      </c>
      <c r="C4373" t="s">
        <v>137</v>
      </c>
      <c r="D4373" t="s">
        <v>23</v>
      </c>
      <c r="E4373" t="s">
        <v>24</v>
      </c>
      <c r="F4373" t="s">
        <v>25</v>
      </c>
      <c r="G4373" t="s">
        <v>37</v>
      </c>
      <c r="H4373" t="s">
        <v>80</v>
      </c>
      <c r="I4373" t="s">
        <v>28</v>
      </c>
      <c r="J4373">
        <v>19</v>
      </c>
      <c r="K4373">
        <v>12000</v>
      </c>
      <c r="L4373">
        <v>16</v>
      </c>
      <c r="M4373">
        <v>191520</v>
      </c>
      <c r="N4373">
        <v>153862.79999999999</v>
      </c>
      <c r="O4373">
        <v>37657.199999999997</v>
      </c>
      <c r="P4373" t="s">
        <v>72</v>
      </c>
      <c r="Q4373" t="s">
        <v>90</v>
      </c>
      <c r="R4373" t="s">
        <v>123</v>
      </c>
      <c r="S4373">
        <f t="shared" si="136"/>
        <v>2025</v>
      </c>
      <c r="T4373">
        <f t="shared" si="137"/>
        <v>10</v>
      </c>
    </row>
    <row r="4374" spans="1:20" x14ac:dyDescent="0.3">
      <c r="A4374" t="s">
        <v>1035</v>
      </c>
      <c r="B4374" t="s">
        <v>4819</v>
      </c>
      <c r="C4374" t="s">
        <v>58</v>
      </c>
      <c r="D4374" t="s">
        <v>43</v>
      </c>
      <c r="E4374" t="s">
        <v>44</v>
      </c>
      <c r="F4374" t="s">
        <v>45</v>
      </c>
      <c r="G4374" t="s">
        <v>46</v>
      </c>
      <c r="H4374" t="s">
        <v>120</v>
      </c>
      <c r="I4374" t="s">
        <v>28</v>
      </c>
      <c r="J4374">
        <v>17</v>
      </c>
      <c r="K4374">
        <v>15000</v>
      </c>
      <c r="L4374">
        <v>15</v>
      </c>
      <c r="M4374">
        <v>216750</v>
      </c>
      <c r="N4374">
        <v>175402.35</v>
      </c>
      <c r="O4374">
        <v>41347.65</v>
      </c>
      <c r="P4374" t="s">
        <v>38</v>
      </c>
      <c r="Q4374" t="s">
        <v>55</v>
      </c>
      <c r="R4374" t="s">
        <v>102</v>
      </c>
      <c r="S4374">
        <f t="shared" si="136"/>
        <v>2025</v>
      </c>
      <c r="T4374">
        <f t="shared" si="137"/>
        <v>7</v>
      </c>
    </row>
    <row r="4375" spans="1:20" x14ac:dyDescent="0.3">
      <c r="A4375" t="s">
        <v>863</v>
      </c>
      <c r="B4375" t="s">
        <v>4820</v>
      </c>
      <c r="C4375" t="s">
        <v>76</v>
      </c>
      <c r="D4375" t="s">
        <v>23</v>
      </c>
      <c r="E4375" t="s">
        <v>35</v>
      </c>
      <c r="F4375" t="s">
        <v>36</v>
      </c>
      <c r="G4375" t="s">
        <v>46</v>
      </c>
      <c r="H4375" t="s">
        <v>120</v>
      </c>
      <c r="I4375" t="s">
        <v>28</v>
      </c>
      <c r="J4375">
        <v>4</v>
      </c>
      <c r="K4375">
        <v>15000</v>
      </c>
      <c r="L4375">
        <v>13</v>
      </c>
      <c r="M4375">
        <v>52200</v>
      </c>
      <c r="N4375">
        <v>44631.41</v>
      </c>
      <c r="O4375">
        <v>7568.59</v>
      </c>
      <c r="P4375" t="s">
        <v>65</v>
      </c>
      <c r="Q4375" t="s">
        <v>55</v>
      </c>
      <c r="R4375" t="s">
        <v>31</v>
      </c>
      <c r="S4375">
        <f t="shared" si="136"/>
        <v>2025</v>
      </c>
      <c r="T4375">
        <f t="shared" si="137"/>
        <v>9</v>
      </c>
    </row>
    <row r="4376" spans="1:20" x14ac:dyDescent="0.3">
      <c r="A4376" t="s">
        <v>623</v>
      </c>
      <c r="B4376" t="s">
        <v>4821</v>
      </c>
      <c r="C4376" t="s">
        <v>143</v>
      </c>
      <c r="D4376" t="s">
        <v>50</v>
      </c>
      <c r="E4376" t="s">
        <v>24</v>
      </c>
      <c r="F4376" t="s">
        <v>69</v>
      </c>
      <c r="G4376" t="s">
        <v>85</v>
      </c>
      <c r="H4376" t="s">
        <v>27</v>
      </c>
      <c r="I4376" t="s">
        <v>28</v>
      </c>
      <c r="J4376">
        <v>24</v>
      </c>
      <c r="K4376">
        <v>45000</v>
      </c>
      <c r="L4376">
        <v>0</v>
      </c>
      <c r="M4376">
        <v>1080000</v>
      </c>
      <c r="N4376">
        <v>935129.08</v>
      </c>
      <c r="O4376">
        <v>144870.92000000001</v>
      </c>
      <c r="P4376" t="s">
        <v>29</v>
      </c>
      <c r="Q4376" t="s">
        <v>55</v>
      </c>
      <c r="R4376" t="s">
        <v>31</v>
      </c>
      <c r="S4376">
        <f t="shared" si="136"/>
        <v>2025</v>
      </c>
      <c r="T4376">
        <f t="shared" si="137"/>
        <v>2</v>
      </c>
    </row>
    <row r="4377" spans="1:20" x14ac:dyDescent="0.3">
      <c r="A4377" t="s">
        <v>1124</v>
      </c>
      <c r="B4377" t="s">
        <v>4822</v>
      </c>
      <c r="C4377" t="s">
        <v>68</v>
      </c>
      <c r="D4377" t="s">
        <v>23</v>
      </c>
      <c r="E4377" t="s">
        <v>44</v>
      </c>
      <c r="F4377" t="s">
        <v>89</v>
      </c>
      <c r="G4377" t="s">
        <v>26</v>
      </c>
      <c r="H4377" t="s">
        <v>80</v>
      </c>
      <c r="I4377" t="s">
        <v>28</v>
      </c>
      <c r="J4377">
        <v>12</v>
      </c>
      <c r="K4377">
        <v>12000</v>
      </c>
      <c r="L4377">
        <v>12</v>
      </c>
      <c r="M4377">
        <v>126720</v>
      </c>
      <c r="N4377">
        <v>102416.49</v>
      </c>
      <c r="O4377">
        <v>24303.51</v>
      </c>
      <c r="P4377" t="s">
        <v>93</v>
      </c>
      <c r="Q4377" t="s">
        <v>47</v>
      </c>
      <c r="R4377" t="s">
        <v>102</v>
      </c>
      <c r="S4377">
        <f t="shared" si="136"/>
        <v>2025</v>
      </c>
      <c r="T4377">
        <f t="shared" si="137"/>
        <v>7</v>
      </c>
    </row>
    <row r="4378" spans="1:20" x14ac:dyDescent="0.3">
      <c r="A4378" t="s">
        <v>585</v>
      </c>
      <c r="B4378" t="s">
        <v>4823</v>
      </c>
      <c r="C4378" t="s">
        <v>34</v>
      </c>
      <c r="D4378" t="s">
        <v>23</v>
      </c>
      <c r="E4378" t="s">
        <v>35</v>
      </c>
      <c r="F4378" t="s">
        <v>36</v>
      </c>
      <c r="G4378" t="s">
        <v>37</v>
      </c>
      <c r="H4378" t="s">
        <v>80</v>
      </c>
      <c r="I4378" t="s">
        <v>28</v>
      </c>
      <c r="J4378">
        <v>14</v>
      </c>
      <c r="K4378">
        <v>12000</v>
      </c>
      <c r="L4378">
        <v>16</v>
      </c>
      <c r="M4378">
        <v>141120</v>
      </c>
      <c r="N4378">
        <v>106287.74</v>
      </c>
      <c r="O4378">
        <v>34832.26</v>
      </c>
      <c r="P4378" t="s">
        <v>93</v>
      </c>
      <c r="Q4378" t="s">
        <v>47</v>
      </c>
      <c r="R4378" t="s">
        <v>39</v>
      </c>
      <c r="S4378">
        <f t="shared" si="136"/>
        <v>2025</v>
      </c>
      <c r="T4378">
        <f t="shared" si="137"/>
        <v>12</v>
      </c>
    </row>
    <row r="4379" spans="1:20" x14ac:dyDescent="0.3">
      <c r="A4379" t="s">
        <v>662</v>
      </c>
      <c r="B4379" t="s">
        <v>4824</v>
      </c>
      <c r="C4379" t="s">
        <v>22</v>
      </c>
      <c r="D4379" t="s">
        <v>50</v>
      </c>
      <c r="E4379" t="s">
        <v>44</v>
      </c>
      <c r="F4379" t="s">
        <v>89</v>
      </c>
      <c r="G4379" t="s">
        <v>85</v>
      </c>
      <c r="H4379" t="s">
        <v>80</v>
      </c>
      <c r="I4379" t="s">
        <v>28</v>
      </c>
      <c r="J4379">
        <v>25</v>
      </c>
      <c r="K4379">
        <v>12000</v>
      </c>
      <c r="L4379">
        <v>7</v>
      </c>
      <c r="M4379">
        <v>279000</v>
      </c>
      <c r="N4379">
        <v>204126.3</v>
      </c>
      <c r="O4379">
        <v>74873.7</v>
      </c>
      <c r="P4379" t="s">
        <v>72</v>
      </c>
      <c r="Q4379" t="s">
        <v>90</v>
      </c>
      <c r="R4379" t="s">
        <v>61</v>
      </c>
      <c r="S4379">
        <f t="shared" si="136"/>
        <v>2025</v>
      </c>
      <c r="T4379">
        <f t="shared" si="137"/>
        <v>4</v>
      </c>
    </row>
    <row r="4380" spans="1:20" x14ac:dyDescent="0.3">
      <c r="A4380" t="s">
        <v>437</v>
      </c>
      <c r="B4380" t="s">
        <v>4825</v>
      </c>
      <c r="C4380" t="s">
        <v>42</v>
      </c>
      <c r="D4380" t="s">
        <v>23</v>
      </c>
      <c r="E4380" t="s">
        <v>51</v>
      </c>
      <c r="F4380" t="s">
        <v>77</v>
      </c>
      <c r="G4380" t="s">
        <v>85</v>
      </c>
      <c r="H4380" t="s">
        <v>70</v>
      </c>
      <c r="I4380" t="s">
        <v>71</v>
      </c>
      <c r="J4380">
        <v>11</v>
      </c>
      <c r="K4380">
        <v>600</v>
      </c>
      <c r="L4380">
        <v>16</v>
      </c>
      <c r="M4380">
        <v>5544</v>
      </c>
      <c r="N4380">
        <v>3993.1</v>
      </c>
      <c r="O4380">
        <v>1550.9</v>
      </c>
      <c r="P4380" t="s">
        <v>93</v>
      </c>
      <c r="Q4380" t="s">
        <v>90</v>
      </c>
      <c r="R4380" t="s">
        <v>39</v>
      </c>
      <c r="S4380">
        <f t="shared" si="136"/>
        <v>2025</v>
      </c>
      <c r="T4380">
        <f t="shared" si="137"/>
        <v>3</v>
      </c>
    </row>
    <row r="4381" spans="1:20" x14ac:dyDescent="0.3">
      <c r="A4381" t="s">
        <v>830</v>
      </c>
      <c r="B4381" t="s">
        <v>4826</v>
      </c>
      <c r="C4381" t="s">
        <v>42</v>
      </c>
      <c r="D4381" t="s">
        <v>43</v>
      </c>
      <c r="E4381" t="s">
        <v>24</v>
      </c>
      <c r="F4381" t="s">
        <v>69</v>
      </c>
      <c r="G4381" t="s">
        <v>46</v>
      </c>
      <c r="H4381" t="s">
        <v>80</v>
      </c>
      <c r="I4381" t="s">
        <v>28</v>
      </c>
      <c r="J4381">
        <v>20</v>
      </c>
      <c r="K4381">
        <v>12000</v>
      </c>
      <c r="L4381">
        <v>15</v>
      </c>
      <c r="M4381">
        <v>204000</v>
      </c>
      <c r="N4381">
        <v>154621.39000000001</v>
      </c>
      <c r="O4381">
        <v>49378.61</v>
      </c>
      <c r="P4381" t="s">
        <v>38</v>
      </c>
      <c r="Q4381" t="s">
        <v>55</v>
      </c>
      <c r="R4381" t="s">
        <v>86</v>
      </c>
      <c r="S4381">
        <f t="shared" si="136"/>
        <v>2025</v>
      </c>
      <c r="T4381">
        <f t="shared" si="137"/>
        <v>12</v>
      </c>
    </row>
    <row r="4382" spans="1:20" x14ac:dyDescent="0.3">
      <c r="A4382" t="s">
        <v>420</v>
      </c>
      <c r="B4382" t="s">
        <v>4827</v>
      </c>
      <c r="C4382" t="s">
        <v>108</v>
      </c>
      <c r="D4382" t="s">
        <v>50</v>
      </c>
      <c r="E4382" t="s">
        <v>35</v>
      </c>
      <c r="F4382" t="s">
        <v>36</v>
      </c>
      <c r="G4382" t="s">
        <v>26</v>
      </c>
      <c r="H4382" t="s">
        <v>120</v>
      </c>
      <c r="I4382" t="s">
        <v>28</v>
      </c>
      <c r="J4382">
        <v>1</v>
      </c>
      <c r="K4382">
        <v>15000</v>
      </c>
      <c r="L4382">
        <v>20</v>
      </c>
      <c r="M4382">
        <v>12000</v>
      </c>
      <c r="N4382">
        <v>10431.75</v>
      </c>
      <c r="O4382">
        <v>1568.25</v>
      </c>
      <c r="P4382" t="s">
        <v>72</v>
      </c>
      <c r="Q4382" t="s">
        <v>90</v>
      </c>
      <c r="R4382" t="s">
        <v>31</v>
      </c>
      <c r="S4382">
        <f t="shared" si="136"/>
        <v>2025</v>
      </c>
      <c r="T4382">
        <f t="shared" si="137"/>
        <v>8</v>
      </c>
    </row>
    <row r="4383" spans="1:20" x14ac:dyDescent="0.3">
      <c r="A4383" t="s">
        <v>1105</v>
      </c>
      <c r="B4383" t="s">
        <v>4828</v>
      </c>
      <c r="C4383" t="s">
        <v>143</v>
      </c>
      <c r="D4383" t="s">
        <v>23</v>
      </c>
      <c r="E4383" t="s">
        <v>35</v>
      </c>
      <c r="F4383" t="s">
        <v>36</v>
      </c>
      <c r="G4383" t="s">
        <v>46</v>
      </c>
      <c r="H4383" t="s">
        <v>140</v>
      </c>
      <c r="I4383" t="s">
        <v>71</v>
      </c>
      <c r="J4383">
        <v>20</v>
      </c>
      <c r="K4383">
        <v>900</v>
      </c>
      <c r="L4383">
        <v>8</v>
      </c>
      <c r="M4383">
        <v>16560</v>
      </c>
      <c r="N4383">
        <v>13468.04</v>
      </c>
      <c r="O4383">
        <v>3091.96</v>
      </c>
      <c r="P4383" t="s">
        <v>72</v>
      </c>
      <c r="Q4383" t="s">
        <v>55</v>
      </c>
      <c r="R4383" t="s">
        <v>31</v>
      </c>
      <c r="S4383">
        <f t="shared" si="136"/>
        <v>2025</v>
      </c>
      <c r="T4383">
        <f t="shared" si="137"/>
        <v>11</v>
      </c>
    </row>
    <row r="4384" spans="1:20" x14ac:dyDescent="0.3">
      <c r="A4384" t="s">
        <v>536</v>
      </c>
      <c r="B4384" t="s">
        <v>4829</v>
      </c>
      <c r="C4384" t="s">
        <v>108</v>
      </c>
      <c r="D4384" t="s">
        <v>23</v>
      </c>
      <c r="E4384" t="s">
        <v>35</v>
      </c>
      <c r="F4384" t="s">
        <v>36</v>
      </c>
      <c r="G4384" t="s">
        <v>26</v>
      </c>
      <c r="H4384" t="s">
        <v>27</v>
      </c>
      <c r="I4384" t="s">
        <v>28</v>
      </c>
      <c r="J4384">
        <v>4</v>
      </c>
      <c r="K4384">
        <v>45000</v>
      </c>
      <c r="L4384">
        <v>1</v>
      </c>
      <c r="M4384">
        <v>178200</v>
      </c>
      <c r="N4384">
        <v>136442.31</v>
      </c>
      <c r="O4384">
        <v>41757.69</v>
      </c>
      <c r="P4384" t="s">
        <v>72</v>
      </c>
      <c r="Q4384" t="s">
        <v>90</v>
      </c>
      <c r="R4384" t="s">
        <v>31</v>
      </c>
      <c r="S4384">
        <f t="shared" si="136"/>
        <v>2025</v>
      </c>
      <c r="T4384">
        <f t="shared" si="137"/>
        <v>3</v>
      </c>
    </row>
    <row r="4385" spans="1:20" x14ac:dyDescent="0.3">
      <c r="A4385" t="s">
        <v>163</v>
      </c>
      <c r="B4385" t="s">
        <v>4830</v>
      </c>
      <c r="C4385" t="s">
        <v>108</v>
      </c>
      <c r="D4385" t="s">
        <v>43</v>
      </c>
      <c r="E4385" t="s">
        <v>44</v>
      </c>
      <c r="F4385" t="s">
        <v>89</v>
      </c>
      <c r="G4385" t="s">
        <v>85</v>
      </c>
      <c r="H4385" t="s">
        <v>132</v>
      </c>
      <c r="I4385" t="s">
        <v>28</v>
      </c>
      <c r="J4385">
        <v>5</v>
      </c>
      <c r="K4385">
        <v>3500</v>
      </c>
      <c r="L4385">
        <v>1</v>
      </c>
      <c r="M4385">
        <v>17325</v>
      </c>
      <c r="N4385">
        <v>15586.42</v>
      </c>
      <c r="O4385">
        <v>1738.58</v>
      </c>
      <c r="P4385" t="s">
        <v>38</v>
      </c>
      <c r="Q4385" t="s">
        <v>30</v>
      </c>
      <c r="R4385" t="s">
        <v>81</v>
      </c>
      <c r="S4385">
        <f t="shared" si="136"/>
        <v>2025</v>
      </c>
      <c r="T4385">
        <f t="shared" si="137"/>
        <v>10</v>
      </c>
    </row>
    <row r="4386" spans="1:20" x14ac:dyDescent="0.3">
      <c r="A4386" t="s">
        <v>2782</v>
      </c>
      <c r="B4386" t="s">
        <v>4831</v>
      </c>
      <c r="C4386" t="s">
        <v>22</v>
      </c>
      <c r="D4386" t="s">
        <v>23</v>
      </c>
      <c r="E4386" t="s">
        <v>24</v>
      </c>
      <c r="F4386" t="s">
        <v>69</v>
      </c>
      <c r="G4386" t="s">
        <v>46</v>
      </c>
      <c r="H4386" t="s">
        <v>80</v>
      </c>
      <c r="I4386" t="s">
        <v>28</v>
      </c>
      <c r="J4386">
        <v>12</v>
      </c>
      <c r="K4386">
        <v>12000</v>
      </c>
      <c r="L4386">
        <v>1</v>
      </c>
      <c r="M4386">
        <v>142560</v>
      </c>
      <c r="N4386">
        <v>109788.54</v>
      </c>
      <c r="O4386">
        <v>32771.46</v>
      </c>
      <c r="P4386" t="s">
        <v>93</v>
      </c>
      <c r="Q4386" t="s">
        <v>30</v>
      </c>
      <c r="R4386" t="s">
        <v>81</v>
      </c>
      <c r="S4386">
        <f t="shared" si="136"/>
        <v>2025</v>
      </c>
      <c r="T4386">
        <f t="shared" si="137"/>
        <v>4</v>
      </c>
    </row>
    <row r="4387" spans="1:20" x14ac:dyDescent="0.3">
      <c r="A4387" t="s">
        <v>2782</v>
      </c>
      <c r="B4387" t="s">
        <v>4832</v>
      </c>
      <c r="C4387" t="s">
        <v>34</v>
      </c>
      <c r="D4387" t="s">
        <v>23</v>
      </c>
      <c r="E4387" t="s">
        <v>24</v>
      </c>
      <c r="F4387" t="s">
        <v>111</v>
      </c>
      <c r="G4387" t="s">
        <v>46</v>
      </c>
      <c r="H4387" t="s">
        <v>140</v>
      </c>
      <c r="I4387" t="s">
        <v>71</v>
      </c>
      <c r="J4387">
        <v>18</v>
      </c>
      <c r="K4387">
        <v>900</v>
      </c>
      <c r="L4387">
        <v>0</v>
      </c>
      <c r="M4387">
        <v>16200</v>
      </c>
      <c r="N4387">
        <v>13132.67</v>
      </c>
      <c r="O4387">
        <v>3067.33</v>
      </c>
      <c r="P4387" t="s">
        <v>72</v>
      </c>
      <c r="Q4387" t="s">
        <v>30</v>
      </c>
      <c r="R4387" t="s">
        <v>73</v>
      </c>
      <c r="S4387">
        <f t="shared" si="136"/>
        <v>2025</v>
      </c>
      <c r="T4387">
        <f t="shared" si="137"/>
        <v>4</v>
      </c>
    </row>
    <row r="4388" spans="1:20" x14ac:dyDescent="0.3">
      <c r="A4388" t="s">
        <v>474</v>
      </c>
      <c r="B4388" t="s">
        <v>4833</v>
      </c>
      <c r="C4388" t="s">
        <v>98</v>
      </c>
      <c r="D4388" t="s">
        <v>50</v>
      </c>
      <c r="E4388" t="s">
        <v>44</v>
      </c>
      <c r="F4388" t="s">
        <v>45</v>
      </c>
      <c r="G4388" t="s">
        <v>26</v>
      </c>
      <c r="H4388" t="s">
        <v>59</v>
      </c>
      <c r="I4388" t="s">
        <v>60</v>
      </c>
      <c r="J4388">
        <v>5</v>
      </c>
      <c r="K4388">
        <v>4500</v>
      </c>
      <c r="L4388">
        <v>13</v>
      </c>
      <c r="M4388">
        <v>19575</v>
      </c>
      <c r="N4388">
        <v>15262.58</v>
      </c>
      <c r="O4388">
        <v>4312.42</v>
      </c>
      <c r="P4388" t="s">
        <v>65</v>
      </c>
      <c r="Q4388" t="s">
        <v>47</v>
      </c>
      <c r="R4388" t="s">
        <v>81</v>
      </c>
      <c r="S4388">
        <f t="shared" si="136"/>
        <v>2025</v>
      </c>
      <c r="T4388">
        <f t="shared" si="137"/>
        <v>11</v>
      </c>
    </row>
    <row r="4389" spans="1:20" x14ac:dyDescent="0.3">
      <c r="A4389" t="s">
        <v>435</v>
      </c>
      <c r="B4389" t="s">
        <v>4834</v>
      </c>
      <c r="C4389" t="s">
        <v>76</v>
      </c>
      <c r="D4389" t="s">
        <v>23</v>
      </c>
      <c r="E4389" t="s">
        <v>51</v>
      </c>
      <c r="F4389" t="s">
        <v>77</v>
      </c>
      <c r="G4389" t="s">
        <v>85</v>
      </c>
      <c r="H4389" t="s">
        <v>140</v>
      </c>
      <c r="I4389" t="s">
        <v>71</v>
      </c>
      <c r="J4389">
        <v>10</v>
      </c>
      <c r="K4389">
        <v>900</v>
      </c>
      <c r="L4389">
        <v>0</v>
      </c>
      <c r="M4389">
        <v>9000</v>
      </c>
      <c r="N4389">
        <v>6887.34</v>
      </c>
      <c r="O4389">
        <v>2112.66</v>
      </c>
      <c r="P4389" t="s">
        <v>72</v>
      </c>
      <c r="Q4389" t="s">
        <v>30</v>
      </c>
      <c r="R4389" t="s">
        <v>102</v>
      </c>
      <c r="S4389">
        <f t="shared" si="136"/>
        <v>2025</v>
      </c>
      <c r="T4389">
        <f t="shared" si="137"/>
        <v>10</v>
      </c>
    </row>
    <row r="4390" spans="1:20" x14ac:dyDescent="0.3">
      <c r="A4390" t="s">
        <v>114</v>
      </c>
      <c r="B4390" t="s">
        <v>4835</v>
      </c>
      <c r="C4390" t="s">
        <v>64</v>
      </c>
      <c r="D4390" t="s">
        <v>23</v>
      </c>
      <c r="E4390" t="s">
        <v>35</v>
      </c>
      <c r="F4390" t="s">
        <v>36</v>
      </c>
      <c r="G4390" t="s">
        <v>85</v>
      </c>
      <c r="H4390" t="s">
        <v>27</v>
      </c>
      <c r="I4390" t="s">
        <v>28</v>
      </c>
      <c r="J4390">
        <v>16</v>
      </c>
      <c r="K4390">
        <v>45000</v>
      </c>
      <c r="L4390">
        <v>14</v>
      </c>
      <c r="M4390">
        <v>619200</v>
      </c>
      <c r="N4390">
        <v>527962.77</v>
      </c>
      <c r="O4390">
        <v>91237.23</v>
      </c>
      <c r="P4390" t="s">
        <v>65</v>
      </c>
      <c r="Q4390" t="s">
        <v>47</v>
      </c>
      <c r="R4390" t="s">
        <v>39</v>
      </c>
      <c r="S4390">
        <f t="shared" si="136"/>
        <v>2025</v>
      </c>
      <c r="T4390">
        <f t="shared" si="137"/>
        <v>7</v>
      </c>
    </row>
    <row r="4391" spans="1:20" x14ac:dyDescent="0.3">
      <c r="A4391" t="s">
        <v>312</v>
      </c>
      <c r="B4391" t="s">
        <v>4836</v>
      </c>
      <c r="C4391" t="s">
        <v>22</v>
      </c>
      <c r="D4391" t="s">
        <v>43</v>
      </c>
      <c r="E4391" t="s">
        <v>35</v>
      </c>
      <c r="F4391" t="s">
        <v>36</v>
      </c>
      <c r="G4391" t="s">
        <v>85</v>
      </c>
      <c r="H4391" t="s">
        <v>53</v>
      </c>
      <c r="I4391" t="s">
        <v>54</v>
      </c>
      <c r="J4391">
        <v>6</v>
      </c>
      <c r="K4391">
        <v>2500</v>
      </c>
      <c r="L4391">
        <v>0</v>
      </c>
      <c r="M4391">
        <v>15000</v>
      </c>
      <c r="N4391">
        <v>11776.45</v>
      </c>
      <c r="O4391">
        <v>3223.55</v>
      </c>
      <c r="P4391" t="s">
        <v>72</v>
      </c>
      <c r="Q4391" t="s">
        <v>90</v>
      </c>
      <c r="R4391" t="s">
        <v>81</v>
      </c>
      <c r="S4391">
        <f t="shared" si="136"/>
        <v>2025</v>
      </c>
      <c r="T4391">
        <f t="shared" si="137"/>
        <v>3</v>
      </c>
    </row>
    <row r="4392" spans="1:20" x14ac:dyDescent="0.3">
      <c r="A4392" t="s">
        <v>904</v>
      </c>
      <c r="B4392" t="s">
        <v>4837</v>
      </c>
      <c r="C4392" t="s">
        <v>42</v>
      </c>
      <c r="D4392" t="s">
        <v>50</v>
      </c>
      <c r="E4392" t="s">
        <v>44</v>
      </c>
      <c r="F4392" t="s">
        <v>89</v>
      </c>
      <c r="G4392" t="s">
        <v>37</v>
      </c>
      <c r="H4392" t="s">
        <v>27</v>
      </c>
      <c r="I4392" t="s">
        <v>28</v>
      </c>
      <c r="J4392">
        <v>17</v>
      </c>
      <c r="K4392">
        <v>45000</v>
      </c>
      <c r="L4392">
        <v>12</v>
      </c>
      <c r="M4392">
        <v>673200</v>
      </c>
      <c r="N4392">
        <v>613423.4</v>
      </c>
      <c r="O4392">
        <v>59776.6</v>
      </c>
      <c r="P4392" t="s">
        <v>65</v>
      </c>
      <c r="Q4392" t="s">
        <v>90</v>
      </c>
      <c r="R4392" t="s">
        <v>86</v>
      </c>
      <c r="S4392">
        <f t="shared" si="136"/>
        <v>2025</v>
      </c>
      <c r="T4392">
        <f t="shared" si="137"/>
        <v>3</v>
      </c>
    </row>
    <row r="4393" spans="1:20" x14ac:dyDescent="0.3">
      <c r="A4393" t="s">
        <v>2044</v>
      </c>
      <c r="B4393" t="s">
        <v>4838</v>
      </c>
      <c r="C4393" t="s">
        <v>143</v>
      </c>
      <c r="D4393" t="s">
        <v>43</v>
      </c>
      <c r="E4393" t="s">
        <v>51</v>
      </c>
      <c r="F4393" t="s">
        <v>192</v>
      </c>
      <c r="G4393" t="s">
        <v>37</v>
      </c>
      <c r="H4393" t="s">
        <v>132</v>
      </c>
      <c r="I4393" t="s">
        <v>28</v>
      </c>
      <c r="J4393">
        <v>9</v>
      </c>
      <c r="K4393">
        <v>3500</v>
      </c>
      <c r="L4393">
        <v>19</v>
      </c>
      <c r="M4393">
        <v>25515</v>
      </c>
      <c r="N4393">
        <v>21830.23</v>
      </c>
      <c r="O4393">
        <v>3684.77</v>
      </c>
      <c r="P4393" t="s">
        <v>65</v>
      </c>
      <c r="Q4393" t="s">
        <v>90</v>
      </c>
      <c r="R4393" t="s">
        <v>39</v>
      </c>
      <c r="S4393">
        <f t="shared" si="136"/>
        <v>2025</v>
      </c>
      <c r="T4393">
        <f t="shared" si="137"/>
        <v>3</v>
      </c>
    </row>
    <row r="4394" spans="1:20" x14ac:dyDescent="0.3">
      <c r="A4394" t="s">
        <v>491</v>
      </c>
      <c r="B4394" t="s">
        <v>4839</v>
      </c>
      <c r="C4394" t="s">
        <v>84</v>
      </c>
      <c r="D4394" t="s">
        <v>43</v>
      </c>
      <c r="E4394" t="s">
        <v>35</v>
      </c>
      <c r="F4394" t="s">
        <v>36</v>
      </c>
      <c r="G4394" t="s">
        <v>26</v>
      </c>
      <c r="H4394" t="s">
        <v>70</v>
      </c>
      <c r="I4394" t="s">
        <v>71</v>
      </c>
      <c r="J4394">
        <v>21</v>
      </c>
      <c r="K4394">
        <v>600</v>
      </c>
      <c r="L4394">
        <v>12</v>
      </c>
      <c r="M4394">
        <v>11088</v>
      </c>
      <c r="N4394">
        <v>8434.43</v>
      </c>
      <c r="O4394">
        <v>2653.57</v>
      </c>
      <c r="P4394" t="s">
        <v>93</v>
      </c>
      <c r="Q4394" t="s">
        <v>30</v>
      </c>
      <c r="R4394" t="s">
        <v>81</v>
      </c>
      <c r="S4394">
        <f t="shared" si="136"/>
        <v>2025</v>
      </c>
      <c r="T4394">
        <f t="shared" si="137"/>
        <v>5</v>
      </c>
    </row>
    <row r="4395" spans="1:20" x14ac:dyDescent="0.3">
      <c r="A4395" t="s">
        <v>209</v>
      </c>
      <c r="B4395" t="s">
        <v>4840</v>
      </c>
      <c r="C4395" t="s">
        <v>98</v>
      </c>
      <c r="D4395" t="s">
        <v>50</v>
      </c>
      <c r="E4395" t="s">
        <v>35</v>
      </c>
      <c r="F4395" t="s">
        <v>36</v>
      </c>
      <c r="G4395" t="s">
        <v>46</v>
      </c>
      <c r="H4395" t="s">
        <v>120</v>
      </c>
      <c r="I4395" t="s">
        <v>28</v>
      </c>
      <c r="J4395">
        <v>25</v>
      </c>
      <c r="K4395">
        <v>15000</v>
      </c>
      <c r="L4395">
        <v>7</v>
      </c>
      <c r="M4395">
        <v>348750</v>
      </c>
      <c r="N4395">
        <v>307690.13</v>
      </c>
      <c r="O4395">
        <v>41059.870000000003</v>
      </c>
      <c r="P4395" t="s">
        <v>38</v>
      </c>
      <c r="Q4395" t="s">
        <v>90</v>
      </c>
      <c r="R4395" t="s">
        <v>31</v>
      </c>
      <c r="S4395">
        <f t="shared" si="136"/>
        <v>2025</v>
      </c>
      <c r="T4395">
        <f t="shared" si="137"/>
        <v>11</v>
      </c>
    </row>
    <row r="4396" spans="1:20" x14ac:dyDescent="0.3">
      <c r="A4396" t="s">
        <v>245</v>
      </c>
      <c r="B4396" t="s">
        <v>4841</v>
      </c>
      <c r="C4396" t="s">
        <v>42</v>
      </c>
      <c r="D4396" t="s">
        <v>50</v>
      </c>
      <c r="E4396" t="s">
        <v>35</v>
      </c>
      <c r="F4396" t="s">
        <v>36</v>
      </c>
      <c r="G4396" t="s">
        <v>85</v>
      </c>
      <c r="H4396" t="s">
        <v>80</v>
      </c>
      <c r="I4396" t="s">
        <v>28</v>
      </c>
      <c r="J4396">
        <v>18</v>
      </c>
      <c r="K4396">
        <v>12000</v>
      </c>
      <c r="L4396">
        <v>2</v>
      </c>
      <c r="M4396">
        <v>211680</v>
      </c>
      <c r="N4396">
        <v>160913.26</v>
      </c>
      <c r="O4396">
        <v>50766.74</v>
      </c>
      <c r="P4396" t="s">
        <v>38</v>
      </c>
      <c r="Q4396" t="s">
        <v>90</v>
      </c>
      <c r="R4396" t="s">
        <v>39</v>
      </c>
      <c r="S4396">
        <f t="shared" si="136"/>
        <v>2025</v>
      </c>
      <c r="T4396">
        <f t="shared" si="137"/>
        <v>8</v>
      </c>
    </row>
    <row r="4397" spans="1:20" x14ac:dyDescent="0.3">
      <c r="A4397" t="s">
        <v>155</v>
      </c>
      <c r="B4397" t="s">
        <v>4842</v>
      </c>
      <c r="C4397" t="s">
        <v>137</v>
      </c>
      <c r="D4397" t="s">
        <v>50</v>
      </c>
      <c r="E4397" t="s">
        <v>35</v>
      </c>
      <c r="F4397" t="s">
        <v>36</v>
      </c>
      <c r="G4397" t="s">
        <v>85</v>
      </c>
      <c r="H4397" t="s">
        <v>140</v>
      </c>
      <c r="I4397" t="s">
        <v>71</v>
      </c>
      <c r="J4397">
        <v>9</v>
      </c>
      <c r="K4397">
        <v>900</v>
      </c>
      <c r="L4397">
        <v>4</v>
      </c>
      <c r="M4397">
        <v>7776</v>
      </c>
      <c r="N4397">
        <v>7063.72</v>
      </c>
      <c r="O4397">
        <v>712.28</v>
      </c>
      <c r="P4397" t="s">
        <v>29</v>
      </c>
      <c r="Q4397" t="s">
        <v>55</v>
      </c>
      <c r="R4397" t="s">
        <v>61</v>
      </c>
      <c r="S4397">
        <f t="shared" si="136"/>
        <v>2025</v>
      </c>
      <c r="T4397">
        <f t="shared" si="137"/>
        <v>8</v>
      </c>
    </row>
    <row r="4398" spans="1:20" x14ac:dyDescent="0.3">
      <c r="A4398" t="s">
        <v>954</v>
      </c>
      <c r="B4398" t="s">
        <v>4843</v>
      </c>
      <c r="C4398" t="s">
        <v>137</v>
      </c>
      <c r="D4398" t="s">
        <v>23</v>
      </c>
      <c r="E4398" t="s">
        <v>44</v>
      </c>
      <c r="F4398" t="s">
        <v>45</v>
      </c>
      <c r="G4398" t="s">
        <v>46</v>
      </c>
      <c r="H4398" t="s">
        <v>132</v>
      </c>
      <c r="I4398" t="s">
        <v>28</v>
      </c>
      <c r="J4398">
        <v>14</v>
      </c>
      <c r="K4398">
        <v>3500</v>
      </c>
      <c r="L4398">
        <v>11</v>
      </c>
      <c r="M4398">
        <v>43610</v>
      </c>
      <c r="N4398">
        <v>40523.800000000003</v>
      </c>
      <c r="O4398">
        <v>3086.2</v>
      </c>
      <c r="P4398" t="s">
        <v>93</v>
      </c>
      <c r="Q4398" t="s">
        <v>47</v>
      </c>
      <c r="R4398" t="s">
        <v>123</v>
      </c>
      <c r="S4398">
        <f t="shared" si="136"/>
        <v>2025</v>
      </c>
      <c r="T4398">
        <f t="shared" si="137"/>
        <v>10</v>
      </c>
    </row>
    <row r="4399" spans="1:20" x14ac:dyDescent="0.3">
      <c r="A4399" t="s">
        <v>1273</v>
      </c>
      <c r="B4399" t="s">
        <v>4844</v>
      </c>
      <c r="C4399" t="s">
        <v>58</v>
      </c>
      <c r="D4399" t="s">
        <v>43</v>
      </c>
      <c r="E4399" t="s">
        <v>51</v>
      </c>
      <c r="F4399" t="s">
        <v>99</v>
      </c>
      <c r="G4399" t="s">
        <v>37</v>
      </c>
      <c r="H4399" t="s">
        <v>120</v>
      </c>
      <c r="I4399" t="s">
        <v>28</v>
      </c>
      <c r="J4399">
        <v>5</v>
      </c>
      <c r="K4399">
        <v>15000</v>
      </c>
      <c r="L4399">
        <v>10</v>
      </c>
      <c r="M4399">
        <v>67500</v>
      </c>
      <c r="N4399">
        <v>48736.01</v>
      </c>
      <c r="O4399">
        <v>18763.990000000002</v>
      </c>
      <c r="P4399" t="s">
        <v>72</v>
      </c>
      <c r="Q4399" t="s">
        <v>47</v>
      </c>
      <c r="R4399" t="s">
        <v>123</v>
      </c>
      <c r="S4399">
        <f t="shared" si="136"/>
        <v>2025</v>
      </c>
      <c r="T4399">
        <f t="shared" si="137"/>
        <v>3</v>
      </c>
    </row>
    <row r="4400" spans="1:20" x14ac:dyDescent="0.3">
      <c r="A4400" t="s">
        <v>389</v>
      </c>
      <c r="B4400" t="s">
        <v>4845</v>
      </c>
      <c r="C4400" t="s">
        <v>34</v>
      </c>
      <c r="D4400" t="s">
        <v>50</v>
      </c>
      <c r="E4400" t="s">
        <v>35</v>
      </c>
      <c r="F4400" t="s">
        <v>36</v>
      </c>
      <c r="G4400" t="s">
        <v>26</v>
      </c>
      <c r="H4400" t="s">
        <v>27</v>
      </c>
      <c r="I4400" t="s">
        <v>28</v>
      </c>
      <c r="J4400">
        <v>22</v>
      </c>
      <c r="K4400">
        <v>45000</v>
      </c>
      <c r="L4400">
        <v>10</v>
      </c>
      <c r="M4400">
        <v>891000</v>
      </c>
      <c r="N4400">
        <v>739036.01</v>
      </c>
      <c r="O4400">
        <v>151963.99</v>
      </c>
      <c r="P4400" t="s">
        <v>29</v>
      </c>
      <c r="Q4400" t="s">
        <v>30</v>
      </c>
      <c r="R4400" t="s">
        <v>73</v>
      </c>
      <c r="S4400">
        <f t="shared" si="136"/>
        <v>2025</v>
      </c>
      <c r="T4400">
        <f t="shared" si="137"/>
        <v>5</v>
      </c>
    </row>
    <row r="4401" spans="1:20" x14ac:dyDescent="0.3">
      <c r="A4401" t="s">
        <v>391</v>
      </c>
      <c r="B4401" t="s">
        <v>4846</v>
      </c>
      <c r="C4401" t="s">
        <v>76</v>
      </c>
      <c r="D4401" t="s">
        <v>23</v>
      </c>
      <c r="E4401" t="s">
        <v>24</v>
      </c>
      <c r="F4401" t="s">
        <v>111</v>
      </c>
      <c r="G4401" t="s">
        <v>85</v>
      </c>
      <c r="H4401" t="s">
        <v>132</v>
      </c>
      <c r="I4401" t="s">
        <v>28</v>
      </c>
      <c r="J4401">
        <v>25</v>
      </c>
      <c r="K4401">
        <v>3500</v>
      </c>
      <c r="L4401">
        <v>0</v>
      </c>
      <c r="M4401">
        <v>87500</v>
      </c>
      <c r="N4401">
        <v>67547.16</v>
      </c>
      <c r="O4401">
        <v>19952.84</v>
      </c>
      <c r="P4401" t="s">
        <v>93</v>
      </c>
      <c r="Q4401" t="s">
        <v>47</v>
      </c>
      <c r="R4401" t="s">
        <v>123</v>
      </c>
      <c r="S4401">
        <f t="shared" si="136"/>
        <v>2025</v>
      </c>
      <c r="T4401">
        <f t="shared" si="137"/>
        <v>7</v>
      </c>
    </row>
    <row r="4402" spans="1:20" x14ac:dyDescent="0.3">
      <c r="A4402" t="s">
        <v>312</v>
      </c>
      <c r="B4402" t="s">
        <v>4847</v>
      </c>
      <c r="C4402" t="s">
        <v>42</v>
      </c>
      <c r="D4402" t="s">
        <v>50</v>
      </c>
      <c r="E4402" t="s">
        <v>44</v>
      </c>
      <c r="F4402" t="s">
        <v>45</v>
      </c>
      <c r="G4402" t="s">
        <v>37</v>
      </c>
      <c r="H4402" t="s">
        <v>140</v>
      </c>
      <c r="I4402" t="s">
        <v>71</v>
      </c>
      <c r="J4402">
        <v>24</v>
      </c>
      <c r="K4402">
        <v>900</v>
      </c>
      <c r="L4402">
        <v>12</v>
      </c>
      <c r="M4402">
        <v>19008</v>
      </c>
      <c r="N4402">
        <v>14092.77</v>
      </c>
      <c r="O4402">
        <v>4915.2299999999996</v>
      </c>
      <c r="P4402" t="s">
        <v>65</v>
      </c>
      <c r="Q4402" t="s">
        <v>90</v>
      </c>
      <c r="R4402" t="s">
        <v>86</v>
      </c>
      <c r="S4402">
        <f t="shared" si="136"/>
        <v>2025</v>
      </c>
      <c r="T4402">
        <f t="shared" si="137"/>
        <v>3</v>
      </c>
    </row>
    <row r="4403" spans="1:20" x14ac:dyDescent="0.3">
      <c r="A4403" t="s">
        <v>505</v>
      </c>
      <c r="B4403" t="s">
        <v>4848</v>
      </c>
      <c r="C4403" t="s">
        <v>137</v>
      </c>
      <c r="D4403" t="s">
        <v>50</v>
      </c>
      <c r="E4403" t="s">
        <v>51</v>
      </c>
      <c r="F4403" t="s">
        <v>99</v>
      </c>
      <c r="G4403" t="s">
        <v>26</v>
      </c>
      <c r="H4403" t="s">
        <v>140</v>
      </c>
      <c r="I4403" t="s">
        <v>71</v>
      </c>
      <c r="J4403">
        <v>23</v>
      </c>
      <c r="K4403">
        <v>900</v>
      </c>
      <c r="L4403">
        <v>5</v>
      </c>
      <c r="M4403">
        <v>19665</v>
      </c>
      <c r="N4403">
        <v>16392.68</v>
      </c>
      <c r="O4403">
        <v>3272.32</v>
      </c>
      <c r="P4403" t="s">
        <v>38</v>
      </c>
      <c r="Q4403" t="s">
        <v>55</v>
      </c>
      <c r="R4403" t="s">
        <v>73</v>
      </c>
      <c r="S4403">
        <f t="shared" si="136"/>
        <v>2025</v>
      </c>
      <c r="T4403">
        <f t="shared" si="137"/>
        <v>11</v>
      </c>
    </row>
    <row r="4404" spans="1:20" x14ac:dyDescent="0.3">
      <c r="A4404" t="s">
        <v>331</v>
      </c>
      <c r="B4404" t="s">
        <v>4849</v>
      </c>
      <c r="C4404" t="s">
        <v>137</v>
      </c>
      <c r="D4404" t="s">
        <v>23</v>
      </c>
      <c r="E4404" t="s">
        <v>44</v>
      </c>
      <c r="F4404" t="s">
        <v>89</v>
      </c>
      <c r="G4404" t="s">
        <v>46</v>
      </c>
      <c r="H4404" t="s">
        <v>70</v>
      </c>
      <c r="I4404" t="s">
        <v>71</v>
      </c>
      <c r="J4404">
        <v>22</v>
      </c>
      <c r="K4404">
        <v>600</v>
      </c>
      <c r="L4404">
        <v>8</v>
      </c>
      <c r="M4404">
        <v>12144</v>
      </c>
      <c r="N4404">
        <v>9105.6200000000008</v>
      </c>
      <c r="O4404">
        <v>3038.38</v>
      </c>
      <c r="P4404" t="s">
        <v>38</v>
      </c>
      <c r="Q4404" t="s">
        <v>30</v>
      </c>
      <c r="R4404" t="s">
        <v>102</v>
      </c>
      <c r="S4404">
        <f t="shared" si="136"/>
        <v>2025</v>
      </c>
      <c r="T4404">
        <f t="shared" si="137"/>
        <v>3</v>
      </c>
    </row>
    <row r="4405" spans="1:20" x14ac:dyDescent="0.3">
      <c r="A4405" t="s">
        <v>175</v>
      </c>
      <c r="B4405" t="s">
        <v>4850</v>
      </c>
      <c r="C4405" t="s">
        <v>98</v>
      </c>
      <c r="D4405" t="s">
        <v>23</v>
      </c>
      <c r="E4405" t="s">
        <v>35</v>
      </c>
      <c r="F4405" t="s">
        <v>36</v>
      </c>
      <c r="G4405" t="s">
        <v>85</v>
      </c>
      <c r="H4405" t="s">
        <v>27</v>
      </c>
      <c r="I4405" t="s">
        <v>28</v>
      </c>
      <c r="J4405">
        <v>6</v>
      </c>
      <c r="K4405">
        <v>45000</v>
      </c>
      <c r="L4405">
        <v>13</v>
      </c>
      <c r="M4405">
        <v>234900</v>
      </c>
      <c r="N4405">
        <v>212255.71</v>
      </c>
      <c r="O4405">
        <v>22644.29</v>
      </c>
      <c r="P4405" t="s">
        <v>72</v>
      </c>
      <c r="Q4405" t="s">
        <v>30</v>
      </c>
      <c r="R4405" t="s">
        <v>123</v>
      </c>
      <c r="S4405">
        <f t="shared" si="136"/>
        <v>2025</v>
      </c>
      <c r="T4405">
        <f t="shared" si="137"/>
        <v>7</v>
      </c>
    </row>
    <row r="4406" spans="1:20" x14ac:dyDescent="0.3">
      <c r="A4406" t="s">
        <v>239</v>
      </c>
      <c r="B4406" t="s">
        <v>4851</v>
      </c>
      <c r="C4406" t="s">
        <v>98</v>
      </c>
      <c r="D4406" t="s">
        <v>23</v>
      </c>
      <c r="E4406" t="s">
        <v>44</v>
      </c>
      <c r="F4406" t="s">
        <v>89</v>
      </c>
      <c r="G4406" t="s">
        <v>85</v>
      </c>
      <c r="H4406" t="s">
        <v>70</v>
      </c>
      <c r="I4406" t="s">
        <v>71</v>
      </c>
      <c r="J4406">
        <v>22</v>
      </c>
      <c r="K4406">
        <v>600</v>
      </c>
      <c r="L4406">
        <v>20</v>
      </c>
      <c r="M4406">
        <v>10560</v>
      </c>
      <c r="N4406">
        <v>7827.31</v>
      </c>
      <c r="O4406">
        <v>2732.69</v>
      </c>
      <c r="P4406" t="s">
        <v>65</v>
      </c>
      <c r="Q4406" t="s">
        <v>90</v>
      </c>
      <c r="R4406" t="s">
        <v>39</v>
      </c>
      <c r="S4406">
        <f t="shared" si="136"/>
        <v>2025</v>
      </c>
      <c r="T4406">
        <f t="shared" si="137"/>
        <v>1</v>
      </c>
    </row>
    <row r="4407" spans="1:20" x14ac:dyDescent="0.3">
      <c r="A4407" t="s">
        <v>514</v>
      </c>
      <c r="B4407" t="s">
        <v>4852</v>
      </c>
      <c r="C4407" t="s">
        <v>58</v>
      </c>
      <c r="D4407" t="s">
        <v>50</v>
      </c>
      <c r="E4407" t="s">
        <v>51</v>
      </c>
      <c r="F4407" t="s">
        <v>99</v>
      </c>
      <c r="G4407" t="s">
        <v>85</v>
      </c>
      <c r="H4407" t="s">
        <v>70</v>
      </c>
      <c r="I4407" t="s">
        <v>71</v>
      </c>
      <c r="J4407">
        <v>7</v>
      </c>
      <c r="K4407">
        <v>600</v>
      </c>
      <c r="L4407">
        <v>6</v>
      </c>
      <c r="M4407">
        <v>3948</v>
      </c>
      <c r="N4407">
        <v>3314.02</v>
      </c>
      <c r="O4407">
        <v>633.98</v>
      </c>
      <c r="P4407" t="s">
        <v>93</v>
      </c>
      <c r="Q4407" t="s">
        <v>55</v>
      </c>
      <c r="R4407" t="s">
        <v>123</v>
      </c>
      <c r="S4407">
        <f t="shared" si="136"/>
        <v>2025</v>
      </c>
      <c r="T4407">
        <f t="shared" si="137"/>
        <v>7</v>
      </c>
    </row>
    <row r="4408" spans="1:20" x14ac:dyDescent="0.3">
      <c r="A4408" t="s">
        <v>1619</v>
      </c>
      <c r="B4408" t="s">
        <v>4853</v>
      </c>
      <c r="C4408" t="s">
        <v>137</v>
      </c>
      <c r="D4408" t="s">
        <v>50</v>
      </c>
      <c r="E4408" t="s">
        <v>51</v>
      </c>
      <c r="F4408" t="s">
        <v>192</v>
      </c>
      <c r="G4408" t="s">
        <v>85</v>
      </c>
      <c r="H4408" t="s">
        <v>80</v>
      </c>
      <c r="I4408" t="s">
        <v>28</v>
      </c>
      <c r="J4408">
        <v>6</v>
      </c>
      <c r="K4408">
        <v>12000</v>
      </c>
      <c r="L4408">
        <v>10</v>
      </c>
      <c r="M4408">
        <v>64800</v>
      </c>
      <c r="N4408">
        <v>49458.12</v>
      </c>
      <c r="O4408">
        <v>15341.88</v>
      </c>
      <c r="P4408" t="s">
        <v>29</v>
      </c>
      <c r="Q4408" t="s">
        <v>90</v>
      </c>
      <c r="R4408" t="s">
        <v>61</v>
      </c>
      <c r="S4408">
        <f t="shared" si="136"/>
        <v>2025</v>
      </c>
      <c r="T4408">
        <f t="shared" si="137"/>
        <v>3</v>
      </c>
    </row>
    <row r="4409" spans="1:20" x14ac:dyDescent="0.3">
      <c r="A4409" t="s">
        <v>1230</v>
      </c>
      <c r="B4409" t="s">
        <v>4854</v>
      </c>
      <c r="C4409" t="s">
        <v>137</v>
      </c>
      <c r="D4409" t="s">
        <v>23</v>
      </c>
      <c r="E4409" t="s">
        <v>24</v>
      </c>
      <c r="F4409" t="s">
        <v>111</v>
      </c>
      <c r="G4409" t="s">
        <v>85</v>
      </c>
      <c r="H4409" t="s">
        <v>27</v>
      </c>
      <c r="I4409" t="s">
        <v>28</v>
      </c>
      <c r="J4409">
        <v>3</v>
      </c>
      <c r="K4409">
        <v>45000</v>
      </c>
      <c r="L4409">
        <v>18</v>
      </c>
      <c r="M4409">
        <v>110700</v>
      </c>
      <c r="N4409">
        <v>99170.06</v>
      </c>
      <c r="O4409">
        <v>11529.94</v>
      </c>
      <c r="P4409" t="s">
        <v>38</v>
      </c>
      <c r="Q4409" t="s">
        <v>90</v>
      </c>
      <c r="R4409" t="s">
        <v>81</v>
      </c>
      <c r="S4409">
        <f t="shared" si="136"/>
        <v>2025</v>
      </c>
      <c r="T4409">
        <f t="shared" si="137"/>
        <v>8</v>
      </c>
    </row>
    <row r="4410" spans="1:20" x14ac:dyDescent="0.3">
      <c r="A4410" t="s">
        <v>555</v>
      </c>
      <c r="B4410" t="s">
        <v>4855</v>
      </c>
      <c r="C4410" t="s">
        <v>76</v>
      </c>
      <c r="D4410" t="s">
        <v>43</v>
      </c>
      <c r="E4410" t="s">
        <v>35</v>
      </c>
      <c r="F4410" t="s">
        <v>36</v>
      </c>
      <c r="G4410" t="s">
        <v>85</v>
      </c>
      <c r="H4410" t="s">
        <v>53</v>
      </c>
      <c r="I4410" t="s">
        <v>54</v>
      </c>
      <c r="J4410">
        <v>5</v>
      </c>
      <c r="K4410">
        <v>2500</v>
      </c>
      <c r="L4410">
        <v>0</v>
      </c>
      <c r="M4410">
        <v>12500</v>
      </c>
      <c r="N4410">
        <v>9244.24</v>
      </c>
      <c r="O4410">
        <v>3255.76</v>
      </c>
      <c r="P4410" t="s">
        <v>38</v>
      </c>
      <c r="Q4410" t="s">
        <v>47</v>
      </c>
      <c r="R4410" t="s">
        <v>123</v>
      </c>
      <c r="S4410">
        <f t="shared" si="136"/>
        <v>2025</v>
      </c>
      <c r="T4410">
        <f t="shared" si="137"/>
        <v>9</v>
      </c>
    </row>
    <row r="4411" spans="1:20" x14ac:dyDescent="0.3">
      <c r="A4411" t="s">
        <v>62</v>
      </c>
      <c r="B4411" t="s">
        <v>4856</v>
      </c>
      <c r="C4411" t="s">
        <v>84</v>
      </c>
      <c r="D4411" t="s">
        <v>50</v>
      </c>
      <c r="E4411" t="s">
        <v>44</v>
      </c>
      <c r="F4411" t="s">
        <v>89</v>
      </c>
      <c r="G4411" t="s">
        <v>85</v>
      </c>
      <c r="H4411" t="s">
        <v>53</v>
      </c>
      <c r="I4411" t="s">
        <v>54</v>
      </c>
      <c r="J4411">
        <v>12</v>
      </c>
      <c r="K4411">
        <v>2500</v>
      </c>
      <c r="L4411">
        <v>12</v>
      </c>
      <c r="M4411">
        <v>26400</v>
      </c>
      <c r="N4411">
        <v>20981.17</v>
      </c>
      <c r="O4411">
        <v>5418.83</v>
      </c>
      <c r="P4411" t="s">
        <v>38</v>
      </c>
      <c r="Q4411" t="s">
        <v>90</v>
      </c>
      <c r="R4411" t="s">
        <v>123</v>
      </c>
      <c r="S4411">
        <f t="shared" si="136"/>
        <v>2025</v>
      </c>
      <c r="T4411">
        <f t="shared" si="137"/>
        <v>5</v>
      </c>
    </row>
    <row r="4412" spans="1:20" x14ac:dyDescent="0.3">
      <c r="A4412" t="s">
        <v>601</v>
      </c>
      <c r="B4412" t="s">
        <v>4857</v>
      </c>
      <c r="C4412" t="s">
        <v>68</v>
      </c>
      <c r="D4412" t="s">
        <v>23</v>
      </c>
      <c r="E4412" t="s">
        <v>44</v>
      </c>
      <c r="F4412" t="s">
        <v>89</v>
      </c>
      <c r="G4412" t="s">
        <v>46</v>
      </c>
      <c r="H4412" t="s">
        <v>80</v>
      </c>
      <c r="I4412" t="s">
        <v>28</v>
      </c>
      <c r="J4412">
        <v>17</v>
      </c>
      <c r="K4412">
        <v>12000</v>
      </c>
      <c r="L4412">
        <v>2</v>
      </c>
      <c r="M4412">
        <v>199920</v>
      </c>
      <c r="N4412">
        <v>183587.66</v>
      </c>
      <c r="O4412">
        <v>16332.34</v>
      </c>
      <c r="P4412" t="s">
        <v>72</v>
      </c>
      <c r="Q4412" t="s">
        <v>90</v>
      </c>
      <c r="R4412" t="s">
        <v>123</v>
      </c>
      <c r="S4412">
        <f t="shared" si="136"/>
        <v>2025</v>
      </c>
      <c r="T4412">
        <f t="shared" si="137"/>
        <v>11</v>
      </c>
    </row>
    <row r="4413" spans="1:20" x14ac:dyDescent="0.3">
      <c r="A4413" t="s">
        <v>357</v>
      </c>
      <c r="B4413" t="s">
        <v>4858</v>
      </c>
      <c r="C4413" t="s">
        <v>137</v>
      </c>
      <c r="D4413" t="s">
        <v>43</v>
      </c>
      <c r="E4413" t="s">
        <v>35</v>
      </c>
      <c r="F4413" t="s">
        <v>36</v>
      </c>
      <c r="G4413" t="s">
        <v>85</v>
      </c>
      <c r="H4413" t="s">
        <v>70</v>
      </c>
      <c r="I4413" t="s">
        <v>71</v>
      </c>
      <c r="J4413">
        <v>14</v>
      </c>
      <c r="K4413">
        <v>600</v>
      </c>
      <c r="L4413">
        <v>12</v>
      </c>
      <c r="M4413">
        <v>7392</v>
      </c>
      <c r="N4413">
        <v>6274.23</v>
      </c>
      <c r="O4413">
        <v>1117.77</v>
      </c>
      <c r="P4413" t="s">
        <v>72</v>
      </c>
      <c r="Q4413" t="s">
        <v>30</v>
      </c>
      <c r="R4413" t="s">
        <v>31</v>
      </c>
      <c r="S4413">
        <f t="shared" si="136"/>
        <v>2025</v>
      </c>
      <c r="T4413">
        <f t="shared" si="137"/>
        <v>6</v>
      </c>
    </row>
    <row r="4414" spans="1:20" x14ac:dyDescent="0.3">
      <c r="A4414" t="s">
        <v>662</v>
      </c>
      <c r="B4414" t="s">
        <v>4859</v>
      </c>
      <c r="C4414" t="s">
        <v>42</v>
      </c>
      <c r="D4414" t="s">
        <v>50</v>
      </c>
      <c r="E4414" t="s">
        <v>24</v>
      </c>
      <c r="F4414" t="s">
        <v>69</v>
      </c>
      <c r="G4414" t="s">
        <v>46</v>
      </c>
      <c r="H4414" t="s">
        <v>27</v>
      </c>
      <c r="I4414" t="s">
        <v>28</v>
      </c>
      <c r="J4414">
        <v>5</v>
      </c>
      <c r="K4414">
        <v>45000</v>
      </c>
      <c r="L4414">
        <v>18</v>
      </c>
      <c r="M4414">
        <v>184500</v>
      </c>
      <c r="N4414">
        <v>149429.43</v>
      </c>
      <c r="O4414">
        <v>35070.57</v>
      </c>
      <c r="P4414" t="s">
        <v>65</v>
      </c>
      <c r="Q4414" t="s">
        <v>90</v>
      </c>
      <c r="R4414" t="s">
        <v>123</v>
      </c>
      <c r="S4414">
        <f t="shared" si="136"/>
        <v>2025</v>
      </c>
      <c r="T4414">
        <f t="shared" si="137"/>
        <v>4</v>
      </c>
    </row>
    <row r="4415" spans="1:20" x14ac:dyDescent="0.3">
      <c r="A4415" t="s">
        <v>310</v>
      </c>
      <c r="B4415" t="s">
        <v>4860</v>
      </c>
      <c r="C4415" t="s">
        <v>22</v>
      </c>
      <c r="D4415" t="s">
        <v>50</v>
      </c>
      <c r="E4415" t="s">
        <v>24</v>
      </c>
      <c r="F4415" t="s">
        <v>111</v>
      </c>
      <c r="G4415" t="s">
        <v>85</v>
      </c>
      <c r="H4415" t="s">
        <v>70</v>
      </c>
      <c r="I4415" t="s">
        <v>71</v>
      </c>
      <c r="J4415">
        <v>11</v>
      </c>
      <c r="K4415">
        <v>600</v>
      </c>
      <c r="L4415">
        <v>13</v>
      </c>
      <c r="M4415">
        <v>5742</v>
      </c>
      <c r="N4415">
        <v>5290.31</v>
      </c>
      <c r="O4415">
        <v>451.69</v>
      </c>
      <c r="P4415" t="s">
        <v>29</v>
      </c>
      <c r="Q4415" t="s">
        <v>30</v>
      </c>
      <c r="R4415" t="s">
        <v>61</v>
      </c>
      <c r="S4415">
        <f t="shared" si="136"/>
        <v>2025</v>
      </c>
      <c r="T4415">
        <f t="shared" si="137"/>
        <v>5</v>
      </c>
    </row>
    <row r="4416" spans="1:20" x14ac:dyDescent="0.3">
      <c r="A4416" t="s">
        <v>516</v>
      </c>
      <c r="B4416" t="s">
        <v>4861</v>
      </c>
      <c r="C4416" t="s">
        <v>34</v>
      </c>
      <c r="D4416" t="s">
        <v>23</v>
      </c>
      <c r="E4416" t="s">
        <v>24</v>
      </c>
      <c r="F4416" t="s">
        <v>111</v>
      </c>
      <c r="G4416" t="s">
        <v>46</v>
      </c>
      <c r="H4416" t="s">
        <v>70</v>
      </c>
      <c r="I4416" t="s">
        <v>71</v>
      </c>
      <c r="J4416">
        <v>12</v>
      </c>
      <c r="K4416">
        <v>600</v>
      </c>
      <c r="L4416">
        <v>16</v>
      </c>
      <c r="M4416">
        <v>6048</v>
      </c>
      <c r="N4416">
        <v>5480.81</v>
      </c>
      <c r="O4416">
        <v>567.19000000000005</v>
      </c>
      <c r="P4416" t="s">
        <v>65</v>
      </c>
      <c r="Q4416" t="s">
        <v>30</v>
      </c>
      <c r="R4416" t="s">
        <v>73</v>
      </c>
      <c r="S4416">
        <f t="shared" si="136"/>
        <v>2025</v>
      </c>
      <c r="T4416">
        <f t="shared" si="137"/>
        <v>5</v>
      </c>
    </row>
    <row r="4417" spans="1:20" x14ac:dyDescent="0.3">
      <c r="A4417" t="s">
        <v>389</v>
      </c>
      <c r="B4417" t="s">
        <v>4862</v>
      </c>
      <c r="C4417" t="s">
        <v>98</v>
      </c>
      <c r="D4417" t="s">
        <v>23</v>
      </c>
      <c r="E4417" t="s">
        <v>35</v>
      </c>
      <c r="F4417" t="s">
        <v>36</v>
      </c>
      <c r="G4417" t="s">
        <v>37</v>
      </c>
      <c r="H4417" t="s">
        <v>53</v>
      </c>
      <c r="I4417" t="s">
        <v>54</v>
      </c>
      <c r="J4417">
        <v>18</v>
      </c>
      <c r="K4417">
        <v>2500</v>
      </c>
      <c r="L4417">
        <v>0</v>
      </c>
      <c r="M4417">
        <v>45000</v>
      </c>
      <c r="N4417">
        <v>41695.129999999997</v>
      </c>
      <c r="O4417">
        <v>3304.87</v>
      </c>
      <c r="P4417" t="s">
        <v>65</v>
      </c>
      <c r="Q4417" t="s">
        <v>47</v>
      </c>
      <c r="R4417" t="s">
        <v>81</v>
      </c>
      <c r="S4417">
        <f t="shared" si="136"/>
        <v>2025</v>
      </c>
      <c r="T4417">
        <f t="shared" si="137"/>
        <v>5</v>
      </c>
    </row>
    <row r="4418" spans="1:20" x14ac:dyDescent="0.3">
      <c r="A4418" t="s">
        <v>799</v>
      </c>
      <c r="B4418" t="s">
        <v>4863</v>
      </c>
      <c r="C4418" t="s">
        <v>34</v>
      </c>
      <c r="D4418" t="s">
        <v>43</v>
      </c>
      <c r="E4418" t="s">
        <v>51</v>
      </c>
      <c r="F4418" t="s">
        <v>77</v>
      </c>
      <c r="G4418" t="s">
        <v>85</v>
      </c>
      <c r="H4418" t="s">
        <v>70</v>
      </c>
      <c r="I4418" t="s">
        <v>71</v>
      </c>
      <c r="J4418">
        <v>3</v>
      </c>
      <c r="K4418">
        <v>600</v>
      </c>
      <c r="L4418">
        <v>19</v>
      </c>
      <c r="M4418">
        <v>1458</v>
      </c>
      <c r="N4418">
        <v>1326.86</v>
      </c>
      <c r="O4418">
        <v>131.13999999999999</v>
      </c>
      <c r="P4418" t="s">
        <v>72</v>
      </c>
      <c r="Q4418" t="s">
        <v>30</v>
      </c>
      <c r="R4418" t="s">
        <v>86</v>
      </c>
      <c r="S4418">
        <f t="shared" si="136"/>
        <v>2025</v>
      </c>
      <c r="T4418">
        <f t="shared" si="137"/>
        <v>6</v>
      </c>
    </row>
    <row r="4419" spans="1:20" x14ac:dyDescent="0.3">
      <c r="A4419" t="s">
        <v>468</v>
      </c>
      <c r="B4419" t="s">
        <v>4864</v>
      </c>
      <c r="C4419" t="s">
        <v>98</v>
      </c>
      <c r="D4419" t="s">
        <v>23</v>
      </c>
      <c r="E4419" t="s">
        <v>35</v>
      </c>
      <c r="F4419" t="s">
        <v>36</v>
      </c>
      <c r="G4419" t="s">
        <v>26</v>
      </c>
      <c r="H4419" t="s">
        <v>140</v>
      </c>
      <c r="I4419" t="s">
        <v>71</v>
      </c>
      <c r="J4419">
        <v>7</v>
      </c>
      <c r="K4419">
        <v>900</v>
      </c>
      <c r="L4419">
        <v>11</v>
      </c>
      <c r="M4419">
        <v>5607</v>
      </c>
      <c r="N4419">
        <v>5152.6899999999996</v>
      </c>
      <c r="O4419">
        <v>454.31</v>
      </c>
      <c r="P4419" t="s">
        <v>65</v>
      </c>
      <c r="Q4419" t="s">
        <v>30</v>
      </c>
      <c r="R4419" t="s">
        <v>81</v>
      </c>
      <c r="S4419">
        <f t="shared" ref="S4419:S4482" si="138">YEAR(A4419)</f>
        <v>2025</v>
      </c>
      <c r="T4419">
        <f t="shared" si="137"/>
        <v>1</v>
      </c>
    </row>
    <row r="4420" spans="1:20" x14ac:dyDescent="0.3">
      <c r="A4420" t="s">
        <v>414</v>
      </c>
      <c r="B4420" t="s">
        <v>4865</v>
      </c>
      <c r="C4420" t="s">
        <v>143</v>
      </c>
      <c r="D4420" t="s">
        <v>50</v>
      </c>
      <c r="E4420" t="s">
        <v>44</v>
      </c>
      <c r="F4420" t="s">
        <v>45</v>
      </c>
      <c r="G4420" t="s">
        <v>37</v>
      </c>
      <c r="H4420" t="s">
        <v>80</v>
      </c>
      <c r="I4420" t="s">
        <v>28</v>
      </c>
      <c r="J4420">
        <v>11</v>
      </c>
      <c r="K4420">
        <v>12000</v>
      </c>
      <c r="L4420">
        <v>12</v>
      </c>
      <c r="M4420">
        <v>116160</v>
      </c>
      <c r="N4420">
        <v>99289.69</v>
      </c>
      <c r="O4420">
        <v>16870.310000000001</v>
      </c>
      <c r="P4420" t="s">
        <v>29</v>
      </c>
      <c r="Q4420" t="s">
        <v>47</v>
      </c>
      <c r="R4420" t="s">
        <v>81</v>
      </c>
      <c r="S4420">
        <f t="shared" si="138"/>
        <v>2025</v>
      </c>
      <c r="T4420">
        <f t="shared" ref="T4420:T4483" si="139">MONTH(A4420)</f>
        <v>11</v>
      </c>
    </row>
    <row r="4421" spans="1:20" x14ac:dyDescent="0.3">
      <c r="A4421" t="s">
        <v>657</v>
      </c>
      <c r="B4421" t="s">
        <v>4866</v>
      </c>
      <c r="C4421" t="s">
        <v>34</v>
      </c>
      <c r="D4421" t="s">
        <v>43</v>
      </c>
      <c r="E4421" t="s">
        <v>35</v>
      </c>
      <c r="F4421" t="s">
        <v>36</v>
      </c>
      <c r="G4421" t="s">
        <v>46</v>
      </c>
      <c r="H4421" t="s">
        <v>70</v>
      </c>
      <c r="I4421" t="s">
        <v>71</v>
      </c>
      <c r="J4421">
        <v>25</v>
      </c>
      <c r="K4421">
        <v>600</v>
      </c>
      <c r="L4421">
        <v>12</v>
      </c>
      <c r="M4421">
        <v>13200</v>
      </c>
      <c r="N4421">
        <v>9565.7999999999993</v>
      </c>
      <c r="O4421">
        <v>3634.2</v>
      </c>
      <c r="P4421" t="s">
        <v>93</v>
      </c>
      <c r="Q4421" t="s">
        <v>30</v>
      </c>
      <c r="R4421" t="s">
        <v>31</v>
      </c>
      <c r="S4421">
        <f t="shared" si="138"/>
        <v>2025</v>
      </c>
      <c r="T4421">
        <f t="shared" si="139"/>
        <v>1</v>
      </c>
    </row>
    <row r="4422" spans="1:20" x14ac:dyDescent="0.3">
      <c r="A4422" t="s">
        <v>557</v>
      </c>
      <c r="B4422" t="s">
        <v>4867</v>
      </c>
      <c r="C4422" t="s">
        <v>76</v>
      </c>
      <c r="D4422" t="s">
        <v>43</v>
      </c>
      <c r="E4422" t="s">
        <v>51</v>
      </c>
      <c r="F4422" t="s">
        <v>52</v>
      </c>
      <c r="G4422" t="s">
        <v>26</v>
      </c>
      <c r="H4422" t="s">
        <v>140</v>
      </c>
      <c r="I4422" t="s">
        <v>71</v>
      </c>
      <c r="J4422">
        <v>18</v>
      </c>
      <c r="K4422">
        <v>900</v>
      </c>
      <c r="L4422">
        <v>1</v>
      </c>
      <c r="M4422">
        <v>16038</v>
      </c>
      <c r="N4422">
        <v>12886.5</v>
      </c>
      <c r="O4422">
        <v>3151.5</v>
      </c>
      <c r="P4422" t="s">
        <v>29</v>
      </c>
      <c r="Q4422" t="s">
        <v>90</v>
      </c>
      <c r="R4422" t="s">
        <v>81</v>
      </c>
      <c r="S4422">
        <f t="shared" si="138"/>
        <v>2025</v>
      </c>
      <c r="T4422">
        <f t="shared" si="139"/>
        <v>1</v>
      </c>
    </row>
    <row r="4423" spans="1:20" x14ac:dyDescent="0.3">
      <c r="A4423" t="s">
        <v>1180</v>
      </c>
      <c r="B4423" t="s">
        <v>4868</v>
      </c>
      <c r="C4423" t="s">
        <v>108</v>
      </c>
      <c r="D4423" t="s">
        <v>43</v>
      </c>
      <c r="E4423" t="s">
        <v>24</v>
      </c>
      <c r="F4423" t="s">
        <v>111</v>
      </c>
      <c r="G4423" t="s">
        <v>26</v>
      </c>
      <c r="H4423" t="s">
        <v>27</v>
      </c>
      <c r="I4423" t="s">
        <v>28</v>
      </c>
      <c r="J4423">
        <v>6</v>
      </c>
      <c r="K4423">
        <v>45000</v>
      </c>
      <c r="L4423">
        <v>12</v>
      </c>
      <c r="M4423">
        <v>237600</v>
      </c>
      <c r="N4423">
        <v>176566.34</v>
      </c>
      <c r="O4423">
        <v>61033.66</v>
      </c>
      <c r="P4423" t="s">
        <v>29</v>
      </c>
      <c r="Q4423" t="s">
        <v>55</v>
      </c>
      <c r="R4423" t="s">
        <v>102</v>
      </c>
      <c r="S4423">
        <f t="shared" si="138"/>
        <v>2025</v>
      </c>
      <c r="T4423">
        <f t="shared" si="139"/>
        <v>10</v>
      </c>
    </row>
    <row r="4424" spans="1:20" x14ac:dyDescent="0.3">
      <c r="A4424" t="s">
        <v>1219</v>
      </c>
      <c r="B4424" t="s">
        <v>4869</v>
      </c>
      <c r="C4424" t="s">
        <v>76</v>
      </c>
      <c r="D4424" t="s">
        <v>50</v>
      </c>
      <c r="E4424" t="s">
        <v>51</v>
      </c>
      <c r="F4424" t="s">
        <v>99</v>
      </c>
      <c r="G4424" t="s">
        <v>37</v>
      </c>
      <c r="H4424" t="s">
        <v>27</v>
      </c>
      <c r="I4424" t="s">
        <v>28</v>
      </c>
      <c r="J4424">
        <v>12</v>
      </c>
      <c r="K4424">
        <v>45000</v>
      </c>
      <c r="L4424">
        <v>19</v>
      </c>
      <c r="M4424">
        <v>437400</v>
      </c>
      <c r="N4424">
        <v>368858.89</v>
      </c>
      <c r="O4424">
        <v>68541.11</v>
      </c>
      <c r="P4424" t="s">
        <v>65</v>
      </c>
      <c r="Q4424" t="s">
        <v>30</v>
      </c>
      <c r="R4424" t="s">
        <v>102</v>
      </c>
      <c r="S4424">
        <f t="shared" si="138"/>
        <v>2025</v>
      </c>
      <c r="T4424">
        <f t="shared" si="139"/>
        <v>9</v>
      </c>
    </row>
    <row r="4425" spans="1:20" x14ac:dyDescent="0.3">
      <c r="A4425" t="s">
        <v>835</v>
      </c>
      <c r="B4425" t="s">
        <v>4870</v>
      </c>
      <c r="C4425" t="s">
        <v>68</v>
      </c>
      <c r="D4425" t="s">
        <v>23</v>
      </c>
      <c r="E4425" t="s">
        <v>44</v>
      </c>
      <c r="F4425" t="s">
        <v>45</v>
      </c>
      <c r="G4425" t="s">
        <v>37</v>
      </c>
      <c r="H4425" t="s">
        <v>53</v>
      </c>
      <c r="I4425" t="s">
        <v>54</v>
      </c>
      <c r="J4425">
        <v>3</v>
      </c>
      <c r="K4425">
        <v>2500</v>
      </c>
      <c r="L4425">
        <v>1</v>
      </c>
      <c r="M4425">
        <v>7425</v>
      </c>
      <c r="N4425">
        <v>6823.26</v>
      </c>
      <c r="O4425">
        <v>601.74</v>
      </c>
      <c r="P4425" t="s">
        <v>38</v>
      </c>
      <c r="Q4425" t="s">
        <v>55</v>
      </c>
      <c r="R4425" t="s">
        <v>102</v>
      </c>
      <c r="S4425">
        <f t="shared" si="138"/>
        <v>2025</v>
      </c>
      <c r="T4425">
        <f t="shared" si="139"/>
        <v>8</v>
      </c>
    </row>
    <row r="4426" spans="1:20" x14ac:dyDescent="0.3">
      <c r="A4426" t="s">
        <v>56</v>
      </c>
      <c r="B4426" t="s">
        <v>4871</v>
      </c>
      <c r="C4426" t="s">
        <v>98</v>
      </c>
      <c r="D4426" t="s">
        <v>43</v>
      </c>
      <c r="E4426" t="s">
        <v>51</v>
      </c>
      <c r="F4426" t="s">
        <v>192</v>
      </c>
      <c r="G4426" t="s">
        <v>46</v>
      </c>
      <c r="H4426" t="s">
        <v>132</v>
      </c>
      <c r="I4426" t="s">
        <v>28</v>
      </c>
      <c r="J4426">
        <v>13</v>
      </c>
      <c r="K4426">
        <v>3500</v>
      </c>
      <c r="L4426">
        <v>13</v>
      </c>
      <c r="M4426">
        <v>39585</v>
      </c>
      <c r="N4426">
        <v>31686.65</v>
      </c>
      <c r="O4426">
        <v>7898.35</v>
      </c>
      <c r="P4426" t="s">
        <v>65</v>
      </c>
      <c r="Q4426" t="s">
        <v>47</v>
      </c>
      <c r="R4426" t="s">
        <v>86</v>
      </c>
      <c r="S4426">
        <f t="shared" si="138"/>
        <v>2025</v>
      </c>
      <c r="T4426">
        <f t="shared" si="139"/>
        <v>9</v>
      </c>
    </row>
    <row r="4427" spans="1:20" x14ac:dyDescent="0.3">
      <c r="A4427" t="s">
        <v>597</v>
      </c>
      <c r="B4427" t="s">
        <v>4872</v>
      </c>
      <c r="C4427" t="s">
        <v>22</v>
      </c>
      <c r="D4427" t="s">
        <v>50</v>
      </c>
      <c r="E4427" t="s">
        <v>51</v>
      </c>
      <c r="F4427" t="s">
        <v>192</v>
      </c>
      <c r="G4427" t="s">
        <v>37</v>
      </c>
      <c r="H4427" t="s">
        <v>120</v>
      </c>
      <c r="I4427" t="s">
        <v>28</v>
      </c>
      <c r="J4427">
        <v>16</v>
      </c>
      <c r="K4427">
        <v>15000</v>
      </c>
      <c r="L4427">
        <v>10</v>
      </c>
      <c r="M4427">
        <v>216000</v>
      </c>
      <c r="N4427">
        <v>168076.28</v>
      </c>
      <c r="O4427">
        <v>47923.72</v>
      </c>
      <c r="P4427" t="s">
        <v>29</v>
      </c>
      <c r="Q4427" t="s">
        <v>55</v>
      </c>
      <c r="R4427" t="s">
        <v>31</v>
      </c>
      <c r="S4427">
        <f t="shared" si="138"/>
        <v>2025</v>
      </c>
      <c r="T4427">
        <f t="shared" si="139"/>
        <v>8</v>
      </c>
    </row>
    <row r="4428" spans="1:20" x14ac:dyDescent="0.3">
      <c r="A4428" t="s">
        <v>613</v>
      </c>
      <c r="B4428" t="s">
        <v>4873</v>
      </c>
      <c r="C4428" t="s">
        <v>137</v>
      </c>
      <c r="D4428" t="s">
        <v>50</v>
      </c>
      <c r="E4428" t="s">
        <v>24</v>
      </c>
      <c r="F4428" t="s">
        <v>25</v>
      </c>
      <c r="G4428" t="s">
        <v>26</v>
      </c>
      <c r="H4428" t="s">
        <v>59</v>
      </c>
      <c r="I4428" t="s">
        <v>60</v>
      </c>
      <c r="J4428">
        <v>25</v>
      </c>
      <c r="K4428">
        <v>4500</v>
      </c>
      <c r="L4428">
        <v>2</v>
      </c>
      <c r="M4428">
        <v>110250</v>
      </c>
      <c r="N4428">
        <v>92621.65</v>
      </c>
      <c r="O4428">
        <v>17628.349999999999</v>
      </c>
      <c r="P4428" t="s">
        <v>65</v>
      </c>
      <c r="Q4428" t="s">
        <v>90</v>
      </c>
      <c r="R4428" t="s">
        <v>61</v>
      </c>
      <c r="S4428">
        <f t="shared" si="138"/>
        <v>2025</v>
      </c>
      <c r="T4428">
        <f t="shared" si="139"/>
        <v>3</v>
      </c>
    </row>
    <row r="4429" spans="1:20" x14ac:dyDescent="0.3">
      <c r="A4429" t="s">
        <v>1286</v>
      </c>
      <c r="B4429" t="s">
        <v>4874</v>
      </c>
      <c r="C4429" t="s">
        <v>143</v>
      </c>
      <c r="D4429" t="s">
        <v>23</v>
      </c>
      <c r="E4429" t="s">
        <v>35</v>
      </c>
      <c r="F4429" t="s">
        <v>36</v>
      </c>
      <c r="G4429" t="s">
        <v>85</v>
      </c>
      <c r="H4429" t="s">
        <v>70</v>
      </c>
      <c r="I4429" t="s">
        <v>71</v>
      </c>
      <c r="J4429">
        <v>21</v>
      </c>
      <c r="K4429">
        <v>600</v>
      </c>
      <c r="L4429">
        <v>8</v>
      </c>
      <c r="M4429">
        <v>11592</v>
      </c>
      <c r="N4429">
        <v>9936.67</v>
      </c>
      <c r="O4429">
        <v>1655.33</v>
      </c>
      <c r="P4429" t="s">
        <v>38</v>
      </c>
      <c r="Q4429" t="s">
        <v>47</v>
      </c>
      <c r="R4429" t="s">
        <v>81</v>
      </c>
      <c r="S4429">
        <f t="shared" si="138"/>
        <v>2025</v>
      </c>
      <c r="T4429">
        <f t="shared" si="139"/>
        <v>3</v>
      </c>
    </row>
    <row r="4430" spans="1:20" x14ac:dyDescent="0.3">
      <c r="A4430" t="s">
        <v>343</v>
      </c>
      <c r="B4430" t="s">
        <v>4875</v>
      </c>
      <c r="C4430" t="s">
        <v>42</v>
      </c>
      <c r="D4430" t="s">
        <v>50</v>
      </c>
      <c r="E4430" t="s">
        <v>35</v>
      </c>
      <c r="F4430" t="s">
        <v>36</v>
      </c>
      <c r="G4430" t="s">
        <v>37</v>
      </c>
      <c r="H4430" t="s">
        <v>132</v>
      </c>
      <c r="I4430" t="s">
        <v>28</v>
      </c>
      <c r="J4430">
        <v>3</v>
      </c>
      <c r="K4430">
        <v>3500</v>
      </c>
      <c r="L4430">
        <v>17</v>
      </c>
      <c r="M4430">
        <v>8715</v>
      </c>
      <c r="N4430">
        <v>6714.9</v>
      </c>
      <c r="O4430">
        <v>2000.1</v>
      </c>
      <c r="P4430" t="s">
        <v>38</v>
      </c>
      <c r="Q4430" t="s">
        <v>55</v>
      </c>
      <c r="R4430" t="s">
        <v>81</v>
      </c>
      <c r="S4430">
        <f t="shared" si="138"/>
        <v>2025</v>
      </c>
      <c r="T4430">
        <f t="shared" si="139"/>
        <v>12</v>
      </c>
    </row>
    <row r="4431" spans="1:20" x14ac:dyDescent="0.3">
      <c r="A4431" t="s">
        <v>262</v>
      </c>
      <c r="B4431" t="s">
        <v>4876</v>
      </c>
      <c r="C4431" t="s">
        <v>42</v>
      </c>
      <c r="D4431" t="s">
        <v>43</v>
      </c>
      <c r="E4431" t="s">
        <v>51</v>
      </c>
      <c r="F4431" t="s">
        <v>77</v>
      </c>
      <c r="G4431" t="s">
        <v>85</v>
      </c>
      <c r="H4431" t="s">
        <v>120</v>
      </c>
      <c r="I4431" t="s">
        <v>28</v>
      </c>
      <c r="J4431">
        <v>1</v>
      </c>
      <c r="K4431">
        <v>15000</v>
      </c>
      <c r="L4431">
        <v>11</v>
      </c>
      <c r="M4431">
        <v>13350</v>
      </c>
      <c r="N4431">
        <v>12492.75</v>
      </c>
      <c r="O4431">
        <v>857.25</v>
      </c>
      <c r="P4431" t="s">
        <v>93</v>
      </c>
      <c r="Q4431" t="s">
        <v>30</v>
      </c>
      <c r="R4431" t="s">
        <v>123</v>
      </c>
      <c r="S4431">
        <f t="shared" si="138"/>
        <v>2025</v>
      </c>
      <c r="T4431">
        <f t="shared" si="139"/>
        <v>8</v>
      </c>
    </row>
    <row r="4432" spans="1:20" x14ac:dyDescent="0.3">
      <c r="A4432" t="s">
        <v>165</v>
      </c>
      <c r="B4432" t="s">
        <v>4877</v>
      </c>
      <c r="C4432" t="s">
        <v>58</v>
      </c>
      <c r="D4432" t="s">
        <v>43</v>
      </c>
      <c r="E4432" t="s">
        <v>35</v>
      </c>
      <c r="F4432" t="s">
        <v>36</v>
      </c>
      <c r="G4432" t="s">
        <v>46</v>
      </c>
      <c r="H4432" t="s">
        <v>132</v>
      </c>
      <c r="I4432" t="s">
        <v>28</v>
      </c>
      <c r="J4432">
        <v>24</v>
      </c>
      <c r="K4432">
        <v>3500</v>
      </c>
      <c r="L4432">
        <v>13</v>
      </c>
      <c r="M4432">
        <v>73080</v>
      </c>
      <c r="N4432">
        <v>65582.91</v>
      </c>
      <c r="O4432">
        <v>7497.09</v>
      </c>
      <c r="P4432" t="s">
        <v>72</v>
      </c>
      <c r="Q4432" t="s">
        <v>55</v>
      </c>
      <c r="R4432" t="s">
        <v>73</v>
      </c>
      <c r="S4432">
        <f t="shared" si="138"/>
        <v>2025</v>
      </c>
      <c r="T4432">
        <f t="shared" si="139"/>
        <v>6</v>
      </c>
    </row>
    <row r="4433" spans="1:20" x14ac:dyDescent="0.3">
      <c r="A4433" t="s">
        <v>167</v>
      </c>
      <c r="B4433" t="s">
        <v>4878</v>
      </c>
      <c r="C4433" t="s">
        <v>58</v>
      </c>
      <c r="D4433" t="s">
        <v>43</v>
      </c>
      <c r="E4433" t="s">
        <v>35</v>
      </c>
      <c r="F4433" t="s">
        <v>36</v>
      </c>
      <c r="G4433" t="s">
        <v>46</v>
      </c>
      <c r="H4433" t="s">
        <v>59</v>
      </c>
      <c r="I4433" t="s">
        <v>60</v>
      </c>
      <c r="J4433">
        <v>24</v>
      </c>
      <c r="K4433">
        <v>4500</v>
      </c>
      <c r="L4433">
        <v>10</v>
      </c>
      <c r="M4433">
        <v>97200</v>
      </c>
      <c r="N4433">
        <v>78979.710000000006</v>
      </c>
      <c r="O4433">
        <v>18220.29</v>
      </c>
      <c r="P4433" t="s">
        <v>93</v>
      </c>
      <c r="Q4433" t="s">
        <v>55</v>
      </c>
      <c r="R4433" t="s">
        <v>61</v>
      </c>
      <c r="S4433">
        <f t="shared" si="138"/>
        <v>2025</v>
      </c>
      <c r="T4433">
        <f t="shared" si="139"/>
        <v>8</v>
      </c>
    </row>
    <row r="4434" spans="1:20" x14ac:dyDescent="0.3">
      <c r="A4434" t="s">
        <v>211</v>
      </c>
      <c r="B4434" t="s">
        <v>4879</v>
      </c>
      <c r="C4434" t="s">
        <v>68</v>
      </c>
      <c r="D4434" t="s">
        <v>50</v>
      </c>
      <c r="E4434" t="s">
        <v>24</v>
      </c>
      <c r="F4434" t="s">
        <v>25</v>
      </c>
      <c r="G4434" t="s">
        <v>26</v>
      </c>
      <c r="H4434" t="s">
        <v>70</v>
      </c>
      <c r="I4434" t="s">
        <v>71</v>
      </c>
      <c r="J4434">
        <v>24</v>
      </c>
      <c r="K4434">
        <v>600</v>
      </c>
      <c r="L4434">
        <v>11</v>
      </c>
      <c r="M4434">
        <v>12816</v>
      </c>
      <c r="N4434">
        <v>11907.65</v>
      </c>
      <c r="O4434">
        <v>908.35</v>
      </c>
      <c r="P4434" t="s">
        <v>72</v>
      </c>
      <c r="Q4434" t="s">
        <v>55</v>
      </c>
      <c r="R4434" t="s">
        <v>86</v>
      </c>
      <c r="S4434">
        <f t="shared" si="138"/>
        <v>2025</v>
      </c>
      <c r="T4434">
        <f t="shared" si="139"/>
        <v>4</v>
      </c>
    </row>
    <row r="4435" spans="1:20" x14ac:dyDescent="0.3">
      <c r="A4435" t="s">
        <v>516</v>
      </c>
      <c r="B4435" t="s">
        <v>4880</v>
      </c>
      <c r="C4435" t="s">
        <v>137</v>
      </c>
      <c r="D4435" t="s">
        <v>50</v>
      </c>
      <c r="E4435" t="s">
        <v>44</v>
      </c>
      <c r="F4435" t="s">
        <v>89</v>
      </c>
      <c r="G4435" t="s">
        <v>37</v>
      </c>
      <c r="H4435" t="s">
        <v>70</v>
      </c>
      <c r="I4435" t="s">
        <v>71</v>
      </c>
      <c r="J4435">
        <v>10</v>
      </c>
      <c r="K4435">
        <v>600</v>
      </c>
      <c r="L4435">
        <v>15</v>
      </c>
      <c r="M4435">
        <v>5100</v>
      </c>
      <c r="N4435">
        <v>4128.97</v>
      </c>
      <c r="O4435">
        <v>971.03</v>
      </c>
      <c r="P4435" t="s">
        <v>65</v>
      </c>
      <c r="Q4435" t="s">
        <v>47</v>
      </c>
      <c r="R4435" t="s">
        <v>39</v>
      </c>
      <c r="S4435">
        <f t="shared" si="138"/>
        <v>2025</v>
      </c>
      <c r="T4435">
        <f t="shared" si="139"/>
        <v>5</v>
      </c>
    </row>
    <row r="4436" spans="1:20" x14ac:dyDescent="0.3">
      <c r="A4436" t="s">
        <v>594</v>
      </c>
      <c r="B4436" t="s">
        <v>4881</v>
      </c>
      <c r="C4436" t="s">
        <v>58</v>
      </c>
      <c r="D4436" t="s">
        <v>23</v>
      </c>
      <c r="E4436" t="s">
        <v>44</v>
      </c>
      <c r="F4436" t="s">
        <v>89</v>
      </c>
      <c r="G4436" t="s">
        <v>37</v>
      </c>
      <c r="H4436" t="s">
        <v>70</v>
      </c>
      <c r="I4436" t="s">
        <v>71</v>
      </c>
      <c r="J4436">
        <v>15</v>
      </c>
      <c r="K4436">
        <v>600</v>
      </c>
      <c r="L4436">
        <v>11</v>
      </c>
      <c r="M4436">
        <v>8010</v>
      </c>
      <c r="N4436">
        <v>6118.58</v>
      </c>
      <c r="O4436">
        <v>1891.42</v>
      </c>
      <c r="P4436" t="s">
        <v>29</v>
      </c>
      <c r="Q4436" t="s">
        <v>55</v>
      </c>
      <c r="R4436" t="s">
        <v>31</v>
      </c>
      <c r="S4436">
        <f t="shared" si="138"/>
        <v>2025</v>
      </c>
      <c r="T4436">
        <f t="shared" si="139"/>
        <v>1</v>
      </c>
    </row>
    <row r="4437" spans="1:20" x14ac:dyDescent="0.3">
      <c r="A4437" t="s">
        <v>549</v>
      </c>
      <c r="B4437" t="s">
        <v>4882</v>
      </c>
      <c r="C4437" t="s">
        <v>76</v>
      </c>
      <c r="D4437" t="s">
        <v>43</v>
      </c>
      <c r="E4437" t="s">
        <v>24</v>
      </c>
      <c r="F4437" t="s">
        <v>25</v>
      </c>
      <c r="G4437" t="s">
        <v>37</v>
      </c>
      <c r="H4437" t="s">
        <v>53</v>
      </c>
      <c r="I4437" t="s">
        <v>54</v>
      </c>
      <c r="J4437">
        <v>12</v>
      </c>
      <c r="K4437">
        <v>2500</v>
      </c>
      <c r="L4437">
        <v>3</v>
      </c>
      <c r="M4437">
        <v>29100</v>
      </c>
      <c r="N4437">
        <v>23801.67</v>
      </c>
      <c r="O4437">
        <v>5298.33</v>
      </c>
      <c r="P4437" t="s">
        <v>72</v>
      </c>
      <c r="Q4437" t="s">
        <v>47</v>
      </c>
      <c r="R4437" t="s">
        <v>86</v>
      </c>
      <c r="S4437">
        <f t="shared" si="138"/>
        <v>2025</v>
      </c>
      <c r="T4437">
        <f t="shared" si="139"/>
        <v>1</v>
      </c>
    </row>
    <row r="4438" spans="1:20" x14ac:dyDescent="0.3">
      <c r="A4438" t="s">
        <v>271</v>
      </c>
      <c r="B4438" t="s">
        <v>4883</v>
      </c>
      <c r="C4438" t="s">
        <v>64</v>
      </c>
      <c r="D4438" t="s">
        <v>50</v>
      </c>
      <c r="E4438" t="s">
        <v>51</v>
      </c>
      <c r="F4438" t="s">
        <v>52</v>
      </c>
      <c r="G4438" t="s">
        <v>37</v>
      </c>
      <c r="H4438" t="s">
        <v>27</v>
      </c>
      <c r="I4438" t="s">
        <v>28</v>
      </c>
      <c r="J4438">
        <v>6</v>
      </c>
      <c r="K4438">
        <v>45000</v>
      </c>
      <c r="L4438">
        <v>16</v>
      </c>
      <c r="M4438">
        <v>226800</v>
      </c>
      <c r="N4438">
        <v>168145.01</v>
      </c>
      <c r="O4438">
        <v>58654.99</v>
      </c>
      <c r="P4438" t="s">
        <v>93</v>
      </c>
      <c r="Q4438" t="s">
        <v>55</v>
      </c>
      <c r="R4438" t="s">
        <v>123</v>
      </c>
      <c r="S4438">
        <f t="shared" si="138"/>
        <v>2025</v>
      </c>
      <c r="T4438">
        <f t="shared" si="139"/>
        <v>8</v>
      </c>
    </row>
    <row r="4439" spans="1:20" x14ac:dyDescent="0.3">
      <c r="A4439" t="s">
        <v>922</v>
      </c>
      <c r="B4439" t="s">
        <v>4884</v>
      </c>
      <c r="C4439" t="s">
        <v>68</v>
      </c>
      <c r="D4439" t="s">
        <v>50</v>
      </c>
      <c r="E4439" t="s">
        <v>35</v>
      </c>
      <c r="F4439" t="s">
        <v>36</v>
      </c>
      <c r="G4439" t="s">
        <v>37</v>
      </c>
      <c r="H4439" t="s">
        <v>140</v>
      </c>
      <c r="I4439" t="s">
        <v>71</v>
      </c>
      <c r="J4439">
        <v>24</v>
      </c>
      <c r="K4439">
        <v>900</v>
      </c>
      <c r="L4439">
        <v>1</v>
      </c>
      <c r="M4439">
        <v>21384</v>
      </c>
      <c r="N4439">
        <v>19184.21</v>
      </c>
      <c r="O4439">
        <v>2199.79</v>
      </c>
      <c r="P4439" t="s">
        <v>72</v>
      </c>
      <c r="Q4439" t="s">
        <v>55</v>
      </c>
      <c r="R4439" t="s">
        <v>73</v>
      </c>
      <c r="S4439">
        <f t="shared" si="138"/>
        <v>2025</v>
      </c>
      <c r="T4439">
        <f t="shared" si="139"/>
        <v>1</v>
      </c>
    </row>
    <row r="4440" spans="1:20" x14ac:dyDescent="0.3">
      <c r="A4440" t="s">
        <v>790</v>
      </c>
      <c r="B4440" t="s">
        <v>4885</v>
      </c>
      <c r="C4440" t="s">
        <v>68</v>
      </c>
      <c r="D4440" t="s">
        <v>50</v>
      </c>
      <c r="E4440" t="s">
        <v>44</v>
      </c>
      <c r="F4440" t="s">
        <v>89</v>
      </c>
      <c r="G4440" t="s">
        <v>26</v>
      </c>
      <c r="H4440" t="s">
        <v>59</v>
      </c>
      <c r="I4440" t="s">
        <v>60</v>
      </c>
      <c r="J4440">
        <v>20</v>
      </c>
      <c r="K4440">
        <v>4500</v>
      </c>
      <c r="L4440">
        <v>7</v>
      </c>
      <c r="M4440">
        <v>83700</v>
      </c>
      <c r="N4440">
        <v>77870.320000000007</v>
      </c>
      <c r="O4440">
        <v>5829.68</v>
      </c>
      <c r="P4440" t="s">
        <v>29</v>
      </c>
      <c r="Q4440" t="s">
        <v>55</v>
      </c>
      <c r="R4440" t="s">
        <v>123</v>
      </c>
      <c r="S4440">
        <f t="shared" si="138"/>
        <v>2025</v>
      </c>
      <c r="T4440">
        <f t="shared" si="139"/>
        <v>2</v>
      </c>
    </row>
    <row r="4441" spans="1:20" x14ac:dyDescent="0.3">
      <c r="A4441" t="s">
        <v>396</v>
      </c>
      <c r="B4441" t="s">
        <v>4886</v>
      </c>
      <c r="C4441" t="s">
        <v>68</v>
      </c>
      <c r="D4441" t="s">
        <v>43</v>
      </c>
      <c r="E4441" t="s">
        <v>24</v>
      </c>
      <c r="F4441" t="s">
        <v>25</v>
      </c>
      <c r="G4441" t="s">
        <v>26</v>
      </c>
      <c r="H4441" t="s">
        <v>140</v>
      </c>
      <c r="I4441" t="s">
        <v>71</v>
      </c>
      <c r="J4441">
        <v>20</v>
      </c>
      <c r="K4441">
        <v>900</v>
      </c>
      <c r="L4441">
        <v>8</v>
      </c>
      <c r="M4441">
        <v>16560</v>
      </c>
      <c r="N4441">
        <v>14114.64</v>
      </c>
      <c r="O4441">
        <v>2445.36</v>
      </c>
      <c r="P4441" t="s">
        <v>29</v>
      </c>
      <c r="Q4441" t="s">
        <v>30</v>
      </c>
      <c r="R4441" t="s">
        <v>86</v>
      </c>
      <c r="S4441">
        <f t="shared" si="138"/>
        <v>2025</v>
      </c>
      <c r="T4441">
        <f t="shared" si="139"/>
        <v>1</v>
      </c>
    </row>
    <row r="4442" spans="1:20" x14ac:dyDescent="0.3">
      <c r="A4442" t="s">
        <v>761</v>
      </c>
      <c r="B4442" t="s">
        <v>4887</v>
      </c>
      <c r="C4442" t="s">
        <v>68</v>
      </c>
      <c r="D4442" t="s">
        <v>43</v>
      </c>
      <c r="E4442" t="s">
        <v>35</v>
      </c>
      <c r="F4442" t="s">
        <v>36</v>
      </c>
      <c r="G4442" t="s">
        <v>46</v>
      </c>
      <c r="H4442" t="s">
        <v>80</v>
      </c>
      <c r="I4442" t="s">
        <v>28</v>
      </c>
      <c r="J4442">
        <v>4</v>
      </c>
      <c r="K4442">
        <v>12000</v>
      </c>
      <c r="L4442">
        <v>2</v>
      </c>
      <c r="M4442">
        <v>47040</v>
      </c>
      <c r="N4442">
        <v>41941.410000000003</v>
      </c>
      <c r="O4442">
        <v>5098.59</v>
      </c>
      <c r="P4442" t="s">
        <v>29</v>
      </c>
      <c r="Q4442" t="s">
        <v>55</v>
      </c>
      <c r="R4442" t="s">
        <v>102</v>
      </c>
      <c r="S4442">
        <f t="shared" si="138"/>
        <v>2025</v>
      </c>
      <c r="T4442">
        <f t="shared" si="139"/>
        <v>5</v>
      </c>
    </row>
    <row r="4443" spans="1:20" x14ac:dyDescent="0.3">
      <c r="A4443" t="s">
        <v>799</v>
      </c>
      <c r="B4443" t="s">
        <v>4888</v>
      </c>
      <c r="C4443" t="s">
        <v>84</v>
      </c>
      <c r="D4443" t="s">
        <v>43</v>
      </c>
      <c r="E4443" t="s">
        <v>24</v>
      </c>
      <c r="F4443" t="s">
        <v>25</v>
      </c>
      <c r="G4443" t="s">
        <v>85</v>
      </c>
      <c r="H4443" t="s">
        <v>70</v>
      </c>
      <c r="I4443" t="s">
        <v>71</v>
      </c>
      <c r="J4443">
        <v>16</v>
      </c>
      <c r="K4443">
        <v>600</v>
      </c>
      <c r="L4443">
        <v>13</v>
      </c>
      <c r="M4443">
        <v>8352</v>
      </c>
      <c r="N4443">
        <v>6505.34</v>
      </c>
      <c r="O4443">
        <v>1846.66</v>
      </c>
      <c r="P4443" t="s">
        <v>72</v>
      </c>
      <c r="Q4443" t="s">
        <v>30</v>
      </c>
      <c r="R4443" t="s">
        <v>39</v>
      </c>
      <c r="S4443">
        <f t="shared" si="138"/>
        <v>2025</v>
      </c>
      <c r="T4443">
        <f t="shared" si="139"/>
        <v>6</v>
      </c>
    </row>
    <row r="4444" spans="1:20" x14ac:dyDescent="0.3">
      <c r="A4444" t="s">
        <v>94</v>
      </c>
      <c r="B4444" t="s">
        <v>4889</v>
      </c>
      <c r="C4444" t="s">
        <v>76</v>
      </c>
      <c r="D4444" t="s">
        <v>43</v>
      </c>
      <c r="E4444" t="s">
        <v>51</v>
      </c>
      <c r="F4444" t="s">
        <v>77</v>
      </c>
      <c r="G4444" t="s">
        <v>26</v>
      </c>
      <c r="H4444" t="s">
        <v>140</v>
      </c>
      <c r="I4444" t="s">
        <v>71</v>
      </c>
      <c r="J4444">
        <v>2</v>
      </c>
      <c r="K4444">
        <v>900</v>
      </c>
      <c r="L4444">
        <v>13</v>
      </c>
      <c r="M4444">
        <v>1566</v>
      </c>
      <c r="N4444">
        <v>1373.75</v>
      </c>
      <c r="O4444">
        <v>192.25</v>
      </c>
      <c r="P4444" t="s">
        <v>93</v>
      </c>
      <c r="Q4444" t="s">
        <v>90</v>
      </c>
      <c r="R4444" t="s">
        <v>81</v>
      </c>
      <c r="S4444">
        <f t="shared" si="138"/>
        <v>2025</v>
      </c>
      <c r="T4444">
        <f t="shared" si="139"/>
        <v>9</v>
      </c>
    </row>
    <row r="4445" spans="1:20" x14ac:dyDescent="0.3">
      <c r="A4445" t="s">
        <v>370</v>
      </c>
      <c r="B4445" t="s">
        <v>4890</v>
      </c>
      <c r="C4445" t="s">
        <v>64</v>
      </c>
      <c r="D4445" t="s">
        <v>43</v>
      </c>
      <c r="E4445" t="s">
        <v>24</v>
      </c>
      <c r="F4445" t="s">
        <v>25</v>
      </c>
      <c r="G4445" t="s">
        <v>85</v>
      </c>
      <c r="H4445" t="s">
        <v>80</v>
      </c>
      <c r="I4445" t="s">
        <v>28</v>
      </c>
      <c r="J4445">
        <v>5</v>
      </c>
      <c r="K4445">
        <v>12000</v>
      </c>
      <c r="L4445">
        <v>11</v>
      </c>
      <c r="M4445">
        <v>53400</v>
      </c>
      <c r="N4445">
        <v>49828.480000000003</v>
      </c>
      <c r="O4445">
        <v>3571.52</v>
      </c>
      <c r="P4445" t="s">
        <v>38</v>
      </c>
      <c r="Q4445" t="s">
        <v>30</v>
      </c>
      <c r="R4445" t="s">
        <v>81</v>
      </c>
      <c r="S4445">
        <f t="shared" si="138"/>
        <v>2025</v>
      </c>
      <c r="T4445">
        <f t="shared" si="139"/>
        <v>10</v>
      </c>
    </row>
    <row r="4446" spans="1:20" x14ac:dyDescent="0.3">
      <c r="A4446" t="s">
        <v>450</v>
      </c>
      <c r="B4446" t="s">
        <v>4891</v>
      </c>
      <c r="C4446" t="s">
        <v>22</v>
      </c>
      <c r="D4446" t="s">
        <v>43</v>
      </c>
      <c r="E4446" t="s">
        <v>51</v>
      </c>
      <c r="F4446" t="s">
        <v>99</v>
      </c>
      <c r="G4446" t="s">
        <v>85</v>
      </c>
      <c r="H4446" t="s">
        <v>80</v>
      </c>
      <c r="I4446" t="s">
        <v>28</v>
      </c>
      <c r="J4446">
        <v>12</v>
      </c>
      <c r="K4446">
        <v>12000</v>
      </c>
      <c r="L4446">
        <v>10</v>
      </c>
      <c r="M4446">
        <v>129600</v>
      </c>
      <c r="N4446">
        <v>120655.67999999999</v>
      </c>
      <c r="O4446">
        <v>8944.32</v>
      </c>
      <c r="P4446" t="s">
        <v>38</v>
      </c>
      <c r="Q4446" t="s">
        <v>90</v>
      </c>
      <c r="R4446" t="s">
        <v>102</v>
      </c>
      <c r="S4446">
        <f t="shared" si="138"/>
        <v>2025</v>
      </c>
      <c r="T4446">
        <f t="shared" si="139"/>
        <v>3</v>
      </c>
    </row>
    <row r="4447" spans="1:20" x14ac:dyDescent="0.3">
      <c r="A4447" t="s">
        <v>416</v>
      </c>
      <c r="B4447" t="s">
        <v>4892</v>
      </c>
      <c r="C4447" t="s">
        <v>58</v>
      </c>
      <c r="D4447" t="s">
        <v>43</v>
      </c>
      <c r="E4447" t="s">
        <v>24</v>
      </c>
      <c r="F4447" t="s">
        <v>69</v>
      </c>
      <c r="G4447" t="s">
        <v>37</v>
      </c>
      <c r="H4447" t="s">
        <v>70</v>
      </c>
      <c r="I4447" t="s">
        <v>71</v>
      </c>
      <c r="J4447">
        <v>11</v>
      </c>
      <c r="K4447">
        <v>600</v>
      </c>
      <c r="L4447">
        <v>12</v>
      </c>
      <c r="M4447">
        <v>5808</v>
      </c>
      <c r="N4447">
        <v>5206.8599999999997</v>
      </c>
      <c r="O4447">
        <v>601.14</v>
      </c>
      <c r="P4447" t="s">
        <v>29</v>
      </c>
      <c r="Q4447" t="s">
        <v>55</v>
      </c>
      <c r="R4447" t="s">
        <v>86</v>
      </c>
      <c r="S4447">
        <f t="shared" si="138"/>
        <v>2025</v>
      </c>
      <c r="T4447">
        <f t="shared" si="139"/>
        <v>10</v>
      </c>
    </row>
    <row r="4448" spans="1:20" x14ac:dyDescent="0.3">
      <c r="A4448" t="s">
        <v>82</v>
      </c>
      <c r="B4448" t="s">
        <v>4893</v>
      </c>
      <c r="C4448" t="s">
        <v>64</v>
      </c>
      <c r="D4448" t="s">
        <v>23</v>
      </c>
      <c r="E4448" t="s">
        <v>24</v>
      </c>
      <c r="F4448" t="s">
        <v>25</v>
      </c>
      <c r="G4448" t="s">
        <v>85</v>
      </c>
      <c r="H4448" t="s">
        <v>70</v>
      </c>
      <c r="I4448" t="s">
        <v>71</v>
      </c>
      <c r="J4448">
        <v>11</v>
      </c>
      <c r="K4448">
        <v>600</v>
      </c>
      <c r="L4448">
        <v>8</v>
      </c>
      <c r="M4448">
        <v>6072</v>
      </c>
      <c r="N4448">
        <v>4411.16</v>
      </c>
      <c r="O4448">
        <v>1660.84</v>
      </c>
      <c r="P4448" t="s">
        <v>38</v>
      </c>
      <c r="Q4448" t="s">
        <v>47</v>
      </c>
      <c r="R4448" t="s">
        <v>39</v>
      </c>
      <c r="S4448">
        <f t="shared" si="138"/>
        <v>2025</v>
      </c>
      <c r="T4448">
        <f t="shared" si="139"/>
        <v>12</v>
      </c>
    </row>
    <row r="4449" spans="1:20" x14ac:dyDescent="0.3">
      <c r="A4449" t="s">
        <v>843</v>
      </c>
      <c r="B4449" t="s">
        <v>4894</v>
      </c>
      <c r="C4449" t="s">
        <v>58</v>
      </c>
      <c r="D4449" t="s">
        <v>43</v>
      </c>
      <c r="E4449" t="s">
        <v>44</v>
      </c>
      <c r="F4449" t="s">
        <v>89</v>
      </c>
      <c r="G4449" t="s">
        <v>26</v>
      </c>
      <c r="H4449" t="s">
        <v>140</v>
      </c>
      <c r="I4449" t="s">
        <v>71</v>
      </c>
      <c r="J4449">
        <v>21</v>
      </c>
      <c r="K4449">
        <v>900</v>
      </c>
      <c r="L4449">
        <v>2</v>
      </c>
      <c r="M4449">
        <v>18522</v>
      </c>
      <c r="N4449">
        <v>15243.93</v>
      </c>
      <c r="O4449">
        <v>3278.07</v>
      </c>
      <c r="P4449" t="s">
        <v>65</v>
      </c>
      <c r="Q4449" t="s">
        <v>90</v>
      </c>
      <c r="R4449" t="s">
        <v>81</v>
      </c>
      <c r="S4449">
        <f t="shared" si="138"/>
        <v>2025</v>
      </c>
      <c r="T4449">
        <f t="shared" si="139"/>
        <v>2</v>
      </c>
    </row>
    <row r="4450" spans="1:20" x14ac:dyDescent="0.3">
      <c r="A4450" t="s">
        <v>794</v>
      </c>
      <c r="B4450" t="s">
        <v>4895</v>
      </c>
      <c r="C4450" t="s">
        <v>22</v>
      </c>
      <c r="D4450" t="s">
        <v>43</v>
      </c>
      <c r="E4450" t="s">
        <v>24</v>
      </c>
      <c r="F4450" t="s">
        <v>25</v>
      </c>
      <c r="G4450" t="s">
        <v>46</v>
      </c>
      <c r="H4450" t="s">
        <v>80</v>
      </c>
      <c r="I4450" t="s">
        <v>28</v>
      </c>
      <c r="J4450">
        <v>8</v>
      </c>
      <c r="K4450">
        <v>12000</v>
      </c>
      <c r="L4450">
        <v>15</v>
      </c>
      <c r="M4450">
        <v>81600</v>
      </c>
      <c r="N4450">
        <v>72331.11</v>
      </c>
      <c r="O4450">
        <v>9268.89</v>
      </c>
      <c r="P4450" t="s">
        <v>29</v>
      </c>
      <c r="Q4450" t="s">
        <v>90</v>
      </c>
      <c r="R4450" t="s">
        <v>73</v>
      </c>
      <c r="S4450">
        <f t="shared" si="138"/>
        <v>2025</v>
      </c>
      <c r="T4450">
        <f t="shared" si="139"/>
        <v>1</v>
      </c>
    </row>
    <row r="4451" spans="1:20" x14ac:dyDescent="0.3">
      <c r="A4451" t="s">
        <v>1122</v>
      </c>
      <c r="B4451" t="s">
        <v>4896</v>
      </c>
      <c r="C4451" t="s">
        <v>64</v>
      </c>
      <c r="D4451" t="s">
        <v>43</v>
      </c>
      <c r="E4451" t="s">
        <v>24</v>
      </c>
      <c r="F4451" t="s">
        <v>69</v>
      </c>
      <c r="G4451" t="s">
        <v>37</v>
      </c>
      <c r="H4451" t="s">
        <v>53</v>
      </c>
      <c r="I4451" t="s">
        <v>54</v>
      </c>
      <c r="J4451">
        <v>10</v>
      </c>
      <c r="K4451">
        <v>2500</v>
      </c>
      <c r="L4451">
        <v>15</v>
      </c>
      <c r="M4451">
        <v>21250</v>
      </c>
      <c r="N4451">
        <v>15319.58</v>
      </c>
      <c r="O4451">
        <v>5930.42</v>
      </c>
      <c r="P4451" t="s">
        <v>65</v>
      </c>
      <c r="Q4451" t="s">
        <v>47</v>
      </c>
      <c r="R4451" t="s">
        <v>102</v>
      </c>
      <c r="S4451">
        <f t="shared" si="138"/>
        <v>2025</v>
      </c>
      <c r="T4451">
        <f t="shared" si="139"/>
        <v>10</v>
      </c>
    </row>
    <row r="4452" spans="1:20" x14ac:dyDescent="0.3">
      <c r="A4452" t="s">
        <v>765</v>
      </c>
      <c r="B4452" t="s">
        <v>4897</v>
      </c>
      <c r="C4452" t="s">
        <v>98</v>
      </c>
      <c r="D4452" t="s">
        <v>43</v>
      </c>
      <c r="E4452" t="s">
        <v>51</v>
      </c>
      <c r="F4452" t="s">
        <v>52</v>
      </c>
      <c r="G4452" t="s">
        <v>85</v>
      </c>
      <c r="H4452" t="s">
        <v>53</v>
      </c>
      <c r="I4452" t="s">
        <v>54</v>
      </c>
      <c r="J4452">
        <v>15</v>
      </c>
      <c r="K4452">
        <v>2500</v>
      </c>
      <c r="L4452">
        <v>18</v>
      </c>
      <c r="M4452">
        <v>30750</v>
      </c>
      <c r="N4452">
        <v>27275.03</v>
      </c>
      <c r="O4452">
        <v>3474.97</v>
      </c>
      <c r="P4452" t="s">
        <v>29</v>
      </c>
      <c r="Q4452" t="s">
        <v>30</v>
      </c>
      <c r="R4452" t="s">
        <v>86</v>
      </c>
      <c r="S4452">
        <f t="shared" si="138"/>
        <v>2025</v>
      </c>
      <c r="T4452">
        <f t="shared" si="139"/>
        <v>3</v>
      </c>
    </row>
    <row r="4453" spans="1:20" x14ac:dyDescent="0.3">
      <c r="A4453" t="s">
        <v>251</v>
      </c>
      <c r="B4453" t="s">
        <v>4898</v>
      </c>
      <c r="C4453" t="s">
        <v>98</v>
      </c>
      <c r="D4453" t="s">
        <v>50</v>
      </c>
      <c r="E4453" t="s">
        <v>35</v>
      </c>
      <c r="F4453" t="s">
        <v>36</v>
      </c>
      <c r="G4453" t="s">
        <v>26</v>
      </c>
      <c r="H4453" t="s">
        <v>80</v>
      </c>
      <c r="I4453" t="s">
        <v>28</v>
      </c>
      <c r="J4453">
        <v>21</v>
      </c>
      <c r="K4453">
        <v>12000</v>
      </c>
      <c r="L4453">
        <v>20</v>
      </c>
      <c r="M4453">
        <v>201600</v>
      </c>
      <c r="N4453">
        <v>151410.96</v>
      </c>
      <c r="O4453">
        <v>50189.04</v>
      </c>
      <c r="P4453" t="s">
        <v>38</v>
      </c>
      <c r="Q4453" t="s">
        <v>55</v>
      </c>
      <c r="R4453" t="s">
        <v>39</v>
      </c>
      <c r="S4453">
        <f t="shared" si="138"/>
        <v>2025</v>
      </c>
      <c r="T4453">
        <f t="shared" si="139"/>
        <v>5</v>
      </c>
    </row>
    <row r="4454" spans="1:20" x14ac:dyDescent="0.3">
      <c r="A4454" t="s">
        <v>1302</v>
      </c>
      <c r="B4454" t="s">
        <v>4899</v>
      </c>
      <c r="C4454" t="s">
        <v>58</v>
      </c>
      <c r="D4454" t="s">
        <v>43</v>
      </c>
      <c r="E4454" t="s">
        <v>51</v>
      </c>
      <c r="F4454" t="s">
        <v>77</v>
      </c>
      <c r="G4454" t="s">
        <v>85</v>
      </c>
      <c r="H4454" t="s">
        <v>132</v>
      </c>
      <c r="I4454" t="s">
        <v>28</v>
      </c>
      <c r="J4454">
        <v>17</v>
      </c>
      <c r="K4454">
        <v>3500</v>
      </c>
      <c r="L4454">
        <v>2</v>
      </c>
      <c r="M4454">
        <v>58310</v>
      </c>
      <c r="N4454">
        <v>53311.27</v>
      </c>
      <c r="O4454">
        <v>4998.7299999999996</v>
      </c>
      <c r="P4454" t="s">
        <v>65</v>
      </c>
      <c r="Q4454" t="s">
        <v>47</v>
      </c>
      <c r="R4454" t="s">
        <v>73</v>
      </c>
      <c r="S4454">
        <f t="shared" si="138"/>
        <v>2025</v>
      </c>
      <c r="T4454">
        <f t="shared" si="139"/>
        <v>3</v>
      </c>
    </row>
    <row r="4455" spans="1:20" x14ac:dyDescent="0.3">
      <c r="A4455" t="s">
        <v>799</v>
      </c>
      <c r="B4455" t="s">
        <v>4900</v>
      </c>
      <c r="C4455" t="s">
        <v>68</v>
      </c>
      <c r="D4455" t="s">
        <v>43</v>
      </c>
      <c r="E4455" t="s">
        <v>24</v>
      </c>
      <c r="F4455" t="s">
        <v>69</v>
      </c>
      <c r="G4455" t="s">
        <v>37</v>
      </c>
      <c r="H4455" t="s">
        <v>53</v>
      </c>
      <c r="I4455" t="s">
        <v>54</v>
      </c>
      <c r="J4455">
        <v>15</v>
      </c>
      <c r="K4455">
        <v>2500</v>
      </c>
      <c r="L4455">
        <v>20</v>
      </c>
      <c r="M4455">
        <v>30000</v>
      </c>
      <c r="N4455">
        <v>24506.57</v>
      </c>
      <c r="O4455">
        <v>5493.43</v>
      </c>
      <c r="P4455" t="s">
        <v>93</v>
      </c>
      <c r="Q4455" t="s">
        <v>47</v>
      </c>
      <c r="R4455" t="s">
        <v>86</v>
      </c>
      <c r="S4455">
        <f t="shared" si="138"/>
        <v>2025</v>
      </c>
      <c r="T4455">
        <f t="shared" si="139"/>
        <v>6</v>
      </c>
    </row>
    <row r="4456" spans="1:20" x14ac:dyDescent="0.3">
      <c r="A4456" t="s">
        <v>283</v>
      </c>
      <c r="B4456" t="s">
        <v>4901</v>
      </c>
      <c r="C4456" t="s">
        <v>42</v>
      </c>
      <c r="D4456" t="s">
        <v>43</v>
      </c>
      <c r="E4456" t="s">
        <v>51</v>
      </c>
      <c r="F4456" t="s">
        <v>192</v>
      </c>
      <c r="G4456" t="s">
        <v>46</v>
      </c>
      <c r="H4456" t="s">
        <v>140</v>
      </c>
      <c r="I4456" t="s">
        <v>71</v>
      </c>
      <c r="J4456">
        <v>4</v>
      </c>
      <c r="K4456">
        <v>900</v>
      </c>
      <c r="L4456">
        <v>13</v>
      </c>
      <c r="M4456">
        <v>3132</v>
      </c>
      <c r="N4456">
        <v>2459.36</v>
      </c>
      <c r="O4456">
        <v>672.64</v>
      </c>
      <c r="P4456" t="s">
        <v>38</v>
      </c>
      <c r="Q4456" t="s">
        <v>55</v>
      </c>
      <c r="R4456" t="s">
        <v>31</v>
      </c>
      <c r="S4456">
        <f t="shared" si="138"/>
        <v>2025</v>
      </c>
      <c r="T4456">
        <f t="shared" si="139"/>
        <v>5</v>
      </c>
    </row>
    <row r="4457" spans="1:20" x14ac:dyDescent="0.3">
      <c r="A4457" t="s">
        <v>1058</v>
      </c>
      <c r="B4457" t="s">
        <v>4902</v>
      </c>
      <c r="C4457" t="s">
        <v>34</v>
      </c>
      <c r="D4457" t="s">
        <v>23</v>
      </c>
      <c r="E4457" t="s">
        <v>44</v>
      </c>
      <c r="F4457" t="s">
        <v>89</v>
      </c>
      <c r="G4457" t="s">
        <v>85</v>
      </c>
      <c r="H4457" t="s">
        <v>132</v>
      </c>
      <c r="I4457" t="s">
        <v>28</v>
      </c>
      <c r="J4457">
        <v>16</v>
      </c>
      <c r="K4457">
        <v>3500</v>
      </c>
      <c r="L4457">
        <v>1</v>
      </c>
      <c r="M4457">
        <v>55440</v>
      </c>
      <c r="N4457">
        <v>45971.99</v>
      </c>
      <c r="O4457">
        <v>9468.01</v>
      </c>
      <c r="P4457" t="s">
        <v>29</v>
      </c>
      <c r="Q4457" t="s">
        <v>55</v>
      </c>
      <c r="R4457" t="s">
        <v>81</v>
      </c>
      <c r="S4457">
        <f t="shared" si="138"/>
        <v>2025</v>
      </c>
      <c r="T4457">
        <f t="shared" si="139"/>
        <v>2</v>
      </c>
    </row>
    <row r="4458" spans="1:20" x14ac:dyDescent="0.3">
      <c r="A4458" t="s">
        <v>1375</v>
      </c>
      <c r="B4458" t="s">
        <v>4903</v>
      </c>
      <c r="C4458" t="s">
        <v>76</v>
      </c>
      <c r="D4458" t="s">
        <v>23</v>
      </c>
      <c r="E4458" t="s">
        <v>35</v>
      </c>
      <c r="F4458" t="s">
        <v>36</v>
      </c>
      <c r="G4458" t="s">
        <v>85</v>
      </c>
      <c r="H4458" t="s">
        <v>70</v>
      </c>
      <c r="I4458" t="s">
        <v>71</v>
      </c>
      <c r="J4458">
        <v>1</v>
      </c>
      <c r="K4458">
        <v>600</v>
      </c>
      <c r="L4458">
        <v>7</v>
      </c>
      <c r="M4458">
        <v>558</v>
      </c>
      <c r="N4458">
        <v>496.25</v>
      </c>
      <c r="O4458">
        <v>61.75</v>
      </c>
      <c r="P4458" t="s">
        <v>72</v>
      </c>
      <c r="Q4458" t="s">
        <v>55</v>
      </c>
      <c r="R4458" t="s">
        <v>61</v>
      </c>
      <c r="S4458">
        <f t="shared" si="138"/>
        <v>2025</v>
      </c>
      <c r="T4458">
        <f t="shared" si="139"/>
        <v>7</v>
      </c>
    </row>
    <row r="4459" spans="1:20" x14ac:dyDescent="0.3">
      <c r="A4459" t="s">
        <v>337</v>
      </c>
      <c r="B4459" t="s">
        <v>4904</v>
      </c>
      <c r="C4459" t="s">
        <v>64</v>
      </c>
      <c r="D4459" t="s">
        <v>50</v>
      </c>
      <c r="E4459" t="s">
        <v>44</v>
      </c>
      <c r="F4459" t="s">
        <v>45</v>
      </c>
      <c r="G4459" t="s">
        <v>46</v>
      </c>
      <c r="H4459" t="s">
        <v>140</v>
      </c>
      <c r="I4459" t="s">
        <v>71</v>
      </c>
      <c r="J4459">
        <v>25</v>
      </c>
      <c r="K4459">
        <v>900</v>
      </c>
      <c r="L4459">
        <v>1</v>
      </c>
      <c r="M4459">
        <v>22275</v>
      </c>
      <c r="N4459">
        <v>19377.919999999998</v>
      </c>
      <c r="O4459">
        <v>2897.08</v>
      </c>
      <c r="P4459" t="s">
        <v>72</v>
      </c>
      <c r="Q4459" t="s">
        <v>30</v>
      </c>
      <c r="R4459" t="s">
        <v>123</v>
      </c>
      <c r="S4459">
        <f t="shared" si="138"/>
        <v>2025</v>
      </c>
      <c r="T4459">
        <f t="shared" si="139"/>
        <v>11</v>
      </c>
    </row>
    <row r="4460" spans="1:20" x14ac:dyDescent="0.3">
      <c r="A4460" t="s">
        <v>310</v>
      </c>
      <c r="B4460" t="s">
        <v>4905</v>
      </c>
      <c r="C4460" t="s">
        <v>68</v>
      </c>
      <c r="D4460" t="s">
        <v>43</v>
      </c>
      <c r="E4460" t="s">
        <v>35</v>
      </c>
      <c r="F4460" t="s">
        <v>36</v>
      </c>
      <c r="G4460" t="s">
        <v>26</v>
      </c>
      <c r="H4460" t="s">
        <v>53</v>
      </c>
      <c r="I4460" t="s">
        <v>54</v>
      </c>
      <c r="J4460">
        <v>2</v>
      </c>
      <c r="K4460">
        <v>2500</v>
      </c>
      <c r="L4460">
        <v>19</v>
      </c>
      <c r="M4460">
        <v>4050</v>
      </c>
      <c r="N4460">
        <v>3741.9</v>
      </c>
      <c r="O4460">
        <v>308.10000000000002</v>
      </c>
      <c r="P4460" t="s">
        <v>29</v>
      </c>
      <c r="Q4460" t="s">
        <v>90</v>
      </c>
      <c r="R4460" t="s">
        <v>31</v>
      </c>
      <c r="S4460">
        <f t="shared" si="138"/>
        <v>2025</v>
      </c>
      <c r="T4460">
        <f t="shared" si="139"/>
        <v>5</v>
      </c>
    </row>
    <row r="4461" spans="1:20" x14ac:dyDescent="0.3">
      <c r="A4461" t="s">
        <v>1417</v>
      </c>
      <c r="B4461" t="s">
        <v>4906</v>
      </c>
      <c r="C4461" t="s">
        <v>42</v>
      </c>
      <c r="D4461" t="s">
        <v>23</v>
      </c>
      <c r="E4461" t="s">
        <v>35</v>
      </c>
      <c r="F4461" t="s">
        <v>36</v>
      </c>
      <c r="G4461" t="s">
        <v>46</v>
      </c>
      <c r="H4461" t="s">
        <v>120</v>
      </c>
      <c r="I4461" t="s">
        <v>28</v>
      </c>
      <c r="J4461">
        <v>13</v>
      </c>
      <c r="K4461">
        <v>15000</v>
      </c>
      <c r="L4461">
        <v>5</v>
      </c>
      <c r="M4461">
        <v>185250</v>
      </c>
      <c r="N4461">
        <v>169017.98</v>
      </c>
      <c r="O4461">
        <v>16232.02</v>
      </c>
      <c r="P4461" t="s">
        <v>93</v>
      </c>
      <c r="Q4461" t="s">
        <v>30</v>
      </c>
      <c r="R4461" t="s">
        <v>123</v>
      </c>
      <c r="S4461">
        <f t="shared" si="138"/>
        <v>2025</v>
      </c>
      <c r="T4461">
        <f t="shared" si="139"/>
        <v>4</v>
      </c>
    </row>
    <row r="4462" spans="1:20" x14ac:dyDescent="0.3">
      <c r="A4462" t="s">
        <v>251</v>
      </c>
      <c r="B4462" t="s">
        <v>4907</v>
      </c>
      <c r="C4462" t="s">
        <v>84</v>
      </c>
      <c r="D4462" t="s">
        <v>43</v>
      </c>
      <c r="E4462" t="s">
        <v>24</v>
      </c>
      <c r="F4462" t="s">
        <v>111</v>
      </c>
      <c r="G4462" t="s">
        <v>85</v>
      </c>
      <c r="H4462" t="s">
        <v>53</v>
      </c>
      <c r="I4462" t="s">
        <v>54</v>
      </c>
      <c r="J4462">
        <v>10</v>
      </c>
      <c r="K4462">
        <v>2500</v>
      </c>
      <c r="L4462">
        <v>11</v>
      </c>
      <c r="M4462">
        <v>22250</v>
      </c>
      <c r="N4462">
        <v>17798.07</v>
      </c>
      <c r="O4462">
        <v>4451.93</v>
      </c>
      <c r="P4462" t="s">
        <v>29</v>
      </c>
      <c r="Q4462" t="s">
        <v>30</v>
      </c>
      <c r="R4462" t="s">
        <v>73</v>
      </c>
      <c r="S4462">
        <f t="shared" si="138"/>
        <v>2025</v>
      </c>
      <c r="T4462">
        <f t="shared" si="139"/>
        <v>5</v>
      </c>
    </row>
    <row r="4463" spans="1:20" x14ac:dyDescent="0.3">
      <c r="A4463" t="s">
        <v>731</v>
      </c>
      <c r="B4463" t="s">
        <v>4908</v>
      </c>
      <c r="C4463" t="s">
        <v>68</v>
      </c>
      <c r="D4463" t="s">
        <v>43</v>
      </c>
      <c r="E4463" t="s">
        <v>24</v>
      </c>
      <c r="F4463" t="s">
        <v>69</v>
      </c>
      <c r="G4463" t="s">
        <v>85</v>
      </c>
      <c r="H4463" t="s">
        <v>27</v>
      </c>
      <c r="I4463" t="s">
        <v>28</v>
      </c>
      <c r="J4463">
        <v>5</v>
      </c>
      <c r="K4463">
        <v>45000</v>
      </c>
      <c r="L4463">
        <v>16</v>
      </c>
      <c r="M4463">
        <v>189000</v>
      </c>
      <c r="N4463">
        <v>152811.98000000001</v>
      </c>
      <c r="O4463">
        <v>36188.019999999997</v>
      </c>
      <c r="P4463" t="s">
        <v>65</v>
      </c>
      <c r="Q4463" t="s">
        <v>90</v>
      </c>
      <c r="R4463" t="s">
        <v>73</v>
      </c>
      <c r="S4463">
        <f t="shared" si="138"/>
        <v>2025</v>
      </c>
      <c r="T4463">
        <f t="shared" si="139"/>
        <v>4</v>
      </c>
    </row>
    <row r="4464" spans="1:20" x14ac:dyDescent="0.3">
      <c r="A4464" t="s">
        <v>522</v>
      </c>
      <c r="B4464" t="s">
        <v>4909</v>
      </c>
      <c r="C4464" t="s">
        <v>64</v>
      </c>
      <c r="D4464" t="s">
        <v>43</v>
      </c>
      <c r="E4464" t="s">
        <v>35</v>
      </c>
      <c r="F4464" t="s">
        <v>36</v>
      </c>
      <c r="G4464" t="s">
        <v>46</v>
      </c>
      <c r="H4464" t="s">
        <v>120</v>
      </c>
      <c r="I4464" t="s">
        <v>28</v>
      </c>
      <c r="J4464">
        <v>15</v>
      </c>
      <c r="K4464">
        <v>15000</v>
      </c>
      <c r="L4464">
        <v>19</v>
      </c>
      <c r="M4464">
        <v>182250</v>
      </c>
      <c r="N4464">
        <v>160031.12</v>
      </c>
      <c r="O4464">
        <v>22218.880000000001</v>
      </c>
      <c r="P4464" t="s">
        <v>65</v>
      </c>
      <c r="Q4464" t="s">
        <v>30</v>
      </c>
      <c r="R4464" t="s">
        <v>39</v>
      </c>
      <c r="S4464">
        <f t="shared" si="138"/>
        <v>2025</v>
      </c>
      <c r="T4464">
        <f t="shared" si="139"/>
        <v>6</v>
      </c>
    </row>
    <row r="4465" spans="1:20" x14ac:dyDescent="0.3">
      <c r="A4465" t="s">
        <v>1199</v>
      </c>
      <c r="B4465" t="s">
        <v>4910</v>
      </c>
      <c r="C4465" t="s">
        <v>137</v>
      </c>
      <c r="D4465" t="s">
        <v>23</v>
      </c>
      <c r="E4465" t="s">
        <v>44</v>
      </c>
      <c r="F4465" t="s">
        <v>45</v>
      </c>
      <c r="G4465" t="s">
        <v>37</v>
      </c>
      <c r="H4465" t="s">
        <v>59</v>
      </c>
      <c r="I4465" t="s">
        <v>60</v>
      </c>
      <c r="J4465">
        <v>14</v>
      </c>
      <c r="K4465">
        <v>4500</v>
      </c>
      <c r="L4465">
        <v>13</v>
      </c>
      <c r="M4465">
        <v>54810</v>
      </c>
      <c r="N4465">
        <v>49890.239999999998</v>
      </c>
      <c r="O4465">
        <v>4919.76</v>
      </c>
      <c r="P4465" t="s">
        <v>93</v>
      </c>
      <c r="Q4465" t="s">
        <v>30</v>
      </c>
      <c r="R4465" t="s">
        <v>81</v>
      </c>
      <c r="S4465">
        <f t="shared" si="138"/>
        <v>2025</v>
      </c>
      <c r="T4465">
        <f t="shared" si="139"/>
        <v>12</v>
      </c>
    </row>
    <row r="4466" spans="1:20" x14ac:dyDescent="0.3">
      <c r="A4466" t="s">
        <v>468</v>
      </c>
      <c r="B4466" t="s">
        <v>4911</v>
      </c>
      <c r="C4466" t="s">
        <v>34</v>
      </c>
      <c r="D4466" t="s">
        <v>50</v>
      </c>
      <c r="E4466" t="s">
        <v>35</v>
      </c>
      <c r="F4466" t="s">
        <v>36</v>
      </c>
      <c r="G4466" t="s">
        <v>85</v>
      </c>
      <c r="H4466" t="s">
        <v>140</v>
      </c>
      <c r="I4466" t="s">
        <v>71</v>
      </c>
      <c r="J4466">
        <v>3</v>
      </c>
      <c r="K4466">
        <v>900</v>
      </c>
      <c r="L4466">
        <v>5</v>
      </c>
      <c r="M4466">
        <v>2565</v>
      </c>
      <c r="N4466">
        <v>2157.85</v>
      </c>
      <c r="O4466">
        <v>407.15</v>
      </c>
      <c r="P4466" t="s">
        <v>65</v>
      </c>
      <c r="Q4466" t="s">
        <v>55</v>
      </c>
      <c r="R4466" t="s">
        <v>39</v>
      </c>
      <c r="S4466">
        <f t="shared" si="138"/>
        <v>2025</v>
      </c>
      <c r="T4466">
        <f t="shared" si="139"/>
        <v>1</v>
      </c>
    </row>
    <row r="4467" spans="1:20" x14ac:dyDescent="0.3">
      <c r="A4467" t="s">
        <v>286</v>
      </c>
      <c r="B4467" t="s">
        <v>4912</v>
      </c>
      <c r="C4467" t="s">
        <v>76</v>
      </c>
      <c r="D4467" t="s">
        <v>23</v>
      </c>
      <c r="E4467" t="s">
        <v>24</v>
      </c>
      <c r="F4467" t="s">
        <v>69</v>
      </c>
      <c r="G4467" t="s">
        <v>85</v>
      </c>
      <c r="H4467" t="s">
        <v>80</v>
      </c>
      <c r="I4467" t="s">
        <v>28</v>
      </c>
      <c r="J4467">
        <v>1</v>
      </c>
      <c r="K4467">
        <v>12000</v>
      </c>
      <c r="L4467">
        <v>13</v>
      </c>
      <c r="M4467">
        <v>10440</v>
      </c>
      <c r="N4467">
        <v>9272.11</v>
      </c>
      <c r="O4467">
        <v>1167.8900000000001</v>
      </c>
      <c r="P4467" t="s">
        <v>38</v>
      </c>
      <c r="Q4467" t="s">
        <v>55</v>
      </c>
      <c r="R4467" t="s">
        <v>39</v>
      </c>
      <c r="S4467">
        <f t="shared" si="138"/>
        <v>2025</v>
      </c>
      <c r="T4467">
        <f t="shared" si="139"/>
        <v>8</v>
      </c>
    </row>
    <row r="4468" spans="1:20" x14ac:dyDescent="0.3">
      <c r="A4468" t="s">
        <v>372</v>
      </c>
      <c r="B4468" t="s">
        <v>4913</v>
      </c>
      <c r="C4468" t="s">
        <v>84</v>
      </c>
      <c r="D4468" t="s">
        <v>23</v>
      </c>
      <c r="E4468" t="s">
        <v>24</v>
      </c>
      <c r="F4468" t="s">
        <v>25</v>
      </c>
      <c r="G4468" t="s">
        <v>37</v>
      </c>
      <c r="H4468" t="s">
        <v>140</v>
      </c>
      <c r="I4468" t="s">
        <v>71</v>
      </c>
      <c r="J4468">
        <v>6</v>
      </c>
      <c r="K4468">
        <v>900</v>
      </c>
      <c r="L4468">
        <v>5</v>
      </c>
      <c r="M4468">
        <v>5130</v>
      </c>
      <c r="N4468">
        <v>3959.85</v>
      </c>
      <c r="O4468">
        <v>1170.1500000000001</v>
      </c>
      <c r="P4468" t="s">
        <v>72</v>
      </c>
      <c r="Q4468" t="s">
        <v>55</v>
      </c>
      <c r="R4468" t="s">
        <v>123</v>
      </c>
      <c r="S4468">
        <f t="shared" si="138"/>
        <v>2025</v>
      </c>
      <c r="T4468">
        <f t="shared" si="139"/>
        <v>3</v>
      </c>
    </row>
    <row r="4469" spans="1:20" x14ac:dyDescent="0.3">
      <c r="A4469" t="s">
        <v>1983</v>
      </c>
      <c r="B4469" t="s">
        <v>4914</v>
      </c>
      <c r="C4469" t="s">
        <v>108</v>
      </c>
      <c r="D4469" t="s">
        <v>50</v>
      </c>
      <c r="E4469" t="s">
        <v>44</v>
      </c>
      <c r="F4469" t="s">
        <v>89</v>
      </c>
      <c r="G4469" t="s">
        <v>46</v>
      </c>
      <c r="H4469" t="s">
        <v>70</v>
      </c>
      <c r="I4469" t="s">
        <v>71</v>
      </c>
      <c r="J4469">
        <v>16</v>
      </c>
      <c r="K4469">
        <v>600</v>
      </c>
      <c r="L4469">
        <v>10</v>
      </c>
      <c r="M4469">
        <v>8640</v>
      </c>
      <c r="N4469">
        <v>6848.53</v>
      </c>
      <c r="O4469">
        <v>1791.47</v>
      </c>
      <c r="P4469" t="s">
        <v>72</v>
      </c>
      <c r="Q4469" t="s">
        <v>30</v>
      </c>
      <c r="R4469" t="s">
        <v>31</v>
      </c>
      <c r="S4469">
        <f t="shared" si="138"/>
        <v>2025</v>
      </c>
      <c r="T4469">
        <f t="shared" si="139"/>
        <v>7</v>
      </c>
    </row>
    <row r="4470" spans="1:20" x14ac:dyDescent="0.3">
      <c r="A4470" t="s">
        <v>652</v>
      </c>
      <c r="B4470" t="s">
        <v>4915</v>
      </c>
      <c r="C4470" t="s">
        <v>58</v>
      </c>
      <c r="D4470" t="s">
        <v>50</v>
      </c>
      <c r="E4470" t="s">
        <v>51</v>
      </c>
      <c r="F4470" t="s">
        <v>99</v>
      </c>
      <c r="G4470" t="s">
        <v>37</v>
      </c>
      <c r="H4470" t="s">
        <v>53</v>
      </c>
      <c r="I4470" t="s">
        <v>54</v>
      </c>
      <c r="J4470">
        <v>7</v>
      </c>
      <c r="K4470">
        <v>2500</v>
      </c>
      <c r="L4470">
        <v>4</v>
      </c>
      <c r="M4470">
        <v>16800</v>
      </c>
      <c r="N4470">
        <v>13698.98</v>
      </c>
      <c r="O4470">
        <v>3101.02</v>
      </c>
      <c r="P4470" t="s">
        <v>38</v>
      </c>
      <c r="Q4470" t="s">
        <v>90</v>
      </c>
      <c r="R4470" t="s">
        <v>61</v>
      </c>
      <c r="S4470">
        <f t="shared" si="138"/>
        <v>2025</v>
      </c>
      <c r="T4470">
        <f t="shared" si="139"/>
        <v>8</v>
      </c>
    </row>
    <row r="4471" spans="1:20" x14ac:dyDescent="0.3">
      <c r="A4471" t="s">
        <v>678</v>
      </c>
      <c r="B4471" t="s">
        <v>4916</v>
      </c>
      <c r="C4471" t="s">
        <v>68</v>
      </c>
      <c r="D4471" t="s">
        <v>50</v>
      </c>
      <c r="E4471" t="s">
        <v>35</v>
      </c>
      <c r="F4471" t="s">
        <v>36</v>
      </c>
      <c r="G4471" t="s">
        <v>37</v>
      </c>
      <c r="H4471" t="s">
        <v>70</v>
      </c>
      <c r="I4471" t="s">
        <v>71</v>
      </c>
      <c r="J4471">
        <v>19</v>
      </c>
      <c r="K4471">
        <v>600</v>
      </c>
      <c r="L4471">
        <v>0</v>
      </c>
      <c r="M4471">
        <v>11400</v>
      </c>
      <c r="N4471">
        <v>9269.5300000000007</v>
      </c>
      <c r="O4471">
        <v>2130.4699999999998</v>
      </c>
      <c r="P4471" t="s">
        <v>38</v>
      </c>
      <c r="Q4471" t="s">
        <v>30</v>
      </c>
      <c r="R4471" t="s">
        <v>73</v>
      </c>
      <c r="S4471">
        <f t="shared" si="138"/>
        <v>2025</v>
      </c>
      <c r="T4471">
        <f t="shared" si="139"/>
        <v>4</v>
      </c>
    </row>
    <row r="4472" spans="1:20" x14ac:dyDescent="0.3">
      <c r="A4472" t="s">
        <v>555</v>
      </c>
      <c r="B4472" t="s">
        <v>4917</v>
      </c>
      <c r="C4472" t="s">
        <v>76</v>
      </c>
      <c r="D4472" t="s">
        <v>23</v>
      </c>
      <c r="E4472" t="s">
        <v>51</v>
      </c>
      <c r="F4472" t="s">
        <v>52</v>
      </c>
      <c r="G4472" t="s">
        <v>46</v>
      </c>
      <c r="H4472" t="s">
        <v>53</v>
      </c>
      <c r="I4472" t="s">
        <v>54</v>
      </c>
      <c r="J4472">
        <v>13</v>
      </c>
      <c r="K4472">
        <v>2500</v>
      </c>
      <c r="L4472">
        <v>16</v>
      </c>
      <c r="M4472">
        <v>27300</v>
      </c>
      <c r="N4472">
        <v>24338.02</v>
      </c>
      <c r="O4472">
        <v>2961.98</v>
      </c>
      <c r="P4472" t="s">
        <v>65</v>
      </c>
      <c r="Q4472" t="s">
        <v>47</v>
      </c>
      <c r="R4472" t="s">
        <v>31</v>
      </c>
      <c r="S4472">
        <f t="shared" si="138"/>
        <v>2025</v>
      </c>
      <c r="T4472">
        <f t="shared" si="139"/>
        <v>9</v>
      </c>
    </row>
    <row r="4473" spans="1:20" x14ac:dyDescent="0.3">
      <c r="A4473" t="s">
        <v>1302</v>
      </c>
      <c r="B4473" t="s">
        <v>4918</v>
      </c>
      <c r="C4473" t="s">
        <v>42</v>
      </c>
      <c r="D4473" t="s">
        <v>50</v>
      </c>
      <c r="E4473" t="s">
        <v>35</v>
      </c>
      <c r="F4473" t="s">
        <v>36</v>
      </c>
      <c r="G4473" t="s">
        <v>46</v>
      </c>
      <c r="H4473" t="s">
        <v>53</v>
      </c>
      <c r="I4473" t="s">
        <v>54</v>
      </c>
      <c r="J4473">
        <v>20</v>
      </c>
      <c r="K4473">
        <v>2500</v>
      </c>
      <c r="L4473">
        <v>19</v>
      </c>
      <c r="M4473">
        <v>40500</v>
      </c>
      <c r="N4473">
        <v>35226.75</v>
      </c>
      <c r="O4473">
        <v>5273.25</v>
      </c>
      <c r="P4473" t="s">
        <v>38</v>
      </c>
      <c r="Q4473" t="s">
        <v>47</v>
      </c>
      <c r="R4473" t="s">
        <v>86</v>
      </c>
      <c r="S4473">
        <f t="shared" si="138"/>
        <v>2025</v>
      </c>
      <c r="T4473">
        <f t="shared" si="139"/>
        <v>3</v>
      </c>
    </row>
    <row r="4474" spans="1:20" x14ac:dyDescent="0.3">
      <c r="A4474" t="s">
        <v>2400</v>
      </c>
      <c r="B4474" t="s">
        <v>4919</v>
      </c>
      <c r="C4474" t="s">
        <v>98</v>
      </c>
      <c r="D4474" t="s">
        <v>23</v>
      </c>
      <c r="E4474" t="s">
        <v>44</v>
      </c>
      <c r="F4474" t="s">
        <v>45</v>
      </c>
      <c r="G4474" t="s">
        <v>46</v>
      </c>
      <c r="H4474" t="s">
        <v>140</v>
      </c>
      <c r="I4474" t="s">
        <v>71</v>
      </c>
      <c r="J4474">
        <v>18</v>
      </c>
      <c r="K4474">
        <v>900</v>
      </c>
      <c r="L4474">
        <v>18</v>
      </c>
      <c r="M4474">
        <v>13284</v>
      </c>
      <c r="N4474">
        <v>12358.06</v>
      </c>
      <c r="O4474">
        <v>925.94</v>
      </c>
      <c r="P4474" t="s">
        <v>93</v>
      </c>
      <c r="Q4474" t="s">
        <v>47</v>
      </c>
      <c r="R4474" t="s">
        <v>61</v>
      </c>
      <c r="S4474">
        <f t="shared" si="138"/>
        <v>2025</v>
      </c>
      <c r="T4474">
        <f t="shared" si="139"/>
        <v>2</v>
      </c>
    </row>
    <row r="4475" spans="1:20" x14ac:dyDescent="0.3">
      <c r="A4475" t="s">
        <v>664</v>
      </c>
      <c r="B4475" t="s">
        <v>4920</v>
      </c>
      <c r="C4475" t="s">
        <v>68</v>
      </c>
      <c r="D4475" t="s">
        <v>43</v>
      </c>
      <c r="E4475" t="s">
        <v>44</v>
      </c>
      <c r="F4475" t="s">
        <v>89</v>
      </c>
      <c r="G4475" t="s">
        <v>26</v>
      </c>
      <c r="H4475" t="s">
        <v>132</v>
      </c>
      <c r="I4475" t="s">
        <v>28</v>
      </c>
      <c r="J4475">
        <v>20</v>
      </c>
      <c r="K4475">
        <v>3500</v>
      </c>
      <c r="L4475">
        <v>6</v>
      </c>
      <c r="M4475">
        <v>65800</v>
      </c>
      <c r="N4475">
        <v>58585.34</v>
      </c>
      <c r="O4475">
        <v>7214.66</v>
      </c>
      <c r="P4475" t="s">
        <v>38</v>
      </c>
      <c r="Q4475" t="s">
        <v>90</v>
      </c>
      <c r="R4475" t="s">
        <v>73</v>
      </c>
      <c r="S4475">
        <f t="shared" si="138"/>
        <v>2025</v>
      </c>
      <c r="T4475">
        <f t="shared" si="139"/>
        <v>12</v>
      </c>
    </row>
    <row r="4476" spans="1:20" x14ac:dyDescent="0.3">
      <c r="A4476" t="s">
        <v>890</v>
      </c>
      <c r="B4476" t="s">
        <v>4921</v>
      </c>
      <c r="C4476" t="s">
        <v>64</v>
      </c>
      <c r="D4476" t="s">
        <v>23</v>
      </c>
      <c r="E4476" t="s">
        <v>51</v>
      </c>
      <c r="F4476" t="s">
        <v>77</v>
      </c>
      <c r="G4476" t="s">
        <v>46</v>
      </c>
      <c r="H4476" t="s">
        <v>70</v>
      </c>
      <c r="I4476" t="s">
        <v>71</v>
      </c>
      <c r="J4476">
        <v>17</v>
      </c>
      <c r="K4476">
        <v>600</v>
      </c>
      <c r="L4476">
        <v>15</v>
      </c>
      <c r="M4476">
        <v>8670</v>
      </c>
      <c r="N4476">
        <v>7523.93</v>
      </c>
      <c r="O4476">
        <v>1146.07</v>
      </c>
      <c r="P4476" t="s">
        <v>65</v>
      </c>
      <c r="Q4476" t="s">
        <v>55</v>
      </c>
      <c r="R4476" t="s">
        <v>31</v>
      </c>
      <c r="S4476">
        <f t="shared" si="138"/>
        <v>2025</v>
      </c>
      <c r="T4476">
        <f t="shared" si="139"/>
        <v>4</v>
      </c>
    </row>
    <row r="4477" spans="1:20" x14ac:dyDescent="0.3">
      <c r="A4477" t="s">
        <v>239</v>
      </c>
      <c r="B4477" t="s">
        <v>4922</v>
      </c>
      <c r="C4477" t="s">
        <v>137</v>
      </c>
      <c r="D4477" t="s">
        <v>50</v>
      </c>
      <c r="E4477" t="s">
        <v>35</v>
      </c>
      <c r="F4477" t="s">
        <v>36</v>
      </c>
      <c r="G4477" t="s">
        <v>37</v>
      </c>
      <c r="H4477" t="s">
        <v>120</v>
      </c>
      <c r="I4477" t="s">
        <v>28</v>
      </c>
      <c r="J4477">
        <v>23</v>
      </c>
      <c r="K4477">
        <v>15000</v>
      </c>
      <c r="L4477">
        <v>18</v>
      </c>
      <c r="M4477">
        <v>282900</v>
      </c>
      <c r="N4477">
        <v>218161.9</v>
      </c>
      <c r="O4477">
        <v>64738.1</v>
      </c>
      <c r="P4477" t="s">
        <v>29</v>
      </c>
      <c r="Q4477" t="s">
        <v>55</v>
      </c>
      <c r="R4477" t="s">
        <v>102</v>
      </c>
      <c r="S4477">
        <f t="shared" si="138"/>
        <v>2025</v>
      </c>
      <c r="T4477">
        <f t="shared" si="139"/>
        <v>1</v>
      </c>
    </row>
    <row r="4478" spans="1:20" x14ac:dyDescent="0.3">
      <c r="A4478" t="s">
        <v>536</v>
      </c>
      <c r="B4478" t="s">
        <v>4923</v>
      </c>
      <c r="C4478" t="s">
        <v>84</v>
      </c>
      <c r="D4478" t="s">
        <v>50</v>
      </c>
      <c r="E4478" t="s">
        <v>44</v>
      </c>
      <c r="F4478" t="s">
        <v>45</v>
      </c>
      <c r="G4478" t="s">
        <v>46</v>
      </c>
      <c r="H4478" t="s">
        <v>27</v>
      </c>
      <c r="I4478" t="s">
        <v>28</v>
      </c>
      <c r="J4478">
        <v>7</v>
      </c>
      <c r="K4478">
        <v>45000</v>
      </c>
      <c r="L4478">
        <v>0</v>
      </c>
      <c r="M4478">
        <v>315000</v>
      </c>
      <c r="N4478">
        <v>266794.94</v>
      </c>
      <c r="O4478">
        <v>48205.06</v>
      </c>
      <c r="P4478" t="s">
        <v>93</v>
      </c>
      <c r="Q4478" t="s">
        <v>90</v>
      </c>
      <c r="R4478" t="s">
        <v>61</v>
      </c>
      <c r="S4478">
        <f t="shared" si="138"/>
        <v>2025</v>
      </c>
      <c r="T4478">
        <f t="shared" si="139"/>
        <v>3</v>
      </c>
    </row>
    <row r="4479" spans="1:20" x14ac:dyDescent="0.3">
      <c r="A4479" t="s">
        <v>199</v>
      </c>
      <c r="B4479" t="s">
        <v>4924</v>
      </c>
      <c r="C4479" t="s">
        <v>137</v>
      </c>
      <c r="D4479" t="s">
        <v>43</v>
      </c>
      <c r="E4479" t="s">
        <v>35</v>
      </c>
      <c r="F4479" t="s">
        <v>36</v>
      </c>
      <c r="G4479" t="s">
        <v>85</v>
      </c>
      <c r="H4479" t="s">
        <v>27</v>
      </c>
      <c r="I4479" t="s">
        <v>28</v>
      </c>
      <c r="J4479">
        <v>19</v>
      </c>
      <c r="K4479">
        <v>45000</v>
      </c>
      <c r="L4479">
        <v>5</v>
      </c>
      <c r="M4479">
        <v>812250</v>
      </c>
      <c r="N4479">
        <v>632396.22</v>
      </c>
      <c r="O4479">
        <v>179853.78</v>
      </c>
      <c r="P4479" t="s">
        <v>29</v>
      </c>
      <c r="Q4479" t="s">
        <v>55</v>
      </c>
      <c r="R4479" t="s">
        <v>73</v>
      </c>
      <c r="S4479">
        <f t="shared" si="138"/>
        <v>2025</v>
      </c>
      <c r="T4479">
        <f t="shared" si="139"/>
        <v>5</v>
      </c>
    </row>
    <row r="4480" spans="1:20" x14ac:dyDescent="0.3">
      <c r="A4480" t="s">
        <v>613</v>
      </c>
      <c r="B4480" t="s">
        <v>4925</v>
      </c>
      <c r="C4480" t="s">
        <v>58</v>
      </c>
      <c r="D4480" t="s">
        <v>50</v>
      </c>
      <c r="E4480" t="s">
        <v>44</v>
      </c>
      <c r="F4480" t="s">
        <v>45</v>
      </c>
      <c r="G4480" t="s">
        <v>85</v>
      </c>
      <c r="H4480" t="s">
        <v>120</v>
      </c>
      <c r="I4480" t="s">
        <v>28</v>
      </c>
      <c r="J4480">
        <v>11</v>
      </c>
      <c r="K4480">
        <v>15000</v>
      </c>
      <c r="L4480">
        <v>6</v>
      </c>
      <c r="M4480">
        <v>155100</v>
      </c>
      <c r="N4480">
        <v>135776.76</v>
      </c>
      <c r="O4480">
        <v>19323.240000000002</v>
      </c>
      <c r="P4480" t="s">
        <v>38</v>
      </c>
      <c r="Q4480" t="s">
        <v>47</v>
      </c>
      <c r="R4480" t="s">
        <v>86</v>
      </c>
      <c r="S4480">
        <f t="shared" si="138"/>
        <v>2025</v>
      </c>
      <c r="T4480">
        <f t="shared" si="139"/>
        <v>3</v>
      </c>
    </row>
    <row r="4481" spans="1:20" x14ac:dyDescent="0.3">
      <c r="A4481" t="s">
        <v>489</v>
      </c>
      <c r="B4481" t="s">
        <v>4926</v>
      </c>
      <c r="C4481" t="s">
        <v>34</v>
      </c>
      <c r="D4481" t="s">
        <v>23</v>
      </c>
      <c r="E4481" t="s">
        <v>51</v>
      </c>
      <c r="F4481" t="s">
        <v>192</v>
      </c>
      <c r="G4481" t="s">
        <v>37</v>
      </c>
      <c r="H4481" t="s">
        <v>120</v>
      </c>
      <c r="I4481" t="s">
        <v>28</v>
      </c>
      <c r="J4481">
        <v>10</v>
      </c>
      <c r="K4481">
        <v>15000</v>
      </c>
      <c r="L4481">
        <v>14</v>
      </c>
      <c r="M4481">
        <v>129000</v>
      </c>
      <c r="N4481">
        <v>109655.48</v>
      </c>
      <c r="O4481">
        <v>19344.52</v>
      </c>
      <c r="P4481" t="s">
        <v>29</v>
      </c>
      <c r="Q4481" t="s">
        <v>30</v>
      </c>
      <c r="R4481" t="s">
        <v>102</v>
      </c>
      <c r="S4481">
        <f t="shared" si="138"/>
        <v>2025</v>
      </c>
      <c r="T4481">
        <f t="shared" si="139"/>
        <v>5</v>
      </c>
    </row>
    <row r="4482" spans="1:20" x14ac:dyDescent="0.3">
      <c r="A4482" t="s">
        <v>331</v>
      </c>
      <c r="B4482" t="s">
        <v>4927</v>
      </c>
      <c r="C4482" t="s">
        <v>84</v>
      </c>
      <c r="D4482" t="s">
        <v>43</v>
      </c>
      <c r="E4482" t="s">
        <v>35</v>
      </c>
      <c r="F4482" t="s">
        <v>36</v>
      </c>
      <c r="G4482" t="s">
        <v>26</v>
      </c>
      <c r="H4482" t="s">
        <v>132</v>
      </c>
      <c r="I4482" t="s">
        <v>28</v>
      </c>
      <c r="J4482">
        <v>20</v>
      </c>
      <c r="K4482">
        <v>3500</v>
      </c>
      <c r="L4482">
        <v>2</v>
      </c>
      <c r="M4482">
        <v>68600</v>
      </c>
      <c r="N4482">
        <v>64191.31</v>
      </c>
      <c r="O4482">
        <v>4408.6899999999996</v>
      </c>
      <c r="P4482" t="s">
        <v>72</v>
      </c>
      <c r="Q4482" t="s">
        <v>90</v>
      </c>
      <c r="R4482" t="s">
        <v>39</v>
      </c>
      <c r="S4482">
        <f t="shared" si="138"/>
        <v>2025</v>
      </c>
      <c r="T4482">
        <f t="shared" si="139"/>
        <v>3</v>
      </c>
    </row>
    <row r="4483" spans="1:20" x14ac:dyDescent="0.3">
      <c r="A4483" t="s">
        <v>304</v>
      </c>
      <c r="B4483" t="s">
        <v>4928</v>
      </c>
      <c r="C4483" t="s">
        <v>34</v>
      </c>
      <c r="D4483" t="s">
        <v>43</v>
      </c>
      <c r="E4483" t="s">
        <v>44</v>
      </c>
      <c r="F4483" t="s">
        <v>45</v>
      </c>
      <c r="G4483" t="s">
        <v>46</v>
      </c>
      <c r="H4483" t="s">
        <v>53</v>
      </c>
      <c r="I4483" t="s">
        <v>54</v>
      </c>
      <c r="J4483">
        <v>13</v>
      </c>
      <c r="K4483">
        <v>2500</v>
      </c>
      <c r="L4483">
        <v>6</v>
      </c>
      <c r="M4483">
        <v>30550</v>
      </c>
      <c r="N4483">
        <v>27066.49</v>
      </c>
      <c r="O4483">
        <v>3483.51</v>
      </c>
      <c r="P4483" t="s">
        <v>38</v>
      </c>
      <c r="Q4483" t="s">
        <v>30</v>
      </c>
      <c r="R4483" t="s">
        <v>86</v>
      </c>
      <c r="S4483">
        <f t="shared" ref="S4483:S4546" si="140">YEAR(A4483)</f>
        <v>2025</v>
      </c>
      <c r="T4483">
        <f t="shared" si="139"/>
        <v>7</v>
      </c>
    </row>
    <row r="4484" spans="1:20" x14ac:dyDescent="0.3">
      <c r="A4484" t="s">
        <v>1292</v>
      </c>
      <c r="B4484" t="s">
        <v>4929</v>
      </c>
      <c r="C4484" t="s">
        <v>22</v>
      </c>
      <c r="D4484" t="s">
        <v>43</v>
      </c>
      <c r="E4484" t="s">
        <v>51</v>
      </c>
      <c r="F4484" t="s">
        <v>77</v>
      </c>
      <c r="G4484" t="s">
        <v>85</v>
      </c>
      <c r="H4484" t="s">
        <v>70</v>
      </c>
      <c r="I4484" t="s">
        <v>71</v>
      </c>
      <c r="J4484">
        <v>13</v>
      </c>
      <c r="K4484">
        <v>600</v>
      </c>
      <c r="L4484">
        <v>9</v>
      </c>
      <c r="M4484">
        <v>7098</v>
      </c>
      <c r="N4484">
        <v>5709.88</v>
      </c>
      <c r="O4484">
        <v>1388.12</v>
      </c>
      <c r="P4484" t="s">
        <v>93</v>
      </c>
      <c r="Q4484" t="s">
        <v>55</v>
      </c>
      <c r="R4484" t="s">
        <v>39</v>
      </c>
      <c r="S4484">
        <f t="shared" si="140"/>
        <v>2025</v>
      </c>
      <c r="T4484">
        <f t="shared" ref="T4484:T4547" si="141">MONTH(A4484)</f>
        <v>6</v>
      </c>
    </row>
    <row r="4485" spans="1:20" x14ac:dyDescent="0.3">
      <c r="A4485" t="s">
        <v>937</v>
      </c>
      <c r="B4485" t="s">
        <v>4930</v>
      </c>
      <c r="C4485" t="s">
        <v>34</v>
      </c>
      <c r="D4485" t="s">
        <v>50</v>
      </c>
      <c r="E4485" t="s">
        <v>44</v>
      </c>
      <c r="F4485" t="s">
        <v>45</v>
      </c>
      <c r="G4485" t="s">
        <v>37</v>
      </c>
      <c r="H4485" t="s">
        <v>59</v>
      </c>
      <c r="I4485" t="s">
        <v>60</v>
      </c>
      <c r="J4485">
        <v>15</v>
      </c>
      <c r="K4485">
        <v>4500</v>
      </c>
      <c r="L4485">
        <v>15</v>
      </c>
      <c r="M4485">
        <v>57375</v>
      </c>
      <c r="N4485">
        <v>46150.19</v>
      </c>
      <c r="O4485">
        <v>11224.81</v>
      </c>
      <c r="P4485" t="s">
        <v>65</v>
      </c>
      <c r="Q4485" t="s">
        <v>55</v>
      </c>
      <c r="R4485" t="s">
        <v>61</v>
      </c>
      <c r="S4485">
        <f t="shared" si="140"/>
        <v>2025</v>
      </c>
      <c r="T4485">
        <f t="shared" si="141"/>
        <v>3</v>
      </c>
    </row>
    <row r="4486" spans="1:20" x14ac:dyDescent="0.3">
      <c r="A4486" t="s">
        <v>315</v>
      </c>
      <c r="B4486" t="s">
        <v>4931</v>
      </c>
      <c r="C4486" t="s">
        <v>64</v>
      </c>
      <c r="D4486" t="s">
        <v>23</v>
      </c>
      <c r="E4486" t="s">
        <v>24</v>
      </c>
      <c r="F4486" t="s">
        <v>69</v>
      </c>
      <c r="G4486" t="s">
        <v>46</v>
      </c>
      <c r="H4486" t="s">
        <v>59</v>
      </c>
      <c r="I4486" t="s">
        <v>60</v>
      </c>
      <c r="J4486">
        <v>3</v>
      </c>
      <c r="K4486">
        <v>4500</v>
      </c>
      <c r="L4486">
        <v>8</v>
      </c>
      <c r="M4486">
        <v>12420</v>
      </c>
      <c r="N4486">
        <v>9402.4699999999993</v>
      </c>
      <c r="O4486">
        <v>3017.53</v>
      </c>
      <c r="P4486" t="s">
        <v>65</v>
      </c>
      <c r="Q4486" t="s">
        <v>55</v>
      </c>
      <c r="R4486" t="s">
        <v>102</v>
      </c>
      <c r="S4486">
        <f t="shared" si="140"/>
        <v>2025</v>
      </c>
      <c r="T4486">
        <f t="shared" si="141"/>
        <v>6</v>
      </c>
    </row>
    <row r="4487" spans="1:20" x14ac:dyDescent="0.3">
      <c r="A4487" t="s">
        <v>950</v>
      </c>
      <c r="B4487" t="s">
        <v>4932</v>
      </c>
      <c r="C4487" t="s">
        <v>143</v>
      </c>
      <c r="D4487" t="s">
        <v>43</v>
      </c>
      <c r="E4487" t="s">
        <v>51</v>
      </c>
      <c r="F4487" t="s">
        <v>52</v>
      </c>
      <c r="G4487" t="s">
        <v>26</v>
      </c>
      <c r="H4487" t="s">
        <v>59</v>
      </c>
      <c r="I4487" t="s">
        <v>60</v>
      </c>
      <c r="J4487">
        <v>7</v>
      </c>
      <c r="K4487">
        <v>4500</v>
      </c>
      <c r="L4487">
        <v>15</v>
      </c>
      <c r="M4487">
        <v>26775</v>
      </c>
      <c r="N4487">
        <v>24532.33</v>
      </c>
      <c r="O4487">
        <v>2242.67</v>
      </c>
      <c r="P4487" t="s">
        <v>93</v>
      </c>
      <c r="Q4487" t="s">
        <v>90</v>
      </c>
      <c r="R4487" t="s">
        <v>39</v>
      </c>
      <c r="S4487">
        <f t="shared" si="140"/>
        <v>2025</v>
      </c>
      <c r="T4487">
        <f t="shared" si="141"/>
        <v>3</v>
      </c>
    </row>
    <row r="4488" spans="1:20" x14ac:dyDescent="0.3">
      <c r="A4488" t="s">
        <v>1292</v>
      </c>
      <c r="B4488" t="s">
        <v>4933</v>
      </c>
      <c r="C4488" t="s">
        <v>143</v>
      </c>
      <c r="D4488" t="s">
        <v>23</v>
      </c>
      <c r="E4488" t="s">
        <v>24</v>
      </c>
      <c r="F4488" t="s">
        <v>25</v>
      </c>
      <c r="G4488" t="s">
        <v>37</v>
      </c>
      <c r="H4488" t="s">
        <v>140</v>
      </c>
      <c r="I4488" t="s">
        <v>71</v>
      </c>
      <c r="J4488">
        <v>15</v>
      </c>
      <c r="K4488">
        <v>900</v>
      </c>
      <c r="L4488">
        <v>3</v>
      </c>
      <c r="M4488">
        <v>13095</v>
      </c>
      <c r="N4488">
        <v>10335.99</v>
      </c>
      <c r="O4488">
        <v>2759.01</v>
      </c>
      <c r="P4488" t="s">
        <v>29</v>
      </c>
      <c r="Q4488" t="s">
        <v>30</v>
      </c>
      <c r="R4488" t="s">
        <v>39</v>
      </c>
      <c r="S4488">
        <f t="shared" si="140"/>
        <v>2025</v>
      </c>
      <c r="T4488">
        <f t="shared" si="141"/>
        <v>6</v>
      </c>
    </row>
    <row r="4489" spans="1:20" x14ac:dyDescent="0.3">
      <c r="A4489" t="s">
        <v>74</v>
      </c>
      <c r="B4489" t="s">
        <v>4934</v>
      </c>
      <c r="C4489" t="s">
        <v>22</v>
      </c>
      <c r="D4489" t="s">
        <v>23</v>
      </c>
      <c r="E4489" t="s">
        <v>51</v>
      </c>
      <c r="F4489" t="s">
        <v>99</v>
      </c>
      <c r="G4489" t="s">
        <v>46</v>
      </c>
      <c r="H4489" t="s">
        <v>132</v>
      </c>
      <c r="I4489" t="s">
        <v>28</v>
      </c>
      <c r="J4489">
        <v>7</v>
      </c>
      <c r="K4489">
        <v>3500</v>
      </c>
      <c r="L4489">
        <v>18</v>
      </c>
      <c r="M4489">
        <v>20090</v>
      </c>
      <c r="N4489">
        <v>15857.08</v>
      </c>
      <c r="O4489">
        <v>4232.92</v>
      </c>
      <c r="P4489" t="s">
        <v>72</v>
      </c>
      <c r="Q4489" t="s">
        <v>90</v>
      </c>
      <c r="R4489" t="s">
        <v>86</v>
      </c>
      <c r="S4489">
        <f t="shared" si="140"/>
        <v>2025</v>
      </c>
      <c r="T4489">
        <f t="shared" si="141"/>
        <v>5</v>
      </c>
    </row>
    <row r="4490" spans="1:20" x14ac:dyDescent="0.3">
      <c r="A4490" t="s">
        <v>32</v>
      </c>
      <c r="B4490" t="s">
        <v>4935</v>
      </c>
      <c r="C4490" t="s">
        <v>68</v>
      </c>
      <c r="D4490" t="s">
        <v>23</v>
      </c>
      <c r="E4490" t="s">
        <v>44</v>
      </c>
      <c r="F4490" t="s">
        <v>89</v>
      </c>
      <c r="G4490" t="s">
        <v>37</v>
      </c>
      <c r="H4490" t="s">
        <v>80</v>
      </c>
      <c r="I4490" t="s">
        <v>28</v>
      </c>
      <c r="J4490">
        <v>1</v>
      </c>
      <c r="K4490">
        <v>12000</v>
      </c>
      <c r="L4490">
        <v>4</v>
      </c>
      <c r="M4490">
        <v>11520</v>
      </c>
      <c r="N4490">
        <v>8482.56</v>
      </c>
      <c r="O4490">
        <v>3037.44</v>
      </c>
      <c r="P4490" t="s">
        <v>38</v>
      </c>
      <c r="Q4490" t="s">
        <v>90</v>
      </c>
      <c r="R4490" t="s">
        <v>102</v>
      </c>
      <c r="S4490">
        <f t="shared" si="140"/>
        <v>2025</v>
      </c>
      <c r="T4490">
        <f t="shared" si="141"/>
        <v>10</v>
      </c>
    </row>
    <row r="4491" spans="1:20" x14ac:dyDescent="0.3">
      <c r="A4491" t="s">
        <v>874</v>
      </c>
      <c r="B4491" t="s">
        <v>4936</v>
      </c>
      <c r="C4491" t="s">
        <v>34</v>
      </c>
      <c r="D4491" t="s">
        <v>50</v>
      </c>
      <c r="E4491" t="s">
        <v>24</v>
      </c>
      <c r="F4491" t="s">
        <v>111</v>
      </c>
      <c r="G4491" t="s">
        <v>26</v>
      </c>
      <c r="H4491" t="s">
        <v>80</v>
      </c>
      <c r="I4491" t="s">
        <v>28</v>
      </c>
      <c r="J4491">
        <v>11</v>
      </c>
      <c r="K4491">
        <v>12000</v>
      </c>
      <c r="L4491">
        <v>11</v>
      </c>
      <c r="M4491">
        <v>117480</v>
      </c>
      <c r="N4491">
        <v>100873.38</v>
      </c>
      <c r="O4491">
        <v>16606.62</v>
      </c>
      <c r="P4491" t="s">
        <v>29</v>
      </c>
      <c r="Q4491" t="s">
        <v>47</v>
      </c>
      <c r="R4491" t="s">
        <v>123</v>
      </c>
      <c r="S4491">
        <f t="shared" si="140"/>
        <v>2025</v>
      </c>
      <c r="T4491">
        <f t="shared" si="141"/>
        <v>6</v>
      </c>
    </row>
    <row r="4492" spans="1:20" x14ac:dyDescent="0.3">
      <c r="A4492" t="s">
        <v>370</v>
      </c>
      <c r="B4492" t="s">
        <v>4937</v>
      </c>
      <c r="C4492" t="s">
        <v>98</v>
      </c>
      <c r="D4492" t="s">
        <v>50</v>
      </c>
      <c r="E4492" t="s">
        <v>35</v>
      </c>
      <c r="F4492" t="s">
        <v>36</v>
      </c>
      <c r="G4492" t="s">
        <v>85</v>
      </c>
      <c r="H4492" t="s">
        <v>80</v>
      </c>
      <c r="I4492" t="s">
        <v>28</v>
      </c>
      <c r="J4492">
        <v>1</v>
      </c>
      <c r="K4492">
        <v>12000</v>
      </c>
      <c r="L4492">
        <v>15</v>
      </c>
      <c r="M4492">
        <v>10200</v>
      </c>
      <c r="N4492">
        <v>8752.2800000000007</v>
      </c>
      <c r="O4492">
        <v>1447.72</v>
      </c>
      <c r="P4492" t="s">
        <v>38</v>
      </c>
      <c r="Q4492" t="s">
        <v>47</v>
      </c>
      <c r="R4492" t="s">
        <v>73</v>
      </c>
      <c r="S4492">
        <f t="shared" si="140"/>
        <v>2025</v>
      </c>
      <c r="T4492">
        <f t="shared" si="141"/>
        <v>10</v>
      </c>
    </row>
    <row r="4493" spans="1:20" x14ac:dyDescent="0.3">
      <c r="A4493" t="s">
        <v>1102</v>
      </c>
      <c r="B4493" t="s">
        <v>4938</v>
      </c>
      <c r="C4493" t="s">
        <v>137</v>
      </c>
      <c r="D4493" t="s">
        <v>23</v>
      </c>
      <c r="E4493" t="s">
        <v>51</v>
      </c>
      <c r="F4493" t="s">
        <v>192</v>
      </c>
      <c r="G4493" t="s">
        <v>26</v>
      </c>
      <c r="H4493" t="s">
        <v>132</v>
      </c>
      <c r="I4493" t="s">
        <v>28</v>
      </c>
      <c r="J4493">
        <v>2</v>
      </c>
      <c r="K4493">
        <v>3500</v>
      </c>
      <c r="L4493">
        <v>1</v>
      </c>
      <c r="M4493">
        <v>6930</v>
      </c>
      <c r="N4493">
        <v>5021.74</v>
      </c>
      <c r="O4493">
        <v>1908.26</v>
      </c>
      <c r="P4493" t="s">
        <v>38</v>
      </c>
      <c r="Q4493" t="s">
        <v>55</v>
      </c>
      <c r="R4493" t="s">
        <v>102</v>
      </c>
      <c r="S4493">
        <f t="shared" si="140"/>
        <v>2025</v>
      </c>
      <c r="T4493">
        <f t="shared" si="141"/>
        <v>8</v>
      </c>
    </row>
    <row r="4494" spans="1:20" x14ac:dyDescent="0.3">
      <c r="A4494" t="s">
        <v>1983</v>
      </c>
      <c r="B4494" t="s">
        <v>4939</v>
      </c>
      <c r="C4494" t="s">
        <v>84</v>
      </c>
      <c r="D4494" t="s">
        <v>50</v>
      </c>
      <c r="E4494" t="s">
        <v>51</v>
      </c>
      <c r="F4494" t="s">
        <v>192</v>
      </c>
      <c r="G4494" t="s">
        <v>37</v>
      </c>
      <c r="H4494" t="s">
        <v>59</v>
      </c>
      <c r="I4494" t="s">
        <v>60</v>
      </c>
      <c r="J4494">
        <v>3</v>
      </c>
      <c r="K4494">
        <v>4500</v>
      </c>
      <c r="L4494">
        <v>11</v>
      </c>
      <c r="M4494">
        <v>12015</v>
      </c>
      <c r="N4494">
        <v>8800.61</v>
      </c>
      <c r="O4494">
        <v>3214.39</v>
      </c>
      <c r="P4494" t="s">
        <v>65</v>
      </c>
      <c r="Q4494" t="s">
        <v>55</v>
      </c>
      <c r="R4494" t="s">
        <v>39</v>
      </c>
      <c r="S4494">
        <f t="shared" si="140"/>
        <v>2025</v>
      </c>
      <c r="T4494">
        <f t="shared" si="141"/>
        <v>7</v>
      </c>
    </row>
    <row r="4495" spans="1:20" x14ac:dyDescent="0.3">
      <c r="A4495" t="s">
        <v>491</v>
      </c>
      <c r="B4495" t="s">
        <v>4940</v>
      </c>
      <c r="C4495" t="s">
        <v>68</v>
      </c>
      <c r="D4495" t="s">
        <v>50</v>
      </c>
      <c r="E4495" t="s">
        <v>51</v>
      </c>
      <c r="F4495" t="s">
        <v>99</v>
      </c>
      <c r="G4495" t="s">
        <v>26</v>
      </c>
      <c r="H4495" t="s">
        <v>27</v>
      </c>
      <c r="I4495" t="s">
        <v>28</v>
      </c>
      <c r="J4495">
        <v>5</v>
      </c>
      <c r="K4495">
        <v>45000</v>
      </c>
      <c r="L4495">
        <v>12</v>
      </c>
      <c r="M4495">
        <v>198000</v>
      </c>
      <c r="N4495">
        <v>163984.68</v>
      </c>
      <c r="O4495">
        <v>34015.32</v>
      </c>
      <c r="P4495" t="s">
        <v>93</v>
      </c>
      <c r="Q4495" t="s">
        <v>55</v>
      </c>
      <c r="R4495" t="s">
        <v>61</v>
      </c>
      <c r="S4495">
        <f t="shared" si="140"/>
        <v>2025</v>
      </c>
      <c r="T4495">
        <f t="shared" si="141"/>
        <v>5</v>
      </c>
    </row>
    <row r="4496" spans="1:20" x14ac:dyDescent="0.3">
      <c r="A4496" t="s">
        <v>298</v>
      </c>
      <c r="B4496" t="s">
        <v>4941</v>
      </c>
      <c r="C4496" t="s">
        <v>76</v>
      </c>
      <c r="D4496" t="s">
        <v>50</v>
      </c>
      <c r="E4496" t="s">
        <v>24</v>
      </c>
      <c r="F4496" t="s">
        <v>25</v>
      </c>
      <c r="G4496" t="s">
        <v>26</v>
      </c>
      <c r="H4496" t="s">
        <v>59</v>
      </c>
      <c r="I4496" t="s">
        <v>60</v>
      </c>
      <c r="J4496">
        <v>16</v>
      </c>
      <c r="K4496">
        <v>4500</v>
      </c>
      <c r="L4496">
        <v>0</v>
      </c>
      <c r="M4496">
        <v>72000</v>
      </c>
      <c r="N4496">
        <v>57923.42</v>
      </c>
      <c r="O4496">
        <v>14076.58</v>
      </c>
      <c r="P4496" t="s">
        <v>72</v>
      </c>
      <c r="Q4496" t="s">
        <v>55</v>
      </c>
      <c r="R4496" t="s">
        <v>73</v>
      </c>
      <c r="S4496">
        <f t="shared" si="140"/>
        <v>2025</v>
      </c>
      <c r="T4496">
        <f t="shared" si="141"/>
        <v>6</v>
      </c>
    </row>
    <row r="4497" spans="1:20" x14ac:dyDescent="0.3">
      <c r="A4497" t="s">
        <v>599</v>
      </c>
      <c r="B4497" t="s">
        <v>4942</v>
      </c>
      <c r="C4497" t="s">
        <v>108</v>
      </c>
      <c r="D4497" t="s">
        <v>23</v>
      </c>
      <c r="E4497" t="s">
        <v>35</v>
      </c>
      <c r="F4497" t="s">
        <v>36</v>
      </c>
      <c r="G4497" t="s">
        <v>26</v>
      </c>
      <c r="H4497" t="s">
        <v>80</v>
      </c>
      <c r="I4497" t="s">
        <v>28</v>
      </c>
      <c r="J4497">
        <v>15</v>
      </c>
      <c r="K4497">
        <v>12000</v>
      </c>
      <c r="L4497">
        <v>15</v>
      </c>
      <c r="M4497">
        <v>153000</v>
      </c>
      <c r="N4497">
        <v>139525.96</v>
      </c>
      <c r="O4497">
        <v>13474.04</v>
      </c>
      <c r="P4497" t="s">
        <v>93</v>
      </c>
      <c r="Q4497" t="s">
        <v>90</v>
      </c>
      <c r="R4497" t="s">
        <v>39</v>
      </c>
      <c r="S4497">
        <f t="shared" si="140"/>
        <v>2025</v>
      </c>
      <c r="T4497">
        <f t="shared" si="141"/>
        <v>8</v>
      </c>
    </row>
    <row r="4498" spans="1:20" x14ac:dyDescent="0.3">
      <c r="A4498" t="s">
        <v>494</v>
      </c>
      <c r="B4498" t="s">
        <v>4943</v>
      </c>
      <c r="C4498" t="s">
        <v>64</v>
      </c>
      <c r="D4498" t="s">
        <v>23</v>
      </c>
      <c r="E4498" t="s">
        <v>35</v>
      </c>
      <c r="F4498" t="s">
        <v>36</v>
      </c>
      <c r="G4498" t="s">
        <v>85</v>
      </c>
      <c r="H4498" t="s">
        <v>140</v>
      </c>
      <c r="I4498" t="s">
        <v>71</v>
      </c>
      <c r="J4498">
        <v>9</v>
      </c>
      <c r="K4498">
        <v>900</v>
      </c>
      <c r="L4498">
        <v>15</v>
      </c>
      <c r="M4498">
        <v>6885</v>
      </c>
      <c r="N4498">
        <v>5510.23</v>
      </c>
      <c r="O4498">
        <v>1374.77</v>
      </c>
      <c r="P4498" t="s">
        <v>29</v>
      </c>
      <c r="Q4498" t="s">
        <v>30</v>
      </c>
      <c r="R4498" t="s">
        <v>123</v>
      </c>
      <c r="S4498">
        <f t="shared" si="140"/>
        <v>2025</v>
      </c>
      <c r="T4498">
        <f t="shared" si="141"/>
        <v>7</v>
      </c>
    </row>
    <row r="4499" spans="1:20" x14ac:dyDescent="0.3">
      <c r="A4499" t="s">
        <v>351</v>
      </c>
      <c r="B4499" t="s">
        <v>4944</v>
      </c>
      <c r="C4499" t="s">
        <v>42</v>
      </c>
      <c r="D4499" t="s">
        <v>23</v>
      </c>
      <c r="E4499" t="s">
        <v>44</v>
      </c>
      <c r="F4499" t="s">
        <v>89</v>
      </c>
      <c r="G4499" t="s">
        <v>37</v>
      </c>
      <c r="H4499" t="s">
        <v>70</v>
      </c>
      <c r="I4499" t="s">
        <v>71</v>
      </c>
      <c r="J4499">
        <v>21</v>
      </c>
      <c r="K4499">
        <v>600</v>
      </c>
      <c r="L4499">
        <v>16</v>
      </c>
      <c r="M4499">
        <v>10584</v>
      </c>
      <c r="N4499">
        <v>7889.13</v>
      </c>
      <c r="O4499">
        <v>2694.87</v>
      </c>
      <c r="P4499" t="s">
        <v>93</v>
      </c>
      <c r="Q4499" t="s">
        <v>47</v>
      </c>
      <c r="R4499" t="s">
        <v>102</v>
      </c>
      <c r="S4499">
        <f t="shared" si="140"/>
        <v>2025</v>
      </c>
      <c r="T4499">
        <f t="shared" si="141"/>
        <v>6</v>
      </c>
    </row>
    <row r="4500" spans="1:20" x14ac:dyDescent="0.3">
      <c r="A4500" t="s">
        <v>474</v>
      </c>
      <c r="B4500" t="s">
        <v>4945</v>
      </c>
      <c r="C4500" t="s">
        <v>143</v>
      </c>
      <c r="D4500" t="s">
        <v>43</v>
      </c>
      <c r="E4500" t="s">
        <v>51</v>
      </c>
      <c r="F4500" t="s">
        <v>192</v>
      </c>
      <c r="G4500" t="s">
        <v>85</v>
      </c>
      <c r="H4500" t="s">
        <v>59</v>
      </c>
      <c r="I4500" t="s">
        <v>60</v>
      </c>
      <c r="J4500">
        <v>4</v>
      </c>
      <c r="K4500">
        <v>4500</v>
      </c>
      <c r="L4500">
        <v>0</v>
      </c>
      <c r="M4500">
        <v>18000</v>
      </c>
      <c r="N4500">
        <v>13661.94</v>
      </c>
      <c r="O4500">
        <v>4338.0600000000004</v>
      </c>
      <c r="P4500" t="s">
        <v>93</v>
      </c>
      <c r="Q4500" t="s">
        <v>30</v>
      </c>
      <c r="R4500" t="s">
        <v>123</v>
      </c>
      <c r="S4500">
        <f t="shared" si="140"/>
        <v>2025</v>
      </c>
      <c r="T4500">
        <f t="shared" si="141"/>
        <v>11</v>
      </c>
    </row>
    <row r="4501" spans="1:20" x14ac:dyDescent="0.3">
      <c r="A4501" t="s">
        <v>271</v>
      </c>
      <c r="B4501" t="s">
        <v>4946</v>
      </c>
      <c r="C4501" t="s">
        <v>108</v>
      </c>
      <c r="D4501" t="s">
        <v>50</v>
      </c>
      <c r="E4501" t="s">
        <v>24</v>
      </c>
      <c r="F4501" t="s">
        <v>25</v>
      </c>
      <c r="G4501" t="s">
        <v>37</v>
      </c>
      <c r="H4501" t="s">
        <v>140</v>
      </c>
      <c r="I4501" t="s">
        <v>71</v>
      </c>
      <c r="J4501">
        <v>3</v>
      </c>
      <c r="K4501">
        <v>900</v>
      </c>
      <c r="L4501">
        <v>8</v>
      </c>
      <c r="M4501">
        <v>2484</v>
      </c>
      <c r="N4501">
        <v>2114.0300000000002</v>
      </c>
      <c r="O4501">
        <v>369.97</v>
      </c>
      <c r="P4501" t="s">
        <v>65</v>
      </c>
      <c r="Q4501" t="s">
        <v>30</v>
      </c>
      <c r="R4501" t="s">
        <v>73</v>
      </c>
      <c r="S4501">
        <f t="shared" si="140"/>
        <v>2025</v>
      </c>
      <c r="T4501">
        <f t="shared" si="141"/>
        <v>8</v>
      </c>
    </row>
    <row r="4502" spans="1:20" x14ac:dyDescent="0.3">
      <c r="A4502" t="s">
        <v>193</v>
      </c>
      <c r="B4502" t="s">
        <v>4947</v>
      </c>
      <c r="C4502" t="s">
        <v>34</v>
      </c>
      <c r="D4502" t="s">
        <v>23</v>
      </c>
      <c r="E4502" t="s">
        <v>35</v>
      </c>
      <c r="F4502" t="s">
        <v>36</v>
      </c>
      <c r="G4502" t="s">
        <v>85</v>
      </c>
      <c r="H4502" t="s">
        <v>59</v>
      </c>
      <c r="I4502" t="s">
        <v>60</v>
      </c>
      <c r="J4502">
        <v>14</v>
      </c>
      <c r="K4502">
        <v>4500</v>
      </c>
      <c r="L4502">
        <v>11</v>
      </c>
      <c r="M4502">
        <v>56070</v>
      </c>
      <c r="N4502">
        <v>42195.3</v>
      </c>
      <c r="O4502">
        <v>13874.7</v>
      </c>
      <c r="P4502" t="s">
        <v>65</v>
      </c>
      <c r="Q4502" t="s">
        <v>55</v>
      </c>
      <c r="R4502" t="s">
        <v>39</v>
      </c>
      <c r="S4502">
        <f t="shared" si="140"/>
        <v>2025</v>
      </c>
      <c r="T4502">
        <f t="shared" si="141"/>
        <v>4</v>
      </c>
    </row>
    <row r="4503" spans="1:20" x14ac:dyDescent="0.3">
      <c r="A4503" t="s">
        <v>972</v>
      </c>
      <c r="B4503" t="s">
        <v>4948</v>
      </c>
      <c r="C4503" t="s">
        <v>68</v>
      </c>
      <c r="D4503" t="s">
        <v>43</v>
      </c>
      <c r="E4503" t="s">
        <v>51</v>
      </c>
      <c r="F4503" t="s">
        <v>99</v>
      </c>
      <c r="G4503" t="s">
        <v>46</v>
      </c>
      <c r="H4503" t="s">
        <v>27</v>
      </c>
      <c r="I4503" t="s">
        <v>28</v>
      </c>
      <c r="J4503">
        <v>1</v>
      </c>
      <c r="K4503">
        <v>45000</v>
      </c>
      <c r="L4503">
        <v>16</v>
      </c>
      <c r="M4503">
        <v>37800</v>
      </c>
      <c r="N4503">
        <v>30944.12</v>
      </c>
      <c r="O4503">
        <v>6855.88</v>
      </c>
      <c r="P4503" t="s">
        <v>29</v>
      </c>
      <c r="Q4503" t="s">
        <v>47</v>
      </c>
      <c r="R4503" t="s">
        <v>61</v>
      </c>
      <c r="S4503">
        <f t="shared" si="140"/>
        <v>2025</v>
      </c>
      <c r="T4503">
        <f t="shared" si="141"/>
        <v>8</v>
      </c>
    </row>
    <row r="4504" spans="1:20" x14ac:dyDescent="0.3">
      <c r="A4504" t="s">
        <v>538</v>
      </c>
      <c r="B4504" t="s">
        <v>4949</v>
      </c>
      <c r="C4504" t="s">
        <v>42</v>
      </c>
      <c r="D4504" t="s">
        <v>43</v>
      </c>
      <c r="E4504" t="s">
        <v>24</v>
      </c>
      <c r="F4504" t="s">
        <v>69</v>
      </c>
      <c r="G4504" t="s">
        <v>85</v>
      </c>
      <c r="H4504" t="s">
        <v>59</v>
      </c>
      <c r="I4504" t="s">
        <v>60</v>
      </c>
      <c r="J4504">
        <v>2</v>
      </c>
      <c r="K4504">
        <v>4500</v>
      </c>
      <c r="L4504">
        <v>10</v>
      </c>
      <c r="M4504">
        <v>8100</v>
      </c>
      <c r="N4504">
        <v>6576.45</v>
      </c>
      <c r="O4504">
        <v>1523.55</v>
      </c>
      <c r="P4504" t="s">
        <v>29</v>
      </c>
      <c r="Q4504" t="s">
        <v>55</v>
      </c>
      <c r="R4504" t="s">
        <v>61</v>
      </c>
      <c r="S4504">
        <f t="shared" si="140"/>
        <v>2025</v>
      </c>
      <c r="T4504">
        <f t="shared" si="141"/>
        <v>9</v>
      </c>
    </row>
    <row r="4505" spans="1:20" x14ac:dyDescent="0.3">
      <c r="A4505" t="s">
        <v>100</v>
      </c>
      <c r="B4505" t="s">
        <v>4950</v>
      </c>
      <c r="C4505" t="s">
        <v>22</v>
      </c>
      <c r="D4505" t="s">
        <v>43</v>
      </c>
      <c r="E4505" t="s">
        <v>24</v>
      </c>
      <c r="F4505" t="s">
        <v>25</v>
      </c>
      <c r="G4505" t="s">
        <v>26</v>
      </c>
      <c r="H4505" t="s">
        <v>140</v>
      </c>
      <c r="I4505" t="s">
        <v>71</v>
      </c>
      <c r="J4505">
        <v>25</v>
      </c>
      <c r="K4505">
        <v>900</v>
      </c>
      <c r="L4505">
        <v>18</v>
      </c>
      <c r="M4505">
        <v>18450</v>
      </c>
      <c r="N4505">
        <v>14927.18</v>
      </c>
      <c r="O4505">
        <v>3522.82</v>
      </c>
      <c r="P4505" t="s">
        <v>38</v>
      </c>
      <c r="Q4505" t="s">
        <v>55</v>
      </c>
      <c r="R4505" t="s">
        <v>73</v>
      </c>
      <c r="S4505">
        <f t="shared" si="140"/>
        <v>2025</v>
      </c>
      <c r="T4505">
        <f t="shared" si="141"/>
        <v>4</v>
      </c>
    </row>
    <row r="4506" spans="1:20" x14ac:dyDescent="0.3">
      <c r="A4506" t="s">
        <v>312</v>
      </c>
      <c r="B4506" t="s">
        <v>4951</v>
      </c>
      <c r="C4506" t="s">
        <v>143</v>
      </c>
      <c r="D4506" t="s">
        <v>43</v>
      </c>
      <c r="E4506" t="s">
        <v>51</v>
      </c>
      <c r="F4506" t="s">
        <v>99</v>
      </c>
      <c r="G4506" t="s">
        <v>85</v>
      </c>
      <c r="H4506" t="s">
        <v>27</v>
      </c>
      <c r="I4506" t="s">
        <v>28</v>
      </c>
      <c r="J4506">
        <v>1</v>
      </c>
      <c r="K4506">
        <v>45000</v>
      </c>
      <c r="L4506">
        <v>18</v>
      </c>
      <c r="M4506">
        <v>36900</v>
      </c>
      <c r="N4506">
        <v>28697.58</v>
      </c>
      <c r="O4506">
        <v>8202.42</v>
      </c>
      <c r="P4506" t="s">
        <v>38</v>
      </c>
      <c r="Q4506" t="s">
        <v>90</v>
      </c>
      <c r="R4506" t="s">
        <v>73</v>
      </c>
      <c r="S4506">
        <f t="shared" si="140"/>
        <v>2025</v>
      </c>
      <c r="T4506">
        <f t="shared" si="141"/>
        <v>3</v>
      </c>
    </row>
    <row r="4507" spans="1:20" x14ac:dyDescent="0.3">
      <c r="A4507" t="s">
        <v>1341</v>
      </c>
      <c r="B4507" t="s">
        <v>4952</v>
      </c>
      <c r="C4507" t="s">
        <v>98</v>
      </c>
      <c r="D4507" t="s">
        <v>23</v>
      </c>
      <c r="E4507" t="s">
        <v>24</v>
      </c>
      <c r="F4507" t="s">
        <v>111</v>
      </c>
      <c r="G4507" t="s">
        <v>26</v>
      </c>
      <c r="H4507" t="s">
        <v>80</v>
      </c>
      <c r="I4507" t="s">
        <v>28</v>
      </c>
      <c r="J4507">
        <v>25</v>
      </c>
      <c r="K4507">
        <v>12000</v>
      </c>
      <c r="L4507">
        <v>1</v>
      </c>
      <c r="M4507">
        <v>297000</v>
      </c>
      <c r="N4507">
        <v>215026.6</v>
      </c>
      <c r="O4507">
        <v>81973.399999999994</v>
      </c>
      <c r="P4507" t="s">
        <v>93</v>
      </c>
      <c r="Q4507" t="s">
        <v>55</v>
      </c>
      <c r="R4507" t="s">
        <v>123</v>
      </c>
      <c r="S4507">
        <f t="shared" si="140"/>
        <v>2025</v>
      </c>
      <c r="T4507">
        <f t="shared" si="141"/>
        <v>7</v>
      </c>
    </row>
    <row r="4508" spans="1:20" x14ac:dyDescent="0.3">
      <c r="A4508" t="s">
        <v>409</v>
      </c>
      <c r="B4508" t="s">
        <v>4953</v>
      </c>
      <c r="C4508" t="s">
        <v>58</v>
      </c>
      <c r="D4508" t="s">
        <v>43</v>
      </c>
      <c r="E4508" t="s">
        <v>44</v>
      </c>
      <c r="F4508" t="s">
        <v>45</v>
      </c>
      <c r="G4508" t="s">
        <v>46</v>
      </c>
      <c r="H4508" t="s">
        <v>59</v>
      </c>
      <c r="I4508" t="s">
        <v>60</v>
      </c>
      <c r="J4508">
        <v>9</v>
      </c>
      <c r="K4508">
        <v>4500</v>
      </c>
      <c r="L4508">
        <v>19</v>
      </c>
      <c r="M4508">
        <v>32805</v>
      </c>
      <c r="N4508">
        <v>30826.82</v>
      </c>
      <c r="O4508">
        <v>1978.18</v>
      </c>
      <c r="P4508" t="s">
        <v>72</v>
      </c>
      <c r="Q4508" t="s">
        <v>30</v>
      </c>
      <c r="R4508" t="s">
        <v>61</v>
      </c>
      <c r="S4508">
        <f t="shared" si="140"/>
        <v>2025</v>
      </c>
      <c r="T4508">
        <f t="shared" si="141"/>
        <v>4</v>
      </c>
    </row>
    <row r="4509" spans="1:20" x14ac:dyDescent="0.3">
      <c r="A4509" t="s">
        <v>306</v>
      </c>
      <c r="B4509" t="s">
        <v>4954</v>
      </c>
      <c r="C4509" t="s">
        <v>137</v>
      </c>
      <c r="D4509" t="s">
        <v>43</v>
      </c>
      <c r="E4509" t="s">
        <v>44</v>
      </c>
      <c r="F4509" t="s">
        <v>89</v>
      </c>
      <c r="G4509" t="s">
        <v>85</v>
      </c>
      <c r="H4509" t="s">
        <v>53</v>
      </c>
      <c r="I4509" t="s">
        <v>54</v>
      </c>
      <c r="J4509">
        <v>20</v>
      </c>
      <c r="K4509">
        <v>2500</v>
      </c>
      <c r="L4509">
        <v>14</v>
      </c>
      <c r="M4509">
        <v>43000</v>
      </c>
      <c r="N4509">
        <v>31755.54</v>
      </c>
      <c r="O4509">
        <v>11244.46</v>
      </c>
      <c r="P4509" t="s">
        <v>65</v>
      </c>
      <c r="Q4509" t="s">
        <v>30</v>
      </c>
      <c r="R4509" t="s">
        <v>61</v>
      </c>
      <c r="S4509">
        <f t="shared" si="140"/>
        <v>2025</v>
      </c>
      <c r="T4509">
        <f t="shared" si="141"/>
        <v>6</v>
      </c>
    </row>
    <row r="4510" spans="1:20" x14ac:dyDescent="0.3">
      <c r="A4510" t="s">
        <v>599</v>
      </c>
      <c r="B4510" t="s">
        <v>4955</v>
      </c>
      <c r="C4510" t="s">
        <v>98</v>
      </c>
      <c r="D4510" t="s">
        <v>50</v>
      </c>
      <c r="E4510" t="s">
        <v>35</v>
      </c>
      <c r="F4510" t="s">
        <v>36</v>
      </c>
      <c r="G4510" t="s">
        <v>37</v>
      </c>
      <c r="H4510" t="s">
        <v>120</v>
      </c>
      <c r="I4510" t="s">
        <v>28</v>
      </c>
      <c r="J4510">
        <v>4</v>
      </c>
      <c r="K4510">
        <v>15000</v>
      </c>
      <c r="L4510">
        <v>16</v>
      </c>
      <c r="M4510">
        <v>50400</v>
      </c>
      <c r="N4510">
        <v>37384.57</v>
      </c>
      <c r="O4510">
        <v>13015.43</v>
      </c>
      <c r="P4510" t="s">
        <v>65</v>
      </c>
      <c r="Q4510" t="s">
        <v>55</v>
      </c>
      <c r="R4510" t="s">
        <v>81</v>
      </c>
      <c r="S4510">
        <f t="shared" si="140"/>
        <v>2025</v>
      </c>
      <c r="T4510">
        <f t="shared" si="141"/>
        <v>8</v>
      </c>
    </row>
    <row r="4511" spans="1:20" x14ac:dyDescent="0.3">
      <c r="A4511" t="s">
        <v>135</v>
      </c>
      <c r="B4511" t="s">
        <v>4956</v>
      </c>
      <c r="C4511" t="s">
        <v>143</v>
      </c>
      <c r="D4511" t="s">
        <v>50</v>
      </c>
      <c r="E4511" t="s">
        <v>44</v>
      </c>
      <c r="F4511" t="s">
        <v>45</v>
      </c>
      <c r="G4511" t="s">
        <v>37</v>
      </c>
      <c r="H4511" t="s">
        <v>140</v>
      </c>
      <c r="I4511" t="s">
        <v>71</v>
      </c>
      <c r="J4511">
        <v>8</v>
      </c>
      <c r="K4511">
        <v>900</v>
      </c>
      <c r="L4511">
        <v>15</v>
      </c>
      <c r="M4511">
        <v>6120</v>
      </c>
      <c r="N4511">
        <v>4965.09</v>
      </c>
      <c r="O4511">
        <v>1154.9100000000001</v>
      </c>
      <c r="P4511" t="s">
        <v>29</v>
      </c>
      <c r="Q4511" t="s">
        <v>47</v>
      </c>
      <c r="R4511" t="s">
        <v>61</v>
      </c>
      <c r="S4511">
        <f t="shared" si="140"/>
        <v>2025</v>
      </c>
      <c r="T4511">
        <f t="shared" si="141"/>
        <v>7</v>
      </c>
    </row>
    <row r="4512" spans="1:20" x14ac:dyDescent="0.3">
      <c r="A4512" t="s">
        <v>94</v>
      </c>
      <c r="B4512" t="s">
        <v>4957</v>
      </c>
      <c r="C4512" t="s">
        <v>42</v>
      </c>
      <c r="D4512" t="s">
        <v>50</v>
      </c>
      <c r="E4512" t="s">
        <v>44</v>
      </c>
      <c r="F4512" t="s">
        <v>89</v>
      </c>
      <c r="G4512" t="s">
        <v>85</v>
      </c>
      <c r="H4512" t="s">
        <v>59</v>
      </c>
      <c r="I4512" t="s">
        <v>60</v>
      </c>
      <c r="J4512">
        <v>19</v>
      </c>
      <c r="K4512">
        <v>4500</v>
      </c>
      <c r="L4512">
        <v>14</v>
      </c>
      <c r="M4512">
        <v>73530</v>
      </c>
      <c r="N4512">
        <v>68890.570000000007</v>
      </c>
      <c r="O4512">
        <v>4639.43</v>
      </c>
      <c r="P4512" t="s">
        <v>65</v>
      </c>
      <c r="Q4512" t="s">
        <v>47</v>
      </c>
      <c r="R4512" t="s">
        <v>61</v>
      </c>
      <c r="S4512">
        <f t="shared" si="140"/>
        <v>2025</v>
      </c>
      <c r="T4512">
        <f t="shared" si="141"/>
        <v>9</v>
      </c>
    </row>
    <row r="4513" spans="1:20" x14ac:dyDescent="0.3">
      <c r="A4513" t="s">
        <v>382</v>
      </c>
      <c r="B4513" t="s">
        <v>4958</v>
      </c>
      <c r="C4513" t="s">
        <v>58</v>
      </c>
      <c r="D4513" t="s">
        <v>23</v>
      </c>
      <c r="E4513" t="s">
        <v>24</v>
      </c>
      <c r="F4513" t="s">
        <v>69</v>
      </c>
      <c r="G4513" t="s">
        <v>46</v>
      </c>
      <c r="H4513" t="s">
        <v>27</v>
      </c>
      <c r="I4513" t="s">
        <v>28</v>
      </c>
      <c r="J4513">
        <v>10</v>
      </c>
      <c r="K4513">
        <v>45000</v>
      </c>
      <c r="L4513">
        <v>7</v>
      </c>
      <c r="M4513">
        <v>418500</v>
      </c>
      <c r="N4513">
        <v>371322.98</v>
      </c>
      <c r="O4513">
        <v>47177.02</v>
      </c>
      <c r="P4513" t="s">
        <v>72</v>
      </c>
      <c r="Q4513" t="s">
        <v>30</v>
      </c>
      <c r="R4513" t="s">
        <v>81</v>
      </c>
      <c r="S4513">
        <f t="shared" si="140"/>
        <v>2025</v>
      </c>
      <c r="T4513">
        <f t="shared" si="141"/>
        <v>3</v>
      </c>
    </row>
    <row r="4514" spans="1:20" x14ac:dyDescent="0.3">
      <c r="A4514" t="s">
        <v>418</v>
      </c>
      <c r="B4514" t="s">
        <v>4959</v>
      </c>
      <c r="C4514" t="s">
        <v>143</v>
      </c>
      <c r="D4514" t="s">
        <v>50</v>
      </c>
      <c r="E4514" t="s">
        <v>35</v>
      </c>
      <c r="F4514" t="s">
        <v>36</v>
      </c>
      <c r="G4514" t="s">
        <v>46</v>
      </c>
      <c r="H4514" t="s">
        <v>27</v>
      </c>
      <c r="I4514" t="s">
        <v>28</v>
      </c>
      <c r="J4514">
        <v>22</v>
      </c>
      <c r="K4514">
        <v>45000</v>
      </c>
      <c r="L4514">
        <v>7</v>
      </c>
      <c r="M4514">
        <v>920700</v>
      </c>
      <c r="N4514">
        <v>747436.36</v>
      </c>
      <c r="O4514">
        <v>173263.64</v>
      </c>
      <c r="P4514" t="s">
        <v>29</v>
      </c>
      <c r="Q4514" t="s">
        <v>90</v>
      </c>
      <c r="R4514" t="s">
        <v>73</v>
      </c>
      <c r="S4514">
        <f t="shared" si="140"/>
        <v>2025</v>
      </c>
      <c r="T4514">
        <f t="shared" si="141"/>
        <v>12</v>
      </c>
    </row>
    <row r="4515" spans="1:20" x14ac:dyDescent="0.3">
      <c r="A4515" t="s">
        <v>229</v>
      </c>
      <c r="B4515" t="s">
        <v>4960</v>
      </c>
      <c r="C4515" t="s">
        <v>84</v>
      </c>
      <c r="D4515" t="s">
        <v>23</v>
      </c>
      <c r="E4515" t="s">
        <v>24</v>
      </c>
      <c r="F4515" t="s">
        <v>25</v>
      </c>
      <c r="G4515" t="s">
        <v>26</v>
      </c>
      <c r="H4515" t="s">
        <v>53</v>
      </c>
      <c r="I4515" t="s">
        <v>54</v>
      </c>
      <c r="J4515">
        <v>8</v>
      </c>
      <c r="K4515">
        <v>2500</v>
      </c>
      <c r="L4515">
        <v>5</v>
      </c>
      <c r="M4515">
        <v>19000</v>
      </c>
      <c r="N4515">
        <v>17457.080000000002</v>
      </c>
      <c r="O4515">
        <v>1542.92</v>
      </c>
      <c r="P4515" t="s">
        <v>29</v>
      </c>
      <c r="Q4515" t="s">
        <v>47</v>
      </c>
      <c r="R4515" t="s">
        <v>123</v>
      </c>
      <c r="S4515">
        <f t="shared" si="140"/>
        <v>2025</v>
      </c>
      <c r="T4515">
        <f t="shared" si="141"/>
        <v>12</v>
      </c>
    </row>
    <row r="4516" spans="1:20" x14ac:dyDescent="0.3">
      <c r="A4516" t="s">
        <v>308</v>
      </c>
      <c r="B4516" t="s">
        <v>4961</v>
      </c>
      <c r="C4516" t="s">
        <v>84</v>
      </c>
      <c r="D4516" t="s">
        <v>23</v>
      </c>
      <c r="E4516" t="s">
        <v>51</v>
      </c>
      <c r="F4516" t="s">
        <v>52</v>
      </c>
      <c r="G4516" t="s">
        <v>46</v>
      </c>
      <c r="H4516" t="s">
        <v>27</v>
      </c>
      <c r="I4516" t="s">
        <v>28</v>
      </c>
      <c r="J4516">
        <v>8</v>
      </c>
      <c r="K4516">
        <v>45000</v>
      </c>
      <c r="L4516">
        <v>12</v>
      </c>
      <c r="M4516">
        <v>316800</v>
      </c>
      <c r="N4516">
        <v>286622.56</v>
      </c>
      <c r="O4516">
        <v>30177.439999999999</v>
      </c>
      <c r="P4516" t="s">
        <v>38</v>
      </c>
      <c r="Q4516" t="s">
        <v>30</v>
      </c>
      <c r="R4516" t="s">
        <v>86</v>
      </c>
      <c r="S4516">
        <f t="shared" si="140"/>
        <v>2025</v>
      </c>
      <c r="T4516">
        <f t="shared" si="141"/>
        <v>9</v>
      </c>
    </row>
    <row r="4517" spans="1:20" x14ac:dyDescent="0.3">
      <c r="A4517" t="s">
        <v>357</v>
      </c>
      <c r="B4517" t="s">
        <v>4962</v>
      </c>
      <c r="C4517" t="s">
        <v>98</v>
      </c>
      <c r="D4517" t="s">
        <v>43</v>
      </c>
      <c r="E4517" t="s">
        <v>44</v>
      </c>
      <c r="F4517" t="s">
        <v>89</v>
      </c>
      <c r="G4517" t="s">
        <v>46</v>
      </c>
      <c r="H4517" t="s">
        <v>53</v>
      </c>
      <c r="I4517" t="s">
        <v>54</v>
      </c>
      <c r="J4517">
        <v>21</v>
      </c>
      <c r="K4517">
        <v>2500</v>
      </c>
      <c r="L4517">
        <v>3</v>
      </c>
      <c r="M4517">
        <v>50925</v>
      </c>
      <c r="N4517">
        <v>40583.61</v>
      </c>
      <c r="O4517">
        <v>10341.39</v>
      </c>
      <c r="P4517" t="s">
        <v>93</v>
      </c>
      <c r="Q4517" t="s">
        <v>30</v>
      </c>
      <c r="R4517" t="s">
        <v>61</v>
      </c>
      <c r="S4517">
        <f t="shared" si="140"/>
        <v>2025</v>
      </c>
      <c r="T4517">
        <f t="shared" si="141"/>
        <v>6</v>
      </c>
    </row>
    <row r="4518" spans="1:20" x14ac:dyDescent="0.3">
      <c r="A4518" t="s">
        <v>1663</v>
      </c>
      <c r="B4518" t="s">
        <v>4963</v>
      </c>
      <c r="C4518" t="s">
        <v>84</v>
      </c>
      <c r="D4518" t="s">
        <v>23</v>
      </c>
      <c r="E4518" t="s">
        <v>44</v>
      </c>
      <c r="F4518" t="s">
        <v>89</v>
      </c>
      <c r="G4518" t="s">
        <v>46</v>
      </c>
      <c r="H4518" t="s">
        <v>140</v>
      </c>
      <c r="I4518" t="s">
        <v>71</v>
      </c>
      <c r="J4518">
        <v>11</v>
      </c>
      <c r="K4518">
        <v>900</v>
      </c>
      <c r="L4518">
        <v>8</v>
      </c>
      <c r="M4518">
        <v>9108</v>
      </c>
      <c r="N4518">
        <v>8150.58</v>
      </c>
      <c r="O4518">
        <v>957.42</v>
      </c>
      <c r="P4518" t="s">
        <v>72</v>
      </c>
      <c r="Q4518" t="s">
        <v>30</v>
      </c>
      <c r="R4518" t="s">
        <v>102</v>
      </c>
      <c r="S4518">
        <f t="shared" si="140"/>
        <v>2025</v>
      </c>
      <c r="T4518">
        <f t="shared" si="141"/>
        <v>1</v>
      </c>
    </row>
    <row r="4519" spans="1:20" x14ac:dyDescent="0.3">
      <c r="A4519" t="s">
        <v>988</v>
      </c>
      <c r="B4519" t="s">
        <v>4964</v>
      </c>
      <c r="C4519" t="s">
        <v>42</v>
      </c>
      <c r="D4519" t="s">
        <v>23</v>
      </c>
      <c r="E4519" t="s">
        <v>24</v>
      </c>
      <c r="F4519" t="s">
        <v>69</v>
      </c>
      <c r="G4519" t="s">
        <v>26</v>
      </c>
      <c r="H4519" t="s">
        <v>140</v>
      </c>
      <c r="I4519" t="s">
        <v>71</v>
      </c>
      <c r="J4519">
        <v>3</v>
      </c>
      <c r="K4519">
        <v>900</v>
      </c>
      <c r="L4519">
        <v>1</v>
      </c>
      <c r="M4519">
        <v>2673</v>
      </c>
      <c r="N4519">
        <v>2398.0700000000002</v>
      </c>
      <c r="O4519">
        <v>274.93</v>
      </c>
      <c r="P4519" t="s">
        <v>38</v>
      </c>
      <c r="Q4519" t="s">
        <v>30</v>
      </c>
      <c r="R4519" t="s">
        <v>102</v>
      </c>
      <c r="S4519">
        <f t="shared" si="140"/>
        <v>2025</v>
      </c>
      <c r="T4519">
        <f t="shared" si="141"/>
        <v>4</v>
      </c>
    </row>
    <row r="4520" spans="1:20" x14ac:dyDescent="0.3">
      <c r="A4520" t="s">
        <v>237</v>
      </c>
      <c r="B4520" t="s">
        <v>4965</v>
      </c>
      <c r="C4520" t="s">
        <v>76</v>
      </c>
      <c r="D4520" t="s">
        <v>43</v>
      </c>
      <c r="E4520" t="s">
        <v>51</v>
      </c>
      <c r="F4520" t="s">
        <v>77</v>
      </c>
      <c r="G4520" t="s">
        <v>37</v>
      </c>
      <c r="H4520" t="s">
        <v>80</v>
      </c>
      <c r="I4520" t="s">
        <v>28</v>
      </c>
      <c r="J4520">
        <v>25</v>
      </c>
      <c r="K4520">
        <v>12000</v>
      </c>
      <c r="L4520">
        <v>8</v>
      </c>
      <c r="M4520">
        <v>276000</v>
      </c>
      <c r="N4520">
        <v>258756.02</v>
      </c>
      <c r="O4520">
        <v>17243.98</v>
      </c>
      <c r="P4520" t="s">
        <v>72</v>
      </c>
      <c r="Q4520" t="s">
        <v>90</v>
      </c>
      <c r="R4520" t="s">
        <v>31</v>
      </c>
      <c r="S4520">
        <f t="shared" si="140"/>
        <v>2025</v>
      </c>
      <c r="T4520">
        <f t="shared" si="141"/>
        <v>6</v>
      </c>
    </row>
    <row r="4521" spans="1:20" x14ac:dyDescent="0.3">
      <c r="A4521" t="s">
        <v>380</v>
      </c>
      <c r="B4521" t="s">
        <v>4966</v>
      </c>
      <c r="C4521" t="s">
        <v>76</v>
      </c>
      <c r="D4521" t="s">
        <v>43</v>
      </c>
      <c r="E4521" t="s">
        <v>24</v>
      </c>
      <c r="F4521" t="s">
        <v>69</v>
      </c>
      <c r="G4521" t="s">
        <v>26</v>
      </c>
      <c r="H4521" t="s">
        <v>53</v>
      </c>
      <c r="I4521" t="s">
        <v>54</v>
      </c>
      <c r="J4521">
        <v>22</v>
      </c>
      <c r="K4521">
        <v>2500</v>
      </c>
      <c r="L4521">
        <v>10</v>
      </c>
      <c r="M4521">
        <v>49500</v>
      </c>
      <c r="N4521">
        <v>42598.75</v>
      </c>
      <c r="O4521">
        <v>6901.25</v>
      </c>
      <c r="P4521" t="s">
        <v>38</v>
      </c>
      <c r="Q4521" t="s">
        <v>55</v>
      </c>
      <c r="R4521" t="s">
        <v>86</v>
      </c>
      <c r="S4521">
        <f t="shared" si="140"/>
        <v>2025</v>
      </c>
      <c r="T4521">
        <f t="shared" si="141"/>
        <v>3</v>
      </c>
    </row>
    <row r="4522" spans="1:20" x14ac:dyDescent="0.3">
      <c r="A4522" t="s">
        <v>114</v>
      </c>
      <c r="B4522" t="s">
        <v>4967</v>
      </c>
      <c r="C4522" t="s">
        <v>143</v>
      </c>
      <c r="D4522" t="s">
        <v>43</v>
      </c>
      <c r="E4522" t="s">
        <v>44</v>
      </c>
      <c r="F4522" t="s">
        <v>45</v>
      </c>
      <c r="G4522" t="s">
        <v>85</v>
      </c>
      <c r="H4522" t="s">
        <v>70</v>
      </c>
      <c r="I4522" t="s">
        <v>71</v>
      </c>
      <c r="J4522">
        <v>8</v>
      </c>
      <c r="K4522">
        <v>600</v>
      </c>
      <c r="L4522">
        <v>15</v>
      </c>
      <c r="M4522">
        <v>4080</v>
      </c>
      <c r="N4522">
        <v>3513.07</v>
      </c>
      <c r="O4522">
        <v>566.92999999999995</v>
      </c>
      <c r="P4522" t="s">
        <v>72</v>
      </c>
      <c r="Q4522" t="s">
        <v>30</v>
      </c>
      <c r="R4522" t="s">
        <v>102</v>
      </c>
      <c r="S4522">
        <f t="shared" si="140"/>
        <v>2025</v>
      </c>
      <c r="T4522">
        <f t="shared" si="141"/>
        <v>7</v>
      </c>
    </row>
    <row r="4523" spans="1:20" x14ac:dyDescent="0.3">
      <c r="A4523" t="s">
        <v>992</v>
      </c>
      <c r="B4523" t="s">
        <v>4968</v>
      </c>
      <c r="C4523" t="s">
        <v>58</v>
      </c>
      <c r="D4523" t="s">
        <v>43</v>
      </c>
      <c r="E4523" t="s">
        <v>51</v>
      </c>
      <c r="F4523" t="s">
        <v>77</v>
      </c>
      <c r="G4523" t="s">
        <v>46</v>
      </c>
      <c r="H4523" t="s">
        <v>70</v>
      </c>
      <c r="I4523" t="s">
        <v>71</v>
      </c>
      <c r="J4523">
        <v>1</v>
      </c>
      <c r="K4523">
        <v>600</v>
      </c>
      <c r="L4523">
        <v>16</v>
      </c>
      <c r="M4523">
        <v>504</v>
      </c>
      <c r="N4523">
        <v>465.89</v>
      </c>
      <c r="O4523">
        <v>38.11</v>
      </c>
      <c r="P4523" t="s">
        <v>29</v>
      </c>
      <c r="Q4523" t="s">
        <v>47</v>
      </c>
      <c r="R4523" t="s">
        <v>61</v>
      </c>
      <c r="S4523">
        <f t="shared" si="140"/>
        <v>2025</v>
      </c>
      <c r="T4523">
        <f t="shared" si="141"/>
        <v>11</v>
      </c>
    </row>
    <row r="4524" spans="1:20" x14ac:dyDescent="0.3">
      <c r="A4524" t="s">
        <v>830</v>
      </c>
      <c r="B4524" t="s">
        <v>4969</v>
      </c>
      <c r="C4524" t="s">
        <v>58</v>
      </c>
      <c r="D4524" t="s">
        <v>50</v>
      </c>
      <c r="E4524" t="s">
        <v>51</v>
      </c>
      <c r="F4524" t="s">
        <v>52</v>
      </c>
      <c r="G4524" t="s">
        <v>26</v>
      </c>
      <c r="H4524" t="s">
        <v>140</v>
      </c>
      <c r="I4524" t="s">
        <v>71</v>
      </c>
      <c r="J4524">
        <v>4</v>
      </c>
      <c r="K4524">
        <v>900</v>
      </c>
      <c r="L4524">
        <v>15</v>
      </c>
      <c r="M4524">
        <v>3060</v>
      </c>
      <c r="N4524">
        <v>2773.93</v>
      </c>
      <c r="O4524">
        <v>286.07</v>
      </c>
      <c r="P4524" t="s">
        <v>93</v>
      </c>
      <c r="Q4524" t="s">
        <v>30</v>
      </c>
      <c r="R4524" t="s">
        <v>31</v>
      </c>
      <c r="S4524">
        <f t="shared" si="140"/>
        <v>2025</v>
      </c>
      <c r="T4524">
        <f t="shared" si="141"/>
        <v>12</v>
      </c>
    </row>
    <row r="4525" spans="1:20" x14ac:dyDescent="0.3">
      <c r="A4525" t="s">
        <v>1341</v>
      </c>
      <c r="B4525" t="s">
        <v>4970</v>
      </c>
      <c r="C4525" t="s">
        <v>76</v>
      </c>
      <c r="D4525" t="s">
        <v>23</v>
      </c>
      <c r="E4525" t="s">
        <v>51</v>
      </c>
      <c r="F4525" t="s">
        <v>99</v>
      </c>
      <c r="G4525" t="s">
        <v>46</v>
      </c>
      <c r="H4525" t="s">
        <v>27</v>
      </c>
      <c r="I4525" t="s">
        <v>28</v>
      </c>
      <c r="J4525">
        <v>1</v>
      </c>
      <c r="K4525">
        <v>45000</v>
      </c>
      <c r="L4525">
        <v>6</v>
      </c>
      <c r="M4525">
        <v>42300</v>
      </c>
      <c r="N4525">
        <v>37893.1</v>
      </c>
      <c r="O4525">
        <v>4406.8999999999996</v>
      </c>
      <c r="P4525" t="s">
        <v>93</v>
      </c>
      <c r="Q4525" t="s">
        <v>47</v>
      </c>
      <c r="R4525" t="s">
        <v>39</v>
      </c>
      <c r="S4525">
        <f t="shared" si="140"/>
        <v>2025</v>
      </c>
      <c r="T4525">
        <f t="shared" si="141"/>
        <v>7</v>
      </c>
    </row>
    <row r="4526" spans="1:20" x14ac:dyDescent="0.3">
      <c r="A4526" t="s">
        <v>710</v>
      </c>
      <c r="B4526" t="s">
        <v>4971</v>
      </c>
      <c r="C4526" t="s">
        <v>22</v>
      </c>
      <c r="D4526" t="s">
        <v>43</v>
      </c>
      <c r="E4526" t="s">
        <v>35</v>
      </c>
      <c r="F4526" t="s">
        <v>36</v>
      </c>
      <c r="G4526" t="s">
        <v>26</v>
      </c>
      <c r="H4526" t="s">
        <v>120</v>
      </c>
      <c r="I4526" t="s">
        <v>28</v>
      </c>
      <c r="J4526">
        <v>16</v>
      </c>
      <c r="K4526">
        <v>15000</v>
      </c>
      <c r="L4526">
        <v>18</v>
      </c>
      <c r="M4526">
        <v>196800</v>
      </c>
      <c r="N4526">
        <v>170270.3</v>
      </c>
      <c r="O4526">
        <v>26529.7</v>
      </c>
      <c r="P4526" t="s">
        <v>72</v>
      </c>
      <c r="Q4526" t="s">
        <v>55</v>
      </c>
      <c r="R4526" t="s">
        <v>81</v>
      </c>
      <c r="S4526">
        <f t="shared" si="140"/>
        <v>2025</v>
      </c>
      <c r="T4526">
        <f t="shared" si="141"/>
        <v>11</v>
      </c>
    </row>
    <row r="4527" spans="1:20" x14ac:dyDescent="0.3">
      <c r="A4527" t="s">
        <v>2044</v>
      </c>
      <c r="B4527" t="s">
        <v>4972</v>
      </c>
      <c r="C4527" t="s">
        <v>143</v>
      </c>
      <c r="D4527" t="s">
        <v>23</v>
      </c>
      <c r="E4527" t="s">
        <v>35</v>
      </c>
      <c r="F4527" t="s">
        <v>36</v>
      </c>
      <c r="G4527" t="s">
        <v>26</v>
      </c>
      <c r="H4527" t="s">
        <v>132</v>
      </c>
      <c r="I4527" t="s">
        <v>28</v>
      </c>
      <c r="J4527">
        <v>10</v>
      </c>
      <c r="K4527">
        <v>3500</v>
      </c>
      <c r="L4527">
        <v>1</v>
      </c>
      <c r="M4527">
        <v>34650</v>
      </c>
      <c r="N4527">
        <v>26132.58</v>
      </c>
      <c r="O4527">
        <v>8517.42</v>
      </c>
      <c r="P4527" t="s">
        <v>72</v>
      </c>
      <c r="Q4527" t="s">
        <v>55</v>
      </c>
      <c r="R4527" t="s">
        <v>73</v>
      </c>
      <c r="S4527">
        <f t="shared" si="140"/>
        <v>2025</v>
      </c>
      <c r="T4527">
        <f t="shared" si="141"/>
        <v>3</v>
      </c>
    </row>
    <row r="4528" spans="1:20" x14ac:dyDescent="0.3">
      <c r="A4528" t="s">
        <v>175</v>
      </c>
      <c r="B4528" t="s">
        <v>4973</v>
      </c>
      <c r="C4528" t="s">
        <v>137</v>
      </c>
      <c r="D4528" t="s">
        <v>43</v>
      </c>
      <c r="E4528" t="s">
        <v>51</v>
      </c>
      <c r="F4528" t="s">
        <v>52</v>
      </c>
      <c r="G4528" t="s">
        <v>46</v>
      </c>
      <c r="H4528" t="s">
        <v>132</v>
      </c>
      <c r="I4528" t="s">
        <v>28</v>
      </c>
      <c r="J4528">
        <v>18</v>
      </c>
      <c r="K4528">
        <v>3500</v>
      </c>
      <c r="L4528">
        <v>9</v>
      </c>
      <c r="M4528">
        <v>57330</v>
      </c>
      <c r="N4528">
        <v>47696.23</v>
      </c>
      <c r="O4528">
        <v>9633.77</v>
      </c>
      <c r="P4528" t="s">
        <v>65</v>
      </c>
      <c r="Q4528" t="s">
        <v>90</v>
      </c>
      <c r="R4528" t="s">
        <v>61</v>
      </c>
      <c r="S4528">
        <f t="shared" si="140"/>
        <v>2025</v>
      </c>
      <c r="T4528">
        <f t="shared" si="141"/>
        <v>7</v>
      </c>
    </row>
    <row r="4529" spans="1:20" x14ac:dyDescent="0.3">
      <c r="A4529" t="s">
        <v>2782</v>
      </c>
      <c r="B4529" t="s">
        <v>4974</v>
      </c>
      <c r="C4529" t="s">
        <v>58</v>
      </c>
      <c r="D4529" t="s">
        <v>23</v>
      </c>
      <c r="E4529" t="s">
        <v>35</v>
      </c>
      <c r="F4529" t="s">
        <v>36</v>
      </c>
      <c r="G4529" t="s">
        <v>85</v>
      </c>
      <c r="H4529" t="s">
        <v>120</v>
      </c>
      <c r="I4529" t="s">
        <v>28</v>
      </c>
      <c r="J4529">
        <v>9</v>
      </c>
      <c r="K4529">
        <v>15000</v>
      </c>
      <c r="L4529">
        <v>10</v>
      </c>
      <c r="M4529">
        <v>121500</v>
      </c>
      <c r="N4529">
        <v>104657.98</v>
      </c>
      <c r="O4529">
        <v>16842.02</v>
      </c>
      <c r="P4529" t="s">
        <v>38</v>
      </c>
      <c r="Q4529" t="s">
        <v>30</v>
      </c>
      <c r="R4529" t="s">
        <v>73</v>
      </c>
      <c r="S4529">
        <f t="shared" si="140"/>
        <v>2025</v>
      </c>
      <c r="T4529">
        <f t="shared" si="141"/>
        <v>4</v>
      </c>
    </row>
    <row r="4530" spans="1:20" x14ac:dyDescent="0.3">
      <c r="A4530" t="s">
        <v>231</v>
      </c>
      <c r="B4530" t="s">
        <v>4975</v>
      </c>
      <c r="C4530" t="s">
        <v>98</v>
      </c>
      <c r="D4530" t="s">
        <v>23</v>
      </c>
      <c r="E4530" t="s">
        <v>24</v>
      </c>
      <c r="F4530" t="s">
        <v>69</v>
      </c>
      <c r="G4530" t="s">
        <v>85</v>
      </c>
      <c r="H4530" t="s">
        <v>53</v>
      </c>
      <c r="I4530" t="s">
        <v>54</v>
      </c>
      <c r="J4530">
        <v>2</v>
      </c>
      <c r="K4530">
        <v>2500</v>
      </c>
      <c r="L4530">
        <v>18</v>
      </c>
      <c r="M4530">
        <v>4100</v>
      </c>
      <c r="N4530">
        <v>3754.72</v>
      </c>
      <c r="O4530">
        <v>345.28</v>
      </c>
      <c r="P4530" t="s">
        <v>72</v>
      </c>
      <c r="Q4530" t="s">
        <v>30</v>
      </c>
      <c r="R4530" t="s">
        <v>61</v>
      </c>
      <c r="S4530">
        <f t="shared" si="140"/>
        <v>2025</v>
      </c>
      <c r="T4530">
        <f t="shared" si="141"/>
        <v>6</v>
      </c>
    </row>
    <row r="4531" spans="1:20" x14ac:dyDescent="0.3">
      <c r="A4531" t="s">
        <v>1513</v>
      </c>
      <c r="B4531" t="s">
        <v>4976</v>
      </c>
      <c r="C4531" t="s">
        <v>34</v>
      </c>
      <c r="D4531" t="s">
        <v>23</v>
      </c>
      <c r="E4531" t="s">
        <v>51</v>
      </c>
      <c r="F4531" t="s">
        <v>52</v>
      </c>
      <c r="G4531" t="s">
        <v>26</v>
      </c>
      <c r="H4531" t="s">
        <v>140</v>
      </c>
      <c r="I4531" t="s">
        <v>71</v>
      </c>
      <c r="J4531">
        <v>20</v>
      </c>
      <c r="K4531">
        <v>900</v>
      </c>
      <c r="L4531">
        <v>4</v>
      </c>
      <c r="M4531">
        <v>17280</v>
      </c>
      <c r="N4531">
        <v>12951.13</v>
      </c>
      <c r="O4531">
        <v>4328.87</v>
      </c>
      <c r="P4531" t="s">
        <v>29</v>
      </c>
      <c r="Q4531" t="s">
        <v>47</v>
      </c>
      <c r="R4531" t="s">
        <v>86</v>
      </c>
      <c r="S4531">
        <f t="shared" si="140"/>
        <v>2025</v>
      </c>
      <c r="T4531">
        <f t="shared" si="141"/>
        <v>7</v>
      </c>
    </row>
    <row r="4532" spans="1:20" x14ac:dyDescent="0.3">
      <c r="A4532" t="s">
        <v>940</v>
      </c>
      <c r="B4532" t="s">
        <v>4977</v>
      </c>
      <c r="C4532" t="s">
        <v>34</v>
      </c>
      <c r="D4532" t="s">
        <v>50</v>
      </c>
      <c r="E4532" t="s">
        <v>35</v>
      </c>
      <c r="F4532" t="s">
        <v>36</v>
      </c>
      <c r="G4532" t="s">
        <v>37</v>
      </c>
      <c r="H4532" t="s">
        <v>70</v>
      </c>
      <c r="I4532" t="s">
        <v>71</v>
      </c>
      <c r="J4532">
        <v>23</v>
      </c>
      <c r="K4532">
        <v>600</v>
      </c>
      <c r="L4532">
        <v>10</v>
      </c>
      <c r="M4532">
        <v>12420</v>
      </c>
      <c r="N4532">
        <v>10902.94</v>
      </c>
      <c r="O4532">
        <v>1517.06</v>
      </c>
      <c r="P4532" t="s">
        <v>65</v>
      </c>
      <c r="Q4532" t="s">
        <v>90</v>
      </c>
      <c r="R4532" t="s">
        <v>102</v>
      </c>
      <c r="S4532">
        <f t="shared" si="140"/>
        <v>2025</v>
      </c>
      <c r="T4532">
        <f t="shared" si="141"/>
        <v>12</v>
      </c>
    </row>
    <row r="4533" spans="1:20" x14ac:dyDescent="0.3">
      <c r="A4533" t="s">
        <v>254</v>
      </c>
      <c r="B4533" t="s">
        <v>4978</v>
      </c>
      <c r="C4533" t="s">
        <v>84</v>
      </c>
      <c r="D4533" t="s">
        <v>43</v>
      </c>
      <c r="E4533" t="s">
        <v>24</v>
      </c>
      <c r="F4533" t="s">
        <v>25</v>
      </c>
      <c r="G4533" t="s">
        <v>37</v>
      </c>
      <c r="H4533" t="s">
        <v>27</v>
      </c>
      <c r="I4533" t="s">
        <v>28</v>
      </c>
      <c r="J4533">
        <v>1</v>
      </c>
      <c r="K4533">
        <v>45000</v>
      </c>
      <c r="L4533">
        <v>1</v>
      </c>
      <c r="M4533">
        <v>44550</v>
      </c>
      <c r="N4533">
        <v>41221.06</v>
      </c>
      <c r="O4533">
        <v>3328.94</v>
      </c>
      <c r="P4533" t="s">
        <v>72</v>
      </c>
      <c r="Q4533" t="s">
        <v>30</v>
      </c>
      <c r="R4533" t="s">
        <v>86</v>
      </c>
      <c r="S4533">
        <f t="shared" si="140"/>
        <v>2025</v>
      </c>
      <c r="T4533">
        <f t="shared" si="141"/>
        <v>10</v>
      </c>
    </row>
    <row r="4534" spans="1:20" x14ac:dyDescent="0.3">
      <c r="A4534" t="s">
        <v>290</v>
      </c>
      <c r="B4534" t="s">
        <v>4979</v>
      </c>
      <c r="C4534" t="s">
        <v>98</v>
      </c>
      <c r="D4534" t="s">
        <v>23</v>
      </c>
      <c r="E4534" t="s">
        <v>44</v>
      </c>
      <c r="F4534" t="s">
        <v>45</v>
      </c>
      <c r="G4534" t="s">
        <v>46</v>
      </c>
      <c r="H4534" t="s">
        <v>53</v>
      </c>
      <c r="I4534" t="s">
        <v>54</v>
      </c>
      <c r="J4534">
        <v>20</v>
      </c>
      <c r="K4534">
        <v>2500</v>
      </c>
      <c r="L4534">
        <v>0</v>
      </c>
      <c r="M4534">
        <v>50000</v>
      </c>
      <c r="N4534">
        <v>37683.629999999997</v>
      </c>
      <c r="O4534">
        <v>12316.37</v>
      </c>
      <c r="P4534" t="s">
        <v>65</v>
      </c>
      <c r="Q4534" t="s">
        <v>30</v>
      </c>
      <c r="R4534" t="s">
        <v>102</v>
      </c>
      <c r="S4534">
        <f t="shared" si="140"/>
        <v>2025</v>
      </c>
      <c r="T4534">
        <f t="shared" si="141"/>
        <v>1</v>
      </c>
    </row>
    <row r="4535" spans="1:20" x14ac:dyDescent="0.3">
      <c r="A4535" t="s">
        <v>116</v>
      </c>
      <c r="B4535" t="s">
        <v>4980</v>
      </c>
      <c r="C4535" t="s">
        <v>143</v>
      </c>
      <c r="D4535" t="s">
        <v>23</v>
      </c>
      <c r="E4535" t="s">
        <v>51</v>
      </c>
      <c r="F4535" t="s">
        <v>52</v>
      </c>
      <c r="G4535" t="s">
        <v>46</v>
      </c>
      <c r="H4535" t="s">
        <v>132</v>
      </c>
      <c r="I4535" t="s">
        <v>28</v>
      </c>
      <c r="J4535">
        <v>23</v>
      </c>
      <c r="K4535">
        <v>3500</v>
      </c>
      <c r="L4535">
        <v>11</v>
      </c>
      <c r="M4535">
        <v>71645</v>
      </c>
      <c r="N4535">
        <v>54565.13</v>
      </c>
      <c r="O4535">
        <v>17079.87</v>
      </c>
      <c r="P4535" t="s">
        <v>38</v>
      </c>
      <c r="Q4535" t="s">
        <v>55</v>
      </c>
      <c r="R4535" t="s">
        <v>86</v>
      </c>
      <c r="S4535">
        <f t="shared" si="140"/>
        <v>2025</v>
      </c>
      <c r="T4535">
        <f t="shared" si="141"/>
        <v>1</v>
      </c>
    </row>
    <row r="4536" spans="1:20" x14ac:dyDescent="0.3">
      <c r="A4536" t="s">
        <v>220</v>
      </c>
      <c r="B4536" t="s">
        <v>4981</v>
      </c>
      <c r="C4536" t="s">
        <v>42</v>
      </c>
      <c r="D4536" t="s">
        <v>23</v>
      </c>
      <c r="E4536" t="s">
        <v>35</v>
      </c>
      <c r="F4536" t="s">
        <v>36</v>
      </c>
      <c r="G4536" t="s">
        <v>46</v>
      </c>
      <c r="H4536" t="s">
        <v>140</v>
      </c>
      <c r="I4536" t="s">
        <v>71</v>
      </c>
      <c r="J4536">
        <v>4</v>
      </c>
      <c r="K4536">
        <v>900</v>
      </c>
      <c r="L4536">
        <v>7</v>
      </c>
      <c r="M4536">
        <v>3348</v>
      </c>
      <c r="N4536">
        <v>2670.02</v>
      </c>
      <c r="O4536">
        <v>677.98</v>
      </c>
      <c r="P4536" t="s">
        <v>29</v>
      </c>
      <c r="Q4536" t="s">
        <v>30</v>
      </c>
      <c r="R4536" t="s">
        <v>73</v>
      </c>
      <c r="S4536">
        <f t="shared" si="140"/>
        <v>2025</v>
      </c>
      <c r="T4536">
        <f t="shared" si="141"/>
        <v>8</v>
      </c>
    </row>
    <row r="4537" spans="1:20" x14ac:dyDescent="0.3">
      <c r="A4537" t="s">
        <v>280</v>
      </c>
      <c r="B4537" t="s">
        <v>4982</v>
      </c>
      <c r="C4537" t="s">
        <v>58</v>
      </c>
      <c r="D4537" t="s">
        <v>43</v>
      </c>
      <c r="E4537" t="s">
        <v>35</v>
      </c>
      <c r="F4537" t="s">
        <v>36</v>
      </c>
      <c r="G4537" t="s">
        <v>85</v>
      </c>
      <c r="H4537" t="s">
        <v>120</v>
      </c>
      <c r="I4537" t="s">
        <v>28</v>
      </c>
      <c r="J4537">
        <v>1</v>
      </c>
      <c r="K4537">
        <v>15000</v>
      </c>
      <c r="L4537">
        <v>6</v>
      </c>
      <c r="M4537">
        <v>14100</v>
      </c>
      <c r="N4537">
        <v>10742.54</v>
      </c>
      <c r="O4537">
        <v>3357.46</v>
      </c>
      <c r="P4537" t="s">
        <v>65</v>
      </c>
      <c r="Q4537" t="s">
        <v>47</v>
      </c>
      <c r="R4537" t="s">
        <v>102</v>
      </c>
      <c r="S4537">
        <f t="shared" si="140"/>
        <v>2025</v>
      </c>
      <c r="T4537">
        <f t="shared" si="141"/>
        <v>10</v>
      </c>
    </row>
    <row r="4538" spans="1:20" x14ac:dyDescent="0.3">
      <c r="A4538" t="s">
        <v>265</v>
      </c>
      <c r="B4538" t="s">
        <v>4983</v>
      </c>
      <c r="C4538" t="s">
        <v>84</v>
      </c>
      <c r="D4538" t="s">
        <v>50</v>
      </c>
      <c r="E4538" t="s">
        <v>51</v>
      </c>
      <c r="F4538" t="s">
        <v>99</v>
      </c>
      <c r="G4538" t="s">
        <v>37</v>
      </c>
      <c r="H4538" t="s">
        <v>140</v>
      </c>
      <c r="I4538" t="s">
        <v>71</v>
      </c>
      <c r="J4538">
        <v>20</v>
      </c>
      <c r="K4538">
        <v>900</v>
      </c>
      <c r="L4538">
        <v>14</v>
      </c>
      <c r="M4538">
        <v>15480</v>
      </c>
      <c r="N4538">
        <v>12662.13</v>
      </c>
      <c r="O4538">
        <v>2817.87</v>
      </c>
      <c r="P4538" t="s">
        <v>72</v>
      </c>
      <c r="Q4538" t="s">
        <v>47</v>
      </c>
      <c r="R4538" t="s">
        <v>39</v>
      </c>
      <c r="S4538">
        <f t="shared" si="140"/>
        <v>2025</v>
      </c>
      <c r="T4538">
        <f t="shared" si="141"/>
        <v>11</v>
      </c>
    </row>
    <row r="4539" spans="1:20" x14ac:dyDescent="0.3">
      <c r="A4539" t="s">
        <v>269</v>
      </c>
      <c r="B4539" t="s">
        <v>4984</v>
      </c>
      <c r="C4539" t="s">
        <v>98</v>
      </c>
      <c r="D4539" t="s">
        <v>43</v>
      </c>
      <c r="E4539" t="s">
        <v>35</v>
      </c>
      <c r="F4539" t="s">
        <v>36</v>
      </c>
      <c r="G4539" t="s">
        <v>85</v>
      </c>
      <c r="H4539" t="s">
        <v>120</v>
      </c>
      <c r="I4539" t="s">
        <v>28</v>
      </c>
      <c r="J4539">
        <v>11</v>
      </c>
      <c r="K4539">
        <v>15000</v>
      </c>
      <c r="L4539">
        <v>15</v>
      </c>
      <c r="M4539">
        <v>140250</v>
      </c>
      <c r="N4539">
        <v>113514.75</v>
      </c>
      <c r="O4539">
        <v>26735.25</v>
      </c>
      <c r="P4539" t="s">
        <v>29</v>
      </c>
      <c r="Q4539" t="s">
        <v>55</v>
      </c>
      <c r="R4539" t="s">
        <v>102</v>
      </c>
      <c r="S4539">
        <f t="shared" si="140"/>
        <v>2025</v>
      </c>
      <c r="T4539">
        <f t="shared" si="141"/>
        <v>9</v>
      </c>
    </row>
    <row r="4540" spans="1:20" x14ac:dyDescent="0.3">
      <c r="A4540" t="s">
        <v>167</v>
      </c>
      <c r="B4540" t="s">
        <v>4985</v>
      </c>
      <c r="C4540" t="s">
        <v>76</v>
      </c>
      <c r="D4540" t="s">
        <v>23</v>
      </c>
      <c r="E4540" t="s">
        <v>44</v>
      </c>
      <c r="F4540" t="s">
        <v>89</v>
      </c>
      <c r="G4540" t="s">
        <v>85</v>
      </c>
      <c r="H4540" t="s">
        <v>70</v>
      </c>
      <c r="I4540" t="s">
        <v>71</v>
      </c>
      <c r="J4540">
        <v>23</v>
      </c>
      <c r="K4540">
        <v>600</v>
      </c>
      <c r="L4540">
        <v>8</v>
      </c>
      <c r="M4540">
        <v>12696</v>
      </c>
      <c r="N4540">
        <v>10840.69</v>
      </c>
      <c r="O4540">
        <v>1855.31</v>
      </c>
      <c r="P4540" t="s">
        <v>93</v>
      </c>
      <c r="Q4540" t="s">
        <v>30</v>
      </c>
      <c r="R4540" t="s">
        <v>81</v>
      </c>
      <c r="S4540">
        <f t="shared" si="140"/>
        <v>2025</v>
      </c>
      <c r="T4540">
        <f t="shared" si="141"/>
        <v>8</v>
      </c>
    </row>
    <row r="4541" spans="1:20" x14ac:dyDescent="0.3">
      <c r="A4541" t="s">
        <v>155</v>
      </c>
      <c r="B4541" t="s">
        <v>4986</v>
      </c>
      <c r="C4541" t="s">
        <v>22</v>
      </c>
      <c r="D4541" t="s">
        <v>43</v>
      </c>
      <c r="E4541" t="s">
        <v>51</v>
      </c>
      <c r="F4541" t="s">
        <v>192</v>
      </c>
      <c r="G4541" t="s">
        <v>37</v>
      </c>
      <c r="H4541" t="s">
        <v>59</v>
      </c>
      <c r="I4541" t="s">
        <v>60</v>
      </c>
      <c r="J4541">
        <v>14</v>
      </c>
      <c r="K4541">
        <v>4500</v>
      </c>
      <c r="L4541">
        <v>12</v>
      </c>
      <c r="M4541">
        <v>55440</v>
      </c>
      <c r="N4541">
        <v>48740.66</v>
      </c>
      <c r="O4541">
        <v>6699.34</v>
      </c>
      <c r="P4541" t="s">
        <v>38</v>
      </c>
      <c r="Q4541" t="s">
        <v>55</v>
      </c>
      <c r="R4541" t="s">
        <v>39</v>
      </c>
      <c r="S4541">
        <f t="shared" si="140"/>
        <v>2025</v>
      </c>
      <c r="T4541">
        <f t="shared" si="141"/>
        <v>8</v>
      </c>
    </row>
    <row r="4542" spans="1:20" x14ac:dyDescent="0.3">
      <c r="A4542" t="s">
        <v>483</v>
      </c>
      <c r="B4542" t="s">
        <v>4987</v>
      </c>
      <c r="C4542" t="s">
        <v>84</v>
      </c>
      <c r="D4542" t="s">
        <v>23</v>
      </c>
      <c r="E4542" t="s">
        <v>44</v>
      </c>
      <c r="F4542" t="s">
        <v>45</v>
      </c>
      <c r="G4542" t="s">
        <v>26</v>
      </c>
      <c r="H4542" t="s">
        <v>132</v>
      </c>
      <c r="I4542" t="s">
        <v>28</v>
      </c>
      <c r="J4542">
        <v>18</v>
      </c>
      <c r="K4542">
        <v>3500</v>
      </c>
      <c r="L4542">
        <v>9</v>
      </c>
      <c r="M4542">
        <v>57330</v>
      </c>
      <c r="N4542">
        <v>49656.13</v>
      </c>
      <c r="O4542">
        <v>7673.87</v>
      </c>
      <c r="P4542" t="s">
        <v>65</v>
      </c>
      <c r="Q4542" t="s">
        <v>47</v>
      </c>
      <c r="R4542" t="s">
        <v>39</v>
      </c>
      <c r="S4542">
        <f t="shared" si="140"/>
        <v>2025</v>
      </c>
      <c r="T4542">
        <f t="shared" si="141"/>
        <v>3</v>
      </c>
    </row>
    <row r="4543" spans="1:20" x14ac:dyDescent="0.3">
      <c r="A4543" t="s">
        <v>1931</v>
      </c>
      <c r="B4543" t="s">
        <v>4988</v>
      </c>
      <c r="C4543" t="s">
        <v>58</v>
      </c>
      <c r="D4543" t="s">
        <v>23</v>
      </c>
      <c r="E4543" t="s">
        <v>51</v>
      </c>
      <c r="F4543" t="s">
        <v>52</v>
      </c>
      <c r="G4543" t="s">
        <v>85</v>
      </c>
      <c r="H4543" t="s">
        <v>140</v>
      </c>
      <c r="I4543" t="s">
        <v>71</v>
      </c>
      <c r="J4543">
        <v>21</v>
      </c>
      <c r="K4543">
        <v>900</v>
      </c>
      <c r="L4543">
        <v>4</v>
      </c>
      <c r="M4543">
        <v>18144</v>
      </c>
      <c r="N4543">
        <v>15793.86</v>
      </c>
      <c r="O4543">
        <v>2350.14</v>
      </c>
      <c r="P4543" t="s">
        <v>38</v>
      </c>
      <c r="Q4543" t="s">
        <v>55</v>
      </c>
      <c r="R4543" t="s">
        <v>123</v>
      </c>
      <c r="S4543">
        <f t="shared" si="140"/>
        <v>2025</v>
      </c>
      <c r="T4543">
        <f t="shared" si="141"/>
        <v>1</v>
      </c>
    </row>
    <row r="4544" spans="1:20" x14ac:dyDescent="0.3">
      <c r="A4544" t="s">
        <v>1219</v>
      </c>
      <c r="B4544" t="s">
        <v>4989</v>
      </c>
      <c r="C4544" t="s">
        <v>108</v>
      </c>
      <c r="D4544" t="s">
        <v>50</v>
      </c>
      <c r="E4544" t="s">
        <v>51</v>
      </c>
      <c r="F4544" t="s">
        <v>192</v>
      </c>
      <c r="G4544" t="s">
        <v>37</v>
      </c>
      <c r="H4544" t="s">
        <v>140</v>
      </c>
      <c r="I4544" t="s">
        <v>71</v>
      </c>
      <c r="J4544">
        <v>9</v>
      </c>
      <c r="K4544">
        <v>900</v>
      </c>
      <c r="L4544">
        <v>4</v>
      </c>
      <c r="M4544">
        <v>7776</v>
      </c>
      <c r="N4544">
        <v>5620.65</v>
      </c>
      <c r="O4544">
        <v>2155.35</v>
      </c>
      <c r="P4544" t="s">
        <v>38</v>
      </c>
      <c r="Q4544" t="s">
        <v>90</v>
      </c>
      <c r="R4544" t="s">
        <v>123</v>
      </c>
      <c r="S4544">
        <f t="shared" si="140"/>
        <v>2025</v>
      </c>
      <c r="T4544">
        <f t="shared" si="141"/>
        <v>9</v>
      </c>
    </row>
    <row r="4545" spans="1:20" x14ac:dyDescent="0.3">
      <c r="A4545" t="s">
        <v>308</v>
      </c>
      <c r="B4545" t="s">
        <v>4990</v>
      </c>
      <c r="C4545" t="s">
        <v>64</v>
      </c>
      <c r="D4545" t="s">
        <v>50</v>
      </c>
      <c r="E4545" t="s">
        <v>51</v>
      </c>
      <c r="F4545" t="s">
        <v>52</v>
      </c>
      <c r="G4545" t="s">
        <v>46</v>
      </c>
      <c r="H4545" t="s">
        <v>80</v>
      </c>
      <c r="I4545" t="s">
        <v>28</v>
      </c>
      <c r="J4545">
        <v>5</v>
      </c>
      <c r="K4545">
        <v>12000</v>
      </c>
      <c r="L4545">
        <v>18</v>
      </c>
      <c r="M4545">
        <v>49200</v>
      </c>
      <c r="N4545">
        <v>42511.7</v>
      </c>
      <c r="O4545">
        <v>6688.3</v>
      </c>
      <c r="P4545" t="s">
        <v>38</v>
      </c>
      <c r="Q4545" t="s">
        <v>47</v>
      </c>
      <c r="R4545" t="s">
        <v>102</v>
      </c>
      <c r="S4545">
        <f t="shared" si="140"/>
        <v>2025</v>
      </c>
      <c r="T4545">
        <f t="shared" si="141"/>
        <v>9</v>
      </c>
    </row>
    <row r="4546" spans="1:20" x14ac:dyDescent="0.3">
      <c r="A4546" t="s">
        <v>32</v>
      </c>
      <c r="B4546" t="s">
        <v>4991</v>
      </c>
      <c r="C4546" t="s">
        <v>64</v>
      </c>
      <c r="D4546" t="s">
        <v>43</v>
      </c>
      <c r="E4546" t="s">
        <v>35</v>
      </c>
      <c r="F4546" t="s">
        <v>36</v>
      </c>
      <c r="G4546" t="s">
        <v>85</v>
      </c>
      <c r="H4546" t="s">
        <v>140</v>
      </c>
      <c r="I4546" t="s">
        <v>71</v>
      </c>
      <c r="J4546">
        <v>17</v>
      </c>
      <c r="K4546">
        <v>900</v>
      </c>
      <c r="L4546">
        <v>0</v>
      </c>
      <c r="M4546">
        <v>15300</v>
      </c>
      <c r="N4546">
        <v>13393.61</v>
      </c>
      <c r="O4546">
        <v>1906.39</v>
      </c>
      <c r="P4546" t="s">
        <v>65</v>
      </c>
      <c r="Q4546" t="s">
        <v>55</v>
      </c>
      <c r="R4546" t="s">
        <v>73</v>
      </c>
      <c r="S4546">
        <f t="shared" si="140"/>
        <v>2025</v>
      </c>
      <c r="T4546">
        <f t="shared" si="141"/>
        <v>10</v>
      </c>
    </row>
    <row r="4547" spans="1:20" x14ac:dyDescent="0.3">
      <c r="A4547" t="s">
        <v>878</v>
      </c>
      <c r="B4547" t="s">
        <v>4992</v>
      </c>
      <c r="C4547" t="s">
        <v>137</v>
      </c>
      <c r="D4547" t="s">
        <v>23</v>
      </c>
      <c r="E4547" t="s">
        <v>35</v>
      </c>
      <c r="F4547" t="s">
        <v>36</v>
      </c>
      <c r="G4547" t="s">
        <v>37</v>
      </c>
      <c r="H4547" t="s">
        <v>53</v>
      </c>
      <c r="I4547" t="s">
        <v>54</v>
      </c>
      <c r="J4547">
        <v>8</v>
      </c>
      <c r="K4547">
        <v>2500</v>
      </c>
      <c r="L4547">
        <v>14</v>
      </c>
      <c r="M4547">
        <v>17200</v>
      </c>
      <c r="N4547">
        <v>13558.41</v>
      </c>
      <c r="O4547">
        <v>3641.59</v>
      </c>
      <c r="P4547" t="s">
        <v>93</v>
      </c>
      <c r="Q4547" t="s">
        <v>30</v>
      </c>
      <c r="R4547" t="s">
        <v>86</v>
      </c>
      <c r="S4547">
        <f t="shared" ref="S4547:S4610" si="142">YEAR(A4547)</f>
        <v>2025</v>
      </c>
      <c r="T4547">
        <f t="shared" si="141"/>
        <v>1</v>
      </c>
    </row>
    <row r="4548" spans="1:20" x14ac:dyDescent="0.3">
      <c r="A4548" t="s">
        <v>937</v>
      </c>
      <c r="B4548" t="s">
        <v>4993</v>
      </c>
      <c r="C4548" t="s">
        <v>58</v>
      </c>
      <c r="D4548" t="s">
        <v>23</v>
      </c>
      <c r="E4548" t="s">
        <v>44</v>
      </c>
      <c r="F4548" t="s">
        <v>45</v>
      </c>
      <c r="G4548" t="s">
        <v>37</v>
      </c>
      <c r="H4548" t="s">
        <v>27</v>
      </c>
      <c r="I4548" t="s">
        <v>28</v>
      </c>
      <c r="J4548">
        <v>1</v>
      </c>
      <c r="K4548">
        <v>45000</v>
      </c>
      <c r="L4548">
        <v>13</v>
      </c>
      <c r="M4548">
        <v>39150</v>
      </c>
      <c r="N4548">
        <v>30207.68</v>
      </c>
      <c r="O4548">
        <v>8942.32</v>
      </c>
      <c r="P4548" t="s">
        <v>29</v>
      </c>
      <c r="Q4548" t="s">
        <v>55</v>
      </c>
      <c r="R4548" t="s">
        <v>81</v>
      </c>
      <c r="S4548">
        <f t="shared" si="142"/>
        <v>2025</v>
      </c>
      <c r="T4548">
        <f t="shared" ref="T4548:T4611" si="143">MONTH(A4548)</f>
        <v>3</v>
      </c>
    </row>
    <row r="4549" spans="1:20" x14ac:dyDescent="0.3">
      <c r="A4549" t="s">
        <v>40</v>
      </c>
      <c r="B4549" t="s">
        <v>4994</v>
      </c>
      <c r="C4549" t="s">
        <v>68</v>
      </c>
      <c r="D4549" t="s">
        <v>43</v>
      </c>
      <c r="E4549" t="s">
        <v>35</v>
      </c>
      <c r="F4549" t="s">
        <v>36</v>
      </c>
      <c r="G4549" t="s">
        <v>85</v>
      </c>
      <c r="H4549" t="s">
        <v>27</v>
      </c>
      <c r="I4549" t="s">
        <v>28</v>
      </c>
      <c r="J4549">
        <v>21</v>
      </c>
      <c r="K4549">
        <v>45000</v>
      </c>
      <c r="L4549">
        <v>8</v>
      </c>
      <c r="M4549">
        <v>869400</v>
      </c>
      <c r="N4549">
        <v>634539.62</v>
      </c>
      <c r="O4549">
        <v>234860.38</v>
      </c>
      <c r="P4549" t="s">
        <v>93</v>
      </c>
      <c r="Q4549" t="s">
        <v>30</v>
      </c>
      <c r="R4549" t="s">
        <v>81</v>
      </c>
      <c r="S4549">
        <f t="shared" si="142"/>
        <v>2025</v>
      </c>
      <c r="T4549">
        <f t="shared" si="143"/>
        <v>5</v>
      </c>
    </row>
    <row r="4550" spans="1:20" x14ac:dyDescent="0.3">
      <c r="A4550" t="s">
        <v>662</v>
      </c>
      <c r="B4550" t="s">
        <v>4995</v>
      </c>
      <c r="C4550" t="s">
        <v>64</v>
      </c>
      <c r="D4550" t="s">
        <v>50</v>
      </c>
      <c r="E4550" t="s">
        <v>35</v>
      </c>
      <c r="F4550" t="s">
        <v>36</v>
      </c>
      <c r="G4550" t="s">
        <v>37</v>
      </c>
      <c r="H4550" t="s">
        <v>70</v>
      </c>
      <c r="I4550" t="s">
        <v>71</v>
      </c>
      <c r="J4550">
        <v>18</v>
      </c>
      <c r="K4550">
        <v>600</v>
      </c>
      <c r="L4550">
        <v>12</v>
      </c>
      <c r="M4550">
        <v>9504</v>
      </c>
      <c r="N4550">
        <v>8712.84</v>
      </c>
      <c r="O4550">
        <v>791.16</v>
      </c>
      <c r="P4550" t="s">
        <v>72</v>
      </c>
      <c r="Q4550" t="s">
        <v>30</v>
      </c>
      <c r="R4550" t="s">
        <v>102</v>
      </c>
      <c r="S4550">
        <f t="shared" si="142"/>
        <v>2025</v>
      </c>
      <c r="T4550">
        <f t="shared" si="143"/>
        <v>4</v>
      </c>
    </row>
    <row r="4551" spans="1:20" x14ac:dyDescent="0.3">
      <c r="A4551" t="s">
        <v>218</v>
      </c>
      <c r="B4551" t="s">
        <v>4996</v>
      </c>
      <c r="C4551" t="s">
        <v>64</v>
      </c>
      <c r="D4551" t="s">
        <v>43</v>
      </c>
      <c r="E4551" t="s">
        <v>44</v>
      </c>
      <c r="F4551" t="s">
        <v>89</v>
      </c>
      <c r="G4551" t="s">
        <v>46</v>
      </c>
      <c r="H4551" t="s">
        <v>27</v>
      </c>
      <c r="I4551" t="s">
        <v>28</v>
      </c>
      <c r="J4551">
        <v>11</v>
      </c>
      <c r="K4551">
        <v>45000</v>
      </c>
      <c r="L4551">
        <v>5</v>
      </c>
      <c r="M4551">
        <v>470250</v>
      </c>
      <c r="N4551">
        <v>373569.19</v>
      </c>
      <c r="O4551">
        <v>96680.81</v>
      </c>
      <c r="P4551" t="s">
        <v>93</v>
      </c>
      <c r="Q4551" t="s">
        <v>55</v>
      </c>
      <c r="R4551" t="s">
        <v>73</v>
      </c>
      <c r="S4551">
        <f t="shared" si="142"/>
        <v>2025</v>
      </c>
      <c r="T4551">
        <f t="shared" si="143"/>
        <v>1</v>
      </c>
    </row>
    <row r="4552" spans="1:20" x14ac:dyDescent="0.3">
      <c r="A4552" t="s">
        <v>950</v>
      </c>
      <c r="B4552" t="s">
        <v>4997</v>
      </c>
      <c r="C4552" t="s">
        <v>137</v>
      </c>
      <c r="D4552" t="s">
        <v>50</v>
      </c>
      <c r="E4552" t="s">
        <v>44</v>
      </c>
      <c r="F4552" t="s">
        <v>89</v>
      </c>
      <c r="G4552" t="s">
        <v>37</v>
      </c>
      <c r="H4552" t="s">
        <v>140</v>
      </c>
      <c r="I4552" t="s">
        <v>71</v>
      </c>
      <c r="J4552">
        <v>25</v>
      </c>
      <c r="K4552">
        <v>900</v>
      </c>
      <c r="L4552">
        <v>8</v>
      </c>
      <c r="M4552">
        <v>20700</v>
      </c>
      <c r="N4552">
        <v>16269.35</v>
      </c>
      <c r="O4552">
        <v>4430.6499999999996</v>
      </c>
      <c r="P4552" t="s">
        <v>72</v>
      </c>
      <c r="Q4552" t="s">
        <v>47</v>
      </c>
      <c r="R4552" t="s">
        <v>31</v>
      </c>
      <c r="S4552">
        <f t="shared" si="142"/>
        <v>2025</v>
      </c>
      <c r="T4552">
        <f t="shared" si="143"/>
        <v>3</v>
      </c>
    </row>
    <row r="4553" spans="1:20" x14ac:dyDescent="0.3">
      <c r="A4553" t="s">
        <v>207</v>
      </c>
      <c r="B4553" t="s">
        <v>4998</v>
      </c>
      <c r="C4553" t="s">
        <v>64</v>
      </c>
      <c r="D4553" t="s">
        <v>23</v>
      </c>
      <c r="E4553" t="s">
        <v>24</v>
      </c>
      <c r="F4553" t="s">
        <v>69</v>
      </c>
      <c r="G4553" t="s">
        <v>26</v>
      </c>
      <c r="H4553" t="s">
        <v>70</v>
      </c>
      <c r="I4553" t="s">
        <v>71</v>
      </c>
      <c r="J4553">
        <v>21</v>
      </c>
      <c r="K4553">
        <v>600</v>
      </c>
      <c r="L4553">
        <v>20</v>
      </c>
      <c r="M4553">
        <v>10080</v>
      </c>
      <c r="N4553">
        <v>8461.43</v>
      </c>
      <c r="O4553">
        <v>1618.57</v>
      </c>
      <c r="P4553" t="s">
        <v>65</v>
      </c>
      <c r="Q4553" t="s">
        <v>55</v>
      </c>
      <c r="R4553" t="s">
        <v>81</v>
      </c>
      <c r="S4553">
        <f t="shared" si="142"/>
        <v>2025</v>
      </c>
      <c r="T4553">
        <f t="shared" si="143"/>
        <v>5</v>
      </c>
    </row>
    <row r="4554" spans="1:20" x14ac:dyDescent="0.3">
      <c r="A4554" t="s">
        <v>746</v>
      </c>
      <c r="B4554" t="s">
        <v>4999</v>
      </c>
      <c r="C4554" t="s">
        <v>98</v>
      </c>
      <c r="D4554" t="s">
        <v>43</v>
      </c>
      <c r="E4554" t="s">
        <v>51</v>
      </c>
      <c r="F4554" t="s">
        <v>99</v>
      </c>
      <c r="G4554" t="s">
        <v>37</v>
      </c>
      <c r="H4554" t="s">
        <v>70</v>
      </c>
      <c r="I4554" t="s">
        <v>71</v>
      </c>
      <c r="J4554">
        <v>9</v>
      </c>
      <c r="K4554">
        <v>600</v>
      </c>
      <c r="L4554">
        <v>6</v>
      </c>
      <c r="M4554">
        <v>5076</v>
      </c>
      <c r="N4554">
        <v>4400.2700000000004</v>
      </c>
      <c r="O4554">
        <v>675.73</v>
      </c>
      <c r="P4554" t="s">
        <v>93</v>
      </c>
      <c r="Q4554" t="s">
        <v>90</v>
      </c>
      <c r="R4554" t="s">
        <v>86</v>
      </c>
      <c r="S4554">
        <f t="shared" si="142"/>
        <v>2025</v>
      </c>
      <c r="T4554">
        <f t="shared" si="143"/>
        <v>3</v>
      </c>
    </row>
    <row r="4555" spans="1:20" x14ac:dyDescent="0.3">
      <c r="A4555" t="s">
        <v>1375</v>
      </c>
      <c r="B4555" t="s">
        <v>5000</v>
      </c>
      <c r="C4555" t="s">
        <v>137</v>
      </c>
      <c r="D4555" t="s">
        <v>43</v>
      </c>
      <c r="E4555" t="s">
        <v>44</v>
      </c>
      <c r="F4555" t="s">
        <v>89</v>
      </c>
      <c r="G4555" t="s">
        <v>26</v>
      </c>
      <c r="H4555" t="s">
        <v>80</v>
      </c>
      <c r="I4555" t="s">
        <v>28</v>
      </c>
      <c r="J4555">
        <v>22</v>
      </c>
      <c r="K4555">
        <v>12000</v>
      </c>
      <c r="L4555">
        <v>18</v>
      </c>
      <c r="M4555">
        <v>216480</v>
      </c>
      <c r="N4555">
        <v>164751.29999999999</v>
      </c>
      <c r="O4555">
        <v>51728.7</v>
      </c>
      <c r="P4555" t="s">
        <v>38</v>
      </c>
      <c r="Q4555" t="s">
        <v>47</v>
      </c>
      <c r="R4555" t="s">
        <v>61</v>
      </c>
      <c r="S4555">
        <f t="shared" si="142"/>
        <v>2025</v>
      </c>
      <c r="T4555">
        <f t="shared" si="143"/>
        <v>7</v>
      </c>
    </row>
    <row r="4556" spans="1:20" x14ac:dyDescent="0.3">
      <c r="A4556" t="s">
        <v>306</v>
      </c>
      <c r="B4556" t="s">
        <v>5001</v>
      </c>
      <c r="C4556" t="s">
        <v>22</v>
      </c>
      <c r="D4556" t="s">
        <v>23</v>
      </c>
      <c r="E4556" t="s">
        <v>51</v>
      </c>
      <c r="F4556" t="s">
        <v>192</v>
      </c>
      <c r="G4556" t="s">
        <v>85</v>
      </c>
      <c r="H4556" t="s">
        <v>140</v>
      </c>
      <c r="I4556" t="s">
        <v>71</v>
      </c>
      <c r="J4556">
        <v>13</v>
      </c>
      <c r="K4556">
        <v>900</v>
      </c>
      <c r="L4556">
        <v>0</v>
      </c>
      <c r="M4556">
        <v>11700</v>
      </c>
      <c r="N4556">
        <v>10440.61</v>
      </c>
      <c r="O4556">
        <v>1259.3900000000001</v>
      </c>
      <c r="P4556" t="s">
        <v>93</v>
      </c>
      <c r="Q4556" t="s">
        <v>90</v>
      </c>
      <c r="R4556" t="s">
        <v>73</v>
      </c>
      <c r="S4556">
        <f t="shared" si="142"/>
        <v>2025</v>
      </c>
      <c r="T4556">
        <f t="shared" si="143"/>
        <v>6</v>
      </c>
    </row>
    <row r="4557" spans="1:20" x14ac:dyDescent="0.3">
      <c r="A4557" t="s">
        <v>937</v>
      </c>
      <c r="B4557" t="s">
        <v>5002</v>
      </c>
      <c r="C4557" t="s">
        <v>137</v>
      </c>
      <c r="D4557" t="s">
        <v>23</v>
      </c>
      <c r="E4557" t="s">
        <v>44</v>
      </c>
      <c r="F4557" t="s">
        <v>89</v>
      </c>
      <c r="G4557" t="s">
        <v>37</v>
      </c>
      <c r="H4557" t="s">
        <v>120</v>
      </c>
      <c r="I4557" t="s">
        <v>28</v>
      </c>
      <c r="J4557">
        <v>22</v>
      </c>
      <c r="K4557">
        <v>15000</v>
      </c>
      <c r="L4557">
        <v>12</v>
      </c>
      <c r="M4557">
        <v>290400</v>
      </c>
      <c r="N4557">
        <v>213452.02</v>
      </c>
      <c r="O4557">
        <v>76947.98</v>
      </c>
      <c r="P4557" t="s">
        <v>93</v>
      </c>
      <c r="Q4557" t="s">
        <v>47</v>
      </c>
      <c r="R4557" t="s">
        <v>31</v>
      </c>
      <c r="S4557">
        <f t="shared" si="142"/>
        <v>2025</v>
      </c>
      <c r="T4557">
        <f t="shared" si="143"/>
        <v>3</v>
      </c>
    </row>
    <row r="4558" spans="1:20" x14ac:dyDescent="0.3">
      <c r="A4558" t="s">
        <v>2152</v>
      </c>
      <c r="B4558" t="s">
        <v>5003</v>
      </c>
      <c r="C4558" t="s">
        <v>98</v>
      </c>
      <c r="D4558" t="s">
        <v>50</v>
      </c>
      <c r="E4558" t="s">
        <v>44</v>
      </c>
      <c r="F4558" t="s">
        <v>45</v>
      </c>
      <c r="G4558" t="s">
        <v>85</v>
      </c>
      <c r="H4558" t="s">
        <v>70</v>
      </c>
      <c r="I4558" t="s">
        <v>71</v>
      </c>
      <c r="J4558">
        <v>20</v>
      </c>
      <c r="K4558">
        <v>600</v>
      </c>
      <c r="L4558">
        <v>11</v>
      </c>
      <c r="M4558">
        <v>10680</v>
      </c>
      <c r="N4558">
        <v>8900.0499999999993</v>
      </c>
      <c r="O4558">
        <v>1779.95</v>
      </c>
      <c r="P4558" t="s">
        <v>93</v>
      </c>
      <c r="Q4558" t="s">
        <v>90</v>
      </c>
      <c r="R4558" t="s">
        <v>102</v>
      </c>
      <c r="S4558">
        <f t="shared" si="142"/>
        <v>2025</v>
      </c>
      <c r="T4558">
        <f t="shared" si="143"/>
        <v>7</v>
      </c>
    </row>
    <row r="4559" spans="1:20" x14ac:dyDescent="0.3">
      <c r="A4559" t="s">
        <v>1286</v>
      </c>
      <c r="B4559" t="s">
        <v>5004</v>
      </c>
      <c r="C4559" t="s">
        <v>76</v>
      </c>
      <c r="D4559" t="s">
        <v>23</v>
      </c>
      <c r="E4559" t="s">
        <v>44</v>
      </c>
      <c r="F4559" t="s">
        <v>89</v>
      </c>
      <c r="G4559" t="s">
        <v>46</v>
      </c>
      <c r="H4559" t="s">
        <v>53</v>
      </c>
      <c r="I4559" t="s">
        <v>54</v>
      </c>
      <c r="J4559">
        <v>18</v>
      </c>
      <c r="K4559">
        <v>2500</v>
      </c>
      <c r="L4559">
        <v>14</v>
      </c>
      <c r="M4559">
        <v>38700</v>
      </c>
      <c r="N4559">
        <v>29123.98</v>
      </c>
      <c r="O4559">
        <v>9576.02</v>
      </c>
      <c r="P4559" t="s">
        <v>72</v>
      </c>
      <c r="Q4559" t="s">
        <v>47</v>
      </c>
      <c r="R4559" t="s">
        <v>73</v>
      </c>
      <c r="S4559">
        <f t="shared" si="142"/>
        <v>2025</v>
      </c>
      <c r="T4559">
        <f t="shared" si="143"/>
        <v>3</v>
      </c>
    </row>
    <row r="4560" spans="1:20" x14ac:dyDescent="0.3">
      <c r="A4560" t="s">
        <v>442</v>
      </c>
      <c r="B4560" t="s">
        <v>5005</v>
      </c>
      <c r="C4560" t="s">
        <v>42</v>
      </c>
      <c r="D4560" t="s">
        <v>23</v>
      </c>
      <c r="E4560" t="s">
        <v>24</v>
      </c>
      <c r="F4560" t="s">
        <v>69</v>
      </c>
      <c r="G4560" t="s">
        <v>26</v>
      </c>
      <c r="H4560" t="s">
        <v>70</v>
      </c>
      <c r="I4560" t="s">
        <v>71</v>
      </c>
      <c r="J4560">
        <v>7</v>
      </c>
      <c r="K4560">
        <v>600</v>
      </c>
      <c r="L4560">
        <v>8</v>
      </c>
      <c r="M4560">
        <v>3864</v>
      </c>
      <c r="N4560">
        <v>3176.32</v>
      </c>
      <c r="O4560">
        <v>687.68</v>
      </c>
      <c r="P4560" t="s">
        <v>29</v>
      </c>
      <c r="Q4560" t="s">
        <v>90</v>
      </c>
      <c r="R4560" t="s">
        <v>39</v>
      </c>
      <c r="S4560">
        <f t="shared" si="142"/>
        <v>2025</v>
      </c>
      <c r="T4560">
        <f t="shared" si="143"/>
        <v>9</v>
      </c>
    </row>
    <row r="4561" spans="1:20" x14ac:dyDescent="0.3">
      <c r="A4561" t="s">
        <v>418</v>
      </c>
      <c r="B4561" t="s">
        <v>5006</v>
      </c>
      <c r="C4561" t="s">
        <v>64</v>
      </c>
      <c r="D4561" t="s">
        <v>43</v>
      </c>
      <c r="E4561" t="s">
        <v>24</v>
      </c>
      <c r="F4561" t="s">
        <v>69</v>
      </c>
      <c r="G4561" t="s">
        <v>85</v>
      </c>
      <c r="H4561" t="s">
        <v>132</v>
      </c>
      <c r="I4561" t="s">
        <v>28</v>
      </c>
      <c r="J4561">
        <v>25</v>
      </c>
      <c r="K4561">
        <v>3500</v>
      </c>
      <c r="L4561">
        <v>1</v>
      </c>
      <c r="M4561">
        <v>86625</v>
      </c>
      <c r="N4561">
        <v>62407.38</v>
      </c>
      <c r="O4561">
        <v>24217.62</v>
      </c>
      <c r="P4561" t="s">
        <v>72</v>
      </c>
      <c r="Q4561" t="s">
        <v>90</v>
      </c>
      <c r="R4561" t="s">
        <v>102</v>
      </c>
      <c r="S4561">
        <f t="shared" si="142"/>
        <v>2025</v>
      </c>
      <c r="T4561">
        <f t="shared" si="143"/>
        <v>12</v>
      </c>
    </row>
    <row r="4562" spans="1:20" x14ac:dyDescent="0.3">
      <c r="A4562" t="s">
        <v>1172</v>
      </c>
      <c r="B4562" t="s">
        <v>5007</v>
      </c>
      <c r="C4562" t="s">
        <v>22</v>
      </c>
      <c r="D4562" t="s">
        <v>43</v>
      </c>
      <c r="E4562" t="s">
        <v>51</v>
      </c>
      <c r="F4562" t="s">
        <v>52</v>
      </c>
      <c r="G4562" t="s">
        <v>85</v>
      </c>
      <c r="H4562" t="s">
        <v>140</v>
      </c>
      <c r="I4562" t="s">
        <v>71</v>
      </c>
      <c r="J4562">
        <v>10</v>
      </c>
      <c r="K4562">
        <v>900</v>
      </c>
      <c r="L4562">
        <v>17</v>
      </c>
      <c r="M4562">
        <v>7470</v>
      </c>
      <c r="N4562">
        <v>5795.64</v>
      </c>
      <c r="O4562">
        <v>1674.36</v>
      </c>
      <c r="P4562" t="s">
        <v>29</v>
      </c>
      <c r="Q4562" t="s">
        <v>47</v>
      </c>
      <c r="R4562" t="s">
        <v>31</v>
      </c>
      <c r="S4562">
        <f t="shared" si="142"/>
        <v>2025</v>
      </c>
      <c r="T4562">
        <f t="shared" si="143"/>
        <v>11</v>
      </c>
    </row>
    <row r="4563" spans="1:20" x14ac:dyDescent="0.3">
      <c r="A4563" t="s">
        <v>741</v>
      </c>
      <c r="B4563" t="s">
        <v>5008</v>
      </c>
      <c r="C4563" t="s">
        <v>58</v>
      </c>
      <c r="D4563" t="s">
        <v>23</v>
      </c>
      <c r="E4563" t="s">
        <v>35</v>
      </c>
      <c r="F4563" t="s">
        <v>36</v>
      </c>
      <c r="G4563" t="s">
        <v>46</v>
      </c>
      <c r="H4563" t="s">
        <v>132</v>
      </c>
      <c r="I4563" t="s">
        <v>28</v>
      </c>
      <c r="J4563">
        <v>1</v>
      </c>
      <c r="K4563">
        <v>3500</v>
      </c>
      <c r="L4563">
        <v>18</v>
      </c>
      <c r="M4563">
        <v>2870</v>
      </c>
      <c r="N4563">
        <v>2159.04</v>
      </c>
      <c r="O4563">
        <v>710.96</v>
      </c>
      <c r="P4563" t="s">
        <v>72</v>
      </c>
      <c r="Q4563" t="s">
        <v>47</v>
      </c>
      <c r="R4563" t="s">
        <v>86</v>
      </c>
      <c r="S4563">
        <f t="shared" si="142"/>
        <v>2025</v>
      </c>
      <c r="T4563">
        <f t="shared" si="143"/>
        <v>7</v>
      </c>
    </row>
    <row r="4564" spans="1:20" x14ac:dyDescent="0.3">
      <c r="A4564" t="s">
        <v>167</v>
      </c>
      <c r="B4564" t="s">
        <v>5009</v>
      </c>
      <c r="C4564" t="s">
        <v>84</v>
      </c>
      <c r="D4564" t="s">
        <v>50</v>
      </c>
      <c r="E4564" t="s">
        <v>35</v>
      </c>
      <c r="F4564" t="s">
        <v>36</v>
      </c>
      <c r="G4564" t="s">
        <v>85</v>
      </c>
      <c r="H4564" t="s">
        <v>132</v>
      </c>
      <c r="I4564" t="s">
        <v>28</v>
      </c>
      <c r="J4564">
        <v>8</v>
      </c>
      <c r="K4564">
        <v>3500</v>
      </c>
      <c r="L4564">
        <v>3</v>
      </c>
      <c r="M4564">
        <v>27160</v>
      </c>
      <c r="N4564">
        <v>20891.73</v>
      </c>
      <c r="O4564">
        <v>6268.27</v>
      </c>
      <c r="P4564" t="s">
        <v>72</v>
      </c>
      <c r="Q4564" t="s">
        <v>47</v>
      </c>
      <c r="R4564" t="s">
        <v>73</v>
      </c>
      <c r="S4564">
        <f t="shared" si="142"/>
        <v>2025</v>
      </c>
      <c r="T4564">
        <f t="shared" si="143"/>
        <v>8</v>
      </c>
    </row>
    <row r="4565" spans="1:20" x14ac:dyDescent="0.3">
      <c r="A4565" t="s">
        <v>214</v>
      </c>
      <c r="B4565" t="s">
        <v>5010</v>
      </c>
      <c r="C4565" t="s">
        <v>34</v>
      </c>
      <c r="D4565" t="s">
        <v>50</v>
      </c>
      <c r="E4565" t="s">
        <v>35</v>
      </c>
      <c r="F4565" t="s">
        <v>36</v>
      </c>
      <c r="G4565" t="s">
        <v>46</v>
      </c>
      <c r="H4565" t="s">
        <v>70</v>
      </c>
      <c r="I4565" t="s">
        <v>71</v>
      </c>
      <c r="J4565">
        <v>16</v>
      </c>
      <c r="K4565">
        <v>600</v>
      </c>
      <c r="L4565">
        <v>20</v>
      </c>
      <c r="M4565">
        <v>7680</v>
      </c>
      <c r="N4565">
        <v>6291.13</v>
      </c>
      <c r="O4565">
        <v>1388.87</v>
      </c>
      <c r="P4565" t="s">
        <v>65</v>
      </c>
      <c r="Q4565" t="s">
        <v>55</v>
      </c>
      <c r="R4565" t="s">
        <v>39</v>
      </c>
      <c r="S4565">
        <f t="shared" si="142"/>
        <v>2025</v>
      </c>
      <c r="T4565">
        <f t="shared" si="143"/>
        <v>8</v>
      </c>
    </row>
    <row r="4566" spans="1:20" x14ac:dyDescent="0.3">
      <c r="A4566" t="s">
        <v>729</v>
      </c>
      <c r="B4566" t="s">
        <v>5011</v>
      </c>
      <c r="C4566" t="s">
        <v>98</v>
      </c>
      <c r="D4566" t="s">
        <v>23</v>
      </c>
      <c r="E4566" t="s">
        <v>35</v>
      </c>
      <c r="F4566" t="s">
        <v>36</v>
      </c>
      <c r="G4566" t="s">
        <v>37</v>
      </c>
      <c r="H4566" t="s">
        <v>140</v>
      </c>
      <c r="I4566" t="s">
        <v>71</v>
      </c>
      <c r="J4566">
        <v>24</v>
      </c>
      <c r="K4566">
        <v>900</v>
      </c>
      <c r="L4566">
        <v>15</v>
      </c>
      <c r="M4566">
        <v>18360</v>
      </c>
      <c r="N4566">
        <v>15146.22</v>
      </c>
      <c r="O4566">
        <v>3213.78</v>
      </c>
      <c r="P4566" t="s">
        <v>29</v>
      </c>
      <c r="Q4566" t="s">
        <v>30</v>
      </c>
      <c r="R4566" t="s">
        <v>102</v>
      </c>
      <c r="S4566">
        <f t="shared" si="142"/>
        <v>2025</v>
      </c>
      <c r="T4566">
        <f t="shared" si="143"/>
        <v>4</v>
      </c>
    </row>
    <row r="4567" spans="1:20" x14ac:dyDescent="0.3">
      <c r="A4567" t="s">
        <v>744</v>
      </c>
      <c r="B4567" t="s">
        <v>5012</v>
      </c>
      <c r="C4567" t="s">
        <v>42</v>
      </c>
      <c r="D4567" t="s">
        <v>50</v>
      </c>
      <c r="E4567" t="s">
        <v>24</v>
      </c>
      <c r="F4567" t="s">
        <v>69</v>
      </c>
      <c r="G4567" t="s">
        <v>85</v>
      </c>
      <c r="H4567" t="s">
        <v>80</v>
      </c>
      <c r="I4567" t="s">
        <v>28</v>
      </c>
      <c r="J4567">
        <v>19</v>
      </c>
      <c r="K4567">
        <v>12000</v>
      </c>
      <c r="L4567">
        <v>12</v>
      </c>
      <c r="M4567">
        <v>200640</v>
      </c>
      <c r="N4567">
        <v>186437.15</v>
      </c>
      <c r="O4567">
        <v>14202.85</v>
      </c>
      <c r="P4567" t="s">
        <v>65</v>
      </c>
      <c r="Q4567" t="s">
        <v>30</v>
      </c>
      <c r="R4567" t="s">
        <v>39</v>
      </c>
      <c r="S4567">
        <f t="shared" si="142"/>
        <v>2025</v>
      </c>
      <c r="T4567">
        <f t="shared" si="143"/>
        <v>3</v>
      </c>
    </row>
    <row r="4568" spans="1:20" x14ac:dyDescent="0.3">
      <c r="A4568" t="s">
        <v>251</v>
      </c>
      <c r="B4568" t="s">
        <v>5013</v>
      </c>
      <c r="C4568" t="s">
        <v>137</v>
      </c>
      <c r="D4568" t="s">
        <v>43</v>
      </c>
      <c r="E4568" t="s">
        <v>44</v>
      </c>
      <c r="F4568" t="s">
        <v>45</v>
      </c>
      <c r="G4568" t="s">
        <v>46</v>
      </c>
      <c r="H4568" t="s">
        <v>120</v>
      </c>
      <c r="I4568" t="s">
        <v>28</v>
      </c>
      <c r="J4568">
        <v>16</v>
      </c>
      <c r="K4568">
        <v>15000</v>
      </c>
      <c r="L4568">
        <v>3</v>
      </c>
      <c r="M4568">
        <v>232800</v>
      </c>
      <c r="N4568">
        <v>199440.8</v>
      </c>
      <c r="O4568">
        <v>33359.199999999997</v>
      </c>
      <c r="P4568" t="s">
        <v>93</v>
      </c>
      <c r="Q4568" t="s">
        <v>30</v>
      </c>
      <c r="R4568" t="s">
        <v>102</v>
      </c>
      <c r="S4568">
        <f t="shared" si="142"/>
        <v>2025</v>
      </c>
      <c r="T4568">
        <f t="shared" si="143"/>
        <v>5</v>
      </c>
    </row>
    <row r="4569" spans="1:20" x14ac:dyDescent="0.3">
      <c r="A4569" t="s">
        <v>788</v>
      </c>
      <c r="B4569" t="s">
        <v>5014</v>
      </c>
      <c r="C4569" t="s">
        <v>84</v>
      </c>
      <c r="D4569" t="s">
        <v>23</v>
      </c>
      <c r="E4569" t="s">
        <v>35</v>
      </c>
      <c r="F4569" t="s">
        <v>36</v>
      </c>
      <c r="G4569" t="s">
        <v>37</v>
      </c>
      <c r="H4569" t="s">
        <v>53</v>
      </c>
      <c r="I4569" t="s">
        <v>54</v>
      </c>
      <c r="J4569">
        <v>22</v>
      </c>
      <c r="K4569">
        <v>2500</v>
      </c>
      <c r="L4569">
        <v>10</v>
      </c>
      <c r="M4569">
        <v>49500</v>
      </c>
      <c r="N4569">
        <v>45876.5</v>
      </c>
      <c r="O4569">
        <v>3623.5</v>
      </c>
      <c r="P4569" t="s">
        <v>72</v>
      </c>
      <c r="Q4569" t="s">
        <v>47</v>
      </c>
      <c r="R4569" t="s">
        <v>81</v>
      </c>
      <c r="S4569">
        <f t="shared" si="142"/>
        <v>2025</v>
      </c>
      <c r="T4569">
        <f t="shared" si="143"/>
        <v>6</v>
      </c>
    </row>
    <row r="4570" spans="1:20" x14ac:dyDescent="0.3">
      <c r="A4570" t="s">
        <v>321</v>
      </c>
      <c r="B4570" t="s">
        <v>5015</v>
      </c>
      <c r="C4570" t="s">
        <v>64</v>
      </c>
      <c r="D4570" t="s">
        <v>50</v>
      </c>
      <c r="E4570" t="s">
        <v>24</v>
      </c>
      <c r="F4570" t="s">
        <v>25</v>
      </c>
      <c r="G4570" t="s">
        <v>46</v>
      </c>
      <c r="H4570" t="s">
        <v>53</v>
      </c>
      <c r="I4570" t="s">
        <v>54</v>
      </c>
      <c r="J4570">
        <v>15</v>
      </c>
      <c r="K4570">
        <v>2500</v>
      </c>
      <c r="L4570">
        <v>7</v>
      </c>
      <c r="M4570">
        <v>34875</v>
      </c>
      <c r="N4570">
        <v>25797.05</v>
      </c>
      <c r="O4570">
        <v>9077.9500000000007</v>
      </c>
      <c r="P4570" t="s">
        <v>93</v>
      </c>
      <c r="Q4570" t="s">
        <v>90</v>
      </c>
      <c r="R4570" t="s">
        <v>39</v>
      </c>
      <c r="S4570">
        <f t="shared" si="142"/>
        <v>2025</v>
      </c>
      <c r="T4570">
        <f t="shared" si="143"/>
        <v>9</v>
      </c>
    </row>
    <row r="4571" spans="1:20" x14ac:dyDescent="0.3">
      <c r="A4571" t="s">
        <v>954</v>
      </c>
      <c r="B4571" t="s">
        <v>5016</v>
      </c>
      <c r="C4571" t="s">
        <v>42</v>
      </c>
      <c r="D4571" t="s">
        <v>43</v>
      </c>
      <c r="E4571" t="s">
        <v>51</v>
      </c>
      <c r="F4571" t="s">
        <v>52</v>
      </c>
      <c r="G4571" t="s">
        <v>37</v>
      </c>
      <c r="H4571" t="s">
        <v>53</v>
      </c>
      <c r="I4571" t="s">
        <v>54</v>
      </c>
      <c r="J4571">
        <v>9</v>
      </c>
      <c r="K4571">
        <v>2500</v>
      </c>
      <c r="L4571">
        <v>20</v>
      </c>
      <c r="M4571">
        <v>18000</v>
      </c>
      <c r="N4571">
        <v>15844.06</v>
      </c>
      <c r="O4571">
        <v>2155.94</v>
      </c>
      <c r="P4571" t="s">
        <v>29</v>
      </c>
      <c r="Q4571" t="s">
        <v>30</v>
      </c>
      <c r="R4571" t="s">
        <v>123</v>
      </c>
      <c r="S4571">
        <f t="shared" si="142"/>
        <v>2025</v>
      </c>
      <c r="T4571">
        <f t="shared" si="143"/>
        <v>10</v>
      </c>
    </row>
    <row r="4572" spans="1:20" x14ac:dyDescent="0.3">
      <c r="A4572" t="s">
        <v>1383</v>
      </c>
      <c r="B4572" t="s">
        <v>5017</v>
      </c>
      <c r="C4572" t="s">
        <v>108</v>
      </c>
      <c r="D4572" t="s">
        <v>43</v>
      </c>
      <c r="E4572" t="s">
        <v>44</v>
      </c>
      <c r="F4572" t="s">
        <v>45</v>
      </c>
      <c r="G4572" t="s">
        <v>85</v>
      </c>
      <c r="H4572" t="s">
        <v>53</v>
      </c>
      <c r="I4572" t="s">
        <v>54</v>
      </c>
      <c r="J4572">
        <v>8</v>
      </c>
      <c r="K4572">
        <v>2500</v>
      </c>
      <c r="L4572">
        <v>19</v>
      </c>
      <c r="M4572">
        <v>16200</v>
      </c>
      <c r="N4572">
        <v>14975.48</v>
      </c>
      <c r="O4572">
        <v>1224.52</v>
      </c>
      <c r="P4572" t="s">
        <v>38</v>
      </c>
      <c r="Q4572" t="s">
        <v>55</v>
      </c>
      <c r="R4572" t="s">
        <v>123</v>
      </c>
      <c r="S4572">
        <f t="shared" si="142"/>
        <v>2025</v>
      </c>
      <c r="T4572">
        <f t="shared" si="143"/>
        <v>11</v>
      </c>
    </row>
    <row r="4573" spans="1:20" x14ac:dyDescent="0.3">
      <c r="A4573" t="s">
        <v>522</v>
      </c>
      <c r="B4573" t="s">
        <v>5018</v>
      </c>
      <c r="C4573" t="s">
        <v>68</v>
      </c>
      <c r="D4573" t="s">
        <v>50</v>
      </c>
      <c r="E4573" t="s">
        <v>44</v>
      </c>
      <c r="F4573" t="s">
        <v>89</v>
      </c>
      <c r="G4573" t="s">
        <v>26</v>
      </c>
      <c r="H4573" t="s">
        <v>120</v>
      </c>
      <c r="I4573" t="s">
        <v>28</v>
      </c>
      <c r="J4573">
        <v>21</v>
      </c>
      <c r="K4573">
        <v>15000</v>
      </c>
      <c r="L4573">
        <v>9</v>
      </c>
      <c r="M4573">
        <v>286650</v>
      </c>
      <c r="N4573">
        <v>259829.88</v>
      </c>
      <c r="O4573">
        <v>26820.12</v>
      </c>
      <c r="P4573" t="s">
        <v>38</v>
      </c>
      <c r="Q4573" t="s">
        <v>30</v>
      </c>
      <c r="R4573" t="s">
        <v>73</v>
      </c>
      <c r="S4573">
        <f t="shared" si="142"/>
        <v>2025</v>
      </c>
      <c r="T4573">
        <f t="shared" si="143"/>
        <v>6</v>
      </c>
    </row>
    <row r="4574" spans="1:20" x14ac:dyDescent="0.3">
      <c r="A4574" t="s">
        <v>972</v>
      </c>
      <c r="B4574" t="s">
        <v>5019</v>
      </c>
      <c r="C4574" t="s">
        <v>108</v>
      </c>
      <c r="D4574" t="s">
        <v>23</v>
      </c>
      <c r="E4574" t="s">
        <v>51</v>
      </c>
      <c r="F4574" t="s">
        <v>52</v>
      </c>
      <c r="G4574" t="s">
        <v>26</v>
      </c>
      <c r="H4574" t="s">
        <v>132</v>
      </c>
      <c r="I4574" t="s">
        <v>28</v>
      </c>
      <c r="J4574">
        <v>9</v>
      </c>
      <c r="K4574">
        <v>3500</v>
      </c>
      <c r="L4574">
        <v>20</v>
      </c>
      <c r="M4574">
        <v>25200</v>
      </c>
      <c r="N4574">
        <v>19400.16</v>
      </c>
      <c r="O4574">
        <v>5799.84</v>
      </c>
      <c r="P4574" t="s">
        <v>93</v>
      </c>
      <c r="Q4574" t="s">
        <v>55</v>
      </c>
      <c r="R4574" t="s">
        <v>39</v>
      </c>
      <c r="S4574">
        <f t="shared" si="142"/>
        <v>2025</v>
      </c>
      <c r="T4574">
        <f t="shared" si="143"/>
        <v>8</v>
      </c>
    </row>
    <row r="4575" spans="1:20" x14ac:dyDescent="0.3">
      <c r="A4575" t="s">
        <v>150</v>
      </c>
      <c r="B4575" t="s">
        <v>5020</v>
      </c>
      <c r="C4575" t="s">
        <v>84</v>
      </c>
      <c r="D4575" t="s">
        <v>43</v>
      </c>
      <c r="E4575" t="s">
        <v>51</v>
      </c>
      <c r="F4575" t="s">
        <v>77</v>
      </c>
      <c r="G4575" t="s">
        <v>46</v>
      </c>
      <c r="H4575" t="s">
        <v>140</v>
      </c>
      <c r="I4575" t="s">
        <v>71</v>
      </c>
      <c r="J4575">
        <v>6</v>
      </c>
      <c r="K4575">
        <v>900</v>
      </c>
      <c r="L4575">
        <v>20</v>
      </c>
      <c r="M4575">
        <v>4320</v>
      </c>
      <c r="N4575">
        <v>3367.8</v>
      </c>
      <c r="O4575">
        <v>952.2</v>
      </c>
      <c r="P4575" t="s">
        <v>65</v>
      </c>
      <c r="Q4575" t="s">
        <v>90</v>
      </c>
      <c r="R4575" t="s">
        <v>31</v>
      </c>
      <c r="S4575">
        <f t="shared" si="142"/>
        <v>2025</v>
      </c>
      <c r="T4575">
        <f t="shared" si="143"/>
        <v>9</v>
      </c>
    </row>
    <row r="4576" spans="1:20" x14ac:dyDescent="0.3">
      <c r="A4576" t="s">
        <v>1240</v>
      </c>
      <c r="B4576" t="s">
        <v>5021</v>
      </c>
      <c r="C4576" t="s">
        <v>22</v>
      </c>
      <c r="D4576" t="s">
        <v>23</v>
      </c>
      <c r="E4576" t="s">
        <v>44</v>
      </c>
      <c r="F4576" t="s">
        <v>45</v>
      </c>
      <c r="G4576" t="s">
        <v>85</v>
      </c>
      <c r="H4576" t="s">
        <v>80</v>
      </c>
      <c r="I4576" t="s">
        <v>28</v>
      </c>
      <c r="J4576">
        <v>4</v>
      </c>
      <c r="K4576">
        <v>12000</v>
      </c>
      <c r="L4576">
        <v>12</v>
      </c>
      <c r="M4576">
        <v>42240</v>
      </c>
      <c r="N4576">
        <v>35744.519999999997</v>
      </c>
      <c r="O4576">
        <v>6495.48</v>
      </c>
      <c r="P4576" t="s">
        <v>29</v>
      </c>
      <c r="Q4576" t="s">
        <v>30</v>
      </c>
      <c r="R4576" t="s">
        <v>86</v>
      </c>
      <c r="S4576">
        <f t="shared" si="142"/>
        <v>2025</v>
      </c>
      <c r="T4576">
        <f t="shared" si="143"/>
        <v>3</v>
      </c>
    </row>
    <row r="4577" spans="1:20" x14ac:dyDescent="0.3">
      <c r="A4577" t="s">
        <v>954</v>
      </c>
      <c r="B4577" t="s">
        <v>5022</v>
      </c>
      <c r="C4577" t="s">
        <v>143</v>
      </c>
      <c r="D4577" t="s">
        <v>23</v>
      </c>
      <c r="E4577" t="s">
        <v>44</v>
      </c>
      <c r="F4577" t="s">
        <v>45</v>
      </c>
      <c r="G4577" t="s">
        <v>26</v>
      </c>
      <c r="H4577" t="s">
        <v>59</v>
      </c>
      <c r="I4577" t="s">
        <v>60</v>
      </c>
      <c r="J4577">
        <v>14</v>
      </c>
      <c r="K4577">
        <v>4500</v>
      </c>
      <c r="L4577">
        <v>0</v>
      </c>
      <c r="M4577">
        <v>63000</v>
      </c>
      <c r="N4577">
        <v>49382.71</v>
      </c>
      <c r="O4577">
        <v>13617.29</v>
      </c>
      <c r="P4577" t="s">
        <v>38</v>
      </c>
      <c r="Q4577" t="s">
        <v>30</v>
      </c>
      <c r="R4577" t="s">
        <v>61</v>
      </c>
      <c r="S4577">
        <f t="shared" si="142"/>
        <v>2025</v>
      </c>
      <c r="T4577">
        <f t="shared" si="143"/>
        <v>10</v>
      </c>
    </row>
    <row r="4578" spans="1:20" x14ac:dyDescent="0.3">
      <c r="A4578" t="s">
        <v>1545</v>
      </c>
      <c r="B4578" t="s">
        <v>5023</v>
      </c>
      <c r="C4578" t="s">
        <v>137</v>
      </c>
      <c r="D4578" t="s">
        <v>43</v>
      </c>
      <c r="E4578" t="s">
        <v>35</v>
      </c>
      <c r="F4578" t="s">
        <v>36</v>
      </c>
      <c r="G4578" t="s">
        <v>37</v>
      </c>
      <c r="H4578" t="s">
        <v>59</v>
      </c>
      <c r="I4578" t="s">
        <v>60</v>
      </c>
      <c r="J4578">
        <v>9</v>
      </c>
      <c r="K4578">
        <v>4500</v>
      </c>
      <c r="L4578">
        <v>9</v>
      </c>
      <c r="M4578">
        <v>36855</v>
      </c>
      <c r="N4578">
        <v>31510.27</v>
      </c>
      <c r="O4578">
        <v>5344.73</v>
      </c>
      <c r="P4578" t="s">
        <v>93</v>
      </c>
      <c r="Q4578" t="s">
        <v>47</v>
      </c>
      <c r="R4578" t="s">
        <v>123</v>
      </c>
      <c r="S4578">
        <f t="shared" si="142"/>
        <v>2025</v>
      </c>
      <c r="T4578">
        <f t="shared" si="143"/>
        <v>9</v>
      </c>
    </row>
    <row r="4579" spans="1:20" x14ac:dyDescent="0.3">
      <c r="A4579" t="s">
        <v>382</v>
      </c>
      <c r="B4579" t="s">
        <v>5024</v>
      </c>
      <c r="C4579" t="s">
        <v>137</v>
      </c>
      <c r="D4579" t="s">
        <v>50</v>
      </c>
      <c r="E4579" t="s">
        <v>35</v>
      </c>
      <c r="F4579" t="s">
        <v>36</v>
      </c>
      <c r="G4579" t="s">
        <v>85</v>
      </c>
      <c r="H4579" t="s">
        <v>140</v>
      </c>
      <c r="I4579" t="s">
        <v>71</v>
      </c>
      <c r="J4579">
        <v>22</v>
      </c>
      <c r="K4579">
        <v>900</v>
      </c>
      <c r="L4579">
        <v>6</v>
      </c>
      <c r="M4579">
        <v>18612</v>
      </c>
      <c r="N4579">
        <v>16029.69</v>
      </c>
      <c r="O4579">
        <v>2582.31</v>
      </c>
      <c r="P4579" t="s">
        <v>29</v>
      </c>
      <c r="Q4579" t="s">
        <v>90</v>
      </c>
      <c r="R4579" t="s">
        <v>81</v>
      </c>
      <c r="S4579">
        <f t="shared" si="142"/>
        <v>2025</v>
      </c>
      <c r="T4579">
        <f t="shared" si="143"/>
        <v>3</v>
      </c>
    </row>
    <row r="4580" spans="1:20" x14ac:dyDescent="0.3">
      <c r="A4580" t="s">
        <v>830</v>
      </c>
      <c r="B4580" t="s">
        <v>5025</v>
      </c>
      <c r="C4580" t="s">
        <v>34</v>
      </c>
      <c r="D4580" t="s">
        <v>43</v>
      </c>
      <c r="E4580" t="s">
        <v>51</v>
      </c>
      <c r="F4580" t="s">
        <v>99</v>
      </c>
      <c r="G4580" t="s">
        <v>85</v>
      </c>
      <c r="H4580" t="s">
        <v>27</v>
      </c>
      <c r="I4580" t="s">
        <v>28</v>
      </c>
      <c r="J4580">
        <v>16</v>
      </c>
      <c r="K4580">
        <v>45000</v>
      </c>
      <c r="L4580">
        <v>0</v>
      </c>
      <c r="M4580">
        <v>720000</v>
      </c>
      <c r="N4580">
        <v>658717.42000000004</v>
      </c>
      <c r="O4580">
        <v>61282.58</v>
      </c>
      <c r="P4580" t="s">
        <v>29</v>
      </c>
      <c r="Q4580" t="s">
        <v>55</v>
      </c>
      <c r="R4580" t="s">
        <v>73</v>
      </c>
      <c r="S4580">
        <f t="shared" si="142"/>
        <v>2025</v>
      </c>
      <c r="T4580">
        <f t="shared" si="143"/>
        <v>12</v>
      </c>
    </row>
    <row r="4581" spans="1:20" x14ac:dyDescent="0.3">
      <c r="A4581" t="s">
        <v>880</v>
      </c>
      <c r="B4581" t="s">
        <v>5026</v>
      </c>
      <c r="C4581" t="s">
        <v>108</v>
      </c>
      <c r="D4581" t="s">
        <v>43</v>
      </c>
      <c r="E4581" t="s">
        <v>35</v>
      </c>
      <c r="F4581" t="s">
        <v>36</v>
      </c>
      <c r="G4581" t="s">
        <v>26</v>
      </c>
      <c r="H4581" t="s">
        <v>59</v>
      </c>
      <c r="I4581" t="s">
        <v>60</v>
      </c>
      <c r="J4581">
        <v>5</v>
      </c>
      <c r="K4581">
        <v>4500</v>
      </c>
      <c r="L4581">
        <v>6</v>
      </c>
      <c r="M4581">
        <v>21150</v>
      </c>
      <c r="N4581">
        <v>16609.939999999999</v>
      </c>
      <c r="O4581">
        <v>4540.0600000000004</v>
      </c>
      <c r="P4581" t="s">
        <v>65</v>
      </c>
      <c r="Q4581" t="s">
        <v>55</v>
      </c>
      <c r="R4581" t="s">
        <v>31</v>
      </c>
      <c r="S4581">
        <f t="shared" si="142"/>
        <v>2025</v>
      </c>
      <c r="T4581">
        <f t="shared" si="143"/>
        <v>5</v>
      </c>
    </row>
    <row r="4582" spans="1:20" x14ac:dyDescent="0.3">
      <c r="A4582" t="s">
        <v>384</v>
      </c>
      <c r="B4582" t="s">
        <v>5027</v>
      </c>
      <c r="C4582" t="s">
        <v>137</v>
      </c>
      <c r="D4582" t="s">
        <v>23</v>
      </c>
      <c r="E4582" t="s">
        <v>35</v>
      </c>
      <c r="F4582" t="s">
        <v>36</v>
      </c>
      <c r="G4582" t="s">
        <v>46</v>
      </c>
      <c r="H4582" t="s">
        <v>132</v>
      </c>
      <c r="I4582" t="s">
        <v>28</v>
      </c>
      <c r="J4582">
        <v>4</v>
      </c>
      <c r="K4582">
        <v>3500</v>
      </c>
      <c r="L4582">
        <v>10</v>
      </c>
      <c r="M4582">
        <v>12600</v>
      </c>
      <c r="N4582">
        <v>9883.93</v>
      </c>
      <c r="O4582">
        <v>2716.07</v>
      </c>
      <c r="P4582" t="s">
        <v>93</v>
      </c>
      <c r="Q4582" t="s">
        <v>55</v>
      </c>
      <c r="R4582" t="s">
        <v>123</v>
      </c>
      <c r="S4582">
        <f t="shared" si="142"/>
        <v>2025</v>
      </c>
      <c r="T4582">
        <f t="shared" si="143"/>
        <v>2</v>
      </c>
    </row>
    <row r="4583" spans="1:20" x14ac:dyDescent="0.3">
      <c r="A4583" t="s">
        <v>705</v>
      </c>
      <c r="B4583" t="s">
        <v>5028</v>
      </c>
      <c r="C4583" t="s">
        <v>108</v>
      </c>
      <c r="D4583" t="s">
        <v>50</v>
      </c>
      <c r="E4583" t="s">
        <v>44</v>
      </c>
      <c r="F4583" t="s">
        <v>89</v>
      </c>
      <c r="G4583" t="s">
        <v>46</v>
      </c>
      <c r="H4583" t="s">
        <v>120</v>
      </c>
      <c r="I4583" t="s">
        <v>28</v>
      </c>
      <c r="J4583">
        <v>2</v>
      </c>
      <c r="K4583">
        <v>15000</v>
      </c>
      <c r="L4583">
        <v>13</v>
      </c>
      <c r="M4583">
        <v>26100</v>
      </c>
      <c r="N4583">
        <v>23124.17</v>
      </c>
      <c r="O4583">
        <v>2975.83</v>
      </c>
      <c r="P4583" t="s">
        <v>29</v>
      </c>
      <c r="Q4583" t="s">
        <v>90</v>
      </c>
      <c r="R4583" t="s">
        <v>39</v>
      </c>
      <c r="S4583">
        <f t="shared" si="142"/>
        <v>2025</v>
      </c>
      <c r="T4583">
        <f t="shared" si="143"/>
        <v>1</v>
      </c>
    </row>
    <row r="4584" spans="1:20" x14ac:dyDescent="0.3">
      <c r="A4584" t="s">
        <v>607</v>
      </c>
      <c r="B4584" t="s">
        <v>5029</v>
      </c>
      <c r="C4584" t="s">
        <v>42</v>
      </c>
      <c r="D4584" t="s">
        <v>43</v>
      </c>
      <c r="E4584" t="s">
        <v>44</v>
      </c>
      <c r="F4584" t="s">
        <v>45</v>
      </c>
      <c r="G4584" t="s">
        <v>26</v>
      </c>
      <c r="H4584" t="s">
        <v>132</v>
      </c>
      <c r="I4584" t="s">
        <v>28</v>
      </c>
      <c r="J4584">
        <v>24</v>
      </c>
      <c r="K4584">
        <v>3500</v>
      </c>
      <c r="L4584">
        <v>4</v>
      </c>
      <c r="M4584">
        <v>80640</v>
      </c>
      <c r="N4584">
        <v>70669.31</v>
      </c>
      <c r="O4584">
        <v>9970.69</v>
      </c>
      <c r="P4584" t="s">
        <v>29</v>
      </c>
      <c r="Q4584" t="s">
        <v>90</v>
      </c>
      <c r="R4584" t="s">
        <v>39</v>
      </c>
      <c r="S4584">
        <f t="shared" si="142"/>
        <v>2025</v>
      </c>
      <c r="T4584">
        <f t="shared" si="143"/>
        <v>2</v>
      </c>
    </row>
    <row r="4585" spans="1:20" x14ac:dyDescent="0.3">
      <c r="A4585" t="s">
        <v>179</v>
      </c>
      <c r="B4585" t="s">
        <v>5030</v>
      </c>
      <c r="C4585" t="s">
        <v>108</v>
      </c>
      <c r="D4585" t="s">
        <v>43</v>
      </c>
      <c r="E4585" t="s">
        <v>24</v>
      </c>
      <c r="F4585" t="s">
        <v>25</v>
      </c>
      <c r="G4585" t="s">
        <v>37</v>
      </c>
      <c r="H4585" t="s">
        <v>59</v>
      </c>
      <c r="I4585" t="s">
        <v>60</v>
      </c>
      <c r="J4585">
        <v>18</v>
      </c>
      <c r="K4585">
        <v>4500</v>
      </c>
      <c r="L4585">
        <v>15</v>
      </c>
      <c r="M4585">
        <v>68850</v>
      </c>
      <c r="N4585">
        <v>53214.400000000001</v>
      </c>
      <c r="O4585">
        <v>15635.6</v>
      </c>
      <c r="P4585" t="s">
        <v>72</v>
      </c>
      <c r="Q4585" t="s">
        <v>47</v>
      </c>
      <c r="R4585" t="s">
        <v>86</v>
      </c>
      <c r="S4585">
        <f t="shared" si="142"/>
        <v>2025</v>
      </c>
      <c r="T4585">
        <f t="shared" si="143"/>
        <v>12</v>
      </c>
    </row>
    <row r="4586" spans="1:20" x14ac:dyDescent="0.3">
      <c r="A4586" t="s">
        <v>1124</v>
      </c>
      <c r="B4586" t="s">
        <v>5031</v>
      </c>
      <c r="C4586" t="s">
        <v>42</v>
      </c>
      <c r="D4586" t="s">
        <v>43</v>
      </c>
      <c r="E4586" t="s">
        <v>35</v>
      </c>
      <c r="F4586" t="s">
        <v>36</v>
      </c>
      <c r="G4586" t="s">
        <v>37</v>
      </c>
      <c r="H4586" t="s">
        <v>59</v>
      </c>
      <c r="I4586" t="s">
        <v>60</v>
      </c>
      <c r="J4586">
        <v>12</v>
      </c>
      <c r="K4586">
        <v>4500</v>
      </c>
      <c r="L4586">
        <v>4</v>
      </c>
      <c r="M4586">
        <v>51840</v>
      </c>
      <c r="N4586">
        <v>41055.25</v>
      </c>
      <c r="O4586">
        <v>10784.75</v>
      </c>
      <c r="P4586" t="s">
        <v>38</v>
      </c>
      <c r="Q4586" t="s">
        <v>47</v>
      </c>
      <c r="R4586" t="s">
        <v>123</v>
      </c>
      <c r="S4586">
        <f t="shared" si="142"/>
        <v>2025</v>
      </c>
      <c r="T4586">
        <f t="shared" si="143"/>
        <v>7</v>
      </c>
    </row>
    <row r="4587" spans="1:20" x14ac:dyDescent="0.3">
      <c r="A4587" t="s">
        <v>424</v>
      </c>
      <c r="B4587" t="s">
        <v>5032</v>
      </c>
      <c r="C4587" t="s">
        <v>108</v>
      </c>
      <c r="D4587" t="s">
        <v>43</v>
      </c>
      <c r="E4587" t="s">
        <v>35</v>
      </c>
      <c r="F4587" t="s">
        <v>36</v>
      </c>
      <c r="G4587" t="s">
        <v>26</v>
      </c>
      <c r="H4587" t="s">
        <v>140</v>
      </c>
      <c r="I4587" t="s">
        <v>71</v>
      </c>
      <c r="J4587">
        <v>12</v>
      </c>
      <c r="K4587">
        <v>900</v>
      </c>
      <c r="L4587">
        <v>0</v>
      </c>
      <c r="M4587">
        <v>10800</v>
      </c>
      <c r="N4587">
        <v>9399.83</v>
      </c>
      <c r="O4587">
        <v>1400.17</v>
      </c>
      <c r="P4587" t="s">
        <v>72</v>
      </c>
      <c r="Q4587" t="s">
        <v>55</v>
      </c>
      <c r="R4587" t="s">
        <v>39</v>
      </c>
      <c r="S4587">
        <f t="shared" si="142"/>
        <v>2025</v>
      </c>
      <c r="T4587">
        <f t="shared" si="143"/>
        <v>5</v>
      </c>
    </row>
    <row r="4588" spans="1:20" x14ac:dyDescent="0.3">
      <c r="A4588" t="s">
        <v>277</v>
      </c>
      <c r="B4588" t="s">
        <v>5033</v>
      </c>
      <c r="C4588" t="s">
        <v>22</v>
      </c>
      <c r="D4588" t="s">
        <v>23</v>
      </c>
      <c r="E4588" t="s">
        <v>24</v>
      </c>
      <c r="F4588" t="s">
        <v>69</v>
      </c>
      <c r="G4588" t="s">
        <v>37</v>
      </c>
      <c r="H4588" t="s">
        <v>59</v>
      </c>
      <c r="I4588" t="s">
        <v>60</v>
      </c>
      <c r="J4588">
        <v>5</v>
      </c>
      <c r="K4588">
        <v>4500</v>
      </c>
      <c r="L4588">
        <v>8</v>
      </c>
      <c r="M4588">
        <v>20700</v>
      </c>
      <c r="N4588">
        <v>18310.939999999999</v>
      </c>
      <c r="O4588">
        <v>2389.06</v>
      </c>
      <c r="P4588" t="s">
        <v>72</v>
      </c>
      <c r="Q4588" t="s">
        <v>30</v>
      </c>
      <c r="R4588" t="s">
        <v>123</v>
      </c>
      <c r="S4588">
        <f t="shared" si="142"/>
        <v>2025</v>
      </c>
      <c r="T4588">
        <f t="shared" si="143"/>
        <v>4</v>
      </c>
    </row>
    <row r="4589" spans="1:20" x14ac:dyDescent="0.3">
      <c r="A4589" t="s">
        <v>1526</v>
      </c>
      <c r="B4589" t="s">
        <v>5034</v>
      </c>
      <c r="C4589" t="s">
        <v>64</v>
      </c>
      <c r="D4589" t="s">
        <v>23</v>
      </c>
      <c r="E4589" t="s">
        <v>35</v>
      </c>
      <c r="F4589" t="s">
        <v>36</v>
      </c>
      <c r="G4589" t="s">
        <v>26</v>
      </c>
      <c r="H4589" t="s">
        <v>80</v>
      </c>
      <c r="I4589" t="s">
        <v>28</v>
      </c>
      <c r="J4589">
        <v>18</v>
      </c>
      <c r="K4589">
        <v>12000</v>
      </c>
      <c r="L4589">
        <v>17</v>
      </c>
      <c r="M4589">
        <v>179280</v>
      </c>
      <c r="N4589">
        <v>161703.84</v>
      </c>
      <c r="O4589">
        <v>17576.16</v>
      </c>
      <c r="P4589" t="s">
        <v>65</v>
      </c>
      <c r="Q4589" t="s">
        <v>30</v>
      </c>
      <c r="R4589" t="s">
        <v>81</v>
      </c>
      <c r="S4589">
        <f t="shared" si="142"/>
        <v>2025</v>
      </c>
      <c r="T4589">
        <f t="shared" si="143"/>
        <v>3</v>
      </c>
    </row>
    <row r="4590" spans="1:20" x14ac:dyDescent="0.3">
      <c r="A4590" t="s">
        <v>129</v>
      </c>
      <c r="B4590" t="s">
        <v>5035</v>
      </c>
      <c r="C4590" t="s">
        <v>98</v>
      </c>
      <c r="D4590" t="s">
        <v>23</v>
      </c>
      <c r="E4590" t="s">
        <v>51</v>
      </c>
      <c r="F4590" t="s">
        <v>192</v>
      </c>
      <c r="G4590" t="s">
        <v>37</v>
      </c>
      <c r="H4590" t="s">
        <v>70</v>
      </c>
      <c r="I4590" t="s">
        <v>71</v>
      </c>
      <c r="J4590">
        <v>12</v>
      </c>
      <c r="K4590">
        <v>600</v>
      </c>
      <c r="L4590">
        <v>2</v>
      </c>
      <c r="M4590">
        <v>7056</v>
      </c>
      <c r="N4590">
        <v>6608.69</v>
      </c>
      <c r="O4590">
        <v>447.31</v>
      </c>
      <c r="P4590" t="s">
        <v>65</v>
      </c>
      <c r="Q4590" t="s">
        <v>55</v>
      </c>
      <c r="R4590" t="s">
        <v>31</v>
      </c>
      <c r="S4590">
        <f t="shared" si="142"/>
        <v>2025</v>
      </c>
      <c r="T4590">
        <f t="shared" si="143"/>
        <v>10</v>
      </c>
    </row>
    <row r="4591" spans="1:20" x14ac:dyDescent="0.3">
      <c r="A4591" t="s">
        <v>273</v>
      </c>
      <c r="B4591" t="s">
        <v>5036</v>
      </c>
      <c r="C4591" t="s">
        <v>84</v>
      </c>
      <c r="D4591" t="s">
        <v>23</v>
      </c>
      <c r="E4591" t="s">
        <v>35</v>
      </c>
      <c r="F4591" t="s">
        <v>36</v>
      </c>
      <c r="G4591" t="s">
        <v>37</v>
      </c>
      <c r="H4591" t="s">
        <v>27</v>
      </c>
      <c r="I4591" t="s">
        <v>28</v>
      </c>
      <c r="J4591">
        <v>6</v>
      </c>
      <c r="K4591">
        <v>45000</v>
      </c>
      <c r="L4591">
        <v>2</v>
      </c>
      <c r="M4591">
        <v>264600</v>
      </c>
      <c r="N4591">
        <v>213351.41</v>
      </c>
      <c r="O4591">
        <v>51248.59</v>
      </c>
      <c r="P4591" t="s">
        <v>38</v>
      </c>
      <c r="Q4591" t="s">
        <v>55</v>
      </c>
      <c r="R4591" t="s">
        <v>61</v>
      </c>
      <c r="S4591">
        <f t="shared" si="142"/>
        <v>2025</v>
      </c>
      <c r="T4591">
        <f t="shared" si="143"/>
        <v>5</v>
      </c>
    </row>
    <row r="4592" spans="1:20" x14ac:dyDescent="0.3">
      <c r="A4592" t="s">
        <v>1102</v>
      </c>
      <c r="B4592" t="s">
        <v>5037</v>
      </c>
      <c r="C4592" t="s">
        <v>68</v>
      </c>
      <c r="D4592" t="s">
        <v>50</v>
      </c>
      <c r="E4592" t="s">
        <v>35</v>
      </c>
      <c r="F4592" t="s">
        <v>36</v>
      </c>
      <c r="G4592" t="s">
        <v>37</v>
      </c>
      <c r="H4592" t="s">
        <v>132</v>
      </c>
      <c r="I4592" t="s">
        <v>28</v>
      </c>
      <c r="J4592">
        <v>21</v>
      </c>
      <c r="K4592">
        <v>3500</v>
      </c>
      <c r="L4592">
        <v>6</v>
      </c>
      <c r="M4592">
        <v>69090</v>
      </c>
      <c r="N4592">
        <v>54388.88</v>
      </c>
      <c r="O4592">
        <v>14701.12</v>
      </c>
      <c r="P4592" t="s">
        <v>65</v>
      </c>
      <c r="Q4592" t="s">
        <v>30</v>
      </c>
      <c r="R4592" t="s">
        <v>123</v>
      </c>
      <c r="S4592">
        <f t="shared" si="142"/>
        <v>2025</v>
      </c>
      <c r="T4592">
        <f t="shared" si="143"/>
        <v>8</v>
      </c>
    </row>
    <row r="4593" spans="1:20" x14ac:dyDescent="0.3">
      <c r="A4593" t="s">
        <v>121</v>
      </c>
      <c r="B4593" t="s">
        <v>5038</v>
      </c>
      <c r="C4593" t="s">
        <v>76</v>
      </c>
      <c r="D4593" t="s">
        <v>23</v>
      </c>
      <c r="E4593" t="s">
        <v>51</v>
      </c>
      <c r="F4593" t="s">
        <v>52</v>
      </c>
      <c r="G4593" t="s">
        <v>37</v>
      </c>
      <c r="H4593" t="s">
        <v>27</v>
      </c>
      <c r="I4593" t="s">
        <v>28</v>
      </c>
      <c r="J4593">
        <v>16</v>
      </c>
      <c r="K4593">
        <v>45000</v>
      </c>
      <c r="L4593">
        <v>2</v>
      </c>
      <c r="M4593">
        <v>705600</v>
      </c>
      <c r="N4593">
        <v>597043.32999999996</v>
      </c>
      <c r="O4593">
        <v>108556.67</v>
      </c>
      <c r="P4593" t="s">
        <v>93</v>
      </c>
      <c r="Q4593" t="s">
        <v>55</v>
      </c>
      <c r="R4593" t="s">
        <v>81</v>
      </c>
      <c r="S4593">
        <f t="shared" si="142"/>
        <v>2025</v>
      </c>
      <c r="T4593">
        <f t="shared" si="143"/>
        <v>5</v>
      </c>
    </row>
    <row r="4594" spans="1:20" x14ac:dyDescent="0.3">
      <c r="A4594" t="s">
        <v>129</v>
      </c>
      <c r="B4594" t="s">
        <v>5039</v>
      </c>
      <c r="C4594" t="s">
        <v>143</v>
      </c>
      <c r="D4594" t="s">
        <v>23</v>
      </c>
      <c r="E4594" t="s">
        <v>51</v>
      </c>
      <c r="F4594" t="s">
        <v>77</v>
      </c>
      <c r="G4594" t="s">
        <v>85</v>
      </c>
      <c r="H4594" t="s">
        <v>53</v>
      </c>
      <c r="I4594" t="s">
        <v>54</v>
      </c>
      <c r="J4594">
        <v>22</v>
      </c>
      <c r="K4594">
        <v>2500</v>
      </c>
      <c r="L4594">
        <v>10</v>
      </c>
      <c r="M4594">
        <v>49500</v>
      </c>
      <c r="N4594">
        <v>36759.54</v>
      </c>
      <c r="O4594">
        <v>12740.46</v>
      </c>
      <c r="P4594" t="s">
        <v>65</v>
      </c>
      <c r="Q4594" t="s">
        <v>90</v>
      </c>
      <c r="R4594" t="s">
        <v>39</v>
      </c>
      <c r="S4594">
        <f t="shared" si="142"/>
        <v>2025</v>
      </c>
      <c r="T4594">
        <f t="shared" si="143"/>
        <v>10</v>
      </c>
    </row>
    <row r="4595" spans="1:20" x14ac:dyDescent="0.3">
      <c r="A4595" t="s">
        <v>615</v>
      </c>
      <c r="B4595" t="s">
        <v>5040</v>
      </c>
      <c r="C4595" t="s">
        <v>64</v>
      </c>
      <c r="D4595" t="s">
        <v>43</v>
      </c>
      <c r="E4595" t="s">
        <v>44</v>
      </c>
      <c r="F4595" t="s">
        <v>89</v>
      </c>
      <c r="G4595" t="s">
        <v>46</v>
      </c>
      <c r="H4595" t="s">
        <v>80</v>
      </c>
      <c r="I4595" t="s">
        <v>28</v>
      </c>
      <c r="J4595">
        <v>1</v>
      </c>
      <c r="K4595">
        <v>12000</v>
      </c>
      <c r="L4595">
        <v>3</v>
      </c>
      <c r="M4595">
        <v>11640</v>
      </c>
      <c r="N4595">
        <v>9562.0400000000009</v>
      </c>
      <c r="O4595">
        <v>2077.96</v>
      </c>
      <c r="P4595" t="s">
        <v>29</v>
      </c>
      <c r="Q4595" t="s">
        <v>30</v>
      </c>
      <c r="R4595" t="s">
        <v>73</v>
      </c>
      <c r="S4595">
        <f t="shared" si="142"/>
        <v>2025</v>
      </c>
      <c r="T4595">
        <f t="shared" si="143"/>
        <v>2</v>
      </c>
    </row>
    <row r="4596" spans="1:20" x14ac:dyDescent="0.3">
      <c r="A4596" t="s">
        <v>372</v>
      </c>
      <c r="B4596" t="s">
        <v>5041</v>
      </c>
      <c r="C4596" t="s">
        <v>76</v>
      </c>
      <c r="D4596" t="s">
        <v>23</v>
      </c>
      <c r="E4596" t="s">
        <v>35</v>
      </c>
      <c r="F4596" t="s">
        <v>36</v>
      </c>
      <c r="G4596" t="s">
        <v>37</v>
      </c>
      <c r="H4596" t="s">
        <v>70</v>
      </c>
      <c r="I4596" t="s">
        <v>71</v>
      </c>
      <c r="J4596">
        <v>6</v>
      </c>
      <c r="K4596">
        <v>600</v>
      </c>
      <c r="L4596">
        <v>2</v>
      </c>
      <c r="M4596">
        <v>3528</v>
      </c>
      <c r="N4596">
        <v>2831.96</v>
      </c>
      <c r="O4596">
        <v>696.04</v>
      </c>
      <c r="P4596" t="s">
        <v>93</v>
      </c>
      <c r="Q4596" t="s">
        <v>30</v>
      </c>
      <c r="R4596" t="s">
        <v>81</v>
      </c>
      <c r="S4596">
        <f t="shared" si="142"/>
        <v>2025</v>
      </c>
      <c r="T4596">
        <f t="shared" si="143"/>
        <v>3</v>
      </c>
    </row>
    <row r="4597" spans="1:20" x14ac:dyDescent="0.3">
      <c r="A4597" t="s">
        <v>452</v>
      </c>
      <c r="B4597" t="s">
        <v>5042</v>
      </c>
      <c r="C4597" t="s">
        <v>68</v>
      </c>
      <c r="D4597" t="s">
        <v>43</v>
      </c>
      <c r="E4597" t="s">
        <v>51</v>
      </c>
      <c r="F4597" t="s">
        <v>192</v>
      </c>
      <c r="G4597" t="s">
        <v>26</v>
      </c>
      <c r="H4597" t="s">
        <v>120</v>
      </c>
      <c r="I4597" t="s">
        <v>28</v>
      </c>
      <c r="J4597">
        <v>8</v>
      </c>
      <c r="K4597">
        <v>15000</v>
      </c>
      <c r="L4597">
        <v>15</v>
      </c>
      <c r="M4597">
        <v>102000</v>
      </c>
      <c r="N4597">
        <v>92137.38</v>
      </c>
      <c r="O4597">
        <v>9862.6200000000008</v>
      </c>
      <c r="P4597" t="s">
        <v>65</v>
      </c>
      <c r="Q4597" t="s">
        <v>90</v>
      </c>
      <c r="R4597" t="s">
        <v>123</v>
      </c>
      <c r="S4597">
        <f t="shared" si="142"/>
        <v>2025</v>
      </c>
      <c r="T4597">
        <f t="shared" si="143"/>
        <v>2</v>
      </c>
    </row>
    <row r="4598" spans="1:20" x14ac:dyDescent="0.3">
      <c r="A4598" t="s">
        <v>708</v>
      </c>
      <c r="B4598" t="s">
        <v>5043</v>
      </c>
      <c r="C4598" t="s">
        <v>68</v>
      </c>
      <c r="D4598" t="s">
        <v>43</v>
      </c>
      <c r="E4598" t="s">
        <v>24</v>
      </c>
      <c r="F4598" t="s">
        <v>25</v>
      </c>
      <c r="G4598" t="s">
        <v>37</v>
      </c>
      <c r="H4598" t="s">
        <v>27</v>
      </c>
      <c r="I4598" t="s">
        <v>28</v>
      </c>
      <c r="J4598">
        <v>20</v>
      </c>
      <c r="K4598">
        <v>45000</v>
      </c>
      <c r="L4598">
        <v>11</v>
      </c>
      <c r="M4598">
        <v>801000</v>
      </c>
      <c r="N4598">
        <v>729888.46</v>
      </c>
      <c r="O4598">
        <v>71111.539999999994</v>
      </c>
      <c r="P4598" t="s">
        <v>65</v>
      </c>
      <c r="Q4598" t="s">
        <v>30</v>
      </c>
      <c r="R4598" t="s">
        <v>102</v>
      </c>
      <c r="S4598">
        <f t="shared" si="142"/>
        <v>2025</v>
      </c>
      <c r="T4598">
        <f t="shared" si="143"/>
        <v>4</v>
      </c>
    </row>
    <row r="4599" spans="1:20" x14ac:dyDescent="0.3">
      <c r="A4599" t="s">
        <v>2152</v>
      </c>
      <c r="B4599" t="s">
        <v>5044</v>
      </c>
      <c r="C4599" t="s">
        <v>34</v>
      </c>
      <c r="D4599" t="s">
        <v>43</v>
      </c>
      <c r="E4599" t="s">
        <v>51</v>
      </c>
      <c r="F4599" t="s">
        <v>99</v>
      </c>
      <c r="G4599" t="s">
        <v>37</v>
      </c>
      <c r="H4599" t="s">
        <v>132</v>
      </c>
      <c r="I4599" t="s">
        <v>28</v>
      </c>
      <c r="J4599">
        <v>12</v>
      </c>
      <c r="K4599">
        <v>3500</v>
      </c>
      <c r="L4599">
        <v>5</v>
      </c>
      <c r="M4599">
        <v>39900</v>
      </c>
      <c r="N4599">
        <v>30173.62</v>
      </c>
      <c r="O4599">
        <v>9726.3799999999992</v>
      </c>
      <c r="P4599" t="s">
        <v>72</v>
      </c>
      <c r="Q4599" t="s">
        <v>55</v>
      </c>
      <c r="R4599" t="s">
        <v>81</v>
      </c>
      <c r="S4599">
        <f t="shared" si="142"/>
        <v>2025</v>
      </c>
      <c r="T4599">
        <f t="shared" si="143"/>
        <v>7</v>
      </c>
    </row>
    <row r="4600" spans="1:20" x14ac:dyDescent="0.3">
      <c r="A4600" t="s">
        <v>1273</v>
      </c>
      <c r="B4600" t="s">
        <v>5045</v>
      </c>
      <c r="C4600" t="s">
        <v>143</v>
      </c>
      <c r="D4600" t="s">
        <v>23</v>
      </c>
      <c r="E4600" t="s">
        <v>35</v>
      </c>
      <c r="F4600" t="s">
        <v>36</v>
      </c>
      <c r="G4600" t="s">
        <v>26</v>
      </c>
      <c r="H4600" t="s">
        <v>53</v>
      </c>
      <c r="I4600" t="s">
        <v>54</v>
      </c>
      <c r="J4600">
        <v>23</v>
      </c>
      <c r="K4600">
        <v>2500</v>
      </c>
      <c r="L4600">
        <v>0</v>
      </c>
      <c r="M4600">
        <v>57500</v>
      </c>
      <c r="N4600">
        <v>50664.79</v>
      </c>
      <c r="O4600">
        <v>6835.21</v>
      </c>
      <c r="P4600" t="s">
        <v>38</v>
      </c>
      <c r="Q4600" t="s">
        <v>30</v>
      </c>
      <c r="R4600" t="s">
        <v>39</v>
      </c>
      <c r="S4600">
        <f t="shared" si="142"/>
        <v>2025</v>
      </c>
      <c r="T4600">
        <f t="shared" si="143"/>
        <v>3</v>
      </c>
    </row>
    <row r="4601" spans="1:20" x14ac:dyDescent="0.3">
      <c r="A4601" t="s">
        <v>222</v>
      </c>
      <c r="B4601" t="s">
        <v>5046</v>
      </c>
      <c r="C4601" t="s">
        <v>143</v>
      </c>
      <c r="D4601" t="s">
        <v>23</v>
      </c>
      <c r="E4601" t="s">
        <v>44</v>
      </c>
      <c r="F4601" t="s">
        <v>89</v>
      </c>
      <c r="G4601" t="s">
        <v>26</v>
      </c>
      <c r="H4601" t="s">
        <v>53</v>
      </c>
      <c r="I4601" t="s">
        <v>54</v>
      </c>
      <c r="J4601">
        <v>2</v>
      </c>
      <c r="K4601">
        <v>2500</v>
      </c>
      <c r="L4601">
        <v>17</v>
      </c>
      <c r="M4601">
        <v>4150</v>
      </c>
      <c r="N4601">
        <v>3244.87</v>
      </c>
      <c r="O4601">
        <v>905.13</v>
      </c>
      <c r="P4601" t="s">
        <v>72</v>
      </c>
      <c r="Q4601" t="s">
        <v>47</v>
      </c>
      <c r="R4601" t="s">
        <v>61</v>
      </c>
      <c r="S4601">
        <f t="shared" si="142"/>
        <v>2025</v>
      </c>
      <c r="T4601">
        <f t="shared" si="143"/>
        <v>4</v>
      </c>
    </row>
    <row r="4602" spans="1:20" x14ac:dyDescent="0.3">
      <c r="A4602" t="s">
        <v>565</v>
      </c>
      <c r="B4602" t="s">
        <v>5047</v>
      </c>
      <c r="C4602" t="s">
        <v>98</v>
      </c>
      <c r="D4602" t="s">
        <v>23</v>
      </c>
      <c r="E4602" t="s">
        <v>44</v>
      </c>
      <c r="F4602" t="s">
        <v>45</v>
      </c>
      <c r="G4602" t="s">
        <v>26</v>
      </c>
      <c r="H4602" t="s">
        <v>27</v>
      </c>
      <c r="I4602" t="s">
        <v>28</v>
      </c>
      <c r="J4602">
        <v>10</v>
      </c>
      <c r="K4602">
        <v>45000</v>
      </c>
      <c r="L4602">
        <v>10</v>
      </c>
      <c r="M4602">
        <v>405000</v>
      </c>
      <c r="N4602">
        <v>343576.14</v>
      </c>
      <c r="O4602">
        <v>61423.86</v>
      </c>
      <c r="P4602" t="s">
        <v>65</v>
      </c>
      <c r="Q4602" t="s">
        <v>30</v>
      </c>
      <c r="R4602" t="s">
        <v>102</v>
      </c>
      <c r="S4602">
        <f t="shared" si="142"/>
        <v>2025</v>
      </c>
      <c r="T4602">
        <f t="shared" si="143"/>
        <v>9</v>
      </c>
    </row>
    <row r="4603" spans="1:20" x14ac:dyDescent="0.3">
      <c r="A4603" t="s">
        <v>1261</v>
      </c>
      <c r="B4603" t="s">
        <v>5048</v>
      </c>
      <c r="C4603" t="s">
        <v>137</v>
      </c>
      <c r="D4603" t="s">
        <v>50</v>
      </c>
      <c r="E4603" t="s">
        <v>24</v>
      </c>
      <c r="F4603" t="s">
        <v>69</v>
      </c>
      <c r="G4603" t="s">
        <v>26</v>
      </c>
      <c r="H4603" t="s">
        <v>120</v>
      </c>
      <c r="I4603" t="s">
        <v>28</v>
      </c>
      <c r="J4603">
        <v>17</v>
      </c>
      <c r="K4603">
        <v>15000</v>
      </c>
      <c r="L4603">
        <v>9</v>
      </c>
      <c r="M4603">
        <v>232050</v>
      </c>
      <c r="N4603">
        <v>170485.52</v>
      </c>
      <c r="O4603">
        <v>61564.480000000003</v>
      </c>
      <c r="P4603" t="s">
        <v>38</v>
      </c>
      <c r="Q4603" t="s">
        <v>30</v>
      </c>
      <c r="R4603" t="s">
        <v>86</v>
      </c>
      <c r="S4603">
        <f t="shared" si="142"/>
        <v>2025</v>
      </c>
      <c r="T4603">
        <f t="shared" si="143"/>
        <v>11</v>
      </c>
    </row>
    <row r="4604" spans="1:20" x14ac:dyDescent="0.3">
      <c r="A4604" t="s">
        <v>321</v>
      </c>
      <c r="B4604" t="s">
        <v>5049</v>
      </c>
      <c r="C4604" t="s">
        <v>76</v>
      </c>
      <c r="D4604" t="s">
        <v>50</v>
      </c>
      <c r="E4604" t="s">
        <v>35</v>
      </c>
      <c r="F4604" t="s">
        <v>36</v>
      </c>
      <c r="G4604" t="s">
        <v>37</v>
      </c>
      <c r="H4604" t="s">
        <v>53</v>
      </c>
      <c r="I4604" t="s">
        <v>54</v>
      </c>
      <c r="J4604">
        <v>5</v>
      </c>
      <c r="K4604">
        <v>2500</v>
      </c>
      <c r="L4604">
        <v>12</v>
      </c>
      <c r="M4604">
        <v>11000</v>
      </c>
      <c r="N4604">
        <v>9286.64</v>
      </c>
      <c r="O4604">
        <v>1713.36</v>
      </c>
      <c r="P4604" t="s">
        <v>29</v>
      </c>
      <c r="Q4604" t="s">
        <v>30</v>
      </c>
      <c r="R4604" t="s">
        <v>86</v>
      </c>
      <c r="S4604">
        <f t="shared" si="142"/>
        <v>2025</v>
      </c>
      <c r="T4604">
        <f t="shared" si="143"/>
        <v>9</v>
      </c>
    </row>
    <row r="4605" spans="1:20" x14ac:dyDescent="0.3">
      <c r="A4605" t="s">
        <v>1375</v>
      </c>
      <c r="B4605" t="s">
        <v>5050</v>
      </c>
      <c r="C4605" t="s">
        <v>108</v>
      </c>
      <c r="D4605" t="s">
        <v>50</v>
      </c>
      <c r="E4605" t="s">
        <v>44</v>
      </c>
      <c r="F4605" t="s">
        <v>45</v>
      </c>
      <c r="G4605" t="s">
        <v>37</v>
      </c>
      <c r="H4605" t="s">
        <v>27</v>
      </c>
      <c r="I4605" t="s">
        <v>28</v>
      </c>
      <c r="J4605">
        <v>18</v>
      </c>
      <c r="K4605">
        <v>45000</v>
      </c>
      <c r="L4605">
        <v>18</v>
      </c>
      <c r="M4605">
        <v>664200</v>
      </c>
      <c r="N4605">
        <v>623220.1</v>
      </c>
      <c r="O4605">
        <v>40979.9</v>
      </c>
      <c r="P4605" t="s">
        <v>29</v>
      </c>
      <c r="Q4605" t="s">
        <v>47</v>
      </c>
      <c r="R4605" t="s">
        <v>123</v>
      </c>
      <c r="S4605">
        <f t="shared" si="142"/>
        <v>2025</v>
      </c>
      <c r="T4605">
        <f t="shared" si="143"/>
        <v>7</v>
      </c>
    </row>
    <row r="4606" spans="1:20" x14ac:dyDescent="0.3">
      <c r="A4606" t="s">
        <v>179</v>
      </c>
      <c r="B4606" t="s">
        <v>5051</v>
      </c>
      <c r="C4606" t="s">
        <v>64</v>
      </c>
      <c r="D4606" t="s">
        <v>50</v>
      </c>
      <c r="E4606" t="s">
        <v>44</v>
      </c>
      <c r="F4606" t="s">
        <v>45</v>
      </c>
      <c r="G4606" t="s">
        <v>85</v>
      </c>
      <c r="H4606" t="s">
        <v>80</v>
      </c>
      <c r="I4606" t="s">
        <v>28</v>
      </c>
      <c r="J4606">
        <v>12</v>
      </c>
      <c r="K4606">
        <v>12000</v>
      </c>
      <c r="L4606">
        <v>10</v>
      </c>
      <c r="M4606">
        <v>129600</v>
      </c>
      <c r="N4606">
        <v>97134.26</v>
      </c>
      <c r="O4606">
        <v>32465.74</v>
      </c>
      <c r="P4606" t="s">
        <v>93</v>
      </c>
      <c r="Q4606" t="s">
        <v>55</v>
      </c>
      <c r="R4606" t="s">
        <v>123</v>
      </c>
      <c r="S4606">
        <f t="shared" si="142"/>
        <v>2025</v>
      </c>
      <c r="T4606">
        <f t="shared" si="143"/>
        <v>12</v>
      </c>
    </row>
    <row r="4607" spans="1:20" x14ac:dyDescent="0.3">
      <c r="A4607" t="s">
        <v>1513</v>
      </c>
      <c r="B4607" t="s">
        <v>5052</v>
      </c>
      <c r="C4607" t="s">
        <v>22</v>
      </c>
      <c r="D4607" t="s">
        <v>23</v>
      </c>
      <c r="E4607" t="s">
        <v>51</v>
      </c>
      <c r="F4607" t="s">
        <v>99</v>
      </c>
      <c r="G4607" t="s">
        <v>85</v>
      </c>
      <c r="H4607" t="s">
        <v>120</v>
      </c>
      <c r="I4607" t="s">
        <v>28</v>
      </c>
      <c r="J4607">
        <v>15</v>
      </c>
      <c r="K4607">
        <v>15000</v>
      </c>
      <c r="L4607">
        <v>4</v>
      </c>
      <c r="M4607">
        <v>216000</v>
      </c>
      <c r="N4607">
        <v>158997.35999999999</v>
      </c>
      <c r="O4607">
        <v>57002.64</v>
      </c>
      <c r="P4607" t="s">
        <v>38</v>
      </c>
      <c r="Q4607" t="s">
        <v>55</v>
      </c>
      <c r="R4607" t="s">
        <v>31</v>
      </c>
      <c r="S4607">
        <f t="shared" si="142"/>
        <v>2025</v>
      </c>
      <c r="T4607">
        <f t="shared" si="143"/>
        <v>7</v>
      </c>
    </row>
    <row r="4608" spans="1:20" x14ac:dyDescent="0.3">
      <c r="A4608" t="s">
        <v>341</v>
      </c>
      <c r="B4608" t="s">
        <v>5053</v>
      </c>
      <c r="C4608" t="s">
        <v>143</v>
      </c>
      <c r="D4608" t="s">
        <v>43</v>
      </c>
      <c r="E4608" t="s">
        <v>24</v>
      </c>
      <c r="F4608" t="s">
        <v>111</v>
      </c>
      <c r="G4608" t="s">
        <v>37</v>
      </c>
      <c r="H4608" t="s">
        <v>132</v>
      </c>
      <c r="I4608" t="s">
        <v>28</v>
      </c>
      <c r="J4608">
        <v>24</v>
      </c>
      <c r="K4608">
        <v>3500</v>
      </c>
      <c r="L4608">
        <v>12</v>
      </c>
      <c r="M4608">
        <v>73920</v>
      </c>
      <c r="N4608">
        <v>59002.27</v>
      </c>
      <c r="O4608">
        <v>14917.73</v>
      </c>
      <c r="P4608" t="s">
        <v>93</v>
      </c>
      <c r="Q4608" t="s">
        <v>47</v>
      </c>
      <c r="R4608" t="s">
        <v>81</v>
      </c>
      <c r="S4608">
        <f t="shared" si="142"/>
        <v>2025</v>
      </c>
      <c r="T4608">
        <f t="shared" si="143"/>
        <v>3</v>
      </c>
    </row>
    <row r="4609" spans="1:20" x14ac:dyDescent="0.3">
      <c r="A4609" t="s">
        <v>1012</v>
      </c>
      <c r="B4609" t="s">
        <v>5054</v>
      </c>
      <c r="C4609" t="s">
        <v>98</v>
      </c>
      <c r="D4609" t="s">
        <v>23</v>
      </c>
      <c r="E4609" t="s">
        <v>51</v>
      </c>
      <c r="F4609" t="s">
        <v>52</v>
      </c>
      <c r="G4609" t="s">
        <v>46</v>
      </c>
      <c r="H4609" t="s">
        <v>70</v>
      </c>
      <c r="I4609" t="s">
        <v>71</v>
      </c>
      <c r="J4609">
        <v>2</v>
      </c>
      <c r="K4609">
        <v>600</v>
      </c>
      <c r="L4609">
        <v>18</v>
      </c>
      <c r="M4609">
        <v>984</v>
      </c>
      <c r="N4609">
        <v>885</v>
      </c>
      <c r="O4609">
        <v>99</v>
      </c>
      <c r="P4609" t="s">
        <v>38</v>
      </c>
      <c r="Q4609" t="s">
        <v>55</v>
      </c>
      <c r="R4609" t="s">
        <v>39</v>
      </c>
      <c r="S4609">
        <f t="shared" si="142"/>
        <v>2025</v>
      </c>
      <c r="T4609">
        <f t="shared" si="143"/>
        <v>7</v>
      </c>
    </row>
    <row r="4610" spans="1:20" x14ac:dyDescent="0.3">
      <c r="A4610" t="s">
        <v>655</v>
      </c>
      <c r="B4610" t="s">
        <v>5055</v>
      </c>
      <c r="C4610" t="s">
        <v>34</v>
      </c>
      <c r="D4610" t="s">
        <v>43</v>
      </c>
      <c r="E4610" t="s">
        <v>51</v>
      </c>
      <c r="F4610" t="s">
        <v>77</v>
      </c>
      <c r="G4610" t="s">
        <v>46</v>
      </c>
      <c r="H4610" t="s">
        <v>140</v>
      </c>
      <c r="I4610" t="s">
        <v>71</v>
      </c>
      <c r="J4610">
        <v>10</v>
      </c>
      <c r="K4610">
        <v>900</v>
      </c>
      <c r="L4610">
        <v>1</v>
      </c>
      <c r="M4610">
        <v>8910</v>
      </c>
      <c r="N4610">
        <v>7514.57</v>
      </c>
      <c r="O4610">
        <v>1395.43</v>
      </c>
      <c r="P4610" t="s">
        <v>65</v>
      </c>
      <c r="Q4610" t="s">
        <v>47</v>
      </c>
      <c r="R4610" t="s">
        <v>102</v>
      </c>
      <c r="S4610">
        <f t="shared" si="142"/>
        <v>2025</v>
      </c>
      <c r="T4610">
        <f t="shared" si="143"/>
        <v>8</v>
      </c>
    </row>
    <row r="4611" spans="1:20" x14ac:dyDescent="0.3">
      <c r="A4611" t="s">
        <v>876</v>
      </c>
      <c r="B4611" t="s">
        <v>5056</v>
      </c>
      <c r="C4611" t="s">
        <v>143</v>
      </c>
      <c r="D4611" t="s">
        <v>50</v>
      </c>
      <c r="E4611" t="s">
        <v>44</v>
      </c>
      <c r="F4611" t="s">
        <v>89</v>
      </c>
      <c r="G4611" t="s">
        <v>85</v>
      </c>
      <c r="H4611" t="s">
        <v>53</v>
      </c>
      <c r="I4611" t="s">
        <v>54</v>
      </c>
      <c r="J4611">
        <v>24</v>
      </c>
      <c r="K4611">
        <v>2500</v>
      </c>
      <c r="L4611">
        <v>5</v>
      </c>
      <c r="M4611">
        <v>57000</v>
      </c>
      <c r="N4611">
        <v>47237.8</v>
      </c>
      <c r="O4611">
        <v>9762.2000000000007</v>
      </c>
      <c r="P4611" t="s">
        <v>29</v>
      </c>
      <c r="Q4611" t="s">
        <v>47</v>
      </c>
      <c r="R4611" t="s">
        <v>81</v>
      </c>
      <c r="S4611">
        <f t="shared" ref="S4611:S4674" si="144">YEAR(A4611)</f>
        <v>2025</v>
      </c>
      <c r="T4611">
        <f t="shared" si="143"/>
        <v>2</v>
      </c>
    </row>
    <row r="4612" spans="1:20" x14ac:dyDescent="0.3">
      <c r="A4612" t="s">
        <v>992</v>
      </c>
      <c r="B4612" t="s">
        <v>5057</v>
      </c>
      <c r="C4612" t="s">
        <v>34</v>
      </c>
      <c r="D4612" t="s">
        <v>43</v>
      </c>
      <c r="E4612" t="s">
        <v>35</v>
      </c>
      <c r="F4612" t="s">
        <v>36</v>
      </c>
      <c r="G4612" t="s">
        <v>26</v>
      </c>
      <c r="H4612" t="s">
        <v>53</v>
      </c>
      <c r="I4612" t="s">
        <v>54</v>
      </c>
      <c r="J4612">
        <v>17</v>
      </c>
      <c r="K4612">
        <v>2500</v>
      </c>
      <c r="L4612">
        <v>7</v>
      </c>
      <c r="M4612">
        <v>39525</v>
      </c>
      <c r="N4612">
        <v>34469.01</v>
      </c>
      <c r="O4612">
        <v>5055.99</v>
      </c>
      <c r="P4612" t="s">
        <v>38</v>
      </c>
      <c r="Q4612" t="s">
        <v>47</v>
      </c>
      <c r="R4612" t="s">
        <v>61</v>
      </c>
      <c r="S4612">
        <f t="shared" si="144"/>
        <v>2025</v>
      </c>
      <c r="T4612">
        <f t="shared" ref="T4612:T4675" si="145">MONTH(A4612)</f>
        <v>11</v>
      </c>
    </row>
    <row r="4613" spans="1:20" x14ac:dyDescent="0.3">
      <c r="A4613" t="s">
        <v>871</v>
      </c>
      <c r="B4613" t="s">
        <v>5058</v>
      </c>
      <c r="C4613" t="s">
        <v>76</v>
      </c>
      <c r="D4613" t="s">
        <v>23</v>
      </c>
      <c r="E4613" t="s">
        <v>51</v>
      </c>
      <c r="F4613" t="s">
        <v>52</v>
      </c>
      <c r="G4613" t="s">
        <v>46</v>
      </c>
      <c r="H4613" t="s">
        <v>59</v>
      </c>
      <c r="I4613" t="s">
        <v>60</v>
      </c>
      <c r="J4613">
        <v>20</v>
      </c>
      <c r="K4613">
        <v>4500</v>
      </c>
      <c r="L4613">
        <v>0</v>
      </c>
      <c r="M4613">
        <v>90000</v>
      </c>
      <c r="N4613">
        <v>72520.81</v>
      </c>
      <c r="O4613">
        <v>17479.189999999999</v>
      </c>
      <c r="P4613" t="s">
        <v>38</v>
      </c>
      <c r="Q4613" t="s">
        <v>90</v>
      </c>
      <c r="R4613" t="s">
        <v>86</v>
      </c>
      <c r="S4613">
        <f t="shared" si="144"/>
        <v>2025</v>
      </c>
      <c r="T4613">
        <f t="shared" si="145"/>
        <v>12</v>
      </c>
    </row>
    <row r="4614" spans="1:20" x14ac:dyDescent="0.3">
      <c r="A4614" t="s">
        <v>235</v>
      </c>
      <c r="B4614" t="s">
        <v>5059</v>
      </c>
      <c r="C4614" t="s">
        <v>137</v>
      </c>
      <c r="D4614" t="s">
        <v>23</v>
      </c>
      <c r="E4614" t="s">
        <v>44</v>
      </c>
      <c r="F4614" t="s">
        <v>45</v>
      </c>
      <c r="G4614" t="s">
        <v>85</v>
      </c>
      <c r="H4614" t="s">
        <v>53</v>
      </c>
      <c r="I4614" t="s">
        <v>54</v>
      </c>
      <c r="J4614">
        <v>8</v>
      </c>
      <c r="K4614">
        <v>2500</v>
      </c>
      <c r="L4614">
        <v>7</v>
      </c>
      <c r="M4614">
        <v>18600</v>
      </c>
      <c r="N4614">
        <v>15335.03</v>
      </c>
      <c r="O4614">
        <v>3264.97</v>
      </c>
      <c r="P4614" t="s">
        <v>38</v>
      </c>
      <c r="Q4614" t="s">
        <v>30</v>
      </c>
      <c r="R4614" t="s">
        <v>123</v>
      </c>
      <c r="S4614">
        <f t="shared" si="144"/>
        <v>2025</v>
      </c>
      <c r="T4614">
        <f t="shared" si="145"/>
        <v>8</v>
      </c>
    </row>
    <row r="4615" spans="1:20" x14ac:dyDescent="0.3">
      <c r="A4615" t="s">
        <v>222</v>
      </c>
      <c r="B4615" t="s">
        <v>5060</v>
      </c>
      <c r="C4615" t="s">
        <v>108</v>
      </c>
      <c r="D4615" t="s">
        <v>43</v>
      </c>
      <c r="E4615" t="s">
        <v>35</v>
      </c>
      <c r="F4615" t="s">
        <v>36</v>
      </c>
      <c r="G4615" t="s">
        <v>85</v>
      </c>
      <c r="H4615" t="s">
        <v>27</v>
      </c>
      <c r="I4615" t="s">
        <v>28</v>
      </c>
      <c r="J4615">
        <v>5</v>
      </c>
      <c r="K4615">
        <v>45000</v>
      </c>
      <c r="L4615">
        <v>13</v>
      </c>
      <c r="M4615">
        <v>195750</v>
      </c>
      <c r="N4615">
        <v>170565.76000000001</v>
      </c>
      <c r="O4615">
        <v>25184.240000000002</v>
      </c>
      <c r="P4615" t="s">
        <v>38</v>
      </c>
      <c r="Q4615" t="s">
        <v>47</v>
      </c>
      <c r="R4615" t="s">
        <v>39</v>
      </c>
      <c r="S4615">
        <f t="shared" si="144"/>
        <v>2025</v>
      </c>
      <c r="T4615">
        <f t="shared" si="145"/>
        <v>4</v>
      </c>
    </row>
    <row r="4616" spans="1:20" x14ac:dyDescent="0.3">
      <c r="A4616" t="s">
        <v>118</v>
      </c>
      <c r="B4616" t="s">
        <v>5061</v>
      </c>
      <c r="C4616" t="s">
        <v>98</v>
      </c>
      <c r="D4616" t="s">
        <v>23</v>
      </c>
      <c r="E4616" t="s">
        <v>44</v>
      </c>
      <c r="F4616" t="s">
        <v>45</v>
      </c>
      <c r="G4616" t="s">
        <v>85</v>
      </c>
      <c r="H4616" t="s">
        <v>80</v>
      </c>
      <c r="I4616" t="s">
        <v>28</v>
      </c>
      <c r="J4616">
        <v>19</v>
      </c>
      <c r="K4616">
        <v>12000</v>
      </c>
      <c r="L4616">
        <v>13</v>
      </c>
      <c r="M4616">
        <v>198360</v>
      </c>
      <c r="N4616">
        <v>184582.77</v>
      </c>
      <c r="O4616">
        <v>13777.23</v>
      </c>
      <c r="P4616" t="s">
        <v>72</v>
      </c>
      <c r="Q4616" t="s">
        <v>47</v>
      </c>
      <c r="R4616" t="s">
        <v>86</v>
      </c>
      <c r="S4616">
        <f t="shared" si="144"/>
        <v>2025</v>
      </c>
      <c r="T4616">
        <f t="shared" si="145"/>
        <v>1</v>
      </c>
    </row>
    <row r="4617" spans="1:20" x14ac:dyDescent="0.3">
      <c r="A4617" t="s">
        <v>91</v>
      </c>
      <c r="B4617" t="s">
        <v>5062</v>
      </c>
      <c r="C4617" t="s">
        <v>22</v>
      </c>
      <c r="D4617" t="s">
        <v>43</v>
      </c>
      <c r="E4617" t="s">
        <v>35</v>
      </c>
      <c r="F4617" t="s">
        <v>36</v>
      </c>
      <c r="G4617" t="s">
        <v>85</v>
      </c>
      <c r="H4617" t="s">
        <v>59</v>
      </c>
      <c r="I4617" t="s">
        <v>60</v>
      </c>
      <c r="J4617">
        <v>15</v>
      </c>
      <c r="K4617">
        <v>4500</v>
      </c>
      <c r="L4617">
        <v>9</v>
      </c>
      <c r="M4617">
        <v>61425</v>
      </c>
      <c r="N4617">
        <v>45011.34</v>
      </c>
      <c r="O4617">
        <v>16413.66</v>
      </c>
      <c r="P4617" t="s">
        <v>29</v>
      </c>
      <c r="Q4617" t="s">
        <v>47</v>
      </c>
      <c r="R4617" t="s">
        <v>102</v>
      </c>
      <c r="S4617">
        <f t="shared" si="144"/>
        <v>2025</v>
      </c>
      <c r="T4617">
        <f t="shared" si="145"/>
        <v>8</v>
      </c>
    </row>
    <row r="4618" spans="1:20" x14ac:dyDescent="0.3">
      <c r="A4618" t="s">
        <v>440</v>
      </c>
      <c r="B4618" t="s">
        <v>5063</v>
      </c>
      <c r="C4618" t="s">
        <v>68</v>
      </c>
      <c r="D4618" t="s">
        <v>43</v>
      </c>
      <c r="E4618" t="s">
        <v>51</v>
      </c>
      <c r="F4618" t="s">
        <v>192</v>
      </c>
      <c r="G4618" t="s">
        <v>26</v>
      </c>
      <c r="H4618" t="s">
        <v>132</v>
      </c>
      <c r="I4618" t="s">
        <v>28</v>
      </c>
      <c r="J4618">
        <v>19</v>
      </c>
      <c r="K4618">
        <v>3500</v>
      </c>
      <c r="L4618">
        <v>6</v>
      </c>
      <c r="M4618">
        <v>62510</v>
      </c>
      <c r="N4618">
        <v>54535.12</v>
      </c>
      <c r="O4618">
        <v>7974.88</v>
      </c>
      <c r="P4618" t="s">
        <v>29</v>
      </c>
      <c r="Q4618" t="s">
        <v>55</v>
      </c>
      <c r="R4618" t="s">
        <v>123</v>
      </c>
      <c r="S4618">
        <f t="shared" si="144"/>
        <v>2025</v>
      </c>
      <c r="T4618">
        <f t="shared" si="145"/>
        <v>2</v>
      </c>
    </row>
    <row r="4619" spans="1:20" x14ac:dyDescent="0.3">
      <c r="A4619" t="s">
        <v>231</v>
      </c>
      <c r="B4619" t="s">
        <v>5064</v>
      </c>
      <c r="C4619" t="s">
        <v>22</v>
      </c>
      <c r="D4619" t="s">
        <v>50</v>
      </c>
      <c r="E4619" t="s">
        <v>51</v>
      </c>
      <c r="F4619" t="s">
        <v>192</v>
      </c>
      <c r="G4619" t="s">
        <v>46</v>
      </c>
      <c r="H4619" t="s">
        <v>140</v>
      </c>
      <c r="I4619" t="s">
        <v>71</v>
      </c>
      <c r="J4619">
        <v>23</v>
      </c>
      <c r="K4619">
        <v>900</v>
      </c>
      <c r="L4619">
        <v>10</v>
      </c>
      <c r="M4619">
        <v>18630</v>
      </c>
      <c r="N4619">
        <v>14679.04</v>
      </c>
      <c r="O4619">
        <v>3950.96</v>
      </c>
      <c r="P4619" t="s">
        <v>72</v>
      </c>
      <c r="Q4619" t="s">
        <v>47</v>
      </c>
      <c r="R4619" t="s">
        <v>61</v>
      </c>
      <c r="S4619">
        <f t="shared" si="144"/>
        <v>2025</v>
      </c>
      <c r="T4619">
        <f t="shared" si="145"/>
        <v>6</v>
      </c>
    </row>
    <row r="4620" spans="1:20" x14ac:dyDescent="0.3">
      <c r="A4620" t="s">
        <v>978</v>
      </c>
      <c r="B4620" t="s">
        <v>5065</v>
      </c>
      <c r="C4620" t="s">
        <v>108</v>
      </c>
      <c r="D4620" t="s">
        <v>43</v>
      </c>
      <c r="E4620" t="s">
        <v>51</v>
      </c>
      <c r="F4620" t="s">
        <v>192</v>
      </c>
      <c r="G4620" t="s">
        <v>85</v>
      </c>
      <c r="H4620" t="s">
        <v>140</v>
      </c>
      <c r="I4620" t="s">
        <v>71</v>
      </c>
      <c r="J4620">
        <v>22</v>
      </c>
      <c r="K4620">
        <v>900</v>
      </c>
      <c r="L4620">
        <v>8</v>
      </c>
      <c r="M4620">
        <v>18216</v>
      </c>
      <c r="N4620">
        <v>14488.86</v>
      </c>
      <c r="O4620">
        <v>3727.14</v>
      </c>
      <c r="P4620" t="s">
        <v>38</v>
      </c>
      <c r="Q4620" t="s">
        <v>55</v>
      </c>
      <c r="R4620" t="s">
        <v>73</v>
      </c>
      <c r="S4620">
        <f t="shared" si="144"/>
        <v>2025</v>
      </c>
      <c r="T4620">
        <f t="shared" si="145"/>
        <v>1</v>
      </c>
    </row>
    <row r="4621" spans="1:20" x14ac:dyDescent="0.3">
      <c r="A4621" t="s">
        <v>306</v>
      </c>
      <c r="B4621" t="s">
        <v>5066</v>
      </c>
      <c r="C4621" t="s">
        <v>42</v>
      </c>
      <c r="D4621" t="s">
        <v>23</v>
      </c>
      <c r="E4621" t="s">
        <v>51</v>
      </c>
      <c r="F4621" t="s">
        <v>99</v>
      </c>
      <c r="G4621" t="s">
        <v>46</v>
      </c>
      <c r="H4621" t="s">
        <v>132</v>
      </c>
      <c r="I4621" t="s">
        <v>28</v>
      </c>
      <c r="J4621">
        <v>14</v>
      </c>
      <c r="K4621">
        <v>3500</v>
      </c>
      <c r="L4621">
        <v>14</v>
      </c>
      <c r="M4621">
        <v>42140</v>
      </c>
      <c r="N4621">
        <v>32076.78</v>
      </c>
      <c r="O4621">
        <v>10063.219999999999</v>
      </c>
      <c r="P4621" t="s">
        <v>29</v>
      </c>
      <c r="Q4621" t="s">
        <v>55</v>
      </c>
      <c r="R4621" t="s">
        <v>86</v>
      </c>
      <c r="S4621">
        <f t="shared" si="144"/>
        <v>2025</v>
      </c>
      <c r="T4621">
        <f t="shared" si="145"/>
        <v>6</v>
      </c>
    </row>
    <row r="4622" spans="1:20" x14ac:dyDescent="0.3">
      <c r="A4622" t="s">
        <v>884</v>
      </c>
      <c r="B4622" t="s">
        <v>5067</v>
      </c>
      <c r="C4622" t="s">
        <v>34</v>
      </c>
      <c r="D4622" t="s">
        <v>50</v>
      </c>
      <c r="E4622" t="s">
        <v>24</v>
      </c>
      <c r="F4622" t="s">
        <v>25</v>
      </c>
      <c r="G4622" t="s">
        <v>85</v>
      </c>
      <c r="H4622" t="s">
        <v>80</v>
      </c>
      <c r="I4622" t="s">
        <v>28</v>
      </c>
      <c r="J4622">
        <v>16</v>
      </c>
      <c r="K4622">
        <v>12000</v>
      </c>
      <c r="L4622">
        <v>4</v>
      </c>
      <c r="M4622">
        <v>184320</v>
      </c>
      <c r="N4622">
        <v>145416.48000000001</v>
      </c>
      <c r="O4622">
        <v>38903.519999999997</v>
      </c>
      <c r="P4622" t="s">
        <v>93</v>
      </c>
      <c r="Q4622" t="s">
        <v>47</v>
      </c>
      <c r="R4622" t="s">
        <v>123</v>
      </c>
      <c r="S4622">
        <f t="shared" si="144"/>
        <v>2025</v>
      </c>
      <c r="T4622">
        <f t="shared" si="145"/>
        <v>8</v>
      </c>
    </row>
    <row r="4623" spans="1:20" x14ac:dyDescent="0.3">
      <c r="A4623" t="s">
        <v>459</v>
      </c>
      <c r="B4623" t="s">
        <v>5068</v>
      </c>
      <c r="C4623" t="s">
        <v>58</v>
      </c>
      <c r="D4623" t="s">
        <v>50</v>
      </c>
      <c r="E4623" t="s">
        <v>51</v>
      </c>
      <c r="F4623" t="s">
        <v>192</v>
      </c>
      <c r="G4623" t="s">
        <v>37</v>
      </c>
      <c r="H4623" t="s">
        <v>27</v>
      </c>
      <c r="I4623" t="s">
        <v>28</v>
      </c>
      <c r="J4623">
        <v>15</v>
      </c>
      <c r="K4623">
        <v>45000</v>
      </c>
      <c r="L4623">
        <v>6</v>
      </c>
      <c r="M4623">
        <v>634500</v>
      </c>
      <c r="N4623">
        <v>476505.37</v>
      </c>
      <c r="O4623">
        <v>157994.63</v>
      </c>
      <c r="P4623" t="s">
        <v>29</v>
      </c>
      <c r="Q4623" t="s">
        <v>47</v>
      </c>
      <c r="R4623" t="s">
        <v>73</v>
      </c>
      <c r="S4623">
        <f t="shared" si="144"/>
        <v>2025</v>
      </c>
      <c r="T4623">
        <f t="shared" si="145"/>
        <v>10</v>
      </c>
    </row>
    <row r="4624" spans="1:20" x14ac:dyDescent="0.3">
      <c r="A4624" t="s">
        <v>1058</v>
      </c>
      <c r="B4624" t="s">
        <v>5069</v>
      </c>
      <c r="C4624" t="s">
        <v>68</v>
      </c>
      <c r="D4624" t="s">
        <v>43</v>
      </c>
      <c r="E4624" t="s">
        <v>44</v>
      </c>
      <c r="F4624" t="s">
        <v>89</v>
      </c>
      <c r="G4624" t="s">
        <v>85</v>
      </c>
      <c r="H4624" t="s">
        <v>59</v>
      </c>
      <c r="I4624" t="s">
        <v>60</v>
      </c>
      <c r="J4624">
        <v>18</v>
      </c>
      <c r="K4624">
        <v>4500</v>
      </c>
      <c r="L4624">
        <v>4</v>
      </c>
      <c r="M4624">
        <v>77760</v>
      </c>
      <c r="N4624">
        <v>65287.95</v>
      </c>
      <c r="O4624">
        <v>12472.05</v>
      </c>
      <c r="P4624" t="s">
        <v>72</v>
      </c>
      <c r="Q4624" t="s">
        <v>30</v>
      </c>
      <c r="R4624" t="s">
        <v>39</v>
      </c>
      <c r="S4624">
        <f t="shared" si="144"/>
        <v>2025</v>
      </c>
      <c r="T4624">
        <f t="shared" si="145"/>
        <v>2</v>
      </c>
    </row>
    <row r="4625" spans="1:20" x14ac:dyDescent="0.3">
      <c r="A4625" t="s">
        <v>680</v>
      </c>
      <c r="B4625" t="s">
        <v>5070</v>
      </c>
      <c r="C4625" t="s">
        <v>84</v>
      </c>
      <c r="D4625" t="s">
        <v>50</v>
      </c>
      <c r="E4625" t="s">
        <v>51</v>
      </c>
      <c r="F4625" t="s">
        <v>99</v>
      </c>
      <c r="G4625" t="s">
        <v>46</v>
      </c>
      <c r="H4625" t="s">
        <v>59</v>
      </c>
      <c r="I4625" t="s">
        <v>60</v>
      </c>
      <c r="J4625">
        <v>3</v>
      </c>
      <c r="K4625">
        <v>4500</v>
      </c>
      <c r="L4625">
        <v>9</v>
      </c>
      <c r="M4625">
        <v>12285</v>
      </c>
      <c r="N4625">
        <v>9199.02</v>
      </c>
      <c r="O4625">
        <v>3085.98</v>
      </c>
      <c r="P4625" t="s">
        <v>93</v>
      </c>
      <c r="Q4625" t="s">
        <v>47</v>
      </c>
      <c r="R4625" t="s">
        <v>123</v>
      </c>
      <c r="S4625">
        <f t="shared" si="144"/>
        <v>2025</v>
      </c>
      <c r="T4625">
        <f t="shared" si="145"/>
        <v>6</v>
      </c>
    </row>
    <row r="4626" spans="1:20" x14ac:dyDescent="0.3">
      <c r="A4626" t="s">
        <v>152</v>
      </c>
      <c r="B4626" t="s">
        <v>5071</v>
      </c>
      <c r="C4626" t="s">
        <v>22</v>
      </c>
      <c r="D4626" t="s">
        <v>43</v>
      </c>
      <c r="E4626" t="s">
        <v>51</v>
      </c>
      <c r="F4626" t="s">
        <v>77</v>
      </c>
      <c r="G4626" t="s">
        <v>26</v>
      </c>
      <c r="H4626" t="s">
        <v>80</v>
      </c>
      <c r="I4626" t="s">
        <v>28</v>
      </c>
      <c r="J4626">
        <v>10</v>
      </c>
      <c r="K4626">
        <v>12000</v>
      </c>
      <c r="L4626">
        <v>18</v>
      </c>
      <c r="M4626">
        <v>98400</v>
      </c>
      <c r="N4626">
        <v>77837.820000000007</v>
      </c>
      <c r="O4626">
        <v>20562.18</v>
      </c>
      <c r="P4626" t="s">
        <v>65</v>
      </c>
      <c r="Q4626" t="s">
        <v>30</v>
      </c>
      <c r="R4626" t="s">
        <v>31</v>
      </c>
      <c r="S4626">
        <f t="shared" si="144"/>
        <v>2025</v>
      </c>
      <c r="T4626">
        <f t="shared" si="145"/>
        <v>5</v>
      </c>
    </row>
    <row r="4627" spans="1:20" x14ac:dyDescent="0.3">
      <c r="A4627" t="s">
        <v>623</v>
      </c>
      <c r="B4627" t="s">
        <v>5072</v>
      </c>
      <c r="C4627" t="s">
        <v>84</v>
      </c>
      <c r="D4627" t="s">
        <v>43</v>
      </c>
      <c r="E4627" t="s">
        <v>35</v>
      </c>
      <c r="F4627" t="s">
        <v>36</v>
      </c>
      <c r="G4627" t="s">
        <v>37</v>
      </c>
      <c r="H4627" t="s">
        <v>70</v>
      </c>
      <c r="I4627" t="s">
        <v>71</v>
      </c>
      <c r="J4627">
        <v>7</v>
      </c>
      <c r="K4627">
        <v>600</v>
      </c>
      <c r="L4627">
        <v>15</v>
      </c>
      <c r="M4627">
        <v>3570</v>
      </c>
      <c r="N4627">
        <v>2837.05</v>
      </c>
      <c r="O4627">
        <v>732.95</v>
      </c>
      <c r="P4627" t="s">
        <v>65</v>
      </c>
      <c r="Q4627" t="s">
        <v>30</v>
      </c>
      <c r="R4627" t="s">
        <v>102</v>
      </c>
      <c r="S4627">
        <f t="shared" si="144"/>
        <v>2025</v>
      </c>
      <c r="T4627">
        <f t="shared" si="145"/>
        <v>2</v>
      </c>
    </row>
    <row r="4628" spans="1:20" x14ac:dyDescent="0.3">
      <c r="A4628" t="s">
        <v>237</v>
      </c>
      <c r="B4628" t="s">
        <v>5073</v>
      </c>
      <c r="C4628" t="s">
        <v>34</v>
      </c>
      <c r="D4628" t="s">
        <v>43</v>
      </c>
      <c r="E4628" t="s">
        <v>44</v>
      </c>
      <c r="F4628" t="s">
        <v>45</v>
      </c>
      <c r="G4628" t="s">
        <v>85</v>
      </c>
      <c r="H4628" t="s">
        <v>70</v>
      </c>
      <c r="I4628" t="s">
        <v>71</v>
      </c>
      <c r="J4628">
        <v>6</v>
      </c>
      <c r="K4628">
        <v>600</v>
      </c>
      <c r="L4628">
        <v>19</v>
      </c>
      <c r="M4628">
        <v>2916</v>
      </c>
      <c r="N4628">
        <v>2477.48</v>
      </c>
      <c r="O4628">
        <v>438.52</v>
      </c>
      <c r="P4628" t="s">
        <v>65</v>
      </c>
      <c r="Q4628" t="s">
        <v>55</v>
      </c>
      <c r="R4628" t="s">
        <v>31</v>
      </c>
      <c r="S4628">
        <f t="shared" si="144"/>
        <v>2025</v>
      </c>
      <c r="T4628">
        <f t="shared" si="145"/>
        <v>6</v>
      </c>
    </row>
    <row r="4629" spans="1:20" x14ac:dyDescent="0.3">
      <c r="A4629" t="s">
        <v>530</v>
      </c>
      <c r="B4629" t="s">
        <v>5074</v>
      </c>
      <c r="C4629" t="s">
        <v>34</v>
      </c>
      <c r="D4629" t="s">
        <v>50</v>
      </c>
      <c r="E4629" t="s">
        <v>35</v>
      </c>
      <c r="F4629" t="s">
        <v>36</v>
      </c>
      <c r="G4629" t="s">
        <v>85</v>
      </c>
      <c r="H4629" t="s">
        <v>53</v>
      </c>
      <c r="I4629" t="s">
        <v>54</v>
      </c>
      <c r="J4629">
        <v>15</v>
      </c>
      <c r="K4629">
        <v>2500</v>
      </c>
      <c r="L4629">
        <v>11</v>
      </c>
      <c r="M4629">
        <v>33375</v>
      </c>
      <c r="N4629">
        <v>28370.82</v>
      </c>
      <c r="O4629">
        <v>5004.18</v>
      </c>
      <c r="P4629" t="s">
        <v>93</v>
      </c>
      <c r="Q4629" t="s">
        <v>55</v>
      </c>
      <c r="R4629" t="s">
        <v>39</v>
      </c>
      <c r="S4629">
        <f t="shared" si="144"/>
        <v>2025</v>
      </c>
      <c r="T4629">
        <f t="shared" si="145"/>
        <v>5</v>
      </c>
    </row>
    <row r="4630" spans="1:20" x14ac:dyDescent="0.3">
      <c r="A4630" t="s">
        <v>402</v>
      </c>
      <c r="B4630" t="s">
        <v>5075</v>
      </c>
      <c r="C4630" t="s">
        <v>64</v>
      </c>
      <c r="D4630" t="s">
        <v>43</v>
      </c>
      <c r="E4630" t="s">
        <v>35</v>
      </c>
      <c r="F4630" t="s">
        <v>36</v>
      </c>
      <c r="G4630" t="s">
        <v>26</v>
      </c>
      <c r="H4630" t="s">
        <v>120</v>
      </c>
      <c r="I4630" t="s">
        <v>28</v>
      </c>
      <c r="J4630">
        <v>7</v>
      </c>
      <c r="K4630">
        <v>15000</v>
      </c>
      <c r="L4630">
        <v>4</v>
      </c>
      <c r="M4630">
        <v>100800</v>
      </c>
      <c r="N4630">
        <v>88771.17</v>
      </c>
      <c r="O4630">
        <v>12028.83</v>
      </c>
      <c r="P4630" t="s">
        <v>65</v>
      </c>
      <c r="Q4630" t="s">
        <v>90</v>
      </c>
      <c r="R4630" t="s">
        <v>81</v>
      </c>
      <c r="S4630">
        <f t="shared" si="144"/>
        <v>2025</v>
      </c>
      <c r="T4630">
        <f t="shared" si="145"/>
        <v>7</v>
      </c>
    </row>
    <row r="4631" spans="1:20" x14ac:dyDescent="0.3">
      <c r="A4631" t="s">
        <v>404</v>
      </c>
      <c r="B4631" t="s">
        <v>5076</v>
      </c>
      <c r="C4631" t="s">
        <v>84</v>
      </c>
      <c r="D4631" t="s">
        <v>50</v>
      </c>
      <c r="E4631" t="s">
        <v>35</v>
      </c>
      <c r="F4631" t="s">
        <v>36</v>
      </c>
      <c r="G4631" t="s">
        <v>46</v>
      </c>
      <c r="H4631" t="s">
        <v>27</v>
      </c>
      <c r="I4631" t="s">
        <v>28</v>
      </c>
      <c r="J4631">
        <v>15</v>
      </c>
      <c r="K4631">
        <v>45000</v>
      </c>
      <c r="L4631">
        <v>6</v>
      </c>
      <c r="M4631">
        <v>634500</v>
      </c>
      <c r="N4631">
        <v>481075.08</v>
      </c>
      <c r="O4631">
        <v>153424.92000000001</v>
      </c>
      <c r="P4631" t="s">
        <v>65</v>
      </c>
      <c r="Q4631" t="s">
        <v>47</v>
      </c>
      <c r="R4631" t="s">
        <v>123</v>
      </c>
      <c r="S4631">
        <f t="shared" si="144"/>
        <v>2025</v>
      </c>
      <c r="T4631">
        <f t="shared" si="145"/>
        <v>11</v>
      </c>
    </row>
    <row r="4632" spans="1:20" x14ac:dyDescent="0.3">
      <c r="A4632" t="s">
        <v>803</v>
      </c>
      <c r="B4632" t="s">
        <v>5077</v>
      </c>
      <c r="C4632" t="s">
        <v>42</v>
      </c>
      <c r="D4632" t="s">
        <v>43</v>
      </c>
      <c r="E4632" t="s">
        <v>24</v>
      </c>
      <c r="F4632" t="s">
        <v>111</v>
      </c>
      <c r="G4632" t="s">
        <v>46</v>
      </c>
      <c r="H4632" t="s">
        <v>132</v>
      </c>
      <c r="I4632" t="s">
        <v>28</v>
      </c>
      <c r="J4632">
        <v>24</v>
      </c>
      <c r="K4632">
        <v>3500</v>
      </c>
      <c r="L4632">
        <v>17</v>
      </c>
      <c r="M4632">
        <v>69720</v>
      </c>
      <c r="N4632">
        <v>55629.39</v>
      </c>
      <c r="O4632">
        <v>14090.61</v>
      </c>
      <c r="P4632" t="s">
        <v>38</v>
      </c>
      <c r="Q4632" t="s">
        <v>30</v>
      </c>
      <c r="R4632" t="s">
        <v>39</v>
      </c>
      <c r="S4632">
        <f t="shared" si="144"/>
        <v>2025</v>
      </c>
      <c r="T4632">
        <f t="shared" si="145"/>
        <v>6</v>
      </c>
    </row>
    <row r="4633" spans="1:20" x14ac:dyDescent="0.3">
      <c r="A4633" t="s">
        <v>771</v>
      </c>
      <c r="B4633" t="s">
        <v>5078</v>
      </c>
      <c r="C4633" t="s">
        <v>64</v>
      </c>
      <c r="D4633" t="s">
        <v>23</v>
      </c>
      <c r="E4633" t="s">
        <v>44</v>
      </c>
      <c r="F4633" t="s">
        <v>89</v>
      </c>
      <c r="G4633" t="s">
        <v>26</v>
      </c>
      <c r="H4633" t="s">
        <v>80</v>
      </c>
      <c r="I4633" t="s">
        <v>28</v>
      </c>
      <c r="J4633">
        <v>17</v>
      </c>
      <c r="K4633">
        <v>12000</v>
      </c>
      <c r="L4633">
        <v>0</v>
      </c>
      <c r="M4633">
        <v>204000</v>
      </c>
      <c r="N4633">
        <v>151637.71</v>
      </c>
      <c r="O4633">
        <v>52362.29</v>
      </c>
      <c r="P4633" t="s">
        <v>29</v>
      </c>
      <c r="Q4633" t="s">
        <v>55</v>
      </c>
      <c r="R4633" t="s">
        <v>61</v>
      </c>
      <c r="S4633">
        <f t="shared" si="144"/>
        <v>2025</v>
      </c>
      <c r="T4633">
        <f t="shared" si="145"/>
        <v>8</v>
      </c>
    </row>
    <row r="4634" spans="1:20" x14ac:dyDescent="0.3">
      <c r="A4634" t="s">
        <v>135</v>
      </c>
      <c r="B4634" t="s">
        <v>5079</v>
      </c>
      <c r="C4634" t="s">
        <v>76</v>
      </c>
      <c r="D4634" t="s">
        <v>43</v>
      </c>
      <c r="E4634" t="s">
        <v>35</v>
      </c>
      <c r="F4634" t="s">
        <v>36</v>
      </c>
      <c r="G4634" t="s">
        <v>46</v>
      </c>
      <c r="H4634" t="s">
        <v>27</v>
      </c>
      <c r="I4634" t="s">
        <v>28</v>
      </c>
      <c r="J4634">
        <v>4</v>
      </c>
      <c r="K4634">
        <v>45000</v>
      </c>
      <c r="L4634">
        <v>20</v>
      </c>
      <c r="M4634">
        <v>144000</v>
      </c>
      <c r="N4634">
        <v>134873.89000000001</v>
      </c>
      <c r="O4634">
        <v>9126.11</v>
      </c>
      <c r="P4634" t="s">
        <v>93</v>
      </c>
      <c r="Q4634" t="s">
        <v>90</v>
      </c>
      <c r="R4634" t="s">
        <v>39</v>
      </c>
      <c r="S4634">
        <f t="shared" si="144"/>
        <v>2025</v>
      </c>
      <c r="T4634">
        <f t="shared" si="145"/>
        <v>7</v>
      </c>
    </row>
    <row r="4635" spans="1:20" x14ac:dyDescent="0.3">
      <c r="A4635" t="s">
        <v>1292</v>
      </c>
      <c r="B4635" t="s">
        <v>5080</v>
      </c>
      <c r="C4635" t="s">
        <v>64</v>
      </c>
      <c r="D4635" t="s">
        <v>50</v>
      </c>
      <c r="E4635" t="s">
        <v>24</v>
      </c>
      <c r="F4635" t="s">
        <v>111</v>
      </c>
      <c r="G4635" t="s">
        <v>85</v>
      </c>
      <c r="H4635" t="s">
        <v>80</v>
      </c>
      <c r="I4635" t="s">
        <v>28</v>
      </c>
      <c r="J4635">
        <v>7</v>
      </c>
      <c r="K4635">
        <v>12000</v>
      </c>
      <c r="L4635">
        <v>12</v>
      </c>
      <c r="M4635">
        <v>73920</v>
      </c>
      <c r="N4635">
        <v>65186.36</v>
      </c>
      <c r="O4635">
        <v>8733.64</v>
      </c>
      <c r="P4635" t="s">
        <v>65</v>
      </c>
      <c r="Q4635" t="s">
        <v>55</v>
      </c>
      <c r="R4635" t="s">
        <v>31</v>
      </c>
      <c r="S4635">
        <f t="shared" si="144"/>
        <v>2025</v>
      </c>
      <c r="T4635">
        <f t="shared" si="145"/>
        <v>6</v>
      </c>
    </row>
    <row r="4636" spans="1:20" x14ac:dyDescent="0.3">
      <c r="A4636" t="s">
        <v>339</v>
      </c>
      <c r="B4636" t="s">
        <v>5081</v>
      </c>
      <c r="C4636" t="s">
        <v>84</v>
      </c>
      <c r="D4636" t="s">
        <v>23</v>
      </c>
      <c r="E4636" t="s">
        <v>44</v>
      </c>
      <c r="F4636" t="s">
        <v>89</v>
      </c>
      <c r="G4636" t="s">
        <v>26</v>
      </c>
      <c r="H4636" t="s">
        <v>59</v>
      </c>
      <c r="I4636" t="s">
        <v>60</v>
      </c>
      <c r="J4636">
        <v>9</v>
      </c>
      <c r="K4636">
        <v>4500</v>
      </c>
      <c r="L4636">
        <v>6</v>
      </c>
      <c r="M4636">
        <v>38070</v>
      </c>
      <c r="N4636">
        <v>30777.5</v>
      </c>
      <c r="O4636">
        <v>7292.5</v>
      </c>
      <c r="P4636" t="s">
        <v>93</v>
      </c>
      <c r="Q4636" t="s">
        <v>47</v>
      </c>
      <c r="R4636" t="s">
        <v>102</v>
      </c>
      <c r="S4636">
        <f t="shared" si="144"/>
        <v>2025</v>
      </c>
      <c r="T4636">
        <f t="shared" si="145"/>
        <v>6</v>
      </c>
    </row>
    <row r="4637" spans="1:20" x14ac:dyDescent="0.3">
      <c r="A4637" t="s">
        <v>904</v>
      </c>
      <c r="B4637" t="s">
        <v>5082</v>
      </c>
      <c r="C4637" t="s">
        <v>137</v>
      </c>
      <c r="D4637" t="s">
        <v>23</v>
      </c>
      <c r="E4637" t="s">
        <v>44</v>
      </c>
      <c r="F4637" t="s">
        <v>89</v>
      </c>
      <c r="G4637" t="s">
        <v>37</v>
      </c>
      <c r="H4637" t="s">
        <v>53</v>
      </c>
      <c r="I4637" t="s">
        <v>54</v>
      </c>
      <c r="J4637">
        <v>16</v>
      </c>
      <c r="K4637">
        <v>2500</v>
      </c>
      <c r="L4637">
        <v>13</v>
      </c>
      <c r="M4637">
        <v>34800</v>
      </c>
      <c r="N4637">
        <v>26021.49</v>
      </c>
      <c r="O4637">
        <v>8778.51</v>
      </c>
      <c r="P4637" t="s">
        <v>93</v>
      </c>
      <c r="Q4637" t="s">
        <v>55</v>
      </c>
      <c r="R4637" t="s">
        <v>123</v>
      </c>
      <c r="S4637">
        <f t="shared" si="144"/>
        <v>2025</v>
      </c>
      <c r="T4637">
        <f t="shared" si="145"/>
        <v>3</v>
      </c>
    </row>
    <row r="4638" spans="1:20" x14ac:dyDescent="0.3">
      <c r="A4638" t="s">
        <v>1875</v>
      </c>
      <c r="B4638" t="s">
        <v>5083</v>
      </c>
      <c r="C4638" t="s">
        <v>143</v>
      </c>
      <c r="D4638" t="s">
        <v>43</v>
      </c>
      <c r="E4638" t="s">
        <v>44</v>
      </c>
      <c r="F4638" t="s">
        <v>45</v>
      </c>
      <c r="G4638" t="s">
        <v>26</v>
      </c>
      <c r="H4638" t="s">
        <v>120</v>
      </c>
      <c r="I4638" t="s">
        <v>28</v>
      </c>
      <c r="J4638">
        <v>1</v>
      </c>
      <c r="K4638">
        <v>15000</v>
      </c>
      <c r="L4638">
        <v>15</v>
      </c>
      <c r="M4638">
        <v>12750</v>
      </c>
      <c r="N4638">
        <v>10905.31</v>
      </c>
      <c r="O4638">
        <v>1844.69</v>
      </c>
      <c r="P4638" t="s">
        <v>93</v>
      </c>
      <c r="Q4638" t="s">
        <v>55</v>
      </c>
      <c r="R4638" t="s">
        <v>31</v>
      </c>
      <c r="S4638">
        <f t="shared" si="144"/>
        <v>2025</v>
      </c>
      <c r="T4638">
        <f t="shared" si="145"/>
        <v>12</v>
      </c>
    </row>
    <row r="4639" spans="1:20" x14ac:dyDescent="0.3">
      <c r="A4639" t="s">
        <v>861</v>
      </c>
      <c r="B4639" t="s">
        <v>5084</v>
      </c>
      <c r="C4639" t="s">
        <v>58</v>
      </c>
      <c r="D4639" t="s">
        <v>43</v>
      </c>
      <c r="E4639" t="s">
        <v>44</v>
      </c>
      <c r="F4639" t="s">
        <v>45</v>
      </c>
      <c r="G4639" t="s">
        <v>37</v>
      </c>
      <c r="H4639" t="s">
        <v>70</v>
      </c>
      <c r="I4639" t="s">
        <v>71</v>
      </c>
      <c r="J4639">
        <v>25</v>
      </c>
      <c r="K4639">
        <v>600</v>
      </c>
      <c r="L4639">
        <v>19</v>
      </c>
      <c r="M4639">
        <v>12150</v>
      </c>
      <c r="N4639">
        <v>11217.57</v>
      </c>
      <c r="O4639">
        <v>932.43</v>
      </c>
      <c r="P4639" t="s">
        <v>72</v>
      </c>
      <c r="Q4639" t="s">
        <v>90</v>
      </c>
      <c r="R4639" t="s">
        <v>81</v>
      </c>
      <c r="S4639">
        <f t="shared" si="144"/>
        <v>2025</v>
      </c>
      <c r="T4639">
        <f t="shared" si="145"/>
        <v>9</v>
      </c>
    </row>
    <row r="4640" spans="1:20" x14ac:dyDescent="0.3">
      <c r="A4640" t="s">
        <v>310</v>
      </c>
      <c r="B4640" t="s">
        <v>5085</v>
      </c>
      <c r="C4640" t="s">
        <v>98</v>
      </c>
      <c r="D4640" t="s">
        <v>23</v>
      </c>
      <c r="E4640" t="s">
        <v>44</v>
      </c>
      <c r="F4640" t="s">
        <v>45</v>
      </c>
      <c r="G4640" t="s">
        <v>85</v>
      </c>
      <c r="H4640" t="s">
        <v>140</v>
      </c>
      <c r="I4640" t="s">
        <v>71</v>
      </c>
      <c r="J4640">
        <v>8</v>
      </c>
      <c r="K4640">
        <v>900</v>
      </c>
      <c r="L4640">
        <v>1</v>
      </c>
      <c r="M4640">
        <v>7128</v>
      </c>
      <c r="N4640">
        <v>5435.65</v>
      </c>
      <c r="O4640">
        <v>1692.35</v>
      </c>
      <c r="P4640" t="s">
        <v>38</v>
      </c>
      <c r="Q4640" t="s">
        <v>30</v>
      </c>
      <c r="R4640" t="s">
        <v>31</v>
      </c>
      <c r="S4640">
        <f t="shared" si="144"/>
        <v>2025</v>
      </c>
      <c r="T4640">
        <f t="shared" si="145"/>
        <v>5</v>
      </c>
    </row>
    <row r="4641" spans="1:20" x14ac:dyDescent="0.3">
      <c r="A4641" t="s">
        <v>265</v>
      </c>
      <c r="B4641" t="s">
        <v>5086</v>
      </c>
      <c r="C4641" t="s">
        <v>143</v>
      </c>
      <c r="D4641" t="s">
        <v>23</v>
      </c>
      <c r="E4641" t="s">
        <v>35</v>
      </c>
      <c r="F4641" t="s">
        <v>36</v>
      </c>
      <c r="G4641" t="s">
        <v>46</v>
      </c>
      <c r="H4641" t="s">
        <v>140</v>
      </c>
      <c r="I4641" t="s">
        <v>71</v>
      </c>
      <c r="J4641">
        <v>4</v>
      </c>
      <c r="K4641">
        <v>900</v>
      </c>
      <c r="L4641">
        <v>19</v>
      </c>
      <c r="M4641">
        <v>2916</v>
      </c>
      <c r="N4641">
        <v>2177.14</v>
      </c>
      <c r="O4641">
        <v>738.86</v>
      </c>
      <c r="P4641" t="s">
        <v>38</v>
      </c>
      <c r="Q4641" t="s">
        <v>47</v>
      </c>
      <c r="R4641" t="s">
        <v>86</v>
      </c>
      <c r="S4641">
        <f t="shared" si="144"/>
        <v>2025</v>
      </c>
      <c r="T4641">
        <f t="shared" si="145"/>
        <v>11</v>
      </c>
    </row>
    <row r="4642" spans="1:20" x14ac:dyDescent="0.3">
      <c r="A4642" t="s">
        <v>494</v>
      </c>
      <c r="B4642" t="s">
        <v>5087</v>
      </c>
      <c r="C4642" t="s">
        <v>143</v>
      </c>
      <c r="D4642" t="s">
        <v>23</v>
      </c>
      <c r="E4642" t="s">
        <v>24</v>
      </c>
      <c r="F4642" t="s">
        <v>69</v>
      </c>
      <c r="G4642" t="s">
        <v>46</v>
      </c>
      <c r="H4642" t="s">
        <v>53</v>
      </c>
      <c r="I4642" t="s">
        <v>54</v>
      </c>
      <c r="J4642">
        <v>23</v>
      </c>
      <c r="K4642">
        <v>2500</v>
      </c>
      <c r="L4642">
        <v>9</v>
      </c>
      <c r="M4642">
        <v>52325</v>
      </c>
      <c r="N4642">
        <v>48547.58</v>
      </c>
      <c r="O4642">
        <v>3777.42</v>
      </c>
      <c r="P4642" t="s">
        <v>38</v>
      </c>
      <c r="Q4642" t="s">
        <v>30</v>
      </c>
      <c r="R4642" t="s">
        <v>39</v>
      </c>
      <c r="S4642">
        <f t="shared" si="144"/>
        <v>2025</v>
      </c>
      <c r="T4642">
        <f t="shared" si="145"/>
        <v>7</v>
      </c>
    </row>
    <row r="4643" spans="1:20" x14ac:dyDescent="0.3">
      <c r="A4643" t="s">
        <v>2044</v>
      </c>
      <c r="B4643" t="s">
        <v>5088</v>
      </c>
      <c r="C4643" t="s">
        <v>68</v>
      </c>
      <c r="D4643" t="s">
        <v>23</v>
      </c>
      <c r="E4643" t="s">
        <v>44</v>
      </c>
      <c r="F4643" t="s">
        <v>89</v>
      </c>
      <c r="G4643" t="s">
        <v>37</v>
      </c>
      <c r="H4643" t="s">
        <v>120</v>
      </c>
      <c r="I4643" t="s">
        <v>28</v>
      </c>
      <c r="J4643">
        <v>25</v>
      </c>
      <c r="K4643">
        <v>15000</v>
      </c>
      <c r="L4643">
        <v>1</v>
      </c>
      <c r="M4643">
        <v>371250</v>
      </c>
      <c r="N4643">
        <v>290515.06</v>
      </c>
      <c r="O4643">
        <v>80734.94</v>
      </c>
      <c r="P4643" t="s">
        <v>29</v>
      </c>
      <c r="Q4643" t="s">
        <v>90</v>
      </c>
      <c r="R4643" t="s">
        <v>81</v>
      </c>
      <c r="S4643">
        <f t="shared" si="144"/>
        <v>2025</v>
      </c>
      <c r="T4643">
        <f t="shared" si="145"/>
        <v>3</v>
      </c>
    </row>
    <row r="4644" spans="1:20" x14ac:dyDescent="0.3">
      <c r="A4644" t="s">
        <v>376</v>
      </c>
      <c r="B4644" t="s">
        <v>5089</v>
      </c>
      <c r="C4644" t="s">
        <v>42</v>
      </c>
      <c r="D4644" t="s">
        <v>50</v>
      </c>
      <c r="E4644" t="s">
        <v>24</v>
      </c>
      <c r="F4644" t="s">
        <v>69</v>
      </c>
      <c r="G4644" t="s">
        <v>26</v>
      </c>
      <c r="H4644" t="s">
        <v>53</v>
      </c>
      <c r="I4644" t="s">
        <v>54</v>
      </c>
      <c r="J4644">
        <v>2</v>
      </c>
      <c r="K4644">
        <v>2500</v>
      </c>
      <c r="L4644">
        <v>9</v>
      </c>
      <c r="M4644">
        <v>4550</v>
      </c>
      <c r="N4644">
        <v>4130.09</v>
      </c>
      <c r="O4644">
        <v>419.91</v>
      </c>
      <c r="P4644" t="s">
        <v>38</v>
      </c>
      <c r="Q4644" t="s">
        <v>90</v>
      </c>
      <c r="R4644" t="s">
        <v>123</v>
      </c>
      <c r="S4644">
        <f t="shared" si="144"/>
        <v>2025</v>
      </c>
      <c r="T4644">
        <f t="shared" si="145"/>
        <v>12</v>
      </c>
    </row>
    <row r="4645" spans="1:20" x14ac:dyDescent="0.3">
      <c r="A4645" t="s">
        <v>20</v>
      </c>
      <c r="B4645" t="s">
        <v>5090</v>
      </c>
      <c r="C4645" t="s">
        <v>22</v>
      </c>
      <c r="D4645" t="s">
        <v>43</v>
      </c>
      <c r="E4645" t="s">
        <v>24</v>
      </c>
      <c r="F4645" t="s">
        <v>25</v>
      </c>
      <c r="G4645" t="s">
        <v>85</v>
      </c>
      <c r="H4645" t="s">
        <v>59</v>
      </c>
      <c r="I4645" t="s">
        <v>60</v>
      </c>
      <c r="J4645">
        <v>11</v>
      </c>
      <c r="K4645">
        <v>4500</v>
      </c>
      <c r="L4645">
        <v>10</v>
      </c>
      <c r="M4645">
        <v>44550</v>
      </c>
      <c r="N4645">
        <v>32830.65</v>
      </c>
      <c r="O4645">
        <v>11719.35</v>
      </c>
      <c r="P4645" t="s">
        <v>72</v>
      </c>
      <c r="Q4645" t="s">
        <v>55</v>
      </c>
      <c r="R4645" t="s">
        <v>81</v>
      </c>
      <c r="S4645">
        <f t="shared" si="144"/>
        <v>2025</v>
      </c>
      <c r="T4645">
        <f t="shared" si="145"/>
        <v>12</v>
      </c>
    </row>
    <row r="4646" spans="1:20" x14ac:dyDescent="0.3">
      <c r="A4646" t="s">
        <v>116</v>
      </c>
      <c r="B4646" t="s">
        <v>5091</v>
      </c>
      <c r="C4646" t="s">
        <v>76</v>
      </c>
      <c r="D4646" t="s">
        <v>43</v>
      </c>
      <c r="E4646" t="s">
        <v>51</v>
      </c>
      <c r="F4646" t="s">
        <v>77</v>
      </c>
      <c r="G4646" t="s">
        <v>37</v>
      </c>
      <c r="H4646" t="s">
        <v>59</v>
      </c>
      <c r="I4646" t="s">
        <v>60</v>
      </c>
      <c r="J4646">
        <v>5</v>
      </c>
      <c r="K4646">
        <v>4500</v>
      </c>
      <c r="L4646">
        <v>19</v>
      </c>
      <c r="M4646">
        <v>18225</v>
      </c>
      <c r="N4646">
        <v>14988.51</v>
      </c>
      <c r="O4646">
        <v>3236.49</v>
      </c>
      <c r="P4646" t="s">
        <v>38</v>
      </c>
      <c r="Q4646" t="s">
        <v>90</v>
      </c>
      <c r="R4646" t="s">
        <v>61</v>
      </c>
      <c r="S4646">
        <f t="shared" si="144"/>
        <v>2025</v>
      </c>
      <c r="T4646">
        <f t="shared" si="145"/>
        <v>1</v>
      </c>
    </row>
    <row r="4647" spans="1:20" x14ac:dyDescent="0.3">
      <c r="A4647" t="s">
        <v>265</v>
      </c>
      <c r="B4647" t="s">
        <v>5092</v>
      </c>
      <c r="C4647" t="s">
        <v>64</v>
      </c>
      <c r="D4647" t="s">
        <v>43</v>
      </c>
      <c r="E4647" t="s">
        <v>51</v>
      </c>
      <c r="F4647" t="s">
        <v>77</v>
      </c>
      <c r="G4647" t="s">
        <v>46</v>
      </c>
      <c r="H4647" t="s">
        <v>27</v>
      </c>
      <c r="I4647" t="s">
        <v>28</v>
      </c>
      <c r="J4647">
        <v>23</v>
      </c>
      <c r="K4647">
        <v>45000</v>
      </c>
      <c r="L4647">
        <v>6</v>
      </c>
      <c r="M4647">
        <v>972900</v>
      </c>
      <c r="N4647">
        <v>706661.74</v>
      </c>
      <c r="O4647">
        <v>266238.26</v>
      </c>
      <c r="P4647" t="s">
        <v>29</v>
      </c>
      <c r="Q4647" t="s">
        <v>55</v>
      </c>
      <c r="R4647" t="s">
        <v>102</v>
      </c>
      <c r="S4647">
        <f t="shared" si="144"/>
        <v>2025</v>
      </c>
      <c r="T4647">
        <f t="shared" si="145"/>
        <v>11</v>
      </c>
    </row>
    <row r="4648" spans="1:20" x14ac:dyDescent="0.3">
      <c r="A4648" t="s">
        <v>580</v>
      </c>
      <c r="B4648" t="s">
        <v>5093</v>
      </c>
      <c r="C4648" t="s">
        <v>76</v>
      </c>
      <c r="D4648" t="s">
        <v>43</v>
      </c>
      <c r="E4648" t="s">
        <v>44</v>
      </c>
      <c r="F4648" t="s">
        <v>45</v>
      </c>
      <c r="G4648" t="s">
        <v>85</v>
      </c>
      <c r="H4648" t="s">
        <v>120</v>
      </c>
      <c r="I4648" t="s">
        <v>28</v>
      </c>
      <c r="J4648">
        <v>17</v>
      </c>
      <c r="K4648">
        <v>15000</v>
      </c>
      <c r="L4648">
        <v>8</v>
      </c>
      <c r="M4648">
        <v>234600</v>
      </c>
      <c r="N4648">
        <v>219451.5</v>
      </c>
      <c r="O4648">
        <v>15148.5</v>
      </c>
      <c r="P4648" t="s">
        <v>65</v>
      </c>
      <c r="Q4648" t="s">
        <v>47</v>
      </c>
      <c r="R4648" t="s">
        <v>86</v>
      </c>
      <c r="S4648">
        <f t="shared" si="144"/>
        <v>2025</v>
      </c>
      <c r="T4648">
        <f t="shared" si="145"/>
        <v>8</v>
      </c>
    </row>
    <row r="4649" spans="1:20" x14ac:dyDescent="0.3">
      <c r="A4649" t="s">
        <v>729</v>
      </c>
      <c r="B4649" t="s">
        <v>5094</v>
      </c>
      <c r="C4649" t="s">
        <v>137</v>
      </c>
      <c r="D4649" t="s">
        <v>43</v>
      </c>
      <c r="E4649" t="s">
        <v>51</v>
      </c>
      <c r="F4649" t="s">
        <v>192</v>
      </c>
      <c r="G4649" t="s">
        <v>46</v>
      </c>
      <c r="H4649" t="s">
        <v>70</v>
      </c>
      <c r="I4649" t="s">
        <v>71</v>
      </c>
      <c r="J4649">
        <v>2</v>
      </c>
      <c r="K4649">
        <v>600</v>
      </c>
      <c r="L4649">
        <v>15</v>
      </c>
      <c r="M4649">
        <v>1020</v>
      </c>
      <c r="N4649">
        <v>863.47</v>
      </c>
      <c r="O4649">
        <v>156.53</v>
      </c>
      <c r="P4649" t="s">
        <v>29</v>
      </c>
      <c r="Q4649" t="s">
        <v>55</v>
      </c>
      <c r="R4649" t="s">
        <v>81</v>
      </c>
      <c r="S4649">
        <f t="shared" si="144"/>
        <v>2025</v>
      </c>
      <c r="T4649">
        <f t="shared" si="145"/>
        <v>4</v>
      </c>
    </row>
    <row r="4650" spans="1:20" x14ac:dyDescent="0.3">
      <c r="A4650" t="s">
        <v>414</v>
      </c>
      <c r="B4650" t="s">
        <v>5095</v>
      </c>
      <c r="C4650" t="s">
        <v>98</v>
      </c>
      <c r="D4650" t="s">
        <v>23</v>
      </c>
      <c r="E4650" t="s">
        <v>51</v>
      </c>
      <c r="F4650" t="s">
        <v>99</v>
      </c>
      <c r="G4650" t="s">
        <v>26</v>
      </c>
      <c r="H4650" t="s">
        <v>120</v>
      </c>
      <c r="I4650" t="s">
        <v>28</v>
      </c>
      <c r="J4650">
        <v>24</v>
      </c>
      <c r="K4650">
        <v>15000</v>
      </c>
      <c r="L4650">
        <v>4</v>
      </c>
      <c r="M4650">
        <v>345600</v>
      </c>
      <c r="N4650">
        <v>264055.37</v>
      </c>
      <c r="O4650">
        <v>81544.63</v>
      </c>
      <c r="P4650" t="s">
        <v>38</v>
      </c>
      <c r="Q4650" t="s">
        <v>90</v>
      </c>
      <c r="R4650" t="s">
        <v>81</v>
      </c>
      <c r="S4650">
        <f t="shared" si="144"/>
        <v>2025</v>
      </c>
      <c r="T4650">
        <f t="shared" si="145"/>
        <v>11</v>
      </c>
    </row>
    <row r="4651" spans="1:20" x14ac:dyDescent="0.3">
      <c r="A4651" t="s">
        <v>109</v>
      </c>
      <c r="B4651" t="s">
        <v>5096</v>
      </c>
      <c r="C4651" t="s">
        <v>64</v>
      </c>
      <c r="D4651" t="s">
        <v>50</v>
      </c>
      <c r="E4651" t="s">
        <v>24</v>
      </c>
      <c r="F4651" t="s">
        <v>69</v>
      </c>
      <c r="G4651" t="s">
        <v>46</v>
      </c>
      <c r="H4651" t="s">
        <v>53</v>
      </c>
      <c r="I4651" t="s">
        <v>54</v>
      </c>
      <c r="J4651">
        <v>22</v>
      </c>
      <c r="K4651">
        <v>2500</v>
      </c>
      <c r="L4651">
        <v>20</v>
      </c>
      <c r="M4651">
        <v>44000</v>
      </c>
      <c r="N4651">
        <v>36886.239999999998</v>
      </c>
      <c r="O4651">
        <v>7113.76</v>
      </c>
      <c r="P4651" t="s">
        <v>65</v>
      </c>
      <c r="Q4651" t="s">
        <v>30</v>
      </c>
      <c r="R4651" t="s">
        <v>31</v>
      </c>
      <c r="S4651">
        <f t="shared" si="144"/>
        <v>2025</v>
      </c>
      <c r="T4651">
        <f t="shared" si="145"/>
        <v>4</v>
      </c>
    </row>
    <row r="4652" spans="1:20" x14ac:dyDescent="0.3">
      <c r="A4652" t="s">
        <v>207</v>
      </c>
      <c r="B4652" t="s">
        <v>5097</v>
      </c>
      <c r="C4652" t="s">
        <v>76</v>
      </c>
      <c r="D4652" t="s">
        <v>23</v>
      </c>
      <c r="E4652" t="s">
        <v>35</v>
      </c>
      <c r="F4652" t="s">
        <v>36</v>
      </c>
      <c r="G4652" t="s">
        <v>85</v>
      </c>
      <c r="H4652" t="s">
        <v>120</v>
      </c>
      <c r="I4652" t="s">
        <v>28</v>
      </c>
      <c r="J4652">
        <v>18</v>
      </c>
      <c r="K4652">
        <v>15000</v>
      </c>
      <c r="L4652">
        <v>5</v>
      </c>
      <c r="M4652">
        <v>256500</v>
      </c>
      <c r="N4652">
        <v>216380</v>
      </c>
      <c r="O4652">
        <v>40120</v>
      </c>
      <c r="P4652" t="s">
        <v>38</v>
      </c>
      <c r="Q4652" t="s">
        <v>55</v>
      </c>
      <c r="R4652" t="s">
        <v>73</v>
      </c>
      <c r="S4652">
        <f t="shared" si="144"/>
        <v>2025</v>
      </c>
      <c r="T4652">
        <f t="shared" si="145"/>
        <v>5</v>
      </c>
    </row>
    <row r="4653" spans="1:20" x14ac:dyDescent="0.3">
      <c r="A4653" t="s">
        <v>433</v>
      </c>
      <c r="B4653" t="s">
        <v>5098</v>
      </c>
      <c r="C4653" t="s">
        <v>98</v>
      </c>
      <c r="D4653" t="s">
        <v>50</v>
      </c>
      <c r="E4653" t="s">
        <v>44</v>
      </c>
      <c r="F4653" t="s">
        <v>89</v>
      </c>
      <c r="G4653" t="s">
        <v>26</v>
      </c>
      <c r="H4653" t="s">
        <v>70</v>
      </c>
      <c r="I4653" t="s">
        <v>71</v>
      </c>
      <c r="J4653">
        <v>5</v>
      </c>
      <c r="K4653">
        <v>600</v>
      </c>
      <c r="L4653">
        <v>9</v>
      </c>
      <c r="M4653">
        <v>2730</v>
      </c>
      <c r="N4653">
        <v>2241.86</v>
      </c>
      <c r="O4653">
        <v>488.14</v>
      </c>
      <c r="P4653" t="s">
        <v>93</v>
      </c>
      <c r="Q4653" t="s">
        <v>55</v>
      </c>
      <c r="R4653" t="s">
        <v>81</v>
      </c>
      <c r="S4653">
        <f t="shared" si="144"/>
        <v>2025</v>
      </c>
      <c r="T4653">
        <f t="shared" si="145"/>
        <v>10</v>
      </c>
    </row>
    <row r="4654" spans="1:20" x14ac:dyDescent="0.3">
      <c r="A4654" t="s">
        <v>705</v>
      </c>
      <c r="B4654" t="s">
        <v>5099</v>
      </c>
      <c r="C4654" t="s">
        <v>64</v>
      </c>
      <c r="D4654" t="s">
        <v>43</v>
      </c>
      <c r="E4654" t="s">
        <v>51</v>
      </c>
      <c r="F4654" t="s">
        <v>192</v>
      </c>
      <c r="G4654" t="s">
        <v>26</v>
      </c>
      <c r="H4654" t="s">
        <v>80</v>
      </c>
      <c r="I4654" t="s">
        <v>28</v>
      </c>
      <c r="J4654">
        <v>22</v>
      </c>
      <c r="K4654">
        <v>12000</v>
      </c>
      <c r="L4654">
        <v>11</v>
      </c>
      <c r="M4654">
        <v>234960</v>
      </c>
      <c r="N4654">
        <v>193615.97</v>
      </c>
      <c r="O4654">
        <v>41344.03</v>
      </c>
      <c r="P4654" t="s">
        <v>65</v>
      </c>
      <c r="Q4654" t="s">
        <v>47</v>
      </c>
      <c r="R4654" t="s">
        <v>61</v>
      </c>
      <c r="S4654">
        <f t="shared" si="144"/>
        <v>2025</v>
      </c>
      <c r="T4654">
        <f t="shared" si="145"/>
        <v>1</v>
      </c>
    </row>
    <row r="4655" spans="1:20" x14ac:dyDescent="0.3">
      <c r="A4655" t="s">
        <v>792</v>
      </c>
      <c r="B4655" t="s">
        <v>5100</v>
      </c>
      <c r="C4655" t="s">
        <v>143</v>
      </c>
      <c r="D4655" t="s">
        <v>43</v>
      </c>
      <c r="E4655" t="s">
        <v>35</v>
      </c>
      <c r="F4655" t="s">
        <v>36</v>
      </c>
      <c r="G4655" t="s">
        <v>26</v>
      </c>
      <c r="H4655" t="s">
        <v>132</v>
      </c>
      <c r="I4655" t="s">
        <v>28</v>
      </c>
      <c r="J4655">
        <v>19</v>
      </c>
      <c r="K4655">
        <v>3500</v>
      </c>
      <c r="L4655">
        <v>15</v>
      </c>
      <c r="M4655">
        <v>56525</v>
      </c>
      <c r="N4655">
        <v>43238.77</v>
      </c>
      <c r="O4655">
        <v>13286.23</v>
      </c>
      <c r="P4655" t="s">
        <v>38</v>
      </c>
      <c r="Q4655" t="s">
        <v>47</v>
      </c>
      <c r="R4655" t="s">
        <v>61</v>
      </c>
      <c r="S4655">
        <f t="shared" si="144"/>
        <v>2025</v>
      </c>
      <c r="T4655">
        <f t="shared" si="145"/>
        <v>2</v>
      </c>
    </row>
    <row r="4656" spans="1:20" x14ac:dyDescent="0.3">
      <c r="A4656" t="s">
        <v>826</v>
      </c>
      <c r="B4656" t="s">
        <v>5101</v>
      </c>
      <c r="C4656" t="s">
        <v>34</v>
      </c>
      <c r="D4656" t="s">
        <v>50</v>
      </c>
      <c r="E4656" t="s">
        <v>51</v>
      </c>
      <c r="F4656" t="s">
        <v>99</v>
      </c>
      <c r="G4656" t="s">
        <v>46</v>
      </c>
      <c r="H4656" t="s">
        <v>59</v>
      </c>
      <c r="I4656" t="s">
        <v>60</v>
      </c>
      <c r="J4656">
        <v>5</v>
      </c>
      <c r="K4656">
        <v>4500</v>
      </c>
      <c r="L4656">
        <v>12</v>
      </c>
      <c r="M4656">
        <v>19800</v>
      </c>
      <c r="N4656">
        <v>18306.89</v>
      </c>
      <c r="O4656">
        <v>1493.11</v>
      </c>
      <c r="P4656" t="s">
        <v>38</v>
      </c>
      <c r="Q4656" t="s">
        <v>55</v>
      </c>
      <c r="R4656" t="s">
        <v>81</v>
      </c>
      <c r="S4656">
        <f t="shared" si="144"/>
        <v>2025</v>
      </c>
      <c r="T4656">
        <f t="shared" si="145"/>
        <v>10</v>
      </c>
    </row>
    <row r="4657" spans="1:20" x14ac:dyDescent="0.3">
      <c r="A4657" t="s">
        <v>186</v>
      </c>
      <c r="B4657" t="s">
        <v>5102</v>
      </c>
      <c r="C4657" t="s">
        <v>22</v>
      </c>
      <c r="D4657" t="s">
        <v>23</v>
      </c>
      <c r="E4657" t="s">
        <v>35</v>
      </c>
      <c r="F4657" t="s">
        <v>36</v>
      </c>
      <c r="G4657" t="s">
        <v>46</v>
      </c>
      <c r="H4657" t="s">
        <v>59</v>
      </c>
      <c r="I4657" t="s">
        <v>60</v>
      </c>
      <c r="J4657">
        <v>24</v>
      </c>
      <c r="K4657">
        <v>4500</v>
      </c>
      <c r="L4657">
        <v>5</v>
      </c>
      <c r="M4657">
        <v>102600</v>
      </c>
      <c r="N4657">
        <v>77361.59</v>
      </c>
      <c r="O4657">
        <v>25238.41</v>
      </c>
      <c r="P4657" t="s">
        <v>65</v>
      </c>
      <c r="Q4657" t="s">
        <v>30</v>
      </c>
      <c r="R4657" t="s">
        <v>61</v>
      </c>
      <c r="S4657">
        <f t="shared" si="144"/>
        <v>2025</v>
      </c>
      <c r="T4657">
        <f t="shared" si="145"/>
        <v>2</v>
      </c>
    </row>
    <row r="4658" spans="1:20" x14ac:dyDescent="0.3">
      <c r="A4658" t="s">
        <v>1166</v>
      </c>
      <c r="B4658" t="s">
        <v>5103</v>
      </c>
      <c r="C4658" t="s">
        <v>68</v>
      </c>
      <c r="D4658" t="s">
        <v>50</v>
      </c>
      <c r="E4658" t="s">
        <v>24</v>
      </c>
      <c r="F4658" t="s">
        <v>111</v>
      </c>
      <c r="G4658" t="s">
        <v>37</v>
      </c>
      <c r="H4658" t="s">
        <v>140</v>
      </c>
      <c r="I4658" t="s">
        <v>71</v>
      </c>
      <c r="J4658">
        <v>20</v>
      </c>
      <c r="K4658">
        <v>900</v>
      </c>
      <c r="L4658">
        <v>17</v>
      </c>
      <c r="M4658">
        <v>14940</v>
      </c>
      <c r="N4658">
        <v>10905.9</v>
      </c>
      <c r="O4658">
        <v>4034.1</v>
      </c>
      <c r="P4658" t="s">
        <v>29</v>
      </c>
      <c r="Q4658" t="s">
        <v>55</v>
      </c>
      <c r="R4658" t="s">
        <v>86</v>
      </c>
      <c r="S4658">
        <f t="shared" si="144"/>
        <v>2025</v>
      </c>
      <c r="T4658">
        <f t="shared" si="145"/>
        <v>10</v>
      </c>
    </row>
    <row r="4659" spans="1:20" x14ac:dyDescent="0.3">
      <c r="A4659" t="s">
        <v>731</v>
      </c>
      <c r="B4659" t="s">
        <v>5104</v>
      </c>
      <c r="C4659" t="s">
        <v>84</v>
      </c>
      <c r="D4659" t="s">
        <v>23</v>
      </c>
      <c r="E4659" t="s">
        <v>35</v>
      </c>
      <c r="F4659" t="s">
        <v>36</v>
      </c>
      <c r="G4659" t="s">
        <v>37</v>
      </c>
      <c r="H4659" t="s">
        <v>120</v>
      </c>
      <c r="I4659" t="s">
        <v>28</v>
      </c>
      <c r="J4659">
        <v>8</v>
      </c>
      <c r="K4659">
        <v>15000</v>
      </c>
      <c r="L4659">
        <v>6</v>
      </c>
      <c r="M4659">
        <v>112800</v>
      </c>
      <c r="N4659">
        <v>87742.32</v>
      </c>
      <c r="O4659">
        <v>25057.68</v>
      </c>
      <c r="P4659" t="s">
        <v>65</v>
      </c>
      <c r="Q4659" t="s">
        <v>55</v>
      </c>
      <c r="R4659" t="s">
        <v>39</v>
      </c>
      <c r="S4659">
        <f t="shared" si="144"/>
        <v>2025</v>
      </c>
      <c r="T4659">
        <f t="shared" si="145"/>
        <v>4</v>
      </c>
    </row>
    <row r="4660" spans="1:20" x14ac:dyDescent="0.3">
      <c r="A4660" t="s">
        <v>830</v>
      </c>
      <c r="B4660" t="s">
        <v>5105</v>
      </c>
      <c r="C4660" t="s">
        <v>108</v>
      </c>
      <c r="D4660" t="s">
        <v>23</v>
      </c>
      <c r="E4660" t="s">
        <v>35</v>
      </c>
      <c r="F4660" t="s">
        <v>36</v>
      </c>
      <c r="G4660" t="s">
        <v>26</v>
      </c>
      <c r="H4660" t="s">
        <v>80</v>
      </c>
      <c r="I4660" t="s">
        <v>28</v>
      </c>
      <c r="J4660">
        <v>4</v>
      </c>
      <c r="K4660">
        <v>12000</v>
      </c>
      <c r="L4660">
        <v>7</v>
      </c>
      <c r="M4660">
        <v>44640</v>
      </c>
      <c r="N4660">
        <v>41799.379999999997</v>
      </c>
      <c r="O4660">
        <v>2840.62</v>
      </c>
      <c r="P4660" t="s">
        <v>29</v>
      </c>
      <c r="Q4660" t="s">
        <v>47</v>
      </c>
      <c r="R4660" t="s">
        <v>123</v>
      </c>
      <c r="S4660">
        <f t="shared" si="144"/>
        <v>2025</v>
      </c>
      <c r="T4660">
        <f t="shared" si="145"/>
        <v>12</v>
      </c>
    </row>
    <row r="4661" spans="1:20" x14ac:dyDescent="0.3">
      <c r="A4661" t="s">
        <v>359</v>
      </c>
      <c r="B4661" t="s">
        <v>5106</v>
      </c>
      <c r="C4661" t="s">
        <v>98</v>
      </c>
      <c r="D4661" t="s">
        <v>43</v>
      </c>
      <c r="E4661" t="s">
        <v>51</v>
      </c>
      <c r="F4661" t="s">
        <v>192</v>
      </c>
      <c r="G4661" t="s">
        <v>85</v>
      </c>
      <c r="H4661" t="s">
        <v>140</v>
      </c>
      <c r="I4661" t="s">
        <v>71</v>
      </c>
      <c r="J4661">
        <v>1</v>
      </c>
      <c r="K4661">
        <v>900</v>
      </c>
      <c r="L4661">
        <v>9</v>
      </c>
      <c r="M4661">
        <v>819</v>
      </c>
      <c r="N4661">
        <v>698.27</v>
      </c>
      <c r="O4661">
        <v>120.73</v>
      </c>
      <c r="P4661" t="s">
        <v>65</v>
      </c>
      <c r="Q4661" t="s">
        <v>47</v>
      </c>
      <c r="R4661" t="s">
        <v>61</v>
      </c>
      <c r="S4661">
        <f t="shared" si="144"/>
        <v>2025</v>
      </c>
      <c r="T4661">
        <f t="shared" si="145"/>
        <v>1</v>
      </c>
    </row>
    <row r="4662" spans="1:20" x14ac:dyDescent="0.3">
      <c r="A4662" t="s">
        <v>1749</v>
      </c>
      <c r="B4662" t="s">
        <v>5107</v>
      </c>
      <c r="C4662" t="s">
        <v>108</v>
      </c>
      <c r="D4662" t="s">
        <v>43</v>
      </c>
      <c r="E4662" t="s">
        <v>35</v>
      </c>
      <c r="F4662" t="s">
        <v>36</v>
      </c>
      <c r="G4662" t="s">
        <v>37</v>
      </c>
      <c r="H4662" t="s">
        <v>120</v>
      </c>
      <c r="I4662" t="s">
        <v>28</v>
      </c>
      <c r="J4662">
        <v>18</v>
      </c>
      <c r="K4662">
        <v>15000</v>
      </c>
      <c r="L4662">
        <v>6</v>
      </c>
      <c r="M4662">
        <v>253800</v>
      </c>
      <c r="N4662">
        <v>232808.88</v>
      </c>
      <c r="O4662">
        <v>20991.119999999999</v>
      </c>
      <c r="P4662" t="s">
        <v>72</v>
      </c>
      <c r="Q4662" t="s">
        <v>47</v>
      </c>
      <c r="R4662" t="s">
        <v>31</v>
      </c>
      <c r="S4662">
        <f t="shared" si="144"/>
        <v>2025</v>
      </c>
      <c r="T4662">
        <f t="shared" si="145"/>
        <v>5</v>
      </c>
    </row>
    <row r="4663" spans="1:20" x14ac:dyDescent="0.3">
      <c r="A4663" t="s">
        <v>323</v>
      </c>
      <c r="B4663" t="s">
        <v>5108</v>
      </c>
      <c r="C4663" t="s">
        <v>58</v>
      </c>
      <c r="D4663" t="s">
        <v>50</v>
      </c>
      <c r="E4663" t="s">
        <v>24</v>
      </c>
      <c r="F4663" t="s">
        <v>25</v>
      </c>
      <c r="G4663" t="s">
        <v>37</v>
      </c>
      <c r="H4663" t="s">
        <v>132</v>
      </c>
      <c r="I4663" t="s">
        <v>28</v>
      </c>
      <c r="J4663">
        <v>6</v>
      </c>
      <c r="K4663">
        <v>3500</v>
      </c>
      <c r="L4663">
        <v>7</v>
      </c>
      <c r="M4663">
        <v>19530</v>
      </c>
      <c r="N4663">
        <v>14947.18</v>
      </c>
      <c r="O4663">
        <v>4582.82</v>
      </c>
      <c r="P4663" t="s">
        <v>65</v>
      </c>
      <c r="Q4663" t="s">
        <v>47</v>
      </c>
      <c r="R4663" t="s">
        <v>61</v>
      </c>
      <c r="S4663">
        <f t="shared" si="144"/>
        <v>2025</v>
      </c>
      <c r="T4663">
        <f t="shared" si="145"/>
        <v>12</v>
      </c>
    </row>
    <row r="4664" spans="1:20" x14ac:dyDescent="0.3">
      <c r="A4664" t="s">
        <v>757</v>
      </c>
      <c r="B4664" t="s">
        <v>5109</v>
      </c>
      <c r="C4664" t="s">
        <v>22</v>
      </c>
      <c r="D4664" t="s">
        <v>50</v>
      </c>
      <c r="E4664" t="s">
        <v>24</v>
      </c>
      <c r="F4664" t="s">
        <v>25</v>
      </c>
      <c r="G4664" t="s">
        <v>46</v>
      </c>
      <c r="H4664" t="s">
        <v>53</v>
      </c>
      <c r="I4664" t="s">
        <v>54</v>
      </c>
      <c r="J4664">
        <v>1</v>
      </c>
      <c r="K4664">
        <v>2500</v>
      </c>
      <c r="L4664">
        <v>0</v>
      </c>
      <c r="M4664">
        <v>2500</v>
      </c>
      <c r="N4664">
        <v>2026.42</v>
      </c>
      <c r="O4664">
        <v>473.58</v>
      </c>
      <c r="P4664" t="s">
        <v>38</v>
      </c>
      <c r="Q4664" t="s">
        <v>30</v>
      </c>
      <c r="R4664" t="s">
        <v>81</v>
      </c>
      <c r="S4664">
        <f t="shared" si="144"/>
        <v>2025</v>
      </c>
      <c r="T4664">
        <f t="shared" si="145"/>
        <v>4</v>
      </c>
    </row>
    <row r="4665" spans="1:20" x14ac:dyDescent="0.3">
      <c r="A4665" t="s">
        <v>638</v>
      </c>
      <c r="B4665" t="s">
        <v>5110</v>
      </c>
      <c r="C4665" t="s">
        <v>68</v>
      </c>
      <c r="D4665" t="s">
        <v>43</v>
      </c>
      <c r="E4665" t="s">
        <v>35</v>
      </c>
      <c r="F4665" t="s">
        <v>36</v>
      </c>
      <c r="G4665" t="s">
        <v>26</v>
      </c>
      <c r="H4665" t="s">
        <v>80</v>
      </c>
      <c r="I4665" t="s">
        <v>28</v>
      </c>
      <c r="J4665">
        <v>16</v>
      </c>
      <c r="K4665">
        <v>12000</v>
      </c>
      <c r="L4665">
        <v>12</v>
      </c>
      <c r="M4665">
        <v>168960</v>
      </c>
      <c r="N4665">
        <v>127293.09</v>
      </c>
      <c r="O4665">
        <v>41666.910000000003</v>
      </c>
      <c r="P4665" t="s">
        <v>72</v>
      </c>
      <c r="Q4665" t="s">
        <v>30</v>
      </c>
      <c r="R4665" t="s">
        <v>31</v>
      </c>
      <c r="S4665">
        <f t="shared" si="144"/>
        <v>2025</v>
      </c>
      <c r="T4665">
        <f t="shared" si="145"/>
        <v>2</v>
      </c>
    </row>
    <row r="4666" spans="1:20" x14ac:dyDescent="0.3">
      <c r="A4666" t="s">
        <v>671</v>
      </c>
      <c r="B4666" t="s">
        <v>5111</v>
      </c>
      <c r="C4666" t="s">
        <v>143</v>
      </c>
      <c r="D4666" t="s">
        <v>23</v>
      </c>
      <c r="E4666" t="s">
        <v>44</v>
      </c>
      <c r="F4666" t="s">
        <v>45</v>
      </c>
      <c r="G4666" t="s">
        <v>85</v>
      </c>
      <c r="H4666" t="s">
        <v>140</v>
      </c>
      <c r="I4666" t="s">
        <v>71</v>
      </c>
      <c r="J4666">
        <v>20</v>
      </c>
      <c r="K4666">
        <v>900</v>
      </c>
      <c r="L4666">
        <v>1</v>
      </c>
      <c r="M4666">
        <v>17820</v>
      </c>
      <c r="N4666">
        <v>15886.91</v>
      </c>
      <c r="O4666">
        <v>1933.09</v>
      </c>
      <c r="P4666" t="s">
        <v>72</v>
      </c>
      <c r="Q4666" t="s">
        <v>55</v>
      </c>
      <c r="R4666" t="s">
        <v>81</v>
      </c>
      <c r="S4666">
        <f t="shared" si="144"/>
        <v>2025</v>
      </c>
      <c r="T4666">
        <f t="shared" si="145"/>
        <v>9</v>
      </c>
    </row>
    <row r="4667" spans="1:20" x14ac:dyDescent="0.3">
      <c r="A4667" t="s">
        <v>391</v>
      </c>
      <c r="B4667" t="s">
        <v>5112</v>
      </c>
      <c r="C4667" t="s">
        <v>68</v>
      </c>
      <c r="D4667" t="s">
        <v>23</v>
      </c>
      <c r="E4667" t="s">
        <v>51</v>
      </c>
      <c r="F4667" t="s">
        <v>192</v>
      </c>
      <c r="G4667" t="s">
        <v>26</v>
      </c>
      <c r="H4667" t="s">
        <v>132</v>
      </c>
      <c r="I4667" t="s">
        <v>28</v>
      </c>
      <c r="J4667">
        <v>25</v>
      </c>
      <c r="K4667">
        <v>3500</v>
      </c>
      <c r="L4667">
        <v>19</v>
      </c>
      <c r="M4667">
        <v>70875</v>
      </c>
      <c r="N4667">
        <v>61346.66</v>
      </c>
      <c r="O4667">
        <v>9528.34</v>
      </c>
      <c r="P4667" t="s">
        <v>29</v>
      </c>
      <c r="Q4667" t="s">
        <v>47</v>
      </c>
      <c r="R4667" t="s">
        <v>31</v>
      </c>
      <c r="S4667">
        <f t="shared" si="144"/>
        <v>2025</v>
      </c>
      <c r="T4667">
        <f t="shared" si="145"/>
        <v>7</v>
      </c>
    </row>
    <row r="4668" spans="1:20" x14ac:dyDescent="0.3">
      <c r="A4668" t="s">
        <v>729</v>
      </c>
      <c r="B4668" t="s">
        <v>5113</v>
      </c>
      <c r="C4668" t="s">
        <v>58</v>
      </c>
      <c r="D4668" t="s">
        <v>50</v>
      </c>
      <c r="E4668" t="s">
        <v>51</v>
      </c>
      <c r="F4668" t="s">
        <v>99</v>
      </c>
      <c r="G4668" t="s">
        <v>26</v>
      </c>
      <c r="H4668" t="s">
        <v>27</v>
      </c>
      <c r="I4668" t="s">
        <v>28</v>
      </c>
      <c r="J4668">
        <v>10</v>
      </c>
      <c r="K4668">
        <v>45000</v>
      </c>
      <c r="L4668">
        <v>8</v>
      </c>
      <c r="M4668">
        <v>414000</v>
      </c>
      <c r="N4668">
        <v>384500.44</v>
      </c>
      <c r="O4668">
        <v>29499.56</v>
      </c>
      <c r="P4668" t="s">
        <v>93</v>
      </c>
      <c r="Q4668" t="s">
        <v>55</v>
      </c>
      <c r="R4668" t="s">
        <v>102</v>
      </c>
      <c r="S4668">
        <f t="shared" si="144"/>
        <v>2025</v>
      </c>
      <c r="T4668">
        <f t="shared" si="145"/>
        <v>4</v>
      </c>
    </row>
    <row r="4669" spans="1:20" x14ac:dyDescent="0.3">
      <c r="A4669" t="s">
        <v>337</v>
      </c>
      <c r="B4669" t="s">
        <v>5114</v>
      </c>
      <c r="C4669" t="s">
        <v>143</v>
      </c>
      <c r="D4669" t="s">
        <v>43</v>
      </c>
      <c r="E4669" t="s">
        <v>51</v>
      </c>
      <c r="F4669" t="s">
        <v>52</v>
      </c>
      <c r="G4669" t="s">
        <v>85</v>
      </c>
      <c r="H4669" t="s">
        <v>80</v>
      </c>
      <c r="I4669" t="s">
        <v>28</v>
      </c>
      <c r="J4669">
        <v>25</v>
      </c>
      <c r="K4669">
        <v>12000</v>
      </c>
      <c r="L4669">
        <v>0</v>
      </c>
      <c r="M4669">
        <v>300000</v>
      </c>
      <c r="N4669">
        <v>241570.52</v>
      </c>
      <c r="O4669">
        <v>58429.48</v>
      </c>
      <c r="P4669" t="s">
        <v>38</v>
      </c>
      <c r="Q4669" t="s">
        <v>90</v>
      </c>
      <c r="R4669" t="s">
        <v>123</v>
      </c>
      <c r="S4669">
        <f t="shared" si="144"/>
        <v>2025</v>
      </c>
      <c r="T4669">
        <f t="shared" si="145"/>
        <v>11</v>
      </c>
    </row>
    <row r="4670" spans="1:20" x14ac:dyDescent="0.3">
      <c r="A4670" t="s">
        <v>437</v>
      </c>
      <c r="B4670" t="s">
        <v>5115</v>
      </c>
      <c r="C4670" t="s">
        <v>42</v>
      </c>
      <c r="D4670" t="s">
        <v>43</v>
      </c>
      <c r="E4670" t="s">
        <v>24</v>
      </c>
      <c r="F4670" t="s">
        <v>111</v>
      </c>
      <c r="G4670" t="s">
        <v>46</v>
      </c>
      <c r="H4670" t="s">
        <v>27</v>
      </c>
      <c r="I4670" t="s">
        <v>28</v>
      </c>
      <c r="J4670">
        <v>4</v>
      </c>
      <c r="K4670">
        <v>45000</v>
      </c>
      <c r="L4670">
        <v>12</v>
      </c>
      <c r="M4670">
        <v>158400</v>
      </c>
      <c r="N4670">
        <v>140167.62</v>
      </c>
      <c r="O4670">
        <v>18232.38</v>
      </c>
      <c r="P4670" t="s">
        <v>29</v>
      </c>
      <c r="Q4670" t="s">
        <v>55</v>
      </c>
      <c r="R4670" t="s">
        <v>86</v>
      </c>
      <c r="S4670">
        <f t="shared" si="144"/>
        <v>2025</v>
      </c>
      <c r="T4670">
        <f t="shared" si="145"/>
        <v>3</v>
      </c>
    </row>
    <row r="4671" spans="1:20" x14ac:dyDescent="0.3">
      <c r="A4671" t="s">
        <v>457</v>
      </c>
      <c r="B4671" t="s">
        <v>5116</v>
      </c>
      <c r="C4671" t="s">
        <v>68</v>
      </c>
      <c r="D4671" t="s">
        <v>23</v>
      </c>
      <c r="E4671" t="s">
        <v>44</v>
      </c>
      <c r="F4671" t="s">
        <v>45</v>
      </c>
      <c r="G4671" t="s">
        <v>37</v>
      </c>
      <c r="H4671" t="s">
        <v>80</v>
      </c>
      <c r="I4671" t="s">
        <v>28</v>
      </c>
      <c r="J4671">
        <v>20</v>
      </c>
      <c r="K4671">
        <v>12000</v>
      </c>
      <c r="L4671">
        <v>7</v>
      </c>
      <c r="M4671">
        <v>223200</v>
      </c>
      <c r="N4671">
        <v>199803.1</v>
      </c>
      <c r="O4671">
        <v>23396.9</v>
      </c>
      <c r="P4671" t="s">
        <v>38</v>
      </c>
      <c r="Q4671" t="s">
        <v>30</v>
      </c>
      <c r="R4671" t="s">
        <v>102</v>
      </c>
      <c r="S4671">
        <f t="shared" si="144"/>
        <v>2025</v>
      </c>
      <c r="T4671">
        <f t="shared" si="145"/>
        <v>7</v>
      </c>
    </row>
    <row r="4672" spans="1:20" x14ac:dyDescent="0.3">
      <c r="A4672" t="s">
        <v>48</v>
      </c>
      <c r="B4672" t="s">
        <v>5117</v>
      </c>
      <c r="C4672" t="s">
        <v>84</v>
      </c>
      <c r="D4672" t="s">
        <v>23</v>
      </c>
      <c r="E4672" t="s">
        <v>35</v>
      </c>
      <c r="F4672" t="s">
        <v>36</v>
      </c>
      <c r="G4672" t="s">
        <v>37</v>
      </c>
      <c r="H4672" t="s">
        <v>120</v>
      </c>
      <c r="I4672" t="s">
        <v>28</v>
      </c>
      <c r="J4672">
        <v>20</v>
      </c>
      <c r="K4672">
        <v>15000</v>
      </c>
      <c r="L4672">
        <v>6</v>
      </c>
      <c r="M4672">
        <v>282000</v>
      </c>
      <c r="N4672">
        <v>210632.74</v>
      </c>
      <c r="O4672">
        <v>71367.259999999995</v>
      </c>
      <c r="P4672" t="s">
        <v>65</v>
      </c>
      <c r="Q4672" t="s">
        <v>30</v>
      </c>
      <c r="R4672" t="s">
        <v>39</v>
      </c>
      <c r="S4672">
        <f t="shared" si="144"/>
        <v>2025</v>
      </c>
      <c r="T4672">
        <f t="shared" si="145"/>
        <v>9</v>
      </c>
    </row>
    <row r="4673" spans="1:20" x14ac:dyDescent="0.3">
      <c r="A4673" t="s">
        <v>662</v>
      </c>
      <c r="B4673" t="s">
        <v>5118</v>
      </c>
      <c r="C4673" t="s">
        <v>108</v>
      </c>
      <c r="D4673" t="s">
        <v>50</v>
      </c>
      <c r="E4673" t="s">
        <v>44</v>
      </c>
      <c r="F4673" t="s">
        <v>45</v>
      </c>
      <c r="G4673" t="s">
        <v>85</v>
      </c>
      <c r="H4673" t="s">
        <v>132</v>
      </c>
      <c r="I4673" t="s">
        <v>28</v>
      </c>
      <c r="J4673">
        <v>5</v>
      </c>
      <c r="K4673">
        <v>3500</v>
      </c>
      <c r="L4673">
        <v>16</v>
      </c>
      <c r="M4673">
        <v>14700</v>
      </c>
      <c r="N4673">
        <v>12252.02</v>
      </c>
      <c r="O4673">
        <v>2447.98</v>
      </c>
      <c r="P4673" t="s">
        <v>93</v>
      </c>
      <c r="Q4673" t="s">
        <v>30</v>
      </c>
      <c r="R4673" t="s">
        <v>73</v>
      </c>
      <c r="S4673">
        <f t="shared" si="144"/>
        <v>2025</v>
      </c>
      <c r="T4673">
        <f t="shared" si="145"/>
        <v>4</v>
      </c>
    </row>
    <row r="4674" spans="1:20" x14ac:dyDescent="0.3">
      <c r="A4674" t="s">
        <v>1261</v>
      </c>
      <c r="B4674" t="s">
        <v>5119</v>
      </c>
      <c r="C4674" t="s">
        <v>108</v>
      </c>
      <c r="D4674" t="s">
        <v>23</v>
      </c>
      <c r="E4674" t="s">
        <v>44</v>
      </c>
      <c r="F4674" t="s">
        <v>89</v>
      </c>
      <c r="G4674" t="s">
        <v>46</v>
      </c>
      <c r="H4674" t="s">
        <v>70</v>
      </c>
      <c r="I4674" t="s">
        <v>71</v>
      </c>
      <c r="J4674">
        <v>15</v>
      </c>
      <c r="K4674">
        <v>600</v>
      </c>
      <c r="L4674">
        <v>14</v>
      </c>
      <c r="M4674">
        <v>7740</v>
      </c>
      <c r="N4674">
        <v>7274.98</v>
      </c>
      <c r="O4674">
        <v>465.02</v>
      </c>
      <c r="P4674" t="s">
        <v>72</v>
      </c>
      <c r="Q4674" t="s">
        <v>55</v>
      </c>
      <c r="R4674" t="s">
        <v>81</v>
      </c>
      <c r="S4674">
        <f t="shared" si="144"/>
        <v>2025</v>
      </c>
      <c r="T4674">
        <f t="shared" si="145"/>
        <v>11</v>
      </c>
    </row>
    <row r="4675" spans="1:20" x14ac:dyDescent="0.3">
      <c r="A4675" t="s">
        <v>485</v>
      </c>
      <c r="B4675" t="s">
        <v>5120</v>
      </c>
      <c r="C4675" t="s">
        <v>137</v>
      </c>
      <c r="D4675" t="s">
        <v>43</v>
      </c>
      <c r="E4675" t="s">
        <v>24</v>
      </c>
      <c r="F4675" t="s">
        <v>25</v>
      </c>
      <c r="G4675" t="s">
        <v>26</v>
      </c>
      <c r="H4675" t="s">
        <v>140</v>
      </c>
      <c r="I4675" t="s">
        <v>71</v>
      </c>
      <c r="J4675">
        <v>22</v>
      </c>
      <c r="K4675">
        <v>900</v>
      </c>
      <c r="L4675">
        <v>14</v>
      </c>
      <c r="M4675">
        <v>17028</v>
      </c>
      <c r="N4675">
        <v>14567.87</v>
      </c>
      <c r="O4675">
        <v>2460.13</v>
      </c>
      <c r="P4675" t="s">
        <v>65</v>
      </c>
      <c r="Q4675" t="s">
        <v>30</v>
      </c>
      <c r="R4675" t="s">
        <v>102</v>
      </c>
      <c r="S4675">
        <f t="shared" ref="S4675:S4738" si="146">YEAR(A4675)</f>
        <v>2025</v>
      </c>
      <c r="T4675">
        <f t="shared" si="145"/>
        <v>8</v>
      </c>
    </row>
    <row r="4676" spans="1:20" x14ac:dyDescent="0.3">
      <c r="A4676" t="s">
        <v>133</v>
      </c>
      <c r="B4676" t="s">
        <v>5121</v>
      </c>
      <c r="C4676" t="s">
        <v>58</v>
      </c>
      <c r="D4676" t="s">
        <v>43</v>
      </c>
      <c r="E4676" t="s">
        <v>24</v>
      </c>
      <c r="F4676" t="s">
        <v>111</v>
      </c>
      <c r="G4676" t="s">
        <v>85</v>
      </c>
      <c r="H4676" t="s">
        <v>140</v>
      </c>
      <c r="I4676" t="s">
        <v>71</v>
      </c>
      <c r="J4676">
        <v>16</v>
      </c>
      <c r="K4676">
        <v>900</v>
      </c>
      <c r="L4676">
        <v>1</v>
      </c>
      <c r="M4676">
        <v>14256</v>
      </c>
      <c r="N4676">
        <v>10513.06</v>
      </c>
      <c r="O4676">
        <v>3742.94</v>
      </c>
      <c r="P4676" t="s">
        <v>38</v>
      </c>
      <c r="Q4676" t="s">
        <v>30</v>
      </c>
      <c r="R4676" t="s">
        <v>81</v>
      </c>
      <c r="S4676">
        <f t="shared" si="146"/>
        <v>2025</v>
      </c>
      <c r="T4676">
        <f t="shared" ref="T4676:T4739" si="147">MONTH(A4676)</f>
        <v>1</v>
      </c>
    </row>
    <row r="4677" spans="1:20" x14ac:dyDescent="0.3">
      <c r="A4677" t="s">
        <v>227</v>
      </c>
      <c r="B4677" t="s">
        <v>5122</v>
      </c>
      <c r="C4677" t="s">
        <v>76</v>
      </c>
      <c r="D4677" t="s">
        <v>23</v>
      </c>
      <c r="E4677" t="s">
        <v>35</v>
      </c>
      <c r="F4677" t="s">
        <v>36</v>
      </c>
      <c r="G4677" t="s">
        <v>26</v>
      </c>
      <c r="H4677" t="s">
        <v>120</v>
      </c>
      <c r="I4677" t="s">
        <v>28</v>
      </c>
      <c r="J4677">
        <v>23</v>
      </c>
      <c r="K4677">
        <v>15000</v>
      </c>
      <c r="L4677">
        <v>5</v>
      </c>
      <c r="M4677">
        <v>327750</v>
      </c>
      <c r="N4677">
        <v>281272.57</v>
      </c>
      <c r="O4677">
        <v>46477.43</v>
      </c>
      <c r="P4677" t="s">
        <v>29</v>
      </c>
      <c r="Q4677" t="s">
        <v>47</v>
      </c>
      <c r="R4677" t="s">
        <v>73</v>
      </c>
      <c r="S4677">
        <f t="shared" si="146"/>
        <v>2025</v>
      </c>
      <c r="T4677">
        <f t="shared" si="147"/>
        <v>10</v>
      </c>
    </row>
    <row r="4678" spans="1:20" x14ac:dyDescent="0.3">
      <c r="A4678" t="s">
        <v>124</v>
      </c>
      <c r="B4678" t="s">
        <v>5123</v>
      </c>
      <c r="C4678" t="s">
        <v>76</v>
      </c>
      <c r="D4678" t="s">
        <v>43</v>
      </c>
      <c r="E4678" t="s">
        <v>35</v>
      </c>
      <c r="F4678" t="s">
        <v>36</v>
      </c>
      <c r="G4678" t="s">
        <v>37</v>
      </c>
      <c r="H4678" t="s">
        <v>27</v>
      </c>
      <c r="I4678" t="s">
        <v>28</v>
      </c>
      <c r="J4678">
        <v>19</v>
      </c>
      <c r="K4678">
        <v>45000</v>
      </c>
      <c r="L4678">
        <v>5</v>
      </c>
      <c r="M4678">
        <v>812250</v>
      </c>
      <c r="N4678">
        <v>600539.89</v>
      </c>
      <c r="O4678">
        <v>211710.11</v>
      </c>
      <c r="P4678" t="s">
        <v>93</v>
      </c>
      <c r="Q4678" t="s">
        <v>90</v>
      </c>
      <c r="R4678" t="s">
        <v>123</v>
      </c>
      <c r="S4678">
        <f t="shared" si="146"/>
        <v>2025</v>
      </c>
      <c r="T4678">
        <f t="shared" si="147"/>
        <v>11</v>
      </c>
    </row>
    <row r="4679" spans="1:20" x14ac:dyDescent="0.3">
      <c r="A4679" t="s">
        <v>109</v>
      </c>
      <c r="B4679" t="s">
        <v>5124</v>
      </c>
      <c r="C4679" t="s">
        <v>84</v>
      </c>
      <c r="D4679" t="s">
        <v>50</v>
      </c>
      <c r="E4679" t="s">
        <v>35</v>
      </c>
      <c r="F4679" t="s">
        <v>36</v>
      </c>
      <c r="G4679" t="s">
        <v>85</v>
      </c>
      <c r="H4679" t="s">
        <v>59</v>
      </c>
      <c r="I4679" t="s">
        <v>60</v>
      </c>
      <c r="J4679">
        <v>24</v>
      </c>
      <c r="K4679">
        <v>4500</v>
      </c>
      <c r="L4679">
        <v>13</v>
      </c>
      <c r="M4679">
        <v>93960</v>
      </c>
      <c r="N4679">
        <v>71185.33</v>
      </c>
      <c r="O4679">
        <v>22774.67</v>
      </c>
      <c r="P4679" t="s">
        <v>93</v>
      </c>
      <c r="Q4679" t="s">
        <v>90</v>
      </c>
      <c r="R4679" t="s">
        <v>39</v>
      </c>
      <c r="S4679">
        <f t="shared" si="146"/>
        <v>2025</v>
      </c>
      <c r="T4679">
        <f t="shared" si="147"/>
        <v>4</v>
      </c>
    </row>
    <row r="4680" spans="1:20" x14ac:dyDescent="0.3">
      <c r="A4680" t="s">
        <v>876</v>
      </c>
      <c r="B4680" t="s">
        <v>5125</v>
      </c>
      <c r="C4680" t="s">
        <v>143</v>
      </c>
      <c r="D4680" t="s">
        <v>23</v>
      </c>
      <c r="E4680" t="s">
        <v>24</v>
      </c>
      <c r="F4680" t="s">
        <v>111</v>
      </c>
      <c r="G4680" t="s">
        <v>85</v>
      </c>
      <c r="H4680" t="s">
        <v>70</v>
      </c>
      <c r="I4680" t="s">
        <v>71</v>
      </c>
      <c r="J4680">
        <v>3</v>
      </c>
      <c r="K4680">
        <v>600</v>
      </c>
      <c r="L4680">
        <v>16</v>
      </c>
      <c r="M4680">
        <v>1512</v>
      </c>
      <c r="N4680">
        <v>1183.3699999999999</v>
      </c>
      <c r="O4680">
        <v>328.63</v>
      </c>
      <c r="P4680" t="s">
        <v>72</v>
      </c>
      <c r="Q4680" t="s">
        <v>55</v>
      </c>
      <c r="R4680" t="s">
        <v>73</v>
      </c>
      <c r="S4680">
        <f t="shared" si="146"/>
        <v>2025</v>
      </c>
      <c r="T4680">
        <f t="shared" si="147"/>
        <v>2</v>
      </c>
    </row>
    <row r="4681" spans="1:20" x14ac:dyDescent="0.3">
      <c r="A4681" t="s">
        <v>148</v>
      </c>
      <c r="B4681" t="s">
        <v>5126</v>
      </c>
      <c r="C4681" t="s">
        <v>84</v>
      </c>
      <c r="D4681" t="s">
        <v>50</v>
      </c>
      <c r="E4681" t="s">
        <v>44</v>
      </c>
      <c r="F4681" t="s">
        <v>45</v>
      </c>
      <c r="G4681" t="s">
        <v>46</v>
      </c>
      <c r="H4681" t="s">
        <v>70</v>
      </c>
      <c r="I4681" t="s">
        <v>71</v>
      </c>
      <c r="J4681">
        <v>12</v>
      </c>
      <c r="K4681">
        <v>600</v>
      </c>
      <c r="L4681">
        <v>7</v>
      </c>
      <c r="M4681">
        <v>6696</v>
      </c>
      <c r="N4681">
        <v>4859.8599999999997</v>
      </c>
      <c r="O4681">
        <v>1836.14</v>
      </c>
      <c r="P4681" t="s">
        <v>93</v>
      </c>
      <c r="Q4681" t="s">
        <v>30</v>
      </c>
      <c r="R4681" t="s">
        <v>102</v>
      </c>
      <c r="S4681">
        <f t="shared" si="146"/>
        <v>2025</v>
      </c>
      <c r="T4681">
        <f t="shared" si="147"/>
        <v>7</v>
      </c>
    </row>
    <row r="4682" spans="1:20" x14ac:dyDescent="0.3">
      <c r="A4682" t="s">
        <v>512</v>
      </c>
      <c r="B4682" t="s">
        <v>5127</v>
      </c>
      <c r="C4682" t="s">
        <v>76</v>
      </c>
      <c r="D4682" t="s">
        <v>43</v>
      </c>
      <c r="E4682" t="s">
        <v>44</v>
      </c>
      <c r="F4682" t="s">
        <v>45</v>
      </c>
      <c r="G4682" t="s">
        <v>26</v>
      </c>
      <c r="H4682" t="s">
        <v>53</v>
      </c>
      <c r="I4682" t="s">
        <v>54</v>
      </c>
      <c r="J4682">
        <v>4</v>
      </c>
      <c r="K4682">
        <v>2500</v>
      </c>
      <c r="L4682">
        <v>2</v>
      </c>
      <c r="M4682">
        <v>9800</v>
      </c>
      <c r="N4682">
        <v>7090.41</v>
      </c>
      <c r="O4682">
        <v>2709.59</v>
      </c>
      <c r="P4682" t="s">
        <v>65</v>
      </c>
      <c r="Q4682" t="s">
        <v>90</v>
      </c>
      <c r="R4682" t="s">
        <v>39</v>
      </c>
      <c r="S4682">
        <f t="shared" si="146"/>
        <v>2025</v>
      </c>
      <c r="T4682">
        <f t="shared" si="147"/>
        <v>4</v>
      </c>
    </row>
    <row r="4683" spans="1:20" x14ac:dyDescent="0.3">
      <c r="A4683" t="s">
        <v>411</v>
      </c>
      <c r="B4683" t="s">
        <v>5128</v>
      </c>
      <c r="C4683" t="s">
        <v>64</v>
      </c>
      <c r="D4683" t="s">
        <v>43</v>
      </c>
      <c r="E4683" t="s">
        <v>35</v>
      </c>
      <c r="F4683" t="s">
        <v>36</v>
      </c>
      <c r="G4683" t="s">
        <v>26</v>
      </c>
      <c r="H4683" t="s">
        <v>70</v>
      </c>
      <c r="I4683" t="s">
        <v>71</v>
      </c>
      <c r="J4683">
        <v>16</v>
      </c>
      <c r="K4683">
        <v>600</v>
      </c>
      <c r="L4683">
        <v>2</v>
      </c>
      <c r="M4683">
        <v>9408</v>
      </c>
      <c r="N4683">
        <v>8561.98</v>
      </c>
      <c r="O4683">
        <v>846.02</v>
      </c>
      <c r="P4683" t="s">
        <v>72</v>
      </c>
      <c r="Q4683" t="s">
        <v>47</v>
      </c>
      <c r="R4683" t="s">
        <v>31</v>
      </c>
      <c r="S4683">
        <f t="shared" si="146"/>
        <v>2025</v>
      </c>
      <c r="T4683">
        <f t="shared" si="147"/>
        <v>8</v>
      </c>
    </row>
    <row r="4684" spans="1:20" x14ac:dyDescent="0.3">
      <c r="A4684" t="s">
        <v>950</v>
      </c>
      <c r="B4684" t="s">
        <v>5129</v>
      </c>
      <c r="C4684" t="s">
        <v>58</v>
      </c>
      <c r="D4684" t="s">
        <v>23</v>
      </c>
      <c r="E4684" t="s">
        <v>44</v>
      </c>
      <c r="F4684" t="s">
        <v>45</v>
      </c>
      <c r="G4684" t="s">
        <v>46</v>
      </c>
      <c r="H4684" t="s">
        <v>59</v>
      </c>
      <c r="I4684" t="s">
        <v>60</v>
      </c>
      <c r="J4684">
        <v>17</v>
      </c>
      <c r="K4684">
        <v>4500</v>
      </c>
      <c r="L4684">
        <v>11</v>
      </c>
      <c r="M4684">
        <v>68085</v>
      </c>
      <c r="N4684">
        <v>56612.37</v>
      </c>
      <c r="O4684">
        <v>11472.63</v>
      </c>
      <c r="P4684" t="s">
        <v>29</v>
      </c>
      <c r="Q4684" t="s">
        <v>30</v>
      </c>
      <c r="R4684" t="s">
        <v>123</v>
      </c>
      <c r="S4684">
        <f t="shared" si="146"/>
        <v>2025</v>
      </c>
      <c r="T4684">
        <f t="shared" si="147"/>
        <v>3</v>
      </c>
    </row>
    <row r="4685" spans="1:20" x14ac:dyDescent="0.3">
      <c r="A4685" t="s">
        <v>225</v>
      </c>
      <c r="B4685" t="s">
        <v>5130</v>
      </c>
      <c r="C4685" t="s">
        <v>76</v>
      </c>
      <c r="D4685" t="s">
        <v>50</v>
      </c>
      <c r="E4685" t="s">
        <v>51</v>
      </c>
      <c r="F4685" t="s">
        <v>99</v>
      </c>
      <c r="G4685" t="s">
        <v>85</v>
      </c>
      <c r="H4685" t="s">
        <v>140</v>
      </c>
      <c r="I4685" t="s">
        <v>71</v>
      </c>
      <c r="J4685">
        <v>20</v>
      </c>
      <c r="K4685">
        <v>900</v>
      </c>
      <c r="L4685">
        <v>12</v>
      </c>
      <c r="M4685">
        <v>15840</v>
      </c>
      <c r="N4685">
        <v>14026.53</v>
      </c>
      <c r="O4685">
        <v>1813.47</v>
      </c>
      <c r="P4685" t="s">
        <v>93</v>
      </c>
      <c r="Q4685" t="s">
        <v>47</v>
      </c>
      <c r="R4685" t="s">
        <v>39</v>
      </c>
      <c r="S4685">
        <f t="shared" si="146"/>
        <v>2025</v>
      </c>
      <c r="T4685">
        <f t="shared" si="147"/>
        <v>12</v>
      </c>
    </row>
    <row r="4686" spans="1:20" x14ac:dyDescent="0.3">
      <c r="A4686" t="s">
        <v>442</v>
      </c>
      <c r="B4686" t="s">
        <v>5131</v>
      </c>
      <c r="C4686" t="s">
        <v>84</v>
      </c>
      <c r="D4686" t="s">
        <v>50</v>
      </c>
      <c r="E4686" t="s">
        <v>24</v>
      </c>
      <c r="F4686" t="s">
        <v>69</v>
      </c>
      <c r="G4686" t="s">
        <v>85</v>
      </c>
      <c r="H4686" t="s">
        <v>27</v>
      </c>
      <c r="I4686" t="s">
        <v>28</v>
      </c>
      <c r="J4686">
        <v>3</v>
      </c>
      <c r="K4686">
        <v>45000</v>
      </c>
      <c r="L4686">
        <v>17</v>
      </c>
      <c r="M4686">
        <v>112050</v>
      </c>
      <c r="N4686">
        <v>100372.81</v>
      </c>
      <c r="O4686">
        <v>11677.19</v>
      </c>
      <c r="P4686" t="s">
        <v>29</v>
      </c>
      <c r="Q4686" t="s">
        <v>55</v>
      </c>
      <c r="R4686" t="s">
        <v>81</v>
      </c>
      <c r="S4686">
        <f t="shared" si="146"/>
        <v>2025</v>
      </c>
      <c r="T4686">
        <f t="shared" si="147"/>
        <v>9</v>
      </c>
    </row>
    <row r="4687" spans="1:20" x14ac:dyDescent="0.3">
      <c r="A4687" t="s">
        <v>623</v>
      </c>
      <c r="B4687" t="s">
        <v>5132</v>
      </c>
      <c r="C4687" t="s">
        <v>58</v>
      </c>
      <c r="D4687" t="s">
        <v>23</v>
      </c>
      <c r="E4687" t="s">
        <v>24</v>
      </c>
      <c r="F4687" t="s">
        <v>111</v>
      </c>
      <c r="G4687" t="s">
        <v>46</v>
      </c>
      <c r="H4687" t="s">
        <v>70</v>
      </c>
      <c r="I4687" t="s">
        <v>71</v>
      </c>
      <c r="J4687">
        <v>4</v>
      </c>
      <c r="K4687">
        <v>600</v>
      </c>
      <c r="L4687">
        <v>0</v>
      </c>
      <c r="M4687">
        <v>2400</v>
      </c>
      <c r="N4687">
        <v>1983</v>
      </c>
      <c r="O4687">
        <v>417</v>
      </c>
      <c r="P4687" t="s">
        <v>29</v>
      </c>
      <c r="Q4687" t="s">
        <v>30</v>
      </c>
      <c r="R4687" t="s">
        <v>81</v>
      </c>
      <c r="S4687">
        <f t="shared" si="146"/>
        <v>2025</v>
      </c>
      <c r="T4687">
        <f t="shared" si="147"/>
        <v>2</v>
      </c>
    </row>
    <row r="4688" spans="1:20" x14ac:dyDescent="0.3">
      <c r="A4688" t="s">
        <v>431</v>
      </c>
      <c r="B4688" t="s">
        <v>5133</v>
      </c>
      <c r="C4688" t="s">
        <v>84</v>
      </c>
      <c r="D4688" t="s">
        <v>23</v>
      </c>
      <c r="E4688" t="s">
        <v>35</v>
      </c>
      <c r="F4688" t="s">
        <v>36</v>
      </c>
      <c r="G4688" t="s">
        <v>37</v>
      </c>
      <c r="H4688" t="s">
        <v>120</v>
      </c>
      <c r="I4688" t="s">
        <v>28</v>
      </c>
      <c r="J4688">
        <v>19</v>
      </c>
      <c r="K4688">
        <v>15000</v>
      </c>
      <c r="L4688">
        <v>19</v>
      </c>
      <c r="M4688">
        <v>230850</v>
      </c>
      <c r="N4688">
        <v>216625.56</v>
      </c>
      <c r="O4688">
        <v>14224.44</v>
      </c>
      <c r="P4688" t="s">
        <v>29</v>
      </c>
      <c r="Q4688" t="s">
        <v>55</v>
      </c>
      <c r="R4688" t="s">
        <v>39</v>
      </c>
      <c r="S4688">
        <f t="shared" si="146"/>
        <v>2025</v>
      </c>
      <c r="T4688">
        <f t="shared" si="147"/>
        <v>2</v>
      </c>
    </row>
    <row r="4689" spans="1:20" x14ac:dyDescent="0.3">
      <c r="A4689" t="s">
        <v>372</v>
      </c>
      <c r="B4689" t="s">
        <v>5134</v>
      </c>
      <c r="C4689" t="s">
        <v>58</v>
      </c>
      <c r="D4689" t="s">
        <v>50</v>
      </c>
      <c r="E4689" t="s">
        <v>35</v>
      </c>
      <c r="F4689" t="s">
        <v>36</v>
      </c>
      <c r="G4689" t="s">
        <v>85</v>
      </c>
      <c r="H4689" t="s">
        <v>132</v>
      </c>
      <c r="I4689" t="s">
        <v>28</v>
      </c>
      <c r="J4689">
        <v>17</v>
      </c>
      <c r="K4689">
        <v>3500</v>
      </c>
      <c r="L4689">
        <v>11</v>
      </c>
      <c r="M4689">
        <v>52955</v>
      </c>
      <c r="N4689">
        <v>40035.17</v>
      </c>
      <c r="O4689">
        <v>12919.83</v>
      </c>
      <c r="P4689" t="s">
        <v>72</v>
      </c>
      <c r="Q4689" t="s">
        <v>90</v>
      </c>
      <c r="R4689" t="s">
        <v>73</v>
      </c>
      <c r="S4689">
        <f t="shared" si="146"/>
        <v>2025</v>
      </c>
      <c r="T4689">
        <f t="shared" si="147"/>
        <v>3</v>
      </c>
    </row>
    <row r="4690" spans="1:20" x14ac:dyDescent="0.3">
      <c r="A4690" t="s">
        <v>483</v>
      </c>
      <c r="B4690" t="s">
        <v>5135</v>
      </c>
      <c r="C4690" t="s">
        <v>34</v>
      </c>
      <c r="D4690" t="s">
        <v>50</v>
      </c>
      <c r="E4690" t="s">
        <v>35</v>
      </c>
      <c r="F4690" t="s">
        <v>36</v>
      </c>
      <c r="G4690" t="s">
        <v>85</v>
      </c>
      <c r="H4690" t="s">
        <v>132</v>
      </c>
      <c r="I4690" t="s">
        <v>28</v>
      </c>
      <c r="J4690">
        <v>17</v>
      </c>
      <c r="K4690">
        <v>3500</v>
      </c>
      <c r="L4690">
        <v>12</v>
      </c>
      <c r="M4690">
        <v>52360</v>
      </c>
      <c r="N4690">
        <v>48478.19</v>
      </c>
      <c r="O4690">
        <v>3881.81</v>
      </c>
      <c r="P4690" t="s">
        <v>38</v>
      </c>
      <c r="Q4690" t="s">
        <v>47</v>
      </c>
      <c r="R4690" t="s">
        <v>123</v>
      </c>
      <c r="S4690">
        <f t="shared" si="146"/>
        <v>2025</v>
      </c>
      <c r="T4690">
        <f t="shared" si="147"/>
        <v>3</v>
      </c>
    </row>
    <row r="4691" spans="1:20" x14ac:dyDescent="0.3">
      <c r="A4691" t="s">
        <v>404</v>
      </c>
      <c r="B4691" t="s">
        <v>5136</v>
      </c>
      <c r="C4691" t="s">
        <v>64</v>
      </c>
      <c r="D4691" t="s">
        <v>43</v>
      </c>
      <c r="E4691" t="s">
        <v>35</v>
      </c>
      <c r="F4691" t="s">
        <v>36</v>
      </c>
      <c r="G4691" t="s">
        <v>46</v>
      </c>
      <c r="H4691" t="s">
        <v>120</v>
      </c>
      <c r="I4691" t="s">
        <v>28</v>
      </c>
      <c r="J4691">
        <v>9</v>
      </c>
      <c r="K4691">
        <v>15000</v>
      </c>
      <c r="L4691">
        <v>4</v>
      </c>
      <c r="M4691">
        <v>129600</v>
      </c>
      <c r="N4691">
        <v>117979.08</v>
      </c>
      <c r="O4691">
        <v>11620.92</v>
      </c>
      <c r="P4691" t="s">
        <v>38</v>
      </c>
      <c r="Q4691" t="s">
        <v>90</v>
      </c>
      <c r="R4691" t="s">
        <v>31</v>
      </c>
      <c r="S4691">
        <f t="shared" si="146"/>
        <v>2025</v>
      </c>
      <c r="T4691">
        <f t="shared" si="147"/>
        <v>11</v>
      </c>
    </row>
    <row r="4692" spans="1:20" x14ac:dyDescent="0.3">
      <c r="A4692" t="s">
        <v>538</v>
      </c>
      <c r="B4692" t="s">
        <v>5137</v>
      </c>
      <c r="C4692" t="s">
        <v>58</v>
      </c>
      <c r="D4692" t="s">
        <v>23</v>
      </c>
      <c r="E4692" t="s">
        <v>51</v>
      </c>
      <c r="F4692" t="s">
        <v>52</v>
      </c>
      <c r="G4692" t="s">
        <v>46</v>
      </c>
      <c r="H4692" t="s">
        <v>27</v>
      </c>
      <c r="I4692" t="s">
        <v>28</v>
      </c>
      <c r="J4692">
        <v>24</v>
      </c>
      <c r="K4692">
        <v>45000</v>
      </c>
      <c r="L4692">
        <v>2</v>
      </c>
      <c r="M4692">
        <v>1058400</v>
      </c>
      <c r="N4692">
        <v>956971.85</v>
      </c>
      <c r="O4692">
        <v>101428.15</v>
      </c>
      <c r="P4692" t="s">
        <v>29</v>
      </c>
      <c r="Q4692" t="s">
        <v>90</v>
      </c>
      <c r="R4692" t="s">
        <v>39</v>
      </c>
      <c r="S4692">
        <f t="shared" si="146"/>
        <v>2025</v>
      </c>
      <c r="T4692">
        <f t="shared" si="147"/>
        <v>9</v>
      </c>
    </row>
    <row r="4693" spans="1:20" x14ac:dyDescent="0.3">
      <c r="A4693" t="s">
        <v>868</v>
      </c>
      <c r="B4693" t="s">
        <v>5138</v>
      </c>
      <c r="C4693" t="s">
        <v>42</v>
      </c>
      <c r="D4693" t="s">
        <v>23</v>
      </c>
      <c r="E4693" t="s">
        <v>24</v>
      </c>
      <c r="F4693" t="s">
        <v>69</v>
      </c>
      <c r="G4693" t="s">
        <v>37</v>
      </c>
      <c r="H4693" t="s">
        <v>70</v>
      </c>
      <c r="I4693" t="s">
        <v>71</v>
      </c>
      <c r="J4693">
        <v>11</v>
      </c>
      <c r="K4693">
        <v>600</v>
      </c>
      <c r="L4693">
        <v>7</v>
      </c>
      <c r="M4693">
        <v>6138</v>
      </c>
      <c r="N4693">
        <v>4554.5200000000004</v>
      </c>
      <c r="O4693">
        <v>1583.48</v>
      </c>
      <c r="P4693" t="s">
        <v>65</v>
      </c>
      <c r="Q4693" t="s">
        <v>30</v>
      </c>
      <c r="R4693" t="s">
        <v>81</v>
      </c>
      <c r="S4693">
        <f t="shared" si="146"/>
        <v>2025</v>
      </c>
      <c r="T4693">
        <f t="shared" si="147"/>
        <v>4</v>
      </c>
    </row>
    <row r="4694" spans="1:20" x14ac:dyDescent="0.3">
      <c r="A4694" t="s">
        <v>448</v>
      </c>
      <c r="B4694" t="s">
        <v>5139</v>
      </c>
      <c r="C4694" t="s">
        <v>64</v>
      </c>
      <c r="D4694" t="s">
        <v>43</v>
      </c>
      <c r="E4694" t="s">
        <v>35</v>
      </c>
      <c r="F4694" t="s">
        <v>36</v>
      </c>
      <c r="G4694" t="s">
        <v>46</v>
      </c>
      <c r="H4694" t="s">
        <v>53</v>
      </c>
      <c r="I4694" t="s">
        <v>54</v>
      </c>
      <c r="J4694">
        <v>24</v>
      </c>
      <c r="K4694">
        <v>2500</v>
      </c>
      <c r="L4694">
        <v>4</v>
      </c>
      <c r="M4694">
        <v>57600</v>
      </c>
      <c r="N4694">
        <v>46942.1</v>
      </c>
      <c r="O4694">
        <v>10657.9</v>
      </c>
      <c r="P4694" t="s">
        <v>65</v>
      </c>
      <c r="Q4694" t="s">
        <v>30</v>
      </c>
      <c r="R4694" t="s">
        <v>102</v>
      </c>
      <c r="S4694">
        <f t="shared" si="146"/>
        <v>2025</v>
      </c>
      <c r="T4694">
        <f t="shared" si="147"/>
        <v>9</v>
      </c>
    </row>
    <row r="4695" spans="1:20" x14ac:dyDescent="0.3">
      <c r="A4695" t="s">
        <v>871</v>
      </c>
      <c r="B4695" t="s">
        <v>5140</v>
      </c>
      <c r="C4695" t="s">
        <v>108</v>
      </c>
      <c r="D4695" t="s">
        <v>23</v>
      </c>
      <c r="E4695" t="s">
        <v>35</v>
      </c>
      <c r="F4695" t="s">
        <v>36</v>
      </c>
      <c r="G4695" t="s">
        <v>26</v>
      </c>
      <c r="H4695" t="s">
        <v>140</v>
      </c>
      <c r="I4695" t="s">
        <v>71</v>
      </c>
      <c r="J4695">
        <v>7</v>
      </c>
      <c r="K4695">
        <v>900</v>
      </c>
      <c r="L4695">
        <v>6</v>
      </c>
      <c r="M4695">
        <v>5922</v>
      </c>
      <c r="N4695">
        <v>4540.3999999999996</v>
      </c>
      <c r="O4695">
        <v>1381.6</v>
      </c>
      <c r="P4695" t="s">
        <v>65</v>
      </c>
      <c r="Q4695" t="s">
        <v>55</v>
      </c>
      <c r="R4695" t="s">
        <v>102</v>
      </c>
      <c r="S4695">
        <f t="shared" si="146"/>
        <v>2025</v>
      </c>
      <c r="T4695">
        <f t="shared" si="147"/>
        <v>12</v>
      </c>
    </row>
    <row r="4696" spans="1:20" x14ac:dyDescent="0.3">
      <c r="A4696" t="s">
        <v>372</v>
      </c>
      <c r="B4696" t="s">
        <v>5141</v>
      </c>
      <c r="C4696" t="s">
        <v>76</v>
      </c>
      <c r="D4696" t="s">
        <v>23</v>
      </c>
      <c r="E4696" t="s">
        <v>35</v>
      </c>
      <c r="F4696" t="s">
        <v>36</v>
      </c>
      <c r="G4696" t="s">
        <v>26</v>
      </c>
      <c r="H4696" t="s">
        <v>140</v>
      </c>
      <c r="I4696" t="s">
        <v>71</v>
      </c>
      <c r="J4696">
        <v>1</v>
      </c>
      <c r="K4696">
        <v>900</v>
      </c>
      <c r="L4696">
        <v>1</v>
      </c>
      <c r="M4696">
        <v>891</v>
      </c>
      <c r="N4696">
        <v>729.29</v>
      </c>
      <c r="O4696">
        <v>161.71</v>
      </c>
      <c r="P4696" t="s">
        <v>65</v>
      </c>
      <c r="Q4696" t="s">
        <v>47</v>
      </c>
      <c r="R4696" t="s">
        <v>61</v>
      </c>
      <c r="S4696">
        <f t="shared" si="146"/>
        <v>2025</v>
      </c>
      <c r="T4696">
        <f t="shared" si="147"/>
        <v>3</v>
      </c>
    </row>
    <row r="4697" spans="1:20" x14ac:dyDescent="0.3">
      <c r="A4697" t="s">
        <v>124</v>
      </c>
      <c r="B4697" t="s">
        <v>5142</v>
      </c>
      <c r="C4697" t="s">
        <v>108</v>
      </c>
      <c r="D4697" t="s">
        <v>43</v>
      </c>
      <c r="E4697" t="s">
        <v>24</v>
      </c>
      <c r="F4697" t="s">
        <v>69</v>
      </c>
      <c r="G4697" t="s">
        <v>46</v>
      </c>
      <c r="H4697" t="s">
        <v>27</v>
      </c>
      <c r="I4697" t="s">
        <v>28</v>
      </c>
      <c r="J4697">
        <v>1</v>
      </c>
      <c r="K4697">
        <v>45000</v>
      </c>
      <c r="L4697">
        <v>7</v>
      </c>
      <c r="M4697">
        <v>41850</v>
      </c>
      <c r="N4697">
        <v>37162.79</v>
      </c>
      <c r="O4697">
        <v>4687.21</v>
      </c>
      <c r="P4697" t="s">
        <v>65</v>
      </c>
      <c r="Q4697" t="s">
        <v>90</v>
      </c>
      <c r="R4697" t="s">
        <v>86</v>
      </c>
      <c r="S4697">
        <f t="shared" si="146"/>
        <v>2025</v>
      </c>
      <c r="T4697">
        <f t="shared" si="147"/>
        <v>11</v>
      </c>
    </row>
    <row r="4698" spans="1:20" x14ac:dyDescent="0.3">
      <c r="A4698" t="s">
        <v>462</v>
      </c>
      <c r="B4698" t="s">
        <v>5143</v>
      </c>
      <c r="C4698" t="s">
        <v>64</v>
      </c>
      <c r="D4698" t="s">
        <v>43</v>
      </c>
      <c r="E4698" t="s">
        <v>44</v>
      </c>
      <c r="F4698" t="s">
        <v>89</v>
      </c>
      <c r="G4698" t="s">
        <v>46</v>
      </c>
      <c r="H4698" t="s">
        <v>70</v>
      </c>
      <c r="I4698" t="s">
        <v>71</v>
      </c>
      <c r="J4698">
        <v>22</v>
      </c>
      <c r="K4698">
        <v>600</v>
      </c>
      <c r="L4698">
        <v>3</v>
      </c>
      <c r="M4698">
        <v>12804</v>
      </c>
      <c r="N4698">
        <v>10806.52</v>
      </c>
      <c r="O4698">
        <v>1997.48</v>
      </c>
      <c r="P4698" t="s">
        <v>29</v>
      </c>
      <c r="Q4698" t="s">
        <v>47</v>
      </c>
      <c r="R4698" t="s">
        <v>31</v>
      </c>
      <c r="S4698">
        <f t="shared" si="146"/>
        <v>2025</v>
      </c>
      <c r="T4698">
        <f t="shared" si="147"/>
        <v>5</v>
      </c>
    </row>
    <row r="4699" spans="1:20" x14ac:dyDescent="0.3">
      <c r="A4699" t="s">
        <v>2400</v>
      </c>
      <c r="B4699" t="s">
        <v>5144</v>
      </c>
      <c r="C4699" t="s">
        <v>98</v>
      </c>
      <c r="D4699" t="s">
        <v>43</v>
      </c>
      <c r="E4699" t="s">
        <v>51</v>
      </c>
      <c r="F4699" t="s">
        <v>192</v>
      </c>
      <c r="G4699" t="s">
        <v>26</v>
      </c>
      <c r="H4699" t="s">
        <v>53</v>
      </c>
      <c r="I4699" t="s">
        <v>54</v>
      </c>
      <c r="J4699">
        <v>8</v>
      </c>
      <c r="K4699">
        <v>2500</v>
      </c>
      <c r="L4699">
        <v>8</v>
      </c>
      <c r="M4699">
        <v>18400</v>
      </c>
      <c r="N4699">
        <v>16860.060000000001</v>
      </c>
      <c r="O4699">
        <v>1539.94</v>
      </c>
      <c r="P4699" t="s">
        <v>65</v>
      </c>
      <c r="Q4699" t="s">
        <v>55</v>
      </c>
      <c r="R4699" t="s">
        <v>39</v>
      </c>
      <c r="S4699">
        <f t="shared" si="146"/>
        <v>2025</v>
      </c>
      <c r="T4699">
        <f t="shared" si="147"/>
        <v>2</v>
      </c>
    </row>
    <row r="4700" spans="1:20" x14ac:dyDescent="0.3">
      <c r="A4700" t="s">
        <v>378</v>
      </c>
      <c r="B4700" t="s">
        <v>5145</v>
      </c>
      <c r="C4700" t="s">
        <v>76</v>
      </c>
      <c r="D4700" t="s">
        <v>43</v>
      </c>
      <c r="E4700" t="s">
        <v>24</v>
      </c>
      <c r="F4700" t="s">
        <v>25</v>
      </c>
      <c r="G4700" t="s">
        <v>46</v>
      </c>
      <c r="H4700" t="s">
        <v>70</v>
      </c>
      <c r="I4700" t="s">
        <v>71</v>
      </c>
      <c r="J4700">
        <v>13</v>
      </c>
      <c r="K4700">
        <v>600</v>
      </c>
      <c r="L4700">
        <v>4</v>
      </c>
      <c r="M4700">
        <v>7488</v>
      </c>
      <c r="N4700">
        <v>5932.93</v>
      </c>
      <c r="O4700">
        <v>1555.07</v>
      </c>
      <c r="P4700" t="s">
        <v>65</v>
      </c>
      <c r="Q4700" t="s">
        <v>90</v>
      </c>
      <c r="R4700" t="s">
        <v>39</v>
      </c>
      <c r="S4700">
        <f t="shared" si="146"/>
        <v>2025</v>
      </c>
      <c r="T4700">
        <f t="shared" si="147"/>
        <v>7</v>
      </c>
    </row>
    <row r="4701" spans="1:20" x14ac:dyDescent="0.3">
      <c r="A4701" t="s">
        <v>1017</v>
      </c>
      <c r="B4701" t="s">
        <v>5146</v>
      </c>
      <c r="C4701" t="s">
        <v>84</v>
      </c>
      <c r="D4701" t="s">
        <v>50</v>
      </c>
      <c r="E4701" t="s">
        <v>44</v>
      </c>
      <c r="F4701" t="s">
        <v>45</v>
      </c>
      <c r="G4701" t="s">
        <v>46</v>
      </c>
      <c r="H4701" t="s">
        <v>70</v>
      </c>
      <c r="I4701" t="s">
        <v>71</v>
      </c>
      <c r="J4701">
        <v>3</v>
      </c>
      <c r="K4701">
        <v>600</v>
      </c>
      <c r="L4701">
        <v>5</v>
      </c>
      <c r="M4701">
        <v>1710</v>
      </c>
      <c r="N4701">
        <v>1332.43</v>
      </c>
      <c r="O4701">
        <v>377.57</v>
      </c>
      <c r="P4701" t="s">
        <v>38</v>
      </c>
      <c r="Q4701" t="s">
        <v>90</v>
      </c>
      <c r="R4701" t="s">
        <v>31</v>
      </c>
      <c r="S4701">
        <f t="shared" si="146"/>
        <v>2025</v>
      </c>
      <c r="T4701">
        <f t="shared" si="147"/>
        <v>4</v>
      </c>
    </row>
    <row r="4702" spans="1:20" x14ac:dyDescent="0.3">
      <c r="A4702" t="s">
        <v>448</v>
      </c>
      <c r="B4702" t="s">
        <v>5147</v>
      </c>
      <c r="C4702" t="s">
        <v>143</v>
      </c>
      <c r="D4702" t="s">
        <v>23</v>
      </c>
      <c r="E4702" t="s">
        <v>24</v>
      </c>
      <c r="F4702" t="s">
        <v>111</v>
      </c>
      <c r="G4702" t="s">
        <v>85</v>
      </c>
      <c r="H4702" t="s">
        <v>27</v>
      </c>
      <c r="I4702" t="s">
        <v>28</v>
      </c>
      <c r="J4702">
        <v>11</v>
      </c>
      <c r="K4702">
        <v>45000</v>
      </c>
      <c r="L4702">
        <v>4</v>
      </c>
      <c r="M4702">
        <v>475200</v>
      </c>
      <c r="N4702">
        <v>416021.1</v>
      </c>
      <c r="O4702">
        <v>59178.9</v>
      </c>
      <c r="P4702" t="s">
        <v>93</v>
      </c>
      <c r="Q4702" t="s">
        <v>90</v>
      </c>
      <c r="R4702" t="s">
        <v>39</v>
      </c>
      <c r="S4702">
        <f t="shared" si="146"/>
        <v>2025</v>
      </c>
      <c r="T4702">
        <f t="shared" si="147"/>
        <v>9</v>
      </c>
    </row>
    <row r="4703" spans="1:20" x14ac:dyDescent="0.3">
      <c r="A4703" t="s">
        <v>880</v>
      </c>
      <c r="B4703" t="s">
        <v>5148</v>
      </c>
      <c r="C4703" t="s">
        <v>64</v>
      </c>
      <c r="D4703" t="s">
        <v>50</v>
      </c>
      <c r="E4703" t="s">
        <v>24</v>
      </c>
      <c r="F4703" t="s">
        <v>111</v>
      </c>
      <c r="G4703" t="s">
        <v>46</v>
      </c>
      <c r="H4703" t="s">
        <v>120</v>
      </c>
      <c r="I4703" t="s">
        <v>28</v>
      </c>
      <c r="J4703">
        <v>17</v>
      </c>
      <c r="K4703">
        <v>15000</v>
      </c>
      <c r="L4703">
        <v>15</v>
      </c>
      <c r="M4703">
        <v>216750</v>
      </c>
      <c r="N4703">
        <v>197612.3</v>
      </c>
      <c r="O4703">
        <v>19137.7</v>
      </c>
      <c r="P4703" t="s">
        <v>38</v>
      </c>
      <c r="Q4703" t="s">
        <v>47</v>
      </c>
      <c r="R4703" t="s">
        <v>39</v>
      </c>
      <c r="S4703">
        <f t="shared" si="146"/>
        <v>2025</v>
      </c>
      <c r="T4703">
        <f t="shared" si="147"/>
        <v>5</v>
      </c>
    </row>
    <row r="4704" spans="1:20" x14ac:dyDescent="0.3">
      <c r="A4704" t="s">
        <v>148</v>
      </c>
      <c r="B4704" t="s">
        <v>5149</v>
      </c>
      <c r="C4704" t="s">
        <v>143</v>
      </c>
      <c r="D4704" t="s">
        <v>43</v>
      </c>
      <c r="E4704" t="s">
        <v>35</v>
      </c>
      <c r="F4704" t="s">
        <v>36</v>
      </c>
      <c r="G4704" t="s">
        <v>26</v>
      </c>
      <c r="H4704" t="s">
        <v>27</v>
      </c>
      <c r="I4704" t="s">
        <v>28</v>
      </c>
      <c r="J4704">
        <v>1</v>
      </c>
      <c r="K4704">
        <v>45000</v>
      </c>
      <c r="L4704">
        <v>6</v>
      </c>
      <c r="M4704">
        <v>42300</v>
      </c>
      <c r="N4704">
        <v>35291.64</v>
      </c>
      <c r="O4704">
        <v>7008.36</v>
      </c>
      <c r="P4704" t="s">
        <v>65</v>
      </c>
      <c r="Q4704" t="s">
        <v>55</v>
      </c>
      <c r="R4704" t="s">
        <v>31</v>
      </c>
      <c r="S4704">
        <f t="shared" si="146"/>
        <v>2025</v>
      </c>
      <c r="T4704">
        <f t="shared" si="147"/>
        <v>7</v>
      </c>
    </row>
    <row r="4705" spans="1:20" x14ac:dyDescent="0.3">
      <c r="A4705" t="s">
        <v>904</v>
      </c>
      <c r="B4705" t="s">
        <v>5150</v>
      </c>
      <c r="C4705" t="s">
        <v>58</v>
      </c>
      <c r="D4705" t="s">
        <v>50</v>
      </c>
      <c r="E4705" t="s">
        <v>44</v>
      </c>
      <c r="F4705" t="s">
        <v>45</v>
      </c>
      <c r="G4705" t="s">
        <v>37</v>
      </c>
      <c r="H4705" t="s">
        <v>59</v>
      </c>
      <c r="I4705" t="s">
        <v>60</v>
      </c>
      <c r="J4705">
        <v>21</v>
      </c>
      <c r="K4705">
        <v>4500</v>
      </c>
      <c r="L4705">
        <v>6</v>
      </c>
      <c r="M4705">
        <v>88830</v>
      </c>
      <c r="N4705">
        <v>72294.880000000005</v>
      </c>
      <c r="O4705">
        <v>16535.12</v>
      </c>
      <c r="P4705" t="s">
        <v>93</v>
      </c>
      <c r="Q4705" t="s">
        <v>90</v>
      </c>
      <c r="R4705" t="s">
        <v>102</v>
      </c>
      <c r="S4705">
        <f t="shared" si="146"/>
        <v>2025</v>
      </c>
      <c r="T4705">
        <f t="shared" si="147"/>
        <v>3</v>
      </c>
    </row>
    <row r="4706" spans="1:20" x14ac:dyDescent="0.3">
      <c r="A4706" t="s">
        <v>306</v>
      </c>
      <c r="B4706" t="s">
        <v>5151</v>
      </c>
      <c r="C4706" t="s">
        <v>34</v>
      </c>
      <c r="D4706" t="s">
        <v>43</v>
      </c>
      <c r="E4706" t="s">
        <v>44</v>
      </c>
      <c r="F4706" t="s">
        <v>89</v>
      </c>
      <c r="G4706" t="s">
        <v>85</v>
      </c>
      <c r="H4706" t="s">
        <v>120</v>
      </c>
      <c r="I4706" t="s">
        <v>28</v>
      </c>
      <c r="J4706">
        <v>25</v>
      </c>
      <c r="K4706">
        <v>15000</v>
      </c>
      <c r="L4706">
        <v>11</v>
      </c>
      <c r="M4706">
        <v>333750</v>
      </c>
      <c r="N4706">
        <v>275908.92</v>
      </c>
      <c r="O4706">
        <v>57841.08</v>
      </c>
      <c r="P4706" t="s">
        <v>93</v>
      </c>
      <c r="Q4706" t="s">
        <v>47</v>
      </c>
      <c r="R4706" t="s">
        <v>123</v>
      </c>
      <c r="S4706">
        <f t="shared" si="146"/>
        <v>2025</v>
      </c>
      <c r="T4706">
        <f t="shared" si="147"/>
        <v>6</v>
      </c>
    </row>
    <row r="4707" spans="1:20" x14ac:dyDescent="0.3">
      <c r="A4707" t="s">
        <v>218</v>
      </c>
      <c r="B4707" t="s">
        <v>5152</v>
      </c>
      <c r="C4707" t="s">
        <v>76</v>
      </c>
      <c r="D4707" t="s">
        <v>43</v>
      </c>
      <c r="E4707" t="s">
        <v>51</v>
      </c>
      <c r="F4707" t="s">
        <v>52</v>
      </c>
      <c r="G4707" t="s">
        <v>85</v>
      </c>
      <c r="H4707" t="s">
        <v>132</v>
      </c>
      <c r="I4707" t="s">
        <v>28</v>
      </c>
      <c r="J4707">
        <v>23</v>
      </c>
      <c r="K4707">
        <v>3500</v>
      </c>
      <c r="L4707">
        <v>18</v>
      </c>
      <c r="M4707">
        <v>66010</v>
      </c>
      <c r="N4707">
        <v>61874.720000000001</v>
      </c>
      <c r="O4707">
        <v>4135.28</v>
      </c>
      <c r="P4707" t="s">
        <v>38</v>
      </c>
      <c r="Q4707" t="s">
        <v>55</v>
      </c>
      <c r="R4707" t="s">
        <v>31</v>
      </c>
      <c r="S4707">
        <f t="shared" si="146"/>
        <v>2025</v>
      </c>
      <c r="T4707">
        <f t="shared" si="147"/>
        <v>1</v>
      </c>
    </row>
    <row r="4708" spans="1:20" x14ac:dyDescent="0.3">
      <c r="A4708" t="s">
        <v>967</v>
      </c>
      <c r="B4708" t="s">
        <v>5153</v>
      </c>
      <c r="C4708" t="s">
        <v>68</v>
      </c>
      <c r="D4708" t="s">
        <v>43</v>
      </c>
      <c r="E4708" t="s">
        <v>24</v>
      </c>
      <c r="F4708" t="s">
        <v>69</v>
      </c>
      <c r="G4708" t="s">
        <v>26</v>
      </c>
      <c r="H4708" t="s">
        <v>80</v>
      </c>
      <c r="I4708" t="s">
        <v>28</v>
      </c>
      <c r="J4708">
        <v>14</v>
      </c>
      <c r="K4708">
        <v>12000</v>
      </c>
      <c r="L4708">
        <v>11</v>
      </c>
      <c r="M4708">
        <v>149520</v>
      </c>
      <c r="N4708">
        <v>130848.29</v>
      </c>
      <c r="O4708">
        <v>18671.71</v>
      </c>
      <c r="P4708" t="s">
        <v>93</v>
      </c>
      <c r="Q4708" t="s">
        <v>55</v>
      </c>
      <c r="R4708" t="s">
        <v>73</v>
      </c>
      <c r="S4708">
        <f t="shared" si="146"/>
        <v>2025</v>
      </c>
      <c r="T4708">
        <f t="shared" si="147"/>
        <v>6</v>
      </c>
    </row>
    <row r="4709" spans="1:20" x14ac:dyDescent="0.3">
      <c r="A4709" t="s">
        <v>359</v>
      </c>
      <c r="B4709" t="s">
        <v>5154</v>
      </c>
      <c r="C4709" t="s">
        <v>84</v>
      </c>
      <c r="D4709" t="s">
        <v>50</v>
      </c>
      <c r="E4709" t="s">
        <v>51</v>
      </c>
      <c r="F4709" t="s">
        <v>52</v>
      </c>
      <c r="G4709" t="s">
        <v>85</v>
      </c>
      <c r="H4709" t="s">
        <v>80</v>
      </c>
      <c r="I4709" t="s">
        <v>28</v>
      </c>
      <c r="J4709">
        <v>1</v>
      </c>
      <c r="K4709">
        <v>12000</v>
      </c>
      <c r="L4709">
        <v>16</v>
      </c>
      <c r="M4709">
        <v>10080</v>
      </c>
      <c r="N4709">
        <v>7806.82</v>
      </c>
      <c r="O4709">
        <v>2273.1799999999998</v>
      </c>
      <c r="P4709" t="s">
        <v>29</v>
      </c>
      <c r="Q4709" t="s">
        <v>55</v>
      </c>
      <c r="R4709" t="s">
        <v>31</v>
      </c>
      <c r="S4709">
        <f t="shared" si="146"/>
        <v>2025</v>
      </c>
      <c r="T4709">
        <f t="shared" si="147"/>
        <v>1</v>
      </c>
    </row>
    <row r="4710" spans="1:20" x14ac:dyDescent="0.3">
      <c r="A4710" t="s">
        <v>1983</v>
      </c>
      <c r="B4710" t="s">
        <v>5155</v>
      </c>
      <c r="C4710" t="s">
        <v>58</v>
      </c>
      <c r="D4710" t="s">
        <v>50</v>
      </c>
      <c r="E4710" t="s">
        <v>44</v>
      </c>
      <c r="F4710" t="s">
        <v>89</v>
      </c>
      <c r="G4710" t="s">
        <v>37</v>
      </c>
      <c r="H4710" t="s">
        <v>70</v>
      </c>
      <c r="I4710" t="s">
        <v>71</v>
      </c>
      <c r="J4710">
        <v>11</v>
      </c>
      <c r="K4710">
        <v>600</v>
      </c>
      <c r="L4710">
        <v>1</v>
      </c>
      <c r="M4710">
        <v>6534</v>
      </c>
      <c r="N4710">
        <v>5199.32</v>
      </c>
      <c r="O4710">
        <v>1334.68</v>
      </c>
      <c r="P4710" t="s">
        <v>29</v>
      </c>
      <c r="Q4710" t="s">
        <v>90</v>
      </c>
      <c r="R4710" t="s">
        <v>39</v>
      </c>
      <c r="S4710">
        <f t="shared" si="146"/>
        <v>2025</v>
      </c>
      <c r="T4710">
        <f t="shared" si="147"/>
        <v>7</v>
      </c>
    </row>
    <row r="4711" spans="1:20" x14ac:dyDescent="0.3">
      <c r="A4711" t="s">
        <v>496</v>
      </c>
      <c r="B4711" t="s">
        <v>5156</v>
      </c>
      <c r="C4711" t="s">
        <v>68</v>
      </c>
      <c r="D4711" t="s">
        <v>23</v>
      </c>
      <c r="E4711" t="s">
        <v>35</v>
      </c>
      <c r="F4711" t="s">
        <v>36</v>
      </c>
      <c r="G4711" t="s">
        <v>37</v>
      </c>
      <c r="H4711" t="s">
        <v>70</v>
      </c>
      <c r="I4711" t="s">
        <v>71</v>
      </c>
      <c r="J4711">
        <v>6</v>
      </c>
      <c r="K4711">
        <v>600</v>
      </c>
      <c r="L4711">
        <v>13</v>
      </c>
      <c r="M4711">
        <v>3132</v>
      </c>
      <c r="N4711">
        <v>2762.86</v>
      </c>
      <c r="O4711">
        <v>369.14</v>
      </c>
      <c r="P4711" t="s">
        <v>38</v>
      </c>
      <c r="Q4711" t="s">
        <v>30</v>
      </c>
      <c r="R4711" t="s">
        <v>73</v>
      </c>
      <c r="S4711">
        <f t="shared" si="146"/>
        <v>2025</v>
      </c>
      <c r="T4711">
        <f t="shared" si="147"/>
        <v>6</v>
      </c>
    </row>
    <row r="4712" spans="1:20" x14ac:dyDescent="0.3">
      <c r="A4712" t="s">
        <v>257</v>
      </c>
      <c r="B4712" t="s">
        <v>5157</v>
      </c>
      <c r="C4712" t="s">
        <v>98</v>
      </c>
      <c r="D4712" t="s">
        <v>50</v>
      </c>
      <c r="E4712" t="s">
        <v>44</v>
      </c>
      <c r="F4712" t="s">
        <v>45</v>
      </c>
      <c r="G4712" t="s">
        <v>37</v>
      </c>
      <c r="H4712" t="s">
        <v>80</v>
      </c>
      <c r="I4712" t="s">
        <v>28</v>
      </c>
      <c r="J4712">
        <v>3</v>
      </c>
      <c r="K4712">
        <v>12000</v>
      </c>
      <c r="L4712">
        <v>4</v>
      </c>
      <c r="M4712">
        <v>34560</v>
      </c>
      <c r="N4712">
        <v>30703.79</v>
      </c>
      <c r="O4712">
        <v>3856.21</v>
      </c>
      <c r="P4712" t="s">
        <v>65</v>
      </c>
      <c r="Q4712" t="s">
        <v>55</v>
      </c>
      <c r="R4712" t="s">
        <v>86</v>
      </c>
      <c r="S4712">
        <f t="shared" si="146"/>
        <v>2025</v>
      </c>
      <c r="T4712">
        <f t="shared" si="147"/>
        <v>10</v>
      </c>
    </row>
    <row r="4713" spans="1:20" x14ac:dyDescent="0.3">
      <c r="A4713" t="s">
        <v>343</v>
      </c>
      <c r="B4713" t="s">
        <v>5158</v>
      </c>
      <c r="C4713" t="s">
        <v>34</v>
      </c>
      <c r="D4713" t="s">
        <v>43</v>
      </c>
      <c r="E4713" t="s">
        <v>44</v>
      </c>
      <c r="F4713" t="s">
        <v>45</v>
      </c>
      <c r="G4713" t="s">
        <v>26</v>
      </c>
      <c r="H4713" t="s">
        <v>120</v>
      </c>
      <c r="I4713" t="s">
        <v>28</v>
      </c>
      <c r="J4713">
        <v>2</v>
      </c>
      <c r="K4713">
        <v>15000</v>
      </c>
      <c r="L4713">
        <v>5</v>
      </c>
      <c r="M4713">
        <v>28500</v>
      </c>
      <c r="N4713">
        <v>21955.03</v>
      </c>
      <c r="O4713">
        <v>6544.97</v>
      </c>
      <c r="P4713" t="s">
        <v>72</v>
      </c>
      <c r="Q4713" t="s">
        <v>47</v>
      </c>
      <c r="R4713" t="s">
        <v>123</v>
      </c>
      <c r="S4713">
        <f t="shared" si="146"/>
        <v>2025</v>
      </c>
      <c r="T4713">
        <f t="shared" si="147"/>
        <v>12</v>
      </c>
    </row>
    <row r="4714" spans="1:20" x14ac:dyDescent="0.3">
      <c r="A4714" t="s">
        <v>1102</v>
      </c>
      <c r="B4714" t="s">
        <v>5159</v>
      </c>
      <c r="C4714" t="s">
        <v>42</v>
      </c>
      <c r="D4714" t="s">
        <v>50</v>
      </c>
      <c r="E4714" t="s">
        <v>35</v>
      </c>
      <c r="F4714" t="s">
        <v>36</v>
      </c>
      <c r="G4714" t="s">
        <v>46</v>
      </c>
      <c r="H4714" t="s">
        <v>70</v>
      </c>
      <c r="I4714" t="s">
        <v>71</v>
      </c>
      <c r="J4714">
        <v>20</v>
      </c>
      <c r="K4714">
        <v>600</v>
      </c>
      <c r="L4714">
        <v>9</v>
      </c>
      <c r="M4714">
        <v>10920</v>
      </c>
      <c r="N4714">
        <v>9571.6200000000008</v>
      </c>
      <c r="O4714">
        <v>1348.38</v>
      </c>
      <c r="P4714" t="s">
        <v>38</v>
      </c>
      <c r="Q4714" t="s">
        <v>30</v>
      </c>
      <c r="R4714" t="s">
        <v>73</v>
      </c>
      <c r="S4714">
        <f t="shared" si="146"/>
        <v>2025</v>
      </c>
      <c r="T4714">
        <f t="shared" si="147"/>
        <v>8</v>
      </c>
    </row>
    <row r="4715" spans="1:20" x14ac:dyDescent="0.3">
      <c r="A4715" t="s">
        <v>66</v>
      </c>
      <c r="B4715" t="s">
        <v>5160</v>
      </c>
      <c r="C4715" t="s">
        <v>68</v>
      </c>
      <c r="D4715" t="s">
        <v>23</v>
      </c>
      <c r="E4715" t="s">
        <v>35</v>
      </c>
      <c r="F4715" t="s">
        <v>36</v>
      </c>
      <c r="G4715" t="s">
        <v>26</v>
      </c>
      <c r="H4715" t="s">
        <v>120</v>
      </c>
      <c r="I4715" t="s">
        <v>28</v>
      </c>
      <c r="J4715">
        <v>3</v>
      </c>
      <c r="K4715">
        <v>15000</v>
      </c>
      <c r="L4715">
        <v>2</v>
      </c>
      <c r="M4715">
        <v>44100</v>
      </c>
      <c r="N4715">
        <v>39331.57</v>
      </c>
      <c r="O4715">
        <v>4768.43</v>
      </c>
      <c r="P4715" t="s">
        <v>65</v>
      </c>
      <c r="Q4715" t="s">
        <v>90</v>
      </c>
      <c r="R4715" t="s">
        <v>31</v>
      </c>
      <c r="S4715">
        <f t="shared" si="146"/>
        <v>2025</v>
      </c>
      <c r="T4715">
        <f t="shared" si="147"/>
        <v>6</v>
      </c>
    </row>
    <row r="4716" spans="1:20" x14ac:dyDescent="0.3">
      <c r="A4716" t="s">
        <v>950</v>
      </c>
      <c r="B4716" t="s">
        <v>5161</v>
      </c>
      <c r="C4716" t="s">
        <v>143</v>
      </c>
      <c r="D4716" t="s">
        <v>50</v>
      </c>
      <c r="E4716" t="s">
        <v>51</v>
      </c>
      <c r="F4716" t="s">
        <v>52</v>
      </c>
      <c r="G4716" t="s">
        <v>37</v>
      </c>
      <c r="H4716" t="s">
        <v>53</v>
      </c>
      <c r="I4716" t="s">
        <v>54</v>
      </c>
      <c r="J4716">
        <v>6</v>
      </c>
      <c r="K4716">
        <v>2500</v>
      </c>
      <c r="L4716">
        <v>12</v>
      </c>
      <c r="M4716">
        <v>13200</v>
      </c>
      <c r="N4716">
        <v>10694.9</v>
      </c>
      <c r="O4716">
        <v>2505.1</v>
      </c>
      <c r="P4716" t="s">
        <v>38</v>
      </c>
      <c r="Q4716" t="s">
        <v>90</v>
      </c>
      <c r="R4716" t="s">
        <v>31</v>
      </c>
      <c r="S4716">
        <f t="shared" si="146"/>
        <v>2025</v>
      </c>
      <c r="T4716">
        <f t="shared" si="147"/>
        <v>3</v>
      </c>
    </row>
    <row r="4717" spans="1:20" x14ac:dyDescent="0.3">
      <c r="A4717" t="s">
        <v>557</v>
      </c>
      <c r="B4717" t="s">
        <v>5162</v>
      </c>
      <c r="C4717" t="s">
        <v>64</v>
      </c>
      <c r="D4717" t="s">
        <v>50</v>
      </c>
      <c r="E4717" t="s">
        <v>51</v>
      </c>
      <c r="F4717" t="s">
        <v>99</v>
      </c>
      <c r="G4717" t="s">
        <v>85</v>
      </c>
      <c r="H4717" t="s">
        <v>70</v>
      </c>
      <c r="I4717" t="s">
        <v>71</v>
      </c>
      <c r="J4717">
        <v>22</v>
      </c>
      <c r="K4717">
        <v>600</v>
      </c>
      <c r="L4717">
        <v>20</v>
      </c>
      <c r="M4717">
        <v>10560</v>
      </c>
      <c r="N4717">
        <v>7805.92</v>
      </c>
      <c r="O4717">
        <v>2754.08</v>
      </c>
      <c r="P4717" t="s">
        <v>29</v>
      </c>
      <c r="Q4717" t="s">
        <v>30</v>
      </c>
      <c r="R4717" t="s">
        <v>81</v>
      </c>
      <c r="S4717">
        <f t="shared" si="146"/>
        <v>2025</v>
      </c>
      <c r="T4717">
        <f t="shared" si="147"/>
        <v>1</v>
      </c>
    </row>
    <row r="4718" spans="1:20" x14ac:dyDescent="0.3">
      <c r="A4718" t="s">
        <v>245</v>
      </c>
      <c r="B4718" t="s">
        <v>5163</v>
      </c>
      <c r="C4718" t="s">
        <v>58</v>
      </c>
      <c r="D4718" t="s">
        <v>23</v>
      </c>
      <c r="E4718" t="s">
        <v>51</v>
      </c>
      <c r="F4718" t="s">
        <v>192</v>
      </c>
      <c r="G4718" t="s">
        <v>85</v>
      </c>
      <c r="H4718" t="s">
        <v>70</v>
      </c>
      <c r="I4718" t="s">
        <v>71</v>
      </c>
      <c r="J4718">
        <v>17</v>
      </c>
      <c r="K4718">
        <v>600</v>
      </c>
      <c r="L4718">
        <v>6</v>
      </c>
      <c r="M4718">
        <v>9588</v>
      </c>
      <c r="N4718">
        <v>7145.99</v>
      </c>
      <c r="O4718">
        <v>2442.0100000000002</v>
      </c>
      <c r="P4718" t="s">
        <v>65</v>
      </c>
      <c r="Q4718" t="s">
        <v>55</v>
      </c>
      <c r="R4718" t="s">
        <v>81</v>
      </c>
      <c r="S4718">
        <f t="shared" si="146"/>
        <v>2025</v>
      </c>
      <c r="T4718">
        <f t="shared" si="147"/>
        <v>8</v>
      </c>
    </row>
    <row r="4719" spans="1:20" x14ac:dyDescent="0.3">
      <c r="A4719" t="s">
        <v>729</v>
      </c>
      <c r="B4719" t="s">
        <v>5164</v>
      </c>
      <c r="C4719" t="s">
        <v>22</v>
      </c>
      <c r="D4719" t="s">
        <v>43</v>
      </c>
      <c r="E4719" t="s">
        <v>24</v>
      </c>
      <c r="F4719" t="s">
        <v>69</v>
      </c>
      <c r="G4719" t="s">
        <v>85</v>
      </c>
      <c r="H4719" t="s">
        <v>140</v>
      </c>
      <c r="I4719" t="s">
        <v>71</v>
      </c>
      <c r="J4719">
        <v>24</v>
      </c>
      <c r="K4719">
        <v>900</v>
      </c>
      <c r="L4719">
        <v>13</v>
      </c>
      <c r="M4719">
        <v>18792</v>
      </c>
      <c r="N4719">
        <v>14839.36</v>
      </c>
      <c r="O4719">
        <v>3952.64</v>
      </c>
      <c r="P4719" t="s">
        <v>65</v>
      </c>
      <c r="Q4719" t="s">
        <v>47</v>
      </c>
      <c r="R4719" t="s">
        <v>102</v>
      </c>
      <c r="S4719">
        <f t="shared" si="146"/>
        <v>2025</v>
      </c>
      <c r="T4719">
        <f t="shared" si="147"/>
        <v>4</v>
      </c>
    </row>
    <row r="4720" spans="1:20" x14ac:dyDescent="0.3">
      <c r="A4720" t="s">
        <v>718</v>
      </c>
      <c r="B4720" t="s">
        <v>5165</v>
      </c>
      <c r="C4720" t="s">
        <v>64</v>
      </c>
      <c r="D4720" t="s">
        <v>50</v>
      </c>
      <c r="E4720" t="s">
        <v>51</v>
      </c>
      <c r="F4720" t="s">
        <v>52</v>
      </c>
      <c r="G4720" t="s">
        <v>85</v>
      </c>
      <c r="H4720" t="s">
        <v>140</v>
      </c>
      <c r="I4720" t="s">
        <v>71</v>
      </c>
      <c r="J4720">
        <v>8</v>
      </c>
      <c r="K4720">
        <v>900</v>
      </c>
      <c r="L4720">
        <v>14</v>
      </c>
      <c r="M4720">
        <v>6192</v>
      </c>
      <c r="N4720">
        <v>5558.79</v>
      </c>
      <c r="O4720">
        <v>633.21</v>
      </c>
      <c r="P4720" t="s">
        <v>29</v>
      </c>
      <c r="Q4720" t="s">
        <v>90</v>
      </c>
      <c r="R4720" t="s">
        <v>31</v>
      </c>
      <c r="S4720">
        <f t="shared" si="146"/>
        <v>2025</v>
      </c>
      <c r="T4720">
        <f t="shared" si="147"/>
        <v>7</v>
      </c>
    </row>
    <row r="4721" spans="1:20" x14ac:dyDescent="0.3">
      <c r="A4721" t="s">
        <v>757</v>
      </c>
      <c r="B4721" t="s">
        <v>5166</v>
      </c>
      <c r="C4721" t="s">
        <v>98</v>
      </c>
      <c r="D4721" t="s">
        <v>50</v>
      </c>
      <c r="E4721" t="s">
        <v>51</v>
      </c>
      <c r="F4721" t="s">
        <v>77</v>
      </c>
      <c r="G4721" t="s">
        <v>85</v>
      </c>
      <c r="H4721" t="s">
        <v>27</v>
      </c>
      <c r="I4721" t="s">
        <v>28</v>
      </c>
      <c r="J4721">
        <v>3</v>
      </c>
      <c r="K4721">
        <v>45000</v>
      </c>
      <c r="L4721">
        <v>8</v>
      </c>
      <c r="M4721">
        <v>124200</v>
      </c>
      <c r="N4721">
        <v>109112.79</v>
      </c>
      <c r="O4721">
        <v>15087.21</v>
      </c>
      <c r="P4721" t="s">
        <v>38</v>
      </c>
      <c r="Q4721" t="s">
        <v>90</v>
      </c>
      <c r="R4721" t="s">
        <v>39</v>
      </c>
      <c r="S4721">
        <f t="shared" si="146"/>
        <v>2025</v>
      </c>
      <c r="T4721">
        <f t="shared" si="147"/>
        <v>4</v>
      </c>
    </row>
    <row r="4722" spans="1:20" x14ac:dyDescent="0.3">
      <c r="A4722" t="s">
        <v>280</v>
      </c>
      <c r="B4722" t="s">
        <v>5167</v>
      </c>
      <c r="C4722" t="s">
        <v>98</v>
      </c>
      <c r="D4722" t="s">
        <v>43</v>
      </c>
      <c r="E4722" t="s">
        <v>24</v>
      </c>
      <c r="F4722" t="s">
        <v>69</v>
      </c>
      <c r="G4722" t="s">
        <v>85</v>
      </c>
      <c r="H4722" t="s">
        <v>132</v>
      </c>
      <c r="I4722" t="s">
        <v>28</v>
      </c>
      <c r="J4722">
        <v>14</v>
      </c>
      <c r="K4722">
        <v>3500</v>
      </c>
      <c r="L4722">
        <v>2</v>
      </c>
      <c r="M4722">
        <v>48020</v>
      </c>
      <c r="N4722">
        <v>40496.97</v>
      </c>
      <c r="O4722">
        <v>7523.03</v>
      </c>
      <c r="P4722" t="s">
        <v>72</v>
      </c>
      <c r="Q4722" t="s">
        <v>55</v>
      </c>
      <c r="R4722" t="s">
        <v>123</v>
      </c>
      <c r="S4722">
        <f t="shared" si="146"/>
        <v>2025</v>
      </c>
      <c r="T4722">
        <f t="shared" si="147"/>
        <v>10</v>
      </c>
    </row>
    <row r="4723" spans="1:20" x14ac:dyDescent="0.3">
      <c r="A4723" t="s">
        <v>552</v>
      </c>
      <c r="B4723" t="s">
        <v>5168</v>
      </c>
      <c r="C4723" t="s">
        <v>42</v>
      </c>
      <c r="D4723" t="s">
        <v>50</v>
      </c>
      <c r="E4723" t="s">
        <v>24</v>
      </c>
      <c r="F4723" t="s">
        <v>111</v>
      </c>
      <c r="G4723" t="s">
        <v>37</v>
      </c>
      <c r="H4723" t="s">
        <v>53</v>
      </c>
      <c r="I4723" t="s">
        <v>54</v>
      </c>
      <c r="J4723">
        <v>21</v>
      </c>
      <c r="K4723">
        <v>2500</v>
      </c>
      <c r="L4723">
        <v>14</v>
      </c>
      <c r="M4723">
        <v>45150</v>
      </c>
      <c r="N4723">
        <v>39718.46</v>
      </c>
      <c r="O4723">
        <v>5431.54</v>
      </c>
      <c r="P4723" t="s">
        <v>29</v>
      </c>
      <c r="Q4723" t="s">
        <v>30</v>
      </c>
      <c r="R4723" t="s">
        <v>73</v>
      </c>
      <c r="S4723">
        <f t="shared" si="146"/>
        <v>2025</v>
      </c>
      <c r="T4723">
        <f t="shared" si="147"/>
        <v>12</v>
      </c>
    </row>
    <row r="4724" spans="1:20" x14ac:dyDescent="0.3">
      <c r="A4724" t="s">
        <v>442</v>
      </c>
      <c r="B4724" t="s">
        <v>5169</v>
      </c>
      <c r="C4724" t="s">
        <v>68</v>
      </c>
      <c r="D4724" t="s">
        <v>23</v>
      </c>
      <c r="E4724" t="s">
        <v>51</v>
      </c>
      <c r="F4724" t="s">
        <v>77</v>
      </c>
      <c r="G4724" t="s">
        <v>85</v>
      </c>
      <c r="H4724" t="s">
        <v>132</v>
      </c>
      <c r="I4724" t="s">
        <v>28</v>
      </c>
      <c r="J4724">
        <v>22</v>
      </c>
      <c r="K4724">
        <v>3500</v>
      </c>
      <c r="L4724">
        <v>1</v>
      </c>
      <c r="M4724">
        <v>76230</v>
      </c>
      <c r="N4724">
        <v>69279.929999999993</v>
      </c>
      <c r="O4724">
        <v>6950.07</v>
      </c>
      <c r="P4724" t="s">
        <v>38</v>
      </c>
      <c r="Q4724" t="s">
        <v>55</v>
      </c>
      <c r="R4724" t="s">
        <v>61</v>
      </c>
      <c r="S4724">
        <f t="shared" si="146"/>
        <v>2025</v>
      </c>
      <c r="T4724">
        <f t="shared" si="147"/>
        <v>9</v>
      </c>
    </row>
    <row r="4725" spans="1:20" x14ac:dyDescent="0.3">
      <c r="A4725" t="s">
        <v>78</v>
      </c>
      <c r="B4725" t="s">
        <v>5170</v>
      </c>
      <c r="C4725" t="s">
        <v>143</v>
      </c>
      <c r="D4725" t="s">
        <v>23</v>
      </c>
      <c r="E4725" t="s">
        <v>35</v>
      </c>
      <c r="F4725" t="s">
        <v>36</v>
      </c>
      <c r="G4725" t="s">
        <v>46</v>
      </c>
      <c r="H4725" t="s">
        <v>53</v>
      </c>
      <c r="I4725" t="s">
        <v>54</v>
      </c>
      <c r="J4725">
        <v>15</v>
      </c>
      <c r="K4725">
        <v>2500</v>
      </c>
      <c r="L4725">
        <v>0</v>
      </c>
      <c r="M4725">
        <v>37500</v>
      </c>
      <c r="N4725">
        <v>30986.15</v>
      </c>
      <c r="O4725">
        <v>6513.85</v>
      </c>
      <c r="P4725" t="s">
        <v>65</v>
      </c>
      <c r="Q4725" t="s">
        <v>55</v>
      </c>
      <c r="R4725" t="s">
        <v>39</v>
      </c>
      <c r="S4725">
        <f t="shared" si="146"/>
        <v>2025</v>
      </c>
      <c r="T4725">
        <f t="shared" si="147"/>
        <v>4</v>
      </c>
    </row>
    <row r="4726" spans="1:20" x14ac:dyDescent="0.3">
      <c r="A4726" t="s">
        <v>40</v>
      </c>
      <c r="B4726" t="s">
        <v>5171</v>
      </c>
      <c r="C4726" t="s">
        <v>34</v>
      </c>
      <c r="D4726" t="s">
        <v>43</v>
      </c>
      <c r="E4726" t="s">
        <v>24</v>
      </c>
      <c r="F4726" t="s">
        <v>25</v>
      </c>
      <c r="G4726" t="s">
        <v>46</v>
      </c>
      <c r="H4726" t="s">
        <v>53</v>
      </c>
      <c r="I4726" t="s">
        <v>54</v>
      </c>
      <c r="J4726">
        <v>2</v>
      </c>
      <c r="K4726">
        <v>2500</v>
      </c>
      <c r="L4726">
        <v>15</v>
      </c>
      <c r="M4726">
        <v>4250</v>
      </c>
      <c r="N4726">
        <v>3410.76</v>
      </c>
      <c r="O4726">
        <v>839.24</v>
      </c>
      <c r="P4726" t="s">
        <v>72</v>
      </c>
      <c r="Q4726" t="s">
        <v>30</v>
      </c>
      <c r="R4726" t="s">
        <v>31</v>
      </c>
      <c r="S4726">
        <f t="shared" si="146"/>
        <v>2025</v>
      </c>
      <c r="T4726">
        <f t="shared" si="147"/>
        <v>5</v>
      </c>
    </row>
    <row r="4727" spans="1:20" x14ac:dyDescent="0.3">
      <c r="A4727" t="s">
        <v>318</v>
      </c>
      <c r="B4727" t="s">
        <v>5172</v>
      </c>
      <c r="C4727" t="s">
        <v>34</v>
      </c>
      <c r="D4727" t="s">
        <v>50</v>
      </c>
      <c r="E4727" t="s">
        <v>51</v>
      </c>
      <c r="F4727" t="s">
        <v>192</v>
      </c>
      <c r="G4727" t="s">
        <v>85</v>
      </c>
      <c r="H4727" t="s">
        <v>140</v>
      </c>
      <c r="I4727" t="s">
        <v>71</v>
      </c>
      <c r="J4727">
        <v>24</v>
      </c>
      <c r="K4727">
        <v>900</v>
      </c>
      <c r="L4727">
        <v>19</v>
      </c>
      <c r="M4727">
        <v>17496</v>
      </c>
      <c r="N4727">
        <v>15755.79</v>
      </c>
      <c r="O4727">
        <v>1740.21</v>
      </c>
      <c r="P4727" t="s">
        <v>72</v>
      </c>
      <c r="Q4727" t="s">
        <v>30</v>
      </c>
      <c r="R4727" t="s">
        <v>39</v>
      </c>
      <c r="S4727">
        <f t="shared" si="146"/>
        <v>2025</v>
      </c>
      <c r="T4727">
        <f t="shared" si="147"/>
        <v>1</v>
      </c>
    </row>
    <row r="4728" spans="1:20" x14ac:dyDescent="0.3">
      <c r="A4728" t="s">
        <v>163</v>
      </c>
      <c r="B4728" t="s">
        <v>5173</v>
      </c>
      <c r="C4728" t="s">
        <v>42</v>
      </c>
      <c r="D4728" t="s">
        <v>23</v>
      </c>
      <c r="E4728" t="s">
        <v>51</v>
      </c>
      <c r="F4728" t="s">
        <v>77</v>
      </c>
      <c r="G4728" t="s">
        <v>37</v>
      </c>
      <c r="H4728" t="s">
        <v>80</v>
      </c>
      <c r="I4728" t="s">
        <v>28</v>
      </c>
      <c r="J4728">
        <v>22</v>
      </c>
      <c r="K4728">
        <v>12000</v>
      </c>
      <c r="L4728">
        <v>14</v>
      </c>
      <c r="M4728">
        <v>227040</v>
      </c>
      <c r="N4728">
        <v>186260.62</v>
      </c>
      <c r="O4728">
        <v>40779.379999999997</v>
      </c>
      <c r="P4728" t="s">
        <v>93</v>
      </c>
      <c r="Q4728" t="s">
        <v>30</v>
      </c>
      <c r="R4728" t="s">
        <v>31</v>
      </c>
      <c r="S4728">
        <f t="shared" si="146"/>
        <v>2025</v>
      </c>
      <c r="T4728">
        <f t="shared" si="147"/>
        <v>10</v>
      </c>
    </row>
    <row r="4729" spans="1:20" x14ac:dyDescent="0.3">
      <c r="A4729" t="s">
        <v>963</v>
      </c>
      <c r="B4729" t="s">
        <v>5174</v>
      </c>
      <c r="C4729" t="s">
        <v>58</v>
      </c>
      <c r="D4729" t="s">
        <v>50</v>
      </c>
      <c r="E4729" t="s">
        <v>51</v>
      </c>
      <c r="F4729" t="s">
        <v>99</v>
      </c>
      <c r="G4729" t="s">
        <v>26</v>
      </c>
      <c r="H4729" t="s">
        <v>132</v>
      </c>
      <c r="I4729" t="s">
        <v>28</v>
      </c>
      <c r="J4729">
        <v>24</v>
      </c>
      <c r="K4729">
        <v>3500</v>
      </c>
      <c r="L4729">
        <v>4</v>
      </c>
      <c r="M4729">
        <v>80640</v>
      </c>
      <c r="N4729">
        <v>64028.959999999999</v>
      </c>
      <c r="O4729">
        <v>16611.04</v>
      </c>
      <c r="P4729" t="s">
        <v>29</v>
      </c>
      <c r="Q4729" t="s">
        <v>30</v>
      </c>
      <c r="R4729" t="s">
        <v>39</v>
      </c>
      <c r="S4729">
        <f t="shared" si="146"/>
        <v>2025</v>
      </c>
      <c r="T4729">
        <f t="shared" si="147"/>
        <v>12</v>
      </c>
    </row>
    <row r="4730" spans="1:20" x14ac:dyDescent="0.3">
      <c r="A4730" t="s">
        <v>546</v>
      </c>
      <c r="B4730" t="s">
        <v>5175</v>
      </c>
      <c r="C4730" t="s">
        <v>68</v>
      </c>
      <c r="D4730" t="s">
        <v>23</v>
      </c>
      <c r="E4730" t="s">
        <v>51</v>
      </c>
      <c r="F4730" t="s">
        <v>77</v>
      </c>
      <c r="G4730" t="s">
        <v>46</v>
      </c>
      <c r="H4730" t="s">
        <v>140</v>
      </c>
      <c r="I4730" t="s">
        <v>71</v>
      </c>
      <c r="J4730">
        <v>6</v>
      </c>
      <c r="K4730">
        <v>900</v>
      </c>
      <c r="L4730">
        <v>5</v>
      </c>
      <c r="M4730">
        <v>5130</v>
      </c>
      <c r="N4730">
        <v>4762.4799999999996</v>
      </c>
      <c r="O4730">
        <v>367.52</v>
      </c>
      <c r="P4730" t="s">
        <v>72</v>
      </c>
      <c r="Q4730" t="s">
        <v>47</v>
      </c>
      <c r="R4730" t="s">
        <v>39</v>
      </c>
      <c r="S4730">
        <f t="shared" si="146"/>
        <v>2025</v>
      </c>
      <c r="T4730">
        <f t="shared" si="147"/>
        <v>8</v>
      </c>
    </row>
    <row r="4731" spans="1:20" x14ac:dyDescent="0.3">
      <c r="A4731" t="s">
        <v>1180</v>
      </c>
      <c r="B4731" t="s">
        <v>5176</v>
      </c>
      <c r="C4731" t="s">
        <v>98</v>
      </c>
      <c r="D4731" t="s">
        <v>43</v>
      </c>
      <c r="E4731" t="s">
        <v>24</v>
      </c>
      <c r="F4731" t="s">
        <v>25</v>
      </c>
      <c r="G4731" t="s">
        <v>26</v>
      </c>
      <c r="H4731" t="s">
        <v>27</v>
      </c>
      <c r="I4731" t="s">
        <v>28</v>
      </c>
      <c r="J4731">
        <v>23</v>
      </c>
      <c r="K4731">
        <v>45000</v>
      </c>
      <c r="L4731">
        <v>8</v>
      </c>
      <c r="M4731">
        <v>952200</v>
      </c>
      <c r="N4731">
        <v>797909.66</v>
      </c>
      <c r="O4731">
        <v>154290.34</v>
      </c>
      <c r="P4731" t="s">
        <v>72</v>
      </c>
      <c r="Q4731" t="s">
        <v>90</v>
      </c>
      <c r="R4731" t="s">
        <v>31</v>
      </c>
      <c r="S4731">
        <f t="shared" si="146"/>
        <v>2025</v>
      </c>
      <c r="T4731">
        <f t="shared" si="147"/>
        <v>10</v>
      </c>
    </row>
    <row r="4732" spans="1:20" x14ac:dyDescent="0.3">
      <c r="A4732" t="s">
        <v>1286</v>
      </c>
      <c r="B4732" t="s">
        <v>5177</v>
      </c>
      <c r="C4732" t="s">
        <v>143</v>
      </c>
      <c r="D4732" t="s">
        <v>23</v>
      </c>
      <c r="E4732" t="s">
        <v>35</v>
      </c>
      <c r="F4732" t="s">
        <v>36</v>
      </c>
      <c r="G4732" t="s">
        <v>46</v>
      </c>
      <c r="H4732" t="s">
        <v>70</v>
      </c>
      <c r="I4732" t="s">
        <v>71</v>
      </c>
      <c r="J4732">
        <v>5</v>
      </c>
      <c r="K4732">
        <v>600</v>
      </c>
      <c r="L4732">
        <v>9</v>
      </c>
      <c r="M4732">
        <v>2730</v>
      </c>
      <c r="N4732">
        <v>2271.8000000000002</v>
      </c>
      <c r="O4732">
        <v>458.2</v>
      </c>
      <c r="P4732" t="s">
        <v>93</v>
      </c>
      <c r="Q4732" t="s">
        <v>47</v>
      </c>
      <c r="R4732" t="s">
        <v>102</v>
      </c>
      <c r="S4732">
        <f t="shared" si="146"/>
        <v>2025</v>
      </c>
      <c r="T4732">
        <f t="shared" si="147"/>
        <v>3</v>
      </c>
    </row>
    <row r="4733" spans="1:20" x14ac:dyDescent="0.3">
      <c r="A4733" t="s">
        <v>636</v>
      </c>
      <c r="B4733" t="s">
        <v>5178</v>
      </c>
      <c r="C4733" t="s">
        <v>137</v>
      </c>
      <c r="D4733" t="s">
        <v>23</v>
      </c>
      <c r="E4733" t="s">
        <v>24</v>
      </c>
      <c r="F4733" t="s">
        <v>69</v>
      </c>
      <c r="G4733" t="s">
        <v>85</v>
      </c>
      <c r="H4733" t="s">
        <v>132</v>
      </c>
      <c r="I4733" t="s">
        <v>28</v>
      </c>
      <c r="J4733">
        <v>12</v>
      </c>
      <c r="K4733">
        <v>3500</v>
      </c>
      <c r="L4733">
        <v>5</v>
      </c>
      <c r="M4733">
        <v>39900</v>
      </c>
      <c r="N4733">
        <v>32125.599999999999</v>
      </c>
      <c r="O4733">
        <v>7774.4</v>
      </c>
      <c r="P4733" t="s">
        <v>65</v>
      </c>
      <c r="Q4733" t="s">
        <v>30</v>
      </c>
      <c r="R4733" t="s">
        <v>81</v>
      </c>
      <c r="S4733">
        <f t="shared" si="146"/>
        <v>2025</v>
      </c>
      <c r="T4733">
        <f t="shared" si="147"/>
        <v>9</v>
      </c>
    </row>
    <row r="4734" spans="1:20" x14ac:dyDescent="0.3">
      <c r="A4734" t="s">
        <v>912</v>
      </c>
      <c r="B4734" t="s">
        <v>5179</v>
      </c>
      <c r="C4734" t="s">
        <v>84</v>
      </c>
      <c r="D4734" t="s">
        <v>43</v>
      </c>
      <c r="E4734" t="s">
        <v>24</v>
      </c>
      <c r="F4734" t="s">
        <v>111</v>
      </c>
      <c r="G4734" t="s">
        <v>46</v>
      </c>
      <c r="H4734" t="s">
        <v>70</v>
      </c>
      <c r="I4734" t="s">
        <v>71</v>
      </c>
      <c r="J4734">
        <v>9</v>
      </c>
      <c r="K4734">
        <v>600</v>
      </c>
      <c r="L4734">
        <v>14</v>
      </c>
      <c r="M4734">
        <v>4644</v>
      </c>
      <c r="N4734">
        <v>3498.21</v>
      </c>
      <c r="O4734">
        <v>1145.79</v>
      </c>
      <c r="P4734" t="s">
        <v>65</v>
      </c>
      <c r="Q4734" t="s">
        <v>47</v>
      </c>
      <c r="R4734" t="s">
        <v>102</v>
      </c>
      <c r="S4734">
        <f t="shared" si="146"/>
        <v>2025</v>
      </c>
      <c r="T4734">
        <f t="shared" si="147"/>
        <v>4</v>
      </c>
    </row>
    <row r="4735" spans="1:20" x14ac:dyDescent="0.3">
      <c r="A4735" t="s">
        <v>592</v>
      </c>
      <c r="B4735" t="s">
        <v>5180</v>
      </c>
      <c r="C4735" t="s">
        <v>34</v>
      </c>
      <c r="D4735" t="s">
        <v>43</v>
      </c>
      <c r="E4735" t="s">
        <v>51</v>
      </c>
      <c r="F4735" t="s">
        <v>192</v>
      </c>
      <c r="G4735" t="s">
        <v>85</v>
      </c>
      <c r="H4735" t="s">
        <v>70</v>
      </c>
      <c r="I4735" t="s">
        <v>71</v>
      </c>
      <c r="J4735">
        <v>10</v>
      </c>
      <c r="K4735">
        <v>600</v>
      </c>
      <c r="L4735">
        <v>18</v>
      </c>
      <c r="M4735">
        <v>4920</v>
      </c>
      <c r="N4735">
        <v>3592.6</v>
      </c>
      <c r="O4735">
        <v>1327.4</v>
      </c>
      <c r="P4735" t="s">
        <v>65</v>
      </c>
      <c r="Q4735" t="s">
        <v>55</v>
      </c>
      <c r="R4735" t="s">
        <v>61</v>
      </c>
      <c r="S4735">
        <f t="shared" si="146"/>
        <v>2025</v>
      </c>
      <c r="T4735">
        <f t="shared" si="147"/>
        <v>6</v>
      </c>
    </row>
    <row r="4736" spans="1:20" x14ac:dyDescent="0.3">
      <c r="A4736" t="s">
        <v>227</v>
      </c>
      <c r="B4736" t="s">
        <v>5181</v>
      </c>
      <c r="C4736" t="s">
        <v>58</v>
      </c>
      <c r="D4736" t="s">
        <v>50</v>
      </c>
      <c r="E4736" t="s">
        <v>51</v>
      </c>
      <c r="F4736" t="s">
        <v>99</v>
      </c>
      <c r="G4736" t="s">
        <v>37</v>
      </c>
      <c r="H4736" t="s">
        <v>140</v>
      </c>
      <c r="I4736" t="s">
        <v>71</v>
      </c>
      <c r="J4736">
        <v>18</v>
      </c>
      <c r="K4736">
        <v>900</v>
      </c>
      <c r="L4736">
        <v>6</v>
      </c>
      <c r="M4736">
        <v>15228</v>
      </c>
      <c r="N4736">
        <v>13717.06</v>
      </c>
      <c r="O4736">
        <v>1510.94</v>
      </c>
      <c r="P4736" t="s">
        <v>29</v>
      </c>
      <c r="Q4736" t="s">
        <v>47</v>
      </c>
      <c r="R4736" t="s">
        <v>102</v>
      </c>
      <c r="S4736">
        <f t="shared" si="146"/>
        <v>2025</v>
      </c>
      <c r="T4736">
        <f t="shared" si="147"/>
        <v>10</v>
      </c>
    </row>
    <row r="4737" spans="1:20" x14ac:dyDescent="0.3">
      <c r="A4737" t="s">
        <v>972</v>
      </c>
      <c r="B4737" t="s">
        <v>5182</v>
      </c>
      <c r="C4737" t="s">
        <v>42</v>
      </c>
      <c r="D4737" t="s">
        <v>50</v>
      </c>
      <c r="E4737" t="s">
        <v>44</v>
      </c>
      <c r="F4737" t="s">
        <v>89</v>
      </c>
      <c r="G4737" t="s">
        <v>85</v>
      </c>
      <c r="H4737" t="s">
        <v>120</v>
      </c>
      <c r="I4737" t="s">
        <v>28</v>
      </c>
      <c r="J4737">
        <v>25</v>
      </c>
      <c r="K4737">
        <v>15000</v>
      </c>
      <c r="L4737">
        <v>10</v>
      </c>
      <c r="M4737">
        <v>337500</v>
      </c>
      <c r="N4737">
        <v>246889.08</v>
      </c>
      <c r="O4737">
        <v>90610.92</v>
      </c>
      <c r="P4737" t="s">
        <v>29</v>
      </c>
      <c r="Q4737" t="s">
        <v>55</v>
      </c>
      <c r="R4737" t="s">
        <v>73</v>
      </c>
      <c r="S4737">
        <f t="shared" si="146"/>
        <v>2025</v>
      </c>
      <c r="T4737">
        <f t="shared" si="147"/>
        <v>8</v>
      </c>
    </row>
    <row r="4738" spans="1:20" x14ac:dyDescent="0.3">
      <c r="A4738" t="s">
        <v>106</v>
      </c>
      <c r="B4738" t="s">
        <v>5183</v>
      </c>
      <c r="C4738" t="s">
        <v>98</v>
      </c>
      <c r="D4738" t="s">
        <v>43</v>
      </c>
      <c r="E4738" t="s">
        <v>44</v>
      </c>
      <c r="F4738" t="s">
        <v>89</v>
      </c>
      <c r="G4738" t="s">
        <v>85</v>
      </c>
      <c r="H4738" t="s">
        <v>59</v>
      </c>
      <c r="I4738" t="s">
        <v>60</v>
      </c>
      <c r="J4738">
        <v>2</v>
      </c>
      <c r="K4738">
        <v>4500</v>
      </c>
      <c r="L4738">
        <v>13</v>
      </c>
      <c r="M4738">
        <v>7830</v>
      </c>
      <c r="N4738">
        <v>6626.49</v>
      </c>
      <c r="O4738">
        <v>1203.51</v>
      </c>
      <c r="P4738" t="s">
        <v>93</v>
      </c>
      <c r="Q4738" t="s">
        <v>30</v>
      </c>
      <c r="R4738" t="s">
        <v>61</v>
      </c>
      <c r="S4738">
        <f t="shared" si="146"/>
        <v>2025</v>
      </c>
      <c r="T4738">
        <f t="shared" si="147"/>
        <v>3</v>
      </c>
    </row>
    <row r="4739" spans="1:20" x14ac:dyDescent="0.3">
      <c r="A4739" t="s">
        <v>78</v>
      </c>
      <c r="B4739" t="s">
        <v>5184</v>
      </c>
      <c r="C4739" t="s">
        <v>22</v>
      </c>
      <c r="D4739" t="s">
        <v>23</v>
      </c>
      <c r="E4739" t="s">
        <v>24</v>
      </c>
      <c r="F4739" t="s">
        <v>69</v>
      </c>
      <c r="G4739" t="s">
        <v>46</v>
      </c>
      <c r="H4739" t="s">
        <v>70</v>
      </c>
      <c r="I4739" t="s">
        <v>71</v>
      </c>
      <c r="J4739">
        <v>2</v>
      </c>
      <c r="K4739">
        <v>600</v>
      </c>
      <c r="L4739">
        <v>4</v>
      </c>
      <c r="M4739">
        <v>1152</v>
      </c>
      <c r="N4739">
        <v>957.08</v>
      </c>
      <c r="O4739">
        <v>194.92</v>
      </c>
      <c r="P4739" t="s">
        <v>65</v>
      </c>
      <c r="Q4739" t="s">
        <v>90</v>
      </c>
      <c r="R4739" t="s">
        <v>39</v>
      </c>
      <c r="S4739">
        <f t="shared" ref="S4739:S4802" si="148">YEAR(A4739)</f>
        <v>2025</v>
      </c>
      <c r="T4739">
        <f t="shared" si="147"/>
        <v>4</v>
      </c>
    </row>
    <row r="4740" spans="1:20" x14ac:dyDescent="0.3">
      <c r="A4740" t="s">
        <v>638</v>
      </c>
      <c r="B4740" t="s">
        <v>5185</v>
      </c>
      <c r="C4740" t="s">
        <v>68</v>
      </c>
      <c r="D4740" t="s">
        <v>43</v>
      </c>
      <c r="E4740" t="s">
        <v>51</v>
      </c>
      <c r="F4740" t="s">
        <v>99</v>
      </c>
      <c r="G4740" t="s">
        <v>85</v>
      </c>
      <c r="H4740" t="s">
        <v>53</v>
      </c>
      <c r="I4740" t="s">
        <v>54</v>
      </c>
      <c r="J4740">
        <v>24</v>
      </c>
      <c r="K4740">
        <v>2500</v>
      </c>
      <c r="L4740">
        <v>15</v>
      </c>
      <c r="M4740">
        <v>51000</v>
      </c>
      <c r="N4740">
        <v>41610.949999999997</v>
      </c>
      <c r="O4740">
        <v>9389.0499999999993</v>
      </c>
      <c r="P4740" t="s">
        <v>38</v>
      </c>
      <c r="Q4740" t="s">
        <v>47</v>
      </c>
      <c r="R4740" t="s">
        <v>61</v>
      </c>
      <c r="S4740">
        <f t="shared" si="148"/>
        <v>2025</v>
      </c>
      <c r="T4740">
        <f t="shared" ref="T4740:T4803" si="149">MONTH(A4740)</f>
        <v>2</v>
      </c>
    </row>
    <row r="4741" spans="1:20" x14ac:dyDescent="0.3">
      <c r="A4741" t="s">
        <v>40</v>
      </c>
      <c r="B4741" t="s">
        <v>5186</v>
      </c>
      <c r="C4741" t="s">
        <v>68</v>
      </c>
      <c r="D4741" t="s">
        <v>50</v>
      </c>
      <c r="E4741" t="s">
        <v>24</v>
      </c>
      <c r="F4741" t="s">
        <v>111</v>
      </c>
      <c r="G4741" t="s">
        <v>46</v>
      </c>
      <c r="H4741" t="s">
        <v>132</v>
      </c>
      <c r="I4741" t="s">
        <v>28</v>
      </c>
      <c r="J4741">
        <v>23</v>
      </c>
      <c r="K4741">
        <v>3500</v>
      </c>
      <c r="L4741">
        <v>5</v>
      </c>
      <c r="M4741">
        <v>76475</v>
      </c>
      <c r="N4741">
        <v>62947.44</v>
      </c>
      <c r="O4741">
        <v>13527.56</v>
      </c>
      <c r="P4741" t="s">
        <v>72</v>
      </c>
      <c r="Q4741" t="s">
        <v>30</v>
      </c>
      <c r="R4741" t="s">
        <v>39</v>
      </c>
      <c r="S4741">
        <f t="shared" si="148"/>
        <v>2025</v>
      </c>
      <c r="T4741">
        <f t="shared" si="149"/>
        <v>5</v>
      </c>
    </row>
    <row r="4742" spans="1:20" x14ac:dyDescent="0.3">
      <c r="A4742" t="s">
        <v>173</v>
      </c>
      <c r="B4742" t="s">
        <v>5187</v>
      </c>
      <c r="C4742" t="s">
        <v>76</v>
      </c>
      <c r="D4742" t="s">
        <v>50</v>
      </c>
      <c r="E4742" t="s">
        <v>44</v>
      </c>
      <c r="F4742" t="s">
        <v>45</v>
      </c>
      <c r="G4742" t="s">
        <v>37</v>
      </c>
      <c r="H4742" t="s">
        <v>132</v>
      </c>
      <c r="I4742" t="s">
        <v>28</v>
      </c>
      <c r="J4742">
        <v>7</v>
      </c>
      <c r="K4742">
        <v>3500</v>
      </c>
      <c r="L4742">
        <v>12</v>
      </c>
      <c r="M4742">
        <v>21560</v>
      </c>
      <c r="N4742">
        <v>19745.349999999999</v>
      </c>
      <c r="O4742">
        <v>1814.65</v>
      </c>
      <c r="P4742" t="s">
        <v>72</v>
      </c>
      <c r="Q4742" t="s">
        <v>30</v>
      </c>
      <c r="R4742" t="s">
        <v>81</v>
      </c>
      <c r="S4742">
        <f t="shared" si="148"/>
        <v>2025</v>
      </c>
      <c r="T4742">
        <f t="shared" si="149"/>
        <v>2</v>
      </c>
    </row>
    <row r="4743" spans="1:20" x14ac:dyDescent="0.3">
      <c r="A4743" t="s">
        <v>429</v>
      </c>
      <c r="B4743" t="s">
        <v>5188</v>
      </c>
      <c r="C4743" t="s">
        <v>42</v>
      </c>
      <c r="D4743" t="s">
        <v>43</v>
      </c>
      <c r="E4743" t="s">
        <v>51</v>
      </c>
      <c r="F4743" t="s">
        <v>52</v>
      </c>
      <c r="G4743" t="s">
        <v>26</v>
      </c>
      <c r="H4743" t="s">
        <v>70</v>
      </c>
      <c r="I4743" t="s">
        <v>71</v>
      </c>
      <c r="J4743">
        <v>14</v>
      </c>
      <c r="K4743">
        <v>600</v>
      </c>
      <c r="L4743">
        <v>6</v>
      </c>
      <c r="M4743">
        <v>7896</v>
      </c>
      <c r="N4743">
        <v>6134.89</v>
      </c>
      <c r="O4743">
        <v>1761.11</v>
      </c>
      <c r="P4743" t="s">
        <v>72</v>
      </c>
      <c r="Q4743" t="s">
        <v>30</v>
      </c>
      <c r="R4743" t="s">
        <v>86</v>
      </c>
      <c r="S4743">
        <f t="shared" si="148"/>
        <v>2025</v>
      </c>
      <c r="T4743">
        <f t="shared" si="149"/>
        <v>10</v>
      </c>
    </row>
    <row r="4744" spans="1:20" x14ac:dyDescent="0.3">
      <c r="A4744" t="s">
        <v>585</v>
      </c>
      <c r="B4744" t="s">
        <v>5189</v>
      </c>
      <c r="C4744" t="s">
        <v>68</v>
      </c>
      <c r="D4744" t="s">
        <v>43</v>
      </c>
      <c r="E4744" t="s">
        <v>35</v>
      </c>
      <c r="F4744" t="s">
        <v>36</v>
      </c>
      <c r="G4744" t="s">
        <v>46</v>
      </c>
      <c r="H4744" t="s">
        <v>27</v>
      </c>
      <c r="I4744" t="s">
        <v>28</v>
      </c>
      <c r="J4744">
        <v>11</v>
      </c>
      <c r="K4744">
        <v>45000</v>
      </c>
      <c r="L4744">
        <v>7</v>
      </c>
      <c r="M4744">
        <v>460350</v>
      </c>
      <c r="N4744">
        <v>418169.15</v>
      </c>
      <c r="O4744">
        <v>42180.85</v>
      </c>
      <c r="P4744" t="s">
        <v>38</v>
      </c>
      <c r="Q4744" t="s">
        <v>30</v>
      </c>
      <c r="R4744" t="s">
        <v>86</v>
      </c>
      <c r="S4744">
        <f t="shared" si="148"/>
        <v>2025</v>
      </c>
      <c r="T4744">
        <f t="shared" si="149"/>
        <v>12</v>
      </c>
    </row>
    <row r="4745" spans="1:20" x14ac:dyDescent="0.3">
      <c r="A4745" t="s">
        <v>216</v>
      </c>
      <c r="B4745" t="s">
        <v>5190</v>
      </c>
      <c r="C4745" t="s">
        <v>143</v>
      </c>
      <c r="D4745" t="s">
        <v>23</v>
      </c>
      <c r="E4745" t="s">
        <v>24</v>
      </c>
      <c r="F4745" t="s">
        <v>111</v>
      </c>
      <c r="G4745" t="s">
        <v>85</v>
      </c>
      <c r="H4745" t="s">
        <v>120</v>
      </c>
      <c r="I4745" t="s">
        <v>28</v>
      </c>
      <c r="J4745">
        <v>25</v>
      </c>
      <c r="K4745">
        <v>15000</v>
      </c>
      <c r="L4745">
        <v>10</v>
      </c>
      <c r="M4745">
        <v>337500</v>
      </c>
      <c r="N4745">
        <v>253254.97</v>
      </c>
      <c r="O4745">
        <v>84245.03</v>
      </c>
      <c r="P4745" t="s">
        <v>72</v>
      </c>
      <c r="Q4745" t="s">
        <v>30</v>
      </c>
      <c r="R4745" t="s">
        <v>73</v>
      </c>
      <c r="S4745">
        <f t="shared" si="148"/>
        <v>2025</v>
      </c>
      <c r="T4745">
        <f t="shared" si="149"/>
        <v>6</v>
      </c>
    </row>
    <row r="4746" spans="1:20" x14ac:dyDescent="0.3">
      <c r="A4746" t="s">
        <v>135</v>
      </c>
      <c r="B4746" t="s">
        <v>5191</v>
      </c>
      <c r="C4746" t="s">
        <v>42</v>
      </c>
      <c r="D4746" t="s">
        <v>23</v>
      </c>
      <c r="E4746" t="s">
        <v>44</v>
      </c>
      <c r="F4746" t="s">
        <v>89</v>
      </c>
      <c r="G4746" t="s">
        <v>85</v>
      </c>
      <c r="H4746" t="s">
        <v>70</v>
      </c>
      <c r="I4746" t="s">
        <v>71</v>
      </c>
      <c r="J4746">
        <v>7</v>
      </c>
      <c r="K4746">
        <v>600</v>
      </c>
      <c r="L4746">
        <v>6</v>
      </c>
      <c r="M4746">
        <v>3948</v>
      </c>
      <c r="N4746">
        <v>2911.91</v>
      </c>
      <c r="O4746">
        <v>1036.0899999999999</v>
      </c>
      <c r="P4746" t="s">
        <v>65</v>
      </c>
      <c r="Q4746" t="s">
        <v>30</v>
      </c>
      <c r="R4746" t="s">
        <v>73</v>
      </c>
      <c r="S4746">
        <f t="shared" si="148"/>
        <v>2025</v>
      </c>
      <c r="T4746">
        <f t="shared" si="149"/>
        <v>7</v>
      </c>
    </row>
    <row r="4747" spans="1:20" x14ac:dyDescent="0.3">
      <c r="A4747" t="s">
        <v>267</v>
      </c>
      <c r="B4747" t="s">
        <v>5192</v>
      </c>
      <c r="C4747" t="s">
        <v>143</v>
      </c>
      <c r="D4747" t="s">
        <v>23</v>
      </c>
      <c r="E4747" t="s">
        <v>44</v>
      </c>
      <c r="F4747" t="s">
        <v>45</v>
      </c>
      <c r="G4747" t="s">
        <v>46</v>
      </c>
      <c r="H4747" t="s">
        <v>140</v>
      </c>
      <c r="I4747" t="s">
        <v>71</v>
      </c>
      <c r="J4747">
        <v>22</v>
      </c>
      <c r="K4747">
        <v>900</v>
      </c>
      <c r="L4747">
        <v>6</v>
      </c>
      <c r="M4747">
        <v>18612</v>
      </c>
      <c r="N4747">
        <v>14196.83</v>
      </c>
      <c r="O4747">
        <v>4415.17</v>
      </c>
      <c r="P4747" t="s">
        <v>29</v>
      </c>
      <c r="Q4747" t="s">
        <v>47</v>
      </c>
      <c r="R4747" t="s">
        <v>73</v>
      </c>
      <c r="S4747">
        <f t="shared" si="148"/>
        <v>2025</v>
      </c>
      <c r="T4747">
        <f t="shared" si="149"/>
        <v>9</v>
      </c>
    </row>
    <row r="4748" spans="1:20" x14ac:dyDescent="0.3">
      <c r="A4748" t="s">
        <v>452</v>
      </c>
      <c r="B4748" t="s">
        <v>5193</v>
      </c>
      <c r="C4748" t="s">
        <v>68</v>
      </c>
      <c r="D4748" t="s">
        <v>43</v>
      </c>
      <c r="E4748" t="s">
        <v>24</v>
      </c>
      <c r="F4748" t="s">
        <v>111</v>
      </c>
      <c r="G4748" t="s">
        <v>46</v>
      </c>
      <c r="H4748" t="s">
        <v>70</v>
      </c>
      <c r="I4748" t="s">
        <v>71</v>
      </c>
      <c r="J4748">
        <v>19</v>
      </c>
      <c r="K4748">
        <v>600</v>
      </c>
      <c r="L4748">
        <v>13</v>
      </c>
      <c r="M4748">
        <v>9918</v>
      </c>
      <c r="N4748">
        <v>8115.24</v>
      </c>
      <c r="O4748">
        <v>1802.76</v>
      </c>
      <c r="P4748" t="s">
        <v>72</v>
      </c>
      <c r="Q4748" t="s">
        <v>90</v>
      </c>
      <c r="R4748" t="s">
        <v>102</v>
      </c>
      <c r="S4748">
        <f t="shared" si="148"/>
        <v>2025</v>
      </c>
      <c r="T4748">
        <f t="shared" si="149"/>
        <v>2</v>
      </c>
    </row>
    <row r="4749" spans="1:20" x14ac:dyDescent="0.3">
      <c r="A4749" t="s">
        <v>599</v>
      </c>
      <c r="B4749" t="s">
        <v>5194</v>
      </c>
      <c r="C4749" t="s">
        <v>98</v>
      </c>
      <c r="D4749" t="s">
        <v>50</v>
      </c>
      <c r="E4749" t="s">
        <v>51</v>
      </c>
      <c r="F4749" t="s">
        <v>52</v>
      </c>
      <c r="G4749" t="s">
        <v>85</v>
      </c>
      <c r="H4749" t="s">
        <v>132</v>
      </c>
      <c r="I4749" t="s">
        <v>28</v>
      </c>
      <c r="J4749">
        <v>18</v>
      </c>
      <c r="K4749">
        <v>3500</v>
      </c>
      <c r="L4749">
        <v>3</v>
      </c>
      <c r="M4749">
        <v>61110</v>
      </c>
      <c r="N4749">
        <v>44689.09</v>
      </c>
      <c r="O4749">
        <v>16420.91</v>
      </c>
      <c r="P4749" t="s">
        <v>93</v>
      </c>
      <c r="Q4749" t="s">
        <v>90</v>
      </c>
      <c r="R4749" t="s">
        <v>31</v>
      </c>
      <c r="S4749">
        <f t="shared" si="148"/>
        <v>2025</v>
      </c>
      <c r="T4749">
        <f t="shared" si="149"/>
        <v>8</v>
      </c>
    </row>
    <row r="4750" spans="1:20" x14ac:dyDescent="0.3">
      <c r="A4750" t="s">
        <v>988</v>
      </c>
      <c r="B4750" t="s">
        <v>5195</v>
      </c>
      <c r="C4750" t="s">
        <v>34</v>
      </c>
      <c r="D4750" t="s">
        <v>43</v>
      </c>
      <c r="E4750" t="s">
        <v>24</v>
      </c>
      <c r="F4750" t="s">
        <v>69</v>
      </c>
      <c r="G4750" t="s">
        <v>46</v>
      </c>
      <c r="H4750" t="s">
        <v>59</v>
      </c>
      <c r="I4750" t="s">
        <v>60</v>
      </c>
      <c r="J4750">
        <v>15</v>
      </c>
      <c r="K4750">
        <v>4500</v>
      </c>
      <c r="L4750">
        <v>3</v>
      </c>
      <c r="M4750">
        <v>65475</v>
      </c>
      <c r="N4750">
        <v>58438.89</v>
      </c>
      <c r="O4750">
        <v>7036.11</v>
      </c>
      <c r="P4750" t="s">
        <v>38</v>
      </c>
      <c r="Q4750" t="s">
        <v>47</v>
      </c>
      <c r="R4750" t="s">
        <v>81</v>
      </c>
      <c r="S4750">
        <f t="shared" si="148"/>
        <v>2025</v>
      </c>
      <c r="T4750">
        <f t="shared" si="149"/>
        <v>4</v>
      </c>
    </row>
    <row r="4751" spans="1:20" x14ac:dyDescent="0.3">
      <c r="A4751" t="s">
        <v>849</v>
      </c>
      <c r="B4751" t="s">
        <v>5196</v>
      </c>
      <c r="C4751" t="s">
        <v>84</v>
      </c>
      <c r="D4751" t="s">
        <v>50</v>
      </c>
      <c r="E4751" t="s">
        <v>44</v>
      </c>
      <c r="F4751" t="s">
        <v>89</v>
      </c>
      <c r="G4751" t="s">
        <v>26</v>
      </c>
      <c r="H4751" t="s">
        <v>53</v>
      </c>
      <c r="I4751" t="s">
        <v>54</v>
      </c>
      <c r="J4751">
        <v>20</v>
      </c>
      <c r="K4751">
        <v>2500</v>
      </c>
      <c r="L4751">
        <v>18</v>
      </c>
      <c r="M4751">
        <v>41000</v>
      </c>
      <c r="N4751">
        <v>29895.03</v>
      </c>
      <c r="O4751">
        <v>11104.97</v>
      </c>
      <c r="P4751" t="s">
        <v>65</v>
      </c>
      <c r="Q4751" t="s">
        <v>47</v>
      </c>
      <c r="R4751" t="s">
        <v>81</v>
      </c>
      <c r="S4751">
        <f t="shared" si="148"/>
        <v>2025</v>
      </c>
      <c r="T4751">
        <f t="shared" si="149"/>
        <v>6</v>
      </c>
    </row>
    <row r="4752" spans="1:20" x14ac:dyDescent="0.3">
      <c r="A4752" t="s">
        <v>2152</v>
      </c>
      <c r="B4752" t="s">
        <v>5197</v>
      </c>
      <c r="C4752" t="s">
        <v>42</v>
      </c>
      <c r="D4752" t="s">
        <v>50</v>
      </c>
      <c r="E4752" t="s">
        <v>35</v>
      </c>
      <c r="F4752" t="s">
        <v>36</v>
      </c>
      <c r="G4752" t="s">
        <v>85</v>
      </c>
      <c r="H4752" t="s">
        <v>80</v>
      </c>
      <c r="I4752" t="s">
        <v>28</v>
      </c>
      <c r="J4752">
        <v>22</v>
      </c>
      <c r="K4752">
        <v>12000</v>
      </c>
      <c r="L4752">
        <v>7</v>
      </c>
      <c r="M4752">
        <v>245520</v>
      </c>
      <c r="N4752">
        <v>196273.9</v>
      </c>
      <c r="O4752">
        <v>49246.1</v>
      </c>
      <c r="P4752" t="s">
        <v>65</v>
      </c>
      <c r="Q4752" t="s">
        <v>47</v>
      </c>
      <c r="R4752" t="s">
        <v>86</v>
      </c>
      <c r="S4752">
        <f t="shared" si="148"/>
        <v>2025</v>
      </c>
      <c r="T4752">
        <f t="shared" si="149"/>
        <v>7</v>
      </c>
    </row>
    <row r="4753" spans="1:20" x14ac:dyDescent="0.3">
      <c r="A4753" t="s">
        <v>1102</v>
      </c>
      <c r="B4753" t="s">
        <v>5198</v>
      </c>
      <c r="C4753" t="s">
        <v>137</v>
      </c>
      <c r="D4753" t="s">
        <v>23</v>
      </c>
      <c r="E4753" t="s">
        <v>51</v>
      </c>
      <c r="F4753" t="s">
        <v>99</v>
      </c>
      <c r="G4753" t="s">
        <v>26</v>
      </c>
      <c r="H4753" t="s">
        <v>80</v>
      </c>
      <c r="I4753" t="s">
        <v>28</v>
      </c>
      <c r="J4753">
        <v>8</v>
      </c>
      <c r="K4753">
        <v>12000</v>
      </c>
      <c r="L4753">
        <v>12</v>
      </c>
      <c r="M4753">
        <v>84480</v>
      </c>
      <c r="N4753">
        <v>76011.22</v>
      </c>
      <c r="O4753">
        <v>8468.7800000000007</v>
      </c>
      <c r="P4753" t="s">
        <v>65</v>
      </c>
      <c r="Q4753" t="s">
        <v>90</v>
      </c>
      <c r="R4753" t="s">
        <v>61</v>
      </c>
      <c r="S4753">
        <f t="shared" si="148"/>
        <v>2025</v>
      </c>
      <c r="T4753">
        <f t="shared" si="149"/>
        <v>8</v>
      </c>
    </row>
    <row r="4754" spans="1:20" x14ac:dyDescent="0.3">
      <c r="A4754" t="s">
        <v>1166</v>
      </c>
      <c r="B4754" t="s">
        <v>5199</v>
      </c>
      <c r="C4754" t="s">
        <v>108</v>
      </c>
      <c r="D4754" t="s">
        <v>50</v>
      </c>
      <c r="E4754" t="s">
        <v>35</v>
      </c>
      <c r="F4754" t="s">
        <v>36</v>
      </c>
      <c r="G4754" t="s">
        <v>26</v>
      </c>
      <c r="H4754" t="s">
        <v>120</v>
      </c>
      <c r="I4754" t="s">
        <v>28</v>
      </c>
      <c r="J4754">
        <v>25</v>
      </c>
      <c r="K4754">
        <v>15000</v>
      </c>
      <c r="L4754">
        <v>8</v>
      </c>
      <c r="M4754">
        <v>345000</v>
      </c>
      <c r="N4754">
        <v>291954.44</v>
      </c>
      <c r="O4754">
        <v>53045.56</v>
      </c>
      <c r="P4754" t="s">
        <v>38</v>
      </c>
      <c r="Q4754" t="s">
        <v>47</v>
      </c>
      <c r="R4754" t="s">
        <v>31</v>
      </c>
      <c r="S4754">
        <f t="shared" si="148"/>
        <v>2025</v>
      </c>
      <c r="T4754">
        <f t="shared" si="149"/>
        <v>10</v>
      </c>
    </row>
    <row r="4755" spans="1:20" x14ac:dyDescent="0.3">
      <c r="A4755" t="s">
        <v>103</v>
      </c>
      <c r="B4755" t="s">
        <v>5200</v>
      </c>
      <c r="C4755" t="s">
        <v>64</v>
      </c>
      <c r="D4755" t="s">
        <v>23</v>
      </c>
      <c r="E4755" t="s">
        <v>44</v>
      </c>
      <c r="F4755" t="s">
        <v>89</v>
      </c>
      <c r="G4755" t="s">
        <v>26</v>
      </c>
      <c r="H4755" t="s">
        <v>80</v>
      </c>
      <c r="I4755" t="s">
        <v>28</v>
      </c>
      <c r="J4755">
        <v>3</v>
      </c>
      <c r="K4755">
        <v>12000</v>
      </c>
      <c r="L4755">
        <v>2</v>
      </c>
      <c r="M4755">
        <v>35280</v>
      </c>
      <c r="N4755">
        <v>26575.119999999999</v>
      </c>
      <c r="O4755">
        <v>8704.8799999999992</v>
      </c>
      <c r="P4755" t="s">
        <v>93</v>
      </c>
      <c r="Q4755" t="s">
        <v>90</v>
      </c>
      <c r="R4755" t="s">
        <v>73</v>
      </c>
      <c r="S4755">
        <f t="shared" si="148"/>
        <v>2025</v>
      </c>
      <c r="T4755">
        <f t="shared" si="149"/>
        <v>7</v>
      </c>
    </row>
    <row r="4756" spans="1:20" x14ac:dyDescent="0.3">
      <c r="A4756" t="s">
        <v>32</v>
      </c>
      <c r="B4756" t="s">
        <v>5201</v>
      </c>
      <c r="C4756" t="s">
        <v>68</v>
      </c>
      <c r="D4756" t="s">
        <v>23</v>
      </c>
      <c r="E4756" t="s">
        <v>35</v>
      </c>
      <c r="F4756" t="s">
        <v>36</v>
      </c>
      <c r="G4756" t="s">
        <v>37</v>
      </c>
      <c r="H4756" t="s">
        <v>120</v>
      </c>
      <c r="I4756" t="s">
        <v>28</v>
      </c>
      <c r="J4756">
        <v>14</v>
      </c>
      <c r="K4756">
        <v>15000</v>
      </c>
      <c r="L4756">
        <v>4</v>
      </c>
      <c r="M4756">
        <v>201600</v>
      </c>
      <c r="N4756">
        <v>182336.79</v>
      </c>
      <c r="O4756">
        <v>19263.21</v>
      </c>
      <c r="P4756" t="s">
        <v>65</v>
      </c>
      <c r="Q4756" t="s">
        <v>90</v>
      </c>
      <c r="R4756" t="s">
        <v>39</v>
      </c>
      <c r="S4756">
        <f t="shared" si="148"/>
        <v>2025</v>
      </c>
      <c r="T4756">
        <f t="shared" si="149"/>
        <v>10</v>
      </c>
    </row>
    <row r="4757" spans="1:20" x14ac:dyDescent="0.3">
      <c r="A4757" t="s">
        <v>757</v>
      </c>
      <c r="B4757" t="s">
        <v>5202</v>
      </c>
      <c r="C4757" t="s">
        <v>68</v>
      </c>
      <c r="D4757" t="s">
        <v>50</v>
      </c>
      <c r="E4757" t="s">
        <v>35</v>
      </c>
      <c r="F4757" t="s">
        <v>36</v>
      </c>
      <c r="G4757" t="s">
        <v>85</v>
      </c>
      <c r="H4757" t="s">
        <v>80</v>
      </c>
      <c r="I4757" t="s">
        <v>28</v>
      </c>
      <c r="J4757">
        <v>9</v>
      </c>
      <c r="K4757">
        <v>12000</v>
      </c>
      <c r="L4757">
        <v>19</v>
      </c>
      <c r="M4757">
        <v>87480</v>
      </c>
      <c r="N4757">
        <v>69778.740000000005</v>
      </c>
      <c r="O4757">
        <v>17701.259999999998</v>
      </c>
      <c r="P4757" t="s">
        <v>72</v>
      </c>
      <c r="Q4757" t="s">
        <v>47</v>
      </c>
      <c r="R4757" t="s">
        <v>123</v>
      </c>
      <c r="S4757">
        <f t="shared" si="148"/>
        <v>2025</v>
      </c>
      <c r="T4757">
        <f t="shared" si="149"/>
        <v>4</v>
      </c>
    </row>
    <row r="4758" spans="1:20" x14ac:dyDescent="0.3">
      <c r="A4758" t="s">
        <v>103</v>
      </c>
      <c r="B4758" t="s">
        <v>5203</v>
      </c>
      <c r="C4758" t="s">
        <v>108</v>
      </c>
      <c r="D4758" t="s">
        <v>23</v>
      </c>
      <c r="E4758" t="s">
        <v>24</v>
      </c>
      <c r="F4758" t="s">
        <v>69</v>
      </c>
      <c r="G4758" t="s">
        <v>26</v>
      </c>
      <c r="H4758" t="s">
        <v>140</v>
      </c>
      <c r="I4758" t="s">
        <v>71</v>
      </c>
      <c r="J4758">
        <v>21</v>
      </c>
      <c r="K4758">
        <v>900</v>
      </c>
      <c r="L4758">
        <v>15</v>
      </c>
      <c r="M4758">
        <v>16065</v>
      </c>
      <c r="N4758">
        <v>14629.65</v>
      </c>
      <c r="O4758">
        <v>1435.35</v>
      </c>
      <c r="P4758" t="s">
        <v>72</v>
      </c>
      <c r="Q4758" t="s">
        <v>90</v>
      </c>
      <c r="R4758" t="s">
        <v>39</v>
      </c>
      <c r="S4758">
        <f t="shared" si="148"/>
        <v>2025</v>
      </c>
      <c r="T4758">
        <f t="shared" si="149"/>
        <v>7</v>
      </c>
    </row>
    <row r="4759" spans="1:20" x14ac:dyDescent="0.3">
      <c r="A4759" t="s">
        <v>452</v>
      </c>
      <c r="B4759" t="s">
        <v>5204</v>
      </c>
      <c r="C4759" t="s">
        <v>42</v>
      </c>
      <c r="D4759" t="s">
        <v>23</v>
      </c>
      <c r="E4759" t="s">
        <v>35</v>
      </c>
      <c r="F4759" t="s">
        <v>36</v>
      </c>
      <c r="G4759" t="s">
        <v>46</v>
      </c>
      <c r="H4759" t="s">
        <v>59</v>
      </c>
      <c r="I4759" t="s">
        <v>60</v>
      </c>
      <c r="J4759">
        <v>24</v>
      </c>
      <c r="K4759">
        <v>4500</v>
      </c>
      <c r="L4759">
        <v>11</v>
      </c>
      <c r="M4759">
        <v>96120</v>
      </c>
      <c r="N4759">
        <v>82307.22</v>
      </c>
      <c r="O4759">
        <v>13812.78</v>
      </c>
      <c r="P4759" t="s">
        <v>65</v>
      </c>
      <c r="Q4759" t="s">
        <v>30</v>
      </c>
      <c r="R4759" t="s">
        <v>81</v>
      </c>
      <c r="S4759">
        <f t="shared" si="148"/>
        <v>2025</v>
      </c>
      <c r="T4759">
        <f t="shared" si="149"/>
        <v>2</v>
      </c>
    </row>
    <row r="4760" spans="1:20" x14ac:dyDescent="0.3">
      <c r="A4760" t="s">
        <v>341</v>
      </c>
      <c r="B4760" t="s">
        <v>5205</v>
      </c>
      <c r="C4760" t="s">
        <v>76</v>
      </c>
      <c r="D4760" t="s">
        <v>23</v>
      </c>
      <c r="E4760" t="s">
        <v>24</v>
      </c>
      <c r="F4760" t="s">
        <v>111</v>
      </c>
      <c r="G4760" t="s">
        <v>37</v>
      </c>
      <c r="H4760" t="s">
        <v>59</v>
      </c>
      <c r="I4760" t="s">
        <v>60</v>
      </c>
      <c r="J4760">
        <v>1</v>
      </c>
      <c r="K4760">
        <v>4500</v>
      </c>
      <c r="L4760">
        <v>2</v>
      </c>
      <c r="M4760">
        <v>4410</v>
      </c>
      <c r="N4760">
        <v>3666.7</v>
      </c>
      <c r="O4760">
        <v>743.3</v>
      </c>
      <c r="P4760" t="s">
        <v>65</v>
      </c>
      <c r="Q4760" t="s">
        <v>55</v>
      </c>
      <c r="R4760" t="s">
        <v>86</v>
      </c>
      <c r="S4760">
        <f t="shared" si="148"/>
        <v>2025</v>
      </c>
      <c r="T4760">
        <f t="shared" si="149"/>
        <v>3</v>
      </c>
    </row>
    <row r="4761" spans="1:20" x14ac:dyDescent="0.3">
      <c r="A4761" t="s">
        <v>1219</v>
      </c>
      <c r="B4761" t="s">
        <v>5206</v>
      </c>
      <c r="C4761" t="s">
        <v>42</v>
      </c>
      <c r="D4761" t="s">
        <v>43</v>
      </c>
      <c r="E4761" t="s">
        <v>35</v>
      </c>
      <c r="F4761" t="s">
        <v>36</v>
      </c>
      <c r="G4761" t="s">
        <v>46</v>
      </c>
      <c r="H4761" t="s">
        <v>53</v>
      </c>
      <c r="I4761" t="s">
        <v>54</v>
      </c>
      <c r="J4761">
        <v>6</v>
      </c>
      <c r="K4761">
        <v>2500</v>
      </c>
      <c r="L4761">
        <v>17</v>
      </c>
      <c r="M4761">
        <v>12450</v>
      </c>
      <c r="N4761">
        <v>10185.74</v>
      </c>
      <c r="O4761">
        <v>2264.2600000000002</v>
      </c>
      <c r="P4761" t="s">
        <v>29</v>
      </c>
      <c r="Q4761" t="s">
        <v>47</v>
      </c>
      <c r="R4761" t="s">
        <v>31</v>
      </c>
      <c r="S4761">
        <f t="shared" si="148"/>
        <v>2025</v>
      </c>
      <c r="T4761">
        <f t="shared" si="149"/>
        <v>9</v>
      </c>
    </row>
    <row r="4762" spans="1:20" x14ac:dyDescent="0.3">
      <c r="A4762" t="s">
        <v>1292</v>
      </c>
      <c r="B4762" t="s">
        <v>5207</v>
      </c>
      <c r="C4762" t="s">
        <v>137</v>
      </c>
      <c r="D4762" t="s">
        <v>43</v>
      </c>
      <c r="E4762" t="s">
        <v>24</v>
      </c>
      <c r="F4762" t="s">
        <v>25</v>
      </c>
      <c r="G4762" t="s">
        <v>26</v>
      </c>
      <c r="H4762" t="s">
        <v>27</v>
      </c>
      <c r="I4762" t="s">
        <v>28</v>
      </c>
      <c r="J4762">
        <v>18</v>
      </c>
      <c r="K4762">
        <v>45000</v>
      </c>
      <c r="L4762">
        <v>8</v>
      </c>
      <c r="M4762">
        <v>745200</v>
      </c>
      <c r="N4762">
        <v>697264.84</v>
      </c>
      <c r="O4762">
        <v>47935.16</v>
      </c>
      <c r="P4762" t="s">
        <v>65</v>
      </c>
      <c r="Q4762" t="s">
        <v>90</v>
      </c>
      <c r="R4762" t="s">
        <v>31</v>
      </c>
      <c r="S4762">
        <f t="shared" si="148"/>
        <v>2025</v>
      </c>
      <c r="T4762">
        <f t="shared" si="149"/>
        <v>6</v>
      </c>
    </row>
    <row r="4763" spans="1:20" x14ac:dyDescent="0.3">
      <c r="A4763" t="s">
        <v>1102</v>
      </c>
      <c r="B4763" t="s">
        <v>5208</v>
      </c>
      <c r="C4763" t="s">
        <v>34</v>
      </c>
      <c r="D4763" t="s">
        <v>43</v>
      </c>
      <c r="E4763" t="s">
        <v>35</v>
      </c>
      <c r="F4763" t="s">
        <v>36</v>
      </c>
      <c r="G4763" t="s">
        <v>26</v>
      </c>
      <c r="H4763" t="s">
        <v>59</v>
      </c>
      <c r="I4763" t="s">
        <v>60</v>
      </c>
      <c r="J4763">
        <v>22</v>
      </c>
      <c r="K4763">
        <v>4500</v>
      </c>
      <c r="L4763">
        <v>4</v>
      </c>
      <c r="M4763">
        <v>95040</v>
      </c>
      <c r="N4763">
        <v>77092.009999999995</v>
      </c>
      <c r="O4763">
        <v>17947.990000000002</v>
      </c>
      <c r="P4763" t="s">
        <v>65</v>
      </c>
      <c r="Q4763" t="s">
        <v>47</v>
      </c>
      <c r="R4763" t="s">
        <v>73</v>
      </c>
      <c r="S4763">
        <f t="shared" si="148"/>
        <v>2025</v>
      </c>
      <c r="T4763">
        <f t="shared" si="149"/>
        <v>8</v>
      </c>
    </row>
    <row r="4764" spans="1:20" x14ac:dyDescent="0.3">
      <c r="A4764" t="s">
        <v>207</v>
      </c>
      <c r="B4764" t="s">
        <v>5209</v>
      </c>
      <c r="C4764" t="s">
        <v>34</v>
      </c>
      <c r="D4764" t="s">
        <v>23</v>
      </c>
      <c r="E4764" t="s">
        <v>35</v>
      </c>
      <c r="F4764" t="s">
        <v>36</v>
      </c>
      <c r="G4764" t="s">
        <v>37</v>
      </c>
      <c r="H4764" t="s">
        <v>53</v>
      </c>
      <c r="I4764" t="s">
        <v>54</v>
      </c>
      <c r="J4764">
        <v>9</v>
      </c>
      <c r="K4764">
        <v>2500</v>
      </c>
      <c r="L4764">
        <v>12</v>
      </c>
      <c r="M4764">
        <v>19800</v>
      </c>
      <c r="N4764">
        <v>15411.71</v>
      </c>
      <c r="O4764">
        <v>4388.29</v>
      </c>
      <c r="P4764" t="s">
        <v>65</v>
      </c>
      <c r="Q4764" t="s">
        <v>30</v>
      </c>
      <c r="R4764" t="s">
        <v>81</v>
      </c>
      <c r="S4764">
        <f t="shared" si="148"/>
        <v>2025</v>
      </c>
      <c r="T4764">
        <f t="shared" si="149"/>
        <v>5</v>
      </c>
    </row>
    <row r="4765" spans="1:20" x14ac:dyDescent="0.3">
      <c r="A4765" t="s">
        <v>892</v>
      </c>
      <c r="B4765" t="s">
        <v>5210</v>
      </c>
      <c r="C4765" t="s">
        <v>143</v>
      </c>
      <c r="D4765" t="s">
        <v>43</v>
      </c>
      <c r="E4765" t="s">
        <v>51</v>
      </c>
      <c r="F4765" t="s">
        <v>192</v>
      </c>
      <c r="G4765" t="s">
        <v>26</v>
      </c>
      <c r="H4765" t="s">
        <v>120</v>
      </c>
      <c r="I4765" t="s">
        <v>28</v>
      </c>
      <c r="J4765">
        <v>14</v>
      </c>
      <c r="K4765">
        <v>15000</v>
      </c>
      <c r="L4765">
        <v>7</v>
      </c>
      <c r="M4765">
        <v>195300</v>
      </c>
      <c r="N4765">
        <v>180790.95</v>
      </c>
      <c r="O4765">
        <v>14509.05</v>
      </c>
      <c r="P4765" t="s">
        <v>29</v>
      </c>
      <c r="Q4765" t="s">
        <v>90</v>
      </c>
      <c r="R4765" t="s">
        <v>73</v>
      </c>
      <c r="S4765">
        <f t="shared" si="148"/>
        <v>2025</v>
      </c>
      <c r="T4765">
        <f t="shared" si="149"/>
        <v>9</v>
      </c>
    </row>
    <row r="4766" spans="1:20" x14ac:dyDescent="0.3">
      <c r="A4766" t="s">
        <v>124</v>
      </c>
      <c r="B4766" t="s">
        <v>5211</v>
      </c>
      <c r="C4766" t="s">
        <v>137</v>
      </c>
      <c r="D4766" t="s">
        <v>43</v>
      </c>
      <c r="E4766" t="s">
        <v>44</v>
      </c>
      <c r="F4766" t="s">
        <v>89</v>
      </c>
      <c r="G4766" t="s">
        <v>46</v>
      </c>
      <c r="H4766" t="s">
        <v>53</v>
      </c>
      <c r="I4766" t="s">
        <v>54</v>
      </c>
      <c r="J4766">
        <v>16</v>
      </c>
      <c r="K4766">
        <v>2500</v>
      </c>
      <c r="L4766">
        <v>1</v>
      </c>
      <c r="M4766">
        <v>39600</v>
      </c>
      <c r="N4766">
        <v>36656.620000000003</v>
      </c>
      <c r="O4766">
        <v>2943.38</v>
      </c>
      <c r="P4766" t="s">
        <v>72</v>
      </c>
      <c r="Q4766" t="s">
        <v>30</v>
      </c>
      <c r="R4766" t="s">
        <v>102</v>
      </c>
      <c r="S4766">
        <f t="shared" si="148"/>
        <v>2025</v>
      </c>
      <c r="T4766">
        <f t="shared" si="149"/>
        <v>11</v>
      </c>
    </row>
    <row r="4767" spans="1:20" x14ac:dyDescent="0.3">
      <c r="A4767" t="s">
        <v>271</v>
      </c>
      <c r="B4767" t="s">
        <v>5212</v>
      </c>
      <c r="C4767" t="s">
        <v>108</v>
      </c>
      <c r="D4767" t="s">
        <v>50</v>
      </c>
      <c r="E4767" t="s">
        <v>35</v>
      </c>
      <c r="F4767" t="s">
        <v>36</v>
      </c>
      <c r="G4767" t="s">
        <v>37</v>
      </c>
      <c r="H4767" t="s">
        <v>27</v>
      </c>
      <c r="I4767" t="s">
        <v>28</v>
      </c>
      <c r="J4767">
        <v>17</v>
      </c>
      <c r="K4767">
        <v>45000</v>
      </c>
      <c r="L4767">
        <v>2</v>
      </c>
      <c r="M4767">
        <v>749700</v>
      </c>
      <c r="N4767">
        <v>572339.32999999996</v>
      </c>
      <c r="O4767">
        <v>177360.67</v>
      </c>
      <c r="P4767" t="s">
        <v>38</v>
      </c>
      <c r="Q4767" t="s">
        <v>90</v>
      </c>
      <c r="R4767" t="s">
        <v>73</v>
      </c>
      <c r="S4767">
        <f t="shared" si="148"/>
        <v>2025</v>
      </c>
      <c r="T4767">
        <f t="shared" si="149"/>
        <v>8</v>
      </c>
    </row>
    <row r="4768" spans="1:20" x14ac:dyDescent="0.3">
      <c r="A4768" t="s">
        <v>1154</v>
      </c>
      <c r="B4768" t="s">
        <v>5213</v>
      </c>
      <c r="C4768" t="s">
        <v>22</v>
      </c>
      <c r="D4768" t="s">
        <v>50</v>
      </c>
      <c r="E4768" t="s">
        <v>24</v>
      </c>
      <c r="F4768" t="s">
        <v>25</v>
      </c>
      <c r="G4768" t="s">
        <v>26</v>
      </c>
      <c r="H4768" t="s">
        <v>59</v>
      </c>
      <c r="I4768" t="s">
        <v>60</v>
      </c>
      <c r="J4768">
        <v>11</v>
      </c>
      <c r="K4768">
        <v>4500</v>
      </c>
      <c r="L4768">
        <v>17</v>
      </c>
      <c r="M4768">
        <v>41085</v>
      </c>
      <c r="N4768">
        <v>31710.63</v>
      </c>
      <c r="O4768">
        <v>9374.3700000000008</v>
      </c>
      <c r="P4768" t="s">
        <v>65</v>
      </c>
      <c r="Q4768" t="s">
        <v>47</v>
      </c>
      <c r="R4768" t="s">
        <v>123</v>
      </c>
      <c r="S4768">
        <f t="shared" si="148"/>
        <v>2025</v>
      </c>
      <c r="T4768">
        <f t="shared" si="149"/>
        <v>8</v>
      </c>
    </row>
    <row r="4769" spans="1:20" x14ac:dyDescent="0.3">
      <c r="A4769" t="s">
        <v>62</v>
      </c>
      <c r="B4769" t="s">
        <v>5214</v>
      </c>
      <c r="C4769" t="s">
        <v>143</v>
      </c>
      <c r="D4769" t="s">
        <v>43</v>
      </c>
      <c r="E4769" t="s">
        <v>24</v>
      </c>
      <c r="F4769" t="s">
        <v>111</v>
      </c>
      <c r="G4769" t="s">
        <v>37</v>
      </c>
      <c r="H4769" t="s">
        <v>27</v>
      </c>
      <c r="I4769" t="s">
        <v>28</v>
      </c>
      <c r="J4769">
        <v>4</v>
      </c>
      <c r="K4769">
        <v>45000</v>
      </c>
      <c r="L4769">
        <v>1</v>
      </c>
      <c r="M4769">
        <v>178200</v>
      </c>
      <c r="N4769">
        <v>158233.29999999999</v>
      </c>
      <c r="O4769">
        <v>19966.7</v>
      </c>
      <c r="P4769" t="s">
        <v>65</v>
      </c>
      <c r="Q4769" t="s">
        <v>55</v>
      </c>
      <c r="R4769" t="s">
        <v>102</v>
      </c>
      <c r="S4769">
        <f t="shared" si="148"/>
        <v>2025</v>
      </c>
      <c r="T4769">
        <f t="shared" si="149"/>
        <v>5</v>
      </c>
    </row>
    <row r="4770" spans="1:20" x14ac:dyDescent="0.3">
      <c r="A4770" t="s">
        <v>420</v>
      </c>
      <c r="B4770" t="s">
        <v>5215</v>
      </c>
      <c r="C4770" t="s">
        <v>68</v>
      </c>
      <c r="D4770" t="s">
        <v>43</v>
      </c>
      <c r="E4770" t="s">
        <v>24</v>
      </c>
      <c r="F4770" t="s">
        <v>69</v>
      </c>
      <c r="G4770" t="s">
        <v>37</v>
      </c>
      <c r="H4770" t="s">
        <v>80</v>
      </c>
      <c r="I4770" t="s">
        <v>28</v>
      </c>
      <c r="J4770">
        <v>17</v>
      </c>
      <c r="K4770">
        <v>12000</v>
      </c>
      <c r="L4770">
        <v>3</v>
      </c>
      <c r="M4770">
        <v>197880</v>
      </c>
      <c r="N4770">
        <v>165933.21</v>
      </c>
      <c r="O4770">
        <v>31946.79</v>
      </c>
      <c r="P4770" t="s">
        <v>72</v>
      </c>
      <c r="Q4770" t="s">
        <v>55</v>
      </c>
      <c r="R4770" t="s">
        <v>81</v>
      </c>
      <c r="S4770">
        <f t="shared" si="148"/>
        <v>2025</v>
      </c>
      <c r="T4770">
        <f t="shared" si="149"/>
        <v>8</v>
      </c>
    </row>
    <row r="4771" spans="1:20" x14ac:dyDescent="0.3">
      <c r="A4771" t="s">
        <v>594</v>
      </c>
      <c r="B4771" t="s">
        <v>5216</v>
      </c>
      <c r="C4771" t="s">
        <v>143</v>
      </c>
      <c r="D4771" t="s">
        <v>23</v>
      </c>
      <c r="E4771" t="s">
        <v>35</v>
      </c>
      <c r="F4771" t="s">
        <v>36</v>
      </c>
      <c r="G4771" t="s">
        <v>85</v>
      </c>
      <c r="H4771" t="s">
        <v>132</v>
      </c>
      <c r="I4771" t="s">
        <v>28</v>
      </c>
      <c r="J4771">
        <v>8</v>
      </c>
      <c r="K4771">
        <v>3500</v>
      </c>
      <c r="L4771">
        <v>7</v>
      </c>
      <c r="M4771">
        <v>26040</v>
      </c>
      <c r="N4771">
        <v>19959.439999999999</v>
      </c>
      <c r="O4771">
        <v>6080.56</v>
      </c>
      <c r="P4771" t="s">
        <v>38</v>
      </c>
      <c r="Q4771" t="s">
        <v>47</v>
      </c>
      <c r="R4771" t="s">
        <v>61</v>
      </c>
      <c r="S4771">
        <f t="shared" si="148"/>
        <v>2025</v>
      </c>
      <c r="T4771">
        <f t="shared" si="149"/>
        <v>1</v>
      </c>
    </row>
    <row r="4772" spans="1:20" x14ac:dyDescent="0.3">
      <c r="A4772" t="s">
        <v>485</v>
      </c>
      <c r="B4772" t="s">
        <v>5217</v>
      </c>
      <c r="C4772" t="s">
        <v>42</v>
      </c>
      <c r="D4772" t="s">
        <v>23</v>
      </c>
      <c r="E4772" t="s">
        <v>44</v>
      </c>
      <c r="F4772" t="s">
        <v>45</v>
      </c>
      <c r="G4772" t="s">
        <v>85</v>
      </c>
      <c r="H4772" t="s">
        <v>53</v>
      </c>
      <c r="I4772" t="s">
        <v>54</v>
      </c>
      <c r="J4772">
        <v>15</v>
      </c>
      <c r="K4772">
        <v>2500</v>
      </c>
      <c r="L4772">
        <v>1</v>
      </c>
      <c r="M4772">
        <v>37125</v>
      </c>
      <c r="N4772">
        <v>27607.94</v>
      </c>
      <c r="O4772">
        <v>9517.06</v>
      </c>
      <c r="P4772" t="s">
        <v>72</v>
      </c>
      <c r="Q4772" t="s">
        <v>90</v>
      </c>
      <c r="R4772" t="s">
        <v>31</v>
      </c>
      <c r="S4772">
        <f t="shared" si="148"/>
        <v>2025</v>
      </c>
      <c r="T4772">
        <f t="shared" si="149"/>
        <v>8</v>
      </c>
    </row>
    <row r="4773" spans="1:20" x14ac:dyDescent="0.3">
      <c r="A4773" t="s">
        <v>216</v>
      </c>
      <c r="B4773" t="s">
        <v>5218</v>
      </c>
      <c r="C4773" t="s">
        <v>34</v>
      </c>
      <c r="D4773" t="s">
        <v>23</v>
      </c>
      <c r="E4773" t="s">
        <v>51</v>
      </c>
      <c r="F4773" t="s">
        <v>52</v>
      </c>
      <c r="G4773" t="s">
        <v>85</v>
      </c>
      <c r="H4773" t="s">
        <v>140</v>
      </c>
      <c r="I4773" t="s">
        <v>71</v>
      </c>
      <c r="J4773">
        <v>1</v>
      </c>
      <c r="K4773">
        <v>900</v>
      </c>
      <c r="L4773">
        <v>12</v>
      </c>
      <c r="M4773">
        <v>792</v>
      </c>
      <c r="N4773">
        <v>729.34</v>
      </c>
      <c r="O4773">
        <v>62.66</v>
      </c>
      <c r="P4773" t="s">
        <v>29</v>
      </c>
      <c r="Q4773" t="s">
        <v>30</v>
      </c>
      <c r="R4773" t="s">
        <v>39</v>
      </c>
      <c r="S4773">
        <f t="shared" si="148"/>
        <v>2025</v>
      </c>
      <c r="T4773">
        <f t="shared" si="149"/>
        <v>6</v>
      </c>
    </row>
    <row r="4774" spans="1:20" x14ac:dyDescent="0.3">
      <c r="A4774" t="s">
        <v>470</v>
      </c>
      <c r="B4774" t="s">
        <v>5219</v>
      </c>
      <c r="C4774" t="s">
        <v>42</v>
      </c>
      <c r="D4774" t="s">
        <v>50</v>
      </c>
      <c r="E4774" t="s">
        <v>44</v>
      </c>
      <c r="F4774" t="s">
        <v>45</v>
      </c>
      <c r="G4774" t="s">
        <v>37</v>
      </c>
      <c r="H4774" t="s">
        <v>120</v>
      </c>
      <c r="I4774" t="s">
        <v>28</v>
      </c>
      <c r="J4774">
        <v>17</v>
      </c>
      <c r="K4774">
        <v>15000</v>
      </c>
      <c r="L4774">
        <v>17</v>
      </c>
      <c r="M4774">
        <v>211650</v>
      </c>
      <c r="N4774">
        <v>175435.73</v>
      </c>
      <c r="O4774">
        <v>36214.269999999997</v>
      </c>
      <c r="P4774" t="s">
        <v>93</v>
      </c>
      <c r="Q4774" t="s">
        <v>55</v>
      </c>
      <c r="R4774" t="s">
        <v>61</v>
      </c>
      <c r="S4774">
        <f t="shared" si="148"/>
        <v>2025</v>
      </c>
      <c r="T4774">
        <f t="shared" si="149"/>
        <v>12</v>
      </c>
    </row>
    <row r="4775" spans="1:20" x14ac:dyDescent="0.3">
      <c r="A4775" t="s">
        <v>378</v>
      </c>
      <c r="B4775" t="s">
        <v>5220</v>
      </c>
      <c r="C4775" t="s">
        <v>98</v>
      </c>
      <c r="D4775" t="s">
        <v>23</v>
      </c>
      <c r="E4775" t="s">
        <v>51</v>
      </c>
      <c r="F4775" t="s">
        <v>77</v>
      </c>
      <c r="G4775" t="s">
        <v>26</v>
      </c>
      <c r="H4775" t="s">
        <v>120</v>
      </c>
      <c r="I4775" t="s">
        <v>28</v>
      </c>
      <c r="J4775">
        <v>2</v>
      </c>
      <c r="K4775">
        <v>15000</v>
      </c>
      <c r="L4775">
        <v>10</v>
      </c>
      <c r="M4775">
        <v>27000</v>
      </c>
      <c r="N4775">
        <v>20316.080000000002</v>
      </c>
      <c r="O4775">
        <v>6683.92</v>
      </c>
      <c r="P4775" t="s">
        <v>65</v>
      </c>
      <c r="Q4775" t="s">
        <v>30</v>
      </c>
      <c r="R4775" t="s">
        <v>73</v>
      </c>
      <c r="S4775">
        <f t="shared" si="148"/>
        <v>2025</v>
      </c>
      <c r="T4775">
        <f t="shared" si="149"/>
        <v>7</v>
      </c>
    </row>
    <row r="4776" spans="1:20" x14ac:dyDescent="0.3">
      <c r="A4776" t="s">
        <v>235</v>
      </c>
      <c r="B4776" t="s">
        <v>5221</v>
      </c>
      <c r="C4776" t="s">
        <v>143</v>
      </c>
      <c r="D4776" t="s">
        <v>50</v>
      </c>
      <c r="E4776" t="s">
        <v>44</v>
      </c>
      <c r="F4776" t="s">
        <v>45</v>
      </c>
      <c r="G4776" t="s">
        <v>26</v>
      </c>
      <c r="H4776" t="s">
        <v>140</v>
      </c>
      <c r="I4776" t="s">
        <v>71</v>
      </c>
      <c r="J4776">
        <v>6</v>
      </c>
      <c r="K4776">
        <v>900</v>
      </c>
      <c r="L4776">
        <v>0</v>
      </c>
      <c r="M4776">
        <v>5400</v>
      </c>
      <c r="N4776">
        <v>4488.45</v>
      </c>
      <c r="O4776">
        <v>911.55</v>
      </c>
      <c r="P4776" t="s">
        <v>72</v>
      </c>
      <c r="Q4776" t="s">
        <v>47</v>
      </c>
      <c r="R4776" t="s">
        <v>86</v>
      </c>
      <c r="S4776">
        <f t="shared" si="148"/>
        <v>2025</v>
      </c>
      <c r="T4776">
        <f t="shared" si="149"/>
        <v>8</v>
      </c>
    </row>
    <row r="4777" spans="1:20" x14ac:dyDescent="0.3">
      <c r="A4777" t="s">
        <v>1235</v>
      </c>
      <c r="B4777" t="s">
        <v>5222</v>
      </c>
      <c r="C4777" t="s">
        <v>42</v>
      </c>
      <c r="D4777" t="s">
        <v>43</v>
      </c>
      <c r="E4777" t="s">
        <v>51</v>
      </c>
      <c r="F4777" t="s">
        <v>52</v>
      </c>
      <c r="G4777" t="s">
        <v>85</v>
      </c>
      <c r="H4777" t="s">
        <v>140</v>
      </c>
      <c r="I4777" t="s">
        <v>71</v>
      </c>
      <c r="J4777">
        <v>12</v>
      </c>
      <c r="K4777">
        <v>900</v>
      </c>
      <c r="L4777">
        <v>0</v>
      </c>
      <c r="M4777">
        <v>10800</v>
      </c>
      <c r="N4777">
        <v>8070.23</v>
      </c>
      <c r="O4777">
        <v>2729.77</v>
      </c>
      <c r="P4777" t="s">
        <v>65</v>
      </c>
      <c r="Q4777" t="s">
        <v>47</v>
      </c>
      <c r="R4777" t="s">
        <v>61</v>
      </c>
      <c r="S4777">
        <f t="shared" si="148"/>
        <v>2025</v>
      </c>
      <c r="T4777">
        <f t="shared" si="149"/>
        <v>11</v>
      </c>
    </row>
    <row r="4778" spans="1:20" x14ac:dyDescent="0.3">
      <c r="A4778" t="s">
        <v>315</v>
      </c>
      <c r="B4778" t="s">
        <v>5223</v>
      </c>
      <c r="C4778" t="s">
        <v>64</v>
      </c>
      <c r="D4778" t="s">
        <v>43</v>
      </c>
      <c r="E4778" t="s">
        <v>44</v>
      </c>
      <c r="F4778" t="s">
        <v>45</v>
      </c>
      <c r="G4778" t="s">
        <v>37</v>
      </c>
      <c r="H4778" t="s">
        <v>132</v>
      </c>
      <c r="I4778" t="s">
        <v>28</v>
      </c>
      <c r="J4778">
        <v>20</v>
      </c>
      <c r="K4778">
        <v>3500</v>
      </c>
      <c r="L4778">
        <v>6</v>
      </c>
      <c r="M4778">
        <v>65800</v>
      </c>
      <c r="N4778">
        <v>51266.96</v>
      </c>
      <c r="O4778">
        <v>14533.04</v>
      </c>
      <c r="P4778" t="s">
        <v>29</v>
      </c>
      <c r="Q4778" t="s">
        <v>30</v>
      </c>
      <c r="R4778" t="s">
        <v>86</v>
      </c>
      <c r="S4778">
        <f t="shared" si="148"/>
        <v>2025</v>
      </c>
      <c r="T4778">
        <f t="shared" si="149"/>
        <v>6</v>
      </c>
    </row>
    <row r="4779" spans="1:20" x14ac:dyDescent="0.3">
      <c r="A4779" t="s">
        <v>655</v>
      </c>
      <c r="B4779" t="s">
        <v>5224</v>
      </c>
      <c r="C4779" t="s">
        <v>42</v>
      </c>
      <c r="D4779" t="s">
        <v>50</v>
      </c>
      <c r="E4779" t="s">
        <v>51</v>
      </c>
      <c r="F4779" t="s">
        <v>77</v>
      </c>
      <c r="G4779" t="s">
        <v>37</v>
      </c>
      <c r="H4779" t="s">
        <v>27</v>
      </c>
      <c r="I4779" t="s">
        <v>28</v>
      </c>
      <c r="J4779">
        <v>24</v>
      </c>
      <c r="K4779">
        <v>45000</v>
      </c>
      <c r="L4779">
        <v>14</v>
      </c>
      <c r="M4779">
        <v>928800</v>
      </c>
      <c r="N4779">
        <v>783601.3</v>
      </c>
      <c r="O4779">
        <v>145198.70000000001</v>
      </c>
      <c r="P4779" t="s">
        <v>93</v>
      </c>
      <c r="Q4779" t="s">
        <v>30</v>
      </c>
      <c r="R4779" t="s">
        <v>86</v>
      </c>
      <c r="S4779">
        <f t="shared" si="148"/>
        <v>2025</v>
      </c>
      <c r="T4779">
        <f t="shared" si="149"/>
        <v>8</v>
      </c>
    </row>
    <row r="4780" spans="1:20" x14ac:dyDescent="0.3">
      <c r="A4780" t="s">
        <v>479</v>
      </c>
      <c r="B4780" t="s">
        <v>5225</v>
      </c>
      <c r="C4780" t="s">
        <v>64</v>
      </c>
      <c r="D4780" t="s">
        <v>23</v>
      </c>
      <c r="E4780" t="s">
        <v>44</v>
      </c>
      <c r="F4780" t="s">
        <v>89</v>
      </c>
      <c r="G4780" t="s">
        <v>46</v>
      </c>
      <c r="H4780" t="s">
        <v>140</v>
      </c>
      <c r="I4780" t="s">
        <v>71</v>
      </c>
      <c r="J4780">
        <v>1</v>
      </c>
      <c r="K4780">
        <v>900</v>
      </c>
      <c r="L4780">
        <v>6</v>
      </c>
      <c r="M4780">
        <v>846</v>
      </c>
      <c r="N4780">
        <v>754.51</v>
      </c>
      <c r="O4780">
        <v>91.49</v>
      </c>
      <c r="P4780" t="s">
        <v>72</v>
      </c>
      <c r="Q4780" t="s">
        <v>90</v>
      </c>
      <c r="R4780" t="s">
        <v>39</v>
      </c>
      <c r="S4780">
        <f t="shared" si="148"/>
        <v>2025</v>
      </c>
      <c r="T4780">
        <f t="shared" si="149"/>
        <v>5</v>
      </c>
    </row>
    <row r="4781" spans="1:20" x14ac:dyDescent="0.3">
      <c r="A4781" t="s">
        <v>959</v>
      </c>
      <c r="B4781" t="s">
        <v>5226</v>
      </c>
      <c r="C4781" t="s">
        <v>68</v>
      </c>
      <c r="D4781" t="s">
        <v>50</v>
      </c>
      <c r="E4781" t="s">
        <v>51</v>
      </c>
      <c r="F4781" t="s">
        <v>192</v>
      </c>
      <c r="G4781" t="s">
        <v>37</v>
      </c>
      <c r="H4781" t="s">
        <v>140</v>
      </c>
      <c r="I4781" t="s">
        <v>71</v>
      </c>
      <c r="J4781">
        <v>2</v>
      </c>
      <c r="K4781">
        <v>900</v>
      </c>
      <c r="L4781">
        <v>13</v>
      </c>
      <c r="M4781">
        <v>1566</v>
      </c>
      <c r="N4781">
        <v>1262.8599999999999</v>
      </c>
      <c r="O4781">
        <v>303.14</v>
      </c>
      <c r="P4781" t="s">
        <v>29</v>
      </c>
      <c r="Q4781" t="s">
        <v>55</v>
      </c>
      <c r="R4781" t="s">
        <v>73</v>
      </c>
      <c r="S4781">
        <f t="shared" si="148"/>
        <v>2025</v>
      </c>
      <c r="T4781">
        <f t="shared" si="149"/>
        <v>5</v>
      </c>
    </row>
    <row r="4782" spans="1:20" x14ac:dyDescent="0.3">
      <c r="A4782" t="s">
        <v>427</v>
      </c>
      <c r="B4782" t="s">
        <v>5227</v>
      </c>
      <c r="C4782" t="s">
        <v>84</v>
      </c>
      <c r="D4782" t="s">
        <v>50</v>
      </c>
      <c r="E4782" t="s">
        <v>24</v>
      </c>
      <c r="F4782" t="s">
        <v>25</v>
      </c>
      <c r="G4782" t="s">
        <v>37</v>
      </c>
      <c r="H4782" t="s">
        <v>70</v>
      </c>
      <c r="I4782" t="s">
        <v>71</v>
      </c>
      <c r="J4782">
        <v>5</v>
      </c>
      <c r="K4782">
        <v>600</v>
      </c>
      <c r="L4782">
        <v>20</v>
      </c>
      <c r="M4782">
        <v>2400</v>
      </c>
      <c r="N4782">
        <v>1755.49</v>
      </c>
      <c r="O4782">
        <v>644.51</v>
      </c>
      <c r="P4782" t="s">
        <v>29</v>
      </c>
      <c r="Q4782" t="s">
        <v>90</v>
      </c>
      <c r="R4782" t="s">
        <v>61</v>
      </c>
      <c r="S4782">
        <f t="shared" si="148"/>
        <v>2025</v>
      </c>
      <c r="T4782">
        <f t="shared" si="149"/>
        <v>7</v>
      </c>
    </row>
    <row r="4783" spans="1:20" x14ac:dyDescent="0.3">
      <c r="A4783" t="s">
        <v>188</v>
      </c>
      <c r="B4783" t="s">
        <v>5228</v>
      </c>
      <c r="C4783" t="s">
        <v>137</v>
      </c>
      <c r="D4783" t="s">
        <v>50</v>
      </c>
      <c r="E4783" t="s">
        <v>44</v>
      </c>
      <c r="F4783" t="s">
        <v>45</v>
      </c>
      <c r="G4783" t="s">
        <v>85</v>
      </c>
      <c r="H4783" t="s">
        <v>132</v>
      </c>
      <c r="I4783" t="s">
        <v>28</v>
      </c>
      <c r="J4783">
        <v>15</v>
      </c>
      <c r="K4783">
        <v>3500</v>
      </c>
      <c r="L4783">
        <v>3</v>
      </c>
      <c r="M4783">
        <v>50925</v>
      </c>
      <c r="N4783">
        <v>47706.68</v>
      </c>
      <c r="O4783">
        <v>3218.32</v>
      </c>
      <c r="P4783" t="s">
        <v>38</v>
      </c>
      <c r="Q4783" t="s">
        <v>30</v>
      </c>
      <c r="R4783" t="s">
        <v>73</v>
      </c>
      <c r="S4783">
        <f t="shared" si="148"/>
        <v>2025</v>
      </c>
      <c r="T4783">
        <f t="shared" si="149"/>
        <v>4</v>
      </c>
    </row>
    <row r="4784" spans="1:20" x14ac:dyDescent="0.3">
      <c r="A4784" t="s">
        <v>532</v>
      </c>
      <c r="B4784" t="s">
        <v>5229</v>
      </c>
      <c r="C4784" t="s">
        <v>143</v>
      </c>
      <c r="D4784" t="s">
        <v>43</v>
      </c>
      <c r="E4784" t="s">
        <v>51</v>
      </c>
      <c r="F4784" t="s">
        <v>52</v>
      </c>
      <c r="G4784" t="s">
        <v>26</v>
      </c>
      <c r="H4784" t="s">
        <v>59</v>
      </c>
      <c r="I4784" t="s">
        <v>60</v>
      </c>
      <c r="J4784">
        <v>16</v>
      </c>
      <c r="K4784">
        <v>4500</v>
      </c>
      <c r="L4784">
        <v>1</v>
      </c>
      <c r="M4784">
        <v>71280</v>
      </c>
      <c r="N4784">
        <v>57477.37</v>
      </c>
      <c r="O4784">
        <v>13802.63</v>
      </c>
      <c r="P4784" t="s">
        <v>65</v>
      </c>
      <c r="Q4784" t="s">
        <v>55</v>
      </c>
      <c r="R4784" t="s">
        <v>81</v>
      </c>
      <c r="S4784">
        <f t="shared" si="148"/>
        <v>2025</v>
      </c>
      <c r="T4784">
        <f t="shared" si="149"/>
        <v>1</v>
      </c>
    </row>
    <row r="4785" spans="1:20" x14ac:dyDescent="0.3">
      <c r="A4785" t="s">
        <v>909</v>
      </c>
      <c r="B4785" t="s">
        <v>5230</v>
      </c>
      <c r="C4785" t="s">
        <v>137</v>
      </c>
      <c r="D4785" t="s">
        <v>50</v>
      </c>
      <c r="E4785" t="s">
        <v>51</v>
      </c>
      <c r="F4785" t="s">
        <v>192</v>
      </c>
      <c r="G4785" t="s">
        <v>46</v>
      </c>
      <c r="H4785" t="s">
        <v>132</v>
      </c>
      <c r="I4785" t="s">
        <v>28</v>
      </c>
      <c r="J4785">
        <v>16</v>
      </c>
      <c r="K4785">
        <v>3500</v>
      </c>
      <c r="L4785">
        <v>12</v>
      </c>
      <c r="M4785">
        <v>49280</v>
      </c>
      <c r="N4785">
        <v>44455.51</v>
      </c>
      <c r="O4785">
        <v>4824.49</v>
      </c>
      <c r="P4785" t="s">
        <v>29</v>
      </c>
      <c r="Q4785" t="s">
        <v>30</v>
      </c>
      <c r="R4785" t="s">
        <v>86</v>
      </c>
      <c r="S4785">
        <f t="shared" si="148"/>
        <v>2025</v>
      </c>
      <c r="T4785">
        <f t="shared" si="149"/>
        <v>9</v>
      </c>
    </row>
    <row r="4786" spans="1:20" x14ac:dyDescent="0.3">
      <c r="A4786" t="s">
        <v>557</v>
      </c>
      <c r="B4786" t="s">
        <v>5231</v>
      </c>
      <c r="C4786" t="s">
        <v>84</v>
      </c>
      <c r="D4786" t="s">
        <v>23</v>
      </c>
      <c r="E4786" t="s">
        <v>35</v>
      </c>
      <c r="F4786" t="s">
        <v>36</v>
      </c>
      <c r="G4786" t="s">
        <v>46</v>
      </c>
      <c r="H4786" t="s">
        <v>59</v>
      </c>
      <c r="I4786" t="s">
        <v>60</v>
      </c>
      <c r="J4786">
        <v>23</v>
      </c>
      <c r="K4786">
        <v>4500</v>
      </c>
      <c r="L4786">
        <v>16</v>
      </c>
      <c r="M4786">
        <v>86940</v>
      </c>
      <c r="N4786">
        <v>66191.58</v>
      </c>
      <c r="O4786">
        <v>20748.419999999998</v>
      </c>
      <c r="P4786" t="s">
        <v>38</v>
      </c>
      <c r="Q4786" t="s">
        <v>90</v>
      </c>
      <c r="R4786" t="s">
        <v>102</v>
      </c>
      <c r="S4786">
        <f t="shared" si="148"/>
        <v>2025</v>
      </c>
      <c r="T4786">
        <f t="shared" si="149"/>
        <v>1</v>
      </c>
    </row>
    <row r="4787" spans="1:20" x14ac:dyDescent="0.3">
      <c r="A4787" t="s">
        <v>231</v>
      </c>
      <c r="B4787" t="s">
        <v>5232</v>
      </c>
      <c r="C4787" t="s">
        <v>143</v>
      </c>
      <c r="D4787" t="s">
        <v>43</v>
      </c>
      <c r="E4787" t="s">
        <v>35</v>
      </c>
      <c r="F4787" t="s">
        <v>36</v>
      </c>
      <c r="G4787" t="s">
        <v>37</v>
      </c>
      <c r="H4787" t="s">
        <v>140</v>
      </c>
      <c r="I4787" t="s">
        <v>71</v>
      </c>
      <c r="J4787">
        <v>17</v>
      </c>
      <c r="K4787">
        <v>900</v>
      </c>
      <c r="L4787">
        <v>17</v>
      </c>
      <c r="M4787">
        <v>12699</v>
      </c>
      <c r="N4787">
        <v>9193.32</v>
      </c>
      <c r="O4787">
        <v>3505.68</v>
      </c>
      <c r="P4787" t="s">
        <v>38</v>
      </c>
      <c r="Q4787" t="s">
        <v>90</v>
      </c>
      <c r="R4787" t="s">
        <v>73</v>
      </c>
      <c r="S4787">
        <f t="shared" si="148"/>
        <v>2025</v>
      </c>
      <c r="T4787">
        <f t="shared" si="149"/>
        <v>6</v>
      </c>
    </row>
    <row r="4788" spans="1:20" x14ac:dyDescent="0.3">
      <c r="A4788" t="s">
        <v>424</v>
      </c>
      <c r="B4788" t="s">
        <v>5233</v>
      </c>
      <c r="C4788" t="s">
        <v>22</v>
      </c>
      <c r="D4788" t="s">
        <v>50</v>
      </c>
      <c r="E4788" t="s">
        <v>44</v>
      </c>
      <c r="F4788" t="s">
        <v>89</v>
      </c>
      <c r="G4788" t="s">
        <v>85</v>
      </c>
      <c r="H4788" t="s">
        <v>132</v>
      </c>
      <c r="I4788" t="s">
        <v>28</v>
      </c>
      <c r="J4788">
        <v>4</v>
      </c>
      <c r="K4788">
        <v>3500</v>
      </c>
      <c r="L4788">
        <v>2</v>
      </c>
      <c r="M4788">
        <v>13720</v>
      </c>
      <c r="N4788">
        <v>10844.25</v>
      </c>
      <c r="O4788">
        <v>2875.75</v>
      </c>
      <c r="P4788" t="s">
        <v>93</v>
      </c>
      <c r="Q4788" t="s">
        <v>47</v>
      </c>
      <c r="R4788" t="s">
        <v>39</v>
      </c>
      <c r="S4788">
        <f t="shared" si="148"/>
        <v>2025</v>
      </c>
      <c r="T4788">
        <f t="shared" si="149"/>
        <v>5</v>
      </c>
    </row>
    <row r="4789" spans="1:20" x14ac:dyDescent="0.3">
      <c r="A4789" t="s">
        <v>801</v>
      </c>
      <c r="B4789" t="s">
        <v>5234</v>
      </c>
      <c r="C4789" t="s">
        <v>137</v>
      </c>
      <c r="D4789" t="s">
        <v>50</v>
      </c>
      <c r="E4789" t="s">
        <v>35</v>
      </c>
      <c r="F4789" t="s">
        <v>36</v>
      </c>
      <c r="G4789" t="s">
        <v>85</v>
      </c>
      <c r="H4789" t="s">
        <v>80</v>
      </c>
      <c r="I4789" t="s">
        <v>28</v>
      </c>
      <c r="J4789">
        <v>13</v>
      </c>
      <c r="K4789">
        <v>12000</v>
      </c>
      <c r="L4789">
        <v>1</v>
      </c>
      <c r="M4789">
        <v>154440</v>
      </c>
      <c r="N4789">
        <v>119402.58</v>
      </c>
      <c r="O4789">
        <v>35037.42</v>
      </c>
      <c r="P4789" t="s">
        <v>93</v>
      </c>
      <c r="Q4789" t="s">
        <v>90</v>
      </c>
      <c r="R4789" t="s">
        <v>61</v>
      </c>
      <c r="S4789">
        <f t="shared" si="148"/>
        <v>2025</v>
      </c>
      <c r="T4789">
        <f t="shared" si="149"/>
        <v>5</v>
      </c>
    </row>
    <row r="4790" spans="1:20" x14ac:dyDescent="0.3">
      <c r="A4790" t="s">
        <v>801</v>
      </c>
      <c r="B4790" t="s">
        <v>5235</v>
      </c>
      <c r="C4790" t="s">
        <v>143</v>
      </c>
      <c r="D4790" t="s">
        <v>43</v>
      </c>
      <c r="E4790" t="s">
        <v>51</v>
      </c>
      <c r="F4790" t="s">
        <v>52</v>
      </c>
      <c r="G4790" t="s">
        <v>85</v>
      </c>
      <c r="H4790" t="s">
        <v>70</v>
      </c>
      <c r="I4790" t="s">
        <v>71</v>
      </c>
      <c r="J4790">
        <v>20</v>
      </c>
      <c r="K4790">
        <v>600</v>
      </c>
      <c r="L4790">
        <v>0</v>
      </c>
      <c r="M4790">
        <v>12000</v>
      </c>
      <c r="N4790">
        <v>9236.4</v>
      </c>
      <c r="O4790">
        <v>2763.6</v>
      </c>
      <c r="P4790" t="s">
        <v>72</v>
      </c>
      <c r="Q4790" t="s">
        <v>47</v>
      </c>
      <c r="R4790" t="s">
        <v>73</v>
      </c>
      <c r="S4790">
        <f t="shared" si="148"/>
        <v>2025</v>
      </c>
      <c r="T4790">
        <f t="shared" si="149"/>
        <v>5</v>
      </c>
    </row>
    <row r="4791" spans="1:20" x14ac:dyDescent="0.3">
      <c r="A4791" t="s">
        <v>202</v>
      </c>
      <c r="B4791" t="s">
        <v>5236</v>
      </c>
      <c r="C4791" t="s">
        <v>108</v>
      </c>
      <c r="D4791" t="s">
        <v>23</v>
      </c>
      <c r="E4791" t="s">
        <v>35</v>
      </c>
      <c r="F4791" t="s">
        <v>36</v>
      </c>
      <c r="G4791" t="s">
        <v>46</v>
      </c>
      <c r="H4791" t="s">
        <v>27</v>
      </c>
      <c r="I4791" t="s">
        <v>28</v>
      </c>
      <c r="J4791">
        <v>16</v>
      </c>
      <c r="K4791">
        <v>45000</v>
      </c>
      <c r="L4791">
        <v>5</v>
      </c>
      <c r="M4791">
        <v>684000</v>
      </c>
      <c r="N4791">
        <v>587164.72</v>
      </c>
      <c r="O4791">
        <v>96835.28</v>
      </c>
      <c r="P4791" t="s">
        <v>29</v>
      </c>
      <c r="Q4791" t="s">
        <v>90</v>
      </c>
      <c r="R4791" t="s">
        <v>123</v>
      </c>
      <c r="S4791">
        <f t="shared" si="148"/>
        <v>2025</v>
      </c>
      <c r="T4791">
        <f t="shared" si="149"/>
        <v>10</v>
      </c>
    </row>
    <row r="4792" spans="1:20" x14ac:dyDescent="0.3">
      <c r="A4792" t="s">
        <v>248</v>
      </c>
      <c r="B4792" t="s">
        <v>5237</v>
      </c>
      <c r="C4792" t="s">
        <v>143</v>
      </c>
      <c r="D4792" t="s">
        <v>23</v>
      </c>
      <c r="E4792" t="s">
        <v>51</v>
      </c>
      <c r="F4792" t="s">
        <v>77</v>
      </c>
      <c r="G4792" t="s">
        <v>46</v>
      </c>
      <c r="H4792" t="s">
        <v>120</v>
      </c>
      <c r="I4792" t="s">
        <v>28</v>
      </c>
      <c r="J4792">
        <v>4</v>
      </c>
      <c r="K4792">
        <v>15000</v>
      </c>
      <c r="L4792">
        <v>13</v>
      </c>
      <c r="M4792">
        <v>52200</v>
      </c>
      <c r="N4792">
        <v>44484.41</v>
      </c>
      <c r="O4792">
        <v>7715.59</v>
      </c>
      <c r="P4792" t="s">
        <v>29</v>
      </c>
      <c r="Q4792" t="s">
        <v>47</v>
      </c>
      <c r="R4792" t="s">
        <v>102</v>
      </c>
      <c r="S4792">
        <f t="shared" si="148"/>
        <v>2025</v>
      </c>
      <c r="T4792">
        <f t="shared" si="149"/>
        <v>9</v>
      </c>
    </row>
    <row r="4793" spans="1:20" x14ac:dyDescent="0.3">
      <c r="A4793" t="s">
        <v>396</v>
      </c>
      <c r="B4793" t="s">
        <v>5238</v>
      </c>
      <c r="C4793" t="s">
        <v>143</v>
      </c>
      <c r="D4793" t="s">
        <v>23</v>
      </c>
      <c r="E4793" t="s">
        <v>51</v>
      </c>
      <c r="F4793" t="s">
        <v>192</v>
      </c>
      <c r="G4793" t="s">
        <v>26</v>
      </c>
      <c r="H4793" t="s">
        <v>80</v>
      </c>
      <c r="I4793" t="s">
        <v>28</v>
      </c>
      <c r="J4793">
        <v>24</v>
      </c>
      <c r="K4793">
        <v>12000</v>
      </c>
      <c r="L4793">
        <v>4</v>
      </c>
      <c r="M4793">
        <v>276480</v>
      </c>
      <c r="N4793">
        <v>250839.07</v>
      </c>
      <c r="O4793">
        <v>25640.93</v>
      </c>
      <c r="P4793" t="s">
        <v>72</v>
      </c>
      <c r="Q4793" t="s">
        <v>30</v>
      </c>
      <c r="R4793" t="s">
        <v>86</v>
      </c>
      <c r="S4793">
        <f t="shared" si="148"/>
        <v>2025</v>
      </c>
      <c r="T4793">
        <f t="shared" si="149"/>
        <v>1</v>
      </c>
    </row>
    <row r="4794" spans="1:20" x14ac:dyDescent="0.3">
      <c r="A4794" t="s">
        <v>627</v>
      </c>
      <c r="B4794" t="s">
        <v>5239</v>
      </c>
      <c r="C4794" t="s">
        <v>64</v>
      </c>
      <c r="D4794" t="s">
        <v>23</v>
      </c>
      <c r="E4794" t="s">
        <v>51</v>
      </c>
      <c r="F4794" t="s">
        <v>77</v>
      </c>
      <c r="G4794" t="s">
        <v>85</v>
      </c>
      <c r="H4794" t="s">
        <v>27</v>
      </c>
      <c r="I4794" t="s">
        <v>28</v>
      </c>
      <c r="J4794">
        <v>14</v>
      </c>
      <c r="K4794">
        <v>45000</v>
      </c>
      <c r="L4794">
        <v>14</v>
      </c>
      <c r="M4794">
        <v>541800</v>
      </c>
      <c r="N4794">
        <v>399882.67</v>
      </c>
      <c r="O4794">
        <v>141917.32999999999</v>
      </c>
      <c r="P4794" t="s">
        <v>38</v>
      </c>
      <c r="Q4794" t="s">
        <v>90</v>
      </c>
      <c r="R4794" t="s">
        <v>73</v>
      </c>
      <c r="S4794">
        <f t="shared" si="148"/>
        <v>2025</v>
      </c>
      <c r="T4794">
        <f t="shared" si="149"/>
        <v>1</v>
      </c>
    </row>
    <row r="4795" spans="1:20" x14ac:dyDescent="0.3">
      <c r="A4795" t="s">
        <v>87</v>
      </c>
      <c r="B4795" t="s">
        <v>5240</v>
      </c>
      <c r="C4795" t="s">
        <v>84</v>
      </c>
      <c r="D4795" t="s">
        <v>23</v>
      </c>
      <c r="E4795" t="s">
        <v>24</v>
      </c>
      <c r="F4795" t="s">
        <v>111</v>
      </c>
      <c r="G4795" t="s">
        <v>85</v>
      </c>
      <c r="H4795" t="s">
        <v>53</v>
      </c>
      <c r="I4795" t="s">
        <v>54</v>
      </c>
      <c r="J4795">
        <v>24</v>
      </c>
      <c r="K4795">
        <v>2500</v>
      </c>
      <c r="L4795">
        <v>1</v>
      </c>
      <c r="M4795">
        <v>59400</v>
      </c>
      <c r="N4795">
        <v>54847.13</v>
      </c>
      <c r="O4795">
        <v>4552.87</v>
      </c>
      <c r="P4795" t="s">
        <v>29</v>
      </c>
      <c r="Q4795" t="s">
        <v>90</v>
      </c>
      <c r="R4795" t="s">
        <v>81</v>
      </c>
      <c r="S4795">
        <f t="shared" si="148"/>
        <v>2025</v>
      </c>
      <c r="T4795">
        <f t="shared" si="149"/>
        <v>7</v>
      </c>
    </row>
    <row r="4796" spans="1:20" x14ac:dyDescent="0.3">
      <c r="A4796" t="s">
        <v>525</v>
      </c>
      <c r="B4796" t="s">
        <v>5241</v>
      </c>
      <c r="C4796" t="s">
        <v>108</v>
      </c>
      <c r="D4796" t="s">
        <v>43</v>
      </c>
      <c r="E4796" t="s">
        <v>35</v>
      </c>
      <c r="F4796" t="s">
        <v>36</v>
      </c>
      <c r="G4796" t="s">
        <v>26</v>
      </c>
      <c r="H4796" t="s">
        <v>70</v>
      </c>
      <c r="I4796" t="s">
        <v>71</v>
      </c>
      <c r="J4796">
        <v>20</v>
      </c>
      <c r="K4796">
        <v>600</v>
      </c>
      <c r="L4796">
        <v>20</v>
      </c>
      <c r="M4796">
        <v>9600</v>
      </c>
      <c r="N4796">
        <v>8644.5</v>
      </c>
      <c r="O4796">
        <v>955.5</v>
      </c>
      <c r="P4796" t="s">
        <v>72</v>
      </c>
      <c r="Q4796" t="s">
        <v>55</v>
      </c>
      <c r="R4796" t="s">
        <v>61</v>
      </c>
      <c r="S4796">
        <f t="shared" si="148"/>
        <v>2025</v>
      </c>
      <c r="T4796">
        <f t="shared" si="149"/>
        <v>10</v>
      </c>
    </row>
    <row r="4797" spans="1:20" x14ac:dyDescent="0.3">
      <c r="A4797" t="s">
        <v>790</v>
      </c>
      <c r="B4797" t="s">
        <v>5242</v>
      </c>
      <c r="C4797" t="s">
        <v>108</v>
      </c>
      <c r="D4797" t="s">
        <v>23</v>
      </c>
      <c r="E4797" t="s">
        <v>44</v>
      </c>
      <c r="F4797" t="s">
        <v>45</v>
      </c>
      <c r="G4797" t="s">
        <v>85</v>
      </c>
      <c r="H4797" t="s">
        <v>53</v>
      </c>
      <c r="I4797" t="s">
        <v>54</v>
      </c>
      <c r="J4797">
        <v>1</v>
      </c>
      <c r="K4797">
        <v>2500</v>
      </c>
      <c r="L4797">
        <v>10</v>
      </c>
      <c r="M4797">
        <v>2250</v>
      </c>
      <c r="N4797">
        <v>1952.63</v>
      </c>
      <c r="O4797">
        <v>297.37</v>
      </c>
      <c r="P4797" t="s">
        <v>38</v>
      </c>
      <c r="Q4797" t="s">
        <v>47</v>
      </c>
      <c r="R4797" t="s">
        <v>31</v>
      </c>
      <c r="S4797">
        <f t="shared" si="148"/>
        <v>2025</v>
      </c>
      <c r="T4797">
        <f t="shared" si="149"/>
        <v>2</v>
      </c>
    </row>
    <row r="4798" spans="1:20" x14ac:dyDescent="0.3">
      <c r="A4798" t="s">
        <v>757</v>
      </c>
      <c r="B4798" t="s">
        <v>5243</v>
      </c>
      <c r="C4798" t="s">
        <v>34</v>
      </c>
      <c r="D4798" t="s">
        <v>43</v>
      </c>
      <c r="E4798" t="s">
        <v>51</v>
      </c>
      <c r="F4798" t="s">
        <v>52</v>
      </c>
      <c r="G4798" t="s">
        <v>46</v>
      </c>
      <c r="H4798" t="s">
        <v>80</v>
      </c>
      <c r="I4798" t="s">
        <v>28</v>
      </c>
      <c r="J4798">
        <v>4</v>
      </c>
      <c r="K4798">
        <v>12000</v>
      </c>
      <c r="L4798">
        <v>7</v>
      </c>
      <c r="M4798">
        <v>44640</v>
      </c>
      <c r="N4798">
        <v>38104.839999999997</v>
      </c>
      <c r="O4798">
        <v>6535.16</v>
      </c>
      <c r="P4798" t="s">
        <v>72</v>
      </c>
      <c r="Q4798" t="s">
        <v>47</v>
      </c>
      <c r="R4798" t="s">
        <v>31</v>
      </c>
      <c r="S4798">
        <f t="shared" si="148"/>
        <v>2025</v>
      </c>
      <c r="T4798">
        <f t="shared" si="149"/>
        <v>4</v>
      </c>
    </row>
    <row r="4799" spans="1:20" x14ac:dyDescent="0.3">
      <c r="A4799" t="s">
        <v>967</v>
      </c>
      <c r="B4799" t="s">
        <v>5244</v>
      </c>
      <c r="C4799" t="s">
        <v>64</v>
      </c>
      <c r="D4799" t="s">
        <v>23</v>
      </c>
      <c r="E4799" t="s">
        <v>51</v>
      </c>
      <c r="F4799" t="s">
        <v>77</v>
      </c>
      <c r="G4799" t="s">
        <v>37</v>
      </c>
      <c r="H4799" t="s">
        <v>27</v>
      </c>
      <c r="I4799" t="s">
        <v>28</v>
      </c>
      <c r="J4799">
        <v>25</v>
      </c>
      <c r="K4799">
        <v>45000</v>
      </c>
      <c r="L4799">
        <v>19</v>
      </c>
      <c r="M4799">
        <v>911250</v>
      </c>
      <c r="N4799">
        <v>842655.32</v>
      </c>
      <c r="O4799">
        <v>68594.679999999993</v>
      </c>
      <c r="P4799" t="s">
        <v>72</v>
      </c>
      <c r="Q4799" t="s">
        <v>90</v>
      </c>
      <c r="R4799" t="s">
        <v>81</v>
      </c>
      <c r="S4799">
        <f t="shared" si="148"/>
        <v>2025</v>
      </c>
      <c r="T4799">
        <f t="shared" si="149"/>
        <v>6</v>
      </c>
    </row>
    <row r="4800" spans="1:20" x14ac:dyDescent="0.3">
      <c r="A4800" t="s">
        <v>424</v>
      </c>
      <c r="B4800" t="s">
        <v>5245</v>
      </c>
      <c r="C4800" t="s">
        <v>98</v>
      </c>
      <c r="D4800" t="s">
        <v>50</v>
      </c>
      <c r="E4800" t="s">
        <v>24</v>
      </c>
      <c r="F4800" t="s">
        <v>25</v>
      </c>
      <c r="G4800" t="s">
        <v>26</v>
      </c>
      <c r="H4800" t="s">
        <v>132</v>
      </c>
      <c r="I4800" t="s">
        <v>28</v>
      </c>
      <c r="J4800">
        <v>23</v>
      </c>
      <c r="K4800">
        <v>3500</v>
      </c>
      <c r="L4800">
        <v>20</v>
      </c>
      <c r="M4800">
        <v>64400</v>
      </c>
      <c r="N4800">
        <v>58735.8</v>
      </c>
      <c r="O4800">
        <v>5664.2</v>
      </c>
      <c r="P4800" t="s">
        <v>93</v>
      </c>
      <c r="Q4800" t="s">
        <v>90</v>
      </c>
      <c r="R4800" t="s">
        <v>81</v>
      </c>
      <c r="S4800">
        <f t="shared" si="148"/>
        <v>2025</v>
      </c>
      <c r="T4800">
        <f t="shared" si="149"/>
        <v>5</v>
      </c>
    </row>
    <row r="4801" spans="1:20" x14ac:dyDescent="0.3">
      <c r="A4801" t="s">
        <v>544</v>
      </c>
      <c r="B4801" t="s">
        <v>5246</v>
      </c>
      <c r="C4801" t="s">
        <v>76</v>
      </c>
      <c r="D4801" t="s">
        <v>50</v>
      </c>
      <c r="E4801" t="s">
        <v>44</v>
      </c>
      <c r="F4801" t="s">
        <v>45</v>
      </c>
      <c r="G4801" t="s">
        <v>26</v>
      </c>
      <c r="H4801" t="s">
        <v>140</v>
      </c>
      <c r="I4801" t="s">
        <v>71</v>
      </c>
      <c r="J4801">
        <v>22</v>
      </c>
      <c r="K4801">
        <v>900</v>
      </c>
      <c r="L4801">
        <v>20</v>
      </c>
      <c r="M4801">
        <v>15840</v>
      </c>
      <c r="N4801">
        <v>13221.06</v>
      </c>
      <c r="O4801">
        <v>2618.94</v>
      </c>
      <c r="P4801" t="s">
        <v>38</v>
      </c>
      <c r="Q4801" t="s">
        <v>47</v>
      </c>
      <c r="R4801" t="s">
        <v>31</v>
      </c>
      <c r="S4801">
        <f t="shared" si="148"/>
        <v>2025</v>
      </c>
      <c r="T4801">
        <f t="shared" si="149"/>
        <v>10</v>
      </c>
    </row>
    <row r="4802" spans="1:20" x14ac:dyDescent="0.3">
      <c r="A4802" t="s">
        <v>359</v>
      </c>
      <c r="B4802" t="s">
        <v>5247</v>
      </c>
      <c r="C4802" t="s">
        <v>42</v>
      </c>
      <c r="D4802" t="s">
        <v>43</v>
      </c>
      <c r="E4802" t="s">
        <v>35</v>
      </c>
      <c r="F4802" t="s">
        <v>36</v>
      </c>
      <c r="G4802" t="s">
        <v>37</v>
      </c>
      <c r="H4802" t="s">
        <v>80</v>
      </c>
      <c r="I4802" t="s">
        <v>28</v>
      </c>
      <c r="J4802">
        <v>20</v>
      </c>
      <c r="K4802">
        <v>12000</v>
      </c>
      <c r="L4802">
        <v>17</v>
      </c>
      <c r="M4802">
        <v>199200</v>
      </c>
      <c r="N4802">
        <v>156076.04</v>
      </c>
      <c r="O4802">
        <v>43123.96</v>
      </c>
      <c r="P4802" t="s">
        <v>65</v>
      </c>
      <c r="Q4802" t="s">
        <v>30</v>
      </c>
      <c r="R4802" t="s">
        <v>73</v>
      </c>
      <c r="S4802">
        <f t="shared" si="148"/>
        <v>2025</v>
      </c>
      <c r="T4802">
        <f t="shared" si="149"/>
        <v>1</v>
      </c>
    </row>
    <row r="4803" spans="1:20" x14ac:dyDescent="0.3">
      <c r="A4803" t="s">
        <v>692</v>
      </c>
      <c r="B4803" t="s">
        <v>5248</v>
      </c>
      <c r="C4803" t="s">
        <v>84</v>
      </c>
      <c r="D4803" t="s">
        <v>23</v>
      </c>
      <c r="E4803" t="s">
        <v>35</v>
      </c>
      <c r="F4803" t="s">
        <v>36</v>
      </c>
      <c r="G4803" t="s">
        <v>26</v>
      </c>
      <c r="H4803" t="s">
        <v>53</v>
      </c>
      <c r="I4803" t="s">
        <v>54</v>
      </c>
      <c r="J4803">
        <v>12</v>
      </c>
      <c r="K4803">
        <v>2500</v>
      </c>
      <c r="L4803">
        <v>18</v>
      </c>
      <c r="M4803">
        <v>24600</v>
      </c>
      <c r="N4803">
        <v>18964.45</v>
      </c>
      <c r="O4803">
        <v>5635.55</v>
      </c>
      <c r="P4803" t="s">
        <v>65</v>
      </c>
      <c r="Q4803" t="s">
        <v>90</v>
      </c>
      <c r="R4803" t="s">
        <v>123</v>
      </c>
      <c r="S4803">
        <f t="shared" ref="S4803:S4866" si="150">YEAR(A4803)</f>
        <v>2025</v>
      </c>
      <c r="T4803">
        <f t="shared" si="149"/>
        <v>12</v>
      </c>
    </row>
    <row r="4804" spans="1:20" x14ac:dyDescent="0.3">
      <c r="A4804" t="s">
        <v>169</v>
      </c>
      <c r="B4804" t="s">
        <v>5249</v>
      </c>
      <c r="C4804" t="s">
        <v>22</v>
      </c>
      <c r="D4804" t="s">
        <v>50</v>
      </c>
      <c r="E4804" t="s">
        <v>51</v>
      </c>
      <c r="F4804" t="s">
        <v>52</v>
      </c>
      <c r="G4804" t="s">
        <v>46</v>
      </c>
      <c r="H4804" t="s">
        <v>132</v>
      </c>
      <c r="I4804" t="s">
        <v>28</v>
      </c>
      <c r="J4804">
        <v>11</v>
      </c>
      <c r="K4804">
        <v>3500</v>
      </c>
      <c r="L4804">
        <v>2</v>
      </c>
      <c r="M4804">
        <v>37730</v>
      </c>
      <c r="N4804">
        <v>30519.23</v>
      </c>
      <c r="O4804">
        <v>7210.77</v>
      </c>
      <c r="P4804" t="s">
        <v>38</v>
      </c>
      <c r="Q4804" t="s">
        <v>47</v>
      </c>
      <c r="R4804" t="s">
        <v>61</v>
      </c>
      <c r="S4804">
        <f t="shared" si="150"/>
        <v>2025</v>
      </c>
      <c r="T4804">
        <f t="shared" ref="T4804:T4867" si="151">MONTH(A4804)</f>
        <v>10</v>
      </c>
    </row>
    <row r="4805" spans="1:20" x14ac:dyDescent="0.3">
      <c r="A4805" t="s">
        <v>1093</v>
      </c>
      <c r="B4805" t="s">
        <v>5250</v>
      </c>
      <c r="C4805" t="s">
        <v>68</v>
      </c>
      <c r="D4805" t="s">
        <v>23</v>
      </c>
      <c r="E4805" t="s">
        <v>24</v>
      </c>
      <c r="F4805" t="s">
        <v>69</v>
      </c>
      <c r="G4805" t="s">
        <v>37</v>
      </c>
      <c r="H4805" t="s">
        <v>120</v>
      </c>
      <c r="I4805" t="s">
        <v>28</v>
      </c>
      <c r="J4805">
        <v>19</v>
      </c>
      <c r="K4805">
        <v>15000</v>
      </c>
      <c r="L4805">
        <v>4</v>
      </c>
      <c r="M4805">
        <v>273600</v>
      </c>
      <c r="N4805">
        <v>201081.81</v>
      </c>
      <c r="O4805">
        <v>72518.19</v>
      </c>
      <c r="P4805" t="s">
        <v>65</v>
      </c>
      <c r="Q4805" t="s">
        <v>30</v>
      </c>
      <c r="R4805" t="s">
        <v>31</v>
      </c>
      <c r="S4805">
        <f t="shared" si="150"/>
        <v>2025</v>
      </c>
      <c r="T4805">
        <f t="shared" si="151"/>
        <v>11</v>
      </c>
    </row>
    <row r="4806" spans="1:20" x14ac:dyDescent="0.3">
      <c r="A4806" t="s">
        <v>967</v>
      </c>
      <c r="B4806" t="s">
        <v>5251</v>
      </c>
      <c r="C4806" t="s">
        <v>34</v>
      </c>
      <c r="D4806" t="s">
        <v>23</v>
      </c>
      <c r="E4806" t="s">
        <v>35</v>
      </c>
      <c r="F4806" t="s">
        <v>36</v>
      </c>
      <c r="G4806" t="s">
        <v>46</v>
      </c>
      <c r="H4806" t="s">
        <v>70</v>
      </c>
      <c r="I4806" t="s">
        <v>71</v>
      </c>
      <c r="J4806">
        <v>23</v>
      </c>
      <c r="K4806">
        <v>600</v>
      </c>
      <c r="L4806">
        <v>1</v>
      </c>
      <c r="M4806">
        <v>13662</v>
      </c>
      <c r="N4806">
        <v>10524.3</v>
      </c>
      <c r="O4806">
        <v>3137.7</v>
      </c>
      <c r="P4806" t="s">
        <v>29</v>
      </c>
      <c r="Q4806" t="s">
        <v>30</v>
      </c>
      <c r="R4806" t="s">
        <v>31</v>
      </c>
      <c r="S4806">
        <f t="shared" si="150"/>
        <v>2025</v>
      </c>
      <c r="T4806">
        <f t="shared" si="151"/>
        <v>6</v>
      </c>
    </row>
    <row r="4807" spans="1:20" x14ac:dyDescent="0.3">
      <c r="A4807" t="s">
        <v>866</v>
      </c>
      <c r="B4807" t="s">
        <v>5252</v>
      </c>
      <c r="C4807" t="s">
        <v>108</v>
      </c>
      <c r="D4807" t="s">
        <v>50</v>
      </c>
      <c r="E4807" t="s">
        <v>44</v>
      </c>
      <c r="F4807" t="s">
        <v>89</v>
      </c>
      <c r="G4807" t="s">
        <v>37</v>
      </c>
      <c r="H4807" t="s">
        <v>59</v>
      </c>
      <c r="I4807" t="s">
        <v>60</v>
      </c>
      <c r="J4807">
        <v>21</v>
      </c>
      <c r="K4807">
        <v>4500</v>
      </c>
      <c r="L4807">
        <v>11</v>
      </c>
      <c r="M4807">
        <v>84105</v>
      </c>
      <c r="N4807">
        <v>62616.99</v>
      </c>
      <c r="O4807">
        <v>21488.01</v>
      </c>
      <c r="P4807" t="s">
        <v>38</v>
      </c>
      <c r="Q4807" t="s">
        <v>90</v>
      </c>
      <c r="R4807" t="s">
        <v>73</v>
      </c>
      <c r="S4807">
        <f t="shared" si="150"/>
        <v>2025</v>
      </c>
      <c r="T4807">
        <f t="shared" si="151"/>
        <v>11</v>
      </c>
    </row>
    <row r="4808" spans="1:20" x14ac:dyDescent="0.3">
      <c r="A4808" t="s">
        <v>843</v>
      </c>
      <c r="B4808" t="s">
        <v>5253</v>
      </c>
      <c r="C4808" t="s">
        <v>34</v>
      </c>
      <c r="D4808" t="s">
        <v>43</v>
      </c>
      <c r="E4808" t="s">
        <v>51</v>
      </c>
      <c r="F4808" t="s">
        <v>99</v>
      </c>
      <c r="G4808" t="s">
        <v>85</v>
      </c>
      <c r="H4808" t="s">
        <v>70</v>
      </c>
      <c r="I4808" t="s">
        <v>71</v>
      </c>
      <c r="J4808">
        <v>14</v>
      </c>
      <c r="K4808">
        <v>600</v>
      </c>
      <c r="L4808">
        <v>12</v>
      </c>
      <c r="M4808">
        <v>7392</v>
      </c>
      <c r="N4808">
        <v>6207.54</v>
      </c>
      <c r="O4808">
        <v>1184.46</v>
      </c>
      <c r="P4808" t="s">
        <v>38</v>
      </c>
      <c r="Q4808" t="s">
        <v>90</v>
      </c>
      <c r="R4808" t="s">
        <v>39</v>
      </c>
      <c r="S4808">
        <f t="shared" si="150"/>
        <v>2025</v>
      </c>
      <c r="T4808">
        <f t="shared" si="151"/>
        <v>2</v>
      </c>
    </row>
    <row r="4809" spans="1:20" x14ac:dyDescent="0.3">
      <c r="A4809" t="s">
        <v>363</v>
      </c>
      <c r="B4809" t="s">
        <v>5254</v>
      </c>
      <c r="C4809" t="s">
        <v>34</v>
      </c>
      <c r="D4809" t="s">
        <v>43</v>
      </c>
      <c r="E4809" t="s">
        <v>35</v>
      </c>
      <c r="F4809" t="s">
        <v>36</v>
      </c>
      <c r="G4809" t="s">
        <v>46</v>
      </c>
      <c r="H4809" t="s">
        <v>70</v>
      </c>
      <c r="I4809" t="s">
        <v>71</v>
      </c>
      <c r="J4809">
        <v>24</v>
      </c>
      <c r="K4809">
        <v>600</v>
      </c>
      <c r="L4809">
        <v>16</v>
      </c>
      <c r="M4809">
        <v>12096</v>
      </c>
      <c r="N4809">
        <v>10921.04</v>
      </c>
      <c r="O4809">
        <v>1174.96</v>
      </c>
      <c r="P4809" t="s">
        <v>65</v>
      </c>
      <c r="Q4809" t="s">
        <v>90</v>
      </c>
      <c r="R4809" t="s">
        <v>39</v>
      </c>
      <c r="S4809">
        <f t="shared" si="150"/>
        <v>2025</v>
      </c>
      <c r="T4809">
        <f t="shared" si="151"/>
        <v>12</v>
      </c>
    </row>
    <row r="4810" spans="1:20" x14ac:dyDescent="0.3">
      <c r="A4810" t="s">
        <v>186</v>
      </c>
      <c r="B4810" t="s">
        <v>5255</v>
      </c>
      <c r="C4810" t="s">
        <v>68</v>
      </c>
      <c r="D4810" t="s">
        <v>50</v>
      </c>
      <c r="E4810" t="s">
        <v>35</v>
      </c>
      <c r="F4810" t="s">
        <v>36</v>
      </c>
      <c r="G4810" t="s">
        <v>85</v>
      </c>
      <c r="H4810" t="s">
        <v>140</v>
      </c>
      <c r="I4810" t="s">
        <v>71</v>
      </c>
      <c r="J4810">
        <v>24</v>
      </c>
      <c r="K4810">
        <v>900</v>
      </c>
      <c r="L4810">
        <v>15</v>
      </c>
      <c r="M4810">
        <v>18360</v>
      </c>
      <c r="N4810">
        <v>17018.09</v>
      </c>
      <c r="O4810">
        <v>1341.91</v>
      </c>
      <c r="P4810" t="s">
        <v>65</v>
      </c>
      <c r="Q4810" t="s">
        <v>90</v>
      </c>
      <c r="R4810" t="s">
        <v>86</v>
      </c>
      <c r="S4810">
        <f t="shared" si="150"/>
        <v>2025</v>
      </c>
      <c r="T4810">
        <f t="shared" si="151"/>
        <v>2</v>
      </c>
    </row>
    <row r="4811" spans="1:20" x14ac:dyDescent="0.3">
      <c r="A4811" t="s">
        <v>267</v>
      </c>
      <c r="B4811" t="s">
        <v>5256</v>
      </c>
      <c r="C4811" t="s">
        <v>22</v>
      </c>
      <c r="D4811" t="s">
        <v>23</v>
      </c>
      <c r="E4811" t="s">
        <v>51</v>
      </c>
      <c r="F4811" t="s">
        <v>192</v>
      </c>
      <c r="G4811" t="s">
        <v>26</v>
      </c>
      <c r="H4811" t="s">
        <v>59</v>
      </c>
      <c r="I4811" t="s">
        <v>60</v>
      </c>
      <c r="J4811">
        <v>7</v>
      </c>
      <c r="K4811">
        <v>4500</v>
      </c>
      <c r="L4811">
        <v>4</v>
      </c>
      <c r="M4811">
        <v>30240</v>
      </c>
      <c r="N4811">
        <v>22072.99</v>
      </c>
      <c r="O4811">
        <v>8167.01</v>
      </c>
      <c r="P4811" t="s">
        <v>72</v>
      </c>
      <c r="Q4811" t="s">
        <v>47</v>
      </c>
      <c r="R4811" t="s">
        <v>39</v>
      </c>
      <c r="S4811">
        <f t="shared" si="150"/>
        <v>2025</v>
      </c>
      <c r="T4811">
        <f t="shared" si="151"/>
        <v>9</v>
      </c>
    </row>
    <row r="4812" spans="1:20" x14ac:dyDescent="0.3">
      <c r="A4812" t="s">
        <v>696</v>
      </c>
      <c r="B4812" t="s">
        <v>5257</v>
      </c>
      <c r="C4812" t="s">
        <v>137</v>
      </c>
      <c r="D4812" t="s">
        <v>23</v>
      </c>
      <c r="E4812" t="s">
        <v>35</v>
      </c>
      <c r="F4812" t="s">
        <v>36</v>
      </c>
      <c r="G4812" t="s">
        <v>46</v>
      </c>
      <c r="H4812" t="s">
        <v>27</v>
      </c>
      <c r="I4812" t="s">
        <v>28</v>
      </c>
      <c r="J4812">
        <v>23</v>
      </c>
      <c r="K4812">
        <v>45000</v>
      </c>
      <c r="L4812">
        <v>13</v>
      </c>
      <c r="M4812">
        <v>900450</v>
      </c>
      <c r="N4812">
        <v>718269.47</v>
      </c>
      <c r="O4812">
        <v>182180.53</v>
      </c>
      <c r="P4812" t="s">
        <v>38</v>
      </c>
      <c r="Q4812" t="s">
        <v>30</v>
      </c>
      <c r="R4812" t="s">
        <v>31</v>
      </c>
      <c r="S4812">
        <f t="shared" si="150"/>
        <v>2025</v>
      </c>
      <c r="T4812">
        <f t="shared" si="151"/>
        <v>2</v>
      </c>
    </row>
    <row r="4813" spans="1:20" x14ac:dyDescent="0.3">
      <c r="A4813" t="s">
        <v>1102</v>
      </c>
      <c r="B4813" t="s">
        <v>5258</v>
      </c>
      <c r="C4813" t="s">
        <v>68</v>
      </c>
      <c r="D4813" t="s">
        <v>43</v>
      </c>
      <c r="E4813" t="s">
        <v>44</v>
      </c>
      <c r="F4813" t="s">
        <v>89</v>
      </c>
      <c r="G4813" t="s">
        <v>85</v>
      </c>
      <c r="H4813" t="s">
        <v>70</v>
      </c>
      <c r="I4813" t="s">
        <v>71</v>
      </c>
      <c r="J4813">
        <v>20</v>
      </c>
      <c r="K4813">
        <v>600</v>
      </c>
      <c r="L4813">
        <v>15</v>
      </c>
      <c r="M4813">
        <v>10200</v>
      </c>
      <c r="N4813">
        <v>9083.11</v>
      </c>
      <c r="O4813">
        <v>1116.8900000000001</v>
      </c>
      <c r="P4813" t="s">
        <v>38</v>
      </c>
      <c r="Q4813" t="s">
        <v>47</v>
      </c>
      <c r="R4813" t="s">
        <v>81</v>
      </c>
      <c r="S4813">
        <f t="shared" si="150"/>
        <v>2025</v>
      </c>
      <c r="T4813">
        <f t="shared" si="151"/>
        <v>8</v>
      </c>
    </row>
    <row r="4814" spans="1:20" x14ac:dyDescent="0.3">
      <c r="A4814" t="s">
        <v>376</v>
      </c>
      <c r="B4814" t="s">
        <v>5259</v>
      </c>
      <c r="C4814" t="s">
        <v>58</v>
      </c>
      <c r="D4814" t="s">
        <v>50</v>
      </c>
      <c r="E4814" t="s">
        <v>51</v>
      </c>
      <c r="F4814" t="s">
        <v>192</v>
      </c>
      <c r="G4814" t="s">
        <v>37</v>
      </c>
      <c r="H4814" t="s">
        <v>120</v>
      </c>
      <c r="I4814" t="s">
        <v>28</v>
      </c>
      <c r="J4814">
        <v>4</v>
      </c>
      <c r="K4814">
        <v>15000</v>
      </c>
      <c r="L4814">
        <v>17</v>
      </c>
      <c r="M4814">
        <v>49800</v>
      </c>
      <c r="N4814">
        <v>46514.84</v>
      </c>
      <c r="O4814">
        <v>3285.16</v>
      </c>
      <c r="P4814" t="s">
        <v>72</v>
      </c>
      <c r="Q4814" t="s">
        <v>55</v>
      </c>
      <c r="R4814" t="s">
        <v>31</v>
      </c>
      <c r="S4814">
        <f t="shared" si="150"/>
        <v>2025</v>
      </c>
      <c r="T4814">
        <f t="shared" si="151"/>
        <v>12</v>
      </c>
    </row>
    <row r="4815" spans="1:20" x14ac:dyDescent="0.3">
      <c r="A4815" t="s">
        <v>692</v>
      </c>
      <c r="B4815" t="s">
        <v>5260</v>
      </c>
      <c r="C4815" t="s">
        <v>98</v>
      </c>
      <c r="D4815" t="s">
        <v>23</v>
      </c>
      <c r="E4815" t="s">
        <v>44</v>
      </c>
      <c r="F4815" t="s">
        <v>89</v>
      </c>
      <c r="G4815" t="s">
        <v>46</v>
      </c>
      <c r="H4815" t="s">
        <v>70</v>
      </c>
      <c r="I4815" t="s">
        <v>71</v>
      </c>
      <c r="J4815">
        <v>18</v>
      </c>
      <c r="K4815">
        <v>600</v>
      </c>
      <c r="L4815">
        <v>13</v>
      </c>
      <c r="M4815">
        <v>9396</v>
      </c>
      <c r="N4815">
        <v>8090</v>
      </c>
      <c r="O4815">
        <v>1306</v>
      </c>
      <c r="P4815" t="s">
        <v>38</v>
      </c>
      <c r="Q4815" t="s">
        <v>30</v>
      </c>
      <c r="R4815" t="s">
        <v>81</v>
      </c>
      <c r="S4815">
        <f t="shared" si="150"/>
        <v>2025</v>
      </c>
      <c r="T4815">
        <f t="shared" si="151"/>
        <v>12</v>
      </c>
    </row>
    <row r="4816" spans="1:20" x14ac:dyDescent="0.3">
      <c r="A4816" t="s">
        <v>752</v>
      </c>
      <c r="B4816" t="s">
        <v>5261</v>
      </c>
      <c r="C4816" t="s">
        <v>58</v>
      </c>
      <c r="D4816" t="s">
        <v>23</v>
      </c>
      <c r="E4816" t="s">
        <v>44</v>
      </c>
      <c r="F4816" t="s">
        <v>89</v>
      </c>
      <c r="G4816" t="s">
        <v>37</v>
      </c>
      <c r="H4816" t="s">
        <v>53</v>
      </c>
      <c r="I4816" t="s">
        <v>54</v>
      </c>
      <c r="J4816">
        <v>12</v>
      </c>
      <c r="K4816">
        <v>2500</v>
      </c>
      <c r="L4816">
        <v>18</v>
      </c>
      <c r="M4816">
        <v>24600</v>
      </c>
      <c r="N4816">
        <v>22959.24</v>
      </c>
      <c r="O4816">
        <v>1640.76</v>
      </c>
      <c r="P4816" t="s">
        <v>93</v>
      </c>
      <c r="Q4816" t="s">
        <v>90</v>
      </c>
      <c r="R4816" t="s">
        <v>39</v>
      </c>
      <c r="S4816">
        <f t="shared" si="150"/>
        <v>2025</v>
      </c>
      <c r="T4816">
        <f t="shared" si="151"/>
        <v>4</v>
      </c>
    </row>
    <row r="4817" spans="1:20" x14ac:dyDescent="0.3">
      <c r="A4817" t="s">
        <v>190</v>
      </c>
      <c r="B4817" t="s">
        <v>5262</v>
      </c>
      <c r="C4817" t="s">
        <v>84</v>
      </c>
      <c r="D4817" t="s">
        <v>23</v>
      </c>
      <c r="E4817" t="s">
        <v>24</v>
      </c>
      <c r="F4817" t="s">
        <v>69</v>
      </c>
      <c r="G4817" t="s">
        <v>37</v>
      </c>
      <c r="H4817" t="s">
        <v>27</v>
      </c>
      <c r="I4817" t="s">
        <v>28</v>
      </c>
      <c r="J4817">
        <v>17</v>
      </c>
      <c r="K4817">
        <v>45000</v>
      </c>
      <c r="L4817">
        <v>19</v>
      </c>
      <c r="M4817">
        <v>619650</v>
      </c>
      <c r="N4817">
        <v>483938.29</v>
      </c>
      <c r="O4817">
        <v>135711.71</v>
      </c>
      <c r="P4817" t="s">
        <v>93</v>
      </c>
      <c r="Q4817" t="s">
        <v>30</v>
      </c>
      <c r="R4817" t="s">
        <v>86</v>
      </c>
      <c r="S4817">
        <f t="shared" si="150"/>
        <v>2025</v>
      </c>
      <c r="T4817">
        <f t="shared" si="151"/>
        <v>3</v>
      </c>
    </row>
    <row r="4818" spans="1:20" x14ac:dyDescent="0.3">
      <c r="A4818" t="s">
        <v>262</v>
      </c>
      <c r="B4818" t="s">
        <v>5263</v>
      </c>
      <c r="C4818" t="s">
        <v>34</v>
      </c>
      <c r="D4818" t="s">
        <v>43</v>
      </c>
      <c r="E4818" t="s">
        <v>44</v>
      </c>
      <c r="F4818" t="s">
        <v>89</v>
      </c>
      <c r="G4818" t="s">
        <v>46</v>
      </c>
      <c r="H4818" t="s">
        <v>27</v>
      </c>
      <c r="I4818" t="s">
        <v>28</v>
      </c>
      <c r="J4818">
        <v>4</v>
      </c>
      <c r="K4818">
        <v>45000</v>
      </c>
      <c r="L4818">
        <v>11</v>
      </c>
      <c r="M4818">
        <v>160200</v>
      </c>
      <c r="N4818">
        <v>139206.97</v>
      </c>
      <c r="O4818">
        <v>20993.03</v>
      </c>
      <c r="P4818" t="s">
        <v>93</v>
      </c>
      <c r="Q4818" t="s">
        <v>55</v>
      </c>
      <c r="R4818" t="s">
        <v>31</v>
      </c>
      <c r="S4818">
        <f t="shared" si="150"/>
        <v>2025</v>
      </c>
      <c r="T4818">
        <f t="shared" si="151"/>
        <v>8</v>
      </c>
    </row>
    <row r="4819" spans="1:20" x14ac:dyDescent="0.3">
      <c r="A4819" t="s">
        <v>794</v>
      </c>
      <c r="B4819" t="s">
        <v>5264</v>
      </c>
      <c r="C4819" t="s">
        <v>108</v>
      </c>
      <c r="D4819" t="s">
        <v>50</v>
      </c>
      <c r="E4819" t="s">
        <v>35</v>
      </c>
      <c r="F4819" t="s">
        <v>36</v>
      </c>
      <c r="G4819" t="s">
        <v>85</v>
      </c>
      <c r="H4819" t="s">
        <v>59</v>
      </c>
      <c r="I4819" t="s">
        <v>60</v>
      </c>
      <c r="J4819">
        <v>3</v>
      </c>
      <c r="K4819">
        <v>4500</v>
      </c>
      <c r="L4819">
        <v>0</v>
      </c>
      <c r="M4819">
        <v>13500</v>
      </c>
      <c r="N4819">
        <v>10218.02</v>
      </c>
      <c r="O4819">
        <v>3281.98</v>
      </c>
      <c r="P4819" t="s">
        <v>38</v>
      </c>
      <c r="Q4819" t="s">
        <v>55</v>
      </c>
      <c r="R4819" t="s">
        <v>86</v>
      </c>
      <c r="S4819">
        <f t="shared" si="150"/>
        <v>2025</v>
      </c>
      <c r="T4819">
        <f t="shared" si="151"/>
        <v>1</v>
      </c>
    </row>
    <row r="4820" spans="1:20" x14ac:dyDescent="0.3">
      <c r="A4820" t="s">
        <v>1931</v>
      </c>
      <c r="B4820" t="s">
        <v>5265</v>
      </c>
      <c r="C4820" t="s">
        <v>42</v>
      </c>
      <c r="D4820" t="s">
        <v>23</v>
      </c>
      <c r="E4820" t="s">
        <v>44</v>
      </c>
      <c r="F4820" t="s">
        <v>45</v>
      </c>
      <c r="G4820" t="s">
        <v>85</v>
      </c>
      <c r="H4820" t="s">
        <v>27</v>
      </c>
      <c r="I4820" t="s">
        <v>28</v>
      </c>
      <c r="J4820">
        <v>9</v>
      </c>
      <c r="K4820">
        <v>45000</v>
      </c>
      <c r="L4820">
        <v>0</v>
      </c>
      <c r="M4820">
        <v>405000</v>
      </c>
      <c r="N4820">
        <v>309601.17</v>
      </c>
      <c r="O4820">
        <v>95398.83</v>
      </c>
      <c r="P4820" t="s">
        <v>29</v>
      </c>
      <c r="Q4820" t="s">
        <v>55</v>
      </c>
      <c r="R4820" t="s">
        <v>81</v>
      </c>
      <c r="S4820">
        <f t="shared" si="150"/>
        <v>2025</v>
      </c>
      <c r="T4820">
        <f t="shared" si="151"/>
        <v>1</v>
      </c>
    </row>
    <row r="4821" spans="1:20" x14ac:dyDescent="0.3">
      <c r="A4821" t="s">
        <v>378</v>
      </c>
      <c r="B4821" t="s">
        <v>5266</v>
      </c>
      <c r="C4821" t="s">
        <v>98</v>
      </c>
      <c r="D4821" t="s">
        <v>23</v>
      </c>
      <c r="E4821" t="s">
        <v>24</v>
      </c>
      <c r="F4821" t="s">
        <v>69</v>
      </c>
      <c r="G4821" t="s">
        <v>85</v>
      </c>
      <c r="H4821" t="s">
        <v>59</v>
      </c>
      <c r="I4821" t="s">
        <v>60</v>
      </c>
      <c r="J4821">
        <v>14</v>
      </c>
      <c r="K4821">
        <v>4500</v>
      </c>
      <c r="L4821">
        <v>4</v>
      </c>
      <c r="M4821">
        <v>60480</v>
      </c>
      <c r="N4821">
        <v>45385.54</v>
      </c>
      <c r="O4821">
        <v>15094.46</v>
      </c>
      <c r="P4821" t="s">
        <v>72</v>
      </c>
      <c r="Q4821" t="s">
        <v>30</v>
      </c>
      <c r="R4821" t="s">
        <v>31</v>
      </c>
      <c r="S4821">
        <f t="shared" si="150"/>
        <v>2025</v>
      </c>
      <c r="T4821">
        <f t="shared" si="151"/>
        <v>7</v>
      </c>
    </row>
    <row r="4822" spans="1:20" x14ac:dyDescent="0.3">
      <c r="A4822" t="s">
        <v>173</v>
      </c>
      <c r="B4822" t="s">
        <v>5267</v>
      </c>
      <c r="C4822" t="s">
        <v>143</v>
      </c>
      <c r="D4822" t="s">
        <v>23</v>
      </c>
      <c r="E4822" t="s">
        <v>44</v>
      </c>
      <c r="F4822" t="s">
        <v>45</v>
      </c>
      <c r="G4822" t="s">
        <v>85</v>
      </c>
      <c r="H4822" t="s">
        <v>140</v>
      </c>
      <c r="I4822" t="s">
        <v>71</v>
      </c>
      <c r="J4822">
        <v>22</v>
      </c>
      <c r="K4822">
        <v>900</v>
      </c>
      <c r="L4822">
        <v>4</v>
      </c>
      <c r="M4822">
        <v>19008</v>
      </c>
      <c r="N4822">
        <v>15178.6</v>
      </c>
      <c r="O4822">
        <v>3829.4</v>
      </c>
      <c r="P4822" t="s">
        <v>65</v>
      </c>
      <c r="Q4822" t="s">
        <v>90</v>
      </c>
      <c r="R4822" t="s">
        <v>81</v>
      </c>
      <c r="S4822">
        <f t="shared" si="150"/>
        <v>2025</v>
      </c>
      <c r="T4822">
        <f t="shared" si="151"/>
        <v>2</v>
      </c>
    </row>
    <row r="4823" spans="1:20" x14ac:dyDescent="0.3">
      <c r="A4823" t="s">
        <v>538</v>
      </c>
      <c r="B4823" t="s">
        <v>5268</v>
      </c>
      <c r="C4823" t="s">
        <v>143</v>
      </c>
      <c r="D4823" t="s">
        <v>23</v>
      </c>
      <c r="E4823" t="s">
        <v>44</v>
      </c>
      <c r="F4823" t="s">
        <v>45</v>
      </c>
      <c r="G4823" t="s">
        <v>26</v>
      </c>
      <c r="H4823" t="s">
        <v>59</v>
      </c>
      <c r="I4823" t="s">
        <v>60</v>
      </c>
      <c r="J4823">
        <v>4</v>
      </c>
      <c r="K4823">
        <v>4500</v>
      </c>
      <c r="L4823">
        <v>16</v>
      </c>
      <c r="M4823">
        <v>15120</v>
      </c>
      <c r="N4823">
        <v>13940.71</v>
      </c>
      <c r="O4823">
        <v>1179.29</v>
      </c>
      <c r="P4823" t="s">
        <v>93</v>
      </c>
      <c r="Q4823" t="s">
        <v>47</v>
      </c>
      <c r="R4823" t="s">
        <v>61</v>
      </c>
      <c r="S4823">
        <f t="shared" si="150"/>
        <v>2025</v>
      </c>
      <c r="T4823">
        <f t="shared" si="151"/>
        <v>9</v>
      </c>
    </row>
    <row r="4824" spans="1:20" x14ac:dyDescent="0.3">
      <c r="A4824" t="s">
        <v>763</v>
      </c>
      <c r="B4824" t="s">
        <v>5269</v>
      </c>
      <c r="C4824" t="s">
        <v>64</v>
      </c>
      <c r="D4824" t="s">
        <v>50</v>
      </c>
      <c r="E4824" t="s">
        <v>35</v>
      </c>
      <c r="F4824" t="s">
        <v>36</v>
      </c>
      <c r="G4824" t="s">
        <v>26</v>
      </c>
      <c r="H4824" t="s">
        <v>27</v>
      </c>
      <c r="I4824" t="s">
        <v>28</v>
      </c>
      <c r="J4824">
        <v>16</v>
      </c>
      <c r="K4824">
        <v>45000</v>
      </c>
      <c r="L4824">
        <v>16</v>
      </c>
      <c r="M4824">
        <v>604800</v>
      </c>
      <c r="N4824">
        <v>517114.42</v>
      </c>
      <c r="O4824">
        <v>87685.58</v>
      </c>
      <c r="P4824" t="s">
        <v>72</v>
      </c>
      <c r="Q4824" t="s">
        <v>30</v>
      </c>
      <c r="R4824" t="s">
        <v>31</v>
      </c>
      <c r="S4824">
        <f t="shared" si="150"/>
        <v>2025</v>
      </c>
      <c r="T4824">
        <f t="shared" si="151"/>
        <v>10</v>
      </c>
    </row>
    <row r="4825" spans="1:20" x14ac:dyDescent="0.3">
      <c r="A4825" t="s">
        <v>315</v>
      </c>
      <c r="B4825" t="s">
        <v>5270</v>
      </c>
      <c r="C4825" t="s">
        <v>68</v>
      </c>
      <c r="D4825" t="s">
        <v>43</v>
      </c>
      <c r="E4825" t="s">
        <v>35</v>
      </c>
      <c r="F4825" t="s">
        <v>36</v>
      </c>
      <c r="G4825" t="s">
        <v>26</v>
      </c>
      <c r="H4825" t="s">
        <v>70</v>
      </c>
      <c r="I4825" t="s">
        <v>71</v>
      </c>
      <c r="J4825">
        <v>21</v>
      </c>
      <c r="K4825">
        <v>600</v>
      </c>
      <c r="L4825">
        <v>20</v>
      </c>
      <c r="M4825">
        <v>10080</v>
      </c>
      <c r="N4825">
        <v>8557.15</v>
      </c>
      <c r="O4825">
        <v>1522.85</v>
      </c>
      <c r="P4825" t="s">
        <v>38</v>
      </c>
      <c r="Q4825" t="s">
        <v>30</v>
      </c>
      <c r="R4825" t="s">
        <v>102</v>
      </c>
      <c r="S4825">
        <f t="shared" si="150"/>
        <v>2025</v>
      </c>
      <c r="T4825">
        <f t="shared" si="151"/>
        <v>6</v>
      </c>
    </row>
    <row r="4826" spans="1:20" x14ac:dyDescent="0.3">
      <c r="A4826" t="s">
        <v>901</v>
      </c>
      <c r="B4826" t="s">
        <v>5271</v>
      </c>
      <c r="C4826" t="s">
        <v>42</v>
      </c>
      <c r="D4826" t="s">
        <v>23</v>
      </c>
      <c r="E4826" t="s">
        <v>24</v>
      </c>
      <c r="F4826" t="s">
        <v>111</v>
      </c>
      <c r="G4826" t="s">
        <v>46</v>
      </c>
      <c r="H4826" t="s">
        <v>132</v>
      </c>
      <c r="I4826" t="s">
        <v>28</v>
      </c>
      <c r="J4826">
        <v>6</v>
      </c>
      <c r="K4826">
        <v>3500</v>
      </c>
      <c r="L4826">
        <v>8</v>
      </c>
      <c r="M4826">
        <v>19320</v>
      </c>
      <c r="N4826">
        <v>14005.54</v>
      </c>
      <c r="O4826">
        <v>5314.46</v>
      </c>
      <c r="P4826" t="s">
        <v>65</v>
      </c>
      <c r="Q4826" t="s">
        <v>47</v>
      </c>
      <c r="R4826" t="s">
        <v>39</v>
      </c>
      <c r="S4826">
        <f t="shared" si="150"/>
        <v>2025</v>
      </c>
      <c r="T4826">
        <f t="shared" si="151"/>
        <v>12</v>
      </c>
    </row>
    <row r="4827" spans="1:20" x14ac:dyDescent="0.3">
      <c r="A4827" t="s">
        <v>218</v>
      </c>
      <c r="B4827" t="s">
        <v>5272</v>
      </c>
      <c r="C4827" t="s">
        <v>98</v>
      </c>
      <c r="D4827" t="s">
        <v>43</v>
      </c>
      <c r="E4827" t="s">
        <v>44</v>
      </c>
      <c r="F4827" t="s">
        <v>45</v>
      </c>
      <c r="G4827" t="s">
        <v>46</v>
      </c>
      <c r="H4827" t="s">
        <v>59</v>
      </c>
      <c r="I4827" t="s">
        <v>60</v>
      </c>
      <c r="J4827">
        <v>4</v>
      </c>
      <c r="K4827">
        <v>4500</v>
      </c>
      <c r="L4827">
        <v>10</v>
      </c>
      <c r="M4827">
        <v>16200</v>
      </c>
      <c r="N4827">
        <v>12488.3</v>
      </c>
      <c r="O4827">
        <v>3711.7</v>
      </c>
      <c r="P4827" t="s">
        <v>29</v>
      </c>
      <c r="Q4827" t="s">
        <v>90</v>
      </c>
      <c r="R4827" t="s">
        <v>39</v>
      </c>
      <c r="S4827">
        <f t="shared" si="150"/>
        <v>2025</v>
      </c>
      <c r="T4827">
        <f t="shared" si="151"/>
        <v>1</v>
      </c>
    </row>
    <row r="4828" spans="1:20" x14ac:dyDescent="0.3">
      <c r="A4828" t="s">
        <v>835</v>
      </c>
      <c r="B4828" t="s">
        <v>5273</v>
      </c>
      <c r="C4828" t="s">
        <v>34</v>
      </c>
      <c r="D4828" t="s">
        <v>50</v>
      </c>
      <c r="E4828" t="s">
        <v>35</v>
      </c>
      <c r="F4828" t="s">
        <v>36</v>
      </c>
      <c r="G4828" t="s">
        <v>37</v>
      </c>
      <c r="H4828" t="s">
        <v>132</v>
      </c>
      <c r="I4828" t="s">
        <v>28</v>
      </c>
      <c r="J4828">
        <v>1</v>
      </c>
      <c r="K4828">
        <v>3500</v>
      </c>
      <c r="L4828">
        <v>6</v>
      </c>
      <c r="M4828">
        <v>3290</v>
      </c>
      <c r="N4828">
        <v>2659.78</v>
      </c>
      <c r="O4828">
        <v>630.22</v>
      </c>
      <c r="P4828" t="s">
        <v>65</v>
      </c>
      <c r="Q4828" t="s">
        <v>55</v>
      </c>
      <c r="R4828" t="s">
        <v>73</v>
      </c>
      <c r="S4828">
        <f t="shared" si="150"/>
        <v>2025</v>
      </c>
      <c r="T4828">
        <f t="shared" si="151"/>
        <v>8</v>
      </c>
    </row>
    <row r="4829" spans="1:20" x14ac:dyDescent="0.3">
      <c r="A4829" t="s">
        <v>1219</v>
      </c>
      <c r="B4829" t="s">
        <v>5274</v>
      </c>
      <c r="C4829" t="s">
        <v>76</v>
      </c>
      <c r="D4829" t="s">
        <v>50</v>
      </c>
      <c r="E4829" t="s">
        <v>35</v>
      </c>
      <c r="F4829" t="s">
        <v>36</v>
      </c>
      <c r="G4829" t="s">
        <v>26</v>
      </c>
      <c r="H4829" t="s">
        <v>80</v>
      </c>
      <c r="I4829" t="s">
        <v>28</v>
      </c>
      <c r="J4829">
        <v>21</v>
      </c>
      <c r="K4829">
        <v>12000</v>
      </c>
      <c r="L4829">
        <v>8</v>
      </c>
      <c r="M4829">
        <v>231840</v>
      </c>
      <c r="N4829">
        <v>215324.31</v>
      </c>
      <c r="O4829">
        <v>16515.689999999999</v>
      </c>
      <c r="P4829" t="s">
        <v>93</v>
      </c>
      <c r="Q4829" t="s">
        <v>55</v>
      </c>
      <c r="R4829" t="s">
        <v>102</v>
      </c>
      <c r="S4829">
        <f t="shared" si="150"/>
        <v>2025</v>
      </c>
      <c r="T4829">
        <f t="shared" si="151"/>
        <v>9</v>
      </c>
    </row>
    <row r="4830" spans="1:20" x14ac:dyDescent="0.3">
      <c r="A4830" t="s">
        <v>1035</v>
      </c>
      <c r="B4830" t="s">
        <v>5275</v>
      </c>
      <c r="C4830" t="s">
        <v>34</v>
      </c>
      <c r="D4830" t="s">
        <v>50</v>
      </c>
      <c r="E4830" t="s">
        <v>51</v>
      </c>
      <c r="F4830" t="s">
        <v>77</v>
      </c>
      <c r="G4830" t="s">
        <v>46</v>
      </c>
      <c r="H4830" t="s">
        <v>53</v>
      </c>
      <c r="I4830" t="s">
        <v>54</v>
      </c>
      <c r="J4830">
        <v>6</v>
      </c>
      <c r="K4830">
        <v>2500</v>
      </c>
      <c r="L4830">
        <v>12</v>
      </c>
      <c r="M4830">
        <v>13200</v>
      </c>
      <c r="N4830">
        <v>10306.780000000001</v>
      </c>
      <c r="O4830">
        <v>2893.22</v>
      </c>
      <c r="P4830" t="s">
        <v>38</v>
      </c>
      <c r="Q4830" t="s">
        <v>90</v>
      </c>
      <c r="R4830" t="s">
        <v>123</v>
      </c>
      <c r="S4830">
        <f t="shared" si="150"/>
        <v>2025</v>
      </c>
      <c r="T4830">
        <f t="shared" si="151"/>
        <v>7</v>
      </c>
    </row>
    <row r="4831" spans="1:20" x14ac:dyDescent="0.3">
      <c r="A4831" t="s">
        <v>692</v>
      </c>
      <c r="B4831" t="s">
        <v>5276</v>
      </c>
      <c r="C4831" t="s">
        <v>42</v>
      </c>
      <c r="D4831" t="s">
        <v>23</v>
      </c>
      <c r="E4831" t="s">
        <v>51</v>
      </c>
      <c r="F4831" t="s">
        <v>99</v>
      </c>
      <c r="G4831" t="s">
        <v>46</v>
      </c>
      <c r="H4831" t="s">
        <v>140</v>
      </c>
      <c r="I4831" t="s">
        <v>71</v>
      </c>
      <c r="J4831">
        <v>9</v>
      </c>
      <c r="K4831">
        <v>900</v>
      </c>
      <c r="L4831">
        <v>6</v>
      </c>
      <c r="M4831">
        <v>7614</v>
      </c>
      <c r="N4831">
        <v>5578.85</v>
      </c>
      <c r="O4831">
        <v>2035.15</v>
      </c>
      <c r="P4831" t="s">
        <v>93</v>
      </c>
      <c r="Q4831" t="s">
        <v>47</v>
      </c>
      <c r="R4831" t="s">
        <v>39</v>
      </c>
      <c r="S4831">
        <f t="shared" si="150"/>
        <v>2025</v>
      </c>
      <c r="T4831">
        <f t="shared" si="151"/>
        <v>12</v>
      </c>
    </row>
    <row r="4832" spans="1:20" x14ac:dyDescent="0.3">
      <c r="A4832" t="s">
        <v>440</v>
      </c>
      <c r="B4832" t="s">
        <v>5277</v>
      </c>
      <c r="C4832" t="s">
        <v>143</v>
      </c>
      <c r="D4832" t="s">
        <v>43</v>
      </c>
      <c r="E4832" t="s">
        <v>51</v>
      </c>
      <c r="F4832" t="s">
        <v>99</v>
      </c>
      <c r="G4832" t="s">
        <v>26</v>
      </c>
      <c r="H4832" t="s">
        <v>132</v>
      </c>
      <c r="I4832" t="s">
        <v>28</v>
      </c>
      <c r="J4832">
        <v>18</v>
      </c>
      <c r="K4832">
        <v>3500</v>
      </c>
      <c r="L4832">
        <v>19</v>
      </c>
      <c r="M4832">
        <v>51030</v>
      </c>
      <c r="N4832">
        <v>46756.11</v>
      </c>
      <c r="O4832">
        <v>4273.8900000000003</v>
      </c>
      <c r="P4832" t="s">
        <v>72</v>
      </c>
      <c r="Q4832" t="s">
        <v>90</v>
      </c>
      <c r="R4832" t="s">
        <v>102</v>
      </c>
      <c r="S4832">
        <f t="shared" si="150"/>
        <v>2025</v>
      </c>
      <c r="T4832">
        <f t="shared" si="151"/>
        <v>2</v>
      </c>
    </row>
    <row r="4833" spans="1:20" x14ac:dyDescent="0.3">
      <c r="A4833" t="s">
        <v>741</v>
      </c>
      <c r="B4833" t="s">
        <v>5278</v>
      </c>
      <c r="C4833" t="s">
        <v>42</v>
      </c>
      <c r="D4833" t="s">
        <v>23</v>
      </c>
      <c r="E4833" t="s">
        <v>51</v>
      </c>
      <c r="F4833" t="s">
        <v>99</v>
      </c>
      <c r="G4833" t="s">
        <v>85</v>
      </c>
      <c r="H4833" t="s">
        <v>132</v>
      </c>
      <c r="I4833" t="s">
        <v>28</v>
      </c>
      <c r="J4833">
        <v>3</v>
      </c>
      <c r="K4833">
        <v>3500</v>
      </c>
      <c r="L4833">
        <v>14</v>
      </c>
      <c r="M4833">
        <v>9030</v>
      </c>
      <c r="N4833">
        <v>8254.01</v>
      </c>
      <c r="O4833">
        <v>775.99</v>
      </c>
      <c r="P4833" t="s">
        <v>72</v>
      </c>
      <c r="Q4833" t="s">
        <v>47</v>
      </c>
      <c r="R4833" t="s">
        <v>102</v>
      </c>
      <c r="S4833">
        <f t="shared" si="150"/>
        <v>2025</v>
      </c>
      <c r="T4833">
        <f t="shared" si="151"/>
        <v>7</v>
      </c>
    </row>
    <row r="4834" spans="1:20" x14ac:dyDescent="0.3">
      <c r="A4834" t="s">
        <v>528</v>
      </c>
      <c r="B4834" t="s">
        <v>5279</v>
      </c>
      <c r="C4834" t="s">
        <v>64</v>
      </c>
      <c r="D4834" t="s">
        <v>43</v>
      </c>
      <c r="E4834" t="s">
        <v>44</v>
      </c>
      <c r="F4834" t="s">
        <v>45</v>
      </c>
      <c r="G4834" t="s">
        <v>85</v>
      </c>
      <c r="H4834" t="s">
        <v>27</v>
      </c>
      <c r="I4834" t="s">
        <v>28</v>
      </c>
      <c r="J4834">
        <v>19</v>
      </c>
      <c r="K4834">
        <v>45000</v>
      </c>
      <c r="L4834">
        <v>16</v>
      </c>
      <c r="M4834">
        <v>718200</v>
      </c>
      <c r="N4834">
        <v>588319.30000000005</v>
      </c>
      <c r="O4834">
        <v>129880.7</v>
      </c>
      <c r="P4834" t="s">
        <v>93</v>
      </c>
      <c r="Q4834" t="s">
        <v>90</v>
      </c>
      <c r="R4834" t="s">
        <v>73</v>
      </c>
      <c r="S4834">
        <f t="shared" si="150"/>
        <v>2025</v>
      </c>
      <c r="T4834">
        <f t="shared" si="151"/>
        <v>4</v>
      </c>
    </row>
    <row r="4835" spans="1:20" x14ac:dyDescent="0.3">
      <c r="A4835" t="s">
        <v>409</v>
      </c>
      <c r="B4835" t="s">
        <v>5280</v>
      </c>
      <c r="C4835" t="s">
        <v>108</v>
      </c>
      <c r="D4835" t="s">
        <v>50</v>
      </c>
      <c r="E4835" t="s">
        <v>44</v>
      </c>
      <c r="F4835" t="s">
        <v>45</v>
      </c>
      <c r="G4835" t="s">
        <v>37</v>
      </c>
      <c r="H4835" t="s">
        <v>70</v>
      </c>
      <c r="I4835" t="s">
        <v>71</v>
      </c>
      <c r="J4835">
        <v>19</v>
      </c>
      <c r="K4835">
        <v>600</v>
      </c>
      <c r="L4835">
        <v>18</v>
      </c>
      <c r="M4835">
        <v>9348</v>
      </c>
      <c r="N4835">
        <v>8118.6</v>
      </c>
      <c r="O4835">
        <v>1229.4000000000001</v>
      </c>
      <c r="P4835" t="s">
        <v>93</v>
      </c>
      <c r="Q4835" t="s">
        <v>47</v>
      </c>
      <c r="R4835" t="s">
        <v>73</v>
      </c>
      <c r="S4835">
        <f t="shared" si="150"/>
        <v>2025</v>
      </c>
      <c r="T4835">
        <f t="shared" si="151"/>
        <v>4</v>
      </c>
    </row>
    <row r="4836" spans="1:20" x14ac:dyDescent="0.3">
      <c r="A4836" t="s">
        <v>382</v>
      </c>
      <c r="B4836" t="s">
        <v>5281</v>
      </c>
      <c r="C4836" t="s">
        <v>143</v>
      </c>
      <c r="D4836" t="s">
        <v>23</v>
      </c>
      <c r="E4836" t="s">
        <v>35</v>
      </c>
      <c r="F4836" t="s">
        <v>36</v>
      </c>
      <c r="G4836" t="s">
        <v>26</v>
      </c>
      <c r="H4836" t="s">
        <v>132</v>
      </c>
      <c r="I4836" t="s">
        <v>28</v>
      </c>
      <c r="J4836">
        <v>20</v>
      </c>
      <c r="K4836">
        <v>3500</v>
      </c>
      <c r="L4836">
        <v>18</v>
      </c>
      <c r="M4836">
        <v>57400</v>
      </c>
      <c r="N4836">
        <v>44626.96</v>
      </c>
      <c r="O4836">
        <v>12773.04</v>
      </c>
      <c r="P4836" t="s">
        <v>29</v>
      </c>
      <c r="Q4836" t="s">
        <v>30</v>
      </c>
      <c r="R4836" t="s">
        <v>31</v>
      </c>
      <c r="S4836">
        <f t="shared" si="150"/>
        <v>2025</v>
      </c>
      <c r="T4836">
        <f t="shared" si="151"/>
        <v>3</v>
      </c>
    </row>
    <row r="4837" spans="1:20" x14ac:dyDescent="0.3">
      <c r="A4837" t="s">
        <v>179</v>
      </c>
      <c r="B4837" t="s">
        <v>5282</v>
      </c>
      <c r="C4837" t="s">
        <v>58</v>
      </c>
      <c r="D4837" t="s">
        <v>50</v>
      </c>
      <c r="E4837" t="s">
        <v>35</v>
      </c>
      <c r="F4837" t="s">
        <v>36</v>
      </c>
      <c r="G4837" t="s">
        <v>46</v>
      </c>
      <c r="H4837" t="s">
        <v>70</v>
      </c>
      <c r="I4837" t="s">
        <v>71</v>
      </c>
      <c r="J4837">
        <v>21</v>
      </c>
      <c r="K4837">
        <v>600</v>
      </c>
      <c r="L4837">
        <v>10</v>
      </c>
      <c r="M4837">
        <v>11340</v>
      </c>
      <c r="N4837">
        <v>10621.46</v>
      </c>
      <c r="O4837">
        <v>718.54</v>
      </c>
      <c r="P4837" t="s">
        <v>29</v>
      </c>
      <c r="Q4837" t="s">
        <v>30</v>
      </c>
      <c r="R4837" t="s">
        <v>39</v>
      </c>
      <c r="S4837">
        <f t="shared" si="150"/>
        <v>2025</v>
      </c>
      <c r="T4837">
        <f t="shared" si="151"/>
        <v>12</v>
      </c>
    </row>
    <row r="4838" spans="1:20" x14ac:dyDescent="0.3">
      <c r="A4838" t="s">
        <v>62</v>
      </c>
      <c r="B4838" t="s">
        <v>5283</v>
      </c>
      <c r="C4838" t="s">
        <v>42</v>
      </c>
      <c r="D4838" t="s">
        <v>23</v>
      </c>
      <c r="E4838" t="s">
        <v>24</v>
      </c>
      <c r="F4838" t="s">
        <v>69</v>
      </c>
      <c r="G4838" t="s">
        <v>85</v>
      </c>
      <c r="H4838" t="s">
        <v>120</v>
      </c>
      <c r="I4838" t="s">
        <v>28</v>
      </c>
      <c r="J4838">
        <v>7</v>
      </c>
      <c r="K4838">
        <v>15000</v>
      </c>
      <c r="L4838">
        <v>1</v>
      </c>
      <c r="M4838">
        <v>103950</v>
      </c>
      <c r="N4838">
        <v>95033.01</v>
      </c>
      <c r="O4838">
        <v>8916.99</v>
      </c>
      <c r="P4838" t="s">
        <v>65</v>
      </c>
      <c r="Q4838" t="s">
        <v>30</v>
      </c>
      <c r="R4838" t="s">
        <v>81</v>
      </c>
      <c r="S4838">
        <f t="shared" si="150"/>
        <v>2025</v>
      </c>
      <c r="T4838">
        <f t="shared" si="151"/>
        <v>5</v>
      </c>
    </row>
    <row r="4839" spans="1:20" x14ac:dyDescent="0.3">
      <c r="A4839" t="s">
        <v>741</v>
      </c>
      <c r="B4839" t="s">
        <v>5284</v>
      </c>
      <c r="C4839" t="s">
        <v>143</v>
      </c>
      <c r="D4839" t="s">
        <v>43</v>
      </c>
      <c r="E4839" t="s">
        <v>44</v>
      </c>
      <c r="F4839" t="s">
        <v>45</v>
      </c>
      <c r="G4839" t="s">
        <v>37</v>
      </c>
      <c r="H4839" t="s">
        <v>59</v>
      </c>
      <c r="I4839" t="s">
        <v>60</v>
      </c>
      <c r="J4839">
        <v>22</v>
      </c>
      <c r="K4839">
        <v>4500</v>
      </c>
      <c r="L4839">
        <v>16</v>
      </c>
      <c r="M4839">
        <v>83160</v>
      </c>
      <c r="N4839">
        <v>67309.38</v>
      </c>
      <c r="O4839">
        <v>15850.62</v>
      </c>
      <c r="P4839" t="s">
        <v>29</v>
      </c>
      <c r="Q4839" t="s">
        <v>30</v>
      </c>
      <c r="R4839" t="s">
        <v>86</v>
      </c>
      <c r="S4839">
        <f t="shared" si="150"/>
        <v>2025</v>
      </c>
      <c r="T4839">
        <f t="shared" si="151"/>
        <v>7</v>
      </c>
    </row>
    <row r="4840" spans="1:20" x14ac:dyDescent="0.3">
      <c r="A4840" t="s">
        <v>435</v>
      </c>
      <c r="B4840" t="s">
        <v>5285</v>
      </c>
      <c r="C4840" t="s">
        <v>22</v>
      </c>
      <c r="D4840" t="s">
        <v>23</v>
      </c>
      <c r="E4840" t="s">
        <v>35</v>
      </c>
      <c r="F4840" t="s">
        <v>36</v>
      </c>
      <c r="G4840" t="s">
        <v>37</v>
      </c>
      <c r="H4840" t="s">
        <v>140</v>
      </c>
      <c r="I4840" t="s">
        <v>71</v>
      </c>
      <c r="J4840">
        <v>16</v>
      </c>
      <c r="K4840">
        <v>900</v>
      </c>
      <c r="L4840">
        <v>1</v>
      </c>
      <c r="M4840">
        <v>14256</v>
      </c>
      <c r="N4840">
        <v>10444.52</v>
      </c>
      <c r="O4840">
        <v>3811.48</v>
      </c>
      <c r="P4840" t="s">
        <v>29</v>
      </c>
      <c r="Q4840" t="s">
        <v>47</v>
      </c>
      <c r="R4840" t="s">
        <v>39</v>
      </c>
      <c r="S4840">
        <f t="shared" si="150"/>
        <v>2025</v>
      </c>
      <c r="T4840">
        <f t="shared" si="151"/>
        <v>10</v>
      </c>
    </row>
    <row r="4841" spans="1:20" x14ac:dyDescent="0.3">
      <c r="A4841" t="s">
        <v>78</v>
      </c>
      <c r="B4841" t="s">
        <v>5286</v>
      </c>
      <c r="C4841" t="s">
        <v>68</v>
      </c>
      <c r="D4841" t="s">
        <v>50</v>
      </c>
      <c r="E4841" t="s">
        <v>35</v>
      </c>
      <c r="F4841" t="s">
        <v>36</v>
      </c>
      <c r="G4841" t="s">
        <v>46</v>
      </c>
      <c r="H4841" t="s">
        <v>132</v>
      </c>
      <c r="I4841" t="s">
        <v>28</v>
      </c>
      <c r="J4841">
        <v>12</v>
      </c>
      <c r="K4841">
        <v>3500</v>
      </c>
      <c r="L4841">
        <v>5</v>
      </c>
      <c r="M4841">
        <v>39900</v>
      </c>
      <c r="N4841">
        <v>31533.79</v>
      </c>
      <c r="O4841">
        <v>8366.2099999999991</v>
      </c>
      <c r="P4841" t="s">
        <v>65</v>
      </c>
      <c r="Q4841" t="s">
        <v>90</v>
      </c>
      <c r="R4841" t="s">
        <v>73</v>
      </c>
      <c r="S4841">
        <f t="shared" si="150"/>
        <v>2025</v>
      </c>
      <c r="T4841">
        <f t="shared" si="151"/>
        <v>4</v>
      </c>
    </row>
    <row r="4842" spans="1:20" x14ac:dyDescent="0.3">
      <c r="A4842" t="s">
        <v>555</v>
      </c>
      <c r="B4842" t="s">
        <v>5287</v>
      </c>
      <c r="C4842" t="s">
        <v>64</v>
      </c>
      <c r="D4842" t="s">
        <v>50</v>
      </c>
      <c r="E4842" t="s">
        <v>35</v>
      </c>
      <c r="F4842" t="s">
        <v>36</v>
      </c>
      <c r="G4842" t="s">
        <v>85</v>
      </c>
      <c r="H4842" t="s">
        <v>140</v>
      </c>
      <c r="I4842" t="s">
        <v>71</v>
      </c>
      <c r="J4842">
        <v>24</v>
      </c>
      <c r="K4842">
        <v>900</v>
      </c>
      <c r="L4842">
        <v>11</v>
      </c>
      <c r="M4842">
        <v>19224</v>
      </c>
      <c r="N4842">
        <v>16070.28</v>
      </c>
      <c r="O4842">
        <v>3153.72</v>
      </c>
      <c r="P4842" t="s">
        <v>93</v>
      </c>
      <c r="Q4842" t="s">
        <v>90</v>
      </c>
      <c r="R4842" t="s">
        <v>73</v>
      </c>
      <c r="S4842">
        <f t="shared" si="150"/>
        <v>2025</v>
      </c>
      <c r="T4842">
        <f t="shared" si="151"/>
        <v>9</v>
      </c>
    </row>
    <row r="4843" spans="1:20" x14ac:dyDescent="0.3">
      <c r="A4843" t="s">
        <v>963</v>
      </c>
      <c r="B4843" t="s">
        <v>5288</v>
      </c>
      <c r="C4843" t="s">
        <v>98</v>
      </c>
      <c r="D4843" t="s">
        <v>43</v>
      </c>
      <c r="E4843" t="s">
        <v>35</v>
      </c>
      <c r="F4843" t="s">
        <v>36</v>
      </c>
      <c r="G4843" t="s">
        <v>85</v>
      </c>
      <c r="H4843" t="s">
        <v>59</v>
      </c>
      <c r="I4843" t="s">
        <v>60</v>
      </c>
      <c r="J4843">
        <v>8</v>
      </c>
      <c r="K4843">
        <v>4500</v>
      </c>
      <c r="L4843">
        <v>0</v>
      </c>
      <c r="M4843">
        <v>36000</v>
      </c>
      <c r="N4843">
        <v>30071.85</v>
      </c>
      <c r="O4843">
        <v>5928.15</v>
      </c>
      <c r="P4843" t="s">
        <v>38</v>
      </c>
      <c r="Q4843" t="s">
        <v>90</v>
      </c>
      <c r="R4843" t="s">
        <v>39</v>
      </c>
      <c r="S4843">
        <f t="shared" si="150"/>
        <v>2025</v>
      </c>
      <c r="T4843">
        <f t="shared" si="151"/>
        <v>12</v>
      </c>
    </row>
    <row r="4844" spans="1:20" x14ac:dyDescent="0.3">
      <c r="A4844" t="s">
        <v>912</v>
      </c>
      <c r="B4844" t="s">
        <v>5289</v>
      </c>
      <c r="C4844" t="s">
        <v>108</v>
      </c>
      <c r="D4844" t="s">
        <v>50</v>
      </c>
      <c r="E4844" t="s">
        <v>51</v>
      </c>
      <c r="F4844" t="s">
        <v>52</v>
      </c>
      <c r="G4844" t="s">
        <v>46</v>
      </c>
      <c r="H4844" t="s">
        <v>140</v>
      </c>
      <c r="I4844" t="s">
        <v>71</v>
      </c>
      <c r="J4844">
        <v>16</v>
      </c>
      <c r="K4844">
        <v>900</v>
      </c>
      <c r="L4844">
        <v>8</v>
      </c>
      <c r="M4844">
        <v>13248</v>
      </c>
      <c r="N4844">
        <v>11343.37</v>
      </c>
      <c r="O4844">
        <v>1904.63</v>
      </c>
      <c r="P4844" t="s">
        <v>65</v>
      </c>
      <c r="Q4844" t="s">
        <v>90</v>
      </c>
      <c r="R4844" t="s">
        <v>123</v>
      </c>
      <c r="S4844">
        <f t="shared" si="150"/>
        <v>2025</v>
      </c>
      <c r="T4844">
        <f t="shared" si="151"/>
        <v>4</v>
      </c>
    </row>
    <row r="4845" spans="1:20" x14ac:dyDescent="0.3">
      <c r="A4845" t="s">
        <v>222</v>
      </c>
      <c r="B4845" t="s">
        <v>5290</v>
      </c>
      <c r="C4845" t="s">
        <v>58</v>
      </c>
      <c r="D4845" t="s">
        <v>23</v>
      </c>
      <c r="E4845" t="s">
        <v>24</v>
      </c>
      <c r="F4845" t="s">
        <v>111</v>
      </c>
      <c r="G4845" t="s">
        <v>85</v>
      </c>
      <c r="H4845" t="s">
        <v>27</v>
      </c>
      <c r="I4845" t="s">
        <v>28</v>
      </c>
      <c r="J4845">
        <v>3</v>
      </c>
      <c r="K4845">
        <v>45000</v>
      </c>
      <c r="L4845">
        <v>14</v>
      </c>
      <c r="M4845">
        <v>116100</v>
      </c>
      <c r="N4845">
        <v>89679.22</v>
      </c>
      <c r="O4845">
        <v>26420.78</v>
      </c>
      <c r="P4845" t="s">
        <v>65</v>
      </c>
      <c r="Q4845" t="s">
        <v>47</v>
      </c>
      <c r="R4845" t="s">
        <v>73</v>
      </c>
      <c r="S4845">
        <f t="shared" si="150"/>
        <v>2025</v>
      </c>
      <c r="T4845">
        <f t="shared" si="151"/>
        <v>4</v>
      </c>
    </row>
    <row r="4846" spans="1:20" x14ac:dyDescent="0.3">
      <c r="A4846" t="s">
        <v>20</v>
      </c>
      <c r="B4846" t="s">
        <v>5291</v>
      </c>
      <c r="C4846" t="s">
        <v>68</v>
      </c>
      <c r="D4846" t="s">
        <v>23</v>
      </c>
      <c r="E4846" t="s">
        <v>51</v>
      </c>
      <c r="F4846" t="s">
        <v>77</v>
      </c>
      <c r="G4846" t="s">
        <v>26</v>
      </c>
      <c r="H4846" t="s">
        <v>80</v>
      </c>
      <c r="I4846" t="s">
        <v>28</v>
      </c>
      <c r="J4846">
        <v>17</v>
      </c>
      <c r="K4846">
        <v>12000</v>
      </c>
      <c r="L4846">
        <v>5</v>
      </c>
      <c r="M4846">
        <v>193800</v>
      </c>
      <c r="N4846">
        <v>165148.84</v>
      </c>
      <c r="O4846">
        <v>28651.16</v>
      </c>
      <c r="P4846" t="s">
        <v>65</v>
      </c>
      <c r="Q4846" t="s">
        <v>30</v>
      </c>
      <c r="R4846" t="s">
        <v>73</v>
      </c>
      <c r="S4846">
        <f t="shared" si="150"/>
        <v>2025</v>
      </c>
      <c r="T4846">
        <f t="shared" si="151"/>
        <v>12</v>
      </c>
    </row>
    <row r="4847" spans="1:20" x14ac:dyDescent="0.3">
      <c r="A4847" t="s">
        <v>400</v>
      </c>
      <c r="B4847" t="s">
        <v>5292</v>
      </c>
      <c r="C4847" t="s">
        <v>34</v>
      </c>
      <c r="D4847" t="s">
        <v>50</v>
      </c>
      <c r="E4847" t="s">
        <v>35</v>
      </c>
      <c r="F4847" t="s">
        <v>36</v>
      </c>
      <c r="G4847" t="s">
        <v>85</v>
      </c>
      <c r="H4847" t="s">
        <v>59</v>
      </c>
      <c r="I4847" t="s">
        <v>60</v>
      </c>
      <c r="J4847">
        <v>21</v>
      </c>
      <c r="K4847">
        <v>4500</v>
      </c>
      <c r="L4847">
        <v>5</v>
      </c>
      <c r="M4847">
        <v>89775</v>
      </c>
      <c r="N4847">
        <v>72799.94</v>
      </c>
      <c r="O4847">
        <v>16975.060000000001</v>
      </c>
      <c r="P4847" t="s">
        <v>93</v>
      </c>
      <c r="Q4847" t="s">
        <v>30</v>
      </c>
      <c r="R4847" t="s">
        <v>81</v>
      </c>
      <c r="S4847">
        <f t="shared" si="150"/>
        <v>2025</v>
      </c>
      <c r="T4847">
        <f t="shared" si="151"/>
        <v>9</v>
      </c>
    </row>
    <row r="4848" spans="1:20" x14ac:dyDescent="0.3">
      <c r="A4848" t="s">
        <v>227</v>
      </c>
      <c r="B4848" t="s">
        <v>5293</v>
      </c>
      <c r="C4848" t="s">
        <v>58</v>
      </c>
      <c r="D4848" t="s">
        <v>50</v>
      </c>
      <c r="E4848" t="s">
        <v>44</v>
      </c>
      <c r="F4848" t="s">
        <v>45</v>
      </c>
      <c r="G4848" t="s">
        <v>85</v>
      </c>
      <c r="H4848" t="s">
        <v>70</v>
      </c>
      <c r="I4848" t="s">
        <v>71</v>
      </c>
      <c r="J4848">
        <v>6</v>
      </c>
      <c r="K4848">
        <v>600</v>
      </c>
      <c r="L4848">
        <v>11</v>
      </c>
      <c r="M4848">
        <v>3204</v>
      </c>
      <c r="N4848">
        <v>2868.78</v>
      </c>
      <c r="O4848">
        <v>335.22</v>
      </c>
      <c r="P4848" t="s">
        <v>65</v>
      </c>
      <c r="Q4848" t="s">
        <v>47</v>
      </c>
      <c r="R4848" t="s">
        <v>73</v>
      </c>
      <c r="S4848">
        <f t="shared" si="150"/>
        <v>2025</v>
      </c>
      <c r="T4848">
        <f t="shared" si="151"/>
        <v>10</v>
      </c>
    </row>
    <row r="4849" spans="1:20" x14ac:dyDescent="0.3">
      <c r="A4849" t="s">
        <v>135</v>
      </c>
      <c r="B4849" t="s">
        <v>5294</v>
      </c>
      <c r="C4849" t="s">
        <v>22</v>
      </c>
      <c r="D4849" t="s">
        <v>43</v>
      </c>
      <c r="E4849" t="s">
        <v>35</v>
      </c>
      <c r="F4849" t="s">
        <v>36</v>
      </c>
      <c r="G4849" t="s">
        <v>37</v>
      </c>
      <c r="H4849" t="s">
        <v>132</v>
      </c>
      <c r="I4849" t="s">
        <v>28</v>
      </c>
      <c r="J4849">
        <v>12</v>
      </c>
      <c r="K4849">
        <v>3500</v>
      </c>
      <c r="L4849">
        <v>11</v>
      </c>
      <c r="M4849">
        <v>37380</v>
      </c>
      <c r="N4849">
        <v>27886.12</v>
      </c>
      <c r="O4849">
        <v>9493.8799999999992</v>
      </c>
      <c r="P4849" t="s">
        <v>93</v>
      </c>
      <c r="Q4849" t="s">
        <v>55</v>
      </c>
      <c r="R4849" t="s">
        <v>31</v>
      </c>
      <c r="S4849">
        <f t="shared" si="150"/>
        <v>2025</v>
      </c>
      <c r="T4849">
        <f t="shared" si="151"/>
        <v>7</v>
      </c>
    </row>
    <row r="4850" spans="1:20" x14ac:dyDescent="0.3">
      <c r="A4850" t="s">
        <v>121</v>
      </c>
      <c r="B4850" t="s">
        <v>5295</v>
      </c>
      <c r="C4850" t="s">
        <v>76</v>
      </c>
      <c r="D4850" t="s">
        <v>43</v>
      </c>
      <c r="E4850" t="s">
        <v>51</v>
      </c>
      <c r="F4850" t="s">
        <v>99</v>
      </c>
      <c r="G4850" t="s">
        <v>85</v>
      </c>
      <c r="H4850" t="s">
        <v>53</v>
      </c>
      <c r="I4850" t="s">
        <v>54</v>
      </c>
      <c r="J4850">
        <v>1</v>
      </c>
      <c r="K4850">
        <v>2500</v>
      </c>
      <c r="L4850">
        <v>5</v>
      </c>
      <c r="M4850">
        <v>2375</v>
      </c>
      <c r="N4850">
        <v>2223.88</v>
      </c>
      <c r="O4850">
        <v>151.12</v>
      </c>
      <c r="P4850" t="s">
        <v>65</v>
      </c>
      <c r="Q4850" t="s">
        <v>30</v>
      </c>
      <c r="R4850" t="s">
        <v>102</v>
      </c>
      <c r="S4850">
        <f t="shared" si="150"/>
        <v>2025</v>
      </c>
      <c r="T4850">
        <f t="shared" si="151"/>
        <v>5</v>
      </c>
    </row>
    <row r="4851" spans="1:20" x14ac:dyDescent="0.3">
      <c r="A4851" t="s">
        <v>678</v>
      </c>
      <c r="B4851" t="s">
        <v>5296</v>
      </c>
      <c r="C4851" t="s">
        <v>98</v>
      </c>
      <c r="D4851" t="s">
        <v>43</v>
      </c>
      <c r="E4851" t="s">
        <v>35</v>
      </c>
      <c r="F4851" t="s">
        <v>36</v>
      </c>
      <c r="G4851" t="s">
        <v>26</v>
      </c>
      <c r="H4851" t="s">
        <v>140</v>
      </c>
      <c r="I4851" t="s">
        <v>71</v>
      </c>
      <c r="J4851">
        <v>19</v>
      </c>
      <c r="K4851">
        <v>900</v>
      </c>
      <c r="L4851">
        <v>20</v>
      </c>
      <c r="M4851">
        <v>13680</v>
      </c>
      <c r="N4851">
        <v>10441.879999999999</v>
      </c>
      <c r="O4851">
        <v>3238.12</v>
      </c>
      <c r="P4851" t="s">
        <v>65</v>
      </c>
      <c r="Q4851" t="s">
        <v>30</v>
      </c>
      <c r="R4851" t="s">
        <v>102</v>
      </c>
      <c r="S4851">
        <f t="shared" si="150"/>
        <v>2025</v>
      </c>
      <c r="T4851">
        <f t="shared" si="151"/>
        <v>4</v>
      </c>
    </row>
    <row r="4852" spans="1:20" x14ac:dyDescent="0.3">
      <c r="A4852" t="s">
        <v>522</v>
      </c>
      <c r="B4852" t="s">
        <v>5297</v>
      </c>
      <c r="C4852" t="s">
        <v>64</v>
      </c>
      <c r="D4852" t="s">
        <v>50</v>
      </c>
      <c r="E4852" t="s">
        <v>35</v>
      </c>
      <c r="F4852" t="s">
        <v>36</v>
      </c>
      <c r="G4852" t="s">
        <v>46</v>
      </c>
      <c r="H4852" t="s">
        <v>59</v>
      </c>
      <c r="I4852" t="s">
        <v>60</v>
      </c>
      <c r="J4852">
        <v>4</v>
      </c>
      <c r="K4852">
        <v>4500</v>
      </c>
      <c r="L4852">
        <v>5</v>
      </c>
      <c r="M4852">
        <v>17100</v>
      </c>
      <c r="N4852">
        <v>12660.42</v>
      </c>
      <c r="O4852">
        <v>4439.58</v>
      </c>
      <c r="P4852" t="s">
        <v>93</v>
      </c>
      <c r="Q4852" t="s">
        <v>30</v>
      </c>
      <c r="R4852" t="s">
        <v>102</v>
      </c>
      <c r="S4852">
        <f t="shared" si="150"/>
        <v>2025</v>
      </c>
      <c r="T4852">
        <f t="shared" si="151"/>
        <v>6</v>
      </c>
    </row>
    <row r="4853" spans="1:20" x14ac:dyDescent="0.3">
      <c r="A4853" t="s">
        <v>741</v>
      </c>
      <c r="B4853" t="s">
        <v>5298</v>
      </c>
      <c r="C4853" t="s">
        <v>68</v>
      </c>
      <c r="D4853" t="s">
        <v>50</v>
      </c>
      <c r="E4853" t="s">
        <v>35</v>
      </c>
      <c r="F4853" t="s">
        <v>36</v>
      </c>
      <c r="G4853" t="s">
        <v>46</v>
      </c>
      <c r="H4853" t="s">
        <v>53</v>
      </c>
      <c r="I4853" t="s">
        <v>54</v>
      </c>
      <c r="J4853">
        <v>8</v>
      </c>
      <c r="K4853">
        <v>2500</v>
      </c>
      <c r="L4853">
        <v>8</v>
      </c>
      <c r="M4853">
        <v>18400</v>
      </c>
      <c r="N4853">
        <v>17217.7</v>
      </c>
      <c r="O4853">
        <v>1182.3</v>
      </c>
      <c r="P4853" t="s">
        <v>65</v>
      </c>
      <c r="Q4853" t="s">
        <v>90</v>
      </c>
      <c r="R4853" t="s">
        <v>31</v>
      </c>
      <c r="S4853">
        <f t="shared" si="150"/>
        <v>2025</v>
      </c>
      <c r="T4853">
        <f t="shared" si="151"/>
        <v>7</v>
      </c>
    </row>
    <row r="4854" spans="1:20" x14ac:dyDescent="0.3">
      <c r="A4854" t="s">
        <v>540</v>
      </c>
      <c r="B4854" t="s">
        <v>5299</v>
      </c>
      <c r="C4854" t="s">
        <v>84</v>
      </c>
      <c r="D4854" t="s">
        <v>43</v>
      </c>
      <c r="E4854" t="s">
        <v>24</v>
      </c>
      <c r="F4854" t="s">
        <v>25</v>
      </c>
      <c r="G4854" t="s">
        <v>46</v>
      </c>
      <c r="H4854" t="s">
        <v>132</v>
      </c>
      <c r="I4854" t="s">
        <v>28</v>
      </c>
      <c r="J4854">
        <v>4</v>
      </c>
      <c r="K4854">
        <v>3500</v>
      </c>
      <c r="L4854">
        <v>2</v>
      </c>
      <c r="M4854">
        <v>13720</v>
      </c>
      <c r="N4854">
        <v>10251.620000000001</v>
      </c>
      <c r="O4854">
        <v>3468.38</v>
      </c>
      <c r="P4854" t="s">
        <v>93</v>
      </c>
      <c r="Q4854" t="s">
        <v>30</v>
      </c>
      <c r="R4854" t="s">
        <v>31</v>
      </c>
      <c r="S4854">
        <f t="shared" si="150"/>
        <v>2025</v>
      </c>
      <c r="T4854">
        <f t="shared" si="151"/>
        <v>8</v>
      </c>
    </row>
    <row r="4855" spans="1:20" x14ac:dyDescent="0.3">
      <c r="A4855" t="s">
        <v>116</v>
      </c>
      <c r="B4855" t="s">
        <v>5300</v>
      </c>
      <c r="C4855" t="s">
        <v>137</v>
      </c>
      <c r="D4855" t="s">
        <v>23</v>
      </c>
      <c r="E4855" t="s">
        <v>44</v>
      </c>
      <c r="F4855" t="s">
        <v>45</v>
      </c>
      <c r="G4855" t="s">
        <v>37</v>
      </c>
      <c r="H4855" t="s">
        <v>140</v>
      </c>
      <c r="I4855" t="s">
        <v>71</v>
      </c>
      <c r="J4855">
        <v>25</v>
      </c>
      <c r="K4855">
        <v>900</v>
      </c>
      <c r="L4855">
        <v>5</v>
      </c>
      <c r="M4855">
        <v>21375</v>
      </c>
      <c r="N4855">
        <v>20032.55</v>
      </c>
      <c r="O4855">
        <v>1342.45</v>
      </c>
      <c r="P4855" t="s">
        <v>72</v>
      </c>
      <c r="Q4855" t="s">
        <v>55</v>
      </c>
      <c r="R4855" t="s">
        <v>102</v>
      </c>
      <c r="S4855">
        <f t="shared" si="150"/>
        <v>2025</v>
      </c>
      <c r="T4855">
        <f t="shared" si="151"/>
        <v>1</v>
      </c>
    </row>
    <row r="4856" spans="1:20" x14ac:dyDescent="0.3">
      <c r="A4856" t="s">
        <v>431</v>
      </c>
      <c r="B4856" t="s">
        <v>5301</v>
      </c>
      <c r="C4856" t="s">
        <v>98</v>
      </c>
      <c r="D4856" t="s">
        <v>43</v>
      </c>
      <c r="E4856" t="s">
        <v>35</v>
      </c>
      <c r="F4856" t="s">
        <v>36</v>
      </c>
      <c r="G4856" t="s">
        <v>46</v>
      </c>
      <c r="H4856" t="s">
        <v>70</v>
      </c>
      <c r="I4856" t="s">
        <v>71</v>
      </c>
      <c r="J4856">
        <v>16</v>
      </c>
      <c r="K4856">
        <v>600</v>
      </c>
      <c r="L4856">
        <v>2</v>
      </c>
      <c r="M4856">
        <v>9408</v>
      </c>
      <c r="N4856">
        <v>8592.69</v>
      </c>
      <c r="O4856">
        <v>815.31</v>
      </c>
      <c r="P4856" t="s">
        <v>65</v>
      </c>
      <c r="Q4856" t="s">
        <v>30</v>
      </c>
      <c r="R4856" t="s">
        <v>73</v>
      </c>
      <c r="S4856">
        <f t="shared" si="150"/>
        <v>2025</v>
      </c>
      <c r="T4856">
        <f t="shared" si="151"/>
        <v>2</v>
      </c>
    </row>
    <row r="4857" spans="1:20" x14ac:dyDescent="0.3">
      <c r="A4857" t="s">
        <v>179</v>
      </c>
      <c r="B4857" t="s">
        <v>5302</v>
      </c>
      <c r="C4857" t="s">
        <v>58</v>
      </c>
      <c r="D4857" t="s">
        <v>23</v>
      </c>
      <c r="E4857" t="s">
        <v>35</v>
      </c>
      <c r="F4857" t="s">
        <v>36</v>
      </c>
      <c r="G4857" t="s">
        <v>85</v>
      </c>
      <c r="H4857" t="s">
        <v>140</v>
      </c>
      <c r="I4857" t="s">
        <v>71</v>
      </c>
      <c r="J4857">
        <v>16</v>
      </c>
      <c r="K4857">
        <v>900</v>
      </c>
      <c r="L4857">
        <v>15</v>
      </c>
      <c r="M4857">
        <v>12240</v>
      </c>
      <c r="N4857">
        <v>10299.09</v>
      </c>
      <c r="O4857">
        <v>1940.91</v>
      </c>
      <c r="P4857" t="s">
        <v>65</v>
      </c>
      <c r="Q4857" t="s">
        <v>90</v>
      </c>
      <c r="R4857" t="s">
        <v>81</v>
      </c>
      <c r="S4857">
        <f t="shared" si="150"/>
        <v>2025</v>
      </c>
      <c r="T4857">
        <f t="shared" si="151"/>
        <v>12</v>
      </c>
    </row>
    <row r="4858" spans="1:20" x14ac:dyDescent="0.3">
      <c r="A4858" t="s">
        <v>167</v>
      </c>
      <c r="B4858" t="s">
        <v>5303</v>
      </c>
      <c r="C4858" t="s">
        <v>108</v>
      </c>
      <c r="D4858" t="s">
        <v>50</v>
      </c>
      <c r="E4858" t="s">
        <v>44</v>
      </c>
      <c r="F4858" t="s">
        <v>45</v>
      </c>
      <c r="G4858" t="s">
        <v>85</v>
      </c>
      <c r="H4858" t="s">
        <v>53</v>
      </c>
      <c r="I4858" t="s">
        <v>54</v>
      </c>
      <c r="J4858">
        <v>6</v>
      </c>
      <c r="K4858">
        <v>2500</v>
      </c>
      <c r="L4858">
        <v>7</v>
      </c>
      <c r="M4858">
        <v>13950</v>
      </c>
      <c r="N4858">
        <v>11581.79</v>
      </c>
      <c r="O4858">
        <v>2368.21</v>
      </c>
      <c r="P4858" t="s">
        <v>65</v>
      </c>
      <c r="Q4858" t="s">
        <v>47</v>
      </c>
      <c r="R4858" t="s">
        <v>61</v>
      </c>
      <c r="S4858">
        <f t="shared" si="150"/>
        <v>2025</v>
      </c>
      <c r="T4858">
        <f t="shared" si="151"/>
        <v>8</v>
      </c>
    </row>
    <row r="4859" spans="1:20" x14ac:dyDescent="0.3">
      <c r="A4859" t="s">
        <v>664</v>
      </c>
      <c r="B4859" t="s">
        <v>5304</v>
      </c>
      <c r="C4859" t="s">
        <v>42</v>
      </c>
      <c r="D4859" t="s">
        <v>50</v>
      </c>
      <c r="E4859" t="s">
        <v>24</v>
      </c>
      <c r="F4859" t="s">
        <v>111</v>
      </c>
      <c r="G4859" t="s">
        <v>37</v>
      </c>
      <c r="H4859" t="s">
        <v>132</v>
      </c>
      <c r="I4859" t="s">
        <v>28</v>
      </c>
      <c r="J4859">
        <v>25</v>
      </c>
      <c r="K4859">
        <v>3500</v>
      </c>
      <c r="L4859">
        <v>5</v>
      </c>
      <c r="M4859">
        <v>83125</v>
      </c>
      <c r="N4859">
        <v>77293.08</v>
      </c>
      <c r="O4859">
        <v>5831.92</v>
      </c>
      <c r="P4859" t="s">
        <v>72</v>
      </c>
      <c r="Q4859" t="s">
        <v>30</v>
      </c>
      <c r="R4859" t="s">
        <v>31</v>
      </c>
      <c r="S4859">
        <f t="shared" si="150"/>
        <v>2025</v>
      </c>
      <c r="T4859">
        <f t="shared" si="151"/>
        <v>12</v>
      </c>
    </row>
    <row r="4860" spans="1:20" x14ac:dyDescent="0.3">
      <c r="A4860" t="s">
        <v>696</v>
      </c>
      <c r="B4860" t="s">
        <v>5305</v>
      </c>
      <c r="C4860" t="s">
        <v>22</v>
      </c>
      <c r="D4860" t="s">
        <v>43</v>
      </c>
      <c r="E4860" t="s">
        <v>44</v>
      </c>
      <c r="F4860" t="s">
        <v>45</v>
      </c>
      <c r="G4860" t="s">
        <v>26</v>
      </c>
      <c r="H4860" t="s">
        <v>27</v>
      </c>
      <c r="I4860" t="s">
        <v>28</v>
      </c>
      <c r="J4860">
        <v>13</v>
      </c>
      <c r="K4860">
        <v>45000</v>
      </c>
      <c r="L4860">
        <v>19</v>
      </c>
      <c r="M4860">
        <v>473850</v>
      </c>
      <c r="N4860">
        <v>437769.99</v>
      </c>
      <c r="O4860">
        <v>36080.01</v>
      </c>
      <c r="P4860" t="s">
        <v>65</v>
      </c>
      <c r="Q4860" t="s">
        <v>30</v>
      </c>
      <c r="R4860" t="s">
        <v>81</v>
      </c>
      <c r="S4860">
        <f t="shared" si="150"/>
        <v>2025</v>
      </c>
      <c r="T4860">
        <f t="shared" si="151"/>
        <v>2</v>
      </c>
    </row>
    <row r="4861" spans="1:20" x14ac:dyDescent="0.3">
      <c r="A4861" t="s">
        <v>157</v>
      </c>
      <c r="B4861" t="s">
        <v>5306</v>
      </c>
      <c r="C4861" t="s">
        <v>98</v>
      </c>
      <c r="D4861" t="s">
        <v>43</v>
      </c>
      <c r="E4861" t="s">
        <v>51</v>
      </c>
      <c r="F4861" t="s">
        <v>77</v>
      </c>
      <c r="G4861" t="s">
        <v>37</v>
      </c>
      <c r="H4861" t="s">
        <v>140</v>
      </c>
      <c r="I4861" t="s">
        <v>71</v>
      </c>
      <c r="J4861">
        <v>22</v>
      </c>
      <c r="K4861">
        <v>900</v>
      </c>
      <c r="L4861">
        <v>19</v>
      </c>
      <c r="M4861">
        <v>16038</v>
      </c>
      <c r="N4861">
        <v>14506.09</v>
      </c>
      <c r="O4861">
        <v>1531.91</v>
      </c>
      <c r="P4861" t="s">
        <v>29</v>
      </c>
      <c r="Q4861" t="s">
        <v>90</v>
      </c>
      <c r="R4861" t="s">
        <v>102</v>
      </c>
      <c r="S4861">
        <f t="shared" si="150"/>
        <v>2025</v>
      </c>
      <c r="T4861">
        <f t="shared" si="151"/>
        <v>11</v>
      </c>
    </row>
    <row r="4862" spans="1:20" x14ac:dyDescent="0.3">
      <c r="A4862" t="s">
        <v>954</v>
      </c>
      <c r="B4862" t="s">
        <v>5307</v>
      </c>
      <c r="C4862" t="s">
        <v>42</v>
      </c>
      <c r="D4862" t="s">
        <v>23</v>
      </c>
      <c r="E4862" t="s">
        <v>44</v>
      </c>
      <c r="F4862" t="s">
        <v>45</v>
      </c>
      <c r="G4862" t="s">
        <v>46</v>
      </c>
      <c r="H4862" t="s">
        <v>70</v>
      </c>
      <c r="I4862" t="s">
        <v>71</v>
      </c>
      <c r="J4862">
        <v>9</v>
      </c>
      <c r="K4862">
        <v>600</v>
      </c>
      <c r="L4862">
        <v>3</v>
      </c>
      <c r="M4862">
        <v>5238</v>
      </c>
      <c r="N4862">
        <v>4922.0600000000004</v>
      </c>
      <c r="O4862">
        <v>315.94</v>
      </c>
      <c r="P4862" t="s">
        <v>38</v>
      </c>
      <c r="Q4862" t="s">
        <v>30</v>
      </c>
      <c r="R4862" t="s">
        <v>39</v>
      </c>
      <c r="S4862">
        <f t="shared" si="150"/>
        <v>2025</v>
      </c>
      <c r="T4862">
        <f t="shared" si="151"/>
        <v>10</v>
      </c>
    </row>
    <row r="4863" spans="1:20" x14ac:dyDescent="0.3">
      <c r="A4863" t="s">
        <v>1196</v>
      </c>
      <c r="B4863" t="s">
        <v>5308</v>
      </c>
      <c r="C4863" t="s">
        <v>76</v>
      </c>
      <c r="D4863" t="s">
        <v>23</v>
      </c>
      <c r="E4863" t="s">
        <v>35</v>
      </c>
      <c r="F4863" t="s">
        <v>36</v>
      </c>
      <c r="G4863" t="s">
        <v>37</v>
      </c>
      <c r="H4863" t="s">
        <v>140</v>
      </c>
      <c r="I4863" t="s">
        <v>71</v>
      </c>
      <c r="J4863">
        <v>9</v>
      </c>
      <c r="K4863">
        <v>900</v>
      </c>
      <c r="L4863">
        <v>13</v>
      </c>
      <c r="M4863">
        <v>7047</v>
      </c>
      <c r="N4863">
        <v>6033.89</v>
      </c>
      <c r="O4863">
        <v>1013.11</v>
      </c>
      <c r="P4863" t="s">
        <v>72</v>
      </c>
      <c r="Q4863" t="s">
        <v>90</v>
      </c>
      <c r="R4863" t="s">
        <v>31</v>
      </c>
      <c r="S4863">
        <f t="shared" si="150"/>
        <v>2025</v>
      </c>
      <c r="T4863">
        <f t="shared" si="151"/>
        <v>2</v>
      </c>
    </row>
    <row r="4864" spans="1:20" x14ac:dyDescent="0.3">
      <c r="A4864" t="s">
        <v>1061</v>
      </c>
      <c r="B4864" t="s">
        <v>5309</v>
      </c>
      <c r="C4864" t="s">
        <v>22</v>
      </c>
      <c r="D4864" t="s">
        <v>43</v>
      </c>
      <c r="E4864" t="s">
        <v>44</v>
      </c>
      <c r="F4864" t="s">
        <v>89</v>
      </c>
      <c r="G4864" t="s">
        <v>46</v>
      </c>
      <c r="H4864" t="s">
        <v>140</v>
      </c>
      <c r="I4864" t="s">
        <v>71</v>
      </c>
      <c r="J4864">
        <v>22</v>
      </c>
      <c r="K4864">
        <v>900</v>
      </c>
      <c r="L4864">
        <v>18</v>
      </c>
      <c r="M4864">
        <v>16236</v>
      </c>
      <c r="N4864">
        <v>14376.44</v>
      </c>
      <c r="O4864">
        <v>1859.56</v>
      </c>
      <c r="P4864" t="s">
        <v>38</v>
      </c>
      <c r="Q4864" t="s">
        <v>55</v>
      </c>
      <c r="R4864" t="s">
        <v>123</v>
      </c>
      <c r="S4864">
        <f t="shared" si="150"/>
        <v>2025</v>
      </c>
      <c r="T4864">
        <f t="shared" si="151"/>
        <v>9</v>
      </c>
    </row>
    <row r="4865" spans="1:20" x14ac:dyDescent="0.3">
      <c r="A4865" t="s">
        <v>961</v>
      </c>
      <c r="B4865" t="s">
        <v>5310</v>
      </c>
      <c r="C4865" t="s">
        <v>34</v>
      </c>
      <c r="D4865" t="s">
        <v>50</v>
      </c>
      <c r="E4865" t="s">
        <v>24</v>
      </c>
      <c r="F4865" t="s">
        <v>25</v>
      </c>
      <c r="G4865" t="s">
        <v>85</v>
      </c>
      <c r="H4865" t="s">
        <v>140</v>
      </c>
      <c r="I4865" t="s">
        <v>71</v>
      </c>
      <c r="J4865">
        <v>16</v>
      </c>
      <c r="K4865">
        <v>900</v>
      </c>
      <c r="L4865">
        <v>14</v>
      </c>
      <c r="M4865">
        <v>12384</v>
      </c>
      <c r="N4865">
        <v>9453.2999999999993</v>
      </c>
      <c r="O4865">
        <v>2930.7</v>
      </c>
      <c r="P4865" t="s">
        <v>72</v>
      </c>
      <c r="Q4865" t="s">
        <v>30</v>
      </c>
      <c r="R4865" t="s">
        <v>123</v>
      </c>
      <c r="S4865">
        <f t="shared" si="150"/>
        <v>2025</v>
      </c>
      <c r="T4865">
        <f t="shared" si="151"/>
        <v>11</v>
      </c>
    </row>
    <row r="4866" spans="1:20" x14ac:dyDescent="0.3">
      <c r="A4866" t="s">
        <v>335</v>
      </c>
      <c r="B4866" t="s">
        <v>5311</v>
      </c>
      <c r="C4866" t="s">
        <v>143</v>
      </c>
      <c r="D4866" t="s">
        <v>50</v>
      </c>
      <c r="E4866" t="s">
        <v>24</v>
      </c>
      <c r="F4866" t="s">
        <v>69</v>
      </c>
      <c r="G4866" t="s">
        <v>85</v>
      </c>
      <c r="H4866" t="s">
        <v>27</v>
      </c>
      <c r="I4866" t="s">
        <v>28</v>
      </c>
      <c r="J4866">
        <v>8</v>
      </c>
      <c r="K4866">
        <v>45000</v>
      </c>
      <c r="L4866">
        <v>11</v>
      </c>
      <c r="M4866">
        <v>320400</v>
      </c>
      <c r="N4866">
        <v>248298.82</v>
      </c>
      <c r="O4866">
        <v>72101.179999999993</v>
      </c>
      <c r="P4866" t="s">
        <v>72</v>
      </c>
      <c r="Q4866" t="s">
        <v>47</v>
      </c>
      <c r="R4866" t="s">
        <v>86</v>
      </c>
      <c r="S4866">
        <f t="shared" si="150"/>
        <v>2025</v>
      </c>
      <c r="T4866">
        <f t="shared" si="151"/>
        <v>7</v>
      </c>
    </row>
    <row r="4867" spans="1:20" x14ac:dyDescent="0.3">
      <c r="A4867" t="s">
        <v>448</v>
      </c>
      <c r="B4867" t="s">
        <v>5312</v>
      </c>
      <c r="C4867" t="s">
        <v>76</v>
      </c>
      <c r="D4867" t="s">
        <v>50</v>
      </c>
      <c r="E4867" t="s">
        <v>51</v>
      </c>
      <c r="F4867" t="s">
        <v>192</v>
      </c>
      <c r="G4867" t="s">
        <v>85</v>
      </c>
      <c r="H4867" t="s">
        <v>59</v>
      </c>
      <c r="I4867" t="s">
        <v>60</v>
      </c>
      <c r="J4867">
        <v>6</v>
      </c>
      <c r="K4867">
        <v>4500</v>
      </c>
      <c r="L4867">
        <v>20</v>
      </c>
      <c r="M4867">
        <v>21600</v>
      </c>
      <c r="N4867">
        <v>17955.990000000002</v>
      </c>
      <c r="O4867">
        <v>3644.01</v>
      </c>
      <c r="P4867" t="s">
        <v>65</v>
      </c>
      <c r="Q4867" t="s">
        <v>90</v>
      </c>
      <c r="R4867" t="s">
        <v>123</v>
      </c>
      <c r="S4867">
        <f t="shared" ref="S4867:S4930" si="152">YEAR(A4867)</f>
        <v>2025</v>
      </c>
      <c r="T4867">
        <f t="shared" si="151"/>
        <v>9</v>
      </c>
    </row>
    <row r="4868" spans="1:20" x14ac:dyDescent="0.3">
      <c r="A4868" t="s">
        <v>1519</v>
      </c>
      <c r="B4868" t="s">
        <v>5313</v>
      </c>
      <c r="C4868" t="s">
        <v>84</v>
      </c>
      <c r="D4868" t="s">
        <v>43</v>
      </c>
      <c r="E4868" t="s">
        <v>24</v>
      </c>
      <c r="F4868" t="s">
        <v>111</v>
      </c>
      <c r="G4868" t="s">
        <v>37</v>
      </c>
      <c r="H4868" t="s">
        <v>70</v>
      </c>
      <c r="I4868" t="s">
        <v>71</v>
      </c>
      <c r="J4868">
        <v>7</v>
      </c>
      <c r="K4868">
        <v>600</v>
      </c>
      <c r="L4868">
        <v>3</v>
      </c>
      <c r="M4868">
        <v>4074</v>
      </c>
      <c r="N4868">
        <v>2946.57</v>
      </c>
      <c r="O4868">
        <v>1127.43</v>
      </c>
      <c r="P4868" t="s">
        <v>93</v>
      </c>
      <c r="Q4868" t="s">
        <v>90</v>
      </c>
      <c r="R4868" t="s">
        <v>123</v>
      </c>
      <c r="S4868">
        <f t="shared" si="152"/>
        <v>2025</v>
      </c>
      <c r="T4868">
        <f t="shared" ref="T4868:T4931" si="153">MONTH(A4868)</f>
        <v>1</v>
      </c>
    </row>
    <row r="4869" spans="1:20" x14ac:dyDescent="0.3">
      <c r="A4869" t="s">
        <v>269</v>
      </c>
      <c r="B4869" t="s">
        <v>5314</v>
      </c>
      <c r="C4869" t="s">
        <v>143</v>
      </c>
      <c r="D4869" t="s">
        <v>50</v>
      </c>
      <c r="E4869" t="s">
        <v>44</v>
      </c>
      <c r="F4869" t="s">
        <v>89</v>
      </c>
      <c r="G4869" t="s">
        <v>26</v>
      </c>
      <c r="H4869" t="s">
        <v>27</v>
      </c>
      <c r="I4869" t="s">
        <v>28</v>
      </c>
      <c r="J4869">
        <v>5</v>
      </c>
      <c r="K4869">
        <v>45000</v>
      </c>
      <c r="L4869">
        <v>5</v>
      </c>
      <c r="M4869">
        <v>213750</v>
      </c>
      <c r="N4869">
        <v>160950.65</v>
      </c>
      <c r="O4869">
        <v>52799.35</v>
      </c>
      <c r="P4869" t="s">
        <v>93</v>
      </c>
      <c r="Q4869" t="s">
        <v>90</v>
      </c>
      <c r="R4869" t="s">
        <v>86</v>
      </c>
      <c r="S4869">
        <f t="shared" si="152"/>
        <v>2025</v>
      </c>
      <c r="T4869">
        <f t="shared" si="153"/>
        <v>9</v>
      </c>
    </row>
    <row r="4870" spans="1:20" x14ac:dyDescent="0.3">
      <c r="A4870" t="s">
        <v>1451</v>
      </c>
      <c r="B4870" t="s">
        <v>5315</v>
      </c>
      <c r="C4870" t="s">
        <v>68</v>
      </c>
      <c r="D4870" t="s">
        <v>50</v>
      </c>
      <c r="E4870" t="s">
        <v>24</v>
      </c>
      <c r="F4870" t="s">
        <v>69</v>
      </c>
      <c r="G4870" t="s">
        <v>85</v>
      </c>
      <c r="H4870" t="s">
        <v>80</v>
      </c>
      <c r="I4870" t="s">
        <v>28</v>
      </c>
      <c r="J4870">
        <v>21</v>
      </c>
      <c r="K4870">
        <v>12000</v>
      </c>
      <c r="L4870">
        <v>13</v>
      </c>
      <c r="M4870">
        <v>219240</v>
      </c>
      <c r="N4870">
        <v>199332.54</v>
      </c>
      <c r="O4870">
        <v>19907.46</v>
      </c>
      <c r="P4870" t="s">
        <v>72</v>
      </c>
      <c r="Q4870" t="s">
        <v>30</v>
      </c>
      <c r="R4870" t="s">
        <v>61</v>
      </c>
      <c r="S4870">
        <f t="shared" si="152"/>
        <v>2025</v>
      </c>
      <c r="T4870">
        <f t="shared" si="153"/>
        <v>2</v>
      </c>
    </row>
    <row r="4871" spans="1:20" x14ac:dyDescent="0.3">
      <c r="A4871" t="s">
        <v>636</v>
      </c>
      <c r="B4871" t="s">
        <v>5316</v>
      </c>
      <c r="C4871" t="s">
        <v>137</v>
      </c>
      <c r="D4871" t="s">
        <v>23</v>
      </c>
      <c r="E4871" t="s">
        <v>35</v>
      </c>
      <c r="F4871" t="s">
        <v>36</v>
      </c>
      <c r="G4871" t="s">
        <v>85</v>
      </c>
      <c r="H4871" t="s">
        <v>53</v>
      </c>
      <c r="I4871" t="s">
        <v>54</v>
      </c>
      <c r="J4871">
        <v>10</v>
      </c>
      <c r="K4871">
        <v>2500</v>
      </c>
      <c r="L4871">
        <v>0</v>
      </c>
      <c r="M4871">
        <v>25000</v>
      </c>
      <c r="N4871">
        <v>21785.32</v>
      </c>
      <c r="O4871">
        <v>3214.68</v>
      </c>
      <c r="P4871" t="s">
        <v>93</v>
      </c>
      <c r="Q4871" t="s">
        <v>90</v>
      </c>
      <c r="R4871" t="s">
        <v>61</v>
      </c>
      <c r="S4871">
        <f t="shared" si="152"/>
        <v>2025</v>
      </c>
      <c r="T4871">
        <f t="shared" si="153"/>
        <v>9</v>
      </c>
    </row>
    <row r="4872" spans="1:20" x14ac:dyDescent="0.3">
      <c r="A4872" t="s">
        <v>858</v>
      </c>
      <c r="B4872" t="s">
        <v>5317</v>
      </c>
      <c r="C4872" t="s">
        <v>143</v>
      </c>
      <c r="D4872" t="s">
        <v>43</v>
      </c>
      <c r="E4872" t="s">
        <v>24</v>
      </c>
      <c r="F4872" t="s">
        <v>69</v>
      </c>
      <c r="G4872" t="s">
        <v>85</v>
      </c>
      <c r="H4872" t="s">
        <v>140</v>
      </c>
      <c r="I4872" t="s">
        <v>71</v>
      </c>
      <c r="J4872">
        <v>18</v>
      </c>
      <c r="K4872">
        <v>900</v>
      </c>
      <c r="L4872">
        <v>8</v>
      </c>
      <c r="M4872">
        <v>14904</v>
      </c>
      <c r="N4872">
        <v>12593.28</v>
      </c>
      <c r="O4872">
        <v>2310.7199999999998</v>
      </c>
      <c r="P4872" t="s">
        <v>93</v>
      </c>
      <c r="Q4872" t="s">
        <v>90</v>
      </c>
      <c r="R4872" t="s">
        <v>39</v>
      </c>
      <c r="S4872">
        <f t="shared" si="152"/>
        <v>2025</v>
      </c>
      <c r="T4872">
        <f t="shared" si="153"/>
        <v>12</v>
      </c>
    </row>
    <row r="4873" spans="1:20" x14ac:dyDescent="0.3">
      <c r="A4873" t="s">
        <v>103</v>
      </c>
      <c r="B4873" t="s">
        <v>5318</v>
      </c>
      <c r="C4873" t="s">
        <v>143</v>
      </c>
      <c r="D4873" t="s">
        <v>43</v>
      </c>
      <c r="E4873" t="s">
        <v>35</v>
      </c>
      <c r="F4873" t="s">
        <v>36</v>
      </c>
      <c r="G4873" t="s">
        <v>46</v>
      </c>
      <c r="H4873" t="s">
        <v>140</v>
      </c>
      <c r="I4873" t="s">
        <v>71</v>
      </c>
      <c r="J4873">
        <v>19</v>
      </c>
      <c r="K4873">
        <v>900</v>
      </c>
      <c r="L4873">
        <v>6</v>
      </c>
      <c r="M4873">
        <v>16074</v>
      </c>
      <c r="N4873">
        <v>12131.88</v>
      </c>
      <c r="O4873">
        <v>3942.12</v>
      </c>
      <c r="P4873" t="s">
        <v>29</v>
      </c>
      <c r="Q4873" t="s">
        <v>55</v>
      </c>
      <c r="R4873" t="s">
        <v>86</v>
      </c>
      <c r="S4873">
        <f t="shared" si="152"/>
        <v>2025</v>
      </c>
      <c r="T4873">
        <f t="shared" si="153"/>
        <v>7</v>
      </c>
    </row>
    <row r="4874" spans="1:20" x14ac:dyDescent="0.3">
      <c r="A4874" t="s">
        <v>386</v>
      </c>
      <c r="B4874" t="s">
        <v>5319</v>
      </c>
      <c r="C4874" t="s">
        <v>42</v>
      </c>
      <c r="D4874" t="s">
        <v>50</v>
      </c>
      <c r="E4874" t="s">
        <v>35</v>
      </c>
      <c r="F4874" t="s">
        <v>36</v>
      </c>
      <c r="G4874" t="s">
        <v>85</v>
      </c>
      <c r="H4874" t="s">
        <v>53</v>
      </c>
      <c r="I4874" t="s">
        <v>54</v>
      </c>
      <c r="J4874">
        <v>17</v>
      </c>
      <c r="K4874">
        <v>2500</v>
      </c>
      <c r="L4874">
        <v>14</v>
      </c>
      <c r="M4874">
        <v>36550</v>
      </c>
      <c r="N4874">
        <v>32476.34</v>
      </c>
      <c r="O4874">
        <v>4073.66</v>
      </c>
      <c r="P4874" t="s">
        <v>93</v>
      </c>
      <c r="Q4874" t="s">
        <v>90</v>
      </c>
      <c r="R4874" t="s">
        <v>73</v>
      </c>
      <c r="S4874">
        <f t="shared" si="152"/>
        <v>2025</v>
      </c>
      <c r="T4874">
        <f t="shared" si="153"/>
        <v>10</v>
      </c>
    </row>
    <row r="4875" spans="1:20" x14ac:dyDescent="0.3">
      <c r="A4875" t="s">
        <v>188</v>
      </c>
      <c r="B4875" t="s">
        <v>5320</v>
      </c>
      <c r="C4875" t="s">
        <v>68</v>
      </c>
      <c r="D4875" t="s">
        <v>50</v>
      </c>
      <c r="E4875" t="s">
        <v>35</v>
      </c>
      <c r="F4875" t="s">
        <v>36</v>
      </c>
      <c r="G4875" t="s">
        <v>85</v>
      </c>
      <c r="H4875" t="s">
        <v>120</v>
      </c>
      <c r="I4875" t="s">
        <v>28</v>
      </c>
      <c r="J4875">
        <v>17</v>
      </c>
      <c r="K4875">
        <v>15000</v>
      </c>
      <c r="L4875">
        <v>8</v>
      </c>
      <c r="M4875">
        <v>234600</v>
      </c>
      <c r="N4875">
        <v>180350.96</v>
      </c>
      <c r="O4875">
        <v>54249.04</v>
      </c>
      <c r="P4875" t="s">
        <v>72</v>
      </c>
      <c r="Q4875" t="s">
        <v>47</v>
      </c>
      <c r="R4875" t="s">
        <v>81</v>
      </c>
      <c r="S4875">
        <f t="shared" si="152"/>
        <v>2025</v>
      </c>
      <c r="T4875">
        <f t="shared" si="153"/>
        <v>4</v>
      </c>
    </row>
    <row r="4876" spans="1:20" x14ac:dyDescent="0.3">
      <c r="A4876" t="s">
        <v>331</v>
      </c>
      <c r="B4876" t="s">
        <v>5321</v>
      </c>
      <c r="C4876" t="s">
        <v>64</v>
      </c>
      <c r="D4876" t="s">
        <v>43</v>
      </c>
      <c r="E4876" t="s">
        <v>51</v>
      </c>
      <c r="F4876" t="s">
        <v>77</v>
      </c>
      <c r="G4876" t="s">
        <v>37</v>
      </c>
      <c r="H4876" t="s">
        <v>27</v>
      </c>
      <c r="I4876" t="s">
        <v>28</v>
      </c>
      <c r="J4876">
        <v>1</v>
      </c>
      <c r="K4876">
        <v>45000</v>
      </c>
      <c r="L4876">
        <v>14</v>
      </c>
      <c r="M4876">
        <v>38700</v>
      </c>
      <c r="N4876">
        <v>29584.880000000001</v>
      </c>
      <c r="O4876">
        <v>9115.1200000000008</v>
      </c>
      <c r="P4876" t="s">
        <v>72</v>
      </c>
      <c r="Q4876" t="s">
        <v>30</v>
      </c>
      <c r="R4876" t="s">
        <v>102</v>
      </c>
      <c r="S4876">
        <f t="shared" si="152"/>
        <v>2025</v>
      </c>
      <c r="T4876">
        <f t="shared" si="153"/>
        <v>3</v>
      </c>
    </row>
    <row r="4877" spans="1:20" x14ac:dyDescent="0.3">
      <c r="A4877" t="s">
        <v>216</v>
      </c>
      <c r="B4877" t="s">
        <v>5322</v>
      </c>
      <c r="C4877" t="s">
        <v>98</v>
      </c>
      <c r="D4877" t="s">
        <v>23</v>
      </c>
      <c r="E4877" t="s">
        <v>35</v>
      </c>
      <c r="F4877" t="s">
        <v>36</v>
      </c>
      <c r="G4877" t="s">
        <v>85</v>
      </c>
      <c r="H4877" t="s">
        <v>132</v>
      </c>
      <c r="I4877" t="s">
        <v>28</v>
      </c>
      <c r="J4877">
        <v>11</v>
      </c>
      <c r="K4877">
        <v>3500</v>
      </c>
      <c r="L4877">
        <v>19</v>
      </c>
      <c r="M4877">
        <v>31185</v>
      </c>
      <c r="N4877">
        <v>22566.99</v>
      </c>
      <c r="O4877">
        <v>8618.01</v>
      </c>
      <c r="P4877" t="s">
        <v>29</v>
      </c>
      <c r="Q4877" t="s">
        <v>30</v>
      </c>
      <c r="R4877" t="s">
        <v>123</v>
      </c>
      <c r="S4877">
        <f t="shared" si="152"/>
        <v>2025</v>
      </c>
      <c r="T4877">
        <f t="shared" si="153"/>
        <v>6</v>
      </c>
    </row>
    <row r="4878" spans="1:20" x14ac:dyDescent="0.3">
      <c r="A4878" t="s">
        <v>277</v>
      </c>
      <c r="B4878" t="s">
        <v>5323</v>
      </c>
      <c r="C4878" t="s">
        <v>98</v>
      </c>
      <c r="D4878" t="s">
        <v>50</v>
      </c>
      <c r="E4878" t="s">
        <v>35</v>
      </c>
      <c r="F4878" t="s">
        <v>36</v>
      </c>
      <c r="G4878" t="s">
        <v>46</v>
      </c>
      <c r="H4878" t="s">
        <v>120</v>
      </c>
      <c r="I4878" t="s">
        <v>28</v>
      </c>
      <c r="J4878">
        <v>9</v>
      </c>
      <c r="K4878">
        <v>15000</v>
      </c>
      <c r="L4878">
        <v>20</v>
      </c>
      <c r="M4878">
        <v>108000</v>
      </c>
      <c r="N4878">
        <v>87373.06</v>
      </c>
      <c r="O4878">
        <v>20626.939999999999</v>
      </c>
      <c r="P4878" t="s">
        <v>65</v>
      </c>
      <c r="Q4878" t="s">
        <v>30</v>
      </c>
      <c r="R4878" t="s">
        <v>31</v>
      </c>
      <c r="S4878">
        <f t="shared" si="152"/>
        <v>2025</v>
      </c>
      <c r="T4878">
        <f t="shared" si="153"/>
        <v>4</v>
      </c>
    </row>
    <row r="4879" spans="1:20" x14ac:dyDescent="0.3">
      <c r="A4879" t="s">
        <v>1124</v>
      </c>
      <c r="B4879" t="s">
        <v>5324</v>
      </c>
      <c r="C4879" t="s">
        <v>22</v>
      </c>
      <c r="D4879" t="s">
        <v>50</v>
      </c>
      <c r="E4879" t="s">
        <v>51</v>
      </c>
      <c r="F4879" t="s">
        <v>192</v>
      </c>
      <c r="G4879" t="s">
        <v>37</v>
      </c>
      <c r="H4879" t="s">
        <v>70</v>
      </c>
      <c r="I4879" t="s">
        <v>71</v>
      </c>
      <c r="J4879">
        <v>17</v>
      </c>
      <c r="K4879">
        <v>600</v>
      </c>
      <c r="L4879">
        <v>12</v>
      </c>
      <c r="M4879">
        <v>8976</v>
      </c>
      <c r="N4879">
        <v>8386.01</v>
      </c>
      <c r="O4879">
        <v>589.99</v>
      </c>
      <c r="P4879" t="s">
        <v>93</v>
      </c>
      <c r="Q4879" t="s">
        <v>90</v>
      </c>
      <c r="R4879" t="s">
        <v>61</v>
      </c>
      <c r="S4879">
        <f t="shared" si="152"/>
        <v>2025</v>
      </c>
      <c r="T4879">
        <f t="shared" si="153"/>
        <v>7</v>
      </c>
    </row>
    <row r="4880" spans="1:20" x14ac:dyDescent="0.3">
      <c r="A4880" t="s">
        <v>494</v>
      </c>
      <c r="B4880" t="s">
        <v>5325</v>
      </c>
      <c r="C4880" t="s">
        <v>137</v>
      </c>
      <c r="D4880" t="s">
        <v>50</v>
      </c>
      <c r="E4880" t="s">
        <v>24</v>
      </c>
      <c r="F4880" t="s">
        <v>69</v>
      </c>
      <c r="G4880" t="s">
        <v>85</v>
      </c>
      <c r="H4880" t="s">
        <v>70</v>
      </c>
      <c r="I4880" t="s">
        <v>71</v>
      </c>
      <c r="J4880">
        <v>5</v>
      </c>
      <c r="K4880">
        <v>600</v>
      </c>
      <c r="L4880">
        <v>16</v>
      </c>
      <c r="M4880">
        <v>2520</v>
      </c>
      <c r="N4880">
        <v>2068.5100000000002</v>
      </c>
      <c r="O4880">
        <v>451.49</v>
      </c>
      <c r="P4880" t="s">
        <v>72</v>
      </c>
      <c r="Q4880" t="s">
        <v>90</v>
      </c>
      <c r="R4880" t="s">
        <v>81</v>
      </c>
      <c r="S4880">
        <f t="shared" si="152"/>
        <v>2025</v>
      </c>
      <c r="T4880">
        <f t="shared" si="153"/>
        <v>7</v>
      </c>
    </row>
    <row r="4881" spans="1:20" x14ac:dyDescent="0.3">
      <c r="A4881" t="s">
        <v>790</v>
      </c>
      <c r="B4881" t="s">
        <v>5326</v>
      </c>
      <c r="C4881" t="s">
        <v>76</v>
      </c>
      <c r="D4881" t="s">
        <v>43</v>
      </c>
      <c r="E4881" t="s">
        <v>35</v>
      </c>
      <c r="F4881" t="s">
        <v>36</v>
      </c>
      <c r="G4881" t="s">
        <v>37</v>
      </c>
      <c r="H4881" t="s">
        <v>140</v>
      </c>
      <c r="I4881" t="s">
        <v>71</v>
      </c>
      <c r="J4881">
        <v>2</v>
      </c>
      <c r="K4881">
        <v>900</v>
      </c>
      <c r="L4881">
        <v>4</v>
      </c>
      <c r="M4881">
        <v>1728</v>
      </c>
      <c r="N4881">
        <v>1553.11</v>
      </c>
      <c r="O4881">
        <v>174.89</v>
      </c>
      <c r="P4881" t="s">
        <v>29</v>
      </c>
      <c r="Q4881" t="s">
        <v>55</v>
      </c>
      <c r="R4881" t="s">
        <v>123</v>
      </c>
      <c r="S4881">
        <f t="shared" si="152"/>
        <v>2025</v>
      </c>
      <c r="T4881">
        <f t="shared" si="153"/>
        <v>2</v>
      </c>
    </row>
    <row r="4882" spans="1:20" x14ac:dyDescent="0.3">
      <c r="A4882" t="s">
        <v>508</v>
      </c>
      <c r="B4882" t="s">
        <v>5327</v>
      </c>
      <c r="C4882" t="s">
        <v>143</v>
      </c>
      <c r="D4882" t="s">
        <v>23</v>
      </c>
      <c r="E4882" t="s">
        <v>51</v>
      </c>
      <c r="F4882" t="s">
        <v>77</v>
      </c>
      <c r="G4882" t="s">
        <v>37</v>
      </c>
      <c r="H4882" t="s">
        <v>120</v>
      </c>
      <c r="I4882" t="s">
        <v>28</v>
      </c>
      <c r="J4882">
        <v>14</v>
      </c>
      <c r="K4882">
        <v>15000</v>
      </c>
      <c r="L4882">
        <v>2</v>
      </c>
      <c r="M4882">
        <v>205800</v>
      </c>
      <c r="N4882">
        <v>184920.71</v>
      </c>
      <c r="O4882">
        <v>20879.29</v>
      </c>
      <c r="P4882" t="s">
        <v>65</v>
      </c>
      <c r="Q4882" t="s">
        <v>47</v>
      </c>
      <c r="R4882" t="s">
        <v>39</v>
      </c>
      <c r="S4882">
        <f t="shared" si="152"/>
        <v>2025</v>
      </c>
      <c r="T4882">
        <f t="shared" si="153"/>
        <v>1</v>
      </c>
    </row>
    <row r="4883" spans="1:20" x14ac:dyDescent="0.3">
      <c r="A4883" t="s">
        <v>209</v>
      </c>
      <c r="B4883" t="s">
        <v>5328</v>
      </c>
      <c r="C4883" t="s">
        <v>42</v>
      </c>
      <c r="D4883" t="s">
        <v>43</v>
      </c>
      <c r="E4883" t="s">
        <v>35</v>
      </c>
      <c r="F4883" t="s">
        <v>36</v>
      </c>
      <c r="G4883" t="s">
        <v>37</v>
      </c>
      <c r="H4883" t="s">
        <v>53</v>
      </c>
      <c r="I4883" t="s">
        <v>54</v>
      </c>
      <c r="J4883">
        <v>1</v>
      </c>
      <c r="K4883">
        <v>2500</v>
      </c>
      <c r="L4883">
        <v>20</v>
      </c>
      <c r="M4883">
        <v>2000</v>
      </c>
      <c r="N4883">
        <v>1803.3</v>
      </c>
      <c r="O4883">
        <v>196.7</v>
      </c>
      <c r="P4883" t="s">
        <v>65</v>
      </c>
      <c r="Q4883" t="s">
        <v>55</v>
      </c>
      <c r="R4883" t="s">
        <v>102</v>
      </c>
      <c r="S4883">
        <f t="shared" si="152"/>
        <v>2025</v>
      </c>
      <c r="T4883">
        <f t="shared" si="153"/>
        <v>11</v>
      </c>
    </row>
    <row r="4884" spans="1:20" x14ac:dyDescent="0.3">
      <c r="A4884" t="s">
        <v>175</v>
      </c>
      <c r="B4884" t="s">
        <v>5329</v>
      </c>
      <c r="C4884" t="s">
        <v>84</v>
      </c>
      <c r="D4884" t="s">
        <v>50</v>
      </c>
      <c r="E4884" t="s">
        <v>35</v>
      </c>
      <c r="F4884" t="s">
        <v>36</v>
      </c>
      <c r="G4884" t="s">
        <v>85</v>
      </c>
      <c r="H4884" t="s">
        <v>80</v>
      </c>
      <c r="I4884" t="s">
        <v>28</v>
      </c>
      <c r="J4884">
        <v>20</v>
      </c>
      <c r="K4884">
        <v>12000</v>
      </c>
      <c r="L4884">
        <v>7</v>
      </c>
      <c r="M4884">
        <v>223200</v>
      </c>
      <c r="N4884">
        <v>168181.11</v>
      </c>
      <c r="O4884">
        <v>55018.89</v>
      </c>
      <c r="P4884" t="s">
        <v>72</v>
      </c>
      <c r="Q4884" t="s">
        <v>47</v>
      </c>
      <c r="R4884" t="s">
        <v>31</v>
      </c>
      <c r="S4884">
        <f t="shared" si="152"/>
        <v>2025</v>
      </c>
      <c r="T4884">
        <f t="shared" si="153"/>
        <v>7</v>
      </c>
    </row>
    <row r="4885" spans="1:20" x14ac:dyDescent="0.3">
      <c r="A4885" t="s">
        <v>435</v>
      </c>
      <c r="B4885" t="s">
        <v>5330</v>
      </c>
      <c r="C4885" t="s">
        <v>143</v>
      </c>
      <c r="D4885" t="s">
        <v>50</v>
      </c>
      <c r="E4885" t="s">
        <v>24</v>
      </c>
      <c r="F4885" t="s">
        <v>69</v>
      </c>
      <c r="G4885" t="s">
        <v>26</v>
      </c>
      <c r="H4885" t="s">
        <v>59</v>
      </c>
      <c r="I4885" t="s">
        <v>60</v>
      </c>
      <c r="J4885">
        <v>10</v>
      </c>
      <c r="K4885">
        <v>4500</v>
      </c>
      <c r="L4885">
        <v>4</v>
      </c>
      <c r="M4885">
        <v>43200</v>
      </c>
      <c r="N4885">
        <v>32361.05</v>
      </c>
      <c r="O4885">
        <v>10838.95</v>
      </c>
      <c r="P4885" t="s">
        <v>65</v>
      </c>
      <c r="Q4885" t="s">
        <v>47</v>
      </c>
      <c r="R4885" t="s">
        <v>102</v>
      </c>
      <c r="S4885">
        <f t="shared" si="152"/>
        <v>2025</v>
      </c>
      <c r="T4885">
        <f t="shared" si="153"/>
        <v>10</v>
      </c>
    </row>
    <row r="4886" spans="1:20" x14ac:dyDescent="0.3">
      <c r="A4886" t="s">
        <v>124</v>
      </c>
      <c r="B4886" t="s">
        <v>5331</v>
      </c>
      <c r="C4886" t="s">
        <v>137</v>
      </c>
      <c r="D4886" t="s">
        <v>50</v>
      </c>
      <c r="E4886" t="s">
        <v>35</v>
      </c>
      <c r="F4886" t="s">
        <v>36</v>
      </c>
      <c r="G4886" t="s">
        <v>37</v>
      </c>
      <c r="H4886" t="s">
        <v>70</v>
      </c>
      <c r="I4886" t="s">
        <v>71</v>
      </c>
      <c r="J4886">
        <v>7</v>
      </c>
      <c r="K4886">
        <v>600</v>
      </c>
      <c r="L4886">
        <v>16</v>
      </c>
      <c r="M4886">
        <v>3528</v>
      </c>
      <c r="N4886">
        <v>3225.85</v>
      </c>
      <c r="O4886">
        <v>302.14999999999998</v>
      </c>
      <c r="P4886" t="s">
        <v>65</v>
      </c>
      <c r="Q4886" t="s">
        <v>47</v>
      </c>
      <c r="R4886" t="s">
        <v>86</v>
      </c>
      <c r="S4886">
        <f t="shared" si="152"/>
        <v>2025</v>
      </c>
      <c r="T4886">
        <f t="shared" si="153"/>
        <v>11</v>
      </c>
    </row>
    <row r="4887" spans="1:20" x14ac:dyDescent="0.3">
      <c r="A4887" t="s">
        <v>437</v>
      </c>
      <c r="B4887" t="s">
        <v>5332</v>
      </c>
      <c r="C4887" t="s">
        <v>137</v>
      </c>
      <c r="D4887" t="s">
        <v>23</v>
      </c>
      <c r="E4887" t="s">
        <v>24</v>
      </c>
      <c r="F4887" t="s">
        <v>69</v>
      </c>
      <c r="G4887" t="s">
        <v>46</v>
      </c>
      <c r="H4887" t="s">
        <v>120</v>
      </c>
      <c r="I4887" t="s">
        <v>28</v>
      </c>
      <c r="J4887">
        <v>7</v>
      </c>
      <c r="K4887">
        <v>15000</v>
      </c>
      <c r="L4887">
        <v>4</v>
      </c>
      <c r="M4887">
        <v>100800</v>
      </c>
      <c r="N4887">
        <v>79685.31</v>
      </c>
      <c r="O4887">
        <v>21114.69</v>
      </c>
      <c r="P4887" t="s">
        <v>72</v>
      </c>
      <c r="Q4887" t="s">
        <v>30</v>
      </c>
      <c r="R4887" t="s">
        <v>86</v>
      </c>
      <c r="S4887">
        <f t="shared" si="152"/>
        <v>2025</v>
      </c>
      <c r="T4887">
        <f t="shared" si="153"/>
        <v>3</v>
      </c>
    </row>
    <row r="4888" spans="1:20" x14ac:dyDescent="0.3">
      <c r="A4888" t="s">
        <v>752</v>
      </c>
      <c r="B4888" t="s">
        <v>5333</v>
      </c>
      <c r="C4888" t="s">
        <v>68</v>
      </c>
      <c r="D4888" t="s">
        <v>43</v>
      </c>
      <c r="E4888" t="s">
        <v>35</v>
      </c>
      <c r="F4888" t="s">
        <v>36</v>
      </c>
      <c r="G4888" t="s">
        <v>85</v>
      </c>
      <c r="H4888" t="s">
        <v>70</v>
      </c>
      <c r="I4888" t="s">
        <v>71</v>
      </c>
      <c r="J4888">
        <v>17</v>
      </c>
      <c r="K4888">
        <v>600</v>
      </c>
      <c r="L4888">
        <v>8</v>
      </c>
      <c r="M4888">
        <v>9384</v>
      </c>
      <c r="N4888">
        <v>8189.02</v>
      </c>
      <c r="O4888">
        <v>1194.98</v>
      </c>
      <c r="P4888" t="s">
        <v>38</v>
      </c>
      <c r="Q4888" t="s">
        <v>47</v>
      </c>
      <c r="R4888" t="s">
        <v>31</v>
      </c>
      <c r="S4888">
        <f t="shared" si="152"/>
        <v>2025</v>
      </c>
      <c r="T4888">
        <f t="shared" si="153"/>
        <v>4</v>
      </c>
    </row>
    <row r="4889" spans="1:20" x14ac:dyDescent="0.3">
      <c r="A4889" t="s">
        <v>1105</v>
      </c>
      <c r="B4889" t="s">
        <v>5334</v>
      </c>
      <c r="C4889" t="s">
        <v>143</v>
      </c>
      <c r="D4889" t="s">
        <v>23</v>
      </c>
      <c r="E4889" t="s">
        <v>51</v>
      </c>
      <c r="F4889" t="s">
        <v>52</v>
      </c>
      <c r="G4889" t="s">
        <v>85</v>
      </c>
      <c r="H4889" t="s">
        <v>59</v>
      </c>
      <c r="I4889" t="s">
        <v>60</v>
      </c>
      <c r="J4889">
        <v>2</v>
      </c>
      <c r="K4889">
        <v>4500</v>
      </c>
      <c r="L4889">
        <v>8</v>
      </c>
      <c r="M4889">
        <v>8280</v>
      </c>
      <c r="N4889">
        <v>6796.89</v>
      </c>
      <c r="O4889">
        <v>1483.11</v>
      </c>
      <c r="P4889" t="s">
        <v>29</v>
      </c>
      <c r="Q4889" t="s">
        <v>30</v>
      </c>
      <c r="R4889" t="s">
        <v>61</v>
      </c>
      <c r="S4889">
        <f t="shared" si="152"/>
        <v>2025</v>
      </c>
      <c r="T4889">
        <f t="shared" si="153"/>
        <v>11</v>
      </c>
    </row>
    <row r="4890" spans="1:20" x14ac:dyDescent="0.3">
      <c r="A4890" t="s">
        <v>522</v>
      </c>
      <c r="B4890" t="s">
        <v>5335</v>
      </c>
      <c r="C4890" t="s">
        <v>22</v>
      </c>
      <c r="D4890" t="s">
        <v>43</v>
      </c>
      <c r="E4890" t="s">
        <v>35</v>
      </c>
      <c r="F4890" t="s">
        <v>36</v>
      </c>
      <c r="G4890" t="s">
        <v>26</v>
      </c>
      <c r="H4890" t="s">
        <v>120</v>
      </c>
      <c r="I4890" t="s">
        <v>28</v>
      </c>
      <c r="J4890">
        <v>22</v>
      </c>
      <c r="K4890">
        <v>15000</v>
      </c>
      <c r="L4890">
        <v>15</v>
      </c>
      <c r="M4890">
        <v>280500</v>
      </c>
      <c r="N4890">
        <v>209229.77</v>
      </c>
      <c r="O4890">
        <v>71270.23</v>
      </c>
      <c r="P4890" t="s">
        <v>65</v>
      </c>
      <c r="Q4890" t="s">
        <v>30</v>
      </c>
      <c r="R4890" t="s">
        <v>102</v>
      </c>
      <c r="S4890">
        <f t="shared" si="152"/>
        <v>2025</v>
      </c>
      <c r="T4890">
        <f t="shared" si="153"/>
        <v>6</v>
      </c>
    </row>
    <row r="4891" spans="1:20" x14ac:dyDescent="0.3">
      <c r="A4891" t="s">
        <v>599</v>
      </c>
      <c r="B4891" t="s">
        <v>5336</v>
      </c>
      <c r="C4891" t="s">
        <v>42</v>
      </c>
      <c r="D4891" t="s">
        <v>43</v>
      </c>
      <c r="E4891" t="s">
        <v>35</v>
      </c>
      <c r="F4891" t="s">
        <v>36</v>
      </c>
      <c r="G4891" t="s">
        <v>85</v>
      </c>
      <c r="H4891" t="s">
        <v>120</v>
      </c>
      <c r="I4891" t="s">
        <v>28</v>
      </c>
      <c r="J4891">
        <v>9</v>
      </c>
      <c r="K4891">
        <v>15000</v>
      </c>
      <c r="L4891">
        <v>16</v>
      </c>
      <c r="M4891">
        <v>113400</v>
      </c>
      <c r="N4891">
        <v>93420.19</v>
      </c>
      <c r="O4891">
        <v>19979.810000000001</v>
      </c>
      <c r="P4891" t="s">
        <v>93</v>
      </c>
      <c r="Q4891" t="s">
        <v>30</v>
      </c>
      <c r="R4891" t="s">
        <v>81</v>
      </c>
      <c r="S4891">
        <f t="shared" si="152"/>
        <v>2025</v>
      </c>
      <c r="T4891">
        <f t="shared" si="153"/>
        <v>8</v>
      </c>
    </row>
    <row r="4892" spans="1:20" x14ac:dyDescent="0.3">
      <c r="A4892" t="s">
        <v>866</v>
      </c>
      <c r="B4892" t="s">
        <v>5337</v>
      </c>
      <c r="C4892" t="s">
        <v>84</v>
      </c>
      <c r="D4892" t="s">
        <v>50</v>
      </c>
      <c r="E4892" t="s">
        <v>51</v>
      </c>
      <c r="F4892" t="s">
        <v>192</v>
      </c>
      <c r="G4892" t="s">
        <v>85</v>
      </c>
      <c r="H4892" t="s">
        <v>120</v>
      </c>
      <c r="I4892" t="s">
        <v>28</v>
      </c>
      <c r="J4892">
        <v>14</v>
      </c>
      <c r="K4892">
        <v>15000</v>
      </c>
      <c r="L4892">
        <v>18</v>
      </c>
      <c r="M4892">
        <v>172200</v>
      </c>
      <c r="N4892">
        <v>157965.78</v>
      </c>
      <c r="O4892">
        <v>14234.22</v>
      </c>
      <c r="P4892" t="s">
        <v>38</v>
      </c>
      <c r="Q4892" t="s">
        <v>47</v>
      </c>
      <c r="R4892" t="s">
        <v>73</v>
      </c>
      <c r="S4892">
        <f t="shared" si="152"/>
        <v>2025</v>
      </c>
      <c r="T4892">
        <f t="shared" si="153"/>
        <v>11</v>
      </c>
    </row>
    <row r="4893" spans="1:20" x14ac:dyDescent="0.3">
      <c r="A4893" t="s">
        <v>1196</v>
      </c>
      <c r="B4893" t="s">
        <v>5338</v>
      </c>
      <c r="C4893" t="s">
        <v>34</v>
      </c>
      <c r="D4893" t="s">
        <v>50</v>
      </c>
      <c r="E4893" t="s">
        <v>35</v>
      </c>
      <c r="F4893" t="s">
        <v>36</v>
      </c>
      <c r="G4893" t="s">
        <v>85</v>
      </c>
      <c r="H4893" t="s">
        <v>27</v>
      </c>
      <c r="I4893" t="s">
        <v>28</v>
      </c>
      <c r="J4893">
        <v>6</v>
      </c>
      <c r="K4893">
        <v>45000</v>
      </c>
      <c r="L4893">
        <v>15</v>
      </c>
      <c r="M4893">
        <v>229500</v>
      </c>
      <c r="N4893">
        <v>180049.05</v>
      </c>
      <c r="O4893">
        <v>49450.95</v>
      </c>
      <c r="P4893" t="s">
        <v>72</v>
      </c>
      <c r="Q4893" t="s">
        <v>90</v>
      </c>
      <c r="R4893" t="s">
        <v>102</v>
      </c>
      <c r="S4893">
        <f t="shared" si="152"/>
        <v>2025</v>
      </c>
      <c r="T4893">
        <f t="shared" si="153"/>
        <v>2</v>
      </c>
    </row>
    <row r="4894" spans="1:20" x14ac:dyDescent="0.3">
      <c r="A4894" t="s">
        <v>248</v>
      </c>
      <c r="B4894" t="s">
        <v>5339</v>
      </c>
      <c r="C4894" t="s">
        <v>143</v>
      </c>
      <c r="D4894" t="s">
        <v>43</v>
      </c>
      <c r="E4894" t="s">
        <v>35</v>
      </c>
      <c r="F4894" t="s">
        <v>36</v>
      </c>
      <c r="G4894" t="s">
        <v>37</v>
      </c>
      <c r="H4894" t="s">
        <v>140</v>
      </c>
      <c r="I4894" t="s">
        <v>71</v>
      </c>
      <c r="J4894">
        <v>19</v>
      </c>
      <c r="K4894">
        <v>900</v>
      </c>
      <c r="L4894">
        <v>19</v>
      </c>
      <c r="M4894">
        <v>13851</v>
      </c>
      <c r="N4894">
        <v>12747.5</v>
      </c>
      <c r="O4894">
        <v>1103.5</v>
      </c>
      <c r="P4894" t="s">
        <v>93</v>
      </c>
      <c r="Q4894" t="s">
        <v>47</v>
      </c>
      <c r="R4894" t="s">
        <v>86</v>
      </c>
      <c r="S4894">
        <f t="shared" si="152"/>
        <v>2025</v>
      </c>
      <c r="T4894">
        <f t="shared" si="153"/>
        <v>9</v>
      </c>
    </row>
    <row r="4895" spans="1:20" x14ac:dyDescent="0.3">
      <c r="A4895" t="s">
        <v>207</v>
      </c>
      <c r="B4895" t="s">
        <v>5340</v>
      </c>
      <c r="C4895" t="s">
        <v>22</v>
      </c>
      <c r="D4895" t="s">
        <v>23</v>
      </c>
      <c r="E4895" t="s">
        <v>35</v>
      </c>
      <c r="F4895" t="s">
        <v>36</v>
      </c>
      <c r="G4895" t="s">
        <v>85</v>
      </c>
      <c r="H4895" t="s">
        <v>59</v>
      </c>
      <c r="I4895" t="s">
        <v>60</v>
      </c>
      <c r="J4895">
        <v>24</v>
      </c>
      <c r="K4895">
        <v>4500</v>
      </c>
      <c r="L4895">
        <v>7</v>
      </c>
      <c r="M4895">
        <v>100440</v>
      </c>
      <c r="N4895">
        <v>91926.13</v>
      </c>
      <c r="O4895">
        <v>8513.8700000000008</v>
      </c>
      <c r="P4895" t="s">
        <v>72</v>
      </c>
      <c r="Q4895" t="s">
        <v>55</v>
      </c>
      <c r="R4895" t="s">
        <v>73</v>
      </c>
      <c r="S4895">
        <f t="shared" si="152"/>
        <v>2025</v>
      </c>
      <c r="T4895">
        <f t="shared" si="153"/>
        <v>5</v>
      </c>
    </row>
    <row r="4896" spans="1:20" x14ac:dyDescent="0.3">
      <c r="A4896" t="s">
        <v>874</v>
      </c>
      <c r="B4896" t="s">
        <v>5341</v>
      </c>
      <c r="C4896" t="s">
        <v>108</v>
      </c>
      <c r="D4896" t="s">
        <v>23</v>
      </c>
      <c r="E4896" t="s">
        <v>44</v>
      </c>
      <c r="F4896" t="s">
        <v>45</v>
      </c>
      <c r="G4896" t="s">
        <v>46</v>
      </c>
      <c r="H4896" t="s">
        <v>120</v>
      </c>
      <c r="I4896" t="s">
        <v>28</v>
      </c>
      <c r="J4896">
        <v>13</v>
      </c>
      <c r="K4896">
        <v>15000</v>
      </c>
      <c r="L4896">
        <v>19</v>
      </c>
      <c r="M4896">
        <v>157950</v>
      </c>
      <c r="N4896">
        <v>134535.35999999999</v>
      </c>
      <c r="O4896">
        <v>23414.639999999999</v>
      </c>
      <c r="P4896" t="s">
        <v>29</v>
      </c>
      <c r="Q4896" t="s">
        <v>55</v>
      </c>
      <c r="R4896" t="s">
        <v>31</v>
      </c>
      <c r="S4896">
        <f t="shared" si="152"/>
        <v>2025</v>
      </c>
      <c r="T4896">
        <f t="shared" si="153"/>
        <v>6</v>
      </c>
    </row>
    <row r="4897" spans="1:20" x14ac:dyDescent="0.3">
      <c r="A4897" t="s">
        <v>462</v>
      </c>
      <c r="B4897" t="s">
        <v>5342</v>
      </c>
      <c r="C4897" t="s">
        <v>143</v>
      </c>
      <c r="D4897" t="s">
        <v>43</v>
      </c>
      <c r="E4897" t="s">
        <v>44</v>
      </c>
      <c r="F4897" t="s">
        <v>45</v>
      </c>
      <c r="G4897" t="s">
        <v>85</v>
      </c>
      <c r="H4897" t="s">
        <v>53</v>
      </c>
      <c r="I4897" t="s">
        <v>54</v>
      </c>
      <c r="J4897">
        <v>11</v>
      </c>
      <c r="K4897">
        <v>2500</v>
      </c>
      <c r="L4897">
        <v>2</v>
      </c>
      <c r="M4897">
        <v>26950</v>
      </c>
      <c r="N4897">
        <v>20593.3</v>
      </c>
      <c r="O4897">
        <v>6356.7</v>
      </c>
      <c r="P4897" t="s">
        <v>72</v>
      </c>
      <c r="Q4897" t="s">
        <v>90</v>
      </c>
      <c r="R4897" t="s">
        <v>102</v>
      </c>
      <c r="S4897">
        <f t="shared" si="152"/>
        <v>2025</v>
      </c>
      <c r="T4897">
        <f t="shared" si="153"/>
        <v>5</v>
      </c>
    </row>
    <row r="4898" spans="1:20" x14ac:dyDescent="0.3">
      <c r="A4898" t="s">
        <v>124</v>
      </c>
      <c r="B4898" t="s">
        <v>5343</v>
      </c>
      <c r="C4898" t="s">
        <v>42</v>
      </c>
      <c r="D4898" t="s">
        <v>23</v>
      </c>
      <c r="E4898" t="s">
        <v>51</v>
      </c>
      <c r="F4898" t="s">
        <v>52</v>
      </c>
      <c r="G4898" t="s">
        <v>26</v>
      </c>
      <c r="H4898" t="s">
        <v>70</v>
      </c>
      <c r="I4898" t="s">
        <v>71</v>
      </c>
      <c r="J4898">
        <v>12</v>
      </c>
      <c r="K4898">
        <v>600</v>
      </c>
      <c r="L4898">
        <v>11</v>
      </c>
      <c r="M4898">
        <v>6408</v>
      </c>
      <c r="N4898">
        <v>5418.34</v>
      </c>
      <c r="O4898">
        <v>989.66</v>
      </c>
      <c r="P4898" t="s">
        <v>38</v>
      </c>
      <c r="Q4898" t="s">
        <v>55</v>
      </c>
      <c r="R4898" t="s">
        <v>86</v>
      </c>
      <c r="S4898">
        <f t="shared" si="152"/>
        <v>2025</v>
      </c>
      <c r="T4898">
        <f t="shared" si="153"/>
        <v>11</v>
      </c>
    </row>
    <row r="4899" spans="1:20" x14ac:dyDescent="0.3">
      <c r="A4899" t="s">
        <v>799</v>
      </c>
      <c r="B4899" t="s">
        <v>5344</v>
      </c>
      <c r="C4899" t="s">
        <v>34</v>
      </c>
      <c r="D4899" t="s">
        <v>50</v>
      </c>
      <c r="E4899" t="s">
        <v>51</v>
      </c>
      <c r="F4899" t="s">
        <v>52</v>
      </c>
      <c r="G4899" t="s">
        <v>85</v>
      </c>
      <c r="H4899" t="s">
        <v>140</v>
      </c>
      <c r="I4899" t="s">
        <v>71</v>
      </c>
      <c r="J4899">
        <v>16</v>
      </c>
      <c r="K4899">
        <v>900</v>
      </c>
      <c r="L4899">
        <v>10</v>
      </c>
      <c r="M4899">
        <v>12960</v>
      </c>
      <c r="N4899">
        <v>11756.67</v>
      </c>
      <c r="O4899">
        <v>1203.33</v>
      </c>
      <c r="P4899" t="s">
        <v>29</v>
      </c>
      <c r="Q4899" t="s">
        <v>55</v>
      </c>
      <c r="R4899" t="s">
        <v>61</v>
      </c>
      <c r="S4899">
        <f t="shared" si="152"/>
        <v>2025</v>
      </c>
      <c r="T4899">
        <f t="shared" si="153"/>
        <v>6</v>
      </c>
    </row>
    <row r="4900" spans="1:20" x14ac:dyDescent="0.3">
      <c r="A4900" t="s">
        <v>1375</v>
      </c>
      <c r="B4900" t="s">
        <v>5345</v>
      </c>
      <c r="C4900" t="s">
        <v>84</v>
      </c>
      <c r="D4900" t="s">
        <v>50</v>
      </c>
      <c r="E4900" t="s">
        <v>44</v>
      </c>
      <c r="F4900" t="s">
        <v>45</v>
      </c>
      <c r="G4900" t="s">
        <v>26</v>
      </c>
      <c r="H4900" t="s">
        <v>132</v>
      </c>
      <c r="I4900" t="s">
        <v>28</v>
      </c>
      <c r="J4900">
        <v>18</v>
      </c>
      <c r="K4900">
        <v>3500</v>
      </c>
      <c r="L4900">
        <v>18</v>
      </c>
      <c r="M4900">
        <v>51660</v>
      </c>
      <c r="N4900">
        <v>44183.31</v>
      </c>
      <c r="O4900">
        <v>7476.69</v>
      </c>
      <c r="P4900" t="s">
        <v>72</v>
      </c>
      <c r="Q4900" t="s">
        <v>30</v>
      </c>
      <c r="R4900" t="s">
        <v>61</v>
      </c>
      <c r="S4900">
        <f t="shared" si="152"/>
        <v>2025</v>
      </c>
      <c r="T4900">
        <f t="shared" si="153"/>
        <v>7</v>
      </c>
    </row>
    <row r="4901" spans="1:20" x14ac:dyDescent="0.3">
      <c r="A4901" t="s">
        <v>32</v>
      </c>
      <c r="B4901" t="s">
        <v>5346</v>
      </c>
      <c r="C4901" t="s">
        <v>22</v>
      </c>
      <c r="D4901" t="s">
        <v>43</v>
      </c>
      <c r="E4901" t="s">
        <v>24</v>
      </c>
      <c r="F4901" t="s">
        <v>111</v>
      </c>
      <c r="G4901" t="s">
        <v>37</v>
      </c>
      <c r="H4901" t="s">
        <v>132</v>
      </c>
      <c r="I4901" t="s">
        <v>28</v>
      </c>
      <c r="J4901">
        <v>22</v>
      </c>
      <c r="K4901">
        <v>3500</v>
      </c>
      <c r="L4901">
        <v>6</v>
      </c>
      <c r="M4901">
        <v>72380</v>
      </c>
      <c r="N4901">
        <v>63718.62</v>
      </c>
      <c r="O4901">
        <v>8661.3799999999992</v>
      </c>
      <c r="P4901" t="s">
        <v>65</v>
      </c>
      <c r="Q4901" t="s">
        <v>55</v>
      </c>
      <c r="R4901" t="s">
        <v>39</v>
      </c>
      <c r="S4901">
        <f t="shared" si="152"/>
        <v>2025</v>
      </c>
      <c r="T4901">
        <f t="shared" si="153"/>
        <v>10</v>
      </c>
    </row>
    <row r="4902" spans="1:20" x14ac:dyDescent="0.3">
      <c r="A4902" t="s">
        <v>835</v>
      </c>
      <c r="B4902" t="s">
        <v>5347</v>
      </c>
      <c r="C4902" t="s">
        <v>34</v>
      </c>
      <c r="D4902" t="s">
        <v>23</v>
      </c>
      <c r="E4902" t="s">
        <v>24</v>
      </c>
      <c r="F4902" t="s">
        <v>69</v>
      </c>
      <c r="G4902" t="s">
        <v>85</v>
      </c>
      <c r="H4902" t="s">
        <v>27</v>
      </c>
      <c r="I4902" t="s">
        <v>28</v>
      </c>
      <c r="J4902">
        <v>11</v>
      </c>
      <c r="K4902">
        <v>45000</v>
      </c>
      <c r="L4902">
        <v>13</v>
      </c>
      <c r="M4902">
        <v>430650</v>
      </c>
      <c r="N4902">
        <v>381174.33</v>
      </c>
      <c r="O4902">
        <v>49475.67</v>
      </c>
      <c r="P4902" t="s">
        <v>65</v>
      </c>
      <c r="Q4902" t="s">
        <v>47</v>
      </c>
      <c r="R4902" t="s">
        <v>102</v>
      </c>
      <c r="S4902">
        <f t="shared" si="152"/>
        <v>2025</v>
      </c>
      <c r="T4902">
        <f t="shared" si="153"/>
        <v>8</v>
      </c>
    </row>
    <row r="4903" spans="1:20" x14ac:dyDescent="0.3">
      <c r="A4903" t="s">
        <v>874</v>
      </c>
      <c r="B4903" t="s">
        <v>5348</v>
      </c>
      <c r="C4903" t="s">
        <v>108</v>
      </c>
      <c r="D4903" t="s">
        <v>43</v>
      </c>
      <c r="E4903" t="s">
        <v>24</v>
      </c>
      <c r="F4903" t="s">
        <v>25</v>
      </c>
      <c r="G4903" t="s">
        <v>37</v>
      </c>
      <c r="H4903" t="s">
        <v>132</v>
      </c>
      <c r="I4903" t="s">
        <v>28</v>
      </c>
      <c r="J4903">
        <v>8</v>
      </c>
      <c r="K4903">
        <v>3500</v>
      </c>
      <c r="L4903">
        <v>11</v>
      </c>
      <c r="M4903">
        <v>24920</v>
      </c>
      <c r="N4903">
        <v>20202.71</v>
      </c>
      <c r="O4903">
        <v>4717.29</v>
      </c>
      <c r="P4903" t="s">
        <v>29</v>
      </c>
      <c r="Q4903" t="s">
        <v>30</v>
      </c>
      <c r="R4903" t="s">
        <v>31</v>
      </c>
      <c r="S4903">
        <f t="shared" si="152"/>
        <v>2025</v>
      </c>
      <c r="T4903">
        <f t="shared" si="153"/>
        <v>6</v>
      </c>
    </row>
    <row r="4904" spans="1:20" x14ac:dyDescent="0.3">
      <c r="A4904" t="s">
        <v>211</v>
      </c>
      <c r="B4904" t="s">
        <v>5349</v>
      </c>
      <c r="C4904" t="s">
        <v>68</v>
      </c>
      <c r="D4904" t="s">
        <v>50</v>
      </c>
      <c r="E4904" t="s">
        <v>51</v>
      </c>
      <c r="F4904" t="s">
        <v>77</v>
      </c>
      <c r="G4904" t="s">
        <v>85</v>
      </c>
      <c r="H4904" t="s">
        <v>140</v>
      </c>
      <c r="I4904" t="s">
        <v>71</v>
      </c>
      <c r="J4904">
        <v>19</v>
      </c>
      <c r="K4904">
        <v>900</v>
      </c>
      <c r="L4904">
        <v>5</v>
      </c>
      <c r="M4904">
        <v>16245</v>
      </c>
      <c r="N4904">
        <v>12335.96</v>
      </c>
      <c r="O4904">
        <v>3909.04</v>
      </c>
      <c r="P4904" t="s">
        <v>38</v>
      </c>
      <c r="Q4904" t="s">
        <v>47</v>
      </c>
      <c r="R4904" t="s">
        <v>123</v>
      </c>
      <c r="S4904">
        <f t="shared" si="152"/>
        <v>2025</v>
      </c>
      <c r="T4904">
        <f t="shared" si="153"/>
        <v>4</v>
      </c>
    </row>
    <row r="4905" spans="1:20" x14ac:dyDescent="0.3">
      <c r="A4905" t="s">
        <v>351</v>
      </c>
      <c r="B4905" t="s">
        <v>5350</v>
      </c>
      <c r="C4905" t="s">
        <v>76</v>
      </c>
      <c r="D4905" t="s">
        <v>43</v>
      </c>
      <c r="E4905" t="s">
        <v>24</v>
      </c>
      <c r="F4905" t="s">
        <v>25</v>
      </c>
      <c r="G4905" t="s">
        <v>85</v>
      </c>
      <c r="H4905" t="s">
        <v>80</v>
      </c>
      <c r="I4905" t="s">
        <v>28</v>
      </c>
      <c r="J4905">
        <v>9</v>
      </c>
      <c r="K4905">
        <v>12000</v>
      </c>
      <c r="L4905">
        <v>5</v>
      </c>
      <c r="M4905">
        <v>102600</v>
      </c>
      <c r="N4905">
        <v>93797.64</v>
      </c>
      <c r="O4905">
        <v>8802.36</v>
      </c>
      <c r="P4905" t="s">
        <v>65</v>
      </c>
      <c r="Q4905" t="s">
        <v>30</v>
      </c>
      <c r="R4905" t="s">
        <v>102</v>
      </c>
      <c r="S4905">
        <f t="shared" si="152"/>
        <v>2025</v>
      </c>
      <c r="T4905">
        <f t="shared" si="153"/>
        <v>6</v>
      </c>
    </row>
    <row r="4906" spans="1:20" x14ac:dyDescent="0.3">
      <c r="A4906" t="s">
        <v>355</v>
      </c>
      <c r="B4906" t="s">
        <v>5351</v>
      </c>
      <c r="C4906" t="s">
        <v>98</v>
      </c>
      <c r="D4906" t="s">
        <v>50</v>
      </c>
      <c r="E4906" t="s">
        <v>35</v>
      </c>
      <c r="F4906" t="s">
        <v>36</v>
      </c>
      <c r="G4906" t="s">
        <v>37</v>
      </c>
      <c r="H4906" t="s">
        <v>59</v>
      </c>
      <c r="I4906" t="s">
        <v>60</v>
      </c>
      <c r="J4906">
        <v>17</v>
      </c>
      <c r="K4906">
        <v>4500</v>
      </c>
      <c r="L4906">
        <v>9</v>
      </c>
      <c r="M4906">
        <v>69615</v>
      </c>
      <c r="N4906">
        <v>61386.46</v>
      </c>
      <c r="O4906">
        <v>8228.5400000000009</v>
      </c>
      <c r="P4906" t="s">
        <v>29</v>
      </c>
      <c r="Q4906" t="s">
        <v>90</v>
      </c>
      <c r="R4906" t="s">
        <v>31</v>
      </c>
      <c r="S4906">
        <f t="shared" si="152"/>
        <v>2025</v>
      </c>
      <c r="T4906">
        <f t="shared" si="153"/>
        <v>11</v>
      </c>
    </row>
    <row r="4907" spans="1:20" x14ac:dyDescent="0.3">
      <c r="A4907" t="s">
        <v>222</v>
      </c>
      <c r="B4907" t="s">
        <v>5352</v>
      </c>
      <c r="C4907" t="s">
        <v>64</v>
      </c>
      <c r="D4907" t="s">
        <v>43</v>
      </c>
      <c r="E4907" t="s">
        <v>35</v>
      </c>
      <c r="F4907" t="s">
        <v>36</v>
      </c>
      <c r="G4907" t="s">
        <v>26</v>
      </c>
      <c r="H4907" t="s">
        <v>27</v>
      </c>
      <c r="I4907" t="s">
        <v>28</v>
      </c>
      <c r="J4907">
        <v>1</v>
      </c>
      <c r="K4907">
        <v>45000</v>
      </c>
      <c r="L4907">
        <v>20</v>
      </c>
      <c r="M4907">
        <v>36000</v>
      </c>
      <c r="N4907">
        <v>28260.87</v>
      </c>
      <c r="O4907">
        <v>7739.13</v>
      </c>
      <c r="P4907" t="s">
        <v>38</v>
      </c>
      <c r="Q4907" t="s">
        <v>47</v>
      </c>
      <c r="R4907" t="s">
        <v>86</v>
      </c>
      <c r="S4907">
        <f t="shared" si="152"/>
        <v>2025</v>
      </c>
      <c r="T4907">
        <f t="shared" si="153"/>
        <v>4</v>
      </c>
    </row>
    <row r="4908" spans="1:20" x14ac:dyDescent="0.3">
      <c r="A4908" t="s">
        <v>202</v>
      </c>
      <c r="B4908" t="s">
        <v>5353</v>
      </c>
      <c r="C4908" t="s">
        <v>34</v>
      </c>
      <c r="D4908" t="s">
        <v>23</v>
      </c>
      <c r="E4908" t="s">
        <v>35</v>
      </c>
      <c r="F4908" t="s">
        <v>36</v>
      </c>
      <c r="G4908" t="s">
        <v>37</v>
      </c>
      <c r="H4908" t="s">
        <v>59</v>
      </c>
      <c r="I4908" t="s">
        <v>60</v>
      </c>
      <c r="J4908">
        <v>22</v>
      </c>
      <c r="K4908">
        <v>4500</v>
      </c>
      <c r="L4908">
        <v>7</v>
      </c>
      <c r="M4908">
        <v>92070</v>
      </c>
      <c r="N4908">
        <v>82888.490000000005</v>
      </c>
      <c r="O4908">
        <v>9181.51</v>
      </c>
      <c r="P4908" t="s">
        <v>72</v>
      </c>
      <c r="Q4908" t="s">
        <v>30</v>
      </c>
      <c r="R4908" t="s">
        <v>73</v>
      </c>
      <c r="S4908">
        <f t="shared" si="152"/>
        <v>2025</v>
      </c>
      <c r="T4908">
        <f t="shared" si="153"/>
        <v>10</v>
      </c>
    </row>
    <row r="4909" spans="1:20" x14ac:dyDescent="0.3">
      <c r="A4909" t="s">
        <v>552</v>
      </c>
      <c r="B4909" t="s">
        <v>5354</v>
      </c>
      <c r="C4909" t="s">
        <v>98</v>
      </c>
      <c r="D4909" t="s">
        <v>43</v>
      </c>
      <c r="E4909" t="s">
        <v>35</v>
      </c>
      <c r="F4909" t="s">
        <v>36</v>
      </c>
      <c r="G4909" t="s">
        <v>85</v>
      </c>
      <c r="H4909" t="s">
        <v>59</v>
      </c>
      <c r="I4909" t="s">
        <v>60</v>
      </c>
      <c r="J4909">
        <v>14</v>
      </c>
      <c r="K4909">
        <v>4500</v>
      </c>
      <c r="L4909">
        <v>5</v>
      </c>
      <c r="M4909">
        <v>59850</v>
      </c>
      <c r="N4909">
        <v>46345.94</v>
      </c>
      <c r="O4909">
        <v>13504.06</v>
      </c>
      <c r="P4909" t="s">
        <v>72</v>
      </c>
      <c r="Q4909" t="s">
        <v>90</v>
      </c>
      <c r="R4909" t="s">
        <v>39</v>
      </c>
      <c r="S4909">
        <f t="shared" si="152"/>
        <v>2025</v>
      </c>
      <c r="T4909">
        <f t="shared" si="153"/>
        <v>12</v>
      </c>
    </row>
    <row r="4910" spans="1:20" x14ac:dyDescent="0.3">
      <c r="A4910" t="s">
        <v>690</v>
      </c>
      <c r="B4910" t="s">
        <v>5355</v>
      </c>
      <c r="C4910" t="s">
        <v>58</v>
      </c>
      <c r="D4910" t="s">
        <v>43</v>
      </c>
      <c r="E4910" t="s">
        <v>51</v>
      </c>
      <c r="F4910" t="s">
        <v>192</v>
      </c>
      <c r="G4910" t="s">
        <v>37</v>
      </c>
      <c r="H4910" t="s">
        <v>27</v>
      </c>
      <c r="I4910" t="s">
        <v>28</v>
      </c>
      <c r="J4910">
        <v>11</v>
      </c>
      <c r="K4910">
        <v>45000</v>
      </c>
      <c r="L4910">
        <v>2</v>
      </c>
      <c r="M4910">
        <v>485100</v>
      </c>
      <c r="N4910">
        <v>407714.61</v>
      </c>
      <c r="O4910">
        <v>77385.39</v>
      </c>
      <c r="P4910" t="s">
        <v>93</v>
      </c>
      <c r="Q4910" t="s">
        <v>55</v>
      </c>
      <c r="R4910" t="s">
        <v>86</v>
      </c>
      <c r="S4910">
        <f t="shared" si="152"/>
        <v>2025</v>
      </c>
      <c r="T4910">
        <f t="shared" si="153"/>
        <v>4</v>
      </c>
    </row>
    <row r="4911" spans="1:20" x14ac:dyDescent="0.3">
      <c r="A4911" t="s">
        <v>2782</v>
      </c>
      <c r="B4911" t="s">
        <v>5356</v>
      </c>
      <c r="C4911" t="s">
        <v>137</v>
      </c>
      <c r="D4911" t="s">
        <v>43</v>
      </c>
      <c r="E4911" t="s">
        <v>35</v>
      </c>
      <c r="F4911" t="s">
        <v>36</v>
      </c>
      <c r="G4911" t="s">
        <v>26</v>
      </c>
      <c r="H4911" t="s">
        <v>59</v>
      </c>
      <c r="I4911" t="s">
        <v>60</v>
      </c>
      <c r="J4911">
        <v>24</v>
      </c>
      <c r="K4911">
        <v>4500</v>
      </c>
      <c r="L4911">
        <v>17</v>
      </c>
      <c r="M4911">
        <v>89640</v>
      </c>
      <c r="N4911">
        <v>78374.02</v>
      </c>
      <c r="O4911">
        <v>11265.98</v>
      </c>
      <c r="P4911" t="s">
        <v>72</v>
      </c>
      <c r="Q4911" t="s">
        <v>90</v>
      </c>
      <c r="R4911" t="s">
        <v>31</v>
      </c>
      <c r="S4911">
        <f t="shared" si="152"/>
        <v>2025</v>
      </c>
      <c r="T4911">
        <f t="shared" si="153"/>
        <v>4</v>
      </c>
    </row>
    <row r="4912" spans="1:20" x14ac:dyDescent="0.3">
      <c r="A4912" t="s">
        <v>568</v>
      </c>
      <c r="B4912" t="s">
        <v>5357</v>
      </c>
      <c r="C4912" t="s">
        <v>98</v>
      </c>
      <c r="D4912" t="s">
        <v>43</v>
      </c>
      <c r="E4912" t="s">
        <v>51</v>
      </c>
      <c r="F4912" t="s">
        <v>192</v>
      </c>
      <c r="G4912" t="s">
        <v>46</v>
      </c>
      <c r="H4912" t="s">
        <v>59</v>
      </c>
      <c r="I4912" t="s">
        <v>60</v>
      </c>
      <c r="J4912">
        <v>23</v>
      </c>
      <c r="K4912">
        <v>4500</v>
      </c>
      <c r="L4912">
        <v>9</v>
      </c>
      <c r="M4912">
        <v>94185</v>
      </c>
      <c r="N4912">
        <v>71406.94</v>
      </c>
      <c r="O4912">
        <v>22778.06</v>
      </c>
      <c r="P4912" t="s">
        <v>38</v>
      </c>
      <c r="Q4912" t="s">
        <v>30</v>
      </c>
      <c r="R4912" t="s">
        <v>102</v>
      </c>
      <c r="S4912">
        <f t="shared" si="152"/>
        <v>2025</v>
      </c>
      <c r="T4912">
        <f t="shared" si="153"/>
        <v>9</v>
      </c>
    </row>
    <row r="4913" spans="1:20" x14ac:dyDescent="0.3">
      <c r="A4913" t="s">
        <v>476</v>
      </c>
      <c r="B4913" t="s">
        <v>5358</v>
      </c>
      <c r="C4913" t="s">
        <v>34</v>
      </c>
      <c r="D4913" t="s">
        <v>50</v>
      </c>
      <c r="E4913" t="s">
        <v>51</v>
      </c>
      <c r="F4913" t="s">
        <v>192</v>
      </c>
      <c r="G4913" t="s">
        <v>37</v>
      </c>
      <c r="H4913" t="s">
        <v>140</v>
      </c>
      <c r="I4913" t="s">
        <v>71</v>
      </c>
      <c r="J4913">
        <v>10</v>
      </c>
      <c r="K4913">
        <v>900</v>
      </c>
      <c r="L4913">
        <v>5</v>
      </c>
      <c r="M4913">
        <v>8550</v>
      </c>
      <c r="N4913">
        <v>7776.96</v>
      </c>
      <c r="O4913">
        <v>773.04</v>
      </c>
      <c r="P4913" t="s">
        <v>93</v>
      </c>
      <c r="Q4913" t="s">
        <v>55</v>
      </c>
      <c r="R4913" t="s">
        <v>102</v>
      </c>
      <c r="S4913">
        <f t="shared" si="152"/>
        <v>2025</v>
      </c>
      <c r="T4913">
        <f t="shared" si="153"/>
        <v>6</v>
      </c>
    </row>
    <row r="4914" spans="1:20" x14ac:dyDescent="0.3">
      <c r="A4914" t="s">
        <v>574</v>
      </c>
      <c r="B4914" t="s">
        <v>5359</v>
      </c>
      <c r="C4914" t="s">
        <v>42</v>
      </c>
      <c r="D4914" t="s">
        <v>43</v>
      </c>
      <c r="E4914" t="s">
        <v>35</v>
      </c>
      <c r="F4914" t="s">
        <v>36</v>
      </c>
      <c r="G4914" t="s">
        <v>85</v>
      </c>
      <c r="H4914" t="s">
        <v>59</v>
      </c>
      <c r="I4914" t="s">
        <v>60</v>
      </c>
      <c r="J4914">
        <v>7</v>
      </c>
      <c r="K4914">
        <v>4500</v>
      </c>
      <c r="L4914">
        <v>2</v>
      </c>
      <c r="M4914">
        <v>30870</v>
      </c>
      <c r="N4914">
        <v>22836.75</v>
      </c>
      <c r="O4914">
        <v>8033.25</v>
      </c>
      <c r="P4914" t="s">
        <v>65</v>
      </c>
      <c r="Q4914" t="s">
        <v>30</v>
      </c>
      <c r="R4914" t="s">
        <v>86</v>
      </c>
      <c r="S4914">
        <f t="shared" si="152"/>
        <v>2025</v>
      </c>
      <c r="T4914">
        <f t="shared" si="153"/>
        <v>11</v>
      </c>
    </row>
    <row r="4915" spans="1:20" x14ac:dyDescent="0.3">
      <c r="A4915" t="s">
        <v>150</v>
      </c>
      <c r="B4915" t="s">
        <v>5360</v>
      </c>
      <c r="C4915" t="s">
        <v>22</v>
      </c>
      <c r="D4915" t="s">
        <v>43</v>
      </c>
      <c r="E4915" t="s">
        <v>35</v>
      </c>
      <c r="F4915" t="s">
        <v>36</v>
      </c>
      <c r="G4915" t="s">
        <v>85</v>
      </c>
      <c r="H4915" t="s">
        <v>53</v>
      </c>
      <c r="I4915" t="s">
        <v>54</v>
      </c>
      <c r="J4915">
        <v>14</v>
      </c>
      <c r="K4915">
        <v>2500</v>
      </c>
      <c r="L4915">
        <v>11</v>
      </c>
      <c r="M4915">
        <v>31150</v>
      </c>
      <c r="N4915">
        <v>26539.29</v>
      </c>
      <c r="O4915">
        <v>4610.71</v>
      </c>
      <c r="P4915" t="s">
        <v>29</v>
      </c>
      <c r="Q4915" t="s">
        <v>90</v>
      </c>
      <c r="R4915" t="s">
        <v>102</v>
      </c>
      <c r="S4915">
        <f t="shared" si="152"/>
        <v>2025</v>
      </c>
      <c r="T4915">
        <f t="shared" si="153"/>
        <v>9</v>
      </c>
    </row>
    <row r="4916" spans="1:20" x14ac:dyDescent="0.3">
      <c r="A4916" t="s">
        <v>538</v>
      </c>
      <c r="B4916" t="s">
        <v>5361</v>
      </c>
      <c r="C4916" t="s">
        <v>58</v>
      </c>
      <c r="D4916" t="s">
        <v>23</v>
      </c>
      <c r="E4916" t="s">
        <v>51</v>
      </c>
      <c r="F4916" t="s">
        <v>99</v>
      </c>
      <c r="G4916" t="s">
        <v>26</v>
      </c>
      <c r="H4916" t="s">
        <v>132</v>
      </c>
      <c r="I4916" t="s">
        <v>28</v>
      </c>
      <c r="J4916">
        <v>16</v>
      </c>
      <c r="K4916">
        <v>3500</v>
      </c>
      <c r="L4916">
        <v>4</v>
      </c>
      <c r="M4916">
        <v>53760</v>
      </c>
      <c r="N4916">
        <v>40659.089999999997</v>
      </c>
      <c r="O4916">
        <v>13100.91</v>
      </c>
      <c r="P4916" t="s">
        <v>93</v>
      </c>
      <c r="Q4916" t="s">
        <v>55</v>
      </c>
      <c r="R4916" t="s">
        <v>31</v>
      </c>
      <c r="S4916">
        <f t="shared" si="152"/>
        <v>2025</v>
      </c>
      <c r="T4916">
        <f t="shared" si="153"/>
        <v>9</v>
      </c>
    </row>
    <row r="4917" spans="1:20" x14ac:dyDescent="0.3">
      <c r="A4917" t="s">
        <v>243</v>
      </c>
      <c r="B4917" t="s">
        <v>5362</v>
      </c>
      <c r="C4917" t="s">
        <v>42</v>
      </c>
      <c r="D4917" t="s">
        <v>23</v>
      </c>
      <c r="E4917" t="s">
        <v>24</v>
      </c>
      <c r="F4917" t="s">
        <v>111</v>
      </c>
      <c r="G4917" t="s">
        <v>46</v>
      </c>
      <c r="H4917" t="s">
        <v>27</v>
      </c>
      <c r="I4917" t="s">
        <v>28</v>
      </c>
      <c r="J4917">
        <v>10</v>
      </c>
      <c r="K4917">
        <v>45000</v>
      </c>
      <c r="L4917">
        <v>1</v>
      </c>
      <c r="M4917">
        <v>445500</v>
      </c>
      <c r="N4917">
        <v>406950.06</v>
      </c>
      <c r="O4917">
        <v>38549.94</v>
      </c>
      <c r="P4917" t="s">
        <v>72</v>
      </c>
      <c r="Q4917" t="s">
        <v>30</v>
      </c>
      <c r="R4917" t="s">
        <v>102</v>
      </c>
      <c r="S4917">
        <f t="shared" si="152"/>
        <v>2025</v>
      </c>
      <c r="T4917">
        <f t="shared" si="153"/>
        <v>5</v>
      </c>
    </row>
    <row r="4918" spans="1:20" x14ac:dyDescent="0.3">
      <c r="A4918" t="s">
        <v>866</v>
      </c>
      <c r="B4918" t="s">
        <v>5363</v>
      </c>
      <c r="C4918" t="s">
        <v>143</v>
      </c>
      <c r="D4918" t="s">
        <v>43</v>
      </c>
      <c r="E4918" t="s">
        <v>44</v>
      </c>
      <c r="F4918" t="s">
        <v>45</v>
      </c>
      <c r="G4918" t="s">
        <v>26</v>
      </c>
      <c r="H4918" t="s">
        <v>70</v>
      </c>
      <c r="I4918" t="s">
        <v>71</v>
      </c>
      <c r="J4918">
        <v>7</v>
      </c>
      <c r="K4918">
        <v>600</v>
      </c>
      <c r="L4918">
        <v>5</v>
      </c>
      <c r="M4918">
        <v>3990</v>
      </c>
      <c r="N4918">
        <v>3051.94</v>
      </c>
      <c r="O4918">
        <v>938.06</v>
      </c>
      <c r="P4918" t="s">
        <v>65</v>
      </c>
      <c r="Q4918" t="s">
        <v>90</v>
      </c>
      <c r="R4918" t="s">
        <v>86</v>
      </c>
      <c r="S4918">
        <f t="shared" si="152"/>
        <v>2025</v>
      </c>
      <c r="T4918">
        <f t="shared" si="153"/>
        <v>11</v>
      </c>
    </row>
    <row r="4919" spans="1:20" x14ac:dyDescent="0.3">
      <c r="A4919" t="s">
        <v>1451</v>
      </c>
      <c r="B4919" t="s">
        <v>5364</v>
      </c>
      <c r="C4919" t="s">
        <v>108</v>
      </c>
      <c r="D4919" t="s">
        <v>23</v>
      </c>
      <c r="E4919" t="s">
        <v>35</v>
      </c>
      <c r="F4919" t="s">
        <v>36</v>
      </c>
      <c r="G4919" t="s">
        <v>37</v>
      </c>
      <c r="H4919" t="s">
        <v>140</v>
      </c>
      <c r="I4919" t="s">
        <v>71</v>
      </c>
      <c r="J4919">
        <v>20</v>
      </c>
      <c r="K4919">
        <v>900</v>
      </c>
      <c r="L4919">
        <v>3</v>
      </c>
      <c r="M4919">
        <v>17460</v>
      </c>
      <c r="N4919">
        <v>15223.96</v>
      </c>
      <c r="O4919">
        <v>2236.04</v>
      </c>
      <c r="P4919" t="s">
        <v>72</v>
      </c>
      <c r="Q4919" t="s">
        <v>47</v>
      </c>
      <c r="R4919" t="s">
        <v>39</v>
      </c>
      <c r="S4919">
        <f t="shared" si="152"/>
        <v>2025</v>
      </c>
      <c r="T4919">
        <f t="shared" si="153"/>
        <v>2</v>
      </c>
    </row>
    <row r="4920" spans="1:20" x14ac:dyDescent="0.3">
      <c r="A4920" t="s">
        <v>858</v>
      </c>
      <c r="B4920" t="s">
        <v>5365</v>
      </c>
      <c r="C4920" t="s">
        <v>143</v>
      </c>
      <c r="D4920" t="s">
        <v>43</v>
      </c>
      <c r="E4920" t="s">
        <v>24</v>
      </c>
      <c r="F4920" t="s">
        <v>69</v>
      </c>
      <c r="G4920" t="s">
        <v>46</v>
      </c>
      <c r="H4920" t="s">
        <v>59</v>
      </c>
      <c r="I4920" t="s">
        <v>60</v>
      </c>
      <c r="J4920">
        <v>3</v>
      </c>
      <c r="K4920">
        <v>4500</v>
      </c>
      <c r="L4920">
        <v>12</v>
      </c>
      <c r="M4920">
        <v>11880</v>
      </c>
      <c r="N4920">
        <v>9386.9599999999991</v>
      </c>
      <c r="O4920">
        <v>2493.04</v>
      </c>
      <c r="P4920" t="s">
        <v>72</v>
      </c>
      <c r="Q4920" t="s">
        <v>90</v>
      </c>
      <c r="R4920" t="s">
        <v>31</v>
      </c>
      <c r="S4920">
        <f t="shared" si="152"/>
        <v>2025</v>
      </c>
      <c r="T4920">
        <f t="shared" si="153"/>
        <v>12</v>
      </c>
    </row>
    <row r="4921" spans="1:20" x14ac:dyDescent="0.3">
      <c r="A4921" t="s">
        <v>315</v>
      </c>
      <c r="B4921" t="s">
        <v>5366</v>
      </c>
      <c r="C4921" t="s">
        <v>84</v>
      </c>
      <c r="D4921" t="s">
        <v>50</v>
      </c>
      <c r="E4921" t="s">
        <v>24</v>
      </c>
      <c r="F4921" t="s">
        <v>25</v>
      </c>
      <c r="G4921" t="s">
        <v>46</v>
      </c>
      <c r="H4921" t="s">
        <v>132</v>
      </c>
      <c r="I4921" t="s">
        <v>28</v>
      </c>
      <c r="J4921">
        <v>20</v>
      </c>
      <c r="K4921">
        <v>3500</v>
      </c>
      <c r="L4921">
        <v>17</v>
      </c>
      <c r="M4921">
        <v>58100</v>
      </c>
      <c r="N4921">
        <v>52675.21</v>
      </c>
      <c r="O4921">
        <v>5424.79</v>
      </c>
      <c r="P4921" t="s">
        <v>65</v>
      </c>
      <c r="Q4921" t="s">
        <v>30</v>
      </c>
      <c r="R4921" t="s">
        <v>39</v>
      </c>
      <c r="S4921">
        <f t="shared" si="152"/>
        <v>2025</v>
      </c>
      <c r="T4921">
        <f t="shared" si="153"/>
        <v>6</v>
      </c>
    </row>
    <row r="4922" spans="1:20" x14ac:dyDescent="0.3">
      <c r="A4922" t="s">
        <v>761</v>
      </c>
      <c r="B4922" t="s">
        <v>5367</v>
      </c>
      <c r="C4922" t="s">
        <v>76</v>
      </c>
      <c r="D4922" t="s">
        <v>43</v>
      </c>
      <c r="E4922" t="s">
        <v>44</v>
      </c>
      <c r="F4922" t="s">
        <v>89</v>
      </c>
      <c r="G4922" t="s">
        <v>37</v>
      </c>
      <c r="H4922" t="s">
        <v>120</v>
      </c>
      <c r="I4922" t="s">
        <v>28</v>
      </c>
      <c r="J4922">
        <v>6</v>
      </c>
      <c r="K4922">
        <v>15000</v>
      </c>
      <c r="L4922">
        <v>14</v>
      </c>
      <c r="M4922">
        <v>77400</v>
      </c>
      <c r="N4922">
        <v>66692.91</v>
      </c>
      <c r="O4922">
        <v>10707.09</v>
      </c>
      <c r="P4922" t="s">
        <v>38</v>
      </c>
      <c r="Q4922" t="s">
        <v>30</v>
      </c>
      <c r="R4922" t="s">
        <v>86</v>
      </c>
      <c r="S4922">
        <f t="shared" si="152"/>
        <v>2025</v>
      </c>
      <c r="T4922">
        <f t="shared" si="153"/>
        <v>5</v>
      </c>
    </row>
    <row r="4923" spans="1:20" x14ac:dyDescent="0.3">
      <c r="A4923" t="s">
        <v>283</v>
      </c>
      <c r="B4923" t="s">
        <v>5368</v>
      </c>
      <c r="C4923" t="s">
        <v>68</v>
      </c>
      <c r="D4923" t="s">
        <v>50</v>
      </c>
      <c r="E4923" t="s">
        <v>44</v>
      </c>
      <c r="F4923" t="s">
        <v>89</v>
      </c>
      <c r="G4923" t="s">
        <v>26</v>
      </c>
      <c r="H4923" t="s">
        <v>132</v>
      </c>
      <c r="I4923" t="s">
        <v>28</v>
      </c>
      <c r="J4923">
        <v>1</v>
      </c>
      <c r="K4923">
        <v>3500</v>
      </c>
      <c r="L4923">
        <v>19</v>
      </c>
      <c r="M4923">
        <v>2835</v>
      </c>
      <c r="N4923">
        <v>2626.85</v>
      </c>
      <c r="O4923">
        <v>208.15</v>
      </c>
      <c r="P4923" t="s">
        <v>65</v>
      </c>
      <c r="Q4923" t="s">
        <v>90</v>
      </c>
      <c r="R4923" t="s">
        <v>61</v>
      </c>
      <c r="S4923">
        <f t="shared" si="152"/>
        <v>2025</v>
      </c>
      <c r="T4923">
        <f t="shared" si="153"/>
        <v>5</v>
      </c>
    </row>
    <row r="4924" spans="1:20" x14ac:dyDescent="0.3">
      <c r="A4924" t="s">
        <v>963</v>
      </c>
      <c r="B4924" t="s">
        <v>5369</v>
      </c>
      <c r="C4924" t="s">
        <v>84</v>
      </c>
      <c r="D4924" t="s">
        <v>23</v>
      </c>
      <c r="E4924" t="s">
        <v>24</v>
      </c>
      <c r="F4924" t="s">
        <v>69</v>
      </c>
      <c r="G4924" t="s">
        <v>37</v>
      </c>
      <c r="H4924" t="s">
        <v>53</v>
      </c>
      <c r="I4924" t="s">
        <v>54</v>
      </c>
      <c r="J4924">
        <v>19</v>
      </c>
      <c r="K4924">
        <v>2500</v>
      </c>
      <c r="L4924">
        <v>15</v>
      </c>
      <c r="M4924">
        <v>40375</v>
      </c>
      <c r="N4924">
        <v>37405.21</v>
      </c>
      <c r="O4924">
        <v>2969.79</v>
      </c>
      <c r="P4924" t="s">
        <v>93</v>
      </c>
      <c r="Q4924" t="s">
        <v>90</v>
      </c>
      <c r="R4924" t="s">
        <v>123</v>
      </c>
      <c r="S4924">
        <f t="shared" si="152"/>
        <v>2025</v>
      </c>
      <c r="T4924">
        <f t="shared" si="153"/>
        <v>12</v>
      </c>
    </row>
    <row r="4925" spans="1:20" x14ac:dyDescent="0.3">
      <c r="A4925" t="s">
        <v>199</v>
      </c>
      <c r="B4925" t="s">
        <v>5370</v>
      </c>
      <c r="C4925" t="s">
        <v>84</v>
      </c>
      <c r="D4925" t="s">
        <v>23</v>
      </c>
      <c r="E4925" t="s">
        <v>51</v>
      </c>
      <c r="F4925" t="s">
        <v>52</v>
      </c>
      <c r="G4925" t="s">
        <v>37</v>
      </c>
      <c r="H4925" t="s">
        <v>120</v>
      </c>
      <c r="I4925" t="s">
        <v>28</v>
      </c>
      <c r="J4925">
        <v>12</v>
      </c>
      <c r="K4925">
        <v>15000</v>
      </c>
      <c r="L4925">
        <v>11</v>
      </c>
      <c r="M4925">
        <v>160200</v>
      </c>
      <c r="N4925">
        <v>116577.13</v>
      </c>
      <c r="O4925">
        <v>43622.87</v>
      </c>
      <c r="P4925" t="s">
        <v>29</v>
      </c>
      <c r="Q4925" t="s">
        <v>55</v>
      </c>
      <c r="R4925" t="s">
        <v>86</v>
      </c>
      <c r="S4925">
        <f t="shared" si="152"/>
        <v>2025</v>
      </c>
      <c r="T4925">
        <f t="shared" si="153"/>
        <v>5</v>
      </c>
    </row>
    <row r="4926" spans="1:20" x14ac:dyDescent="0.3">
      <c r="A4926" t="s">
        <v>868</v>
      </c>
      <c r="B4926" t="s">
        <v>5371</v>
      </c>
      <c r="C4926" t="s">
        <v>84</v>
      </c>
      <c r="D4926" t="s">
        <v>43</v>
      </c>
      <c r="E4926" t="s">
        <v>44</v>
      </c>
      <c r="F4926" t="s">
        <v>45</v>
      </c>
      <c r="G4926" t="s">
        <v>46</v>
      </c>
      <c r="H4926" t="s">
        <v>27</v>
      </c>
      <c r="I4926" t="s">
        <v>28</v>
      </c>
      <c r="J4926">
        <v>8</v>
      </c>
      <c r="K4926">
        <v>45000</v>
      </c>
      <c r="L4926">
        <v>15</v>
      </c>
      <c r="M4926">
        <v>306000</v>
      </c>
      <c r="N4926">
        <v>287619.11</v>
      </c>
      <c r="O4926">
        <v>18380.89</v>
      </c>
      <c r="P4926" t="s">
        <v>65</v>
      </c>
      <c r="Q4926" t="s">
        <v>47</v>
      </c>
      <c r="R4926" t="s">
        <v>61</v>
      </c>
      <c r="S4926">
        <f t="shared" si="152"/>
        <v>2025</v>
      </c>
      <c r="T4926">
        <f t="shared" si="153"/>
        <v>4</v>
      </c>
    </row>
    <row r="4927" spans="1:20" x14ac:dyDescent="0.3">
      <c r="A4927" t="s">
        <v>207</v>
      </c>
      <c r="B4927" t="s">
        <v>5372</v>
      </c>
      <c r="C4927" t="s">
        <v>98</v>
      </c>
      <c r="D4927" t="s">
        <v>50</v>
      </c>
      <c r="E4927" t="s">
        <v>35</v>
      </c>
      <c r="F4927" t="s">
        <v>36</v>
      </c>
      <c r="G4927" t="s">
        <v>85</v>
      </c>
      <c r="H4927" t="s">
        <v>27</v>
      </c>
      <c r="I4927" t="s">
        <v>28</v>
      </c>
      <c r="J4927">
        <v>24</v>
      </c>
      <c r="K4927">
        <v>45000</v>
      </c>
      <c r="L4927">
        <v>10</v>
      </c>
      <c r="M4927">
        <v>972000</v>
      </c>
      <c r="N4927">
        <v>894498.72</v>
      </c>
      <c r="O4927">
        <v>77501.279999999999</v>
      </c>
      <c r="P4927" t="s">
        <v>38</v>
      </c>
      <c r="Q4927" t="s">
        <v>47</v>
      </c>
      <c r="R4927" t="s">
        <v>73</v>
      </c>
      <c r="S4927">
        <f t="shared" si="152"/>
        <v>2025</v>
      </c>
      <c r="T4927">
        <f t="shared" si="153"/>
        <v>5</v>
      </c>
    </row>
    <row r="4928" spans="1:20" x14ac:dyDescent="0.3">
      <c r="A4928" t="s">
        <v>871</v>
      </c>
      <c r="B4928" t="s">
        <v>5373</v>
      </c>
      <c r="C4928" t="s">
        <v>143</v>
      </c>
      <c r="D4928" t="s">
        <v>50</v>
      </c>
      <c r="E4928" t="s">
        <v>51</v>
      </c>
      <c r="F4928" t="s">
        <v>52</v>
      </c>
      <c r="G4928" t="s">
        <v>26</v>
      </c>
      <c r="H4928" t="s">
        <v>132</v>
      </c>
      <c r="I4928" t="s">
        <v>28</v>
      </c>
      <c r="J4928">
        <v>16</v>
      </c>
      <c r="K4928">
        <v>3500</v>
      </c>
      <c r="L4928">
        <v>17</v>
      </c>
      <c r="M4928">
        <v>46480</v>
      </c>
      <c r="N4928">
        <v>41922.19</v>
      </c>
      <c r="O4928">
        <v>4557.8100000000004</v>
      </c>
      <c r="P4928" t="s">
        <v>93</v>
      </c>
      <c r="Q4928" t="s">
        <v>47</v>
      </c>
      <c r="R4928" t="s">
        <v>81</v>
      </c>
      <c r="S4928">
        <f t="shared" si="152"/>
        <v>2025</v>
      </c>
      <c r="T4928">
        <f t="shared" si="153"/>
        <v>12</v>
      </c>
    </row>
    <row r="4929" spans="1:20" x14ac:dyDescent="0.3">
      <c r="A4929" t="s">
        <v>801</v>
      </c>
      <c r="B4929" t="s">
        <v>5374</v>
      </c>
      <c r="C4929" t="s">
        <v>22</v>
      </c>
      <c r="D4929" t="s">
        <v>23</v>
      </c>
      <c r="E4929" t="s">
        <v>24</v>
      </c>
      <c r="F4929" t="s">
        <v>25</v>
      </c>
      <c r="G4929" t="s">
        <v>85</v>
      </c>
      <c r="H4929" t="s">
        <v>70</v>
      </c>
      <c r="I4929" t="s">
        <v>71</v>
      </c>
      <c r="J4929">
        <v>3</v>
      </c>
      <c r="K4929">
        <v>600</v>
      </c>
      <c r="L4929">
        <v>11</v>
      </c>
      <c r="M4929">
        <v>1602</v>
      </c>
      <c r="N4929">
        <v>1190.56</v>
      </c>
      <c r="O4929">
        <v>411.44</v>
      </c>
      <c r="P4929" t="s">
        <v>65</v>
      </c>
      <c r="Q4929" t="s">
        <v>55</v>
      </c>
      <c r="R4929" t="s">
        <v>31</v>
      </c>
      <c r="S4929">
        <f t="shared" si="152"/>
        <v>2025</v>
      </c>
      <c r="T4929">
        <f t="shared" si="153"/>
        <v>5</v>
      </c>
    </row>
    <row r="4930" spans="1:20" x14ac:dyDescent="0.3">
      <c r="A4930" t="s">
        <v>339</v>
      </c>
      <c r="B4930" t="s">
        <v>5375</v>
      </c>
      <c r="C4930" t="s">
        <v>84</v>
      </c>
      <c r="D4930" t="s">
        <v>50</v>
      </c>
      <c r="E4930" t="s">
        <v>51</v>
      </c>
      <c r="F4930" t="s">
        <v>192</v>
      </c>
      <c r="G4930" t="s">
        <v>85</v>
      </c>
      <c r="H4930" t="s">
        <v>132</v>
      </c>
      <c r="I4930" t="s">
        <v>28</v>
      </c>
      <c r="J4930">
        <v>19</v>
      </c>
      <c r="K4930">
        <v>3500</v>
      </c>
      <c r="L4930">
        <v>6</v>
      </c>
      <c r="M4930">
        <v>62510</v>
      </c>
      <c r="N4930">
        <v>56314.45</v>
      </c>
      <c r="O4930">
        <v>6195.55</v>
      </c>
      <c r="P4930" t="s">
        <v>93</v>
      </c>
      <c r="Q4930" t="s">
        <v>30</v>
      </c>
      <c r="R4930" t="s">
        <v>123</v>
      </c>
      <c r="S4930">
        <f t="shared" si="152"/>
        <v>2025</v>
      </c>
      <c r="T4930">
        <f t="shared" si="153"/>
        <v>6</v>
      </c>
    </row>
    <row r="4931" spans="1:20" x14ac:dyDescent="0.3">
      <c r="A4931" t="s">
        <v>790</v>
      </c>
      <c r="B4931" t="s">
        <v>5376</v>
      </c>
      <c r="C4931" t="s">
        <v>22</v>
      </c>
      <c r="D4931" t="s">
        <v>50</v>
      </c>
      <c r="E4931" t="s">
        <v>24</v>
      </c>
      <c r="F4931" t="s">
        <v>111</v>
      </c>
      <c r="G4931" t="s">
        <v>46</v>
      </c>
      <c r="H4931" t="s">
        <v>59</v>
      </c>
      <c r="I4931" t="s">
        <v>60</v>
      </c>
      <c r="J4931">
        <v>19</v>
      </c>
      <c r="K4931">
        <v>4500</v>
      </c>
      <c r="L4931">
        <v>14</v>
      </c>
      <c r="M4931">
        <v>73530</v>
      </c>
      <c r="N4931">
        <v>57392.35</v>
      </c>
      <c r="O4931">
        <v>16137.65</v>
      </c>
      <c r="P4931" t="s">
        <v>65</v>
      </c>
      <c r="Q4931" t="s">
        <v>47</v>
      </c>
      <c r="R4931" t="s">
        <v>73</v>
      </c>
      <c r="S4931">
        <f t="shared" ref="S4931:S4994" si="154">YEAR(A4931)</f>
        <v>2025</v>
      </c>
      <c r="T4931">
        <f t="shared" si="153"/>
        <v>2</v>
      </c>
    </row>
    <row r="4932" spans="1:20" x14ac:dyDescent="0.3">
      <c r="A4932" t="s">
        <v>954</v>
      </c>
      <c r="B4932" t="s">
        <v>5377</v>
      </c>
      <c r="C4932" t="s">
        <v>64</v>
      </c>
      <c r="D4932" t="s">
        <v>23</v>
      </c>
      <c r="E4932" t="s">
        <v>35</v>
      </c>
      <c r="F4932" t="s">
        <v>36</v>
      </c>
      <c r="G4932" t="s">
        <v>26</v>
      </c>
      <c r="H4932" t="s">
        <v>140</v>
      </c>
      <c r="I4932" t="s">
        <v>71</v>
      </c>
      <c r="J4932">
        <v>12</v>
      </c>
      <c r="K4932">
        <v>900</v>
      </c>
      <c r="L4932">
        <v>4</v>
      </c>
      <c r="M4932">
        <v>10368</v>
      </c>
      <c r="N4932">
        <v>9032.02</v>
      </c>
      <c r="O4932">
        <v>1335.98</v>
      </c>
      <c r="P4932" t="s">
        <v>65</v>
      </c>
      <c r="Q4932" t="s">
        <v>30</v>
      </c>
      <c r="R4932" t="s">
        <v>102</v>
      </c>
      <c r="S4932">
        <f t="shared" si="154"/>
        <v>2025</v>
      </c>
      <c r="T4932">
        <f t="shared" ref="T4932:T4995" si="155">MONTH(A4932)</f>
        <v>10</v>
      </c>
    </row>
    <row r="4933" spans="1:20" x14ac:dyDescent="0.3">
      <c r="A4933" t="s">
        <v>565</v>
      </c>
      <c r="B4933" t="s">
        <v>5378</v>
      </c>
      <c r="C4933" t="s">
        <v>108</v>
      </c>
      <c r="D4933" t="s">
        <v>50</v>
      </c>
      <c r="E4933" t="s">
        <v>35</v>
      </c>
      <c r="F4933" t="s">
        <v>36</v>
      </c>
      <c r="G4933" t="s">
        <v>85</v>
      </c>
      <c r="H4933" t="s">
        <v>80</v>
      </c>
      <c r="I4933" t="s">
        <v>28</v>
      </c>
      <c r="J4933">
        <v>20</v>
      </c>
      <c r="K4933">
        <v>12000</v>
      </c>
      <c r="L4933">
        <v>2</v>
      </c>
      <c r="M4933">
        <v>235200</v>
      </c>
      <c r="N4933">
        <v>178196.19</v>
      </c>
      <c r="O4933">
        <v>57003.81</v>
      </c>
      <c r="P4933" t="s">
        <v>38</v>
      </c>
      <c r="Q4933" t="s">
        <v>90</v>
      </c>
      <c r="R4933" t="s">
        <v>81</v>
      </c>
      <c r="S4933">
        <f t="shared" si="154"/>
        <v>2025</v>
      </c>
      <c r="T4933">
        <f t="shared" si="155"/>
        <v>9</v>
      </c>
    </row>
    <row r="4934" spans="1:20" x14ac:dyDescent="0.3">
      <c r="A4934" t="s">
        <v>207</v>
      </c>
      <c r="B4934" t="s">
        <v>5379</v>
      </c>
      <c r="C4934" t="s">
        <v>84</v>
      </c>
      <c r="D4934" t="s">
        <v>23</v>
      </c>
      <c r="E4934" t="s">
        <v>35</v>
      </c>
      <c r="F4934" t="s">
        <v>36</v>
      </c>
      <c r="G4934" t="s">
        <v>26</v>
      </c>
      <c r="H4934" t="s">
        <v>80</v>
      </c>
      <c r="I4934" t="s">
        <v>28</v>
      </c>
      <c r="J4934">
        <v>25</v>
      </c>
      <c r="K4934">
        <v>12000</v>
      </c>
      <c r="L4934">
        <v>11</v>
      </c>
      <c r="M4934">
        <v>267000</v>
      </c>
      <c r="N4934">
        <v>244823.2</v>
      </c>
      <c r="O4934">
        <v>22176.799999999999</v>
      </c>
      <c r="P4934" t="s">
        <v>29</v>
      </c>
      <c r="Q4934" t="s">
        <v>30</v>
      </c>
      <c r="R4934" t="s">
        <v>39</v>
      </c>
      <c r="S4934">
        <f t="shared" si="154"/>
        <v>2025</v>
      </c>
      <c r="T4934">
        <f t="shared" si="155"/>
        <v>5</v>
      </c>
    </row>
    <row r="4935" spans="1:20" x14ac:dyDescent="0.3">
      <c r="A4935" t="s">
        <v>233</v>
      </c>
      <c r="B4935" t="s">
        <v>5380</v>
      </c>
      <c r="C4935" t="s">
        <v>137</v>
      </c>
      <c r="D4935" t="s">
        <v>50</v>
      </c>
      <c r="E4935" t="s">
        <v>35</v>
      </c>
      <c r="F4935" t="s">
        <v>36</v>
      </c>
      <c r="G4935" t="s">
        <v>46</v>
      </c>
      <c r="H4935" t="s">
        <v>120</v>
      </c>
      <c r="I4935" t="s">
        <v>28</v>
      </c>
      <c r="J4935">
        <v>12</v>
      </c>
      <c r="K4935">
        <v>15000</v>
      </c>
      <c r="L4935">
        <v>0</v>
      </c>
      <c r="M4935">
        <v>180000</v>
      </c>
      <c r="N4935">
        <v>137589.19</v>
      </c>
      <c r="O4935">
        <v>42410.81</v>
      </c>
      <c r="P4935" t="s">
        <v>38</v>
      </c>
      <c r="Q4935" t="s">
        <v>30</v>
      </c>
      <c r="R4935" t="s">
        <v>81</v>
      </c>
      <c r="S4935">
        <f t="shared" si="154"/>
        <v>2025</v>
      </c>
      <c r="T4935">
        <f t="shared" si="155"/>
        <v>5</v>
      </c>
    </row>
    <row r="4936" spans="1:20" x14ac:dyDescent="0.3">
      <c r="A4936" t="s">
        <v>479</v>
      </c>
      <c r="B4936" t="s">
        <v>5381</v>
      </c>
      <c r="C4936" t="s">
        <v>108</v>
      </c>
      <c r="D4936" t="s">
        <v>23</v>
      </c>
      <c r="E4936" t="s">
        <v>51</v>
      </c>
      <c r="F4936" t="s">
        <v>99</v>
      </c>
      <c r="G4936" t="s">
        <v>46</v>
      </c>
      <c r="H4936" t="s">
        <v>70</v>
      </c>
      <c r="I4936" t="s">
        <v>71</v>
      </c>
      <c r="J4936">
        <v>25</v>
      </c>
      <c r="K4936">
        <v>600</v>
      </c>
      <c r="L4936">
        <v>13</v>
      </c>
      <c r="M4936">
        <v>13050</v>
      </c>
      <c r="N4936">
        <v>10000.83</v>
      </c>
      <c r="O4936">
        <v>3049.17</v>
      </c>
      <c r="P4936" t="s">
        <v>93</v>
      </c>
      <c r="Q4936" t="s">
        <v>55</v>
      </c>
      <c r="R4936" t="s">
        <v>102</v>
      </c>
      <c r="S4936">
        <f t="shared" si="154"/>
        <v>2025</v>
      </c>
      <c r="T4936">
        <f t="shared" si="155"/>
        <v>5</v>
      </c>
    </row>
    <row r="4937" spans="1:20" x14ac:dyDescent="0.3">
      <c r="A4937" t="s">
        <v>1240</v>
      </c>
      <c r="B4937" t="s">
        <v>5382</v>
      </c>
      <c r="C4937" t="s">
        <v>58</v>
      </c>
      <c r="D4937" t="s">
        <v>23</v>
      </c>
      <c r="E4937" t="s">
        <v>24</v>
      </c>
      <c r="F4937" t="s">
        <v>69</v>
      </c>
      <c r="G4937" t="s">
        <v>85</v>
      </c>
      <c r="H4937" t="s">
        <v>132</v>
      </c>
      <c r="I4937" t="s">
        <v>28</v>
      </c>
      <c r="J4937">
        <v>23</v>
      </c>
      <c r="K4937">
        <v>3500</v>
      </c>
      <c r="L4937">
        <v>18</v>
      </c>
      <c r="M4937">
        <v>66010</v>
      </c>
      <c r="N4937">
        <v>50707.92</v>
      </c>
      <c r="O4937">
        <v>15302.08</v>
      </c>
      <c r="P4937" t="s">
        <v>93</v>
      </c>
      <c r="Q4937" t="s">
        <v>30</v>
      </c>
      <c r="R4937" t="s">
        <v>86</v>
      </c>
      <c r="S4937">
        <f t="shared" si="154"/>
        <v>2025</v>
      </c>
      <c r="T4937">
        <f t="shared" si="155"/>
        <v>3</v>
      </c>
    </row>
    <row r="4938" spans="1:20" x14ac:dyDescent="0.3">
      <c r="A4938" t="s">
        <v>530</v>
      </c>
      <c r="B4938" t="s">
        <v>5383</v>
      </c>
      <c r="C4938" t="s">
        <v>76</v>
      </c>
      <c r="D4938" t="s">
        <v>50</v>
      </c>
      <c r="E4938" t="s">
        <v>51</v>
      </c>
      <c r="F4938" t="s">
        <v>77</v>
      </c>
      <c r="G4938" t="s">
        <v>85</v>
      </c>
      <c r="H4938" t="s">
        <v>80</v>
      </c>
      <c r="I4938" t="s">
        <v>28</v>
      </c>
      <c r="J4938">
        <v>17</v>
      </c>
      <c r="K4938">
        <v>12000</v>
      </c>
      <c r="L4938">
        <v>12</v>
      </c>
      <c r="M4938">
        <v>179520</v>
      </c>
      <c r="N4938">
        <v>167412.92000000001</v>
      </c>
      <c r="O4938">
        <v>12107.08</v>
      </c>
      <c r="P4938" t="s">
        <v>93</v>
      </c>
      <c r="Q4938" t="s">
        <v>30</v>
      </c>
      <c r="R4938" t="s">
        <v>31</v>
      </c>
      <c r="S4938">
        <f t="shared" si="154"/>
        <v>2025</v>
      </c>
      <c r="T4938">
        <f t="shared" si="155"/>
        <v>5</v>
      </c>
    </row>
    <row r="4939" spans="1:20" x14ac:dyDescent="0.3">
      <c r="A4939" t="s">
        <v>1292</v>
      </c>
      <c r="B4939" t="s">
        <v>5384</v>
      </c>
      <c r="C4939" t="s">
        <v>42</v>
      </c>
      <c r="D4939" t="s">
        <v>43</v>
      </c>
      <c r="E4939" t="s">
        <v>44</v>
      </c>
      <c r="F4939" t="s">
        <v>45</v>
      </c>
      <c r="G4939" t="s">
        <v>26</v>
      </c>
      <c r="H4939" t="s">
        <v>120</v>
      </c>
      <c r="I4939" t="s">
        <v>28</v>
      </c>
      <c r="J4939">
        <v>23</v>
      </c>
      <c r="K4939">
        <v>15000</v>
      </c>
      <c r="L4939">
        <v>16</v>
      </c>
      <c r="M4939">
        <v>289800</v>
      </c>
      <c r="N4939">
        <v>257336.42</v>
      </c>
      <c r="O4939">
        <v>32463.58</v>
      </c>
      <c r="P4939" t="s">
        <v>72</v>
      </c>
      <c r="Q4939" t="s">
        <v>30</v>
      </c>
      <c r="R4939" t="s">
        <v>61</v>
      </c>
      <c r="S4939">
        <f t="shared" si="154"/>
        <v>2025</v>
      </c>
      <c r="T4939">
        <f t="shared" si="155"/>
        <v>6</v>
      </c>
    </row>
    <row r="4940" spans="1:20" x14ac:dyDescent="0.3">
      <c r="A4940" t="s">
        <v>884</v>
      </c>
      <c r="B4940" t="s">
        <v>5385</v>
      </c>
      <c r="C4940" t="s">
        <v>22</v>
      </c>
      <c r="D4940" t="s">
        <v>50</v>
      </c>
      <c r="E4940" t="s">
        <v>51</v>
      </c>
      <c r="F4940" t="s">
        <v>99</v>
      </c>
      <c r="G4940" t="s">
        <v>46</v>
      </c>
      <c r="H4940" t="s">
        <v>53</v>
      </c>
      <c r="I4940" t="s">
        <v>54</v>
      </c>
      <c r="J4940">
        <v>18</v>
      </c>
      <c r="K4940">
        <v>2500</v>
      </c>
      <c r="L4940">
        <v>1</v>
      </c>
      <c r="M4940">
        <v>44550</v>
      </c>
      <c r="N4940">
        <v>36156.559999999998</v>
      </c>
      <c r="O4940">
        <v>8393.44</v>
      </c>
      <c r="P4940" t="s">
        <v>65</v>
      </c>
      <c r="Q4940" t="s">
        <v>47</v>
      </c>
      <c r="R4940" t="s">
        <v>86</v>
      </c>
      <c r="S4940">
        <f t="shared" si="154"/>
        <v>2025</v>
      </c>
      <c r="T4940">
        <f t="shared" si="155"/>
        <v>8</v>
      </c>
    </row>
    <row r="4941" spans="1:20" x14ac:dyDescent="0.3">
      <c r="A4941" t="s">
        <v>866</v>
      </c>
      <c r="B4941" t="s">
        <v>5386</v>
      </c>
      <c r="C4941" t="s">
        <v>76</v>
      </c>
      <c r="D4941" t="s">
        <v>50</v>
      </c>
      <c r="E4941" t="s">
        <v>24</v>
      </c>
      <c r="F4941" t="s">
        <v>69</v>
      </c>
      <c r="G4941" t="s">
        <v>37</v>
      </c>
      <c r="H4941" t="s">
        <v>132</v>
      </c>
      <c r="I4941" t="s">
        <v>28</v>
      </c>
      <c r="J4941">
        <v>7</v>
      </c>
      <c r="K4941">
        <v>3500</v>
      </c>
      <c r="L4941">
        <v>17</v>
      </c>
      <c r="M4941">
        <v>20335</v>
      </c>
      <c r="N4941">
        <v>18542.48</v>
      </c>
      <c r="O4941">
        <v>1792.52</v>
      </c>
      <c r="P4941" t="s">
        <v>29</v>
      </c>
      <c r="Q4941" t="s">
        <v>55</v>
      </c>
      <c r="R4941" t="s">
        <v>86</v>
      </c>
      <c r="S4941">
        <f t="shared" si="154"/>
        <v>2025</v>
      </c>
      <c r="T4941">
        <f t="shared" si="155"/>
        <v>11</v>
      </c>
    </row>
    <row r="4942" spans="1:20" x14ac:dyDescent="0.3">
      <c r="A4942" t="s">
        <v>462</v>
      </c>
      <c r="B4942" t="s">
        <v>5387</v>
      </c>
      <c r="C4942" t="s">
        <v>76</v>
      </c>
      <c r="D4942" t="s">
        <v>23</v>
      </c>
      <c r="E4942" t="s">
        <v>24</v>
      </c>
      <c r="F4942" t="s">
        <v>69</v>
      </c>
      <c r="G4942" t="s">
        <v>85</v>
      </c>
      <c r="H4942" t="s">
        <v>59</v>
      </c>
      <c r="I4942" t="s">
        <v>60</v>
      </c>
      <c r="J4942">
        <v>13</v>
      </c>
      <c r="K4942">
        <v>4500</v>
      </c>
      <c r="L4942">
        <v>16</v>
      </c>
      <c r="M4942">
        <v>49140</v>
      </c>
      <c r="N4942">
        <v>35640.11</v>
      </c>
      <c r="O4942">
        <v>13499.89</v>
      </c>
      <c r="P4942" t="s">
        <v>93</v>
      </c>
      <c r="Q4942" t="s">
        <v>30</v>
      </c>
      <c r="R4942" t="s">
        <v>102</v>
      </c>
      <c r="S4942">
        <f t="shared" si="154"/>
        <v>2025</v>
      </c>
      <c r="T4942">
        <f t="shared" si="155"/>
        <v>5</v>
      </c>
    </row>
    <row r="4943" spans="1:20" x14ac:dyDescent="0.3">
      <c r="A4943" t="s">
        <v>2400</v>
      </c>
      <c r="B4943" t="s">
        <v>5388</v>
      </c>
      <c r="C4943" t="s">
        <v>108</v>
      </c>
      <c r="D4943" t="s">
        <v>50</v>
      </c>
      <c r="E4943" t="s">
        <v>24</v>
      </c>
      <c r="F4943" t="s">
        <v>25</v>
      </c>
      <c r="G4943" t="s">
        <v>37</v>
      </c>
      <c r="H4943" t="s">
        <v>59</v>
      </c>
      <c r="I4943" t="s">
        <v>60</v>
      </c>
      <c r="J4943">
        <v>6</v>
      </c>
      <c r="K4943">
        <v>4500</v>
      </c>
      <c r="L4943">
        <v>0</v>
      </c>
      <c r="M4943">
        <v>27000</v>
      </c>
      <c r="N4943">
        <v>21136.18</v>
      </c>
      <c r="O4943">
        <v>5863.82</v>
      </c>
      <c r="P4943" t="s">
        <v>72</v>
      </c>
      <c r="Q4943" t="s">
        <v>47</v>
      </c>
      <c r="R4943" t="s">
        <v>81</v>
      </c>
      <c r="S4943">
        <f t="shared" si="154"/>
        <v>2025</v>
      </c>
      <c r="T4943">
        <f t="shared" si="155"/>
        <v>2</v>
      </c>
    </row>
    <row r="4944" spans="1:20" x14ac:dyDescent="0.3">
      <c r="A4944" t="s">
        <v>849</v>
      </c>
      <c r="B4944" t="s">
        <v>5389</v>
      </c>
      <c r="C4944" t="s">
        <v>68</v>
      </c>
      <c r="D4944" t="s">
        <v>43</v>
      </c>
      <c r="E4944" t="s">
        <v>44</v>
      </c>
      <c r="F4944" t="s">
        <v>89</v>
      </c>
      <c r="G4944" t="s">
        <v>85</v>
      </c>
      <c r="H4944" t="s">
        <v>132</v>
      </c>
      <c r="I4944" t="s">
        <v>28</v>
      </c>
      <c r="J4944">
        <v>21</v>
      </c>
      <c r="K4944">
        <v>3500</v>
      </c>
      <c r="L4944">
        <v>18</v>
      </c>
      <c r="M4944">
        <v>60270</v>
      </c>
      <c r="N4944">
        <v>44108.480000000003</v>
      </c>
      <c r="O4944">
        <v>16161.52</v>
      </c>
      <c r="P4944" t="s">
        <v>29</v>
      </c>
      <c r="Q4944" t="s">
        <v>55</v>
      </c>
      <c r="R4944" t="s">
        <v>123</v>
      </c>
      <c r="S4944">
        <f t="shared" si="154"/>
        <v>2025</v>
      </c>
      <c r="T4944">
        <f t="shared" si="155"/>
        <v>6</v>
      </c>
    </row>
    <row r="4945" spans="1:20" x14ac:dyDescent="0.3">
      <c r="A4945" t="s">
        <v>1099</v>
      </c>
      <c r="B4945" t="s">
        <v>5390</v>
      </c>
      <c r="C4945" t="s">
        <v>137</v>
      </c>
      <c r="D4945" t="s">
        <v>23</v>
      </c>
      <c r="E4945" t="s">
        <v>44</v>
      </c>
      <c r="F4945" t="s">
        <v>45</v>
      </c>
      <c r="G4945" t="s">
        <v>46</v>
      </c>
      <c r="H4945" t="s">
        <v>53</v>
      </c>
      <c r="I4945" t="s">
        <v>54</v>
      </c>
      <c r="J4945">
        <v>5</v>
      </c>
      <c r="K4945">
        <v>2500</v>
      </c>
      <c r="L4945">
        <v>1</v>
      </c>
      <c r="M4945">
        <v>12375</v>
      </c>
      <c r="N4945">
        <v>9802.3700000000008</v>
      </c>
      <c r="O4945">
        <v>2572.63</v>
      </c>
      <c r="P4945" t="s">
        <v>72</v>
      </c>
      <c r="Q4945" t="s">
        <v>30</v>
      </c>
      <c r="R4945" t="s">
        <v>102</v>
      </c>
      <c r="S4945">
        <f t="shared" si="154"/>
        <v>2025</v>
      </c>
      <c r="T4945">
        <f t="shared" si="155"/>
        <v>7</v>
      </c>
    </row>
    <row r="4946" spans="1:20" x14ac:dyDescent="0.3">
      <c r="A4946" t="s">
        <v>294</v>
      </c>
      <c r="B4946" t="s">
        <v>5391</v>
      </c>
      <c r="C4946" t="s">
        <v>108</v>
      </c>
      <c r="D4946" t="s">
        <v>50</v>
      </c>
      <c r="E4946" t="s">
        <v>24</v>
      </c>
      <c r="F4946" t="s">
        <v>111</v>
      </c>
      <c r="G4946" t="s">
        <v>85</v>
      </c>
      <c r="H4946" t="s">
        <v>120</v>
      </c>
      <c r="I4946" t="s">
        <v>28</v>
      </c>
      <c r="J4946">
        <v>23</v>
      </c>
      <c r="K4946">
        <v>15000</v>
      </c>
      <c r="L4946">
        <v>15</v>
      </c>
      <c r="M4946">
        <v>293250</v>
      </c>
      <c r="N4946">
        <v>245284.05</v>
      </c>
      <c r="O4946">
        <v>47965.95</v>
      </c>
      <c r="P4946" t="s">
        <v>72</v>
      </c>
      <c r="Q4946" t="s">
        <v>90</v>
      </c>
      <c r="R4946" t="s">
        <v>102</v>
      </c>
      <c r="S4946">
        <f t="shared" si="154"/>
        <v>2025</v>
      </c>
      <c r="T4946">
        <f t="shared" si="155"/>
        <v>7</v>
      </c>
    </row>
    <row r="4947" spans="1:20" x14ac:dyDescent="0.3">
      <c r="A4947" t="s">
        <v>476</v>
      </c>
      <c r="B4947" t="s">
        <v>5392</v>
      </c>
      <c r="C4947" t="s">
        <v>64</v>
      </c>
      <c r="D4947" t="s">
        <v>50</v>
      </c>
      <c r="E4947" t="s">
        <v>35</v>
      </c>
      <c r="F4947" t="s">
        <v>36</v>
      </c>
      <c r="G4947" t="s">
        <v>46</v>
      </c>
      <c r="H4947" t="s">
        <v>27</v>
      </c>
      <c r="I4947" t="s">
        <v>28</v>
      </c>
      <c r="J4947">
        <v>21</v>
      </c>
      <c r="K4947">
        <v>45000</v>
      </c>
      <c r="L4947">
        <v>20</v>
      </c>
      <c r="M4947">
        <v>756000</v>
      </c>
      <c r="N4947">
        <v>613398.52</v>
      </c>
      <c r="O4947">
        <v>142601.48000000001</v>
      </c>
      <c r="P4947" t="s">
        <v>93</v>
      </c>
      <c r="Q4947" t="s">
        <v>30</v>
      </c>
      <c r="R4947" t="s">
        <v>86</v>
      </c>
      <c r="S4947">
        <f t="shared" si="154"/>
        <v>2025</v>
      </c>
      <c r="T4947">
        <f t="shared" si="155"/>
        <v>6</v>
      </c>
    </row>
    <row r="4948" spans="1:20" x14ac:dyDescent="0.3">
      <c r="A4948" t="s">
        <v>1417</v>
      </c>
      <c r="B4948" t="s">
        <v>5393</v>
      </c>
      <c r="C4948" t="s">
        <v>108</v>
      </c>
      <c r="D4948" t="s">
        <v>43</v>
      </c>
      <c r="E4948" t="s">
        <v>24</v>
      </c>
      <c r="F4948" t="s">
        <v>69</v>
      </c>
      <c r="G4948" t="s">
        <v>37</v>
      </c>
      <c r="H4948" t="s">
        <v>53</v>
      </c>
      <c r="I4948" t="s">
        <v>54</v>
      </c>
      <c r="J4948">
        <v>21</v>
      </c>
      <c r="K4948">
        <v>2500</v>
      </c>
      <c r="L4948">
        <v>14</v>
      </c>
      <c r="M4948">
        <v>45150</v>
      </c>
      <c r="N4948">
        <v>36069.019999999997</v>
      </c>
      <c r="O4948">
        <v>9080.98</v>
      </c>
      <c r="P4948" t="s">
        <v>38</v>
      </c>
      <c r="Q4948" t="s">
        <v>47</v>
      </c>
      <c r="R4948" t="s">
        <v>102</v>
      </c>
      <c r="S4948">
        <f t="shared" si="154"/>
        <v>2025</v>
      </c>
      <c r="T4948">
        <f t="shared" si="155"/>
        <v>4</v>
      </c>
    </row>
    <row r="4949" spans="1:20" x14ac:dyDescent="0.3">
      <c r="A4949" t="s">
        <v>376</v>
      </c>
      <c r="B4949" t="s">
        <v>5394</v>
      </c>
      <c r="C4949" t="s">
        <v>137</v>
      </c>
      <c r="D4949" t="s">
        <v>23</v>
      </c>
      <c r="E4949" t="s">
        <v>44</v>
      </c>
      <c r="F4949" t="s">
        <v>89</v>
      </c>
      <c r="G4949" t="s">
        <v>37</v>
      </c>
      <c r="H4949" t="s">
        <v>140</v>
      </c>
      <c r="I4949" t="s">
        <v>71</v>
      </c>
      <c r="J4949">
        <v>7</v>
      </c>
      <c r="K4949">
        <v>900</v>
      </c>
      <c r="L4949">
        <v>9</v>
      </c>
      <c r="M4949">
        <v>5733</v>
      </c>
      <c r="N4949">
        <v>4491</v>
      </c>
      <c r="O4949">
        <v>1242</v>
      </c>
      <c r="P4949" t="s">
        <v>29</v>
      </c>
      <c r="Q4949" t="s">
        <v>30</v>
      </c>
      <c r="R4949" t="s">
        <v>123</v>
      </c>
      <c r="S4949">
        <f t="shared" si="154"/>
        <v>2025</v>
      </c>
      <c r="T4949">
        <f t="shared" si="155"/>
        <v>12</v>
      </c>
    </row>
    <row r="4950" spans="1:20" x14ac:dyDescent="0.3">
      <c r="A4950" t="s">
        <v>901</v>
      </c>
      <c r="B4950" t="s">
        <v>5395</v>
      </c>
      <c r="C4950" t="s">
        <v>22</v>
      </c>
      <c r="D4950" t="s">
        <v>50</v>
      </c>
      <c r="E4950" t="s">
        <v>51</v>
      </c>
      <c r="F4950" t="s">
        <v>77</v>
      </c>
      <c r="G4950" t="s">
        <v>46</v>
      </c>
      <c r="H4950" t="s">
        <v>132</v>
      </c>
      <c r="I4950" t="s">
        <v>28</v>
      </c>
      <c r="J4950">
        <v>19</v>
      </c>
      <c r="K4950">
        <v>3500</v>
      </c>
      <c r="L4950">
        <v>18</v>
      </c>
      <c r="M4950">
        <v>54530</v>
      </c>
      <c r="N4950">
        <v>42591.18</v>
      </c>
      <c r="O4950">
        <v>11938.82</v>
      </c>
      <c r="P4950" t="s">
        <v>65</v>
      </c>
      <c r="Q4950" t="s">
        <v>30</v>
      </c>
      <c r="R4950" t="s">
        <v>61</v>
      </c>
      <c r="S4950">
        <f t="shared" si="154"/>
        <v>2025</v>
      </c>
      <c r="T4950">
        <f t="shared" si="155"/>
        <v>12</v>
      </c>
    </row>
    <row r="4951" spans="1:20" x14ac:dyDescent="0.3">
      <c r="A4951" t="s">
        <v>552</v>
      </c>
      <c r="B4951" t="s">
        <v>5396</v>
      </c>
      <c r="C4951" t="s">
        <v>84</v>
      </c>
      <c r="D4951" t="s">
        <v>43</v>
      </c>
      <c r="E4951" t="s">
        <v>44</v>
      </c>
      <c r="F4951" t="s">
        <v>89</v>
      </c>
      <c r="G4951" t="s">
        <v>85</v>
      </c>
      <c r="H4951" t="s">
        <v>53</v>
      </c>
      <c r="I4951" t="s">
        <v>54</v>
      </c>
      <c r="J4951">
        <v>3</v>
      </c>
      <c r="K4951">
        <v>2500</v>
      </c>
      <c r="L4951">
        <v>15</v>
      </c>
      <c r="M4951">
        <v>6375</v>
      </c>
      <c r="N4951">
        <v>5677.3</v>
      </c>
      <c r="O4951">
        <v>697.7</v>
      </c>
      <c r="P4951" t="s">
        <v>72</v>
      </c>
      <c r="Q4951" t="s">
        <v>90</v>
      </c>
      <c r="R4951" t="s">
        <v>81</v>
      </c>
      <c r="S4951">
        <f t="shared" si="154"/>
        <v>2025</v>
      </c>
      <c r="T4951">
        <f t="shared" si="155"/>
        <v>12</v>
      </c>
    </row>
    <row r="4952" spans="1:20" x14ac:dyDescent="0.3">
      <c r="A4952" t="s">
        <v>424</v>
      </c>
      <c r="B4952" t="s">
        <v>5397</v>
      </c>
      <c r="C4952" t="s">
        <v>76</v>
      </c>
      <c r="D4952" t="s">
        <v>23</v>
      </c>
      <c r="E4952" t="s">
        <v>35</v>
      </c>
      <c r="F4952" t="s">
        <v>36</v>
      </c>
      <c r="G4952" t="s">
        <v>26</v>
      </c>
      <c r="H4952" t="s">
        <v>120</v>
      </c>
      <c r="I4952" t="s">
        <v>28</v>
      </c>
      <c r="J4952">
        <v>1</v>
      </c>
      <c r="K4952">
        <v>15000</v>
      </c>
      <c r="L4952">
        <v>17</v>
      </c>
      <c r="M4952">
        <v>12450</v>
      </c>
      <c r="N4952">
        <v>8981.66</v>
      </c>
      <c r="O4952">
        <v>3468.34</v>
      </c>
      <c r="P4952" t="s">
        <v>29</v>
      </c>
      <c r="Q4952" t="s">
        <v>30</v>
      </c>
      <c r="R4952" t="s">
        <v>86</v>
      </c>
      <c r="S4952">
        <f t="shared" si="154"/>
        <v>2025</v>
      </c>
      <c r="T4952">
        <f t="shared" si="155"/>
        <v>5</v>
      </c>
    </row>
    <row r="4953" spans="1:20" x14ac:dyDescent="0.3">
      <c r="A4953" t="s">
        <v>737</v>
      </c>
      <c r="B4953" t="s">
        <v>5398</v>
      </c>
      <c r="C4953" t="s">
        <v>84</v>
      </c>
      <c r="D4953" t="s">
        <v>50</v>
      </c>
      <c r="E4953" t="s">
        <v>24</v>
      </c>
      <c r="F4953" t="s">
        <v>111</v>
      </c>
      <c r="G4953" t="s">
        <v>26</v>
      </c>
      <c r="H4953" t="s">
        <v>27</v>
      </c>
      <c r="I4953" t="s">
        <v>28</v>
      </c>
      <c r="J4953">
        <v>9</v>
      </c>
      <c r="K4953">
        <v>45000</v>
      </c>
      <c r="L4953">
        <v>18</v>
      </c>
      <c r="M4953">
        <v>332100</v>
      </c>
      <c r="N4953">
        <v>249789.58</v>
      </c>
      <c r="O4953">
        <v>82310.42</v>
      </c>
      <c r="P4953" t="s">
        <v>65</v>
      </c>
      <c r="Q4953" t="s">
        <v>47</v>
      </c>
      <c r="R4953" t="s">
        <v>81</v>
      </c>
      <c r="S4953">
        <f t="shared" si="154"/>
        <v>2025</v>
      </c>
      <c r="T4953">
        <f t="shared" si="155"/>
        <v>12</v>
      </c>
    </row>
    <row r="4954" spans="1:20" x14ac:dyDescent="0.3">
      <c r="A4954" t="s">
        <v>382</v>
      </c>
      <c r="B4954" t="s">
        <v>5399</v>
      </c>
      <c r="C4954" t="s">
        <v>76</v>
      </c>
      <c r="D4954" t="s">
        <v>23</v>
      </c>
      <c r="E4954" t="s">
        <v>44</v>
      </c>
      <c r="F4954" t="s">
        <v>45</v>
      </c>
      <c r="G4954" t="s">
        <v>26</v>
      </c>
      <c r="H4954" t="s">
        <v>80</v>
      </c>
      <c r="I4954" t="s">
        <v>28</v>
      </c>
      <c r="J4954">
        <v>20</v>
      </c>
      <c r="K4954">
        <v>12000</v>
      </c>
      <c r="L4954">
        <v>9</v>
      </c>
      <c r="M4954">
        <v>218400</v>
      </c>
      <c r="N4954">
        <v>179676.07</v>
      </c>
      <c r="O4954">
        <v>38723.93</v>
      </c>
      <c r="P4954" t="s">
        <v>93</v>
      </c>
      <c r="Q4954" t="s">
        <v>90</v>
      </c>
      <c r="R4954" t="s">
        <v>102</v>
      </c>
      <c r="S4954">
        <f t="shared" si="154"/>
        <v>2025</v>
      </c>
      <c r="T4954">
        <f t="shared" si="155"/>
        <v>3</v>
      </c>
    </row>
    <row r="4955" spans="1:20" x14ac:dyDescent="0.3">
      <c r="A4955" t="s">
        <v>237</v>
      </c>
      <c r="B4955" t="s">
        <v>5400</v>
      </c>
      <c r="C4955" t="s">
        <v>68</v>
      </c>
      <c r="D4955" t="s">
        <v>23</v>
      </c>
      <c r="E4955" t="s">
        <v>24</v>
      </c>
      <c r="F4955" t="s">
        <v>25</v>
      </c>
      <c r="G4955" t="s">
        <v>46</v>
      </c>
      <c r="H4955" t="s">
        <v>59</v>
      </c>
      <c r="I4955" t="s">
        <v>60</v>
      </c>
      <c r="J4955">
        <v>14</v>
      </c>
      <c r="K4955">
        <v>4500</v>
      </c>
      <c r="L4955">
        <v>5</v>
      </c>
      <c r="M4955">
        <v>59850</v>
      </c>
      <c r="N4955">
        <v>55632.86</v>
      </c>
      <c r="O4955">
        <v>4217.1400000000003</v>
      </c>
      <c r="P4955" t="s">
        <v>65</v>
      </c>
      <c r="Q4955" t="s">
        <v>30</v>
      </c>
      <c r="R4955" t="s">
        <v>86</v>
      </c>
      <c r="S4955">
        <f t="shared" si="154"/>
        <v>2025</v>
      </c>
      <c r="T4955">
        <f t="shared" si="155"/>
        <v>6</v>
      </c>
    </row>
    <row r="4956" spans="1:20" x14ac:dyDescent="0.3">
      <c r="A4956" t="s">
        <v>429</v>
      </c>
      <c r="B4956" t="s">
        <v>5401</v>
      </c>
      <c r="C4956" t="s">
        <v>22</v>
      </c>
      <c r="D4956" t="s">
        <v>50</v>
      </c>
      <c r="E4956" t="s">
        <v>24</v>
      </c>
      <c r="F4956" t="s">
        <v>25</v>
      </c>
      <c r="G4956" t="s">
        <v>26</v>
      </c>
      <c r="H4956" t="s">
        <v>120</v>
      </c>
      <c r="I4956" t="s">
        <v>28</v>
      </c>
      <c r="J4956">
        <v>16</v>
      </c>
      <c r="K4956">
        <v>15000</v>
      </c>
      <c r="L4956">
        <v>11</v>
      </c>
      <c r="M4956">
        <v>213600</v>
      </c>
      <c r="N4956">
        <v>183299.34</v>
      </c>
      <c r="O4956">
        <v>30300.66</v>
      </c>
      <c r="P4956" t="s">
        <v>29</v>
      </c>
      <c r="Q4956" t="s">
        <v>90</v>
      </c>
      <c r="R4956" t="s">
        <v>86</v>
      </c>
      <c r="S4956">
        <f t="shared" si="154"/>
        <v>2025</v>
      </c>
      <c r="T4956">
        <f t="shared" si="155"/>
        <v>10</v>
      </c>
    </row>
    <row r="4957" spans="1:20" x14ac:dyDescent="0.3">
      <c r="A4957" t="s">
        <v>427</v>
      </c>
      <c r="B4957" t="s">
        <v>5402</v>
      </c>
      <c r="C4957" t="s">
        <v>98</v>
      </c>
      <c r="D4957" t="s">
        <v>23</v>
      </c>
      <c r="E4957" t="s">
        <v>24</v>
      </c>
      <c r="F4957" t="s">
        <v>111</v>
      </c>
      <c r="G4957" t="s">
        <v>26</v>
      </c>
      <c r="H4957" t="s">
        <v>140</v>
      </c>
      <c r="I4957" t="s">
        <v>71</v>
      </c>
      <c r="J4957">
        <v>5</v>
      </c>
      <c r="K4957">
        <v>900</v>
      </c>
      <c r="L4957">
        <v>10</v>
      </c>
      <c r="M4957">
        <v>4050</v>
      </c>
      <c r="N4957">
        <v>3391.22</v>
      </c>
      <c r="O4957">
        <v>658.78</v>
      </c>
      <c r="P4957" t="s">
        <v>65</v>
      </c>
      <c r="Q4957" t="s">
        <v>55</v>
      </c>
      <c r="R4957" t="s">
        <v>86</v>
      </c>
      <c r="S4957">
        <f t="shared" si="154"/>
        <v>2025</v>
      </c>
      <c r="T4957">
        <f t="shared" si="155"/>
        <v>7</v>
      </c>
    </row>
    <row r="4958" spans="1:20" x14ac:dyDescent="0.3">
      <c r="A4958" t="s">
        <v>347</v>
      </c>
      <c r="B4958" t="s">
        <v>5403</v>
      </c>
      <c r="C4958" t="s">
        <v>22</v>
      </c>
      <c r="D4958" t="s">
        <v>23</v>
      </c>
      <c r="E4958" t="s">
        <v>35</v>
      </c>
      <c r="F4958" t="s">
        <v>36</v>
      </c>
      <c r="G4958" t="s">
        <v>37</v>
      </c>
      <c r="H4958" t="s">
        <v>120</v>
      </c>
      <c r="I4958" t="s">
        <v>28</v>
      </c>
      <c r="J4958">
        <v>17</v>
      </c>
      <c r="K4958">
        <v>15000</v>
      </c>
      <c r="L4958">
        <v>19</v>
      </c>
      <c r="M4958">
        <v>206550</v>
      </c>
      <c r="N4958">
        <v>188446.14</v>
      </c>
      <c r="O4958">
        <v>18103.86</v>
      </c>
      <c r="P4958" t="s">
        <v>29</v>
      </c>
      <c r="Q4958" t="s">
        <v>55</v>
      </c>
      <c r="R4958" t="s">
        <v>102</v>
      </c>
      <c r="S4958">
        <f t="shared" si="154"/>
        <v>2025</v>
      </c>
      <c r="T4958">
        <f t="shared" si="155"/>
        <v>2</v>
      </c>
    </row>
    <row r="4959" spans="1:20" x14ac:dyDescent="0.3">
      <c r="A4959" t="s">
        <v>570</v>
      </c>
      <c r="B4959" t="s">
        <v>5404</v>
      </c>
      <c r="C4959" t="s">
        <v>98</v>
      </c>
      <c r="D4959" t="s">
        <v>43</v>
      </c>
      <c r="E4959" t="s">
        <v>24</v>
      </c>
      <c r="F4959" t="s">
        <v>111</v>
      </c>
      <c r="G4959" t="s">
        <v>85</v>
      </c>
      <c r="H4959" t="s">
        <v>120</v>
      </c>
      <c r="I4959" t="s">
        <v>28</v>
      </c>
      <c r="J4959">
        <v>9</v>
      </c>
      <c r="K4959">
        <v>15000</v>
      </c>
      <c r="L4959">
        <v>11</v>
      </c>
      <c r="M4959">
        <v>120150</v>
      </c>
      <c r="N4959">
        <v>100831.97</v>
      </c>
      <c r="O4959">
        <v>19318.03</v>
      </c>
      <c r="P4959" t="s">
        <v>29</v>
      </c>
      <c r="Q4959" t="s">
        <v>55</v>
      </c>
      <c r="R4959" t="s">
        <v>81</v>
      </c>
      <c r="S4959">
        <f t="shared" si="154"/>
        <v>2025</v>
      </c>
      <c r="T4959">
        <f t="shared" si="155"/>
        <v>9</v>
      </c>
    </row>
    <row r="4960" spans="1:20" x14ac:dyDescent="0.3">
      <c r="A4960" t="s">
        <v>243</v>
      </c>
      <c r="B4960" t="s">
        <v>5405</v>
      </c>
      <c r="C4960" t="s">
        <v>58</v>
      </c>
      <c r="D4960" t="s">
        <v>50</v>
      </c>
      <c r="E4960" t="s">
        <v>51</v>
      </c>
      <c r="F4960" t="s">
        <v>99</v>
      </c>
      <c r="G4960" t="s">
        <v>26</v>
      </c>
      <c r="H4960" t="s">
        <v>27</v>
      </c>
      <c r="I4960" t="s">
        <v>28</v>
      </c>
      <c r="J4960">
        <v>17</v>
      </c>
      <c r="K4960">
        <v>45000</v>
      </c>
      <c r="L4960">
        <v>14</v>
      </c>
      <c r="M4960">
        <v>657900</v>
      </c>
      <c r="N4960">
        <v>494589.51</v>
      </c>
      <c r="O4960">
        <v>163310.49</v>
      </c>
      <c r="P4960" t="s">
        <v>65</v>
      </c>
      <c r="Q4960" t="s">
        <v>47</v>
      </c>
      <c r="R4960" t="s">
        <v>102</v>
      </c>
      <c r="S4960">
        <f t="shared" si="154"/>
        <v>2025</v>
      </c>
      <c r="T4960">
        <f t="shared" si="155"/>
        <v>5</v>
      </c>
    </row>
    <row r="4961" spans="1:20" x14ac:dyDescent="0.3">
      <c r="A4961" t="s">
        <v>623</v>
      </c>
      <c r="B4961" t="s">
        <v>5406</v>
      </c>
      <c r="C4961" t="s">
        <v>58</v>
      </c>
      <c r="D4961" t="s">
        <v>50</v>
      </c>
      <c r="E4961" t="s">
        <v>44</v>
      </c>
      <c r="F4961" t="s">
        <v>45</v>
      </c>
      <c r="G4961" t="s">
        <v>26</v>
      </c>
      <c r="H4961" t="s">
        <v>59</v>
      </c>
      <c r="I4961" t="s">
        <v>60</v>
      </c>
      <c r="J4961">
        <v>18</v>
      </c>
      <c r="K4961">
        <v>4500</v>
      </c>
      <c r="L4961">
        <v>2</v>
      </c>
      <c r="M4961">
        <v>79380</v>
      </c>
      <c r="N4961">
        <v>69949.17</v>
      </c>
      <c r="O4961">
        <v>9430.83</v>
      </c>
      <c r="P4961" t="s">
        <v>29</v>
      </c>
      <c r="Q4961" t="s">
        <v>55</v>
      </c>
      <c r="R4961" t="s">
        <v>123</v>
      </c>
      <c r="S4961">
        <f t="shared" si="154"/>
        <v>2025</v>
      </c>
      <c r="T4961">
        <f t="shared" si="155"/>
        <v>2</v>
      </c>
    </row>
    <row r="4962" spans="1:20" x14ac:dyDescent="0.3">
      <c r="A4962" t="s">
        <v>207</v>
      </c>
      <c r="B4962" t="s">
        <v>5407</v>
      </c>
      <c r="C4962" t="s">
        <v>68</v>
      </c>
      <c r="D4962" t="s">
        <v>43</v>
      </c>
      <c r="E4962" t="s">
        <v>35</v>
      </c>
      <c r="F4962" t="s">
        <v>36</v>
      </c>
      <c r="G4962" t="s">
        <v>85</v>
      </c>
      <c r="H4962" t="s">
        <v>80</v>
      </c>
      <c r="I4962" t="s">
        <v>28</v>
      </c>
      <c r="J4962">
        <v>11</v>
      </c>
      <c r="K4962">
        <v>12000</v>
      </c>
      <c r="L4962">
        <v>19</v>
      </c>
      <c r="M4962">
        <v>106920</v>
      </c>
      <c r="N4962">
        <v>88285.86</v>
      </c>
      <c r="O4962">
        <v>18634.14</v>
      </c>
      <c r="P4962" t="s">
        <v>72</v>
      </c>
      <c r="Q4962" t="s">
        <v>90</v>
      </c>
      <c r="R4962" t="s">
        <v>31</v>
      </c>
      <c r="S4962">
        <f t="shared" si="154"/>
        <v>2025</v>
      </c>
      <c r="T4962">
        <f t="shared" si="155"/>
        <v>5</v>
      </c>
    </row>
    <row r="4963" spans="1:20" x14ac:dyDescent="0.3">
      <c r="A4963" t="s">
        <v>87</v>
      </c>
      <c r="B4963" t="s">
        <v>5408</v>
      </c>
      <c r="C4963" t="s">
        <v>143</v>
      </c>
      <c r="D4963" t="s">
        <v>23</v>
      </c>
      <c r="E4963" t="s">
        <v>24</v>
      </c>
      <c r="F4963" t="s">
        <v>69</v>
      </c>
      <c r="G4963" t="s">
        <v>26</v>
      </c>
      <c r="H4963" t="s">
        <v>59</v>
      </c>
      <c r="I4963" t="s">
        <v>60</v>
      </c>
      <c r="J4963">
        <v>16</v>
      </c>
      <c r="K4963">
        <v>4500</v>
      </c>
      <c r="L4963">
        <v>14</v>
      </c>
      <c r="M4963">
        <v>61920</v>
      </c>
      <c r="N4963">
        <v>52237.14</v>
      </c>
      <c r="O4963">
        <v>9682.86</v>
      </c>
      <c r="P4963" t="s">
        <v>65</v>
      </c>
      <c r="Q4963" t="s">
        <v>47</v>
      </c>
      <c r="R4963" t="s">
        <v>39</v>
      </c>
      <c r="S4963">
        <f t="shared" si="154"/>
        <v>2025</v>
      </c>
      <c r="T4963">
        <f t="shared" si="155"/>
        <v>7</v>
      </c>
    </row>
    <row r="4964" spans="1:20" x14ac:dyDescent="0.3">
      <c r="A4964" t="s">
        <v>845</v>
      </c>
      <c r="B4964" t="s">
        <v>5409</v>
      </c>
      <c r="C4964" t="s">
        <v>76</v>
      </c>
      <c r="D4964" t="s">
        <v>43</v>
      </c>
      <c r="E4964" t="s">
        <v>24</v>
      </c>
      <c r="F4964" t="s">
        <v>25</v>
      </c>
      <c r="G4964" t="s">
        <v>26</v>
      </c>
      <c r="H4964" t="s">
        <v>70</v>
      </c>
      <c r="I4964" t="s">
        <v>71</v>
      </c>
      <c r="J4964">
        <v>13</v>
      </c>
      <c r="K4964">
        <v>600</v>
      </c>
      <c r="L4964">
        <v>0</v>
      </c>
      <c r="M4964">
        <v>7800</v>
      </c>
      <c r="N4964">
        <v>6894.69</v>
      </c>
      <c r="O4964">
        <v>905.31</v>
      </c>
      <c r="P4964" t="s">
        <v>29</v>
      </c>
      <c r="Q4964" t="s">
        <v>30</v>
      </c>
      <c r="R4964" t="s">
        <v>102</v>
      </c>
      <c r="S4964">
        <f t="shared" si="154"/>
        <v>2025</v>
      </c>
      <c r="T4964">
        <f t="shared" si="155"/>
        <v>12</v>
      </c>
    </row>
    <row r="4965" spans="1:20" x14ac:dyDescent="0.3">
      <c r="A4965" t="s">
        <v>692</v>
      </c>
      <c r="B4965" t="s">
        <v>5410</v>
      </c>
      <c r="C4965" t="s">
        <v>143</v>
      </c>
      <c r="D4965" t="s">
        <v>23</v>
      </c>
      <c r="E4965" t="s">
        <v>44</v>
      </c>
      <c r="F4965" t="s">
        <v>89</v>
      </c>
      <c r="G4965" t="s">
        <v>37</v>
      </c>
      <c r="H4965" t="s">
        <v>140</v>
      </c>
      <c r="I4965" t="s">
        <v>71</v>
      </c>
      <c r="J4965">
        <v>24</v>
      </c>
      <c r="K4965">
        <v>900</v>
      </c>
      <c r="L4965">
        <v>0</v>
      </c>
      <c r="M4965">
        <v>21600</v>
      </c>
      <c r="N4965">
        <v>17296.32</v>
      </c>
      <c r="O4965">
        <v>4303.68</v>
      </c>
      <c r="P4965" t="s">
        <v>93</v>
      </c>
      <c r="Q4965" t="s">
        <v>47</v>
      </c>
      <c r="R4965" t="s">
        <v>61</v>
      </c>
      <c r="S4965">
        <f t="shared" si="154"/>
        <v>2025</v>
      </c>
      <c r="T4965">
        <f t="shared" si="155"/>
        <v>12</v>
      </c>
    </row>
    <row r="4966" spans="1:20" x14ac:dyDescent="0.3">
      <c r="A4966" t="s">
        <v>312</v>
      </c>
      <c r="B4966" t="s">
        <v>5411</v>
      </c>
      <c r="C4966" t="s">
        <v>42</v>
      </c>
      <c r="D4966" t="s">
        <v>43</v>
      </c>
      <c r="E4966" t="s">
        <v>35</v>
      </c>
      <c r="F4966" t="s">
        <v>36</v>
      </c>
      <c r="G4966" t="s">
        <v>26</v>
      </c>
      <c r="H4966" t="s">
        <v>80</v>
      </c>
      <c r="I4966" t="s">
        <v>28</v>
      </c>
      <c r="J4966">
        <v>21</v>
      </c>
      <c r="K4966">
        <v>12000</v>
      </c>
      <c r="L4966">
        <v>13</v>
      </c>
      <c r="M4966">
        <v>219240</v>
      </c>
      <c r="N4966">
        <v>172602.39</v>
      </c>
      <c r="O4966">
        <v>46637.61</v>
      </c>
      <c r="P4966" t="s">
        <v>65</v>
      </c>
      <c r="Q4966" t="s">
        <v>30</v>
      </c>
      <c r="R4966" t="s">
        <v>81</v>
      </c>
      <c r="S4966">
        <f t="shared" si="154"/>
        <v>2025</v>
      </c>
      <c r="T4966">
        <f t="shared" si="155"/>
        <v>3</v>
      </c>
    </row>
    <row r="4967" spans="1:20" x14ac:dyDescent="0.3">
      <c r="A4967" t="s">
        <v>378</v>
      </c>
      <c r="B4967" t="s">
        <v>5412</v>
      </c>
      <c r="C4967" t="s">
        <v>84</v>
      </c>
      <c r="D4967" t="s">
        <v>43</v>
      </c>
      <c r="E4967" t="s">
        <v>44</v>
      </c>
      <c r="F4967" t="s">
        <v>45</v>
      </c>
      <c r="G4967" t="s">
        <v>37</v>
      </c>
      <c r="H4967" t="s">
        <v>70</v>
      </c>
      <c r="I4967" t="s">
        <v>71</v>
      </c>
      <c r="J4967">
        <v>14</v>
      </c>
      <c r="K4967">
        <v>600</v>
      </c>
      <c r="L4967">
        <v>6</v>
      </c>
      <c r="M4967">
        <v>7896</v>
      </c>
      <c r="N4967">
        <v>5814.05</v>
      </c>
      <c r="O4967">
        <v>2081.9499999999998</v>
      </c>
      <c r="P4967" t="s">
        <v>65</v>
      </c>
      <c r="Q4967" t="s">
        <v>55</v>
      </c>
      <c r="R4967" t="s">
        <v>123</v>
      </c>
      <c r="S4967">
        <f t="shared" si="154"/>
        <v>2025</v>
      </c>
      <c r="T4967">
        <f t="shared" si="155"/>
        <v>7</v>
      </c>
    </row>
    <row r="4968" spans="1:20" x14ac:dyDescent="0.3">
      <c r="A4968" t="s">
        <v>1375</v>
      </c>
      <c r="B4968" t="s">
        <v>5413</v>
      </c>
      <c r="C4968" t="s">
        <v>76</v>
      </c>
      <c r="D4968" t="s">
        <v>23</v>
      </c>
      <c r="E4968" t="s">
        <v>24</v>
      </c>
      <c r="F4968" t="s">
        <v>25</v>
      </c>
      <c r="G4968" t="s">
        <v>85</v>
      </c>
      <c r="H4968" t="s">
        <v>132</v>
      </c>
      <c r="I4968" t="s">
        <v>28</v>
      </c>
      <c r="J4968">
        <v>22</v>
      </c>
      <c r="K4968">
        <v>3500</v>
      </c>
      <c r="L4968">
        <v>11</v>
      </c>
      <c r="M4968">
        <v>68530</v>
      </c>
      <c r="N4968">
        <v>59481.33</v>
      </c>
      <c r="O4968">
        <v>9048.67</v>
      </c>
      <c r="P4968" t="s">
        <v>38</v>
      </c>
      <c r="Q4968" t="s">
        <v>47</v>
      </c>
      <c r="R4968" t="s">
        <v>102</v>
      </c>
      <c r="S4968">
        <f t="shared" si="154"/>
        <v>2025</v>
      </c>
      <c r="T4968">
        <f t="shared" si="155"/>
        <v>7</v>
      </c>
    </row>
    <row r="4969" spans="1:20" x14ac:dyDescent="0.3">
      <c r="A4969" t="s">
        <v>363</v>
      </c>
      <c r="B4969" t="s">
        <v>5414</v>
      </c>
      <c r="C4969" t="s">
        <v>34</v>
      </c>
      <c r="D4969" t="s">
        <v>50</v>
      </c>
      <c r="E4969" t="s">
        <v>35</v>
      </c>
      <c r="F4969" t="s">
        <v>36</v>
      </c>
      <c r="G4969" t="s">
        <v>26</v>
      </c>
      <c r="H4969" t="s">
        <v>120</v>
      </c>
      <c r="I4969" t="s">
        <v>28</v>
      </c>
      <c r="J4969">
        <v>24</v>
      </c>
      <c r="K4969">
        <v>15000</v>
      </c>
      <c r="L4969">
        <v>8</v>
      </c>
      <c r="M4969">
        <v>331200</v>
      </c>
      <c r="N4969">
        <v>293923.13</v>
      </c>
      <c r="O4969">
        <v>37276.870000000003</v>
      </c>
      <c r="P4969" t="s">
        <v>72</v>
      </c>
      <c r="Q4969" t="s">
        <v>55</v>
      </c>
      <c r="R4969" t="s">
        <v>123</v>
      </c>
      <c r="S4969">
        <f t="shared" si="154"/>
        <v>2025</v>
      </c>
      <c r="T4969">
        <f t="shared" si="155"/>
        <v>12</v>
      </c>
    </row>
    <row r="4970" spans="1:20" x14ac:dyDescent="0.3">
      <c r="A4970" t="s">
        <v>1054</v>
      </c>
      <c r="B4970" t="s">
        <v>5415</v>
      </c>
      <c r="C4970" t="s">
        <v>58</v>
      </c>
      <c r="D4970" t="s">
        <v>23</v>
      </c>
      <c r="E4970" t="s">
        <v>51</v>
      </c>
      <c r="F4970" t="s">
        <v>192</v>
      </c>
      <c r="G4970" t="s">
        <v>46</v>
      </c>
      <c r="H4970" t="s">
        <v>80</v>
      </c>
      <c r="I4970" t="s">
        <v>28</v>
      </c>
      <c r="J4970">
        <v>9</v>
      </c>
      <c r="K4970">
        <v>12000</v>
      </c>
      <c r="L4970">
        <v>20</v>
      </c>
      <c r="M4970">
        <v>86400</v>
      </c>
      <c r="N4970">
        <v>70106.63</v>
      </c>
      <c r="O4970">
        <v>16293.37</v>
      </c>
      <c r="P4970" t="s">
        <v>65</v>
      </c>
      <c r="Q4970" t="s">
        <v>55</v>
      </c>
      <c r="R4970" t="s">
        <v>81</v>
      </c>
      <c r="S4970">
        <f t="shared" si="154"/>
        <v>2025</v>
      </c>
      <c r="T4970">
        <f t="shared" si="155"/>
        <v>1</v>
      </c>
    </row>
    <row r="4971" spans="1:20" x14ac:dyDescent="0.3">
      <c r="A4971" t="s">
        <v>555</v>
      </c>
      <c r="B4971" t="s">
        <v>5416</v>
      </c>
      <c r="C4971" t="s">
        <v>76</v>
      </c>
      <c r="D4971" t="s">
        <v>50</v>
      </c>
      <c r="E4971" t="s">
        <v>44</v>
      </c>
      <c r="F4971" t="s">
        <v>45</v>
      </c>
      <c r="G4971" t="s">
        <v>46</v>
      </c>
      <c r="H4971" t="s">
        <v>53</v>
      </c>
      <c r="I4971" t="s">
        <v>54</v>
      </c>
      <c r="J4971">
        <v>17</v>
      </c>
      <c r="K4971">
        <v>2500</v>
      </c>
      <c r="L4971">
        <v>13</v>
      </c>
      <c r="M4971">
        <v>36975</v>
      </c>
      <c r="N4971">
        <v>28831.86</v>
      </c>
      <c r="O4971">
        <v>8143.14</v>
      </c>
      <c r="P4971" t="s">
        <v>65</v>
      </c>
      <c r="Q4971" t="s">
        <v>55</v>
      </c>
      <c r="R4971" t="s">
        <v>73</v>
      </c>
      <c r="S4971">
        <f t="shared" si="154"/>
        <v>2025</v>
      </c>
      <c r="T4971">
        <f t="shared" si="155"/>
        <v>9</v>
      </c>
    </row>
    <row r="4972" spans="1:20" x14ac:dyDescent="0.3">
      <c r="A4972" t="s">
        <v>652</v>
      </c>
      <c r="B4972" t="s">
        <v>5417</v>
      </c>
      <c r="C4972" t="s">
        <v>76</v>
      </c>
      <c r="D4972" t="s">
        <v>50</v>
      </c>
      <c r="E4972" t="s">
        <v>24</v>
      </c>
      <c r="F4972" t="s">
        <v>69</v>
      </c>
      <c r="G4972" t="s">
        <v>85</v>
      </c>
      <c r="H4972" t="s">
        <v>59</v>
      </c>
      <c r="I4972" t="s">
        <v>60</v>
      </c>
      <c r="J4972">
        <v>10</v>
      </c>
      <c r="K4972">
        <v>4500</v>
      </c>
      <c r="L4972">
        <v>16</v>
      </c>
      <c r="M4972">
        <v>37800</v>
      </c>
      <c r="N4972">
        <v>34850.129999999997</v>
      </c>
      <c r="O4972">
        <v>2949.87</v>
      </c>
      <c r="P4972" t="s">
        <v>93</v>
      </c>
      <c r="Q4972" t="s">
        <v>90</v>
      </c>
      <c r="R4972" t="s">
        <v>81</v>
      </c>
      <c r="S4972">
        <f t="shared" si="154"/>
        <v>2025</v>
      </c>
      <c r="T4972">
        <f t="shared" si="155"/>
        <v>8</v>
      </c>
    </row>
    <row r="4973" spans="1:20" x14ac:dyDescent="0.3">
      <c r="A4973" t="s">
        <v>476</v>
      </c>
      <c r="B4973" t="s">
        <v>5418</v>
      </c>
      <c r="C4973" t="s">
        <v>68</v>
      </c>
      <c r="D4973" t="s">
        <v>23</v>
      </c>
      <c r="E4973" t="s">
        <v>35</v>
      </c>
      <c r="F4973" t="s">
        <v>36</v>
      </c>
      <c r="G4973" t="s">
        <v>37</v>
      </c>
      <c r="H4973" t="s">
        <v>80</v>
      </c>
      <c r="I4973" t="s">
        <v>28</v>
      </c>
      <c r="J4973">
        <v>3</v>
      </c>
      <c r="K4973">
        <v>12000</v>
      </c>
      <c r="L4973">
        <v>8</v>
      </c>
      <c r="M4973">
        <v>33120</v>
      </c>
      <c r="N4973">
        <v>25538.1</v>
      </c>
      <c r="O4973">
        <v>7581.9</v>
      </c>
      <c r="P4973" t="s">
        <v>38</v>
      </c>
      <c r="Q4973" t="s">
        <v>55</v>
      </c>
      <c r="R4973" t="s">
        <v>73</v>
      </c>
      <c r="S4973">
        <f t="shared" si="154"/>
        <v>2025</v>
      </c>
      <c r="T4973">
        <f t="shared" si="155"/>
        <v>6</v>
      </c>
    </row>
    <row r="4974" spans="1:20" x14ac:dyDescent="0.3">
      <c r="A4974" t="s">
        <v>292</v>
      </c>
      <c r="B4974" t="s">
        <v>5419</v>
      </c>
      <c r="C4974" t="s">
        <v>76</v>
      </c>
      <c r="D4974" t="s">
        <v>50</v>
      </c>
      <c r="E4974" t="s">
        <v>44</v>
      </c>
      <c r="F4974" t="s">
        <v>45</v>
      </c>
      <c r="G4974" t="s">
        <v>26</v>
      </c>
      <c r="H4974" t="s">
        <v>59</v>
      </c>
      <c r="I4974" t="s">
        <v>60</v>
      </c>
      <c r="J4974">
        <v>21</v>
      </c>
      <c r="K4974">
        <v>4500</v>
      </c>
      <c r="L4974">
        <v>10</v>
      </c>
      <c r="M4974">
        <v>85050</v>
      </c>
      <c r="N4974">
        <v>74556.740000000005</v>
      </c>
      <c r="O4974">
        <v>10493.26</v>
      </c>
      <c r="P4974" t="s">
        <v>38</v>
      </c>
      <c r="Q4974" t="s">
        <v>30</v>
      </c>
      <c r="R4974" t="s">
        <v>31</v>
      </c>
      <c r="S4974">
        <f t="shared" si="154"/>
        <v>2025</v>
      </c>
      <c r="T4974">
        <f t="shared" si="155"/>
        <v>9</v>
      </c>
    </row>
    <row r="4975" spans="1:20" x14ac:dyDescent="0.3">
      <c r="A4975" t="s">
        <v>2044</v>
      </c>
      <c r="B4975" t="s">
        <v>5420</v>
      </c>
      <c r="C4975" t="s">
        <v>68</v>
      </c>
      <c r="D4975" t="s">
        <v>43</v>
      </c>
      <c r="E4975" t="s">
        <v>35</v>
      </c>
      <c r="F4975" t="s">
        <v>36</v>
      </c>
      <c r="G4975" t="s">
        <v>26</v>
      </c>
      <c r="H4975" t="s">
        <v>80</v>
      </c>
      <c r="I4975" t="s">
        <v>28</v>
      </c>
      <c r="J4975">
        <v>7</v>
      </c>
      <c r="K4975">
        <v>12000</v>
      </c>
      <c r="L4975">
        <v>17</v>
      </c>
      <c r="M4975">
        <v>69720</v>
      </c>
      <c r="N4975">
        <v>62598.82</v>
      </c>
      <c r="O4975">
        <v>7121.18</v>
      </c>
      <c r="P4975" t="s">
        <v>29</v>
      </c>
      <c r="Q4975" t="s">
        <v>55</v>
      </c>
      <c r="R4975" t="s">
        <v>39</v>
      </c>
      <c r="S4975">
        <f t="shared" si="154"/>
        <v>2025</v>
      </c>
      <c r="T4975">
        <f t="shared" si="155"/>
        <v>3</v>
      </c>
    </row>
    <row r="4976" spans="1:20" x14ac:dyDescent="0.3">
      <c r="A4976" t="s">
        <v>830</v>
      </c>
      <c r="B4976" t="s">
        <v>5421</v>
      </c>
      <c r="C4976" t="s">
        <v>98</v>
      </c>
      <c r="D4976" t="s">
        <v>43</v>
      </c>
      <c r="E4976" t="s">
        <v>35</v>
      </c>
      <c r="F4976" t="s">
        <v>36</v>
      </c>
      <c r="G4976" t="s">
        <v>46</v>
      </c>
      <c r="H4976" t="s">
        <v>70</v>
      </c>
      <c r="I4976" t="s">
        <v>71</v>
      </c>
      <c r="J4976">
        <v>18</v>
      </c>
      <c r="K4976">
        <v>600</v>
      </c>
      <c r="L4976">
        <v>12</v>
      </c>
      <c r="M4976">
        <v>9504</v>
      </c>
      <c r="N4976">
        <v>7755.3</v>
      </c>
      <c r="O4976">
        <v>1748.7</v>
      </c>
      <c r="P4976" t="s">
        <v>38</v>
      </c>
      <c r="Q4976" t="s">
        <v>55</v>
      </c>
      <c r="R4976" t="s">
        <v>102</v>
      </c>
      <c r="S4976">
        <f t="shared" si="154"/>
        <v>2025</v>
      </c>
      <c r="T4976">
        <f t="shared" si="155"/>
        <v>12</v>
      </c>
    </row>
    <row r="4977" spans="1:20" x14ac:dyDescent="0.3">
      <c r="A4977" t="s">
        <v>1227</v>
      </c>
      <c r="B4977" t="s">
        <v>5422</v>
      </c>
      <c r="C4977" t="s">
        <v>76</v>
      </c>
      <c r="D4977" t="s">
        <v>50</v>
      </c>
      <c r="E4977" t="s">
        <v>44</v>
      </c>
      <c r="F4977" t="s">
        <v>45</v>
      </c>
      <c r="G4977" t="s">
        <v>37</v>
      </c>
      <c r="H4977" t="s">
        <v>70</v>
      </c>
      <c r="I4977" t="s">
        <v>71</v>
      </c>
      <c r="J4977">
        <v>6</v>
      </c>
      <c r="K4977">
        <v>600</v>
      </c>
      <c r="L4977">
        <v>6</v>
      </c>
      <c r="M4977">
        <v>3384</v>
      </c>
      <c r="N4977">
        <v>2976</v>
      </c>
      <c r="O4977">
        <v>408</v>
      </c>
      <c r="P4977" t="s">
        <v>72</v>
      </c>
      <c r="Q4977" t="s">
        <v>30</v>
      </c>
      <c r="R4977" t="s">
        <v>39</v>
      </c>
      <c r="S4977">
        <f t="shared" si="154"/>
        <v>2025</v>
      </c>
      <c r="T4977">
        <f t="shared" si="155"/>
        <v>11</v>
      </c>
    </row>
    <row r="4978" spans="1:20" x14ac:dyDescent="0.3">
      <c r="A4978" t="s">
        <v>594</v>
      </c>
      <c r="B4978" t="s">
        <v>5423</v>
      </c>
      <c r="C4978" t="s">
        <v>68</v>
      </c>
      <c r="D4978" t="s">
        <v>43</v>
      </c>
      <c r="E4978" t="s">
        <v>44</v>
      </c>
      <c r="F4978" t="s">
        <v>45</v>
      </c>
      <c r="G4978" t="s">
        <v>46</v>
      </c>
      <c r="H4978" t="s">
        <v>140</v>
      </c>
      <c r="I4978" t="s">
        <v>71</v>
      </c>
      <c r="J4978">
        <v>7</v>
      </c>
      <c r="K4978">
        <v>900</v>
      </c>
      <c r="L4978">
        <v>18</v>
      </c>
      <c r="M4978">
        <v>5166</v>
      </c>
      <c r="N4978">
        <v>4399.1899999999996</v>
      </c>
      <c r="O4978">
        <v>766.81</v>
      </c>
      <c r="P4978" t="s">
        <v>38</v>
      </c>
      <c r="Q4978" t="s">
        <v>30</v>
      </c>
      <c r="R4978" t="s">
        <v>31</v>
      </c>
      <c r="S4978">
        <f t="shared" si="154"/>
        <v>2025</v>
      </c>
      <c r="T4978">
        <f t="shared" si="155"/>
        <v>1</v>
      </c>
    </row>
    <row r="4979" spans="1:20" x14ac:dyDescent="0.3">
      <c r="A4979" t="s">
        <v>347</v>
      </c>
      <c r="B4979" t="s">
        <v>5424</v>
      </c>
      <c r="C4979" t="s">
        <v>58</v>
      </c>
      <c r="D4979" t="s">
        <v>43</v>
      </c>
      <c r="E4979" t="s">
        <v>44</v>
      </c>
      <c r="F4979" t="s">
        <v>45</v>
      </c>
      <c r="G4979" t="s">
        <v>46</v>
      </c>
      <c r="H4979" t="s">
        <v>140</v>
      </c>
      <c r="I4979" t="s">
        <v>71</v>
      </c>
      <c r="J4979">
        <v>19</v>
      </c>
      <c r="K4979">
        <v>900</v>
      </c>
      <c r="L4979">
        <v>7</v>
      </c>
      <c r="M4979">
        <v>15903</v>
      </c>
      <c r="N4979">
        <v>14123.39</v>
      </c>
      <c r="O4979">
        <v>1779.61</v>
      </c>
      <c r="P4979" t="s">
        <v>65</v>
      </c>
      <c r="Q4979" t="s">
        <v>55</v>
      </c>
      <c r="R4979" t="s">
        <v>81</v>
      </c>
      <c r="S4979">
        <f t="shared" si="154"/>
        <v>2025</v>
      </c>
      <c r="T4979">
        <f t="shared" si="155"/>
        <v>2</v>
      </c>
    </row>
    <row r="4980" spans="1:20" x14ac:dyDescent="0.3">
      <c r="A4980" t="s">
        <v>1428</v>
      </c>
      <c r="B4980" t="s">
        <v>5425</v>
      </c>
      <c r="C4980" t="s">
        <v>108</v>
      </c>
      <c r="D4980" t="s">
        <v>43</v>
      </c>
      <c r="E4980" t="s">
        <v>35</v>
      </c>
      <c r="F4980" t="s">
        <v>36</v>
      </c>
      <c r="G4980" t="s">
        <v>85</v>
      </c>
      <c r="H4980" t="s">
        <v>120</v>
      </c>
      <c r="I4980" t="s">
        <v>28</v>
      </c>
      <c r="J4980">
        <v>10</v>
      </c>
      <c r="K4980">
        <v>15000</v>
      </c>
      <c r="L4980">
        <v>3</v>
      </c>
      <c r="M4980">
        <v>145500</v>
      </c>
      <c r="N4980">
        <v>133554.41</v>
      </c>
      <c r="O4980">
        <v>11945.59</v>
      </c>
      <c r="P4980" t="s">
        <v>93</v>
      </c>
      <c r="Q4980" t="s">
        <v>47</v>
      </c>
      <c r="R4980" t="s">
        <v>102</v>
      </c>
      <c r="S4980">
        <f t="shared" si="154"/>
        <v>2025</v>
      </c>
      <c r="T4980">
        <f t="shared" si="155"/>
        <v>12</v>
      </c>
    </row>
    <row r="4981" spans="1:20" x14ac:dyDescent="0.3">
      <c r="A4981" t="s">
        <v>557</v>
      </c>
      <c r="B4981" t="s">
        <v>5426</v>
      </c>
      <c r="C4981" t="s">
        <v>58</v>
      </c>
      <c r="D4981" t="s">
        <v>23</v>
      </c>
      <c r="E4981" t="s">
        <v>51</v>
      </c>
      <c r="F4981" t="s">
        <v>99</v>
      </c>
      <c r="G4981" t="s">
        <v>26</v>
      </c>
      <c r="H4981" t="s">
        <v>53</v>
      </c>
      <c r="I4981" t="s">
        <v>54</v>
      </c>
      <c r="J4981">
        <v>17</v>
      </c>
      <c r="K4981">
        <v>2500</v>
      </c>
      <c r="L4981">
        <v>5</v>
      </c>
      <c r="M4981">
        <v>40375</v>
      </c>
      <c r="N4981">
        <v>36339.769999999997</v>
      </c>
      <c r="O4981">
        <v>4035.23</v>
      </c>
      <c r="P4981" t="s">
        <v>38</v>
      </c>
      <c r="Q4981" t="s">
        <v>90</v>
      </c>
      <c r="R4981" t="s">
        <v>81</v>
      </c>
      <c r="S4981">
        <f t="shared" si="154"/>
        <v>2025</v>
      </c>
      <c r="T4981">
        <f t="shared" si="155"/>
        <v>1</v>
      </c>
    </row>
    <row r="4982" spans="1:20" x14ac:dyDescent="0.3">
      <c r="A4982" t="s">
        <v>376</v>
      </c>
      <c r="B4982" t="s">
        <v>5427</v>
      </c>
      <c r="C4982" t="s">
        <v>108</v>
      </c>
      <c r="D4982" t="s">
        <v>23</v>
      </c>
      <c r="E4982" t="s">
        <v>51</v>
      </c>
      <c r="F4982" t="s">
        <v>77</v>
      </c>
      <c r="G4982" t="s">
        <v>85</v>
      </c>
      <c r="H4982" t="s">
        <v>80</v>
      </c>
      <c r="I4982" t="s">
        <v>28</v>
      </c>
      <c r="J4982">
        <v>2</v>
      </c>
      <c r="K4982">
        <v>12000</v>
      </c>
      <c r="L4982">
        <v>13</v>
      </c>
      <c r="M4982">
        <v>20880</v>
      </c>
      <c r="N4982">
        <v>18173.22</v>
      </c>
      <c r="O4982">
        <v>2706.78</v>
      </c>
      <c r="P4982" t="s">
        <v>38</v>
      </c>
      <c r="Q4982" t="s">
        <v>47</v>
      </c>
      <c r="R4982" t="s">
        <v>39</v>
      </c>
      <c r="S4982">
        <f t="shared" si="154"/>
        <v>2025</v>
      </c>
      <c r="T4982">
        <f t="shared" si="155"/>
        <v>12</v>
      </c>
    </row>
    <row r="4983" spans="1:20" x14ac:dyDescent="0.3">
      <c r="A4983" t="s">
        <v>1172</v>
      </c>
      <c r="B4983" t="s">
        <v>5428</v>
      </c>
      <c r="C4983" t="s">
        <v>58</v>
      </c>
      <c r="D4983" t="s">
        <v>23</v>
      </c>
      <c r="E4983" t="s">
        <v>35</v>
      </c>
      <c r="F4983" t="s">
        <v>36</v>
      </c>
      <c r="G4983" t="s">
        <v>46</v>
      </c>
      <c r="H4983" t="s">
        <v>59</v>
      </c>
      <c r="I4983" t="s">
        <v>60</v>
      </c>
      <c r="J4983">
        <v>25</v>
      </c>
      <c r="K4983">
        <v>4500</v>
      </c>
      <c r="L4983">
        <v>7</v>
      </c>
      <c r="M4983">
        <v>104625</v>
      </c>
      <c r="N4983">
        <v>87690.3</v>
      </c>
      <c r="O4983">
        <v>16934.7</v>
      </c>
      <c r="P4983" t="s">
        <v>38</v>
      </c>
      <c r="Q4983" t="s">
        <v>47</v>
      </c>
      <c r="R4983" t="s">
        <v>123</v>
      </c>
      <c r="S4983">
        <f t="shared" si="154"/>
        <v>2025</v>
      </c>
      <c r="T4983">
        <f t="shared" si="155"/>
        <v>11</v>
      </c>
    </row>
    <row r="4984" spans="1:20" x14ac:dyDescent="0.3">
      <c r="A4984" t="s">
        <v>96</v>
      </c>
      <c r="B4984" t="s">
        <v>5429</v>
      </c>
      <c r="C4984" t="s">
        <v>58</v>
      </c>
      <c r="D4984" t="s">
        <v>43</v>
      </c>
      <c r="E4984" t="s">
        <v>44</v>
      </c>
      <c r="F4984" t="s">
        <v>45</v>
      </c>
      <c r="G4984" t="s">
        <v>26</v>
      </c>
      <c r="H4984" t="s">
        <v>132</v>
      </c>
      <c r="I4984" t="s">
        <v>28</v>
      </c>
      <c r="J4984">
        <v>11</v>
      </c>
      <c r="K4984">
        <v>3500</v>
      </c>
      <c r="L4984">
        <v>5</v>
      </c>
      <c r="M4984">
        <v>36575</v>
      </c>
      <c r="N4984">
        <v>31338.880000000001</v>
      </c>
      <c r="O4984">
        <v>5236.12</v>
      </c>
      <c r="P4984" t="s">
        <v>93</v>
      </c>
      <c r="Q4984" t="s">
        <v>90</v>
      </c>
      <c r="R4984" t="s">
        <v>31</v>
      </c>
      <c r="S4984">
        <f t="shared" si="154"/>
        <v>2025</v>
      </c>
      <c r="T4984">
        <f t="shared" si="155"/>
        <v>4</v>
      </c>
    </row>
    <row r="4985" spans="1:20" x14ac:dyDescent="0.3">
      <c r="A4985" t="s">
        <v>100</v>
      </c>
      <c r="B4985" t="s">
        <v>5430</v>
      </c>
      <c r="C4985" t="s">
        <v>42</v>
      </c>
      <c r="D4985" t="s">
        <v>50</v>
      </c>
      <c r="E4985" t="s">
        <v>35</v>
      </c>
      <c r="F4985" t="s">
        <v>36</v>
      </c>
      <c r="G4985" t="s">
        <v>46</v>
      </c>
      <c r="H4985" t="s">
        <v>80</v>
      </c>
      <c r="I4985" t="s">
        <v>28</v>
      </c>
      <c r="J4985">
        <v>14</v>
      </c>
      <c r="K4985">
        <v>12000</v>
      </c>
      <c r="L4985">
        <v>15</v>
      </c>
      <c r="M4985">
        <v>142800</v>
      </c>
      <c r="N4985">
        <v>107296.54</v>
      </c>
      <c r="O4985">
        <v>35503.46</v>
      </c>
      <c r="P4985" t="s">
        <v>65</v>
      </c>
      <c r="Q4985" t="s">
        <v>55</v>
      </c>
      <c r="R4985" t="s">
        <v>102</v>
      </c>
      <c r="S4985">
        <f t="shared" si="154"/>
        <v>2025</v>
      </c>
      <c r="T4985">
        <f t="shared" si="155"/>
        <v>4</v>
      </c>
    </row>
    <row r="4986" spans="1:20" x14ac:dyDescent="0.3">
      <c r="A4986" t="s">
        <v>179</v>
      </c>
      <c r="B4986" t="s">
        <v>5431</v>
      </c>
      <c r="C4986" t="s">
        <v>143</v>
      </c>
      <c r="D4986" t="s">
        <v>43</v>
      </c>
      <c r="E4986" t="s">
        <v>24</v>
      </c>
      <c r="F4986" t="s">
        <v>111</v>
      </c>
      <c r="G4986" t="s">
        <v>85</v>
      </c>
      <c r="H4986" t="s">
        <v>132</v>
      </c>
      <c r="I4986" t="s">
        <v>28</v>
      </c>
      <c r="J4986">
        <v>8</v>
      </c>
      <c r="K4986">
        <v>3500</v>
      </c>
      <c r="L4986">
        <v>7</v>
      </c>
      <c r="M4986">
        <v>26040</v>
      </c>
      <c r="N4986">
        <v>20027.12</v>
      </c>
      <c r="O4986">
        <v>6012.88</v>
      </c>
      <c r="P4986" t="s">
        <v>65</v>
      </c>
      <c r="Q4986" t="s">
        <v>90</v>
      </c>
      <c r="R4986" t="s">
        <v>73</v>
      </c>
      <c r="S4986">
        <f t="shared" si="154"/>
        <v>2025</v>
      </c>
      <c r="T4986">
        <f t="shared" si="155"/>
        <v>12</v>
      </c>
    </row>
    <row r="4987" spans="1:20" x14ac:dyDescent="0.3">
      <c r="A4987" t="s">
        <v>790</v>
      </c>
      <c r="B4987" t="s">
        <v>5432</v>
      </c>
      <c r="C4987" t="s">
        <v>64</v>
      </c>
      <c r="D4987" t="s">
        <v>43</v>
      </c>
      <c r="E4987" t="s">
        <v>44</v>
      </c>
      <c r="F4987" t="s">
        <v>45</v>
      </c>
      <c r="G4987" t="s">
        <v>26</v>
      </c>
      <c r="H4987" t="s">
        <v>80</v>
      </c>
      <c r="I4987" t="s">
        <v>28</v>
      </c>
      <c r="J4987">
        <v>11</v>
      </c>
      <c r="K4987">
        <v>12000</v>
      </c>
      <c r="L4987">
        <v>14</v>
      </c>
      <c r="M4987">
        <v>113520</v>
      </c>
      <c r="N4987">
        <v>94926.65</v>
      </c>
      <c r="O4987">
        <v>18593.349999999999</v>
      </c>
      <c r="P4987" t="s">
        <v>93</v>
      </c>
      <c r="Q4987" t="s">
        <v>90</v>
      </c>
      <c r="R4987" t="s">
        <v>81</v>
      </c>
      <c r="S4987">
        <f t="shared" si="154"/>
        <v>2025</v>
      </c>
      <c r="T4987">
        <f t="shared" si="155"/>
        <v>2</v>
      </c>
    </row>
    <row r="4988" spans="1:20" x14ac:dyDescent="0.3">
      <c r="A4988" t="s">
        <v>675</v>
      </c>
      <c r="B4988" t="s">
        <v>5433</v>
      </c>
      <c r="C4988" t="s">
        <v>76</v>
      </c>
      <c r="D4988" t="s">
        <v>43</v>
      </c>
      <c r="E4988" t="s">
        <v>44</v>
      </c>
      <c r="F4988" t="s">
        <v>89</v>
      </c>
      <c r="G4988" t="s">
        <v>85</v>
      </c>
      <c r="H4988" t="s">
        <v>53</v>
      </c>
      <c r="I4988" t="s">
        <v>54</v>
      </c>
      <c r="J4988">
        <v>24</v>
      </c>
      <c r="K4988">
        <v>2500</v>
      </c>
      <c r="L4988">
        <v>17</v>
      </c>
      <c r="M4988">
        <v>49800</v>
      </c>
      <c r="N4988">
        <v>45382.66</v>
      </c>
      <c r="O4988">
        <v>4417.34</v>
      </c>
      <c r="P4988" t="s">
        <v>72</v>
      </c>
      <c r="Q4988" t="s">
        <v>30</v>
      </c>
      <c r="R4988" t="s">
        <v>31</v>
      </c>
      <c r="S4988">
        <f t="shared" si="154"/>
        <v>2025</v>
      </c>
      <c r="T4988">
        <f t="shared" si="155"/>
        <v>5</v>
      </c>
    </row>
    <row r="4989" spans="1:20" x14ac:dyDescent="0.3">
      <c r="A4989" t="s">
        <v>978</v>
      </c>
      <c r="B4989" t="s">
        <v>5434</v>
      </c>
      <c r="C4989" t="s">
        <v>68</v>
      </c>
      <c r="D4989" t="s">
        <v>43</v>
      </c>
      <c r="E4989" t="s">
        <v>51</v>
      </c>
      <c r="F4989" t="s">
        <v>52</v>
      </c>
      <c r="G4989" t="s">
        <v>37</v>
      </c>
      <c r="H4989" t="s">
        <v>70</v>
      </c>
      <c r="I4989" t="s">
        <v>71</v>
      </c>
      <c r="J4989">
        <v>23</v>
      </c>
      <c r="K4989">
        <v>600</v>
      </c>
      <c r="L4989">
        <v>6</v>
      </c>
      <c r="M4989">
        <v>12972</v>
      </c>
      <c r="N4989">
        <v>11273.99</v>
      </c>
      <c r="O4989">
        <v>1698.01</v>
      </c>
      <c r="P4989" t="s">
        <v>38</v>
      </c>
      <c r="Q4989" t="s">
        <v>30</v>
      </c>
      <c r="R4989" t="s">
        <v>31</v>
      </c>
      <c r="S4989">
        <f t="shared" si="154"/>
        <v>2025</v>
      </c>
      <c r="T4989">
        <f t="shared" si="155"/>
        <v>1</v>
      </c>
    </row>
    <row r="4990" spans="1:20" x14ac:dyDescent="0.3">
      <c r="A4990" t="s">
        <v>959</v>
      </c>
      <c r="B4990" t="s">
        <v>5435</v>
      </c>
      <c r="C4990" t="s">
        <v>98</v>
      </c>
      <c r="D4990" t="s">
        <v>23</v>
      </c>
      <c r="E4990" t="s">
        <v>44</v>
      </c>
      <c r="F4990" t="s">
        <v>89</v>
      </c>
      <c r="G4990" t="s">
        <v>37</v>
      </c>
      <c r="H4990" t="s">
        <v>53</v>
      </c>
      <c r="I4990" t="s">
        <v>54</v>
      </c>
      <c r="J4990">
        <v>14</v>
      </c>
      <c r="K4990">
        <v>2500</v>
      </c>
      <c r="L4990">
        <v>9</v>
      </c>
      <c r="M4990">
        <v>31850</v>
      </c>
      <c r="N4990">
        <v>25634.05</v>
      </c>
      <c r="O4990">
        <v>6215.95</v>
      </c>
      <c r="P4990" t="s">
        <v>72</v>
      </c>
      <c r="Q4990" t="s">
        <v>47</v>
      </c>
      <c r="R4990" t="s">
        <v>123</v>
      </c>
      <c r="S4990">
        <f t="shared" si="154"/>
        <v>2025</v>
      </c>
      <c r="T4990">
        <f t="shared" si="155"/>
        <v>5</v>
      </c>
    </row>
    <row r="4991" spans="1:20" x14ac:dyDescent="0.3">
      <c r="A4991" t="s">
        <v>761</v>
      </c>
      <c r="B4991" t="s">
        <v>5436</v>
      </c>
      <c r="C4991" t="s">
        <v>64</v>
      </c>
      <c r="D4991" t="s">
        <v>50</v>
      </c>
      <c r="E4991" t="s">
        <v>44</v>
      </c>
      <c r="F4991" t="s">
        <v>45</v>
      </c>
      <c r="G4991" t="s">
        <v>26</v>
      </c>
      <c r="H4991" t="s">
        <v>120</v>
      </c>
      <c r="I4991" t="s">
        <v>28</v>
      </c>
      <c r="J4991">
        <v>24</v>
      </c>
      <c r="K4991">
        <v>15000</v>
      </c>
      <c r="L4991">
        <v>15</v>
      </c>
      <c r="M4991">
        <v>306000</v>
      </c>
      <c r="N4991">
        <v>279909.78999999998</v>
      </c>
      <c r="O4991">
        <v>26090.21</v>
      </c>
      <c r="P4991" t="s">
        <v>93</v>
      </c>
      <c r="Q4991" t="s">
        <v>90</v>
      </c>
      <c r="R4991" t="s">
        <v>81</v>
      </c>
      <c r="S4991">
        <f t="shared" si="154"/>
        <v>2025</v>
      </c>
      <c r="T4991">
        <f t="shared" si="155"/>
        <v>5</v>
      </c>
    </row>
    <row r="4992" spans="1:20" x14ac:dyDescent="0.3">
      <c r="A4992" t="s">
        <v>2782</v>
      </c>
      <c r="B4992" t="s">
        <v>5437</v>
      </c>
      <c r="C4992" t="s">
        <v>108</v>
      </c>
      <c r="D4992" t="s">
        <v>43</v>
      </c>
      <c r="E4992" t="s">
        <v>24</v>
      </c>
      <c r="F4992" t="s">
        <v>69</v>
      </c>
      <c r="G4992" t="s">
        <v>46</v>
      </c>
      <c r="H4992" t="s">
        <v>27</v>
      </c>
      <c r="I4992" t="s">
        <v>28</v>
      </c>
      <c r="J4992">
        <v>3</v>
      </c>
      <c r="K4992">
        <v>45000</v>
      </c>
      <c r="L4992">
        <v>15</v>
      </c>
      <c r="M4992">
        <v>114750</v>
      </c>
      <c r="N4992">
        <v>91403.62</v>
      </c>
      <c r="O4992">
        <v>23346.38</v>
      </c>
      <c r="P4992" t="s">
        <v>93</v>
      </c>
      <c r="Q4992" t="s">
        <v>30</v>
      </c>
      <c r="R4992" t="s">
        <v>73</v>
      </c>
      <c r="S4992">
        <f t="shared" si="154"/>
        <v>2025</v>
      </c>
      <c r="T4992">
        <f t="shared" si="155"/>
        <v>4</v>
      </c>
    </row>
    <row r="4993" spans="1:20" x14ac:dyDescent="0.3">
      <c r="A4993" t="s">
        <v>409</v>
      </c>
      <c r="B4993" t="s">
        <v>5438</v>
      </c>
      <c r="C4993" t="s">
        <v>68</v>
      </c>
      <c r="D4993" t="s">
        <v>50</v>
      </c>
      <c r="E4993" t="s">
        <v>35</v>
      </c>
      <c r="F4993" t="s">
        <v>36</v>
      </c>
      <c r="G4993" t="s">
        <v>26</v>
      </c>
      <c r="H4993" t="s">
        <v>120</v>
      </c>
      <c r="I4993" t="s">
        <v>28</v>
      </c>
      <c r="J4993">
        <v>22</v>
      </c>
      <c r="K4993">
        <v>15000</v>
      </c>
      <c r="L4993">
        <v>12</v>
      </c>
      <c r="M4993">
        <v>290400</v>
      </c>
      <c r="N4993">
        <v>266451.98</v>
      </c>
      <c r="O4993">
        <v>23948.02</v>
      </c>
      <c r="P4993" t="s">
        <v>72</v>
      </c>
      <c r="Q4993" t="s">
        <v>90</v>
      </c>
      <c r="R4993" t="s">
        <v>31</v>
      </c>
      <c r="S4993">
        <f t="shared" si="154"/>
        <v>2025</v>
      </c>
      <c r="T4993">
        <f t="shared" si="155"/>
        <v>4</v>
      </c>
    </row>
    <row r="4994" spans="1:20" x14ac:dyDescent="0.3">
      <c r="A4994" t="s">
        <v>1012</v>
      </c>
      <c r="B4994" t="s">
        <v>5439</v>
      </c>
      <c r="C4994" t="s">
        <v>143</v>
      </c>
      <c r="D4994" t="s">
        <v>50</v>
      </c>
      <c r="E4994" t="s">
        <v>51</v>
      </c>
      <c r="F4994" t="s">
        <v>99</v>
      </c>
      <c r="G4994" t="s">
        <v>85</v>
      </c>
      <c r="H4994" t="s">
        <v>70</v>
      </c>
      <c r="I4994" t="s">
        <v>71</v>
      </c>
      <c r="J4994">
        <v>15</v>
      </c>
      <c r="K4994">
        <v>600</v>
      </c>
      <c r="L4994">
        <v>20</v>
      </c>
      <c r="M4994">
        <v>7200</v>
      </c>
      <c r="N4994">
        <v>6063.58</v>
      </c>
      <c r="O4994">
        <v>1136.42</v>
      </c>
      <c r="P4994" t="s">
        <v>65</v>
      </c>
      <c r="Q4994" t="s">
        <v>47</v>
      </c>
      <c r="R4994" t="s">
        <v>123</v>
      </c>
      <c r="S4994">
        <f t="shared" si="154"/>
        <v>2025</v>
      </c>
      <c r="T4994">
        <f t="shared" si="155"/>
        <v>7</v>
      </c>
    </row>
    <row r="4995" spans="1:20" x14ac:dyDescent="0.3">
      <c r="A4995" t="s">
        <v>783</v>
      </c>
      <c r="B4995" t="s">
        <v>5440</v>
      </c>
      <c r="C4995" t="s">
        <v>58</v>
      </c>
      <c r="D4995" t="s">
        <v>43</v>
      </c>
      <c r="E4995" t="s">
        <v>24</v>
      </c>
      <c r="F4995" t="s">
        <v>69</v>
      </c>
      <c r="G4995" t="s">
        <v>46</v>
      </c>
      <c r="H4995" t="s">
        <v>120</v>
      </c>
      <c r="I4995" t="s">
        <v>28</v>
      </c>
      <c r="J4995">
        <v>15</v>
      </c>
      <c r="K4995">
        <v>15000</v>
      </c>
      <c r="L4995">
        <v>11</v>
      </c>
      <c r="M4995">
        <v>200250</v>
      </c>
      <c r="N4995">
        <v>155953.78</v>
      </c>
      <c r="O4995">
        <v>44296.22</v>
      </c>
      <c r="P4995" t="s">
        <v>65</v>
      </c>
      <c r="Q4995" t="s">
        <v>55</v>
      </c>
      <c r="R4995" t="s">
        <v>39</v>
      </c>
      <c r="S4995">
        <f t="shared" ref="S4995:S5058" si="156">YEAR(A4995)</f>
        <v>2025</v>
      </c>
      <c r="T4995">
        <f t="shared" si="155"/>
        <v>10</v>
      </c>
    </row>
    <row r="4996" spans="1:20" x14ac:dyDescent="0.3">
      <c r="A4996" t="s">
        <v>1180</v>
      </c>
      <c r="B4996" t="s">
        <v>5441</v>
      </c>
      <c r="C4996" t="s">
        <v>76</v>
      </c>
      <c r="D4996" t="s">
        <v>50</v>
      </c>
      <c r="E4996" t="s">
        <v>44</v>
      </c>
      <c r="F4996" t="s">
        <v>89</v>
      </c>
      <c r="G4996" t="s">
        <v>26</v>
      </c>
      <c r="H4996" t="s">
        <v>140</v>
      </c>
      <c r="I4996" t="s">
        <v>71</v>
      </c>
      <c r="J4996">
        <v>1</v>
      </c>
      <c r="K4996">
        <v>900</v>
      </c>
      <c r="L4996">
        <v>10</v>
      </c>
      <c r="M4996">
        <v>810</v>
      </c>
      <c r="N4996">
        <v>655.83</v>
      </c>
      <c r="O4996">
        <v>154.16999999999999</v>
      </c>
      <c r="P4996" t="s">
        <v>38</v>
      </c>
      <c r="Q4996" t="s">
        <v>55</v>
      </c>
      <c r="R4996" t="s">
        <v>86</v>
      </c>
      <c r="S4996">
        <f t="shared" si="156"/>
        <v>2025</v>
      </c>
      <c r="T4996">
        <f t="shared" ref="T4996:T5059" si="157">MONTH(A4996)</f>
        <v>10</v>
      </c>
    </row>
    <row r="4997" spans="1:20" x14ac:dyDescent="0.3">
      <c r="A4997" t="s">
        <v>376</v>
      </c>
      <c r="B4997" t="s">
        <v>5442</v>
      </c>
      <c r="C4997" t="s">
        <v>68</v>
      </c>
      <c r="D4997" t="s">
        <v>43</v>
      </c>
      <c r="E4997" t="s">
        <v>35</v>
      </c>
      <c r="F4997" t="s">
        <v>36</v>
      </c>
      <c r="G4997" t="s">
        <v>46</v>
      </c>
      <c r="H4997" t="s">
        <v>120</v>
      </c>
      <c r="I4997" t="s">
        <v>28</v>
      </c>
      <c r="J4997">
        <v>22</v>
      </c>
      <c r="K4997">
        <v>15000</v>
      </c>
      <c r="L4997">
        <v>4</v>
      </c>
      <c r="M4997">
        <v>316800</v>
      </c>
      <c r="N4997">
        <v>291455.39</v>
      </c>
      <c r="O4997">
        <v>25344.61</v>
      </c>
      <c r="P4997" t="s">
        <v>29</v>
      </c>
      <c r="Q4997" t="s">
        <v>90</v>
      </c>
      <c r="R4997" t="s">
        <v>86</v>
      </c>
      <c r="S4997">
        <f t="shared" si="156"/>
        <v>2025</v>
      </c>
      <c r="T4997">
        <f t="shared" si="157"/>
        <v>12</v>
      </c>
    </row>
    <row r="4998" spans="1:20" x14ac:dyDescent="0.3">
      <c r="A4998" t="s">
        <v>135</v>
      </c>
      <c r="B4998" t="s">
        <v>5443</v>
      </c>
      <c r="C4998" t="s">
        <v>42</v>
      </c>
      <c r="D4998" t="s">
        <v>23</v>
      </c>
      <c r="E4998" t="s">
        <v>51</v>
      </c>
      <c r="F4998" t="s">
        <v>77</v>
      </c>
      <c r="G4998" t="s">
        <v>26</v>
      </c>
      <c r="H4998" t="s">
        <v>53</v>
      </c>
      <c r="I4998" t="s">
        <v>54</v>
      </c>
      <c r="J4998">
        <v>1</v>
      </c>
      <c r="K4998">
        <v>2500</v>
      </c>
      <c r="L4998">
        <v>11</v>
      </c>
      <c r="M4998">
        <v>2225</v>
      </c>
      <c r="N4998">
        <v>1677.9</v>
      </c>
      <c r="O4998">
        <v>547.1</v>
      </c>
      <c r="P4998" t="s">
        <v>38</v>
      </c>
      <c r="Q4998" t="s">
        <v>47</v>
      </c>
      <c r="R4998" t="s">
        <v>123</v>
      </c>
      <c r="S4998">
        <f t="shared" si="156"/>
        <v>2025</v>
      </c>
      <c r="T4998">
        <f t="shared" si="157"/>
        <v>7</v>
      </c>
    </row>
    <row r="4999" spans="1:20" x14ac:dyDescent="0.3">
      <c r="A4999" t="s">
        <v>613</v>
      </c>
      <c r="B4999" t="s">
        <v>5444</v>
      </c>
      <c r="C4999" t="s">
        <v>42</v>
      </c>
      <c r="D4999" t="s">
        <v>50</v>
      </c>
      <c r="E4999" t="s">
        <v>44</v>
      </c>
      <c r="F4999" t="s">
        <v>89</v>
      </c>
      <c r="G4999" t="s">
        <v>46</v>
      </c>
      <c r="H4999" t="s">
        <v>27</v>
      </c>
      <c r="I4999" t="s">
        <v>28</v>
      </c>
      <c r="J4999">
        <v>8</v>
      </c>
      <c r="K4999">
        <v>45000</v>
      </c>
      <c r="L4999">
        <v>11</v>
      </c>
      <c r="M4999">
        <v>320400</v>
      </c>
      <c r="N4999">
        <v>243604.81</v>
      </c>
      <c r="O4999">
        <v>76795.19</v>
      </c>
      <c r="P4999" t="s">
        <v>29</v>
      </c>
      <c r="Q4999" t="s">
        <v>30</v>
      </c>
      <c r="R4999" t="s">
        <v>86</v>
      </c>
      <c r="S4999">
        <f t="shared" si="156"/>
        <v>2025</v>
      </c>
      <c r="T4999">
        <f t="shared" si="157"/>
        <v>3</v>
      </c>
    </row>
    <row r="5000" spans="1:20" x14ac:dyDescent="0.3">
      <c r="A5000" s="1">
        <v>45564</v>
      </c>
      <c r="B5000" t="s">
        <v>5445</v>
      </c>
      <c r="C5000" t="s">
        <v>76</v>
      </c>
      <c r="D5000" t="s">
        <v>23</v>
      </c>
      <c r="E5000" t="s">
        <v>24</v>
      </c>
      <c r="F5000" t="s">
        <v>69</v>
      </c>
      <c r="G5000" t="s">
        <v>37</v>
      </c>
      <c r="H5000" t="s">
        <v>80</v>
      </c>
      <c r="I5000" t="s">
        <v>28</v>
      </c>
      <c r="J5000">
        <v>18</v>
      </c>
      <c r="K5000">
        <v>12000</v>
      </c>
      <c r="L5000">
        <v>17</v>
      </c>
      <c r="M5000">
        <v>179280</v>
      </c>
      <c r="N5000">
        <v>130083.27</v>
      </c>
      <c r="O5000">
        <v>49196.73</v>
      </c>
      <c r="P5000" t="s">
        <v>93</v>
      </c>
      <c r="Q5000" t="s">
        <v>47</v>
      </c>
      <c r="R5000" t="s">
        <v>73</v>
      </c>
      <c r="S5000">
        <f t="shared" si="156"/>
        <v>2024</v>
      </c>
      <c r="T5000">
        <f t="shared" si="157"/>
        <v>9</v>
      </c>
    </row>
    <row r="5001" spans="1:20" x14ac:dyDescent="0.3">
      <c r="A5001" s="1">
        <v>45565</v>
      </c>
      <c r="B5001" t="s">
        <v>5446</v>
      </c>
      <c r="C5001" t="s">
        <v>34</v>
      </c>
      <c r="D5001" t="s">
        <v>43</v>
      </c>
      <c r="E5001" t="s">
        <v>24</v>
      </c>
      <c r="F5001" t="s">
        <v>111</v>
      </c>
      <c r="G5001" t="s">
        <v>37</v>
      </c>
      <c r="H5001" t="s">
        <v>132</v>
      </c>
      <c r="I5001" t="s">
        <v>28</v>
      </c>
      <c r="J5001">
        <v>17</v>
      </c>
      <c r="K5001">
        <v>3500</v>
      </c>
      <c r="L5001">
        <v>11</v>
      </c>
      <c r="M5001">
        <v>52955</v>
      </c>
      <c r="N5001">
        <v>43391.73</v>
      </c>
      <c r="O5001">
        <v>9563.27</v>
      </c>
      <c r="P5001" t="s">
        <v>65</v>
      </c>
      <c r="Q5001" t="s">
        <v>90</v>
      </c>
      <c r="R5001" t="s">
        <v>73</v>
      </c>
      <c r="S5001">
        <f t="shared" si="156"/>
        <v>2024</v>
      </c>
      <c r="T5001">
        <f t="shared" si="157"/>
        <v>9</v>
      </c>
    </row>
    <row r="5002" spans="1:20" x14ac:dyDescent="0.3">
      <c r="A5002" s="1">
        <v>45566</v>
      </c>
      <c r="B5002" t="s">
        <v>5447</v>
      </c>
      <c r="C5002" t="s">
        <v>42</v>
      </c>
      <c r="D5002" t="s">
        <v>23</v>
      </c>
      <c r="E5002" t="s">
        <v>24</v>
      </c>
      <c r="F5002" t="s">
        <v>69</v>
      </c>
      <c r="G5002" t="s">
        <v>26</v>
      </c>
      <c r="H5002" t="s">
        <v>140</v>
      </c>
      <c r="I5002" t="s">
        <v>71</v>
      </c>
      <c r="J5002">
        <v>9</v>
      </c>
      <c r="K5002">
        <v>900</v>
      </c>
      <c r="L5002">
        <v>15</v>
      </c>
      <c r="M5002">
        <v>6885</v>
      </c>
      <c r="N5002">
        <v>5946.91</v>
      </c>
      <c r="O5002">
        <v>938.09</v>
      </c>
      <c r="P5002" t="s">
        <v>93</v>
      </c>
      <c r="Q5002" t="s">
        <v>30</v>
      </c>
      <c r="R5002" t="s">
        <v>31</v>
      </c>
      <c r="S5002">
        <f t="shared" si="156"/>
        <v>2024</v>
      </c>
      <c r="T5002">
        <f t="shared" si="157"/>
        <v>10</v>
      </c>
    </row>
    <row r="5003" spans="1:20" x14ac:dyDescent="0.3">
      <c r="A5003" s="1">
        <v>45567</v>
      </c>
      <c r="B5003" t="s">
        <v>5448</v>
      </c>
      <c r="C5003" t="s">
        <v>98</v>
      </c>
      <c r="D5003" t="s">
        <v>23</v>
      </c>
      <c r="E5003" t="s">
        <v>24</v>
      </c>
      <c r="F5003" t="s">
        <v>111</v>
      </c>
      <c r="G5003" t="s">
        <v>26</v>
      </c>
      <c r="H5003" t="s">
        <v>132</v>
      </c>
      <c r="I5003" t="s">
        <v>28</v>
      </c>
      <c r="J5003">
        <v>11</v>
      </c>
      <c r="K5003">
        <v>3500</v>
      </c>
      <c r="L5003">
        <v>13</v>
      </c>
      <c r="M5003">
        <v>33495</v>
      </c>
      <c r="N5003">
        <v>24550.560000000001</v>
      </c>
      <c r="O5003">
        <v>8944.44</v>
      </c>
      <c r="P5003" t="s">
        <v>65</v>
      </c>
      <c r="Q5003" t="s">
        <v>47</v>
      </c>
      <c r="R5003" t="s">
        <v>86</v>
      </c>
      <c r="S5003">
        <f t="shared" si="156"/>
        <v>2024</v>
      </c>
      <c r="T5003">
        <f t="shared" si="157"/>
        <v>10</v>
      </c>
    </row>
    <row r="5004" spans="1:20" x14ac:dyDescent="0.3">
      <c r="A5004" s="1">
        <v>45568</v>
      </c>
      <c r="B5004" t="s">
        <v>5449</v>
      </c>
      <c r="C5004" t="s">
        <v>42</v>
      </c>
      <c r="D5004" t="s">
        <v>23</v>
      </c>
      <c r="E5004" t="s">
        <v>51</v>
      </c>
      <c r="F5004" t="s">
        <v>192</v>
      </c>
      <c r="G5004" t="s">
        <v>26</v>
      </c>
      <c r="H5004" t="s">
        <v>59</v>
      </c>
      <c r="I5004" t="s">
        <v>60</v>
      </c>
      <c r="J5004">
        <v>22</v>
      </c>
      <c r="K5004">
        <v>4500</v>
      </c>
      <c r="L5004">
        <v>9</v>
      </c>
      <c r="M5004">
        <v>90090</v>
      </c>
      <c r="N5004">
        <v>76584.87</v>
      </c>
      <c r="O5004">
        <v>13505.13</v>
      </c>
      <c r="P5004" t="s">
        <v>72</v>
      </c>
      <c r="Q5004" t="s">
        <v>47</v>
      </c>
      <c r="R5004" t="s">
        <v>39</v>
      </c>
      <c r="S5004">
        <f t="shared" si="156"/>
        <v>2024</v>
      </c>
      <c r="T5004">
        <f t="shared" si="157"/>
        <v>10</v>
      </c>
    </row>
    <row r="5005" spans="1:20" x14ac:dyDescent="0.3">
      <c r="A5005" s="1">
        <v>45569</v>
      </c>
      <c r="B5005" t="s">
        <v>5450</v>
      </c>
      <c r="C5005" t="s">
        <v>76</v>
      </c>
      <c r="D5005" t="s">
        <v>23</v>
      </c>
      <c r="E5005" t="s">
        <v>24</v>
      </c>
      <c r="F5005" t="s">
        <v>25</v>
      </c>
      <c r="G5005" t="s">
        <v>37</v>
      </c>
      <c r="H5005" t="s">
        <v>59</v>
      </c>
      <c r="I5005" t="s">
        <v>60</v>
      </c>
      <c r="J5005">
        <v>11</v>
      </c>
      <c r="K5005">
        <v>4500</v>
      </c>
      <c r="L5005">
        <v>2</v>
      </c>
      <c r="M5005">
        <v>48510</v>
      </c>
      <c r="N5005">
        <v>43640.02</v>
      </c>
      <c r="O5005">
        <v>4869.9799999999996</v>
      </c>
      <c r="P5005" t="s">
        <v>38</v>
      </c>
      <c r="Q5005" t="s">
        <v>30</v>
      </c>
      <c r="R5005" t="s">
        <v>81</v>
      </c>
      <c r="S5005">
        <f t="shared" si="156"/>
        <v>2024</v>
      </c>
      <c r="T5005">
        <f t="shared" si="157"/>
        <v>10</v>
      </c>
    </row>
    <row r="5006" spans="1:20" x14ac:dyDescent="0.3">
      <c r="A5006" s="1">
        <v>45570</v>
      </c>
      <c r="B5006" t="s">
        <v>5451</v>
      </c>
      <c r="C5006" t="s">
        <v>22</v>
      </c>
      <c r="D5006" t="s">
        <v>43</v>
      </c>
      <c r="E5006" t="s">
        <v>24</v>
      </c>
      <c r="F5006" t="s">
        <v>69</v>
      </c>
      <c r="G5006" t="s">
        <v>26</v>
      </c>
      <c r="H5006" t="s">
        <v>80</v>
      </c>
      <c r="I5006" t="s">
        <v>28</v>
      </c>
      <c r="J5006">
        <v>23</v>
      </c>
      <c r="K5006">
        <v>12000</v>
      </c>
      <c r="L5006">
        <v>2</v>
      </c>
      <c r="M5006">
        <v>270480</v>
      </c>
      <c r="N5006">
        <v>227190.41</v>
      </c>
      <c r="O5006">
        <v>43289.59</v>
      </c>
      <c r="P5006" t="s">
        <v>65</v>
      </c>
      <c r="Q5006" t="s">
        <v>30</v>
      </c>
      <c r="R5006" t="s">
        <v>61</v>
      </c>
      <c r="S5006">
        <f t="shared" si="156"/>
        <v>2024</v>
      </c>
      <c r="T5006">
        <f t="shared" si="157"/>
        <v>10</v>
      </c>
    </row>
    <row r="5007" spans="1:20" x14ac:dyDescent="0.3">
      <c r="A5007" s="1">
        <v>45571</v>
      </c>
      <c r="B5007" t="s">
        <v>5452</v>
      </c>
      <c r="C5007" t="s">
        <v>42</v>
      </c>
      <c r="D5007" t="s">
        <v>23</v>
      </c>
      <c r="E5007" t="s">
        <v>44</v>
      </c>
      <c r="F5007" t="s">
        <v>45</v>
      </c>
      <c r="G5007" t="s">
        <v>85</v>
      </c>
      <c r="H5007" t="s">
        <v>70</v>
      </c>
      <c r="I5007" t="s">
        <v>71</v>
      </c>
      <c r="J5007">
        <v>4</v>
      </c>
      <c r="K5007">
        <v>600</v>
      </c>
      <c r="L5007">
        <v>1</v>
      </c>
      <c r="M5007">
        <v>2376</v>
      </c>
      <c r="N5007">
        <v>1855.19</v>
      </c>
      <c r="O5007">
        <v>520.80999999999995</v>
      </c>
      <c r="P5007" t="s">
        <v>29</v>
      </c>
      <c r="Q5007" t="s">
        <v>30</v>
      </c>
      <c r="R5007" t="s">
        <v>81</v>
      </c>
      <c r="S5007">
        <f t="shared" si="156"/>
        <v>2024</v>
      </c>
      <c r="T5007">
        <f t="shared" si="157"/>
        <v>10</v>
      </c>
    </row>
    <row r="5008" spans="1:20" x14ac:dyDescent="0.3">
      <c r="A5008" s="1">
        <v>45572</v>
      </c>
      <c r="B5008" t="s">
        <v>5453</v>
      </c>
      <c r="C5008" t="s">
        <v>108</v>
      </c>
      <c r="D5008" t="s">
        <v>43</v>
      </c>
      <c r="E5008" t="s">
        <v>44</v>
      </c>
      <c r="F5008" t="s">
        <v>89</v>
      </c>
      <c r="G5008" t="s">
        <v>46</v>
      </c>
      <c r="H5008" t="s">
        <v>70</v>
      </c>
      <c r="I5008" t="s">
        <v>71</v>
      </c>
      <c r="J5008">
        <v>19</v>
      </c>
      <c r="K5008">
        <v>600</v>
      </c>
      <c r="L5008">
        <v>4</v>
      </c>
      <c r="M5008">
        <v>10944</v>
      </c>
      <c r="N5008">
        <v>8683.1</v>
      </c>
      <c r="O5008">
        <v>2260.9</v>
      </c>
      <c r="P5008" t="s">
        <v>65</v>
      </c>
      <c r="Q5008" t="s">
        <v>30</v>
      </c>
      <c r="R5008" t="s">
        <v>86</v>
      </c>
      <c r="S5008">
        <f t="shared" si="156"/>
        <v>2024</v>
      </c>
      <c r="T5008">
        <f t="shared" si="157"/>
        <v>10</v>
      </c>
    </row>
    <row r="5009" spans="1:20" x14ac:dyDescent="0.3">
      <c r="A5009" s="1">
        <v>45573</v>
      </c>
      <c r="B5009" t="s">
        <v>5454</v>
      </c>
      <c r="C5009" t="s">
        <v>108</v>
      </c>
      <c r="D5009" t="s">
        <v>43</v>
      </c>
      <c r="E5009" t="s">
        <v>51</v>
      </c>
      <c r="F5009" t="s">
        <v>192</v>
      </c>
      <c r="G5009" t="s">
        <v>26</v>
      </c>
      <c r="H5009" t="s">
        <v>27</v>
      </c>
      <c r="I5009" t="s">
        <v>28</v>
      </c>
      <c r="J5009">
        <v>16</v>
      </c>
      <c r="K5009">
        <v>45000</v>
      </c>
      <c r="L5009">
        <v>6</v>
      </c>
      <c r="M5009">
        <v>676800</v>
      </c>
      <c r="N5009">
        <v>604561.56000000006</v>
      </c>
      <c r="O5009">
        <v>72238.44</v>
      </c>
      <c r="P5009" t="s">
        <v>93</v>
      </c>
      <c r="Q5009" t="s">
        <v>90</v>
      </c>
      <c r="R5009" t="s">
        <v>81</v>
      </c>
      <c r="S5009">
        <f t="shared" si="156"/>
        <v>2024</v>
      </c>
      <c r="T5009">
        <f t="shared" si="157"/>
        <v>10</v>
      </c>
    </row>
    <row r="5010" spans="1:20" x14ac:dyDescent="0.3">
      <c r="A5010" s="1">
        <v>45574</v>
      </c>
      <c r="B5010" t="s">
        <v>5455</v>
      </c>
      <c r="C5010" t="s">
        <v>34</v>
      </c>
      <c r="D5010" t="s">
        <v>50</v>
      </c>
      <c r="E5010" t="s">
        <v>24</v>
      </c>
      <c r="F5010" t="s">
        <v>111</v>
      </c>
      <c r="G5010" t="s">
        <v>85</v>
      </c>
      <c r="H5010" t="s">
        <v>53</v>
      </c>
      <c r="I5010" t="s">
        <v>54</v>
      </c>
      <c r="J5010">
        <v>6</v>
      </c>
      <c r="K5010">
        <v>2500</v>
      </c>
      <c r="L5010">
        <v>18</v>
      </c>
      <c r="M5010">
        <v>12300</v>
      </c>
      <c r="N5010">
        <v>10390.35</v>
      </c>
      <c r="O5010">
        <v>1909.65</v>
      </c>
      <c r="P5010" t="s">
        <v>38</v>
      </c>
      <c r="Q5010" t="s">
        <v>55</v>
      </c>
      <c r="R5010" t="s">
        <v>31</v>
      </c>
      <c r="S5010">
        <f t="shared" si="156"/>
        <v>2024</v>
      </c>
      <c r="T5010">
        <f t="shared" si="157"/>
        <v>10</v>
      </c>
    </row>
    <row r="5011" spans="1:20" x14ac:dyDescent="0.3">
      <c r="A5011" s="1">
        <v>45575</v>
      </c>
      <c r="B5011" t="s">
        <v>5456</v>
      </c>
      <c r="C5011" t="s">
        <v>143</v>
      </c>
      <c r="D5011" t="s">
        <v>43</v>
      </c>
      <c r="E5011" t="s">
        <v>35</v>
      </c>
      <c r="F5011" t="s">
        <v>36</v>
      </c>
      <c r="G5011" t="s">
        <v>26</v>
      </c>
      <c r="H5011" t="s">
        <v>70</v>
      </c>
      <c r="I5011" t="s">
        <v>71</v>
      </c>
      <c r="J5011">
        <v>4</v>
      </c>
      <c r="K5011">
        <v>600</v>
      </c>
      <c r="L5011">
        <v>9</v>
      </c>
      <c r="M5011">
        <v>2184</v>
      </c>
      <c r="N5011">
        <v>1799.25</v>
      </c>
      <c r="O5011">
        <v>384.75</v>
      </c>
      <c r="P5011" t="s">
        <v>72</v>
      </c>
      <c r="Q5011" t="s">
        <v>55</v>
      </c>
      <c r="R5011" t="s">
        <v>31</v>
      </c>
      <c r="S5011">
        <f t="shared" si="156"/>
        <v>2024</v>
      </c>
      <c r="T5011">
        <f t="shared" si="157"/>
        <v>10</v>
      </c>
    </row>
    <row r="5012" spans="1:20" x14ac:dyDescent="0.3">
      <c r="A5012" s="1">
        <v>45576</v>
      </c>
      <c r="B5012" t="s">
        <v>5457</v>
      </c>
      <c r="C5012" t="s">
        <v>58</v>
      </c>
      <c r="D5012" t="s">
        <v>23</v>
      </c>
      <c r="E5012" t="s">
        <v>44</v>
      </c>
      <c r="F5012" t="s">
        <v>89</v>
      </c>
      <c r="G5012" t="s">
        <v>26</v>
      </c>
      <c r="H5012" t="s">
        <v>132</v>
      </c>
      <c r="I5012" t="s">
        <v>28</v>
      </c>
      <c r="J5012">
        <v>5</v>
      </c>
      <c r="K5012">
        <v>3500</v>
      </c>
      <c r="L5012">
        <v>18</v>
      </c>
      <c r="M5012">
        <v>14350</v>
      </c>
      <c r="N5012">
        <v>12835.17</v>
      </c>
      <c r="O5012">
        <v>1514.83</v>
      </c>
      <c r="P5012" t="s">
        <v>38</v>
      </c>
      <c r="Q5012" t="s">
        <v>90</v>
      </c>
      <c r="R5012" t="s">
        <v>61</v>
      </c>
      <c r="S5012">
        <f t="shared" si="156"/>
        <v>2024</v>
      </c>
      <c r="T5012">
        <f t="shared" si="157"/>
        <v>10</v>
      </c>
    </row>
    <row r="5013" spans="1:20" x14ac:dyDescent="0.3">
      <c r="A5013" s="1">
        <v>45577</v>
      </c>
      <c r="B5013" t="s">
        <v>5458</v>
      </c>
      <c r="C5013" t="s">
        <v>64</v>
      </c>
      <c r="D5013" t="s">
        <v>23</v>
      </c>
      <c r="E5013" t="s">
        <v>35</v>
      </c>
      <c r="F5013" t="s">
        <v>36</v>
      </c>
      <c r="G5013" t="s">
        <v>26</v>
      </c>
      <c r="H5013" t="s">
        <v>70</v>
      </c>
      <c r="I5013" t="s">
        <v>71</v>
      </c>
      <c r="J5013">
        <v>2</v>
      </c>
      <c r="K5013">
        <v>600</v>
      </c>
      <c r="L5013">
        <v>14</v>
      </c>
      <c r="M5013">
        <v>1032</v>
      </c>
      <c r="N5013">
        <v>860.88</v>
      </c>
      <c r="O5013">
        <v>171.12</v>
      </c>
      <c r="P5013" t="s">
        <v>93</v>
      </c>
      <c r="Q5013" t="s">
        <v>30</v>
      </c>
      <c r="R5013" t="s">
        <v>61</v>
      </c>
      <c r="S5013">
        <f t="shared" si="156"/>
        <v>2024</v>
      </c>
      <c r="T5013">
        <f t="shared" si="157"/>
        <v>10</v>
      </c>
    </row>
    <row r="5014" spans="1:20" x14ac:dyDescent="0.3">
      <c r="A5014" s="1">
        <v>45578</v>
      </c>
      <c r="B5014" t="s">
        <v>5459</v>
      </c>
      <c r="C5014" t="s">
        <v>22</v>
      </c>
      <c r="D5014" t="s">
        <v>43</v>
      </c>
      <c r="E5014" t="s">
        <v>24</v>
      </c>
      <c r="F5014" t="s">
        <v>111</v>
      </c>
      <c r="G5014" t="s">
        <v>26</v>
      </c>
      <c r="H5014" t="s">
        <v>80</v>
      </c>
      <c r="I5014" t="s">
        <v>28</v>
      </c>
      <c r="J5014">
        <v>1</v>
      </c>
      <c r="K5014">
        <v>12000</v>
      </c>
      <c r="L5014">
        <v>11</v>
      </c>
      <c r="M5014">
        <v>10680</v>
      </c>
      <c r="N5014">
        <v>9046.7000000000007</v>
      </c>
      <c r="O5014">
        <v>1633.3</v>
      </c>
      <c r="P5014" t="s">
        <v>29</v>
      </c>
      <c r="Q5014" t="s">
        <v>90</v>
      </c>
      <c r="R5014" t="s">
        <v>31</v>
      </c>
      <c r="S5014">
        <f t="shared" si="156"/>
        <v>2024</v>
      </c>
      <c r="T5014">
        <f t="shared" si="157"/>
        <v>10</v>
      </c>
    </row>
    <row r="5015" spans="1:20" x14ac:dyDescent="0.3">
      <c r="A5015" s="1">
        <v>45579</v>
      </c>
      <c r="B5015" t="s">
        <v>5460</v>
      </c>
      <c r="C5015" t="s">
        <v>34</v>
      </c>
      <c r="D5015" t="s">
        <v>43</v>
      </c>
      <c r="E5015" t="s">
        <v>44</v>
      </c>
      <c r="F5015" t="s">
        <v>45</v>
      </c>
      <c r="G5015" t="s">
        <v>26</v>
      </c>
      <c r="H5015" t="s">
        <v>70</v>
      </c>
      <c r="I5015" t="s">
        <v>71</v>
      </c>
      <c r="J5015">
        <v>10</v>
      </c>
      <c r="K5015">
        <v>600</v>
      </c>
      <c r="L5015">
        <v>13</v>
      </c>
      <c r="M5015">
        <v>5220</v>
      </c>
      <c r="N5015">
        <v>4081.13</v>
      </c>
      <c r="O5015">
        <v>1138.8699999999999</v>
      </c>
      <c r="P5015" t="s">
        <v>65</v>
      </c>
      <c r="Q5015" t="s">
        <v>55</v>
      </c>
      <c r="R5015" t="s">
        <v>73</v>
      </c>
      <c r="S5015">
        <f t="shared" si="156"/>
        <v>2024</v>
      </c>
      <c r="T5015">
        <f t="shared" si="157"/>
        <v>10</v>
      </c>
    </row>
    <row r="5016" spans="1:20" x14ac:dyDescent="0.3">
      <c r="A5016" s="1">
        <v>45580</v>
      </c>
      <c r="B5016" t="s">
        <v>5461</v>
      </c>
      <c r="C5016" t="s">
        <v>22</v>
      </c>
      <c r="D5016" t="s">
        <v>23</v>
      </c>
      <c r="E5016" t="s">
        <v>35</v>
      </c>
      <c r="F5016" t="s">
        <v>36</v>
      </c>
      <c r="G5016" t="s">
        <v>37</v>
      </c>
      <c r="H5016" t="s">
        <v>80</v>
      </c>
      <c r="I5016" t="s">
        <v>28</v>
      </c>
      <c r="J5016">
        <v>6</v>
      </c>
      <c r="K5016">
        <v>12000</v>
      </c>
      <c r="L5016">
        <v>19</v>
      </c>
      <c r="M5016">
        <v>58320</v>
      </c>
      <c r="N5016">
        <v>54561.62</v>
      </c>
      <c r="O5016">
        <v>3758.38</v>
      </c>
      <c r="P5016" t="s">
        <v>29</v>
      </c>
      <c r="Q5016" t="s">
        <v>30</v>
      </c>
      <c r="R5016" t="s">
        <v>61</v>
      </c>
      <c r="S5016">
        <f t="shared" si="156"/>
        <v>2024</v>
      </c>
      <c r="T5016">
        <f t="shared" si="157"/>
        <v>10</v>
      </c>
    </row>
    <row r="5017" spans="1:20" x14ac:dyDescent="0.3">
      <c r="A5017" s="1">
        <v>45581</v>
      </c>
      <c r="B5017" t="s">
        <v>5462</v>
      </c>
      <c r="C5017" t="s">
        <v>34</v>
      </c>
      <c r="D5017" t="s">
        <v>23</v>
      </c>
      <c r="E5017" t="s">
        <v>24</v>
      </c>
      <c r="F5017" t="s">
        <v>69</v>
      </c>
      <c r="G5017" t="s">
        <v>85</v>
      </c>
      <c r="H5017" t="s">
        <v>120</v>
      </c>
      <c r="I5017" t="s">
        <v>28</v>
      </c>
      <c r="J5017">
        <v>16</v>
      </c>
      <c r="K5017">
        <v>15000</v>
      </c>
      <c r="L5017">
        <v>15</v>
      </c>
      <c r="M5017">
        <v>204000</v>
      </c>
      <c r="N5017">
        <v>189172.54</v>
      </c>
      <c r="O5017">
        <v>14827.46</v>
      </c>
      <c r="P5017" t="s">
        <v>38</v>
      </c>
      <c r="Q5017" t="s">
        <v>47</v>
      </c>
      <c r="R5017" t="s">
        <v>31</v>
      </c>
      <c r="S5017">
        <f t="shared" si="156"/>
        <v>2024</v>
      </c>
      <c r="T5017">
        <f t="shared" si="157"/>
        <v>10</v>
      </c>
    </row>
    <row r="5018" spans="1:20" x14ac:dyDescent="0.3">
      <c r="A5018" s="1">
        <v>45582</v>
      </c>
      <c r="B5018" t="s">
        <v>5463</v>
      </c>
      <c r="C5018" t="s">
        <v>34</v>
      </c>
      <c r="D5018" t="s">
        <v>43</v>
      </c>
      <c r="E5018" t="s">
        <v>24</v>
      </c>
      <c r="F5018" t="s">
        <v>69</v>
      </c>
      <c r="G5018" t="s">
        <v>46</v>
      </c>
      <c r="H5018" t="s">
        <v>59</v>
      </c>
      <c r="I5018" t="s">
        <v>60</v>
      </c>
      <c r="J5018">
        <v>5</v>
      </c>
      <c r="K5018">
        <v>4500</v>
      </c>
      <c r="L5018">
        <v>2</v>
      </c>
      <c r="M5018">
        <v>22050</v>
      </c>
      <c r="N5018">
        <v>16046.38</v>
      </c>
      <c r="O5018">
        <v>6003.62</v>
      </c>
      <c r="P5018" t="s">
        <v>29</v>
      </c>
      <c r="Q5018" t="s">
        <v>47</v>
      </c>
      <c r="R5018" t="s">
        <v>31</v>
      </c>
      <c r="S5018">
        <f t="shared" si="156"/>
        <v>2024</v>
      </c>
      <c r="T5018">
        <f t="shared" si="157"/>
        <v>10</v>
      </c>
    </row>
    <row r="5019" spans="1:20" x14ac:dyDescent="0.3">
      <c r="A5019" s="1">
        <v>45583</v>
      </c>
      <c r="B5019" t="s">
        <v>5464</v>
      </c>
      <c r="C5019" t="s">
        <v>22</v>
      </c>
      <c r="D5019" t="s">
        <v>23</v>
      </c>
      <c r="E5019" t="s">
        <v>24</v>
      </c>
      <c r="F5019" t="s">
        <v>111</v>
      </c>
      <c r="G5019" t="s">
        <v>37</v>
      </c>
      <c r="H5019" t="s">
        <v>140</v>
      </c>
      <c r="I5019" t="s">
        <v>71</v>
      </c>
      <c r="J5019">
        <v>15</v>
      </c>
      <c r="K5019">
        <v>900</v>
      </c>
      <c r="L5019">
        <v>4</v>
      </c>
      <c r="M5019">
        <v>12960</v>
      </c>
      <c r="N5019">
        <v>11213.93</v>
      </c>
      <c r="O5019">
        <v>1746.07</v>
      </c>
      <c r="P5019" t="s">
        <v>65</v>
      </c>
      <c r="Q5019" t="s">
        <v>90</v>
      </c>
      <c r="R5019" t="s">
        <v>73</v>
      </c>
      <c r="S5019">
        <f t="shared" si="156"/>
        <v>2024</v>
      </c>
      <c r="T5019">
        <f t="shared" si="157"/>
        <v>10</v>
      </c>
    </row>
    <row r="5020" spans="1:20" x14ac:dyDescent="0.3">
      <c r="A5020" s="1">
        <v>45584</v>
      </c>
      <c r="B5020" t="s">
        <v>5465</v>
      </c>
      <c r="C5020" t="s">
        <v>76</v>
      </c>
      <c r="D5020" t="s">
        <v>23</v>
      </c>
      <c r="E5020" t="s">
        <v>44</v>
      </c>
      <c r="F5020" t="s">
        <v>45</v>
      </c>
      <c r="G5020" t="s">
        <v>46</v>
      </c>
      <c r="H5020" t="s">
        <v>70</v>
      </c>
      <c r="I5020" t="s">
        <v>71</v>
      </c>
      <c r="J5020">
        <v>5</v>
      </c>
      <c r="K5020">
        <v>600</v>
      </c>
      <c r="L5020">
        <v>2</v>
      </c>
      <c r="M5020">
        <v>2940</v>
      </c>
      <c r="N5020">
        <v>2682.34</v>
      </c>
      <c r="O5020">
        <v>257.66000000000003</v>
      </c>
      <c r="P5020" t="s">
        <v>65</v>
      </c>
      <c r="Q5020" t="s">
        <v>90</v>
      </c>
      <c r="R5020" t="s">
        <v>61</v>
      </c>
      <c r="S5020">
        <f t="shared" si="156"/>
        <v>2024</v>
      </c>
      <c r="T5020">
        <f t="shared" si="157"/>
        <v>10</v>
      </c>
    </row>
    <row r="5021" spans="1:20" x14ac:dyDescent="0.3">
      <c r="A5021" s="1">
        <v>45585</v>
      </c>
      <c r="B5021" t="s">
        <v>5466</v>
      </c>
      <c r="C5021" t="s">
        <v>22</v>
      </c>
      <c r="D5021" t="s">
        <v>50</v>
      </c>
      <c r="E5021" t="s">
        <v>44</v>
      </c>
      <c r="F5021" t="s">
        <v>45</v>
      </c>
      <c r="G5021" t="s">
        <v>46</v>
      </c>
      <c r="H5021" t="s">
        <v>59</v>
      </c>
      <c r="I5021" t="s">
        <v>60</v>
      </c>
      <c r="J5021">
        <v>18</v>
      </c>
      <c r="K5021">
        <v>4500</v>
      </c>
      <c r="L5021">
        <v>9</v>
      </c>
      <c r="M5021">
        <v>73710</v>
      </c>
      <c r="N5021">
        <v>63957.17</v>
      </c>
      <c r="O5021">
        <v>9752.83</v>
      </c>
      <c r="P5021" t="s">
        <v>65</v>
      </c>
      <c r="Q5021" t="s">
        <v>30</v>
      </c>
      <c r="R5021" t="s">
        <v>31</v>
      </c>
      <c r="S5021">
        <f t="shared" si="156"/>
        <v>2024</v>
      </c>
      <c r="T5021">
        <f t="shared" si="157"/>
        <v>10</v>
      </c>
    </row>
    <row r="5022" spans="1:20" x14ac:dyDescent="0.3">
      <c r="A5022" s="1">
        <v>45586</v>
      </c>
      <c r="B5022" t="s">
        <v>5467</v>
      </c>
      <c r="C5022" t="s">
        <v>34</v>
      </c>
      <c r="D5022" t="s">
        <v>43</v>
      </c>
      <c r="E5022" t="s">
        <v>44</v>
      </c>
      <c r="F5022" t="s">
        <v>45</v>
      </c>
      <c r="G5022" t="s">
        <v>37</v>
      </c>
      <c r="H5022" t="s">
        <v>120</v>
      </c>
      <c r="I5022" t="s">
        <v>28</v>
      </c>
      <c r="J5022">
        <v>13</v>
      </c>
      <c r="K5022">
        <v>15000</v>
      </c>
      <c r="L5022">
        <v>15</v>
      </c>
      <c r="M5022">
        <v>165750</v>
      </c>
      <c r="N5022">
        <v>145204.74</v>
      </c>
      <c r="O5022">
        <v>20545.259999999998</v>
      </c>
      <c r="P5022" t="s">
        <v>38</v>
      </c>
      <c r="Q5022" t="s">
        <v>47</v>
      </c>
      <c r="R5022" t="s">
        <v>73</v>
      </c>
      <c r="S5022">
        <f t="shared" si="156"/>
        <v>2024</v>
      </c>
      <c r="T5022">
        <f t="shared" si="157"/>
        <v>10</v>
      </c>
    </row>
    <row r="5023" spans="1:20" x14ac:dyDescent="0.3">
      <c r="A5023" s="1">
        <v>45587</v>
      </c>
      <c r="B5023" t="s">
        <v>5468</v>
      </c>
      <c r="C5023" t="s">
        <v>34</v>
      </c>
      <c r="D5023" t="s">
        <v>43</v>
      </c>
      <c r="E5023" t="s">
        <v>35</v>
      </c>
      <c r="F5023" t="s">
        <v>36</v>
      </c>
      <c r="G5023" t="s">
        <v>37</v>
      </c>
      <c r="H5023" t="s">
        <v>120</v>
      </c>
      <c r="I5023" t="s">
        <v>28</v>
      </c>
      <c r="J5023">
        <v>12</v>
      </c>
      <c r="K5023">
        <v>15000</v>
      </c>
      <c r="L5023">
        <v>19</v>
      </c>
      <c r="M5023">
        <v>145800</v>
      </c>
      <c r="N5023">
        <v>130504.47</v>
      </c>
      <c r="O5023">
        <v>15295.53</v>
      </c>
      <c r="P5023" t="s">
        <v>65</v>
      </c>
      <c r="Q5023" t="s">
        <v>55</v>
      </c>
      <c r="R5023" t="s">
        <v>102</v>
      </c>
      <c r="S5023">
        <f t="shared" si="156"/>
        <v>2024</v>
      </c>
      <c r="T5023">
        <f t="shared" si="157"/>
        <v>10</v>
      </c>
    </row>
    <row r="5024" spans="1:20" x14ac:dyDescent="0.3">
      <c r="A5024" s="1">
        <v>45588</v>
      </c>
      <c r="B5024" t="s">
        <v>5469</v>
      </c>
      <c r="C5024" t="s">
        <v>64</v>
      </c>
      <c r="D5024" t="s">
        <v>43</v>
      </c>
      <c r="E5024" t="s">
        <v>35</v>
      </c>
      <c r="F5024" t="s">
        <v>36</v>
      </c>
      <c r="G5024" t="s">
        <v>85</v>
      </c>
      <c r="H5024" t="s">
        <v>120</v>
      </c>
      <c r="I5024" t="s">
        <v>28</v>
      </c>
      <c r="J5024">
        <v>8</v>
      </c>
      <c r="K5024">
        <v>15000</v>
      </c>
      <c r="L5024">
        <v>20</v>
      </c>
      <c r="M5024">
        <v>96000</v>
      </c>
      <c r="N5024">
        <v>72504.740000000005</v>
      </c>
      <c r="O5024">
        <v>23495.26</v>
      </c>
      <c r="P5024" t="s">
        <v>72</v>
      </c>
      <c r="Q5024" t="s">
        <v>55</v>
      </c>
      <c r="R5024" t="s">
        <v>61</v>
      </c>
      <c r="S5024">
        <f t="shared" si="156"/>
        <v>2024</v>
      </c>
      <c r="T5024">
        <f t="shared" si="157"/>
        <v>10</v>
      </c>
    </row>
    <row r="5025" spans="1:20" x14ac:dyDescent="0.3">
      <c r="A5025" s="1">
        <v>45589</v>
      </c>
      <c r="B5025" t="s">
        <v>5470</v>
      </c>
      <c r="C5025" t="s">
        <v>108</v>
      </c>
      <c r="D5025" t="s">
        <v>23</v>
      </c>
      <c r="E5025" t="s">
        <v>24</v>
      </c>
      <c r="F5025" t="s">
        <v>69</v>
      </c>
      <c r="G5025" t="s">
        <v>85</v>
      </c>
      <c r="H5025" t="s">
        <v>132</v>
      </c>
      <c r="I5025" t="s">
        <v>28</v>
      </c>
      <c r="J5025">
        <v>20</v>
      </c>
      <c r="K5025">
        <v>3500</v>
      </c>
      <c r="L5025">
        <v>12</v>
      </c>
      <c r="M5025">
        <v>61600</v>
      </c>
      <c r="N5025">
        <v>52991.6</v>
      </c>
      <c r="O5025">
        <v>8608.4</v>
      </c>
      <c r="P5025" t="s">
        <v>38</v>
      </c>
      <c r="Q5025" t="s">
        <v>55</v>
      </c>
      <c r="R5025" t="s">
        <v>81</v>
      </c>
      <c r="S5025">
        <f t="shared" si="156"/>
        <v>2024</v>
      </c>
      <c r="T5025">
        <f t="shared" si="157"/>
        <v>10</v>
      </c>
    </row>
    <row r="5026" spans="1:20" x14ac:dyDescent="0.3">
      <c r="A5026" s="1">
        <v>45590</v>
      </c>
      <c r="B5026" t="s">
        <v>5471</v>
      </c>
      <c r="C5026" t="s">
        <v>98</v>
      </c>
      <c r="D5026" t="s">
        <v>23</v>
      </c>
      <c r="E5026" t="s">
        <v>24</v>
      </c>
      <c r="F5026" t="s">
        <v>111</v>
      </c>
      <c r="G5026" t="s">
        <v>37</v>
      </c>
      <c r="H5026" t="s">
        <v>120</v>
      </c>
      <c r="I5026" t="s">
        <v>28</v>
      </c>
      <c r="J5026">
        <v>24</v>
      </c>
      <c r="K5026">
        <v>15000</v>
      </c>
      <c r="L5026">
        <v>9</v>
      </c>
      <c r="M5026">
        <v>327600</v>
      </c>
      <c r="N5026">
        <v>250647.72</v>
      </c>
      <c r="O5026">
        <v>76952.28</v>
      </c>
      <c r="P5026" t="s">
        <v>38</v>
      </c>
      <c r="Q5026" t="s">
        <v>30</v>
      </c>
      <c r="R5026" t="s">
        <v>123</v>
      </c>
      <c r="S5026">
        <f t="shared" si="156"/>
        <v>2024</v>
      </c>
      <c r="T5026">
        <f t="shared" si="157"/>
        <v>10</v>
      </c>
    </row>
    <row r="5027" spans="1:20" x14ac:dyDescent="0.3">
      <c r="A5027" s="1">
        <v>45591</v>
      </c>
      <c r="B5027" t="s">
        <v>5472</v>
      </c>
      <c r="C5027" t="s">
        <v>98</v>
      </c>
      <c r="D5027" t="s">
        <v>23</v>
      </c>
      <c r="E5027" t="s">
        <v>44</v>
      </c>
      <c r="F5027" t="s">
        <v>45</v>
      </c>
      <c r="G5027" t="s">
        <v>46</v>
      </c>
      <c r="H5027" t="s">
        <v>80</v>
      </c>
      <c r="I5027" t="s">
        <v>28</v>
      </c>
      <c r="J5027">
        <v>11</v>
      </c>
      <c r="K5027">
        <v>12000</v>
      </c>
      <c r="L5027">
        <v>10</v>
      </c>
      <c r="M5027">
        <v>118800</v>
      </c>
      <c r="N5027">
        <v>87988.65</v>
      </c>
      <c r="O5027">
        <v>30811.35</v>
      </c>
      <c r="P5027" t="s">
        <v>93</v>
      </c>
      <c r="Q5027" t="s">
        <v>30</v>
      </c>
      <c r="R5027" t="s">
        <v>31</v>
      </c>
      <c r="S5027">
        <f t="shared" si="156"/>
        <v>2024</v>
      </c>
      <c r="T5027">
        <f t="shared" si="157"/>
        <v>10</v>
      </c>
    </row>
    <row r="5028" spans="1:20" x14ac:dyDescent="0.3">
      <c r="A5028" s="1">
        <v>45592</v>
      </c>
      <c r="B5028" t="s">
        <v>5473</v>
      </c>
      <c r="C5028" t="s">
        <v>68</v>
      </c>
      <c r="D5028" t="s">
        <v>50</v>
      </c>
      <c r="E5028" t="s">
        <v>44</v>
      </c>
      <c r="F5028" t="s">
        <v>45</v>
      </c>
      <c r="G5028" t="s">
        <v>85</v>
      </c>
      <c r="H5028" t="s">
        <v>80</v>
      </c>
      <c r="I5028" t="s">
        <v>28</v>
      </c>
      <c r="J5028">
        <v>21</v>
      </c>
      <c r="K5028">
        <v>12000</v>
      </c>
      <c r="L5028">
        <v>0</v>
      </c>
      <c r="M5028">
        <v>252000</v>
      </c>
      <c r="N5028">
        <v>187953.21</v>
      </c>
      <c r="O5028">
        <v>64046.79</v>
      </c>
      <c r="P5028" t="s">
        <v>93</v>
      </c>
      <c r="Q5028" t="s">
        <v>47</v>
      </c>
      <c r="R5028" t="s">
        <v>31</v>
      </c>
      <c r="S5028">
        <f t="shared" si="156"/>
        <v>2024</v>
      </c>
      <c r="T5028">
        <f t="shared" si="157"/>
        <v>10</v>
      </c>
    </row>
    <row r="5029" spans="1:20" x14ac:dyDescent="0.3">
      <c r="A5029" s="1">
        <v>45593</v>
      </c>
      <c r="B5029" t="s">
        <v>5474</v>
      </c>
      <c r="C5029" t="s">
        <v>42</v>
      </c>
      <c r="D5029" t="s">
        <v>43</v>
      </c>
      <c r="E5029" t="s">
        <v>35</v>
      </c>
      <c r="F5029" t="s">
        <v>36</v>
      </c>
      <c r="G5029" t="s">
        <v>46</v>
      </c>
      <c r="H5029" t="s">
        <v>140</v>
      </c>
      <c r="I5029" t="s">
        <v>71</v>
      </c>
      <c r="J5029">
        <v>18</v>
      </c>
      <c r="K5029">
        <v>900</v>
      </c>
      <c r="L5029">
        <v>15</v>
      </c>
      <c r="M5029">
        <v>13770</v>
      </c>
      <c r="N5029">
        <v>10465.209999999999</v>
      </c>
      <c r="O5029">
        <v>3304.79</v>
      </c>
      <c r="P5029" t="s">
        <v>38</v>
      </c>
      <c r="Q5029" t="s">
        <v>55</v>
      </c>
      <c r="R5029" t="s">
        <v>81</v>
      </c>
      <c r="S5029">
        <f t="shared" si="156"/>
        <v>2024</v>
      </c>
      <c r="T5029">
        <f t="shared" si="157"/>
        <v>10</v>
      </c>
    </row>
    <row r="5030" spans="1:20" x14ac:dyDescent="0.3">
      <c r="A5030" s="1">
        <v>45594</v>
      </c>
      <c r="B5030" t="s">
        <v>5475</v>
      </c>
      <c r="C5030" t="s">
        <v>76</v>
      </c>
      <c r="D5030" t="s">
        <v>50</v>
      </c>
      <c r="E5030" t="s">
        <v>35</v>
      </c>
      <c r="F5030" t="s">
        <v>36</v>
      </c>
      <c r="G5030" t="s">
        <v>26</v>
      </c>
      <c r="H5030" t="s">
        <v>120</v>
      </c>
      <c r="I5030" t="s">
        <v>28</v>
      </c>
      <c r="J5030">
        <v>1</v>
      </c>
      <c r="K5030">
        <v>15000</v>
      </c>
      <c r="L5030">
        <v>20</v>
      </c>
      <c r="M5030">
        <v>12000</v>
      </c>
      <c r="N5030">
        <v>8694.34</v>
      </c>
      <c r="O5030">
        <v>3305.66</v>
      </c>
      <c r="P5030" t="s">
        <v>38</v>
      </c>
      <c r="Q5030" t="s">
        <v>55</v>
      </c>
      <c r="R5030" t="s">
        <v>73</v>
      </c>
      <c r="S5030">
        <f t="shared" si="156"/>
        <v>2024</v>
      </c>
      <c r="T5030">
        <f t="shared" si="157"/>
        <v>10</v>
      </c>
    </row>
    <row r="5031" spans="1:20" x14ac:dyDescent="0.3">
      <c r="A5031" s="1">
        <v>45595</v>
      </c>
      <c r="B5031" t="s">
        <v>5476</v>
      </c>
      <c r="C5031" t="s">
        <v>98</v>
      </c>
      <c r="D5031" t="s">
        <v>43</v>
      </c>
      <c r="E5031" t="s">
        <v>24</v>
      </c>
      <c r="F5031" t="s">
        <v>25</v>
      </c>
      <c r="G5031" t="s">
        <v>85</v>
      </c>
      <c r="H5031" t="s">
        <v>120</v>
      </c>
      <c r="I5031" t="s">
        <v>28</v>
      </c>
      <c r="J5031">
        <v>15</v>
      </c>
      <c r="K5031">
        <v>15000</v>
      </c>
      <c r="L5031">
        <v>4</v>
      </c>
      <c r="M5031">
        <v>216000</v>
      </c>
      <c r="N5031">
        <v>196480.71</v>
      </c>
      <c r="O5031">
        <v>19519.29</v>
      </c>
      <c r="P5031" t="s">
        <v>93</v>
      </c>
      <c r="Q5031" t="s">
        <v>55</v>
      </c>
      <c r="R5031" t="s">
        <v>86</v>
      </c>
      <c r="S5031">
        <f t="shared" si="156"/>
        <v>2024</v>
      </c>
      <c r="T5031">
        <f t="shared" si="157"/>
        <v>10</v>
      </c>
    </row>
    <row r="5032" spans="1:20" x14ac:dyDescent="0.3">
      <c r="A5032" s="1">
        <v>45596</v>
      </c>
      <c r="B5032" t="s">
        <v>5477</v>
      </c>
      <c r="C5032" t="s">
        <v>58</v>
      </c>
      <c r="D5032" t="s">
        <v>43</v>
      </c>
      <c r="E5032" t="s">
        <v>35</v>
      </c>
      <c r="F5032" t="s">
        <v>36</v>
      </c>
      <c r="G5032" t="s">
        <v>85</v>
      </c>
      <c r="H5032" t="s">
        <v>27</v>
      </c>
      <c r="I5032" t="s">
        <v>28</v>
      </c>
      <c r="J5032">
        <v>3</v>
      </c>
      <c r="K5032">
        <v>45000</v>
      </c>
      <c r="L5032">
        <v>16</v>
      </c>
      <c r="M5032">
        <v>113400</v>
      </c>
      <c r="N5032">
        <v>97108.17</v>
      </c>
      <c r="O5032">
        <v>16291.83</v>
      </c>
      <c r="P5032" t="s">
        <v>38</v>
      </c>
      <c r="Q5032" t="s">
        <v>30</v>
      </c>
      <c r="R5032" t="s">
        <v>123</v>
      </c>
      <c r="S5032">
        <f t="shared" si="156"/>
        <v>2024</v>
      </c>
      <c r="T5032">
        <f t="shared" si="157"/>
        <v>10</v>
      </c>
    </row>
    <row r="5033" spans="1:20" x14ac:dyDescent="0.3">
      <c r="A5033" s="1">
        <v>45597</v>
      </c>
      <c r="B5033" t="s">
        <v>5478</v>
      </c>
      <c r="C5033" t="s">
        <v>58</v>
      </c>
      <c r="D5033" t="s">
        <v>43</v>
      </c>
      <c r="E5033" t="s">
        <v>35</v>
      </c>
      <c r="F5033" t="s">
        <v>36</v>
      </c>
      <c r="G5033" t="s">
        <v>26</v>
      </c>
      <c r="H5033" t="s">
        <v>70</v>
      </c>
      <c r="I5033" t="s">
        <v>71</v>
      </c>
      <c r="J5033">
        <v>5</v>
      </c>
      <c r="K5033">
        <v>600</v>
      </c>
      <c r="L5033">
        <v>16</v>
      </c>
      <c r="M5033">
        <v>2520</v>
      </c>
      <c r="N5033">
        <v>2173.69</v>
      </c>
      <c r="O5033">
        <v>346.31</v>
      </c>
      <c r="P5033" t="s">
        <v>65</v>
      </c>
      <c r="Q5033" t="s">
        <v>55</v>
      </c>
      <c r="R5033" t="s">
        <v>123</v>
      </c>
      <c r="S5033">
        <f t="shared" si="156"/>
        <v>2024</v>
      </c>
      <c r="T5033">
        <f t="shared" si="157"/>
        <v>11</v>
      </c>
    </row>
    <row r="5034" spans="1:20" x14ac:dyDescent="0.3">
      <c r="A5034" s="1">
        <v>45598</v>
      </c>
      <c r="B5034" t="s">
        <v>5479</v>
      </c>
      <c r="C5034" t="s">
        <v>137</v>
      </c>
      <c r="D5034" t="s">
        <v>23</v>
      </c>
      <c r="E5034" t="s">
        <v>24</v>
      </c>
      <c r="F5034" t="s">
        <v>25</v>
      </c>
      <c r="G5034" t="s">
        <v>26</v>
      </c>
      <c r="H5034" t="s">
        <v>70</v>
      </c>
      <c r="I5034" t="s">
        <v>71</v>
      </c>
      <c r="J5034">
        <v>8</v>
      </c>
      <c r="K5034">
        <v>600</v>
      </c>
      <c r="L5034">
        <v>10</v>
      </c>
      <c r="M5034">
        <v>4320</v>
      </c>
      <c r="N5034">
        <v>3690.33</v>
      </c>
      <c r="O5034">
        <v>629.66999999999996</v>
      </c>
      <c r="P5034" t="s">
        <v>29</v>
      </c>
      <c r="Q5034" t="s">
        <v>55</v>
      </c>
      <c r="R5034" t="s">
        <v>123</v>
      </c>
      <c r="S5034">
        <f t="shared" si="156"/>
        <v>2024</v>
      </c>
      <c r="T5034">
        <f t="shared" si="157"/>
        <v>11</v>
      </c>
    </row>
    <row r="5035" spans="1:20" x14ac:dyDescent="0.3">
      <c r="A5035" s="1">
        <v>45599</v>
      </c>
      <c r="B5035" t="s">
        <v>5480</v>
      </c>
      <c r="C5035" t="s">
        <v>143</v>
      </c>
      <c r="D5035" t="s">
        <v>43</v>
      </c>
      <c r="E5035" t="s">
        <v>44</v>
      </c>
      <c r="F5035" t="s">
        <v>89</v>
      </c>
      <c r="G5035" t="s">
        <v>46</v>
      </c>
      <c r="H5035" t="s">
        <v>80</v>
      </c>
      <c r="I5035" t="s">
        <v>28</v>
      </c>
      <c r="J5035">
        <v>15</v>
      </c>
      <c r="K5035">
        <v>12000</v>
      </c>
      <c r="L5035">
        <v>9</v>
      </c>
      <c r="M5035">
        <v>163800</v>
      </c>
      <c r="N5035">
        <v>150836.89000000001</v>
      </c>
      <c r="O5035">
        <v>12963.11</v>
      </c>
      <c r="P5035" t="s">
        <v>65</v>
      </c>
      <c r="Q5035" t="s">
        <v>55</v>
      </c>
      <c r="R5035" t="s">
        <v>73</v>
      </c>
      <c r="S5035">
        <f t="shared" si="156"/>
        <v>2024</v>
      </c>
      <c r="T5035">
        <f t="shared" si="157"/>
        <v>11</v>
      </c>
    </row>
    <row r="5036" spans="1:20" x14ac:dyDescent="0.3">
      <c r="A5036" s="1">
        <v>45600</v>
      </c>
      <c r="B5036" t="s">
        <v>5481</v>
      </c>
      <c r="C5036" t="s">
        <v>76</v>
      </c>
      <c r="D5036" t="s">
        <v>43</v>
      </c>
      <c r="E5036" t="s">
        <v>35</v>
      </c>
      <c r="F5036" t="s">
        <v>36</v>
      </c>
      <c r="G5036" t="s">
        <v>46</v>
      </c>
      <c r="H5036" t="s">
        <v>53</v>
      </c>
      <c r="I5036" t="s">
        <v>54</v>
      </c>
      <c r="J5036">
        <v>24</v>
      </c>
      <c r="K5036">
        <v>2500</v>
      </c>
      <c r="L5036">
        <v>10</v>
      </c>
      <c r="M5036">
        <v>54000</v>
      </c>
      <c r="N5036">
        <v>47982.83</v>
      </c>
      <c r="O5036">
        <v>6017.17</v>
      </c>
      <c r="P5036" t="s">
        <v>65</v>
      </c>
      <c r="Q5036" t="s">
        <v>90</v>
      </c>
      <c r="R5036" t="s">
        <v>123</v>
      </c>
      <c r="S5036">
        <f t="shared" si="156"/>
        <v>2024</v>
      </c>
      <c r="T5036">
        <f t="shared" si="157"/>
        <v>11</v>
      </c>
    </row>
    <row r="5037" spans="1:20" x14ac:dyDescent="0.3">
      <c r="A5037" s="1">
        <v>45601</v>
      </c>
      <c r="B5037" t="s">
        <v>5482</v>
      </c>
      <c r="C5037" t="s">
        <v>42</v>
      </c>
      <c r="D5037" t="s">
        <v>43</v>
      </c>
      <c r="E5037" t="s">
        <v>35</v>
      </c>
      <c r="F5037" t="s">
        <v>36</v>
      </c>
      <c r="G5037" t="s">
        <v>26</v>
      </c>
      <c r="H5037" t="s">
        <v>140</v>
      </c>
      <c r="I5037" t="s">
        <v>71</v>
      </c>
      <c r="J5037">
        <v>6</v>
      </c>
      <c r="K5037">
        <v>900</v>
      </c>
      <c r="L5037">
        <v>7</v>
      </c>
      <c r="M5037">
        <v>5022</v>
      </c>
      <c r="N5037">
        <v>4094.63</v>
      </c>
      <c r="O5037">
        <v>927.37</v>
      </c>
      <c r="P5037" t="s">
        <v>29</v>
      </c>
      <c r="Q5037" t="s">
        <v>30</v>
      </c>
      <c r="R5037" t="s">
        <v>86</v>
      </c>
      <c r="S5037">
        <f t="shared" si="156"/>
        <v>2024</v>
      </c>
      <c r="T5037">
        <f t="shared" si="157"/>
        <v>11</v>
      </c>
    </row>
    <row r="5038" spans="1:20" x14ac:dyDescent="0.3">
      <c r="A5038" s="1">
        <v>45602</v>
      </c>
      <c r="B5038" t="s">
        <v>5483</v>
      </c>
      <c r="C5038" t="s">
        <v>22</v>
      </c>
      <c r="D5038" t="s">
        <v>23</v>
      </c>
      <c r="E5038" t="s">
        <v>51</v>
      </c>
      <c r="F5038" t="s">
        <v>52</v>
      </c>
      <c r="G5038" t="s">
        <v>85</v>
      </c>
      <c r="H5038" t="s">
        <v>80</v>
      </c>
      <c r="I5038" t="s">
        <v>28</v>
      </c>
      <c r="J5038">
        <v>14</v>
      </c>
      <c r="K5038">
        <v>12000</v>
      </c>
      <c r="L5038">
        <v>7</v>
      </c>
      <c r="M5038">
        <v>156240</v>
      </c>
      <c r="N5038">
        <v>142299.42000000001</v>
      </c>
      <c r="O5038">
        <v>13940.58</v>
      </c>
      <c r="P5038" t="s">
        <v>65</v>
      </c>
      <c r="Q5038" t="s">
        <v>30</v>
      </c>
      <c r="R5038" t="s">
        <v>81</v>
      </c>
      <c r="S5038">
        <f t="shared" si="156"/>
        <v>2024</v>
      </c>
      <c r="T5038">
        <f t="shared" si="157"/>
        <v>11</v>
      </c>
    </row>
    <row r="5039" spans="1:20" x14ac:dyDescent="0.3">
      <c r="A5039" s="1">
        <v>45603</v>
      </c>
      <c r="B5039" t="s">
        <v>5484</v>
      </c>
      <c r="C5039" t="s">
        <v>98</v>
      </c>
      <c r="D5039" t="s">
        <v>50</v>
      </c>
      <c r="E5039" t="s">
        <v>35</v>
      </c>
      <c r="F5039" t="s">
        <v>36</v>
      </c>
      <c r="G5039" t="s">
        <v>46</v>
      </c>
      <c r="H5039" t="s">
        <v>140</v>
      </c>
      <c r="I5039" t="s">
        <v>71</v>
      </c>
      <c r="J5039">
        <v>1</v>
      </c>
      <c r="K5039">
        <v>900</v>
      </c>
      <c r="L5039">
        <v>13</v>
      </c>
      <c r="M5039">
        <v>783</v>
      </c>
      <c r="N5039">
        <v>610.02</v>
      </c>
      <c r="O5039">
        <v>172.98</v>
      </c>
      <c r="P5039" t="s">
        <v>29</v>
      </c>
      <c r="Q5039" t="s">
        <v>90</v>
      </c>
      <c r="R5039" t="s">
        <v>81</v>
      </c>
      <c r="S5039">
        <f t="shared" si="156"/>
        <v>2024</v>
      </c>
      <c r="T5039">
        <f t="shared" si="157"/>
        <v>11</v>
      </c>
    </row>
    <row r="5040" spans="1:20" x14ac:dyDescent="0.3">
      <c r="A5040" s="1">
        <v>45604</v>
      </c>
      <c r="B5040" t="s">
        <v>5485</v>
      </c>
      <c r="C5040" t="s">
        <v>68</v>
      </c>
      <c r="D5040" t="s">
        <v>23</v>
      </c>
      <c r="E5040" t="s">
        <v>35</v>
      </c>
      <c r="F5040" t="s">
        <v>36</v>
      </c>
      <c r="G5040" t="s">
        <v>46</v>
      </c>
      <c r="H5040" t="s">
        <v>132</v>
      </c>
      <c r="I5040" t="s">
        <v>28</v>
      </c>
      <c r="J5040">
        <v>18</v>
      </c>
      <c r="K5040">
        <v>3500</v>
      </c>
      <c r="L5040">
        <v>9</v>
      </c>
      <c r="M5040">
        <v>57330</v>
      </c>
      <c r="N5040">
        <v>42698.37</v>
      </c>
      <c r="O5040">
        <v>14631.63</v>
      </c>
      <c r="P5040" t="s">
        <v>29</v>
      </c>
      <c r="Q5040" t="s">
        <v>47</v>
      </c>
      <c r="R5040" t="s">
        <v>102</v>
      </c>
      <c r="S5040">
        <f t="shared" si="156"/>
        <v>2024</v>
      </c>
      <c r="T5040">
        <f t="shared" si="157"/>
        <v>11</v>
      </c>
    </row>
    <row r="5041" spans="1:20" x14ac:dyDescent="0.3">
      <c r="A5041" s="1">
        <v>45605</v>
      </c>
      <c r="B5041" t="s">
        <v>5486</v>
      </c>
      <c r="C5041" t="s">
        <v>42</v>
      </c>
      <c r="D5041" t="s">
        <v>43</v>
      </c>
      <c r="E5041" t="s">
        <v>24</v>
      </c>
      <c r="F5041" t="s">
        <v>69</v>
      </c>
      <c r="G5041" t="s">
        <v>46</v>
      </c>
      <c r="H5041" t="s">
        <v>80</v>
      </c>
      <c r="I5041" t="s">
        <v>28</v>
      </c>
      <c r="J5041">
        <v>4</v>
      </c>
      <c r="K5041">
        <v>12000</v>
      </c>
      <c r="L5041">
        <v>17</v>
      </c>
      <c r="M5041">
        <v>39840</v>
      </c>
      <c r="N5041">
        <v>36191.86</v>
      </c>
      <c r="O5041">
        <v>3648.14</v>
      </c>
      <c r="P5041" t="s">
        <v>38</v>
      </c>
      <c r="Q5041" t="s">
        <v>90</v>
      </c>
      <c r="R5041" t="s">
        <v>61</v>
      </c>
      <c r="S5041">
        <f t="shared" si="156"/>
        <v>2024</v>
      </c>
      <c r="T5041">
        <f t="shared" si="157"/>
        <v>11</v>
      </c>
    </row>
    <row r="5042" spans="1:20" x14ac:dyDescent="0.3">
      <c r="A5042" s="1">
        <v>45606</v>
      </c>
      <c r="B5042" t="s">
        <v>5487</v>
      </c>
      <c r="C5042" t="s">
        <v>84</v>
      </c>
      <c r="D5042" t="s">
        <v>23</v>
      </c>
      <c r="E5042" t="s">
        <v>24</v>
      </c>
      <c r="F5042" t="s">
        <v>25</v>
      </c>
      <c r="G5042" t="s">
        <v>46</v>
      </c>
      <c r="H5042" t="s">
        <v>120</v>
      </c>
      <c r="I5042" t="s">
        <v>28</v>
      </c>
      <c r="J5042">
        <v>16</v>
      </c>
      <c r="K5042">
        <v>15000</v>
      </c>
      <c r="L5042">
        <v>13</v>
      </c>
      <c r="M5042">
        <v>208800</v>
      </c>
      <c r="N5042">
        <v>154037.29999999999</v>
      </c>
      <c r="O5042">
        <v>54762.7</v>
      </c>
      <c r="P5042" t="s">
        <v>93</v>
      </c>
      <c r="Q5042" t="s">
        <v>30</v>
      </c>
      <c r="R5042" t="s">
        <v>123</v>
      </c>
      <c r="S5042">
        <f t="shared" si="156"/>
        <v>2024</v>
      </c>
      <c r="T5042">
        <f t="shared" si="157"/>
        <v>11</v>
      </c>
    </row>
    <row r="5043" spans="1:20" x14ac:dyDescent="0.3">
      <c r="A5043" s="1">
        <v>45607</v>
      </c>
      <c r="B5043" t="s">
        <v>5488</v>
      </c>
      <c r="C5043" t="s">
        <v>84</v>
      </c>
      <c r="D5043" t="s">
        <v>23</v>
      </c>
      <c r="E5043" t="s">
        <v>51</v>
      </c>
      <c r="F5043" t="s">
        <v>52</v>
      </c>
      <c r="G5043" t="s">
        <v>85</v>
      </c>
      <c r="H5043" t="s">
        <v>80</v>
      </c>
      <c r="I5043" t="s">
        <v>28</v>
      </c>
      <c r="J5043">
        <v>25</v>
      </c>
      <c r="K5043">
        <v>12000</v>
      </c>
      <c r="L5043">
        <v>15</v>
      </c>
      <c r="M5043">
        <v>255000</v>
      </c>
      <c r="N5043">
        <v>197704.22</v>
      </c>
      <c r="O5043">
        <v>57295.78</v>
      </c>
      <c r="P5043" t="s">
        <v>72</v>
      </c>
      <c r="Q5043" t="s">
        <v>55</v>
      </c>
      <c r="R5043" t="s">
        <v>61</v>
      </c>
      <c r="S5043">
        <f t="shared" si="156"/>
        <v>2024</v>
      </c>
      <c r="T5043">
        <f t="shared" si="157"/>
        <v>11</v>
      </c>
    </row>
    <row r="5044" spans="1:20" x14ac:dyDescent="0.3">
      <c r="A5044" s="1">
        <v>45608</v>
      </c>
      <c r="B5044" t="s">
        <v>5489</v>
      </c>
      <c r="C5044" t="s">
        <v>76</v>
      </c>
      <c r="D5044" t="s">
        <v>50</v>
      </c>
      <c r="E5044" t="s">
        <v>51</v>
      </c>
      <c r="F5044" t="s">
        <v>77</v>
      </c>
      <c r="G5044" t="s">
        <v>85</v>
      </c>
      <c r="H5044" t="s">
        <v>53</v>
      </c>
      <c r="I5044" t="s">
        <v>54</v>
      </c>
      <c r="J5044">
        <v>19</v>
      </c>
      <c r="K5044">
        <v>2500</v>
      </c>
      <c r="L5044">
        <v>1</v>
      </c>
      <c r="M5044">
        <v>47025</v>
      </c>
      <c r="N5044">
        <v>40414.25</v>
      </c>
      <c r="O5044">
        <v>6610.75</v>
      </c>
      <c r="P5044" t="s">
        <v>29</v>
      </c>
      <c r="Q5044" t="s">
        <v>90</v>
      </c>
      <c r="R5044" t="s">
        <v>73</v>
      </c>
      <c r="S5044">
        <f t="shared" si="156"/>
        <v>2024</v>
      </c>
      <c r="T5044">
        <f t="shared" si="157"/>
        <v>11</v>
      </c>
    </row>
    <row r="5045" spans="1:20" x14ac:dyDescent="0.3">
      <c r="A5045" s="1">
        <v>45609</v>
      </c>
      <c r="B5045" t="s">
        <v>5490</v>
      </c>
      <c r="C5045" t="s">
        <v>143</v>
      </c>
      <c r="D5045" t="s">
        <v>50</v>
      </c>
      <c r="E5045" t="s">
        <v>24</v>
      </c>
      <c r="F5045" t="s">
        <v>69</v>
      </c>
      <c r="G5045" t="s">
        <v>46</v>
      </c>
      <c r="H5045" t="s">
        <v>80</v>
      </c>
      <c r="I5045" t="s">
        <v>28</v>
      </c>
      <c r="J5045">
        <v>22</v>
      </c>
      <c r="K5045">
        <v>12000</v>
      </c>
      <c r="L5045">
        <v>18</v>
      </c>
      <c r="M5045">
        <v>216480</v>
      </c>
      <c r="N5045">
        <v>176589.7</v>
      </c>
      <c r="O5045">
        <v>39890.300000000003</v>
      </c>
      <c r="P5045" t="s">
        <v>72</v>
      </c>
      <c r="Q5045" t="s">
        <v>47</v>
      </c>
      <c r="R5045" t="s">
        <v>86</v>
      </c>
      <c r="S5045">
        <f t="shared" si="156"/>
        <v>2024</v>
      </c>
      <c r="T5045">
        <f t="shared" si="157"/>
        <v>11</v>
      </c>
    </row>
    <row r="5046" spans="1:20" x14ac:dyDescent="0.3">
      <c r="A5046" s="1">
        <v>45610</v>
      </c>
      <c r="B5046" t="s">
        <v>5491</v>
      </c>
      <c r="C5046" t="s">
        <v>84</v>
      </c>
      <c r="D5046" t="s">
        <v>50</v>
      </c>
      <c r="E5046" t="s">
        <v>51</v>
      </c>
      <c r="F5046" t="s">
        <v>77</v>
      </c>
      <c r="G5046" t="s">
        <v>46</v>
      </c>
      <c r="H5046" t="s">
        <v>140</v>
      </c>
      <c r="I5046" t="s">
        <v>71</v>
      </c>
      <c r="J5046">
        <v>12</v>
      </c>
      <c r="K5046">
        <v>900</v>
      </c>
      <c r="L5046">
        <v>6</v>
      </c>
      <c r="M5046">
        <v>10152</v>
      </c>
      <c r="N5046">
        <v>9262.26</v>
      </c>
      <c r="O5046">
        <v>889.74</v>
      </c>
      <c r="P5046" t="s">
        <v>72</v>
      </c>
      <c r="Q5046" t="s">
        <v>30</v>
      </c>
      <c r="R5046" t="s">
        <v>123</v>
      </c>
      <c r="S5046">
        <f t="shared" si="156"/>
        <v>2024</v>
      </c>
      <c r="T5046">
        <f t="shared" si="157"/>
        <v>11</v>
      </c>
    </row>
    <row r="5047" spans="1:20" x14ac:dyDescent="0.3">
      <c r="A5047" s="1">
        <v>45611</v>
      </c>
      <c r="B5047" t="s">
        <v>5492</v>
      </c>
      <c r="C5047" t="s">
        <v>137</v>
      </c>
      <c r="D5047" t="s">
        <v>50</v>
      </c>
      <c r="E5047" t="s">
        <v>51</v>
      </c>
      <c r="F5047" t="s">
        <v>192</v>
      </c>
      <c r="G5047" t="s">
        <v>46</v>
      </c>
      <c r="H5047" t="s">
        <v>27</v>
      </c>
      <c r="I5047" t="s">
        <v>28</v>
      </c>
      <c r="J5047">
        <v>15</v>
      </c>
      <c r="K5047">
        <v>45000</v>
      </c>
      <c r="L5047">
        <v>6</v>
      </c>
      <c r="M5047">
        <v>634500</v>
      </c>
      <c r="N5047">
        <v>594287.29</v>
      </c>
      <c r="O5047">
        <v>40212.71</v>
      </c>
      <c r="P5047" t="s">
        <v>93</v>
      </c>
      <c r="Q5047" t="s">
        <v>30</v>
      </c>
      <c r="R5047" t="s">
        <v>102</v>
      </c>
      <c r="S5047">
        <f t="shared" si="156"/>
        <v>2024</v>
      </c>
      <c r="T5047">
        <f t="shared" si="157"/>
        <v>11</v>
      </c>
    </row>
    <row r="5048" spans="1:20" x14ac:dyDescent="0.3">
      <c r="A5048" s="1">
        <v>45612</v>
      </c>
      <c r="B5048" t="s">
        <v>5493</v>
      </c>
      <c r="C5048" t="s">
        <v>98</v>
      </c>
      <c r="D5048" t="s">
        <v>43</v>
      </c>
      <c r="E5048" t="s">
        <v>35</v>
      </c>
      <c r="F5048" t="s">
        <v>36</v>
      </c>
      <c r="G5048" t="s">
        <v>46</v>
      </c>
      <c r="H5048" t="s">
        <v>120</v>
      </c>
      <c r="I5048" t="s">
        <v>28</v>
      </c>
      <c r="J5048">
        <v>15</v>
      </c>
      <c r="K5048">
        <v>15000</v>
      </c>
      <c r="L5048">
        <v>20</v>
      </c>
      <c r="M5048">
        <v>180000</v>
      </c>
      <c r="N5048">
        <v>148400.54999999999</v>
      </c>
      <c r="O5048">
        <v>31599.45</v>
      </c>
      <c r="P5048" t="s">
        <v>65</v>
      </c>
      <c r="Q5048" t="s">
        <v>90</v>
      </c>
      <c r="R5048" t="s">
        <v>31</v>
      </c>
      <c r="S5048">
        <f t="shared" si="156"/>
        <v>2024</v>
      </c>
      <c r="T5048">
        <f t="shared" si="157"/>
        <v>11</v>
      </c>
    </row>
    <row r="5049" spans="1:20" x14ac:dyDescent="0.3">
      <c r="A5049" s="1">
        <v>45613</v>
      </c>
      <c r="B5049" t="s">
        <v>5494</v>
      </c>
      <c r="C5049" t="s">
        <v>22</v>
      </c>
      <c r="D5049" t="s">
        <v>50</v>
      </c>
      <c r="E5049" t="s">
        <v>24</v>
      </c>
      <c r="F5049" t="s">
        <v>111</v>
      </c>
      <c r="G5049" t="s">
        <v>37</v>
      </c>
      <c r="H5049" t="s">
        <v>27</v>
      </c>
      <c r="I5049" t="s">
        <v>28</v>
      </c>
      <c r="J5049">
        <v>20</v>
      </c>
      <c r="K5049">
        <v>45000</v>
      </c>
      <c r="L5049">
        <v>14</v>
      </c>
      <c r="M5049">
        <v>774000</v>
      </c>
      <c r="N5049">
        <v>665809.56999999995</v>
      </c>
      <c r="O5049">
        <v>108190.43</v>
      </c>
      <c r="P5049" t="s">
        <v>38</v>
      </c>
      <c r="Q5049" t="s">
        <v>90</v>
      </c>
      <c r="R5049" t="s">
        <v>123</v>
      </c>
      <c r="S5049">
        <f t="shared" si="156"/>
        <v>2024</v>
      </c>
      <c r="T5049">
        <f t="shared" si="157"/>
        <v>11</v>
      </c>
    </row>
    <row r="5050" spans="1:20" x14ac:dyDescent="0.3">
      <c r="A5050" s="1">
        <v>45614</v>
      </c>
      <c r="B5050" t="s">
        <v>5495</v>
      </c>
      <c r="C5050" t="s">
        <v>137</v>
      </c>
      <c r="D5050" t="s">
        <v>23</v>
      </c>
      <c r="E5050" t="s">
        <v>44</v>
      </c>
      <c r="F5050" t="s">
        <v>45</v>
      </c>
      <c r="G5050" t="s">
        <v>85</v>
      </c>
      <c r="H5050" t="s">
        <v>80</v>
      </c>
      <c r="I5050" t="s">
        <v>28</v>
      </c>
      <c r="J5050">
        <v>19</v>
      </c>
      <c r="K5050">
        <v>12000</v>
      </c>
      <c r="L5050">
        <v>0</v>
      </c>
      <c r="M5050">
        <v>228000</v>
      </c>
      <c r="N5050">
        <v>188858.79</v>
      </c>
      <c r="O5050">
        <v>39141.21</v>
      </c>
      <c r="P5050" t="s">
        <v>29</v>
      </c>
      <c r="Q5050" t="s">
        <v>55</v>
      </c>
      <c r="R5050" t="s">
        <v>61</v>
      </c>
      <c r="S5050">
        <f t="shared" si="156"/>
        <v>2024</v>
      </c>
      <c r="T5050">
        <f t="shared" si="157"/>
        <v>11</v>
      </c>
    </row>
    <row r="5051" spans="1:20" x14ac:dyDescent="0.3">
      <c r="A5051" s="1">
        <v>45615</v>
      </c>
      <c r="B5051" t="s">
        <v>5496</v>
      </c>
      <c r="C5051" t="s">
        <v>42</v>
      </c>
      <c r="D5051" t="s">
        <v>43</v>
      </c>
      <c r="E5051" t="s">
        <v>51</v>
      </c>
      <c r="F5051" t="s">
        <v>77</v>
      </c>
      <c r="G5051" t="s">
        <v>37</v>
      </c>
      <c r="H5051" t="s">
        <v>59</v>
      </c>
      <c r="I5051" t="s">
        <v>60</v>
      </c>
      <c r="J5051">
        <v>21</v>
      </c>
      <c r="K5051">
        <v>4500</v>
      </c>
      <c r="L5051">
        <v>10</v>
      </c>
      <c r="M5051">
        <v>85050</v>
      </c>
      <c r="N5051">
        <v>68782.11</v>
      </c>
      <c r="O5051">
        <v>16267.89</v>
      </c>
      <c r="P5051" t="s">
        <v>93</v>
      </c>
      <c r="Q5051" t="s">
        <v>30</v>
      </c>
      <c r="R5051" t="s">
        <v>61</v>
      </c>
      <c r="S5051">
        <f t="shared" si="156"/>
        <v>2024</v>
      </c>
      <c r="T5051">
        <f t="shared" si="157"/>
        <v>11</v>
      </c>
    </row>
    <row r="5052" spans="1:20" x14ac:dyDescent="0.3">
      <c r="A5052" s="1">
        <v>45616</v>
      </c>
      <c r="B5052" t="s">
        <v>5497</v>
      </c>
      <c r="C5052" t="s">
        <v>143</v>
      </c>
      <c r="D5052" t="s">
        <v>50</v>
      </c>
      <c r="E5052" t="s">
        <v>51</v>
      </c>
      <c r="F5052" t="s">
        <v>77</v>
      </c>
      <c r="G5052" t="s">
        <v>85</v>
      </c>
      <c r="H5052" t="s">
        <v>53</v>
      </c>
      <c r="I5052" t="s">
        <v>54</v>
      </c>
      <c r="J5052">
        <v>21</v>
      </c>
      <c r="K5052">
        <v>2500</v>
      </c>
      <c r="L5052">
        <v>12</v>
      </c>
      <c r="M5052">
        <v>46200</v>
      </c>
      <c r="N5052">
        <v>40629.83</v>
      </c>
      <c r="O5052">
        <v>5570.17</v>
      </c>
      <c r="P5052" t="s">
        <v>65</v>
      </c>
      <c r="Q5052" t="s">
        <v>90</v>
      </c>
      <c r="R5052" t="s">
        <v>123</v>
      </c>
      <c r="S5052">
        <f t="shared" si="156"/>
        <v>2024</v>
      </c>
      <c r="T5052">
        <f t="shared" si="157"/>
        <v>11</v>
      </c>
    </row>
    <row r="5053" spans="1:20" x14ac:dyDescent="0.3">
      <c r="A5053" s="1">
        <v>45617</v>
      </c>
      <c r="B5053" t="s">
        <v>5498</v>
      </c>
      <c r="C5053" t="s">
        <v>84</v>
      </c>
      <c r="D5053" t="s">
        <v>50</v>
      </c>
      <c r="E5053" t="s">
        <v>44</v>
      </c>
      <c r="F5053" t="s">
        <v>45</v>
      </c>
      <c r="G5053" t="s">
        <v>37</v>
      </c>
      <c r="H5053" t="s">
        <v>140</v>
      </c>
      <c r="I5053" t="s">
        <v>71</v>
      </c>
      <c r="J5053">
        <v>9</v>
      </c>
      <c r="K5053">
        <v>900</v>
      </c>
      <c r="L5053">
        <v>5</v>
      </c>
      <c r="M5053">
        <v>7695</v>
      </c>
      <c r="N5053">
        <v>6198.7</v>
      </c>
      <c r="O5053">
        <v>1496.3</v>
      </c>
      <c r="P5053" t="s">
        <v>93</v>
      </c>
      <c r="Q5053" t="s">
        <v>47</v>
      </c>
      <c r="R5053" t="s">
        <v>39</v>
      </c>
      <c r="S5053">
        <f t="shared" si="156"/>
        <v>2024</v>
      </c>
      <c r="T5053">
        <f t="shared" si="157"/>
        <v>11</v>
      </c>
    </row>
    <row r="5054" spans="1:20" x14ac:dyDescent="0.3">
      <c r="A5054" s="1">
        <v>45618</v>
      </c>
      <c r="B5054" t="s">
        <v>5499</v>
      </c>
      <c r="C5054" t="s">
        <v>98</v>
      </c>
      <c r="D5054" t="s">
        <v>43</v>
      </c>
      <c r="E5054" t="s">
        <v>44</v>
      </c>
      <c r="F5054" t="s">
        <v>89</v>
      </c>
      <c r="G5054" t="s">
        <v>85</v>
      </c>
      <c r="H5054" t="s">
        <v>27</v>
      </c>
      <c r="I5054" t="s">
        <v>28</v>
      </c>
      <c r="J5054">
        <v>12</v>
      </c>
      <c r="K5054">
        <v>45000</v>
      </c>
      <c r="L5054">
        <v>11</v>
      </c>
      <c r="M5054">
        <v>480600</v>
      </c>
      <c r="N5054">
        <v>390629.06</v>
      </c>
      <c r="O5054">
        <v>89970.94</v>
      </c>
      <c r="P5054" t="s">
        <v>65</v>
      </c>
      <c r="Q5054" t="s">
        <v>55</v>
      </c>
      <c r="R5054" t="s">
        <v>31</v>
      </c>
      <c r="S5054">
        <f t="shared" si="156"/>
        <v>2024</v>
      </c>
      <c r="T5054">
        <f t="shared" si="157"/>
        <v>11</v>
      </c>
    </row>
    <row r="5055" spans="1:20" x14ac:dyDescent="0.3">
      <c r="A5055" s="1">
        <v>45619</v>
      </c>
      <c r="B5055" t="s">
        <v>5500</v>
      </c>
      <c r="C5055" t="s">
        <v>137</v>
      </c>
      <c r="D5055" t="s">
        <v>50</v>
      </c>
      <c r="E5055" t="s">
        <v>35</v>
      </c>
      <c r="F5055" t="s">
        <v>36</v>
      </c>
      <c r="G5055" t="s">
        <v>46</v>
      </c>
      <c r="H5055" t="s">
        <v>132</v>
      </c>
      <c r="I5055" t="s">
        <v>28</v>
      </c>
      <c r="J5055">
        <v>8</v>
      </c>
      <c r="K5055">
        <v>3500</v>
      </c>
      <c r="L5055">
        <v>19</v>
      </c>
      <c r="M5055">
        <v>22680</v>
      </c>
      <c r="N5055">
        <v>18293.03</v>
      </c>
      <c r="O5055">
        <v>4386.97</v>
      </c>
      <c r="P5055" t="s">
        <v>38</v>
      </c>
      <c r="Q5055" t="s">
        <v>90</v>
      </c>
      <c r="R5055" t="s">
        <v>102</v>
      </c>
      <c r="S5055">
        <f t="shared" si="156"/>
        <v>2024</v>
      </c>
      <c r="T5055">
        <f t="shared" si="157"/>
        <v>11</v>
      </c>
    </row>
    <row r="5056" spans="1:20" x14ac:dyDescent="0.3">
      <c r="A5056" s="1">
        <v>45620</v>
      </c>
      <c r="B5056" t="s">
        <v>5501</v>
      </c>
      <c r="C5056" t="s">
        <v>108</v>
      </c>
      <c r="D5056" t="s">
        <v>23</v>
      </c>
      <c r="E5056" t="s">
        <v>44</v>
      </c>
      <c r="F5056" t="s">
        <v>89</v>
      </c>
      <c r="G5056" t="s">
        <v>26</v>
      </c>
      <c r="H5056" t="s">
        <v>132</v>
      </c>
      <c r="I5056" t="s">
        <v>28</v>
      </c>
      <c r="J5056">
        <v>19</v>
      </c>
      <c r="K5056">
        <v>3500</v>
      </c>
      <c r="L5056">
        <v>1</v>
      </c>
      <c r="M5056">
        <v>65835</v>
      </c>
      <c r="N5056">
        <v>49888.61</v>
      </c>
      <c r="O5056">
        <v>15946.39</v>
      </c>
      <c r="P5056" t="s">
        <v>38</v>
      </c>
      <c r="Q5056" t="s">
        <v>30</v>
      </c>
      <c r="R5056" t="s">
        <v>61</v>
      </c>
      <c r="S5056">
        <f t="shared" si="156"/>
        <v>2024</v>
      </c>
      <c r="T5056">
        <f t="shared" si="157"/>
        <v>11</v>
      </c>
    </row>
    <row r="5057" spans="1:20" x14ac:dyDescent="0.3">
      <c r="A5057" s="1">
        <v>45621</v>
      </c>
      <c r="B5057" t="s">
        <v>5502</v>
      </c>
      <c r="C5057" t="s">
        <v>68</v>
      </c>
      <c r="D5057" t="s">
        <v>50</v>
      </c>
      <c r="E5057" t="s">
        <v>44</v>
      </c>
      <c r="F5057" t="s">
        <v>45</v>
      </c>
      <c r="G5057" t="s">
        <v>46</v>
      </c>
      <c r="H5057" t="s">
        <v>140</v>
      </c>
      <c r="I5057" t="s">
        <v>71</v>
      </c>
      <c r="J5057">
        <v>3</v>
      </c>
      <c r="K5057">
        <v>900</v>
      </c>
      <c r="L5057">
        <v>11</v>
      </c>
      <c r="M5057">
        <v>2403</v>
      </c>
      <c r="N5057">
        <v>1917.32</v>
      </c>
      <c r="O5057">
        <v>485.68</v>
      </c>
      <c r="P5057" t="s">
        <v>72</v>
      </c>
      <c r="Q5057" t="s">
        <v>90</v>
      </c>
      <c r="R5057" t="s">
        <v>86</v>
      </c>
      <c r="S5057">
        <f t="shared" si="156"/>
        <v>2024</v>
      </c>
      <c r="T5057">
        <f t="shared" si="157"/>
        <v>11</v>
      </c>
    </row>
    <row r="5058" spans="1:20" x14ac:dyDescent="0.3">
      <c r="A5058" s="1">
        <v>45622</v>
      </c>
      <c r="B5058" t="s">
        <v>5503</v>
      </c>
      <c r="C5058" t="s">
        <v>137</v>
      </c>
      <c r="D5058" t="s">
        <v>43</v>
      </c>
      <c r="E5058" t="s">
        <v>35</v>
      </c>
      <c r="F5058" t="s">
        <v>36</v>
      </c>
      <c r="G5058" t="s">
        <v>26</v>
      </c>
      <c r="H5058" t="s">
        <v>59</v>
      </c>
      <c r="I5058" t="s">
        <v>60</v>
      </c>
      <c r="J5058">
        <v>2</v>
      </c>
      <c r="K5058">
        <v>4500</v>
      </c>
      <c r="L5058">
        <v>8</v>
      </c>
      <c r="M5058">
        <v>8280</v>
      </c>
      <c r="N5058">
        <v>7690.74</v>
      </c>
      <c r="O5058">
        <v>589.26</v>
      </c>
      <c r="P5058" t="s">
        <v>93</v>
      </c>
      <c r="Q5058" t="s">
        <v>90</v>
      </c>
      <c r="R5058" t="s">
        <v>86</v>
      </c>
      <c r="S5058">
        <f t="shared" si="156"/>
        <v>2024</v>
      </c>
      <c r="T5058">
        <f t="shared" si="157"/>
        <v>11</v>
      </c>
    </row>
    <row r="5059" spans="1:20" x14ac:dyDescent="0.3">
      <c r="A5059" s="1">
        <v>45623</v>
      </c>
      <c r="B5059" t="s">
        <v>5504</v>
      </c>
      <c r="C5059" t="s">
        <v>42</v>
      </c>
      <c r="D5059" t="s">
        <v>43</v>
      </c>
      <c r="E5059" t="s">
        <v>51</v>
      </c>
      <c r="F5059" t="s">
        <v>52</v>
      </c>
      <c r="G5059" t="s">
        <v>37</v>
      </c>
      <c r="H5059" t="s">
        <v>70</v>
      </c>
      <c r="I5059" t="s">
        <v>71</v>
      </c>
      <c r="J5059">
        <v>18</v>
      </c>
      <c r="K5059">
        <v>600</v>
      </c>
      <c r="L5059">
        <v>18</v>
      </c>
      <c r="M5059">
        <v>8856</v>
      </c>
      <c r="N5059">
        <v>7731.6</v>
      </c>
      <c r="O5059">
        <v>1124.4000000000001</v>
      </c>
      <c r="P5059" t="s">
        <v>29</v>
      </c>
      <c r="Q5059" t="s">
        <v>55</v>
      </c>
      <c r="R5059" t="s">
        <v>86</v>
      </c>
      <c r="S5059">
        <f t="shared" ref="S5059:S5122" si="158">YEAR(A5059)</f>
        <v>2024</v>
      </c>
      <c r="T5059">
        <f t="shared" si="157"/>
        <v>11</v>
      </c>
    </row>
    <row r="5060" spans="1:20" x14ac:dyDescent="0.3">
      <c r="A5060" s="1">
        <v>45624</v>
      </c>
      <c r="B5060" t="s">
        <v>5505</v>
      </c>
      <c r="C5060" t="s">
        <v>58</v>
      </c>
      <c r="D5060" t="s">
        <v>50</v>
      </c>
      <c r="E5060" t="s">
        <v>44</v>
      </c>
      <c r="F5060" t="s">
        <v>45</v>
      </c>
      <c r="G5060" t="s">
        <v>26</v>
      </c>
      <c r="H5060" t="s">
        <v>59</v>
      </c>
      <c r="I5060" t="s">
        <v>60</v>
      </c>
      <c r="J5060">
        <v>6</v>
      </c>
      <c r="K5060">
        <v>4500</v>
      </c>
      <c r="L5060">
        <v>18</v>
      </c>
      <c r="M5060">
        <v>22140</v>
      </c>
      <c r="N5060">
        <v>18040.7</v>
      </c>
      <c r="O5060">
        <v>4099.3</v>
      </c>
      <c r="P5060" t="s">
        <v>65</v>
      </c>
      <c r="Q5060" t="s">
        <v>90</v>
      </c>
      <c r="R5060" t="s">
        <v>81</v>
      </c>
      <c r="S5060">
        <f t="shared" si="158"/>
        <v>2024</v>
      </c>
      <c r="T5060">
        <f t="shared" ref="T5060:T5123" si="159">MONTH(A5060)</f>
        <v>11</v>
      </c>
    </row>
    <row r="5061" spans="1:20" x14ac:dyDescent="0.3">
      <c r="A5061" s="1">
        <v>45625</v>
      </c>
      <c r="B5061" t="s">
        <v>5506</v>
      </c>
      <c r="C5061" t="s">
        <v>143</v>
      </c>
      <c r="D5061" t="s">
        <v>43</v>
      </c>
      <c r="E5061" t="s">
        <v>44</v>
      </c>
      <c r="F5061" t="s">
        <v>45</v>
      </c>
      <c r="G5061" t="s">
        <v>46</v>
      </c>
      <c r="H5061" t="s">
        <v>120</v>
      </c>
      <c r="I5061" t="s">
        <v>28</v>
      </c>
      <c r="J5061">
        <v>19</v>
      </c>
      <c r="K5061">
        <v>15000</v>
      </c>
      <c r="L5061">
        <v>19</v>
      </c>
      <c r="M5061">
        <v>230850</v>
      </c>
      <c r="N5061">
        <v>209749.38</v>
      </c>
      <c r="O5061">
        <v>21100.62</v>
      </c>
      <c r="P5061" t="s">
        <v>29</v>
      </c>
      <c r="Q5061" t="s">
        <v>47</v>
      </c>
      <c r="R5061" t="s">
        <v>39</v>
      </c>
      <c r="S5061">
        <f t="shared" si="158"/>
        <v>2024</v>
      </c>
      <c r="T5061">
        <f t="shared" si="159"/>
        <v>11</v>
      </c>
    </row>
    <row r="5062" spans="1:20" x14ac:dyDescent="0.3">
      <c r="A5062" s="1">
        <v>45626</v>
      </c>
      <c r="B5062" t="s">
        <v>5507</v>
      </c>
      <c r="C5062" t="s">
        <v>137</v>
      </c>
      <c r="D5062" t="s">
        <v>43</v>
      </c>
      <c r="E5062" t="s">
        <v>24</v>
      </c>
      <c r="F5062" t="s">
        <v>69</v>
      </c>
      <c r="G5062" t="s">
        <v>26</v>
      </c>
      <c r="H5062" t="s">
        <v>80</v>
      </c>
      <c r="I5062" t="s">
        <v>28</v>
      </c>
      <c r="J5062">
        <v>20</v>
      </c>
      <c r="K5062">
        <v>12000</v>
      </c>
      <c r="L5062">
        <v>10</v>
      </c>
      <c r="M5062">
        <v>216000</v>
      </c>
      <c r="N5062">
        <v>172265.46</v>
      </c>
      <c r="O5062">
        <v>43734.54</v>
      </c>
      <c r="P5062" t="s">
        <v>93</v>
      </c>
      <c r="Q5062" t="s">
        <v>90</v>
      </c>
      <c r="R5062" t="s">
        <v>86</v>
      </c>
      <c r="S5062">
        <f t="shared" si="158"/>
        <v>2024</v>
      </c>
      <c r="T5062">
        <f t="shared" si="159"/>
        <v>11</v>
      </c>
    </row>
    <row r="5063" spans="1:20" x14ac:dyDescent="0.3">
      <c r="A5063" s="1">
        <v>45627</v>
      </c>
      <c r="B5063" t="s">
        <v>5508</v>
      </c>
      <c r="C5063" t="s">
        <v>108</v>
      </c>
      <c r="D5063" t="s">
        <v>43</v>
      </c>
      <c r="E5063" t="s">
        <v>24</v>
      </c>
      <c r="F5063" t="s">
        <v>25</v>
      </c>
      <c r="G5063" t="s">
        <v>26</v>
      </c>
      <c r="H5063" t="s">
        <v>80</v>
      </c>
      <c r="I5063" t="s">
        <v>28</v>
      </c>
      <c r="J5063">
        <v>4</v>
      </c>
      <c r="K5063">
        <v>12000</v>
      </c>
      <c r="L5063">
        <v>1</v>
      </c>
      <c r="M5063">
        <v>47520</v>
      </c>
      <c r="N5063">
        <v>39512.26</v>
      </c>
      <c r="O5063">
        <v>8007.74</v>
      </c>
      <c r="P5063" t="s">
        <v>38</v>
      </c>
      <c r="Q5063" t="s">
        <v>47</v>
      </c>
      <c r="R5063" t="s">
        <v>39</v>
      </c>
      <c r="S5063">
        <f t="shared" si="158"/>
        <v>2024</v>
      </c>
      <c r="T5063">
        <f t="shared" si="159"/>
        <v>12</v>
      </c>
    </row>
    <row r="5064" spans="1:20" x14ac:dyDescent="0.3">
      <c r="A5064" s="1">
        <v>45628</v>
      </c>
      <c r="B5064" t="s">
        <v>5509</v>
      </c>
      <c r="C5064" t="s">
        <v>22</v>
      </c>
      <c r="D5064" t="s">
        <v>43</v>
      </c>
      <c r="E5064" t="s">
        <v>24</v>
      </c>
      <c r="F5064" t="s">
        <v>111</v>
      </c>
      <c r="G5064" t="s">
        <v>46</v>
      </c>
      <c r="H5064" t="s">
        <v>132</v>
      </c>
      <c r="I5064" t="s">
        <v>28</v>
      </c>
      <c r="J5064">
        <v>16</v>
      </c>
      <c r="K5064">
        <v>3500</v>
      </c>
      <c r="L5064">
        <v>13</v>
      </c>
      <c r="M5064">
        <v>48720</v>
      </c>
      <c r="N5064">
        <v>41012.17</v>
      </c>
      <c r="O5064">
        <v>7707.83</v>
      </c>
      <c r="P5064" t="s">
        <v>72</v>
      </c>
      <c r="Q5064" t="s">
        <v>90</v>
      </c>
      <c r="R5064" t="s">
        <v>39</v>
      </c>
      <c r="S5064">
        <f t="shared" si="158"/>
        <v>2024</v>
      </c>
      <c r="T5064">
        <f t="shared" si="159"/>
        <v>12</v>
      </c>
    </row>
    <row r="5065" spans="1:20" x14ac:dyDescent="0.3">
      <c r="A5065" s="1">
        <v>45629</v>
      </c>
      <c r="B5065" t="s">
        <v>5510</v>
      </c>
      <c r="C5065" t="s">
        <v>76</v>
      </c>
      <c r="D5065" t="s">
        <v>43</v>
      </c>
      <c r="E5065" t="s">
        <v>51</v>
      </c>
      <c r="F5065" t="s">
        <v>192</v>
      </c>
      <c r="G5065" t="s">
        <v>37</v>
      </c>
      <c r="H5065" t="s">
        <v>27</v>
      </c>
      <c r="I5065" t="s">
        <v>28</v>
      </c>
      <c r="J5065">
        <v>6</v>
      </c>
      <c r="K5065">
        <v>45000</v>
      </c>
      <c r="L5065">
        <v>5</v>
      </c>
      <c r="M5065">
        <v>256500</v>
      </c>
      <c r="N5065">
        <v>217328.48</v>
      </c>
      <c r="O5065">
        <v>39171.519999999997</v>
      </c>
      <c r="P5065" t="s">
        <v>38</v>
      </c>
      <c r="Q5065" t="s">
        <v>30</v>
      </c>
      <c r="R5065" t="s">
        <v>39</v>
      </c>
      <c r="S5065">
        <f t="shared" si="158"/>
        <v>2024</v>
      </c>
      <c r="T5065">
        <f t="shared" si="159"/>
        <v>12</v>
      </c>
    </row>
    <row r="5066" spans="1:20" x14ac:dyDescent="0.3">
      <c r="A5066" s="1">
        <v>45630</v>
      </c>
      <c r="B5066" t="s">
        <v>5511</v>
      </c>
      <c r="C5066" t="s">
        <v>76</v>
      </c>
      <c r="D5066" t="s">
        <v>23</v>
      </c>
      <c r="E5066" t="s">
        <v>44</v>
      </c>
      <c r="F5066" t="s">
        <v>45</v>
      </c>
      <c r="G5066" t="s">
        <v>26</v>
      </c>
      <c r="H5066" t="s">
        <v>59</v>
      </c>
      <c r="I5066" t="s">
        <v>60</v>
      </c>
      <c r="J5066">
        <v>24</v>
      </c>
      <c r="K5066">
        <v>4500</v>
      </c>
      <c r="L5066">
        <v>18</v>
      </c>
      <c r="M5066">
        <v>88560</v>
      </c>
      <c r="N5066">
        <v>81325.289999999994</v>
      </c>
      <c r="O5066">
        <v>7234.71</v>
      </c>
      <c r="P5066" t="s">
        <v>38</v>
      </c>
      <c r="Q5066" t="s">
        <v>47</v>
      </c>
      <c r="R5066" t="s">
        <v>73</v>
      </c>
      <c r="S5066">
        <f t="shared" si="158"/>
        <v>2024</v>
      </c>
      <c r="T5066">
        <f t="shared" si="159"/>
        <v>12</v>
      </c>
    </row>
    <row r="5067" spans="1:20" x14ac:dyDescent="0.3">
      <c r="A5067" s="1">
        <v>45631</v>
      </c>
      <c r="B5067" t="s">
        <v>5512</v>
      </c>
      <c r="C5067" t="s">
        <v>42</v>
      </c>
      <c r="D5067" t="s">
        <v>50</v>
      </c>
      <c r="E5067" t="s">
        <v>24</v>
      </c>
      <c r="F5067" t="s">
        <v>25</v>
      </c>
      <c r="G5067" t="s">
        <v>46</v>
      </c>
      <c r="H5067" t="s">
        <v>80</v>
      </c>
      <c r="I5067" t="s">
        <v>28</v>
      </c>
      <c r="J5067">
        <v>18</v>
      </c>
      <c r="K5067">
        <v>12000</v>
      </c>
      <c r="L5067">
        <v>7</v>
      </c>
      <c r="M5067">
        <v>200880</v>
      </c>
      <c r="N5067">
        <v>173275.72</v>
      </c>
      <c r="O5067">
        <v>27604.28</v>
      </c>
      <c r="P5067" t="s">
        <v>65</v>
      </c>
      <c r="Q5067" t="s">
        <v>30</v>
      </c>
      <c r="R5067" t="s">
        <v>123</v>
      </c>
      <c r="S5067">
        <f t="shared" si="158"/>
        <v>2024</v>
      </c>
      <c r="T5067">
        <f t="shared" si="159"/>
        <v>12</v>
      </c>
    </row>
    <row r="5068" spans="1:20" x14ac:dyDescent="0.3">
      <c r="A5068" s="1">
        <v>45632</v>
      </c>
      <c r="B5068" t="s">
        <v>5513</v>
      </c>
      <c r="C5068" t="s">
        <v>143</v>
      </c>
      <c r="D5068" t="s">
        <v>50</v>
      </c>
      <c r="E5068" t="s">
        <v>35</v>
      </c>
      <c r="F5068" t="s">
        <v>36</v>
      </c>
      <c r="G5068" t="s">
        <v>85</v>
      </c>
      <c r="H5068" t="s">
        <v>132</v>
      </c>
      <c r="I5068" t="s">
        <v>28</v>
      </c>
      <c r="J5068">
        <v>5</v>
      </c>
      <c r="K5068">
        <v>3500</v>
      </c>
      <c r="L5068">
        <v>3</v>
      </c>
      <c r="M5068">
        <v>16975</v>
      </c>
      <c r="N5068">
        <v>15808.94</v>
      </c>
      <c r="O5068">
        <v>1166.06</v>
      </c>
      <c r="P5068" t="s">
        <v>93</v>
      </c>
      <c r="Q5068" t="s">
        <v>90</v>
      </c>
      <c r="R5068" t="s">
        <v>81</v>
      </c>
      <c r="S5068">
        <f t="shared" si="158"/>
        <v>2024</v>
      </c>
      <c r="T5068">
        <f t="shared" si="159"/>
        <v>12</v>
      </c>
    </row>
    <row r="5069" spans="1:20" x14ac:dyDescent="0.3">
      <c r="A5069" s="1">
        <v>45633</v>
      </c>
      <c r="B5069" t="s">
        <v>5514</v>
      </c>
      <c r="C5069" t="s">
        <v>98</v>
      </c>
      <c r="D5069" t="s">
        <v>23</v>
      </c>
      <c r="E5069" t="s">
        <v>51</v>
      </c>
      <c r="F5069" t="s">
        <v>192</v>
      </c>
      <c r="G5069" t="s">
        <v>46</v>
      </c>
      <c r="H5069" t="s">
        <v>120</v>
      </c>
      <c r="I5069" t="s">
        <v>28</v>
      </c>
      <c r="J5069">
        <v>13</v>
      </c>
      <c r="K5069">
        <v>15000</v>
      </c>
      <c r="L5069">
        <v>14</v>
      </c>
      <c r="M5069">
        <v>167700</v>
      </c>
      <c r="N5069">
        <v>143278.57</v>
      </c>
      <c r="O5069">
        <v>24421.43</v>
      </c>
      <c r="P5069" t="s">
        <v>93</v>
      </c>
      <c r="Q5069" t="s">
        <v>90</v>
      </c>
      <c r="R5069" t="s">
        <v>123</v>
      </c>
      <c r="S5069">
        <f t="shared" si="158"/>
        <v>2024</v>
      </c>
      <c r="T5069">
        <f t="shared" si="159"/>
        <v>12</v>
      </c>
    </row>
    <row r="5070" spans="1:20" x14ac:dyDescent="0.3">
      <c r="A5070" s="1">
        <v>45634</v>
      </c>
      <c r="B5070" t="s">
        <v>5515</v>
      </c>
      <c r="C5070" t="s">
        <v>108</v>
      </c>
      <c r="D5070" t="s">
        <v>50</v>
      </c>
      <c r="E5070" t="s">
        <v>35</v>
      </c>
      <c r="F5070" t="s">
        <v>36</v>
      </c>
      <c r="G5070" t="s">
        <v>26</v>
      </c>
      <c r="H5070" t="s">
        <v>27</v>
      </c>
      <c r="I5070" t="s">
        <v>28</v>
      </c>
      <c r="J5070">
        <v>25</v>
      </c>
      <c r="K5070">
        <v>45000</v>
      </c>
      <c r="L5070">
        <v>12</v>
      </c>
      <c r="M5070">
        <v>990000</v>
      </c>
      <c r="N5070">
        <v>736112.2</v>
      </c>
      <c r="O5070">
        <v>253887.8</v>
      </c>
      <c r="P5070" t="s">
        <v>93</v>
      </c>
      <c r="Q5070" t="s">
        <v>55</v>
      </c>
      <c r="R5070" t="s">
        <v>81</v>
      </c>
      <c r="S5070">
        <f t="shared" si="158"/>
        <v>2024</v>
      </c>
      <c r="T5070">
        <f t="shared" si="159"/>
        <v>12</v>
      </c>
    </row>
    <row r="5071" spans="1:20" x14ac:dyDescent="0.3">
      <c r="A5071" s="1">
        <v>45635</v>
      </c>
      <c r="B5071" t="s">
        <v>5516</v>
      </c>
      <c r="C5071" t="s">
        <v>98</v>
      </c>
      <c r="D5071" t="s">
        <v>50</v>
      </c>
      <c r="E5071" t="s">
        <v>35</v>
      </c>
      <c r="F5071" t="s">
        <v>36</v>
      </c>
      <c r="G5071" t="s">
        <v>37</v>
      </c>
      <c r="H5071" t="s">
        <v>59</v>
      </c>
      <c r="I5071" t="s">
        <v>60</v>
      </c>
      <c r="J5071">
        <v>10</v>
      </c>
      <c r="K5071">
        <v>4500</v>
      </c>
      <c r="L5071">
        <v>0</v>
      </c>
      <c r="M5071">
        <v>45000</v>
      </c>
      <c r="N5071">
        <v>34766.660000000003</v>
      </c>
      <c r="O5071">
        <v>10233.34</v>
      </c>
      <c r="P5071" t="s">
        <v>65</v>
      </c>
      <c r="Q5071" t="s">
        <v>30</v>
      </c>
      <c r="R5071" t="s">
        <v>102</v>
      </c>
      <c r="S5071">
        <f t="shared" si="158"/>
        <v>2024</v>
      </c>
      <c r="T5071">
        <f t="shared" si="159"/>
        <v>12</v>
      </c>
    </row>
    <row r="5072" spans="1:20" x14ac:dyDescent="0.3">
      <c r="A5072" s="1">
        <v>45636</v>
      </c>
      <c r="B5072" t="s">
        <v>5517</v>
      </c>
      <c r="C5072" t="s">
        <v>64</v>
      </c>
      <c r="D5072" t="s">
        <v>50</v>
      </c>
      <c r="E5072" t="s">
        <v>44</v>
      </c>
      <c r="F5072" t="s">
        <v>45</v>
      </c>
      <c r="G5072" t="s">
        <v>37</v>
      </c>
      <c r="H5072" t="s">
        <v>59</v>
      </c>
      <c r="I5072" t="s">
        <v>60</v>
      </c>
      <c r="J5072">
        <v>20</v>
      </c>
      <c r="K5072">
        <v>4500</v>
      </c>
      <c r="L5072">
        <v>15</v>
      </c>
      <c r="M5072">
        <v>76500</v>
      </c>
      <c r="N5072">
        <v>60658.13</v>
      </c>
      <c r="O5072">
        <v>15841.87</v>
      </c>
      <c r="P5072" t="s">
        <v>29</v>
      </c>
      <c r="Q5072" t="s">
        <v>47</v>
      </c>
      <c r="R5072" t="s">
        <v>81</v>
      </c>
      <c r="S5072">
        <f t="shared" si="158"/>
        <v>2024</v>
      </c>
      <c r="T5072">
        <f t="shared" si="159"/>
        <v>12</v>
      </c>
    </row>
    <row r="5073" spans="1:20" x14ac:dyDescent="0.3">
      <c r="A5073" s="1">
        <v>45637</v>
      </c>
      <c r="B5073" t="s">
        <v>5518</v>
      </c>
      <c r="C5073" t="s">
        <v>64</v>
      </c>
      <c r="D5073" t="s">
        <v>43</v>
      </c>
      <c r="E5073" t="s">
        <v>44</v>
      </c>
      <c r="F5073" t="s">
        <v>45</v>
      </c>
      <c r="G5073" t="s">
        <v>37</v>
      </c>
      <c r="H5073" t="s">
        <v>140</v>
      </c>
      <c r="I5073" t="s">
        <v>71</v>
      </c>
      <c r="J5073">
        <v>21</v>
      </c>
      <c r="K5073">
        <v>900</v>
      </c>
      <c r="L5073">
        <v>19</v>
      </c>
      <c r="M5073">
        <v>15309</v>
      </c>
      <c r="N5073">
        <v>11970.06</v>
      </c>
      <c r="O5073">
        <v>3338.94</v>
      </c>
      <c r="P5073" t="s">
        <v>93</v>
      </c>
      <c r="Q5073" t="s">
        <v>55</v>
      </c>
      <c r="R5073" t="s">
        <v>39</v>
      </c>
      <c r="S5073">
        <f t="shared" si="158"/>
        <v>2024</v>
      </c>
      <c r="T5073">
        <f t="shared" si="159"/>
        <v>12</v>
      </c>
    </row>
    <row r="5074" spans="1:20" x14ac:dyDescent="0.3">
      <c r="A5074" s="1">
        <v>45638</v>
      </c>
      <c r="B5074" t="s">
        <v>5519</v>
      </c>
      <c r="C5074" t="s">
        <v>76</v>
      </c>
      <c r="D5074" t="s">
        <v>50</v>
      </c>
      <c r="E5074" t="s">
        <v>24</v>
      </c>
      <c r="F5074" t="s">
        <v>25</v>
      </c>
      <c r="G5074" t="s">
        <v>46</v>
      </c>
      <c r="H5074" t="s">
        <v>140</v>
      </c>
      <c r="I5074" t="s">
        <v>71</v>
      </c>
      <c r="J5074">
        <v>5</v>
      </c>
      <c r="K5074">
        <v>900</v>
      </c>
      <c r="L5074">
        <v>10</v>
      </c>
      <c r="M5074">
        <v>4050</v>
      </c>
      <c r="N5074">
        <v>3092.16</v>
      </c>
      <c r="O5074">
        <v>957.84</v>
      </c>
      <c r="P5074" t="s">
        <v>93</v>
      </c>
      <c r="Q5074" t="s">
        <v>55</v>
      </c>
      <c r="R5074" t="s">
        <v>73</v>
      </c>
      <c r="S5074">
        <f t="shared" si="158"/>
        <v>2024</v>
      </c>
      <c r="T5074">
        <f t="shared" si="159"/>
        <v>12</v>
      </c>
    </row>
    <row r="5075" spans="1:20" x14ac:dyDescent="0.3">
      <c r="A5075" s="1">
        <v>45639</v>
      </c>
      <c r="B5075" t="s">
        <v>5520</v>
      </c>
      <c r="C5075" t="s">
        <v>68</v>
      </c>
      <c r="D5075" t="s">
        <v>23</v>
      </c>
      <c r="E5075" t="s">
        <v>51</v>
      </c>
      <c r="F5075" t="s">
        <v>99</v>
      </c>
      <c r="G5075" t="s">
        <v>26</v>
      </c>
      <c r="H5075" t="s">
        <v>120</v>
      </c>
      <c r="I5075" t="s">
        <v>28</v>
      </c>
      <c r="J5075">
        <v>21</v>
      </c>
      <c r="K5075">
        <v>15000</v>
      </c>
      <c r="L5075">
        <v>18</v>
      </c>
      <c r="M5075">
        <v>258300</v>
      </c>
      <c r="N5075">
        <v>210090.92</v>
      </c>
      <c r="O5075">
        <v>48209.08</v>
      </c>
      <c r="P5075" t="s">
        <v>72</v>
      </c>
      <c r="Q5075" t="s">
        <v>30</v>
      </c>
      <c r="R5075" t="s">
        <v>73</v>
      </c>
      <c r="S5075">
        <f t="shared" si="158"/>
        <v>2024</v>
      </c>
      <c r="T5075">
        <f t="shared" si="159"/>
        <v>12</v>
      </c>
    </row>
    <row r="5076" spans="1:20" x14ac:dyDescent="0.3">
      <c r="A5076" s="1">
        <v>45640</v>
      </c>
      <c r="B5076" t="s">
        <v>5521</v>
      </c>
      <c r="C5076" t="s">
        <v>108</v>
      </c>
      <c r="D5076" t="s">
        <v>43</v>
      </c>
      <c r="E5076" t="s">
        <v>51</v>
      </c>
      <c r="F5076" t="s">
        <v>192</v>
      </c>
      <c r="G5076" t="s">
        <v>85</v>
      </c>
      <c r="H5076" t="s">
        <v>27</v>
      </c>
      <c r="I5076" t="s">
        <v>28</v>
      </c>
      <c r="J5076">
        <v>1</v>
      </c>
      <c r="K5076">
        <v>45000</v>
      </c>
      <c r="L5076">
        <v>10</v>
      </c>
      <c r="M5076">
        <v>40500</v>
      </c>
      <c r="N5076">
        <v>29318.21</v>
      </c>
      <c r="O5076">
        <v>11181.79</v>
      </c>
      <c r="P5076" t="s">
        <v>72</v>
      </c>
      <c r="Q5076" t="s">
        <v>90</v>
      </c>
      <c r="R5076" t="s">
        <v>123</v>
      </c>
      <c r="S5076">
        <f t="shared" si="158"/>
        <v>2024</v>
      </c>
      <c r="T5076">
        <f t="shared" si="159"/>
        <v>12</v>
      </c>
    </row>
    <row r="5077" spans="1:20" x14ac:dyDescent="0.3">
      <c r="A5077" s="1">
        <v>45641</v>
      </c>
      <c r="B5077" t="s">
        <v>5522</v>
      </c>
      <c r="C5077" t="s">
        <v>137</v>
      </c>
      <c r="D5077" t="s">
        <v>23</v>
      </c>
      <c r="E5077" t="s">
        <v>44</v>
      </c>
      <c r="F5077" t="s">
        <v>89</v>
      </c>
      <c r="G5077" t="s">
        <v>85</v>
      </c>
      <c r="H5077" t="s">
        <v>53</v>
      </c>
      <c r="I5077" t="s">
        <v>54</v>
      </c>
      <c r="J5077">
        <v>6</v>
      </c>
      <c r="K5077">
        <v>2500</v>
      </c>
      <c r="L5077">
        <v>3</v>
      </c>
      <c r="M5077">
        <v>14550</v>
      </c>
      <c r="N5077">
        <v>12112.52</v>
      </c>
      <c r="O5077">
        <v>2437.48</v>
      </c>
      <c r="P5077" t="s">
        <v>72</v>
      </c>
      <c r="Q5077" t="s">
        <v>55</v>
      </c>
      <c r="R5077" t="s">
        <v>86</v>
      </c>
      <c r="S5077">
        <f t="shared" si="158"/>
        <v>2024</v>
      </c>
      <c r="T5077">
        <f t="shared" si="159"/>
        <v>12</v>
      </c>
    </row>
    <row r="5078" spans="1:20" x14ac:dyDescent="0.3">
      <c r="A5078" s="1">
        <v>45642</v>
      </c>
      <c r="B5078" t="s">
        <v>5523</v>
      </c>
      <c r="C5078" t="s">
        <v>98</v>
      </c>
      <c r="D5078" t="s">
        <v>23</v>
      </c>
      <c r="E5078" t="s">
        <v>24</v>
      </c>
      <c r="F5078" t="s">
        <v>25</v>
      </c>
      <c r="G5078" t="s">
        <v>37</v>
      </c>
      <c r="H5078" t="s">
        <v>132</v>
      </c>
      <c r="I5078" t="s">
        <v>28</v>
      </c>
      <c r="J5078">
        <v>25</v>
      </c>
      <c r="K5078">
        <v>3500</v>
      </c>
      <c r="L5078">
        <v>13</v>
      </c>
      <c r="M5078">
        <v>76125</v>
      </c>
      <c r="N5078">
        <v>69428.34</v>
      </c>
      <c r="O5078">
        <v>6696.66</v>
      </c>
      <c r="P5078" t="s">
        <v>93</v>
      </c>
      <c r="Q5078" t="s">
        <v>47</v>
      </c>
      <c r="R5078" t="s">
        <v>123</v>
      </c>
      <c r="S5078">
        <f t="shared" si="158"/>
        <v>2024</v>
      </c>
      <c r="T5078">
        <f t="shared" si="159"/>
        <v>12</v>
      </c>
    </row>
    <row r="5079" spans="1:20" x14ac:dyDescent="0.3">
      <c r="A5079" s="1">
        <v>45643</v>
      </c>
      <c r="B5079" t="s">
        <v>5524</v>
      </c>
      <c r="C5079" t="s">
        <v>98</v>
      </c>
      <c r="D5079" t="s">
        <v>43</v>
      </c>
      <c r="E5079" t="s">
        <v>24</v>
      </c>
      <c r="F5079" t="s">
        <v>111</v>
      </c>
      <c r="G5079" t="s">
        <v>26</v>
      </c>
      <c r="H5079" t="s">
        <v>59</v>
      </c>
      <c r="I5079" t="s">
        <v>60</v>
      </c>
      <c r="J5079">
        <v>22</v>
      </c>
      <c r="K5079">
        <v>4500</v>
      </c>
      <c r="L5079">
        <v>19</v>
      </c>
      <c r="M5079">
        <v>80190</v>
      </c>
      <c r="N5079">
        <v>69684.039999999994</v>
      </c>
      <c r="O5079">
        <v>10505.96</v>
      </c>
      <c r="P5079" t="s">
        <v>29</v>
      </c>
      <c r="Q5079" t="s">
        <v>47</v>
      </c>
      <c r="R5079" t="s">
        <v>81</v>
      </c>
      <c r="S5079">
        <f t="shared" si="158"/>
        <v>2024</v>
      </c>
      <c r="T5079">
        <f t="shared" si="159"/>
        <v>12</v>
      </c>
    </row>
    <row r="5080" spans="1:20" x14ac:dyDescent="0.3">
      <c r="A5080" s="1">
        <v>45644</v>
      </c>
      <c r="B5080" t="s">
        <v>5525</v>
      </c>
      <c r="C5080" t="s">
        <v>58</v>
      </c>
      <c r="D5080" t="s">
        <v>50</v>
      </c>
      <c r="E5080" t="s">
        <v>24</v>
      </c>
      <c r="F5080" t="s">
        <v>69</v>
      </c>
      <c r="G5080" t="s">
        <v>26</v>
      </c>
      <c r="H5080" t="s">
        <v>53</v>
      </c>
      <c r="I5080" t="s">
        <v>54</v>
      </c>
      <c r="J5080">
        <v>18</v>
      </c>
      <c r="K5080">
        <v>2500</v>
      </c>
      <c r="L5080">
        <v>16</v>
      </c>
      <c r="M5080">
        <v>37800</v>
      </c>
      <c r="N5080">
        <v>33491.760000000002</v>
      </c>
      <c r="O5080">
        <v>4308.24</v>
      </c>
      <c r="P5080" t="s">
        <v>93</v>
      </c>
      <c r="Q5080" t="s">
        <v>47</v>
      </c>
      <c r="R5080" t="s">
        <v>31</v>
      </c>
      <c r="S5080">
        <f t="shared" si="158"/>
        <v>2024</v>
      </c>
      <c r="T5080">
        <f t="shared" si="159"/>
        <v>12</v>
      </c>
    </row>
    <row r="5081" spans="1:20" x14ac:dyDescent="0.3">
      <c r="A5081" s="1">
        <v>45645</v>
      </c>
      <c r="B5081" t="s">
        <v>5526</v>
      </c>
      <c r="C5081" t="s">
        <v>42</v>
      </c>
      <c r="D5081" t="s">
        <v>23</v>
      </c>
      <c r="E5081" t="s">
        <v>51</v>
      </c>
      <c r="F5081" t="s">
        <v>77</v>
      </c>
      <c r="G5081" t="s">
        <v>46</v>
      </c>
      <c r="H5081" t="s">
        <v>59</v>
      </c>
      <c r="I5081" t="s">
        <v>60</v>
      </c>
      <c r="J5081">
        <v>15</v>
      </c>
      <c r="K5081">
        <v>4500</v>
      </c>
      <c r="L5081">
        <v>11</v>
      </c>
      <c r="M5081">
        <v>60075</v>
      </c>
      <c r="N5081">
        <v>51404.99</v>
      </c>
      <c r="O5081">
        <v>8670.01</v>
      </c>
      <c r="P5081" t="s">
        <v>29</v>
      </c>
      <c r="Q5081" t="s">
        <v>55</v>
      </c>
      <c r="R5081" t="s">
        <v>73</v>
      </c>
      <c r="S5081">
        <f t="shared" si="158"/>
        <v>2024</v>
      </c>
      <c r="T5081">
        <f t="shared" si="159"/>
        <v>12</v>
      </c>
    </row>
    <row r="5082" spans="1:20" x14ac:dyDescent="0.3">
      <c r="A5082" s="1">
        <v>45646</v>
      </c>
      <c r="B5082" t="s">
        <v>5527</v>
      </c>
      <c r="C5082" t="s">
        <v>58</v>
      </c>
      <c r="D5082" t="s">
        <v>50</v>
      </c>
      <c r="E5082" t="s">
        <v>44</v>
      </c>
      <c r="F5082" t="s">
        <v>89</v>
      </c>
      <c r="G5082" t="s">
        <v>37</v>
      </c>
      <c r="H5082" t="s">
        <v>132</v>
      </c>
      <c r="I5082" t="s">
        <v>28</v>
      </c>
      <c r="J5082">
        <v>2</v>
      </c>
      <c r="K5082">
        <v>3500</v>
      </c>
      <c r="L5082">
        <v>10</v>
      </c>
      <c r="M5082">
        <v>6300</v>
      </c>
      <c r="N5082">
        <v>5632.5</v>
      </c>
      <c r="O5082">
        <v>667.5</v>
      </c>
      <c r="P5082" t="s">
        <v>29</v>
      </c>
      <c r="Q5082" t="s">
        <v>90</v>
      </c>
      <c r="R5082" t="s">
        <v>31</v>
      </c>
      <c r="S5082">
        <f t="shared" si="158"/>
        <v>2024</v>
      </c>
      <c r="T5082">
        <f t="shared" si="159"/>
        <v>12</v>
      </c>
    </row>
    <row r="5083" spans="1:20" x14ac:dyDescent="0.3">
      <c r="A5083" s="1">
        <v>45647</v>
      </c>
      <c r="B5083" t="s">
        <v>5528</v>
      </c>
      <c r="C5083" t="s">
        <v>137</v>
      </c>
      <c r="D5083" t="s">
        <v>50</v>
      </c>
      <c r="E5083" t="s">
        <v>51</v>
      </c>
      <c r="F5083" t="s">
        <v>77</v>
      </c>
      <c r="G5083" t="s">
        <v>26</v>
      </c>
      <c r="H5083" t="s">
        <v>59</v>
      </c>
      <c r="I5083" t="s">
        <v>60</v>
      </c>
      <c r="J5083">
        <v>24</v>
      </c>
      <c r="K5083">
        <v>4500</v>
      </c>
      <c r="L5083">
        <v>17</v>
      </c>
      <c r="M5083">
        <v>89640</v>
      </c>
      <c r="N5083">
        <v>79571.34</v>
      </c>
      <c r="O5083">
        <v>10068.66</v>
      </c>
      <c r="P5083" t="s">
        <v>93</v>
      </c>
      <c r="Q5083" t="s">
        <v>55</v>
      </c>
      <c r="R5083" t="s">
        <v>81</v>
      </c>
      <c r="S5083">
        <f t="shared" si="158"/>
        <v>2024</v>
      </c>
      <c r="T5083">
        <f t="shared" si="159"/>
        <v>12</v>
      </c>
    </row>
    <row r="5084" spans="1:20" x14ac:dyDescent="0.3">
      <c r="A5084" s="1">
        <v>45648</v>
      </c>
      <c r="B5084" t="s">
        <v>5529</v>
      </c>
      <c r="C5084" t="s">
        <v>58</v>
      </c>
      <c r="D5084" t="s">
        <v>50</v>
      </c>
      <c r="E5084" t="s">
        <v>35</v>
      </c>
      <c r="F5084" t="s">
        <v>36</v>
      </c>
      <c r="G5084" t="s">
        <v>37</v>
      </c>
      <c r="H5084" t="s">
        <v>140</v>
      </c>
      <c r="I5084" t="s">
        <v>71</v>
      </c>
      <c r="J5084">
        <v>18</v>
      </c>
      <c r="K5084">
        <v>900</v>
      </c>
      <c r="L5084">
        <v>0</v>
      </c>
      <c r="M5084">
        <v>16200</v>
      </c>
      <c r="N5084">
        <v>14229.3</v>
      </c>
      <c r="O5084">
        <v>1970.7</v>
      </c>
      <c r="P5084" t="s">
        <v>38</v>
      </c>
      <c r="Q5084" t="s">
        <v>90</v>
      </c>
      <c r="R5084" t="s">
        <v>102</v>
      </c>
      <c r="S5084">
        <f t="shared" si="158"/>
        <v>2024</v>
      </c>
      <c r="T5084">
        <f t="shared" si="159"/>
        <v>12</v>
      </c>
    </row>
    <row r="5085" spans="1:20" x14ac:dyDescent="0.3">
      <c r="A5085" s="1">
        <v>45649</v>
      </c>
      <c r="B5085" t="s">
        <v>5530</v>
      </c>
      <c r="C5085" t="s">
        <v>42</v>
      </c>
      <c r="D5085" t="s">
        <v>23</v>
      </c>
      <c r="E5085" t="s">
        <v>44</v>
      </c>
      <c r="F5085" t="s">
        <v>45</v>
      </c>
      <c r="G5085" t="s">
        <v>26</v>
      </c>
      <c r="H5085" t="s">
        <v>27</v>
      </c>
      <c r="I5085" t="s">
        <v>28</v>
      </c>
      <c r="J5085">
        <v>7</v>
      </c>
      <c r="K5085">
        <v>45000</v>
      </c>
      <c r="L5085">
        <v>5</v>
      </c>
      <c r="M5085">
        <v>299250</v>
      </c>
      <c r="N5085">
        <v>240567.26</v>
      </c>
      <c r="O5085">
        <v>58682.74</v>
      </c>
      <c r="P5085" t="s">
        <v>93</v>
      </c>
      <c r="Q5085" t="s">
        <v>47</v>
      </c>
      <c r="R5085" t="s">
        <v>86</v>
      </c>
      <c r="S5085">
        <f t="shared" si="158"/>
        <v>2024</v>
      </c>
      <c r="T5085">
        <f t="shared" si="159"/>
        <v>12</v>
      </c>
    </row>
    <row r="5086" spans="1:20" x14ac:dyDescent="0.3">
      <c r="A5086" s="1">
        <v>45650</v>
      </c>
      <c r="B5086" t="s">
        <v>5531</v>
      </c>
      <c r="C5086" t="s">
        <v>64</v>
      </c>
      <c r="D5086" t="s">
        <v>23</v>
      </c>
      <c r="E5086" t="s">
        <v>44</v>
      </c>
      <c r="F5086" t="s">
        <v>45</v>
      </c>
      <c r="G5086" t="s">
        <v>26</v>
      </c>
      <c r="H5086" t="s">
        <v>70</v>
      </c>
      <c r="I5086" t="s">
        <v>71</v>
      </c>
      <c r="J5086">
        <v>18</v>
      </c>
      <c r="K5086">
        <v>600</v>
      </c>
      <c r="L5086">
        <v>9</v>
      </c>
      <c r="M5086">
        <v>9828</v>
      </c>
      <c r="N5086">
        <v>7483.47</v>
      </c>
      <c r="O5086">
        <v>2344.5300000000002</v>
      </c>
      <c r="P5086" t="s">
        <v>38</v>
      </c>
      <c r="Q5086" t="s">
        <v>30</v>
      </c>
      <c r="R5086" t="s">
        <v>81</v>
      </c>
      <c r="S5086">
        <f t="shared" si="158"/>
        <v>2024</v>
      </c>
      <c r="T5086">
        <f t="shared" si="159"/>
        <v>12</v>
      </c>
    </row>
    <row r="5087" spans="1:20" x14ac:dyDescent="0.3">
      <c r="A5087" s="1">
        <v>45651</v>
      </c>
      <c r="B5087" t="s">
        <v>5532</v>
      </c>
      <c r="C5087" t="s">
        <v>143</v>
      </c>
      <c r="D5087" t="s">
        <v>23</v>
      </c>
      <c r="E5087" t="s">
        <v>35</v>
      </c>
      <c r="F5087" t="s">
        <v>36</v>
      </c>
      <c r="G5087" t="s">
        <v>37</v>
      </c>
      <c r="H5087" t="s">
        <v>80</v>
      </c>
      <c r="I5087" t="s">
        <v>28</v>
      </c>
      <c r="J5087">
        <v>16</v>
      </c>
      <c r="K5087">
        <v>12000</v>
      </c>
      <c r="L5087">
        <v>19</v>
      </c>
      <c r="M5087">
        <v>155520</v>
      </c>
      <c r="N5087">
        <v>136833.04</v>
      </c>
      <c r="O5087">
        <v>18686.96</v>
      </c>
      <c r="P5087" t="s">
        <v>38</v>
      </c>
      <c r="Q5087" t="s">
        <v>47</v>
      </c>
      <c r="R5087" t="s">
        <v>39</v>
      </c>
      <c r="S5087">
        <f t="shared" si="158"/>
        <v>2024</v>
      </c>
      <c r="T5087">
        <f t="shared" si="159"/>
        <v>12</v>
      </c>
    </row>
    <row r="5088" spans="1:20" x14ac:dyDescent="0.3">
      <c r="A5088" s="1">
        <v>45652</v>
      </c>
      <c r="B5088" t="s">
        <v>5533</v>
      </c>
      <c r="C5088" t="s">
        <v>76</v>
      </c>
      <c r="D5088" t="s">
        <v>23</v>
      </c>
      <c r="E5088" t="s">
        <v>44</v>
      </c>
      <c r="F5088" t="s">
        <v>45</v>
      </c>
      <c r="G5088" t="s">
        <v>46</v>
      </c>
      <c r="H5088" t="s">
        <v>70</v>
      </c>
      <c r="I5088" t="s">
        <v>71</v>
      </c>
      <c r="J5088">
        <v>17</v>
      </c>
      <c r="K5088">
        <v>600</v>
      </c>
      <c r="L5088">
        <v>20</v>
      </c>
      <c r="M5088">
        <v>8160</v>
      </c>
      <c r="N5088">
        <v>7329.46</v>
      </c>
      <c r="O5088">
        <v>830.54</v>
      </c>
      <c r="P5088" t="s">
        <v>65</v>
      </c>
      <c r="Q5088" t="s">
        <v>47</v>
      </c>
      <c r="R5088" t="s">
        <v>31</v>
      </c>
      <c r="S5088">
        <f t="shared" si="158"/>
        <v>2024</v>
      </c>
      <c r="T5088">
        <f t="shared" si="159"/>
        <v>12</v>
      </c>
    </row>
    <row r="5089" spans="1:20" x14ac:dyDescent="0.3">
      <c r="A5089" s="1">
        <v>45653</v>
      </c>
      <c r="B5089" t="s">
        <v>5534</v>
      </c>
      <c r="C5089" t="s">
        <v>58</v>
      </c>
      <c r="D5089" t="s">
        <v>50</v>
      </c>
      <c r="E5089" t="s">
        <v>35</v>
      </c>
      <c r="F5089" t="s">
        <v>36</v>
      </c>
      <c r="G5089" t="s">
        <v>26</v>
      </c>
      <c r="H5089" t="s">
        <v>27</v>
      </c>
      <c r="I5089" t="s">
        <v>28</v>
      </c>
      <c r="J5089">
        <v>9</v>
      </c>
      <c r="K5089">
        <v>45000</v>
      </c>
      <c r="L5089">
        <v>7</v>
      </c>
      <c r="M5089">
        <v>376650</v>
      </c>
      <c r="N5089">
        <v>322202.8</v>
      </c>
      <c r="O5089">
        <v>54447.199999999997</v>
      </c>
      <c r="P5089" t="s">
        <v>38</v>
      </c>
      <c r="Q5089" t="s">
        <v>30</v>
      </c>
      <c r="R5089" t="s">
        <v>123</v>
      </c>
      <c r="S5089">
        <f t="shared" si="158"/>
        <v>2024</v>
      </c>
      <c r="T5089">
        <f t="shared" si="159"/>
        <v>12</v>
      </c>
    </row>
    <row r="5090" spans="1:20" x14ac:dyDescent="0.3">
      <c r="A5090" s="1">
        <v>45654</v>
      </c>
      <c r="B5090" t="s">
        <v>5535</v>
      </c>
      <c r="C5090" t="s">
        <v>108</v>
      </c>
      <c r="D5090" t="s">
        <v>23</v>
      </c>
      <c r="E5090" t="s">
        <v>24</v>
      </c>
      <c r="F5090" t="s">
        <v>25</v>
      </c>
      <c r="G5090" t="s">
        <v>46</v>
      </c>
      <c r="H5090" t="s">
        <v>80</v>
      </c>
      <c r="I5090" t="s">
        <v>28</v>
      </c>
      <c r="J5090">
        <v>22</v>
      </c>
      <c r="K5090">
        <v>12000</v>
      </c>
      <c r="L5090">
        <v>16</v>
      </c>
      <c r="M5090">
        <v>221760</v>
      </c>
      <c r="N5090">
        <v>198931.23</v>
      </c>
      <c r="O5090">
        <v>22828.77</v>
      </c>
      <c r="P5090" t="s">
        <v>93</v>
      </c>
      <c r="Q5090" t="s">
        <v>30</v>
      </c>
      <c r="R5090" t="s">
        <v>39</v>
      </c>
      <c r="S5090">
        <f t="shared" si="158"/>
        <v>2024</v>
      </c>
      <c r="T5090">
        <f t="shared" si="159"/>
        <v>12</v>
      </c>
    </row>
    <row r="5091" spans="1:20" x14ac:dyDescent="0.3">
      <c r="A5091" s="1">
        <v>45655</v>
      </c>
      <c r="B5091" t="s">
        <v>5536</v>
      </c>
      <c r="C5091" t="s">
        <v>76</v>
      </c>
      <c r="D5091" t="s">
        <v>50</v>
      </c>
      <c r="E5091" t="s">
        <v>44</v>
      </c>
      <c r="F5091" t="s">
        <v>89</v>
      </c>
      <c r="G5091" t="s">
        <v>26</v>
      </c>
      <c r="H5091" t="s">
        <v>53</v>
      </c>
      <c r="I5091" t="s">
        <v>54</v>
      </c>
      <c r="J5091">
        <v>4</v>
      </c>
      <c r="K5091">
        <v>2500</v>
      </c>
      <c r="L5091">
        <v>12</v>
      </c>
      <c r="M5091">
        <v>8800</v>
      </c>
      <c r="N5091">
        <v>7109.35</v>
      </c>
      <c r="O5091">
        <v>1690.65</v>
      </c>
      <c r="P5091" t="s">
        <v>65</v>
      </c>
      <c r="Q5091" t="s">
        <v>55</v>
      </c>
      <c r="R5091" t="s">
        <v>123</v>
      </c>
      <c r="S5091">
        <f t="shared" si="158"/>
        <v>2024</v>
      </c>
      <c r="T5091">
        <f t="shared" si="159"/>
        <v>12</v>
      </c>
    </row>
    <row r="5092" spans="1:20" x14ac:dyDescent="0.3">
      <c r="A5092" s="1">
        <v>45656</v>
      </c>
      <c r="B5092" t="s">
        <v>5537</v>
      </c>
      <c r="C5092" t="s">
        <v>108</v>
      </c>
      <c r="D5092" t="s">
        <v>43</v>
      </c>
      <c r="E5092" t="s">
        <v>24</v>
      </c>
      <c r="F5092" t="s">
        <v>25</v>
      </c>
      <c r="G5092" t="s">
        <v>37</v>
      </c>
      <c r="H5092" t="s">
        <v>53</v>
      </c>
      <c r="I5092" t="s">
        <v>54</v>
      </c>
      <c r="J5092">
        <v>12</v>
      </c>
      <c r="K5092">
        <v>2500</v>
      </c>
      <c r="L5092">
        <v>12</v>
      </c>
      <c r="M5092">
        <v>26400</v>
      </c>
      <c r="N5092">
        <v>24374.73</v>
      </c>
      <c r="O5092">
        <v>2025.27</v>
      </c>
      <c r="P5092" t="s">
        <v>38</v>
      </c>
      <c r="Q5092" t="s">
        <v>47</v>
      </c>
      <c r="R5092" t="s">
        <v>102</v>
      </c>
      <c r="S5092">
        <f t="shared" si="158"/>
        <v>2024</v>
      </c>
      <c r="T5092">
        <f t="shared" si="159"/>
        <v>12</v>
      </c>
    </row>
    <row r="5093" spans="1:20" x14ac:dyDescent="0.3">
      <c r="A5093" s="1">
        <v>45657</v>
      </c>
      <c r="B5093" t="s">
        <v>5538</v>
      </c>
      <c r="C5093" t="s">
        <v>143</v>
      </c>
      <c r="D5093" t="s">
        <v>50</v>
      </c>
      <c r="E5093" t="s">
        <v>51</v>
      </c>
      <c r="F5093" t="s">
        <v>192</v>
      </c>
      <c r="G5093" t="s">
        <v>37</v>
      </c>
      <c r="H5093" t="s">
        <v>27</v>
      </c>
      <c r="I5093" t="s">
        <v>28</v>
      </c>
      <c r="J5093">
        <v>5</v>
      </c>
      <c r="K5093">
        <v>45000</v>
      </c>
      <c r="L5093">
        <v>2</v>
      </c>
      <c r="M5093">
        <v>220500</v>
      </c>
      <c r="N5093">
        <v>190637.38</v>
      </c>
      <c r="O5093">
        <v>29862.62</v>
      </c>
      <c r="P5093" t="s">
        <v>93</v>
      </c>
      <c r="Q5093" t="s">
        <v>55</v>
      </c>
      <c r="R5093" t="s">
        <v>73</v>
      </c>
      <c r="S5093">
        <f t="shared" si="158"/>
        <v>2024</v>
      </c>
      <c r="T5093">
        <f t="shared" si="159"/>
        <v>12</v>
      </c>
    </row>
    <row r="5094" spans="1:20" x14ac:dyDescent="0.3">
      <c r="A5094" s="1">
        <v>45292</v>
      </c>
      <c r="B5094" t="s">
        <v>5539</v>
      </c>
      <c r="C5094" t="s">
        <v>42</v>
      </c>
      <c r="D5094" t="s">
        <v>50</v>
      </c>
      <c r="E5094" t="s">
        <v>44</v>
      </c>
      <c r="F5094" t="s">
        <v>89</v>
      </c>
      <c r="G5094" t="s">
        <v>85</v>
      </c>
      <c r="H5094" t="s">
        <v>132</v>
      </c>
      <c r="I5094" t="s">
        <v>28</v>
      </c>
      <c r="J5094">
        <v>3</v>
      </c>
      <c r="K5094">
        <v>3500</v>
      </c>
      <c r="L5094">
        <v>16</v>
      </c>
      <c r="M5094">
        <v>8820</v>
      </c>
      <c r="N5094">
        <v>6517.6</v>
      </c>
      <c r="O5094">
        <v>2302.4</v>
      </c>
      <c r="P5094" t="s">
        <v>72</v>
      </c>
      <c r="Q5094" t="s">
        <v>55</v>
      </c>
      <c r="R5094" t="s">
        <v>86</v>
      </c>
      <c r="S5094">
        <f t="shared" si="158"/>
        <v>2024</v>
      </c>
      <c r="T5094">
        <f t="shared" si="159"/>
        <v>1</v>
      </c>
    </row>
    <row r="5095" spans="1:20" x14ac:dyDescent="0.3">
      <c r="A5095" s="1">
        <v>45293</v>
      </c>
      <c r="B5095" t="s">
        <v>5540</v>
      </c>
      <c r="C5095" t="s">
        <v>68</v>
      </c>
      <c r="D5095" t="s">
        <v>50</v>
      </c>
      <c r="E5095" t="s">
        <v>35</v>
      </c>
      <c r="F5095" t="s">
        <v>36</v>
      </c>
      <c r="G5095" t="s">
        <v>85</v>
      </c>
      <c r="H5095" t="s">
        <v>53</v>
      </c>
      <c r="I5095" t="s">
        <v>54</v>
      </c>
      <c r="J5095">
        <v>6</v>
      </c>
      <c r="K5095">
        <v>2500</v>
      </c>
      <c r="L5095">
        <v>1</v>
      </c>
      <c r="M5095">
        <v>14850</v>
      </c>
      <c r="N5095">
        <v>13498.27</v>
      </c>
      <c r="O5095">
        <v>1351.73</v>
      </c>
      <c r="P5095" t="s">
        <v>38</v>
      </c>
      <c r="Q5095" t="s">
        <v>47</v>
      </c>
      <c r="R5095" t="s">
        <v>31</v>
      </c>
      <c r="S5095">
        <f t="shared" si="158"/>
        <v>2024</v>
      </c>
      <c r="T5095">
        <f t="shared" si="159"/>
        <v>1</v>
      </c>
    </row>
    <row r="5096" spans="1:20" x14ac:dyDescent="0.3">
      <c r="A5096" s="1">
        <v>45294</v>
      </c>
      <c r="B5096" t="s">
        <v>5541</v>
      </c>
      <c r="C5096" t="s">
        <v>108</v>
      </c>
      <c r="D5096" t="s">
        <v>50</v>
      </c>
      <c r="E5096" t="s">
        <v>24</v>
      </c>
      <c r="F5096" t="s">
        <v>111</v>
      </c>
      <c r="G5096" t="s">
        <v>46</v>
      </c>
      <c r="H5096" t="s">
        <v>140</v>
      </c>
      <c r="I5096" t="s">
        <v>71</v>
      </c>
      <c r="J5096">
        <v>18</v>
      </c>
      <c r="K5096">
        <v>900</v>
      </c>
      <c r="L5096">
        <v>17</v>
      </c>
      <c r="M5096">
        <v>13446</v>
      </c>
      <c r="N5096">
        <v>10870.52</v>
      </c>
      <c r="O5096">
        <v>2575.48</v>
      </c>
      <c r="P5096" t="s">
        <v>72</v>
      </c>
      <c r="Q5096" t="s">
        <v>55</v>
      </c>
      <c r="R5096" t="s">
        <v>61</v>
      </c>
      <c r="S5096">
        <f t="shared" si="158"/>
        <v>2024</v>
      </c>
      <c r="T5096">
        <f t="shared" si="159"/>
        <v>1</v>
      </c>
    </row>
    <row r="5097" spans="1:20" x14ac:dyDescent="0.3">
      <c r="A5097" s="1">
        <v>45295</v>
      </c>
      <c r="B5097" t="s">
        <v>5542</v>
      </c>
      <c r="C5097" t="s">
        <v>143</v>
      </c>
      <c r="D5097" t="s">
        <v>23</v>
      </c>
      <c r="E5097" t="s">
        <v>35</v>
      </c>
      <c r="F5097" t="s">
        <v>36</v>
      </c>
      <c r="G5097" t="s">
        <v>37</v>
      </c>
      <c r="H5097" t="s">
        <v>27</v>
      </c>
      <c r="I5097" t="s">
        <v>28</v>
      </c>
      <c r="J5097">
        <v>1</v>
      </c>
      <c r="K5097">
        <v>45000</v>
      </c>
      <c r="L5097">
        <v>2</v>
      </c>
      <c r="M5097">
        <v>44100</v>
      </c>
      <c r="N5097">
        <v>39144.85</v>
      </c>
      <c r="O5097">
        <v>4955.1499999999996</v>
      </c>
      <c r="P5097" t="s">
        <v>72</v>
      </c>
      <c r="Q5097" t="s">
        <v>47</v>
      </c>
      <c r="R5097" t="s">
        <v>39</v>
      </c>
      <c r="S5097">
        <f t="shared" si="158"/>
        <v>2024</v>
      </c>
      <c r="T5097">
        <f t="shared" si="159"/>
        <v>1</v>
      </c>
    </row>
    <row r="5098" spans="1:20" x14ac:dyDescent="0.3">
      <c r="A5098" s="1">
        <v>45296</v>
      </c>
      <c r="B5098" t="s">
        <v>5543</v>
      </c>
      <c r="C5098" t="s">
        <v>137</v>
      </c>
      <c r="D5098" t="s">
        <v>23</v>
      </c>
      <c r="E5098" t="s">
        <v>35</v>
      </c>
      <c r="F5098" t="s">
        <v>36</v>
      </c>
      <c r="G5098" t="s">
        <v>37</v>
      </c>
      <c r="H5098" t="s">
        <v>132</v>
      </c>
      <c r="I5098" t="s">
        <v>28</v>
      </c>
      <c r="J5098">
        <v>1</v>
      </c>
      <c r="K5098">
        <v>3500</v>
      </c>
      <c r="L5098">
        <v>9</v>
      </c>
      <c r="M5098">
        <v>3185</v>
      </c>
      <c r="N5098">
        <v>2703.91</v>
      </c>
      <c r="O5098">
        <v>481.09</v>
      </c>
      <c r="P5098" t="s">
        <v>72</v>
      </c>
      <c r="Q5098" t="s">
        <v>90</v>
      </c>
      <c r="R5098" t="s">
        <v>81</v>
      </c>
      <c r="S5098">
        <f t="shared" si="158"/>
        <v>2024</v>
      </c>
      <c r="T5098">
        <f t="shared" si="159"/>
        <v>1</v>
      </c>
    </row>
    <row r="5099" spans="1:20" x14ac:dyDescent="0.3">
      <c r="A5099" s="1">
        <v>45297</v>
      </c>
      <c r="B5099" t="s">
        <v>5544</v>
      </c>
      <c r="C5099" t="s">
        <v>68</v>
      </c>
      <c r="D5099" t="s">
        <v>23</v>
      </c>
      <c r="E5099" t="s">
        <v>35</v>
      </c>
      <c r="F5099" t="s">
        <v>36</v>
      </c>
      <c r="G5099" t="s">
        <v>26</v>
      </c>
      <c r="H5099" t="s">
        <v>80</v>
      </c>
      <c r="I5099" t="s">
        <v>28</v>
      </c>
      <c r="J5099">
        <v>9</v>
      </c>
      <c r="K5099">
        <v>12000</v>
      </c>
      <c r="L5099">
        <v>14</v>
      </c>
      <c r="M5099">
        <v>92880</v>
      </c>
      <c r="N5099">
        <v>76520.929999999993</v>
      </c>
      <c r="O5099">
        <v>16359.07</v>
      </c>
      <c r="P5099" t="s">
        <v>65</v>
      </c>
      <c r="Q5099" t="s">
        <v>90</v>
      </c>
      <c r="R5099" t="s">
        <v>81</v>
      </c>
      <c r="S5099">
        <f t="shared" si="158"/>
        <v>2024</v>
      </c>
      <c r="T5099">
        <f t="shared" si="159"/>
        <v>1</v>
      </c>
    </row>
    <row r="5100" spans="1:20" x14ac:dyDescent="0.3">
      <c r="A5100" s="1">
        <v>45298</v>
      </c>
      <c r="B5100" t="s">
        <v>5545</v>
      </c>
      <c r="C5100" t="s">
        <v>137</v>
      </c>
      <c r="D5100" t="s">
        <v>23</v>
      </c>
      <c r="E5100" t="s">
        <v>35</v>
      </c>
      <c r="F5100" t="s">
        <v>36</v>
      </c>
      <c r="G5100" t="s">
        <v>85</v>
      </c>
      <c r="H5100" t="s">
        <v>120</v>
      </c>
      <c r="I5100" t="s">
        <v>28</v>
      </c>
      <c r="J5100">
        <v>23</v>
      </c>
      <c r="K5100">
        <v>15000</v>
      </c>
      <c r="L5100">
        <v>4</v>
      </c>
      <c r="M5100">
        <v>331200</v>
      </c>
      <c r="N5100">
        <v>286060.14</v>
      </c>
      <c r="O5100">
        <v>45139.86</v>
      </c>
      <c r="P5100" t="s">
        <v>65</v>
      </c>
      <c r="Q5100" t="s">
        <v>55</v>
      </c>
      <c r="R5100" t="s">
        <v>73</v>
      </c>
      <c r="S5100">
        <f t="shared" si="158"/>
        <v>2024</v>
      </c>
      <c r="T5100">
        <f t="shared" si="159"/>
        <v>1</v>
      </c>
    </row>
    <row r="5101" spans="1:20" x14ac:dyDescent="0.3">
      <c r="A5101" s="1">
        <v>45299</v>
      </c>
      <c r="B5101" t="s">
        <v>5546</v>
      </c>
      <c r="C5101" t="s">
        <v>68</v>
      </c>
      <c r="D5101" t="s">
        <v>23</v>
      </c>
      <c r="E5101" t="s">
        <v>51</v>
      </c>
      <c r="F5101" t="s">
        <v>192</v>
      </c>
      <c r="G5101" t="s">
        <v>37</v>
      </c>
      <c r="H5101" t="s">
        <v>70</v>
      </c>
      <c r="I5101" t="s">
        <v>71</v>
      </c>
      <c r="J5101">
        <v>5</v>
      </c>
      <c r="K5101">
        <v>600</v>
      </c>
      <c r="L5101">
        <v>4</v>
      </c>
      <c r="M5101">
        <v>2880</v>
      </c>
      <c r="N5101">
        <v>2090.94</v>
      </c>
      <c r="O5101">
        <v>789.06</v>
      </c>
      <c r="P5101" t="s">
        <v>93</v>
      </c>
      <c r="Q5101" t="s">
        <v>47</v>
      </c>
      <c r="R5101" t="s">
        <v>61</v>
      </c>
      <c r="S5101">
        <f t="shared" si="158"/>
        <v>2024</v>
      </c>
      <c r="T5101">
        <f t="shared" si="159"/>
        <v>1</v>
      </c>
    </row>
    <row r="5102" spans="1:20" x14ac:dyDescent="0.3">
      <c r="A5102" s="1">
        <v>45300</v>
      </c>
      <c r="B5102" t="s">
        <v>5547</v>
      </c>
      <c r="C5102" t="s">
        <v>34</v>
      </c>
      <c r="D5102" t="s">
        <v>43</v>
      </c>
      <c r="E5102" t="s">
        <v>35</v>
      </c>
      <c r="F5102" t="s">
        <v>36</v>
      </c>
      <c r="G5102" t="s">
        <v>26</v>
      </c>
      <c r="H5102" t="s">
        <v>120</v>
      </c>
      <c r="I5102" t="s">
        <v>28</v>
      </c>
      <c r="J5102">
        <v>25</v>
      </c>
      <c r="K5102">
        <v>15000</v>
      </c>
      <c r="L5102">
        <v>11</v>
      </c>
      <c r="M5102">
        <v>333750</v>
      </c>
      <c r="N5102">
        <v>243033.39</v>
      </c>
      <c r="O5102">
        <v>90716.61</v>
      </c>
      <c r="P5102" t="s">
        <v>38</v>
      </c>
      <c r="Q5102" t="s">
        <v>30</v>
      </c>
      <c r="R5102" t="s">
        <v>73</v>
      </c>
      <c r="S5102">
        <f t="shared" si="158"/>
        <v>2024</v>
      </c>
      <c r="T5102">
        <f t="shared" si="159"/>
        <v>1</v>
      </c>
    </row>
    <row r="5103" spans="1:20" x14ac:dyDescent="0.3">
      <c r="A5103" s="1">
        <v>45301</v>
      </c>
      <c r="B5103" t="s">
        <v>5548</v>
      </c>
      <c r="C5103" t="s">
        <v>64</v>
      </c>
      <c r="D5103" t="s">
        <v>50</v>
      </c>
      <c r="E5103" t="s">
        <v>24</v>
      </c>
      <c r="F5103" t="s">
        <v>69</v>
      </c>
      <c r="G5103" t="s">
        <v>37</v>
      </c>
      <c r="H5103" t="s">
        <v>59</v>
      </c>
      <c r="I5103" t="s">
        <v>60</v>
      </c>
      <c r="J5103">
        <v>24</v>
      </c>
      <c r="K5103">
        <v>4500</v>
      </c>
      <c r="L5103">
        <v>12</v>
      </c>
      <c r="M5103">
        <v>95040</v>
      </c>
      <c r="N5103">
        <v>69194.86</v>
      </c>
      <c r="O5103">
        <v>25845.14</v>
      </c>
      <c r="P5103" t="s">
        <v>38</v>
      </c>
      <c r="Q5103" t="s">
        <v>55</v>
      </c>
      <c r="R5103" t="s">
        <v>39</v>
      </c>
      <c r="S5103">
        <f t="shared" si="158"/>
        <v>2024</v>
      </c>
      <c r="T5103">
        <f t="shared" si="159"/>
        <v>1</v>
      </c>
    </row>
    <row r="5104" spans="1:20" x14ac:dyDescent="0.3">
      <c r="A5104" s="1">
        <v>45302</v>
      </c>
      <c r="B5104" t="s">
        <v>5549</v>
      </c>
      <c r="C5104" t="s">
        <v>76</v>
      </c>
      <c r="D5104" t="s">
        <v>50</v>
      </c>
      <c r="E5104" t="s">
        <v>44</v>
      </c>
      <c r="F5104" t="s">
        <v>89</v>
      </c>
      <c r="G5104" t="s">
        <v>26</v>
      </c>
      <c r="H5104" t="s">
        <v>59</v>
      </c>
      <c r="I5104" t="s">
        <v>60</v>
      </c>
      <c r="J5104">
        <v>16</v>
      </c>
      <c r="K5104">
        <v>4500</v>
      </c>
      <c r="L5104">
        <v>17</v>
      </c>
      <c r="M5104">
        <v>59760</v>
      </c>
      <c r="N5104">
        <v>43082.76</v>
      </c>
      <c r="O5104">
        <v>16677.240000000002</v>
      </c>
      <c r="P5104" t="s">
        <v>65</v>
      </c>
      <c r="Q5104" t="s">
        <v>90</v>
      </c>
      <c r="R5104" t="s">
        <v>86</v>
      </c>
      <c r="S5104">
        <f t="shared" si="158"/>
        <v>2024</v>
      </c>
      <c r="T5104">
        <f t="shared" si="159"/>
        <v>1</v>
      </c>
    </row>
    <row r="5105" spans="1:20" x14ac:dyDescent="0.3">
      <c r="A5105" s="1">
        <v>45303</v>
      </c>
      <c r="B5105" t="s">
        <v>5550</v>
      </c>
      <c r="C5105" t="s">
        <v>68</v>
      </c>
      <c r="D5105" t="s">
        <v>50</v>
      </c>
      <c r="E5105" t="s">
        <v>51</v>
      </c>
      <c r="F5105" t="s">
        <v>77</v>
      </c>
      <c r="G5105" t="s">
        <v>85</v>
      </c>
      <c r="H5105" t="s">
        <v>59</v>
      </c>
      <c r="I5105" t="s">
        <v>60</v>
      </c>
      <c r="J5105">
        <v>23</v>
      </c>
      <c r="K5105">
        <v>4500</v>
      </c>
      <c r="L5105">
        <v>13</v>
      </c>
      <c r="M5105">
        <v>90045</v>
      </c>
      <c r="N5105">
        <v>74435.89</v>
      </c>
      <c r="O5105">
        <v>15609.11</v>
      </c>
      <c r="P5105" t="s">
        <v>65</v>
      </c>
      <c r="Q5105" t="s">
        <v>30</v>
      </c>
      <c r="R5105" t="s">
        <v>123</v>
      </c>
      <c r="S5105">
        <f t="shared" si="158"/>
        <v>2024</v>
      </c>
      <c r="T5105">
        <f t="shared" si="159"/>
        <v>1</v>
      </c>
    </row>
    <row r="5106" spans="1:20" x14ac:dyDescent="0.3">
      <c r="A5106" s="1">
        <v>45304</v>
      </c>
      <c r="B5106" t="s">
        <v>5551</v>
      </c>
      <c r="C5106" t="s">
        <v>98</v>
      </c>
      <c r="D5106" t="s">
        <v>50</v>
      </c>
      <c r="E5106" t="s">
        <v>35</v>
      </c>
      <c r="F5106" t="s">
        <v>36</v>
      </c>
      <c r="G5106" t="s">
        <v>26</v>
      </c>
      <c r="H5106" t="s">
        <v>80</v>
      </c>
      <c r="I5106" t="s">
        <v>28</v>
      </c>
      <c r="J5106">
        <v>1</v>
      </c>
      <c r="K5106">
        <v>12000</v>
      </c>
      <c r="L5106">
        <v>0</v>
      </c>
      <c r="M5106">
        <v>12000</v>
      </c>
      <c r="N5106">
        <v>11219.44</v>
      </c>
      <c r="O5106">
        <v>780.56</v>
      </c>
      <c r="P5106" t="s">
        <v>65</v>
      </c>
      <c r="Q5106" t="s">
        <v>47</v>
      </c>
      <c r="R5106" t="s">
        <v>39</v>
      </c>
      <c r="S5106">
        <f t="shared" si="158"/>
        <v>2024</v>
      </c>
      <c r="T5106">
        <f t="shared" si="159"/>
        <v>1</v>
      </c>
    </row>
    <row r="5107" spans="1:20" x14ac:dyDescent="0.3">
      <c r="A5107" s="1">
        <v>45305</v>
      </c>
      <c r="B5107" t="s">
        <v>5552</v>
      </c>
      <c r="C5107" t="s">
        <v>84</v>
      </c>
      <c r="D5107" t="s">
        <v>50</v>
      </c>
      <c r="E5107" t="s">
        <v>51</v>
      </c>
      <c r="F5107" t="s">
        <v>99</v>
      </c>
      <c r="G5107" t="s">
        <v>26</v>
      </c>
      <c r="H5107" t="s">
        <v>53</v>
      </c>
      <c r="I5107" t="s">
        <v>54</v>
      </c>
      <c r="J5107">
        <v>23</v>
      </c>
      <c r="K5107">
        <v>2500</v>
      </c>
      <c r="L5107">
        <v>15</v>
      </c>
      <c r="M5107">
        <v>48875</v>
      </c>
      <c r="N5107">
        <v>40403.69</v>
      </c>
      <c r="O5107">
        <v>8471.31</v>
      </c>
      <c r="P5107" t="s">
        <v>38</v>
      </c>
      <c r="Q5107" t="s">
        <v>55</v>
      </c>
      <c r="R5107" t="s">
        <v>31</v>
      </c>
      <c r="S5107">
        <f t="shared" si="158"/>
        <v>2024</v>
      </c>
      <c r="T5107">
        <f t="shared" si="159"/>
        <v>1</v>
      </c>
    </row>
    <row r="5108" spans="1:20" x14ac:dyDescent="0.3">
      <c r="A5108" s="1">
        <v>45306</v>
      </c>
      <c r="B5108" t="s">
        <v>5553</v>
      </c>
      <c r="C5108" t="s">
        <v>108</v>
      </c>
      <c r="D5108" t="s">
        <v>23</v>
      </c>
      <c r="E5108" t="s">
        <v>35</v>
      </c>
      <c r="F5108" t="s">
        <v>36</v>
      </c>
      <c r="G5108" t="s">
        <v>46</v>
      </c>
      <c r="H5108" t="s">
        <v>27</v>
      </c>
      <c r="I5108" t="s">
        <v>28</v>
      </c>
      <c r="J5108">
        <v>15</v>
      </c>
      <c r="K5108">
        <v>45000</v>
      </c>
      <c r="L5108">
        <v>0</v>
      </c>
      <c r="M5108">
        <v>675000</v>
      </c>
      <c r="N5108">
        <v>507537.65</v>
      </c>
      <c r="O5108">
        <v>167462.35</v>
      </c>
      <c r="P5108" t="s">
        <v>38</v>
      </c>
      <c r="Q5108" t="s">
        <v>47</v>
      </c>
      <c r="R5108" t="s">
        <v>123</v>
      </c>
      <c r="S5108">
        <f t="shared" si="158"/>
        <v>2024</v>
      </c>
      <c r="T5108">
        <f t="shared" si="159"/>
        <v>1</v>
      </c>
    </row>
    <row r="5109" spans="1:20" x14ac:dyDescent="0.3">
      <c r="A5109" s="1">
        <v>45307</v>
      </c>
      <c r="B5109" t="s">
        <v>5554</v>
      </c>
      <c r="C5109" t="s">
        <v>84</v>
      </c>
      <c r="D5109" t="s">
        <v>43</v>
      </c>
      <c r="E5109" t="s">
        <v>35</v>
      </c>
      <c r="F5109" t="s">
        <v>36</v>
      </c>
      <c r="G5109" t="s">
        <v>85</v>
      </c>
      <c r="H5109" t="s">
        <v>53</v>
      </c>
      <c r="I5109" t="s">
        <v>54</v>
      </c>
      <c r="J5109">
        <v>14</v>
      </c>
      <c r="K5109">
        <v>2500</v>
      </c>
      <c r="L5109">
        <v>6</v>
      </c>
      <c r="M5109">
        <v>32900</v>
      </c>
      <c r="N5109">
        <v>30759.64</v>
      </c>
      <c r="O5109">
        <v>2140.36</v>
      </c>
      <c r="P5109" t="s">
        <v>29</v>
      </c>
      <c r="Q5109" t="s">
        <v>30</v>
      </c>
      <c r="R5109" t="s">
        <v>123</v>
      </c>
      <c r="S5109">
        <f t="shared" si="158"/>
        <v>2024</v>
      </c>
      <c r="T5109">
        <f t="shared" si="159"/>
        <v>1</v>
      </c>
    </row>
    <row r="5110" spans="1:20" x14ac:dyDescent="0.3">
      <c r="A5110" s="1">
        <v>45308</v>
      </c>
      <c r="B5110" t="s">
        <v>5555</v>
      </c>
      <c r="C5110" t="s">
        <v>143</v>
      </c>
      <c r="D5110" t="s">
        <v>43</v>
      </c>
      <c r="E5110" t="s">
        <v>51</v>
      </c>
      <c r="F5110" t="s">
        <v>77</v>
      </c>
      <c r="G5110" t="s">
        <v>26</v>
      </c>
      <c r="H5110" t="s">
        <v>27</v>
      </c>
      <c r="I5110" t="s">
        <v>28</v>
      </c>
      <c r="J5110">
        <v>22</v>
      </c>
      <c r="K5110">
        <v>45000</v>
      </c>
      <c r="L5110">
        <v>15</v>
      </c>
      <c r="M5110">
        <v>841500</v>
      </c>
      <c r="N5110">
        <v>787647.02</v>
      </c>
      <c r="O5110">
        <v>53852.98</v>
      </c>
      <c r="P5110" t="s">
        <v>65</v>
      </c>
      <c r="Q5110" t="s">
        <v>47</v>
      </c>
      <c r="R5110" t="s">
        <v>123</v>
      </c>
      <c r="S5110">
        <f t="shared" si="158"/>
        <v>2024</v>
      </c>
      <c r="T5110">
        <f t="shared" si="159"/>
        <v>1</v>
      </c>
    </row>
    <row r="5111" spans="1:20" x14ac:dyDescent="0.3">
      <c r="A5111" s="1">
        <v>45309</v>
      </c>
      <c r="B5111" t="s">
        <v>5556</v>
      </c>
      <c r="C5111" t="s">
        <v>84</v>
      </c>
      <c r="D5111" t="s">
        <v>23</v>
      </c>
      <c r="E5111" t="s">
        <v>24</v>
      </c>
      <c r="F5111" t="s">
        <v>25</v>
      </c>
      <c r="G5111" t="s">
        <v>26</v>
      </c>
      <c r="H5111" t="s">
        <v>27</v>
      </c>
      <c r="I5111" t="s">
        <v>28</v>
      </c>
      <c r="J5111">
        <v>3</v>
      </c>
      <c r="K5111">
        <v>45000</v>
      </c>
      <c r="L5111">
        <v>10</v>
      </c>
      <c r="M5111">
        <v>121500</v>
      </c>
      <c r="N5111">
        <v>102637.95</v>
      </c>
      <c r="O5111">
        <v>18862.05</v>
      </c>
      <c r="P5111" t="s">
        <v>65</v>
      </c>
      <c r="Q5111" t="s">
        <v>30</v>
      </c>
      <c r="R5111" t="s">
        <v>73</v>
      </c>
      <c r="S5111">
        <f t="shared" si="158"/>
        <v>2024</v>
      </c>
      <c r="T5111">
        <f t="shared" si="159"/>
        <v>1</v>
      </c>
    </row>
    <row r="5112" spans="1:20" x14ac:dyDescent="0.3">
      <c r="A5112" s="1">
        <v>45310</v>
      </c>
      <c r="B5112" t="s">
        <v>5557</v>
      </c>
      <c r="C5112" t="s">
        <v>68</v>
      </c>
      <c r="D5112" t="s">
        <v>43</v>
      </c>
      <c r="E5112" t="s">
        <v>44</v>
      </c>
      <c r="F5112" t="s">
        <v>45</v>
      </c>
      <c r="G5112" t="s">
        <v>85</v>
      </c>
      <c r="H5112" t="s">
        <v>27</v>
      </c>
      <c r="I5112" t="s">
        <v>28</v>
      </c>
      <c r="J5112">
        <v>16</v>
      </c>
      <c r="K5112">
        <v>45000</v>
      </c>
      <c r="L5112">
        <v>20</v>
      </c>
      <c r="M5112">
        <v>576000</v>
      </c>
      <c r="N5112">
        <v>440337.07</v>
      </c>
      <c r="O5112">
        <v>135662.93</v>
      </c>
      <c r="P5112" t="s">
        <v>29</v>
      </c>
      <c r="Q5112" t="s">
        <v>30</v>
      </c>
      <c r="R5112" t="s">
        <v>61</v>
      </c>
      <c r="S5112">
        <f t="shared" si="158"/>
        <v>2024</v>
      </c>
      <c r="T5112">
        <f t="shared" si="159"/>
        <v>1</v>
      </c>
    </row>
    <row r="5113" spans="1:20" x14ac:dyDescent="0.3">
      <c r="A5113" s="1">
        <v>45311</v>
      </c>
      <c r="B5113" t="s">
        <v>5558</v>
      </c>
      <c r="C5113" t="s">
        <v>42</v>
      </c>
      <c r="D5113" t="s">
        <v>23</v>
      </c>
      <c r="E5113" t="s">
        <v>24</v>
      </c>
      <c r="F5113" t="s">
        <v>25</v>
      </c>
      <c r="G5113" t="s">
        <v>26</v>
      </c>
      <c r="H5113" t="s">
        <v>132</v>
      </c>
      <c r="I5113" t="s">
        <v>28</v>
      </c>
      <c r="J5113">
        <v>15</v>
      </c>
      <c r="K5113">
        <v>3500</v>
      </c>
      <c r="L5113">
        <v>15</v>
      </c>
      <c r="M5113">
        <v>44625</v>
      </c>
      <c r="N5113">
        <v>33507.69</v>
      </c>
      <c r="O5113">
        <v>11117.31</v>
      </c>
      <c r="P5113" t="s">
        <v>65</v>
      </c>
      <c r="Q5113" t="s">
        <v>30</v>
      </c>
      <c r="R5113" t="s">
        <v>86</v>
      </c>
      <c r="S5113">
        <f t="shared" si="158"/>
        <v>2024</v>
      </c>
      <c r="T5113">
        <f t="shared" si="159"/>
        <v>1</v>
      </c>
    </row>
    <row r="5114" spans="1:20" x14ac:dyDescent="0.3">
      <c r="A5114" s="1">
        <v>45312</v>
      </c>
      <c r="B5114" t="s">
        <v>5559</v>
      </c>
      <c r="C5114" t="s">
        <v>22</v>
      </c>
      <c r="D5114" t="s">
        <v>43</v>
      </c>
      <c r="E5114" t="s">
        <v>44</v>
      </c>
      <c r="F5114" t="s">
        <v>45</v>
      </c>
      <c r="G5114" t="s">
        <v>37</v>
      </c>
      <c r="H5114" t="s">
        <v>53</v>
      </c>
      <c r="I5114" t="s">
        <v>54</v>
      </c>
      <c r="J5114">
        <v>20</v>
      </c>
      <c r="K5114">
        <v>2500</v>
      </c>
      <c r="L5114">
        <v>18</v>
      </c>
      <c r="M5114">
        <v>41000</v>
      </c>
      <c r="N5114">
        <v>35082.589999999997</v>
      </c>
      <c r="O5114">
        <v>5917.41</v>
      </c>
      <c r="P5114" t="s">
        <v>65</v>
      </c>
      <c r="Q5114" t="s">
        <v>47</v>
      </c>
      <c r="R5114" t="s">
        <v>73</v>
      </c>
      <c r="S5114">
        <f t="shared" si="158"/>
        <v>2024</v>
      </c>
      <c r="T5114">
        <f t="shared" si="159"/>
        <v>1</v>
      </c>
    </row>
    <row r="5115" spans="1:20" x14ac:dyDescent="0.3">
      <c r="A5115" s="1">
        <v>45313</v>
      </c>
      <c r="B5115" t="s">
        <v>5560</v>
      </c>
      <c r="C5115" t="s">
        <v>76</v>
      </c>
      <c r="D5115" t="s">
        <v>50</v>
      </c>
      <c r="E5115" t="s">
        <v>51</v>
      </c>
      <c r="F5115" t="s">
        <v>192</v>
      </c>
      <c r="G5115" t="s">
        <v>46</v>
      </c>
      <c r="H5115" t="s">
        <v>53</v>
      </c>
      <c r="I5115" t="s">
        <v>54</v>
      </c>
      <c r="J5115">
        <v>9</v>
      </c>
      <c r="K5115">
        <v>2500</v>
      </c>
      <c r="L5115">
        <v>17</v>
      </c>
      <c r="M5115">
        <v>18675</v>
      </c>
      <c r="N5115">
        <v>16765.68</v>
      </c>
      <c r="O5115">
        <v>1909.32</v>
      </c>
      <c r="P5115" t="s">
        <v>65</v>
      </c>
      <c r="Q5115" t="s">
        <v>90</v>
      </c>
      <c r="R5115" t="s">
        <v>73</v>
      </c>
      <c r="S5115">
        <f t="shared" si="158"/>
        <v>2024</v>
      </c>
      <c r="T5115">
        <f t="shared" si="159"/>
        <v>1</v>
      </c>
    </row>
    <row r="5116" spans="1:20" x14ac:dyDescent="0.3">
      <c r="A5116" s="1">
        <v>45314</v>
      </c>
      <c r="B5116" t="s">
        <v>5561</v>
      </c>
      <c r="C5116" t="s">
        <v>108</v>
      </c>
      <c r="D5116" t="s">
        <v>50</v>
      </c>
      <c r="E5116" t="s">
        <v>24</v>
      </c>
      <c r="F5116" t="s">
        <v>25</v>
      </c>
      <c r="G5116" t="s">
        <v>46</v>
      </c>
      <c r="H5116" t="s">
        <v>70</v>
      </c>
      <c r="I5116" t="s">
        <v>71</v>
      </c>
      <c r="J5116">
        <v>3</v>
      </c>
      <c r="K5116">
        <v>600</v>
      </c>
      <c r="L5116">
        <v>2</v>
      </c>
      <c r="M5116">
        <v>1764</v>
      </c>
      <c r="N5116">
        <v>1416.1</v>
      </c>
      <c r="O5116">
        <v>347.9</v>
      </c>
      <c r="P5116" t="s">
        <v>38</v>
      </c>
      <c r="Q5116" t="s">
        <v>30</v>
      </c>
      <c r="R5116" t="s">
        <v>39</v>
      </c>
      <c r="S5116">
        <f t="shared" si="158"/>
        <v>2024</v>
      </c>
      <c r="T5116">
        <f t="shared" si="159"/>
        <v>1</v>
      </c>
    </row>
    <row r="5117" spans="1:20" x14ac:dyDescent="0.3">
      <c r="A5117" s="1">
        <v>45315</v>
      </c>
      <c r="B5117" t="s">
        <v>5562</v>
      </c>
      <c r="C5117" t="s">
        <v>76</v>
      </c>
      <c r="D5117" t="s">
        <v>23</v>
      </c>
      <c r="E5117" t="s">
        <v>35</v>
      </c>
      <c r="F5117" t="s">
        <v>36</v>
      </c>
      <c r="G5117" t="s">
        <v>85</v>
      </c>
      <c r="H5117" t="s">
        <v>132</v>
      </c>
      <c r="I5117" t="s">
        <v>28</v>
      </c>
      <c r="J5117">
        <v>3</v>
      </c>
      <c r="K5117">
        <v>3500</v>
      </c>
      <c r="L5117">
        <v>20</v>
      </c>
      <c r="M5117">
        <v>8400</v>
      </c>
      <c r="N5117">
        <v>6860.26</v>
      </c>
      <c r="O5117">
        <v>1539.74</v>
      </c>
      <c r="P5117" t="s">
        <v>29</v>
      </c>
      <c r="Q5117" t="s">
        <v>30</v>
      </c>
      <c r="R5117" t="s">
        <v>102</v>
      </c>
      <c r="S5117">
        <f t="shared" si="158"/>
        <v>2024</v>
      </c>
      <c r="T5117">
        <f t="shared" si="159"/>
        <v>1</v>
      </c>
    </row>
    <row r="5118" spans="1:20" x14ac:dyDescent="0.3">
      <c r="A5118" s="1">
        <v>45316</v>
      </c>
      <c r="B5118" t="s">
        <v>5563</v>
      </c>
      <c r="C5118" t="s">
        <v>68</v>
      </c>
      <c r="D5118" t="s">
        <v>50</v>
      </c>
      <c r="E5118" t="s">
        <v>44</v>
      </c>
      <c r="F5118" t="s">
        <v>45</v>
      </c>
      <c r="G5118" t="s">
        <v>37</v>
      </c>
      <c r="H5118" t="s">
        <v>53</v>
      </c>
      <c r="I5118" t="s">
        <v>54</v>
      </c>
      <c r="J5118">
        <v>24</v>
      </c>
      <c r="K5118">
        <v>2500</v>
      </c>
      <c r="L5118">
        <v>7</v>
      </c>
      <c r="M5118">
        <v>55800</v>
      </c>
      <c r="N5118">
        <v>41879</v>
      </c>
      <c r="O5118">
        <v>13921</v>
      </c>
      <c r="P5118" t="s">
        <v>72</v>
      </c>
      <c r="Q5118" t="s">
        <v>30</v>
      </c>
      <c r="R5118" t="s">
        <v>73</v>
      </c>
      <c r="S5118">
        <f t="shared" si="158"/>
        <v>2024</v>
      </c>
      <c r="T5118">
        <f t="shared" si="159"/>
        <v>1</v>
      </c>
    </row>
    <row r="5119" spans="1:20" x14ac:dyDescent="0.3">
      <c r="A5119" s="1">
        <v>45317</v>
      </c>
      <c r="B5119" t="s">
        <v>5564</v>
      </c>
      <c r="C5119" t="s">
        <v>108</v>
      </c>
      <c r="D5119" t="s">
        <v>50</v>
      </c>
      <c r="E5119" t="s">
        <v>44</v>
      </c>
      <c r="F5119" t="s">
        <v>45</v>
      </c>
      <c r="G5119" t="s">
        <v>37</v>
      </c>
      <c r="H5119" t="s">
        <v>140</v>
      </c>
      <c r="I5119" t="s">
        <v>71</v>
      </c>
      <c r="J5119">
        <v>2</v>
      </c>
      <c r="K5119">
        <v>900</v>
      </c>
      <c r="L5119">
        <v>8</v>
      </c>
      <c r="M5119">
        <v>1656</v>
      </c>
      <c r="N5119">
        <v>1272.97</v>
      </c>
      <c r="O5119">
        <v>383.03</v>
      </c>
      <c r="P5119" t="s">
        <v>72</v>
      </c>
      <c r="Q5119" t="s">
        <v>55</v>
      </c>
      <c r="R5119" t="s">
        <v>31</v>
      </c>
      <c r="S5119">
        <f t="shared" si="158"/>
        <v>2024</v>
      </c>
      <c r="T5119">
        <f t="shared" si="159"/>
        <v>1</v>
      </c>
    </row>
    <row r="5120" spans="1:20" x14ac:dyDescent="0.3">
      <c r="A5120" s="1">
        <v>45318</v>
      </c>
      <c r="B5120" t="s">
        <v>5565</v>
      </c>
      <c r="C5120" t="s">
        <v>64</v>
      </c>
      <c r="D5120" t="s">
        <v>50</v>
      </c>
      <c r="E5120" t="s">
        <v>44</v>
      </c>
      <c r="F5120" t="s">
        <v>89</v>
      </c>
      <c r="G5120" t="s">
        <v>46</v>
      </c>
      <c r="H5120" t="s">
        <v>132</v>
      </c>
      <c r="I5120" t="s">
        <v>28</v>
      </c>
      <c r="J5120">
        <v>11</v>
      </c>
      <c r="K5120">
        <v>3500</v>
      </c>
      <c r="L5120">
        <v>20</v>
      </c>
      <c r="M5120">
        <v>30800</v>
      </c>
      <c r="N5120">
        <v>23926.35</v>
      </c>
      <c r="O5120">
        <v>6873.65</v>
      </c>
      <c r="P5120" t="s">
        <v>93</v>
      </c>
      <c r="Q5120" t="s">
        <v>47</v>
      </c>
      <c r="R5120" t="s">
        <v>86</v>
      </c>
      <c r="S5120">
        <f t="shared" si="158"/>
        <v>2024</v>
      </c>
      <c r="T5120">
        <f t="shared" si="159"/>
        <v>1</v>
      </c>
    </row>
    <row r="5121" spans="1:20" x14ac:dyDescent="0.3">
      <c r="A5121" s="1">
        <v>45319</v>
      </c>
      <c r="B5121" t="s">
        <v>5566</v>
      </c>
      <c r="C5121" t="s">
        <v>42</v>
      </c>
      <c r="D5121" t="s">
        <v>43</v>
      </c>
      <c r="E5121" t="s">
        <v>51</v>
      </c>
      <c r="F5121" t="s">
        <v>99</v>
      </c>
      <c r="G5121" t="s">
        <v>26</v>
      </c>
      <c r="H5121" t="s">
        <v>27</v>
      </c>
      <c r="I5121" t="s">
        <v>28</v>
      </c>
      <c r="J5121">
        <v>15</v>
      </c>
      <c r="K5121">
        <v>45000</v>
      </c>
      <c r="L5121">
        <v>20</v>
      </c>
      <c r="M5121">
        <v>540000</v>
      </c>
      <c r="N5121">
        <v>483413.01</v>
      </c>
      <c r="O5121">
        <v>56586.99</v>
      </c>
      <c r="P5121" t="s">
        <v>72</v>
      </c>
      <c r="Q5121" t="s">
        <v>30</v>
      </c>
      <c r="R5121" t="s">
        <v>61</v>
      </c>
      <c r="S5121">
        <f t="shared" si="158"/>
        <v>2024</v>
      </c>
      <c r="T5121">
        <f t="shared" si="159"/>
        <v>1</v>
      </c>
    </row>
    <row r="5122" spans="1:20" x14ac:dyDescent="0.3">
      <c r="A5122" s="1">
        <v>45320</v>
      </c>
      <c r="B5122" t="s">
        <v>5567</v>
      </c>
      <c r="C5122" t="s">
        <v>108</v>
      </c>
      <c r="D5122" t="s">
        <v>43</v>
      </c>
      <c r="E5122" t="s">
        <v>35</v>
      </c>
      <c r="F5122" t="s">
        <v>36</v>
      </c>
      <c r="G5122" t="s">
        <v>46</v>
      </c>
      <c r="H5122" t="s">
        <v>70</v>
      </c>
      <c r="I5122" t="s">
        <v>71</v>
      </c>
      <c r="J5122">
        <v>15</v>
      </c>
      <c r="K5122">
        <v>600</v>
      </c>
      <c r="L5122">
        <v>14</v>
      </c>
      <c r="M5122">
        <v>7740</v>
      </c>
      <c r="N5122">
        <v>6584.95</v>
      </c>
      <c r="O5122">
        <v>1155.05</v>
      </c>
      <c r="P5122" t="s">
        <v>72</v>
      </c>
      <c r="Q5122" t="s">
        <v>55</v>
      </c>
      <c r="R5122" t="s">
        <v>86</v>
      </c>
      <c r="S5122">
        <f t="shared" si="158"/>
        <v>2024</v>
      </c>
      <c r="T5122">
        <f t="shared" si="159"/>
        <v>1</v>
      </c>
    </row>
    <row r="5123" spans="1:20" x14ac:dyDescent="0.3">
      <c r="A5123" s="1">
        <v>45321</v>
      </c>
      <c r="B5123" t="s">
        <v>5568</v>
      </c>
      <c r="C5123" t="s">
        <v>76</v>
      </c>
      <c r="D5123" t="s">
        <v>43</v>
      </c>
      <c r="E5123" t="s">
        <v>44</v>
      </c>
      <c r="F5123" t="s">
        <v>45</v>
      </c>
      <c r="G5123" t="s">
        <v>26</v>
      </c>
      <c r="H5123" t="s">
        <v>80</v>
      </c>
      <c r="I5123" t="s">
        <v>28</v>
      </c>
      <c r="J5123">
        <v>9</v>
      </c>
      <c r="K5123">
        <v>12000</v>
      </c>
      <c r="L5123">
        <v>4</v>
      </c>
      <c r="M5123">
        <v>103680</v>
      </c>
      <c r="N5123">
        <v>91505.35</v>
      </c>
      <c r="O5123">
        <v>12174.65</v>
      </c>
      <c r="P5123" t="s">
        <v>29</v>
      </c>
      <c r="Q5123" t="s">
        <v>90</v>
      </c>
      <c r="R5123" t="s">
        <v>39</v>
      </c>
      <c r="S5123">
        <f t="shared" ref="S5123:S5186" si="160">YEAR(A5123)</f>
        <v>2024</v>
      </c>
      <c r="T5123">
        <f t="shared" si="159"/>
        <v>1</v>
      </c>
    </row>
    <row r="5124" spans="1:20" x14ac:dyDescent="0.3">
      <c r="A5124" s="1">
        <v>45322</v>
      </c>
      <c r="B5124" t="s">
        <v>5569</v>
      </c>
      <c r="C5124" t="s">
        <v>34</v>
      </c>
      <c r="D5124" t="s">
        <v>50</v>
      </c>
      <c r="E5124" t="s">
        <v>24</v>
      </c>
      <c r="F5124" t="s">
        <v>25</v>
      </c>
      <c r="G5124" t="s">
        <v>85</v>
      </c>
      <c r="H5124" t="s">
        <v>120</v>
      </c>
      <c r="I5124" t="s">
        <v>28</v>
      </c>
      <c r="J5124">
        <v>25</v>
      </c>
      <c r="K5124">
        <v>15000</v>
      </c>
      <c r="L5124">
        <v>7</v>
      </c>
      <c r="M5124">
        <v>348750</v>
      </c>
      <c r="N5124">
        <v>285186.87</v>
      </c>
      <c r="O5124">
        <v>63563.13</v>
      </c>
      <c r="P5124" t="s">
        <v>29</v>
      </c>
      <c r="Q5124" t="s">
        <v>30</v>
      </c>
      <c r="R5124" t="s">
        <v>81</v>
      </c>
      <c r="S5124">
        <f t="shared" si="160"/>
        <v>2024</v>
      </c>
      <c r="T5124">
        <f t="shared" ref="T5124:T5187" si="161">MONTH(A5124)</f>
        <v>1</v>
      </c>
    </row>
    <row r="5125" spans="1:20" x14ac:dyDescent="0.3">
      <c r="A5125" s="1">
        <v>45323</v>
      </c>
      <c r="B5125" t="s">
        <v>5570</v>
      </c>
      <c r="C5125" t="s">
        <v>108</v>
      </c>
      <c r="D5125" t="s">
        <v>43</v>
      </c>
      <c r="E5125" t="s">
        <v>51</v>
      </c>
      <c r="F5125" t="s">
        <v>52</v>
      </c>
      <c r="G5125" t="s">
        <v>46</v>
      </c>
      <c r="H5125" t="s">
        <v>132</v>
      </c>
      <c r="I5125" t="s">
        <v>28</v>
      </c>
      <c r="J5125">
        <v>5</v>
      </c>
      <c r="K5125">
        <v>3500</v>
      </c>
      <c r="L5125">
        <v>6</v>
      </c>
      <c r="M5125">
        <v>16450</v>
      </c>
      <c r="N5125">
        <v>13502.85</v>
      </c>
      <c r="O5125">
        <v>2947.15</v>
      </c>
      <c r="P5125" t="s">
        <v>72</v>
      </c>
      <c r="Q5125" t="s">
        <v>55</v>
      </c>
      <c r="R5125" t="s">
        <v>123</v>
      </c>
      <c r="S5125">
        <f t="shared" si="160"/>
        <v>2024</v>
      </c>
      <c r="T5125">
        <f t="shared" si="161"/>
        <v>2</v>
      </c>
    </row>
    <row r="5126" spans="1:20" x14ac:dyDescent="0.3">
      <c r="A5126" s="1">
        <v>45324</v>
      </c>
      <c r="B5126" t="s">
        <v>5571</v>
      </c>
      <c r="C5126" t="s">
        <v>76</v>
      </c>
      <c r="D5126" t="s">
        <v>43</v>
      </c>
      <c r="E5126" t="s">
        <v>24</v>
      </c>
      <c r="F5126" t="s">
        <v>111</v>
      </c>
      <c r="G5126" t="s">
        <v>37</v>
      </c>
      <c r="H5126" t="s">
        <v>53</v>
      </c>
      <c r="I5126" t="s">
        <v>54</v>
      </c>
      <c r="J5126">
        <v>4</v>
      </c>
      <c r="K5126">
        <v>2500</v>
      </c>
      <c r="L5126">
        <v>16</v>
      </c>
      <c r="M5126">
        <v>8400</v>
      </c>
      <c r="N5126">
        <v>6362.75</v>
      </c>
      <c r="O5126">
        <v>2037.25</v>
      </c>
      <c r="P5126" t="s">
        <v>65</v>
      </c>
      <c r="Q5126" t="s">
        <v>47</v>
      </c>
      <c r="R5126" t="s">
        <v>102</v>
      </c>
      <c r="S5126">
        <f t="shared" si="160"/>
        <v>2024</v>
      </c>
      <c r="T5126">
        <f t="shared" si="161"/>
        <v>2</v>
      </c>
    </row>
    <row r="5127" spans="1:20" x14ac:dyDescent="0.3">
      <c r="A5127" s="1">
        <v>45325</v>
      </c>
      <c r="B5127" t="s">
        <v>5572</v>
      </c>
      <c r="C5127" t="s">
        <v>108</v>
      </c>
      <c r="D5127" t="s">
        <v>23</v>
      </c>
      <c r="E5127" t="s">
        <v>35</v>
      </c>
      <c r="F5127" t="s">
        <v>36</v>
      </c>
      <c r="G5127" t="s">
        <v>85</v>
      </c>
      <c r="H5127" t="s">
        <v>140</v>
      </c>
      <c r="I5127" t="s">
        <v>71</v>
      </c>
      <c r="J5127">
        <v>23</v>
      </c>
      <c r="K5127">
        <v>900</v>
      </c>
      <c r="L5127">
        <v>9</v>
      </c>
      <c r="M5127">
        <v>18837</v>
      </c>
      <c r="N5127">
        <v>15996.57</v>
      </c>
      <c r="O5127">
        <v>2840.43</v>
      </c>
      <c r="P5127" t="s">
        <v>65</v>
      </c>
      <c r="Q5127" t="s">
        <v>90</v>
      </c>
      <c r="R5127" t="s">
        <v>31</v>
      </c>
      <c r="S5127">
        <f t="shared" si="160"/>
        <v>2024</v>
      </c>
      <c r="T5127">
        <f t="shared" si="161"/>
        <v>2</v>
      </c>
    </row>
    <row r="5128" spans="1:20" x14ac:dyDescent="0.3">
      <c r="A5128" s="1">
        <v>45326</v>
      </c>
      <c r="B5128" t="s">
        <v>5573</v>
      </c>
      <c r="C5128" t="s">
        <v>84</v>
      </c>
      <c r="D5128" t="s">
        <v>23</v>
      </c>
      <c r="E5128" t="s">
        <v>44</v>
      </c>
      <c r="F5128" t="s">
        <v>45</v>
      </c>
      <c r="G5128" t="s">
        <v>85</v>
      </c>
      <c r="H5128" t="s">
        <v>132</v>
      </c>
      <c r="I5128" t="s">
        <v>28</v>
      </c>
      <c r="J5128">
        <v>17</v>
      </c>
      <c r="K5128">
        <v>3500</v>
      </c>
      <c r="L5128">
        <v>5</v>
      </c>
      <c r="M5128">
        <v>56525</v>
      </c>
      <c r="N5128">
        <v>47013.87</v>
      </c>
      <c r="O5128">
        <v>9511.1299999999992</v>
      </c>
      <c r="P5128" t="s">
        <v>93</v>
      </c>
      <c r="Q5128" t="s">
        <v>30</v>
      </c>
      <c r="R5128" t="s">
        <v>81</v>
      </c>
      <c r="S5128">
        <f t="shared" si="160"/>
        <v>2024</v>
      </c>
      <c r="T5128">
        <f t="shared" si="161"/>
        <v>2</v>
      </c>
    </row>
    <row r="5129" spans="1:20" x14ac:dyDescent="0.3">
      <c r="A5129" s="1">
        <v>45327</v>
      </c>
      <c r="B5129" t="s">
        <v>5574</v>
      </c>
      <c r="C5129" t="s">
        <v>108</v>
      </c>
      <c r="D5129" t="s">
        <v>50</v>
      </c>
      <c r="E5129" t="s">
        <v>24</v>
      </c>
      <c r="F5129" t="s">
        <v>25</v>
      </c>
      <c r="G5129" t="s">
        <v>37</v>
      </c>
      <c r="H5129" t="s">
        <v>27</v>
      </c>
      <c r="I5129" t="s">
        <v>28</v>
      </c>
      <c r="J5129">
        <v>23</v>
      </c>
      <c r="K5129">
        <v>45000</v>
      </c>
      <c r="L5129">
        <v>0</v>
      </c>
      <c r="M5129">
        <v>1035000</v>
      </c>
      <c r="N5129">
        <v>862849.19</v>
      </c>
      <c r="O5129">
        <v>172150.81</v>
      </c>
      <c r="P5129" t="s">
        <v>65</v>
      </c>
      <c r="Q5129" t="s">
        <v>30</v>
      </c>
      <c r="R5129" t="s">
        <v>86</v>
      </c>
      <c r="S5129">
        <f t="shared" si="160"/>
        <v>2024</v>
      </c>
      <c r="T5129">
        <f t="shared" si="161"/>
        <v>2</v>
      </c>
    </row>
    <row r="5130" spans="1:20" x14ac:dyDescent="0.3">
      <c r="A5130" s="1">
        <v>45328</v>
      </c>
      <c r="B5130" t="s">
        <v>5575</v>
      </c>
      <c r="C5130" t="s">
        <v>143</v>
      </c>
      <c r="D5130" t="s">
        <v>43</v>
      </c>
      <c r="E5130" t="s">
        <v>44</v>
      </c>
      <c r="F5130" t="s">
        <v>45</v>
      </c>
      <c r="G5130" t="s">
        <v>85</v>
      </c>
      <c r="H5130" t="s">
        <v>80</v>
      </c>
      <c r="I5130" t="s">
        <v>28</v>
      </c>
      <c r="J5130">
        <v>14</v>
      </c>
      <c r="K5130">
        <v>12000</v>
      </c>
      <c r="L5130">
        <v>1</v>
      </c>
      <c r="M5130">
        <v>166320</v>
      </c>
      <c r="N5130">
        <v>147683.75</v>
      </c>
      <c r="O5130">
        <v>18636.25</v>
      </c>
      <c r="P5130" t="s">
        <v>72</v>
      </c>
      <c r="Q5130" t="s">
        <v>55</v>
      </c>
      <c r="R5130" t="s">
        <v>73</v>
      </c>
      <c r="S5130">
        <f t="shared" si="160"/>
        <v>2024</v>
      </c>
      <c r="T5130">
        <f t="shared" si="161"/>
        <v>2</v>
      </c>
    </row>
    <row r="5131" spans="1:20" x14ac:dyDescent="0.3">
      <c r="A5131" s="1">
        <v>45329</v>
      </c>
      <c r="B5131" t="s">
        <v>5576</v>
      </c>
      <c r="C5131" t="s">
        <v>143</v>
      </c>
      <c r="D5131" t="s">
        <v>43</v>
      </c>
      <c r="E5131" t="s">
        <v>24</v>
      </c>
      <c r="F5131" t="s">
        <v>25</v>
      </c>
      <c r="G5131" t="s">
        <v>46</v>
      </c>
      <c r="H5131" t="s">
        <v>120</v>
      </c>
      <c r="I5131" t="s">
        <v>28</v>
      </c>
      <c r="J5131">
        <v>5</v>
      </c>
      <c r="K5131">
        <v>15000</v>
      </c>
      <c r="L5131">
        <v>13</v>
      </c>
      <c r="M5131">
        <v>65250</v>
      </c>
      <c r="N5131">
        <v>49237.41</v>
      </c>
      <c r="O5131">
        <v>16012.59</v>
      </c>
      <c r="P5131" t="s">
        <v>93</v>
      </c>
      <c r="Q5131" t="s">
        <v>47</v>
      </c>
      <c r="R5131" t="s">
        <v>39</v>
      </c>
      <c r="S5131">
        <f t="shared" si="160"/>
        <v>2024</v>
      </c>
      <c r="T5131">
        <f t="shared" si="161"/>
        <v>2</v>
      </c>
    </row>
    <row r="5132" spans="1:20" x14ac:dyDescent="0.3">
      <c r="A5132" s="1">
        <v>45330</v>
      </c>
      <c r="B5132" t="s">
        <v>5577</v>
      </c>
      <c r="C5132" t="s">
        <v>64</v>
      </c>
      <c r="D5132" t="s">
        <v>50</v>
      </c>
      <c r="E5132" t="s">
        <v>35</v>
      </c>
      <c r="F5132" t="s">
        <v>36</v>
      </c>
      <c r="G5132" t="s">
        <v>85</v>
      </c>
      <c r="H5132" t="s">
        <v>27</v>
      </c>
      <c r="I5132" t="s">
        <v>28</v>
      </c>
      <c r="J5132">
        <v>4</v>
      </c>
      <c r="K5132">
        <v>45000</v>
      </c>
      <c r="L5132">
        <v>9</v>
      </c>
      <c r="M5132">
        <v>163800</v>
      </c>
      <c r="N5132">
        <v>124324.43</v>
      </c>
      <c r="O5132">
        <v>39475.57</v>
      </c>
      <c r="P5132" t="s">
        <v>93</v>
      </c>
      <c r="Q5132" t="s">
        <v>30</v>
      </c>
      <c r="R5132" t="s">
        <v>102</v>
      </c>
      <c r="S5132">
        <f t="shared" si="160"/>
        <v>2024</v>
      </c>
      <c r="T5132">
        <f t="shared" si="161"/>
        <v>2</v>
      </c>
    </row>
    <row r="5133" spans="1:20" x14ac:dyDescent="0.3">
      <c r="A5133" s="1">
        <v>45331</v>
      </c>
      <c r="B5133" t="s">
        <v>5578</v>
      </c>
      <c r="C5133" t="s">
        <v>108</v>
      </c>
      <c r="D5133" t="s">
        <v>43</v>
      </c>
      <c r="E5133" t="s">
        <v>51</v>
      </c>
      <c r="F5133" t="s">
        <v>77</v>
      </c>
      <c r="G5133" t="s">
        <v>85</v>
      </c>
      <c r="H5133" t="s">
        <v>132</v>
      </c>
      <c r="I5133" t="s">
        <v>28</v>
      </c>
      <c r="J5133">
        <v>24</v>
      </c>
      <c r="K5133">
        <v>3500</v>
      </c>
      <c r="L5133">
        <v>14</v>
      </c>
      <c r="M5133">
        <v>72240</v>
      </c>
      <c r="N5133">
        <v>65105.77</v>
      </c>
      <c r="O5133">
        <v>7134.23</v>
      </c>
      <c r="P5133" t="s">
        <v>72</v>
      </c>
      <c r="Q5133" t="s">
        <v>47</v>
      </c>
      <c r="R5133" t="s">
        <v>86</v>
      </c>
      <c r="S5133">
        <f t="shared" si="160"/>
        <v>2024</v>
      </c>
      <c r="T5133">
        <f t="shared" si="161"/>
        <v>2</v>
      </c>
    </row>
    <row r="5134" spans="1:20" x14ac:dyDescent="0.3">
      <c r="A5134" s="1">
        <v>45332</v>
      </c>
      <c r="B5134" t="s">
        <v>5579</v>
      </c>
      <c r="C5134" t="s">
        <v>64</v>
      </c>
      <c r="D5134" t="s">
        <v>43</v>
      </c>
      <c r="E5134" t="s">
        <v>35</v>
      </c>
      <c r="F5134" t="s">
        <v>36</v>
      </c>
      <c r="G5134" t="s">
        <v>26</v>
      </c>
      <c r="H5134" t="s">
        <v>70</v>
      </c>
      <c r="I5134" t="s">
        <v>71</v>
      </c>
      <c r="J5134">
        <v>6</v>
      </c>
      <c r="K5134">
        <v>600</v>
      </c>
      <c r="L5134">
        <v>15</v>
      </c>
      <c r="M5134">
        <v>3060</v>
      </c>
      <c r="N5134">
        <v>2310.46</v>
      </c>
      <c r="O5134">
        <v>749.54</v>
      </c>
      <c r="P5134" t="s">
        <v>65</v>
      </c>
      <c r="Q5134" t="s">
        <v>47</v>
      </c>
      <c r="R5134" t="s">
        <v>39</v>
      </c>
      <c r="S5134">
        <f t="shared" si="160"/>
        <v>2024</v>
      </c>
      <c r="T5134">
        <f t="shared" si="161"/>
        <v>2</v>
      </c>
    </row>
    <row r="5135" spans="1:20" x14ac:dyDescent="0.3">
      <c r="A5135" s="1">
        <v>45333</v>
      </c>
      <c r="B5135" t="s">
        <v>5580</v>
      </c>
      <c r="C5135" t="s">
        <v>137</v>
      </c>
      <c r="D5135" t="s">
        <v>23</v>
      </c>
      <c r="E5135" t="s">
        <v>51</v>
      </c>
      <c r="F5135" t="s">
        <v>52</v>
      </c>
      <c r="G5135" t="s">
        <v>46</v>
      </c>
      <c r="H5135" t="s">
        <v>140</v>
      </c>
      <c r="I5135" t="s">
        <v>71</v>
      </c>
      <c r="J5135">
        <v>4</v>
      </c>
      <c r="K5135">
        <v>900</v>
      </c>
      <c r="L5135">
        <v>9</v>
      </c>
      <c r="M5135">
        <v>3276</v>
      </c>
      <c r="N5135">
        <v>3057.1</v>
      </c>
      <c r="O5135">
        <v>218.9</v>
      </c>
      <c r="P5135" t="s">
        <v>38</v>
      </c>
      <c r="Q5135" t="s">
        <v>90</v>
      </c>
      <c r="R5135" t="s">
        <v>123</v>
      </c>
      <c r="S5135">
        <f t="shared" si="160"/>
        <v>2024</v>
      </c>
      <c r="T5135">
        <f t="shared" si="161"/>
        <v>2</v>
      </c>
    </row>
    <row r="5136" spans="1:20" x14ac:dyDescent="0.3">
      <c r="A5136" s="1">
        <v>45334</v>
      </c>
      <c r="B5136" t="s">
        <v>5581</v>
      </c>
      <c r="C5136" t="s">
        <v>143</v>
      </c>
      <c r="D5136" t="s">
        <v>50</v>
      </c>
      <c r="E5136" t="s">
        <v>35</v>
      </c>
      <c r="F5136" t="s">
        <v>36</v>
      </c>
      <c r="G5136" t="s">
        <v>85</v>
      </c>
      <c r="H5136" t="s">
        <v>80</v>
      </c>
      <c r="I5136" t="s">
        <v>28</v>
      </c>
      <c r="J5136">
        <v>25</v>
      </c>
      <c r="K5136">
        <v>12000</v>
      </c>
      <c r="L5136">
        <v>16</v>
      </c>
      <c r="M5136">
        <v>252000</v>
      </c>
      <c r="N5136">
        <v>197795.95</v>
      </c>
      <c r="O5136">
        <v>54204.05</v>
      </c>
      <c r="P5136" t="s">
        <v>29</v>
      </c>
      <c r="Q5136" t="s">
        <v>30</v>
      </c>
      <c r="R5136" t="s">
        <v>102</v>
      </c>
      <c r="S5136">
        <f t="shared" si="160"/>
        <v>2024</v>
      </c>
      <c r="T5136">
        <f t="shared" si="161"/>
        <v>2</v>
      </c>
    </row>
    <row r="5137" spans="1:20" x14ac:dyDescent="0.3">
      <c r="A5137" s="1">
        <v>45335</v>
      </c>
      <c r="B5137" t="s">
        <v>5582</v>
      </c>
      <c r="C5137" t="s">
        <v>64</v>
      </c>
      <c r="D5137" t="s">
        <v>43</v>
      </c>
      <c r="E5137" t="s">
        <v>44</v>
      </c>
      <c r="F5137" t="s">
        <v>45</v>
      </c>
      <c r="G5137" t="s">
        <v>85</v>
      </c>
      <c r="H5137" t="s">
        <v>140</v>
      </c>
      <c r="I5137" t="s">
        <v>71</v>
      </c>
      <c r="J5137">
        <v>9</v>
      </c>
      <c r="K5137">
        <v>900</v>
      </c>
      <c r="L5137">
        <v>16</v>
      </c>
      <c r="M5137">
        <v>6804</v>
      </c>
      <c r="N5137">
        <v>6282.85</v>
      </c>
      <c r="O5137">
        <v>521.15</v>
      </c>
      <c r="P5137" t="s">
        <v>38</v>
      </c>
      <c r="Q5137" t="s">
        <v>47</v>
      </c>
      <c r="R5137" t="s">
        <v>81</v>
      </c>
      <c r="S5137">
        <f t="shared" si="160"/>
        <v>2024</v>
      </c>
      <c r="T5137">
        <f t="shared" si="161"/>
        <v>2</v>
      </c>
    </row>
    <row r="5138" spans="1:20" x14ac:dyDescent="0.3">
      <c r="A5138" s="1">
        <v>45336</v>
      </c>
      <c r="B5138" t="s">
        <v>5583</v>
      </c>
      <c r="C5138" t="s">
        <v>143</v>
      </c>
      <c r="D5138" t="s">
        <v>50</v>
      </c>
      <c r="E5138" t="s">
        <v>44</v>
      </c>
      <c r="F5138" t="s">
        <v>89</v>
      </c>
      <c r="G5138" t="s">
        <v>46</v>
      </c>
      <c r="H5138" t="s">
        <v>120</v>
      </c>
      <c r="I5138" t="s">
        <v>28</v>
      </c>
      <c r="J5138">
        <v>13</v>
      </c>
      <c r="K5138">
        <v>15000</v>
      </c>
      <c r="L5138">
        <v>5</v>
      </c>
      <c r="M5138">
        <v>185250</v>
      </c>
      <c r="N5138">
        <v>135484.4</v>
      </c>
      <c r="O5138">
        <v>49765.599999999999</v>
      </c>
      <c r="P5138" t="s">
        <v>29</v>
      </c>
      <c r="Q5138" t="s">
        <v>30</v>
      </c>
      <c r="R5138" t="s">
        <v>31</v>
      </c>
      <c r="S5138">
        <f t="shared" si="160"/>
        <v>2024</v>
      </c>
      <c r="T5138">
        <f t="shared" si="161"/>
        <v>2</v>
      </c>
    </row>
    <row r="5139" spans="1:20" x14ac:dyDescent="0.3">
      <c r="A5139" s="1">
        <v>45337</v>
      </c>
      <c r="B5139" t="s">
        <v>5584</v>
      </c>
      <c r="C5139" t="s">
        <v>98</v>
      </c>
      <c r="D5139" t="s">
        <v>50</v>
      </c>
      <c r="E5139" t="s">
        <v>35</v>
      </c>
      <c r="F5139" t="s">
        <v>36</v>
      </c>
      <c r="G5139" t="s">
        <v>85</v>
      </c>
      <c r="H5139" t="s">
        <v>80</v>
      </c>
      <c r="I5139" t="s">
        <v>28</v>
      </c>
      <c r="J5139">
        <v>11</v>
      </c>
      <c r="K5139">
        <v>12000</v>
      </c>
      <c r="L5139">
        <v>18</v>
      </c>
      <c r="M5139">
        <v>108240</v>
      </c>
      <c r="N5139">
        <v>88568.83</v>
      </c>
      <c r="O5139">
        <v>19671.169999999998</v>
      </c>
      <c r="P5139" t="s">
        <v>29</v>
      </c>
      <c r="Q5139" t="s">
        <v>30</v>
      </c>
      <c r="R5139" t="s">
        <v>31</v>
      </c>
      <c r="S5139">
        <f t="shared" si="160"/>
        <v>2024</v>
      </c>
      <c r="T5139">
        <f t="shared" si="161"/>
        <v>2</v>
      </c>
    </row>
    <row r="5140" spans="1:20" x14ac:dyDescent="0.3">
      <c r="A5140" s="1">
        <v>45338</v>
      </c>
      <c r="B5140" t="s">
        <v>5585</v>
      </c>
      <c r="C5140" t="s">
        <v>76</v>
      </c>
      <c r="D5140" t="s">
        <v>43</v>
      </c>
      <c r="E5140" t="s">
        <v>51</v>
      </c>
      <c r="F5140" t="s">
        <v>77</v>
      </c>
      <c r="G5140" t="s">
        <v>46</v>
      </c>
      <c r="H5140" t="s">
        <v>140</v>
      </c>
      <c r="I5140" t="s">
        <v>71</v>
      </c>
      <c r="J5140">
        <v>2</v>
      </c>
      <c r="K5140">
        <v>900</v>
      </c>
      <c r="L5140">
        <v>19</v>
      </c>
      <c r="M5140">
        <v>1458</v>
      </c>
      <c r="N5140">
        <v>1223.76</v>
      </c>
      <c r="O5140">
        <v>234.24</v>
      </c>
      <c r="P5140" t="s">
        <v>65</v>
      </c>
      <c r="Q5140" t="s">
        <v>90</v>
      </c>
      <c r="R5140" t="s">
        <v>102</v>
      </c>
      <c r="S5140">
        <f t="shared" si="160"/>
        <v>2024</v>
      </c>
      <c r="T5140">
        <f t="shared" si="161"/>
        <v>2</v>
      </c>
    </row>
    <row r="5141" spans="1:20" x14ac:dyDescent="0.3">
      <c r="A5141" s="1">
        <v>45339</v>
      </c>
      <c r="B5141" t="s">
        <v>5586</v>
      </c>
      <c r="C5141" t="s">
        <v>58</v>
      </c>
      <c r="D5141" t="s">
        <v>43</v>
      </c>
      <c r="E5141" t="s">
        <v>51</v>
      </c>
      <c r="F5141" t="s">
        <v>99</v>
      </c>
      <c r="G5141" t="s">
        <v>46</v>
      </c>
      <c r="H5141" t="s">
        <v>27</v>
      </c>
      <c r="I5141" t="s">
        <v>28</v>
      </c>
      <c r="J5141">
        <v>14</v>
      </c>
      <c r="K5141">
        <v>45000</v>
      </c>
      <c r="L5141">
        <v>1</v>
      </c>
      <c r="M5141">
        <v>623700</v>
      </c>
      <c r="N5141">
        <v>498170.18</v>
      </c>
      <c r="O5141">
        <v>125529.82</v>
      </c>
      <c r="P5141" t="s">
        <v>65</v>
      </c>
      <c r="Q5141" t="s">
        <v>90</v>
      </c>
      <c r="R5141" t="s">
        <v>31</v>
      </c>
      <c r="S5141">
        <f t="shared" si="160"/>
        <v>2024</v>
      </c>
      <c r="T5141">
        <f t="shared" si="161"/>
        <v>2</v>
      </c>
    </row>
    <row r="5142" spans="1:20" x14ac:dyDescent="0.3">
      <c r="A5142" s="1">
        <v>45340</v>
      </c>
      <c r="B5142" t="s">
        <v>5587</v>
      </c>
      <c r="C5142" t="s">
        <v>34</v>
      </c>
      <c r="D5142" t="s">
        <v>43</v>
      </c>
      <c r="E5142" t="s">
        <v>51</v>
      </c>
      <c r="F5142" t="s">
        <v>99</v>
      </c>
      <c r="G5142" t="s">
        <v>26</v>
      </c>
      <c r="H5142" t="s">
        <v>132</v>
      </c>
      <c r="I5142" t="s">
        <v>28</v>
      </c>
      <c r="J5142">
        <v>1</v>
      </c>
      <c r="K5142">
        <v>3500</v>
      </c>
      <c r="L5142">
        <v>7</v>
      </c>
      <c r="M5142">
        <v>3255</v>
      </c>
      <c r="N5142">
        <v>2934.43</v>
      </c>
      <c r="O5142">
        <v>320.57</v>
      </c>
      <c r="P5142" t="s">
        <v>29</v>
      </c>
      <c r="Q5142" t="s">
        <v>30</v>
      </c>
      <c r="R5142" t="s">
        <v>61</v>
      </c>
      <c r="S5142">
        <f t="shared" si="160"/>
        <v>2024</v>
      </c>
      <c r="T5142">
        <f t="shared" si="161"/>
        <v>2</v>
      </c>
    </row>
    <row r="5143" spans="1:20" x14ac:dyDescent="0.3">
      <c r="A5143" s="1">
        <v>45341</v>
      </c>
      <c r="B5143" t="s">
        <v>5588</v>
      </c>
      <c r="C5143" t="s">
        <v>22</v>
      </c>
      <c r="D5143" t="s">
        <v>43</v>
      </c>
      <c r="E5143" t="s">
        <v>44</v>
      </c>
      <c r="F5143" t="s">
        <v>89</v>
      </c>
      <c r="G5143" t="s">
        <v>26</v>
      </c>
      <c r="H5143" t="s">
        <v>59</v>
      </c>
      <c r="I5143" t="s">
        <v>60</v>
      </c>
      <c r="J5143">
        <v>18</v>
      </c>
      <c r="K5143">
        <v>4500</v>
      </c>
      <c r="L5143">
        <v>1</v>
      </c>
      <c r="M5143">
        <v>80190</v>
      </c>
      <c r="N5143">
        <v>57818.46</v>
      </c>
      <c r="O5143">
        <v>22371.54</v>
      </c>
      <c r="P5143" t="s">
        <v>65</v>
      </c>
      <c r="Q5143" t="s">
        <v>55</v>
      </c>
      <c r="R5143" t="s">
        <v>81</v>
      </c>
      <c r="S5143">
        <f t="shared" si="160"/>
        <v>2024</v>
      </c>
      <c r="T5143">
        <f t="shared" si="161"/>
        <v>2</v>
      </c>
    </row>
    <row r="5144" spans="1:20" x14ac:dyDescent="0.3">
      <c r="A5144" s="1">
        <v>45342</v>
      </c>
      <c r="B5144" t="s">
        <v>5589</v>
      </c>
      <c r="C5144" t="s">
        <v>22</v>
      </c>
      <c r="D5144" t="s">
        <v>50</v>
      </c>
      <c r="E5144" t="s">
        <v>44</v>
      </c>
      <c r="F5144" t="s">
        <v>89</v>
      </c>
      <c r="G5144" t="s">
        <v>37</v>
      </c>
      <c r="H5144" t="s">
        <v>59</v>
      </c>
      <c r="I5144" t="s">
        <v>60</v>
      </c>
      <c r="J5144">
        <v>21</v>
      </c>
      <c r="K5144">
        <v>4500</v>
      </c>
      <c r="L5144">
        <v>18</v>
      </c>
      <c r="M5144">
        <v>77490</v>
      </c>
      <c r="N5144">
        <v>62706.45</v>
      </c>
      <c r="O5144">
        <v>14783.55</v>
      </c>
      <c r="P5144" t="s">
        <v>29</v>
      </c>
      <c r="Q5144" t="s">
        <v>47</v>
      </c>
      <c r="R5144" t="s">
        <v>123</v>
      </c>
      <c r="S5144">
        <f t="shared" si="160"/>
        <v>2024</v>
      </c>
      <c r="T5144">
        <f t="shared" si="161"/>
        <v>2</v>
      </c>
    </row>
    <row r="5145" spans="1:20" x14ac:dyDescent="0.3">
      <c r="A5145" s="1">
        <v>45343</v>
      </c>
      <c r="B5145" t="s">
        <v>5590</v>
      </c>
      <c r="C5145" t="s">
        <v>68</v>
      </c>
      <c r="D5145" t="s">
        <v>50</v>
      </c>
      <c r="E5145" t="s">
        <v>51</v>
      </c>
      <c r="F5145" t="s">
        <v>99</v>
      </c>
      <c r="G5145" t="s">
        <v>26</v>
      </c>
      <c r="H5145" t="s">
        <v>132</v>
      </c>
      <c r="I5145" t="s">
        <v>28</v>
      </c>
      <c r="J5145">
        <v>15</v>
      </c>
      <c r="K5145">
        <v>3500</v>
      </c>
      <c r="L5145">
        <v>11</v>
      </c>
      <c r="M5145">
        <v>46725</v>
      </c>
      <c r="N5145">
        <v>42408.73</v>
      </c>
      <c r="O5145">
        <v>4316.2700000000004</v>
      </c>
      <c r="P5145" t="s">
        <v>38</v>
      </c>
      <c r="Q5145" t="s">
        <v>47</v>
      </c>
      <c r="R5145" t="s">
        <v>61</v>
      </c>
      <c r="S5145">
        <f t="shared" si="160"/>
        <v>2024</v>
      </c>
      <c r="T5145">
        <f t="shared" si="161"/>
        <v>2</v>
      </c>
    </row>
    <row r="5146" spans="1:20" x14ac:dyDescent="0.3">
      <c r="A5146" s="1">
        <v>45344</v>
      </c>
      <c r="B5146" t="s">
        <v>5591</v>
      </c>
      <c r="C5146" t="s">
        <v>143</v>
      </c>
      <c r="D5146" t="s">
        <v>50</v>
      </c>
      <c r="E5146" t="s">
        <v>51</v>
      </c>
      <c r="F5146" t="s">
        <v>52</v>
      </c>
      <c r="G5146" t="s">
        <v>26</v>
      </c>
      <c r="H5146" t="s">
        <v>27</v>
      </c>
      <c r="I5146" t="s">
        <v>28</v>
      </c>
      <c r="J5146">
        <v>4</v>
      </c>
      <c r="K5146">
        <v>45000</v>
      </c>
      <c r="L5146">
        <v>8</v>
      </c>
      <c r="M5146">
        <v>165600</v>
      </c>
      <c r="N5146">
        <v>122576.72</v>
      </c>
      <c r="O5146">
        <v>43023.28</v>
      </c>
      <c r="P5146" t="s">
        <v>65</v>
      </c>
      <c r="Q5146" t="s">
        <v>55</v>
      </c>
      <c r="R5146" t="s">
        <v>102</v>
      </c>
      <c r="S5146">
        <f t="shared" si="160"/>
        <v>2024</v>
      </c>
      <c r="T5146">
        <f t="shared" si="161"/>
        <v>2</v>
      </c>
    </row>
    <row r="5147" spans="1:20" x14ac:dyDescent="0.3">
      <c r="A5147" s="1">
        <v>45345</v>
      </c>
      <c r="B5147" t="s">
        <v>5592</v>
      </c>
      <c r="C5147" t="s">
        <v>22</v>
      </c>
      <c r="D5147" t="s">
        <v>50</v>
      </c>
      <c r="E5147" t="s">
        <v>24</v>
      </c>
      <c r="F5147" t="s">
        <v>69</v>
      </c>
      <c r="G5147" t="s">
        <v>85</v>
      </c>
      <c r="H5147" t="s">
        <v>132</v>
      </c>
      <c r="I5147" t="s">
        <v>28</v>
      </c>
      <c r="J5147">
        <v>20</v>
      </c>
      <c r="K5147">
        <v>3500</v>
      </c>
      <c r="L5147">
        <v>16</v>
      </c>
      <c r="M5147">
        <v>58800</v>
      </c>
      <c r="N5147">
        <v>49902.8</v>
      </c>
      <c r="O5147">
        <v>8897.2000000000007</v>
      </c>
      <c r="P5147" t="s">
        <v>65</v>
      </c>
      <c r="Q5147" t="s">
        <v>90</v>
      </c>
      <c r="R5147" t="s">
        <v>102</v>
      </c>
      <c r="S5147">
        <f t="shared" si="160"/>
        <v>2024</v>
      </c>
      <c r="T5147">
        <f t="shared" si="161"/>
        <v>2</v>
      </c>
    </row>
    <row r="5148" spans="1:20" x14ac:dyDescent="0.3">
      <c r="A5148" s="1">
        <v>45346</v>
      </c>
      <c r="B5148" t="s">
        <v>5593</v>
      </c>
      <c r="C5148" t="s">
        <v>76</v>
      </c>
      <c r="D5148" t="s">
        <v>43</v>
      </c>
      <c r="E5148" t="s">
        <v>24</v>
      </c>
      <c r="F5148" t="s">
        <v>111</v>
      </c>
      <c r="G5148" t="s">
        <v>85</v>
      </c>
      <c r="H5148" t="s">
        <v>27</v>
      </c>
      <c r="I5148" t="s">
        <v>28</v>
      </c>
      <c r="J5148">
        <v>11</v>
      </c>
      <c r="K5148">
        <v>45000</v>
      </c>
      <c r="L5148">
        <v>18</v>
      </c>
      <c r="M5148">
        <v>405900</v>
      </c>
      <c r="N5148">
        <v>368365.35</v>
      </c>
      <c r="O5148">
        <v>37534.65</v>
      </c>
      <c r="P5148" t="s">
        <v>72</v>
      </c>
      <c r="Q5148" t="s">
        <v>47</v>
      </c>
      <c r="R5148" t="s">
        <v>31</v>
      </c>
      <c r="S5148">
        <f t="shared" si="160"/>
        <v>2024</v>
      </c>
      <c r="T5148">
        <f t="shared" si="161"/>
        <v>2</v>
      </c>
    </row>
    <row r="5149" spans="1:20" x14ac:dyDescent="0.3">
      <c r="A5149" s="1">
        <v>45347</v>
      </c>
      <c r="B5149" t="s">
        <v>5594</v>
      </c>
      <c r="C5149" t="s">
        <v>34</v>
      </c>
      <c r="D5149" t="s">
        <v>43</v>
      </c>
      <c r="E5149" t="s">
        <v>44</v>
      </c>
      <c r="F5149" t="s">
        <v>89</v>
      </c>
      <c r="G5149" t="s">
        <v>37</v>
      </c>
      <c r="H5149" t="s">
        <v>53</v>
      </c>
      <c r="I5149" t="s">
        <v>54</v>
      </c>
      <c r="J5149">
        <v>25</v>
      </c>
      <c r="K5149">
        <v>2500</v>
      </c>
      <c r="L5149">
        <v>5</v>
      </c>
      <c r="M5149">
        <v>59375</v>
      </c>
      <c r="N5149">
        <v>44944.94</v>
      </c>
      <c r="O5149">
        <v>14430.06</v>
      </c>
      <c r="P5149" t="s">
        <v>38</v>
      </c>
      <c r="Q5149" t="s">
        <v>47</v>
      </c>
      <c r="R5149" t="s">
        <v>102</v>
      </c>
      <c r="S5149">
        <f t="shared" si="160"/>
        <v>2024</v>
      </c>
      <c r="T5149">
        <f t="shared" si="161"/>
        <v>2</v>
      </c>
    </row>
    <row r="5150" spans="1:20" x14ac:dyDescent="0.3">
      <c r="A5150" s="1">
        <v>45348</v>
      </c>
      <c r="B5150" t="s">
        <v>5595</v>
      </c>
      <c r="C5150" t="s">
        <v>108</v>
      </c>
      <c r="D5150" t="s">
        <v>50</v>
      </c>
      <c r="E5150" t="s">
        <v>35</v>
      </c>
      <c r="F5150" t="s">
        <v>36</v>
      </c>
      <c r="G5150" t="s">
        <v>26</v>
      </c>
      <c r="H5150" t="s">
        <v>53</v>
      </c>
      <c r="I5150" t="s">
        <v>54</v>
      </c>
      <c r="J5150">
        <v>22</v>
      </c>
      <c r="K5150">
        <v>2500</v>
      </c>
      <c r="L5150">
        <v>7</v>
      </c>
      <c r="M5150">
        <v>51150</v>
      </c>
      <c r="N5150">
        <v>47782.16</v>
      </c>
      <c r="O5150">
        <v>3367.84</v>
      </c>
      <c r="P5150" t="s">
        <v>93</v>
      </c>
      <c r="Q5150" t="s">
        <v>90</v>
      </c>
      <c r="R5150" t="s">
        <v>86</v>
      </c>
      <c r="S5150">
        <f t="shared" si="160"/>
        <v>2024</v>
      </c>
      <c r="T5150">
        <f t="shared" si="161"/>
        <v>2</v>
      </c>
    </row>
    <row r="5151" spans="1:20" x14ac:dyDescent="0.3">
      <c r="A5151" s="1">
        <v>45349</v>
      </c>
      <c r="B5151" t="s">
        <v>5596</v>
      </c>
      <c r="C5151" t="s">
        <v>34</v>
      </c>
      <c r="D5151" t="s">
        <v>50</v>
      </c>
      <c r="E5151" t="s">
        <v>44</v>
      </c>
      <c r="F5151" t="s">
        <v>45</v>
      </c>
      <c r="G5151" t="s">
        <v>37</v>
      </c>
      <c r="H5151" t="s">
        <v>132</v>
      </c>
      <c r="I5151" t="s">
        <v>28</v>
      </c>
      <c r="J5151">
        <v>12</v>
      </c>
      <c r="K5151">
        <v>3500</v>
      </c>
      <c r="L5151">
        <v>15</v>
      </c>
      <c r="M5151">
        <v>35700</v>
      </c>
      <c r="N5151">
        <v>27917.35</v>
      </c>
      <c r="O5151">
        <v>7782.65</v>
      </c>
      <c r="P5151" t="s">
        <v>38</v>
      </c>
      <c r="Q5151" t="s">
        <v>55</v>
      </c>
      <c r="R5151" t="s">
        <v>81</v>
      </c>
      <c r="S5151">
        <f t="shared" si="160"/>
        <v>2024</v>
      </c>
      <c r="T5151">
        <f t="shared" si="161"/>
        <v>2</v>
      </c>
    </row>
    <row r="5152" spans="1:20" x14ac:dyDescent="0.3">
      <c r="A5152" s="1">
        <v>45350</v>
      </c>
      <c r="B5152" t="s">
        <v>5597</v>
      </c>
      <c r="C5152" t="s">
        <v>58</v>
      </c>
      <c r="D5152" t="s">
        <v>23</v>
      </c>
      <c r="E5152" t="s">
        <v>35</v>
      </c>
      <c r="F5152" t="s">
        <v>36</v>
      </c>
      <c r="G5152" t="s">
        <v>85</v>
      </c>
      <c r="H5152" t="s">
        <v>132</v>
      </c>
      <c r="I5152" t="s">
        <v>28</v>
      </c>
      <c r="J5152">
        <v>9</v>
      </c>
      <c r="K5152">
        <v>3500</v>
      </c>
      <c r="L5152">
        <v>15</v>
      </c>
      <c r="M5152">
        <v>26775</v>
      </c>
      <c r="N5152">
        <v>24678.26</v>
      </c>
      <c r="O5152">
        <v>2096.7399999999998</v>
      </c>
      <c r="P5152" t="s">
        <v>93</v>
      </c>
      <c r="Q5152" t="s">
        <v>90</v>
      </c>
      <c r="R5152" t="s">
        <v>73</v>
      </c>
      <c r="S5152">
        <f t="shared" si="160"/>
        <v>2024</v>
      </c>
      <c r="T5152">
        <f t="shared" si="161"/>
        <v>2</v>
      </c>
    </row>
    <row r="5153" spans="1:20" x14ac:dyDescent="0.3">
      <c r="A5153" s="1">
        <v>45351</v>
      </c>
      <c r="B5153" t="s">
        <v>5598</v>
      </c>
      <c r="C5153" t="s">
        <v>68</v>
      </c>
      <c r="D5153" t="s">
        <v>23</v>
      </c>
      <c r="E5153" t="s">
        <v>35</v>
      </c>
      <c r="F5153" t="s">
        <v>36</v>
      </c>
      <c r="G5153" t="s">
        <v>37</v>
      </c>
      <c r="H5153" t="s">
        <v>27</v>
      </c>
      <c r="I5153" t="s">
        <v>28</v>
      </c>
      <c r="J5153">
        <v>20</v>
      </c>
      <c r="K5153">
        <v>45000</v>
      </c>
      <c r="L5153">
        <v>1</v>
      </c>
      <c r="M5153">
        <v>891000</v>
      </c>
      <c r="N5153">
        <v>715260.7</v>
      </c>
      <c r="O5153">
        <v>175739.3</v>
      </c>
      <c r="P5153" t="s">
        <v>29</v>
      </c>
      <c r="Q5153" t="s">
        <v>55</v>
      </c>
      <c r="R5153" t="s">
        <v>102</v>
      </c>
      <c r="S5153">
        <f t="shared" si="160"/>
        <v>2024</v>
      </c>
      <c r="T5153">
        <f t="shared" si="161"/>
        <v>2</v>
      </c>
    </row>
    <row r="5154" spans="1:20" x14ac:dyDescent="0.3">
      <c r="A5154" s="1">
        <v>45352</v>
      </c>
      <c r="B5154" t="s">
        <v>5599</v>
      </c>
      <c r="C5154" t="s">
        <v>22</v>
      </c>
      <c r="D5154" t="s">
        <v>50</v>
      </c>
      <c r="E5154" t="s">
        <v>24</v>
      </c>
      <c r="F5154" t="s">
        <v>25</v>
      </c>
      <c r="G5154" t="s">
        <v>46</v>
      </c>
      <c r="H5154" t="s">
        <v>70</v>
      </c>
      <c r="I5154" t="s">
        <v>71</v>
      </c>
      <c r="J5154">
        <v>23</v>
      </c>
      <c r="K5154">
        <v>600</v>
      </c>
      <c r="L5154">
        <v>16</v>
      </c>
      <c r="M5154">
        <v>11592</v>
      </c>
      <c r="N5154">
        <v>9481.85</v>
      </c>
      <c r="O5154">
        <v>2110.15</v>
      </c>
      <c r="P5154" t="s">
        <v>29</v>
      </c>
      <c r="Q5154" t="s">
        <v>55</v>
      </c>
      <c r="R5154" t="s">
        <v>73</v>
      </c>
      <c r="S5154">
        <f t="shared" si="160"/>
        <v>2024</v>
      </c>
      <c r="T5154">
        <f t="shared" si="161"/>
        <v>3</v>
      </c>
    </row>
    <row r="5155" spans="1:20" x14ac:dyDescent="0.3">
      <c r="A5155" s="1">
        <v>45353</v>
      </c>
      <c r="B5155" t="s">
        <v>5600</v>
      </c>
      <c r="C5155" t="s">
        <v>137</v>
      </c>
      <c r="D5155" t="s">
        <v>23</v>
      </c>
      <c r="E5155" t="s">
        <v>44</v>
      </c>
      <c r="F5155" t="s">
        <v>89</v>
      </c>
      <c r="G5155" t="s">
        <v>46</v>
      </c>
      <c r="H5155" t="s">
        <v>140</v>
      </c>
      <c r="I5155" t="s">
        <v>71</v>
      </c>
      <c r="J5155">
        <v>6</v>
      </c>
      <c r="K5155">
        <v>900</v>
      </c>
      <c r="L5155">
        <v>8</v>
      </c>
      <c r="M5155">
        <v>4968</v>
      </c>
      <c r="N5155">
        <v>4194.2700000000004</v>
      </c>
      <c r="O5155">
        <v>773.73</v>
      </c>
      <c r="P5155" t="s">
        <v>65</v>
      </c>
      <c r="Q5155" t="s">
        <v>90</v>
      </c>
      <c r="R5155" t="s">
        <v>61</v>
      </c>
      <c r="S5155">
        <f t="shared" si="160"/>
        <v>2024</v>
      </c>
      <c r="T5155">
        <f t="shared" si="161"/>
        <v>3</v>
      </c>
    </row>
    <row r="5156" spans="1:20" x14ac:dyDescent="0.3">
      <c r="A5156" s="1">
        <v>45354</v>
      </c>
      <c r="B5156" t="s">
        <v>5601</v>
      </c>
      <c r="C5156" t="s">
        <v>64</v>
      </c>
      <c r="D5156" t="s">
        <v>23</v>
      </c>
      <c r="E5156" t="s">
        <v>51</v>
      </c>
      <c r="F5156" t="s">
        <v>99</v>
      </c>
      <c r="G5156" t="s">
        <v>85</v>
      </c>
      <c r="H5156" t="s">
        <v>132</v>
      </c>
      <c r="I5156" t="s">
        <v>28</v>
      </c>
      <c r="J5156">
        <v>4</v>
      </c>
      <c r="K5156">
        <v>3500</v>
      </c>
      <c r="L5156">
        <v>3</v>
      </c>
      <c r="M5156">
        <v>13580</v>
      </c>
      <c r="N5156">
        <v>11944.24</v>
      </c>
      <c r="O5156">
        <v>1635.76</v>
      </c>
      <c r="P5156" t="s">
        <v>38</v>
      </c>
      <c r="Q5156" t="s">
        <v>55</v>
      </c>
      <c r="R5156" t="s">
        <v>61</v>
      </c>
      <c r="S5156">
        <f t="shared" si="160"/>
        <v>2024</v>
      </c>
      <c r="T5156">
        <f t="shared" si="161"/>
        <v>3</v>
      </c>
    </row>
    <row r="5157" spans="1:20" x14ac:dyDescent="0.3">
      <c r="A5157" s="1">
        <v>45355</v>
      </c>
      <c r="B5157" t="s">
        <v>5602</v>
      </c>
      <c r="C5157" t="s">
        <v>76</v>
      </c>
      <c r="D5157" t="s">
        <v>43</v>
      </c>
      <c r="E5157" t="s">
        <v>51</v>
      </c>
      <c r="F5157" t="s">
        <v>99</v>
      </c>
      <c r="G5157" t="s">
        <v>46</v>
      </c>
      <c r="H5157" t="s">
        <v>59</v>
      </c>
      <c r="I5157" t="s">
        <v>60</v>
      </c>
      <c r="J5157">
        <v>25</v>
      </c>
      <c r="K5157">
        <v>4500</v>
      </c>
      <c r="L5157">
        <v>18</v>
      </c>
      <c r="M5157">
        <v>92250</v>
      </c>
      <c r="N5157">
        <v>71863.05</v>
      </c>
      <c r="O5157">
        <v>20386.95</v>
      </c>
      <c r="P5157" t="s">
        <v>38</v>
      </c>
      <c r="Q5157" t="s">
        <v>55</v>
      </c>
      <c r="R5157" t="s">
        <v>86</v>
      </c>
      <c r="S5157">
        <f t="shared" si="160"/>
        <v>2024</v>
      </c>
      <c r="T5157">
        <f t="shared" si="161"/>
        <v>3</v>
      </c>
    </row>
    <row r="5158" spans="1:20" x14ac:dyDescent="0.3">
      <c r="A5158" s="1">
        <v>45356</v>
      </c>
      <c r="B5158" t="s">
        <v>5603</v>
      </c>
      <c r="C5158" t="s">
        <v>22</v>
      </c>
      <c r="D5158" t="s">
        <v>50</v>
      </c>
      <c r="E5158" t="s">
        <v>24</v>
      </c>
      <c r="F5158" t="s">
        <v>25</v>
      </c>
      <c r="G5158" t="s">
        <v>85</v>
      </c>
      <c r="H5158" t="s">
        <v>132</v>
      </c>
      <c r="I5158" t="s">
        <v>28</v>
      </c>
      <c r="J5158">
        <v>9</v>
      </c>
      <c r="K5158">
        <v>3500</v>
      </c>
      <c r="L5158">
        <v>12</v>
      </c>
      <c r="M5158">
        <v>27720</v>
      </c>
      <c r="N5158">
        <v>24535.279999999999</v>
      </c>
      <c r="O5158">
        <v>3184.72</v>
      </c>
      <c r="P5158" t="s">
        <v>65</v>
      </c>
      <c r="Q5158" t="s">
        <v>90</v>
      </c>
      <c r="R5158" t="s">
        <v>86</v>
      </c>
      <c r="S5158">
        <f t="shared" si="160"/>
        <v>2024</v>
      </c>
      <c r="T5158">
        <f t="shared" si="161"/>
        <v>3</v>
      </c>
    </row>
    <row r="5159" spans="1:20" x14ac:dyDescent="0.3">
      <c r="A5159" s="1">
        <v>45357</v>
      </c>
      <c r="B5159" t="s">
        <v>5604</v>
      </c>
      <c r="C5159" t="s">
        <v>84</v>
      </c>
      <c r="D5159" t="s">
        <v>43</v>
      </c>
      <c r="E5159" t="s">
        <v>51</v>
      </c>
      <c r="F5159" t="s">
        <v>77</v>
      </c>
      <c r="G5159" t="s">
        <v>46</v>
      </c>
      <c r="H5159" t="s">
        <v>80</v>
      </c>
      <c r="I5159" t="s">
        <v>28</v>
      </c>
      <c r="J5159">
        <v>13</v>
      </c>
      <c r="K5159">
        <v>12000</v>
      </c>
      <c r="L5159">
        <v>10</v>
      </c>
      <c r="M5159">
        <v>140400</v>
      </c>
      <c r="N5159">
        <v>110652.51</v>
      </c>
      <c r="O5159">
        <v>29747.49</v>
      </c>
      <c r="P5159" t="s">
        <v>93</v>
      </c>
      <c r="Q5159" t="s">
        <v>90</v>
      </c>
      <c r="R5159" t="s">
        <v>61</v>
      </c>
      <c r="S5159">
        <f t="shared" si="160"/>
        <v>2024</v>
      </c>
      <c r="T5159">
        <f t="shared" si="161"/>
        <v>3</v>
      </c>
    </row>
    <row r="5160" spans="1:20" x14ac:dyDescent="0.3">
      <c r="A5160" s="1">
        <v>45358</v>
      </c>
      <c r="B5160" t="s">
        <v>5605</v>
      </c>
      <c r="C5160" t="s">
        <v>108</v>
      </c>
      <c r="D5160" t="s">
        <v>43</v>
      </c>
      <c r="E5160" t="s">
        <v>35</v>
      </c>
      <c r="F5160" t="s">
        <v>36</v>
      </c>
      <c r="G5160" t="s">
        <v>85</v>
      </c>
      <c r="H5160" t="s">
        <v>70</v>
      </c>
      <c r="I5160" t="s">
        <v>71</v>
      </c>
      <c r="J5160">
        <v>19</v>
      </c>
      <c r="K5160">
        <v>600</v>
      </c>
      <c r="L5160">
        <v>10</v>
      </c>
      <c r="M5160">
        <v>10260</v>
      </c>
      <c r="N5160">
        <v>9104.1299999999992</v>
      </c>
      <c r="O5160">
        <v>1155.8699999999999</v>
      </c>
      <c r="P5160" t="s">
        <v>38</v>
      </c>
      <c r="Q5160" t="s">
        <v>30</v>
      </c>
      <c r="R5160" t="s">
        <v>102</v>
      </c>
      <c r="S5160">
        <f t="shared" si="160"/>
        <v>2024</v>
      </c>
      <c r="T5160">
        <f t="shared" si="161"/>
        <v>3</v>
      </c>
    </row>
    <row r="5161" spans="1:20" x14ac:dyDescent="0.3">
      <c r="A5161" s="1">
        <v>45359</v>
      </c>
      <c r="B5161" t="s">
        <v>5606</v>
      </c>
      <c r="C5161" t="s">
        <v>84</v>
      </c>
      <c r="D5161" t="s">
        <v>23</v>
      </c>
      <c r="E5161" t="s">
        <v>24</v>
      </c>
      <c r="F5161" t="s">
        <v>111</v>
      </c>
      <c r="G5161" t="s">
        <v>85</v>
      </c>
      <c r="H5161" t="s">
        <v>53</v>
      </c>
      <c r="I5161" t="s">
        <v>54</v>
      </c>
      <c r="J5161">
        <v>20</v>
      </c>
      <c r="K5161">
        <v>2500</v>
      </c>
      <c r="L5161">
        <v>2</v>
      </c>
      <c r="M5161">
        <v>49000</v>
      </c>
      <c r="N5161">
        <v>36452.370000000003</v>
      </c>
      <c r="O5161">
        <v>12547.63</v>
      </c>
      <c r="P5161" t="s">
        <v>93</v>
      </c>
      <c r="Q5161" t="s">
        <v>55</v>
      </c>
      <c r="R5161" t="s">
        <v>61</v>
      </c>
      <c r="S5161">
        <f t="shared" si="160"/>
        <v>2024</v>
      </c>
      <c r="T5161">
        <f t="shared" si="161"/>
        <v>3</v>
      </c>
    </row>
    <row r="5162" spans="1:20" x14ac:dyDescent="0.3">
      <c r="A5162" s="1">
        <v>45360</v>
      </c>
      <c r="B5162" t="s">
        <v>5607</v>
      </c>
      <c r="C5162" t="s">
        <v>58</v>
      </c>
      <c r="D5162" t="s">
        <v>50</v>
      </c>
      <c r="E5162" t="s">
        <v>35</v>
      </c>
      <c r="F5162" t="s">
        <v>36</v>
      </c>
      <c r="G5162" t="s">
        <v>26</v>
      </c>
      <c r="H5162" t="s">
        <v>140</v>
      </c>
      <c r="I5162" t="s">
        <v>71</v>
      </c>
      <c r="J5162">
        <v>25</v>
      </c>
      <c r="K5162">
        <v>900</v>
      </c>
      <c r="L5162">
        <v>8</v>
      </c>
      <c r="M5162">
        <v>20700</v>
      </c>
      <c r="N5162">
        <v>16303.78</v>
      </c>
      <c r="O5162">
        <v>4396.22</v>
      </c>
      <c r="P5162" t="s">
        <v>65</v>
      </c>
      <c r="Q5162" t="s">
        <v>30</v>
      </c>
      <c r="R5162" t="s">
        <v>31</v>
      </c>
      <c r="S5162">
        <f t="shared" si="160"/>
        <v>2024</v>
      </c>
      <c r="T5162">
        <f t="shared" si="161"/>
        <v>3</v>
      </c>
    </row>
    <row r="5163" spans="1:20" x14ac:dyDescent="0.3">
      <c r="A5163" s="1">
        <v>45361</v>
      </c>
      <c r="B5163" t="s">
        <v>5608</v>
      </c>
      <c r="C5163" t="s">
        <v>22</v>
      </c>
      <c r="D5163" t="s">
        <v>50</v>
      </c>
      <c r="E5163" t="s">
        <v>51</v>
      </c>
      <c r="F5163" t="s">
        <v>99</v>
      </c>
      <c r="G5163" t="s">
        <v>26</v>
      </c>
      <c r="H5163" t="s">
        <v>140</v>
      </c>
      <c r="I5163" t="s">
        <v>71</v>
      </c>
      <c r="J5163">
        <v>7</v>
      </c>
      <c r="K5163">
        <v>900</v>
      </c>
      <c r="L5163">
        <v>3</v>
      </c>
      <c r="M5163">
        <v>6111</v>
      </c>
      <c r="N5163">
        <v>5640.99</v>
      </c>
      <c r="O5163">
        <v>470.01</v>
      </c>
      <c r="P5163" t="s">
        <v>72</v>
      </c>
      <c r="Q5163" t="s">
        <v>55</v>
      </c>
      <c r="R5163" t="s">
        <v>81</v>
      </c>
      <c r="S5163">
        <f t="shared" si="160"/>
        <v>2024</v>
      </c>
      <c r="T5163">
        <f t="shared" si="161"/>
        <v>3</v>
      </c>
    </row>
    <row r="5164" spans="1:20" x14ac:dyDescent="0.3">
      <c r="A5164" s="1">
        <v>45362</v>
      </c>
      <c r="B5164" t="s">
        <v>5609</v>
      </c>
      <c r="C5164" t="s">
        <v>68</v>
      </c>
      <c r="D5164" t="s">
        <v>43</v>
      </c>
      <c r="E5164" t="s">
        <v>24</v>
      </c>
      <c r="F5164" t="s">
        <v>111</v>
      </c>
      <c r="G5164" t="s">
        <v>26</v>
      </c>
      <c r="H5164" t="s">
        <v>27</v>
      </c>
      <c r="I5164" t="s">
        <v>28</v>
      </c>
      <c r="J5164">
        <v>21</v>
      </c>
      <c r="K5164">
        <v>45000</v>
      </c>
      <c r="L5164">
        <v>0</v>
      </c>
      <c r="M5164">
        <v>945000</v>
      </c>
      <c r="N5164">
        <v>812314.22</v>
      </c>
      <c r="O5164">
        <v>132685.78</v>
      </c>
      <c r="P5164" t="s">
        <v>72</v>
      </c>
      <c r="Q5164" t="s">
        <v>55</v>
      </c>
      <c r="R5164" t="s">
        <v>86</v>
      </c>
      <c r="S5164">
        <f t="shared" si="160"/>
        <v>2024</v>
      </c>
      <c r="T5164">
        <f t="shared" si="161"/>
        <v>3</v>
      </c>
    </row>
    <row r="5165" spans="1:20" x14ac:dyDescent="0.3">
      <c r="A5165" s="1">
        <v>45363</v>
      </c>
      <c r="B5165" t="s">
        <v>5610</v>
      </c>
      <c r="C5165" t="s">
        <v>22</v>
      </c>
      <c r="D5165" t="s">
        <v>50</v>
      </c>
      <c r="E5165" t="s">
        <v>35</v>
      </c>
      <c r="F5165" t="s">
        <v>36</v>
      </c>
      <c r="G5165" t="s">
        <v>26</v>
      </c>
      <c r="H5165" t="s">
        <v>59</v>
      </c>
      <c r="I5165" t="s">
        <v>60</v>
      </c>
      <c r="J5165">
        <v>1</v>
      </c>
      <c r="K5165">
        <v>4500</v>
      </c>
      <c r="L5165">
        <v>20</v>
      </c>
      <c r="M5165">
        <v>3600</v>
      </c>
      <c r="N5165">
        <v>3076.75</v>
      </c>
      <c r="O5165">
        <v>523.25</v>
      </c>
      <c r="P5165" t="s">
        <v>29</v>
      </c>
      <c r="Q5165" t="s">
        <v>90</v>
      </c>
      <c r="R5165" t="s">
        <v>61</v>
      </c>
      <c r="S5165">
        <f t="shared" si="160"/>
        <v>2024</v>
      </c>
      <c r="T5165">
        <f t="shared" si="161"/>
        <v>3</v>
      </c>
    </row>
    <row r="5166" spans="1:20" x14ac:dyDescent="0.3">
      <c r="A5166" s="1">
        <v>45364</v>
      </c>
      <c r="B5166" t="s">
        <v>5611</v>
      </c>
      <c r="C5166" t="s">
        <v>58</v>
      </c>
      <c r="D5166" t="s">
        <v>50</v>
      </c>
      <c r="E5166" t="s">
        <v>44</v>
      </c>
      <c r="F5166" t="s">
        <v>45</v>
      </c>
      <c r="G5166" t="s">
        <v>37</v>
      </c>
      <c r="H5166" t="s">
        <v>53</v>
      </c>
      <c r="I5166" t="s">
        <v>54</v>
      </c>
      <c r="J5166">
        <v>15</v>
      </c>
      <c r="K5166">
        <v>2500</v>
      </c>
      <c r="L5166">
        <v>13</v>
      </c>
      <c r="M5166">
        <v>32625</v>
      </c>
      <c r="N5166">
        <v>27442.94</v>
      </c>
      <c r="O5166">
        <v>5182.0600000000004</v>
      </c>
      <c r="P5166" t="s">
        <v>38</v>
      </c>
      <c r="Q5166" t="s">
        <v>30</v>
      </c>
      <c r="R5166" t="s">
        <v>81</v>
      </c>
      <c r="S5166">
        <f t="shared" si="160"/>
        <v>2024</v>
      </c>
      <c r="T5166">
        <f t="shared" si="161"/>
        <v>3</v>
      </c>
    </row>
    <row r="5167" spans="1:20" x14ac:dyDescent="0.3">
      <c r="A5167" s="1">
        <v>45365</v>
      </c>
      <c r="B5167" t="s">
        <v>5612</v>
      </c>
      <c r="C5167" t="s">
        <v>137</v>
      </c>
      <c r="D5167" t="s">
        <v>50</v>
      </c>
      <c r="E5167" t="s">
        <v>24</v>
      </c>
      <c r="F5167" t="s">
        <v>111</v>
      </c>
      <c r="G5167" t="s">
        <v>26</v>
      </c>
      <c r="H5167" t="s">
        <v>27</v>
      </c>
      <c r="I5167" t="s">
        <v>28</v>
      </c>
      <c r="J5167">
        <v>12</v>
      </c>
      <c r="K5167">
        <v>45000</v>
      </c>
      <c r="L5167">
        <v>17</v>
      </c>
      <c r="M5167">
        <v>448200</v>
      </c>
      <c r="N5167">
        <v>390768.48</v>
      </c>
      <c r="O5167">
        <v>57431.519999999997</v>
      </c>
      <c r="P5167" t="s">
        <v>93</v>
      </c>
      <c r="Q5167" t="s">
        <v>55</v>
      </c>
      <c r="R5167" t="s">
        <v>61</v>
      </c>
      <c r="S5167">
        <f t="shared" si="160"/>
        <v>2024</v>
      </c>
      <c r="T5167">
        <f t="shared" si="161"/>
        <v>3</v>
      </c>
    </row>
    <row r="5168" spans="1:20" x14ac:dyDescent="0.3">
      <c r="A5168" s="1">
        <v>45366</v>
      </c>
      <c r="B5168" t="s">
        <v>5613</v>
      </c>
      <c r="C5168" t="s">
        <v>76</v>
      </c>
      <c r="D5168" t="s">
        <v>23</v>
      </c>
      <c r="E5168" t="s">
        <v>35</v>
      </c>
      <c r="F5168" t="s">
        <v>36</v>
      </c>
      <c r="G5168" t="s">
        <v>46</v>
      </c>
      <c r="H5168" t="s">
        <v>80</v>
      </c>
      <c r="I5168" t="s">
        <v>28</v>
      </c>
      <c r="J5168">
        <v>1</v>
      </c>
      <c r="K5168">
        <v>12000</v>
      </c>
      <c r="L5168">
        <v>12</v>
      </c>
      <c r="M5168">
        <v>10560</v>
      </c>
      <c r="N5168">
        <v>7906.71</v>
      </c>
      <c r="O5168">
        <v>2653.29</v>
      </c>
      <c r="P5168" t="s">
        <v>93</v>
      </c>
      <c r="Q5168" t="s">
        <v>30</v>
      </c>
      <c r="R5168" t="s">
        <v>123</v>
      </c>
      <c r="S5168">
        <f t="shared" si="160"/>
        <v>2024</v>
      </c>
      <c r="T5168">
        <f t="shared" si="161"/>
        <v>3</v>
      </c>
    </row>
    <row r="5169" spans="1:20" x14ac:dyDescent="0.3">
      <c r="A5169" s="1">
        <v>45367</v>
      </c>
      <c r="B5169" t="s">
        <v>5614</v>
      </c>
      <c r="C5169" t="s">
        <v>34</v>
      </c>
      <c r="D5169" t="s">
        <v>50</v>
      </c>
      <c r="E5169" t="s">
        <v>51</v>
      </c>
      <c r="F5169" t="s">
        <v>52</v>
      </c>
      <c r="G5169" t="s">
        <v>37</v>
      </c>
      <c r="H5169" t="s">
        <v>80</v>
      </c>
      <c r="I5169" t="s">
        <v>28</v>
      </c>
      <c r="J5169">
        <v>10</v>
      </c>
      <c r="K5169">
        <v>12000</v>
      </c>
      <c r="L5169">
        <v>10</v>
      </c>
      <c r="M5169">
        <v>108000</v>
      </c>
      <c r="N5169">
        <v>96721.1</v>
      </c>
      <c r="O5169">
        <v>11278.9</v>
      </c>
      <c r="P5169" t="s">
        <v>38</v>
      </c>
      <c r="Q5169" t="s">
        <v>47</v>
      </c>
      <c r="R5169" t="s">
        <v>31</v>
      </c>
      <c r="S5169">
        <f t="shared" si="160"/>
        <v>2024</v>
      </c>
      <c r="T5169">
        <f t="shared" si="161"/>
        <v>3</v>
      </c>
    </row>
    <row r="5170" spans="1:20" x14ac:dyDescent="0.3">
      <c r="A5170" s="1">
        <v>45368</v>
      </c>
      <c r="B5170" t="s">
        <v>5615</v>
      </c>
      <c r="C5170" t="s">
        <v>84</v>
      </c>
      <c r="D5170" t="s">
        <v>43</v>
      </c>
      <c r="E5170" t="s">
        <v>35</v>
      </c>
      <c r="F5170" t="s">
        <v>36</v>
      </c>
      <c r="G5170" t="s">
        <v>26</v>
      </c>
      <c r="H5170" t="s">
        <v>132</v>
      </c>
      <c r="I5170" t="s">
        <v>28</v>
      </c>
      <c r="J5170">
        <v>16</v>
      </c>
      <c r="K5170">
        <v>3500</v>
      </c>
      <c r="L5170">
        <v>15</v>
      </c>
      <c r="M5170">
        <v>47600</v>
      </c>
      <c r="N5170">
        <v>35378.14</v>
      </c>
      <c r="O5170">
        <v>12221.86</v>
      </c>
      <c r="P5170" t="s">
        <v>72</v>
      </c>
      <c r="Q5170" t="s">
        <v>47</v>
      </c>
      <c r="R5170" t="s">
        <v>31</v>
      </c>
      <c r="S5170">
        <f t="shared" si="160"/>
        <v>2024</v>
      </c>
      <c r="T5170">
        <f t="shared" si="161"/>
        <v>3</v>
      </c>
    </row>
    <row r="5171" spans="1:20" x14ac:dyDescent="0.3">
      <c r="A5171" s="1">
        <v>45369</v>
      </c>
      <c r="B5171" t="s">
        <v>5616</v>
      </c>
      <c r="C5171" t="s">
        <v>98</v>
      </c>
      <c r="D5171" t="s">
        <v>43</v>
      </c>
      <c r="E5171" t="s">
        <v>24</v>
      </c>
      <c r="F5171" t="s">
        <v>25</v>
      </c>
      <c r="G5171" t="s">
        <v>37</v>
      </c>
      <c r="H5171" t="s">
        <v>140</v>
      </c>
      <c r="I5171" t="s">
        <v>71</v>
      </c>
      <c r="J5171">
        <v>6</v>
      </c>
      <c r="K5171">
        <v>900</v>
      </c>
      <c r="L5171">
        <v>15</v>
      </c>
      <c r="M5171">
        <v>4590</v>
      </c>
      <c r="N5171">
        <v>3881.75</v>
      </c>
      <c r="O5171">
        <v>708.25</v>
      </c>
      <c r="P5171" t="s">
        <v>72</v>
      </c>
      <c r="Q5171" t="s">
        <v>47</v>
      </c>
      <c r="R5171" t="s">
        <v>73</v>
      </c>
      <c r="S5171">
        <f t="shared" si="160"/>
        <v>2024</v>
      </c>
      <c r="T5171">
        <f t="shared" si="161"/>
        <v>3</v>
      </c>
    </row>
    <row r="5172" spans="1:20" x14ac:dyDescent="0.3">
      <c r="A5172" s="1">
        <v>45370</v>
      </c>
      <c r="B5172" t="s">
        <v>5617</v>
      </c>
      <c r="C5172" t="s">
        <v>137</v>
      </c>
      <c r="D5172" t="s">
        <v>23</v>
      </c>
      <c r="E5172" t="s">
        <v>44</v>
      </c>
      <c r="F5172" t="s">
        <v>89</v>
      </c>
      <c r="G5172" t="s">
        <v>26</v>
      </c>
      <c r="H5172" t="s">
        <v>70</v>
      </c>
      <c r="I5172" t="s">
        <v>71</v>
      </c>
      <c r="J5172">
        <v>21</v>
      </c>
      <c r="K5172">
        <v>600</v>
      </c>
      <c r="L5172">
        <v>13</v>
      </c>
      <c r="M5172">
        <v>10962</v>
      </c>
      <c r="N5172">
        <v>8477.86</v>
      </c>
      <c r="O5172">
        <v>2484.14</v>
      </c>
      <c r="P5172" t="s">
        <v>72</v>
      </c>
      <c r="Q5172" t="s">
        <v>55</v>
      </c>
      <c r="R5172" t="s">
        <v>73</v>
      </c>
      <c r="S5172">
        <f t="shared" si="160"/>
        <v>2024</v>
      </c>
      <c r="T5172">
        <f t="shared" si="161"/>
        <v>3</v>
      </c>
    </row>
    <row r="5173" spans="1:20" x14ac:dyDescent="0.3">
      <c r="A5173" s="1">
        <v>45371</v>
      </c>
      <c r="B5173" t="s">
        <v>5618</v>
      </c>
      <c r="C5173" t="s">
        <v>34</v>
      </c>
      <c r="D5173" t="s">
        <v>50</v>
      </c>
      <c r="E5173" t="s">
        <v>35</v>
      </c>
      <c r="F5173" t="s">
        <v>36</v>
      </c>
      <c r="G5173" t="s">
        <v>85</v>
      </c>
      <c r="H5173" t="s">
        <v>80</v>
      </c>
      <c r="I5173" t="s">
        <v>28</v>
      </c>
      <c r="J5173">
        <v>15</v>
      </c>
      <c r="K5173">
        <v>12000</v>
      </c>
      <c r="L5173">
        <v>8</v>
      </c>
      <c r="M5173">
        <v>165600</v>
      </c>
      <c r="N5173">
        <v>142881.95000000001</v>
      </c>
      <c r="O5173">
        <v>22718.05</v>
      </c>
      <c r="P5173" t="s">
        <v>65</v>
      </c>
      <c r="Q5173" t="s">
        <v>90</v>
      </c>
      <c r="R5173" t="s">
        <v>39</v>
      </c>
      <c r="S5173">
        <f t="shared" si="160"/>
        <v>2024</v>
      </c>
      <c r="T5173">
        <f t="shared" si="161"/>
        <v>3</v>
      </c>
    </row>
    <row r="5174" spans="1:20" x14ac:dyDescent="0.3">
      <c r="A5174" s="1">
        <v>45372</v>
      </c>
      <c r="B5174" t="s">
        <v>5619</v>
      </c>
      <c r="C5174" t="s">
        <v>137</v>
      </c>
      <c r="D5174" t="s">
        <v>43</v>
      </c>
      <c r="E5174" t="s">
        <v>35</v>
      </c>
      <c r="F5174" t="s">
        <v>36</v>
      </c>
      <c r="G5174" t="s">
        <v>85</v>
      </c>
      <c r="H5174" t="s">
        <v>27</v>
      </c>
      <c r="I5174" t="s">
        <v>28</v>
      </c>
      <c r="J5174">
        <v>24</v>
      </c>
      <c r="K5174">
        <v>45000</v>
      </c>
      <c r="L5174">
        <v>14</v>
      </c>
      <c r="M5174">
        <v>928800</v>
      </c>
      <c r="N5174">
        <v>745890.3</v>
      </c>
      <c r="O5174">
        <v>182909.7</v>
      </c>
      <c r="P5174" t="s">
        <v>72</v>
      </c>
      <c r="Q5174" t="s">
        <v>90</v>
      </c>
      <c r="R5174" t="s">
        <v>39</v>
      </c>
      <c r="S5174">
        <f t="shared" si="160"/>
        <v>2024</v>
      </c>
      <c r="T5174">
        <f t="shared" si="161"/>
        <v>3</v>
      </c>
    </row>
    <row r="5175" spans="1:20" x14ac:dyDescent="0.3">
      <c r="A5175" s="1">
        <v>45373</v>
      </c>
      <c r="B5175" t="s">
        <v>5620</v>
      </c>
      <c r="C5175" t="s">
        <v>137</v>
      </c>
      <c r="D5175" t="s">
        <v>43</v>
      </c>
      <c r="E5175" t="s">
        <v>51</v>
      </c>
      <c r="F5175" t="s">
        <v>77</v>
      </c>
      <c r="G5175" t="s">
        <v>85</v>
      </c>
      <c r="H5175" t="s">
        <v>53</v>
      </c>
      <c r="I5175" t="s">
        <v>54</v>
      </c>
      <c r="J5175">
        <v>5</v>
      </c>
      <c r="K5175">
        <v>2500</v>
      </c>
      <c r="L5175">
        <v>12</v>
      </c>
      <c r="M5175">
        <v>11000</v>
      </c>
      <c r="N5175">
        <v>9399.19</v>
      </c>
      <c r="O5175">
        <v>1600.81</v>
      </c>
      <c r="P5175" t="s">
        <v>38</v>
      </c>
      <c r="Q5175" t="s">
        <v>55</v>
      </c>
      <c r="R5175" t="s">
        <v>102</v>
      </c>
      <c r="S5175">
        <f t="shared" si="160"/>
        <v>2024</v>
      </c>
      <c r="T5175">
        <f t="shared" si="161"/>
        <v>3</v>
      </c>
    </row>
    <row r="5176" spans="1:20" x14ac:dyDescent="0.3">
      <c r="A5176" s="1">
        <v>45374</v>
      </c>
      <c r="B5176" t="s">
        <v>5621</v>
      </c>
      <c r="C5176" t="s">
        <v>98</v>
      </c>
      <c r="D5176" t="s">
        <v>23</v>
      </c>
      <c r="E5176" t="s">
        <v>51</v>
      </c>
      <c r="F5176" t="s">
        <v>77</v>
      </c>
      <c r="G5176" t="s">
        <v>85</v>
      </c>
      <c r="H5176" t="s">
        <v>70</v>
      </c>
      <c r="I5176" t="s">
        <v>71</v>
      </c>
      <c r="J5176">
        <v>21</v>
      </c>
      <c r="K5176">
        <v>600</v>
      </c>
      <c r="L5176">
        <v>10</v>
      </c>
      <c r="M5176">
        <v>11340</v>
      </c>
      <c r="N5176">
        <v>8553.2999999999993</v>
      </c>
      <c r="O5176">
        <v>2786.7</v>
      </c>
      <c r="P5176" t="s">
        <v>72</v>
      </c>
      <c r="Q5176" t="s">
        <v>55</v>
      </c>
      <c r="R5176" t="s">
        <v>86</v>
      </c>
      <c r="S5176">
        <f t="shared" si="160"/>
        <v>2024</v>
      </c>
      <c r="T5176">
        <f t="shared" si="161"/>
        <v>3</v>
      </c>
    </row>
    <row r="5177" spans="1:20" x14ac:dyDescent="0.3">
      <c r="A5177" s="1">
        <v>45375</v>
      </c>
      <c r="B5177" t="s">
        <v>5622</v>
      </c>
      <c r="C5177" t="s">
        <v>143</v>
      </c>
      <c r="D5177" t="s">
        <v>43</v>
      </c>
      <c r="E5177" t="s">
        <v>35</v>
      </c>
      <c r="F5177" t="s">
        <v>36</v>
      </c>
      <c r="G5177" t="s">
        <v>85</v>
      </c>
      <c r="H5177" t="s">
        <v>132</v>
      </c>
      <c r="I5177" t="s">
        <v>28</v>
      </c>
      <c r="J5177">
        <v>11</v>
      </c>
      <c r="K5177">
        <v>3500</v>
      </c>
      <c r="L5177">
        <v>17</v>
      </c>
      <c r="M5177">
        <v>31955</v>
      </c>
      <c r="N5177">
        <v>25882.74</v>
      </c>
      <c r="O5177">
        <v>6072.26</v>
      </c>
      <c r="P5177" t="s">
        <v>72</v>
      </c>
      <c r="Q5177" t="s">
        <v>47</v>
      </c>
      <c r="R5177" t="s">
        <v>39</v>
      </c>
      <c r="S5177">
        <f t="shared" si="160"/>
        <v>2024</v>
      </c>
      <c r="T5177">
        <f t="shared" si="161"/>
        <v>3</v>
      </c>
    </row>
    <row r="5178" spans="1:20" x14ac:dyDescent="0.3">
      <c r="A5178" s="1">
        <v>45376</v>
      </c>
      <c r="B5178" t="s">
        <v>5623</v>
      </c>
      <c r="C5178" t="s">
        <v>76</v>
      </c>
      <c r="D5178" t="s">
        <v>23</v>
      </c>
      <c r="E5178" t="s">
        <v>35</v>
      </c>
      <c r="F5178" t="s">
        <v>36</v>
      </c>
      <c r="G5178" t="s">
        <v>85</v>
      </c>
      <c r="H5178" t="s">
        <v>120</v>
      </c>
      <c r="I5178" t="s">
        <v>28</v>
      </c>
      <c r="J5178">
        <v>9</v>
      </c>
      <c r="K5178">
        <v>15000</v>
      </c>
      <c r="L5178">
        <v>16</v>
      </c>
      <c r="M5178">
        <v>113400</v>
      </c>
      <c r="N5178">
        <v>106268.47</v>
      </c>
      <c r="O5178">
        <v>7131.53</v>
      </c>
      <c r="P5178" t="s">
        <v>65</v>
      </c>
      <c r="Q5178" t="s">
        <v>55</v>
      </c>
      <c r="R5178" t="s">
        <v>81</v>
      </c>
      <c r="S5178">
        <f t="shared" si="160"/>
        <v>2024</v>
      </c>
      <c r="T5178">
        <f t="shared" si="161"/>
        <v>3</v>
      </c>
    </row>
    <row r="5179" spans="1:20" x14ac:dyDescent="0.3">
      <c r="A5179" s="1">
        <v>45377</v>
      </c>
      <c r="B5179" t="s">
        <v>5624</v>
      </c>
      <c r="C5179" t="s">
        <v>68</v>
      </c>
      <c r="D5179" t="s">
        <v>43</v>
      </c>
      <c r="E5179" t="s">
        <v>51</v>
      </c>
      <c r="F5179" t="s">
        <v>192</v>
      </c>
      <c r="G5179" t="s">
        <v>37</v>
      </c>
      <c r="H5179" t="s">
        <v>80</v>
      </c>
      <c r="I5179" t="s">
        <v>28</v>
      </c>
      <c r="J5179">
        <v>13</v>
      </c>
      <c r="K5179">
        <v>12000</v>
      </c>
      <c r="L5179">
        <v>10</v>
      </c>
      <c r="M5179">
        <v>140400</v>
      </c>
      <c r="N5179">
        <v>101538.73</v>
      </c>
      <c r="O5179">
        <v>38861.269999999997</v>
      </c>
      <c r="P5179" t="s">
        <v>29</v>
      </c>
      <c r="Q5179" t="s">
        <v>30</v>
      </c>
      <c r="R5179" t="s">
        <v>123</v>
      </c>
      <c r="S5179">
        <f t="shared" si="160"/>
        <v>2024</v>
      </c>
      <c r="T5179">
        <f t="shared" si="161"/>
        <v>3</v>
      </c>
    </row>
    <row r="5180" spans="1:20" x14ac:dyDescent="0.3">
      <c r="A5180" s="1">
        <v>45378</v>
      </c>
      <c r="B5180" t="s">
        <v>5625</v>
      </c>
      <c r="C5180" t="s">
        <v>76</v>
      </c>
      <c r="D5180" t="s">
        <v>50</v>
      </c>
      <c r="E5180" t="s">
        <v>24</v>
      </c>
      <c r="F5180" t="s">
        <v>111</v>
      </c>
      <c r="G5180" t="s">
        <v>26</v>
      </c>
      <c r="H5180" t="s">
        <v>120</v>
      </c>
      <c r="I5180" t="s">
        <v>28</v>
      </c>
      <c r="J5180">
        <v>21</v>
      </c>
      <c r="K5180">
        <v>15000</v>
      </c>
      <c r="L5180">
        <v>0</v>
      </c>
      <c r="M5180">
        <v>315000</v>
      </c>
      <c r="N5180">
        <v>250519.25</v>
      </c>
      <c r="O5180">
        <v>64480.75</v>
      </c>
      <c r="P5180" t="s">
        <v>38</v>
      </c>
      <c r="Q5180" t="s">
        <v>47</v>
      </c>
      <c r="R5180" t="s">
        <v>123</v>
      </c>
      <c r="S5180">
        <f t="shared" si="160"/>
        <v>2024</v>
      </c>
      <c r="T5180">
        <f t="shared" si="161"/>
        <v>3</v>
      </c>
    </row>
    <row r="5181" spans="1:20" x14ac:dyDescent="0.3">
      <c r="A5181" s="1">
        <v>45379</v>
      </c>
      <c r="B5181" t="s">
        <v>5626</v>
      </c>
      <c r="C5181" t="s">
        <v>84</v>
      </c>
      <c r="D5181" t="s">
        <v>23</v>
      </c>
      <c r="E5181" t="s">
        <v>24</v>
      </c>
      <c r="F5181" t="s">
        <v>111</v>
      </c>
      <c r="G5181" t="s">
        <v>37</v>
      </c>
      <c r="H5181" t="s">
        <v>140</v>
      </c>
      <c r="I5181" t="s">
        <v>71</v>
      </c>
      <c r="J5181">
        <v>15</v>
      </c>
      <c r="K5181">
        <v>900</v>
      </c>
      <c r="L5181">
        <v>11</v>
      </c>
      <c r="M5181">
        <v>12015</v>
      </c>
      <c r="N5181">
        <v>9393.4599999999991</v>
      </c>
      <c r="O5181">
        <v>2621.54</v>
      </c>
      <c r="P5181" t="s">
        <v>93</v>
      </c>
      <c r="Q5181" t="s">
        <v>90</v>
      </c>
      <c r="R5181" t="s">
        <v>73</v>
      </c>
      <c r="S5181">
        <f t="shared" si="160"/>
        <v>2024</v>
      </c>
      <c r="T5181">
        <f t="shared" si="161"/>
        <v>3</v>
      </c>
    </row>
    <row r="5182" spans="1:20" x14ac:dyDescent="0.3">
      <c r="A5182" s="1">
        <v>45380</v>
      </c>
      <c r="B5182" t="s">
        <v>5627</v>
      </c>
      <c r="C5182" t="s">
        <v>42</v>
      </c>
      <c r="D5182" t="s">
        <v>23</v>
      </c>
      <c r="E5182" t="s">
        <v>35</v>
      </c>
      <c r="F5182" t="s">
        <v>36</v>
      </c>
      <c r="G5182" t="s">
        <v>37</v>
      </c>
      <c r="H5182" t="s">
        <v>140</v>
      </c>
      <c r="I5182" t="s">
        <v>71</v>
      </c>
      <c r="J5182">
        <v>12</v>
      </c>
      <c r="K5182">
        <v>900</v>
      </c>
      <c r="L5182">
        <v>4</v>
      </c>
      <c r="M5182">
        <v>10368</v>
      </c>
      <c r="N5182">
        <v>8434.02</v>
      </c>
      <c r="O5182">
        <v>1933.98</v>
      </c>
      <c r="P5182" t="s">
        <v>72</v>
      </c>
      <c r="Q5182" t="s">
        <v>90</v>
      </c>
      <c r="R5182" t="s">
        <v>123</v>
      </c>
      <c r="S5182">
        <f t="shared" si="160"/>
        <v>2024</v>
      </c>
      <c r="T5182">
        <f t="shared" si="161"/>
        <v>3</v>
      </c>
    </row>
    <row r="5183" spans="1:20" x14ac:dyDescent="0.3">
      <c r="A5183" s="1">
        <v>45381</v>
      </c>
      <c r="B5183" t="s">
        <v>5628</v>
      </c>
      <c r="C5183" t="s">
        <v>34</v>
      </c>
      <c r="D5183" t="s">
        <v>23</v>
      </c>
      <c r="E5183" t="s">
        <v>24</v>
      </c>
      <c r="F5183" t="s">
        <v>69</v>
      </c>
      <c r="G5183" t="s">
        <v>85</v>
      </c>
      <c r="H5183" t="s">
        <v>120</v>
      </c>
      <c r="I5183" t="s">
        <v>28</v>
      </c>
      <c r="J5183">
        <v>10</v>
      </c>
      <c r="K5183">
        <v>15000</v>
      </c>
      <c r="L5183">
        <v>14</v>
      </c>
      <c r="M5183">
        <v>129000</v>
      </c>
      <c r="N5183">
        <v>97075.09</v>
      </c>
      <c r="O5183">
        <v>31924.91</v>
      </c>
      <c r="P5183" t="s">
        <v>93</v>
      </c>
      <c r="Q5183" t="s">
        <v>55</v>
      </c>
      <c r="R5183" t="s">
        <v>81</v>
      </c>
      <c r="S5183">
        <f t="shared" si="160"/>
        <v>2024</v>
      </c>
      <c r="T5183">
        <f t="shared" si="161"/>
        <v>3</v>
      </c>
    </row>
    <row r="5184" spans="1:20" x14ac:dyDescent="0.3">
      <c r="A5184" s="1">
        <v>45382</v>
      </c>
      <c r="B5184" t="s">
        <v>5629</v>
      </c>
      <c r="C5184" t="s">
        <v>68</v>
      </c>
      <c r="D5184" t="s">
        <v>43</v>
      </c>
      <c r="E5184" t="s">
        <v>44</v>
      </c>
      <c r="F5184" t="s">
        <v>89</v>
      </c>
      <c r="G5184" t="s">
        <v>26</v>
      </c>
      <c r="H5184" t="s">
        <v>132</v>
      </c>
      <c r="I5184" t="s">
        <v>28</v>
      </c>
      <c r="J5184">
        <v>8</v>
      </c>
      <c r="K5184">
        <v>3500</v>
      </c>
      <c r="L5184">
        <v>16</v>
      </c>
      <c r="M5184">
        <v>23520</v>
      </c>
      <c r="N5184">
        <v>19945.39</v>
      </c>
      <c r="O5184">
        <v>3574.61</v>
      </c>
      <c r="P5184" t="s">
        <v>38</v>
      </c>
      <c r="Q5184" t="s">
        <v>47</v>
      </c>
      <c r="R5184" t="s">
        <v>102</v>
      </c>
      <c r="S5184">
        <f t="shared" si="160"/>
        <v>2024</v>
      </c>
      <c r="T5184">
        <f t="shared" si="161"/>
        <v>3</v>
      </c>
    </row>
    <row r="5185" spans="1:20" x14ac:dyDescent="0.3">
      <c r="A5185" s="1">
        <v>45383</v>
      </c>
      <c r="B5185" t="s">
        <v>5630</v>
      </c>
      <c r="C5185" t="s">
        <v>58</v>
      </c>
      <c r="D5185" t="s">
        <v>43</v>
      </c>
      <c r="E5185" t="s">
        <v>44</v>
      </c>
      <c r="F5185" t="s">
        <v>45</v>
      </c>
      <c r="G5185" t="s">
        <v>46</v>
      </c>
      <c r="H5185" t="s">
        <v>70</v>
      </c>
      <c r="I5185" t="s">
        <v>71</v>
      </c>
      <c r="J5185">
        <v>5</v>
      </c>
      <c r="K5185">
        <v>600</v>
      </c>
      <c r="L5185">
        <v>20</v>
      </c>
      <c r="M5185">
        <v>2400</v>
      </c>
      <c r="N5185">
        <v>2025.75</v>
      </c>
      <c r="O5185">
        <v>374.25</v>
      </c>
      <c r="P5185" t="s">
        <v>38</v>
      </c>
      <c r="Q5185" t="s">
        <v>90</v>
      </c>
      <c r="R5185" t="s">
        <v>123</v>
      </c>
      <c r="S5185">
        <f t="shared" si="160"/>
        <v>2024</v>
      </c>
      <c r="T5185">
        <f t="shared" si="161"/>
        <v>4</v>
      </c>
    </row>
    <row r="5186" spans="1:20" x14ac:dyDescent="0.3">
      <c r="A5186" s="1">
        <v>45384</v>
      </c>
      <c r="B5186" t="s">
        <v>5631</v>
      </c>
      <c r="C5186" t="s">
        <v>143</v>
      </c>
      <c r="D5186" t="s">
        <v>23</v>
      </c>
      <c r="E5186" t="s">
        <v>51</v>
      </c>
      <c r="F5186" t="s">
        <v>192</v>
      </c>
      <c r="G5186" t="s">
        <v>46</v>
      </c>
      <c r="H5186" t="s">
        <v>140</v>
      </c>
      <c r="I5186" t="s">
        <v>71</v>
      </c>
      <c r="J5186">
        <v>17</v>
      </c>
      <c r="K5186">
        <v>900</v>
      </c>
      <c r="L5186">
        <v>17</v>
      </c>
      <c r="M5186">
        <v>12699</v>
      </c>
      <c r="N5186">
        <v>10967.81</v>
      </c>
      <c r="O5186">
        <v>1731.19</v>
      </c>
      <c r="P5186" t="s">
        <v>65</v>
      </c>
      <c r="Q5186" t="s">
        <v>90</v>
      </c>
      <c r="R5186" t="s">
        <v>31</v>
      </c>
      <c r="S5186">
        <f t="shared" si="160"/>
        <v>2024</v>
      </c>
      <c r="T5186">
        <f t="shared" si="161"/>
        <v>4</v>
      </c>
    </row>
    <row r="5187" spans="1:20" x14ac:dyDescent="0.3">
      <c r="A5187" s="1">
        <v>45385</v>
      </c>
      <c r="B5187" t="s">
        <v>5632</v>
      </c>
      <c r="C5187" t="s">
        <v>137</v>
      </c>
      <c r="D5187" t="s">
        <v>23</v>
      </c>
      <c r="E5187" t="s">
        <v>24</v>
      </c>
      <c r="F5187" t="s">
        <v>25</v>
      </c>
      <c r="G5187" t="s">
        <v>26</v>
      </c>
      <c r="H5187" t="s">
        <v>80</v>
      </c>
      <c r="I5187" t="s">
        <v>28</v>
      </c>
      <c r="J5187">
        <v>9</v>
      </c>
      <c r="K5187">
        <v>12000</v>
      </c>
      <c r="L5187">
        <v>16</v>
      </c>
      <c r="M5187">
        <v>90720</v>
      </c>
      <c r="N5187">
        <v>76372.289999999994</v>
      </c>
      <c r="O5187">
        <v>14347.71</v>
      </c>
      <c r="P5187" t="s">
        <v>65</v>
      </c>
      <c r="Q5187" t="s">
        <v>90</v>
      </c>
      <c r="R5187" t="s">
        <v>102</v>
      </c>
      <c r="S5187">
        <f t="shared" ref="S5187:S5250" si="162">YEAR(A5187)</f>
        <v>2024</v>
      </c>
      <c r="T5187">
        <f t="shared" si="161"/>
        <v>4</v>
      </c>
    </row>
    <row r="5188" spans="1:20" x14ac:dyDescent="0.3">
      <c r="A5188" s="1">
        <v>45386</v>
      </c>
      <c r="B5188" t="s">
        <v>5633</v>
      </c>
      <c r="C5188" t="s">
        <v>58</v>
      </c>
      <c r="D5188" t="s">
        <v>50</v>
      </c>
      <c r="E5188" t="s">
        <v>35</v>
      </c>
      <c r="F5188" t="s">
        <v>36</v>
      </c>
      <c r="G5188" t="s">
        <v>46</v>
      </c>
      <c r="H5188" t="s">
        <v>27</v>
      </c>
      <c r="I5188" t="s">
        <v>28</v>
      </c>
      <c r="J5188">
        <v>13</v>
      </c>
      <c r="K5188">
        <v>45000</v>
      </c>
      <c r="L5188">
        <v>10</v>
      </c>
      <c r="M5188">
        <v>526500</v>
      </c>
      <c r="N5188">
        <v>461840.44</v>
      </c>
      <c r="O5188">
        <v>64659.56</v>
      </c>
      <c r="P5188" t="s">
        <v>29</v>
      </c>
      <c r="Q5188" t="s">
        <v>90</v>
      </c>
      <c r="R5188" t="s">
        <v>81</v>
      </c>
      <c r="S5188">
        <f t="shared" si="162"/>
        <v>2024</v>
      </c>
      <c r="T5188">
        <f t="shared" ref="T5188:T5251" si="163">MONTH(A5188)</f>
        <v>4</v>
      </c>
    </row>
    <row r="5189" spans="1:20" x14ac:dyDescent="0.3">
      <c r="A5189" s="1">
        <v>45387</v>
      </c>
      <c r="B5189" t="s">
        <v>5634</v>
      </c>
      <c r="C5189" t="s">
        <v>143</v>
      </c>
      <c r="D5189" t="s">
        <v>50</v>
      </c>
      <c r="E5189" t="s">
        <v>44</v>
      </c>
      <c r="F5189" t="s">
        <v>45</v>
      </c>
      <c r="G5189" t="s">
        <v>37</v>
      </c>
      <c r="H5189" t="s">
        <v>59</v>
      </c>
      <c r="I5189" t="s">
        <v>60</v>
      </c>
      <c r="J5189">
        <v>17</v>
      </c>
      <c r="K5189">
        <v>4500</v>
      </c>
      <c r="L5189">
        <v>17</v>
      </c>
      <c r="M5189">
        <v>63495</v>
      </c>
      <c r="N5189">
        <v>58462.92</v>
      </c>
      <c r="O5189">
        <v>5032.08</v>
      </c>
      <c r="P5189" t="s">
        <v>72</v>
      </c>
      <c r="Q5189" t="s">
        <v>90</v>
      </c>
      <c r="R5189" t="s">
        <v>123</v>
      </c>
      <c r="S5189">
        <f t="shared" si="162"/>
        <v>2024</v>
      </c>
      <c r="T5189">
        <f t="shared" si="163"/>
        <v>4</v>
      </c>
    </row>
    <row r="5190" spans="1:20" x14ac:dyDescent="0.3">
      <c r="A5190" s="1">
        <v>45388</v>
      </c>
      <c r="B5190" t="s">
        <v>5635</v>
      </c>
      <c r="C5190" t="s">
        <v>64</v>
      </c>
      <c r="D5190" t="s">
        <v>50</v>
      </c>
      <c r="E5190" t="s">
        <v>24</v>
      </c>
      <c r="F5190" t="s">
        <v>111</v>
      </c>
      <c r="G5190" t="s">
        <v>85</v>
      </c>
      <c r="H5190" t="s">
        <v>132</v>
      </c>
      <c r="I5190" t="s">
        <v>28</v>
      </c>
      <c r="J5190">
        <v>5</v>
      </c>
      <c r="K5190">
        <v>3500</v>
      </c>
      <c r="L5190">
        <v>11</v>
      </c>
      <c r="M5190">
        <v>15575</v>
      </c>
      <c r="N5190">
        <v>12911.57</v>
      </c>
      <c r="O5190">
        <v>2663.43</v>
      </c>
      <c r="P5190" t="s">
        <v>29</v>
      </c>
      <c r="Q5190" t="s">
        <v>55</v>
      </c>
      <c r="R5190" t="s">
        <v>61</v>
      </c>
      <c r="S5190">
        <f t="shared" si="162"/>
        <v>2024</v>
      </c>
      <c r="T5190">
        <f t="shared" si="163"/>
        <v>4</v>
      </c>
    </row>
    <row r="5191" spans="1:20" x14ac:dyDescent="0.3">
      <c r="A5191" s="1">
        <v>45389</v>
      </c>
      <c r="B5191" t="s">
        <v>5636</v>
      </c>
      <c r="C5191" t="s">
        <v>34</v>
      </c>
      <c r="D5191" t="s">
        <v>50</v>
      </c>
      <c r="E5191" t="s">
        <v>35</v>
      </c>
      <c r="F5191" t="s">
        <v>36</v>
      </c>
      <c r="G5191" t="s">
        <v>37</v>
      </c>
      <c r="H5191" t="s">
        <v>27</v>
      </c>
      <c r="I5191" t="s">
        <v>28</v>
      </c>
      <c r="J5191">
        <v>16</v>
      </c>
      <c r="K5191">
        <v>45000</v>
      </c>
      <c r="L5191">
        <v>12</v>
      </c>
      <c r="M5191">
        <v>633600</v>
      </c>
      <c r="N5191">
        <v>485363.43</v>
      </c>
      <c r="O5191">
        <v>148236.57</v>
      </c>
      <c r="P5191" t="s">
        <v>65</v>
      </c>
      <c r="Q5191" t="s">
        <v>55</v>
      </c>
      <c r="R5191" t="s">
        <v>102</v>
      </c>
      <c r="S5191">
        <f t="shared" si="162"/>
        <v>2024</v>
      </c>
      <c r="T5191">
        <f t="shared" si="163"/>
        <v>4</v>
      </c>
    </row>
    <row r="5192" spans="1:20" x14ac:dyDescent="0.3">
      <c r="A5192" s="1">
        <v>45390</v>
      </c>
      <c r="B5192" t="s">
        <v>5637</v>
      </c>
      <c r="C5192" t="s">
        <v>64</v>
      </c>
      <c r="D5192" t="s">
        <v>23</v>
      </c>
      <c r="E5192" t="s">
        <v>44</v>
      </c>
      <c r="F5192" t="s">
        <v>45</v>
      </c>
      <c r="G5192" t="s">
        <v>26</v>
      </c>
      <c r="H5192" t="s">
        <v>59</v>
      </c>
      <c r="I5192" t="s">
        <v>60</v>
      </c>
      <c r="J5192">
        <v>5</v>
      </c>
      <c r="K5192">
        <v>4500</v>
      </c>
      <c r="L5192">
        <v>11</v>
      </c>
      <c r="M5192">
        <v>20025</v>
      </c>
      <c r="N5192">
        <v>15306.27</v>
      </c>
      <c r="O5192">
        <v>4718.7299999999996</v>
      </c>
      <c r="P5192" t="s">
        <v>93</v>
      </c>
      <c r="Q5192" t="s">
        <v>30</v>
      </c>
      <c r="R5192" t="s">
        <v>73</v>
      </c>
      <c r="S5192">
        <f t="shared" si="162"/>
        <v>2024</v>
      </c>
      <c r="T5192">
        <f t="shared" si="163"/>
        <v>4</v>
      </c>
    </row>
    <row r="5193" spans="1:20" x14ac:dyDescent="0.3">
      <c r="A5193" s="1">
        <v>45391</v>
      </c>
      <c r="B5193" t="s">
        <v>5638</v>
      </c>
      <c r="C5193" t="s">
        <v>34</v>
      </c>
      <c r="D5193" t="s">
        <v>23</v>
      </c>
      <c r="E5193" t="s">
        <v>44</v>
      </c>
      <c r="F5193" t="s">
        <v>45</v>
      </c>
      <c r="G5193" t="s">
        <v>85</v>
      </c>
      <c r="H5193" t="s">
        <v>80</v>
      </c>
      <c r="I5193" t="s">
        <v>28</v>
      </c>
      <c r="J5193">
        <v>1</v>
      </c>
      <c r="K5193">
        <v>12000</v>
      </c>
      <c r="L5193">
        <v>20</v>
      </c>
      <c r="M5193">
        <v>9600</v>
      </c>
      <c r="N5193">
        <v>7218.69</v>
      </c>
      <c r="O5193">
        <v>2381.31</v>
      </c>
      <c r="P5193" t="s">
        <v>29</v>
      </c>
      <c r="Q5193" t="s">
        <v>30</v>
      </c>
      <c r="R5193" t="s">
        <v>102</v>
      </c>
      <c r="S5193">
        <f t="shared" si="162"/>
        <v>2024</v>
      </c>
      <c r="T5193">
        <f t="shared" si="163"/>
        <v>4</v>
      </c>
    </row>
    <row r="5194" spans="1:20" x14ac:dyDescent="0.3">
      <c r="A5194" s="1">
        <v>45392</v>
      </c>
      <c r="B5194" t="s">
        <v>5639</v>
      </c>
      <c r="C5194" t="s">
        <v>64</v>
      </c>
      <c r="D5194" t="s">
        <v>23</v>
      </c>
      <c r="E5194" t="s">
        <v>51</v>
      </c>
      <c r="F5194" t="s">
        <v>99</v>
      </c>
      <c r="G5194" t="s">
        <v>46</v>
      </c>
      <c r="H5194" t="s">
        <v>27</v>
      </c>
      <c r="I5194" t="s">
        <v>28</v>
      </c>
      <c r="J5194">
        <v>7</v>
      </c>
      <c r="K5194">
        <v>45000</v>
      </c>
      <c r="L5194">
        <v>13</v>
      </c>
      <c r="M5194">
        <v>274050</v>
      </c>
      <c r="N5194">
        <v>237002.36</v>
      </c>
      <c r="O5194">
        <v>37047.64</v>
      </c>
      <c r="P5194" t="s">
        <v>29</v>
      </c>
      <c r="Q5194" t="s">
        <v>90</v>
      </c>
      <c r="R5194" t="s">
        <v>31</v>
      </c>
      <c r="S5194">
        <f t="shared" si="162"/>
        <v>2024</v>
      </c>
      <c r="T5194">
        <f t="shared" si="163"/>
        <v>4</v>
      </c>
    </row>
    <row r="5195" spans="1:20" x14ac:dyDescent="0.3">
      <c r="A5195" s="1">
        <v>45393</v>
      </c>
      <c r="B5195" t="s">
        <v>5640</v>
      </c>
      <c r="C5195" t="s">
        <v>34</v>
      </c>
      <c r="D5195" t="s">
        <v>43</v>
      </c>
      <c r="E5195" t="s">
        <v>35</v>
      </c>
      <c r="F5195" t="s">
        <v>36</v>
      </c>
      <c r="G5195" t="s">
        <v>37</v>
      </c>
      <c r="H5195" t="s">
        <v>70</v>
      </c>
      <c r="I5195" t="s">
        <v>71</v>
      </c>
      <c r="J5195">
        <v>12</v>
      </c>
      <c r="K5195">
        <v>600</v>
      </c>
      <c r="L5195">
        <v>5</v>
      </c>
      <c r="M5195">
        <v>6840</v>
      </c>
      <c r="N5195">
        <v>5983.12</v>
      </c>
      <c r="O5195">
        <v>856.88</v>
      </c>
      <c r="P5195" t="s">
        <v>93</v>
      </c>
      <c r="Q5195" t="s">
        <v>55</v>
      </c>
      <c r="R5195" t="s">
        <v>86</v>
      </c>
      <c r="S5195">
        <f t="shared" si="162"/>
        <v>2024</v>
      </c>
      <c r="T5195">
        <f t="shared" si="163"/>
        <v>4</v>
      </c>
    </row>
    <row r="5196" spans="1:20" x14ac:dyDescent="0.3">
      <c r="A5196" s="1">
        <v>45394</v>
      </c>
      <c r="B5196" t="s">
        <v>5641</v>
      </c>
      <c r="C5196" t="s">
        <v>64</v>
      </c>
      <c r="D5196" t="s">
        <v>43</v>
      </c>
      <c r="E5196" t="s">
        <v>44</v>
      </c>
      <c r="F5196" t="s">
        <v>89</v>
      </c>
      <c r="G5196" t="s">
        <v>26</v>
      </c>
      <c r="H5196" t="s">
        <v>27</v>
      </c>
      <c r="I5196" t="s">
        <v>28</v>
      </c>
      <c r="J5196">
        <v>24</v>
      </c>
      <c r="K5196">
        <v>45000</v>
      </c>
      <c r="L5196">
        <v>11</v>
      </c>
      <c r="M5196">
        <v>961200</v>
      </c>
      <c r="N5196">
        <v>723846.92</v>
      </c>
      <c r="O5196">
        <v>237353.08</v>
      </c>
      <c r="P5196" t="s">
        <v>72</v>
      </c>
      <c r="Q5196" t="s">
        <v>30</v>
      </c>
      <c r="R5196" t="s">
        <v>73</v>
      </c>
      <c r="S5196">
        <f t="shared" si="162"/>
        <v>2024</v>
      </c>
      <c r="T5196">
        <f t="shared" si="163"/>
        <v>4</v>
      </c>
    </row>
    <row r="5197" spans="1:20" x14ac:dyDescent="0.3">
      <c r="A5197" s="1">
        <v>45395</v>
      </c>
      <c r="B5197" t="s">
        <v>5642</v>
      </c>
      <c r="C5197" t="s">
        <v>98</v>
      </c>
      <c r="D5197" t="s">
        <v>23</v>
      </c>
      <c r="E5197" t="s">
        <v>44</v>
      </c>
      <c r="F5197" t="s">
        <v>89</v>
      </c>
      <c r="G5197" t="s">
        <v>46</v>
      </c>
      <c r="H5197" t="s">
        <v>53</v>
      </c>
      <c r="I5197" t="s">
        <v>54</v>
      </c>
      <c r="J5197">
        <v>23</v>
      </c>
      <c r="K5197">
        <v>2500</v>
      </c>
      <c r="L5197">
        <v>1</v>
      </c>
      <c r="M5197">
        <v>56925</v>
      </c>
      <c r="N5197">
        <v>41859.08</v>
      </c>
      <c r="O5197">
        <v>15065.92</v>
      </c>
      <c r="P5197" t="s">
        <v>72</v>
      </c>
      <c r="Q5197" t="s">
        <v>47</v>
      </c>
      <c r="R5197" t="s">
        <v>102</v>
      </c>
      <c r="S5197">
        <f t="shared" si="162"/>
        <v>2024</v>
      </c>
      <c r="T5197">
        <f t="shared" si="163"/>
        <v>4</v>
      </c>
    </row>
    <row r="5198" spans="1:20" x14ac:dyDescent="0.3">
      <c r="A5198" s="1">
        <v>45396</v>
      </c>
      <c r="B5198" t="s">
        <v>5643</v>
      </c>
      <c r="C5198" t="s">
        <v>42</v>
      </c>
      <c r="D5198" t="s">
        <v>43</v>
      </c>
      <c r="E5198" t="s">
        <v>51</v>
      </c>
      <c r="F5198" t="s">
        <v>192</v>
      </c>
      <c r="G5198" t="s">
        <v>26</v>
      </c>
      <c r="H5198" t="s">
        <v>140</v>
      </c>
      <c r="I5198" t="s">
        <v>71</v>
      </c>
      <c r="J5198">
        <v>5</v>
      </c>
      <c r="K5198">
        <v>900</v>
      </c>
      <c r="L5198">
        <v>10</v>
      </c>
      <c r="M5198">
        <v>4050</v>
      </c>
      <c r="N5198">
        <v>3661.63</v>
      </c>
      <c r="O5198">
        <v>388.37</v>
      </c>
      <c r="P5198" t="s">
        <v>72</v>
      </c>
      <c r="Q5198" t="s">
        <v>55</v>
      </c>
      <c r="R5198" t="s">
        <v>123</v>
      </c>
      <c r="S5198">
        <f t="shared" si="162"/>
        <v>2024</v>
      </c>
      <c r="T5198">
        <f t="shared" si="163"/>
        <v>4</v>
      </c>
    </row>
    <row r="5199" spans="1:20" x14ac:dyDescent="0.3">
      <c r="A5199" s="1">
        <v>45397</v>
      </c>
      <c r="B5199" t="s">
        <v>5644</v>
      </c>
      <c r="C5199" t="s">
        <v>58</v>
      </c>
      <c r="D5199" t="s">
        <v>43</v>
      </c>
      <c r="E5199" t="s">
        <v>51</v>
      </c>
      <c r="F5199" t="s">
        <v>52</v>
      </c>
      <c r="G5199" t="s">
        <v>46</v>
      </c>
      <c r="H5199" t="s">
        <v>120</v>
      </c>
      <c r="I5199" t="s">
        <v>28</v>
      </c>
      <c r="J5199">
        <v>1</v>
      </c>
      <c r="K5199">
        <v>15000</v>
      </c>
      <c r="L5199">
        <v>5</v>
      </c>
      <c r="M5199">
        <v>14250</v>
      </c>
      <c r="N5199">
        <v>12412.72</v>
      </c>
      <c r="O5199">
        <v>1837.28</v>
      </c>
      <c r="P5199" t="s">
        <v>29</v>
      </c>
      <c r="Q5199" t="s">
        <v>30</v>
      </c>
      <c r="R5199" t="s">
        <v>61</v>
      </c>
      <c r="S5199">
        <f t="shared" si="162"/>
        <v>2024</v>
      </c>
      <c r="T5199">
        <f t="shared" si="163"/>
        <v>4</v>
      </c>
    </row>
    <row r="5200" spans="1:20" x14ac:dyDescent="0.3">
      <c r="A5200" s="1">
        <v>45398</v>
      </c>
      <c r="B5200" t="s">
        <v>5645</v>
      </c>
      <c r="C5200" t="s">
        <v>98</v>
      </c>
      <c r="D5200" t="s">
        <v>43</v>
      </c>
      <c r="E5200" t="s">
        <v>51</v>
      </c>
      <c r="F5200" t="s">
        <v>99</v>
      </c>
      <c r="G5200" t="s">
        <v>37</v>
      </c>
      <c r="H5200" t="s">
        <v>53</v>
      </c>
      <c r="I5200" t="s">
        <v>54</v>
      </c>
      <c r="J5200">
        <v>1</v>
      </c>
      <c r="K5200">
        <v>2500</v>
      </c>
      <c r="L5200">
        <v>11</v>
      </c>
      <c r="M5200">
        <v>2225</v>
      </c>
      <c r="N5200">
        <v>1992.34</v>
      </c>
      <c r="O5200">
        <v>232.66</v>
      </c>
      <c r="P5200" t="s">
        <v>65</v>
      </c>
      <c r="Q5200" t="s">
        <v>90</v>
      </c>
      <c r="R5200" t="s">
        <v>39</v>
      </c>
      <c r="S5200">
        <f t="shared" si="162"/>
        <v>2024</v>
      </c>
      <c r="T5200">
        <f t="shared" si="163"/>
        <v>4</v>
      </c>
    </row>
    <row r="5201" spans="1:20" x14ac:dyDescent="0.3">
      <c r="A5201" s="1">
        <v>45399</v>
      </c>
      <c r="B5201" t="s">
        <v>5646</v>
      </c>
      <c r="C5201" t="s">
        <v>143</v>
      </c>
      <c r="D5201" t="s">
        <v>43</v>
      </c>
      <c r="E5201" t="s">
        <v>35</v>
      </c>
      <c r="F5201" t="s">
        <v>36</v>
      </c>
      <c r="G5201" t="s">
        <v>46</v>
      </c>
      <c r="H5201" t="s">
        <v>27</v>
      </c>
      <c r="I5201" t="s">
        <v>28</v>
      </c>
      <c r="J5201">
        <v>13</v>
      </c>
      <c r="K5201">
        <v>45000</v>
      </c>
      <c r="L5201">
        <v>20</v>
      </c>
      <c r="M5201">
        <v>468000</v>
      </c>
      <c r="N5201">
        <v>366400.38</v>
      </c>
      <c r="O5201">
        <v>101599.62</v>
      </c>
      <c r="P5201" t="s">
        <v>29</v>
      </c>
      <c r="Q5201" t="s">
        <v>47</v>
      </c>
      <c r="R5201" t="s">
        <v>81</v>
      </c>
      <c r="S5201">
        <f t="shared" si="162"/>
        <v>2024</v>
      </c>
      <c r="T5201">
        <f t="shared" si="163"/>
        <v>4</v>
      </c>
    </row>
    <row r="5202" spans="1:20" x14ac:dyDescent="0.3">
      <c r="A5202" s="1">
        <v>45400</v>
      </c>
      <c r="B5202" t="s">
        <v>5647</v>
      </c>
      <c r="C5202" t="s">
        <v>58</v>
      </c>
      <c r="D5202" t="s">
        <v>23</v>
      </c>
      <c r="E5202" t="s">
        <v>44</v>
      </c>
      <c r="F5202" t="s">
        <v>45</v>
      </c>
      <c r="G5202" t="s">
        <v>85</v>
      </c>
      <c r="H5202" t="s">
        <v>80</v>
      </c>
      <c r="I5202" t="s">
        <v>28</v>
      </c>
      <c r="J5202">
        <v>24</v>
      </c>
      <c r="K5202">
        <v>12000</v>
      </c>
      <c r="L5202">
        <v>3</v>
      </c>
      <c r="M5202">
        <v>279360</v>
      </c>
      <c r="N5202">
        <v>248298.62</v>
      </c>
      <c r="O5202">
        <v>31061.38</v>
      </c>
      <c r="P5202" t="s">
        <v>65</v>
      </c>
      <c r="Q5202" t="s">
        <v>47</v>
      </c>
      <c r="R5202" t="s">
        <v>61</v>
      </c>
      <c r="S5202">
        <f t="shared" si="162"/>
        <v>2024</v>
      </c>
      <c r="T5202">
        <f t="shared" si="163"/>
        <v>4</v>
      </c>
    </row>
    <row r="5203" spans="1:20" x14ac:dyDescent="0.3">
      <c r="A5203" s="1">
        <v>45401</v>
      </c>
      <c r="B5203" t="s">
        <v>5648</v>
      </c>
      <c r="C5203" t="s">
        <v>137</v>
      </c>
      <c r="D5203" t="s">
        <v>50</v>
      </c>
      <c r="E5203" t="s">
        <v>24</v>
      </c>
      <c r="F5203" t="s">
        <v>69</v>
      </c>
      <c r="G5203" t="s">
        <v>26</v>
      </c>
      <c r="H5203" t="s">
        <v>132</v>
      </c>
      <c r="I5203" t="s">
        <v>28</v>
      </c>
      <c r="J5203">
        <v>18</v>
      </c>
      <c r="K5203">
        <v>3500</v>
      </c>
      <c r="L5203">
        <v>3</v>
      </c>
      <c r="M5203">
        <v>61110</v>
      </c>
      <c r="N5203">
        <v>47429.120000000003</v>
      </c>
      <c r="O5203">
        <v>13680.88</v>
      </c>
      <c r="P5203" t="s">
        <v>29</v>
      </c>
      <c r="Q5203" t="s">
        <v>47</v>
      </c>
      <c r="R5203" t="s">
        <v>73</v>
      </c>
      <c r="S5203">
        <f t="shared" si="162"/>
        <v>2024</v>
      </c>
      <c r="T5203">
        <f t="shared" si="163"/>
        <v>4</v>
      </c>
    </row>
    <row r="5204" spans="1:20" x14ac:dyDescent="0.3">
      <c r="A5204" s="1">
        <v>45402</v>
      </c>
      <c r="B5204" t="s">
        <v>5649</v>
      </c>
      <c r="C5204" t="s">
        <v>76</v>
      </c>
      <c r="D5204" t="s">
        <v>50</v>
      </c>
      <c r="E5204" t="s">
        <v>44</v>
      </c>
      <c r="F5204" t="s">
        <v>45</v>
      </c>
      <c r="G5204" t="s">
        <v>85</v>
      </c>
      <c r="H5204" t="s">
        <v>140</v>
      </c>
      <c r="I5204" t="s">
        <v>71</v>
      </c>
      <c r="J5204">
        <v>19</v>
      </c>
      <c r="K5204">
        <v>900</v>
      </c>
      <c r="L5204">
        <v>4</v>
      </c>
      <c r="M5204">
        <v>16416</v>
      </c>
      <c r="N5204">
        <v>11991.4</v>
      </c>
      <c r="O5204">
        <v>4424.6000000000004</v>
      </c>
      <c r="P5204" t="s">
        <v>29</v>
      </c>
      <c r="Q5204" t="s">
        <v>47</v>
      </c>
      <c r="R5204" t="s">
        <v>86</v>
      </c>
      <c r="S5204">
        <f t="shared" si="162"/>
        <v>2024</v>
      </c>
      <c r="T5204">
        <f t="shared" si="163"/>
        <v>4</v>
      </c>
    </row>
    <row r="5205" spans="1:20" x14ac:dyDescent="0.3">
      <c r="A5205" s="1">
        <v>45403</v>
      </c>
      <c r="B5205" t="s">
        <v>5650</v>
      </c>
      <c r="C5205" t="s">
        <v>42</v>
      </c>
      <c r="D5205" t="s">
        <v>50</v>
      </c>
      <c r="E5205" t="s">
        <v>24</v>
      </c>
      <c r="F5205" t="s">
        <v>111</v>
      </c>
      <c r="G5205" t="s">
        <v>85</v>
      </c>
      <c r="H5205" t="s">
        <v>120</v>
      </c>
      <c r="I5205" t="s">
        <v>28</v>
      </c>
      <c r="J5205">
        <v>19</v>
      </c>
      <c r="K5205">
        <v>15000</v>
      </c>
      <c r="L5205">
        <v>5</v>
      </c>
      <c r="M5205">
        <v>270750</v>
      </c>
      <c r="N5205">
        <v>211901.14</v>
      </c>
      <c r="O5205">
        <v>58848.86</v>
      </c>
      <c r="P5205" t="s">
        <v>93</v>
      </c>
      <c r="Q5205" t="s">
        <v>30</v>
      </c>
      <c r="R5205" t="s">
        <v>86</v>
      </c>
      <c r="S5205">
        <f t="shared" si="162"/>
        <v>2024</v>
      </c>
      <c r="T5205">
        <f t="shared" si="163"/>
        <v>4</v>
      </c>
    </row>
    <row r="5206" spans="1:20" x14ac:dyDescent="0.3">
      <c r="A5206" s="1">
        <v>45404</v>
      </c>
      <c r="B5206" t="s">
        <v>5651</v>
      </c>
      <c r="C5206" t="s">
        <v>108</v>
      </c>
      <c r="D5206" t="s">
        <v>23</v>
      </c>
      <c r="E5206" t="s">
        <v>35</v>
      </c>
      <c r="F5206" t="s">
        <v>36</v>
      </c>
      <c r="G5206" t="s">
        <v>37</v>
      </c>
      <c r="H5206" t="s">
        <v>120</v>
      </c>
      <c r="I5206" t="s">
        <v>28</v>
      </c>
      <c r="J5206">
        <v>12</v>
      </c>
      <c r="K5206">
        <v>15000</v>
      </c>
      <c r="L5206">
        <v>2</v>
      </c>
      <c r="M5206">
        <v>176400</v>
      </c>
      <c r="N5206">
        <v>154130.60999999999</v>
      </c>
      <c r="O5206">
        <v>22269.39</v>
      </c>
      <c r="P5206" t="s">
        <v>72</v>
      </c>
      <c r="Q5206" t="s">
        <v>55</v>
      </c>
      <c r="R5206" t="s">
        <v>73</v>
      </c>
      <c r="S5206">
        <f t="shared" si="162"/>
        <v>2024</v>
      </c>
      <c r="T5206">
        <f t="shared" si="163"/>
        <v>4</v>
      </c>
    </row>
    <row r="5207" spans="1:20" x14ac:dyDescent="0.3">
      <c r="A5207" s="1">
        <v>45405</v>
      </c>
      <c r="B5207" t="s">
        <v>5652</v>
      </c>
      <c r="C5207" t="s">
        <v>76</v>
      </c>
      <c r="D5207" t="s">
        <v>23</v>
      </c>
      <c r="E5207" t="s">
        <v>24</v>
      </c>
      <c r="F5207" t="s">
        <v>69</v>
      </c>
      <c r="G5207" t="s">
        <v>85</v>
      </c>
      <c r="H5207" t="s">
        <v>59</v>
      </c>
      <c r="I5207" t="s">
        <v>60</v>
      </c>
      <c r="J5207">
        <v>17</v>
      </c>
      <c r="K5207">
        <v>4500</v>
      </c>
      <c r="L5207">
        <v>10</v>
      </c>
      <c r="M5207">
        <v>68850</v>
      </c>
      <c r="N5207">
        <v>58425.85</v>
      </c>
      <c r="O5207">
        <v>10424.15</v>
      </c>
      <c r="P5207" t="s">
        <v>93</v>
      </c>
      <c r="Q5207" t="s">
        <v>30</v>
      </c>
      <c r="R5207" t="s">
        <v>123</v>
      </c>
      <c r="S5207">
        <f t="shared" si="162"/>
        <v>2024</v>
      </c>
      <c r="T5207">
        <f t="shared" si="163"/>
        <v>4</v>
      </c>
    </row>
    <row r="5208" spans="1:20" x14ac:dyDescent="0.3">
      <c r="A5208" s="1">
        <v>45406</v>
      </c>
      <c r="B5208" t="s">
        <v>5653</v>
      </c>
      <c r="C5208" t="s">
        <v>22</v>
      </c>
      <c r="D5208" t="s">
        <v>50</v>
      </c>
      <c r="E5208" t="s">
        <v>44</v>
      </c>
      <c r="F5208" t="s">
        <v>89</v>
      </c>
      <c r="G5208" t="s">
        <v>85</v>
      </c>
      <c r="H5208" t="s">
        <v>140</v>
      </c>
      <c r="I5208" t="s">
        <v>71</v>
      </c>
      <c r="J5208">
        <v>25</v>
      </c>
      <c r="K5208">
        <v>900</v>
      </c>
      <c r="L5208">
        <v>2</v>
      </c>
      <c r="M5208">
        <v>22050</v>
      </c>
      <c r="N5208">
        <v>17014.53</v>
      </c>
      <c r="O5208">
        <v>5035.47</v>
      </c>
      <c r="P5208" t="s">
        <v>38</v>
      </c>
      <c r="Q5208" t="s">
        <v>55</v>
      </c>
      <c r="R5208" t="s">
        <v>81</v>
      </c>
      <c r="S5208">
        <f t="shared" si="162"/>
        <v>2024</v>
      </c>
      <c r="T5208">
        <f t="shared" si="163"/>
        <v>4</v>
      </c>
    </row>
    <row r="5209" spans="1:20" x14ac:dyDescent="0.3">
      <c r="A5209" s="1">
        <v>45407</v>
      </c>
      <c r="B5209" t="s">
        <v>5654</v>
      </c>
      <c r="C5209" t="s">
        <v>84</v>
      </c>
      <c r="D5209" t="s">
        <v>23</v>
      </c>
      <c r="E5209" t="s">
        <v>24</v>
      </c>
      <c r="F5209" t="s">
        <v>69</v>
      </c>
      <c r="G5209" t="s">
        <v>85</v>
      </c>
      <c r="H5209" t="s">
        <v>132</v>
      </c>
      <c r="I5209" t="s">
        <v>28</v>
      </c>
      <c r="J5209">
        <v>21</v>
      </c>
      <c r="K5209">
        <v>3500</v>
      </c>
      <c r="L5209">
        <v>7</v>
      </c>
      <c r="M5209">
        <v>68355</v>
      </c>
      <c r="N5209">
        <v>50180.57</v>
      </c>
      <c r="O5209">
        <v>18174.43</v>
      </c>
      <c r="P5209" t="s">
        <v>29</v>
      </c>
      <c r="Q5209" t="s">
        <v>90</v>
      </c>
      <c r="R5209" t="s">
        <v>39</v>
      </c>
      <c r="S5209">
        <f t="shared" si="162"/>
        <v>2024</v>
      </c>
      <c r="T5209">
        <f t="shared" si="163"/>
        <v>4</v>
      </c>
    </row>
    <row r="5210" spans="1:20" x14ac:dyDescent="0.3">
      <c r="A5210" s="1">
        <v>45408</v>
      </c>
      <c r="B5210" t="s">
        <v>5655</v>
      </c>
      <c r="C5210" t="s">
        <v>137</v>
      </c>
      <c r="D5210" t="s">
        <v>43</v>
      </c>
      <c r="E5210" t="s">
        <v>35</v>
      </c>
      <c r="F5210" t="s">
        <v>36</v>
      </c>
      <c r="G5210" t="s">
        <v>26</v>
      </c>
      <c r="H5210" t="s">
        <v>140</v>
      </c>
      <c r="I5210" t="s">
        <v>71</v>
      </c>
      <c r="J5210">
        <v>7</v>
      </c>
      <c r="K5210">
        <v>900</v>
      </c>
      <c r="L5210">
        <v>1</v>
      </c>
      <c r="M5210">
        <v>6237</v>
      </c>
      <c r="N5210">
        <v>4676.3500000000004</v>
      </c>
      <c r="O5210">
        <v>1560.65</v>
      </c>
      <c r="P5210" t="s">
        <v>38</v>
      </c>
      <c r="Q5210" t="s">
        <v>55</v>
      </c>
      <c r="R5210" t="s">
        <v>102</v>
      </c>
      <c r="S5210">
        <f t="shared" si="162"/>
        <v>2024</v>
      </c>
      <c r="T5210">
        <f t="shared" si="163"/>
        <v>4</v>
      </c>
    </row>
    <row r="5211" spans="1:20" x14ac:dyDescent="0.3">
      <c r="A5211" s="1">
        <v>45409</v>
      </c>
      <c r="B5211" t="s">
        <v>5656</v>
      </c>
      <c r="C5211" t="s">
        <v>108</v>
      </c>
      <c r="D5211" t="s">
        <v>50</v>
      </c>
      <c r="E5211" t="s">
        <v>51</v>
      </c>
      <c r="F5211" t="s">
        <v>192</v>
      </c>
      <c r="G5211" t="s">
        <v>85</v>
      </c>
      <c r="H5211" t="s">
        <v>132</v>
      </c>
      <c r="I5211" t="s">
        <v>28</v>
      </c>
      <c r="J5211">
        <v>21</v>
      </c>
      <c r="K5211">
        <v>3500</v>
      </c>
      <c r="L5211">
        <v>12</v>
      </c>
      <c r="M5211">
        <v>64680</v>
      </c>
      <c r="N5211">
        <v>48286.91</v>
      </c>
      <c r="O5211">
        <v>16393.09</v>
      </c>
      <c r="P5211" t="s">
        <v>29</v>
      </c>
      <c r="Q5211" t="s">
        <v>30</v>
      </c>
      <c r="R5211" t="s">
        <v>31</v>
      </c>
      <c r="S5211">
        <f t="shared" si="162"/>
        <v>2024</v>
      </c>
      <c r="T5211">
        <f t="shared" si="163"/>
        <v>4</v>
      </c>
    </row>
    <row r="5212" spans="1:20" x14ac:dyDescent="0.3">
      <c r="A5212" s="1">
        <v>45410</v>
      </c>
      <c r="B5212" t="s">
        <v>5657</v>
      </c>
      <c r="C5212" t="s">
        <v>76</v>
      </c>
      <c r="D5212" t="s">
        <v>43</v>
      </c>
      <c r="E5212" t="s">
        <v>35</v>
      </c>
      <c r="F5212" t="s">
        <v>36</v>
      </c>
      <c r="G5212" t="s">
        <v>46</v>
      </c>
      <c r="H5212" t="s">
        <v>53</v>
      </c>
      <c r="I5212" t="s">
        <v>54</v>
      </c>
      <c r="J5212">
        <v>1</v>
      </c>
      <c r="K5212">
        <v>2500</v>
      </c>
      <c r="L5212">
        <v>15</v>
      </c>
      <c r="M5212">
        <v>2125</v>
      </c>
      <c r="N5212">
        <v>1546.82</v>
      </c>
      <c r="O5212">
        <v>578.17999999999995</v>
      </c>
      <c r="P5212" t="s">
        <v>38</v>
      </c>
      <c r="Q5212" t="s">
        <v>30</v>
      </c>
      <c r="R5212" t="s">
        <v>81</v>
      </c>
      <c r="S5212">
        <f t="shared" si="162"/>
        <v>2024</v>
      </c>
      <c r="T5212">
        <f t="shared" si="163"/>
        <v>4</v>
      </c>
    </row>
    <row r="5213" spans="1:20" x14ac:dyDescent="0.3">
      <c r="A5213" s="1">
        <v>45411</v>
      </c>
      <c r="B5213" t="s">
        <v>5658</v>
      </c>
      <c r="C5213" t="s">
        <v>34</v>
      </c>
      <c r="D5213" t="s">
        <v>23</v>
      </c>
      <c r="E5213" t="s">
        <v>51</v>
      </c>
      <c r="F5213" t="s">
        <v>99</v>
      </c>
      <c r="G5213" t="s">
        <v>85</v>
      </c>
      <c r="H5213" t="s">
        <v>140</v>
      </c>
      <c r="I5213" t="s">
        <v>71</v>
      </c>
      <c r="J5213">
        <v>7</v>
      </c>
      <c r="K5213">
        <v>900</v>
      </c>
      <c r="L5213">
        <v>12</v>
      </c>
      <c r="M5213">
        <v>5544</v>
      </c>
      <c r="N5213">
        <v>4760.37</v>
      </c>
      <c r="O5213">
        <v>783.63</v>
      </c>
      <c r="P5213" t="s">
        <v>38</v>
      </c>
      <c r="Q5213" t="s">
        <v>90</v>
      </c>
      <c r="R5213" t="s">
        <v>123</v>
      </c>
      <c r="S5213">
        <f t="shared" si="162"/>
        <v>2024</v>
      </c>
      <c r="T5213">
        <f t="shared" si="163"/>
        <v>4</v>
      </c>
    </row>
    <row r="5214" spans="1:20" x14ac:dyDescent="0.3">
      <c r="A5214" s="1">
        <v>45412</v>
      </c>
      <c r="B5214" t="s">
        <v>5659</v>
      </c>
      <c r="C5214" t="s">
        <v>42</v>
      </c>
      <c r="D5214" t="s">
        <v>43</v>
      </c>
      <c r="E5214" t="s">
        <v>44</v>
      </c>
      <c r="F5214" t="s">
        <v>45</v>
      </c>
      <c r="G5214" t="s">
        <v>46</v>
      </c>
      <c r="H5214" t="s">
        <v>140</v>
      </c>
      <c r="I5214" t="s">
        <v>71</v>
      </c>
      <c r="J5214">
        <v>16</v>
      </c>
      <c r="K5214">
        <v>900</v>
      </c>
      <c r="L5214">
        <v>8</v>
      </c>
      <c r="M5214">
        <v>13248</v>
      </c>
      <c r="N5214">
        <v>11549.45</v>
      </c>
      <c r="O5214">
        <v>1698.55</v>
      </c>
      <c r="P5214" t="s">
        <v>38</v>
      </c>
      <c r="Q5214" t="s">
        <v>90</v>
      </c>
      <c r="R5214" t="s">
        <v>81</v>
      </c>
      <c r="S5214">
        <f t="shared" si="162"/>
        <v>2024</v>
      </c>
      <c r="T5214">
        <f t="shared" si="163"/>
        <v>4</v>
      </c>
    </row>
    <row r="5215" spans="1:20" x14ac:dyDescent="0.3">
      <c r="A5215" s="1">
        <v>45413</v>
      </c>
      <c r="B5215" t="s">
        <v>5660</v>
      </c>
      <c r="C5215" t="s">
        <v>108</v>
      </c>
      <c r="D5215" t="s">
        <v>50</v>
      </c>
      <c r="E5215" t="s">
        <v>35</v>
      </c>
      <c r="F5215" t="s">
        <v>36</v>
      </c>
      <c r="G5215" t="s">
        <v>26</v>
      </c>
      <c r="H5215" t="s">
        <v>27</v>
      </c>
      <c r="I5215" t="s">
        <v>28</v>
      </c>
      <c r="J5215">
        <v>2</v>
      </c>
      <c r="K5215">
        <v>45000</v>
      </c>
      <c r="L5215">
        <v>17</v>
      </c>
      <c r="M5215">
        <v>74700</v>
      </c>
      <c r="N5215">
        <v>57779.24</v>
      </c>
      <c r="O5215">
        <v>16920.759999999998</v>
      </c>
      <c r="P5215" t="s">
        <v>38</v>
      </c>
      <c r="Q5215" t="s">
        <v>55</v>
      </c>
      <c r="R5215" t="s">
        <v>102</v>
      </c>
      <c r="S5215">
        <f t="shared" si="162"/>
        <v>2024</v>
      </c>
      <c r="T5215">
        <f t="shared" si="163"/>
        <v>5</v>
      </c>
    </row>
    <row r="5216" spans="1:20" x14ac:dyDescent="0.3">
      <c r="A5216" s="1">
        <v>45414</v>
      </c>
      <c r="B5216" t="s">
        <v>5661</v>
      </c>
      <c r="C5216" t="s">
        <v>108</v>
      </c>
      <c r="D5216" t="s">
        <v>50</v>
      </c>
      <c r="E5216" t="s">
        <v>44</v>
      </c>
      <c r="F5216" t="s">
        <v>45</v>
      </c>
      <c r="G5216" t="s">
        <v>46</v>
      </c>
      <c r="H5216" t="s">
        <v>132</v>
      </c>
      <c r="I5216" t="s">
        <v>28</v>
      </c>
      <c r="J5216">
        <v>8</v>
      </c>
      <c r="K5216">
        <v>3500</v>
      </c>
      <c r="L5216">
        <v>10</v>
      </c>
      <c r="M5216">
        <v>25200</v>
      </c>
      <c r="N5216">
        <v>21501.51</v>
      </c>
      <c r="O5216">
        <v>3698.49</v>
      </c>
      <c r="P5216" t="s">
        <v>38</v>
      </c>
      <c r="Q5216" t="s">
        <v>90</v>
      </c>
      <c r="R5216" t="s">
        <v>73</v>
      </c>
      <c r="S5216">
        <f t="shared" si="162"/>
        <v>2024</v>
      </c>
      <c r="T5216">
        <f t="shared" si="163"/>
        <v>5</v>
      </c>
    </row>
    <row r="5217" spans="1:20" x14ac:dyDescent="0.3">
      <c r="A5217" s="1">
        <v>45415</v>
      </c>
      <c r="B5217" t="s">
        <v>5662</v>
      </c>
      <c r="C5217" t="s">
        <v>42</v>
      </c>
      <c r="D5217" t="s">
        <v>50</v>
      </c>
      <c r="E5217" t="s">
        <v>51</v>
      </c>
      <c r="F5217" t="s">
        <v>99</v>
      </c>
      <c r="G5217" t="s">
        <v>26</v>
      </c>
      <c r="H5217" t="s">
        <v>140</v>
      </c>
      <c r="I5217" t="s">
        <v>71</v>
      </c>
      <c r="J5217">
        <v>8</v>
      </c>
      <c r="K5217">
        <v>900</v>
      </c>
      <c r="L5217">
        <v>12</v>
      </c>
      <c r="M5217">
        <v>6336</v>
      </c>
      <c r="N5217">
        <v>5170.21</v>
      </c>
      <c r="O5217">
        <v>1165.79</v>
      </c>
      <c r="P5217" t="s">
        <v>93</v>
      </c>
      <c r="Q5217" t="s">
        <v>55</v>
      </c>
      <c r="R5217" t="s">
        <v>86</v>
      </c>
      <c r="S5217">
        <f t="shared" si="162"/>
        <v>2024</v>
      </c>
      <c r="T5217">
        <f t="shared" si="163"/>
        <v>5</v>
      </c>
    </row>
    <row r="5218" spans="1:20" x14ac:dyDescent="0.3">
      <c r="A5218" s="1">
        <v>45416</v>
      </c>
      <c r="B5218" t="s">
        <v>5663</v>
      </c>
      <c r="C5218" t="s">
        <v>34</v>
      </c>
      <c r="D5218" t="s">
        <v>50</v>
      </c>
      <c r="E5218" t="s">
        <v>35</v>
      </c>
      <c r="F5218" t="s">
        <v>36</v>
      </c>
      <c r="G5218" t="s">
        <v>26</v>
      </c>
      <c r="H5218" t="s">
        <v>80</v>
      </c>
      <c r="I5218" t="s">
        <v>28</v>
      </c>
      <c r="J5218">
        <v>25</v>
      </c>
      <c r="K5218">
        <v>12000</v>
      </c>
      <c r="L5218">
        <v>11</v>
      </c>
      <c r="M5218">
        <v>267000</v>
      </c>
      <c r="N5218">
        <v>225395.69</v>
      </c>
      <c r="O5218">
        <v>41604.31</v>
      </c>
      <c r="P5218" t="s">
        <v>38</v>
      </c>
      <c r="Q5218" t="s">
        <v>90</v>
      </c>
      <c r="R5218" t="s">
        <v>61</v>
      </c>
      <c r="S5218">
        <f t="shared" si="162"/>
        <v>2024</v>
      </c>
      <c r="T5218">
        <f t="shared" si="163"/>
        <v>5</v>
      </c>
    </row>
    <row r="5219" spans="1:20" x14ac:dyDescent="0.3">
      <c r="A5219" s="1">
        <v>45417</v>
      </c>
      <c r="B5219" t="s">
        <v>5664</v>
      </c>
      <c r="C5219" t="s">
        <v>98</v>
      </c>
      <c r="D5219" t="s">
        <v>43</v>
      </c>
      <c r="E5219" t="s">
        <v>24</v>
      </c>
      <c r="F5219" t="s">
        <v>111</v>
      </c>
      <c r="G5219" t="s">
        <v>46</v>
      </c>
      <c r="H5219" t="s">
        <v>27</v>
      </c>
      <c r="I5219" t="s">
        <v>28</v>
      </c>
      <c r="J5219">
        <v>20</v>
      </c>
      <c r="K5219">
        <v>45000</v>
      </c>
      <c r="L5219">
        <v>8</v>
      </c>
      <c r="M5219">
        <v>828000</v>
      </c>
      <c r="N5219">
        <v>660154.39</v>
      </c>
      <c r="O5219">
        <v>167845.61</v>
      </c>
      <c r="P5219" t="s">
        <v>65</v>
      </c>
      <c r="Q5219" t="s">
        <v>47</v>
      </c>
      <c r="R5219" t="s">
        <v>123</v>
      </c>
      <c r="S5219">
        <f t="shared" si="162"/>
        <v>2024</v>
      </c>
      <c r="T5219">
        <f t="shared" si="163"/>
        <v>5</v>
      </c>
    </row>
    <row r="5220" spans="1:20" x14ac:dyDescent="0.3">
      <c r="A5220" s="1">
        <v>45418</v>
      </c>
      <c r="B5220" t="s">
        <v>5665</v>
      </c>
      <c r="C5220" t="s">
        <v>137</v>
      </c>
      <c r="D5220" t="s">
        <v>43</v>
      </c>
      <c r="E5220" t="s">
        <v>35</v>
      </c>
      <c r="F5220" t="s">
        <v>36</v>
      </c>
      <c r="G5220" t="s">
        <v>46</v>
      </c>
      <c r="H5220" t="s">
        <v>70</v>
      </c>
      <c r="I5220" t="s">
        <v>71</v>
      </c>
      <c r="J5220">
        <v>10</v>
      </c>
      <c r="K5220">
        <v>600</v>
      </c>
      <c r="L5220">
        <v>1</v>
      </c>
      <c r="M5220">
        <v>5940</v>
      </c>
      <c r="N5220">
        <v>5152.46</v>
      </c>
      <c r="O5220">
        <v>787.54</v>
      </c>
      <c r="P5220" t="s">
        <v>93</v>
      </c>
      <c r="Q5220" t="s">
        <v>55</v>
      </c>
      <c r="R5220" t="s">
        <v>102</v>
      </c>
      <c r="S5220">
        <f t="shared" si="162"/>
        <v>2024</v>
      </c>
      <c r="T5220">
        <f t="shared" si="163"/>
        <v>5</v>
      </c>
    </row>
    <row r="5221" spans="1:20" x14ac:dyDescent="0.3">
      <c r="A5221" s="1">
        <v>45419</v>
      </c>
      <c r="B5221" t="s">
        <v>5666</v>
      </c>
      <c r="C5221" t="s">
        <v>143</v>
      </c>
      <c r="D5221" t="s">
        <v>43</v>
      </c>
      <c r="E5221" t="s">
        <v>44</v>
      </c>
      <c r="F5221" t="s">
        <v>45</v>
      </c>
      <c r="G5221" t="s">
        <v>26</v>
      </c>
      <c r="H5221" t="s">
        <v>80</v>
      </c>
      <c r="I5221" t="s">
        <v>28</v>
      </c>
      <c r="J5221">
        <v>18</v>
      </c>
      <c r="K5221">
        <v>12000</v>
      </c>
      <c r="L5221">
        <v>18</v>
      </c>
      <c r="M5221">
        <v>177120</v>
      </c>
      <c r="N5221">
        <v>159513.13</v>
      </c>
      <c r="O5221">
        <v>17606.87</v>
      </c>
      <c r="P5221" t="s">
        <v>72</v>
      </c>
      <c r="Q5221" t="s">
        <v>30</v>
      </c>
      <c r="R5221" t="s">
        <v>86</v>
      </c>
      <c r="S5221">
        <f t="shared" si="162"/>
        <v>2024</v>
      </c>
      <c r="T5221">
        <f t="shared" si="163"/>
        <v>5</v>
      </c>
    </row>
    <row r="5222" spans="1:20" x14ac:dyDescent="0.3">
      <c r="A5222" s="1">
        <v>45420</v>
      </c>
      <c r="B5222" t="s">
        <v>5667</v>
      </c>
      <c r="C5222" t="s">
        <v>22</v>
      </c>
      <c r="D5222" t="s">
        <v>43</v>
      </c>
      <c r="E5222" t="s">
        <v>35</v>
      </c>
      <c r="F5222" t="s">
        <v>36</v>
      </c>
      <c r="G5222" t="s">
        <v>26</v>
      </c>
      <c r="H5222" t="s">
        <v>70</v>
      </c>
      <c r="I5222" t="s">
        <v>71</v>
      </c>
      <c r="J5222">
        <v>23</v>
      </c>
      <c r="K5222">
        <v>600</v>
      </c>
      <c r="L5222">
        <v>6</v>
      </c>
      <c r="M5222">
        <v>12972</v>
      </c>
      <c r="N5222">
        <v>11891.16</v>
      </c>
      <c r="O5222">
        <v>1080.8399999999999</v>
      </c>
      <c r="P5222" t="s">
        <v>38</v>
      </c>
      <c r="Q5222" t="s">
        <v>30</v>
      </c>
      <c r="R5222" t="s">
        <v>123</v>
      </c>
      <c r="S5222">
        <f t="shared" si="162"/>
        <v>2024</v>
      </c>
      <c r="T5222">
        <f t="shared" si="163"/>
        <v>5</v>
      </c>
    </row>
    <row r="5223" spans="1:20" x14ac:dyDescent="0.3">
      <c r="A5223" s="1">
        <v>45421</v>
      </c>
      <c r="B5223" t="s">
        <v>5668</v>
      </c>
      <c r="C5223" t="s">
        <v>64</v>
      </c>
      <c r="D5223" t="s">
        <v>50</v>
      </c>
      <c r="E5223" t="s">
        <v>51</v>
      </c>
      <c r="F5223" t="s">
        <v>77</v>
      </c>
      <c r="G5223" t="s">
        <v>37</v>
      </c>
      <c r="H5223" t="s">
        <v>80</v>
      </c>
      <c r="I5223" t="s">
        <v>28</v>
      </c>
      <c r="J5223">
        <v>3</v>
      </c>
      <c r="K5223">
        <v>12000</v>
      </c>
      <c r="L5223">
        <v>7</v>
      </c>
      <c r="M5223">
        <v>33480</v>
      </c>
      <c r="N5223">
        <v>28829.81</v>
      </c>
      <c r="O5223">
        <v>4650.1899999999996</v>
      </c>
      <c r="P5223" t="s">
        <v>38</v>
      </c>
      <c r="Q5223" t="s">
        <v>47</v>
      </c>
      <c r="R5223" t="s">
        <v>81</v>
      </c>
      <c r="S5223">
        <f t="shared" si="162"/>
        <v>2024</v>
      </c>
      <c r="T5223">
        <f t="shared" si="163"/>
        <v>5</v>
      </c>
    </row>
    <row r="5224" spans="1:20" x14ac:dyDescent="0.3">
      <c r="A5224" s="1">
        <v>45422</v>
      </c>
      <c r="B5224" t="s">
        <v>5669</v>
      </c>
      <c r="C5224" t="s">
        <v>58</v>
      </c>
      <c r="D5224" t="s">
        <v>50</v>
      </c>
      <c r="E5224" t="s">
        <v>51</v>
      </c>
      <c r="F5224" t="s">
        <v>192</v>
      </c>
      <c r="G5224" t="s">
        <v>46</v>
      </c>
      <c r="H5224" t="s">
        <v>27</v>
      </c>
      <c r="I5224" t="s">
        <v>28</v>
      </c>
      <c r="J5224">
        <v>14</v>
      </c>
      <c r="K5224">
        <v>45000</v>
      </c>
      <c r="L5224">
        <v>0</v>
      </c>
      <c r="M5224">
        <v>630000</v>
      </c>
      <c r="N5224">
        <v>566314.99</v>
      </c>
      <c r="O5224">
        <v>63685.01</v>
      </c>
      <c r="P5224" t="s">
        <v>93</v>
      </c>
      <c r="Q5224" t="s">
        <v>90</v>
      </c>
      <c r="R5224" t="s">
        <v>73</v>
      </c>
      <c r="S5224">
        <f t="shared" si="162"/>
        <v>2024</v>
      </c>
      <c r="T5224">
        <f t="shared" si="163"/>
        <v>5</v>
      </c>
    </row>
    <row r="5225" spans="1:20" x14ac:dyDescent="0.3">
      <c r="A5225" s="1">
        <v>45423</v>
      </c>
      <c r="B5225" t="s">
        <v>5670</v>
      </c>
      <c r="C5225" t="s">
        <v>34</v>
      </c>
      <c r="D5225" t="s">
        <v>43</v>
      </c>
      <c r="E5225" t="s">
        <v>44</v>
      </c>
      <c r="F5225" t="s">
        <v>89</v>
      </c>
      <c r="G5225" t="s">
        <v>37</v>
      </c>
      <c r="H5225" t="s">
        <v>140</v>
      </c>
      <c r="I5225" t="s">
        <v>71</v>
      </c>
      <c r="J5225">
        <v>10</v>
      </c>
      <c r="K5225">
        <v>900</v>
      </c>
      <c r="L5225">
        <v>5</v>
      </c>
      <c r="M5225">
        <v>8550</v>
      </c>
      <c r="N5225">
        <v>7571.82</v>
      </c>
      <c r="O5225">
        <v>978.18</v>
      </c>
      <c r="P5225" t="s">
        <v>93</v>
      </c>
      <c r="Q5225" t="s">
        <v>47</v>
      </c>
      <c r="R5225" t="s">
        <v>73</v>
      </c>
      <c r="S5225">
        <f t="shared" si="162"/>
        <v>2024</v>
      </c>
      <c r="T5225">
        <f t="shared" si="163"/>
        <v>5</v>
      </c>
    </row>
    <row r="5226" spans="1:20" x14ac:dyDescent="0.3">
      <c r="A5226" s="1">
        <v>45424</v>
      </c>
      <c r="B5226" t="s">
        <v>5671</v>
      </c>
      <c r="C5226" t="s">
        <v>108</v>
      </c>
      <c r="D5226" t="s">
        <v>43</v>
      </c>
      <c r="E5226" t="s">
        <v>44</v>
      </c>
      <c r="F5226" t="s">
        <v>89</v>
      </c>
      <c r="G5226" t="s">
        <v>85</v>
      </c>
      <c r="H5226" t="s">
        <v>70</v>
      </c>
      <c r="I5226" t="s">
        <v>71</v>
      </c>
      <c r="J5226">
        <v>23</v>
      </c>
      <c r="K5226">
        <v>600</v>
      </c>
      <c r="L5226">
        <v>3</v>
      </c>
      <c r="M5226">
        <v>13386</v>
      </c>
      <c r="N5226">
        <v>11344.5</v>
      </c>
      <c r="O5226">
        <v>2041.5</v>
      </c>
      <c r="P5226" t="s">
        <v>72</v>
      </c>
      <c r="Q5226" t="s">
        <v>55</v>
      </c>
      <c r="R5226" t="s">
        <v>73</v>
      </c>
      <c r="S5226">
        <f t="shared" si="162"/>
        <v>2024</v>
      </c>
      <c r="T5226">
        <f t="shared" si="163"/>
        <v>5</v>
      </c>
    </row>
    <row r="5227" spans="1:20" x14ac:dyDescent="0.3">
      <c r="A5227" s="1">
        <v>45425</v>
      </c>
      <c r="B5227" t="s">
        <v>5672</v>
      </c>
      <c r="C5227" t="s">
        <v>98</v>
      </c>
      <c r="D5227" t="s">
        <v>23</v>
      </c>
      <c r="E5227" t="s">
        <v>51</v>
      </c>
      <c r="F5227" t="s">
        <v>192</v>
      </c>
      <c r="G5227" t="s">
        <v>46</v>
      </c>
      <c r="H5227" t="s">
        <v>120</v>
      </c>
      <c r="I5227" t="s">
        <v>28</v>
      </c>
      <c r="J5227">
        <v>15</v>
      </c>
      <c r="K5227">
        <v>15000</v>
      </c>
      <c r="L5227">
        <v>17</v>
      </c>
      <c r="M5227">
        <v>186750</v>
      </c>
      <c r="N5227">
        <v>142991.95000000001</v>
      </c>
      <c r="O5227">
        <v>43758.05</v>
      </c>
      <c r="P5227" t="s">
        <v>72</v>
      </c>
      <c r="Q5227" t="s">
        <v>47</v>
      </c>
      <c r="R5227" t="s">
        <v>81</v>
      </c>
      <c r="S5227">
        <f t="shared" si="162"/>
        <v>2024</v>
      </c>
      <c r="T5227">
        <f t="shared" si="163"/>
        <v>5</v>
      </c>
    </row>
    <row r="5228" spans="1:20" x14ac:dyDescent="0.3">
      <c r="A5228" s="1">
        <v>45426</v>
      </c>
      <c r="B5228" t="s">
        <v>5673</v>
      </c>
      <c r="C5228" t="s">
        <v>108</v>
      </c>
      <c r="D5228" t="s">
        <v>43</v>
      </c>
      <c r="E5228" t="s">
        <v>35</v>
      </c>
      <c r="F5228" t="s">
        <v>36</v>
      </c>
      <c r="G5228" t="s">
        <v>37</v>
      </c>
      <c r="H5228" t="s">
        <v>70</v>
      </c>
      <c r="I5228" t="s">
        <v>71</v>
      </c>
      <c r="J5228">
        <v>11</v>
      </c>
      <c r="K5228">
        <v>600</v>
      </c>
      <c r="L5228">
        <v>19</v>
      </c>
      <c r="M5228">
        <v>5346</v>
      </c>
      <c r="N5228">
        <v>4780.1400000000003</v>
      </c>
      <c r="O5228">
        <v>565.86</v>
      </c>
      <c r="P5228" t="s">
        <v>93</v>
      </c>
      <c r="Q5228" t="s">
        <v>90</v>
      </c>
      <c r="R5228" t="s">
        <v>102</v>
      </c>
      <c r="S5228">
        <f t="shared" si="162"/>
        <v>2024</v>
      </c>
      <c r="T5228">
        <f t="shared" si="163"/>
        <v>5</v>
      </c>
    </row>
    <row r="5229" spans="1:20" x14ac:dyDescent="0.3">
      <c r="A5229" s="1">
        <v>45427</v>
      </c>
      <c r="B5229" t="s">
        <v>5674</v>
      </c>
      <c r="C5229" t="s">
        <v>68</v>
      </c>
      <c r="D5229" t="s">
        <v>43</v>
      </c>
      <c r="E5229" t="s">
        <v>51</v>
      </c>
      <c r="F5229" t="s">
        <v>77</v>
      </c>
      <c r="G5229" t="s">
        <v>26</v>
      </c>
      <c r="H5229" t="s">
        <v>120</v>
      </c>
      <c r="I5229" t="s">
        <v>28</v>
      </c>
      <c r="J5229">
        <v>8</v>
      </c>
      <c r="K5229">
        <v>15000</v>
      </c>
      <c r="L5229">
        <v>9</v>
      </c>
      <c r="M5229">
        <v>109200</v>
      </c>
      <c r="N5229">
        <v>86381.22</v>
      </c>
      <c r="O5229">
        <v>22818.78</v>
      </c>
      <c r="P5229" t="s">
        <v>65</v>
      </c>
      <c r="Q5229" t="s">
        <v>47</v>
      </c>
      <c r="R5229" t="s">
        <v>102</v>
      </c>
      <c r="S5229">
        <f t="shared" si="162"/>
        <v>2024</v>
      </c>
      <c r="T5229">
        <f t="shared" si="163"/>
        <v>5</v>
      </c>
    </row>
    <row r="5230" spans="1:20" x14ac:dyDescent="0.3">
      <c r="A5230" s="1">
        <v>45428</v>
      </c>
      <c r="B5230" t="s">
        <v>5675</v>
      </c>
      <c r="C5230" t="s">
        <v>108</v>
      </c>
      <c r="D5230" t="s">
        <v>43</v>
      </c>
      <c r="E5230" t="s">
        <v>51</v>
      </c>
      <c r="F5230" t="s">
        <v>99</v>
      </c>
      <c r="G5230" t="s">
        <v>85</v>
      </c>
      <c r="H5230" t="s">
        <v>27</v>
      </c>
      <c r="I5230" t="s">
        <v>28</v>
      </c>
      <c r="J5230">
        <v>8</v>
      </c>
      <c r="K5230">
        <v>45000</v>
      </c>
      <c r="L5230">
        <v>16</v>
      </c>
      <c r="M5230">
        <v>302400</v>
      </c>
      <c r="N5230">
        <v>274920.95</v>
      </c>
      <c r="O5230">
        <v>27479.05</v>
      </c>
      <c r="P5230" t="s">
        <v>38</v>
      </c>
      <c r="Q5230" t="s">
        <v>55</v>
      </c>
      <c r="R5230" t="s">
        <v>31</v>
      </c>
      <c r="S5230">
        <f t="shared" si="162"/>
        <v>2024</v>
      </c>
      <c r="T5230">
        <f t="shared" si="163"/>
        <v>5</v>
      </c>
    </row>
    <row r="5231" spans="1:20" x14ac:dyDescent="0.3">
      <c r="A5231" s="1">
        <v>45429</v>
      </c>
      <c r="B5231" t="s">
        <v>5676</v>
      </c>
      <c r="C5231" t="s">
        <v>58</v>
      </c>
      <c r="D5231" t="s">
        <v>23</v>
      </c>
      <c r="E5231" t="s">
        <v>51</v>
      </c>
      <c r="F5231" t="s">
        <v>52</v>
      </c>
      <c r="G5231" t="s">
        <v>85</v>
      </c>
      <c r="H5231" t="s">
        <v>120</v>
      </c>
      <c r="I5231" t="s">
        <v>28</v>
      </c>
      <c r="J5231">
        <v>3</v>
      </c>
      <c r="K5231">
        <v>15000</v>
      </c>
      <c r="L5231">
        <v>0</v>
      </c>
      <c r="M5231">
        <v>45000</v>
      </c>
      <c r="N5231">
        <v>38770.92</v>
      </c>
      <c r="O5231">
        <v>6229.08</v>
      </c>
      <c r="P5231" t="s">
        <v>72</v>
      </c>
      <c r="Q5231" t="s">
        <v>47</v>
      </c>
      <c r="R5231" t="s">
        <v>86</v>
      </c>
      <c r="S5231">
        <f t="shared" si="162"/>
        <v>2024</v>
      </c>
      <c r="T5231">
        <f t="shared" si="163"/>
        <v>5</v>
      </c>
    </row>
    <row r="5232" spans="1:20" x14ac:dyDescent="0.3">
      <c r="A5232" s="1">
        <v>45430</v>
      </c>
      <c r="B5232" t="s">
        <v>5677</v>
      </c>
      <c r="C5232" t="s">
        <v>22</v>
      </c>
      <c r="D5232" t="s">
        <v>23</v>
      </c>
      <c r="E5232" t="s">
        <v>24</v>
      </c>
      <c r="F5232" t="s">
        <v>25</v>
      </c>
      <c r="G5232" t="s">
        <v>37</v>
      </c>
      <c r="H5232" t="s">
        <v>70</v>
      </c>
      <c r="I5232" t="s">
        <v>71</v>
      </c>
      <c r="J5232">
        <v>3</v>
      </c>
      <c r="K5232">
        <v>600</v>
      </c>
      <c r="L5232">
        <v>18</v>
      </c>
      <c r="M5232">
        <v>1476</v>
      </c>
      <c r="N5232">
        <v>1316.35</v>
      </c>
      <c r="O5232">
        <v>159.65</v>
      </c>
      <c r="P5232" t="s">
        <v>93</v>
      </c>
      <c r="Q5232" t="s">
        <v>90</v>
      </c>
      <c r="R5232" t="s">
        <v>39</v>
      </c>
      <c r="S5232">
        <f t="shared" si="162"/>
        <v>2024</v>
      </c>
      <c r="T5232">
        <f t="shared" si="163"/>
        <v>5</v>
      </c>
    </row>
    <row r="5233" spans="1:20" x14ac:dyDescent="0.3">
      <c r="A5233" s="1">
        <v>45431</v>
      </c>
      <c r="B5233" t="s">
        <v>5678</v>
      </c>
      <c r="C5233" t="s">
        <v>42</v>
      </c>
      <c r="D5233" t="s">
        <v>23</v>
      </c>
      <c r="E5233" t="s">
        <v>44</v>
      </c>
      <c r="F5233" t="s">
        <v>45</v>
      </c>
      <c r="G5233" t="s">
        <v>26</v>
      </c>
      <c r="H5233" t="s">
        <v>70</v>
      </c>
      <c r="I5233" t="s">
        <v>71</v>
      </c>
      <c r="J5233">
        <v>12</v>
      </c>
      <c r="K5233">
        <v>600</v>
      </c>
      <c r="L5233">
        <v>19</v>
      </c>
      <c r="M5233">
        <v>5832</v>
      </c>
      <c r="N5233">
        <v>5271.86</v>
      </c>
      <c r="O5233">
        <v>560.14</v>
      </c>
      <c r="P5233" t="s">
        <v>65</v>
      </c>
      <c r="Q5233" t="s">
        <v>47</v>
      </c>
      <c r="R5233" t="s">
        <v>61</v>
      </c>
      <c r="S5233">
        <f t="shared" si="162"/>
        <v>2024</v>
      </c>
      <c r="T5233">
        <f t="shared" si="163"/>
        <v>5</v>
      </c>
    </row>
    <row r="5234" spans="1:20" x14ac:dyDescent="0.3">
      <c r="A5234" s="1">
        <v>45432</v>
      </c>
      <c r="B5234" t="s">
        <v>5679</v>
      </c>
      <c r="C5234" t="s">
        <v>42</v>
      </c>
      <c r="D5234" t="s">
        <v>50</v>
      </c>
      <c r="E5234" t="s">
        <v>44</v>
      </c>
      <c r="F5234" t="s">
        <v>89</v>
      </c>
      <c r="G5234" t="s">
        <v>37</v>
      </c>
      <c r="H5234" t="s">
        <v>120</v>
      </c>
      <c r="I5234" t="s">
        <v>28</v>
      </c>
      <c r="J5234">
        <v>8</v>
      </c>
      <c r="K5234">
        <v>15000</v>
      </c>
      <c r="L5234">
        <v>3</v>
      </c>
      <c r="M5234">
        <v>116400</v>
      </c>
      <c r="N5234">
        <v>102287.59</v>
      </c>
      <c r="O5234">
        <v>14112.41</v>
      </c>
      <c r="P5234" t="s">
        <v>29</v>
      </c>
      <c r="Q5234" t="s">
        <v>47</v>
      </c>
      <c r="R5234" t="s">
        <v>102</v>
      </c>
      <c r="S5234">
        <f t="shared" si="162"/>
        <v>2024</v>
      </c>
      <c r="T5234">
        <f t="shared" si="163"/>
        <v>5</v>
      </c>
    </row>
    <row r="5235" spans="1:20" x14ac:dyDescent="0.3">
      <c r="A5235" s="1">
        <v>45433</v>
      </c>
      <c r="B5235" t="s">
        <v>5680</v>
      </c>
      <c r="C5235" t="s">
        <v>58</v>
      </c>
      <c r="D5235" t="s">
        <v>50</v>
      </c>
      <c r="E5235" t="s">
        <v>35</v>
      </c>
      <c r="F5235" t="s">
        <v>36</v>
      </c>
      <c r="G5235" t="s">
        <v>37</v>
      </c>
      <c r="H5235" t="s">
        <v>120</v>
      </c>
      <c r="I5235" t="s">
        <v>28</v>
      </c>
      <c r="J5235">
        <v>20</v>
      </c>
      <c r="K5235">
        <v>15000</v>
      </c>
      <c r="L5235">
        <v>12</v>
      </c>
      <c r="M5235">
        <v>264000</v>
      </c>
      <c r="N5235">
        <v>234195.08</v>
      </c>
      <c r="O5235">
        <v>29804.92</v>
      </c>
      <c r="P5235" t="s">
        <v>93</v>
      </c>
      <c r="Q5235" t="s">
        <v>55</v>
      </c>
      <c r="R5235" t="s">
        <v>102</v>
      </c>
      <c r="S5235">
        <f t="shared" si="162"/>
        <v>2024</v>
      </c>
      <c r="T5235">
        <f t="shared" si="163"/>
        <v>5</v>
      </c>
    </row>
    <row r="5236" spans="1:20" x14ac:dyDescent="0.3">
      <c r="A5236" s="1">
        <v>45434</v>
      </c>
      <c r="B5236" t="s">
        <v>5681</v>
      </c>
      <c r="C5236" t="s">
        <v>64</v>
      </c>
      <c r="D5236" t="s">
        <v>50</v>
      </c>
      <c r="E5236" t="s">
        <v>24</v>
      </c>
      <c r="F5236" t="s">
        <v>111</v>
      </c>
      <c r="G5236" t="s">
        <v>26</v>
      </c>
      <c r="H5236" t="s">
        <v>70</v>
      </c>
      <c r="I5236" t="s">
        <v>71</v>
      </c>
      <c r="J5236">
        <v>12</v>
      </c>
      <c r="K5236">
        <v>600</v>
      </c>
      <c r="L5236">
        <v>1</v>
      </c>
      <c r="M5236">
        <v>7128</v>
      </c>
      <c r="N5236">
        <v>5439.9</v>
      </c>
      <c r="O5236">
        <v>1688.1</v>
      </c>
      <c r="P5236" t="s">
        <v>38</v>
      </c>
      <c r="Q5236" t="s">
        <v>90</v>
      </c>
      <c r="R5236" t="s">
        <v>86</v>
      </c>
      <c r="S5236">
        <f t="shared" si="162"/>
        <v>2024</v>
      </c>
      <c r="T5236">
        <f t="shared" si="163"/>
        <v>5</v>
      </c>
    </row>
    <row r="5237" spans="1:20" x14ac:dyDescent="0.3">
      <c r="A5237" s="1">
        <v>45435</v>
      </c>
      <c r="B5237" t="s">
        <v>5682</v>
      </c>
      <c r="C5237" t="s">
        <v>98</v>
      </c>
      <c r="D5237" t="s">
        <v>23</v>
      </c>
      <c r="E5237" t="s">
        <v>24</v>
      </c>
      <c r="F5237" t="s">
        <v>111</v>
      </c>
      <c r="G5237" t="s">
        <v>85</v>
      </c>
      <c r="H5237" t="s">
        <v>140</v>
      </c>
      <c r="I5237" t="s">
        <v>71</v>
      </c>
      <c r="J5237">
        <v>18</v>
      </c>
      <c r="K5237">
        <v>900</v>
      </c>
      <c r="L5237">
        <v>19</v>
      </c>
      <c r="M5237">
        <v>13122</v>
      </c>
      <c r="N5237">
        <v>10576.62</v>
      </c>
      <c r="O5237">
        <v>2545.38</v>
      </c>
      <c r="P5237" t="s">
        <v>65</v>
      </c>
      <c r="Q5237" t="s">
        <v>90</v>
      </c>
      <c r="R5237" t="s">
        <v>81</v>
      </c>
      <c r="S5237">
        <f t="shared" si="162"/>
        <v>2024</v>
      </c>
      <c r="T5237">
        <f t="shared" si="163"/>
        <v>5</v>
      </c>
    </row>
    <row r="5238" spans="1:20" x14ac:dyDescent="0.3">
      <c r="A5238" s="1">
        <v>45436</v>
      </c>
      <c r="B5238" t="s">
        <v>5683</v>
      </c>
      <c r="C5238" t="s">
        <v>64</v>
      </c>
      <c r="D5238" t="s">
        <v>43</v>
      </c>
      <c r="E5238" t="s">
        <v>51</v>
      </c>
      <c r="F5238" t="s">
        <v>99</v>
      </c>
      <c r="G5238" t="s">
        <v>37</v>
      </c>
      <c r="H5238" t="s">
        <v>140</v>
      </c>
      <c r="I5238" t="s">
        <v>71</v>
      </c>
      <c r="J5238">
        <v>22</v>
      </c>
      <c r="K5238">
        <v>900</v>
      </c>
      <c r="L5238">
        <v>3</v>
      </c>
      <c r="M5238">
        <v>19206</v>
      </c>
      <c r="N5238">
        <v>15873.43</v>
      </c>
      <c r="O5238">
        <v>3332.57</v>
      </c>
      <c r="P5238" t="s">
        <v>38</v>
      </c>
      <c r="Q5238" t="s">
        <v>55</v>
      </c>
      <c r="R5238" t="s">
        <v>31</v>
      </c>
      <c r="S5238">
        <f t="shared" si="162"/>
        <v>2024</v>
      </c>
      <c r="T5238">
        <f t="shared" si="163"/>
        <v>5</v>
      </c>
    </row>
    <row r="5239" spans="1:20" x14ac:dyDescent="0.3">
      <c r="A5239" s="1">
        <v>45437</v>
      </c>
      <c r="B5239" t="s">
        <v>5684</v>
      </c>
      <c r="C5239" t="s">
        <v>58</v>
      </c>
      <c r="D5239" t="s">
        <v>23</v>
      </c>
      <c r="E5239" t="s">
        <v>44</v>
      </c>
      <c r="F5239" t="s">
        <v>45</v>
      </c>
      <c r="G5239" t="s">
        <v>85</v>
      </c>
      <c r="H5239" t="s">
        <v>132</v>
      </c>
      <c r="I5239" t="s">
        <v>28</v>
      </c>
      <c r="J5239">
        <v>7</v>
      </c>
      <c r="K5239">
        <v>3500</v>
      </c>
      <c r="L5239">
        <v>19</v>
      </c>
      <c r="M5239">
        <v>19845</v>
      </c>
      <c r="N5239">
        <v>15384.35</v>
      </c>
      <c r="O5239">
        <v>4460.6499999999996</v>
      </c>
      <c r="P5239" t="s">
        <v>65</v>
      </c>
      <c r="Q5239" t="s">
        <v>90</v>
      </c>
      <c r="R5239" t="s">
        <v>39</v>
      </c>
      <c r="S5239">
        <f t="shared" si="162"/>
        <v>2024</v>
      </c>
      <c r="T5239">
        <f t="shared" si="163"/>
        <v>5</v>
      </c>
    </row>
    <row r="5240" spans="1:20" x14ac:dyDescent="0.3">
      <c r="A5240" s="1">
        <v>45438</v>
      </c>
      <c r="B5240" t="s">
        <v>5685</v>
      </c>
      <c r="C5240" t="s">
        <v>22</v>
      </c>
      <c r="D5240" t="s">
        <v>50</v>
      </c>
      <c r="E5240" t="s">
        <v>35</v>
      </c>
      <c r="F5240" t="s">
        <v>36</v>
      </c>
      <c r="G5240" t="s">
        <v>85</v>
      </c>
      <c r="H5240" t="s">
        <v>70</v>
      </c>
      <c r="I5240" t="s">
        <v>71</v>
      </c>
      <c r="J5240">
        <v>19</v>
      </c>
      <c r="K5240">
        <v>600</v>
      </c>
      <c r="L5240">
        <v>7</v>
      </c>
      <c r="M5240">
        <v>10602</v>
      </c>
      <c r="N5240">
        <v>9428.85</v>
      </c>
      <c r="O5240">
        <v>1173.1500000000001</v>
      </c>
      <c r="P5240" t="s">
        <v>38</v>
      </c>
      <c r="Q5240" t="s">
        <v>90</v>
      </c>
      <c r="R5240" t="s">
        <v>73</v>
      </c>
      <c r="S5240">
        <f t="shared" si="162"/>
        <v>2024</v>
      </c>
      <c r="T5240">
        <f t="shared" si="163"/>
        <v>5</v>
      </c>
    </row>
    <row r="5241" spans="1:20" x14ac:dyDescent="0.3">
      <c r="A5241" s="1">
        <v>45439</v>
      </c>
      <c r="B5241" t="s">
        <v>5686</v>
      </c>
      <c r="C5241" t="s">
        <v>143</v>
      </c>
      <c r="D5241" t="s">
        <v>50</v>
      </c>
      <c r="E5241" t="s">
        <v>51</v>
      </c>
      <c r="F5241" t="s">
        <v>77</v>
      </c>
      <c r="G5241" t="s">
        <v>37</v>
      </c>
      <c r="H5241" t="s">
        <v>27</v>
      </c>
      <c r="I5241" t="s">
        <v>28</v>
      </c>
      <c r="J5241">
        <v>22</v>
      </c>
      <c r="K5241">
        <v>45000</v>
      </c>
      <c r="L5241">
        <v>20</v>
      </c>
      <c r="M5241">
        <v>792000</v>
      </c>
      <c r="N5241">
        <v>624370.11</v>
      </c>
      <c r="O5241">
        <v>167629.89000000001</v>
      </c>
      <c r="P5241" t="s">
        <v>65</v>
      </c>
      <c r="Q5241" t="s">
        <v>47</v>
      </c>
      <c r="R5241" t="s">
        <v>73</v>
      </c>
      <c r="S5241">
        <f t="shared" si="162"/>
        <v>2024</v>
      </c>
      <c r="T5241">
        <f t="shared" si="163"/>
        <v>5</v>
      </c>
    </row>
    <row r="5242" spans="1:20" x14ac:dyDescent="0.3">
      <c r="A5242" s="1">
        <v>45440</v>
      </c>
      <c r="B5242" t="s">
        <v>5687</v>
      </c>
      <c r="C5242" t="s">
        <v>143</v>
      </c>
      <c r="D5242" t="s">
        <v>23</v>
      </c>
      <c r="E5242" t="s">
        <v>24</v>
      </c>
      <c r="F5242" t="s">
        <v>111</v>
      </c>
      <c r="G5242" t="s">
        <v>37</v>
      </c>
      <c r="H5242" t="s">
        <v>80</v>
      </c>
      <c r="I5242" t="s">
        <v>28</v>
      </c>
      <c r="J5242">
        <v>23</v>
      </c>
      <c r="K5242">
        <v>12000</v>
      </c>
      <c r="L5242">
        <v>2</v>
      </c>
      <c r="M5242">
        <v>270480</v>
      </c>
      <c r="N5242">
        <v>201152.53</v>
      </c>
      <c r="O5242">
        <v>69327.47</v>
      </c>
      <c r="P5242" t="s">
        <v>29</v>
      </c>
      <c r="Q5242" t="s">
        <v>90</v>
      </c>
      <c r="R5242" t="s">
        <v>102</v>
      </c>
      <c r="S5242">
        <f t="shared" si="162"/>
        <v>2024</v>
      </c>
      <c r="T5242">
        <f t="shared" si="163"/>
        <v>5</v>
      </c>
    </row>
    <row r="5243" spans="1:20" x14ac:dyDescent="0.3">
      <c r="A5243" s="1">
        <v>45441</v>
      </c>
      <c r="B5243" t="s">
        <v>5688</v>
      </c>
      <c r="C5243" t="s">
        <v>34</v>
      </c>
      <c r="D5243" t="s">
        <v>50</v>
      </c>
      <c r="E5243" t="s">
        <v>24</v>
      </c>
      <c r="F5243" t="s">
        <v>111</v>
      </c>
      <c r="G5243" t="s">
        <v>26</v>
      </c>
      <c r="H5243" t="s">
        <v>132</v>
      </c>
      <c r="I5243" t="s">
        <v>28</v>
      </c>
      <c r="J5243">
        <v>10</v>
      </c>
      <c r="K5243">
        <v>3500</v>
      </c>
      <c r="L5243">
        <v>3</v>
      </c>
      <c r="M5243">
        <v>33950</v>
      </c>
      <c r="N5243">
        <v>24447.45</v>
      </c>
      <c r="O5243">
        <v>9502.5499999999993</v>
      </c>
      <c r="P5243" t="s">
        <v>29</v>
      </c>
      <c r="Q5243" t="s">
        <v>47</v>
      </c>
      <c r="R5243" t="s">
        <v>73</v>
      </c>
      <c r="S5243">
        <f t="shared" si="162"/>
        <v>2024</v>
      </c>
      <c r="T5243">
        <f t="shared" si="163"/>
        <v>5</v>
      </c>
    </row>
    <row r="5244" spans="1:20" x14ac:dyDescent="0.3">
      <c r="A5244" s="1">
        <v>45442</v>
      </c>
      <c r="B5244" t="s">
        <v>5689</v>
      </c>
      <c r="C5244" t="s">
        <v>84</v>
      </c>
      <c r="D5244" t="s">
        <v>50</v>
      </c>
      <c r="E5244" t="s">
        <v>35</v>
      </c>
      <c r="F5244" t="s">
        <v>36</v>
      </c>
      <c r="G5244" t="s">
        <v>26</v>
      </c>
      <c r="H5244" t="s">
        <v>27</v>
      </c>
      <c r="I5244" t="s">
        <v>28</v>
      </c>
      <c r="J5244">
        <v>15</v>
      </c>
      <c r="K5244">
        <v>45000</v>
      </c>
      <c r="L5244">
        <v>4</v>
      </c>
      <c r="M5244">
        <v>648000</v>
      </c>
      <c r="N5244">
        <v>559818.98</v>
      </c>
      <c r="O5244">
        <v>88181.02</v>
      </c>
      <c r="P5244" t="s">
        <v>72</v>
      </c>
      <c r="Q5244" t="s">
        <v>55</v>
      </c>
      <c r="R5244" t="s">
        <v>61</v>
      </c>
      <c r="S5244">
        <f t="shared" si="162"/>
        <v>2024</v>
      </c>
      <c r="T5244">
        <f t="shared" si="163"/>
        <v>5</v>
      </c>
    </row>
    <row r="5245" spans="1:20" x14ac:dyDescent="0.3">
      <c r="A5245" s="1">
        <v>45443</v>
      </c>
      <c r="B5245" t="s">
        <v>5690</v>
      </c>
      <c r="C5245" t="s">
        <v>58</v>
      </c>
      <c r="D5245" t="s">
        <v>43</v>
      </c>
      <c r="E5245" t="s">
        <v>44</v>
      </c>
      <c r="F5245" t="s">
        <v>45</v>
      </c>
      <c r="G5245" t="s">
        <v>46</v>
      </c>
      <c r="H5245" t="s">
        <v>53</v>
      </c>
      <c r="I5245" t="s">
        <v>54</v>
      </c>
      <c r="J5245">
        <v>7</v>
      </c>
      <c r="K5245">
        <v>2500</v>
      </c>
      <c r="L5245">
        <v>9</v>
      </c>
      <c r="M5245">
        <v>15925</v>
      </c>
      <c r="N5245">
        <v>12188.97</v>
      </c>
      <c r="O5245">
        <v>3736.03</v>
      </c>
      <c r="P5245" t="s">
        <v>29</v>
      </c>
      <c r="Q5245" t="s">
        <v>30</v>
      </c>
      <c r="R5245" t="s">
        <v>39</v>
      </c>
      <c r="S5245">
        <f t="shared" si="162"/>
        <v>2024</v>
      </c>
      <c r="T5245">
        <f t="shared" si="163"/>
        <v>5</v>
      </c>
    </row>
    <row r="5246" spans="1:20" x14ac:dyDescent="0.3">
      <c r="A5246" s="1">
        <v>45444</v>
      </c>
      <c r="B5246" t="s">
        <v>5691</v>
      </c>
      <c r="C5246" t="s">
        <v>76</v>
      </c>
      <c r="D5246" t="s">
        <v>23</v>
      </c>
      <c r="E5246" t="s">
        <v>51</v>
      </c>
      <c r="F5246" t="s">
        <v>192</v>
      </c>
      <c r="G5246" t="s">
        <v>37</v>
      </c>
      <c r="H5246" t="s">
        <v>53</v>
      </c>
      <c r="I5246" t="s">
        <v>54</v>
      </c>
      <c r="J5246">
        <v>22</v>
      </c>
      <c r="K5246">
        <v>2500</v>
      </c>
      <c r="L5246">
        <v>5</v>
      </c>
      <c r="M5246">
        <v>52250</v>
      </c>
      <c r="N5246">
        <v>44461.52</v>
      </c>
      <c r="O5246">
        <v>7788.48</v>
      </c>
      <c r="P5246" t="s">
        <v>65</v>
      </c>
      <c r="Q5246" t="s">
        <v>90</v>
      </c>
      <c r="R5246" t="s">
        <v>86</v>
      </c>
      <c r="S5246">
        <f t="shared" si="162"/>
        <v>2024</v>
      </c>
      <c r="T5246">
        <f t="shared" si="163"/>
        <v>6</v>
      </c>
    </row>
    <row r="5247" spans="1:20" x14ac:dyDescent="0.3">
      <c r="A5247" s="1">
        <v>45445</v>
      </c>
      <c r="B5247" t="s">
        <v>5692</v>
      </c>
      <c r="C5247" t="s">
        <v>76</v>
      </c>
      <c r="D5247" t="s">
        <v>43</v>
      </c>
      <c r="E5247" t="s">
        <v>35</v>
      </c>
      <c r="F5247" t="s">
        <v>36</v>
      </c>
      <c r="G5247" t="s">
        <v>26</v>
      </c>
      <c r="H5247" t="s">
        <v>27</v>
      </c>
      <c r="I5247" t="s">
        <v>28</v>
      </c>
      <c r="J5247">
        <v>15</v>
      </c>
      <c r="K5247">
        <v>45000</v>
      </c>
      <c r="L5247">
        <v>14</v>
      </c>
      <c r="M5247">
        <v>580500</v>
      </c>
      <c r="N5247">
        <v>473023.04</v>
      </c>
      <c r="O5247">
        <v>107476.96</v>
      </c>
      <c r="P5247" t="s">
        <v>72</v>
      </c>
      <c r="Q5247" t="s">
        <v>47</v>
      </c>
      <c r="R5247" t="s">
        <v>39</v>
      </c>
      <c r="S5247">
        <f t="shared" si="162"/>
        <v>2024</v>
      </c>
      <c r="T5247">
        <f t="shared" si="163"/>
        <v>6</v>
      </c>
    </row>
    <row r="5248" spans="1:20" x14ac:dyDescent="0.3">
      <c r="A5248" s="1">
        <v>45446</v>
      </c>
      <c r="B5248" t="s">
        <v>5693</v>
      </c>
      <c r="C5248" t="s">
        <v>108</v>
      </c>
      <c r="D5248" t="s">
        <v>23</v>
      </c>
      <c r="E5248" t="s">
        <v>51</v>
      </c>
      <c r="F5248" t="s">
        <v>192</v>
      </c>
      <c r="G5248" t="s">
        <v>37</v>
      </c>
      <c r="H5248" t="s">
        <v>120</v>
      </c>
      <c r="I5248" t="s">
        <v>28</v>
      </c>
      <c r="J5248">
        <v>21</v>
      </c>
      <c r="K5248">
        <v>15000</v>
      </c>
      <c r="L5248">
        <v>8</v>
      </c>
      <c r="M5248">
        <v>289800</v>
      </c>
      <c r="N5248">
        <v>244410.01</v>
      </c>
      <c r="O5248">
        <v>45389.99</v>
      </c>
      <c r="P5248" t="s">
        <v>65</v>
      </c>
      <c r="Q5248" t="s">
        <v>55</v>
      </c>
      <c r="R5248" t="s">
        <v>73</v>
      </c>
      <c r="S5248">
        <f t="shared" si="162"/>
        <v>2024</v>
      </c>
      <c r="T5248">
        <f t="shared" si="163"/>
        <v>6</v>
      </c>
    </row>
    <row r="5249" spans="1:20" x14ac:dyDescent="0.3">
      <c r="A5249" s="1">
        <v>45447</v>
      </c>
      <c r="B5249" t="s">
        <v>5694</v>
      </c>
      <c r="C5249" t="s">
        <v>98</v>
      </c>
      <c r="D5249" t="s">
        <v>23</v>
      </c>
      <c r="E5249" t="s">
        <v>44</v>
      </c>
      <c r="F5249" t="s">
        <v>45</v>
      </c>
      <c r="G5249" t="s">
        <v>37</v>
      </c>
      <c r="H5249" t="s">
        <v>70</v>
      </c>
      <c r="I5249" t="s">
        <v>71</v>
      </c>
      <c r="J5249">
        <v>20</v>
      </c>
      <c r="K5249">
        <v>600</v>
      </c>
      <c r="L5249">
        <v>6</v>
      </c>
      <c r="M5249">
        <v>11280</v>
      </c>
      <c r="N5249">
        <v>9850.52</v>
      </c>
      <c r="O5249">
        <v>1429.48</v>
      </c>
      <c r="P5249" t="s">
        <v>65</v>
      </c>
      <c r="Q5249" t="s">
        <v>90</v>
      </c>
      <c r="R5249" t="s">
        <v>81</v>
      </c>
      <c r="S5249">
        <f t="shared" si="162"/>
        <v>2024</v>
      </c>
      <c r="T5249">
        <f t="shared" si="163"/>
        <v>6</v>
      </c>
    </row>
    <row r="5250" spans="1:20" x14ac:dyDescent="0.3">
      <c r="A5250" s="1">
        <v>45448</v>
      </c>
      <c r="B5250" t="s">
        <v>5695</v>
      </c>
      <c r="C5250" t="s">
        <v>64</v>
      </c>
      <c r="D5250" t="s">
        <v>43</v>
      </c>
      <c r="E5250" t="s">
        <v>51</v>
      </c>
      <c r="F5250" t="s">
        <v>52</v>
      </c>
      <c r="G5250" t="s">
        <v>46</v>
      </c>
      <c r="H5250" t="s">
        <v>140</v>
      </c>
      <c r="I5250" t="s">
        <v>71</v>
      </c>
      <c r="J5250">
        <v>1</v>
      </c>
      <c r="K5250">
        <v>900</v>
      </c>
      <c r="L5250">
        <v>15</v>
      </c>
      <c r="M5250">
        <v>765</v>
      </c>
      <c r="N5250">
        <v>604.76</v>
      </c>
      <c r="O5250">
        <v>160.24</v>
      </c>
      <c r="P5250" t="s">
        <v>65</v>
      </c>
      <c r="Q5250" t="s">
        <v>47</v>
      </c>
      <c r="R5250" t="s">
        <v>31</v>
      </c>
      <c r="S5250">
        <f t="shared" si="162"/>
        <v>2024</v>
      </c>
      <c r="T5250">
        <f t="shared" si="163"/>
        <v>6</v>
      </c>
    </row>
    <row r="5251" spans="1:20" x14ac:dyDescent="0.3">
      <c r="A5251" s="1">
        <v>45449</v>
      </c>
      <c r="B5251" t="s">
        <v>5696</v>
      </c>
      <c r="C5251" t="s">
        <v>42</v>
      </c>
      <c r="D5251" t="s">
        <v>43</v>
      </c>
      <c r="E5251" t="s">
        <v>35</v>
      </c>
      <c r="F5251" t="s">
        <v>36</v>
      </c>
      <c r="G5251" t="s">
        <v>26</v>
      </c>
      <c r="H5251" t="s">
        <v>59</v>
      </c>
      <c r="I5251" t="s">
        <v>60</v>
      </c>
      <c r="J5251">
        <v>9</v>
      </c>
      <c r="K5251">
        <v>4500</v>
      </c>
      <c r="L5251">
        <v>10</v>
      </c>
      <c r="M5251">
        <v>36450</v>
      </c>
      <c r="N5251">
        <v>28891.599999999999</v>
      </c>
      <c r="O5251">
        <v>7558.4</v>
      </c>
      <c r="P5251" t="s">
        <v>29</v>
      </c>
      <c r="Q5251" t="s">
        <v>47</v>
      </c>
      <c r="R5251" t="s">
        <v>73</v>
      </c>
      <c r="S5251">
        <f t="shared" ref="S5251:S5314" si="164">YEAR(A5251)</f>
        <v>2024</v>
      </c>
      <c r="T5251">
        <f t="shared" si="163"/>
        <v>6</v>
      </c>
    </row>
    <row r="5252" spans="1:20" x14ac:dyDescent="0.3">
      <c r="A5252" s="1">
        <v>45450</v>
      </c>
      <c r="B5252" t="s">
        <v>5697</v>
      </c>
      <c r="C5252" t="s">
        <v>22</v>
      </c>
      <c r="D5252" t="s">
        <v>23</v>
      </c>
      <c r="E5252" t="s">
        <v>35</v>
      </c>
      <c r="F5252" t="s">
        <v>36</v>
      </c>
      <c r="G5252" t="s">
        <v>26</v>
      </c>
      <c r="H5252" t="s">
        <v>120</v>
      </c>
      <c r="I5252" t="s">
        <v>28</v>
      </c>
      <c r="J5252">
        <v>9</v>
      </c>
      <c r="K5252">
        <v>15000</v>
      </c>
      <c r="L5252">
        <v>9</v>
      </c>
      <c r="M5252">
        <v>122850</v>
      </c>
      <c r="N5252">
        <v>101247.65</v>
      </c>
      <c r="O5252">
        <v>21602.35</v>
      </c>
      <c r="P5252" t="s">
        <v>38</v>
      </c>
      <c r="Q5252" t="s">
        <v>30</v>
      </c>
      <c r="R5252" t="s">
        <v>123</v>
      </c>
      <c r="S5252">
        <f t="shared" si="164"/>
        <v>2024</v>
      </c>
      <c r="T5252">
        <f t="shared" ref="T5252:T5315" si="165">MONTH(A5252)</f>
        <v>6</v>
      </c>
    </row>
    <row r="5253" spans="1:20" x14ac:dyDescent="0.3">
      <c r="A5253" s="1">
        <v>45451</v>
      </c>
      <c r="B5253" t="s">
        <v>5698</v>
      </c>
      <c r="C5253" t="s">
        <v>34</v>
      </c>
      <c r="D5253" t="s">
        <v>23</v>
      </c>
      <c r="E5253" t="s">
        <v>24</v>
      </c>
      <c r="F5253" t="s">
        <v>69</v>
      </c>
      <c r="G5253" t="s">
        <v>85</v>
      </c>
      <c r="H5253" t="s">
        <v>80</v>
      </c>
      <c r="I5253" t="s">
        <v>28</v>
      </c>
      <c r="J5253">
        <v>25</v>
      </c>
      <c r="K5253">
        <v>12000</v>
      </c>
      <c r="L5253">
        <v>8</v>
      </c>
      <c r="M5253">
        <v>276000</v>
      </c>
      <c r="N5253">
        <v>227630.56</v>
      </c>
      <c r="O5253">
        <v>48369.440000000002</v>
      </c>
      <c r="P5253" t="s">
        <v>93</v>
      </c>
      <c r="Q5253" t="s">
        <v>30</v>
      </c>
      <c r="R5253" t="s">
        <v>123</v>
      </c>
      <c r="S5253">
        <f t="shared" si="164"/>
        <v>2024</v>
      </c>
      <c r="T5253">
        <f t="shared" si="165"/>
        <v>6</v>
      </c>
    </row>
    <row r="5254" spans="1:20" x14ac:dyDescent="0.3">
      <c r="A5254" s="1">
        <v>45452</v>
      </c>
      <c r="B5254" t="s">
        <v>5699</v>
      </c>
      <c r="C5254" t="s">
        <v>64</v>
      </c>
      <c r="D5254" t="s">
        <v>23</v>
      </c>
      <c r="E5254" t="s">
        <v>51</v>
      </c>
      <c r="F5254" t="s">
        <v>52</v>
      </c>
      <c r="G5254" t="s">
        <v>26</v>
      </c>
      <c r="H5254" t="s">
        <v>27</v>
      </c>
      <c r="I5254" t="s">
        <v>28</v>
      </c>
      <c r="J5254">
        <v>9</v>
      </c>
      <c r="K5254">
        <v>45000</v>
      </c>
      <c r="L5254">
        <v>10</v>
      </c>
      <c r="M5254">
        <v>364500</v>
      </c>
      <c r="N5254">
        <v>334892.43</v>
      </c>
      <c r="O5254">
        <v>29607.57</v>
      </c>
      <c r="P5254" t="s">
        <v>65</v>
      </c>
      <c r="Q5254" t="s">
        <v>55</v>
      </c>
      <c r="R5254" t="s">
        <v>102</v>
      </c>
      <c r="S5254">
        <f t="shared" si="164"/>
        <v>2024</v>
      </c>
      <c r="T5254">
        <f t="shared" si="165"/>
        <v>6</v>
      </c>
    </row>
    <row r="5255" spans="1:20" x14ac:dyDescent="0.3">
      <c r="A5255" s="1">
        <v>45453</v>
      </c>
      <c r="B5255" t="s">
        <v>5700</v>
      </c>
      <c r="C5255" t="s">
        <v>68</v>
      </c>
      <c r="D5255" t="s">
        <v>50</v>
      </c>
      <c r="E5255" t="s">
        <v>35</v>
      </c>
      <c r="F5255" t="s">
        <v>36</v>
      </c>
      <c r="G5255" t="s">
        <v>85</v>
      </c>
      <c r="H5255" t="s">
        <v>132</v>
      </c>
      <c r="I5255" t="s">
        <v>28</v>
      </c>
      <c r="J5255">
        <v>12</v>
      </c>
      <c r="K5255">
        <v>3500</v>
      </c>
      <c r="L5255">
        <v>10</v>
      </c>
      <c r="M5255">
        <v>37800</v>
      </c>
      <c r="N5255">
        <v>32425.58</v>
      </c>
      <c r="O5255">
        <v>5374.42</v>
      </c>
      <c r="P5255" t="s">
        <v>65</v>
      </c>
      <c r="Q5255" t="s">
        <v>55</v>
      </c>
      <c r="R5255" t="s">
        <v>123</v>
      </c>
      <c r="S5255">
        <f t="shared" si="164"/>
        <v>2024</v>
      </c>
      <c r="T5255">
        <f t="shared" si="165"/>
        <v>6</v>
      </c>
    </row>
    <row r="5256" spans="1:20" x14ac:dyDescent="0.3">
      <c r="A5256" s="1">
        <v>45454</v>
      </c>
      <c r="B5256" t="s">
        <v>5701</v>
      </c>
      <c r="C5256" t="s">
        <v>137</v>
      </c>
      <c r="D5256" t="s">
        <v>43</v>
      </c>
      <c r="E5256" t="s">
        <v>35</v>
      </c>
      <c r="F5256" t="s">
        <v>36</v>
      </c>
      <c r="G5256" t="s">
        <v>37</v>
      </c>
      <c r="H5256" t="s">
        <v>59</v>
      </c>
      <c r="I5256" t="s">
        <v>60</v>
      </c>
      <c r="J5256">
        <v>14</v>
      </c>
      <c r="K5256">
        <v>4500</v>
      </c>
      <c r="L5256">
        <v>20</v>
      </c>
      <c r="M5256">
        <v>50400</v>
      </c>
      <c r="N5256">
        <v>36758.11</v>
      </c>
      <c r="O5256">
        <v>13641.89</v>
      </c>
      <c r="P5256" t="s">
        <v>65</v>
      </c>
      <c r="Q5256" t="s">
        <v>90</v>
      </c>
      <c r="R5256" t="s">
        <v>31</v>
      </c>
      <c r="S5256">
        <f t="shared" si="164"/>
        <v>2024</v>
      </c>
      <c r="T5256">
        <f t="shared" si="165"/>
        <v>6</v>
      </c>
    </row>
    <row r="5257" spans="1:20" x14ac:dyDescent="0.3">
      <c r="A5257" s="1">
        <v>45455</v>
      </c>
      <c r="B5257" t="s">
        <v>5702</v>
      </c>
      <c r="C5257" t="s">
        <v>58</v>
      </c>
      <c r="D5257" t="s">
        <v>23</v>
      </c>
      <c r="E5257" t="s">
        <v>51</v>
      </c>
      <c r="F5257" t="s">
        <v>192</v>
      </c>
      <c r="G5257" t="s">
        <v>46</v>
      </c>
      <c r="H5257" t="s">
        <v>59</v>
      </c>
      <c r="I5257" t="s">
        <v>60</v>
      </c>
      <c r="J5257">
        <v>18</v>
      </c>
      <c r="K5257">
        <v>4500</v>
      </c>
      <c r="L5257">
        <v>15</v>
      </c>
      <c r="M5257">
        <v>68850</v>
      </c>
      <c r="N5257">
        <v>52373.14</v>
      </c>
      <c r="O5257">
        <v>16476.86</v>
      </c>
      <c r="P5257" t="s">
        <v>38</v>
      </c>
      <c r="Q5257" t="s">
        <v>90</v>
      </c>
      <c r="R5257" t="s">
        <v>39</v>
      </c>
      <c r="S5257">
        <f t="shared" si="164"/>
        <v>2024</v>
      </c>
      <c r="T5257">
        <f t="shared" si="165"/>
        <v>6</v>
      </c>
    </row>
    <row r="5258" spans="1:20" x14ac:dyDescent="0.3">
      <c r="A5258" s="1">
        <v>45456</v>
      </c>
      <c r="B5258" t="s">
        <v>5703</v>
      </c>
      <c r="C5258" t="s">
        <v>143</v>
      </c>
      <c r="D5258" t="s">
        <v>43</v>
      </c>
      <c r="E5258" t="s">
        <v>44</v>
      </c>
      <c r="F5258" t="s">
        <v>45</v>
      </c>
      <c r="G5258" t="s">
        <v>46</v>
      </c>
      <c r="H5258" t="s">
        <v>27</v>
      </c>
      <c r="I5258" t="s">
        <v>28</v>
      </c>
      <c r="J5258">
        <v>18</v>
      </c>
      <c r="K5258">
        <v>45000</v>
      </c>
      <c r="L5258">
        <v>3</v>
      </c>
      <c r="M5258">
        <v>785700</v>
      </c>
      <c r="N5258">
        <v>673362.02</v>
      </c>
      <c r="O5258">
        <v>112337.98</v>
      </c>
      <c r="P5258" t="s">
        <v>72</v>
      </c>
      <c r="Q5258" t="s">
        <v>47</v>
      </c>
      <c r="R5258" t="s">
        <v>73</v>
      </c>
      <c r="S5258">
        <f t="shared" si="164"/>
        <v>2024</v>
      </c>
      <c r="T5258">
        <f t="shared" si="165"/>
        <v>6</v>
      </c>
    </row>
    <row r="5259" spans="1:20" x14ac:dyDescent="0.3">
      <c r="A5259" s="1">
        <v>45457</v>
      </c>
      <c r="B5259" t="s">
        <v>5704</v>
      </c>
      <c r="C5259" t="s">
        <v>137</v>
      </c>
      <c r="D5259" t="s">
        <v>23</v>
      </c>
      <c r="E5259" t="s">
        <v>24</v>
      </c>
      <c r="F5259" t="s">
        <v>111</v>
      </c>
      <c r="G5259" t="s">
        <v>37</v>
      </c>
      <c r="H5259" t="s">
        <v>140</v>
      </c>
      <c r="I5259" t="s">
        <v>71</v>
      </c>
      <c r="J5259">
        <v>1</v>
      </c>
      <c r="K5259">
        <v>900</v>
      </c>
      <c r="L5259">
        <v>5</v>
      </c>
      <c r="M5259">
        <v>855</v>
      </c>
      <c r="N5259">
        <v>773.79</v>
      </c>
      <c r="O5259">
        <v>81.209999999999994</v>
      </c>
      <c r="P5259" t="s">
        <v>29</v>
      </c>
      <c r="Q5259" t="s">
        <v>47</v>
      </c>
      <c r="R5259" t="s">
        <v>39</v>
      </c>
      <c r="S5259">
        <f t="shared" si="164"/>
        <v>2024</v>
      </c>
      <c r="T5259">
        <f t="shared" si="165"/>
        <v>6</v>
      </c>
    </row>
    <row r="5260" spans="1:20" x14ac:dyDescent="0.3">
      <c r="A5260" s="1">
        <v>45458</v>
      </c>
      <c r="B5260" t="s">
        <v>5705</v>
      </c>
      <c r="C5260" t="s">
        <v>143</v>
      </c>
      <c r="D5260" t="s">
        <v>23</v>
      </c>
      <c r="E5260" t="s">
        <v>24</v>
      </c>
      <c r="F5260" t="s">
        <v>25</v>
      </c>
      <c r="G5260" t="s">
        <v>37</v>
      </c>
      <c r="H5260" t="s">
        <v>80</v>
      </c>
      <c r="I5260" t="s">
        <v>28</v>
      </c>
      <c r="J5260">
        <v>8</v>
      </c>
      <c r="K5260">
        <v>12000</v>
      </c>
      <c r="L5260">
        <v>5</v>
      </c>
      <c r="M5260">
        <v>91200</v>
      </c>
      <c r="N5260">
        <v>84048.59</v>
      </c>
      <c r="O5260">
        <v>7151.41</v>
      </c>
      <c r="P5260" t="s">
        <v>93</v>
      </c>
      <c r="Q5260" t="s">
        <v>47</v>
      </c>
      <c r="R5260" t="s">
        <v>31</v>
      </c>
      <c r="S5260">
        <f t="shared" si="164"/>
        <v>2024</v>
      </c>
      <c r="T5260">
        <f t="shared" si="165"/>
        <v>6</v>
      </c>
    </row>
    <row r="5261" spans="1:20" x14ac:dyDescent="0.3">
      <c r="A5261" s="1">
        <v>45459</v>
      </c>
      <c r="B5261" t="s">
        <v>5706</v>
      </c>
      <c r="C5261" t="s">
        <v>76</v>
      </c>
      <c r="D5261" t="s">
        <v>50</v>
      </c>
      <c r="E5261" t="s">
        <v>44</v>
      </c>
      <c r="F5261" t="s">
        <v>89</v>
      </c>
      <c r="G5261" t="s">
        <v>46</v>
      </c>
      <c r="H5261" t="s">
        <v>80</v>
      </c>
      <c r="I5261" t="s">
        <v>28</v>
      </c>
      <c r="J5261">
        <v>7</v>
      </c>
      <c r="K5261">
        <v>12000</v>
      </c>
      <c r="L5261">
        <v>18</v>
      </c>
      <c r="M5261">
        <v>68880</v>
      </c>
      <c r="N5261">
        <v>60412.12</v>
      </c>
      <c r="O5261">
        <v>8467.8799999999992</v>
      </c>
      <c r="P5261" t="s">
        <v>93</v>
      </c>
      <c r="Q5261" t="s">
        <v>55</v>
      </c>
      <c r="R5261" t="s">
        <v>102</v>
      </c>
      <c r="S5261">
        <f t="shared" si="164"/>
        <v>2024</v>
      </c>
      <c r="T5261">
        <f t="shared" si="165"/>
        <v>6</v>
      </c>
    </row>
    <row r="5262" spans="1:20" x14ac:dyDescent="0.3">
      <c r="A5262" s="1">
        <v>45460</v>
      </c>
      <c r="B5262" t="s">
        <v>5707</v>
      </c>
      <c r="C5262" t="s">
        <v>84</v>
      </c>
      <c r="D5262" t="s">
        <v>23</v>
      </c>
      <c r="E5262" t="s">
        <v>51</v>
      </c>
      <c r="F5262" t="s">
        <v>192</v>
      </c>
      <c r="G5262" t="s">
        <v>37</v>
      </c>
      <c r="H5262" t="s">
        <v>80</v>
      </c>
      <c r="I5262" t="s">
        <v>28</v>
      </c>
      <c r="J5262">
        <v>2</v>
      </c>
      <c r="K5262">
        <v>12000</v>
      </c>
      <c r="L5262">
        <v>16</v>
      </c>
      <c r="M5262">
        <v>20160</v>
      </c>
      <c r="N5262">
        <v>16427.61</v>
      </c>
      <c r="O5262">
        <v>3732.39</v>
      </c>
      <c r="P5262" t="s">
        <v>72</v>
      </c>
      <c r="Q5262" t="s">
        <v>30</v>
      </c>
      <c r="R5262" t="s">
        <v>123</v>
      </c>
      <c r="S5262">
        <f t="shared" si="164"/>
        <v>2024</v>
      </c>
      <c r="T5262">
        <f t="shared" si="165"/>
        <v>6</v>
      </c>
    </row>
    <row r="5263" spans="1:20" x14ac:dyDescent="0.3">
      <c r="A5263" s="1">
        <v>45461</v>
      </c>
      <c r="B5263" t="s">
        <v>5708</v>
      </c>
      <c r="C5263" t="s">
        <v>58</v>
      </c>
      <c r="D5263" t="s">
        <v>43</v>
      </c>
      <c r="E5263" t="s">
        <v>44</v>
      </c>
      <c r="F5263" t="s">
        <v>45</v>
      </c>
      <c r="G5263" t="s">
        <v>85</v>
      </c>
      <c r="H5263" t="s">
        <v>53</v>
      </c>
      <c r="I5263" t="s">
        <v>54</v>
      </c>
      <c r="J5263">
        <v>18</v>
      </c>
      <c r="K5263">
        <v>2500</v>
      </c>
      <c r="L5263">
        <v>3</v>
      </c>
      <c r="M5263">
        <v>43650</v>
      </c>
      <c r="N5263">
        <v>39941.42</v>
      </c>
      <c r="O5263">
        <v>3708.58</v>
      </c>
      <c r="P5263" t="s">
        <v>65</v>
      </c>
      <c r="Q5263" t="s">
        <v>47</v>
      </c>
      <c r="R5263" t="s">
        <v>102</v>
      </c>
      <c r="S5263">
        <f t="shared" si="164"/>
        <v>2024</v>
      </c>
      <c r="T5263">
        <f t="shared" si="165"/>
        <v>6</v>
      </c>
    </row>
    <row r="5264" spans="1:20" x14ac:dyDescent="0.3">
      <c r="A5264" s="1">
        <v>45462</v>
      </c>
      <c r="B5264" t="s">
        <v>5709</v>
      </c>
      <c r="C5264" t="s">
        <v>34</v>
      </c>
      <c r="D5264" t="s">
        <v>50</v>
      </c>
      <c r="E5264" t="s">
        <v>44</v>
      </c>
      <c r="F5264" t="s">
        <v>89</v>
      </c>
      <c r="G5264" t="s">
        <v>26</v>
      </c>
      <c r="H5264" t="s">
        <v>140</v>
      </c>
      <c r="I5264" t="s">
        <v>71</v>
      </c>
      <c r="J5264">
        <v>7</v>
      </c>
      <c r="K5264">
        <v>900</v>
      </c>
      <c r="L5264">
        <v>12</v>
      </c>
      <c r="M5264">
        <v>5544</v>
      </c>
      <c r="N5264">
        <v>4965.18</v>
      </c>
      <c r="O5264">
        <v>578.82000000000005</v>
      </c>
      <c r="P5264" t="s">
        <v>72</v>
      </c>
      <c r="Q5264" t="s">
        <v>55</v>
      </c>
      <c r="R5264" t="s">
        <v>81</v>
      </c>
      <c r="S5264">
        <f t="shared" si="164"/>
        <v>2024</v>
      </c>
      <c r="T5264">
        <f t="shared" si="165"/>
        <v>6</v>
      </c>
    </row>
    <row r="5265" spans="1:20" x14ac:dyDescent="0.3">
      <c r="A5265" s="1">
        <v>45463</v>
      </c>
      <c r="B5265" t="s">
        <v>5710</v>
      </c>
      <c r="C5265" t="s">
        <v>143</v>
      </c>
      <c r="D5265" t="s">
        <v>50</v>
      </c>
      <c r="E5265" t="s">
        <v>51</v>
      </c>
      <c r="F5265" t="s">
        <v>52</v>
      </c>
      <c r="G5265" t="s">
        <v>37</v>
      </c>
      <c r="H5265" t="s">
        <v>120</v>
      </c>
      <c r="I5265" t="s">
        <v>28</v>
      </c>
      <c r="J5265">
        <v>8</v>
      </c>
      <c r="K5265">
        <v>15000</v>
      </c>
      <c r="L5265">
        <v>11</v>
      </c>
      <c r="M5265">
        <v>106800</v>
      </c>
      <c r="N5265">
        <v>89971.55</v>
      </c>
      <c r="O5265">
        <v>16828.45</v>
      </c>
      <c r="P5265" t="s">
        <v>38</v>
      </c>
      <c r="Q5265" t="s">
        <v>30</v>
      </c>
      <c r="R5265" t="s">
        <v>86</v>
      </c>
      <c r="S5265">
        <f t="shared" si="164"/>
        <v>2024</v>
      </c>
      <c r="T5265">
        <f t="shared" si="165"/>
        <v>6</v>
      </c>
    </row>
    <row r="5266" spans="1:20" x14ac:dyDescent="0.3">
      <c r="A5266" s="1">
        <v>45464</v>
      </c>
      <c r="B5266" t="s">
        <v>5711</v>
      </c>
      <c r="C5266" t="s">
        <v>137</v>
      </c>
      <c r="D5266" t="s">
        <v>43</v>
      </c>
      <c r="E5266" t="s">
        <v>35</v>
      </c>
      <c r="F5266" t="s">
        <v>36</v>
      </c>
      <c r="G5266" t="s">
        <v>26</v>
      </c>
      <c r="H5266" t="s">
        <v>27</v>
      </c>
      <c r="I5266" t="s">
        <v>28</v>
      </c>
      <c r="J5266">
        <v>25</v>
      </c>
      <c r="K5266">
        <v>45000</v>
      </c>
      <c r="L5266">
        <v>12</v>
      </c>
      <c r="M5266">
        <v>990000</v>
      </c>
      <c r="N5266">
        <v>839332.69</v>
      </c>
      <c r="O5266">
        <v>150667.31</v>
      </c>
      <c r="P5266" t="s">
        <v>93</v>
      </c>
      <c r="Q5266" t="s">
        <v>30</v>
      </c>
      <c r="R5266" t="s">
        <v>31</v>
      </c>
      <c r="S5266">
        <f t="shared" si="164"/>
        <v>2024</v>
      </c>
      <c r="T5266">
        <f t="shared" si="165"/>
        <v>6</v>
      </c>
    </row>
    <row r="5267" spans="1:20" x14ac:dyDescent="0.3">
      <c r="A5267" s="1">
        <v>45465</v>
      </c>
      <c r="B5267" t="s">
        <v>5712</v>
      </c>
      <c r="C5267" t="s">
        <v>98</v>
      </c>
      <c r="D5267" t="s">
        <v>50</v>
      </c>
      <c r="E5267" t="s">
        <v>35</v>
      </c>
      <c r="F5267" t="s">
        <v>36</v>
      </c>
      <c r="G5267" t="s">
        <v>26</v>
      </c>
      <c r="H5267" t="s">
        <v>27</v>
      </c>
      <c r="I5267" t="s">
        <v>28</v>
      </c>
      <c r="J5267">
        <v>11</v>
      </c>
      <c r="K5267">
        <v>45000</v>
      </c>
      <c r="L5267">
        <v>0</v>
      </c>
      <c r="M5267">
        <v>495000</v>
      </c>
      <c r="N5267">
        <v>390574.58</v>
      </c>
      <c r="O5267">
        <v>104425.42</v>
      </c>
      <c r="P5267" t="s">
        <v>29</v>
      </c>
      <c r="Q5267" t="s">
        <v>55</v>
      </c>
      <c r="R5267" t="s">
        <v>39</v>
      </c>
      <c r="S5267">
        <f t="shared" si="164"/>
        <v>2024</v>
      </c>
      <c r="T5267">
        <f t="shared" si="165"/>
        <v>6</v>
      </c>
    </row>
    <row r="5268" spans="1:20" x14ac:dyDescent="0.3">
      <c r="A5268" s="1">
        <v>45466</v>
      </c>
      <c r="B5268" t="s">
        <v>5713</v>
      </c>
      <c r="C5268" t="s">
        <v>68</v>
      </c>
      <c r="D5268" t="s">
        <v>23</v>
      </c>
      <c r="E5268" t="s">
        <v>51</v>
      </c>
      <c r="F5268" t="s">
        <v>52</v>
      </c>
      <c r="G5268" t="s">
        <v>26</v>
      </c>
      <c r="H5268" t="s">
        <v>140</v>
      </c>
      <c r="I5268" t="s">
        <v>71</v>
      </c>
      <c r="J5268">
        <v>22</v>
      </c>
      <c r="K5268">
        <v>900</v>
      </c>
      <c r="L5268">
        <v>1</v>
      </c>
      <c r="M5268">
        <v>19602</v>
      </c>
      <c r="N5268">
        <v>17392.060000000001</v>
      </c>
      <c r="O5268">
        <v>2209.94</v>
      </c>
      <c r="P5268" t="s">
        <v>72</v>
      </c>
      <c r="Q5268" t="s">
        <v>30</v>
      </c>
      <c r="R5268" t="s">
        <v>86</v>
      </c>
      <c r="S5268">
        <f t="shared" si="164"/>
        <v>2024</v>
      </c>
      <c r="T5268">
        <f t="shared" si="165"/>
        <v>6</v>
      </c>
    </row>
    <row r="5269" spans="1:20" x14ac:dyDescent="0.3">
      <c r="A5269" s="1">
        <v>45467</v>
      </c>
      <c r="B5269" t="s">
        <v>5714</v>
      </c>
      <c r="C5269" t="s">
        <v>84</v>
      </c>
      <c r="D5269" t="s">
        <v>23</v>
      </c>
      <c r="E5269" t="s">
        <v>24</v>
      </c>
      <c r="F5269" t="s">
        <v>69</v>
      </c>
      <c r="G5269" t="s">
        <v>37</v>
      </c>
      <c r="H5269" t="s">
        <v>59</v>
      </c>
      <c r="I5269" t="s">
        <v>60</v>
      </c>
      <c r="J5269">
        <v>3</v>
      </c>
      <c r="K5269">
        <v>4500</v>
      </c>
      <c r="L5269">
        <v>7</v>
      </c>
      <c r="M5269">
        <v>12555</v>
      </c>
      <c r="N5269">
        <v>9359.4699999999993</v>
      </c>
      <c r="O5269">
        <v>3195.53</v>
      </c>
      <c r="P5269" t="s">
        <v>65</v>
      </c>
      <c r="Q5269" t="s">
        <v>90</v>
      </c>
      <c r="R5269" t="s">
        <v>123</v>
      </c>
      <c r="S5269">
        <f t="shared" si="164"/>
        <v>2024</v>
      </c>
      <c r="T5269">
        <f t="shared" si="165"/>
        <v>6</v>
      </c>
    </row>
    <row r="5270" spans="1:20" x14ac:dyDescent="0.3">
      <c r="A5270" s="1">
        <v>45468</v>
      </c>
      <c r="B5270" t="s">
        <v>5715</v>
      </c>
      <c r="C5270" t="s">
        <v>98</v>
      </c>
      <c r="D5270" t="s">
        <v>50</v>
      </c>
      <c r="E5270" t="s">
        <v>24</v>
      </c>
      <c r="F5270" t="s">
        <v>111</v>
      </c>
      <c r="G5270" t="s">
        <v>37</v>
      </c>
      <c r="H5270" t="s">
        <v>132</v>
      </c>
      <c r="I5270" t="s">
        <v>28</v>
      </c>
      <c r="J5270">
        <v>12</v>
      </c>
      <c r="K5270">
        <v>3500</v>
      </c>
      <c r="L5270">
        <v>9</v>
      </c>
      <c r="M5270">
        <v>38220</v>
      </c>
      <c r="N5270">
        <v>35589.56</v>
      </c>
      <c r="O5270">
        <v>2630.44</v>
      </c>
      <c r="P5270" t="s">
        <v>29</v>
      </c>
      <c r="Q5270" t="s">
        <v>30</v>
      </c>
      <c r="R5270" t="s">
        <v>31</v>
      </c>
      <c r="S5270">
        <f t="shared" si="164"/>
        <v>2024</v>
      </c>
      <c r="T5270">
        <f t="shared" si="165"/>
        <v>6</v>
      </c>
    </row>
    <row r="5271" spans="1:20" x14ac:dyDescent="0.3">
      <c r="A5271" s="1">
        <v>45469</v>
      </c>
      <c r="B5271" t="s">
        <v>5716</v>
      </c>
      <c r="C5271" t="s">
        <v>98</v>
      </c>
      <c r="D5271" t="s">
        <v>23</v>
      </c>
      <c r="E5271" t="s">
        <v>44</v>
      </c>
      <c r="F5271" t="s">
        <v>89</v>
      </c>
      <c r="G5271" t="s">
        <v>46</v>
      </c>
      <c r="H5271" t="s">
        <v>132</v>
      </c>
      <c r="I5271" t="s">
        <v>28</v>
      </c>
      <c r="J5271">
        <v>24</v>
      </c>
      <c r="K5271">
        <v>3500</v>
      </c>
      <c r="L5271">
        <v>0</v>
      </c>
      <c r="M5271">
        <v>84000</v>
      </c>
      <c r="N5271">
        <v>67475.69</v>
      </c>
      <c r="O5271">
        <v>16524.310000000001</v>
      </c>
      <c r="P5271" t="s">
        <v>65</v>
      </c>
      <c r="Q5271" t="s">
        <v>30</v>
      </c>
      <c r="R5271" t="s">
        <v>73</v>
      </c>
      <c r="S5271">
        <f t="shared" si="164"/>
        <v>2024</v>
      </c>
      <c r="T5271">
        <f t="shared" si="165"/>
        <v>6</v>
      </c>
    </row>
    <row r="5272" spans="1:20" x14ac:dyDescent="0.3">
      <c r="A5272" s="1">
        <v>45470</v>
      </c>
      <c r="B5272" t="s">
        <v>5717</v>
      </c>
      <c r="C5272" t="s">
        <v>64</v>
      </c>
      <c r="D5272" t="s">
        <v>50</v>
      </c>
      <c r="E5272" t="s">
        <v>44</v>
      </c>
      <c r="F5272" t="s">
        <v>45</v>
      </c>
      <c r="G5272" t="s">
        <v>26</v>
      </c>
      <c r="H5272" t="s">
        <v>59</v>
      </c>
      <c r="I5272" t="s">
        <v>60</v>
      </c>
      <c r="J5272">
        <v>16</v>
      </c>
      <c r="K5272">
        <v>4500</v>
      </c>
      <c r="L5272">
        <v>2</v>
      </c>
      <c r="M5272">
        <v>70560</v>
      </c>
      <c r="N5272">
        <v>64935.66</v>
      </c>
      <c r="O5272">
        <v>5624.34</v>
      </c>
      <c r="P5272" t="s">
        <v>72</v>
      </c>
      <c r="Q5272" t="s">
        <v>47</v>
      </c>
      <c r="R5272" t="s">
        <v>102</v>
      </c>
      <c r="S5272">
        <f t="shared" si="164"/>
        <v>2024</v>
      </c>
      <c r="T5272">
        <f t="shared" si="165"/>
        <v>6</v>
      </c>
    </row>
    <row r="5273" spans="1:20" x14ac:dyDescent="0.3">
      <c r="A5273" s="1">
        <v>45471</v>
      </c>
      <c r="B5273" t="s">
        <v>5718</v>
      </c>
      <c r="C5273" t="s">
        <v>42</v>
      </c>
      <c r="D5273" t="s">
        <v>43</v>
      </c>
      <c r="E5273" t="s">
        <v>35</v>
      </c>
      <c r="F5273" t="s">
        <v>36</v>
      </c>
      <c r="G5273" t="s">
        <v>37</v>
      </c>
      <c r="H5273" t="s">
        <v>27</v>
      </c>
      <c r="I5273" t="s">
        <v>28</v>
      </c>
      <c r="J5273">
        <v>22</v>
      </c>
      <c r="K5273">
        <v>45000</v>
      </c>
      <c r="L5273">
        <v>0</v>
      </c>
      <c r="M5273">
        <v>990000</v>
      </c>
      <c r="N5273">
        <v>734217.76</v>
      </c>
      <c r="O5273">
        <v>255782.24</v>
      </c>
      <c r="P5273" t="s">
        <v>72</v>
      </c>
      <c r="Q5273" t="s">
        <v>30</v>
      </c>
      <c r="R5273" t="s">
        <v>102</v>
      </c>
      <c r="S5273">
        <f t="shared" si="164"/>
        <v>2024</v>
      </c>
      <c r="T5273">
        <f t="shared" si="165"/>
        <v>6</v>
      </c>
    </row>
    <row r="5274" spans="1:20" x14ac:dyDescent="0.3">
      <c r="A5274" s="1">
        <v>45472</v>
      </c>
      <c r="B5274" t="s">
        <v>5719</v>
      </c>
      <c r="C5274" t="s">
        <v>84</v>
      </c>
      <c r="D5274" t="s">
        <v>50</v>
      </c>
      <c r="E5274" t="s">
        <v>44</v>
      </c>
      <c r="F5274" t="s">
        <v>45</v>
      </c>
      <c r="G5274" t="s">
        <v>37</v>
      </c>
      <c r="H5274" t="s">
        <v>140</v>
      </c>
      <c r="I5274" t="s">
        <v>71</v>
      </c>
      <c r="J5274">
        <v>22</v>
      </c>
      <c r="K5274">
        <v>900</v>
      </c>
      <c r="L5274">
        <v>20</v>
      </c>
      <c r="M5274">
        <v>15840</v>
      </c>
      <c r="N5274">
        <v>12725.43</v>
      </c>
      <c r="O5274">
        <v>3114.57</v>
      </c>
      <c r="P5274" t="s">
        <v>65</v>
      </c>
      <c r="Q5274" t="s">
        <v>30</v>
      </c>
      <c r="R5274" t="s">
        <v>39</v>
      </c>
      <c r="S5274">
        <f t="shared" si="164"/>
        <v>2024</v>
      </c>
      <c r="T5274">
        <f t="shared" si="165"/>
        <v>6</v>
      </c>
    </row>
    <row r="5275" spans="1:20" x14ac:dyDescent="0.3">
      <c r="A5275" s="1">
        <v>45473</v>
      </c>
      <c r="B5275" t="s">
        <v>5720</v>
      </c>
      <c r="C5275" t="s">
        <v>68</v>
      </c>
      <c r="D5275" t="s">
        <v>43</v>
      </c>
      <c r="E5275" t="s">
        <v>24</v>
      </c>
      <c r="F5275" t="s">
        <v>69</v>
      </c>
      <c r="G5275" t="s">
        <v>26</v>
      </c>
      <c r="H5275" t="s">
        <v>70</v>
      </c>
      <c r="I5275" t="s">
        <v>71</v>
      </c>
      <c r="J5275">
        <v>15</v>
      </c>
      <c r="K5275">
        <v>600</v>
      </c>
      <c r="L5275">
        <v>5</v>
      </c>
      <c r="M5275">
        <v>8550</v>
      </c>
      <c r="N5275">
        <v>7711.65</v>
      </c>
      <c r="O5275">
        <v>838.35</v>
      </c>
      <c r="P5275" t="s">
        <v>38</v>
      </c>
      <c r="Q5275" t="s">
        <v>30</v>
      </c>
      <c r="R5275" t="s">
        <v>31</v>
      </c>
      <c r="S5275">
        <f t="shared" si="164"/>
        <v>2024</v>
      </c>
      <c r="T5275">
        <f t="shared" si="165"/>
        <v>6</v>
      </c>
    </row>
    <row r="5276" spans="1:20" x14ac:dyDescent="0.3">
      <c r="A5276" s="1">
        <v>45474</v>
      </c>
      <c r="B5276" t="s">
        <v>5721</v>
      </c>
      <c r="C5276" t="s">
        <v>108</v>
      </c>
      <c r="D5276" t="s">
        <v>23</v>
      </c>
      <c r="E5276" t="s">
        <v>51</v>
      </c>
      <c r="F5276" t="s">
        <v>192</v>
      </c>
      <c r="G5276" t="s">
        <v>85</v>
      </c>
      <c r="H5276" t="s">
        <v>140</v>
      </c>
      <c r="I5276" t="s">
        <v>71</v>
      </c>
      <c r="J5276">
        <v>6</v>
      </c>
      <c r="K5276">
        <v>900</v>
      </c>
      <c r="L5276">
        <v>6</v>
      </c>
      <c r="M5276">
        <v>5076</v>
      </c>
      <c r="N5276">
        <v>4001.76</v>
      </c>
      <c r="O5276">
        <v>1074.24</v>
      </c>
      <c r="P5276" t="s">
        <v>72</v>
      </c>
      <c r="Q5276" t="s">
        <v>90</v>
      </c>
      <c r="R5276" t="s">
        <v>31</v>
      </c>
      <c r="S5276">
        <f t="shared" si="164"/>
        <v>2024</v>
      </c>
      <c r="T5276">
        <f t="shared" si="165"/>
        <v>7</v>
      </c>
    </row>
    <row r="5277" spans="1:20" x14ac:dyDescent="0.3">
      <c r="A5277" s="1">
        <v>45475</v>
      </c>
      <c r="B5277" t="s">
        <v>5722</v>
      </c>
      <c r="C5277" t="s">
        <v>22</v>
      </c>
      <c r="D5277" t="s">
        <v>43</v>
      </c>
      <c r="E5277" t="s">
        <v>51</v>
      </c>
      <c r="F5277" t="s">
        <v>52</v>
      </c>
      <c r="G5277" t="s">
        <v>26</v>
      </c>
      <c r="H5277" t="s">
        <v>120</v>
      </c>
      <c r="I5277" t="s">
        <v>28</v>
      </c>
      <c r="J5277">
        <v>14</v>
      </c>
      <c r="K5277">
        <v>15000</v>
      </c>
      <c r="L5277">
        <v>0</v>
      </c>
      <c r="M5277">
        <v>210000</v>
      </c>
      <c r="N5277">
        <v>158406.35999999999</v>
      </c>
      <c r="O5277">
        <v>51593.64</v>
      </c>
      <c r="P5277" t="s">
        <v>38</v>
      </c>
      <c r="Q5277" t="s">
        <v>30</v>
      </c>
      <c r="R5277" t="s">
        <v>81</v>
      </c>
      <c r="S5277">
        <f t="shared" si="164"/>
        <v>2024</v>
      </c>
      <c r="T5277">
        <f t="shared" si="165"/>
        <v>7</v>
      </c>
    </row>
    <row r="5278" spans="1:20" x14ac:dyDescent="0.3">
      <c r="A5278" s="1">
        <v>45476</v>
      </c>
      <c r="B5278" t="s">
        <v>5723</v>
      </c>
      <c r="C5278" t="s">
        <v>64</v>
      </c>
      <c r="D5278" t="s">
        <v>50</v>
      </c>
      <c r="E5278" t="s">
        <v>51</v>
      </c>
      <c r="F5278" t="s">
        <v>77</v>
      </c>
      <c r="G5278" t="s">
        <v>37</v>
      </c>
      <c r="H5278" t="s">
        <v>140</v>
      </c>
      <c r="I5278" t="s">
        <v>71</v>
      </c>
      <c r="J5278">
        <v>8</v>
      </c>
      <c r="K5278">
        <v>900</v>
      </c>
      <c r="L5278">
        <v>19</v>
      </c>
      <c r="M5278">
        <v>5832</v>
      </c>
      <c r="N5278">
        <v>4658.51</v>
      </c>
      <c r="O5278">
        <v>1173.49</v>
      </c>
      <c r="P5278" t="s">
        <v>72</v>
      </c>
      <c r="Q5278" t="s">
        <v>30</v>
      </c>
      <c r="R5278" t="s">
        <v>73</v>
      </c>
      <c r="S5278">
        <f t="shared" si="164"/>
        <v>2024</v>
      </c>
      <c r="T5278">
        <f t="shared" si="165"/>
        <v>7</v>
      </c>
    </row>
    <row r="5279" spans="1:20" x14ac:dyDescent="0.3">
      <c r="A5279" s="1">
        <v>45477</v>
      </c>
      <c r="B5279" t="s">
        <v>5724</v>
      </c>
      <c r="C5279" t="s">
        <v>108</v>
      </c>
      <c r="D5279" t="s">
        <v>43</v>
      </c>
      <c r="E5279" t="s">
        <v>24</v>
      </c>
      <c r="F5279" t="s">
        <v>69</v>
      </c>
      <c r="G5279" t="s">
        <v>46</v>
      </c>
      <c r="H5279" t="s">
        <v>27</v>
      </c>
      <c r="I5279" t="s">
        <v>28</v>
      </c>
      <c r="J5279">
        <v>6</v>
      </c>
      <c r="K5279">
        <v>45000</v>
      </c>
      <c r="L5279">
        <v>3</v>
      </c>
      <c r="M5279">
        <v>261900</v>
      </c>
      <c r="N5279">
        <v>242346.39</v>
      </c>
      <c r="O5279">
        <v>19553.61</v>
      </c>
      <c r="P5279" t="s">
        <v>29</v>
      </c>
      <c r="Q5279" t="s">
        <v>90</v>
      </c>
      <c r="R5279" t="s">
        <v>86</v>
      </c>
      <c r="S5279">
        <f t="shared" si="164"/>
        <v>2024</v>
      </c>
      <c r="T5279">
        <f t="shared" si="165"/>
        <v>7</v>
      </c>
    </row>
    <row r="5280" spans="1:20" x14ac:dyDescent="0.3">
      <c r="A5280" s="1">
        <v>45478</v>
      </c>
      <c r="B5280" t="s">
        <v>5725</v>
      </c>
      <c r="C5280" t="s">
        <v>84</v>
      </c>
      <c r="D5280" t="s">
        <v>43</v>
      </c>
      <c r="E5280" t="s">
        <v>24</v>
      </c>
      <c r="F5280" t="s">
        <v>25</v>
      </c>
      <c r="G5280" t="s">
        <v>37</v>
      </c>
      <c r="H5280" t="s">
        <v>53</v>
      </c>
      <c r="I5280" t="s">
        <v>54</v>
      </c>
      <c r="J5280">
        <v>3</v>
      </c>
      <c r="K5280">
        <v>2500</v>
      </c>
      <c r="L5280">
        <v>16</v>
      </c>
      <c r="M5280">
        <v>6300</v>
      </c>
      <c r="N5280">
        <v>4879.66</v>
      </c>
      <c r="O5280">
        <v>1420.34</v>
      </c>
      <c r="P5280" t="s">
        <v>29</v>
      </c>
      <c r="Q5280" t="s">
        <v>90</v>
      </c>
      <c r="R5280" t="s">
        <v>81</v>
      </c>
      <c r="S5280">
        <f t="shared" si="164"/>
        <v>2024</v>
      </c>
      <c r="T5280">
        <f t="shared" si="165"/>
        <v>7</v>
      </c>
    </row>
    <row r="5281" spans="1:20" x14ac:dyDescent="0.3">
      <c r="A5281" s="1">
        <v>45479</v>
      </c>
      <c r="B5281" t="s">
        <v>5726</v>
      </c>
      <c r="C5281" t="s">
        <v>108</v>
      </c>
      <c r="D5281" t="s">
        <v>43</v>
      </c>
      <c r="E5281" t="s">
        <v>35</v>
      </c>
      <c r="F5281" t="s">
        <v>36</v>
      </c>
      <c r="G5281" t="s">
        <v>46</v>
      </c>
      <c r="H5281" t="s">
        <v>132</v>
      </c>
      <c r="I5281" t="s">
        <v>28</v>
      </c>
      <c r="J5281">
        <v>6</v>
      </c>
      <c r="K5281">
        <v>3500</v>
      </c>
      <c r="L5281">
        <v>11</v>
      </c>
      <c r="M5281">
        <v>18690</v>
      </c>
      <c r="N5281">
        <v>14419.72</v>
      </c>
      <c r="O5281">
        <v>4270.28</v>
      </c>
      <c r="P5281" t="s">
        <v>72</v>
      </c>
      <c r="Q5281" t="s">
        <v>90</v>
      </c>
      <c r="R5281" t="s">
        <v>123</v>
      </c>
      <c r="S5281">
        <f t="shared" si="164"/>
        <v>2024</v>
      </c>
      <c r="T5281">
        <f t="shared" si="165"/>
        <v>7</v>
      </c>
    </row>
    <row r="5282" spans="1:20" x14ac:dyDescent="0.3">
      <c r="A5282" s="1">
        <v>45480</v>
      </c>
      <c r="B5282" t="s">
        <v>5727</v>
      </c>
      <c r="C5282" t="s">
        <v>137</v>
      </c>
      <c r="D5282" t="s">
        <v>43</v>
      </c>
      <c r="E5282" t="s">
        <v>44</v>
      </c>
      <c r="F5282" t="s">
        <v>89</v>
      </c>
      <c r="G5282" t="s">
        <v>46</v>
      </c>
      <c r="H5282" t="s">
        <v>140</v>
      </c>
      <c r="I5282" t="s">
        <v>71</v>
      </c>
      <c r="J5282">
        <v>2</v>
      </c>
      <c r="K5282">
        <v>900</v>
      </c>
      <c r="L5282">
        <v>18</v>
      </c>
      <c r="M5282">
        <v>1476</v>
      </c>
      <c r="N5282">
        <v>1303.51</v>
      </c>
      <c r="O5282">
        <v>172.49</v>
      </c>
      <c r="P5282" t="s">
        <v>29</v>
      </c>
      <c r="Q5282" t="s">
        <v>90</v>
      </c>
      <c r="R5282" t="s">
        <v>123</v>
      </c>
      <c r="S5282">
        <f t="shared" si="164"/>
        <v>2024</v>
      </c>
      <c r="T5282">
        <f t="shared" si="165"/>
        <v>7</v>
      </c>
    </row>
    <row r="5283" spans="1:20" x14ac:dyDescent="0.3">
      <c r="A5283" s="1">
        <v>45481</v>
      </c>
      <c r="B5283" t="s">
        <v>5728</v>
      </c>
      <c r="C5283" t="s">
        <v>34</v>
      </c>
      <c r="D5283" t="s">
        <v>43</v>
      </c>
      <c r="E5283" t="s">
        <v>35</v>
      </c>
      <c r="F5283" t="s">
        <v>36</v>
      </c>
      <c r="G5283" t="s">
        <v>46</v>
      </c>
      <c r="H5283" t="s">
        <v>70</v>
      </c>
      <c r="I5283" t="s">
        <v>71</v>
      </c>
      <c r="J5283">
        <v>9</v>
      </c>
      <c r="K5283">
        <v>600</v>
      </c>
      <c r="L5283">
        <v>19</v>
      </c>
      <c r="M5283">
        <v>4374</v>
      </c>
      <c r="N5283">
        <v>3845.24</v>
      </c>
      <c r="O5283">
        <v>528.76</v>
      </c>
      <c r="P5283" t="s">
        <v>29</v>
      </c>
      <c r="Q5283" t="s">
        <v>47</v>
      </c>
      <c r="R5283" t="s">
        <v>73</v>
      </c>
      <c r="S5283">
        <f t="shared" si="164"/>
        <v>2024</v>
      </c>
      <c r="T5283">
        <f t="shared" si="165"/>
        <v>7</v>
      </c>
    </row>
    <row r="5284" spans="1:20" x14ac:dyDescent="0.3">
      <c r="A5284" s="1">
        <v>45482</v>
      </c>
      <c r="B5284" t="s">
        <v>5729</v>
      </c>
      <c r="C5284" t="s">
        <v>34</v>
      </c>
      <c r="D5284" t="s">
        <v>50</v>
      </c>
      <c r="E5284" t="s">
        <v>35</v>
      </c>
      <c r="F5284" t="s">
        <v>36</v>
      </c>
      <c r="G5284" t="s">
        <v>46</v>
      </c>
      <c r="H5284" t="s">
        <v>27</v>
      </c>
      <c r="I5284" t="s">
        <v>28</v>
      </c>
      <c r="J5284">
        <v>14</v>
      </c>
      <c r="K5284">
        <v>45000</v>
      </c>
      <c r="L5284">
        <v>4</v>
      </c>
      <c r="M5284">
        <v>604800</v>
      </c>
      <c r="N5284">
        <v>536615.93999999994</v>
      </c>
      <c r="O5284">
        <v>68184.06</v>
      </c>
      <c r="P5284" t="s">
        <v>38</v>
      </c>
      <c r="Q5284" t="s">
        <v>30</v>
      </c>
      <c r="R5284" t="s">
        <v>86</v>
      </c>
      <c r="S5284">
        <f t="shared" si="164"/>
        <v>2024</v>
      </c>
      <c r="T5284">
        <f t="shared" si="165"/>
        <v>7</v>
      </c>
    </row>
    <row r="5285" spans="1:20" x14ac:dyDescent="0.3">
      <c r="A5285" s="1">
        <v>45483</v>
      </c>
      <c r="B5285" t="s">
        <v>5730</v>
      </c>
      <c r="C5285" t="s">
        <v>84</v>
      </c>
      <c r="D5285" t="s">
        <v>23</v>
      </c>
      <c r="E5285" t="s">
        <v>44</v>
      </c>
      <c r="F5285" t="s">
        <v>89</v>
      </c>
      <c r="G5285" t="s">
        <v>37</v>
      </c>
      <c r="H5285" t="s">
        <v>80</v>
      </c>
      <c r="I5285" t="s">
        <v>28</v>
      </c>
      <c r="J5285">
        <v>10</v>
      </c>
      <c r="K5285">
        <v>12000</v>
      </c>
      <c r="L5285">
        <v>0</v>
      </c>
      <c r="M5285">
        <v>120000</v>
      </c>
      <c r="N5285">
        <v>108873.82</v>
      </c>
      <c r="O5285">
        <v>11126.18</v>
      </c>
      <c r="P5285" t="s">
        <v>93</v>
      </c>
      <c r="Q5285" t="s">
        <v>55</v>
      </c>
      <c r="R5285" t="s">
        <v>73</v>
      </c>
      <c r="S5285">
        <f t="shared" si="164"/>
        <v>2024</v>
      </c>
      <c r="T5285">
        <f t="shared" si="165"/>
        <v>7</v>
      </c>
    </row>
    <row r="5286" spans="1:20" x14ac:dyDescent="0.3">
      <c r="A5286" s="1">
        <v>45484</v>
      </c>
      <c r="B5286" t="s">
        <v>5731</v>
      </c>
      <c r="C5286" t="s">
        <v>137</v>
      </c>
      <c r="D5286" t="s">
        <v>50</v>
      </c>
      <c r="E5286" t="s">
        <v>51</v>
      </c>
      <c r="F5286" t="s">
        <v>77</v>
      </c>
      <c r="G5286" t="s">
        <v>26</v>
      </c>
      <c r="H5286" t="s">
        <v>70</v>
      </c>
      <c r="I5286" t="s">
        <v>71</v>
      </c>
      <c r="J5286">
        <v>1</v>
      </c>
      <c r="K5286">
        <v>600</v>
      </c>
      <c r="L5286">
        <v>19</v>
      </c>
      <c r="M5286">
        <v>486</v>
      </c>
      <c r="N5286">
        <v>383.7</v>
      </c>
      <c r="O5286">
        <v>102.3</v>
      </c>
      <c r="P5286" t="s">
        <v>29</v>
      </c>
      <c r="Q5286" t="s">
        <v>47</v>
      </c>
      <c r="R5286" t="s">
        <v>123</v>
      </c>
      <c r="S5286">
        <f t="shared" si="164"/>
        <v>2024</v>
      </c>
      <c r="T5286">
        <f t="shared" si="165"/>
        <v>7</v>
      </c>
    </row>
    <row r="5287" spans="1:20" x14ac:dyDescent="0.3">
      <c r="A5287" s="1">
        <v>45485</v>
      </c>
      <c r="B5287" t="s">
        <v>5732</v>
      </c>
      <c r="C5287" t="s">
        <v>58</v>
      </c>
      <c r="D5287" t="s">
        <v>50</v>
      </c>
      <c r="E5287" t="s">
        <v>24</v>
      </c>
      <c r="F5287" t="s">
        <v>25</v>
      </c>
      <c r="G5287" t="s">
        <v>85</v>
      </c>
      <c r="H5287" t="s">
        <v>70</v>
      </c>
      <c r="I5287" t="s">
        <v>71</v>
      </c>
      <c r="J5287">
        <v>12</v>
      </c>
      <c r="K5287">
        <v>600</v>
      </c>
      <c r="L5287">
        <v>5</v>
      </c>
      <c r="M5287">
        <v>6840</v>
      </c>
      <c r="N5287">
        <v>5635.45</v>
      </c>
      <c r="O5287">
        <v>1204.55</v>
      </c>
      <c r="P5287" t="s">
        <v>72</v>
      </c>
      <c r="Q5287" t="s">
        <v>90</v>
      </c>
      <c r="R5287" t="s">
        <v>86</v>
      </c>
      <c r="S5287">
        <f t="shared" si="164"/>
        <v>2024</v>
      </c>
      <c r="T5287">
        <f t="shared" si="165"/>
        <v>7</v>
      </c>
    </row>
    <row r="5288" spans="1:20" x14ac:dyDescent="0.3">
      <c r="A5288" s="1">
        <v>45486</v>
      </c>
      <c r="B5288" t="s">
        <v>5733</v>
      </c>
      <c r="C5288" t="s">
        <v>98</v>
      </c>
      <c r="D5288" t="s">
        <v>50</v>
      </c>
      <c r="E5288" t="s">
        <v>51</v>
      </c>
      <c r="F5288" t="s">
        <v>99</v>
      </c>
      <c r="G5288" t="s">
        <v>46</v>
      </c>
      <c r="H5288" t="s">
        <v>27</v>
      </c>
      <c r="I5288" t="s">
        <v>28</v>
      </c>
      <c r="J5288">
        <v>18</v>
      </c>
      <c r="K5288">
        <v>45000</v>
      </c>
      <c r="L5288">
        <v>10</v>
      </c>
      <c r="M5288">
        <v>729000</v>
      </c>
      <c r="N5288">
        <v>565602.92000000004</v>
      </c>
      <c r="O5288">
        <v>163397.07999999999</v>
      </c>
      <c r="P5288" t="s">
        <v>38</v>
      </c>
      <c r="Q5288" t="s">
        <v>30</v>
      </c>
      <c r="R5288" t="s">
        <v>61</v>
      </c>
      <c r="S5288">
        <f t="shared" si="164"/>
        <v>2024</v>
      </c>
      <c r="T5288">
        <f t="shared" si="165"/>
        <v>7</v>
      </c>
    </row>
    <row r="5289" spans="1:20" x14ac:dyDescent="0.3">
      <c r="A5289" s="1">
        <v>45487</v>
      </c>
      <c r="B5289" t="s">
        <v>5734</v>
      </c>
      <c r="C5289" t="s">
        <v>108</v>
      </c>
      <c r="D5289" t="s">
        <v>50</v>
      </c>
      <c r="E5289" t="s">
        <v>44</v>
      </c>
      <c r="F5289" t="s">
        <v>89</v>
      </c>
      <c r="G5289" t="s">
        <v>46</v>
      </c>
      <c r="H5289" t="s">
        <v>80</v>
      </c>
      <c r="I5289" t="s">
        <v>28</v>
      </c>
      <c r="J5289">
        <v>8</v>
      </c>
      <c r="K5289">
        <v>12000</v>
      </c>
      <c r="L5289">
        <v>17</v>
      </c>
      <c r="M5289">
        <v>79680</v>
      </c>
      <c r="N5289">
        <v>70048.350000000006</v>
      </c>
      <c r="O5289">
        <v>9631.65</v>
      </c>
      <c r="P5289" t="s">
        <v>38</v>
      </c>
      <c r="Q5289" t="s">
        <v>55</v>
      </c>
      <c r="R5289" t="s">
        <v>61</v>
      </c>
      <c r="S5289">
        <f t="shared" si="164"/>
        <v>2024</v>
      </c>
      <c r="T5289">
        <f t="shared" si="165"/>
        <v>7</v>
      </c>
    </row>
    <row r="5290" spans="1:20" x14ac:dyDescent="0.3">
      <c r="A5290" s="1">
        <v>45488</v>
      </c>
      <c r="B5290" t="s">
        <v>5735</v>
      </c>
      <c r="C5290" t="s">
        <v>137</v>
      </c>
      <c r="D5290" t="s">
        <v>43</v>
      </c>
      <c r="E5290" t="s">
        <v>44</v>
      </c>
      <c r="F5290" t="s">
        <v>45</v>
      </c>
      <c r="G5290" t="s">
        <v>26</v>
      </c>
      <c r="H5290" t="s">
        <v>120</v>
      </c>
      <c r="I5290" t="s">
        <v>28</v>
      </c>
      <c r="J5290">
        <v>20</v>
      </c>
      <c r="K5290">
        <v>15000</v>
      </c>
      <c r="L5290">
        <v>0</v>
      </c>
      <c r="M5290">
        <v>300000</v>
      </c>
      <c r="N5290">
        <v>233749.81</v>
      </c>
      <c r="O5290">
        <v>66250.19</v>
      </c>
      <c r="P5290" t="s">
        <v>72</v>
      </c>
      <c r="Q5290" t="s">
        <v>55</v>
      </c>
      <c r="R5290" t="s">
        <v>39</v>
      </c>
      <c r="S5290">
        <f t="shared" si="164"/>
        <v>2024</v>
      </c>
      <c r="T5290">
        <f t="shared" si="165"/>
        <v>7</v>
      </c>
    </row>
    <row r="5291" spans="1:20" x14ac:dyDescent="0.3">
      <c r="A5291" s="1">
        <v>45489</v>
      </c>
      <c r="B5291" t="s">
        <v>5736</v>
      </c>
      <c r="C5291" t="s">
        <v>64</v>
      </c>
      <c r="D5291" t="s">
        <v>43</v>
      </c>
      <c r="E5291" t="s">
        <v>24</v>
      </c>
      <c r="F5291" t="s">
        <v>25</v>
      </c>
      <c r="G5291" t="s">
        <v>85</v>
      </c>
      <c r="H5291" t="s">
        <v>132</v>
      </c>
      <c r="I5291" t="s">
        <v>28</v>
      </c>
      <c r="J5291">
        <v>3</v>
      </c>
      <c r="K5291">
        <v>3500</v>
      </c>
      <c r="L5291">
        <v>8</v>
      </c>
      <c r="M5291">
        <v>9660</v>
      </c>
      <c r="N5291">
        <v>9050.69</v>
      </c>
      <c r="O5291">
        <v>609.30999999999995</v>
      </c>
      <c r="P5291" t="s">
        <v>38</v>
      </c>
      <c r="Q5291" t="s">
        <v>55</v>
      </c>
      <c r="R5291" t="s">
        <v>39</v>
      </c>
      <c r="S5291">
        <f t="shared" si="164"/>
        <v>2024</v>
      </c>
      <c r="T5291">
        <f t="shared" si="165"/>
        <v>7</v>
      </c>
    </row>
    <row r="5292" spans="1:20" x14ac:dyDescent="0.3">
      <c r="A5292" s="1">
        <v>45490</v>
      </c>
      <c r="B5292" t="s">
        <v>5737</v>
      </c>
      <c r="C5292" t="s">
        <v>84</v>
      </c>
      <c r="D5292" t="s">
        <v>43</v>
      </c>
      <c r="E5292" t="s">
        <v>35</v>
      </c>
      <c r="F5292" t="s">
        <v>36</v>
      </c>
      <c r="G5292" t="s">
        <v>46</v>
      </c>
      <c r="H5292" t="s">
        <v>140</v>
      </c>
      <c r="I5292" t="s">
        <v>71</v>
      </c>
      <c r="J5292">
        <v>22</v>
      </c>
      <c r="K5292">
        <v>900</v>
      </c>
      <c r="L5292">
        <v>5</v>
      </c>
      <c r="M5292">
        <v>18810</v>
      </c>
      <c r="N5292">
        <v>14004.35</v>
      </c>
      <c r="O5292">
        <v>4805.6499999999996</v>
      </c>
      <c r="P5292" t="s">
        <v>93</v>
      </c>
      <c r="Q5292" t="s">
        <v>47</v>
      </c>
      <c r="R5292" t="s">
        <v>123</v>
      </c>
      <c r="S5292">
        <f t="shared" si="164"/>
        <v>2024</v>
      </c>
      <c r="T5292">
        <f t="shared" si="165"/>
        <v>7</v>
      </c>
    </row>
    <row r="5293" spans="1:20" x14ac:dyDescent="0.3">
      <c r="A5293" s="1">
        <v>45491</v>
      </c>
      <c r="B5293" t="s">
        <v>5738</v>
      </c>
      <c r="C5293" t="s">
        <v>34</v>
      </c>
      <c r="D5293" t="s">
        <v>50</v>
      </c>
      <c r="E5293" t="s">
        <v>35</v>
      </c>
      <c r="F5293" t="s">
        <v>36</v>
      </c>
      <c r="G5293" t="s">
        <v>85</v>
      </c>
      <c r="H5293" t="s">
        <v>80</v>
      </c>
      <c r="I5293" t="s">
        <v>28</v>
      </c>
      <c r="J5293">
        <v>17</v>
      </c>
      <c r="K5293">
        <v>12000</v>
      </c>
      <c r="L5293">
        <v>4</v>
      </c>
      <c r="M5293">
        <v>195840</v>
      </c>
      <c r="N5293">
        <v>161085.26</v>
      </c>
      <c r="O5293">
        <v>34754.74</v>
      </c>
      <c r="P5293" t="s">
        <v>72</v>
      </c>
      <c r="Q5293" t="s">
        <v>47</v>
      </c>
      <c r="R5293" t="s">
        <v>102</v>
      </c>
      <c r="S5293">
        <f t="shared" si="164"/>
        <v>2024</v>
      </c>
      <c r="T5293">
        <f t="shared" si="165"/>
        <v>7</v>
      </c>
    </row>
    <row r="5294" spans="1:20" x14ac:dyDescent="0.3">
      <c r="A5294" s="1">
        <v>45492</v>
      </c>
      <c r="B5294" t="s">
        <v>5739</v>
      </c>
      <c r="C5294" t="s">
        <v>108</v>
      </c>
      <c r="D5294" t="s">
        <v>43</v>
      </c>
      <c r="E5294" t="s">
        <v>51</v>
      </c>
      <c r="F5294" t="s">
        <v>77</v>
      </c>
      <c r="G5294" t="s">
        <v>26</v>
      </c>
      <c r="H5294" t="s">
        <v>132</v>
      </c>
      <c r="I5294" t="s">
        <v>28</v>
      </c>
      <c r="J5294">
        <v>12</v>
      </c>
      <c r="K5294">
        <v>3500</v>
      </c>
      <c r="L5294">
        <v>10</v>
      </c>
      <c r="M5294">
        <v>37800</v>
      </c>
      <c r="N5294">
        <v>29267.9</v>
      </c>
      <c r="O5294">
        <v>8532.1</v>
      </c>
      <c r="P5294" t="s">
        <v>38</v>
      </c>
      <c r="Q5294" t="s">
        <v>30</v>
      </c>
      <c r="R5294" t="s">
        <v>123</v>
      </c>
      <c r="S5294">
        <f t="shared" si="164"/>
        <v>2024</v>
      </c>
      <c r="T5294">
        <f t="shared" si="165"/>
        <v>7</v>
      </c>
    </row>
    <row r="5295" spans="1:20" x14ac:dyDescent="0.3">
      <c r="A5295" s="1">
        <v>45493</v>
      </c>
      <c r="B5295" t="s">
        <v>5740</v>
      </c>
      <c r="C5295" t="s">
        <v>34</v>
      </c>
      <c r="D5295" t="s">
        <v>50</v>
      </c>
      <c r="E5295" t="s">
        <v>51</v>
      </c>
      <c r="F5295" t="s">
        <v>99</v>
      </c>
      <c r="G5295" t="s">
        <v>26</v>
      </c>
      <c r="H5295" t="s">
        <v>53</v>
      </c>
      <c r="I5295" t="s">
        <v>54</v>
      </c>
      <c r="J5295">
        <v>25</v>
      </c>
      <c r="K5295">
        <v>2500</v>
      </c>
      <c r="L5295">
        <v>5</v>
      </c>
      <c r="M5295">
        <v>59375</v>
      </c>
      <c r="N5295">
        <v>47788.3</v>
      </c>
      <c r="O5295">
        <v>11586.7</v>
      </c>
      <c r="P5295" t="s">
        <v>29</v>
      </c>
      <c r="Q5295" t="s">
        <v>47</v>
      </c>
      <c r="R5295" t="s">
        <v>31</v>
      </c>
      <c r="S5295">
        <f t="shared" si="164"/>
        <v>2024</v>
      </c>
      <c r="T5295">
        <f t="shared" si="165"/>
        <v>7</v>
      </c>
    </row>
    <row r="5296" spans="1:20" x14ac:dyDescent="0.3">
      <c r="A5296" s="1">
        <v>45494</v>
      </c>
      <c r="B5296" t="s">
        <v>5741</v>
      </c>
      <c r="C5296" t="s">
        <v>137</v>
      </c>
      <c r="D5296" t="s">
        <v>50</v>
      </c>
      <c r="E5296" t="s">
        <v>51</v>
      </c>
      <c r="F5296" t="s">
        <v>77</v>
      </c>
      <c r="G5296" t="s">
        <v>46</v>
      </c>
      <c r="H5296" t="s">
        <v>27</v>
      </c>
      <c r="I5296" t="s">
        <v>28</v>
      </c>
      <c r="J5296">
        <v>22</v>
      </c>
      <c r="K5296">
        <v>45000</v>
      </c>
      <c r="L5296">
        <v>0</v>
      </c>
      <c r="M5296">
        <v>990000</v>
      </c>
      <c r="N5296">
        <v>894097.64</v>
      </c>
      <c r="O5296">
        <v>95902.36</v>
      </c>
      <c r="P5296" t="s">
        <v>93</v>
      </c>
      <c r="Q5296" t="s">
        <v>55</v>
      </c>
      <c r="R5296" t="s">
        <v>102</v>
      </c>
      <c r="S5296">
        <f t="shared" si="164"/>
        <v>2024</v>
      </c>
      <c r="T5296">
        <f t="shared" si="165"/>
        <v>7</v>
      </c>
    </row>
    <row r="5297" spans="1:20" x14ac:dyDescent="0.3">
      <c r="A5297" s="1">
        <v>45495</v>
      </c>
      <c r="B5297" t="s">
        <v>5742</v>
      </c>
      <c r="C5297" t="s">
        <v>58</v>
      </c>
      <c r="D5297" t="s">
        <v>43</v>
      </c>
      <c r="E5297" t="s">
        <v>51</v>
      </c>
      <c r="F5297" t="s">
        <v>77</v>
      </c>
      <c r="G5297" t="s">
        <v>46</v>
      </c>
      <c r="H5297" t="s">
        <v>140</v>
      </c>
      <c r="I5297" t="s">
        <v>71</v>
      </c>
      <c r="J5297">
        <v>13</v>
      </c>
      <c r="K5297">
        <v>900</v>
      </c>
      <c r="L5297">
        <v>7</v>
      </c>
      <c r="M5297">
        <v>10881</v>
      </c>
      <c r="N5297">
        <v>8122.46</v>
      </c>
      <c r="O5297">
        <v>2758.54</v>
      </c>
      <c r="P5297" t="s">
        <v>65</v>
      </c>
      <c r="Q5297" t="s">
        <v>55</v>
      </c>
      <c r="R5297" t="s">
        <v>73</v>
      </c>
      <c r="S5297">
        <f t="shared" si="164"/>
        <v>2024</v>
      </c>
      <c r="T5297">
        <f t="shared" si="165"/>
        <v>7</v>
      </c>
    </row>
    <row r="5298" spans="1:20" x14ac:dyDescent="0.3">
      <c r="A5298" s="1">
        <v>45496</v>
      </c>
      <c r="B5298" t="s">
        <v>5743</v>
      </c>
      <c r="C5298" t="s">
        <v>108</v>
      </c>
      <c r="D5298" t="s">
        <v>50</v>
      </c>
      <c r="E5298" t="s">
        <v>24</v>
      </c>
      <c r="F5298" t="s">
        <v>25</v>
      </c>
      <c r="G5298" t="s">
        <v>26</v>
      </c>
      <c r="H5298" t="s">
        <v>132</v>
      </c>
      <c r="I5298" t="s">
        <v>28</v>
      </c>
      <c r="J5298">
        <v>13</v>
      </c>
      <c r="K5298">
        <v>3500</v>
      </c>
      <c r="L5298">
        <v>17</v>
      </c>
      <c r="M5298">
        <v>37765</v>
      </c>
      <c r="N5298">
        <v>32691.360000000001</v>
      </c>
      <c r="O5298">
        <v>5073.6400000000003</v>
      </c>
      <c r="P5298" t="s">
        <v>38</v>
      </c>
      <c r="Q5298" t="s">
        <v>55</v>
      </c>
      <c r="R5298" t="s">
        <v>39</v>
      </c>
      <c r="S5298">
        <f t="shared" si="164"/>
        <v>2024</v>
      </c>
      <c r="T5298">
        <f t="shared" si="165"/>
        <v>7</v>
      </c>
    </row>
    <row r="5299" spans="1:20" x14ac:dyDescent="0.3">
      <c r="A5299" s="1">
        <v>45497</v>
      </c>
      <c r="B5299" t="s">
        <v>5744</v>
      </c>
      <c r="C5299" t="s">
        <v>143</v>
      </c>
      <c r="D5299" t="s">
        <v>50</v>
      </c>
      <c r="E5299" t="s">
        <v>51</v>
      </c>
      <c r="F5299" t="s">
        <v>192</v>
      </c>
      <c r="G5299" t="s">
        <v>85</v>
      </c>
      <c r="H5299" t="s">
        <v>80</v>
      </c>
      <c r="I5299" t="s">
        <v>28</v>
      </c>
      <c r="J5299">
        <v>2</v>
      </c>
      <c r="K5299">
        <v>12000</v>
      </c>
      <c r="L5299">
        <v>6</v>
      </c>
      <c r="M5299">
        <v>22560</v>
      </c>
      <c r="N5299">
        <v>16679.240000000002</v>
      </c>
      <c r="O5299">
        <v>5880.76</v>
      </c>
      <c r="P5299" t="s">
        <v>72</v>
      </c>
      <c r="Q5299" t="s">
        <v>90</v>
      </c>
      <c r="R5299" t="s">
        <v>31</v>
      </c>
      <c r="S5299">
        <f t="shared" si="164"/>
        <v>2024</v>
      </c>
      <c r="T5299">
        <f t="shared" si="165"/>
        <v>7</v>
      </c>
    </row>
    <row r="5300" spans="1:20" x14ac:dyDescent="0.3">
      <c r="A5300" s="1">
        <v>45498</v>
      </c>
      <c r="B5300" t="s">
        <v>5745</v>
      </c>
      <c r="C5300" t="s">
        <v>64</v>
      </c>
      <c r="D5300" t="s">
        <v>23</v>
      </c>
      <c r="E5300" t="s">
        <v>35</v>
      </c>
      <c r="F5300" t="s">
        <v>36</v>
      </c>
      <c r="G5300" t="s">
        <v>46</v>
      </c>
      <c r="H5300" t="s">
        <v>132</v>
      </c>
      <c r="I5300" t="s">
        <v>28</v>
      </c>
      <c r="J5300">
        <v>5</v>
      </c>
      <c r="K5300">
        <v>3500</v>
      </c>
      <c r="L5300">
        <v>14</v>
      </c>
      <c r="M5300">
        <v>15050</v>
      </c>
      <c r="N5300">
        <v>11557.11</v>
      </c>
      <c r="O5300">
        <v>3492.89</v>
      </c>
      <c r="P5300" t="s">
        <v>38</v>
      </c>
      <c r="Q5300" t="s">
        <v>90</v>
      </c>
      <c r="R5300" t="s">
        <v>39</v>
      </c>
      <c r="S5300">
        <f t="shared" si="164"/>
        <v>2024</v>
      </c>
      <c r="T5300">
        <f t="shared" si="165"/>
        <v>7</v>
      </c>
    </row>
    <row r="5301" spans="1:20" x14ac:dyDescent="0.3">
      <c r="A5301" s="1">
        <v>45499</v>
      </c>
      <c r="B5301" t="s">
        <v>5746</v>
      </c>
      <c r="C5301" t="s">
        <v>68</v>
      </c>
      <c r="D5301" t="s">
        <v>23</v>
      </c>
      <c r="E5301" t="s">
        <v>51</v>
      </c>
      <c r="F5301" t="s">
        <v>77</v>
      </c>
      <c r="G5301" t="s">
        <v>46</v>
      </c>
      <c r="H5301" t="s">
        <v>27</v>
      </c>
      <c r="I5301" t="s">
        <v>28</v>
      </c>
      <c r="J5301">
        <v>16</v>
      </c>
      <c r="K5301">
        <v>45000</v>
      </c>
      <c r="L5301">
        <v>19</v>
      </c>
      <c r="M5301">
        <v>583200</v>
      </c>
      <c r="N5301">
        <v>482372.54</v>
      </c>
      <c r="O5301">
        <v>100827.46</v>
      </c>
      <c r="P5301" t="s">
        <v>72</v>
      </c>
      <c r="Q5301" t="s">
        <v>55</v>
      </c>
      <c r="R5301" t="s">
        <v>31</v>
      </c>
      <c r="S5301">
        <f t="shared" si="164"/>
        <v>2024</v>
      </c>
      <c r="T5301">
        <f t="shared" si="165"/>
        <v>7</v>
      </c>
    </row>
    <row r="5302" spans="1:20" x14ac:dyDescent="0.3">
      <c r="A5302" s="1">
        <v>45500</v>
      </c>
      <c r="B5302" t="s">
        <v>5747</v>
      </c>
      <c r="C5302" t="s">
        <v>58</v>
      </c>
      <c r="D5302" t="s">
        <v>23</v>
      </c>
      <c r="E5302" t="s">
        <v>51</v>
      </c>
      <c r="F5302" t="s">
        <v>52</v>
      </c>
      <c r="G5302" t="s">
        <v>26</v>
      </c>
      <c r="H5302" t="s">
        <v>140</v>
      </c>
      <c r="I5302" t="s">
        <v>71</v>
      </c>
      <c r="J5302">
        <v>1</v>
      </c>
      <c r="K5302">
        <v>900</v>
      </c>
      <c r="L5302">
        <v>16</v>
      </c>
      <c r="M5302">
        <v>756</v>
      </c>
      <c r="N5302">
        <v>676.92</v>
      </c>
      <c r="O5302">
        <v>79.08</v>
      </c>
      <c r="P5302" t="s">
        <v>38</v>
      </c>
      <c r="Q5302" t="s">
        <v>47</v>
      </c>
      <c r="R5302" t="s">
        <v>31</v>
      </c>
      <c r="S5302">
        <f t="shared" si="164"/>
        <v>2024</v>
      </c>
      <c r="T5302">
        <f t="shared" si="165"/>
        <v>7</v>
      </c>
    </row>
    <row r="5303" spans="1:20" x14ac:dyDescent="0.3">
      <c r="A5303" s="1">
        <v>45501</v>
      </c>
      <c r="B5303" t="s">
        <v>5748</v>
      </c>
      <c r="C5303" t="s">
        <v>58</v>
      </c>
      <c r="D5303" t="s">
        <v>23</v>
      </c>
      <c r="E5303" t="s">
        <v>44</v>
      </c>
      <c r="F5303" t="s">
        <v>89</v>
      </c>
      <c r="G5303" t="s">
        <v>46</v>
      </c>
      <c r="H5303" t="s">
        <v>132</v>
      </c>
      <c r="I5303" t="s">
        <v>28</v>
      </c>
      <c r="J5303">
        <v>1</v>
      </c>
      <c r="K5303">
        <v>3500</v>
      </c>
      <c r="L5303">
        <v>18</v>
      </c>
      <c r="M5303">
        <v>2870</v>
      </c>
      <c r="N5303">
        <v>2275.9899999999998</v>
      </c>
      <c r="O5303">
        <v>594.01</v>
      </c>
      <c r="P5303" t="s">
        <v>38</v>
      </c>
      <c r="Q5303" t="s">
        <v>47</v>
      </c>
      <c r="R5303" t="s">
        <v>39</v>
      </c>
      <c r="S5303">
        <f t="shared" si="164"/>
        <v>2024</v>
      </c>
      <c r="T5303">
        <f t="shared" si="165"/>
        <v>7</v>
      </c>
    </row>
    <row r="5304" spans="1:20" x14ac:dyDescent="0.3">
      <c r="A5304" s="1">
        <v>45502</v>
      </c>
      <c r="B5304" t="s">
        <v>5749</v>
      </c>
      <c r="C5304" t="s">
        <v>76</v>
      </c>
      <c r="D5304" t="s">
        <v>50</v>
      </c>
      <c r="E5304" t="s">
        <v>51</v>
      </c>
      <c r="F5304" t="s">
        <v>99</v>
      </c>
      <c r="G5304" t="s">
        <v>26</v>
      </c>
      <c r="H5304" t="s">
        <v>53</v>
      </c>
      <c r="I5304" t="s">
        <v>54</v>
      </c>
      <c r="J5304">
        <v>17</v>
      </c>
      <c r="K5304">
        <v>2500</v>
      </c>
      <c r="L5304">
        <v>0</v>
      </c>
      <c r="M5304">
        <v>42500</v>
      </c>
      <c r="N5304">
        <v>34202.26</v>
      </c>
      <c r="O5304">
        <v>8297.74</v>
      </c>
      <c r="P5304" t="s">
        <v>65</v>
      </c>
      <c r="Q5304" t="s">
        <v>55</v>
      </c>
      <c r="R5304" t="s">
        <v>123</v>
      </c>
      <c r="S5304">
        <f t="shared" si="164"/>
        <v>2024</v>
      </c>
      <c r="T5304">
        <f t="shared" si="165"/>
        <v>7</v>
      </c>
    </row>
    <row r="5305" spans="1:20" x14ac:dyDescent="0.3">
      <c r="A5305" s="1">
        <v>45503</v>
      </c>
      <c r="B5305" t="s">
        <v>5750</v>
      </c>
      <c r="C5305" t="s">
        <v>42</v>
      </c>
      <c r="D5305" t="s">
        <v>23</v>
      </c>
      <c r="E5305" t="s">
        <v>51</v>
      </c>
      <c r="F5305" t="s">
        <v>52</v>
      </c>
      <c r="G5305" t="s">
        <v>46</v>
      </c>
      <c r="H5305" t="s">
        <v>53</v>
      </c>
      <c r="I5305" t="s">
        <v>54</v>
      </c>
      <c r="J5305">
        <v>25</v>
      </c>
      <c r="K5305">
        <v>2500</v>
      </c>
      <c r="L5305">
        <v>14</v>
      </c>
      <c r="M5305">
        <v>53750</v>
      </c>
      <c r="N5305">
        <v>49850.97</v>
      </c>
      <c r="O5305">
        <v>3899.03</v>
      </c>
      <c r="P5305" t="s">
        <v>29</v>
      </c>
      <c r="Q5305" t="s">
        <v>90</v>
      </c>
      <c r="R5305" t="s">
        <v>81</v>
      </c>
      <c r="S5305">
        <f t="shared" si="164"/>
        <v>2024</v>
      </c>
      <c r="T5305">
        <f t="shared" si="165"/>
        <v>7</v>
      </c>
    </row>
    <row r="5306" spans="1:20" x14ac:dyDescent="0.3">
      <c r="A5306" s="1">
        <v>45504</v>
      </c>
      <c r="B5306" t="s">
        <v>5751</v>
      </c>
      <c r="C5306" t="s">
        <v>84</v>
      </c>
      <c r="D5306" t="s">
        <v>43</v>
      </c>
      <c r="E5306" t="s">
        <v>44</v>
      </c>
      <c r="F5306" t="s">
        <v>89</v>
      </c>
      <c r="G5306" t="s">
        <v>85</v>
      </c>
      <c r="H5306" t="s">
        <v>120</v>
      </c>
      <c r="I5306" t="s">
        <v>28</v>
      </c>
      <c r="J5306">
        <v>17</v>
      </c>
      <c r="K5306">
        <v>15000</v>
      </c>
      <c r="L5306">
        <v>3</v>
      </c>
      <c r="M5306">
        <v>247350</v>
      </c>
      <c r="N5306">
        <v>210356.95</v>
      </c>
      <c r="O5306">
        <v>36993.050000000003</v>
      </c>
      <c r="P5306" t="s">
        <v>65</v>
      </c>
      <c r="Q5306" t="s">
        <v>47</v>
      </c>
      <c r="R5306" t="s">
        <v>86</v>
      </c>
      <c r="S5306">
        <f t="shared" si="164"/>
        <v>2024</v>
      </c>
      <c r="T5306">
        <f t="shared" si="165"/>
        <v>7</v>
      </c>
    </row>
    <row r="5307" spans="1:20" x14ac:dyDescent="0.3">
      <c r="A5307" s="1">
        <v>45505</v>
      </c>
      <c r="B5307" t="s">
        <v>5752</v>
      </c>
      <c r="C5307" t="s">
        <v>143</v>
      </c>
      <c r="D5307" t="s">
        <v>23</v>
      </c>
      <c r="E5307" t="s">
        <v>51</v>
      </c>
      <c r="F5307" t="s">
        <v>52</v>
      </c>
      <c r="G5307" t="s">
        <v>37</v>
      </c>
      <c r="H5307" t="s">
        <v>59</v>
      </c>
      <c r="I5307" t="s">
        <v>60</v>
      </c>
      <c r="J5307">
        <v>21</v>
      </c>
      <c r="K5307">
        <v>4500</v>
      </c>
      <c r="L5307">
        <v>8</v>
      </c>
      <c r="M5307">
        <v>86940</v>
      </c>
      <c r="N5307">
        <v>64369.68</v>
      </c>
      <c r="O5307">
        <v>22570.32</v>
      </c>
      <c r="P5307" t="s">
        <v>93</v>
      </c>
      <c r="Q5307" t="s">
        <v>30</v>
      </c>
      <c r="R5307" t="s">
        <v>102</v>
      </c>
      <c r="S5307">
        <f t="shared" si="164"/>
        <v>2024</v>
      </c>
      <c r="T5307">
        <f t="shared" si="165"/>
        <v>8</v>
      </c>
    </row>
    <row r="5308" spans="1:20" x14ac:dyDescent="0.3">
      <c r="A5308" s="1">
        <v>45506</v>
      </c>
      <c r="B5308" t="s">
        <v>5753</v>
      </c>
      <c r="C5308" t="s">
        <v>76</v>
      </c>
      <c r="D5308" t="s">
        <v>23</v>
      </c>
      <c r="E5308" t="s">
        <v>44</v>
      </c>
      <c r="F5308" t="s">
        <v>89</v>
      </c>
      <c r="G5308" t="s">
        <v>37</v>
      </c>
      <c r="H5308" t="s">
        <v>140</v>
      </c>
      <c r="I5308" t="s">
        <v>71</v>
      </c>
      <c r="J5308">
        <v>25</v>
      </c>
      <c r="K5308">
        <v>900</v>
      </c>
      <c r="L5308">
        <v>4</v>
      </c>
      <c r="M5308">
        <v>21600</v>
      </c>
      <c r="N5308">
        <v>17694.439999999999</v>
      </c>
      <c r="O5308">
        <v>3905.56</v>
      </c>
      <c r="P5308" t="s">
        <v>38</v>
      </c>
      <c r="Q5308" t="s">
        <v>47</v>
      </c>
      <c r="R5308" t="s">
        <v>61</v>
      </c>
      <c r="S5308">
        <f t="shared" si="164"/>
        <v>2024</v>
      </c>
      <c r="T5308">
        <f t="shared" si="165"/>
        <v>8</v>
      </c>
    </row>
    <row r="5309" spans="1:20" x14ac:dyDescent="0.3">
      <c r="A5309" s="1">
        <v>45507</v>
      </c>
      <c r="B5309" t="s">
        <v>5754</v>
      </c>
      <c r="C5309" t="s">
        <v>84</v>
      </c>
      <c r="D5309" t="s">
        <v>23</v>
      </c>
      <c r="E5309" t="s">
        <v>44</v>
      </c>
      <c r="F5309" t="s">
        <v>45</v>
      </c>
      <c r="G5309" t="s">
        <v>85</v>
      </c>
      <c r="H5309" t="s">
        <v>70</v>
      </c>
      <c r="I5309" t="s">
        <v>71</v>
      </c>
      <c r="J5309">
        <v>6</v>
      </c>
      <c r="K5309">
        <v>600</v>
      </c>
      <c r="L5309">
        <v>15</v>
      </c>
      <c r="M5309">
        <v>3060</v>
      </c>
      <c r="N5309">
        <v>2547.3200000000002</v>
      </c>
      <c r="O5309">
        <v>512.67999999999995</v>
      </c>
      <c r="P5309" t="s">
        <v>65</v>
      </c>
      <c r="Q5309" t="s">
        <v>55</v>
      </c>
      <c r="R5309" t="s">
        <v>61</v>
      </c>
      <c r="S5309">
        <f t="shared" si="164"/>
        <v>2024</v>
      </c>
      <c r="T5309">
        <f t="shared" si="165"/>
        <v>8</v>
      </c>
    </row>
    <row r="5310" spans="1:20" x14ac:dyDescent="0.3">
      <c r="A5310" s="1">
        <v>45508</v>
      </c>
      <c r="B5310" t="s">
        <v>5755</v>
      </c>
      <c r="C5310" t="s">
        <v>42</v>
      </c>
      <c r="D5310" t="s">
        <v>50</v>
      </c>
      <c r="E5310" t="s">
        <v>51</v>
      </c>
      <c r="F5310" t="s">
        <v>52</v>
      </c>
      <c r="G5310" t="s">
        <v>37</v>
      </c>
      <c r="H5310" t="s">
        <v>53</v>
      </c>
      <c r="I5310" t="s">
        <v>54</v>
      </c>
      <c r="J5310">
        <v>14</v>
      </c>
      <c r="K5310">
        <v>2500</v>
      </c>
      <c r="L5310">
        <v>19</v>
      </c>
      <c r="M5310">
        <v>28350</v>
      </c>
      <c r="N5310">
        <v>26500.49</v>
      </c>
      <c r="O5310">
        <v>1849.51</v>
      </c>
      <c r="P5310" t="s">
        <v>29</v>
      </c>
      <c r="Q5310" t="s">
        <v>30</v>
      </c>
      <c r="R5310" t="s">
        <v>86</v>
      </c>
      <c r="S5310">
        <f t="shared" si="164"/>
        <v>2024</v>
      </c>
      <c r="T5310">
        <f t="shared" si="165"/>
        <v>8</v>
      </c>
    </row>
    <row r="5311" spans="1:20" x14ac:dyDescent="0.3">
      <c r="A5311" s="1">
        <v>45509</v>
      </c>
      <c r="B5311" t="s">
        <v>5756</v>
      </c>
      <c r="C5311" t="s">
        <v>42</v>
      </c>
      <c r="D5311" t="s">
        <v>50</v>
      </c>
      <c r="E5311" t="s">
        <v>35</v>
      </c>
      <c r="F5311" t="s">
        <v>36</v>
      </c>
      <c r="G5311" t="s">
        <v>37</v>
      </c>
      <c r="H5311" t="s">
        <v>140</v>
      </c>
      <c r="I5311" t="s">
        <v>71</v>
      </c>
      <c r="J5311">
        <v>22</v>
      </c>
      <c r="K5311">
        <v>900</v>
      </c>
      <c r="L5311">
        <v>20</v>
      </c>
      <c r="M5311">
        <v>15840</v>
      </c>
      <c r="N5311">
        <v>13217.95</v>
      </c>
      <c r="O5311">
        <v>2622.05</v>
      </c>
      <c r="P5311" t="s">
        <v>38</v>
      </c>
      <c r="Q5311" t="s">
        <v>55</v>
      </c>
      <c r="R5311" t="s">
        <v>102</v>
      </c>
      <c r="S5311">
        <f t="shared" si="164"/>
        <v>2024</v>
      </c>
      <c r="T5311">
        <f t="shared" si="165"/>
        <v>8</v>
      </c>
    </row>
    <row r="5312" spans="1:20" x14ac:dyDescent="0.3">
      <c r="A5312" s="1">
        <v>45510</v>
      </c>
      <c r="B5312" t="s">
        <v>5757</v>
      </c>
      <c r="C5312" t="s">
        <v>108</v>
      </c>
      <c r="D5312" t="s">
        <v>23</v>
      </c>
      <c r="E5312" t="s">
        <v>35</v>
      </c>
      <c r="F5312" t="s">
        <v>36</v>
      </c>
      <c r="G5312" t="s">
        <v>85</v>
      </c>
      <c r="H5312" t="s">
        <v>70</v>
      </c>
      <c r="I5312" t="s">
        <v>71</v>
      </c>
      <c r="J5312">
        <v>25</v>
      </c>
      <c r="K5312">
        <v>600</v>
      </c>
      <c r="L5312">
        <v>20</v>
      </c>
      <c r="M5312">
        <v>12000</v>
      </c>
      <c r="N5312">
        <v>10003.459999999999</v>
      </c>
      <c r="O5312">
        <v>1996.54</v>
      </c>
      <c r="P5312" t="s">
        <v>93</v>
      </c>
      <c r="Q5312" t="s">
        <v>30</v>
      </c>
      <c r="R5312" t="s">
        <v>31</v>
      </c>
      <c r="S5312">
        <f t="shared" si="164"/>
        <v>2024</v>
      </c>
      <c r="T5312">
        <f t="shared" si="165"/>
        <v>8</v>
      </c>
    </row>
    <row r="5313" spans="1:20" x14ac:dyDescent="0.3">
      <c r="A5313" s="1">
        <v>45511</v>
      </c>
      <c r="B5313" t="s">
        <v>5758</v>
      </c>
      <c r="C5313" t="s">
        <v>42</v>
      </c>
      <c r="D5313" t="s">
        <v>43</v>
      </c>
      <c r="E5313" t="s">
        <v>24</v>
      </c>
      <c r="F5313" t="s">
        <v>25</v>
      </c>
      <c r="G5313" t="s">
        <v>26</v>
      </c>
      <c r="H5313" t="s">
        <v>80</v>
      </c>
      <c r="I5313" t="s">
        <v>28</v>
      </c>
      <c r="J5313">
        <v>20</v>
      </c>
      <c r="K5313">
        <v>12000</v>
      </c>
      <c r="L5313">
        <v>14</v>
      </c>
      <c r="M5313">
        <v>206400</v>
      </c>
      <c r="N5313">
        <v>193036.13</v>
      </c>
      <c r="O5313">
        <v>13363.87</v>
      </c>
      <c r="P5313" t="s">
        <v>65</v>
      </c>
      <c r="Q5313" t="s">
        <v>30</v>
      </c>
      <c r="R5313" t="s">
        <v>102</v>
      </c>
      <c r="S5313">
        <f t="shared" si="164"/>
        <v>2024</v>
      </c>
      <c r="T5313">
        <f t="shared" si="165"/>
        <v>8</v>
      </c>
    </row>
    <row r="5314" spans="1:20" x14ac:dyDescent="0.3">
      <c r="A5314" s="1">
        <v>45512</v>
      </c>
      <c r="B5314" t="s">
        <v>5759</v>
      </c>
      <c r="C5314" t="s">
        <v>108</v>
      </c>
      <c r="D5314" t="s">
        <v>50</v>
      </c>
      <c r="E5314" t="s">
        <v>44</v>
      </c>
      <c r="F5314" t="s">
        <v>89</v>
      </c>
      <c r="G5314" t="s">
        <v>37</v>
      </c>
      <c r="H5314" t="s">
        <v>27</v>
      </c>
      <c r="I5314" t="s">
        <v>28</v>
      </c>
      <c r="J5314">
        <v>6</v>
      </c>
      <c r="K5314">
        <v>45000</v>
      </c>
      <c r="L5314">
        <v>6</v>
      </c>
      <c r="M5314">
        <v>253800</v>
      </c>
      <c r="N5314">
        <v>227814.14</v>
      </c>
      <c r="O5314">
        <v>25985.86</v>
      </c>
      <c r="P5314" t="s">
        <v>29</v>
      </c>
      <c r="Q5314" t="s">
        <v>30</v>
      </c>
      <c r="R5314" t="s">
        <v>123</v>
      </c>
      <c r="S5314">
        <f t="shared" si="164"/>
        <v>2024</v>
      </c>
      <c r="T5314">
        <f t="shared" si="165"/>
        <v>8</v>
      </c>
    </row>
    <row r="5315" spans="1:20" x14ac:dyDescent="0.3">
      <c r="A5315" s="1">
        <v>45513</v>
      </c>
      <c r="B5315" t="s">
        <v>5760</v>
      </c>
      <c r="C5315" t="s">
        <v>68</v>
      </c>
      <c r="D5315" t="s">
        <v>23</v>
      </c>
      <c r="E5315" t="s">
        <v>35</v>
      </c>
      <c r="F5315" t="s">
        <v>36</v>
      </c>
      <c r="G5315" t="s">
        <v>26</v>
      </c>
      <c r="H5315" t="s">
        <v>132</v>
      </c>
      <c r="I5315" t="s">
        <v>28</v>
      </c>
      <c r="J5315">
        <v>24</v>
      </c>
      <c r="K5315">
        <v>3500</v>
      </c>
      <c r="L5315">
        <v>6</v>
      </c>
      <c r="M5315">
        <v>78960</v>
      </c>
      <c r="N5315">
        <v>69949.73</v>
      </c>
      <c r="O5315">
        <v>9010.27</v>
      </c>
      <c r="P5315" t="s">
        <v>65</v>
      </c>
      <c r="Q5315" t="s">
        <v>55</v>
      </c>
      <c r="R5315" t="s">
        <v>123</v>
      </c>
      <c r="S5315">
        <f t="shared" ref="S5315:S5378" si="166">YEAR(A5315)</f>
        <v>2024</v>
      </c>
      <c r="T5315">
        <f t="shared" si="165"/>
        <v>8</v>
      </c>
    </row>
    <row r="5316" spans="1:20" x14ac:dyDescent="0.3">
      <c r="A5316" s="1">
        <v>45514</v>
      </c>
      <c r="B5316" t="s">
        <v>5761</v>
      </c>
      <c r="C5316" t="s">
        <v>137</v>
      </c>
      <c r="D5316" t="s">
        <v>50</v>
      </c>
      <c r="E5316" t="s">
        <v>24</v>
      </c>
      <c r="F5316" t="s">
        <v>69</v>
      </c>
      <c r="G5316" t="s">
        <v>85</v>
      </c>
      <c r="H5316" t="s">
        <v>132</v>
      </c>
      <c r="I5316" t="s">
        <v>28</v>
      </c>
      <c r="J5316">
        <v>19</v>
      </c>
      <c r="K5316">
        <v>3500</v>
      </c>
      <c r="L5316">
        <v>0</v>
      </c>
      <c r="M5316">
        <v>66500</v>
      </c>
      <c r="N5316">
        <v>61660.32</v>
      </c>
      <c r="O5316">
        <v>4839.68</v>
      </c>
      <c r="P5316" t="s">
        <v>72</v>
      </c>
      <c r="Q5316" t="s">
        <v>30</v>
      </c>
      <c r="R5316" t="s">
        <v>81</v>
      </c>
      <c r="S5316">
        <f t="shared" si="166"/>
        <v>2024</v>
      </c>
      <c r="T5316">
        <f t="shared" ref="T5316:T5379" si="167">MONTH(A5316)</f>
        <v>8</v>
      </c>
    </row>
    <row r="5317" spans="1:20" x14ac:dyDescent="0.3">
      <c r="A5317" s="1">
        <v>45515</v>
      </c>
      <c r="B5317" t="s">
        <v>5762</v>
      </c>
      <c r="C5317" t="s">
        <v>108</v>
      </c>
      <c r="D5317" t="s">
        <v>43</v>
      </c>
      <c r="E5317" t="s">
        <v>35</v>
      </c>
      <c r="F5317" t="s">
        <v>36</v>
      </c>
      <c r="G5317" t="s">
        <v>85</v>
      </c>
      <c r="H5317" t="s">
        <v>27</v>
      </c>
      <c r="I5317" t="s">
        <v>28</v>
      </c>
      <c r="J5317">
        <v>6</v>
      </c>
      <c r="K5317">
        <v>45000</v>
      </c>
      <c r="L5317">
        <v>3</v>
      </c>
      <c r="M5317">
        <v>261900</v>
      </c>
      <c r="N5317">
        <v>207478.81</v>
      </c>
      <c r="O5317">
        <v>54421.19</v>
      </c>
      <c r="P5317" t="s">
        <v>29</v>
      </c>
      <c r="Q5317" t="s">
        <v>55</v>
      </c>
      <c r="R5317" t="s">
        <v>39</v>
      </c>
      <c r="S5317">
        <f t="shared" si="166"/>
        <v>2024</v>
      </c>
      <c r="T5317">
        <f t="shared" si="167"/>
        <v>8</v>
      </c>
    </row>
    <row r="5318" spans="1:20" x14ac:dyDescent="0.3">
      <c r="A5318" s="1">
        <v>45516</v>
      </c>
      <c r="B5318" t="s">
        <v>5763</v>
      </c>
      <c r="C5318" t="s">
        <v>84</v>
      </c>
      <c r="D5318" t="s">
        <v>43</v>
      </c>
      <c r="E5318" t="s">
        <v>24</v>
      </c>
      <c r="F5318" t="s">
        <v>25</v>
      </c>
      <c r="G5318" t="s">
        <v>26</v>
      </c>
      <c r="H5318" t="s">
        <v>140</v>
      </c>
      <c r="I5318" t="s">
        <v>71</v>
      </c>
      <c r="J5318">
        <v>11</v>
      </c>
      <c r="K5318">
        <v>900</v>
      </c>
      <c r="L5318">
        <v>5</v>
      </c>
      <c r="M5318">
        <v>9405</v>
      </c>
      <c r="N5318">
        <v>6940.63</v>
      </c>
      <c r="O5318">
        <v>2464.37</v>
      </c>
      <c r="P5318" t="s">
        <v>72</v>
      </c>
      <c r="Q5318" t="s">
        <v>90</v>
      </c>
      <c r="R5318" t="s">
        <v>61</v>
      </c>
      <c r="S5318">
        <f t="shared" si="166"/>
        <v>2024</v>
      </c>
      <c r="T5318">
        <f t="shared" si="167"/>
        <v>8</v>
      </c>
    </row>
    <row r="5319" spans="1:20" x14ac:dyDescent="0.3">
      <c r="A5319" s="1">
        <v>45517</v>
      </c>
      <c r="B5319" t="s">
        <v>5764</v>
      </c>
      <c r="C5319" t="s">
        <v>98</v>
      </c>
      <c r="D5319" t="s">
        <v>43</v>
      </c>
      <c r="E5319" t="s">
        <v>51</v>
      </c>
      <c r="F5319" t="s">
        <v>192</v>
      </c>
      <c r="G5319" t="s">
        <v>46</v>
      </c>
      <c r="H5319" t="s">
        <v>132</v>
      </c>
      <c r="I5319" t="s">
        <v>28</v>
      </c>
      <c r="J5319">
        <v>25</v>
      </c>
      <c r="K5319">
        <v>3500</v>
      </c>
      <c r="L5319">
        <v>11</v>
      </c>
      <c r="M5319">
        <v>77875</v>
      </c>
      <c r="N5319">
        <v>63373.120000000003</v>
      </c>
      <c r="O5319">
        <v>14501.88</v>
      </c>
      <c r="P5319" t="s">
        <v>38</v>
      </c>
      <c r="Q5319" t="s">
        <v>47</v>
      </c>
      <c r="R5319" t="s">
        <v>61</v>
      </c>
      <c r="S5319">
        <f t="shared" si="166"/>
        <v>2024</v>
      </c>
      <c r="T5319">
        <f t="shared" si="167"/>
        <v>8</v>
      </c>
    </row>
    <row r="5320" spans="1:20" x14ac:dyDescent="0.3">
      <c r="A5320" s="1">
        <v>45518</v>
      </c>
      <c r="B5320" t="s">
        <v>5765</v>
      </c>
      <c r="C5320" t="s">
        <v>76</v>
      </c>
      <c r="D5320" t="s">
        <v>43</v>
      </c>
      <c r="E5320" t="s">
        <v>51</v>
      </c>
      <c r="F5320" t="s">
        <v>99</v>
      </c>
      <c r="G5320" t="s">
        <v>46</v>
      </c>
      <c r="H5320" t="s">
        <v>53</v>
      </c>
      <c r="I5320" t="s">
        <v>54</v>
      </c>
      <c r="J5320">
        <v>5</v>
      </c>
      <c r="K5320">
        <v>2500</v>
      </c>
      <c r="L5320">
        <v>6</v>
      </c>
      <c r="M5320">
        <v>11750</v>
      </c>
      <c r="N5320">
        <v>10241.299999999999</v>
      </c>
      <c r="O5320">
        <v>1508.7</v>
      </c>
      <c r="P5320" t="s">
        <v>93</v>
      </c>
      <c r="Q5320" t="s">
        <v>90</v>
      </c>
      <c r="R5320" t="s">
        <v>123</v>
      </c>
      <c r="S5320">
        <f t="shared" si="166"/>
        <v>2024</v>
      </c>
      <c r="T5320">
        <f t="shared" si="167"/>
        <v>8</v>
      </c>
    </row>
    <row r="5321" spans="1:20" x14ac:dyDescent="0.3">
      <c r="A5321" s="1">
        <v>45519</v>
      </c>
      <c r="B5321" t="s">
        <v>5766</v>
      </c>
      <c r="C5321" t="s">
        <v>84</v>
      </c>
      <c r="D5321" t="s">
        <v>43</v>
      </c>
      <c r="E5321" t="s">
        <v>44</v>
      </c>
      <c r="F5321" t="s">
        <v>89</v>
      </c>
      <c r="G5321" t="s">
        <v>85</v>
      </c>
      <c r="H5321" t="s">
        <v>132</v>
      </c>
      <c r="I5321" t="s">
        <v>28</v>
      </c>
      <c r="J5321">
        <v>8</v>
      </c>
      <c r="K5321">
        <v>3500</v>
      </c>
      <c r="L5321">
        <v>19</v>
      </c>
      <c r="M5321">
        <v>22680</v>
      </c>
      <c r="N5321">
        <v>19394.47</v>
      </c>
      <c r="O5321">
        <v>3285.53</v>
      </c>
      <c r="P5321" t="s">
        <v>72</v>
      </c>
      <c r="Q5321" t="s">
        <v>90</v>
      </c>
      <c r="R5321" t="s">
        <v>81</v>
      </c>
      <c r="S5321">
        <f t="shared" si="166"/>
        <v>2024</v>
      </c>
      <c r="T5321">
        <f t="shared" si="167"/>
        <v>8</v>
      </c>
    </row>
    <row r="5322" spans="1:20" x14ac:dyDescent="0.3">
      <c r="A5322" s="1">
        <v>45520</v>
      </c>
      <c r="B5322" t="s">
        <v>5767</v>
      </c>
      <c r="C5322" t="s">
        <v>68</v>
      </c>
      <c r="D5322" t="s">
        <v>50</v>
      </c>
      <c r="E5322" t="s">
        <v>24</v>
      </c>
      <c r="F5322" t="s">
        <v>111</v>
      </c>
      <c r="G5322" t="s">
        <v>85</v>
      </c>
      <c r="H5322" t="s">
        <v>59</v>
      </c>
      <c r="I5322" t="s">
        <v>60</v>
      </c>
      <c r="J5322">
        <v>17</v>
      </c>
      <c r="K5322">
        <v>4500</v>
      </c>
      <c r="L5322">
        <v>2</v>
      </c>
      <c r="M5322">
        <v>74970</v>
      </c>
      <c r="N5322">
        <v>64027.61</v>
      </c>
      <c r="O5322">
        <v>10942.39</v>
      </c>
      <c r="P5322" t="s">
        <v>38</v>
      </c>
      <c r="Q5322" t="s">
        <v>47</v>
      </c>
      <c r="R5322" t="s">
        <v>102</v>
      </c>
      <c r="S5322">
        <f t="shared" si="166"/>
        <v>2024</v>
      </c>
      <c r="T5322">
        <f t="shared" si="167"/>
        <v>8</v>
      </c>
    </row>
    <row r="5323" spans="1:20" x14ac:dyDescent="0.3">
      <c r="A5323" s="1">
        <v>45521</v>
      </c>
      <c r="B5323" t="s">
        <v>5768</v>
      </c>
      <c r="C5323" t="s">
        <v>143</v>
      </c>
      <c r="D5323" t="s">
        <v>23</v>
      </c>
      <c r="E5323" t="s">
        <v>51</v>
      </c>
      <c r="F5323" t="s">
        <v>52</v>
      </c>
      <c r="G5323" t="s">
        <v>26</v>
      </c>
      <c r="H5323" t="s">
        <v>27</v>
      </c>
      <c r="I5323" t="s">
        <v>28</v>
      </c>
      <c r="J5323">
        <v>21</v>
      </c>
      <c r="K5323">
        <v>45000</v>
      </c>
      <c r="L5323">
        <v>19</v>
      </c>
      <c r="M5323">
        <v>765450</v>
      </c>
      <c r="N5323">
        <v>716223.26</v>
      </c>
      <c r="O5323">
        <v>49226.74</v>
      </c>
      <c r="P5323" t="s">
        <v>65</v>
      </c>
      <c r="Q5323" t="s">
        <v>55</v>
      </c>
      <c r="R5323" t="s">
        <v>81</v>
      </c>
      <c r="S5323">
        <f t="shared" si="166"/>
        <v>2024</v>
      </c>
      <c r="T5323">
        <f t="shared" si="167"/>
        <v>8</v>
      </c>
    </row>
    <row r="5324" spans="1:20" x14ac:dyDescent="0.3">
      <c r="A5324" s="1">
        <v>45522</v>
      </c>
      <c r="B5324" t="s">
        <v>5769</v>
      </c>
      <c r="C5324" t="s">
        <v>108</v>
      </c>
      <c r="D5324" t="s">
        <v>50</v>
      </c>
      <c r="E5324" t="s">
        <v>35</v>
      </c>
      <c r="F5324" t="s">
        <v>36</v>
      </c>
      <c r="G5324" t="s">
        <v>46</v>
      </c>
      <c r="H5324" t="s">
        <v>59</v>
      </c>
      <c r="I5324" t="s">
        <v>60</v>
      </c>
      <c r="J5324">
        <v>1</v>
      </c>
      <c r="K5324">
        <v>4500</v>
      </c>
      <c r="L5324">
        <v>1</v>
      </c>
      <c r="M5324">
        <v>4455</v>
      </c>
      <c r="N5324">
        <v>3567.46</v>
      </c>
      <c r="O5324">
        <v>887.54</v>
      </c>
      <c r="P5324" t="s">
        <v>72</v>
      </c>
      <c r="Q5324" t="s">
        <v>90</v>
      </c>
      <c r="R5324" t="s">
        <v>73</v>
      </c>
      <c r="S5324">
        <f t="shared" si="166"/>
        <v>2024</v>
      </c>
      <c r="T5324">
        <f t="shared" si="167"/>
        <v>8</v>
      </c>
    </row>
    <row r="5325" spans="1:20" x14ac:dyDescent="0.3">
      <c r="A5325" s="1">
        <v>45523</v>
      </c>
      <c r="B5325" t="s">
        <v>5770</v>
      </c>
      <c r="C5325" t="s">
        <v>42</v>
      </c>
      <c r="D5325" t="s">
        <v>50</v>
      </c>
      <c r="E5325" t="s">
        <v>44</v>
      </c>
      <c r="F5325" t="s">
        <v>89</v>
      </c>
      <c r="G5325" t="s">
        <v>26</v>
      </c>
      <c r="H5325" t="s">
        <v>59</v>
      </c>
      <c r="I5325" t="s">
        <v>60</v>
      </c>
      <c r="J5325">
        <v>25</v>
      </c>
      <c r="K5325">
        <v>4500</v>
      </c>
      <c r="L5325">
        <v>10</v>
      </c>
      <c r="M5325">
        <v>101250</v>
      </c>
      <c r="N5325">
        <v>94840.02</v>
      </c>
      <c r="O5325">
        <v>6409.98</v>
      </c>
      <c r="P5325" t="s">
        <v>65</v>
      </c>
      <c r="Q5325" t="s">
        <v>30</v>
      </c>
      <c r="R5325" t="s">
        <v>81</v>
      </c>
      <c r="S5325">
        <f t="shared" si="166"/>
        <v>2024</v>
      </c>
      <c r="T5325">
        <f t="shared" si="167"/>
        <v>8</v>
      </c>
    </row>
    <row r="5326" spans="1:20" x14ac:dyDescent="0.3">
      <c r="A5326" s="1">
        <v>45524</v>
      </c>
      <c r="B5326" t="s">
        <v>5771</v>
      </c>
      <c r="C5326" t="s">
        <v>143</v>
      </c>
      <c r="D5326" t="s">
        <v>50</v>
      </c>
      <c r="E5326" t="s">
        <v>51</v>
      </c>
      <c r="F5326" t="s">
        <v>99</v>
      </c>
      <c r="G5326" t="s">
        <v>26</v>
      </c>
      <c r="H5326" t="s">
        <v>120</v>
      </c>
      <c r="I5326" t="s">
        <v>28</v>
      </c>
      <c r="J5326">
        <v>12</v>
      </c>
      <c r="K5326">
        <v>15000</v>
      </c>
      <c r="L5326">
        <v>17</v>
      </c>
      <c r="M5326">
        <v>149400</v>
      </c>
      <c r="N5326">
        <v>121397.3</v>
      </c>
      <c r="O5326">
        <v>28002.7</v>
      </c>
      <c r="P5326" t="s">
        <v>72</v>
      </c>
      <c r="Q5326" t="s">
        <v>90</v>
      </c>
      <c r="R5326" t="s">
        <v>39</v>
      </c>
      <c r="S5326">
        <f t="shared" si="166"/>
        <v>2024</v>
      </c>
      <c r="T5326">
        <f t="shared" si="167"/>
        <v>8</v>
      </c>
    </row>
    <row r="5327" spans="1:20" x14ac:dyDescent="0.3">
      <c r="A5327" s="1">
        <v>45525</v>
      </c>
      <c r="B5327" t="s">
        <v>5772</v>
      </c>
      <c r="C5327" t="s">
        <v>143</v>
      </c>
      <c r="D5327" t="s">
        <v>43</v>
      </c>
      <c r="E5327" t="s">
        <v>44</v>
      </c>
      <c r="F5327" t="s">
        <v>45</v>
      </c>
      <c r="G5327" t="s">
        <v>26</v>
      </c>
      <c r="H5327" t="s">
        <v>132</v>
      </c>
      <c r="I5327" t="s">
        <v>28</v>
      </c>
      <c r="J5327">
        <v>12</v>
      </c>
      <c r="K5327">
        <v>3500</v>
      </c>
      <c r="L5327">
        <v>0</v>
      </c>
      <c r="M5327">
        <v>42000</v>
      </c>
      <c r="N5327">
        <v>38965.769999999997</v>
      </c>
      <c r="O5327">
        <v>3034.23</v>
      </c>
      <c r="P5327" t="s">
        <v>72</v>
      </c>
      <c r="Q5327" t="s">
        <v>90</v>
      </c>
      <c r="R5327" t="s">
        <v>73</v>
      </c>
      <c r="S5327">
        <f t="shared" si="166"/>
        <v>2024</v>
      </c>
      <c r="T5327">
        <f t="shared" si="167"/>
        <v>8</v>
      </c>
    </row>
    <row r="5328" spans="1:20" x14ac:dyDescent="0.3">
      <c r="A5328" s="1">
        <v>45526</v>
      </c>
      <c r="B5328" t="s">
        <v>5773</v>
      </c>
      <c r="C5328" t="s">
        <v>68</v>
      </c>
      <c r="D5328" t="s">
        <v>43</v>
      </c>
      <c r="E5328" t="s">
        <v>44</v>
      </c>
      <c r="F5328" t="s">
        <v>89</v>
      </c>
      <c r="G5328" t="s">
        <v>26</v>
      </c>
      <c r="H5328" t="s">
        <v>132</v>
      </c>
      <c r="I5328" t="s">
        <v>28</v>
      </c>
      <c r="J5328">
        <v>24</v>
      </c>
      <c r="K5328">
        <v>3500</v>
      </c>
      <c r="L5328">
        <v>11</v>
      </c>
      <c r="M5328">
        <v>74760</v>
      </c>
      <c r="N5328">
        <v>64445</v>
      </c>
      <c r="O5328">
        <v>10315</v>
      </c>
      <c r="P5328" t="s">
        <v>29</v>
      </c>
      <c r="Q5328" t="s">
        <v>47</v>
      </c>
      <c r="R5328" t="s">
        <v>31</v>
      </c>
      <c r="S5328">
        <f t="shared" si="166"/>
        <v>2024</v>
      </c>
      <c r="T5328">
        <f t="shared" si="167"/>
        <v>8</v>
      </c>
    </row>
    <row r="5329" spans="1:20" x14ac:dyDescent="0.3">
      <c r="A5329" s="1">
        <v>45527</v>
      </c>
      <c r="B5329" t="s">
        <v>5774</v>
      </c>
      <c r="C5329" t="s">
        <v>64</v>
      </c>
      <c r="D5329" t="s">
        <v>50</v>
      </c>
      <c r="E5329" t="s">
        <v>44</v>
      </c>
      <c r="F5329" t="s">
        <v>45</v>
      </c>
      <c r="G5329" t="s">
        <v>37</v>
      </c>
      <c r="H5329" t="s">
        <v>70</v>
      </c>
      <c r="I5329" t="s">
        <v>71</v>
      </c>
      <c r="J5329">
        <v>14</v>
      </c>
      <c r="K5329">
        <v>600</v>
      </c>
      <c r="L5329">
        <v>14</v>
      </c>
      <c r="M5329">
        <v>7224</v>
      </c>
      <c r="N5329">
        <v>5779.13</v>
      </c>
      <c r="O5329">
        <v>1444.87</v>
      </c>
      <c r="P5329" t="s">
        <v>38</v>
      </c>
      <c r="Q5329" t="s">
        <v>90</v>
      </c>
      <c r="R5329" t="s">
        <v>31</v>
      </c>
      <c r="S5329">
        <f t="shared" si="166"/>
        <v>2024</v>
      </c>
      <c r="T5329">
        <f t="shared" si="167"/>
        <v>8</v>
      </c>
    </row>
    <row r="5330" spans="1:20" x14ac:dyDescent="0.3">
      <c r="A5330" s="1">
        <v>45528</v>
      </c>
      <c r="B5330" t="s">
        <v>5775</v>
      </c>
      <c r="C5330" t="s">
        <v>42</v>
      </c>
      <c r="D5330" t="s">
        <v>43</v>
      </c>
      <c r="E5330" t="s">
        <v>35</v>
      </c>
      <c r="F5330" t="s">
        <v>36</v>
      </c>
      <c r="G5330" t="s">
        <v>26</v>
      </c>
      <c r="H5330" t="s">
        <v>80</v>
      </c>
      <c r="I5330" t="s">
        <v>28</v>
      </c>
      <c r="J5330">
        <v>11</v>
      </c>
      <c r="K5330">
        <v>12000</v>
      </c>
      <c r="L5330">
        <v>7</v>
      </c>
      <c r="M5330">
        <v>122760</v>
      </c>
      <c r="N5330">
        <v>104238.27</v>
      </c>
      <c r="O5330">
        <v>18521.73</v>
      </c>
      <c r="P5330" t="s">
        <v>38</v>
      </c>
      <c r="Q5330" t="s">
        <v>55</v>
      </c>
      <c r="R5330" t="s">
        <v>86</v>
      </c>
      <c r="S5330">
        <f t="shared" si="166"/>
        <v>2024</v>
      </c>
      <c r="T5330">
        <f t="shared" si="167"/>
        <v>8</v>
      </c>
    </row>
    <row r="5331" spans="1:20" x14ac:dyDescent="0.3">
      <c r="A5331" s="1">
        <v>45529</v>
      </c>
      <c r="B5331" t="s">
        <v>5776</v>
      </c>
      <c r="C5331" t="s">
        <v>76</v>
      </c>
      <c r="D5331" t="s">
        <v>43</v>
      </c>
      <c r="E5331" t="s">
        <v>24</v>
      </c>
      <c r="F5331" t="s">
        <v>25</v>
      </c>
      <c r="G5331" t="s">
        <v>37</v>
      </c>
      <c r="H5331" t="s">
        <v>27</v>
      </c>
      <c r="I5331" t="s">
        <v>28</v>
      </c>
      <c r="J5331">
        <v>22</v>
      </c>
      <c r="K5331">
        <v>45000</v>
      </c>
      <c r="L5331">
        <v>20</v>
      </c>
      <c r="M5331">
        <v>792000</v>
      </c>
      <c r="N5331">
        <v>597299.22</v>
      </c>
      <c r="O5331">
        <v>194700.78</v>
      </c>
      <c r="P5331" t="s">
        <v>29</v>
      </c>
      <c r="Q5331" t="s">
        <v>90</v>
      </c>
      <c r="R5331" t="s">
        <v>81</v>
      </c>
      <c r="S5331">
        <f t="shared" si="166"/>
        <v>2024</v>
      </c>
      <c r="T5331">
        <f t="shared" si="167"/>
        <v>8</v>
      </c>
    </row>
    <row r="5332" spans="1:20" x14ac:dyDescent="0.3">
      <c r="A5332" s="1">
        <v>45530</v>
      </c>
      <c r="B5332" t="s">
        <v>5777</v>
      </c>
      <c r="C5332" t="s">
        <v>22</v>
      </c>
      <c r="D5332" t="s">
        <v>43</v>
      </c>
      <c r="E5332" t="s">
        <v>35</v>
      </c>
      <c r="F5332" t="s">
        <v>36</v>
      </c>
      <c r="G5332" t="s">
        <v>37</v>
      </c>
      <c r="H5332" t="s">
        <v>140</v>
      </c>
      <c r="I5332" t="s">
        <v>71</v>
      </c>
      <c r="J5332">
        <v>23</v>
      </c>
      <c r="K5332">
        <v>900</v>
      </c>
      <c r="L5332">
        <v>9</v>
      </c>
      <c r="M5332">
        <v>18837</v>
      </c>
      <c r="N5332">
        <v>17399.490000000002</v>
      </c>
      <c r="O5332">
        <v>1437.51</v>
      </c>
      <c r="P5332" t="s">
        <v>38</v>
      </c>
      <c r="Q5332" t="s">
        <v>55</v>
      </c>
      <c r="R5332" t="s">
        <v>39</v>
      </c>
      <c r="S5332">
        <f t="shared" si="166"/>
        <v>2024</v>
      </c>
      <c r="T5332">
        <f t="shared" si="167"/>
        <v>8</v>
      </c>
    </row>
    <row r="5333" spans="1:20" x14ac:dyDescent="0.3">
      <c r="A5333" s="1">
        <v>45531</v>
      </c>
      <c r="B5333" t="s">
        <v>5778</v>
      </c>
      <c r="C5333" t="s">
        <v>22</v>
      </c>
      <c r="D5333" t="s">
        <v>43</v>
      </c>
      <c r="E5333" t="s">
        <v>44</v>
      </c>
      <c r="F5333" t="s">
        <v>45</v>
      </c>
      <c r="G5333" t="s">
        <v>46</v>
      </c>
      <c r="H5333" t="s">
        <v>132</v>
      </c>
      <c r="I5333" t="s">
        <v>28</v>
      </c>
      <c r="J5333">
        <v>18</v>
      </c>
      <c r="K5333">
        <v>3500</v>
      </c>
      <c r="L5333">
        <v>6</v>
      </c>
      <c r="M5333">
        <v>59220</v>
      </c>
      <c r="N5333">
        <v>51978.18</v>
      </c>
      <c r="O5333">
        <v>7241.82</v>
      </c>
      <c r="P5333" t="s">
        <v>72</v>
      </c>
      <c r="Q5333" t="s">
        <v>47</v>
      </c>
      <c r="R5333" t="s">
        <v>86</v>
      </c>
      <c r="S5333">
        <f t="shared" si="166"/>
        <v>2024</v>
      </c>
      <c r="T5333">
        <f t="shared" si="167"/>
        <v>8</v>
      </c>
    </row>
    <row r="5334" spans="1:20" x14ac:dyDescent="0.3">
      <c r="A5334" s="1">
        <v>45532</v>
      </c>
      <c r="B5334" t="s">
        <v>5779</v>
      </c>
      <c r="C5334" t="s">
        <v>34</v>
      </c>
      <c r="D5334" t="s">
        <v>43</v>
      </c>
      <c r="E5334" t="s">
        <v>35</v>
      </c>
      <c r="F5334" t="s">
        <v>36</v>
      </c>
      <c r="G5334" t="s">
        <v>37</v>
      </c>
      <c r="H5334" t="s">
        <v>120</v>
      </c>
      <c r="I5334" t="s">
        <v>28</v>
      </c>
      <c r="J5334">
        <v>3</v>
      </c>
      <c r="K5334">
        <v>15000</v>
      </c>
      <c r="L5334">
        <v>9</v>
      </c>
      <c r="M5334">
        <v>40950</v>
      </c>
      <c r="N5334">
        <v>30069.13</v>
      </c>
      <c r="O5334">
        <v>10880.87</v>
      </c>
      <c r="P5334" t="s">
        <v>29</v>
      </c>
      <c r="Q5334" t="s">
        <v>47</v>
      </c>
      <c r="R5334" t="s">
        <v>86</v>
      </c>
      <c r="S5334">
        <f t="shared" si="166"/>
        <v>2024</v>
      </c>
      <c r="T5334">
        <f t="shared" si="167"/>
        <v>8</v>
      </c>
    </row>
    <row r="5335" spans="1:20" x14ac:dyDescent="0.3">
      <c r="A5335" s="1">
        <v>45533</v>
      </c>
      <c r="B5335" t="s">
        <v>5780</v>
      </c>
      <c r="C5335" t="s">
        <v>143</v>
      </c>
      <c r="D5335" t="s">
        <v>23</v>
      </c>
      <c r="E5335" t="s">
        <v>24</v>
      </c>
      <c r="F5335" t="s">
        <v>111</v>
      </c>
      <c r="G5335" t="s">
        <v>85</v>
      </c>
      <c r="H5335" t="s">
        <v>27</v>
      </c>
      <c r="I5335" t="s">
        <v>28</v>
      </c>
      <c r="J5335">
        <v>24</v>
      </c>
      <c r="K5335">
        <v>45000</v>
      </c>
      <c r="L5335">
        <v>4</v>
      </c>
      <c r="M5335">
        <v>1036800</v>
      </c>
      <c r="N5335">
        <v>836893.37</v>
      </c>
      <c r="O5335">
        <v>199906.63</v>
      </c>
      <c r="P5335" t="s">
        <v>65</v>
      </c>
      <c r="Q5335" t="s">
        <v>90</v>
      </c>
      <c r="R5335" t="s">
        <v>73</v>
      </c>
      <c r="S5335">
        <f t="shared" si="166"/>
        <v>2024</v>
      </c>
      <c r="T5335">
        <f t="shared" si="167"/>
        <v>8</v>
      </c>
    </row>
    <row r="5336" spans="1:20" x14ac:dyDescent="0.3">
      <c r="A5336" s="1">
        <v>45534</v>
      </c>
      <c r="B5336" t="s">
        <v>5781</v>
      </c>
      <c r="C5336" t="s">
        <v>108</v>
      </c>
      <c r="D5336" t="s">
        <v>23</v>
      </c>
      <c r="E5336" t="s">
        <v>51</v>
      </c>
      <c r="F5336" t="s">
        <v>192</v>
      </c>
      <c r="G5336" t="s">
        <v>85</v>
      </c>
      <c r="H5336" t="s">
        <v>59</v>
      </c>
      <c r="I5336" t="s">
        <v>60</v>
      </c>
      <c r="J5336">
        <v>6</v>
      </c>
      <c r="K5336">
        <v>4500</v>
      </c>
      <c r="L5336">
        <v>3</v>
      </c>
      <c r="M5336">
        <v>26190</v>
      </c>
      <c r="N5336">
        <v>21036.22</v>
      </c>
      <c r="O5336">
        <v>5153.78</v>
      </c>
      <c r="P5336" t="s">
        <v>38</v>
      </c>
      <c r="Q5336" t="s">
        <v>90</v>
      </c>
      <c r="R5336" t="s">
        <v>61</v>
      </c>
      <c r="S5336">
        <f t="shared" si="166"/>
        <v>2024</v>
      </c>
      <c r="T5336">
        <f t="shared" si="167"/>
        <v>8</v>
      </c>
    </row>
    <row r="5337" spans="1:20" x14ac:dyDescent="0.3">
      <c r="A5337" s="1">
        <v>45535</v>
      </c>
      <c r="B5337" t="s">
        <v>5782</v>
      </c>
      <c r="C5337" t="s">
        <v>143</v>
      </c>
      <c r="D5337" t="s">
        <v>50</v>
      </c>
      <c r="E5337" t="s">
        <v>35</v>
      </c>
      <c r="F5337" t="s">
        <v>36</v>
      </c>
      <c r="G5337" t="s">
        <v>26</v>
      </c>
      <c r="H5337" t="s">
        <v>132</v>
      </c>
      <c r="I5337" t="s">
        <v>28</v>
      </c>
      <c r="J5337">
        <v>16</v>
      </c>
      <c r="K5337">
        <v>3500</v>
      </c>
      <c r="L5337">
        <v>13</v>
      </c>
      <c r="M5337">
        <v>48720</v>
      </c>
      <c r="N5337">
        <v>35968.31</v>
      </c>
      <c r="O5337">
        <v>12751.69</v>
      </c>
      <c r="P5337" t="s">
        <v>72</v>
      </c>
      <c r="Q5337" t="s">
        <v>47</v>
      </c>
      <c r="R5337" t="s">
        <v>61</v>
      </c>
      <c r="S5337">
        <f t="shared" si="166"/>
        <v>2024</v>
      </c>
      <c r="T5337">
        <f t="shared" si="167"/>
        <v>8</v>
      </c>
    </row>
    <row r="5338" spans="1:20" x14ac:dyDescent="0.3">
      <c r="A5338" s="1">
        <v>45536</v>
      </c>
      <c r="B5338" t="s">
        <v>5783</v>
      </c>
      <c r="C5338" t="s">
        <v>137</v>
      </c>
      <c r="D5338" t="s">
        <v>23</v>
      </c>
      <c r="E5338" t="s">
        <v>35</v>
      </c>
      <c r="F5338" t="s">
        <v>36</v>
      </c>
      <c r="G5338" t="s">
        <v>37</v>
      </c>
      <c r="H5338" t="s">
        <v>80</v>
      </c>
      <c r="I5338" t="s">
        <v>28</v>
      </c>
      <c r="J5338">
        <v>21</v>
      </c>
      <c r="K5338">
        <v>12000</v>
      </c>
      <c r="L5338">
        <v>15</v>
      </c>
      <c r="M5338">
        <v>214200</v>
      </c>
      <c r="N5338">
        <v>164931.42000000001</v>
      </c>
      <c r="O5338">
        <v>49268.58</v>
      </c>
      <c r="P5338" t="s">
        <v>93</v>
      </c>
      <c r="Q5338" t="s">
        <v>30</v>
      </c>
      <c r="R5338" t="s">
        <v>61</v>
      </c>
      <c r="S5338">
        <f t="shared" si="166"/>
        <v>2024</v>
      </c>
      <c r="T5338">
        <f t="shared" si="167"/>
        <v>9</v>
      </c>
    </row>
    <row r="5339" spans="1:20" x14ac:dyDescent="0.3">
      <c r="A5339" s="1">
        <v>45537</v>
      </c>
      <c r="B5339" t="s">
        <v>5784</v>
      </c>
      <c r="C5339" t="s">
        <v>22</v>
      </c>
      <c r="D5339" t="s">
        <v>43</v>
      </c>
      <c r="E5339" t="s">
        <v>51</v>
      </c>
      <c r="F5339" t="s">
        <v>77</v>
      </c>
      <c r="G5339" t="s">
        <v>26</v>
      </c>
      <c r="H5339" t="s">
        <v>80</v>
      </c>
      <c r="I5339" t="s">
        <v>28</v>
      </c>
      <c r="J5339">
        <v>16</v>
      </c>
      <c r="K5339">
        <v>12000</v>
      </c>
      <c r="L5339">
        <v>15</v>
      </c>
      <c r="M5339">
        <v>163200</v>
      </c>
      <c r="N5339">
        <v>138480.25</v>
      </c>
      <c r="O5339">
        <v>24719.75</v>
      </c>
      <c r="P5339" t="s">
        <v>29</v>
      </c>
      <c r="Q5339" t="s">
        <v>90</v>
      </c>
      <c r="R5339" t="s">
        <v>39</v>
      </c>
      <c r="S5339">
        <f t="shared" si="166"/>
        <v>2024</v>
      </c>
      <c r="T5339">
        <f t="shared" si="167"/>
        <v>9</v>
      </c>
    </row>
    <row r="5340" spans="1:20" x14ac:dyDescent="0.3">
      <c r="A5340" s="1">
        <v>45538</v>
      </c>
      <c r="B5340" t="s">
        <v>5785</v>
      </c>
      <c r="C5340" t="s">
        <v>22</v>
      </c>
      <c r="D5340" t="s">
        <v>23</v>
      </c>
      <c r="E5340" t="s">
        <v>51</v>
      </c>
      <c r="F5340" t="s">
        <v>77</v>
      </c>
      <c r="G5340" t="s">
        <v>37</v>
      </c>
      <c r="H5340" t="s">
        <v>70</v>
      </c>
      <c r="I5340" t="s">
        <v>71</v>
      </c>
      <c r="J5340">
        <v>2</v>
      </c>
      <c r="K5340">
        <v>600</v>
      </c>
      <c r="L5340">
        <v>13</v>
      </c>
      <c r="M5340">
        <v>1044</v>
      </c>
      <c r="N5340">
        <v>830.7</v>
      </c>
      <c r="O5340">
        <v>213.3</v>
      </c>
      <c r="P5340" t="s">
        <v>29</v>
      </c>
      <c r="Q5340" t="s">
        <v>47</v>
      </c>
      <c r="R5340" t="s">
        <v>39</v>
      </c>
      <c r="S5340">
        <f t="shared" si="166"/>
        <v>2024</v>
      </c>
      <c r="T5340">
        <f t="shared" si="167"/>
        <v>9</v>
      </c>
    </row>
    <row r="5341" spans="1:20" x14ac:dyDescent="0.3">
      <c r="A5341" s="1">
        <v>45539</v>
      </c>
      <c r="B5341" t="s">
        <v>5786</v>
      </c>
      <c r="C5341" t="s">
        <v>84</v>
      </c>
      <c r="D5341" t="s">
        <v>43</v>
      </c>
      <c r="E5341" t="s">
        <v>24</v>
      </c>
      <c r="F5341" t="s">
        <v>111</v>
      </c>
      <c r="G5341" t="s">
        <v>46</v>
      </c>
      <c r="H5341" t="s">
        <v>27</v>
      </c>
      <c r="I5341" t="s">
        <v>28</v>
      </c>
      <c r="J5341">
        <v>18</v>
      </c>
      <c r="K5341">
        <v>45000</v>
      </c>
      <c r="L5341">
        <v>10</v>
      </c>
      <c r="M5341">
        <v>729000</v>
      </c>
      <c r="N5341">
        <v>561761.56000000006</v>
      </c>
      <c r="O5341">
        <v>167238.44</v>
      </c>
      <c r="P5341" t="s">
        <v>93</v>
      </c>
      <c r="Q5341" t="s">
        <v>90</v>
      </c>
      <c r="R5341" t="s">
        <v>102</v>
      </c>
      <c r="S5341">
        <f t="shared" si="166"/>
        <v>2024</v>
      </c>
      <c r="T5341">
        <f t="shared" si="167"/>
        <v>9</v>
      </c>
    </row>
    <row r="5342" spans="1:20" x14ac:dyDescent="0.3">
      <c r="A5342" s="1">
        <v>45540</v>
      </c>
      <c r="B5342" t="s">
        <v>5787</v>
      </c>
      <c r="C5342" t="s">
        <v>42</v>
      </c>
      <c r="D5342" t="s">
        <v>23</v>
      </c>
      <c r="E5342" t="s">
        <v>35</v>
      </c>
      <c r="F5342" t="s">
        <v>36</v>
      </c>
      <c r="G5342" t="s">
        <v>46</v>
      </c>
      <c r="H5342" t="s">
        <v>80</v>
      </c>
      <c r="I5342" t="s">
        <v>28</v>
      </c>
      <c r="J5342">
        <v>24</v>
      </c>
      <c r="K5342">
        <v>12000</v>
      </c>
      <c r="L5342">
        <v>17</v>
      </c>
      <c r="M5342">
        <v>239040</v>
      </c>
      <c r="N5342">
        <v>185649.85</v>
      </c>
      <c r="O5342">
        <v>53390.15</v>
      </c>
      <c r="P5342" t="s">
        <v>93</v>
      </c>
      <c r="Q5342" t="s">
        <v>47</v>
      </c>
      <c r="R5342" t="s">
        <v>81</v>
      </c>
      <c r="S5342">
        <f t="shared" si="166"/>
        <v>2024</v>
      </c>
      <c r="T5342">
        <f t="shared" si="167"/>
        <v>9</v>
      </c>
    </row>
    <row r="5343" spans="1:20" x14ac:dyDescent="0.3">
      <c r="A5343" s="1">
        <v>45541</v>
      </c>
      <c r="B5343" t="s">
        <v>5788</v>
      </c>
      <c r="C5343" t="s">
        <v>58</v>
      </c>
      <c r="D5343" t="s">
        <v>50</v>
      </c>
      <c r="E5343" t="s">
        <v>44</v>
      </c>
      <c r="F5343" t="s">
        <v>89</v>
      </c>
      <c r="G5343" t="s">
        <v>37</v>
      </c>
      <c r="H5343" t="s">
        <v>132</v>
      </c>
      <c r="I5343" t="s">
        <v>28</v>
      </c>
      <c r="J5343">
        <v>16</v>
      </c>
      <c r="K5343">
        <v>3500</v>
      </c>
      <c r="L5343">
        <v>14</v>
      </c>
      <c r="M5343">
        <v>48160</v>
      </c>
      <c r="N5343">
        <v>37450.660000000003</v>
      </c>
      <c r="O5343">
        <v>10709.34</v>
      </c>
      <c r="P5343" t="s">
        <v>38</v>
      </c>
      <c r="Q5343" t="s">
        <v>47</v>
      </c>
      <c r="R5343" t="s">
        <v>73</v>
      </c>
      <c r="S5343">
        <f t="shared" si="166"/>
        <v>2024</v>
      </c>
      <c r="T5343">
        <f t="shared" si="167"/>
        <v>9</v>
      </c>
    </row>
    <row r="5344" spans="1:20" x14ac:dyDescent="0.3">
      <c r="A5344" s="1">
        <v>45542</v>
      </c>
      <c r="B5344" t="s">
        <v>5789</v>
      </c>
      <c r="C5344" t="s">
        <v>143</v>
      </c>
      <c r="D5344" t="s">
        <v>43</v>
      </c>
      <c r="E5344" t="s">
        <v>44</v>
      </c>
      <c r="F5344" t="s">
        <v>45</v>
      </c>
      <c r="G5344" t="s">
        <v>46</v>
      </c>
      <c r="H5344" t="s">
        <v>53</v>
      </c>
      <c r="I5344" t="s">
        <v>54</v>
      </c>
      <c r="J5344">
        <v>20</v>
      </c>
      <c r="K5344">
        <v>2500</v>
      </c>
      <c r="L5344">
        <v>2</v>
      </c>
      <c r="M5344">
        <v>49000</v>
      </c>
      <c r="N5344">
        <v>43604.72</v>
      </c>
      <c r="O5344">
        <v>5395.28</v>
      </c>
      <c r="P5344" t="s">
        <v>65</v>
      </c>
      <c r="Q5344" t="s">
        <v>55</v>
      </c>
      <c r="R5344" t="s">
        <v>61</v>
      </c>
      <c r="S5344">
        <f t="shared" si="166"/>
        <v>2024</v>
      </c>
      <c r="T5344">
        <f t="shared" si="167"/>
        <v>9</v>
      </c>
    </row>
    <row r="5345" spans="1:20" x14ac:dyDescent="0.3">
      <c r="A5345" s="1">
        <v>45543</v>
      </c>
      <c r="B5345" t="s">
        <v>5790</v>
      </c>
      <c r="C5345" t="s">
        <v>42</v>
      </c>
      <c r="D5345" t="s">
        <v>50</v>
      </c>
      <c r="E5345" t="s">
        <v>51</v>
      </c>
      <c r="F5345" t="s">
        <v>52</v>
      </c>
      <c r="G5345" t="s">
        <v>85</v>
      </c>
      <c r="H5345" t="s">
        <v>59</v>
      </c>
      <c r="I5345" t="s">
        <v>60</v>
      </c>
      <c r="J5345">
        <v>25</v>
      </c>
      <c r="K5345">
        <v>4500</v>
      </c>
      <c r="L5345">
        <v>15</v>
      </c>
      <c r="M5345">
        <v>95625</v>
      </c>
      <c r="N5345">
        <v>78027.94</v>
      </c>
      <c r="O5345">
        <v>17597.060000000001</v>
      </c>
      <c r="P5345" t="s">
        <v>65</v>
      </c>
      <c r="Q5345" t="s">
        <v>47</v>
      </c>
      <c r="R5345" t="s">
        <v>81</v>
      </c>
      <c r="S5345">
        <f t="shared" si="166"/>
        <v>2024</v>
      </c>
      <c r="T5345">
        <f t="shared" si="167"/>
        <v>9</v>
      </c>
    </row>
    <row r="5346" spans="1:20" x14ac:dyDescent="0.3">
      <c r="A5346" s="1">
        <v>45544</v>
      </c>
      <c r="B5346" t="s">
        <v>5791</v>
      </c>
      <c r="C5346" t="s">
        <v>76</v>
      </c>
      <c r="D5346" t="s">
        <v>50</v>
      </c>
      <c r="E5346" t="s">
        <v>44</v>
      </c>
      <c r="F5346" t="s">
        <v>45</v>
      </c>
      <c r="G5346" t="s">
        <v>37</v>
      </c>
      <c r="H5346" t="s">
        <v>132</v>
      </c>
      <c r="I5346" t="s">
        <v>28</v>
      </c>
      <c r="J5346">
        <v>3</v>
      </c>
      <c r="K5346">
        <v>3500</v>
      </c>
      <c r="L5346">
        <v>15</v>
      </c>
      <c r="M5346">
        <v>8925</v>
      </c>
      <c r="N5346">
        <v>7453.21</v>
      </c>
      <c r="O5346">
        <v>1471.79</v>
      </c>
      <c r="P5346" t="s">
        <v>65</v>
      </c>
      <c r="Q5346" t="s">
        <v>55</v>
      </c>
      <c r="R5346" t="s">
        <v>102</v>
      </c>
      <c r="S5346">
        <f t="shared" si="166"/>
        <v>2024</v>
      </c>
      <c r="T5346">
        <f t="shared" si="167"/>
        <v>9</v>
      </c>
    </row>
    <row r="5347" spans="1:20" x14ac:dyDescent="0.3">
      <c r="A5347" s="1">
        <v>45545</v>
      </c>
      <c r="B5347" t="s">
        <v>5792</v>
      </c>
      <c r="C5347" t="s">
        <v>34</v>
      </c>
      <c r="D5347" t="s">
        <v>50</v>
      </c>
      <c r="E5347" t="s">
        <v>35</v>
      </c>
      <c r="F5347" t="s">
        <v>36</v>
      </c>
      <c r="G5347" t="s">
        <v>85</v>
      </c>
      <c r="H5347" t="s">
        <v>59</v>
      </c>
      <c r="I5347" t="s">
        <v>60</v>
      </c>
      <c r="J5347">
        <v>17</v>
      </c>
      <c r="K5347">
        <v>4500</v>
      </c>
      <c r="L5347">
        <v>18</v>
      </c>
      <c r="M5347">
        <v>62730</v>
      </c>
      <c r="N5347">
        <v>51124.11</v>
      </c>
      <c r="O5347">
        <v>11605.89</v>
      </c>
      <c r="P5347" t="s">
        <v>72</v>
      </c>
      <c r="Q5347" t="s">
        <v>47</v>
      </c>
      <c r="R5347" t="s">
        <v>31</v>
      </c>
      <c r="S5347">
        <f t="shared" si="166"/>
        <v>2024</v>
      </c>
      <c r="T5347">
        <f t="shared" si="167"/>
        <v>9</v>
      </c>
    </row>
    <row r="5348" spans="1:20" x14ac:dyDescent="0.3">
      <c r="A5348" s="1">
        <v>45546</v>
      </c>
      <c r="B5348" t="s">
        <v>5793</v>
      </c>
      <c r="C5348" t="s">
        <v>98</v>
      </c>
      <c r="D5348" t="s">
        <v>43</v>
      </c>
      <c r="E5348" t="s">
        <v>44</v>
      </c>
      <c r="F5348" t="s">
        <v>89</v>
      </c>
      <c r="G5348" t="s">
        <v>37</v>
      </c>
      <c r="H5348" t="s">
        <v>70</v>
      </c>
      <c r="I5348" t="s">
        <v>71</v>
      </c>
      <c r="J5348">
        <v>1</v>
      </c>
      <c r="K5348">
        <v>600</v>
      </c>
      <c r="L5348">
        <v>13</v>
      </c>
      <c r="M5348">
        <v>522</v>
      </c>
      <c r="N5348">
        <v>452.72</v>
      </c>
      <c r="O5348">
        <v>69.28</v>
      </c>
      <c r="P5348" t="s">
        <v>29</v>
      </c>
      <c r="Q5348" t="s">
        <v>47</v>
      </c>
      <c r="R5348" t="s">
        <v>31</v>
      </c>
      <c r="S5348">
        <f t="shared" si="166"/>
        <v>2024</v>
      </c>
      <c r="T5348">
        <f t="shared" si="167"/>
        <v>9</v>
      </c>
    </row>
    <row r="5349" spans="1:20" x14ac:dyDescent="0.3">
      <c r="A5349" s="1">
        <v>45547</v>
      </c>
      <c r="B5349" t="s">
        <v>5794</v>
      </c>
      <c r="C5349" t="s">
        <v>34</v>
      </c>
      <c r="D5349" t="s">
        <v>43</v>
      </c>
      <c r="E5349" t="s">
        <v>44</v>
      </c>
      <c r="F5349" t="s">
        <v>89</v>
      </c>
      <c r="G5349" t="s">
        <v>37</v>
      </c>
      <c r="H5349" t="s">
        <v>80</v>
      </c>
      <c r="I5349" t="s">
        <v>28</v>
      </c>
      <c r="J5349">
        <v>6</v>
      </c>
      <c r="K5349">
        <v>12000</v>
      </c>
      <c r="L5349">
        <v>12</v>
      </c>
      <c r="M5349">
        <v>63360</v>
      </c>
      <c r="N5349">
        <v>59436.88</v>
      </c>
      <c r="O5349">
        <v>3923.12</v>
      </c>
      <c r="P5349" t="s">
        <v>93</v>
      </c>
      <c r="Q5349" t="s">
        <v>90</v>
      </c>
      <c r="R5349" t="s">
        <v>39</v>
      </c>
      <c r="S5349">
        <f t="shared" si="166"/>
        <v>2024</v>
      </c>
      <c r="T5349">
        <f t="shared" si="167"/>
        <v>9</v>
      </c>
    </row>
    <row r="5350" spans="1:20" x14ac:dyDescent="0.3">
      <c r="A5350" s="1">
        <v>45548</v>
      </c>
      <c r="B5350" t="s">
        <v>5795</v>
      </c>
      <c r="C5350" t="s">
        <v>76</v>
      </c>
      <c r="D5350" t="s">
        <v>23</v>
      </c>
      <c r="E5350" t="s">
        <v>44</v>
      </c>
      <c r="F5350" t="s">
        <v>89</v>
      </c>
      <c r="G5350" t="s">
        <v>46</v>
      </c>
      <c r="H5350" t="s">
        <v>70</v>
      </c>
      <c r="I5350" t="s">
        <v>71</v>
      </c>
      <c r="J5350">
        <v>8</v>
      </c>
      <c r="K5350">
        <v>600</v>
      </c>
      <c r="L5350">
        <v>9</v>
      </c>
      <c r="M5350">
        <v>4368</v>
      </c>
      <c r="N5350">
        <v>4088.56</v>
      </c>
      <c r="O5350">
        <v>279.44</v>
      </c>
      <c r="P5350" t="s">
        <v>38</v>
      </c>
      <c r="Q5350" t="s">
        <v>55</v>
      </c>
      <c r="R5350" t="s">
        <v>61</v>
      </c>
      <c r="S5350">
        <f t="shared" si="166"/>
        <v>2024</v>
      </c>
      <c r="T5350">
        <f t="shared" si="167"/>
        <v>9</v>
      </c>
    </row>
    <row r="5351" spans="1:20" x14ac:dyDescent="0.3">
      <c r="A5351" s="1">
        <v>45549</v>
      </c>
      <c r="B5351" t="s">
        <v>5796</v>
      </c>
      <c r="C5351" t="s">
        <v>34</v>
      </c>
      <c r="D5351" t="s">
        <v>23</v>
      </c>
      <c r="E5351" t="s">
        <v>35</v>
      </c>
      <c r="F5351" t="s">
        <v>36</v>
      </c>
      <c r="G5351" t="s">
        <v>85</v>
      </c>
      <c r="H5351" t="s">
        <v>53</v>
      </c>
      <c r="I5351" t="s">
        <v>54</v>
      </c>
      <c r="J5351">
        <v>5</v>
      </c>
      <c r="K5351">
        <v>2500</v>
      </c>
      <c r="L5351">
        <v>6</v>
      </c>
      <c r="M5351">
        <v>11750</v>
      </c>
      <c r="N5351">
        <v>9175.4699999999993</v>
      </c>
      <c r="O5351">
        <v>2574.5300000000002</v>
      </c>
      <c r="P5351" t="s">
        <v>72</v>
      </c>
      <c r="Q5351" t="s">
        <v>47</v>
      </c>
      <c r="R5351" t="s">
        <v>61</v>
      </c>
      <c r="S5351">
        <f t="shared" si="166"/>
        <v>2024</v>
      </c>
      <c r="T5351">
        <f t="shared" si="167"/>
        <v>9</v>
      </c>
    </row>
    <row r="5352" spans="1:20" x14ac:dyDescent="0.3">
      <c r="A5352" s="1">
        <v>45550</v>
      </c>
      <c r="B5352" t="s">
        <v>5797</v>
      </c>
      <c r="C5352" t="s">
        <v>98</v>
      </c>
      <c r="D5352" t="s">
        <v>43</v>
      </c>
      <c r="E5352" t="s">
        <v>24</v>
      </c>
      <c r="F5352" t="s">
        <v>69</v>
      </c>
      <c r="G5352" t="s">
        <v>37</v>
      </c>
      <c r="H5352" t="s">
        <v>132</v>
      </c>
      <c r="I5352" t="s">
        <v>28</v>
      </c>
      <c r="J5352">
        <v>16</v>
      </c>
      <c r="K5352">
        <v>3500</v>
      </c>
      <c r="L5352">
        <v>17</v>
      </c>
      <c r="M5352">
        <v>46480</v>
      </c>
      <c r="N5352">
        <v>36059.07</v>
      </c>
      <c r="O5352">
        <v>10420.93</v>
      </c>
      <c r="P5352" t="s">
        <v>65</v>
      </c>
      <c r="Q5352" t="s">
        <v>30</v>
      </c>
      <c r="R5352" t="s">
        <v>123</v>
      </c>
      <c r="S5352">
        <f t="shared" si="166"/>
        <v>2024</v>
      </c>
      <c r="T5352">
        <f t="shared" si="167"/>
        <v>9</v>
      </c>
    </row>
    <row r="5353" spans="1:20" x14ac:dyDescent="0.3">
      <c r="A5353" s="1">
        <v>45551</v>
      </c>
      <c r="B5353" t="s">
        <v>5798</v>
      </c>
      <c r="C5353" t="s">
        <v>68</v>
      </c>
      <c r="D5353" t="s">
        <v>23</v>
      </c>
      <c r="E5353" t="s">
        <v>35</v>
      </c>
      <c r="F5353" t="s">
        <v>36</v>
      </c>
      <c r="G5353" t="s">
        <v>37</v>
      </c>
      <c r="H5353" t="s">
        <v>132</v>
      </c>
      <c r="I5353" t="s">
        <v>28</v>
      </c>
      <c r="J5353">
        <v>20</v>
      </c>
      <c r="K5353">
        <v>3500</v>
      </c>
      <c r="L5353">
        <v>15</v>
      </c>
      <c r="M5353">
        <v>59500</v>
      </c>
      <c r="N5353">
        <v>43432.36</v>
      </c>
      <c r="O5353">
        <v>16067.64</v>
      </c>
      <c r="P5353" t="s">
        <v>29</v>
      </c>
      <c r="Q5353" t="s">
        <v>47</v>
      </c>
      <c r="R5353" t="s">
        <v>86</v>
      </c>
      <c r="S5353">
        <f t="shared" si="166"/>
        <v>2024</v>
      </c>
      <c r="T5353">
        <f t="shared" si="167"/>
        <v>9</v>
      </c>
    </row>
    <row r="5354" spans="1:20" x14ac:dyDescent="0.3">
      <c r="A5354" s="1">
        <v>45552</v>
      </c>
      <c r="B5354" t="s">
        <v>5799</v>
      </c>
      <c r="C5354" t="s">
        <v>108</v>
      </c>
      <c r="D5354" t="s">
        <v>23</v>
      </c>
      <c r="E5354" t="s">
        <v>24</v>
      </c>
      <c r="F5354" t="s">
        <v>69</v>
      </c>
      <c r="G5354" t="s">
        <v>85</v>
      </c>
      <c r="H5354" t="s">
        <v>120</v>
      </c>
      <c r="I5354" t="s">
        <v>28</v>
      </c>
      <c r="J5354">
        <v>5</v>
      </c>
      <c r="K5354">
        <v>15000</v>
      </c>
      <c r="L5354">
        <v>11</v>
      </c>
      <c r="M5354">
        <v>66750</v>
      </c>
      <c r="N5354">
        <v>53276.09</v>
      </c>
      <c r="O5354">
        <v>13473.91</v>
      </c>
      <c r="P5354" t="s">
        <v>72</v>
      </c>
      <c r="Q5354" t="s">
        <v>90</v>
      </c>
      <c r="R5354" t="s">
        <v>102</v>
      </c>
      <c r="S5354">
        <f t="shared" si="166"/>
        <v>2024</v>
      </c>
      <c r="T5354">
        <f t="shared" si="167"/>
        <v>9</v>
      </c>
    </row>
    <row r="5355" spans="1:20" x14ac:dyDescent="0.3">
      <c r="A5355" s="1">
        <v>45553</v>
      </c>
      <c r="B5355" t="s">
        <v>5800</v>
      </c>
      <c r="C5355" t="s">
        <v>34</v>
      </c>
      <c r="D5355" t="s">
        <v>43</v>
      </c>
      <c r="E5355" t="s">
        <v>35</v>
      </c>
      <c r="F5355" t="s">
        <v>36</v>
      </c>
      <c r="G5355" t="s">
        <v>37</v>
      </c>
      <c r="H5355" t="s">
        <v>140</v>
      </c>
      <c r="I5355" t="s">
        <v>71</v>
      </c>
      <c r="J5355">
        <v>17</v>
      </c>
      <c r="K5355">
        <v>900</v>
      </c>
      <c r="L5355">
        <v>18</v>
      </c>
      <c r="M5355">
        <v>12546</v>
      </c>
      <c r="N5355">
        <v>10208.18</v>
      </c>
      <c r="O5355">
        <v>2337.8200000000002</v>
      </c>
      <c r="P5355" t="s">
        <v>38</v>
      </c>
      <c r="Q5355" t="s">
        <v>90</v>
      </c>
      <c r="R5355" t="s">
        <v>73</v>
      </c>
      <c r="S5355">
        <f t="shared" si="166"/>
        <v>2024</v>
      </c>
      <c r="T5355">
        <f t="shared" si="167"/>
        <v>9</v>
      </c>
    </row>
    <row r="5356" spans="1:20" x14ac:dyDescent="0.3">
      <c r="A5356" s="1">
        <v>45554</v>
      </c>
      <c r="B5356" t="s">
        <v>5801</v>
      </c>
      <c r="C5356" t="s">
        <v>42</v>
      </c>
      <c r="D5356" t="s">
        <v>50</v>
      </c>
      <c r="E5356" t="s">
        <v>51</v>
      </c>
      <c r="F5356" t="s">
        <v>77</v>
      </c>
      <c r="G5356" t="s">
        <v>46</v>
      </c>
      <c r="H5356" t="s">
        <v>120</v>
      </c>
      <c r="I5356" t="s">
        <v>28</v>
      </c>
      <c r="J5356">
        <v>16</v>
      </c>
      <c r="K5356">
        <v>15000</v>
      </c>
      <c r="L5356">
        <v>20</v>
      </c>
      <c r="M5356">
        <v>192000</v>
      </c>
      <c r="N5356">
        <v>139465.87</v>
      </c>
      <c r="O5356">
        <v>52534.13</v>
      </c>
      <c r="P5356" t="s">
        <v>65</v>
      </c>
      <c r="Q5356" t="s">
        <v>55</v>
      </c>
      <c r="R5356" t="s">
        <v>123</v>
      </c>
      <c r="S5356">
        <f t="shared" si="166"/>
        <v>2024</v>
      </c>
      <c r="T5356">
        <f t="shared" si="167"/>
        <v>9</v>
      </c>
    </row>
    <row r="5357" spans="1:20" x14ac:dyDescent="0.3">
      <c r="A5357" s="1">
        <v>45555</v>
      </c>
      <c r="B5357" t="s">
        <v>5802</v>
      </c>
      <c r="C5357" t="s">
        <v>84</v>
      </c>
      <c r="D5357" t="s">
        <v>43</v>
      </c>
      <c r="E5357" t="s">
        <v>44</v>
      </c>
      <c r="F5357" t="s">
        <v>45</v>
      </c>
      <c r="G5357" t="s">
        <v>26</v>
      </c>
      <c r="H5357" t="s">
        <v>140</v>
      </c>
      <c r="I5357" t="s">
        <v>71</v>
      </c>
      <c r="J5357">
        <v>15</v>
      </c>
      <c r="K5357">
        <v>900</v>
      </c>
      <c r="L5357">
        <v>6</v>
      </c>
      <c r="M5357">
        <v>12690</v>
      </c>
      <c r="N5357">
        <v>9836.76</v>
      </c>
      <c r="O5357">
        <v>2853.24</v>
      </c>
      <c r="P5357" t="s">
        <v>65</v>
      </c>
      <c r="Q5357" t="s">
        <v>30</v>
      </c>
      <c r="R5357" t="s">
        <v>123</v>
      </c>
      <c r="S5357">
        <f t="shared" si="166"/>
        <v>2024</v>
      </c>
      <c r="T5357">
        <f t="shared" si="167"/>
        <v>9</v>
      </c>
    </row>
    <row r="5358" spans="1:20" x14ac:dyDescent="0.3">
      <c r="A5358" s="1">
        <v>45556</v>
      </c>
      <c r="B5358" t="s">
        <v>5803</v>
      </c>
      <c r="C5358" t="s">
        <v>137</v>
      </c>
      <c r="D5358" t="s">
        <v>23</v>
      </c>
      <c r="E5358" t="s">
        <v>51</v>
      </c>
      <c r="F5358" t="s">
        <v>77</v>
      </c>
      <c r="G5358" t="s">
        <v>46</v>
      </c>
      <c r="H5358" t="s">
        <v>27</v>
      </c>
      <c r="I5358" t="s">
        <v>28</v>
      </c>
      <c r="J5358">
        <v>15</v>
      </c>
      <c r="K5358">
        <v>45000</v>
      </c>
      <c r="L5358">
        <v>12</v>
      </c>
      <c r="M5358">
        <v>594000</v>
      </c>
      <c r="N5358">
        <v>527780.82999999996</v>
      </c>
      <c r="O5358">
        <v>66219.17</v>
      </c>
      <c r="P5358" t="s">
        <v>29</v>
      </c>
      <c r="Q5358" t="s">
        <v>30</v>
      </c>
      <c r="R5358" t="s">
        <v>73</v>
      </c>
      <c r="S5358">
        <f t="shared" si="166"/>
        <v>2024</v>
      </c>
      <c r="T5358">
        <f t="shared" si="167"/>
        <v>9</v>
      </c>
    </row>
    <row r="5359" spans="1:20" x14ac:dyDescent="0.3">
      <c r="A5359" s="1">
        <v>45557</v>
      </c>
      <c r="B5359" t="s">
        <v>5804</v>
      </c>
      <c r="C5359" t="s">
        <v>143</v>
      </c>
      <c r="D5359" t="s">
        <v>43</v>
      </c>
      <c r="E5359" t="s">
        <v>44</v>
      </c>
      <c r="F5359" t="s">
        <v>45</v>
      </c>
      <c r="G5359" t="s">
        <v>37</v>
      </c>
      <c r="H5359" t="s">
        <v>120</v>
      </c>
      <c r="I5359" t="s">
        <v>28</v>
      </c>
      <c r="J5359">
        <v>12</v>
      </c>
      <c r="K5359">
        <v>15000</v>
      </c>
      <c r="L5359">
        <v>0</v>
      </c>
      <c r="M5359">
        <v>180000</v>
      </c>
      <c r="N5359">
        <v>153928</v>
      </c>
      <c r="O5359">
        <v>26072</v>
      </c>
      <c r="P5359" t="s">
        <v>29</v>
      </c>
      <c r="Q5359" t="s">
        <v>30</v>
      </c>
      <c r="R5359" t="s">
        <v>73</v>
      </c>
      <c r="S5359">
        <f t="shared" si="166"/>
        <v>2024</v>
      </c>
      <c r="T5359">
        <f t="shared" si="167"/>
        <v>9</v>
      </c>
    </row>
    <row r="5360" spans="1:20" x14ac:dyDescent="0.3">
      <c r="A5360" s="1">
        <v>45558</v>
      </c>
      <c r="B5360" t="s">
        <v>5805</v>
      </c>
      <c r="C5360" t="s">
        <v>108</v>
      </c>
      <c r="D5360" t="s">
        <v>50</v>
      </c>
      <c r="E5360" t="s">
        <v>44</v>
      </c>
      <c r="F5360" t="s">
        <v>89</v>
      </c>
      <c r="G5360" t="s">
        <v>26</v>
      </c>
      <c r="H5360" t="s">
        <v>120</v>
      </c>
      <c r="I5360" t="s">
        <v>28</v>
      </c>
      <c r="J5360">
        <v>14</v>
      </c>
      <c r="K5360">
        <v>15000</v>
      </c>
      <c r="L5360">
        <v>16</v>
      </c>
      <c r="M5360">
        <v>176400</v>
      </c>
      <c r="N5360">
        <v>128711.74</v>
      </c>
      <c r="O5360">
        <v>47688.26</v>
      </c>
      <c r="P5360" t="s">
        <v>38</v>
      </c>
      <c r="Q5360" t="s">
        <v>30</v>
      </c>
      <c r="R5360" t="s">
        <v>61</v>
      </c>
      <c r="S5360">
        <f t="shared" si="166"/>
        <v>2024</v>
      </c>
      <c r="T5360">
        <f t="shared" si="167"/>
        <v>9</v>
      </c>
    </row>
    <row r="5361" spans="1:20" x14ac:dyDescent="0.3">
      <c r="A5361" s="1">
        <v>45559</v>
      </c>
      <c r="B5361" t="s">
        <v>5806</v>
      </c>
      <c r="C5361" t="s">
        <v>34</v>
      </c>
      <c r="D5361" t="s">
        <v>50</v>
      </c>
      <c r="E5361" t="s">
        <v>35</v>
      </c>
      <c r="F5361" t="s">
        <v>36</v>
      </c>
      <c r="G5361" t="s">
        <v>26</v>
      </c>
      <c r="H5361" t="s">
        <v>59</v>
      </c>
      <c r="I5361" t="s">
        <v>60</v>
      </c>
      <c r="J5361">
        <v>25</v>
      </c>
      <c r="K5361">
        <v>4500</v>
      </c>
      <c r="L5361">
        <v>10</v>
      </c>
      <c r="M5361">
        <v>101250</v>
      </c>
      <c r="N5361">
        <v>84273.62</v>
      </c>
      <c r="O5361">
        <v>16976.38</v>
      </c>
      <c r="P5361" t="s">
        <v>72</v>
      </c>
      <c r="Q5361" t="s">
        <v>55</v>
      </c>
      <c r="R5361" t="s">
        <v>123</v>
      </c>
      <c r="S5361">
        <f t="shared" si="166"/>
        <v>2024</v>
      </c>
      <c r="T5361">
        <f t="shared" si="167"/>
        <v>9</v>
      </c>
    </row>
    <row r="5362" spans="1:20" x14ac:dyDescent="0.3">
      <c r="A5362" s="1">
        <v>45560</v>
      </c>
      <c r="B5362" t="s">
        <v>5807</v>
      </c>
      <c r="C5362" t="s">
        <v>64</v>
      </c>
      <c r="D5362" t="s">
        <v>43</v>
      </c>
      <c r="E5362" t="s">
        <v>24</v>
      </c>
      <c r="F5362" t="s">
        <v>25</v>
      </c>
      <c r="G5362" t="s">
        <v>46</v>
      </c>
      <c r="H5362" t="s">
        <v>53</v>
      </c>
      <c r="I5362" t="s">
        <v>54</v>
      </c>
      <c r="J5362">
        <v>23</v>
      </c>
      <c r="K5362">
        <v>2500</v>
      </c>
      <c r="L5362">
        <v>2</v>
      </c>
      <c r="M5362">
        <v>56350</v>
      </c>
      <c r="N5362">
        <v>49315.51</v>
      </c>
      <c r="O5362">
        <v>7034.49</v>
      </c>
      <c r="P5362" t="s">
        <v>65</v>
      </c>
      <c r="Q5362" t="s">
        <v>30</v>
      </c>
      <c r="R5362" t="s">
        <v>102</v>
      </c>
      <c r="S5362">
        <f t="shared" si="166"/>
        <v>2024</v>
      </c>
      <c r="T5362">
        <f t="shared" si="167"/>
        <v>9</v>
      </c>
    </row>
    <row r="5363" spans="1:20" x14ac:dyDescent="0.3">
      <c r="A5363" s="1">
        <v>45561</v>
      </c>
      <c r="B5363" t="s">
        <v>5808</v>
      </c>
      <c r="C5363" t="s">
        <v>98</v>
      </c>
      <c r="D5363" t="s">
        <v>23</v>
      </c>
      <c r="E5363" t="s">
        <v>24</v>
      </c>
      <c r="F5363" t="s">
        <v>25</v>
      </c>
      <c r="G5363" t="s">
        <v>85</v>
      </c>
      <c r="H5363" t="s">
        <v>132</v>
      </c>
      <c r="I5363" t="s">
        <v>28</v>
      </c>
      <c r="J5363">
        <v>6</v>
      </c>
      <c r="K5363">
        <v>3500</v>
      </c>
      <c r="L5363">
        <v>11</v>
      </c>
      <c r="M5363">
        <v>18690</v>
      </c>
      <c r="N5363">
        <v>15308.88</v>
      </c>
      <c r="O5363">
        <v>3381.12</v>
      </c>
      <c r="P5363" t="s">
        <v>65</v>
      </c>
      <c r="Q5363" t="s">
        <v>30</v>
      </c>
      <c r="R5363" t="s">
        <v>102</v>
      </c>
      <c r="S5363">
        <f t="shared" si="166"/>
        <v>2024</v>
      </c>
      <c r="T5363">
        <f t="shared" si="167"/>
        <v>9</v>
      </c>
    </row>
    <row r="5364" spans="1:20" x14ac:dyDescent="0.3">
      <c r="A5364" s="1">
        <v>45562</v>
      </c>
      <c r="B5364" t="s">
        <v>5809</v>
      </c>
      <c r="C5364" t="s">
        <v>22</v>
      </c>
      <c r="D5364" t="s">
        <v>43</v>
      </c>
      <c r="E5364" t="s">
        <v>44</v>
      </c>
      <c r="F5364" t="s">
        <v>89</v>
      </c>
      <c r="G5364" t="s">
        <v>46</v>
      </c>
      <c r="H5364" t="s">
        <v>27</v>
      </c>
      <c r="I5364" t="s">
        <v>28</v>
      </c>
      <c r="J5364">
        <v>15</v>
      </c>
      <c r="K5364">
        <v>45000</v>
      </c>
      <c r="L5364">
        <v>19</v>
      </c>
      <c r="M5364">
        <v>546750</v>
      </c>
      <c r="N5364">
        <v>450405.46</v>
      </c>
      <c r="O5364">
        <v>96344.54</v>
      </c>
      <c r="P5364" t="s">
        <v>72</v>
      </c>
      <c r="Q5364" t="s">
        <v>47</v>
      </c>
      <c r="R5364" t="s">
        <v>61</v>
      </c>
      <c r="S5364">
        <f t="shared" si="166"/>
        <v>2024</v>
      </c>
      <c r="T5364">
        <f t="shared" si="167"/>
        <v>9</v>
      </c>
    </row>
    <row r="5365" spans="1:20" x14ac:dyDescent="0.3">
      <c r="A5365" s="1">
        <v>45563</v>
      </c>
      <c r="B5365" t="s">
        <v>5810</v>
      </c>
      <c r="C5365" t="s">
        <v>64</v>
      </c>
      <c r="D5365" t="s">
        <v>50</v>
      </c>
      <c r="E5365" t="s">
        <v>24</v>
      </c>
      <c r="F5365" t="s">
        <v>111</v>
      </c>
      <c r="G5365" t="s">
        <v>26</v>
      </c>
      <c r="H5365" t="s">
        <v>53</v>
      </c>
      <c r="I5365" t="s">
        <v>54</v>
      </c>
      <c r="J5365">
        <v>20</v>
      </c>
      <c r="K5365">
        <v>2500</v>
      </c>
      <c r="L5365">
        <v>0</v>
      </c>
      <c r="M5365">
        <v>50000</v>
      </c>
      <c r="N5365">
        <v>45414.12</v>
      </c>
      <c r="O5365">
        <v>4585.88</v>
      </c>
      <c r="P5365" t="s">
        <v>29</v>
      </c>
      <c r="Q5365" t="s">
        <v>47</v>
      </c>
      <c r="R5365" t="s">
        <v>102</v>
      </c>
      <c r="S5365">
        <f t="shared" si="166"/>
        <v>2024</v>
      </c>
      <c r="T5365">
        <f t="shared" si="167"/>
        <v>9</v>
      </c>
    </row>
    <row r="5366" spans="1:20" x14ac:dyDescent="0.3">
      <c r="A5366" s="1">
        <v>45564</v>
      </c>
      <c r="B5366" t="s">
        <v>5811</v>
      </c>
      <c r="C5366" t="s">
        <v>143</v>
      </c>
      <c r="D5366" t="s">
        <v>50</v>
      </c>
      <c r="E5366" t="s">
        <v>24</v>
      </c>
      <c r="F5366" t="s">
        <v>69</v>
      </c>
      <c r="G5366" t="s">
        <v>85</v>
      </c>
      <c r="H5366" t="s">
        <v>132</v>
      </c>
      <c r="I5366" t="s">
        <v>28</v>
      </c>
      <c r="J5366">
        <v>20</v>
      </c>
      <c r="K5366">
        <v>3500</v>
      </c>
      <c r="L5366">
        <v>15</v>
      </c>
      <c r="M5366">
        <v>59500</v>
      </c>
      <c r="N5366">
        <v>54858.54</v>
      </c>
      <c r="O5366">
        <v>4641.46</v>
      </c>
      <c r="P5366" t="s">
        <v>72</v>
      </c>
      <c r="Q5366" t="s">
        <v>90</v>
      </c>
      <c r="R5366" t="s">
        <v>102</v>
      </c>
      <c r="S5366">
        <f t="shared" si="166"/>
        <v>2024</v>
      </c>
      <c r="T5366">
        <f t="shared" si="167"/>
        <v>9</v>
      </c>
    </row>
    <row r="5367" spans="1:20" x14ac:dyDescent="0.3">
      <c r="A5367" s="1">
        <v>45565</v>
      </c>
      <c r="B5367" t="s">
        <v>5812</v>
      </c>
      <c r="C5367" t="s">
        <v>64</v>
      </c>
      <c r="D5367" t="s">
        <v>23</v>
      </c>
      <c r="E5367" t="s">
        <v>24</v>
      </c>
      <c r="F5367" t="s">
        <v>111</v>
      </c>
      <c r="G5367" t="s">
        <v>26</v>
      </c>
      <c r="H5367" t="s">
        <v>70</v>
      </c>
      <c r="I5367" t="s">
        <v>71</v>
      </c>
      <c r="J5367">
        <v>2</v>
      </c>
      <c r="K5367">
        <v>600</v>
      </c>
      <c r="L5367">
        <v>3</v>
      </c>
      <c r="M5367">
        <v>1164</v>
      </c>
      <c r="N5367">
        <v>1041.49</v>
      </c>
      <c r="O5367">
        <v>122.51</v>
      </c>
      <c r="P5367" t="s">
        <v>72</v>
      </c>
      <c r="Q5367" t="s">
        <v>30</v>
      </c>
      <c r="R5367" t="s">
        <v>86</v>
      </c>
      <c r="S5367">
        <f t="shared" si="166"/>
        <v>2024</v>
      </c>
      <c r="T5367">
        <f t="shared" si="167"/>
        <v>9</v>
      </c>
    </row>
    <row r="5368" spans="1:20" x14ac:dyDescent="0.3">
      <c r="A5368" s="1">
        <v>45566</v>
      </c>
      <c r="B5368" t="s">
        <v>5813</v>
      </c>
      <c r="C5368" t="s">
        <v>34</v>
      </c>
      <c r="D5368" t="s">
        <v>23</v>
      </c>
      <c r="E5368" t="s">
        <v>24</v>
      </c>
      <c r="F5368" t="s">
        <v>111</v>
      </c>
      <c r="G5368" t="s">
        <v>46</v>
      </c>
      <c r="H5368" t="s">
        <v>80</v>
      </c>
      <c r="I5368" t="s">
        <v>28</v>
      </c>
      <c r="J5368">
        <v>7</v>
      </c>
      <c r="K5368">
        <v>12000</v>
      </c>
      <c r="L5368">
        <v>6</v>
      </c>
      <c r="M5368">
        <v>78960</v>
      </c>
      <c r="N5368">
        <v>64961.5</v>
      </c>
      <c r="O5368">
        <v>13998.5</v>
      </c>
      <c r="P5368" t="s">
        <v>72</v>
      </c>
      <c r="Q5368" t="s">
        <v>90</v>
      </c>
      <c r="R5368" t="s">
        <v>123</v>
      </c>
      <c r="S5368">
        <f t="shared" si="166"/>
        <v>2024</v>
      </c>
      <c r="T5368">
        <f t="shared" si="167"/>
        <v>10</v>
      </c>
    </row>
    <row r="5369" spans="1:20" x14ac:dyDescent="0.3">
      <c r="A5369" s="1">
        <v>45567</v>
      </c>
      <c r="B5369" t="s">
        <v>5814</v>
      </c>
      <c r="C5369" t="s">
        <v>76</v>
      </c>
      <c r="D5369" t="s">
        <v>23</v>
      </c>
      <c r="E5369" t="s">
        <v>24</v>
      </c>
      <c r="F5369" t="s">
        <v>25</v>
      </c>
      <c r="G5369" t="s">
        <v>26</v>
      </c>
      <c r="H5369" t="s">
        <v>120</v>
      </c>
      <c r="I5369" t="s">
        <v>28</v>
      </c>
      <c r="J5369">
        <v>5</v>
      </c>
      <c r="K5369">
        <v>15000</v>
      </c>
      <c r="L5369">
        <v>0</v>
      </c>
      <c r="M5369">
        <v>75000</v>
      </c>
      <c r="N5369">
        <v>54555.46</v>
      </c>
      <c r="O5369">
        <v>20444.54</v>
      </c>
      <c r="P5369" t="s">
        <v>93</v>
      </c>
      <c r="Q5369" t="s">
        <v>55</v>
      </c>
      <c r="R5369" t="s">
        <v>39</v>
      </c>
      <c r="S5369">
        <f t="shared" si="166"/>
        <v>2024</v>
      </c>
      <c r="T5369">
        <f t="shared" si="167"/>
        <v>10</v>
      </c>
    </row>
    <row r="5370" spans="1:20" x14ac:dyDescent="0.3">
      <c r="A5370" s="1">
        <v>45568</v>
      </c>
      <c r="B5370" t="s">
        <v>5815</v>
      </c>
      <c r="C5370" t="s">
        <v>58</v>
      </c>
      <c r="D5370" t="s">
        <v>50</v>
      </c>
      <c r="E5370" t="s">
        <v>35</v>
      </c>
      <c r="F5370" t="s">
        <v>36</v>
      </c>
      <c r="G5370" t="s">
        <v>46</v>
      </c>
      <c r="H5370" t="s">
        <v>70</v>
      </c>
      <c r="I5370" t="s">
        <v>71</v>
      </c>
      <c r="J5370">
        <v>4</v>
      </c>
      <c r="K5370">
        <v>600</v>
      </c>
      <c r="L5370">
        <v>9</v>
      </c>
      <c r="M5370">
        <v>2184</v>
      </c>
      <c r="N5370">
        <v>1870.26</v>
      </c>
      <c r="O5370">
        <v>313.74</v>
      </c>
      <c r="P5370" t="s">
        <v>38</v>
      </c>
      <c r="Q5370" t="s">
        <v>47</v>
      </c>
      <c r="R5370" t="s">
        <v>123</v>
      </c>
      <c r="S5370">
        <f t="shared" si="166"/>
        <v>2024</v>
      </c>
      <c r="T5370">
        <f t="shared" si="167"/>
        <v>10</v>
      </c>
    </row>
    <row r="5371" spans="1:20" x14ac:dyDescent="0.3">
      <c r="A5371" s="1">
        <v>45569</v>
      </c>
      <c r="B5371" t="s">
        <v>5816</v>
      </c>
      <c r="C5371" t="s">
        <v>34</v>
      </c>
      <c r="D5371" t="s">
        <v>50</v>
      </c>
      <c r="E5371" t="s">
        <v>24</v>
      </c>
      <c r="F5371" t="s">
        <v>69</v>
      </c>
      <c r="G5371" t="s">
        <v>46</v>
      </c>
      <c r="H5371" t="s">
        <v>140</v>
      </c>
      <c r="I5371" t="s">
        <v>71</v>
      </c>
      <c r="J5371">
        <v>7</v>
      </c>
      <c r="K5371">
        <v>900</v>
      </c>
      <c r="L5371">
        <v>1</v>
      </c>
      <c r="M5371">
        <v>6237</v>
      </c>
      <c r="N5371">
        <v>4687.74</v>
      </c>
      <c r="O5371">
        <v>1549.26</v>
      </c>
      <c r="P5371" t="s">
        <v>65</v>
      </c>
      <c r="Q5371" t="s">
        <v>55</v>
      </c>
      <c r="R5371" t="s">
        <v>81</v>
      </c>
      <c r="S5371">
        <f t="shared" si="166"/>
        <v>2024</v>
      </c>
      <c r="T5371">
        <f t="shared" si="167"/>
        <v>10</v>
      </c>
    </row>
    <row r="5372" spans="1:20" x14ac:dyDescent="0.3">
      <c r="A5372" s="1">
        <v>45570</v>
      </c>
      <c r="B5372" t="s">
        <v>5817</v>
      </c>
      <c r="C5372" t="s">
        <v>76</v>
      </c>
      <c r="D5372" t="s">
        <v>50</v>
      </c>
      <c r="E5372" t="s">
        <v>51</v>
      </c>
      <c r="F5372" t="s">
        <v>52</v>
      </c>
      <c r="G5372" t="s">
        <v>46</v>
      </c>
      <c r="H5372" t="s">
        <v>132</v>
      </c>
      <c r="I5372" t="s">
        <v>28</v>
      </c>
      <c r="J5372">
        <v>6</v>
      </c>
      <c r="K5372">
        <v>3500</v>
      </c>
      <c r="L5372">
        <v>13</v>
      </c>
      <c r="M5372">
        <v>18270</v>
      </c>
      <c r="N5372">
        <v>16393.84</v>
      </c>
      <c r="O5372">
        <v>1876.16</v>
      </c>
      <c r="P5372" t="s">
        <v>93</v>
      </c>
      <c r="Q5372" t="s">
        <v>30</v>
      </c>
      <c r="R5372" t="s">
        <v>73</v>
      </c>
      <c r="S5372">
        <f t="shared" si="166"/>
        <v>2024</v>
      </c>
      <c r="T5372">
        <f t="shared" si="167"/>
        <v>10</v>
      </c>
    </row>
    <row r="5373" spans="1:20" x14ac:dyDescent="0.3">
      <c r="A5373" s="1">
        <v>45571</v>
      </c>
      <c r="B5373" t="s">
        <v>5818</v>
      </c>
      <c r="C5373" t="s">
        <v>34</v>
      </c>
      <c r="D5373" t="s">
        <v>23</v>
      </c>
      <c r="E5373" t="s">
        <v>24</v>
      </c>
      <c r="F5373" t="s">
        <v>111</v>
      </c>
      <c r="G5373" t="s">
        <v>85</v>
      </c>
      <c r="H5373" t="s">
        <v>80</v>
      </c>
      <c r="I5373" t="s">
        <v>28</v>
      </c>
      <c r="J5373">
        <v>14</v>
      </c>
      <c r="K5373">
        <v>12000</v>
      </c>
      <c r="L5373">
        <v>9</v>
      </c>
      <c r="M5373">
        <v>152880</v>
      </c>
      <c r="N5373">
        <v>111154.86</v>
      </c>
      <c r="O5373">
        <v>41725.14</v>
      </c>
      <c r="P5373" t="s">
        <v>29</v>
      </c>
      <c r="Q5373" t="s">
        <v>55</v>
      </c>
      <c r="R5373" t="s">
        <v>86</v>
      </c>
      <c r="S5373">
        <f t="shared" si="166"/>
        <v>2024</v>
      </c>
      <c r="T5373">
        <f t="shared" si="167"/>
        <v>10</v>
      </c>
    </row>
    <row r="5374" spans="1:20" x14ac:dyDescent="0.3">
      <c r="A5374" s="1">
        <v>45572</v>
      </c>
      <c r="B5374" t="s">
        <v>5819</v>
      </c>
      <c r="C5374" t="s">
        <v>64</v>
      </c>
      <c r="D5374" t="s">
        <v>50</v>
      </c>
      <c r="E5374" t="s">
        <v>44</v>
      </c>
      <c r="F5374" t="s">
        <v>45</v>
      </c>
      <c r="G5374" t="s">
        <v>26</v>
      </c>
      <c r="H5374" t="s">
        <v>80</v>
      </c>
      <c r="I5374" t="s">
        <v>28</v>
      </c>
      <c r="J5374">
        <v>10</v>
      </c>
      <c r="K5374">
        <v>12000</v>
      </c>
      <c r="L5374">
        <v>19</v>
      </c>
      <c r="M5374">
        <v>97200</v>
      </c>
      <c r="N5374">
        <v>88619.77</v>
      </c>
      <c r="O5374">
        <v>8580.23</v>
      </c>
      <c r="P5374" t="s">
        <v>38</v>
      </c>
      <c r="Q5374" t="s">
        <v>47</v>
      </c>
      <c r="R5374" t="s">
        <v>73</v>
      </c>
      <c r="S5374">
        <f t="shared" si="166"/>
        <v>2024</v>
      </c>
      <c r="T5374">
        <f t="shared" si="167"/>
        <v>10</v>
      </c>
    </row>
    <row r="5375" spans="1:20" x14ac:dyDescent="0.3">
      <c r="A5375" s="1">
        <v>45573</v>
      </c>
      <c r="B5375" t="s">
        <v>5820</v>
      </c>
      <c r="C5375" t="s">
        <v>84</v>
      </c>
      <c r="D5375" t="s">
        <v>43</v>
      </c>
      <c r="E5375" t="s">
        <v>44</v>
      </c>
      <c r="F5375" t="s">
        <v>45</v>
      </c>
      <c r="G5375" t="s">
        <v>37</v>
      </c>
      <c r="H5375" t="s">
        <v>70</v>
      </c>
      <c r="I5375" t="s">
        <v>71</v>
      </c>
      <c r="J5375">
        <v>10</v>
      </c>
      <c r="K5375">
        <v>600</v>
      </c>
      <c r="L5375">
        <v>13</v>
      </c>
      <c r="M5375">
        <v>5220</v>
      </c>
      <c r="N5375">
        <v>4080.93</v>
      </c>
      <c r="O5375">
        <v>1139.07</v>
      </c>
      <c r="P5375" t="s">
        <v>38</v>
      </c>
      <c r="Q5375" t="s">
        <v>47</v>
      </c>
      <c r="R5375" t="s">
        <v>123</v>
      </c>
      <c r="S5375">
        <f t="shared" si="166"/>
        <v>2024</v>
      </c>
      <c r="T5375">
        <f t="shared" si="167"/>
        <v>10</v>
      </c>
    </row>
    <row r="5376" spans="1:20" x14ac:dyDescent="0.3">
      <c r="A5376" s="1">
        <v>45574</v>
      </c>
      <c r="B5376" t="s">
        <v>5821</v>
      </c>
      <c r="C5376" t="s">
        <v>143</v>
      </c>
      <c r="D5376" t="s">
        <v>23</v>
      </c>
      <c r="E5376" t="s">
        <v>51</v>
      </c>
      <c r="F5376" t="s">
        <v>99</v>
      </c>
      <c r="G5376" t="s">
        <v>37</v>
      </c>
      <c r="H5376" t="s">
        <v>140</v>
      </c>
      <c r="I5376" t="s">
        <v>71</v>
      </c>
      <c r="J5376">
        <v>14</v>
      </c>
      <c r="K5376">
        <v>900</v>
      </c>
      <c r="L5376">
        <v>17</v>
      </c>
      <c r="M5376">
        <v>10458</v>
      </c>
      <c r="N5376">
        <v>8967.5300000000007</v>
      </c>
      <c r="O5376">
        <v>1490.47</v>
      </c>
      <c r="P5376" t="s">
        <v>38</v>
      </c>
      <c r="Q5376" t="s">
        <v>55</v>
      </c>
      <c r="R5376" t="s">
        <v>39</v>
      </c>
      <c r="S5376">
        <f t="shared" si="166"/>
        <v>2024</v>
      </c>
      <c r="T5376">
        <f t="shared" si="167"/>
        <v>10</v>
      </c>
    </row>
    <row r="5377" spans="1:20" x14ac:dyDescent="0.3">
      <c r="A5377" s="1">
        <v>45575</v>
      </c>
      <c r="B5377" t="s">
        <v>5822</v>
      </c>
      <c r="C5377" t="s">
        <v>137</v>
      </c>
      <c r="D5377" t="s">
        <v>43</v>
      </c>
      <c r="E5377" t="s">
        <v>35</v>
      </c>
      <c r="F5377" t="s">
        <v>36</v>
      </c>
      <c r="G5377" t="s">
        <v>37</v>
      </c>
      <c r="H5377" t="s">
        <v>140</v>
      </c>
      <c r="I5377" t="s">
        <v>71</v>
      </c>
      <c r="J5377">
        <v>5</v>
      </c>
      <c r="K5377">
        <v>900</v>
      </c>
      <c r="L5377">
        <v>4</v>
      </c>
      <c r="M5377">
        <v>4320</v>
      </c>
      <c r="N5377">
        <v>3659.53</v>
      </c>
      <c r="O5377">
        <v>660.47</v>
      </c>
      <c r="P5377" t="s">
        <v>93</v>
      </c>
      <c r="Q5377" t="s">
        <v>55</v>
      </c>
      <c r="R5377" t="s">
        <v>73</v>
      </c>
      <c r="S5377">
        <f t="shared" si="166"/>
        <v>2024</v>
      </c>
      <c r="T5377">
        <f t="shared" si="167"/>
        <v>10</v>
      </c>
    </row>
    <row r="5378" spans="1:20" x14ac:dyDescent="0.3">
      <c r="A5378" s="1">
        <v>45576</v>
      </c>
      <c r="B5378" t="s">
        <v>5823</v>
      </c>
      <c r="C5378" t="s">
        <v>98</v>
      </c>
      <c r="D5378" t="s">
        <v>23</v>
      </c>
      <c r="E5378" t="s">
        <v>24</v>
      </c>
      <c r="F5378" t="s">
        <v>25</v>
      </c>
      <c r="G5378" t="s">
        <v>46</v>
      </c>
      <c r="H5378" t="s">
        <v>53</v>
      </c>
      <c r="I5378" t="s">
        <v>54</v>
      </c>
      <c r="J5378">
        <v>13</v>
      </c>
      <c r="K5378">
        <v>2500</v>
      </c>
      <c r="L5378">
        <v>6</v>
      </c>
      <c r="M5378">
        <v>30550</v>
      </c>
      <c r="N5378">
        <v>22836.18</v>
      </c>
      <c r="O5378">
        <v>7713.82</v>
      </c>
      <c r="P5378" t="s">
        <v>38</v>
      </c>
      <c r="Q5378" t="s">
        <v>47</v>
      </c>
      <c r="R5378" t="s">
        <v>31</v>
      </c>
      <c r="S5378">
        <f t="shared" si="166"/>
        <v>2024</v>
      </c>
      <c r="T5378">
        <f t="shared" si="167"/>
        <v>10</v>
      </c>
    </row>
    <row r="5379" spans="1:20" x14ac:dyDescent="0.3">
      <c r="A5379" s="1">
        <v>45577</v>
      </c>
      <c r="B5379" t="s">
        <v>5824</v>
      </c>
      <c r="C5379" t="s">
        <v>68</v>
      </c>
      <c r="D5379" t="s">
        <v>23</v>
      </c>
      <c r="E5379" t="s">
        <v>44</v>
      </c>
      <c r="F5379" t="s">
        <v>45</v>
      </c>
      <c r="G5379" t="s">
        <v>46</v>
      </c>
      <c r="H5379" t="s">
        <v>27</v>
      </c>
      <c r="I5379" t="s">
        <v>28</v>
      </c>
      <c r="J5379">
        <v>12</v>
      </c>
      <c r="K5379">
        <v>45000</v>
      </c>
      <c r="L5379">
        <v>6</v>
      </c>
      <c r="M5379">
        <v>507600</v>
      </c>
      <c r="N5379">
        <v>453580.5</v>
      </c>
      <c r="O5379">
        <v>54019.5</v>
      </c>
      <c r="P5379" t="s">
        <v>29</v>
      </c>
      <c r="Q5379" t="s">
        <v>55</v>
      </c>
      <c r="R5379" t="s">
        <v>61</v>
      </c>
      <c r="S5379">
        <f t="shared" ref="S5379:S5442" si="168">YEAR(A5379)</f>
        <v>2024</v>
      </c>
      <c r="T5379">
        <f t="shared" si="167"/>
        <v>10</v>
      </c>
    </row>
    <row r="5380" spans="1:20" x14ac:dyDescent="0.3">
      <c r="A5380" s="1">
        <v>45578</v>
      </c>
      <c r="B5380" t="s">
        <v>5825</v>
      </c>
      <c r="C5380" t="s">
        <v>137</v>
      </c>
      <c r="D5380" t="s">
        <v>23</v>
      </c>
      <c r="E5380" t="s">
        <v>51</v>
      </c>
      <c r="F5380" t="s">
        <v>52</v>
      </c>
      <c r="G5380" t="s">
        <v>37</v>
      </c>
      <c r="H5380" t="s">
        <v>27</v>
      </c>
      <c r="I5380" t="s">
        <v>28</v>
      </c>
      <c r="J5380">
        <v>3</v>
      </c>
      <c r="K5380">
        <v>45000</v>
      </c>
      <c r="L5380">
        <v>16</v>
      </c>
      <c r="M5380">
        <v>113400</v>
      </c>
      <c r="N5380">
        <v>100614.94</v>
      </c>
      <c r="O5380">
        <v>12785.06</v>
      </c>
      <c r="P5380" t="s">
        <v>38</v>
      </c>
      <c r="Q5380" t="s">
        <v>47</v>
      </c>
      <c r="R5380" t="s">
        <v>39</v>
      </c>
      <c r="S5380">
        <f t="shared" si="168"/>
        <v>2024</v>
      </c>
      <c r="T5380">
        <f t="shared" ref="T5380:T5443" si="169">MONTH(A5380)</f>
        <v>10</v>
      </c>
    </row>
    <row r="5381" spans="1:20" x14ac:dyDescent="0.3">
      <c r="A5381" s="1">
        <v>45579</v>
      </c>
      <c r="B5381" t="s">
        <v>5826</v>
      </c>
      <c r="C5381" t="s">
        <v>84</v>
      </c>
      <c r="D5381" t="s">
        <v>43</v>
      </c>
      <c r="E5381" t="s">
        <v>35</v>
      </c>
      <c r="F5381" t="s">
        <v>36</v>
      </c>
      <c r="G5381" t="s">
        <v>85</v>
      </c>
      <c r="H5381" t="s">
        <v>120</v>
      </c>
      <c r="I5381" t="s">
        <v>28</v>
      </c>
      <c r="J5381">
        <v>8</v>
      </c>
      <c r="K5381">
        <v>15000</v>
      </c>
      <c r="L5381">
        <v>15</v>
      </c>
      <c r="M5381">
        <v>102000</v>
      </c>
      <c r="N5381">
        <v>87176.13</v>
      </c>
      <c r="O5381">
        <v>14823.87</v>
      </c>
      <c r="P5381" t="s">
        <v>93</v>
      </c>
      <c r="Q5381" t="s">
        <v>55</v>
      </c>
      <c r="R5381" t="s">
        <v>73</v>
      </c>
      <c r="S5381">
        <f t="shared" si="168"/>
        <v>2024</v>
      </c>
      <c r="T5381">
        <f t="shared" si="169"/>
        <v>10</v>
      </c>
    </row>
    <row r="5382" spans="1:20" x14ac:dyDescent="0.3">
      <c r="A5382" s="1">
        <v>45580</v>
      </c>
      <c r="B5382" t="s">
        <v>5827</v>
      </c>
      <c r="C5382" t="s">
        <v>68</v>
      </c>
      <c r="D5382" t="s">
        <v>23</v>
      </c>
      <c r="E5382" t="s">
        <v>44</v>
      </c>
      <c r="F5382" t="s">
        <v>45</v>
      </c>
      <c r="G5382" t="s">
        <v>26</v>
      </c>
      <c r="H5382" t="s">
        <v>53</v>
      </c>
      <c r="I5382" t="s">
        <v>54</v>
      </c>
      <c r="J5382">
        <v>10</v>
      </c>
      <c r="K5382">
        <v>2500</v>
      </c>
      <c r="L5382">
        <v>16</v>
      </c>
      <c r="M5382">
        <v>21000</v>
      </c>
      <c r="N5382">
        <v>15652.32</v>
      </c>
      <c r="O5382">
        <v>5347.68</v>
      </c>
      <c r="P5382" t="s">
        <v>93</v>
      </c>
      <c r="Q5382" t="s">
        <v>55</v>
      </c>
      <c r="R5382" t="s">
        <v>86</v>
      </c>
      <c r="S5382">
        <f t="shared" si="168"/>
        <v>2024</v>
      </c>
      <c r="T5382">
        <f t="shared" si="169"/>
        <v>10</v>
      </c>
    </row>
    <row r="5383" spans="1:20" x14ac:dyDescent="0.3">
      <c r="A5383" s="1">
        <v>45581</v>
      </c>
      <c r="B5383" t="s">
        <v>5828</v>
      </c>
      <c r="C5383" t="s">
        <v>98</v>
      </c>
      <c r="D5383" t="s">
        <v>50</v>
      </c>
      <c r="E5383" t="s">
        <v>24</v>
      </c>
      <c r="F5383" t="s">
        <v>111</v>
      </c>
      <c r="G5383" t="s">
        <v>46</v>
      </c>
      <c r="H5383" t="s">
        <v>140</v>
      </c>
      <c r="I5383" t="s">
        <v>71</v>
      </c>
      <c r="J5383">
        <v>13</v>
      </c>
      <c r="K5383">
        <v>900</v>
      </c>
      <c r="L5383">
        <v>12</v>
      </c>
      <c r="M5383">
        <v>10296</v>
      </c>
      <c r="N5383">
        <v>7876.26</v>
      </c>
      <c r="O5383">
        <v>2419.7399999999998</v>
      </c>
      <c r="P5383" t="s">
        <v>29</v>
      </c>
      <c r="Q5383" t="s">
        <v>55</v>
      </c>
      <c r="R5383" t="s">
        <v>39</v>
      </c>
      <c r="S5383">
        <f t="shared" si="168"/>
        <v>2024</v>
      </c>
      <c r="T5383">
        <f t="shared" si="169"/>
        <v>10</v>
      </c>
    </row>
    <row r="5384" spans="1:20" x14ac:dyDescent="0.3">
      <c r="A5384" s="1">
        <v>45582</v>
      </c>
      <c r="B5384" t="s">
        <v>5829</v>
      </c>
      <c r="C5384" t="s">
        <v>42</v>
      </c>
      <c r="D5384" t="s">
        <v>43</v>
      </c>
      <c r="E5384" t="s">
        <v>51</v>
      </c>
      <c r="F5384" t="s">
        <v>192</v>
      </c>
      <c r="G5384" t="s">
        <v>85</v>
      </c>
      <c r="H5384" t="s">
        <v>80</v>
      </c>
      <c r="I5384" t="s">
        <v>28</v>
      </c>
      <c r="J5384">
        <v>8</v>
      </c>
      <c r="K5384">
        <v>12000</v>
      </c>
      <c r="L5384">
        <v>1</v>
      </c>
      <c r="M5384">
        <v>95040</v>
      </c>
      <c r="N5384">
        <v>87156.76</v>
      </c>
      <c r="O5384">
        <v>7883.24</v>
      </c>
      <c r="P5384" t="s">
        <v>72</v>
      </c>
      <c r="Q5384" t="s">
        <v>47</v>
      </c>
      <c r="R5384" t="s">
        <v>61</v>
      </c>
      <c r="S5384">
        <f t="shared" si="168"/>
        <v>2024</v>
      </c>
      <c r="T5384">
        <f t="shared" si="169"/>
        <v>10</v>
      </c>
    </row>
    <row r="5385" spans="1:20" x14ac:dyDescent="0.3">
      <c r="A5385" s="1">
        <v>45583</v>
      </c>
      <c r="B5385" t="s">
        <v>5830</v>
      </c>
      <c r="C5385" t="s">
        <v>68</v>
      </c>
      <c r="D5385" t="s">
        <v>23</v>
      </c>
      <c r="E5385" t="s">
        <v>24</v>
      </c>
      <c r="F5385" t="s">
        <v>25</v>
      </c>
      <c r="G5385" t="s">
        <v>37</v>
      </c>
      <c r="H5385" t="s">
        <v>80</v>
      </c>
      <c r="I5385" t="s">
        <v>28</v>
      </c>
      <c r="J5385">
        <v>12</v>
      </c>
      <c r="K5385">
        <v>12000</v>
      </c>
      <c r="L5385">
        <v>20</v>
      </c>
      <c r="M5385">
        <v>115200</v>
      </c>
      <c r="N5385">
        <v>84012.33</v>
      </c>
      <c r="O5385">
        <v>31187.67</v>
      </c>
      <c r="P5385" t="s">
        <v>65</v>
      </c>
      <c r="Q5385" t="s">
        <v>47</v>
      </c>
      <c r="R5385" t="s">
        <v>39</v>
      </c>
      <c r="S5385">
        <f t="shared" si="168"/>
        <v>2024</v>
      </c>
      <c r="T5385">
        <f t="shared" si="169"/>
        <v>10</v>
      </c>
    </row>
    <row r="5386" spans="1:20" x14ac:dyDescent="0.3">
      <c r="A5386" s="1">
        <v>45584</v>
      </c>
      <c r="B5386" t="s">
        <v>5831</v>
      </c>
      <c r="C5386" t="s">
        <v>137</v>
      </c>
      <c r="D5386" t="s">
        <v>23</v>
      </c>
      <c r="E5386" t="s">
        <v>35</v>
      </c>
      <c r="F5386" t="s">
        <v>36</v>
      </c>
      <c r="G5386" t="s">
        <v>26</v>
      </c>
      <c r="H5386" t="s">
        <v>132</v>
      </c>
      <c r="I5386" t="s">
        <v>28</v>
      </c>
      <c r="J5386">
        <v>17</v>
      </c>
      <c r="K5386">
        <v>3500</v>
      </c>
      <c r="L5386">
        <v>5</v>
      </c>
      <c r="M5386">
        <v>56525</v>
      </c>
      <c r="N5386">
        <v>46709.99</v>
      </c>
      <c r="O5386">
        <v>9815.01</v>
      </c>
      <c r="P5386" t="s">
        <v>93</v>
      </c>
      <c r="Q5386" t="s">
        <v>30</v>
      </c>
      <c r="R5386" t="s">
        <v>81</v>
      </c>
      <c r="S5386">
        <f t="shared" si="168"/>
        <v>2024</v>
      </c>
      <c r="T5386">
        <f t="shared" si="169"/>
        <v>10</v>
      </c>
    </row>
    <row r="5387" spans="1:20" x14ac:dyDescent="0.3">
      <c r="A5387" s="1">
        <v>45585</v>
      </c>
      <c r="B5387" t="s">
        <v>5832</v>
      </c>
      <c r="C5387" t="s">
        <v>108</v>
      </c>
      <c r="D5387" t="s">
        <v>23</v>
      </c>
      <c r="E5387" t="s">
        <v>51</v>
      </c>
      <c r="F5387" t="s">
        <v>192</v>
      </c>
      <c r="G5387" t="s">
        <v>26</v>
      </c>
      <c r="H5387" t="s">
        <v>132</v>
      </c>
      <c r="I5387" t="s">
        <v>28</v>
      </c>
      <c r="J5387">
        <v>22</v>
      </c>
      <c r="K5387">
        <v>3500</v>
      </c>
      <c r="L5387">
        <v>12</v>
      </c>
      <c r="M5387">
        <v>67760</v>
      </c>
      <c r="N5387">
        <v>58292.93</v>
      </c>
      <c r="O5387">
        <v>9467.07</v>
      </c>
      <c r="P5387" t="s">
        <v>29</v>
      </c>
      <c r="Q5387" t="s">
        <v>47</v>
      </c>
      <c r="R5387" t="s">
        <v>102</v>
      </c>
      <c r="S5387">
        <f t="shared" si="168"/>
        <v>2024</v>
      </c>
      <c r="T5387">
        <f t="shared" si="169"/>
        <v>10</v>
      </c>
    </row>
    <row r="5388" spans="1:20" x14ac:dyDescent="0.3">
      <c r="A5388" s="1">
        <v>45586</v>
      </c>
      <c r="B5388" t="s">
        <v>5833</v>
      </c>
      <c r="C5388" t="s">
        <v>108</v>
      </c>
      <c r="D5388" t="s">
        <v>43</v>
      </c>
      <c r="E5388" t="s">
        <v>51</v>
      </c>
      <c r="F5388" t="s">
        <v>77</v>
      </c>
      <c r="G5388" t="s">
        <v>85</v>
      </c>
      <c r="H5388" t="s">
        <v>70</v>
      </c>
      <c r="I5388" t="s">
        <v>71</v>
      </c>
      <c r="J5388">
        <v>11</v>
      </c>
      <c r="K5388">
        <v>600</v>
      </c>
      <c r="L5388">
        <v>15</v>
      </c>
      <c r="M5388">
        <v>5610</v>
      </c>
      <c r="N5388">
        <v>5208.18</v>
      </c>
      <c r="O5388">
        <v>401.82</v>
      </c>
      <c r="P5388" t="s">
        <v>38</v>
      </c>
      <c r="Q5388" t="s">
        <v>30</v>
      </c>
      <c r="R5388" t="s">
        <v>39</v>
      </c>
      <c r="S5388">
        <f t="shared" si="168"/>
        <v>2024</v>
      </c>
      <c r="T5388">
        <f t="shared" si="169"/>
        <v>10</v>
      </c>
    </row>
    <row r="5389" spans="1:20" x14ac:dyDescent="0.3">
      <c r="A5389" s="1">
        <v>45587</v>
      </c>
      <c r="B5389" t="s">
        <v>5834</v>
      </c>
      <c r="C5389" t="s">
        <v>98</v>
      </c>
      <c r="D5389" t="s">
        <v>23</v>
      </c>
      <c r="E5389" t="s">
        <v>51</v>
      </c>
      <c r="F5389" t="s">
        <v>77</v>
      </c>
      <c r="G5389" t="s">
        <v>37</v>
      </c>
      <c r="H5389" t="s">
        <v>80</v>
      </c>
      <c r="I5389" t="s">
        <v>28</v>
      </c>
      <c r="J5389">
        <v>9</v>
      </c>
      <c r="K5389">
        <v>12000</v>
      </c>
      <c r="L5389">
        <v>7</v>
      </c>
      <c r="M5389">
        <v>100440</v>
      </c>
      <c r="N5389">
        <v>91410.18</v>
      </c>
      <c r="O5389">
        <v>9029.82</v>
      </c>
      <c r="P5389" t="s">
        <v>93</v>
      </c>
      <c r="Q5389" t="s">
        <v>90</v>
      </c>
      <c r="R5389" t="s">
        <v>86</v>
      </c>
      <c r="S5389">
        <f t="shared" si="168"/>
        <v>2024</v>
      </c>
      <c r="T5389">
        <f t="shared" si="169"/>
        <v>10</v>
      </c>
    </row>
    <row r="5390" spans="1:20" x14ac:dyDescent="0.3">
      <c r="A5390" s="1">
        <v>45588</v>
      </c>
      <c r="B5390" t="s">
        <v>5835</v>
      </c>
      <c r="C5390" t="s">
        <v>42</v>
      </c>
      <c r="D5390" t="s">
        <v>23</v>
      </c>
      <c r="E5390" t="s">
        <v>51</v>
      </c>
      <c r="F5390" t="s">
        <v>99</v>
      </c>
      <c r="G5390" t="s">
        <v>26</v>
      </c>
      <c r="H5390" t="s">
        <v>132</v>
      </c>
      <c r="I5390" t="s">
        <v>28</v>
      </c>
      <c r="J5390">
        <v>15</v>
      </c>
      <c r="K5390">
        <v>3500</v>
      </c>
      <c r="L5390">
        <v>6</v>
      </c>
      <c r="M5390">
        <v>49350</v>
      </c>
      <c r="N5390">
        <v>42653.88</v>
      </c>
      <c r="O5390">
        <v>6696.12</v>
      </c>
      <c r="P5390" t="s">
        <v>93</v>
      </c>
      <c r="Q5390" t="s">
        <v>47</v>
      </c>
      <c r="R5390" t="s">
        <v>61</v>
      </c>
      <c r="S5390">
        <f t="shared" si="168"/>
        <v>2024</v>
      </c>
      <c r="T5390">
        <f t="shared" si="169"/>
        <v>10</v>
      </c>
    </row>
    <row r="5391" spans="1:20" x14ac:dyDescent="0.3">
      <c r="A5391" s="1">
        <v>45589</v>
      </c>
      <c r="B5391" t="s">
        <v>5836</v>
      </c>
      <c r="C5391" t="s">
        <v>64</v>
      </c>
      <c r="D5391" t="s">
        <v>23</v>
      </c>
      <c r="E5391" t="s">
        <v>44</v>
      </c>
      <c r="F5391" t="s">
        <v>89</v>
      </c>
      <c r="G5391" t="s">
        <v>85</v>
      </c>
      <c r="H5391" t="s">
        <v>132</v>
      </c>
      <c r="I5391" t="s">
        <v>28</v>
      </c>
      <c r="J5391">
        <v>23</v>
      </c>
      <c r="K5391">
        <v>3500</v>
      </c>
      <c r="L5391">
        <v>20</v>
      </c>
      <c r="M5391">
        <v>64400</v>
      </c>
      <c r="N5391">
        <v>52550.81</v>
      </c>
      <c r="O5391">
        <v>11849.19</v>
      </c>
      <c r="P5391" t="s">
        <v>93</v>
      </c>
      <c r="Q5391" t="s">
        <v>90</v>
      </c>
      <c r="R5391" t="s">
        <v>73</v>
      </c>
      <c r="S5391">
        <f t="shared" si="168"/>
        <v>2024</v>
      </c>
      <c r="T5391">
        <f t="shared" si="169"/>
        <v>10</v>
      </c>
    </row>
    <row r="5392" spans="1:20" x14ac:dyDescent="0.3">
      <c r="A5392" s="1">
        <v>45590</v>
      </c>
      <c r="B5392" t="s">
        <v>5837</v>
      </c>
      <c r="C5392" t="s">
        <v>76</v>
      </c>
      <c r="D5392" t="s">
        <v>23</v>
      </c>
      <c r="E5392" t="s">
        <v>44</v>
      </c>
      <c r="F5392" t="s">
        <v>45</v>
      </c>
      <c r="G5392" t="s">
        <v>85</v>
      </c>
      <c r="H5392" t="s">
        <v>120</v>
      </c>
      <c r="I5392" t="s">
        <v>28</v>
      </c>
      <c r="J5392">
        <v>5</v>
      </c>
      <c r="K5392">
        <v>15000</v>
      </c>
      <c r="L5392">
        <v>1</v>
      </c>
      <c r="M5392">
        <v>74250</v>
      </c>
      <c r="N5392">
        <v>62062.42</v>
      </c>
      <c r="O5392">
        <v>12187.58</v>
      </c>
      <c r="P5392" t="s">
        <v>93</v>
      </c>
      <c r="Q5392" t="s">
        <v>55</v>
      </c>
      <c r="R5392" t="s">
        <v>86</v>
      </c>
      <c r="S5392">
        <f t="shared" si="168"/>
        <v>2024</v>
      </c>
      <c r="T5392">
        <f t="shared" si="169"/>
        <v>10</v>
      </c>
    </row>
    <row r="5393" spans="1:20" x14ac:dyDescent="0.3">
      <c r="A5393" s="1">
        <v>45591</v>
      </c>
      <c r="B5393" t="s">
        <v>5838</v>
      </c>
      <c r="C5393" t="s">
        <v>22</v>
      </c>
      <c r="D5393" t="s">
        <v>50</v>
      </c>
      <c r="E5393" t="s">
        <v>35</v>
      </c>
      <c r="F5393" t="s">
        <v>36</v>
      </c>
      <c r="G5393" t="s">
        <v>26</v>
      </c>
      <c r="H5393" t="s">
        <v>140</v>
      </c>
      <c r="I5393" t="s">
        <v>71</v>
      </c>
      <c r="J5393">
        <v>7</v>
      </c>
      <c r="K5393">
        <v>900</v>
      </c>
      <c r="L5393">
        <v>11</v>
      </c>
      <c r="M5393">
        <v>5607</v>
      </c>
      <c r="N5393">
        <v>5262.15</v>
      </c>
      <c r="O5393">
        <v>344.85</v>
      </c>
      <c r="P5393" t="s">
        <v>93</v>
      </c>
      <c r="Q5393" t="s">
        <v>30</v>
      </c>
      <c r="R5393" t="s">
        <v>86</v>
      </c>
      <c r="S5393">
        <f t="shared" si="168"/>
        <v>2024</v>
      </c>
      <c r="T5393">
        <f t="shared" si="169"/>
        <v>10</v>
      </c>
    </row>
    <row r="5394" spans="1:20" x14ac:dyDescent="0.3">
      <c r="A5394" s="1">
        <v>45592</v>
      </c>
      <c r="B5394" t="s">
        <v>5839</v>
      </c>
      <c r="C5394" t="s">
        <v>84</v>
      </c>
      <c r="D5394" t="s">
        <v>23</v>
      </c>
      <c r="E5394" t="s">
        <v>51</v>
      </c>
      <c r="F5394" t="s">
        <v>52</v>
      </c>
      <c r="G5394" t="s">
        <v>46</v>
      </c>
      <c r="H5394" t="s">
        <v>120</v>
      </c>
      <c r="I5394" t="s">
        <v>28</v>
      </c>
      <c r="J5394">
        <v>7</v>
      </c>
      <c r="K5394">
        <v>15000</v>
      </c>
      <c r="L5394">
        <v>10</v>
      </c>
      <c r="M5394">
        <v>94500</v>
      </c>
      <c r="N5394">
        <v>82475.72</v>
      </c>
      <c r="O5394">
        <v>12024.28</v>
      </c>
      <c r="P5394" t="s">
        <v>29</v>
      </c>
      <c r="Q5394" t="s">
        <v>30</v>
      </c>
      <c r="R5394" t="s">
        <v>73</v>
      </c>
      <c r="S5394">
        <f t="shared" si="168"/>
        <v>2024</v>
      </c>
      <c r="T5394">
        <f t="shared" si="169"/>
        <v>10</v>
      </c>
    </row>
    <row r="5395" spans="1:20" x14ac:dyDescent="0.3">
      <c r="A5395" s="1">
        <v>45593</v>
      </c>
      <c r="B5395" t="s">
        <v>5840</v>
      </c>
      <c r="C5395" t="s">
        <v>143</v>
      </c>
      <c r="D5395" t="s">
        <v>23</v>
      </c>
      <c r="E5395" t="s">
        <v>51</v>
      </c>
      <c r="F5395" t="s">
        <v>52</v>
      </c>
      <c r="G5395" t="s">
        <v>26</v>
      </c>
      <c r="H5395" t="s">
        <v>59</v>
      </c>
      <c r="I5395" t="s">
        <v>60</v>
      </c>
      <c r="J5395">
        <v>7</v>
      </c>
      <c r="K5395">
        <v>4500</v>
      </c>
      <c r="L5395">
        <v>1</v>
      </c>
      <c r="M5395">
        <v>31185</v>
      </c>
      <c r="N5395">
        <v>28929.31</v>
      </c>
      <c r="O5395">
        <v>2255.69</v>
      </c>
      <c r="P5395" t="s">
        <v>72</v>
      </c>
      <c r="Q5395" t="s">
        <v>47</v>
      </c>
      <c r="R5395" t="s">
        <v>61</v>
      </c>
      <c r="S5395">
        <f t="shared" si="168"/>
        <v>2024</v>
      </c>
      <c r="T5395">
        <f t="shared" si="169"/>
        <v>10</v>
      </c>
    </row>
    <row r="5396" spans="1:20" x14ac:dyDescent="0.3">
      <c r="A5396" s="1">
        <v>45594</v>
      </c>
      <c r="B5396" t="s">
        <v>5841</v>
      </c>
      <c r="C5396" t="s">
        <v>64</v>
      </c>
      <c r="D5396" t="s">
        <v>23</v>
      </c>
      <c r="E5396" t="s">
        <v>51</v>
      </c>
      <c r="F5396" t="s">
        <v>52</v>
      </c>
      <c r="G5396" t="s">
        <v>26</v>
      </c>
      <c r="H5396" t="s">
        <v>132</v>
      </c>
      <c r="I5396" t="s">
        <v>28</v>
      </c>
      <c r="J5396">
        <v>18</v>
      </c>
      <c r="K5396">
        <v>3500</v>
      </c>
      <c r="L5396">
        <v>18</v>
      </c>
      <c r="M5396">
        <v>51660</v>
      </c>
      <c r="N5396">
        <v>39945.46</v>
      </c>
      <c r="O5396">
        <v>11714.54</v>
      </c>
      <c r="P5396" t="s">
        <v>72</v>
      </c>
      <c r="Q5396" t="s">
        <v>47</v>
      </c>
      <c r="R5396" t="s">
        <v>73</v>
      </c>
      <c r="S5396">
        <f t="shared" si="168"/>
        <v>2024</v>
      </c>
      <c r="T5396">
        <f t="shared" si="169"/>
        <v>10</v>
      </c>
    </row>
    <row r="5397" spans="1:20" x14ac:dyDescent="0.3">
      <c r="A5397" s="1">
        <v>45595</v>
      </c>
      <c r="B5397" t="s">
        <v>5842</v>
      </c>
      <c r="C5397" t="s">
        <v>68</v>
      </c>
      <c r="D5397" t="s">
        <v>50</v>
      </c>
      <c r="E5397" t="s">
        <v>35</v>
      </c>
      <c r="F5397" t="s">
        <v>36</v>
      </c>
      <c r="G5397" t="s">
        <v>85</v>
      </c>
      <c r="H5397" t="s">
        <v>59</v>
      </c>
      <c r="I5397" t="s">
        <v>60</v>
      </c>
      <c r="J5397">
        <v>24</v>
      </c>
      <c r="K5397">
        <v>4500</v>
      </c>
      <c r="L5397">
        <v>11</v>
      </c>
      <c r="M5397">
        <v>96120</v>
      </c>
      <c r="N5397">
        <v>82067.11</v>
      </c>
      <c r="O5397">
        <v>14052.89</v>
      </c>
      <c r="P5397" t="s">
        <v>93</v>
      </c>
      <c r="Q5397" t="s">
        <v>90</v>
      </c>
      <c r="R5397" t="s">
        <v>31</v>
      </c>
      <c r="S5397">
        <f t="shared" si="168"/>
        <v>2024</v>
      </c>
      <c r="T5397">
        <f t="shared" si="169"/>
        <v>10</v>
      </c>
    </row>
    <row r="5398" spans="1:20" x14ac:dyDescent="0.3">
      <c r="A5398" s="1">
        <v>45596</v>
      </c>
      <c r="B5398" t="s">
        <v>5843</v>
      </c>
      <c r="C5398" t="s">
        <v>76</v>
      </c>
      <c r="D5398" t="s">
        <v>23</v>
      </c>
      <c r="E5398" t="s">
        <v>35</v>
      </c>
      <c r="F5398" t="s">
        <v>36</v>
      </c>
      <c r="G5398" t="s">
        <v>46</v>
      </c>
      <c r="H5398" t="s">
        <v>70</v>
      </c>
      <c r="I5398" t="s">
        <v>71</v>
      </c>
      <c r="J5398">
        <v>22</v>
      </c>
      <c r="K5398">
        <v>600</v>
      </c>
      <c r="L5398">
        <v>13</v>
      </c>
      <c r="M5398">
        <v>11484</v>
      </c>
      <c r="N5398">
        <v>10635.02</v>
      </c>
      <c r="O5398">
        <v>848.98</v>
      </c>
      <c r="P5398" t="s">
        <v>29</v>
      </c>
      <c r="Q5398" t="s">
        <v>90</v>
      </c>
      <c r="R5398" t="s">
        <v>123</v>
      </c>
      <c r="S5398">
        <f t="shared" si="168"/>
        <v>2024</v>
      </c>
      <c r="T5398">
        <f t="shared" si="169"/>
        <v>10</v>
      </c>
    </row>
    <row r="5399" spans="1:20" x14ac:dyDescent="0.3">
      <c r="A5399" s="1">
        <v>45597</v>
      </c>
      <c r="B5399" t="s">
        <v>5844</v>
      </c>
      <c r="C5399" t="s">
        <v>64</v>
      </c>
      <c r="D5399" t="s">
        <v>50</v>
      </c>
      <c r="E5399" t="s">
        <v>35</v>
      </c>
      <c r="F5399" t="s">
        <v>36</v>
      </c>
      <c r="G5399" t="s">
        <v>26</v>
      </c>
      <c r="H5399" t="s">
        <v>140</v>
      </c>
      <c r="I5399" t="s">
        <v>71</v>
      </c>
      <c r="J5399">
        <v>11</v>
      </c>
      <c r="K5399">
        <v>900</v>
      </c>
      <c r="L5399">
        <v>9</v>
      </c>
      <c r="M5399">
        <v>9009</v>
      </c>
      <c r="N5399">
        <v>7039.3</v>
      </c>
      <c r="O5399">
        <v>1969.7</v>
      </c>
      <c r="P5399" t="s">
        <v>65</v>
      </c>
      <c r="Q5399" t="s">
        <v>30</v>
      </c>
      <c r="R5399" t="s">
        <v>86</v>
      </c>
      <c r="S5399">
        <f t="shared" si="168"/>
        <v>2024</v>
      </c>
      <c r="T5399">
        <f t="shared" si="169"/>
        <v>11</v>
      </c>
    </row>
    <row r="5400" spans="1:20" x14ac:dyDescent="0.3">
      <c r="A5400" s="1">
        <v>45598</v>
      </c>
      <c r="B5400" t="s">
        <v>5845</v>
      </c>
      <c r="C5400" t="s">
        <v>58</v>
      </c>
      <c r="D5400" t="s">
        <v>50</v>
      </c>
      <c r="E5400" t="s">
        <v>35</v>
      </c>
      <c r="F5400" t="s">
        <v>36</v>
      </c>
      <c r="G5400" t="s">
        <v>26</v>
      </c>
      <c r="H5400" t="s">
        <v>140</v>
      </c>
      <c r="I5400" t="s">
        <v>71</v>
      </c>
      <c r="J5400">
        <v>18</v>
      </c>
      <c r="K5400">
        <v>900</v>
      </c>
      <c r="L5400">
        <v>5</v>
      </c>
      <c r="M5400">
        <v>15390</v>
      </c>
      <c r="N5400">
        <v>12383.47</v>
      </c>
      <c r="O5400">
        <v>3006.53</v>
      </c>
      <c r="P5400" t="s">
        <v>93</v>
      </c>
      <c r="Q5400" t="s">
        <v>47</v>
      </c>
      <c r="R5400" t="s">
        <v>39</v>
      </c>
      <c r="S5400">
        <f t="shared" si="168"/>
        <v>2024</v>
      </c>
      <c r="T5400">
        <f t="shared" si="169"/>
        <v>11</v>
      </c>
    </row>
    <row r="5401" spans="1:20" x14ac:dyDescent="0.3">
      <c r="A5401" s="1">
        <v>45599</v>
      </c>
      <c r="B5401" t="s">
        <v>5846</v>
      </c>
      <c r="C5401" t="s">
        <v>143</v>
      </c>
      <c r="D5401" t="s">
        <v>43</v>
      </c>
      <c r="E5401" t="s">
        <v>44</v>
      </c>
      <c r="F5401" t="s">
        <v>45</v>
      </c>
      <c r="G5401" t="s">
        <v>85</v>
      </c>
      <c r="H5401" t="s">
        <v>120</v>
      </c>
      <c r="I5401" t="s">
        <v>28</v>
      </c>
      <c r="J5401">
        <v>6</v>
      </c>
      <c r="K5401">
        <v>15000</v>
      </c>
      <c r="L5401">
        <v>8</v>
      </c>
      <c r="M5401">
        <v>82800</v>
      </c>
      <c r="N5401">
        <v>68230.41</v>
      </c>
      <c r="O5401">
        <v>14569.59</v>
      </c>
      <c r="P5401" t="s">
        <v>38</v>
      </c>
      <c r="Q5401" t="s">
        <v>90</v>
      </c>
      <c r="R5401" t="s">
        <v>61</v>
      </c>
      <c r="S5401">
        <f t="shared" si="168"/>
        <v>2024</v>
      </c>
      <c r="T5401">
        <f t="shared" si="169"/>
        <v>11</v>
      </c>
    </row>
    <row r="5402" spans="1:20" x14ac:dyDescent="0.3">
      <c r="A5402" s="1">
        <v>45600</v>
      </c>
      <c r="B5402" t="s">
        <v>5847</v>
      </c>
      <c r="C5402" t="s">
        <v>68</v>
      </c>
      <c r="D5402" t="s">
        <v>50</v>
      </c>
      <c r="E5402" t="s">
        <v>24</v>
      </c>
      <c r="F5402" t="s">
        <v>111</v>
      </c>
      <c r="G5402" t="s">
        <v>26</v>
      </c>
      <c r="H5402" t="s">
        <v>53</v>
      </c>
      <c r="I5402" t="s">
        <v>54</v>
      </c>
      <c r="J5402">
        <v>8</v>
      </c>
      <c r="K5402">
        <v>2500</v>
      </c>
      <c r="L5402">
        <v>19</v>
      </c>
      <c r="M5402">
        <v>16200</v>
      </c>
      <c r="N5402">
        <v>12875.66</v>
      </c>
      <c r="O5402">
        <v>3324.34</v>
      </c>
      <c r="P5402" t="s">
        <v>65</v>
      </c>
      <c r="Q5402" t="s">
        <v>90</v>
      </c>
      <c r="R5402" t="s">
        <v>123</v>
      </c>
      <c r="S5402">
        <f t="shared" si="168"/>
        <v>2024</v>
      </c>
      <c r="T5402">
        <f t="shared" si="169"/>
        <v>11</v>
      </c>
    </row>
    <row r="5403" spans="1:20" x14ac:dyDescent="0.3">
      <c r="A5403" s="1">
        <v>45601</v>
      </c>
      <c r="B5403" t="s">
        <v>5848</v>
      </c>
      <c r="C5403" t="s">
        <v>98</v>
      </c>
      <c r="D5403" t="s">
        <v>23</v>
      </c>
      <c r="E5403" t="s">
        <v>24</v>
      </c>
      <c r="F5403" t="s">
        <v>111</v>
      </c>
      <c r="G5403" t="s">
        <v>37</v>
      </c>
      <c r="H5403" t="s">
        <v>132</v>
      </c>
      <c r="I5403" t="s">
        <v>28</v>
      </c>
      <c r="J5403">
        <v>20</v>
      </c>
      <c r="K5403">
        <v>3500</v>
      </c>
      <c r="L5403">
        <v>17</v>
      </c>
      <c r="M5403">
        <v>58100</v>
      </c>
      <c r="N5403">
        <v>51275.97</v>
      </c>
      <c r="O5403">
        <v>6824.03</v>
      </c>
      <c r="P5403" t="s">
        <v>72</v>
      </c>
      <c r="Q5403" t="s">
        <v>55</v>
      </c>
      <c r="R5403" t="s">
        <v>61</v>
      </c>
      <c r="S5403">
        <f t="shared" si="168"/>
        <v>2024</v>
      </c>
      <c r="T5403">
        <f t="shared" si="169"/>
        <v>11</v>
      </c>
    </row>
    <row r="5404" spans="1:20" x14ac:dyDescent="0.3">
      <c r="A5404" s="1">
        <v>45602</v>
      </c>
      <c r="B5404" t="s">
        <v>5849</v>
      </c>
      <c r="C5404" t="s">
        <v>22</v>
      </c>
      <c r="D5404" t="s">
        <v>23</v>
      </c>
      <c r="E5404" t="s">
        <v>51</v>
      </c>
      <c r="F5404" t="s">
        <v>52</v>
      </c>
      <c r="G5404" t="s">
        <v>85</v>
      </c>
      <c r="H5404" t="s">
        <v>140</v>
      </c>
      <c r="I5404" t="s">
        <v>71</v>
      </c>
      <c r="J5404">
        <v>8</v>
      </c>
      <c r="K5404">
        <v>900</v>
      </c>
      <c r="L5404">
        <v>14</v>
      </c>
      <c r="M5404">
        <v>6192</v>
      </c>
      <c r="N5404">
        <v>5134.8599999999997</v>
      </c>
      <c r="O5404">
        <v>1057.1400000000001</v>
      </c>
      <c r="P5404" t="s">
        <v>93</v>
      </c>
      <c r="Q5404" t="s">
        <v>90</v>
      </c>
      <c r="R5404" t="s">
        <v>123</v>
      </c>
      <c r="S5404">
        <f t="shared" si="168"/>
        <v>2024</v>
      </c>
      <c r="T5404">
        <f t="shared" si="169"/>
        <v>11</v>
      </c>
    </row>
    <row r="5405" spans="1:20" x14ac:dyDescent="0.3">
      <c r="A5405" s="1">
        <v>45603</v>
      </c>
      <c r="B5405" t="s">
        <v>5850</v>
      </c>
      <c r="C5405" t="s">
        <v>108</v>
      </c>
      <c r="D5405" t="s">
        <v>23</v>
      </c>
      <c r="E5405" t="s">
        <v>24</v>
      </c>
      <c r="F5405" t="s">
        <v>111</v>
      </c>
      <c r="G5405" t="s">
        <v>46</v>
      </c>
      <c r="H5405" t="s">
        <v>53</v>
      </c>
      <c r="I5405" t="s">
        <v>54</v>
      </c>
      <c r="J5405">
        <v>7</v>
      </c>
      <c r="K5405">
        <v>2500</v>
      </c>
      <c r="L5405">
        <v>13</v>
      </c>
      <c r="M5405">
        <v>15225</v>
      </c>
      <c r="N5405">
        <v>12338.27</v>
      </c>
      <c r="O5405">
        <v>2886.73</v>
      </c>
      <c r="P5405" t="s">
        <v>93</v>
      </c>
      <c r="Q5405" t="s">
        <v>47</v>
      </c>
      <c r="R5405" t="s">
        <v>61</v>
      </c>
      <c r="S5405">
        <f t="shared" si="168"/>
        <v>2024</v>
      </c>
      <c r="T5405">
        <f t="shared" si="169"/>
        <v>11</v>
      </c>
    </row>
    <row r="5406" spans="1:20" x14ac:dyDescent="0.3">
      <c r="A5406" s="1">
        <v>45604</v>
      </c>
      <c r="B5406" t="s">
        <v>5851</v>
      </c>
      <c r="C5406" t="s">
        <v>58</v>
      </c>
      <c r="D5406" t="s">
        <v>23</v>
      </c>
      <c r="E5406" t="s">
        <v>51</v>
      </c>
      <c r="F5406" t="s">
        <v>52</v>
      </c>
      <c r="G5406" t="s">
        <v>37</v>
      </c>
      <c r="H5406" t="s">
        <v>59</v>
      </c>
      <c r="I5406" t="s">
        <v>60</v>
      </c>
      <c r="J5406">
        <v>6</v>
      </c>
      <c r="K5406">
        <v>4500</v>
      </c>
      <c r="L5406">
        <v>20</v>
      </c>
      <c r="M5406">
        <v>21600</v>
      </c>
      <c r="N5406">
        <v>17119.11</v>
      </c>
      <c r="O5406">
        <v>4480.8900000000003</v>
      </c>
      <c r="P5406" t="s">
        <v>29</v>
      </c>
      <c r="Q5406" t="s">
        <v>30</v>
      </c>
      <c r="R5406" t="s">
        <v>102</v>
      </c>
      <c r="S5406">
        <f t="shared" si="168"/>
        <v>2024</v>
      </c>
      <c r="T5406">
        <f t="shared" si="169"/>
        <v>11</v>
      </c>
    </row>
    <row r="5407" spans="1:20" x14ac:dyDescent="0.3">
      <c r="A5407" s="1">
        <v>45605</v>
      </c>
      <c r="B5407" t="s">
        <v>5852</v>
      </c>
      <c r="C5407" t="s">
        <v>34</v>
      </c>
      <c r="D5407" t="s">
        <v>23</v>
      </c>
      <c r="E5407" t="s">
        <v>44</v>
      </c>
      <c r="F5407" t="s">
        <v>45</v>
      </c>
      <c r="G5407" t="s">
        <v>26</v>
      </c>
      <c r="H5407" t="s">
        <v>53</v>
      </c>
      <c r="I5407" t="s">
        <v>54</v>
      </c>
      <c r="J5407">
        <v>7</v>
      </c>
      <c r="K5407">
        <v>2500</v>
      </c>
      <c r="L5407">
        <v>20</v>
      </c>
      <c r="M5407">
        <v>14000</v>
      </c>
      <c r="N5407">
        <v>10921.78</v>
      </c>
      <c r="O5407">
        <v>3078.22</v>
      </c>
      <c r="P5407" t="s">
        <v>72</v>
      </c>
      <c r="Q5407" t="s">
        <v>55</v>
      </c>
      <c r="R5407" t="s">
        <v>39</v>
      </c>
      <c r="S5407">
        <f t="shared" si="168"/>
        <v>2024</v>
      </c>
      <c r="T5407">
        <f t="shared" si="169"/>
        <v>11</v>
      </c>
    </row>
    <row r="5408" spans="1:20" x14ac:dyDescent="0.3">
      <c r="A5408" s="1">
        <v>45606</v>
      </c>
      <c r="B5408" t="s">
        <v>5853</v>
      </c>
      <c r="C5408" t="s">
        <v>84</v>
      </c>
      <c r="D5408" t="s">
        <v>43</v>
      </c>
      <c r="E5408" t="s">
        <v>51</v>
      </c>
      <c r="F5408" t="s">
        <v>77</v>
      </c>
      <c r="G5408" t="s">
        <v>37</v>
      </c>
      <c r="H5408" t="s">
        <v>27</v>
      </c>
      <c r="I5408" t="s">
        <v>28</v>
      </c>
      <c r="J5408">
        <v>6</v>
      </c>
      <c r="K5408">
        <v>45000</v>
      </c>
      <c r="L5408">
        <v>5</v>
      </c>
      <c r="M5408">
        <v>256500</v>
      </c>
      <c r="N5408">
        <v>206835.13</v>
      </c>
      <c r="O5408">
        <v>49664.87</v>
      </c>
      <c r="P5408" t="s">
        <v>29</v>
      </c>
      <c r="Q5408" t="s">
        <v>30</v>
      </c>
      <c r="R5408" t="s">
        <v>86</v>
      </c>
      <c r="S5408">
        <f t="shared" si="168"/>
        <v>2024</v>
      </c>
      <c r="T5408">
        <f t="shared" si="169"/>
        <v>11</v>
      </c>
    </row>
    <row r="5409" spans="1:20" x14ac:dyDescent="0.3">
      <c r="A5409" s="1">
        <v>45607</v>
      </c>
      <c r="B5409" t="s">
        <v>5854</v>
      </c>
      <c r="C5409" t="s">
        <v>42</v>
      </c>
      <c r="D5409" t="s">
        <v>43</v>
      </c>
      <c r="E5409" t="s">
        <v>51</v>
      </c>
      <c r="F5409" t="s">
        <v>99</v>
      </c>
      <c r="G5409" t="s">
        <v>85</v>
      </c>
      <c r="H5409" t="s">
        <v>140</v>
      </c>
      <c r="I5409" t="s">
        <v>71</v>
      </c>
      <c r="J5409">
        <v>5</v>
      </c>
      <c r="K5409">
        <v>900</v>
      </c>
      <c r="L5409">
        <v>3</v>
      </c>
      <c r="M5409">
        <v>4365</v>
      </c>
      <c r="N5409">
        <v>3790.98</v>
      </c>
      <c r="O5409">
        <v>574.02</v>
      </c>
      <c r="P5409" t="s">
        <v>93</v>
      </c>
      <c r="Q5409" t="s">
        <v>55</v>
      </c>
      <c r="R5409" t="s">
        <v>86</v>
      </c>
      <c r="S5409">
        <f t="shared" si="168"/>
        <v>2024</v>
      </c>
      <c r="T5409">
        <f t="shared" si="169"/>
        <v>11</v>
      </c>
    </row>
    <row r="5410" spans="1:20" x14ac:dyDescent="0.3">
      <c r="A5410" s="1">
        <v>45608</v>
      </c>
      <c r="B5410" t="s">
        <v>5855</v>
      </c>
      <c r="C5410" t="s">
        <v>64</v>
      </c>
      <c r="D5410" t="s">
        <v>23</v>
      </c>
      <c r="E5410" t="s">
        <v>51</v>
      </c>
      <c r="F5410" t="s">
        <v>192</v>
      </c>
      <c r="G5410" t="s">
        <v>46</v>
      </c>
      <c r="H5410" t="s">
        <v>70</v>
      </c>
      <c r="I5410" t="s">
        <v>71</v>
      </c>
      <c r="J5410">
        <v>24</v>
      </c>
      <c r="K5410">
        <v>600</v>
      </c>
      <c r="L5410">
        <v>16</v>
      </c>
      <c r="M5410">
        <v>12096</v>
      </c>
      <c r="N5410">
        <v>10846.17</v>
      </c>
      <c r="O5410">
        <v>1249.83</v>
      </c>
      <c r="P5410" t="s">
        <v>38</v>
      </c>
      <c r="Q5410" t="s">
        <v>90</v>
      </c>
      <c r="R5410" t="s">
        <v>81</v>
      </c>
      <c r="S5410">
        <f t="shared" si="168"/>
        <v>2024</v>
      </c>
      <c r="T5410">
        <f t="shared" si="169"/>
        <v>11</v>
      </c>
    </row>
    <row r="5411" spans="1:20" x14ac:dyDescent="0.3">
      <c r="A5411" s="1">
        <v>45609</v>
      </c>
      <c r="B5411" t="s">
        <v>5856</v>
      </c>
      <c r="C5411" t="s">
        <v>76</v>
      </c>
      <c r="D5411" t="s">
        <v>43</v>
      </c>
      <c r="E5411" t="s">
        <v>24</v>
      </c>
      <c r="F5411" t="s">
        <v>69</v>
      </c>
      <c r="G5411" t="s">
        <v>26</v>
      </c>
      <c r="H5411" t="s">
        <v>53</v>
      </c>
      <c r="I5411" t="s">
        <v>54</v>
      </c>
      <c r="J5411">
        <v>6</v>
      </c>
      <c r="K5411">
        <v>2500</v>
      </c>
      <c r="L5411">
        <v>20</v>
      </c>
      <c r="M5411">
        <v>12000</v>
      </c>
      <c r="N5411">
        <v>9220.18</v>
      </c>
      <c r="O5411">
        <v>2779.82</v>
      </c>
      <c r="P5411" t="s">
        <v>72</v>
      </c>
      <c r="Q5411" t="s">
        <v>47</v>
      </c>
      <c r="R5411" t="s">
        <v>61</v>
      </c>
      <c r="S5411">
        <f t="shared" si="168"/>
        <v>2024</v>
      </c>
      <c r="T5411">
        <f t="shared" si="169"/>
        <v>11</v>
      </c>
    </row>
    <row r="5412" spans="1:20" x14ac:dyDescent="0.3">
      <c r="A5412" s="1">
        <v>45610</v>
      </c>
      <c r="B5412" t="s">
        <v>5857</v>
      </c>
      <c r="C5412" t="s">
        <v>68</v>
      </c>
      <c r="D5412" t="s">
        <v>50</v>
      </c>
      <c r="E5412" t="s">
        <v>51</v>
      </c>
      <c r="F5412" t="s">
        <v>52</v>
      </c>
      <c r="G5412" t="s">
        <v>37</v>
      </c>
      <c r="H5412" t="s">
        <v>53</v>
      </c>
      <c r="I5412" t="s">
        <v>54</v>
      </c>
      <c r="J5412">
        <v>20</v>
      </c>
      <c r="K5412">
        <v>2500</v>
      </c>
      <c r="L5412">
        <v>18</v>
      </c>
      <c r="M5412">
        <v>41000</v>
      </c>
      <c r="N5412">
        <v>31949.05</v>
      </c>
      <c r="O5412">
        <v>9050.9500000000007</v>
      </c>
      <c r="P5412" t="s">
        <v>38</v>
      </c>
      <c r="Q5412" t="s">
        <v>47</v>
      </c>
      <c r="R5412" t="s">
        <v>31</v>
      </c>
      <c r="S5412">
        <f t="shared" si="168"/>
        <v>2024</v>
      </c>
      <c r="T5412">
        <f t="shared" si="169"/>
        <v>11</v>
      </c>
    </row>
    <row r="5413" spans="1:20" x14ac:dyDescent="0.3">
      <c r="A5413" s="1">
        <v>45611</v>
      </c>
      <c r="B5413" t="s">
        <v>5858</v>
      </c>
      <c r="C5413" t="s">
        <v>76</v>
      </c>
      <c r="D5413" t="s">
        <v>50</v>
      </c>
      <c r="E5413" t="s">
        <v>44</v>
      </c>
      <c r="F5413" t="s">
        <v>45</v>
      </c>
      <c r="G5413" t="s">
        <v>85</v>
      </c>
      <c r="H5413" t="s">
        <v>80</v>
      </c>
      <c r="I5413" t="s">
        <v>28</v>
      </c>
      <c r="J5413">
        <v>3</v>
      </c>
      <c r="K5413">
        <v>12000</v>
      </c>
      <c r="L5413">
        <v>4</v>
      </c>
      <c r="M5413">
        <v>34560</v>
      </c>
      <c r="N5413">
        <v>27624.46</v>
      </c>
      <c r="O5413">
        <v>6935.54</v>
      </c>
      <c r="P5413" t="s">
        <v>72</v>
      </c>
      <c r="Q5413" t="s">
        <v>55</v>
      </c>
      <c r="R5413" t="s">
        <v>102</v>
      </c>
      <c r="S5413">
        <f t="shared" si="168"/>
        <v>2024</v>
      </c>
      <c r="T5413">
        <f t="shared" si="169"/>
        <v>11</v>
      </c>
    </row>
    <row r="5414" spans="1:20" x14ac:dyDescent="0.3">
      <c r="A5414" s="1">
        <v>45612</v>
      </c>
      <c r="B5414" t="s">
        <v>5859</v>
      </c>
      <c r="C5414" t="s">
        <v>58</v>
      </c>
      <c r="D5414" t="s">
        <v>50</v>
      </c>
      <c r="E5414" t="s">
        <v>44</v>
      </c>
      <c r="F5414" t="s">
        <v>89</v>
      </c>
      <c r="G5414" t="s">
        <v>37</v>
      </c>
      <c r="H5414" t="s">
        <v>27</v>
      </c>
      <c r="I5414" t="s">
        <v>28</v>
      </c>
      <c r="J5414">
        <v>7</v>
      </c>
      <c r="K5414">
        <v>45000</v>
      </c>
      <c r="L5414">
        <v>19</v>
      </c>
      <c r="M5414">
        <v>255150</v>
      </c>
      <c r="N5414">
        <v>193049.23</v>
      </c>
      <c r="O5414">
        <v>62100.77</v>
      </c>
      <c r="P5414" t="s">
        <v>65</v>
      </c>
      <c r="Q5414" t="s">
        <v>55</v>
      </c>
      <c r="R5414" t="s">
        <v>31</v>
      </c>
      <c r="S5414">
        <f t="shared" si="168"/>
        <v>2024</v>
      </c>
      <c r="T5414">
        <f t="shared" si="169"/>
        <v>11</v>
      </c>
    </row>
    <row r="5415" spans="1:20" x14ac:dyDescent="0.3">
      <c r="A5415" s="1">
        <v>45613</v>
      </c>
      <c r="B5415" t="s">
        <v>5860</v>
      </c>
      <c r="C5415" t="s">
        <v>58</v>
      </c>
      <c r="D5415" t="s">
        <v>23</v>
      </c>
      <c r="E5415" t="s">
        <v>35</v>
      </c>
      <c r="F5415" t="s">
        <v>36</v>
      </c>
      <c r="G5415" t="s">
        <v>85</v>
      </c>
      <c r="H5415" t="s">
        <v>120</v>
      </c>
      <c r="I5415" t="s">
        <v>28</v>
      </c>
      <c r="J5415">
        <v>15</v>
      </c>
      <c r="K5415">
        <v>15000</v>
      </c>
      <c r="L5415">
        <v>11</v>
      </c>
      <c r="M5415">
        <v>200250</v>
      </c>
      <c r="N5415">
        <v>173742.2</v>
      </c>
      <c r="O5415">
        <v>26507.8</v>
      </c>
      <c r="P5415" t="s">
        <v>65</v>
      </c>
      <c r="Q5415" t="s">
        <v>90</v>
      </c>
      <c r="R5415" t="s">
        <v>86</v>
      </c>
      <c r="S5415">
        <f t="shared" si="168"/>
        <v>2024</v>
      </c>
      <c r="T5415">
        <f t="shared" si="169"/>
        <v>11</v>
      </c>
    </row>
    <row r="5416" spans="1:20" x14ac:dyDescent="0.3">
      <c r="A5416" s="1">
        <v>45614</v>
      </c>
      <c r="B5416" t="s">
        <v>5861</v>
      </c>
      <c r="C5416" t="s">
        <v>34</v>
      </c>
      <c r="D5416" t="s">
        <v>23</v>
      </c>
      <c r="E5416" t="s">
        <v>35</v>
      </c>
      <c r="F5416" t="s">
        <v>36</v>
      </c>
      <c r="G5416" t="s">
        <v>26</v>
      </c>
      <c r="H5416" t="s">
        <v>120</v>
      </c>
      <c r="I5416" t="s">
        <v>28</v>
      </c>
      <c r="J5416">
        <v>16</v>
      </c>
      <c r="K5416">
        <v>15000</v>
      </c>
      <c r="L5416">
        <v>16</v>
      </c>
      <c r="M5416">
        <v>201600</v>
      </c>
      <c r="N5416">
        <v>153022.16</v>
      </c>
      <c r="O5416">
        <v>48577.84</v>
      </c>
      <c r="P5416" t="s">
        <v>72</v>
      </c>
      <c r="Q5416" t="s">
        <v>55</v>
      </c>
      <c r="R5416" t="s">
        <v>31</v>
      </c>
      <c r="S5416">
        <f t="shared" si="168"/>
        <v>2024</v>
      </c>
      <c r="T5416">
        <f t="shared" si="169"/>
        <v>11</v>
      </c>
    </row>
    <row r="5417" spans="1:20" x14ac:dyDescent="0.3">
      <c r="A5417" s="1">
        <v>45615</v>
      </c>
      <c r="B5417" t="s">
        <v>5862</v>
      </c>
      <c r="C5417" t="s">
        <v>58</v>
      </c>
      <c r="D5417" t="s">
        <v>23</v>
      </c>
      <c r="E5417" t="s">
        <v>44</v>
      </c>
      <c r="F5417" t="s">
        <v>89</v>
      </c>
      <c r="G5417" t="s">
        <v>26</v>
      </c>
      <c r="H5417" t="s">
        <v>59</v>
      </c>
      <c r="I5417" t="s">
        <v>60</v>
      </c>
      <c r="J5417">
        <v>18</v>
      </c>
      <c r="K5417">
        <v>4500</v>
      </c>
      <c r="L5417">
        <v>13</v>
      </c>
      <c r="M5417">
        <v>70470</v>
      </c>
      <c r="N5417">
        <v>62956.91</v>
      </c>
      <c r="O5417">
        <v>7513.09</v>
      </c>
      <c r="P5417" t="s">
        <v>72</v>
      </c>
      <c r="Q5417" t="s">
        <v>30</v>
      </c>
      <c r="R5417" t="s">
        <v>31</v>
      </c>
      <c r="S5417">
        <f t="shared" si="168"/>
        <v>2024</v>
      </c>
      <c r="T5417">
        <f t="shared" si="169"/>
        <v>11</v>
      </c>
    </row>
    <row r="5418" spans="1:20" x14ac:dyDescent="0.3">
      <c r="A5418" s="1">
        <v>45616</v>
      </c>
      <c r="B5418" t="s">
        <v>5863</v>
      </c>
      <c r="C5418" t="s">
        <v>98</v>
      </c>
      <c r="D5418" t="s">
        <v>43</v>
      </c>
      <c r="E5418" t="s">
        <v>51</v>
      </c>
      <c r="F5418" t="s">
        <v>99</v>
      </c>
      <c r="G5418" t="s">
        <v>85</v>
      </c>
      <c r="H5418" t="s">
        <v>132</v>
      </c>
      <c r="I5418" t="s">
        <v>28</v>
      </c>
      <c r="J5418">
        <v>16</v>
      </c>
      <c r="K5418">
        <v>3500</v>
      </c>
      <c r="L5418">
        <v>18</v>
      </c>
      <c r="M5418">
        <v>45920</v>
      </c>
      <c r="N5418">
        <v>40056.239999999998</v>
      </c>
      <c r="O5418">
        <v>5863.76</v>
      </c>
      <c r="P5418" t="s">
        <v>72</v>
      </c>
      <c r="Q5418" t="s">
        <v>55</v>
      </c>
      <c r="R5418" t="s">
        <v>73</v>
      </c>
      <c r="S5418">
        <f t="shared" si="168"/>
        <v>2024</v>
      </c>
      <c r="T5418">
        <f t="shared" si="169"/>
        <v>11</v>
      </c>
    </row>
    <row r="5419" spans="1:20" x14ac:dyDescent="0.3">
      <c r="A5419" s="1">
        <v>45617</v>
      </c>
      <c r="B5419" t="s">
        <v>5864</v>
      </c>
      <c r="C5419" t="s">
        <v>143</v>
      </c>
      <c r="D5419" t="s">
        <v>50</v>
      </c>
      <c r="E5419" t="s">
        <v>24</v>
      </c>
      <c r="F5419" t="s">
        <v>111</v>
      </c>
      <c r="G5419" t="s">
        <v>37</v>
      </c>
      <c r="H5419" t="s">
        <v>140</v>
      </c>
      <c r="I5419" t="s">
        <v>71</v>
      </c>
      <c r="J5419">
        <v>10</v>
      </c>
      <c r="K5419">
        <v>900</v>
      </c>
      <c r="L5419">
        <v>5</v>
      </c>
      <c r="M5419">
        <v>8550</v>
      </c>
      <c r="N5419">
        <v>7080.72</v>
      </c>
      <c r="O5419">
        <v>1469.28</v>
      </c>
      <c r="P5419" t="s">
        <v>65</v>
      </c>
      <c r="Q5419" t="s">
        <v>47</v>
      </c>
      <c r="R5419" t="s">
        <v>39</v>
      </c>
      <c r="S5419">
        <f t="shared" si="168"/>
        <v>2024</v>
      </c>
      <c r="T5419">
        <f t="shared" si="169"/>
        <v>11</v>
      </c>
    </row>
    <row r="5420" spans="1:20" x14ac:dyDescent="0.3">
      <c r="A5420" s="1">
        <v>45618</v>
      </c>
      <c r="B5420" t="s">
        <v>5865</v>
      </c>
      <c r="C5420" t="s">
        <v>84</v>
      </c>
      <c r="D5420" t="s">
        <v>50</v>
      </c>
      <c r="E5420" t="s">
        <v>51</v>
      </c>
      <c r="F5420" t="s">
        <v>77</v>
      </c>
      <c r="G5420" t="s">
        <v>37</v>
      </c>
      <c r="H5420" t="s">
        <v>53</v>
      </c>
      <c r="I5420" t="s">
        <v>54</v>
      </c>
      <c r="J5420">
        <v>7</v>
      </c>
      <c r="K5420">
        <v>2500</v>
      </c>
      <c r="L5420">
        <v>16</v>
      </c>
      <c r="M5420">
        <v>14700</v>
      </c>
      <c r="N5420">
        <v>12675.98</v>
      </c>
      <c r="O5420">
        <v>2024.02</v>
      </c>
      <c r="P5420" t="s">
        <v>29</v>
      </c>
      <c r="Q5420" t="s">
        <v>55</v>
      </c>
      <c r="R5420" t="s">
        <v>123</v>
      </c>
      <c r="S5420">
        <f t="shared" si="168"/>
        <v>2024</v>
      </c>
      <c r="T5420">
        <f t="shared" si="169"/>
        <v>11</v>
      </c>
    </row>
    <row r="5421" spans="1:20" x14ac:dyDescent="0.3">
      <c r="A5421" s="1">
        <v>45619</v>
      </c>
      <c r="B5421" t="s">
        <v>5866</v>
      </c>
      <c r="C5421" t="s">
        <v>58</v>
      </c>
      <c r="D5421" t="s">
        <v>23</v>
      </c>
      <c r="E5421" t="s">
        <v>35</v>
      </c>
      <c r="F5421" t="s">
        <v>36</v>
      </c>
      <c r="G5421" t="s">
        <v>85</v>
      </c>
      <c r="H5421" t="s">
        <v>70</v>
      </c>
      <c r="I5421" t="s">
        <v>71</v>
      </c>
      <c r="J5421">
        <v>21</v>
      </c>
      <c r="K5421">
        <v>600</v>
      </c>
      <c r="L5421">
        <v>6</v>
      </c>
      <c r="M5421">
        <v>11844</v>
      </c>
      <c r="N5421">
        <v>9366.74</v>
      </c>
      <c r="O5421">
        <v>2477.2600000000002</v>
      </c>
      <c r="P5421" t="s">
        <v>65</v>
      </c>
      <c r="Q5421" t="s">
        <v>30</v>
      </c>
      <c r="R5421" t="s">
        <v>39</v>
      </c>
      <c r="S5421">
        <f t="shared" si="168"/>
        <v>2024</v>
      </c>
      <c r="T5421">
        <f t="shared" si="169"/>
        <v>11</v>
      </c>
    </row>
    <row r="5422" spans="1:20" x14ac:dyDescent="0.3">
      <c r="A5422" s="1">
        <v>45620</v>
      </c>
      <c r="B5422" t="s">
        <v>5867</v>
      </c>
      <c r="C5422" t="s">
        <v>84</v>
      </c>
      <c r="D5422" t="s">
        <v>50</v>
      </c>
      <c r="E5422" t="s">
        <v>51</v>
      </c>
      <c r="F5422" t="s">
        <v>77</v>
      </c>
      <c r="G5422" t="s">
        <v>37</v>
      </c>
      <c r="H5422" t="s">
        <v>80</v>
      </c>
      <c r="I5422" t="s">
        <v>28</v>
      </c>
      <c r="J5422">
        <v>2</v>
      </c>
      <c r="K5422">
        <v>12000</v>
      </c>
      <c r="L5422">
        <v>3</v>
      </c>
      <c r="M5422">
        <v>23280</v>
      </c>
      <c r="N5422">
        <v>18666.18</v>
      </c>
      <c r="O5422">
        <v>4613.82</v>
      </c>
      <c r="P5422" t="s">
        <v>65</v>
      </c>
      <c r="Q5422" t="s">
        <v>30</v>
      </c>
      <c r="R5422" t="s">
        <v>123</v>
      </c>
      <c r="S5422">
        <f t="shared" si="168"/>
        <v>2024</v>
      </c>
      <c r="T5422">
        <f t="shared" si="169"/>
        <v>11</v>
      </c>
    </row>
    <row r="5423" spans="1:20" x14ac:dyDescent="0.3">
      <c r="A5423" s="1">
        <v>45621</v>
      </c>
      <c r="B5423" t="s">
        <v>5868</v>
      </c>
      <c r="C5423" t="s">
        <v>137</v>
      </c>
      <c r="D5423" t="s">
        <v>50</v>
      </c>
      <c r="E5423" t="s">
        <v>24</v>
      </c>
      <c r="F5423" t="s">
        <v>25</v>
      </c>
      <c r="G5423" t="s">
        <v>85</v>
      </c>
      <c r="H5423" t="s">
        <v>132</v>
      </c>
      <c r="I5423" t="s">
        <v>28</v>
      </c>
      <c r="J5423">
        <v>20</v>
      </c>
      <c r="K5423">
        <v>3500</v>
      </c>
      <c r="L5423">
        <v>2</v>
      </c>
      <c r="M5423">
        <v>68600</v>
      </c>
      <c r="N5423">
        <v>53487.24</v>
      </c>
      <c r="O5423">
        <v>15112.76</v>
      </c>
      <c r="P5423" t="s">
        <v>72</v>
      </c>
      <c r="Q5423" t="s">
        <v>47</v>
      </c>
      <c r="R5423" t="s">
        <v>73</v>
      </c>
      <c r="S5423">
        <f t="shared" si="168"/>
        <v>2024</v>
      </c>
      <c r="T5423">
        <f t="shared" si="169"/>
        <v>11</v>
      </c>
    </row>
    <row r="5424" spans="1:20" x14ac:dyDescent="0.3">
      <c r="A5424" s="1">
        <v>45622</v>
      </c>
      <c r="B5424" t="s">
        <v>5869</v>
      </c>
      <c r="C5424" t="s">
        <v>34</v>
      </c>
      <c r="D5424" t="s">
        <v>43</v>
      </c>
      <c r="E5424" t="s">
        <v>24</v>
      </c>
      <c r="F5424" t="s">
        <v>25</v>
      </c>
      <c r="G5424" t="s">
        <v>37</v>
      </c>
      <c r="H5424" t="s">
        <v>140</v>
      </c>
      <c r="I5424" t="s">
        <v>71</v>
      </c>
      <c r="J5424">
        <v>13</v>
      </c>
      <c r="K5424">
        <v>900</v>
      </c>
      <c r="L5424">
        <v>17</v>
      </c>
      <c r="M5424">
        <v>9711</v>
      </c>
      <c r="N5424">
        <v>8757.11</v>
      </c>
      <c r="O5424">
        <v>953.89</v>
      </c>
      <c r="P5424" t="s">
        <v>65</v>
      </c>
      <c r="Q5424" t="s">
        <v>47</v>
      </c>
      <c r="R5424" t="s">
        <v>102</v>
      </c>
      <c r="S5424">
        <f t="shared" si="168"/>
        <v>2024</v>
      </c>
      <c r="T5424">
        <f t="shared" si="169"/>
        <v>11</v>
      </c>
    </row>
    <row r="5425" spans="1:20" x14ac:dyDescent="0.3">
      <c r="A5425" s="1">
        <v>45623</v>
      </c>
      <c r="B5425" t="s">
        <v>5870</v>
      </c>
      <c r="C5425" t="s">
        <v>84</v>
      </c>
      <c r="D5425" t="s">
        <v>23</v>
      </c>
      <c r="E5425" t="s">
        <v>24</v>
      </c>
      <c r="F5425" t="s">
        <v>111</v>
      </c>
      <c r="G5425" t="s">
        <v>26</v>
      </c>
      <c r="H5425" t="s">
        <v>80</v>
      </c>
      <c r="I5425" t="s">
        <v>28</v>
      </c>
      <c r="J5425">
        <v>15</v>
      </c>
      <c r="K5425">
        <v>12000</v>
      </c>
      <c r="L5425">
        <v>17</v>
      </c>
      <c r="M5425">
        <v>149400</v>
      </c>
      <c r="N5425">
        <v>129346.73</v>
      </c>
      <c r="O5425">
        <v>20053.27</v>
      </c>
      <c r="P5425" t="s">
        <v>72</v>
      </c>
      <c r="Q5425" t="s">
        <v>90</v>
      </c>
      <c r="R5425" t="s">
        <v>102</v>
      </c>
      <c r="S5425">
        <f t="shared" si="168"/>
        <v>2024</v>
      </c>
      <c r="T5425">
        <f t="shared" si="169"/>
        <v>11</v>
      </c>
    </row>
    <row r="5426" spans="1:20" x14ac:dyDescent="0.3">
      <c r="A5426" s="1">
        <v>45624</v>
      </c>
      <c r="B5426" t="s">
        <v>5871</v>
      </c>
      <c r="C5426" t="s">
        <v>98</v>
      </c>
      <c r="D5426" t="s">
        <v>43</v>
      </c>
      <c r="E5426" t="s">
        <v>44</v>
      </c>
      <c r="F5426" t="s">
        <v>89</v>
      </c>
      <c r="G5426" t="s">
        <v>26</v>
      </c>
      <c r="H5426" t="s">
        <v>70</v>
      </c>
      <c r="I5426" t="s">
        <v>71</v>
      </c>
      <c r="J5426">
        <v>11</v>
      </c>
      <c r="K5426">
        <v>600</v>
      </c>
      <c r="L5426">
        <v>8</v>
      </c>
      <c r="M5426">
        <v>6072</v>
      </c>
      <c r="N5426">
        <v>5542.31</v>
      </c>
      <c r="O5426">
        <v>529.69000000000005</v>
      </c>
      <c r="P5426" t="s">
        <v>38</v>
      </c>
      <c r="Q5426" t="s">
        <v>47</v>
      </c>
      <c r="R5426" t="s">
        <v>73</v>
      </c>
      <c r="S5426">
        <f t="shared" si="168"/>
        <v>2024</v>
      </c>
      <c r="T5426">
        <f t="shared" si="169"/>
        <v>11</v>
      </c>
    </row>
    <row r="5427" spans="1:20" x14ac:dyDescent="0.3">
      <c r="A5427" s="1">
        <v>45625</v>
      </c>
      <c r="B5427" t="s">
        <v>5872</v>
      </c>
      <c r="C5427" t="s">
        <v>42</v>
      </c>
      <c r="D5427" t="s">
        <v>23</v>
      </c>
      <c r="E5427" t="s">
        <v>51</v>
      </c>
      <c r="F5427" t="s">
        <v>192</v>
      </c>
      <c r="G5427" t="s">
        <v>85</v>
      </c>
      <c r="H5427" t="s">
        <v>140</v>
      </c>
      <c r="I5427" t="s">
        <v>71</v>
      </c>
      <c r="J5427">
        <v>16</v>
      </c>
      <c r="K5427">
        <v>900</v>
      </c>
      <c r="L5427">
        <v>6</v>
      </c>
      <c r="M5427">
        <v>13536</v>
      </c>
      <c r="N5427">
        <v>12133.49</v>
      </c>
      <c r="O5427">
        <v>1402.51</v>
      </c>
      <c r="P5427" t="s">
        <v>38</v>
      </c>
      <c r="Q5427" t="s">
        <v>47</v>
      </c>
      <c r="R5427" t="s">
        <v>61</v>
      </c>
      <c r="S5427">
        <f t="shared" si="168"/>
        <v>2024</v>
      </c>
      <c r="T5427">
        <f t="shared" si="169"/>
        <v>11</v>
      </c>
    </row>
    <row r="5428" spans="1:20" x14ac:dyDescent="0.3">
      <c r="A5428" s="1">
        <v>45626</v>
      </c>
      <c r="B5428" t="s">
        <v>5873</v>
      </c>
      <c r="C5428" t="s">
        <v>98</v>
      </c>
      <c r="D5428" t="s">
        <v>50</v>
      </c>
      <c r="E5428" t="s">
        <v>35</v>
      </c>
      <c r="F5428" t="s">
        <v>36</v>
      </c>
      <c r="G5428" t="s">
        <v>26</v>
      </c>
      <c r="H5428" t="s">
        <v>53</v>
      </c>
      <c r="I5428" t="s">
        <v>54</v>
      </c>
      <c r="J5428">
        <v>1</v>
      </c>
      <c r="K5428">
        <v>2500</v>
      </c>
      <c r="L5428">
        <v>10</v>
      </c>
      <c r="M5428">
        <v>2250</v>
      </c>
      <c r="N5428">
        <v>1814</v>
      </c>
      <c r="O5428">
        <v>436</v>
      </c>
      <c r="P5428" t="s">
        <v>38</v>
      </c>
      <c r="Q5428" t="s">
        <v>47</v>
      </c>
      <c r="R5428" t="s">
        <v>61</v>
      </c>
      <c r="S5428">
        <f t="shared" si="168"/>
        <v>2024</v>
      </c>
      <c r="T5428">
        <f t="shared" si="169"/>
        <v>11</v>
      </c>
    </row>
    <row r="5429" spans="1:20" x14ac:dyDescent="0.3">
      <c r="A5429" s="1">
        <v>45627</v>
      </c>
      <c r="B5429" t="s">
        <v>5874</v>
      </c>
      <c r="C5429" t="s">
        <v>143</v>
      </c>
      <c r="D5429" t="s">
        <v>23</v>
      </c>
      <c r="E5429" t="s">
        <v>35</v>
      </c>
      <c r="F5429" t="s">
        <v>36</v>
      </c>
      <c r="G5429" t="s">
        <v>46</v>
      </c>
      <c r="H5429" t="s">
        <v>27</v>
      </c>
      <c r="I5429" t="s">
        <v>28</v>
      </c>
      <c r="J5429">
        <v>25</v>
      </c>
      <c r="K5429">
        <v>45000</v>
      </c>
      <c r="L5429">
        <v>15</v>
      </c>
      <c r="M5429">
        <v>956250</v>
      </c>
      <c r="N5429">
        <v>814102.84</v>
      </c>
      <c r="O5429">
        <v>142147.16</v>
      </c>
      <c r="P5429" t="s">
        <v>93</v>
      </c>
      <c r="Q5429" t="s">
        <v>30</v>
      </c>
      <c r="R5429" t="s">
        <v>123</v>
      </c>
      <c r="S5429">
        <f t="shared" si="168"/>
        <v>2024</v>
      </c>
      <c r="T5429">
        <f t="shared" si="169"/>
        <v>12</v>
      </c>
    </row>
    <row r="5430" spans="1:20" x14ac:dyDescent="0.3">
      <c r="A5430" s="1">
        <v>45628</v>
      </c>
      <c r="B5430" t="s">
        <v>5875</v>
      </c>
      <c r="C5430" t="s">
        <v>143</v>
      </c>
      <c r="D5430" t="s">
        <v>43</v>
      </c>
      <c r="E5430" t="s">
        <v>24</v>
      </c>
      <c r="F5430" t="s">
        <v>111</v>
      </c>
      <c r="G5430" t="s">
        <v>26</v>
      </c>
      <c r="H5430" t="s">
        <v>70</v>
      </c>
      <c r="I5430" t="s">
        <v>71</v>
      </c>
      <c r="J5430">
        <v>18</v>
      </c>
      <c r="K5430">
        <v>600</v>
      </c>
      <c r="L5430">
        <v>11</v>
      </c>
      <c r="M5430">
        <v>9612</v>
      </c>
      <c r="N5430">
        <v>8531.24</v>
      </c>
      <c r="O5430">
        <v>1080.76</v>
      </c>
      <c r="P5430" t="s">
        <v>29</v>
      </c>
      <c r="Q5430" t="s">
        <v>47</v>
      </c>
      <c r="R5430" t="s">
        <v>31</v>
      </c>
      <c r="S5430">
        <f t="shared" si="168"/>
        <v>2024</v>
      </c>
      <c r="T5430">
        <f t="shared" si="169"/>
        <v>12</v>
      </c>
    </row>
    <row r="5431" spans="1:20" x14ac:dyDescent="0.3">
      <c r="A5431" s="1">
        <v>45629</v>
      </c>
      <c r="B5431" t="s">
        <v>5876</v>
      </c>
      <c r="C5431" t="s">
        <v>108</v>
      </c>
      <c r="D5431" t="s">
        <v>43</v>
      </c>
      <c r="E5431" t="s">
        <v>24</v>
      </c>
      <c r="F5431" t="s">
        <v>25</v>
      </c>
      <c r="G5431" t="s">
        <v>37</v>
      </c>
      <c r="H5431" t="s">
        <v>27</v>
      </c>
      <c r="I5431" t="s">
        <v>28</v>
      </c>
      <c r="J5431">
        <v>1</v>
      </c>
      <c r="K5431">
        <v>45000</v>
      </c>
      <c r="L5431">
        <v>8</v>
      </c>
      <c r="M5431">
        <v>41400</v>
      </c>
      <c r="N5431">
        <v>31369</v>
      </c>
      <c r="O5431">
        <v>10031</v>
      </c>
      <c r="P5431" t="s">
        <v>93</v>
      </c>
      <c r="Q5431" t="s">
        <v>30</v>
      </c>
      <c r="R5431" t="s">
        <v>73</v>
      </c>
      <c r="S5431">
        <f t="shared" si="168"/>
        <v>2024</v>
      </c>
      <c r="T5431">
        <f t="shared" si="169"/>
        <v>12</v>
      </c>
    </row>
    <row r="5432" spans="1:20" x14ac:dyDescent="0.3">
      <c r="A5432" s="1">
        <v>45630</v>
      </c>
      <c r="B5432" t="s">
        <v>5877</v>
      </c>
      <c r="C5432" t="s">
        <v>84</v>
      </c>
      <c r="D5432" t="s">
        <v>23</v>
      </c>
      <c r="E5432" t="s">
        <v>44</v>
      </c>
      <c r="F5432" t="s">
        <v>45</v>
      </c>
      <c r="G5432" t="s">
        <v>26</v>
      </c>
      <c r="H5432" t="s">
        <v>70</v>
      </c>
      <c r="I5432" t="s">
        <v>71</v>
      </c>
      <c r="J5432">
        <v>11</v>
      </c>
      <c r="K5432">
        <v>600</v>
      </c>
      <c r="L5432">
        <v>5</v>
      </c>
      <c r="M5432">
        <v>6270</v>
      </c>
      <c r="N5432">
        <v>4672.49</v>
      </c>
      <c r="O5432">
        <v>1597.51</v>
      </c>
      <c r="P5432" t="s">
        <v>65</v>
      </c>
      <c r="Q5432" t="s">
        <v>30</v>
      </c>
      <c r="R5432" t="s">
        <v>73</v>
      </c>
      <c r="S5432">
        <f t="shared" si="168"/>
        <v>2024</v>
      </c>
      <c r="T5432">
        <f t="shared" si="169"/>
        <v>12</v>
      </c>
    </row>
    <row r="5433" spans="1:20" x14ac:dyDescent="0.3">
      <c r="A5433" s="1">
        <v>45631</v>
      </c>
      <c r="B5433" t="s">
        <v>5878</v>
      </c>
      <c r="C5433" t="s">
        <v>137</v>
      </c>
      <c r="D5433" t="s">
        <v>23</v>
      </c>
      <c r="E5433" t="s">
        <v>35</v>
      </c>
      <c r="F5433" t="s">
        <v>36</v>
      </c>
      <c r="G5433" t="s">
        <v>37</v>
      </c>
      <c r="H5433" t="s">
        <v>27</v>
      </c>
      <c r="I5433" t="s">
        <v>28</v>
      </c>
      <c r="J5433">
        <v>3</v>
      </c>
      <c r="K5433">
        <v>45000</v>
      </c>
      <c r="L5433">
        <v>10</v>
      </c>
      <c r="M5433">
        <v>121500</v>
      </c>
      <c r="N5433">
        <v>104175.87</v>
      </c>
      <c r="O5433">
        <v>17324.13</v>
      </c>
      <c r="P5433" t="s">
        <v>38</v>
      </c>
      <c r="Q5433" t="s">
        <v>30</v>
      </c>
      <c r="R5433" t="s">
        <v>102</v>
      </c>
      <c r="S5433">
        <f t="shared" si="168"/>
        <v>2024</v>
      </c>
      <c r="T5433">
        <f t="shared" si="169"/>
        <v>12</v>
      </c>
    </row>
    <row r="5434" spans="1:20" x14ac:dyDescent="0.3">
      <c r="A5434" s="1">
        <v>45632</v>
      </c>
      <c r="B5434" t="s">
        <v>5879</v>
      </c>
      <c r="C5434" t="s">
        <v>108</v>
      </c>
      <c r="D5434" t="s">
        <v>43</v>
      </c>
      <c r="E5434" t="s">
        <v>51</v>
      </c>
      <c r="F5434" t="s">
        <v>99</v>
      </c>
      <c r="G5434" t="s">
        <v>46</v>
      </c>
      <c r="H5434" t="s">
        <v>59</v>
      </c>
      <c r="I5434" t="s">
        <v>60</v>
      </c>
      <c r="J5434">
        <v>25</v>
      </c>
      <c r="K5434">
        <v>4500</v>
      </c>
      <c r="L5434">
        <v>12</v>
      </c>
      <c r="M5434">
        <v>99000</v>
      </c>
      <c r="N5434">
        <v>91855</v>
      </c>
      <c r="O5434">
        <v>7145</v>
      </c>
      <c r="P5434" t="s">
        <v>38</v>
      </c>
      <c r="Q5434" t="s">
        <v>30</v>
      </c>
      <c r="R5434" t="s">
        <v>73</v>
      </c>
      <c r="S5434">
        <f t="shared" si="168"/>
        <v>2024</v>
      </c>
      <c r="T5434">
        <f t="shared" si="169"/>
        <v>12</v>
      </c>
    </row>
    <row r="5435" spans="1:20" x14ac:dyDescent="0.3">
      <c r="A5435" s="1">
        <v>45633</v>
      </c>
      <c r="B5435" t="s">
        <v>5880</v>
      </c>
      <c r="C5435" t="s">
        <v>137</v>
      </c>
      <c r="D5435" t="s">
        <v>43</v>
      </c>
      <c r="E5435" t="s">
        <v>24</v>
      </c>
      <c r="F5435" t="s">
        <v>69</v>
      </c>
      <c r="G5435" t="s">
        <v>85</v>
      </c>
      <c r="H5435" t="s">
        <v>59</v>
      </c>
      <c r="I5435" t="s">
        <v>60</v>
      </c>
      <c r="J5435">
        <v>17</v>
      </c>
      <c r="K5435">
        <v>4500</v>
      </c>
      <c r="L5435">
        <v>18</v>
      </c>
      <c r="M5435">
        <v>62730</v>
      </c>
      <c r="N5435">
        <v>58502.42</v>
      </c>
      <c r="O5435">
        <v>4227.58</v>
      </c>
      <c r="P5435" t="s">
        <v>72</v>
      </c>
      <c r="Q5435" t="s">
        <v>90</v>
      </c>
      <c r="R5435" t="s">
        <v>31</v>
      </c>
      <c r="S5435">
        <f t="shared" si="168"/>
        <v>2024</v>
      </c>
      <c r="T5435">
        <f t="shared" si="169"/>
        <v>12</v>
      </c>
    </row>
    <row r="5436" spans="1:20" x14ac:dyDescent="0.3">
      <c r="A5436" s="1">
        <v>45634</v>
      </c>
      <c r="B5436" t="s">
        <v>5881</v>
      </c>
      <c r="C5436" t="s">
        <v>22</v>
      </c>
      <c r="D5436" t="s">
        <v>23</v>
      </c>
      <c r="E5436" t="s">
        <v>44</v>
      </c>
      <c r="F5436" t="s">
        <v>89</v>
      </c>
      <c r="G5436" t="s">
        <v>37</v>
      </c>
      <c r="H5436" t="s">
        <v>120</v>
      </c>
      <c r="I5436" t="s">
        <v>28</v>
      </c>
      <c r="J5436">
        <v>13</v>
      </c>
      <c r="K5436">
        <v>15000</v>
      </c>
      <c r="L5436">
        <v>11</v>
      </c>
      <c r="M5436">
        <v>173550</v>
      </c>
      <c r="N5436">
        <v>128236.86</v>
      </c>
      <c r="O5436">
        <v>45313.14</v>
      </c>
      <c r="P5436" t="s">
        <v>93</v>
      </c>
      <c r="Q5436" t="s">
        <v>55</v>
      </c>
      <c r="R5436" t="s">
        <v>86</v>
      </c>
      <c r="S5436">
        <f t="shared" si="168"/>
        <v>2024</v>
      </c>
      <c r="T5436">
        <f t="shared" si="169"/>
        <v>12</v>
      </c>
    </row>
    <row r="5437" spans="1:20" x14ac:dyDescent="0.3">
      <c r="A5437" s="1">
        <v>45635</v>
      </c>
      <c r="B5437" t="s">
        <v>5882</v>
      </c>
      <c r="C5437" t="s">
        <v>108</v>
      </c>
      <c r="D5437" t="s">
        <v>23</v>
      </c>
      <c r="E5437" t="s">
        <v>44</v>
      </c>
      <c r="F5437" t="s">
        <v>89</v>
      </c>
      <c r="G5437" t="s">
        <v>37</v>
      </c>
      <c r="H5437" t="s">
        <v>27</v>
      </c>
      <c r="I5437" t="s">
        <v>28</v>
      </c>
      <c r="J5437">
        <v>6</v>
      </c>
      <c r="K5437">
        <v>45000</v>
      </c>
      <c r="L5437">
        <v>6</v>
      </c>
      <c r="M5437">
        <v>253800</v>
      </c>
      <c r="N5437">
        <v>190364.49</v>
      </c>
      <c r="O5437">
        <v>63435.51</v>
      </c>
      <c r="P5437" t="s">
        <v>29</v>
      </c>
      <c r="Q5437" t="s">
        <v>47</v>
      </c>
      <c r="R5437" t="s">
        <v>81</v>
      </c>
      <c r="S5437">
        <f t="shared" si="168"/>
        <v>2024</v>
      </c>
      <c r="T5437">
        <f t="shared" si="169"/>
        <v>12</v>
      </c>
    </row>
    <row r="5438" spans="1:20" x14ac:dyDescent="0.3">
      <c r="A5438" s="1">
        <v>45636</v>
      </c>
      <c r="B5438" t="s">
        <v>5883</v>
      </c>
      <c r="C5438" t="s">
        <v>143</v>
      </c>
      <c r="D5438" t="s">
        <v>23</v>
      </c>
      <c r="E5438" t="s">
        <v>35</v>
      </c>
      <c r="F5438" t="s">
        <v>36</v>
      </c>
      <c r="G5438" t="s">
        <v>37</v>
      </c>
      <c r="H5438" t="s">
        <v>53</v>
      </c>
      <c r="I5438" t="s">
        <v>54</v>
      </c>
      <c r="J5438">
        <v>25</v>
      </c>
      <c r="K5438">
        <v>2500</v>
      </c>
      <c r="L5438">
        <v>8</v>
      </c>
      <c r="M5438">
        <v>57500</v>
      </c>
      <c r="N5438">
        <v>53860.39</v>
      </c>
      <c r="O5438">
        <v>3639.61</v>
      </c>
      <c r="P5438" t="s">
        <v>72</v>
      </c>
      <c r="Q5438" t="s">
        <v>90</v>
      </c>
      <c r="R5438" t="s">
        <v>102</v>
      </c>
      <c r="S5438">
        <f t="shared" si="168"/>
        <v>2024</v>
      </c>
      <c r="T5438">
        <f t="shared" si="169"/>
        <v>12</v>
      </c>
    </row>
    <row r="5439" spans="1:20" x14ac:dyDescent="0.3">
      <c r="A5439" s="1">
        <v>45637</v>
      </c>
      <c r="B5439" t="s">
        <v>5884</v>
      </c>
      <c r="C5439" t="s">
        <v>42</v>
      </c>
      <c r="D5439" t="s">
        <v>23</v>
      </c>
      <c r="E5439" t="s">
        <v>35</v>
      </c>
      <c r="F5439" t="s">
        <v>36</v>
      </c>
      <c r="G5439" t="s">
        <v>85</v>
      </c>
      <c r="H5439" t="s">
        <v>53</v>
      </c>
      <c r="I5439" t="s">
        <v>54</v>
      </c>
      <c r="J5439">
        <v>20</v>
      </c>
      <c r="K5439">
        <v>2500</v>
      </c>
      <c r="L5439">
        <v>1</v>
      </c>
      <c r="M5439">
        <v>49500</v>
      </c>
      <c r="N5439">
        <v>40653.480000000003</v>
      </c>
      <c r="O5439">
        <v>8846.52</v>
      </c>
      <c r="P5439" t="s">
        <v>93</v>
      </c>
      <c r="Q5439" t="s">
        <v>55</v>
      </c>
      <c r="R5439" t="s">
        <v>86</v>
      </c>
      <c r="S5439">
        <f t="shared" si="168"/>
        <v>2024</v>
      </c>
      <c r="T5439">
        <f t="shared" si="169"/>
        <v>12</v>
      </c>
    </row>
    <row r="5440" spans="1:20" x14ac:dyDescent="0.3">
      <c r="A5440" s="1">
        <v>45638</v>
      </c>
      <c r="B5440" t="s">
        <v>5885</v>
      </c>
      <c r="C5440" t="s">
        <v>42</v>
      </c>
      <c r="D5440" t="s">
        <v>43</v>
      </c>
      <c r="E5440" t="s">
        <v>51</v>
      </c>
      <c r="F5440" t="s">
        <v>99</v>
      </c>
      <c r="G5440" t="s">
        <v>37</v>
      </c>
      <c r="H5440" t="s">
        <v>140</v>
      </c>
      <c r="I5440" t="s">
        <v>71</v>
      </c>
      <c r="J5440">
        <v>14</v>
      </c>
      <c r="K5440">
        <v>900</v>
      </c>
      <c r="L5440">
        <v>12</v>
      </c>
      <c r="M5440">
        <v>11088</v>
      </c>
      <c r="N5440">
        <v>8358.1299999999992</v>
      </c>
      <c r="O5440">
        <v>2729.87</v>
      </c>
      <c r="P5440" t="s">
        <v>93</v>
      </c>
      <c r="Q5440" t="s">
        <v>90</v>
      </c>
      <c r="R5440" t="s">
        <v>81</v>
      </c>
      <c r="S5440">
        <f t="shared" si="168"/>
        <v>2024</v>
      </c>
      <c r="T5440">
        <f t="shared" si="169"/>
        <v>12</v>
      </c>
    </row>
    <row r="5441" spans="1:20" x14ac:dyDescent="0.3">
      <c r="A5441" s="1">
        <v>45639</v>
      </c>
      <c r="B5441" t="s">
        <v>5886</v>
      </c>
      <c r="C5441" t="s">
        <v>137</v>
      </c>
      <c r="D5441" t="s">
        <v>50</v>
      </c>
      <c r="E5441" t="s">
        <v>51</v>
      </c>
      <c r="F5441" t="s">
        <v>99</v>
      </c>
      <c r="G5441" t="s">
        <v>26</v>
      </c>
      <c r="H5441" t="s">
        <v>140</v>
      </c>
      <c r="I5441" t="s">
        <v>71</v>
      </c>
      <c r="J5441">
        <v>24</v>
      </c>
      <c r="K5441">
        <v>900</v>
      </c>
      <c r="L5441">
        <v>12</v>
      </c>
      <c r="M5441">
        <v>19008</v>
      </c>
      <c r="N5441">
        <v>15844.79</v>
      </c>
      <c r="O5441">
        <v>3163.21</v>
      </c>
      <c r="P5441" t="s">
        <v>72</v>
      </c>
      <c r="Q5441" t="s">
        <v>30</v>
      </c>
      <c r="R5441" t="s">
        <v>86</v>
      </c>
      <c r="S5441">
        <f t="shared" si="168"/>
        <v>2024</v>
      </c>
      <c r="T5441">
        <f t="shared" si="169"/>
        <v>12</v>
      </c>
    </row>
    <row r="5442" spans="1:20" x14ac:dyDescent="0.3">
      <c r="A5442" s="1">
        <v>45640</v>
      </c>
      <c r="B5442" t="s">
        <v>5887</v>
      </c>
      <c r="C5442" t="s">
        <v>64</v>
      </c>
      <c r="D5442" t="s">
        <v>50</v>
      </c>
      <c r="E5442" t="s">
        <v>35</v>
      </c>
      <c r="F5442" t="s">
        <v>36</v>
      </c>
      <c r="G5442" t="s">
        <v>37</v>
      </c>
      <c r="H5442" t="s">
        <v>140</v>
      </c>
      <c r="I5442" t="s">
        <v>71</v>
      </c>
      <c r="J5442">
        <v>16</v>
      </c>
      <c r="K5442">
        <v>900</v>
      </c>
      <c r="L5442">
        <v>14</v>
      </c>
      <c r="M5442">
        <v>12384</v>
      </c>
      <c r="N5442">
        <v>9473.4599999999991</v>
      </c>
      <c r="O5442">
        <v>2910.54</v>
      </c>
      <c r="P5442" t="s">
        <v>72</v>
      </c>
      <c r="Q5442" t="s">
        <v>47</v>
      </c>
      <c r="R5442" t="s">
        <v>102</v>
      </c>
      <c r="S5442">
        <f t="shared" si="168"/>
        <v>2024</v>
      </c>
      <c r="T5442">
        <f t="shared" si="169"/>
        <v>12</v>
      </c>
    </row>
    <row r="5443" spans="1:20" x14ac:dyDescent="0.3">
      <c r="A5443" s="1">
        <v>45641</v>
      </c>
      <c r="B5443" t="s">
        <v>5888</v>
      </c>
      <c r="C5443" t="s">
        <v>58</v>
      </c>
      <c r="D5443" t="s">
        <v>50</v>
      </c>
      <c r="E5443" t="s">
        <v>51</v>
      </c>
      <c r="F5443" t="s">
        <v>77</v>
      </c>
      <c r="G5443" t="s">
        <v>37</v>
      </c>
      <c r="H5443" t="s">
        <v>132</v>
      </c>
      <c r="I5443" t="s">
        <v>28</v>
      </c>
      <c r="J5443">
        <v>7</v>
      </c>
      <c r="K5443">
        <v>3500</v>
      </c>
      <c r="L5443">
        <v>11</v>
      </c>
      <c r="M5443">
        <v>21805</v>
      </c>
      <c r="N5443">
        <v>19451.439999999999</v>
      </c>
      <c r="O5443">
        <v>2353.56</v>
      </c>
      <c r="P5443" t="s">
        <v>72</v>
      </c>
      <c r="Q5443" t="s">
        <v>30</v>
      </c>
      <c r="R5443" t="s">
        <v>81</v>
      </c>
      <c r="S5443">
        <f t="shared" ref="S5443:S5506" si="170">YEAR(A5443)</f>
        <v>2024</v>
      </c>
      <c r="T5443">
        <f t="shared" si="169"/>
        <v>12</v>
      </c>
    </row>
    <row r="5444" spans="1:20" x14ac:dyDescent="0.3">
      <c r="A5444" s="1">
        <v>45642</v>
      </c>
      <c r="B5444" t="s">
        <v>5889</v>
      </c>
      <c r="C5444" t="s">
        <v>137</v>
      </c>
      <c r="D5444" t="s">
        <v>43</v>
      </c>
      <c r="E5444" t="s">
        <v>24</v>
      </c>
      <c r="F5444" t="s">
        <v>25</v>
      </c>
      <c r="G5444" t="s">
        <v>85</v>
      </c>
      <c r="H5444" t="s">
        <v>120</v>
      </c>
      <c r="I5444" t="s">
        <v>28</v>
      </c>
      <c r="J5444">
        <v>23</v>
      </c>
      <c r="K5444">
        <v>15000</v>
      </c>
      <c r="L5444">
        <v>3</v>
      </c>
      <c r="M5444">
        <v>334650</v>
      </c>
      <c r="N5444">
        <v>291843.08</v>
      </c>
      <c r="O5444">
        <v>42806.92</v>
      </c>
      <c r="P5444" t="s">
        <v>93</v>
      </c>
      <c r="Q5444" t="s">
        <v>55</v>
      </c>
      <c r="R5444" t="s">
        <v>39</v>
      </c>
      <c r="S5444">
        <f t="shared" si="170"/>
        <v>2024</v>
      </c>
      <c r="T5444">
        <f t="shared" ref="T5444:T5507" si="171">MONTH(A5444)</f>
        <v>12</v>
      </c>
    </row>
    <row r="5445" spans="1:20" x14ac:dyDescent="0.3">
      <c r="A5445" s="1">
        <v>45643</v>
      </c>
      <c r="B5445" t="s">
        <v>5890</v>
      </c>
      <c r="C5445" t="s">
        <v>22</v>
      </c>
      <c r="D5445" t="s">
        <v>43</v>
      </c>
      <c r="E5445" t="s">
        <v>35</v>
      </c>
      <c r="F5445" t="s">
        <v>36</v>
      </c>
      <c r="G5445" t="s">
        <v>26</v>
      </c>
      <c r="H5445" t="s">
        <v>70</v>
      </c>
      <c r="I5445" t="s">
        <v>71</v>
      </c>
      <c r="J5445">
        <v>19</v>
      </c>
      <c r="K5445">
        <v>600</v>
      </c>
      <c r="L5445">
        <v>7</v>
      </c>
      <c r="M5445">
        <v>10602</v>
      </c>
      <c r="N5445">
        <v>8347.4</v>
      </c>
      <c r="O5445">
        <v>2254.6</v>
      </c>
      <c r="P5445" t="s">
        <v>38</v>
      </c>
      <c r="Q5445" t="s">
        <v>30</v>
      </c>
      <c r="R5445" t="s">
        <v>102</v>
      </c>
      <c r="S5445">
        <f t="shared" si="170"/>
        <v>2024</v>
      </c>
      <c r="T5445">
        <f t="shared" si="171"/>
        <v>12</v>
      </c>
    </row>
    <row r="5446" spans="1:20" x14ac:dyDescent="0.3">
      <c r="A5446" s="1">
        <v>45644</v>
      </c>
      <c r="B5446" t="s">
        <v>5891</v>
      </c>
      <c r="C5446" t="s">
        <v>34</v>
      </c>
      <c r="D5446" t="s">
        <v>50</v>
      </c>
      <c r="E5446" t="s">
        <v>44</v>
      </c>
      <c r="F5446" t="s">
        <v>89</v>
      </c>
      <c r="G5446" t="s">
        <v>37</v>
      </c>
      <c r="H5446" t="s">
        <v>120</v>
      </c>
      <c r="I5446" t="s">
        <v>28</v>
      </c>
      <c r="J5446">
        <v>1</v>
      </c>
      <c r="K5446">
        <v>15000</v>
      </c>
      <c r="L5446">
        <v>9</v>
      </c>
      <c r="M5446">
        <v>13650</v>
      </c>
      <c r="N5446">
        <v>10252.41</v>
      </c>
      <c r="O5446">
        <v>3397.59</v>
      </c>
      <c r="P5446" t="s">
        <v>29</v>
      </c>
      <c r="Q5446" t="s">
        <v>30</v>
      </c>
      <c r="R5446" t="s">
        <v>73</v>
      </c>
      <c r="S5446">
        <f t="shared" si="170"/>
        <v>2024</v>
      </c>
      <c r="T5446">
        <f t="shared" si="171"/>
        <v>12</v>
      </c>
    </row>
    <row r="5447" spans="1:20" x14ac:dyDescent="0.3">
      <c r="A5447" s="1">
        <v>45645</v>
      </c>
      <c r="B5447" t="s">
        <v>5892</v>
      </c>
      <c r="C5447" t="s">
        <v>64</v>
      </c>
      <c r="D5447" t="s">
        <v>43</v>
      </c>
      <c r="E5447" t="s">
        <v>51</v>
      </c>
      <c r="F5447" t="s">
        <v>52</v>
      </c>
      <c r="G5447" t="s">
        <v>37</v>
      </c>
      <c r="H5447" t="s">
        <v>59</v>
      </c>
      <c r="I5447" t="s">
        <v>60</v>
      </c>
      <c r="J5447">
        <v>18</v>
      </c>
      <c r="K5447">
        <v>4500</v>
      </c>
      <c r="L5447">
        <v>8</v>
      </c>
      <c r="M5447">
        <v>74520</v>
      </c>
      <c r="N5447">
        <v>65268.7</v>
      </c>
      <c r="O5447">
        <v>9251.2999999999993</v>
      </c>
      <c r="P5447" t="s">
        <v>65</v>
      </c>
      <c r="Q5447" t="s">
        <v>55</v>
      </c>
      <c r="R5447" t="s">
        <v>31</v>
      </c>
      <c r="S5447">
        <f t="shared" si="170"/>
        <v>2024</v>
      </c>
      <c r="T5447">
        <f t="shared" si="171"/>
        <v>12</v>
      </c>
    </row>
    <row r="5448" spans="1:20" x14ac:dyDescent="0.3">
      <c r="A5448" s="1">
        <v>45646</v>
      </c>
      <c r="B5448" t="s">
        <v>5893</v>
      </c>
      <c r="C5448" t="s">
        <v>76</v>
      </c>
      <c r="D5448" t="s">
        <v>23</v>
      </c>
      <c r="E5448" t="s">
        <v>44</v>
      </c>
      <c r="F5448" t="s">
        <v>45</v>
      </c>
      <c r="G5448" t="s">
        <v>37</v>
      </c>
      <c r="H5448" t="s">
        <v>70</v>
      </c>
      <c r="I5448" t="s">
        <v>71</v>
      </c>
      <c r="J5448">
        <v>25</v>
      </c>
      <c r="K5448">
        <v>600</v>
      </c>
      <c r="L5448">
        <v>3</v>
      </c>
      <c r="M5448">
        <v>14550</v>
      </c>
      <c r="N5448">
        <v>11947.75</v>
      </c>
      <c r="O5448">
        <v>2602.25</v>
      </c>
      <c r="P5448" t="s">
        <v>93</v>
      </c>
      <c r="Q5448" t="s">
        <v>90</v>
      </c>
      <c r="R5448" t="s">
        <v>39</v>
      </c>
      <c r="S5448">
        <f t="shared" si="170"/>
        <v>2024</v>
      </c>
      <c r="T5448">
        <f t="shared" si="171"/>
        <v>12</v>
      </c>
    </row>
    <row r="5449" spans="1:20" x14ac:dyDescent="0.3">
      <c r="A5449" s="1">
        <v>45647</v>
      </c>
      <c r="B5449" t="s">
        <v>5894</v>
      </c>
      <c r="C5449" t="s">
        <v>76</v>
      </c>
      <c r="D5449" t="s">
        <v>50</v>
      </c>
      <c r="E5449" t="s">
        <v>35</v>
      </c>
      <c r="F5449" t="s">
        <v>36</v>
      </c>
      <c r="G5449" t="s">
        <v>26</v>
      </c>
      <c r="H5449" t="s">
        <v>70</v>
      </c>
      <c r="I5449" t="s">
        <v>71</v>
      </c>
      <c r="J5449">
        <v>17</v>
      </c>
      <c r="K5449">
        <v>600</v>
      </c>
      <c r="L5449">
        <v>6</v>
      </c>
      <c r="M5449">
        <v>9588</v>
      </c>
      <c r="N5449">
        <v>8202.18</v>
      </c>
      <c r="O5449">
        <v>1385.82</v>
      </c>
      <c r="P5449" t="s">
        <v>29</v>
      </c>
      <c r="Q5449" t="s">
        <v>55</v>
      </c>
      <c r="R5449" t="s">
        <v>102</v>
      </c>
      <c r="S5449">
        <f t="shared" si="170"/>
        <v>2024</v>
      </c>
      <c r="T5449">
        <f t="shared" si="171"/>
        <v>12</v>
      </c>
    </row>
    <row r="5450" spans="1:20" x14ac:dyDescent="0.3">
      <c r="A5450" s="1">
        <v>45648</v>
      </c>
      <c r="B5450" t="s">
        <v>5895</v>
      </c>
      <c r="C5450" t="s">
        <v>98</v>
      </c>
      <c r="D5450" t="s">
        <v>50</v>
      </c>
      <c r="E5450" t="s">
        <v>24</v>
      </c>
      <c r="F5450" t="s">
        <v>69</v>
      </c>
      <c r="G5450" t="s">
        <v>26</v>
      </c>
      <c r="H5450" t="s">
        <v>59</v>
      </c>
      <c r="I5450" t="s">
        <v>60</v>
      </c>
      <c r="J5450">
        <v>24</v>
      </c>
      <c r="K5450">
        <v>4500</v>
      </c>
      <c r="L5450">
        <v>8</v>
      </c>
      <c r="M5450">
        <v>99360</v>
      </c>
      <c r="N5450">
        <v>81599.5</v>
      </c>
      <c r="O5450">
        <v>17760.5</v>
      </c>
      <c r="P5450" t="s">
        <v>65</v>
      </c>
      <c r="Q5450" t="s">
        <v>55</v>
      </c>
      <c r="R5450" t="s">
        <v>61</v>
      </c>
      <c r="S5450">
        <f t="shared" si="170"/>
        <v>2024</v>
      </c>
      <c r="T5450">
        <f t="shared" si="171"/>
        <v>12</v>
      </c>
    </row>
    <row r="5451" spans="1:20" x14ac:dyDescent="0.3">
      <c r="A5451" s="1">
        <v>45649</v>
      </c>
      <c r="B5451" t="s">
        <v>5896</v>
      </c>
      <c r="C5451" t="s">
        <v>22</v>
      </c>
      <c r="D5451" t="s">
        <v>50</v>
      </c>
      <c r="E5451" t="s">
        <v>24</v>
      </c>
      <c r="F5451" t="s">
        <v>69</v>
      </c>
      <c r="G5451" t="s">
        <v>85</v>
      </c>
      <c r="H5451" t="s">
        <v>140</v>
      </c>
      <c r="I5451" t="s">
        <v>71</v>
      </c>
      <c r="J5451">
        <v>13</v>
      </c>
      <c r="K5451">
        <v>900</v>
      </c>
      <c r="L5451">
        <v>2</v>
      </c>
      <c r="M5451">
        <v>11466</v>
      </c>
      <c r="N5451">
        <v>10095.68</v>
      </c>
      <c r="O5451">
        <v>1370.32</v>
      </c>
      <c r="P5451" t="s">
        <v>72</v>
      </c>
      <c r="Q5451" t="s">
        <v>30</v>
      </c>
      <c r="R5451" t="s">
        <v>73</v>
      </c>
      <c r="S5451">
        <f t="shared" si="170"/>
        <v>2024</v>
      </c>
      <c r="T5451">
        <f t="shared" si="171"/>
        <v>12</v>
      </c>
    </row>
    <row r="5452" spans="1:20" x14ac:dyDescent="0.3">
      <c r="A5452" s="1">
        <v>45650</v>
      </c>
      <c r="B5452" t="s">
        <v>5897</v>
      </c>
      <c r="C5452" t="s">
        <v>34</v>
      </c>
      <c r="D5452" t="s">
        <v>43</v>
      </c>
      <c r="E5452" t="s">
        <v>44</v>
      </c>
      <c r="F5452" t="s">
        <v>45</v>
      </c>
      <c r="G5452" t="s">
        <v>85</v>
      </c>
      <c r="H5452" t="s">
        <v>80</v>
      </c>
      <c r="I5452" t="s">
        <v>28</v>
      </c>
      <c r="J5452">
        <v>13</v>
      </c>
      <c r="K5452">
        <v>12000</v>
      </c>
      <c r="L5452">
        <v>19</v>
      </c>
      <c r="M5452">
        <v>126360</v>
      </c>
      <c r="N5452">
        <v>105762.83</v>
      </c>
      <c r="O5452">
        <v>20597.169999999998</v>
      </c>
      <c r="P5452" t="s">
        <v>93</v>
      </c>
      <c r="Q5452" t="s">
        <v>90</v>
      </c>
      <c r="R5452" t="s">
        <v>86</v>
      </c>
      <c r="S5452">
        <f t="shared" si="170"/>
        <v>2024</v>
      </c>
      <c r="T5452">
        <f t="shared" si="171"/>
        <v>12</v>
      </c>
    </row>
    <row r="5453" spans="1:20" x14ac:dyDescent="0.3">
      <c r="A5453" s="1">
        <v>45651</v>
      </c>
      <c r="B5453" t="s">
        <v>5898</v>
      </c>
      <c r="C5453" t="s">
        <v>108</v>
      </c>
      <c r="D5453" t="s">
        <v>23</v>
      </c>
      <c r="E5453" t="s">
        <v>24</v>
      </c>
      <c r="F5453" t="s">
        <v>111</v>
      </c>
      <c r="G5453" t="s">
        <v>85</v>
      </c>
      <c r="H5453" t="s">
        <v>53</v>
      </c>
      <c r="I5453" t="s">
        <v>54</v>
      </c>
      <c r="J5453">
        <v>9</v>
      </c>
      <c r="K5453">
        <v>2500</v>
      </c>
      <c r="L5453">
        <v>4</v>
      </c>
      <c r="M5453">
        <v>21600</v>
      </c>
      <c r="N5453">
        <v>15587.09</v>
      </c>
      <c r="O5453">
        <v>6012.91</v>
      </c>
      <c r="P5453" t="s">
        <v>93</v>
      </c>
      <c r="Q5453" t="s">
        <v>47</v>
      </c>
      <c r="R5453" t="s">
        <v>39</v>
      </c>
      <c r="S5453">
        <f t="shared" si="170"/>
        <v>2024</v>
      </c>
      <c r="T5453">
        <f t="shared" si="171"/>
        <v>12</v>
      </c>
    </row>
    <row r="5454" spans="1:20" x14ac:dyDescent="0.3">
      <c r="A5454" s="1">
        <v>45652</v>
      </c>
      <c r="B5454" t="s">
        <v>5899</v>
      </c>
      <c r="C5454" t="s">
        <v>108</v>
      </c>
      <c r="D5454" t="s">
        <v>23</v>
      </c>
      <c r="E5454" t="s">
        <v>44</v>
      </c>
      <c r="F5454" t="s">
        <v>45</v>
      </c>
      <c r="G5454" t="s">
        <v>85</v>
      </c>
      <c r="H5454" t="s">
        <v>59</v>
      </c>
      <c r="I5454" t="s">
        <v>60</v>
      </c>
      <c r="J5454">
        <v>11</v>
      </c>
      <c r="K5454">
        <v>4500</v>
      </c>
      <c r="L5454">
        <v>17</v>
      </c>
      <c r="M5454">
        <v>41085</v>
      </c>
      <c r="N5454">
        <v>32680.400000000001</v>
      </c>
      <c r="O5454">
        <v>8404.6</v>
      </c>
      <c r="P5454" t="s">
        <v>72</v>
      </c>
      <c r="Q5454" t="s">
        <v>47</v>
      </c>
      <c r="R5454" t="s">
        <v>61</v>
      </c>
      <c r="S5454">
        <f t="shared" si="170"/>
        <v>2024</v>
      </c>
      <c r="T5454">
        <f t="shared" si="171"/>
        <v>12</v>
      </c>
    </row>
    <row r="5455" spans="1:20" x14ac:dyDescent="0.3">
      <c r="A5455" s="1">
        <v>45653</v>
      </c>
      <c r="B5455" t="s">
        <v>5900</v>
      </c>
      <c r="C5455" t="s">
        <v>68</v>
      </c>
      <c r="D5455" t="s">
        <v>43</v>
      </c>
      <c r="E5455" t="s">
        <v>44</v>
      </c>
      <c r="F5455" t="s">
        <v>45</v>
      </c>
      <c r="G5455" t="s">
        <v>46</v>
      </c>
      <c r="H5455" t="s">
        <v>140</v>
      </c>
      <c r="I5455" t="s">
        <v>71</v>
      </c>
      <c r="J5455">
        <v>11</v>
      </c>
      <c r="K5455">
        <v>900</v>
      </c>
      <c r="L5455">
        <v>14</v>
      </c>
      <c r="M5455">
        <v>8514</v>
      </c>
      <c r="N5455">
        <v>7374.77</v>
      </c>
      <c r="O5455">
        <v>1139.23</v>
      </c>
      <c r="P5455" t="s">
        <v>65</v>
      </c>
      <c r="Q5455" t="s">
        <v>90</v>
      </c>
      <c r="R5455" t="s">
        <v>31</v>
      </c>
      <c r="S5455">
        <f t="shared" si="170"/>
        <v>2024</v>
      </c>
      <c r="T5455">
        <f t="shared" si="171"/>
        <v>12</v>
      </c>
    </row>
    <row r="5456" spans="1:20" x14ac:dyDescent="0.3">
      <c r="A5456" s="1">
        <v>45654</v>
      </c>
      <c r="B5456" t="s">
        <v>5901</v>
      </c>
      <c r="C5456" t="s">
        <v>137</v>
      </c>
      <c r="D5456" t="s">
        <v>50</v>
      </c>
      <c r="E5456" t="s">
        <v>44</v>
      </c>
      <c r="F5456" t="s">
        <v>45</v>
      </c>
      <c r="G5456" t="s">
        <v>85</v>
      </c>
      <c r="H5456" t="s">
        <v>120</v>
      </c>
      <c r="I5456" t="s">
        <v>28</v>
      </c>
      <c r="J5456">
        <v>21</v>
      </c>
      <c r="K5456">
        <v>15000</v>
      </c>
      <c r="L5456">
        <v>3</v>
      </c>
      <c r="M5456">
        <v>305550</v>
      </c>
      <c r="N5456">
        <v>271866.98</v>
      </c>
      <c r="O5456">
        <v>33683.019999999997</v>
      </c>
      <c r="P5456" t="s">
        <v>38</v>
      </c>
      <c r="Q5456" t="s">
        <v>30</v>
      </c>
      <c r="R5456" t="s">
        <v>102</v>
      </c>
      <c r="S5456">
        <f t="shared" si="170"/>
        <v>2024</v>
      </c>
      <c r="T5456">
        <f t="shared" si="171"/>
        <v>12</v>
      </c>
    </row>
    <row r="5457" spans="1:20" x14ac:dyDescent="0.3">
      <c r="A5457" s="1">
        <v>45655</v>
      </c>
      <c r="B5457" t="s">
        <v>5902</v>
      </c>
      <c r="C5457" t="s">
        <v>98</v>
      </c>
      <c r="D5457" t="s">
        <v>43</v>
      </c>
      <c r="E5457" t="s">
        <v>44</v>
      </c>
      <c r="F5457" t="s">
        <v>89</v>
      </c>
      <c r="G5457" t="s">
        <v>37</v>
      </c>
      <c r="H5457" t="s">
        <v>27</v>
      </c>
      <c r="I5457" t="s">
        <v>28</v>
      </c>
      <c r="J5457">
        <v>7</v>
      </c>
      <c r="K5457">
        <v>45000</v>
      </c>
      <c r="L5457">
        <v>17</v>
      </c>
      <c r="M5457">
        <v>261450</v>
      </c>
      <c r="N5457">
        <v>223055.61</v>
      </c>
      <c r="O5457">
        <v>38394.39</v>
      </c>
      <c r="P5457" t="s">
        <v>38</v>
      </c>
      <c r="Q5457" t="s">
        <v>30</v>
      </c>
      <c r="R5457" t="s">
        <v>39</v>
      </c>
      <c r="S5457">
        <f t="shared" si="170"/>
        <v>2024</v>
      </c>
      <c r="T5457">
        <f t="shared" si="171"/>
        <v>12</v>
      </c>
    </row>
    <row r="5458" spans="1:20" x14ac:dyDescent="0.3">
      <c r="A5458" s="1">
        <v>45656</v>
      </c>
      <c r="B5458" t="s">
        <v>5903</v>
      </c>
      <c r="C5458" t="s">
        <v>76</v>
      </c>
      <c r="D5458" t="s">
        <v>50</v>
      </c>
      <c r="E5458" t="s">
        <v>35</v>
      </c>
      <c r="F5458" t="s">
        <v>36</v>
      </c>
      <c r="G5458" t="s">
        <v>26</v>
      </c>
      <c r="H5458" t="s">
        <v>70</v>
      </c>
      <c r="I5458" t="s">
        <v>71</v>
      </c>
      <c r="J5458">
        <v>21</v>
      </c>
      <c r="K5458">
        <v>600</v>
      </c>
      <c r="L5458">
        <v>5</v>
      </c>
      <c r="M5458">
        <v>11970</v>
      </c>
      <c r="N5458">
        <v>10394.9</v>
      </c>
      <c r="O5458">
        <v>1575.1</v>
      </c>
      <c r="P5458" t="s">
        <v>72</v>
      </c>
      <c r="Q5458" t="s">
        <v>55</v>
      </c>
      <c r="R5458" t="s">
        <v>73</v>
      </c>
      <c r="S5458">
        <f t="shared" si="170"/>
        <v>2024</v>
      </c>
      <c r="T5458">
        <f t="shared" si="171"/>
        <v>12</v>
      </c>
    </row>
    <row r="5459" spans="1:20" x14ac:dyDescent="0.3">
      <c r="A5459" s="1">
        <v>45657</v>
      </c>
      <c r="B5459" t="s">
        <v>5904</v>
      </c>
      <c r="C5459" t="s">
        <v>98</v>
      </c>
      <c r="D5459" t="s">
        <v>23</v>
      </c>
      <c r="E5459" t="s">
        <v>44</v>
      </c>
      <c r="F5459" t="s">
        <v>45</v>
      </c>
      <c r="G5459" t="s">
        <v>26</v>
      </c>
      <c r="H5459" t="s">
        <v>70</v>
      </c>
      <c r="I5459" t="s">
        <v>71</v>
      </c>
      <c r="J5459">
        <v>3</v>
      </c>
      <c r="K5459">
        <v>600</v>
      </c>
      <c r="L5459">
        <v>5</v>
      </c>
      <c r="M5459">
        <v>1710</v>
      </c>
      <c r="N5459">
        <v>1255.1400000000001</v>
      </c>
      <c r="O5459">
        <v>454.86</v>
      </c>
      <c r="P5459" t="s">
        <v>65</v>
      </c>
      <c r="Q5459" t="s">
        <v>55</v>
      </c>
      <c r="R5459" t="s">
        <v>81</v>
      </c>
      <c r="S5459">
        <f t="shared" si="170"/>
        <v>2024</v>
      </c>
      <c r="T5459">
        <f t="shared" si="171"/>
        <v>12</v>
      </c>
    </row>
    <row r="5460" spans="1:20" x14ac:dyDescent="0.3">
      <c r="A5460" s="1">
        <v>45292</v>
      </c>
      <c r="B5460" t="s">
        <v>5905</v>
      </c>
      <c r="C5460" t="s">
        <v>98</v>
      </c>
      <c r="D5460" t="s">
        <v>43</v>
      </c>
      <c r="E5460" t="s">
        <v>24</v>
      </c>
      <c r="F5460" t="s">
        <v>69</v>
      </c>
      <c r="G5460" t="s">
        <v>85</v>
      </c>
      <c r="H5460" t="s">
        <v>132</v>
      </c>
      <c r="I5460" t="s">
        <v>28</v>
      </c>
      <c r="J5460">
        <v>9</v>
      </c>
      <c r="K5460">
        <v>3500</v>
      </c>
      <c r="L5460">
        <v>5</v>
      </c>
      <c r="M5460">
        <v>29925</v>
      </c>
      <c r="N5460">
        <v>22247.08</v>
      </c>
      <c r="O5460">
        <v>7677.92</v>
      </c>
      <c r="P5460" t="s">
        <v>38</v>
      </c>
      <c r="Q5460" t="s">
        <v>30</v>
      </c>
      <c r="R5460" t="s">
        <v>73</v>
      </c>
      <c r="S5460">
        <f t="shared" si="170"/>
        <v>2024</v>
      </c>
      <c r="T5460">
        <f t="shared" si="171"/>
        <v>1</v>
      </c>
    </row>
    <row r="5461" spans="1:20" x14ac:dyDescent="0.3">
      <c r="A5461" s="1">
        <v>45293</v>
      </c>
      <c r="B5461" t="s">
        <v>5906</v>
      </c>
      <c r="C5461" t="s">
        <v>42</v>
      </c>
      <c r="D5461" t="s">
        <v>43</v>
      </c>
      <c r="E5461" t="s">
        <v>35</v>
      </c>
      <c r="F5461" t="s">
        <v>36</v>
      </c>
      <c r="G5461" t="s">
        <v>46</v>
      </c>
      <c r="H5461" t="s">
        <v>140</v>
      </c>
      <c r="I5461" t="s">
        <v>71</v>
      </c>
      <c r="J5461">
        <v>19</v>
      </c>
      <c r="K5461">
        <v>900</v>
      </c>
      <c r="L5461">
        <v>2</v>
      </c>
      <c r="M5461">
        <v>16758</v>
      </c>
      <c r="N5461">
        <v>12592.54</v>
      </c>
      <c r="O5461">
        <v>4165.46</v>
      </c>
      <c r="P5461" t="s">
        <v>72</v>
      </c>
      <c r="Q5461" t="s">
        <v>47</v>
      </c>
      <c r="R5461" t="s">
        <v>61</v>
      </c>
      <c r="S5461">
        <f t="shared" si="170"/>
        <v>2024</v>
      </c>
      <c r="T5461">
        <f t="shared" si="171"/>
        <v>1</v>
      </c>
    </row>
    <row r="5462" spans="1:20" x14ac:dyDescent="0.3">
      <c r="A5462" s="1">
        <v>45294</v>
      </c>
      <c r="B5462" t="s">
        <v>5907</v>
      </c>
      <c r="C5462" t="s">
        <v>34</v>
      </c>
      <c r="D5462" t="s">
        <v>50</v>
      </c>
      <c r="E5462" t="s">
        <v>44</v>
      </c>
      <c r="F5462" t="s">
        <v>45</v>
      </c>
      <c r="G5462" t="s">
        <v>26</v>
      </c>
      <c r="H5462" t="s">
        <v>132</v>
      </c>
      <c r="I5462" t="s">
        <v>28</v>
      </c>
      <c r="J5462">
        <v>16</v>
      </c>
      <c r="K5462">
        <v>3500</v>
      </c>
      <c r="L5462">
        <v>9</v>
      </c>
      <c r="M5462">
        <v>50960</v>
      </c>
      <c r="N5462">
        <v>43317.35</v>
      </c>
      <c r="O5462">
        <v>7642.65</v>
      </c>
      <c r="P5462" t="s">
        <v>29</v>
      </c>
      <c r="Q5462" t="s">
        <v>90</v>
      </c>
      <c r="R5462" t="s">
        <v>39</v>
      </c>
      <c r="S5462">
        <f t="shared" si="170"/>
        <v>2024</v>
      </c>
      <c r="T5462">
        <f t="shared" si="171"/>
        <v>1</v>
      </c>
    </row>
    <row r="5463" spans="1:20" x14ac:dyDescent="0.3">
      <c r="A5463" s="1">
        <v>45295</v>
      </c>
      <c r="B5463" t="s">
        <v>5908</v>
      </c>
      <c r="C5463" t="s">
        <v>84</v>
      </c>
      <c r="D5463" t="s">
        <v>50</v>
      </c>
      <c r="E5463" t="s">
        <v>51</v>
      </c>
      <c r="F5463" t="s">
        <v>192</v>
      </c>
      <c r="G5463" t="s">
        <v>37</v>
      </c>
      <c r="H5463" t="s">
        <v>120</v>
      </c>
      <c r="I5463" t="s">
        <v>28</v>
      </c>
      <c r="J5463">
        <v>23</v>
      </c>
      <c r="K5463">
        <v>15000</v>
      </c>
      <c r="L5463">
        <v>20</v>
      </c>
      <c r="M5463">
        <v>276000</v>
      </c>
      <c r="N5463">
        <v>253057.41</v>
      </c>
      <c r="O5463">
        <v>22942.59</v>
      </c>
      <c r="P5463" t="s">
        <v>65</v>
      </c>
      <c r="Q5463" t="s">
        <v>30</v>
      </c>
      <c r="R5463" t="s">
        <v>73</v>
      </c>
      <c r="S5463">
        <f t="shared" si="170"/>
        <v>2024</v>
      </c>
      <c r="T5463">
        <f t="shared" si="171"/>
        <v>1</v>
      </c>
    </row>
    <row r="5464" spans="1:20" x14ac:dyDescent="0.3">
      <c r="A5464" s="1">
        <v>45296</v>
      </c>
      <c r="B5464" t="s">
        <v>5909</v>
      </c>
      <c r="C5464" t="s">
        <v>58</v>
      </c>
      <c r="D5464" t="s">
        <v>23</v>
      </c>
      <c r="E5464" t="s">
        <v>35</v>
      </c>
      <c r="F5464" t="s">
        <v>36</v>
      </c>
      <c r="G5464" t="s">
        <v>37</v>
      </c>
      <c r="H5464" t="s">
        <v>53</v>
      </c>
      <c r="I5464" t="s">
        <v>54</v>
      </c>
      <c r="J5464">
        <v>14</v>
      </c>
      <c r="K5464">
        <v>2500</v>
      </c>
      <c r="L5464">
        <v>19</v>
      </c>
      <c r="M5464">
        <v>28350</v>
      </c>
      <c r="N5464">
        <v>26096.79</v>
      </c>
      <c r="O5464">
        <v>2253.21</v>
      </c>
      <c r="P5464" t="s">
        <v>72</v>
      </c>
      <c r="Q5464" t="s">
        <v>90</v>
      </c>
      <c r="R5464" t="s">
        <v>86</v>
      </c>
      <c r="S5464">
        <f t="shared" si="170"/>
        <v>2024</v>
      </c>
      <c r="T5464">
        <f t="shared" si="171"/>
        <v>1</v>
      </c>
    </row>
    <row r="5465" spans="1:20" x14ac:dyDescent="0.3">
      <c r="A5465" s="1">
        <v>45297</v>
      </c>
      <c r="B5465" t="s">
        <v>5910</v>
      </c>
      <c r="C5465" t="s">
        <v>84</v>
      </c>
      <c r="D5465" t="s">
        <v>23</v>
      </c>
      <c r="E5465" t="s">
        <v>51</v>
      </c>
      <c r="F5465" t="s">
        <v>77</v>
      </c>
      <c r="G5465" t="s">
        <v>26</v>
      </c>
      <c r="H5465" t="s">
        <v>70</v>
      </c>
      <c r="I5465" t="s">
        <v>71</v>
      </c>
      <c r="J5465">
        <v>20</v>
      </c>
      <c r="K5465">
        <v>600</v>
      </c>
      <c r="L5465">
        <v>8</v>
      </c>
      <c r="M5465">
        <v>11040</v>
      </c>
      <c r="N5465">
        <v>8921.92</v>
      </c>
      <c r="O5465">
        <v>2118.08</v>
      </c>
      <c r="P5465" t="s">
        <v>29</v>
      </c>
      <c r="Q5465" t="s">
        <v>47</v>
      </c>
      <c r="R5465" t="s">
        <v>73</v>
      </c>
      <c r="S5465">
        <f t="shared" si="170"/>
        <v>2024</v>
      </c>
      <c r="T5465">
        <f t="shared" si="171"/>
        <v>1</v>
      </c>
    </row>
    <row r="5466" spans="1:20" x14ac:dyDescent="0.3">
      <c r="A5466" s="1">
        <v>45298</v>
      </c>
      <c r="B5466" t="s">
        <v>5911</v>
      </c>
      <c r="C5466" t="s">
        <v>68</v>
      </c>
      <c r="D5466" t="s">
        <v>23</v>
      </c>
      <c r="E5466" t="s">
        <v>44</v>
      </c>
      <c r="F5466" t="s">
        <v>45</v>
      </c>
      <c r="G5466" t="s">
        <v>46</v>
      </c>
      <c r="H5466" t="s">
        <v>140</v>
      </c>
      <c r="I5466" t="s">
        <v>71</v>
      </c>
      <c r="J5466">
        <v>8</v>
      </c>
      <c r="K5466">
        <v>900</v>
      </c>
      <c r="L5466">
        <v>7</v>
      </c>
      <c r="M5466">
        <v>6696</v>
      </c>
      <c r="N5466">
        <v>5843.02</v>
      </c>
      <c r="O5466">
        <v>852.98</v>
      </c>
      <c r="P5466" t="s">
        <v>65</v>
      </c>
      <c r="Q5466" t="s">
        <v>90</v>
      </c>
      <c r="R5466" t="s">
        <v>61</v>
      </c>
      <c r="S5466">
        <f t="shared" si="170"/>
        <v>2024</v>
      </c>
      <c r="T5466">
        <f t="shared" si="171"/>
        <v>1</v>
      </c>
    </row>
    <row r="5467" spans="1:20" x14ac:dyDescent="0.3">
      <c r="A5467" s="1">
        <v>45299</v>
      </c>
      <c r="B5467" t="s">
        <v>5912</v>
      </c>
      <c r="C5467" t="s">
        <v>68</v>
      </c>
      <c r="D5467" t="s">
        <v>23</v>
      </c>
      <c r="E5467" t="s">
        <v>24</v>
      </c>
      <c r="F5467" t="s">
        <v>111</v>
      </c>
      <c r="G5467" t="s">
        <v>37</v>
      </c>
      <c r="H5467" t="s">
        <v>120</v>
      </c>
      <c r="I5467" t="s">
        <v>28</v>
      </c>
      <c r="J5467">
        <v>4</v>
      </c>
      <c r="K5467">
        <v>15000</v>
      </c>
      <c r="L5467">
        <v>9</v>
      </c>
      <c r="M5467">
        <v>54600</v>
      </c>
      <c r="N5467">
        <v>42772.71</v>
      </c>
      <c r="O5467">
        <v>11827.29</v>
      </c>
      <c r="P5467" t="s">
        <v>65</v>
      </c>
      <c r="Q5467" t="s">
        <v>90</v>
      </c>
      <c r="R5467" t="s">
        <v>123</v>
      </c>
      <c r="S5467">
        <f t="shared" si="170"/>
        <v>2024</v>
      </c>
      <c r="T5467">
        <f t="shared" si="171"/>
        <v>1</v>
      </c>
    </row>
    <row r="5468" spans="1:20" x14ac:dyDescent="0.3">
      <c r="A5468" s="1">
        <v>45300</v>
      </c>
      <c r="B5468" t="s">
        <v>5913</v>
      </c>
      <c r="C5468" t="s">
        <v>143</v>
      </c>
      <c r="D5468" t="s">
        <v>50</v>
      </c>
      <c r="E5468" t="s">
        <v>24</v>
      </c>
      <c r="F5468" t="s">
        <v>111</v>
      </c>
      <c r="G5468" t="s">
        <v>26</v>
      </c>
      <c r="H5468" t="s">
        <v>59</v>
      </c>
      <c r="I5468" t="s">
        <v>60</v>
      </c>
      <c r="J5468">
        <v>2</v>
      </c>
      <c r="K5468">
        <v>4500</v>
      </c>
      <c r="L5468">
        <v>8</v>
      </c>
      <c r="M5468">
        <v>8280</v>
      </c>
      <c r="N5468">
        <v>6564.73</v>
      </c>
      <c r="O5468">
        <v>1715.27</v>
      </c>
      <c r="P5468" t="s">
        <v>38</v>
      </c>
      <c r="Q5468" t="s">
        <v>47</v>
      </c>
      <c r="R5468" t="s">
        <v>39</v>
      </c>
      <c r="S5468">
        <f t="shared" si="170"/>
        <v>2024</v>
      </c>
      <c r="T5468">
        <f t="shared" si="171"/>
        <v>1</v>
      </c>
    </row>
    <row r="5469" spans="1:20" x14ac:dyDescent="0.3">
      <c r="A5469" s="1">
        <v>45301</v>
      </c>
      <c r="B5469" t="s">
        <v>5914</v>
      </c>
      <c r="C5469" t="s">
        <v>108</v>
      </c>
      <c r="D5469" t="s">
        <v>23</v>
      </c>
      <c r="E5469" t="s">
        <v>44</v>
      </c>
      <c r="F5469" t="s">
        <v>45</v>
      </c>
      <c r="G5469" t="s">
        <v>37</v>
      </c>
      <c r="H5469" t="s">
        <v>27</v>
      </c>
      <c r="I5469" t="s">
        <v>28</v>
      </c>
      <c r="J5469">
        <v>5</v>
      </c>
      <c r="K5469">
        <v>45000</v>
      </c>
      <c r="L5469">
        <v>2</v>
      </c>
      <c r="M5469">
        <v>220500</v>
      </c>
      <c r="N5469">
        <v>199926.16</v>
      </c>
      <c r="O5469">
        <v>20573.84</v>
      </c>
      <c r="P5469" t="s">
        <v>29</v>
      </c>
      <c r="Q5469" t="s">
        <v>55</v>
      </c>
      <c r="R5469" t="s">
        <v>61</v>
      </c>
      <c r="S5469">
        <f t="shared" si="170"/>
        <v>2024</v>
      </c>
      <c r="T5469">
        <f t="shared" si="171"/>
        <v>1</v>
      </c>
    </row>
    <row r="5470" spans="1:20" x14ac:dyDescent="0.3">
      <c r="A5470" s="1">
        <v>45302</v>
      </c>
      <c r="B5470" t="s">
        <v>5915</v>
      </c>
      <c r="C5470" t="s">
        <v>98</v>
      </c>
      <c r="D5470" t="s">
        <v>50</v>
      </c>
      <c r="E5470" t="s">
        <v>44</v>
      </c>
      <c r="F5470" t="s">
        <v>45</v>
      </c>
      <c r="G5470" t="s">
        <v>46</v>
      </c>
      <c r="H5470" t="s">
        <v>132</v>
      </c>
      <c r="I5470" t="s">
        <v>28</v>
      </c>
      <c r="J5470">
        <v>2</v>
      </c>
      <c r="K5470">
        <v>3500</v>
      </c>
      <c r="L5470">
        <v>10</v>
      </c>
      <c r="M5470">
        <v>6300</v>
      </c>
      <c r="N5470">
        <v>4892.6899999999996</v>
      </c>
      <c r="O5470">
        <v>1407.31</v>
      </c>
      <c r="P5470" t="s">
        <v>65</v>
      </c>
      <c r="Q5470" t="s">
        <v>55</v>
      </c>
      <c r="R5470" t="s">
        <v>39</v>
      </c>
      <c r="S5470">
        <f t="shared" si="170"/>
        <v>2024</v>
      </c>
      <c r="T5470">
        <f t="shared" si="171"/>
        <v>1</v>
      </c>
    </row>
    <row r="5471" spans="1:20" x14ac:dyDescent="0.3">
      <c r="A5471" s="1">
        <v>45303</v>
      </c>
      <c r="B5471" t="s">
        <v>5916</v>
      </c>
      <c r="C5471" t="s">
        <v>98</v>
      </c>
      <c r="D5471" t="s">
        <v>23</v>
      </c>
      <c r="E5471" t="s">
        <v>44</v>
      </c>
      <c r="F5471" t="s">
        <v>45</v>
      </c>
      <c r="G5471" t="s">
        <v>26</v>
      </c>
      <c r="H5471" t="s">
        <v>120</v>
      </c>
      <c r="I5471" t="s">
        <v>28</v>
      </c>
      <c r="J5471">
        <v>18</v>
      </c>
      <c r="K5471">
        <v>15000</v>
      </c>
      <c r="L5471">
        <v>19</v>
      </c>
      <c r="M5471">
        <v>218700</v>
      </c>
      <c r="N5471">
        <v>180244.83</v>
      </c>
      <c r="O5471">
        <v>38455.17</v>
      </c>
      <c r="P5471" t="s">
        <v>65</v>
      </c>
      <c r="Q5471" t="s">
        <v>55</v>
      </c>
      <c r="R5471" t="s">
        <v>86</v>
      </c>
      <c r="S5471">
        <f t="shared" si="170"/>
        <v>2024</v>
      </c>
      <c r="T5471">
        <f t="shared" si="171"/>
        <v>1</v>
      </c>
    </row>
    <row r="5472" spans="1:20" x14ac:dyDescent="0.3">
      <c r="A5472" s="1">
        <v>45304</v>
      </c>
      <c r="B5472" t="s">
        <v>5917</v>
      </c>
      <c r="C5472" t="s">
        <v>22</v>
      </c>
      <c r="D5472" t="s">
        <v>43</v>
      </c>
      <c r="E5472" t="s">
        <v>24</v>
      </c>
      <c r="F5472" t="s">
        <v>69</v>
      </c>
      <c r="G5472" t="s">
        <v>46</v>
      </c>
      <c r="H5472" t="s">
        <v>132</v>
      </c>
      <c r="I5472" t="s">
        <v>28</v>
      </c>
      <c r="J5472">
        <v>18</v>
      </c>
      <c r="K5472">
        <v>3500</v>
      </c>
      <c r="L5472">
        <v>14</v>
      </c>
      <c r="M5472">
        <v>54180</v>
      </c>
      <c r="N5472">
        <v>39770.26</v>
      </c>
      <c r="O5472">
        <v>14409.74</v>
      </c>
      <c r="P5472" t="s">
        <v>72</v>
      </c>
      <c r="Q5472" t="s">
        <v>30</v>
      </c>
      <c r="R5472" t="s">
        <v>81</v>
      </c>
      <c r="S5472">
        <f t="shared" si="170"/>
        <v>2024</v>
      </c>
      <c r="T5472">
        <f t="shared" si="171"/>
        <v>1</v>
      </c>
    </row>
    <row r="5473" spans="1:20" x14ac:dyDescent="0.3">
      <c r="A5473" s="1">
        <v>45305</v>
      </c>
      <c r="B5473" t="s">
        <v>5918</v>
      </c>
      <c r="C5473" t="s">
        <v>137</v>
      </c>
      <c r="D5473" t="s">
        <v>43</v>
      </c>
      <c r="E5473" t="s">
        <v>24</v>
      </c>
      <c r="F5473" t="s">
        <v>111</v>
      </c>
      <c r="G5473" t="s">
        <v>37</v>
      </c>
      <c r="H5473" t="s">
        <v>120</v>
      </c>
      <c r="I5473" t="s">
        <v>28</v>
      </c>
      <c r="J5473">
        <v>19</v>
      </c>
      <c r="K5473">
        <v>15000</v>
      </c>
      <c r="L5473">
        <v>4</v>
      </c>
      <c r="M5473">
        <v>273600</v>
      </c>
      <c r="N5473">
        <v>207500.42</v>
      </c>
      <c r="O5473">
        <v>66099.58</v>
      </c>
      <c r="P5473" t="s">
        <v>29</v>
      </c>
      <c r="Q5473" t="s">
        <v>55</v>
      </c>
      <c r="R5473" t="s">
        <v>86</v>
      </c>
      <c r="S5473">
        <f t="shared" si="170"/>
        <v>2024</v>
      </c>
      <c r="T5473">
        <f t="shared" si="171"/>
        <v>1</v>
      </c>
    </row>
    <row r="5474" spans="1:20" x14ac:dyDescent="0.3">
      <c r="A5474" s="1">
        <v>45306</v>
      </c>
      <c r="B5474" t="s">
        <v>5919</v>
      </c>
      <c r="C5474" t="s">
        <v>84</v>
      </c>
      <c r="D5474" t="s">
        <v>50</v>
      </c>
      <c r="E5474" t="s">
        <v>24</v>
      </c>
      <c r="F5474" t="s">
        <v>111</v>
      </c>
      <c r="G5474" t="s">
        <v>46</v>
      </c>
      <c r="H5474" t="s">
        <v>59</v>
      </c>
      <c r="I5474" t="s">
        <v>60</v>
      </c>
      <c r="J5474">
        <v>7</v>
      </c>
      <c r="K5474">
        <v>4500</v>
      </c>
      <c r="L5474">
        <v>3</v>
      </c>
      <c r="M5474">
        <v>30555</v>
      </c>
      <c r="N5474">
        <v>26655.439999999999</v>
      </c>
      <c r="O5474">
        <v>3899.56</v>
      </c>
      <c r="P5474" t="s">
        <v>93</v>
      </c>
      <c r="Q5474" t="s">
        <v>55</v>
      </c>
      <c r="R5474" t="s">
        <v>81</v>
      </c>
      <c r="S5474">
        <f t="shared" si="170"/>
        <v>2024</v>
      </c>
      <c r="T5474">
        <f t="shared" si="171"/>
        <v>1</v>
      </c>
    </row>
    <row r="5475" spans="1:20" x14ac:dyDescent="0.3">
      <c r="A5475" s="1">
        <v>45307</v>
      </c>
      <c r="B5475" t="s">
        <v>5920</v>
      </c>
      <c r="C5475" t="s">
        <v>68</v>
      </c>
      <c r="D5475" t="s">
        <v>23</v>
      </c>
      <c r="E5475" t="s">
        <v>24</v>
      </c>
      <c r="F5475" t="s">
        <v>111</v>
      </c>
      <c r="G5475" t="s">
        <v>46</v>
      </c>
      <c r="H5475" t="s">
        <v>70</v>
      </c>
      <c r="I5475" t="s">
        <v>71</v>
      </c>
      <c r="J5475">
        <v>15</v>
      </c>
      <c r="K5475">
        <v>600</v>
      </c>
      <c r="L5475">
        <v>20</v>
      </c>
      <c r="M5475">
        <v>7200</v>
      </c>
      <c r="N5475">
        <v>5625.96</v>
      </c>
      <c r="O5475">
        <v>1574.04</v>
      </c>
      <c r="P5475" t="s">
        <v>38</v>
      </c>
      <c r="Q5475" t="s">
        <v>30</v>
      </c>
      <c r="R5475" t="s">
        <v>86</v>
      </c>
      <c r="S5475">
        <f t="shared" si="170"/>
        <v>2024</v>
      </c>
      <c r="T5475">
        <f t="shared" si="171"/>
        <v>1</v>
      </c>
    </row>
    <row r="5476" spans="1:20" x14ac:dyDescent="0.3">
      <c r="A5476" s="1">
        <v>45308</v>
      </c>
      <c r="B5476" t="s">
        <v>5921</v>
      </c>
      <c r="C5476" t="s">
        <v>34</v>
      </c>
      <c r="D5476" t="s">
        <v>23</v>
      </c>
      <c r="E5476" t="s">
        <v>44</v>
      </c>
      <c r="F5476" t="s">
        <v>45</v>
      </c>
      <c r="G5476" t="s">
        <v>37</v>
      </c>
      <c r="H5476" t="s">
        <v>132</v>
      </c>
      <c r="I5476" t="s">
        <v>28</v>
      </c>
      <c r="J5476">
        <v>18</v>
      </c>
      <c r="K5476">
        <v>3500</v>
      </c>
      <c r="L5476">
        <v>20</v>
      </c>
      <c r="M5476">
        <v>50400</v>
      </c>
      <c r="N5476">
        <v>41784.879999999997</v>
      </c>
      <c r="O5476">
        <v>8615.1200000000008</v>
      </c>
      <c r="P5476" t="s">
        <v>38</v>
      </c>
      <c r="Q5476" t="s">
        <v>47</v>
      </c>
      <c r="R5476" t="s">
        <v>39</v>
      </c>
      <c r="S5476">
        <f t="shared" si="170"/>
        <v>2024</v>
      </c>
      <c r="T5476">
        <f t="shared" si="171"/>
        <v>1</v>
      </c>
    </row>
    <row r="5477" spans="1:20" x14ac:dyDescent="0.3">
      <c r="A5477" s="1">
        <v>45309</v>
      </c>
      <c r="B5477" t="s">
        <v>5922</v>
      </c>
      <c r="C5477" t="s">
        <v>34</v>
      </c>
      <c r="D5477" t="s">
        <v>43</v>
      </c>
      <c r="E5477" t="s">
        <v>44</v>
      </c>
      <c r="F5477" t="s">
        <v>45</v>
      </c>
      <c r="G5477" t="s">
        <v>26</v>
      </c>
      <c r="H5477" t="s">
        <v>132</v>
      </c>
      <c r="I5477" t="s">
        <v>28</v>
      </c>
      <c r="J5477">
        <v>17</v>
      </c>
      <c r="K5477">
        <v>3500</v>
      </c>
      <c r="L5477">
        <v>1</v>
      </c>
      <c r="M5477">
        <v>58905</v>
      </c>
      <c r="N5477">
        <v>51870.8</v>
      </c>
      <c r="O5477">
        <v>7034.2</v>
      </c>
      <c r="P5477" t="s">
        <v>38</v>
      </c>
      <c r="Q5477" t="s">
        <v>55</v>
      </c>
      <c r="R5477" t="s">
        <v>31</v>
      </c>
      <c r="S5477">
        <f t="shared" si="170"/>
        <v>2024</v>
      </c>
      <c r="T5477">
        <f t="shared" si="171"/>
        <v>1</v>
      </c>
    </row>
    <row r="5478" spans="1:20" x14ac:dyDescent="0.3">
      <c r="A5478" s="1">
        <v>45310</v>
      </c>
      <c r="B5478" t="s">
        <v>5923</v>
      </c>
      <c r="C5478" t="s">
        <v>68</v>
      </c>
      <c r="D5478" t="s">
        <v>50</v>
      </c>
      <c r="E5478" t="s">
        <v>35</v>
      </c>
      <c r="F5478" t="s">
        <v>36</v>
      </c>
      <c r="G5478" t="s">
        <v>46</v>
      </c>
      <c r="H5478" t="s">
        <v>70</v>
      </c>
      <c r="I5478" t="s">
        <v>71</v>
      </c>
      <c r="J5478">
        <v>2</v>
      </c>
      <c r="K5478">
        <v>600</v>
      </c>
      <c r="L5478">
        <v>18</v>
      </c>
      <c r="M5478">
        <v>984</v>
      </c>
      <c r="N5478">
        <v>771.68</v>
      </c>
      <c r="O5478">
        <v>212.32</v>
      </c>
      <c r="P5478" t="s">
        <v>72</v>
      </c>
      <c r="Q5478" t="s">
        <v>90</v>
      </c>
      <c r="R5478" t="s">
        <v>86</v>
      </c>
      <c r="S5478">
        <f t="shared" si="170"/>
        <v>2024</v>
      </c>
      <c r="T5478">
        <f t="shared" si="171"/>
        <v>1</v>
      </c>
    </row>
    <row r="5479" spans="1:20" x14ac:dyDescent="0.3">
      <c r="A5479" s="1">
        <v>45311</v>
      </c>
      <c r="B5479" t="s">
        <v>5924</v>
      </c>
      <c r="C5479" t="s">
        <v>58</v>
      </c>
      <c r="D5479" t="s">
        <v>23</v>
      </c>
      <c r="E5479" t="s">
        <v>44</v>
      </c>
      <c r="F5479" t="s">
        <v>89</v>
      </c>
      <c r="G5479" t="s">
        <v>85</v>
      </c>
      <c r="H5479" t="s">
        <v>27</v>
      </c>
      <c r="I5479" t="s">
        <v>28</v>
      </c>
      <c r="J5479">
        <v>13</v>
      </c>
      <c r="K5479">
        <v>45000</v>
      </c>
      <c r="L5479">
        <v>11</v>
      </c>
      <c r="M5479">
        <v>520650</v>
      </c>
      <c r="N5479">
        <v>384956.57</v>
      </c>
      <c r="O5479">
        <v>135693.43</v>
      </c>
      <c r="P5479" t="s">
        <v>65</v>
      </c>
      <c r="Q5479" t="s">
        <v>47</v>
      </c>
      <c r="R5479" t="s">
        <v>86</v>
      </c>
      <c r="S5479">
        <f t="shared" si="170"/>
        <v>2024</v>
      </c>
      <c r="T5479">
        <f t="shared" si="171"/>
        <v>1</v>
      </c>
    </row>
    <row r="5480" spans="1:20" x14ac:dyDescent="0.3">
      <c r="A5480" s="1">
        <v>45312</v>
      </c>
      <c r="B5480" t="s">
        <v>5925</v>
      </c>
      <c r="C5480" t="s">
        <v>68</v>
      </c>
      <c r="D5480" t="s">
        <v>23</v>
      </c>
      <c r="E5480" t="s">
        <v>24</v>
      </c>
      <c r="F5480" t="s">
        <v>69</v>
      </c>
      <c r="G5480" t="s">
        <v>26</v>
      </c>
      <c r="H5480" t="s">
        <v>80</v>
      </c>
      <c r="I5480" t="s">
        <v>28</v>
      </c>
      <c r="J5480">
        <v>13</v>
      </c>
      <c r="K5480">
        <v>12000</v>
      </c>
      <c r="L5480">
        <v>7</v>
      </c>
      <c r="M5480">
        <v>145080</v>
      </c>
      <c r="N5480">
        <v>113091.51</v>
      </c>
      <c r="O5480">
        <v>31988.49</v>
      </c>
      <c r="P5480" t="s">
        <v>38</v>
      </c>
      <c r="Q5480" t="s">
        <v>90</v>
      </c>
      <c r="R5480" t="s">
        <v>86</v>
      </c>
      <c r="S5480">
        <f t="shared" si="170"/>
        <v>2024</v>
      </c>
      <c r="T5480">
        <f t="shared" si="171"/>
        <v>1</v>
      </c>
    </row>
    <row r="5481" spans="1:20" x14ac:dyDescent="0.3">
      <c r="A5481" s="1">
        <v>45313</v>
      </c>
      <c r="B5481" t="s">
        <v>5926</v>
      </c>
      <c r="C5481" t="s">
        <v>84</v>
      </c>
      <c r="D5481" t="s">
        <v>43</v>
      </c>
      <c r="E5481" t="s">
        <v>51</v>
      </c>
      <c r="F5481" t="s">
        <v>99</v>
      </c>
      <c r="G5481" t="s">
        <v>26</v>
      </c>
      <c r="H5481" t="s">
        <v>53</v>
      </c>
      <c r="I5481" t="s">
        <v>54</v>
      </c>
      <c r="J5481">
        <v>5</v>
      </c>
      <c r="K5481">
        <v>2500</v>
      </c>
      <c r="L5481">
        <v>20</v>
      </c>
      <c r="M5481">
        <v>10000</v>
      </c>
      <c r="N5481">
        <v>8338.48</v>
      </c>
      <c r="O5481">
        <v>1661.52</v>
      </c>
      <c r="P5481" t="s">
        <v>38</v>
      </c>
      <c r="Q5481" t="s">
        <v>47</v>
      </c>
      <c r="R5481" t="s">
        <v>81</v>
      </c>
      <c r="S5481">
        <f t="shared" si="170"/>
        <v>2024</v>
      </c>
      <c r="T5481">
        <f t="shared" si="171"/>
        <v>1</v>
      </c>
    </row>
    <row r="5482" spans="1:20" x14ac:dyDescent="0.3">
      <c r="A5482" s="1">
        <v>45314</v>
      </c>
      <c r="B5482" t="s">
        <v>5927</v>
      </c>
      <c r="C5482" t="s">
        <v>68</v>
      </c>
      <c r="D5482" t="s">
        <v>43</v>
      </c>
      <c r="E5482" t="s">
        <v>35</v>
      </c>
      <c r="F5482" t="s">
        <v>36</v>
      </c>
      <c r="G5482" t="s">
        <v>26</v>
      </c>
      <c r="H5482" t="s">
        <v>80</v>
      </c>
      <c r="I5482" t="s">
        <v>28</v>
      </c>
      <c r="J5482">
        <v>21</v>
      </c>
      <c r="K5482">
        <v>12000</v>
      </c>
      <c r="L5482">
        <v>15</v>
      </c>
      <c r="M5482">
        <v>214200</v>
      </c>
      <c r="N5482">
        <v>198585.71</v>
      </c>
      <c r="O5482">
        <v>15614.29</v>
      </c>
      <c r="P5482" t="s">
        <v>65</v>
      </c>
      <c r="Q5482" t="s">
        <v>47</v>
      </c>
      <c r="R5482" t="s">
        <v>123</v>
      </c>
      <c r="S5482">
        <f t="shared" si="170"/>
        <v>2024</v>
      </c>
      <c r="T5482">
        <f t="shared" si="171"/>
        <v>1</v>
      </c>
    </row>
    <row r="5483" spans="1:20" x14ac:dyDescent="0.3">
      <c r="A5483" s="1">
        <v>45315</v>
      </c>
      <c r="B5483" t="s">
        <v>5928</v>
      </c>
      <c r="C5483" t="s">
        <v>22</v>
      </c>
      <c r="D5483" t="s">
        <v>23</v>
      </c>
      <c r="E5483" t="s">
        <v>24</v>
      </c>
      <c r="F5483" t="s">
        <v>25</v>
      </c>
      <c r="G5483" t="s">
        <v>37</v>
      </c>
      <c r="H5483" t="s">
        <v>120</v>
      </c>
      <c r="I5483" t="s">
        <v>28</v>
      </c>
      <c r="J5483">
        <v>7</v>
      </c>
      <c r="K5483">
        <v>15000</v>
      </c>
      <c r="L5483">
        <v>1</v>
      </c>
      <c r="M5483">
        <v>103950</v>
      </c>
      <c r="N5483">
        <v>78839.42</v>
      </c>
      <c r="O5483">
        <v>25110.58</v>
      </c>
      <c r="P5483" t="s">
        <v>65</v>
      </c>
      <c r="Q5483" t="s">
        <v>90</v>
      </c>
      <c r="R5483" t="s">
        <v>86</v>
      </c>
      <c r="S5483">
        <f t="shared" si="170"/>
        <v>2024</v>
      </c>
      <c r="T5483">
        <f t="shared" si="171"/>
        <v>1</v>
      </c>
    </row>
    <row r="5484" spans="1:20" x14ac:dyDescent="0.3">
      <c r="A5484" s="1">
        <v>45316</v>
      </c>
      <c r="B5484" t="s">
        <v>5929</v>
      </c>
      <c r="C5484" t="s">
        <v>108</v>
      </c>
      <c r="D5484" t="s">
        <v>23</v>
      </c>
      <c r="E5484" t="s">
        <v>35</v>
      </c>
      <c r="F5484" t="s">
        <v>36</v>
      </c>
      <c r="G5484" t="s">
        <v>26</v>
      </c>
      <c r="H5484" t="s">
        <v>120</v>
      </c>
      <c r="I5484" t="s">
        <v>28</v>
      </c>
      <c r="J5484">
        <v>2</v>
      </c>
      <c r="K5484">
        <v>15000</v>
      </c>
      <c r="L5484">
        <v>4</v>
      </c>
      <c r="M5484">
        <v>28800</v>
      </c>
      <c r="N5484">
        <v>21250.720000000001</v>
      </c>
      <c r="O5484">
        <v>7549.28</v>
      </c>
      <c r="P5484" t="s">
        <v>72</v>
      </c>
      <c r="Q5484" t="s">
        <v>55</v>
      </c>
      <c r="R5484" t="s">
        <v>39</v>
      </c>
      <c r="S5484">
        <f t="shared" si="170"/>
        <v>2024</v>
      </c>
      <c r="T5484">
        <f t="shared" si="171"/>
        <v>1</v>
      </c>
    </row>
    <row r="5485" spans="1:20" x14ac:dyDescent="0.3">
      <c r="A5485" s="1">
        <v>45317</v>
      </c>
      <c r="B5485" t="s">
        <v>5930</v>
      </c>
      <c r="C5485" t="s">
        <v>84</v>
      </c>
      <c r="D5485" t="s">
        <v>50</v>
      </c>
      <c r="E5485" t="s">
        <v>24</v>
      </c>
      <c r="F5485" t="s">
        <v>111</v>
      </c>
      <c r="G5485" t="s">
        <v>37</v>
      </c>
      <c r="H5485" t="s">
        <v>80</v>
      </c>
      <c r="I5485" t="s">
        <v>28</v>
      </c>
      <c r="J5485">
        <v>24</v>
      </c>
      <c r="K5485">
        <v>12000</v>
      </c>
      <c r="L5485">
        <v>15</v>
      </c>
      <c r="M5485">
        <v>244800</v>
      </c>
      <c r="N5485">
        <v>180962.66</v>
      </c>
      <c r="O5485">
        <v>63837.34</v>
      </c>
      <c r="P5485" t="s">
        <v>29</v>
      </c>
      <c r="Q5485" t="s">
        <v>90</v>
      </c>
      <c r="R5485" t="s">
        <v>39</v>
      </c>
      <c r="S5485">
        <f t="shared" si="170"/>
        <v>2024</v>
      </c>
      <c r="T5485">
        <f t="shared" si="171"/>
        <v>1</v>
      </c>
    </row>
    <row r="5486" spans="1:20" x14ac:dyDescent="0.3">
      <c r="A5486" s="1">
        <v>45318</v>
      </c>
      <c r="B5486" t="s">
        <v>5931</v>
      </c>
      <c r="C5486" t="s">
        <v>137</v>
      </c>
      <c r="D5486" t="s">
        <v>50</v>
      </c>
      <c r="E5486" t="s">
        <v>44</v>
      </c>
      <c r="F5486" t="s">
        <v>45</v>
      </c>
      <c r="G5486" t="s">
        <v>46</v>
      </c>
      <c r="H5486" t="s">
        <v>59</v>
      </c>
      <c r="I5486" t="s">
        <v>60</v>
      </c>
      <c r="J5486">
        <v>5</v>
      </c>
      <c r="K5486">
        <v>4500</v>
      </c>
      <c r="L5486">
        <v>7</v>
      </c>
      <c r="M5486">
        <v>20925</v>
      </c>
      <c r="N5486">
        <v>16048.02</v>
      </c>
      <c r="O5486">
        <v>4876.9799999999996</v>
      </c>
      <c r="P5486" t="s">
        <v>38</v>
      </c>
      <c r="Q5486" t="s">
        <v>90</v>
      </c>
      <c r="R5486" t="s">
        <v>39</v>
      </c>
      <c r="S5486">
        <f t="shared" si="170"/>
        <v>2024</v>
      </c>
      <c r="T5486">
        <f t="shared" si="171"/>
        <v>1</v>
      </c>
    </row>
    <row r="5487" spans="1:20" x14ac:dyDescent="0.3">
      <c r="A5487" s="1">
        <v>45319</v>
      </c>
      <c r="B5487" t="s">
        <v>5932</v>
      </c>
      <c r="C5487" t="s">
        <v>76</v>
      </c>
      <c r="D5487" t="s">
        <v>50</v>
      </c>
      <c r="E5487" t="s">
        <v>35</v>
      </c>
      <c r="F5487" t="s">
        <v>36</v>
      </c>
      <c r="G5487" t="s">
        <v>85</v>
      </c>
      <c r="H5487" t="s">
        <v>120</v>
      </c>
      <c r="I5487" t="s">
        <v>28</v>
      </c>
      <c r="J5487">
        <v>15</v>
      </c>
      <c r="K5487">
        <v>15000</v>
      </c>
      <c r="L5487">
        <v>14</v>
      </c>
      <c r="M5487">
        <v>193500</v>
      </c>
      <c r="N5487">
        <v>172364.87</v>
      </c>
      <c r="O5487">
        <v>21135.13</v>
      </c>
      <c r="P5487" t="s">
        <v>72</v>
      </c>
      <c r="Q5487" t="s">
        <v>47</v>
      </c>
      <c r="R5487" t="s">
        <v>73</v>
      </c>
      <c r="S5487">
        <f t="shared" si="170"/>
        <v>2024</v>
      </c>
      <c r="T5487">
        <f t="shared" si="171"/>
        <v>1</v>
      </c>
    </row>
    <row r="5488" spans="1:20" x14ac:dyDescent="0.3">
      <c r="A5488" s="1">
        <v>45320</v>
      </c>
      <c r="B5488" t="s">
        <v>5933</v>
      </c>
      <c r="C5488" t="s">
        <v>68</v>
      </c>
      <c r="D5488" t="s">
        <v>43</v>
      </c>
      <c r="E5488" t="s">
        <v>51</v>
      </c>
      <c r="F5488" t="s">
        <v>192</v>
      </c>
      <c r="G5488" t="s">
        <v>46</v>
      </c>
      <c r="H5488" t="s">
        <v>27</v>
      </c>
      <c r="I5488" t="s">
        <v>28</v>
      </c>
      <c r="J5488">
        <v>19</v>
      </c>
      <c r="K5488">
        <v>45000</v>
      </c>
      <c r="L5488">
        <v>9</v>
      </c>
      <c r="M5488">
        <v>778050</v>
      </c>
      <c r="N5488">
        <v>676350.34</v>
      </c>
      <c r="O5488">
        <v>101699.66</v>
      </c>
      <c r="P5488" t="s">
        <v>72</v>
      </c>
      <c r="Q5488" t="s">
        <v>30</v>
      </c>
      <c r="R5488" t="s">
        <v>31</v>
      </c>
      <c r="S5488">
        <f t="shared" si="170"/>
        <v>2024</v>
      </c>
      <c r="T5488">
        <f t="shared" si="171"/>
        <v>1</v>
      </c>
    </row>
    <row r="5489" spans="1:20" x14ac:dyDescent="0.3">
      <c r="A5489" s="1">
        <v>45321</v>
      </c>
      <c r="B5489" t="s">
        <v>5934</v>
      </c>
      <c r="C5489" t="s">
        <v>68</v>
      </c>
      <c r="D5489" t="s">
        <v>50</v>
      </c>
      <c r="E5489" t="s">
        <v>35</v>
      </c>
      <c r="F5489" t="s">
        <v>36</v>
      </c>
      <c r="G5489" t="s">
        <v>85</v>
      </c>
      <c r="H5489" t="s">
        <v>120</v>
      </c>
      <c r="I5489" t="s">
        <v>28</v>
      </c>
      <c r="J5489">
        <v>17</v>
      </c>
      <c r="K5489">
        <v>15000</v>
      </c>
      <c r="L5489">
        <v>10</v>
      </c>
      <c r="M5489">
        <v>229500</v>
      </c>
      <c r="N5489">
        <v>205805.25</v>
      </c>
      <c r="O5489">
        <v>23694.75</v>
      </c>
      <c r="P5489" t="s">
        <v>38</v>
      </c>
      <c r="Q5489" t="s">
        <v>55</v>
      </c>
      <c r="R5489" t="s">
        <v>39</v>
      </c>
      <c r="S5489">
        <f t="shared" si="170"/>
        <v>2024</v>
      </c>
      <c r="T5489">
        <f t="shared" si="171"/>
        <v>1</v>
      </c>
    </row>
    <row r="5490" spans="1:20" x14ac:dyDescent="0.3">
      <c r="A5490" s="1">
        <v>45322</v>
      </c>
      <c r="B5490" t="s">
        <v>5935</v>
      </c>
      <c r="C5490" t="s">
        <v>98</v>
      </c>
      <c r="D5490" t="s">
        <v>43</v>
      </c>
      <c r="E5490" t="s">
        <v>24</v>
      </c>
      <c r="F5490" t="s">
        <v>69</v>
      </c>
      <c r="G5490" t="s">
        <v>85</v>
      </c>
      <c r="H5490" t="s">
        <v>70</v>
      </c>
      <c r="I5490" t="s">
        <v>71</v>
      </c>
      <c r="J5490">
        <v>13</v>
      </c>
      <c r="K5490">
        <v>600</v>
      </c>
      <c r="L5490">
        <v>8</v>
      </c>
      <c r="M5490">
        <v>7176</v>
      </c>
      <c r="N5490">
        <v>5958.79</v>
      </c>
      <c r="O5490">
        <v>1217.21</v>
      </c>
      <c r="P5490" t="s">
        <v>72</v>
      </c>
      <c r="Q5490" t="s">
        <v>90</v>
      </c>
      <c r="R5490" t="s">
        <v>61</v>
      </c>
      <c r="S5490">
        <f t="shared" si="170"/>
        <v>2024</v>
      </c>
      <c r="T5490">
        <f t="shared" si="171"/>
        <v>1</v>
      </c>
    </row>
    <row r="5491" spans="1:20" x14ac:dyDescent="0.3">
      <c r="A5491" s="1">
        <v>45323</v>
      </c>
      <c r="B5491" t="s">
        <v>5936</v>
      </c>
      <c r="C5491" t="s">
        <v>22</v>
      </c>
      <c r="D5491" t="s">
        <v>50</v>
      </c>
      <c r="E5491" t="s">
        <v>24</v>
      </c>
      <c r="F5491" t="s">
        <v>25</v>
      </c>
      <c r="G5491" t="s">
        <v>37</v>
      </c>
      <c r="H5491" t="s">
        <v>59</v>
      </c>
      <c r="I5491" t="s">
        <v>60</v>
      </c>
      <c r="J5491">
        <v>5</v>
      </c>
      <c r="K5491">
        <v>4500</v>
      </c>
      <c r="L5491">
        <v>8</v>
      </c>
      <c r="M5491">
        <v>20700</v>
      </c>
      <c r="N5491">
        <v>19097.7</v>
      </c>
      <c r="O5491">
        <v>1602.3</v>
      </c>
      <c r="P5491" t="s">
        <v>72</v>
      </c>
      <c r="Q5491" t="s">
        <v>30</v>
      </c>
      <c r="R5491" t="s">
        <v>73</v>
      </c>
      <c r="S5491">
        <f t="shared" si="170"/>
        <v>2024</v>
      </c>
      <c r="T5491">
        <f t="shared" si="171"/>
        <v>2</v>
      </c>
    </row>
    <row r="5492" spans="1:20" x14ac:dyDescent="0.3">
      <c r="A5492" s="1">
        <v>45324</v>
      </c>
      <c r="B5492" t="s">
        <v>5937</v>
      </c>
      <c r="C5492" t="s">
        <v>98</v>
      </c>
      <c r="D5492" t="s">
        <v>43</v>
      </c>
      <c r="E5492" t="s">
        <v>44</v>
      </c>
      <c r="F5492" t="s">
        <v>89</v>
      </c>
      <c r="G5492" t="s">
        <v>26</v>
      </c>
      <c r="H5492" t="s">
        <v>132</v>
      </c>
      <c r="I5492" t="s">
        <v>28</v>
      </c>
      <c r="J5492">
        <v>5</v>
      </c>
      <c r="K5492">
        <v>3500</v>
      </c>
      <c r="L5492">
        <v>7</v>
      </c>
      <c r="M5492">
        <v>16275</v>
      </c>
      <c r="N5492">
        <v>12074.42</v>
      </c>
      <c r="O5492">
        <v>4200.58</v>
      </c>
      <c r="P5492" t="s">
        <v>65</v>
      </c>
      <c r="Q5492" t="s">
        <v>90</v>
      </c>
      <c r="R5492" t="s">
        <v>39</v>
      </c>
      <c r="S5492">
        <f t="shared" si="170"/>
        <v>2024</v>
      </c>
      <c r="T5492">
        <f t="shared" si="171"/>
        <v>2</v>
      </c>
    </row>
    <row r="5493" spans="1:20" x14ac:dyDescent="0.3">
      <c r="A5493" s="1">
        <v>45325</v>
      </c>
      <c r="B5493" t="s">
        <v>5938</v>
      </c>
      <c r="C5493" t="s">
        <v>143</v>
      </c>
      <c r="D5493" t="s">
        <v>43</v>
      </c>
      <c r="E5493" t="s">
        <v>44</v>
      </c>
      <c r="F5493" t="s">
        <v>45</v>
      </c>
      <c r="G5493" t="s">
        <v>85</v>
      </c>
      <c r="H5493" t="s">
        <v>53</v>
      </c>
      <c r="I5493" t="s">
        <v>54</v>
      </c>
      <c r="J5493">
        <v>3</v>
      </c>
      <c r="K5493">
        <v>2500</v>
      </c>
      <c r="L5493">
        <v>8</v>
      </c>
      <c r="M5493">
        <v>6900</v>
      </c>
      <c r="N5493">
        <v>6156.14</v>
      </c>
      <c r="O5493">
        <v>743.86</v>
      </c>
      <c r="P5493" t="s">
        <v>93</v>
      </c>
      <c r="Q5493" t="s">
        <v>55</v>
      </c>
      <c r="R5493" t="s">
        <v>73</v>
      </c>
      <c r="S5493">
        <f t="shared" si="170"/>
        <v>2024</v>
      </c>
      <c r="T5493">
        <f t="shared" si="171"/>
        <v>2</v>
      </c>
    </row>
    <row r="5494" spans="1:20" x14ac:dyDescent="0.3">
      <c r="A5494" s="1">
        <v>45326</v>
      </c>
      <c r="B5494" t="s">
        <v>5939</v>
      </c>
      <c r="C5494" t="s">
        <v>143</v>
      </c>
      <c r="D5494" t="s">
        <v>43</v>
      </c>
      <c r="E5494" t="s">
        <v>24</v>
      </c>
      <c r="F5494" t="s">
        <v>111</v>
      </c>
      <c r="G5494" t="s">
        <v>26</v>
      </c>
      <c r="H5494" t="s">
        <v>27</v>
      </c>
      <c r="I5494" t="s">
        <v>28</v>
      </c>
      <c r="J5494">
        <v>21</v>
      </c>
      <c r="K5494">
        <v>45000</v>
      </c>
      <c r="L5494">
        <v>13</v>
      </c>
      <c r="M5494">
        <v>822150</v>
      </c>
      <c r="N5494">
        <v>758314.87</v>
      </c>
      <c r="O5494">
        <v>63835.13</v>
      </c>
      <c r="P5494" t="s">
        <v>65</v>
      </c>
      <c r="Q5494" t="s">
        <v>30</v>
      </c>
      <c r="R5494" t="s">
        <v>102</v>
      </c>
      <c r="S5494">
        <f t="shared" si="170"/>
        <v>2024</v>
      </c>
      <c r="T5494">
        <f t="shared" si="171"/>
        <v>2</v>
      </c>
    </row>
    <row r="5495" spans="1:20" x14ac:dyDescent="0.3">
      <c r="A5495" s="1">
        <v>45327</v>
      </c>
      <c r="B5495" t="s">
        <v>5940</v>
      </c>
      <c r="C5495" t="s">
        <v>64</v>
      </c>
      <c r="D5495" t="s">
        <v>43</v>
      </c>
      <c r="E5495" t="s">
        <v>35</v>
      </c>
      <c r="F5495" t="s">
        <v>36</v>
      </c>
      <c r="G5495" t="s">
        <v>26</v>
      </c>
      <c r="H5495" t="s">
        <v>53</v>
      </c>
      <c r="I5495" t="s">
        <v>54</v>
      </c>
      <c r="J5495">
        <v>5</v>
      </c>
      <c r="K5495">
        <v>2500</v>
      </c>
      <c r="L5495">
        <v>7</v>
      </c>
      <c r="M5495">
        <v>11625</v>
      </c>
      <c r="N5495">
        <v>9947.68</v>
      </c>
      <c r="O5495">
        <v>1677.32</v>
      </c>
      <c r="P5495" t="s">
        <v>72</v>
      </c>
      <c r="Q5495" t="s">
        <v>55</v>
      </c>
      <c r="R5495" t="s">
        <v>31</v>
      </c>
      <c r="S5495">
        <f t="shared" si="170"/>
        <v>2024</v>
      </c>
      <c r="T5495">
        <f t="shared" si="171"/>
        <v>2</v>
      </c>
    </row>
    <row r="5496" spans="1:20" x14ac:dyDescent="0.3">
      <c r="A5496" s="1">
        <v>45328</v>
      </c>
      <c r="B5496" t="s">
        <v>5941</v>
      </c>
      <c r="C5496" t="s">
        <v>84</v>
      </c>
      <c r="D5496" t="s">
        <v>43</v>
      </c>
      <c r="E5496" t="s">
        <v>44</v>
      </c>
      <c r="F5496" t="s">
        <v>89</v>
      </c>
      <c r="G5496" t="s">
        <v>26</v>
      </c>
      <c r="H5496" t="s">
        <v>120</v>
      </c>
      <c r="I5496" t="s">
        <v>28</v>
      </c>
      <c r="J5496">
        <v>24</v>
      </c>
      <c r="K5496">
        <v>15000</v>
      </c>
      <c r="L5496">
        <v>6</v>
      </c>
      <c r="M5496">
        <v>338400</v>
      </c>
      <c r="N5496">
        <v>285223.62</v>
      </c>
      <c r="O5496">
        <v>53176.38</v>
      </c>
      <c r="P5496" t="s">
        <v>38</v>
      </c>
      <c r="Q5496" t="s">
        <v>47</v>
      </c>
      <c r="R5496" t="s">
        <v>123</v>
      </c>
      <c r="S5496">
        <f t="shared" si="170"/>
        <v>2024</v>
      </c>
      <c r="T5496">
        <f t="shared" si="171"/>
        <v>2</v>
      </c>
    </row>
    <row r="5497" spans="1:20" x14ac:dyDescent="0.3">
      <c r="A5497" s="1">
        <v>45329</v>
      </c>
      <c r="B5497" t="s">
        <v>5942</v>
      </c>
      <c r="C5497" t="s">
        <v>34</v>
      </c>
      <c r="D5497" t="s">
        <v>23</v>
      </c>
      <c r="E5497" t="s">
        <v>44</v>
      </c>
      <c r="F5497" t="s">
        <v>89</v>
      </c>
      <c r="G5497" t="s">
        <v>46</v>
      </c>
      <c r="H5497" t="s">
        <v>59</v>
      </c>
      <c r="I5497" t="s">
        <v>60</v>
      </c>
      <c r="J5497">
        <v>25</v>
      </c>
      <c r="K5497">
        <v>4500</v>
      </c>
      <c r="L5497">
        <v>9</v>
      </c>
      <c r="M5497">
        <v>102375</v>
      </c>
      <c r="N5497">
        <v>89663.91</v>
      </c>
      <c r="O5497">
        <v>12711.09</v>
      </c>
      <c r="P5497" t="s">
        <v>38</v>
      </c>
      <c r="Q5497" t="s">
        <v>90</v>
      </c>
      <c r="R5497" t="s">
        <v>86</v>
      </c>
      <c r="S5497">
        <f t="shared" si="170"/>
        <v>2024</v>
      </c>
      <c r="T5497">
        <f t="shared" si="171"/>
        <v>2</v>
      </c>
    </row>
    <row r="5498" spans="1:20" x14ac:dyDescent="0.3">
      <c r="A5498" s="1">
        <v>45330</v>
      </c>
      <c r="B5498" t="s">
        <v>5943</v>
      </c>
      <c r="C5498" t="s">
        <v>98</v>
      </c>
      <c r="D5498" t="s">
        <v>43</v>
      </c>
      <c r="E5498" t="s">
        <v>51</v>
      </c>
      <c r="F5498" t="s">
        <v>52</v>
      </c>
      <c r="G5498" t="s">
        <v>26</v>
      </c>
      <c r="H5498" t="s">
        <v>80</v>
      </c>
      <c r="I5498" t="s">
        <v>28</v>
      </c>
      <c r="J5498">
        <v>18</v>
      </c>
      <c r="K5498">
        <v>12000</v>
      </c>
      <c r="L5498">
        <v>11</v>
      </c>
      <c r="M5498">
        <v>192240</v>
      </c>
      <c r="N5498">
        <v>140414.76</v>
      </c>
      <c r="O5498">
        <v>51825.24</v>
      </c>
      <c r="P5498" t="s">
        <v>93</v>
      </c>
      <c r="Q5498" t="s">
        <v>47</v>
      </c>
      <c r="R5498" t="s">
        <v>39</v>
      </c>
      <c r="S5498">
        <f t="shared" si="170"/>
        <v>2024</v>
      </c>
      <c r="T5498">
        <f t="shared" si="171"/>
        <v>2</v>
      </c>
    </row>
    <row r="5499" spans="1:20" x14ac:dyDescent="0.3">
      <c r="A5499" s="1">
        <v>45331</v>
      </c>
      <c r="B5499" t="s">
        <v>5944</v>
      </c>
      <c r="C5499" t="s">
        <v>58</v>
      </c>
      <c r="D5499" t="s">
        <v>23</v>
      </c>
      <c r="E5499" t="s">
        <v>35</v>
      </c>
      <c r="F5499" t="s">
        <v>36</v>
      </c>
      <c r="G5499" t="s">
        <v>26</v>
      </c>
      <c r="H5499" t="s">
        <v>80</v>
      </c>
      <c r="I5499" t="s">
        <v>28</v>
      </c>
      <c r="J5499">
        <v>2</v>
      </c>
      <c r="K5499">
        <v>12000</v>
      </c>
      <c r="L5499">
        <v>1</v>
      </c>
      <c r="M5499">
        <v>23760</v>
      </c>
      <c r="N5499">
        <v>18720.849999999999</v>
      </c>
      <c r="O5499">
        <v>5039.1499999999996</v>
      </c>
      <c r="P5499" t="s">
        <v>72</v>
      </c>
      <c r="Q5499" t="s">
        <v>30</v>
      </c>
      <c r="R5499" t="s">
        <v>123</v>
      </c>
      <c r="S5499">
        <f t="shared" si="170"/>
        <v>2024</v>
      </c>
      <c r="T5499">
        <f t="shared" si="171"/>
        <v>2</v>
      </c>
    </row>
    <row r="5500" spans="1:20" x14ac:dyDescent="0.3">
      <c r="A5500" s="1">
        <v>45332</v>
      </c>
      <c r="B5500" t="s">
        <v>5945</v>
      </c>
      <c r="C5500" t="s">
        <v>58</v>
      </c>
      <c r="D5500" t="s">
        <v>43</v>
      </c>
      <c r="E5500" t="s">
        <v>51</v>
      </c>
      <c r="F5500" t="s">
        <v>52</v>
      </c>
      <c r="G5500" t="s">
        <v>26</v>
      </c>
      <c r="H5500" t="s">
        <v>80</v>
      </c>
      <c r="I5500" t="s">
        <v>28</v>
      </c>
      <c r="J5500">
        <v>15</v>
      </c>
      <c r="K5500">
        <v>12000</v>
      </c>
      <c r="L5500">
        <v>18</v>
      </c>
      <c r="M5500">
        <v>147600</v>
      </c>
      <c r="N5500">
        <v>135055.26</v>
      </c>
      <c r="O5500">
        <v>12544.74</v>
      </c>
      <c r="P5500" t="s">
        <v>65</v>
      </c>
      <c r="Q5500" t="s">
        <v>90</v>
      </c>
      <c r="R5500" t="s">
        <v>123</v>
      </c>
      <c r="S5500">
        <f t="shared" si="170"/>
        <v>2024</v>
      </c>
      <c r="T5500">
        <f t="shared" si="171"/>
        <v>2</v>
      </c>
    </row>
    <row r="5501" spans="1:20" x14ac:dyDescent="0.3">
      <c r="A5501" s="1">
        <v>45333</v>
      </c>
      <c r="B5501" t="s">
        <v>5946</v>
      </c>
      <c r="C5501" t="s">
        <v>64</v>
      </c>
      <c r="D5501" t="s">
        <v>50</v>
      </c>
      <c r="E5501" t="s">
        <v>44</v>
      </c>
      <c r="F5501" t="s">
        <v>89</v>
      </c>
      <c r="G5501" t="s">
        <v>37</v>
      </c>
      <c r="H5501" t="s">
        <v>80</v>
      </c>
      <c r="I5501" t="s">
        <v>28</v>
      </c>
      <c r="J5501">
        <v>2</v>
      </c>
      <c r="K5501">
        <v>12000</v>
      </c>
      <c r="L5501">
        <v>10</v>
      </c>
      <c r="M5501">
        <v>21600</v>
      </c>
      <c r="N5501">
        <v>19779.2</v>
      </c>
      <c r="O5501">
        <v>1820.8</v>
      </c>
      <c r="P5501" t="s">
        <v>72</v>
      </c>
      <c r="Q5501" t="s">
        <v>30</v>
      </c>
      <c r="R5501" t="s">
        <v>81</v>
      </c>
      <c r="S5501">
        <f t="shared" si="170"/>
        <v>2024</v>
      </c>
      <c r="T5501">
        <f t="shared" si="171"/>
        <v>2</v>
      </c>
    </row>
    <row r="5502" spans="1:20" x14ac:dyDescent="0.3">
      <c r="A5502" s="1">
        <v>45334</v>
      </c>
      <c r="B5502" t="s">
        <v>5947</v>
      </c>
      <c r="C5502" t="s">
        <v>143</v>
      </c>
      <c r="D5502" t="s">
        <v>50</v>
      </c>
      <c r="E5502" t="s">
        <v>24</v>
      </c>
      <c r="F5502" t="s">
        <v>111</v>
      </c>
      <c r="G5502" t="s">
        <v>85</v>
      </c>
      <c r="H5502" t="s">
        <v>70</v>
      </c>
      <c r="I5502" t="s">
        <v>71</v>
      </c>
      <c r="J5502">
        <v>6</v>
      </c>
      <c r="K5502">
        <v>600</v>
      </c>
      <c r="L5502">
        <v>16</v>
      </c>
      <c r="M5502">
        <v>3024</v>
      </c>
      <c r="N5502">
        <v>2745.63</v>
      </c>
      <c r="O5502">
        <v>278.37</v>
      </c>
      <c r="P5502" t="s">
        <v>93</v>
      </c>
      <c r="Q5502" t="s">
        <v>47</v>
      </c>
      <c r="R5502" t="s">
        <v>61</v>
      </c>
      <c r="S5502">
        <f t="shared" si="170"/>
        <v>2024</v>
      </c>
      <c r="T5502">
        <f t="shared" si="171"/>
        <v>2</v>
      </c>
    </row>
    <row r="5503" spans="1:20" x14ac:dyDescent="0.3">
      <c r="A5503" s="1">
        <v>45335</v>
      </c>
      <c r="B5503" t="s">
        <v>5948</v>
      </c>
      <c r="C5503" t="s">
        <v>34</v>
      </c>
      <c r="D5503" t="s">
        <v>50</v>
      </c>
      <c r="E5503" t="s">
        <v>51</v>
      </c>
      <c r="F5503" t="s">
        <v>77</v>
      </c>
      <c r="G5503" t="s">
        <v>26</v>
      </c>
      <c r="H5503" t="s">
        <v>132</v>
      </c>
      <c r="I5503" t="s">
        <v>28</v>
      </c>
      <c r="J5503">
        <v>8</v>
      </c>
      <c r="K5503">
        <v>3500</v>
      </c>
      <c r="L5503">
        <v>1</v>
      </c>
      <c r="M5503">
        <v>27720</v>
      </c>
      <c r="N5503">
        <v>24840.49</v>
      </c>
      <c r="O5503">
        <v>2879.51</v>
      </c>
      <c r="P5503" t="s">
        <v>38</v>
      </c>
      <c r="Q5503" t="s">
        <v>47</v>
      </c>
      <c r="R5503" t="s">
        <v>81</v>
      </c>
      <c r="S5503">
        <f t="shared" si="170"/>
        <v>2024</v>
      </c>
      <c r="T5503">
        <f t="shared" si="171"/>
        <v>2</v>
      </c>
    </row>
    <row r="5504" spans="1:20" x14ac:dyDescent="0.3">
      <c r="A5504" s="1">
        <v>45336</v>
      </c>
      <c r="B5504" t="s">
        <v>5949</v>
      </c>
      <c r="C5504" t="s">
        <v>64</v>
      </c>
      <c r="D5504" t="s">
        <v>50</v>
      </c>
      <c r="E5504" t="s">
        <v>44</v>
      </c>
      <c r="F5504" t="s">
        <v>89</v>
      </c>
      <c r="G5504" t="s">
        <v>37</v>
      </c>
      <c r="H5504" t="s">
        <v>80</v>
      </c>
      <c r="I5504" t="s">
        <v>28</v>
      </c>
      <c r="J5504">
        <v>15</v>
      </c>
      <c r="K5504">
        <v>12000</v>
      </c>
      <c r="L5504">
        <v>8</v>
      </c>
      <c r="M5504">
        <v>165600</v>
      </c>
      <c r="N5504">
        <v>132800.64000000001</v>
      </c>
      <c r="O5504">
        <v>32799.360000000001</v>
      </c>
      <c r="P5504" t="s">
        <v>38</v>
      </c>
      <c r="Q5504" t="s">
        <v>30</v>
      </c>
      <c r="R5504" t="s">
        <v>39</v>
      </c>
      <c r="S5504">
        <f t="shared" si="170"/>
        <v>2024</v>
      </c>
      <c r="T5504">
        <f t="shared" si="171"/>
        <v>2</v>
      </c>
    </row>
    <row r="5505" spans="1:20" x14ac:dyDescent="0.3">
      <c r="A5505" s="1">
        <v>45337</v>
      </c>
      <c r="B5505" t="s">
        <v>5950</v>
      </c>
      <c r="C5505" t="s">
        <v>42</v>
      </c>
      <c r="D5505" t="s">
        <v>43</v>
      </c>
      <c r="E5505" t="s">
        <v>44</v>
      </c>
      <c r="F5505" t="s">
        <v>89</v>
      </c>
      <c r="G5505" t="s">
        <v>26</v>
      </c>
      <c r="H5505" t="s">
        <v>70</v>
      </c>
      <c r="I5505" t="s">
        <v>71</v>
      </c>
      <c r="J5505">
        <v>15</v>
      </c>
      <c r="K5505">
        <v>600</v>
      </c>
      <c r="L5505">
        <v>1</v>
      </c>
      <c r="M5505">
        <v>8910</v>
      </c>
      <c r="N5505">
        <v>7776.36</v>
      </c>
      <c r="O5505">
        <v>1133.6400000000001</v>
      </c>
      <c r="P5505" t="s">
        <v>72</v>
      </c>
      <c r="Q5505" t="s">
        <v>30</v>
      </c>
      <c r="R5505" t="s">
        <v>73</v>
      </c>
      <c r="S5505">
        <f t="shared" si="170"/>
        <v>2024</v>
      </c>
      <c r="T5505">
        <f t="shared" si="171"/>
        <v>2</v>
      </c>
    </row>
    <row r="5506" spans="1:20" x14ac:dyDescent="0.3">
      <c r="A5506" s="1">
        <v>45338</v>
      </c>
      <c r="B5506" t="s">
        <v>5951</v>
      </c>
      <c r="C5506" t="s">
        <v>22</v>
      </c>
      <c r="D5506" t="s">
        <v>23</v>
      </c>
      <c r="E5506" t="s">
        <v>44</v>
      </c>
      <c r="F5506" t="s">
        <v>45</v>
      </c>
      <c r="G5506" t="s">
        <v>46</v>
      </c>
      <c r="H5506" t="s">
        <v>70</v>
      </c>
      <c r="I5506" t="s">
        <v>71</v>
      </c>
      <c r="J5506">
        <v>14</v>
      </c>
      <c r="K5506">
        <v>600</v>
      </c>
      <c r="L5506">
        <v>17</v>
      </c>
      <c r="M5506">
        <v>6972</v>
      </c>
      <c r="N5506">
        <v>5592.24</v>
      </c>
      <c r="O5506">
        <v>1379.76</v>
      </c>
      <c r="P5506" t="s">
        <v>93</v>
      </c>
      <c r="Q5506" t="s">
        <v>90</v>
      </c>
      <c r="R5506" t="s">
        <v>31</v>
      </c>
      <c r="S5506">
        <f t="shared" si="170"/>
        <v>2024</v>
      </c>
      <c r="T5506">
        <f t="shared" si="171"/>
        <v>2</v>
      </c>
    </row>
    <row r="5507" spans="1:20" x14ac:dyDescent="0.3">
      <c r="A5507" s="1">
        <v>45339</v>
      </c>
      <c r="B5507" t="s">
        <v>5952</v>
      </c>
      <c r="C5507" t="s">
        <v>22</v>
      </c>
      <c r="D5507" t="s">
        <v>50</v>
      </c>
      <c r="E5507" t="s">
        <v>44</v>
      </c>
      <c r="F5507" t="s">
        <v>45</v>
      </c>
      <c r="G5507" t="s">
        <v>37</v>
      </c>
      <c r="H5507" t="s">
        <v>80</v>
      </c>
      <c r="I5507" t="s">
        <v>28</v>
      </c>
      <c r="J5507">
        <v>25</v>
      </c>
      <c r="K5507">
        <v>12000</v>
      </c>
      <c r="L5507">
        <v>8</v>
      </c>
      <c r="M5507">
        <v>276000</v>
      </c>
      <c r="N5507">
        <v>244812.22</v>
      </c>
      <c r="O5507">
        <v>31187.78</v>
      </c>
      <c r="P5507" t="s">
        <v>38</v>
      </c>
      <c r="Q5507" t="s">
        <v>55</v>
      </c>
      <c r="R5507" t="s">
        <v>61</v>
      </c>
      <c r="S5507">
        <f t="shared" ref="S5507:S5570" si="172">YEAR(A5507)</f>
        <v>2024</v>
      </c>
      <c r="T5507">
        <f t="shared" si="171"/>
        <v>2</v>
      </c>
    </row>
    <row r="5508" spans="1:20" x14ac:dyDescent="0.3">
      <c r="A5508" s="1">
        <v>45340</v>
      </c>
      <c r="B5508" t="s">
        <v>5953</v>
      </c>
      <c r="C5508" t="s">
        <v>98</v>
      </c>
      <c r="D5508" t="s">
        <v>50</v>
      </c>
      <c r="E5508" t="s">
        <v>24</v>
      </c>
      <c r="F5508" t="s">
        <v>111</v>
      </c>
      <c r="G5508" t="s">
        <v>46</v>
      </c>
      <c r="H5508" t="s">
        <v>70</v>
      </c>
      <c r="I5508" t="s">
        <v>71</v>
      </c>
      <c r="J5508">
        <v>6</v>
      </c>
      <c r="K5508">
        <v>600</v>
      </c>
      <c r="L5508">
        <v>19</v>
      </c>
      <c r="M5508">
        <v>2916</v>
      </c>
      <c r="N5508">
        <v>2407.9899999999998</v>
      </c>
      <c r="O5508">
        <v>508.01</v>
      </c>
      <c r="P5508" t="s">
        <v>93</v>
      </c>
      <c r="Q5508" t="s">
        <v>47</v>
      </c>
      <c r="R5508" t="s">
        <v>86</v>
      </c>
      <c r="S5508">
        <f t="shared" si="172"/>
        <v>2024</v>
      </c>
      <c r="T5508">
        <f t="shared" ref="T5508:T5571" si="173">MONTH(A5508)</f>
        <v>2</v>
      </c>
    </row>
    <row r="5509" spans="1:20" x14ac:dyDescent="0.3">
      <c r="A5509" s="1">
        <v>45341</v>
      </c>
      <c r="B5509" t="s">
        <v>5954</v>
      </c>
      <c r="C5509" t="s">
        <v>143</v>
      </c>
      <c r="D5509" t="s">
        <v>43</v>
      </c>
      <c r="E5509" t="s">
        <v>35</v>
      </c>
      <c r="F5509" t="s">
        <v>36</v>
      </c>
      <c r="G5509" t="s">
        <v>26</v>
      </c>
      <c r="H5509" t="s">
        <v>70</v>
      </c>
      <c r="I5509" t="s">
        <v>71</v>
      </c>
      <c r="J5509">
        <v>13</v>
      </c>
      <c r="K5509">
        <v>600</v>
      </c>
      <c r="L5509">
        <v>4</v>
      </c>
      <c r="M5509">
        <v>7488</v>
      </c>
      <c r="N5509">
        <v>6141.12</v>
      </c>
      <c r="O5509">
        <v>1346.88</v>
      </c>
      <c r="P5509" t="s">
        <v>65</v>
      </c>
      <c r="Q5509" t="s">
        <v>30</v>
      </c>
      <c r="R5509" t="s">
        <v>81</v>
      </c>
      <c r="S5509">
        <f t="shared" si="172"/>
        <v>2024</v>
      </c>
      <c r="T5509">
        <f t="shared" si="173"/>
        <v>2</v>
      </c>
    </row>
    <row r="5510" spans="1:20" x14ac:dyDescent="0.3">
      <c r="A5510" s="1">
        <v>45342</v>
      </c>
      <c r="B5510" t="s">
        <v>5955</v>
      </c>
      <c r="C5510" t="s">
        <v>143</v>
      </c>
      <c r="D5510" t="s">
        <v>43</v>
      </c>
      <c r="E5510" t="s">
        <v>51</v>
      </c>
      <c r="F5510" t="s">
        <v>192</v>
      </c>
      <c r="G5510" t="s">
        <v>46</v>
      </c>
      <c r="H5510" t="s">
        <v>27</v>
      </c>
      <c r="I5510" t="s">
        <v>28</v>
      </c>
      <c r="J5510">
        <v>20</v>
      </c>
      <c r="K5510">
        <v>45000</v>
      </c>
      <c r="L5510">
        <v>10</v>
      </c>
      <c r="M5510">
        <v>810000</v>
      </c>
      <c r="N5510">
        <v>623308.41</v>
      </c>
      <c r="O5510">
        <v>186691.59</v>
      </c>
      <c r="P5510" t="s">
        <v>65</v>
      </c>
      <c r="Q5510" t="s">
        <v>47</v>
      </c>
      <c r="R5510" t="s">
        <v>61</v>
      </c>
      <c r="S5510">
        <f t="shared" si="172"/>
        <v>2024</v>
      </c>
      <c r="T5510">
        <f t="shared" si="173"/>
        <v>2</v>
      </c>
    </row>
    <row r="5511" spans="1:20" x14ac:dyDescent="0.3">
      <c r="A5511" s="1">
        <v>45343</v>
      </c>
      <c r="B5511" t="s">
        <v>5956</v>
      </c>
      <c r="C5511" t="s">
        <v>108</v>
      </c>
      <c r="D5511" t="s">
        <v>50</v>
      </c>
      <c r="E5511" t="s">
        <v>51</v>
      </c>
      <c r="F5511" t="s">
        <v>77</v>
      </c>
      <c r="G5511" t="s">
        <v>46</v>
      </c>
      <c r="H5511" t="s">
        <v>140</v>
      </c>
      <c r="I5511" t="s">
        <v>71</v>
      </c>
      <c r="J5511">
        <v>14</v>
      </c>
      <c r="K5511">
        <v>900</v>
      </c>
      <c r="L5511">
        <v>5</v>
      </c>
      <c r="M5511">
        <v>11970</v>
      </c>
      <c r="N5511">
        <v>11003.38</v>
      </c>
      <c r="O5511">
        <v>966.62</v>
      </c>
      <c r="P5511" t="s">
        <v>93</v>
      </c>
      <c r="Q5511" t="s">
        <v>30</v>
      </c>
      <c r="R5511" t="s">
        <v>31</v>
      </c>
      <c r="S5511">
        <f t="shared" si="172"/>
        <v>2024</v>
      </c>
      <c r="T5511">
        <f t="shared" si="173"/>
        <v>2</v>
      </c>
    </row>
    <row r="5512" spans="1:20" x14ac:dyDescent="0.3">
      <c r="A5512" s="1">
        <v>45344</v>
      </c>
      <c r="B5512" t="s">
        <v>5957</v>
      </c>
      <c r="C5512" t="s">
        <v>58</v>
      </c>
      <c r="D5512" t="s">
        <v>43</v>
      </c>
      <c r="E5512" t="s">
        <v>24</v>
      </c>
      <c r="F5512" t="s">
        <v>111</v>
      </c>
      <c r="G5512" t="s">
        <v>37</v>
      </c>
      <c r="H5512" t="s">
        <v>27</v>
      </c>
      <c r="I5512" t="s">
        <v>28</v>
      </c>
      <c r="J5512">
        <v>8</v>
      </c>
      <c r="K5512">
        <v>45000</v>
      </c>
      <c r="L5512">
        <v>6</v>
      </c>
      <c r="M5512">
        <v>338400</v>
      </c>
      <c r="N5512">
        <v>273422.44</v>
      </c>
      <c r="O5512">
        <v>64977.56</v>
      </c>
      <c r="P5512" t="s">
        <v>29</v>
      </c>
      <c r="Q5512" t="s">
        <v>30</v>
      </c>
      <c r="R5512" t="s">
        <v>102</v>
      </c>
      <c r="S5512">
        <f t="shared" si="172"/>
        <v>2024</v>
      </c>
      <c r="T5512">
        <f t="shared" si="173"/>
        <v>2</v>
      </c>
    </row>
    <row r="5513" spans="1:20" x14ac:dyDescent="0.3">
      <c r="A5513" s="1">
        <v>45345</v>
      </c>
      <c r="B5513" t="s">
        <v>5958</v>
      </c>
      <c r="C5513" t="s">
        <v>98</v>
      </c>
      <c r="D5513" t="s">
        <v>50</v>
      </c>
      <c r="E5513" t="s">
        <v>51</v>
      </c>
      <c r="F5513" t="s">
        <v>77</v>
      </c>
      <c r="G5513" t="s">
        <v>85</v>
      </c>
      <c r="H5513" t="s">
        <v>132</v>
      </c>
      <c r="I5513" t="s">
        <v>28</v>
      </c>
      <c r="J5513">
        <v>14</v>
      </c>
      <c r="K5513">
        <v>3500</v>
      </c>
      <c r="L5513">
        <v>20</v>
      </c>
      <c r="M5513">
        <v>39200</v>
      </c>
      <c r="N5513">
        <v>36122.36</v>
      </c>
      <c r="O5513">
        <v>3077.64</v>
      </c>
      <c r="P5513" t="s">
        <v>72</v>
      </c>
      <c r="Q5513" t="s">
        <v>47</v>
      </c>
      <c r="R5513" t="s">
        <v>61</v>
      </c>
      <c r="S5513">
        <f t="shared" si="172"/>
        <v>2024</v>
      </c>
      <c r="T5513">
        <f t="shared" si="173"/>
        <v>2</v>
      </c>
    </row>
    <row r="5514" spans="1:20" x14ac:dyDescent="0.3">
      <c r="A5514" s="1">
        <v>45346</v>
      </c>
      <c r="B5514" t="s">
        <v>5959</v>
      </c>
      <c r="C5514" t="s">
        <v>76</v>
      </c>
      <c r="D5514" t="s">
        <v>43</v>
      </c>
      <c r="E5514" t="s">
        <v>51</v>
      </c>
      <c r="F5514" t="s">
        <v>52</v>
      </c>
      <c r="G5514" t="s">
        <v>26</v>
      </c>
      <c r="H5514" t="s">
        <v>27</v>
      </c>
      <c r="I5514" t="s">
        <v>28</v>
      </c>
      <c r="J5514">
        <v>22</v>
      </c>
      <c r="K5514">
        <v>45000</v>
      </c>
      <c r="L5514">
        <v>11</v>
      </c>
      <c r="M5514">
        <v>881100</v>
      </c>
      <c r="N5514">
        <v>759645.67</v>
      </c>
      <c r="O5514">
        <v>121454.33</v>
      </c>
      <c r="P5514" t="s">
        <v>38</v>
      </c>
      <c r="Q5514" t="s">
        <v>47</v>
      </c>
      <c r="R5514" t="s">
        <v>31</v>
      </c>
      <c r="S5514">
        <f t="shared" si="172"/>
        <v>2024</v>
      </c>
      <c r="T5514">
        <f t="shared" si="173"/>
        <v>2</v>
      </c>
    </row>
    <row r="5515" spans="1:20" x14ac:dyDescent="0.3">
      <c r="A5515" s="1">
        <v>45347</v>
      </c>
      <c r="B5515" t="s">
        <v>5960</v>
      </c>
      <c r="C5515" t="s">
        <v>58</v>
      </c>
      <c r="D5515" t="s">
        <v>23</v>
      </c>
      <c r="E5515" t="s">
        <v>51</v>
      </c>
      <c r="F5515" t="s">
        <v>77</v>
      </c>
      <c r="G5515" t="s">
        <v>26</v>
      </c>
      <c r="H5515" t="s">
        <v>132</v>
      </c>
      <c r="I5515" t="s">
        <v>28</v>
      </c>
      <c r="J5515">
        <v>12</v>
      </c>
      <c r="K5515">
        <v>3500</v>
      </c>
      <c r="L5515">
        <v>20</v>
      </c>
      <c r="M5515">
        <v>33600</v>
      </c>
      <c r="N5515">
        <v>29331.82</v>
      </c>
      <c r="O5515">
        <v>4268.18</v>
      </c>
      <c r="P5515" t="s">
        <v>93</v>
      </c>
      <c r="Q5515" t="s">
        <v>30</v>
      </c>
      <c r="R5515" t="s">
        <v>86</v>
      </c>
      <c r="S5515">
        <f t="shared" si="172"/>
        <v>2024</v>
      </c>
      <c r="T5515">
        <f t="shared" si="173"/>
        <v>2</v>
      </c>
    </row>
    <row r="5516" spans="1:20" x14ac:dyDescent="0.3">
      <c r="A5516" s="1">
        <v>45348</v>
      </c>
      <c r="B5516" t="s">
        <v>5961</v>
      </c>
      <c r="C5516" t="s">
        <v>84</v>
      </c>
      <c r="D5516" t="s">
        <v>23</v>
      </c>
      <c r="E5516" t="s">
        <v>35</v>
      </c>
      <c r="F5516" t="s">
        <v>36</v>
      </c>
      <c r="G5516" t="s">
        <v>46</v>
      </c>
      <c r="H5516" t="s">
        <v>80</v>
      </c>
      <c r="I5516" t="s">
        <v>28</v>
      </c>
      <c r="J5516">
        <v>4</v>
      </c>
      <c r="K5516">
        <v>12000</v>
      </c>
      <c r="L5516">
        <v>0</v>
      </c>
      <c r="M5516">
        <v>48000</v>
      </c>
      <c r="N5516">
        <v>37657.300000000003</v>
      </c>
      <c r="O5516">
        <v>10342.700000000001</v>
      </c>
      <c r="P5516" t="s">
        <v>72</v>
      </c>
      <c r="Q5516" t="s">
        <v>47</v>
      </c>
      <c r="R5516" t="s">
        <v>39</v>
      </c>
      <c r="S5516">
        <f t="shared" si="172"/>
        <v>2024</v>
      </c>
      <c r="T5516">
        <f t="shared" si="173"/>
        <v>2</v>
      </c>
    </row>
    <row r="5517" spans="1:20" x14ac:dyDescent="0.3">
      <c r="A5517" s="1">
        <v>45349</v>
      </c>
      <c r="B5517" t="s">
        <v>5962</v>
      </c>
      <c r="C5517" t="s">
        <v>84</v>
      </c>
      <c r="D5517" t="s">
        <v>43</v>
      </c>
      <c r="E5517" t="s">
        <v>51</v>
      </c>
      <c r="F5517" t="s">
        <v>99</v>
      </c>
      <c r="G5517" t="s">
        <v>46</v>
      </c>
      <c r="H5517" t="s">
        <v>140</v>
      </c>
      <c r="I5517" t="s">
        <v>71</v>
      </c>
      <c r="J5517">
        <v>2</v>
      </c>
      <c r="K5517">
        <v>900</v>
      </c>
      <c r="L5517">
        <v>20</v>
      </c>
      <c r="M5517">
        <v>1440</v>
      </c>
      <c r="N5517">
        <v>1252.52</v>
      </c>
      <c r="O5517">
        <v>187.48</v>
      </c>
      <c r="P5517" t="s">
        <v>72</v>
      </c>
      <c r="Q5517" t="s">
        <v>47</v>
      </c>
      <c r="R5517" t="s">
        <v>31</v>
      </c>
      <c r="S5517">
        <f t="shared" si="172"/>
        <v>2024</v>
      </c>
      <c r="T5517">
        <f t="shared" si="173"/>
        <v>2</v>
      </c>
    </row>
    <row r="5518" spans="1:20" x14ac:dyDescent="0.3">
      <c r="A5518" s="1">
        <v>45350</v>
      </c>
      <c r="B5518" t="s">
        <v>5963</v>
      </c>
      <c r="C5518" t="s">
        <v>42</v>
      </c>
      <c r="D5518" t="s">
        <v>50</v>
      </c>
      <c r="E5518" t="s">
        <v>51</v>
      </c>
      <c r="F5518" t="s">
        <v>77</v>
      </c>
      <c r="G5518" t="s">
        <v>26</v>
      </c>
      <c r="H5518" t="s">
        <v>140</v>
      </c>
      <c r="I5518" t="s">
        <v>71</v>
      </c>
      <c r="J5518">
        <v>6</v>
      </c>
      <c r="K5518">
        <v>900</v>
      </c>
      <c r="L5518">
        <v>20</v>
      </c>
      <c r="M5518">
        <v>4320</v>
      </c>
      <c r="N5518">
        <v>3369.24</v>
      </c>
      <c r="O5518">
        <v>950.76</v>
      </c>
      <c r="P5518" t="s">
        <v>93</v>
      </c>
      <c r="Q5518" t="s">
        <v>47</v>
      </c>
      <c r="R5518" t="s">
        <v>102</v>
      </c>
      <c r="S5518">
        <f t="shared" si="172"/>
        <v>2024</v>
      </c>
      <c r="T5518">
        <f t="shared" si="173"/>
        <v>2</v>
      </c>
    </row>
    <row r="5519" spans="1:20" x14ac:dyDescent="0.3">
      <c r="A5519" s="1">
        <v>45351</v>
      </c>
      <c r="B5519" t="s">
        <v>5964</v>
      </c>
      <c r="C5519" t="s">
        <v>42</v>
      </c>
      <c r="D5519" t="s">
        <v>43</v>
      </c>
      <c r="E5519" t="s">
        <v>44</v>
      </c>
      <c r="F5519" t="s">
        <v>89</v>
      </c>
      <c r="G5519" t="s">
        <v>37</v>
      </c>
      <c r="H5519" t="s">
        <v>27</v>
      </c>
      <c r="I5519" t="s">
        <v>28</v>
      </c>
      <c r="J5519">
        <v>24</v>
      </c>
      <c r="K5519">
        <v>45000</v>
      </c>
      <c r="L5519">
        <v>4</v>
      </c>
      <c r="M5519">
        <v>1036800</v>
      </c>
      <c r="N5519">
        <v>829858.48</v>
      </c>
      <c r="O5519">
        <v>206941.52</v>
      </c>
      <c r="P5519" t="s">
        <v>93</v>
      </c>
      <c r="Q5519" t="s">
        <v>47</v>
      </c>
      <c r="R5519" t="s">
        <v>39</v>
      </c>
      <c r="S5519">
        <f t="shared" si="172"/>
        <v>2024</v>
      </c>
      <c r="T5519">
        <f t="shared" si="173"/>
        <v>2</v>
      </c>
    </row>
    <row r="5520" spans="1:20" x14ac:dyDescent="0.3">
      <c r="A5520" s="1">
        <v>45352</v>
      </c>
      <c r="B5520" t="s">
        <v>5965</v>
      </c>
      <c r="C5520" t="s">
        <v>58</v>
      </c>
      <c r="D5520" t="s">
        <v>50</v>
      </c>
      <c r="E5520" t="s">
        <v>24</v>
      </c>
      <c r="F5520" t="s">
        <v>69</v>
      </c>
      <c r="G5520" t="s">
        <v>37</v>
      </c>
      <c r="H5520" t="s">
        <v>27</v>
      </c>
      <c r="I5520" t="s">
        <v>28</v>
      </c>
      <c r="J5520">
        <v>22</v>
      </c>
      <c r="K5520">
        <v>45000</v>
      </c>
      <c r="L5520">
        <v>18</v>
      </c>
      <c r="M5520">
        <v>811800</v>
      </c>
      <c r="N5520">
        <v>605491.16</v>
      </c>
      <c r="O5520">
        <v>206308.84</v>
      </c>
      <c r="P5520" t="s">
        <v>29</v>
      </c>
      <c r="Q5520" t="s">
        <v>55</v>
      </c>
      <c r="R5520" t="s">
        <v>39</v>
      </c>
      <c r="S5520">
        <f t="shared" si="172"/>
        <v>2024</v>
      </c>
      <c r="T5520">
        <f t="shared" si="173"/>
        <v>3</v>
      </c>
    </row>
    <row r="5521" spans="1:20" x14ac:dyDescent="0.3">
      <c r="A5521" s="1">
        <v>45353</v>
      </c>
      <c r="B5521" t="s">
        <v>5966</v>
      </c>
      <c r="C5521" t="s">
        <v>58</v>
      </c>
      <c r="D5521" t="s">
        <v>43</v>
      </c>
      <c r="E5521" t="s">
        <v>24</v>
      </c>
      <c r="F5521" t="s">
        <v>25</v>
      </c>
      <c r="G5521" t="s">
        <v>26</v>
      </c>
      <c r="H5521" t="s">
        <v>80</v>
      </c>
      <c r="I5521" t="s">
        <v>28</v>
      </c>
      <c r="J5521">
        <v>17</v>
      </c>
      <c r="K5521">
        <v>12000</v>
      </c>
      <c r="L5521">
        <v>15</v>
      </c>
      <c r="M5521">
        <v>173400</v>
      </c>
      <c r="N5521">
        <v>159417.45000000001</v>
      </c>
      <c r="O5521">
        <v>13982.55</v>
      </c>
      <c r="P5521" t="s">
        <v>29</v>
      </c>
      <c r="Q5521" t="s">
        <v>55</v>
      </c>
      <c r="R5521" t="s">
        <v>86</v>
      </c>
      <c r="S5521">
        <f t="shared" si="172"/>
        <v>2024</v>
      </c>
      <c r="T5521">
        <f t="shared" si="173"/>
        <v>3</v>
      </c>
    </row>
    <row r="5522" spans="1:20" x14ac:dyDescent="0.3">
      <c r="A5522" s="1">
        <v>45354</v>
      </c>
      <c r="B5522" t="s">
        <v>5967</v>
      </c>
      <c r="C5522" t="s">
        <v>22</v>
      </c>
      <c r="D5522" t="s">
        <v>50</v>
      </c>
      <c r="E5522" t="s">
        <v>44</v>
      </c>
      <c r="F5522" t="s">
        <v>89</v>
      </c>
      <c r="G5522" t="s">
        <v>26</v>
      </c>
      <c r="H5522" t="s">
        <v>80</v>
      </c>
      <c r="I5522" t="s">
        <v>28</v>
      </c>
      <c r="J5522">
        <v>14</v>
      </c>
      <c r="K5522">
        <v>12000</v>
      </c>
      <c r="L5522">
        <v>14</v>
      </c>
      <c r="M5522">
        <v>144480</v>
      </c>
      <c r="N5522">
        <v>130171.01</v>
      </c>
      <c r="O5522">
        <v>14308.99</v>
      </c>
      <c r="P5522" t="s">
        <v>38</v>
      </c>
      <c r="Q5522" t="s">
        <v>47</v>
      </c>
      <c r="R5522" t="s">
        <v>123</v>
      </c>
      <c r="S5522">
        <f t="shared" si="172"/>
        <v>2024</v>
      </c>
      <c r="T5522">
        <f t="shared" si="173"/>
        <v>3</v>
      </c>
    </row>
    <row r="5523" spans="1:20" x14ac:dyDescent="0.3">
      <c r="A5523" s="1">
        <v>45355</v>
      </c>
      <c r="B5523" t="s">
        <v>5968</v>
      </c>
      <c r="C5523" t="s">
        <v>64</v>
      </c>
      <c r="D5523" t="s">
        <v>50</v>
      </c>
      <c r="E5523" t="s">
        <v>24</v>
      </c>
      <c r="F5523" t="s">
        <v>25</v>
      </c>
      <c r="G5523" t="s">
        <v>26</v>
      </c>
      <c r="H5523" t="s">
        <v>80</v>
      </c>
      <c r="I5523" t="s">
        <v>28</v>
      </c>
      <c r="J5523">
        <v>25</v>
      </c>
      <c r="K5523">
        <v>12000</v>
      </c>
      <c r="L5523">
        <v>2</v>
      </c>
      <c r="M5523">
        <v>294000</v>
      </c>
      <c r="N5523">
        <v>269356.96000000002</v>
      </c>
      <c r="O5523">
        <v>24643.040000000001</v>
      </c>
      <c r="P5523" t="s">
        <v>38</v>
      </c>
      <c r="Q5523" t="s">
        <v>90</v>
      </c>
      <c r="R5523" t="s">
        <v>86</v>
      </c>
      <c r="S5523">
        <f t="shared" si="172"/>
        <v>2024</v>
      </c>
      <c r="T5523">
        <f t="shared" si="173"/>
        <v>3</v>
      </c>
    </row>
    <row r="5524" spans="1:20" x14ac:dyDescent="0.3">
      <c r="A5524" s="1">
        <v>45356</v>
      </c>
      <c r="B5524" t="s">
        <v>5969</v>
      </c>
      <c r="C5524" t="s">
        <v>22</v>
      </c>
      <c r="D5524" t="s">
        <v>23</v>
      </c>
      <c r="E5524" t="s">
        <v>24</v>
      </c>
      <c r="F5524" t="s">
        <v>111</v>
      </c>
      <c r="G5524" t="s">
        <v>46</v>
      </c>
      <c r="H5524" t="s">
        <v>140</v>
      </c>
      <c r="I5524" t="s">
        <v>71</v>
      </c>
      <c r="J5524">
        <v>2</v>
      </c>
      <c r="K5524">
        <v>900</v>
      </c>
      <c r="L5524">
        <v>5</v>
      </c>
      <c r="M5524">
        <v>1710</v>
      </c>
      <c r="N5524">
        <v>1492.14</v>
      </c>
      <c r="O5524">
        <v>217.86</v>
      </c>
      <c r="P5524" t="s">
        <v>29</v>
      </c>
      <c r="Q5524" t="s">
        <v>47</v>
      </c>
      <c r="R5524" t="s">
        <v>61</v>
      </c>
      <c r="S5524">
        <f t="shared" si="172"/>
        <v>2024</v>
      </c>
      <c r="T5524">
        <f t="shared" si="173"/>
        <v>3</v>
      </c>
    </row>
    <row r="5525" spans="1:20" x14ac:dyDescent="0.3">
      <c r="A5525" s="1">
        <v>45357</v>
      </c>
      <c r="B5525" t="s">
        <v>5970</v>
      </c>
      <c r="C5525" t="s">
        <v>76</v>
      </c>
      <c r="D5525" t="s">
        <v>43</v>
      </c>
      <c r="E5525" t="s">
        <v>44</v>
      </c>
      <c r="F5525" t="s">
        <v>45</v>
      </c>
      <c r="G5525" t="s">
        <v>85</v>
      </c>
      <c r="H5525" t="s">
        <v>140</v>
      </c>
      <c r="I5525" t="s">
        <v>71</v>
      </c>
      <c r="J5525">
        <v>2</v>
      </c>
      <c r="K5525">
        <v>900</v>
      </c>
      <c r="L5525">
        <v>2</v>
      </c>
      <c r="M5525">
        <v>1764</v>
      </c>
      <c r="N5525">
        <v>1546.94</v>
      </c>
      <c r="O5525">
        <v>217.06</v>
      </c>
      <c r="P5525" t="s">
        <v>38</v>
      </c>
      <c r="Q5525" t="s">
        <v>47</v>
      </c>
      <c r="R5525" t="s">
        <v>102</v>
      </c>
      <c r="S5525">
        <f t="shared" si="172"/>
        <v>2024</v>
      </c>
      <c r="T5525">
        <f t="shared" si="173"/>
        <v>3</v>
      </c>
    </row>
    <row r="5526" spans="1:20" x14ac:dyDescent="0.3">
      <c r="A5526" s="1">
        <v>45358</v>
      </c>
      <c r="B5526" t="s">
        <v>5971</v>
      </c>
      <c r="C5526" t="s">
        <v>58</v>
      </c>
      <c r="D5526" t="s">
        <v>43</v>
      </c>
      <c r="E5526" t="s">
        <v>51</v>
      </c>
      <c r="F5526" t="s">
        <v>99</v>
      </c>
      <c r="G5526" t="s">
        <v>85</v>
      </c>
      <c r="H5526" t="s">
        <v>80</v>
      </c>
      <c r="I5526" t="s">
        <v>28</v>
      </c>
      <c r="J5526">
        <v>2</v>
      </c>
      <c r="K5526">
        <v>12000</v>
      </c>
      <c r="L5526">
        <v>11</v>
      </c>
      <c r="M5526">
        <v>21360</v>
      </c>
      <c r="N5526">
        <v>19628.650000000001</v>
      </c>
      <c r="O5526">
        <v>1731.35</v>
      </c>
      <c r="P5526" t="s">
        <v>29</v>
      </c>
      <c r="Q5526" t="s">
        <v>30</v>
      </c>
      <c r="R5526" t="s">
        <v>86</v>
      </c>
      <c r="S5526">
        <f t="shared" si="172"/>
        <v>2024</v>
      </c>
      <c r="T5526">
        <f t="shared" si="173"/>
        <v>3</v>
      </c>
    </row>
    <row r="5527" spans="1:20" x14ac:dyDescent="0.3">
      <c r="A5527" s="1">
        <v>45359</v>
      </c>
      <c r="B5527" t="s">
        <v>5972</v>
      </c>
      <c r="C5527" t="s">
        <v>84</v>
      </c>
      <c r="D5527" t="s">
        <v>23</v>
      </c>
      <c r="E5527" t="s">
        <v>51</v>
      </c>
      <c r="F5527" t="s">
        <v>99</v>
      </c>
      <c r="G5527" t="s">
        <v>37</v>
      </c>
      <c r="H5527" t="s">
        <v>27</v>
      </c>
      <c r="I5527" t="s">
        <v>28</v>
      </c>
      <c r="J5527">
        <v>14</v>
      </c>
      <c r="K5527">
        <v>45000</v>
      </c>
      <c r="L5527">
        <v>18</v>
      </c>
      <c r="M5527">
        <v>516600</v>
      </c>
      <c r="N5527">
        <v>428150.22</v>
      </c>
      <c r="O5527">
        <v>88449.78</v>
      </c>
      <c r="P5527" t="s">
        <v>29</v>
      </c>
      <c r="Q5527" t="s">
        <v>90</v>
      </c>
      <c r="R5527" t="s">
        <v>86</v>
      </c>
      <c r="S5527">
        <f t="shared" si="172"/>
        <v>2024</v>
      </c>
      <c r="T5527">
        <f t="shared" si="173"/>
        <v>3</v>
      </c>
    </row>
    <row r="5528" spans="1:20" x14ac:dyDescent="0.3">
      <c r="A5528" s="1">
        <v>45360</v>
      </c>
      <c r="B5528" t="s">
        <v>5973</v>
      </c>
      <c r="C5528" t="s">
        <v>64</v>
      </c>
      <c r="D5528" t="s">
        <v>50</v>
      </c>
      <c r="E5528" t="s">
        <v>44</v>
      </c>
      <c r="F5528" t="s">
        <v>45</v>
      </c>
      <c r="G5528" t="s">
        <v>46</v>
      </c>
      <c r="H5528" t="s">
        <v>70</v>
      </c>
      <c r="I5528" t="s">
        <v>71</v>
      </c>
      <c r="J5528">
        <v>8</v>
      </c>
      <c r="K5528">
        <v>600</v>
      </c>
      <c r="L5528">
        <v>14</v>
      </c>
      <c r="M5528">
        <v>4128</v>
      </c>
      <c r="N5528">
        <v>3813.43</v>
      </c>
      <c r="O5528">
        <v>314.57</v>
      </c>
      <c r="P5528" t="s">
        <v>38</v>
      </c>
      <c r="Q5528" t="s">
        <v>90</v>
      </c>
      <c r="R5528" t="s">
        <v>39</v>
      </c>
      <c r="S5528">
        <f t="shared" si="172"/>
        <v>2024</v>
      </c>
      <c r="T5528">
        <f t="shared" si="173"/>
        <v>3</v>
      </c>
    </row>
    <row r="5529" spans="1:20" x14ac:dyDescent="0.3">
      <c r="A5529" s="1">
        <v>45361</v>
      </c>
      <c r="B5529" t="s">
        <v>5974</v>
      </c>
      <c r="C5529" t="s">
        <v>98</v>
      </c>
      <c r="D5529" t="s">
        <v>23</v>
      </c>
      <c r="E5529" t="s">
        <v>24</v>
      </c>
      <c r="F5529" t="s">
        <v>25</v>
      </c>
      <c r="G5529" t="s">
        <v>37</v>
      </c>
      <c r="H5529" t="s">
        <v>53</v>
      </c>
      <c r="I5529" t="s">
        <v>54</v>
      </c>
      <c r="J5529">
        <v>11</v>
      </c>
      <c r="K5529">
        <v>2500</v>
      </c>
      <c r="L5529">
        <v>18</v>
      </c>
      <c r="M5529">
        <v>22550</v>
      </c>
      <c r="N5529">
        <v>20621.62</v>
      </c>
      <c r="O5529">
        <v>1928.38</v>
      </c>
      <c r="P5529" t="s">
        <v>29</v>
      </c>
      <c r="Q5529" t="s">
        <v>47</v>
      </c>
      <c r="R5529" t="s">
        <v>39</v>
      </c>
      <c r="S5529">
        <f t="shared" si="172"/>
        <v>2024</v>
      </c>
      <c r="T5529">
        <f t="shared" si="173"/>
        <v>3</v>
      </c>
    </row>
    <row r="5530" spans="1:20" x14ac:dyDescent="0.3">
      <c r="A5530" s="1">
        <v>45362</v>
      </c>
      <c r="B5530" t="s">
        <v>5975</v>
      </c>
      <c r="C5530" t="s">
        <v>22</v>
      </c>
      <c r="D5530" t="s">
        <v>43</v>
      </c>
      <c r="E5530" t="s">
        <v>35</v>
      </c>
      <c r="F5530" t="s">
        <v>36</v>
      </c>
      <c r="G5530" t="s">
        <v>85</v>
      </c>
      <c r="H5530" t="s">
        <v>70</v>
      </c>
      <c r="I5530" t="s">
        <v>71</v>
      </c>
      <c r="J5530">
        <v>23</v>
      </c>
      <c r="K5530">
        <v>600</v>
      </c>
      <c r="L5530">
        <v>3</v>
      </c>
      <c r="M5530">
        <v>13386</v>
      </c>
      <c r="N5530">
        <v>10486.49</v>
      </c>
      <c r="O5530">
        <v>2899.51</v>
      </c>
      <c r="P5530" t="s">
        <v>72</v>
      </c>
      <c r="Q5530" t="s">
        <v>30</v>
      </c>
      <c r="R5530" t="s">
        <v>61</v>
      </c>
      <c r="S5530">
        <f t="shared" si="172"/>
        <v>2024</v>
      </c>
      <c r="T5530">
        <f t="shared" si="173"/>
        <v>3</v>
      </c>
    </row>
    <row r="5531" spans="1:20" x14ac:dyDescent="0.3">
      <c r="A5531" s="1">
        <v>45363</v>
      </c>
      <c r="B5531" t="s">
        <v>5976</v>
      </c>
      <c r="C5531" t="s">
        <v>84</v>
      </c>
      <c r="D5531" t="s">
        <v>50</v>
      </c>
      <c r="E5531" t="s">
        <v>24</v>
      </c>
      <c r="F5531" t="s">
        <v>111</v>
      </c>
      <c r="G5531" t="s">
        <v>85</v>
      </c>
      <c r="H5531" t="s">
        <v>120</v>
      </c>
      <c r="I5531" t="s">
        <v>28</v>
      </c>
      <c r="J5531">
        <v>5</v>
      </c>
      <c r="K5531">
        <v>15000</v>
      </c>
      <c r="L5531">
        <v>10</v>
      </c>
      <c r="M5531">
        <v>67500</v>
      </c>
      <c r="N5531">
        <v>62884.67</v>
      </c>
      <c r="O5531">
        <v>4615.33</v>
      </c>
      <c r="P5531" t="s">
        <v>65</v>
      </c>
      <c r="Q5531" t="s">
        <v>90</v>
      </c>
      <c r="R5531" t="s">
        <v>61</v>
      </c>
      <c r="S5531">
        <f t="shared" si="172"/>
        <v>2024</v>
      </c>
      <c r="T5531">
        <f t="shared" si="173"/>
        <v>3</v>
      </c>
    </row>
    <row r="5532" spans="1:20" x14ac:dyDescent="0.3">
      <c r="A5532" s="1">
        <v>45364</v>
      </c>
      <c r="B5532" t="s">
        <v>5977</v>
      </c>
      <c r="C5532" t="s">
        <v>98</v>
      </c>
      <c r="D5532" t="s">
        <v>43</v>
      </c>
      <c r="E5532" t="s">
        <v>24</v>
      </c>
      <c r="F5532" t="s">
        <v>69</v>
      </c>
      <c r="G5532" t="s">
        <v>46</v>
      </c>
      <c r="H5532" t="s">
        <v>140</v>
      </c>
      <c r="I5532" t="s">
        <v>71</v>
      </c>
      <c r="J5532">
        <v>17</v>
      </c>
      <c r="K5532">
        <v>900</v>
      </c>
      <c r="L5532">
        <v>1</v>
      </c>
      <c r="M5532">
        <v>15147</v>
      </c>
      <c r="N5532">
        <v>12052.98</v>
      </c>
      <c r="O5532">
        <v>3094.02</v>
      </c>
      <c r="P5532" t="s">
        <v>38</v>
      </c>
      <c r="Q5532" t="s">
        <v>30</v>
      </c>
      <c r="R5532" t="s">
        <v>31</v>
      </c>
      <c r="S5532">
        <f t="shared" si="172"/>
        <v>2024</v>
      </c>
      <c r="T5532">
        <f t="shared" si="173"/>
        <v>3</v>
      </c>
    </row>
    <row r="5533" spans="1:20" x14ac:dyDescent="0.3">
      <c r="A5533" s="1">
        <v>45365</v>
      </c>
      <c r="B5533" t="s">
        <v>5978</v>
      </c>
      <c r="C5533" t="s">
        <v>76</v>
      </c>
      <c r="D5533" t="s">
        <v>43</v>
      </c>
      <c r="E5533" t="s">
        <v>51</v>
      </c>
      <c r="F5533" t="s">
        <v>52</v>
      </c>
      <c r="G5533" t="s">
        <v>37</v>
      </c>
      <c r="H5533" t="s">
        <v>27</v>
      </c>
      <c r="I5533" t="s">
        <v>28</v>
      </c>
      <c r="J5533">
        <v>19</v>
      </c>
      <c r="K5533">
        <v>45000</v>
      </c>
      <c r="L5533">
        <v>8</v>
      </c>
      <c r="M5533">
        <v>786600</v>
      </c>
      <c r="N5533">
        <v>637483.56999999995</v>
      </c>
      <c r="O5533">
        <v>149116.43</v>
      </c>
      <c r="P5533" t="s">
        <v>29</v>
      </c>
      <c r="Q5533" t="s">
        <v>90</v>
      </c>
      <c r="R5533" t="s">
        <v>81</v>
      </c>
      <c r="S5533">
        <f t="shared" si="172"/>
        <v>2024</v>
      </c>
      <c r="T5533">
        <f t="shared" si="173"/>
        <v>3</v>
      </c>
    </row>
    <row r="5534" spans="1:20" x14ac:dyDescent="0.3">
      <c r="A5534" s="1">
        <v>45366</v>
      </c>
      <c r="B5534" t="s">
        <v>5979</v>
      </c>
      <c r="C5534" t="s">
        <v>98</v>
      </c>
      <c r="D5534" t="s">
        <v>23</v>
      </c>
      <c r="E5534" t="s">
        <v>51</v>
      </c>
      <c r="F5534" t="s">
        <v>77</v>
      </c>
      <c r="G5534" t="s">
        <v>85</v>
      </c>
      <c r="H5534" t="s">
        <v>120</v>
      </c>
      <c r="I5534" t="s">
        <v>28</v>
      </c>
      <c r="J5534">
        <v>18</v>
      </c>
      <c r="K5534">
        <v>15000</v>
      </c>
      <c r="L5534">
        <v>1</v>
      </c>
      <c r="M5534">
        <v>267300</v>
      </c>
      <c r="N5534">
        <v>231104.82</v>
      </c>
      <c r="O5534">
        <v>36195.18</v>
      </c>
      <c r="P5534" t="s">
        <v>29</v>
      </c>
      <c r="Q5534" t="s">
        <v>47</v>
      </c>
      <c r="R5534" t="s">
        <v>81</v>
      </c>
      <c r="S5534">
        <f t="shared" si="172"/>
        <v>2024</v>
      </c>
      <c r="T5534">
        <f t="shared" si="173"/>
        <v>3</v>
      </c>
    </row>
    <row r="5535" spans="1:20" x14ac:dyDescent="0.3">
      <c r="A5535" s="1">
        <v>45367</v>
      </c>
      <c r="B5535" t="s">
        <v>5980</v>
      </c>
      <c r="C5535" t="s">
        <v>108</v>
      </c>
      <c r="D5535" t="s">
        <v>50</v>
      </c>
      <c r="E5535" t="s">
        <v>35</v>
      </c>
      <c r="F5535" t="s">
        <v>36</v>
      </c>
      <c r="G5535" t="s">
        <v>37</v>
      </c>
      <c r="H5535" t="s">
        <v>140</v>
      </c>
      <c r="I5535" t="s">
        <v>71</v>
      </c>
      <c r="J5535">
        <v>7</v>
      </c>
      <c r="K5535">
        <v>900</v>
      </c>
      <c r="L5535">
        <v>13</v>
      </c>
      <c r="M5535">
        <v>5481</v>
      </c>
      <c r="N5535">
        <v>4647.43</v>
      </c>
      <c r="O5535">
        <v>833.57</v>
      </c>
      <c r="P5535" t="s">
        <v>29</v>
      </c>
      <c r="Q5535" t="s">
        <v>55</v>
      </c>
      <c r="R5535" t="s">
        <v>31</v>
      </c>
      <c r="S5535">
        <f t="shared" si="172"/>
        <v>2024</v>
      </c>
      <c r="T5535">
        <f t="shared" si="173"/>
        <v>3</v>
      </c>
    </row>
    <row r="5536" spans="1:20" x14ac:dyDescent="0.3">
      <c r="A5536" s="1">
        <v>45368</v>
      </c>
      <c r="B5536" t="s">
        <v>5981</v>
      </c>
      <c r="C5536" t="s">
        <v>22</v>
      </c>
      <c r="D5536" t="s">
        <v>23</v>
      </c>
      <c r="E5536" t="s">
        <v>44</v>
      </c>
      <c r="F5536" t="s">
        <v>45</v>
      </c>
      <c r="G5536" t="s">
        <v>46</v>
      </c>
      <c r="H5536" t="s">
        <v>59</v>
      </c>
      <c r="I5536" t="s">
        <v>60</v>
      </c>
      <c r="J5536">
        <v>7</v>
      </c>
      <c r="K5536">
        <v>4500</v>
      </c>
      <c r="L5536">
        <v>19</v>
      </c>
      <c r="M5536">
        <v>25515</v>
      </c>
      <c r="N5536">
        <v>19536.47</v>
      </c>
      <c r="O5536">
        <v>5978.53</v>
      </c>
      <c r="P5536" t="s">
        <v>38</v>
      </c>
      <c r="Q5536" t="s">
        <v>55</v>
      </c>
      <c r="R5536" t="s">
        <v>81</v>
      </c>
      <c r="S5536">
        <f t="shared" si="172"/>
        <v>2024</v>
      </c>
      <c r="T5536">
        <f t="shared" si="173"/>
        <v>3</v>
      </c>
    </row>
    <row r="5537" spans="1:20" x14ac:dyDescent="0.3">
      <c r="A5537" s="1">
        <v>45369</v>
      </c>
      <c r="B5537" t="s">
        <v>5982</v>
      </c>
      <c r="C5537" t="s">
        <v>64</v>
      </c>
      <c r="D5537" t="s">
        <v>50</v>
      </c>
      <c r="E5537" t="s">
        <v>35</v>
      </c>
      <c r="F5537" t="s">
        <v>36</v>
      </c>
      <c r="G5537" t="s">
        <v>85</v>
      </c>
      <c r="H5537" t="s">
        <v>132</v>
      </c>
      <c r="I5537" t="s">
        <v>28</v>
      </c>
      <c r="J5537">
        <v>5</v>
      </c>
      <c r="K5537">
        <v>3500</v>
      </c>
      <c r="L5537">
        <v>1</v>
      </c>
      <c r="M5537">
        <v>17325</v>
      </c>
      <c r="N5537">
        <v>13275.16</v>
      </c>
      <c r="O5537">
        <v>4049.84</v>
      </c>
      <c r="P5537" t="s">
        <v>38</v>
      </c>
      <c r="Q5537" t="s">
        <v>90</v>
      </c>
      <c r="R5537" t="s">
        <v>81</v>
      </c>
      <c r="S5537">
        <f t="shared" si="172"/>
        <v>2024</v>
      </c>
      <c r="T5537">
        <f t="shared" si="173"/>
        <v>3</v>
      </c>
    </row>
    <row r="5538" spans="1:20" x14ac:dyDescent="0.3">
      <c r="A5538" s="1">
        <v>45370</v>
      </c>
      <c r="B5538" t="s">
        <v>5983</v>
      </c>
      <c r="C5538" t="s">
        <v>34</v>
      </c>
      <c r="D5538" t="s">
        <v>23</v>
      </c>
      <c r="E5538" t="s">
        <v>35</v>
      </c>
      <c r="F5538" t="s">
        <v>36</v>
      </c>
      <c r="G5538" t="s">
        <v>37</v>
      </c>
      <c r="H5538" t="s">
        <v>132</v>
      </c>
      <c r="I5538" t="s">
        <v>28</v>
      </c>
      <c r="J5538">
        <v>22</v>
      </c>
      <c r="K5538">
        <v>3500</v>
      </c>
      <c r="L5538">
        <v>16</v>
      </c>
      <c r="M5538">
        <v>64680</v>
      </c>
      <c r="N5538">
        <v>59347.11</v>
      </c>
      <c r="O5538">
        <v>5332.89</v>
      </c>
      <c r="P5538" t="s">
        <v>72</v>
      </c>
      <c r="Q5538" t="s">
        <v>30</v>
      </c>
      <c r="R5538" t="s">
        <v>73</v>
      </c>
      <c r="S5538">
        <f t="shared" si="172"/>
        <v>2024</v>
      </c>
      <c r="T5538">
        <f t="shared" si="173"/>
        <v>3</v>
      </c>
    </row>
    <row r="5539" spans="1:20" x14ac:dyDescent="0.3">
      <c r="A5539" s="1">
        <v>45371</v>
      </c>
      <c r="B5539" t="s">
        <v>5984</v>
      </c>
      <c r="C5539" t="s">
        <v>34</v>
      </c>
      <c r="D5539" t="s">
        <v>23</v>
      </c>
      <c r="E5539" t="s">
        <v>51</v>
      </c>
      <c r="F5539" t="s">
        <v>99</v>
      </c>
      <c r="G5539" t="s">
        <v>85</v>
      </c>
      <c r="H5539" t="s">
        <v>53</v>
      </c>
      <c r="I5539" t="s">
        <v>54</v>
      </c>
      <c r="J5539">
        <v>1</v>
      </c>
      <c r="K5539">
        <v>2500</v>
      </c>
      <c r="L5539">
        <v>13</v>
      </c>
      <c r="M5539">
        <v>2175</v>
      </c>
      <c r="N5539">
        <v>1680.79</v>
      </c>
      <c r="O5539">
        <v>494.21</v>
      </c>
      <c r="P5539" t="s">
        <v>38</v>
      </c>
      <c r="Q5539" t="s">
        <v>30</v>
      </c>
      <c r="R5539" t="s">
        <v>123</v>
      </c>
      <c r="S5539">
        <f t="shared" si="172"/>
        <v>2024</v>
      </c>
      <c r="T5539">
        <f t="shared" si="173"/>
        <v>3</v>
      </c>
    </row>
    <row r="5540" spans="1:20" x14ac:dyDescent="0.3">
      <c r="A5540" s="1">
        <v>45372</v>
      </c>
      <c r="B5540" t="s">
        <v>5985</v>
      </c>
      <c r="C5540" t="s">
        <v>34</v>
      </c>
      <c r="D5540" t="s">
        <v>50</v>
      </c>
      <c r="E5540" t="s">
        <v>35</v>
      </c>
      <c r="F5540" t="s">
        <v>36</v>
      </c>
      <c r="G5540" t="s">
        <v>37</v>
      </c>
      <c r="H5540" t="s">
        <v>132</v>
      </c>
      <c r="I5540" t="s">
        <v>28</v>
      </c>
      <c r="J5540">
        <v>6</v>
      </c>
      <c r="K5540">
        <v>3500</v>
      </c>
      <c r="L5540">
        <v>16</v>
      </c>
      <c r="M5540">
        <v>17640</v>
      </c>
      <c r="N5540">
        <v>15691.08</v>
      </c>
      <c r="O5540">
        <v>1948.92</v>
      </c>
      <c r="P5540" t="s">
        <v>93</v>
      </c>
      <c r="Q5540" t="s">
        <v>30</v>
      </c>
      <c r="R5540" t="s">
        <v>73</v>
      </c>
      <c r="S5540">
        <f t="shared" si="172"/>
        <v>2024</v>
      </c>
      <c r="T5540">
        <f t="shared" si="173"/>
        <v>3</v>
      </c>
    </row>
    <row r="5541" spans="1:20" x14ac:dyDescent="0.3">
      <c r="A5541" s="1">
        <v>45373</v>
      </c>
      <c r="B5541" t="s">
        <v>5986</v>
      </c>
      <c r="C5541" t="s">
        <v>143</v>
      </c>
      <c r="D5541" t="s">
        <v>23</v>
      </c>
      <c r="E5541" t="s">
        <v>35</v>
      </c>
      <c r="F5541" t="s">
        <v>36</v>
      </c>
      <c r="G5541" t="s">
        <v>85</v>
      </c>
      <c r="H5541" t="s">
        <v>53</v>
      </c>
      <c r="I5541" t="s">
        <v>54</v>
      </c>
      <c r="J5541">
        <v>17</v>
      </c>
      <c r="K5541">
        <v>2500</v>
      </c>
      <c r="L5541">
        <v>5</v>
      </c>
      <c r="M5541">
        <v>40375</v>
      </c>
      <c r="N5541">
        <v>30117.7</v>
      </c>
      <c r="O5541">
        <v>10257.299999999999</v>
      </c>
      <c r="P5541" t="s">
        <v>72</v>
      </c>
      <c r="Q5541" t="s">
        <v>90</v>
      </c>
      <c r="R5541" t="s">
        <v>123</v>
      </c>
      <c r="S5541">
        <f t="shared" si="172"/>
        <v>2024</v>
      </c>
      <c r="T5541">
        <f t="shared" si="173"/>
        <v>3</v>
      </c>
    </row>
    <row r="5542" spans="1:20" x14ac:dyDescent="0.3">
      <c r="A5542" s="1">
        <v>45374</v>
      </c>
      <c r="B5542" t="s">
        <v>5987</v>
      </c>
      <c r="C5542" t="s">
        <v>58</v>
      </c>
      <c r="D5542" t="s">
        <v>23</v>
      </c>
      <c r="E5542" t="s">
        <v>51</v>
      </c>
      <c r="F5542" t="s">
        <v>52</v>
      </c>
      <c r="G5542" t="s">
        <v>46</v>
      </c>
      <c r="H5542" t="s">
        <v>59</v>
      </c>
      <c r="I5542" t="s">
        <v>60</v>
      </c>
      <c r="J5542">
        <v>4</v>
      </c>
      <c r="K5542">
        <v>4500</v>
      </c>
      <c r="L5542">
        <v>17</v>
      </c>
      <c r="M5542">
        <v>14940</v>
      </c>
      <c r="N5542">
        <v>13273.11</v>
      </c>
      <c r="O5542">
        <v>1666.89</v>
      </c>
      <c r="P5542" t="s">
        <v>29</v>
      </c>
      <c r="Q5542" t="s">
        <v>30</v>
      </c>
      <c r="R5542" t="s">
        <v>61</v>
      </c>
      <c r="S5542">
        <f t="shared" si="172"/>
        <v>2024</v>
      </c>
      <c r="T5542">
        <f t="shared" si="173"/>
        <v>3</v>
      </c>
    </row>
    <row r="5543" spans="1:20" x14ac:dyDescent="0.3">
      <c r="A5543" s="1">
        <v>45375</v>
      </c>
      <c r="B5543" t="s">
        <v>5988</v>
      </c>
      <c r="C5543" t="s">
        <v>98</v>
      </c>
      <c r="D5543" t="s">
        <v>50</v>
      </c>
      <c r="E5543" t="s">
        <v>51</v>
      </c>
      <c r="F5543" t="s">
        <v>192</v>
      </c>
      <c r="G5543" t="s">
        <v>37</v>
      </c>
      <c r="H5543" t="s">
        <v>27</v>
      </c>
      <c r="I5543" t="s">
        <v>28</v>
      </c>
      <c r="J5543">
        <v>10</v>
      </c>
      <c r="K5543">
        <v>45000</v>
      </c>
      <c r="L5543">
        <v>4</v>
      </c>
      <c r="M5543">
        <v>432000</v>
      </c>
      <c r="N5543">
        <v>342540.67</v>
      </c>
      <c r="O5543">
        <v>89459.33</v>
      </c>
      <c r="P5543" t="s">
        <v>65</v>
      </c>
      <c r="Q5543" t="s">
        <v>47</v>
      </c>
      <c r="R5543" t="s">
        <v>86</v>
      </c>
      <c r="S5543">
        <f t="shared" si="172"/>
        <v>2024</v>
      </c>
      <c r="T5543">
        <f t="shared" si="173"/>
        <v>3</v>
      </c>
    </row>
    <row r="5544" spans="1:20" x14ac:dyDescent="0.3">
      <c r="A5544" s="1">
        <v>45376</v>
      </c>
      <c r="B5544" t="s">
        <v>5989</v>
      </c>
      <c r="C5544" t="s">
        <v>137</v>
      </c>
      <c r="D5544" t="s">
        <v>23</v>
      </c>
      <c r="E5544" t="s">
        <v>51</v>
      </c>
      <c r="F5544" t="s">
        <v>52</v>
      </c>
      <c r="G5544" t="s">
        <v>37</v>
      </c>
      <c r="H5544" t="s">
        <v>132</v>
      </c>
      <c r="I5544" t="s">
        <v>28</v>
      </c>
      <c r="J5544">
        <v>15</v>
      </c>
      <c r="K5544">
        <v>3500</v>
      </c>
      <c r="L5544">
        <v>12</v>
      </c>
      <c r="M5544">
        <v>46200</v>
      </c>
      <c r="N5544">
        <v>40214.99</v>
      </c>
      <c r="O5544">
        <v>5985.01</v>
      </c>
      <c r="P5544" t="s">
        <v>93</v>
      </c>
      <c r="Q5544" t="s">
        <v>47</v>
      </c>
      <c r="R5544" t="s">
        <v>86</v>
      </c>
      <c r="S5544">
        <f t="shared" si="172"/>
        <v>2024</v>
      </c>
      <c r="T5544">
        <f t="shared" si="173"/>
        <v>3</v>
      </c>
    </row>
    <row r="5545" spans="1:20" x14ac:dyDescent="0.3">
      <c r="A5545" s="1">
        <v>45377</v>
      </c>
      <c r="B5545" t="s">
        <v>5990</v>
      </c>
      <c r="C5545" t="s">
        <v>84</v>
      </c>
      <c r="D5545" t="s">
        <v>23</v>
      </c>
      <c r="E5545" t="s">
        <v>35</v>
      </c>
      <c r="F5545" t="s">
        <v>36</v>
      </c>
      <c r="G5545" t="s">
        <v>46</v>
      </c>
      <c r="H5545" t="s">
        <v>70</v>
      </c>
      <c r="I5545" t="s">
        <v>71</v>
      </c>
      <c r="J5545">
        <v>17</v>
      </c>
      <c r="K5545">
        <v>600</v>
      </c>
      <c r="L5545">
        <v>11</v>
      </c>
      <c r="M5545">
        <v>9078</v>
      </c>
      <c r="N5545">
        <v>8086.7</v>
      </c>
      <c r="O5545">
        <v>991.3</v>
      </c>
      <c r="P5545" t="s">
        <v>72</v>
      </c>
      <c r="Q5545" t="s">
        <v>90</v>
      </c>
      <c r="R5545" t="s">
        <v>86</v>
      </c>
      <c r="S5545">
        <f t="shared" si="172"/>
        <v>2024</v>
      </c>
      <c r="T5545">
        <f t="shared" si="173"/>
        <v>3</v>
      </c>
    </row>
    <row r="5546" spans="1:20" x14ac:dyDescent="0.3">
      <c r="A5546" s="1">
        <v>45378</v>
      </c>
      <c r="B5546" t="s">
        <v>5991</v>
      </c>
      <c r="C5546" t="s">
        <v>68</v>
      </c>
      <c r="D5546" t="s">
        <v>23</v>
      </c>
      <c r="E5546" t="s">
        <v>51</v>
      </c>
      <c r="F5546" t="s">
        <v>77</v>
      </c>
      <c r="G5546" t="s">
        <v>46</v>
      </c>
      <c r="H5546" t="s">
        <v>59</v>
      </c>
      <c r="I5546" t="s">
        <v>60</v>
      </c>
      <c r="J5546">
        <v>5</v>
      </c>
      <c r="K5546">
        <v>4500</v>
      </c>
      <c r="L5546">
        <v>4</v>
      </c>
      <c r="M5546">
        <v>21600</v>
      </c>
      <c r="N5546">
        <v>15874.64</v>
      </c>
      <c r="O5546">
        <v>5725.36</v>
      </c>
      <c r="P5546" t="s">
        <v>38</v>
      </c>
      <c r="Q5546" t="s">
        <v>47</v>
      </c>
      <c r="R5546" t="s">
        <v>123</v>
      </c>
      <c r="S5546">
        <f t="shared" si="172"/>
        <v>2024</v>
      </c>
      <c r="T5546">
        <f t="shared" si="173"/>
        <v>3</v>
      </c>
    </row>
    <row r="5547" spans="1:20" x14ac:dyDescent="0.3">
      <c r="A5547" s="1">
        <v>45379</v>
      </c>
      <c r="B5547" t="s">
        <v>5992</v>
      </c>
      <c r="C5547" t="s">
        <v>98</v>
      </c>
      <c r="D5547" t="s">
        <v>50</v>
      </c>
      <c r="E5547" t="s">
        <v>44</v>
      </c>
      <c r="F5547" t="s">
        <v>45</v>
      </c>
      <c r="G5547" t="s">
        <v>26</v>
      </c>
      <c r="H5547" t="s">
        <v>27</v>
      </c>
      <c r="I5547" t="s">
        <v>28</v>
      </c>
      <c r="J5547">
        <v>13</v>
      </c>
      <c r="K5547">
        <v>45000</v>
      </c>
      <c r="L5547">
        <v>19</v>
      </c>
      <c r="M5547">
        <v>473850</v>
      </c>
      <c r="N5547">
        <v>371601.91</v>
      </c>
      <c r="O5547">
        <v>102248.09</v>
      </c>
      <c r="P5547" t="s">
        <v>29</v>
      </c>
      <c r="Q5547" t="s">
        <v>30</v>
      </c>
      <c r="R5547" t="s">
        <v>73</v>
      </c>
      <c r="S5547">
        <f t="shared" si="172"/>
        <v>2024</v>
      </c>
      <c r="T5547">
        <f t="shared" si="173"/>
        <v>3</v>
      </c>
    </row>
    <row r="5548" spans="1:20" x14ac:dyDescent="0.3">
      <c r="A5548" s="1">
        <v>45380</v>
      </c>
      <c r="B5548" t="s">
        <v>5993</v>
      </c>
      <c r="C5548" t="s">
        <v>137</v>
      </c>
      <c r="D5548" t="s">
        <v>23</v>
      </c>
      <c r="E5548" t="s">
        <v>51</v>
      </c>
      <c r="F5548" t="s">
        <v>77</v>
      </c>
      <c r="G5548" t="s">
        <v>26</v>
      </c>
      <c r="H5548" t="s">
        <v>59</v>
      </c>
      <c r="I5548" t="s">
        <v>60</v>
      </c>
      <c r="J5548">
        <v>16</v>
      </c>
      <c r="K5548">
        <v>4500</v>
      </c>
      <c r="L5548">
        <v>13</v>
      </c>
      <c r="M5548">
        <v>62640</v>
      </c>
      <c r="N5548">
        <v>57435.34</v>
      </c>
      <c r="O5548">
        <v>5204.66</v>
      </c>
      <c r="P5548" t="s">
        <v>72</v>
      </c>
      <c r="Q5548" t="s">
        <v>30</v>
      </c>
      <c r="R5548" t="s">
        <v>39</v>
      </c>
      <c r="S5548">
        <f t="shared" si="172"/>
        <v>2024</v>
      </c>
      <c r="T5548">
        <f t="shared" si="173"/>
        <v>3</v>
      </c>
    </row>
    <row r="5549" spans="1:20" x14ac:dyDescent="0.3">
      <c r="A5549" s="1">
        <v>45381</v>
      </c>
      <c r="B5549" t="s">
        <v>5994</v>
      </c>
      <c r="C5549" t="s">
        <v>64</v>
      </c>
      <c r="D5549" t="s">
        <v>50</v>
      </c>
      <c r="E5549" t="s">
        <v>51</v>
      </c>
      <c r="F5549" t="s">
        <v>99</v>
      </c>
      <c r="G5549" t="s">
        <v>26</v>
      </c>
      <c r="H5549" t="s">
        <v>80</v>
      </c>
      <c r="I5549" t="s">
        <v>28</v>
      </c>
      <c r="J5549">
        <v>6</v>
      </c>
      <c r="K5549">
        <v>12000</v>
      </c>
      <c r="L5549">
        <v>11</v>
      </c>
      <c r="M5549">
        <v>64080</v>
      </c>
      <c r="N5549">
        <v>53212.08</v>
      </c>
      <c r="O5549">
        <v>10867.92</v>
      </c>
      <c r="P5549" t="s">
        <v>38</v>
      </c>
      <c r="Q5549" t="s">
        <v>30</v>
      </c>
      <c r="R5549" t="s">
        <v>81</v>
      </c>
      <c r="S5549">
        <f t="shared" si="172"/>
        <v>2024</v>
      </c>
      <c r="T5549">
        <f t="shared" si="173"/>
        <v>3</v>
      </c>
    </row>
    <row r="5550" spans="1:20" x14ac:dyDescent="0.3">
      <c r="A5550" s="1">
        <v>45382</v>
      </c>
      <c r="B5550" t="s">
        <v>5995</v>
      </c>
      <c r="C5550" t="s">
        <v>76</v>
      </c>
      <c r="D5550" t="s">
        <v>23</v>
      </c>
      <c r="E5550" t="s">
        <v>35</v>
      </c>
      <c r="F5550" t="s">
        <v>36</v>
      </c>
      <c r="G5550" t="s">
        <v>85</v>
      </c>
      <c r="H5550" t="s">
        <v>27</v>
      </c>
      <c r="I5550" t="s">
        <v>28</v>
      </c>
      <c r="J5550">
        <v>4</v>
      </c>
      <c r="K5550">
        <v>45000</v>
      </c>
      <c r="L5550">
        <v>18</v>
      </c>
      <c r="M5550">
        <v>147600</v>
      </c>
      <c r="N5550">
        <v>135569.39000000001</v>
      </c>
      <c r="O5550">
        <v>12030.61</v>
      </c>
      <c r="P5550" t="s">
        <v>93</v>
      </c>
      <c r="Q5550" t="s">
        <v>55</v>
      </c>
      <c r="R5550" t="s">
        <v>39</v>
      </c>
      <c r="S5550">
        <f t="shared" si="172"/>
        <v>2024</v>
      </c>
      <c r="T5550">
        <f t="shared" si="173"/>
        <v>3</v>
      </c>
    </row>
    <row r="5551" spans="1:20" x14ac:dyDescent="0.3">
      <c r="A5551" s="1">
        <v>45383</v>
      </c>
      <c r="B5551" t="s">
        <v>5996</v>
      </c>
      <c r="C5551" t="s">
        <v>22</v>
      </c>
      <c r="D5551" t="s">
        <v>43</v>
      </c>
      <c r="E5551" t="s">
        <v>51</v>
      </c>
      <c r="F5551" t="s">
        <v>77</v>
      </c>
      <c r="G5551" t="s">
        <v>37</v>
      </c>
      <c r="H5551" t="s">
        <v>140</v>
      </c>
      <c r="I5551" t="s">
        <v>71</v>
      </c>
      <c r="J5551">
        <v>10</v>
      </c>
      <c r="K5551">
        <v>900</v>
      </c>
      <c r="L5551">
        <v>6</v>
      </c>
      <c r="M5551">
        <v>8460</v>
      </c>
      <c r="N5551">
        <v>7521.16</v>
      </c>
      <c r="O5551">
        <v>938.84</v>
      </c>
      <c r="P5551" t="s">
        <v>38</v>
      </c>
      <c r="Q5551" t="s">
        <v>55</v>
      </c>
      <c r="R5551" t="s">
        <v>61</v>
      </c>
      <c r="S5551">
        <f t="shared" si="172"/>
        <v>2024</v>
      </c>
      <c r="T5551">
        <f t="shared" si="173"/>
        <v>4</v>
      </c>
    </row>
    <row r="5552" spans="1:20" x14ac:dyDescent="0.3">
      <c r="A5552" s="1">
        <v>45384</v>
      </c>
      <c r="B5552" t="s">
        <v>5997</v>
      </c>
      <c r="C5552" t="s">
        <v>143</v>
      </c>
      <c r="D5552" t="s">
        <v>23</v>
      </c>
      <c r="E5552" t="s">
        <v>24</v>
      </c>
      <c r="F5552" t="s">
        <v>25</v>
      </c>
      <c r="G5552" t="s">
        <v>37</v>
      </c>
      <c r="H5552" t="s">
        <v>120</v>
      </c>
      <c r="I5552" t="s">
        <v>28</v>
      </c>
      <c r="J5552">
        <v>17</v>
      </c>
      <c r="K5552">
        <v>15000</v>
      </c>
      <c r="L5552">
        <v>20</v>
      </c>
      <c r="M5552">
        <v>204000</v>
      </c>
      <c r="N5552">
        <v>178741.24</v>
      </c>
      <c r="O5552">
        <v>25258.76</v>
      </c>
      <c r="P5552" t="s">
        <v>38</v>
      </c>
      <c r="Q5552" t="s">
        <v>90</v>
      </c>
      <c r="R5552" t="s">
        <v>102</v>
      </c>
      <c r="S5552">
        <f t="shared" si="172"/>
        <v>2024</v>
      </c>
      <c r="T5552">
        <f t="shared" si="173"/>
        <v>4</v>
      </c>
    </row>
    <row r="5553" spans="1:20" x14ac:dyDescent="0.3">
      <c r="A5553" s="1">
        <v>45385</v>
      </c>
      <c r="B5553" t="s">
        <v>5998</v>
      </c>
      <c r="C5553" t="s">
        <v>84</v>
      </c>
      <c r="D5553" t="s">
        <v>23</v>
      </c>
      <c r="E5553" t="s">
        <v>35</v>
      </c>
      <c r="F5553" t="s">
        <v>36</v>
      </c>
      <c r="G5553" t="s">
        <v>37</v>
      </c>
      <c r="H5553" t="s">
        <v>132</v>
      </c>
      <c r="I5553" t="s">
        <v>28</v>
      </c>
      <c r="J5553">
        <v>24</v>
      </c>
      <c r="K5553">
        <v>3500</v>
      </c>
      <c r="L5553">
        <v>5</v>
      </c>
      <c r="M5553">
        <v>79800</v>
      </c>
      <c r="N5553">
        <v>74186.41</v>
      </c>
      <c r="O5553">
        <v>5613.59</v>
      </c>
      <c r="P5553" t="s">
        <v>93</v>
      </c>
      <c r="Q5553" t="s">
        <v>47</v>
      </c>
      <c r="R5553" t="s">
        <v>39</v>
      </c>
      <c r="S5553">
        <f t="shared" si="172"/>
        <v>2024</v>
      </c>
      <c r="T5553">
        <f t="shared" si="173"/>
        <v>4</v>
      </c>
    </row>
    <row r="5554" spans="1:20" x14ac:dyDescent="0.3">
      <c r="A5554" s="1">
        <v>45386</v>
      </c>
      <c r="B5554" t="s">
        <v>5999</v>
      </c>
      <c r="C5554" t="s">
        <v>76</v>
      </c>
      <c r="D5554" t="s">
        <v>23</v>
      </c>
      <c r="E5554" t="s">
        <v>35</v>
      </c>
      <c r="F5554" t="s">
        <v>36</v>
      </c>
      <c r="G5554" t="s">
        <v>26</v>
      </c>
      <c r="H5554" t="s">
        <v>120</v>
      </c>
      <c r="I5554" t="s">
        <v>28</v>
      </c>
      <c r="J5554">
        <v>14</v>
      </c>
      <c r="K5554">
        <v>15000</v>
      </c>
      <c r="L5554">
        <v>7</v>
      </c>
      <c r="M5554">
        <v>195300</v>
      </c>
      <c r="N5554">
        <v>179542.84</v>
      </c>
      <c r="O5554">
        <v>15757.16</v>
      </c>
      <c r="P5554" t="s">
        <v>29</v>
      </c>
      <c r="Q5554" t="s">
        <v>30</v>
      </c>
      <c r="R5554" t="s">
        <v>31</v>
      </c>
      <c r="S5554">
        <f t="shared" si="172"/>
        <v>2024</v>
      </c>
      <c r="T5554">
        <f t="shared" si="173"/>
        <v>4</v>
      </c>
    </row>
    <row r="5555" spans="1:20" x14ac:dyDescent="0.3">
      <c r="A5555" s="1">
        <v>45387</v>
      </c>
      <c r="B5555" t="s">
        <v>6000</v>
      </c>
      <c r="C5555" t="s">
        <v>42</v>
      </c>
      <c r="D5555" t="s">
        <v>43</v>
      </c>
      <c r="E5555" t="s">
        <v>51</v>
      </c>
      <c r="F5555" t="s">
        <v>52</v>
      </c>
      <c r="G5555" t="s">
        <v>37</v>
      </c>
      <c r="H5555" t="s">
        <v>70</v>
      </c>
      <c r="I5555" t="s">
        <v>71</v>
      </c>
      <c r="J5555">
        <v>23</v>
      </c>
      <c r="K5555">
        <v>600</v>
      </c>
      <c r="L5555">
        <v>10</v>
      </c>
      <c r="M5555">
        <v>12420</v>
      </c>
      <c r="N5555">
        <v>11220.13</v>
      </c>
      <c r="O5555">
        <v>1199.8699999999999</v>
      </c>
      <c r="P5555" t="s">
        <v>29</v>
      </c>
      <c r="Q5555" t="s">
        <v>55</v>
      </c>
      <c r="R5555" t="s">
        <v>102</v>
      </c>
      <c r="S5555">
        <f t="shared" si="172"/>
        <v>2024</v>
      </c>
      <c r="T5555">
        <f t="shared" si="173"/>
        <v>4</v>
      </c>
    </row>
    <row r="5556" spans="1:20" x14ac:dyDescent="0.3">
      <c r="A5556" s="1">
        <v>45388</v>
      </c>
      <c r="B5556" t="s">
        <v>6001</v>
      </c>
      <c r="C5556" t="s">
        <v>137</v>
      </c>
      <c r="D5556" t="s">
        <v>50</v>
      </c>
      <c r="E5556" t="s">
        <v>44</v>
      </c>
      <c r="F5556" t="s">
        <v>45</v>
      </c>
      <c r="G5556" t="s">
        <v>46</v>
      </c>
      <c r="H5556" t="s">
        <v>120</v>
      </c>
      <c r="I5556" t="s">
        <v>28</v>
      </c>
      <c r="J5556">
        <v>1</v>
      </c>
      <c r="K5556">
        <v>15000</v>
      </c>
      <c r="L5556">
        <v>3</v>
      </c>
      <c r="M5556">
        <v>14550</v>
      </c>
      <c r="N5556">
        <v>12808.12</v>
      </c>
      <c r="O5556">
        <v>1741.88</v>
      </c>
      <c r="P5556" t="s">
        <v>65</v>
      </c>
      <c r="Q5556" t="s">
        <v>47</v>
      </c>
      <c r="R5556" t="s">
        <v>81</v>
      </c>
      <c r="S5556">
        <f t="shared" si="172"/>
        <v>2024</v>
      </c>
      <c r="T5556">
        <f t="shared" si="173"/>
        <v>4</v>
      </c>
    </row>
    <row r="5557" spans="1:20" x14ac:dyDescent="0.3">
      <c r="A5557" s="1">
        <v>45389</v>
      </c>
      <c r="B5557" t="s">
        <v>6002</v>
      </c>
      <c r="C5557" t="s">
        <v>108</v>
      </c>
      <c r="D5557" t="s">
        <v>50</v>
      </c>
      <c r="E5557" t="s">
        <v>44</v>
      </c>
      <c r="F5557" t="s">
        <v>89</v>
      </c>
      <c r="G5557" t="s">
        <v>85</v>
      </c>
      <c r="H5557" t="s">
        <v>120</v>
      </c>
      <c r="I5557" t="s">
        <v>28</v>
      </c>
      <c r="J5557">
        <v>24</v>
      </c>
      <c r="K5557">
        <v>15000</v>
      </c>
      <c r="L5557">
        <v>6</v>
      </c>
      <c r="M5557">
        <v>338400</v>
      </c>
      <c r="N5557">
        <v>282064.32</v>
      </c>
      <c r="O5557">
        <v>56335.68</v>
      </c>
      <c r="P5557" t="s">
        <v>65</v>
      </c>
      <c r="Q5557" t="s">
        <v>90</v>
      </c>
      <c r="R5557" t="s">
        <v>102</v>
      </c>
      <c r="S5557">
        <f t="shared" si="172"/>
        <v>2024</v>
      </c>
      <c r="T5557">
        <f t="shared" si="173"/>
        <v>4</v>
      </c>
    </row>
    <row r="5558" spans="1:20" x14ac:dyDescent="0.3">
      <c r="A5558" s="1">
        <v>45390</v>
      </c>
      <c r="B5558" t="s">
        <v>6003</v>
      </c>
      <c r="C5558" t="s">
        <v>58</v>
      </c>
      <c r="D5558" t="s">
        <v>43</v>
      </c>
      <c r="E5558" t="s">
        <v>24</v>
      </c>
      <c r="F5558" t="s">
        <v>25</v>
      </c>
      <c r="G5558" t="s">
        <v>46</v>
      </c>
      <c r="H5558" t="s">
        <v>59</v>
      </c>
      <c r="I5558" t="s">
        <v>60</v>
      </c>
      <c r="J5558">
        <v>24</v>
      </c>
      <c r="K5558">
        <v>4500</v>
      </c>
      <c r="L5558">
        <v>2</v>
      </c>
      <c r="M5558">
        <v>105840</v>
      </c>
      <c r="N5558">
        <v>80117.899999999994</v>
      </c>
      <c r="O5558">
        <v>25722.1</v>
      </c>
      <c r="P5558" t="s">
        <v>29</v>
      </c>
      <c r="Q5558" t="s">
        <v>90</v>
      </c>
      <c r="R5558" t="s">
        <v>86</v>
      </c>
      <c r="S5558">
        <f t="shared" si="172"/>
        <v>2024</v>
      </c>
      <c r="T5558">
        <f t="shared" si="173"/>
        <v>4</v>
      </c>
    </row>
    <row r="5559" spans="1:20" x14ac:dyDescent="0.3">
      <c r="A5559" s="1">
        <v>45391</v>
      </c>
      <c r="B5559" t="s">
        <v>6004</v>
      </c>
      <c r="C5559" t="s">
        <v>34</v>
      </c>
      <c r="D5559" t="s">
        <v>43</v>
      </c>
      <c r="E5559" t="s">
        <v>24</v>
      </c>
      <c r="F5559" t="s">
        <v>69</v>
      </c>
      <c r="G5559" t="s">
        <v>85</v>
      </c>
      <c r="H5559" t="s">
        <v>140</v>
      </c>
      <c r="I5559" t="s">
        <v>71</v>
      </c>
      <c r="J5559">
        <v>23</v>
      </c>
      <c r="K5559">
        <v>900</v>
      </c>
      <c r="L5559">
        <v>10</v>
      </c>
      <c r="M5559">
        <v>18630</v>
      </c>
      <c r="N5559">
        <v>14488.13</v>
      </c>
      <c r="O5559">
        <v>4141.87</v>
      </c>
      <c r="P5559" t="s">
        <v>93</v>
      </c>
      <c r="Q5559" t="s">
        <v>47</v>
      </c>
      <c r="R5559" t="s">
        <v>81</v>
      </c>
      <c r="S5559">
        <f t="shared" si="172"/>
        <v>2024</v>
      </c>
      <c r="T5559">
        <f t="shared" si="173"/>
        <v>4</v>
      </c>
    </row>
    <row r="5560" spans="1:20" x14ac:dyDescent="0.3">
      <c r="A5560" s="1">
        <v>45392</v>
      </c>
      <c r="B5560" t="s">
        <v>6005</v>
      </c>
      <c r="C5560" t="s">
        <v>98</v>
      </c>
      <c r="D5560" t="s">
        <v>23</v>
      </c>
      <c r="E5560" t="s">
        <v>44</v>
      </c>
      <c r="F5560" t="s">
        <v>45</v>
      </c>
      <c r="G5560" t="s">
        <v>85</v>
      </c>
      <c r="H5560" t="s">
        <v>80</v>
      </c>
      <c r="I5560" t="s">
        <v>28</v>
      </c>
      <c r="J5560">
        <v>14</v>
      </c>
      <c r="K5560">
        <v>12000</v>
      </c>
      <c r="L5560">
        <v>15</v>
      </c>
      <c r="M5560">
        <v>142800</v>
      </c>
      <c r="N5560">
        <v>107340.44</v>
      </c>
      <c r="O5560">
        <v>35459.56</v>
      </c>
      <c r="P5560" t="s">
        <v>65</v>
      </c>
      <c r="Q5560" t="s">
        <v>55</v>
      </c>
      <c r="R5560" t="s">
        <v>86</v>
      </c>
      <c r="S5560">
        <f t="shared" si="172"/>
        <v>2024</v>
      </c>
      <c r="T5560">
        <f t="shared" si="173"/>
        <v>4</v>
      </c>
    </row>
    <row r="5561" spans="1:20" x14ac:dyDescent="0.3">
      <c r="A5561" s="1">
        <v>45393</v>
      </c>
      <c r="B5561" t="s">
        <v>6006</v>
      </c>
      <c r="C5561" t="s">
        <v>68</v>
      </c>
      <c r="D5561" t="s">
        <v>23</v>
      </c>
      <c r="E5561" t="s">
        <v>24</v>
      </c>
      <c r="F5561" t="s">
        <v>111</v>
      </c>
      <c r="G5561" t="s">
        <v>26</v>
      </c>
      <c r="H5561" t="s">
        <v>140</v>
      </c>
      <c r="I5561" t="s">
        <v>71</v>
      </c>
      <c r="J5561">
        <v>9</v>
      </c>
      <c r="K5561">
        <v>900</v>
      </c>
      <c r="L5561">
        <v>9</v>
      </c>
      <c r="M5561">
        <v>7371</v>
      </c>
      <c r="N5561">
        <v>6814.1</v>
      </c>
      <c r="O5561">
        <v>556.9</v>
      </c>
      <c r="P5561" t="s">
        <v>93</v>
      </c>
      <c r="Q5561" t="s">
        <v>47</v>
      </c>
      <c r="R5561" t="s">
        <v>39</v>
      </c>
      <c r="S5561">
        <f t="shared" si="172"/>
        <v>2024</v>
      </c>
      <c r="T5561">
        <f t="shared" si="173"/>
        <v>4</v>
      </c>
    </row>
    <row r="5562" spans="1:20" x14ac:dyDescent="0.3">
      <c r="A5562" s="1">
        <v>45394</v>
      </c>
      <c r="B5562" t="s">
        <v>6007</v>
      </c>
      <c r="C5562" t="s">
        <v>108</v>
      </c>
      <c r="D5562" t="s">
        <v>50</v>
      </c>
      <c r="E5562" t="s">
        <v>35</v>
      </c>
      <c r="F5562" t="s">
        <v>36</v>
      </c>
      <c r="G5562" t="s">
        <v>26</v>
      </c>
      <c r="H5562" t="s">
        <v>53</v>
      </c>
      <c r="I5562" t="s">
        <v>54</v>
      </c>
      <c r="J5562">
        <v>5</v>
      </c>
      <c r="K5562">
        <v>2500</v>
      </c>
      <c r="L5562">
        <v>14</v>
      </c>
      <c r="M5562">
        <v>10750</v>
      </c>
      <c r="N5562">
        <v>10034.049999999999</v>
      </c>
      <c r="O5562">
        <v>715.95</v>
      </c>
      <c r="P5562" t="s">
        <v>29</v>
      </c>
      <c r="Q5562" t="s">
        <v>47</v>
      </c>
      <c r="R5562" t="s">
        <v>86</v>
      </c>
      <c r="S5562">
        <f t="shared" si="172"/>
        <v>2024</v>
      </c>
      <c r="T5562">
        <f t="shared" si="173"/>
        <v>4</v>
      </c>
    </row>
    <row r="5563" spans="1:20" x14ac:dyDescent="0.3">
      <c r="A5563" s="1">
        <v>45395</v>
      </c>
      <c r="B5563" t="s">
        <v>6008</v>
      </c>
      <c r="C5563" t="s">
        <v>137</v>
      </c>
      <c r="D5563" t="s">
        <v>43</v>
      </c>
      <c r="E5563" t="s">
        <v>24</v>
      </c>
      <c r="F5563" t="s">
        <v>69</v>
      </c>
      <c r="G5563" t="s">
        <v>46</v>
      </c>
      <c r="H5563" t="s">
        <v>132</v>
      </c>
      <c r="I5563" t="s">
        <v>28</v>
      </c>
      <c r="J5563">
        <v>19</v>
      </c>
      <c r="K5563">
        <v>3500</v>
      </c>
      <c r="L5563">
        <v>17</v>
      </c>
      <c r="M5563">
        <v>55195</v>
      </c>
      <c r="N5563">
        <v>40972.300000000003</v>
      </c>
      <c r="O5563">
        <v>14222.7</v>
      </c>
      <c r="P5563" t="s">
        <v>93</v>
      </c>
      <c r="Q5563" t="s">
        <v>30</v>
      </c>
      <c r="R5563" t="s">
        <v>31</v>
      </c>
      <c r="S5563">
        <f t="shared" si="172"/>
        <v>2024</v>
      </c>
      <c r="T5563">
        <f t="shared" si="173"/>
        <v>4</v>
      </c>
    </row>
    <row r="5564" spans="1:20" x14ac:dyDescent="0.3">
      <c r="A5564" s="1">
        <v>45396</v>
      </c>
      <c r="B5564" t="s">
        <v>6009</v>
      </c>
      <c r="C5564" t="s">
        <v>58</v>
      </c>
      <c r="D5564" t="s">
        <v>43</v>
      </c>
      <c r="E5564" t="s">
        <v>35</v>
      </c>
      <c r="F5564" t="s">
        <v>36</v>
      </c>
      <c r="G5564" t="s">
        <v>85</v>
      </c>
      <c r="H5564" t="s">
        <v>27</v>
      </c>
      <c r="I5564" t="s">
        <v>28</v>
      </c>
      <c r="J5564">
        <v>16</v>
      </c>
      <c r="K5564">
        <v>45000</v>
      </c>
      <c r="L5564">
        <v>16</v>
      </c>
      <c r="M5564">
        <v>604800</v>
      </c>
      <c r="N5564">
        <v>467079.85</v>
      </c>
      <c r="O5564">
        <v>137720.15</v>
      </c>
      <c r="P5564" t="s">
        <v>38</v>
      </c>
      <c r="Q5564" t="s">
        <v>55</v>
      </c>
      <c r="R5564" t="s">
        <v>61</v>
      </c>
      <c r="S5564">
        <f t="shared" si="172"/>
        <v>2024</v>
      </c>
      <c r="T5564">
        <f t="shared" si="173"/>
        <v>4</v>
      </c>
    </row>
    <row r="5565" spans="1:20" x14ac:dyDescent="0.3">
      <c r="A5565" s="1">
        <v>45397</v>
      </c>
      <c r="B5565" t="s">
        <v>6010</v>
      </c>
      <c r="C5565" t="s">
        <v>108</v>
      </c>
      <c r="D5565" t="s">
        <v>50</v>
      </c>
      <c r="E5565" t="s">
        <v>51</v>
      </c>
      <c r="F5565" t="s">
        <v>99</v>
      </c>
      <c r="G5565" t="s">
        <v>85</v>
      </c>
      <c r="H5565" t="s">
        <v>53</v>
      </c>
      <c r="I5565" t="s">
        <v>54</v>
      </c>
      <c r="J5565">
        <v>20</v>
      </c>
      <c r="K5565">
        <v>2500</v>
      </c>
      <c r="L5565">
        <v>8</v>
      </c>
      <c r="M5565">
        <v>46000</v>
      </c>
      <c r="N5565">
        <v>39236.199999999997</v>
      </c>
      <c r="O5565">
        <v>6763.8</v>
      </c>
      <c r="P5565" t="s">
        <v>29</v>
      </c>
      <c r="Q5565" t="s">
        <v>30</v>
      </c>
      <c r="R5565" t="s">
        <v>102</v>
      </c>
      <c r="S5565">
        <f t="shared" si="172"/>
        <v>2024</v>
      </c>
      <c r="T5565">
        <f t="shared" si="173"/>
        <v>4</v>
      </c>
    </row>
    <row r="5566" spans="1:20" x14ac:dyDescent="0.3">
      <c r="A5566" s="1">
        <v>45398</v>
      </c>
      <c r="B5566" t="s">
        <v>6011</v>
      </c>
      <c r="C5566" t="s">
        <v>84</v>
      </c>
      <c r="D5566" t="s">
        <v>23</v>
      </c>
      <c r="E5566" t="s">
        <v>35</v>
      </c>
      <c r="F5566" t="s">
        <v>36</v>
      </c>
      <c r="G5566" t="s">
        <v>26</v>
      </c>
      <c r="H5566" t="s">
        <v>80</v>
      </c>
      <c r="I5566" t="s">
        <v>28</v>
      </c>
      <c r="J5566">
        <v>13</v>
      </c>
      <c r="K5566">
        <v>12000</v>
      </c>
      <c r="L5566">
        <v>17</v>
      </c>
      <c r="M5566">
        <v>129480</v>
      </c>
      <c r="N5566">
        <v>109317.19</v>
      </c>
      <c r="O5566">
        <v>20162.810000000001</v>
      </c>
      <c r="P5566" t="s">
        <v>29</v>
      </c>
      <c r="Q5566" t="s">
        <v>30</v>
      </c>
      <c r="R5566" t="s">
        <v>31</v>
      </c>
      <c r="S5566">
        <f t="shared" si="172"/>
        <v>2024</v>
      </c>
      <c r="T5566">
        <f t="shared" si="173"/>
        <v>4</v>
      </c>
    </row>
    <row r="5567" spans="1:20" x14ac:dyDescent="0.3">
      <c r="A5567" s="1">
        <v>45399</v>
      </c>
      <c r="B5567" t="s">
        <v>6012</v>
      </c>
      <c r="C5567" t="s">
        <v>58</v>
      </c>
      <c r="D5567" t="s">
        <v>50</v>
      </c>
      <c r="E5567" t="s">
        <v>51</v>
      </c>
      <c r="F5567" t="s">
        <v>99</v>
      </c>
      <c r="G5567" t="s">
        <v>37</v>
      </c>
      <c r="H5567" t="s">
        <v>140</v>
      </c>
      <c r="I5567" t="s">
        <v>71</v>
      </c>
      <c r="J5567">
        <v>23</v>
      </c>
      <c r="K5567">
        <v>900</v>
      </c>
      <c r="L5567">
        <v>15</v>
      </c>
      <c r="M5567">
        <v>17595</v>
      </c>
      <c r="N5567">
        <v>13036.99</v>
      </c>
      <c r="O5567">
        <v>4558.01</v>
      </c>
      <c r="P5567" t="s">
        <v>29</v>
      </c>
      <c r="Q5567" t="s">
        <v>90</v>
      </c>
      <c r="R5567" t="s">
        <v>61</v>
      </c>
      <c r="S5567">
        <f t="shared" si="172"/>
        <v>2024</v>
      </c>
      <c r="T5567">
        <f t="shared" si="173"/>
        <v>4</v>
      </c>
    </row>
    <row r="5568" spans="1:20" x14ac:dyDescent="0.3">
      <c r="A5568" s="1">
        <v>45400</v>
      </c>
      <c r="B5568" t="s">
        <v>6013</v>
      </c>
      <c r="C5568" t="s">
        <v>98</v>
      </c>
      <c r="D5568" t="s">
        <v>43</v>
      </c>
      <c r="E5568" t="s">
        <v>35</v>
      </c>
      <c r="F5568" t="s">
        <v>36</v>
      </c>
      <c r="G5568" t="s">
        <v>46</v>
      </c>
      <c r="H5568" t="s">
        <v>120</v>
      </c>
      <c r="I5568" t="s">
        <v>28</v>
      </c>
      <c r="J5568">
        <v>9</v>
      </c>
      <c r="K5568">
        <v>15000</v>
      </c>
      <c r="L5568">
        <v>1</v>
      </c>
      <c r="M5568">
        <v>133650</v>
      </c>
      <c r="N5568">
        <v>108462.54</v>
      </c>
      <c r="O5568">
        <v>25187.46</v>
      </c>
      <c r="P5568" t="s">
        <v>93</v>
      </c>
      <c r="Q5568" t="s">
        <v>47</v>
      </c>
      <c r="R5568" t="s">
        <v>39</v>
      </c>
      <c r="S5568">
        <f t="shared" si="172"/>
        <v>2024</v>
      </c>
      <c r="T5568">
        <f t="shared" si="173"/>
        <v>4</v>
      </c>
    </row>
    <row r="5569" spans="1:20" x14ac:dyDescent="0.3">
      <c r="A5569" s="1">
        <v>45401</v>
      </c>
      <c r="B5569" t="s">
        <v>6014</v>
      </c>
      <c r="C5569" t="s">
        <v>58</v>
      </c>
      <c r="D5569" t="s">
        <v>43</v>
      </c>
      <c r="E5569" t="s">
        <v>35</v>
      </c>
      <c r="F5569" t="s">
        <v>36</v>
      </c>
      <c r="G5569" t="s">
        <v>37</v>
      </c>
      <c r="H5569" t="s">
        <v>80</v>
      </c>
      <c r="I5569" t="s">
        <v>28</v>
      </c>
      <c r="J5569">
        <v>17</v>
      </c>
      <c r="K5569">
        <v>12000</v>
      </c>
      <c r="L5569">
        <v>14</v>
      </c>
      <c r="M5569">
        <v>175440</v>
      </c>
      <c r="N5569">
        <v>156259.07999999999</v>
      </c>
      <c r="O5569">
        <v>19180.919999999998</v>
      </c>
      <c r="P5569" t="s">
        <v>38</v>
      </c>
      <c r="Q5569" t="s">
        <v>47</v>
      </c>
      <c r="R5569" t="s">
        <v>102</v>
      </c>
      <c r="S5569">
        <f t="shared" si="172"/>
        <v>2024</v>
      </c>
      <c r="T5569">
        <f t="shared" si="173"/>
        <v>4</v>
      </c>
    </row>
    <row r="5570" spans="1:20" x14ac:dyDescent="0.3">
      <c r="A5570" s="1">
        <v>45402</v>
      </c>
      <c r="B5570" t="s">
        <v>6015</v>
      </c>
      <c r="C5570" t="s">
        <v>143</v>
      </c>
      <c r="D5570" t="s">
        <v>50</v>
      </c>
      <c r="E5570" t="s">
        <v>51</v>
      </c>
      <c r="F5570" t="s">
        <v>192</v>
      </c>
      <c r="G5570" t="s">
        <v>85</v>
      </c>
      <c r="H5570" t="s">
        <v>70</v>
      </c>
      <c r="I5570" t="s">
        <v>71</v>
      </c>
      <c r="J5570">
        <v>19</v>
      </c>
      <c r="K5570">
        <v>600</v>
      </c>
      <c r="L5570">
        <v>5</v>
      </c>
      <c r="M5570">
        <v>10830</v>
      </c>
      <c r="N5570">
        <v>8143.65</v>
      </c>
      <c r="O5570">
        <v>2686.35</v>
      </c>
      <c r="P5570" t="s">
        <v>38</v>
      </c>
      <c r="Q5570" t="s">
        <v>55</v>
      </c>
      <c r="R5570" t="s">
        <v>31</v>
      </c>
      <c r="S5570">
        <f t="shared" si="172"/>
        <v>2024</v>
      </c>
      <c r="T5570">
        <f t="shared" si="173"/>
        <v>4</v>
      </c>
    </row>
    <row r="5571" spans="1:20" x14ac:dyDescent="0.3">
      <c r="A5571" s="1">
        <v>45403</v>
      </c>
      <c r="B5571" t="s">
        <v>6016</v>
      </c>
      <c r="C5571" t="s">
        <v>34</v>
      </c>
      <c r="D5571" t="s">
        <v>50</v>
      </c>
      <c r="E5571" t="s">
        <v>35</v>
      </c>
      <c r="F5571" t="s">
        <v>36</v>
      </c>
      <c r="G5571" t="s">
        <v>85</v>
      </c>
      <c r="H5571" t="s">
        <v>132</v>
      </c>
      <c r="I5571" t="s">
        <v>28</v>
      </c>
      <c r="J5571">
        <v>2</v>
      </c>
      <c r="K5571">
        <v>3500</v>
      </c>
      <c r="L5571">
        <v>18</v>
      </c>
      <c r="M5571">
        <v>5740</v>
      </c>
      <c r="N5571">
        <v>4739.03</v>
      </c>
      <c r="O5571">
        <v>1000.97</v>
      </c>
      <c r="P5571" t="s">
        <v>38</v>
      </c>
      <c r="Q5571" t="s">
        <v>30</v>
      </c>
      <c r="R5571" t="s">
        <v>31</v>
      </c>
      <c r="S5571">
        <f t="shared" ref="S5571:S5634" si="174">YEAR(A5571)</f>
        <v>2024</v>
      </c>
      <c r="T5571">
        <f t="shared" si="173"/>
        <v>4</v>
      </c>
    </row>
    <row r="5572" spans="1:20" x14ac:dyDescent="0.3">
      <c r="A5572" s="1">
        <v>45404</v>
      </c>
      <c r="B5572" t="s">
        <v>6017</v>
      </c>
      <c r="C5572" t="s">
        <v>22</v>
      </c>
      <c r="D5572" t="s">
        <v>43</v>
      </c>
      <c r="E5572" t="s">
        <v>44</v>
      </c>
      <c r="F5572" t="s">
        <v>89</v>
      </c>
      <c r="G5572" t="s">
        <v>26</v>
      </c>
      <c r="H5572" t="s">
        <v>140</v>
      </c>
      <c r="I5572" t="s">
        <v>71</v>
      </c>
      <c r="J5572">
        <v>23</v>
      </c>
      <c r="K5572">
        <v>900</v>
      </c>
      <c r="L5572">
        <v>12</v>
      </c>
      <c r="M5572">
        <v>18216</v>
      </c>
      <c r="N5572">
        <v>13275.18</v>
      </c>
      <c r="O5572">
        <v>4940.82</v>
      </c>
      <c r="P5572" t="s">
        <v>93</v>
      </c>
      <c r="Q5572" t="s">
        <v>90</v>
      </c>
      <c r="R5572" t="s">
        <v>123</v>
      </c>
      <c r="S5572">
        <f t="shared" si="174"/>
        <v>2024</v>
      </c>
      <c r="T5572">
        <f t="shared" ref="T5572:T5635" si="175">MONTH(A5572)</f>
        <v>4</v>
      </c>
    </row>
    <row r="5573" spans="1:20" x14ac:dyDescent="0.3">
      <c r="A5573" s="1">
        <v>45405</v>
      </c>
      <c r="B5573" t="s">
        <v>6018</v>
      </c>
      <c r="C5573" t="s">
        <v>143</v>
      </c>
      <c r="D5573" t="s">
        <v>50</v>
      </c>
      <c r="E5573" t="s">
        <v>44</v>
      </c>
      <c r="F5573" t="s">
        <v>45</v>
      </c>
      <c r="G5573" t="s">
        <v>85</v>
      </c>
      <c r="H5573" t="s">
        <v>53</v>
      </c>
      <c r="I5573" t="s">
        <v>54</v>
      </c>
      <c r="J5573">
        <v>15</v>
      </c>
      <c r="K5573">
        <v>2500</v>
      </c>
      <c r="L5573">
        <v>4</v>
      </c>
      <c r="M5573">
        <v>36000</v>
      </c>
      <c r="N5573">
        <v>33248.629999999997</v>
      </c>
      <c r="O5573">
        <v>2751.37</v>
      </c>
      <c r="P5573" t="s">
        <v>38</v>
      </c>
      <c r="Q5573" t="s">
        <v>47</v>
      </c>
      <c r="R5573" t="s">
        <v>86</v>
      </c>
      <c r="S5573">
        <f t="shared" si="174"/>
        <v>2024</v>
      </c>
      <c r="T5573">
        <f t="shared" si="175"/>
        <v>4</v>
      </c>
    </row>
    <row r="5574" spans="1:20" x14ac:dyDescent="0.3">
      <c r="A5574" s="1">
        <v>45406</v>
      </c>
      <c r="B5574" t="s">
        <v>6019</v>
      </c>
      <c r="C5574" t="s">
        <v>34</v>
      </c>
      <c r="D5574" t="s">
        <v>50</v>
      </c>
      <c r="E5574" t="s">
        <v>35</v>
      </c>
      <c r="F5574" t="s">
        <v>36</v>
      </c>
      <c r="G5574" t="s">
        <v>37</v>
      </c>
      <c r="H5574" t="s">
        <v>27</v>
      </c>
      <c r="I5574" t="s">
        <v>28</v>
      </c>
      <c r="J5574">
        <v>9</v>
      </c>
      <c r="K5574">
        <v>45000</v>
      </c>
      <c r="L5574">
        <v>18</v>
      </c>
      <c r="M5574">
        <v>332100</v>
      </c>
      <c r="N5574">
        <v>256539.24</v>
      </c>
      <c r="O5574">
        <v>75560.759999999995</v>
      </c>
      <c r="P5574" t="s">
        <v>93</v>
      </c>
      <c r="Q5574" t="s">
        <v>90</v>
      </c>
      <c r="R5574" t="s">
        <v>31</v>
      </c>
      <c r="S5574">
        <f t="shared" si="174"/>
        <v>2024</v>
      </c>
      <c r="T5574">
        <f t="shared" si="175"/>
        <v>4</v>
      </c>
    </row>
    <row r="5575" spans="1:20" x14ac:dyDescent="0.3">
      <c r="A5575" s="1">
        <v>45407</v>
      </c>
      <c r="B5575" t="s">
        <v>6020</v>
      </c>
      <c r="C5575" t="s">
        <v>108</v>
      </c>
      <c r="D5575" t="s">
        <v>43</v>
      </c>
      <c r="E5575" t="s">
        <v>44</v>
      </c>
      <c r="F5575" t="s">
        <v>89</v>
      </c>
      <c r="G5575" t="s">
        <v>46</v>
      </c>
      <c r="H5575" t="s">
        <v>53</v>
      </c>
      <c r="I5575" t="s">
        <v>54</v>
      </c>
      <c r="J5575">
        <v>5</v>
      </c>
      <c r="K5575">
        <v>2500</v>
      </c>
      <c r="L5575">
        <v>15</v>
      </c>
      <c r="M5575">
        <v>10625</v>
      </c>
      <c r="N5575">
        <v>7810.31</v>
      </c>
      <c r="O5575">
        <v>2814.69</v>
      </c>
      <c r="P5575" t="s">
        <v>29</v>
      </c>
      <c r="Q5575" t="s">
        <v>55</v>
      </c>
      <c r="R5575" t="s">
        <v>39</v>
      </c>
      <c r="S5575">
        <f t="shared" si="174"/>
        <v>2024</v>
      </c>
      <c r="T5575">
        <f t="shared" si="175"/>
        <v>4</v>
      </c>
    </row>
    <row r="5576" spans="1:20" x14ac:dyDescent="0.3">
      <c r="A5576" s="1">
        <v>45408</v>
      </c>
      <c r="B5576" t="s">
        <v>6021</v>
      </c>
      <c r="C5576" t="s">
        <v>58</v>
      </c>
      <c r="D5576" t="s">
        <v>23</v>
      </c>
      <c r="E5576" t="s">
        <v>51</v>
      </c>
      <c r="F5576" t="s">
        <v>99</v>
      </c>
      <c r="G5576" t="s">
        <v>85</v>
      </c>
      <c r="H5576" t="s">
        <v>140</v>
      </c>
      <c r="I5576" t="s">
        <v>71</v>
      </c>
      <c r="J5576">
        <v>2</v>
      </c>
      <c r="K5576">
        <v>900</v>
      </c>
      <c r="L5576">
        <v>16</v>
      </c>
      <c r="M5576">
        <v>1512</v>
      </c>
      <c r="N5576">
        <v>1211.33</v>
      </c>
      <c r="O5576">
        <v>300.67</v>
      </c>
      <c r="P5576" t="s">
        <v>65</v>
      </c>
      <c r="Q5576" t="s">
        <v>47</v>
      </c>
      <c r="R5576" t="s">
        <v>86</v>
      </c>
      <c r="S5576">
        <f t="shared" si="174"/>
        <v>2024</v>
      </c>
      <c r="T5576">
        <f t="shared" si="175"/>
        <v>4</v>
      </c>
    </row>
    <row r="5577" spans="1:20" x14ac:dyDescent="0.3">
      <c r="A5577" s="1">
        <v>45409</v>
      </c>
      <c r="B5577" t="s">
        <v>6022</v>
      </c>
      <c r="C5577" t="s">
        <v>58</v>
      </c>
      <c r="D5577" t="s">
        <v>50</v>
      </c>
      <c r="E5577" t="s">
        <v>51</v>
      </c>
      <c r="F5577" t="s">
        <v>192</v>
      </c>
      <c r="G5577" t="s">
        <v>85</v>
      </c>
      <c r="H5577" t="s">
        <v>27</v>
      </c>
      <c r="I5577" t="s">
        <v>28</v>
      </c>
      <c r="J5577">
        <v>5</v>
      </c>
      <c r="K5577">
        <v>45000</v>
      </c>
      <c r="L5577">
        <v>12</v>
      </c>
      <c r="M5577">
        <v>198000</v>
      </c>
      <c r="N5577">
        <v>162307.97</v>
      </c>
      <c r="O5577">
        <v>35692.03</v>
      </c>
      <c r="P5577" t="s">
        <v>65</v>
      </c>
      <c r="Q5577" t="s">
        <v>55</v>
      </c>
      <c r="R5577" t="s">
        <v>102</v>
      </c>
      <c r="S5577">
        <f t="shared" si="174"/>
        <v>2024</v>
      </c>
      <c r="T5577">
        <f t="shared" si="175"/>
        <v>4</v>
      </c>
    </row>
    <row r="5578" spans="1:20" x14ac:dyDescent="0.3">
      <c r="A5578" s="1">
        <v>45410</v>
      </c>
      <c r="B5578" t="s">
        <v>6023</v>
      </c>
      <c r="C5578" t="s">
        <v>64</v>
      </c>
      <c r="D5578" t="s">
        <v>43</v>
      </c>
      <c r="E5578" t="s">
        <v>51</v>
      </c>
      <c r="F5578" t="s">
        <v>99</v>
      </c>
      <c r="G5578" t="s">
        <v>46</v>
      </c>
      <c r="H5578" t="s">
        <v>120</v>
      </c>
      <c r="I5578" t="s">
        <v>28</v>
      </c>
      <c r="J5578">
        <v>25</v>
      </c>
      <c r="K5578">
        <v>15000</v>
      </c>
      <c r="L5578">
        <v>1</v>
      </c>
      <c r="M5578">
        <v>371250</v>
      </c>
      <c r="N5578">
        <v>342790.8</v>
      </c>
      <c r="O5578">
        <v>28459.200000000001</v>
      </c>
      <c r="P5578" t="s">
        <v>72</v>
      </c>
      <c r="Q5578" t="s">
        <v>90</v>
      </c>
      <c r="R5578" t="s">
        <v>123</v>
      </c>
      <c r="S5578">
        <f t="shared" si="174"/>
        <v>2024</v>
      </c>
      <c r="T5578">
        <f t="shared" si="175"/>
        <v>4</v>
      </c>
    </row>
    <row r="5579" spans="1:20" x14ac:dyDescent="0.3">
      <c r="A5579" s="1">
        <v>45411</v>
      </c>
      <c r="B5579" t="s">
        <v>6024</v>
      </c>
      <c r="C5579" t="s">
        <v>137</v>
      </c>
      <c r="D5579" t="s">
        <v>23</v>
      </c>
      <c r="E5579" t="s">
        <v>44</v>
      </c>
      <c r="F5579" t="s">
        <v>89</v>
      </c>
      <c r="G5579" t="s">
        <v>85</v>
      </c>
      <c r="H5579" t="s">
        <v>59</v>
      </c>
      <c r="I5579" t="s">
        <v>60</v>
      </c>
      <c r="J5579">
        <v>22</v>
      </c>
      <c r="K5579">
        <v>4500</v>
      </c>
      <c r="L5579">
        <v>4</v>
      </c>
      <c r="M5579">
        <v>95040</v>
      </c>
      <c r="N5579">
        <v>70460.3</v>
      </c>
      <c r="O5579">
        <v>24579.7</v>
      </c>
      <c r="P5579" t="s">
        <v>65</v>
      </c>
      <c r="Q5579" t="s">
        <v>47</v>
      </c>
      <c r="R5579" t="s">
        <v>86</v>
      </c>
      <c r="S5579">
        <f t="shared" si="174"/>
        <v>2024</v>
      </c>
      <c r="T5579">
        <f t="shared" si="175"/>
        <v>4</v>
      </c>
    </row>
    <row r="5580" spans="1:20" x14ac:dyDescent="0.3">
      <c r="A5580" s="1">
        <v>45412</v>
      </c>
      <c r="B5580" t="s">
        <v>6025</v>
      </c>
      <c r="C5580" t="s">
        <v>84</v>
      </c>
      <c r="D5580" t="s">
        <v>50</v>
      </c>
      <c r="E5580" t="s">
        <v>24</v>
      </c>
      <c r="F5580" t="s">
        <v>69</v>
      </c>
      <c r="G5580" t="s">
        <v>37</v>
      </c>
      <c r="H5580" t="s">
        <v>53</v>
      </c>
      <c r="I5580" t="s">
        <v>54</v>
      </c>
      <c r="J5580">
        <v>21</v>
      </c>
      <c r="K5580">
        <v>2500</v>
      </c>
      <c r="L5580">
        <v>18</v>
      </c>
      <c r="M5580">
        <v>43050</v>
      </c>
      <c r="N5580">
        <v>38218.28</v>
      </c>
      <c r="O5580">
        <v>4831.72</v>
      </c>
      <c r="P5580" t="s">
        <v>29</v>
      </c>
      <c r="Q5580" t="s">
        <v>47</v>
      </c>
      <c r="R5580" t="s">
        <v>39</v>
      </c>
      <c r="S5580">
        <f t="shared" si="174"/>
        <v>2024</v>
      </c>
      <c r="T5580">
        <f t="shared" si="175"/>
        <v>4</v>
      </c>
    </row>
    <row r="5581" spans="1:20" x14ac:dyDescent="0.3">
      <c r="A5581" s="1">
        <v>45413</v>
      </c>
      <c r="B5581" t="s">
        <v>6026</v>
      </c>
      <c r="C5581" t="s">
        <v>143</v>
      </c>
      <c r="D5581" t="s">
        <v>50</v>
      </c>
      <c r="E5581" t="s">
        <v>24</v>
      </c>
      <c r="F5581" t="s">
        <v>25</v>
      </c>
      <c r="G5581" t="s">
        <v>85</v>
      </c>
      <c r="H5581" t="s">
        <v>132</v>
      </c>
      <c r="I5581" t="s">
        <v>28</v>
      </c>
      <c r="J5581">
        <v>1</v>
      </c>
      <c r="K5581">
        <v>3500</v>
      </c>
      <c r="L5581">
        <v>19</v>
      </c>
      <c r="M5581">
        <v>2835</v>
      </c>
      <c r="N5581">
        <v>2608.75</v>
      </c>
      <c r="O5581">
        <v>226.25</v>
      </c>
      <c r="P5581" t="s">
        <v>93</v>
      </c>
      <c r="Q5581" t="s">
        <v>47</v>
      </c>
      <c r="R5581" t="s">
        <v>81</v>
      </c>
      <c r="S5581">
        <f t="shared" si="174"/>
        <v>2024</v>
      </c>
      <c r="T5581">
        <f t="shared" si="175"/>
        <v>5</v>
      </c>
    </row>
    <row r="5582" spans="1:20" x14ac:dyDescent="0.3">
      <c r="A5582" s="1">
        <v>45414</v>
      </c>
      <c r="B5582" t="s">
        <v>6027</v>
      </c>
      <c r="C5582" t="s">
        <v>143</v>
      </c>
      <c r="D5582" t="s">
        <v>43</v>
      </c>
      <c r="E5582" t="s">
        <v>51</v>
      </c>
      <c r="F5582" t="s">
        <v>192</v>
      </c>
      <c r="G5582" t="s">
        <v>46</v>
      </c>
      <c r="H5582" t="s">
        <v>120</v>
      </c>
      <c r="I5582" t="s">
        <v>28</v>
      </c>
      <c r="J5582">
        <v>17</v>
      </c>
      <c r="K5582">
        <v>15000</v>
      </c>
      <c r="L5582">
        <v>8</v>
      </c>
      <c r="M5582">
        <v>234600</v>
      </c>
      <c r="N5582">
        <v>185758.21</v>
      </c>
      <c r="O5582">
        <v>48841.79</v>
      </c>
      <c r="P5582" t="s">
        <v>72</v>
      </c>
      <c r="Q5582" t="s">
        <v>30</v>
      </c>
      <c r="R5582" t="s">
        <v>61</v>
      </c>
      <c r="S5582">
        <f t="shared" si="174"/>
        <v>2024</v>
      </c>
      <c r="T5582">
        <f t="shared" si="175"/>
        <v>5</v>
      </c>
    </row>
    <row r="5583" spans="1:20" x14ac:dyDescent="0.3">
      <c r="A5583" s="1">
        <v>45415</v>
      </c>
      <c r="B5583" t="s">
        <v>6028</v>
      </c>
      <c r="C5583" t="s">
        <v>108</v>
      </c>
      <c r="D5583" t="s">
        <v>23</v>
      </c>
      <c r="E5583" t="s">
        <v>24</v>
      </c>
      <c r="F5583" t="s">
        <v>25</v>
      </c>
      <c r="G5583" t="s">
        <v>85</v>
      </c>
      <c r="H5583" t="s">
        <v>53</v>
      </c>
      <c r="I5583" t="s">
        <v>54</v>
      </c>
      <c r="J5583">
        <v>9</v>
      </c>
      <c r="K5583">
        <v>2500</v>
      </c>
      <c r="L5583">
        <v>1</v>
      </c>
      <c r="M5583">
        <v>22275</v>
      </c>
      <c r="N5583">
        <v>16470.93</v>
      </c>
      <c r="O5583">
        <v>5804.07</v>
      </c>
      <c r="P5583" t="s">
        <v>38</v>
      </c>
      <c r="Q5583" t="s">
        <v>55</v>
      </c>
      <c r="R5583" t="s">
        <v>31</v>
      </c>
      <c r="S5583">
        <f t="shared" si="174"/>
        <v>2024</v>
      </c>
      <c r="T5583">
        <f t="shared" si="175"/>
        <v>5</v>
      </c>
    </row>
    <row r="5584" spans="1:20" x14ac:dyDescent="0.3">
      <c r="A5584" s="1">
        <v>45416</v>
      </c>
      <c r="B5584" t="s">
        <v>6029</v>
      </c>
      <c r="C5584" t="s">
        <v>22</v>
      </c>
      <c r="D5584" t="s">
        <v>23</v>
      </c>
      <c r="E5584" t="s">
        <v>44</v>
      </c>
      <c r="F5584" t="s">
        <v>45</v>
      </c>
      <c r="G5584" t="s">
        <v>26</v>
      </c>
      <c r="H5584" t="s">
        <v>27</v>
      </c>
      <c r="I5584" t="s">
        <v>28</v>
      </c>
      <c r="J5584">
        <v>24</v>
      </c>
      <c r="K5584">
        <v>45000</v>
      </c>
      <c r="L5584">
        <v>9</v>
      </c>
      <c r="M5584">
        <v>982800</v>
      </c>
      <c r="N5584">
        <v>756161.35</v>
      </c>
      <c r="O5584">
        <v>226638.65</v>
      </c>
      <c r="P5584" t="s">
        <v>38</v>
      </c>
      <c r="Q5584" t="s">
        <v>55</v>
      </c>
      <c r="R5584" t="s">
        <v>39</v>
      </c>
      <c r="S5584">
        <f t="shared" si="174"/>
        <v>2024</v>
      </c>
      <c r="T5584">
        <f t="shared" si="175"/>
        <v>5</v>
      </c>
    </row>
    <row r="5585" spans="1:20" x14ac:dyDescent="0.3">
      <c r="A5585" s="1">
        <v>45417</v>
      </c>
      <c r="B5585" t="s">
        <v>6030</v>
      </c>
      <c r="C5585" t="s">
        <v>84</v>
      </c>
      <c r="D5585" t="s">
        <v>23</v>
      </c>
      <c r="E5585" t="s">
        <v>44</v>
      </c>
      <c r="F5585" t="s">
        <v>89</v>
      </c>
      <c r="G5585" t="s">
        <v>37</v>
      </c>
      <c r="H5585" t="s">
        <v>59</v>
      </c>
      <c r="I5585" t="s">
        <v>60</v>
      </c>
      <c r="J5585">
        <v>14</v>
      </c>
      <c r="K5585">
        <v>4500</v>
      </c>
      <c r="L5585">
        <v>0</v>
      </c>
      <c r="M5585">
        <v>63000</v>
      </c>
      <c r="N5585">
        <v>49321.81</v>
      </c>
      <c r="O5585">
        <v>13678.19</v>
      </c>
      <c r="P5585" t="s">
        <v>65</v>
      </c>
      <c r="Q5585" t="s">
        <v>30</v>
      </c>
      <c r="R5585" t="s">
        <v>73</v>
      </c>
      <c r="S5585">
        <f t="shared" si="174"/>
        <v>2024</v>
      </c>
      <c r="T5585">
        <f t="shared" si="175"/>
        <v>5</v>
      </c>
    </row>
    <row r="5586" spans="1:20" x14ac:dyDescent="0.3">
      <c r="A5586" s="1">
        <v>45418</v>
      </c>
      <c r="B5586" t="s">
        <v>6031</v>
      </c>
      <c r="C5586" t="s">
        <v>143</v>
      </c>
      <c r="D5586" t="s">
        <v>50</v>
      </c>
      <c r="E5586" t="s">
        <v>35</v>
      </c>
      <c r="F5586" t="s">
        <v>36</v>
      </c>
      <c r="G5586" t="s">
        <v>85</v>
      </c>
      <c r="H5586" t="s">
        <v>59</v>
      </c>
      <c r="I5586" t="s">
        <v>60</v>
      </c>
      <c r="J5586">
        <v>22</v>
      </c>
      <c r="K5586">
        <v>4500</v>
      </c>
      <c r="L5586">
        <v>11</v>
      </c>
      <c r="M5586">
        <v>88110</v>
      </c>
      <c r="N5586">
        <v>68530.210000000006</v>
      </c>
      <c r="O5586">
        <v>19579.79</v>
      </c>
      <c r="P5586" t="s">
        <v>38</v>
      </c>
      <c r="Q5586" t="s">
        <v>90</v>
      </c>
      <c r="R5586" t="s">
        <v>86</v>
      </c>
      <c r="S5586">
        <f t="shared" si="174"/>
        <v>2024</v>
      </c>
      <c r="T5586">
        <f t="shared" si="175"/>
        <v>5</v>
      </c>
    </row>
    <row r="5587" spans="1:20" x14ac:dyDescent="0.3">
      <c r="A5587" s="1">
        <v>45419</v>
      </c>
      <c r="B5587" t="s">
        <v>6032</v>
      </c>
      <c r="C5587" t="s">
        <v>98</v>
      </c>
      <c r="D5587" t="s">
        <v>23</v>
      </c>
      <c r="E5587" t="s">
        <v>35</v>
      </c>
      <c r="F5587" t="s">
        <v>36</v>
      </c>
      <c r="G5587" t="s">
        <v>26</v>
      </c>
      <c r="H5587" t="s">
        <v>120</v>
      </c>
      <c r="I5587" t="s">
        <v>28</v>
      </c>
      <c r="J5587">
        <v>17</v>
      </c>
      <c r="K5587">
        <v>15000</v>
      </c>
      <c r="L5587">
        <v>19</v>
      </c>
      <c r="M5587">
        <v>206550</v>
      </c>
      <c r="N5587">
        <v>152278.32</v>
      </c>
      <c r="O5587">
        <v>54271.68</v>
      </c>
      <c r="P5587" t="s">
        <v>29</v>
      </c>
      <c r="Q5587" t="s">
        <v>47</v>
      </c>
      <c r="R5587" t="s">
        <v>102</v>
      </c>
      <c r="S5587">
        <f t="shared" si="174"/>
        <v>2024</v>
      </c>
      <c r="T5587">
        <f t="shared" si="175"/>
        <v>5</v>
      </c>
    </row>
    <row r="5588" spans="1:20" x14ac:dyDescent="0.3">
      <c r="A5588" s="1">
        <v>45420</v>
      </c>
      <c r="B5588" t="s">
        <v>6033</v>
      </c>
      <c r="C5588" t="s">
        <v>137</v>
      </c>
      <c r="D5588" t="s">
        <v>23</v>
      </c>
      <c r="E5588" t="s">
        <v>35</v>
      </c>
      <c r="F5588" t="s">
        <v>36</v>
      </c>
      <c r="G5588" t="s">
        <v>26</v>
      </c>
      <c r="H5588" t="s">
        <v>70</v>
      </c>
      <c r="I5588" t="s">
        <v>71</v>
      </c>
      <c r="J5588">
        <v>3</v>
      </c>
      <c r="K5588">
        <v>600</v>
      </c>
      <c r="L5588">
        <v>20</v>
      </c>
      <c r="M5588">
        <v>1440</v>
      </c>
      <c r="N5588">
        <v>1351.86</v>
      </c>
      <c r="O5588">
        <v>88.14</v>
      </c>
      <c r="P5588" t="s">
        <v>65</v>
      </c>
      <c r="Q5588" t="s">
        <v>55</v>
      </c>
      <c r="R5588" t="s">
        <v>102</v>
      </c>
      <c r="S5588">
        <f t="shared" si="174"/>
        <v>2024</v>
      </c>
      <c r="T5588">
        <f t="shared" si="175"/>
        <v>5</v>
      </c>
    </row>
    <row r="5589" spans="1:20" x14ac:dyDescent="0.3">
      <c r="A5589" s="1">
        <v>45421</v>
      </c>
      <c r="B5589" t="s">
        <v>6034</v>
      </c>
      <c r="C5589" t="s">
        <v>84</v>
      </c>
      <c r="D5589" t="s">
        <v>50</v>
      </c>
      <c r="E5589" t="s">
        <v>24</v>
      </c>
      <c r="F5589" t="s">
        <v>69</v>
      </c>
      <c r="G5589" t="s">
        <v>37</v>
      </c>
      <c r="H5589" t="s">
        <v>132</v>
      </c>
      <c r="I5589" t="s">
        <v>28</v>
      </c>
      <c r="J5589">
        <v>25</v>
      </c>
      <c r="K5589">
        <v>3500</v>
      </c>
      <c r="L5589">
        <v>3</v>
      </c>
      <c r="M5589">
        <v>84875</v>
      </c>
      <c r="N5589">
        <v>69323.02</v>
      </c>
      <c r="O5589">
        <v>15551.98</v>
      </c>
      <c r="P5589" t="s">
        <v>29</v>
      </c>
      <c r="Q5589" t="s">
        <v>30</v>
      </c>
      <c r="R5589" t="s">
        <v>61</v>
      </c>
      <c r="S5589">
        <f t="shared" si="174"/>
        <v>2024</v>
      </c>
      <c r="T5589">
        <f t="shared" si="175"/>
        <v>5</v>
      </c>
    </row>
    <row r="5590" spans="1:20" x14ac:dyDescent="0.3">
      <c r="A5590" s="1">
        <v>45422</v>
      </c>
      <c r="B5590" t="s">
        <v>6035</v>
      </c>
      <c r="C5590" t="s">
        <v>58</v>
      </c>
      <c r="D5590" t="s">
        <v>23</v>
      </c>
      <c r="E5590" t="s">
        <v>35</v>
      </c>
      <c r="F5590" t="s">
        <v>36</v>
      </c>
      <c r="G5590" t="s">
        <v>26</v>
      </c>
      <c r="H5590" t="s">
        <v>53</v>
      </c>
      <c r="I5590" t="s">
        <v>54</v>
      </c>
      <c r="J5590">
        <v>18</v>
      </c>
      <c r="K5590">
        <v>2500</v>
      </c>
      <c r="L5590">
        <v>19</v>
      </c>
      <c r="M5590">
        <v>36450</v>
      </c>
      <c r="N5590">
        <v>29574.77</v>
      </c>
      <c r="O5590">
        <v>6875.23</v>
      </c>
      <c r="P5590" t="s">
        <v>29</v>
      </c>
      <c r="Q5590" t="s">
        <v>47</v>
      </c>
      <c r="R5590" t="s">
        <v>86</v>
      </c>
      <c r="S5590">
        <f t="shared" si="174"/>
        <v>2024</v>
      </c>
      <c r="T5590">
        <f t="shared" si="175"/>
        <v>5</v>
      </c>
    </row>
    <row r="5591" spans="1:20" x14ac:dyDescent="0.3">
      <c r="A5591" s="1">
        <v>45423</v>
      </c>
      <c r="B5591" t="s">
        <v>6036</v>
      </c>
      <c r="C5591" t="s">
        <v>137</v>
      </c>
      <c r="D5591" t="s">
        <v>50</v>
      </c>
      <c r="E5591" t="s">
        <v>44</v>
      </c>
      <c r="F5591" t="s">
        <v>45</v>
      </c>
      <c r="G5591" t="s">
        <v>46</v>
      </c>
      <c r="H5591" t="s">
        <v>27</v>
      </c>
      <c r="I5591" t="s">
        <v>28</v>
      </c>
      <c r="J5591">
        <v>1</v>
      </c>
      <c r="K5591">
        <v>45000</v>
      </c>
      <c r="L5591">
        <v>15</v>
      </c>
      <c r="M5591">
        <v>38250</v>
      </c>
      <c r="N5591">
        <v>33548.15</v>
      </c>
      <c r="O5591">
        <v>4701.8500000000004</v>
      </c>
      <c r="P5591" t="s">
        <v>93</v>
      </c>
      <c r="Q5591" t="s">
        <v>47</v>
      </c>
      <c r="R5591" t="s">
        <v>81</v>
      </c>
      <c r="S5591">
        <f t="shared" si="174"/>
        <v>2024</v>
      </c>
      <c r="T5591">
        <f t="shared" si="175"/>
        <v>5</v>
      </c>
    </row>
    <row r="5592" spans="1:20" x14ac:dyDescent="0.3">
      <c r="A5592" s="1">
        <v>45424</v>
      </c>
      <c r="B5592" t="s">
        <v>6037</v>
      </c>
      <c r="C5592" t="s">
        <v>76</v>
      </c>
      <c r="D5592" t="s">
        <v>43</v>
      </c>
      <c r="E5592" t="s">
        <v>51</v>
      </c>
      <c r="F5592" t="s">
        <v>99</v>
      </c>
      <c r="G5592" t="s">
        <v>26</v>
      </c>
      <c r="H5592" t="s">
        <v>120</v>
      </c>
      <c r="I5592" t="s">
        <v>28</v>
      </c>
      <c r="J5592">
        <v>9</v>
      </c>
      <c r="K5592">
        <v>15000</v>
      </c>
      <c r="L5592">
        <v>15</v>
      </c>
      <c r="M5592">
        <v>114750</v>
      </c>
      <c r="N5592">
        <v>106895.85</v>
      </c>
      <c r="O5592">
        <v>7854.15</v>
      </c>
      <c r="P5592" t="s">
        <v>29</v>
      </c>
      <c r="Q5592" t="s">
        <v>90</v>
      </c>
      <c r="R5592" t="s">
        <v>31</v>
      </c>
      <c r="S5592">
        <f t="shared" si="174"/>
        <v>2024</v>
      </c>
      <c r="T5592">
        <f t="shared" si="175"/>
        <v>5</v>
      </c>
    </row>
    <row r="5593" spans="1:20" x14ac:dyDescent="0.3">
      <c r="A5593" s="1">
        <v>45425</v>
      </c>
      <c r="B5593" t="s">
        <v>6038</v>
      </c>
      <c r="C5593" t="s">
        <v>76</v>
      </c>
      <c r="D5593" t="s">
        <v>50</v>
      </c>
      <c r="E5593" t="s">
        <v>24</v>
      </c>
      <c r="F5593" t="s">
        <v>111</v>
      </c>
      <c r="G5593" t="s">
        <v>46</v>
      </c>
      <c r="H5593" t="s">
        <v>27</v>
      </c>
      <c r="I5593" t="s">
        <v>28</v>
      </c>
      <c r="J5593">
        <v>16</v>
      </c>
      <c r="K5593">
        <v>45000</v>
      </c>
      <c r="L5593">
        <v>9</v>
      </c>
      <c r="M5593">
        <v>655200</v>
      </c>
      <c r="N5593">
        <v>542019.15</v>
      </c>
      <c r="O5593">
        <v>113180.85</v>
      </c>
      <c r="P5593" t="s">
        <v>65</v>
      </c>
      <c r="Q5593" t="s">
        <v>90</v>
      </c>
      <c r="R5593" t="s">
        <v>31</v>
      </c>
      <c r="S5593">
        <f t="shared" si="174"/>
        <v>2024</v>
      </c>
      <c r="T5593">
        <f t="shared" si="175"/>
        <v>5</v>
      </c>
    </row>
    <row r="5594" spans="1:20" x14ac:dyDescent="0.3">
      <c r="A5594" s="1">
        <v>45426</v>
      </c>
      <c r="B5594" t="s">
        <v>6039</v>
      </c>
      <c r="C5594" t="s">
        <v>42</v>
      </c>
      <c r="D5594" t="s">
        <v>43</v>
      </c>
      <c r="E5594" t="s">
        <v>35</v>
      </c>
      <c r="F5594" t="s">
        <v>36</v>
      </c>
      <c r="G5594" t="s">
        <v>37</v>
      </c>
      <c r="H5594" t="s">
        <v>140</v>
      </c>
      <c r="I5594" t="s">
        <v>71</v>
      </c>
      <c r="J5594">
        <v>5</v>
      </c>
      <c r="K5594">
        <v>900</v>
      </c>
      <c r="L5594">
        <v>6</v>
      </c>
      <c r="M5594">
        <v>4230</v>
      </c>
      <c r="N5594">
        <v>3052.3</v>
      </c>
      <c r="O5594">
        <v>1177.7</v>
      </c>
      <c r="P5594" t="s">
        <v>72</v>
      </c>
      <c r="Q5594" t="s">
        <v>90</v>
      </c>
      <c r="R5594" t="s">
        <v>123</v>
      </c>
      <c r="S5594">
        <f t="shared" si="174"/>
        <v>2024</v>
      </c>
      <c r="T5594">
        <f t="shared" si="175"/>
        <v>5</v>
      </c>
    </row>
    <row r="5595" spans="1:20" x14ac:dyDescent="0.3">
      <c r="A5595" s="1">
        <v>45427</v>
      </c>
      <c r="B5595" t="s">
        <v>6040</v>
      </c>
      <c r="C5595" t="s">
        <v>34</v>
      </c>
      <c r="D5595" t="s">
        <v>43</v>
      </c>
      <c r="E5595" t="s">
        <v>35</v>
      </c>
      <c r="F5595" t="s">
        <v>36</v>
      </c>
      <c r="G5595" t="s">
        <v>37</v>
      </c>
      <c r="H5595" t="s">
        <v>80</v>
      </c>
      <c r="I5595" t="s">
        <v>28</v>
      </c>
      <c r="J5595">
        <v>3</v>
      </c>
      <c r="K5595">
        <v>12000</v>
      </c>
      <c r="L5595">
        <v>17</v>
      </c>
      <c r="M5595">
        <v>29880</v>
      </c>
      <c r="N5595">
        <v>23640.3</v>
      </c>
      <c r="O5595">
        <v>6239.7</v>
      </c>
      <c r="P5595" t="s">
        <v>72</v>
      </c>
      <c r="Q5595" t="s">
        <v>30</v>
      </c>
      <c r="R5595" t="s">
        <v>102</v>
      </c>
      <c r="S5595">
        <f t="shared" si="174"/>
        <v>2024</v>
      </c>
      <c r="T5595">
        <f t="shared" si="175"/>
        <v>5</v>
      </c>
    </row>
    <row r="5596" spans="1:20" x14ac:dyDescent="0.3">
      <c r="A5596" s="1">
        <v>45428</v>
      </c>
      <c r="B5596" t="s">
        <v>6041</v>
      </c>
      <c r="C5596" t="s">
        <v>76</v>
      </c>
      <c r="D5596" t="s">
        <v>43</v>
      </c>
      <c r="E5596" t="s">
        <v>51</v>
      </c>
      <c r="F5596" t="s">
        <v>99</v>
      </c>
      <c r="G5596" t="s">
        <v>85</v>
      </c>
      <c r="H5596" t="s">
        <v>80</v>
      </c>
      <c r="I5596" t="s">
        <v>28</v>
      </c>
      <c r="J5596">
        <v>17</v>
      </c>
      <c r="K5596">
        <v>12000</v>
      </c>
      <c r="L5596">
        <v>1</v>
      </c>
      <c r="M5596">
        <v>201960</v>
      </c>
      <c r="N5596">
        <v>149285.95000000001</v>
      </c>
      <c r="O5596">
        <v>52674.05</v>
      </c>
      <c r="P5596" t="s">
        <v>93</v>
      </c>
      <c r="Q5596" t="s">
        <v>55</v>
      </c>
      <c r="R5596" t="s">
        <v>86</v>
      </c>
      <c r="S5596">
        <f t="shared" si="174"/>
        <v>2024</v>
      </c>
      <c r="T5596">
        <f t="shared" si="175"/>
        <v>5</v>
      </c>
    </row>
    <row r="5597" spans="1:20" x14ac:dyDescent="0.3">
      <c r="A5597" s="1">
        <v>45429</v>
      </c>
      <c r="B5597" t="s">
        <v>6042</v>
      </c>
      <c r="C5597" t="s">
        <v>108</v>
      </c>
      <c r="D5597" t="s">
        <v>50</v>
      </c>
      <c r="E5597" t="s">
        <v>44</v>
      </c>
      <c r="F5597" t="s">
        <v>45</v>
      </c>
      <c r="G5597" t="s">
        <v>46</v>
      </c>
      <c r="H5597" t="s">
        <v>140</v>
      </c>
      <c r="I5597" t="s">
        <v>71</v>
      </c>
      <c r="J5597">
        <v>18</v>
      </c>
      <c r="K5597">
        <v>900</v>
      </c>
      <c r="L5597">
        <v>5</v>
      </c>
      <c r="M5597">
        <v>15390</v>
      </c>
      <c r="N5597">
        <v>11208.02</v>
      </c>
      <c r="O5597">
        <v>4181.9799999999996</v>
      </c>
      <c r="P5597" t="s">
        <v>38</v>
      </c>
      <c r="Q5597" t="s">
        <v>90</v>
      </c>
      <c r="R5597" t="s">
        <v>39</v>
      </c>
      <c r="S5597">
        <f t="shared" si="174"/>
        <v>2024</v>
      </c>
      <c r="T5597">
        <f t="shared" si="175"/>
        <v>5</v>
      </c>
    </row>
    <row r="5598" spans="1:20" x14ac:dyDescent="0.3">
      <c r="A5598" s="1">
        <v>45430</v>
      </c>
      <c r="B5598" t="s">
        <v>6043</v>
      </c>
      <c r="C5598" t="s">
        <v>42</v>
      </c>
      <c r="D5598" t="s">
        <v>43</v>
      </c>
      <c r="E5598" t="s">
        <v>51</v>
      </c>
      <c r="F5598" t="s">
        <v>99</v>
      </c>
      <c r="G5598" t="s">
        <v>26</v>
      </c>
      <c r="H5598" t="s">
        <v>59</v>
      </c>
      <c r="I5598" t="s">
        <v>60</v>
      </c>
      <c r="J5598">
        <v>14</v>
      </c>
      <c r="K5598">
        <v>4500</v>
      </c>
      <c r="L5598">
        <v>5</v>
      </c>
      <c r="M5598">
        <v>59850</v>
      </c>
      <c r="N5598">
        <v>50024.08</v>
      </c>
      <c r="O5598">
        <v>9825.92</v>
      </c>
      <c r="P5598" t="s">
        <v>93</v>
      </c>
      <c r="Q5598" t="s">
        <v>55</v>
      </c>
      <c r="R5598" t="s">
        <v>102</v>
      </c>
      <c r="S5598">
        <f t="shared" si="174"/>
        <v>2024</v>
      </c>
      <c r="T5598">
        <f t="shared" si="175"/>
        <v>5</v>
      </c>
    </row>
    <row r="5599" spans="1:20" x14ac:dyDescent="0.3">
      <c r="A5599" s="1">
        <v>45431</v>
      </c>
      <c r="B5599" t="s">
        <v>6044</v>
      </c>
      <c r="C5599" t="s">
        <v>108</v>
      </c>
      <c r="D5599" t="s">
        <v>23</v>
      </c>
      <c r="E5599" t="s">
        <v>44</v>
      </c>
      <c r="F5599" t="s">
        <v>45</v>
      </c>
      <c r="G5599" t="s">
        <v>26</v>
      </c>
      <c r="H5599" t="s">
        <v>80</v>
      </c>
      <c r="I5599" t="s">
        <v>28</v>
      </c>
      <c r="J5599">
        <v>1</v>
      </c>
      <c r="K5599">
        <v>12000</v>
      </c>
      <c r="L5599">
        <v>2</v>
      </c>
      <c r="M5599">
        <v>11760</v>
      </c>
      <c r="N5599">
        <v>8485.8799999999992</v>
      </c>
      <c r="O5599">
        <v>3274.12</v>
      </c>
      <c r="P5599" t="s">
        <v>29</v>
      </c>
      <c r="Q5599" t="s">
        <v>47</v>
      </c>
      <c r="R5599" t="s">
        <v>81</v>
      </c>
      <c r="S5599">
        <f t="shared" si="174"/>
        <v>2024</v>
      </c>
      <c r="T5599">
        <f t="shared" si="175"/>
        <v>5</v>
      </c>
    </row>
    <row r="5600" spans="1:20" x14ac:dyDescent="0.3">
      <c r="A5600" s="1">
        <v>45432</v>
      </c>
      <c r="B5600" t="s">
        <v>6045</v>
      </c>
      <c r="C5600" t="s">
        <v>143</v>
      </c>
      <c r="D5600" t="s">
        <v>50</v>
      </c>
      <c r="E5600" t="s">
        <v>35</v>
      </c>
      <c r="F5600" t="s">
        <v>36</v>
      </c>
      <c r="G5600" t="s">
        <v>37</v>
      </c>
      <c r="H5600" t="s">
        <v>80</v>
      </c>
      <c r="I5600" t="s">
        <v>28</v>
      </c>
      <c r="J5600">
        <v>5</v>
      </c>
      <c r="K5600">
        <v>12000</v>
      </c>
      <c r="L5600">
        <v>4</v>
      </c>
      <c r="M5600">
        <v>57600</v>
      </c>
      <c r="N5600">
        <v>46760.9</v>
      </c>
      <c r="O5600">
        <v>10839.1</v>
      </c>
      <c r="P5600" t="s">
        <v>29</v>
      </c>
      <c r="Q5600" t="s">
        <v>30</v>
      </c>
      <c r="R5600" t="s">
        <v>123</v>
      </c>
      <c r="S5600">
        <f t="shared" si="174"/>
        <v>2024</v>
      </c>
      <c r="T5600">
        <f t="shared" si="175"/>
        <v>5</v>
      </c>
    </row>
    <row r="5601" spans="1:20" x14ac:dyDescent="0.3">
      <c r="A5601" s="1">
        <v>45433</v>
      </c>
      <c r="B5601" t="s">
        <v>6046</v>
      </c>
      <c r="C5601" t="s">
        <v>22</v>
      </c>
      <c r="D5601" t="s">
        <v>43</v>
      </c>
      <c r="E5601" t="s">
        <v>35</v>
      </c>
      <c r="F5601" t="s">
        <v>36</v>
      </c>
      <c r="G5601" t="s">
        <v>46</v>
      </c>
      <c r="H5601" t="s">
        <v>80</v>
      </c>
      <c r="I5601" t="s">
        <v>28</v>
      </c>
      <c r="J5601">
        <v>1</v>
      </c>
      <c r="K5601">
        <v>12000</v>
      </c>
      <c r="L5601">
        <v>14</v>
      </c>
      <c r="M5601">
        <v>10320</v>
      </c>
      <c r="N5601">
        <v>7712.95</v>
      </c>
      <c r="O5601">
        <v>2607.0500000000002</v>
      </c>
      <c r="P5601" t="s">
        <v>93</v>
      </c>
      <c r="Q5601" t="s">
        <v>90</v>
      </c>
      <c r="R5601" t="s">
        <v>39</v>
      </c>
      <c r="S5601">
        <f t="shared" si="174"/>
        <v>2024</v>
      </c>
      <c r="T5601">
        <f t="shared" si="175"/>
        <v>5</v>
      </c>
    </row>
    <row r="5602" spans="1:20" x14ac:dyDescent="0.3">
      <c r="A5602" s="1">
        <v>45434</v>
      </c>
      <c r="B5602" t="s">
        <v>6047</v>
      </c>
      <c r="C5602" t="s">
        <v>143</v>
      </c>
      <c r="D5602" t="s">
        <v>50</v>
      </c>
      <c r="E5602" t="s">
        <v>24</v>
      </c>
      <c r="F5602" t="s">
        <v>111</v>
      </c>
      <c r="G5602" t="s">
        <v>85</v>
      </c>
      <c r="H5602" t="s">
        <v>120</v>
      </c>
      <c r="I5602" t="s">
        <v>28</v>
      </c>
      <c r="J5602">
        <v>15</v>
      </c>
      <c r="K5602">
        <v>15000</v>
      </c>
      <c r="L5602">
        <v>18</v>
      </c>
      <c r="M5602">
        <v>184500</v>
      </c>
      <c r="N5602">
        <v>132951.6</v>
      </c>
      <c r="O5602">
        <v>51548.4</v>
      </c>
      <c r="P5602" t="s">
        <v>65</v>
      </c>
      <c r="Q5602" t="s">
        <v>90</v>
      </c>
      <c r="R5602" t="s">
        <v>61</v>
      </c>
      <c r="S5602">
        <f t="shared" si="174"/>
        <v>2024</v>
      </c>
      <c r="T5602">
        <f t="shared" si="175"/>
        <v>5</v>
      </c>
    </row>
    <row r="5603" spans="1:20" x14ac:dyDescent="0.3">
      <c r="A5603" s="1">
        <v>45435</v>
      </c>
      <c r="B5603" t="s">
        <v>6048</v>
      </c>
      <c r="C5603" t="s">
        <v>84</v>
      </c>
      <c r="D5603" t="s">
        <v>43</v>
      </c>
      <c r="E5603" t="s">
        <v>51</v>
      </c>
      <c r="F5603" t="s">
        <v>99</v>
      </c>
      <c r="G5603" t="s">
        <v>46</v>
      </c>
      <c r="H5603" t="s">
        <v>132</v>
      </c>
      <c r="I5603" t="s">
        <v>28</v>
      </c>
      <c r="J5603">
        <v>1</v>
      </c>
      <c r="K5603">
        <v>3500</v>
      </c>
      <c r="L5603">
        <v>6</v>
      </c>
      <c r="M5603">
        <v>3290</v>
      </c>
      <c r="N5603">
        <v>2619.89</v>
      </c>
      <c r="O5603">
        <v>670.11</v>
      </c>
      <c r="P5603" t="s">
        <v>65</v>
      </c>
      <c r="Q5603" t="s">
        <v>90</v>
      </c>
      <c r="R5603" t="s">
        <v>61</v>
      </c>
      <c r="S5603">
        <f t="shared" si="174"/>
        <v>2024</v>
      </c>
      <c r="T5603">
        <f t="shared" si="175"/>
        <v>5</v>
      </c>
    </row>
    <row r="5604" spans="1:20" x14ac:dyDescent="0.3">
      <c r="A5604" s="1">
        <v>45436</v>
      </c>
      <c r="B5604" t="s">
        <v>6049</v>
      </c>
      <c r="C5604" t="s">
        <v>76</v>
      </c>
      <c r="D5604" t="s">
        <v>23</v>
      </c>
      <c r="E5604" t="s">
        <v>51</v>
      </c>
      <c r="F5604" t="s">
        <v>99</v>
      </c>
      <c r="G5604" t="s">
        <v>85</v>
      </c>
      <c r="H5604" t="s">
        <v>140</v>
      </c>
      <c r="I5604" t="s">
        <v>71</v>
      </c>
      <c r="J5604">
        <v>7</v>
      </c>
      <c r="K5604">
        <v>900</v>
      </c>
      <c r="L5604">
        <v>4</v>
      </c>
      <c r="M5604">
        <v>6048</v>
      </c>
      <c r="N5604">
        <v>5135.12</v>
      </c>
      <c r="O5604">
        <v>912.88</v>
      </c>
      <c r="P5604" t="s">
        <v>93</v>
      </c>
      <c r="Q5604" t="s">
        <v>55</v>
      </c>
      <c r="R5604" t="s">
        <v>31</v>
      </c>
      <c r="S5604">
        <f t="shared" si="174"/>
        <v>2024</v>
      </c>
      <c r="T5604">
        <f t="shared" si="175"/>
        <v>5</v>
      </c>
    </row>
    <row r="5605" spans="1:20" x14ac:dyDescent="0.3">
      <c r="A5605" s="1">
        <v>45437</v>
      </c>
      <c r="B5605" t="s">
        <v>6050</v>
      </c>
      <c r="C5605" t="s">
        <v>64</v>
      </c>
      <c r="D5605" t="s">
        <v>43</v>
      </c>
      <c r="E5605" t="s">
        <v>35</v>
      </c>
      <c r="F5605" t="s">
        <v>36</v>
      </c>
      <c r="G5605" t="s">
        <v>46</v>
      </c>
      <c r="H5605" t="s">
        <v>59</v>
      </c>
      <c r="I5605" t="s">
        <v>60</v>
      </c>
      <c r="J5605">
        <v>11</v>
      </c>
      <c r="K5605">
        <v>4500</v>
      </c>
      <c r="L5605">
        <v>1</v>
      </c>
      <c r="M5605">
        <v>49005</v>
      </c>
      <c r="N5605">
        <v>44863.35</v>
      </c>
      <c r="O5605">
        <v>4141.6499999999996</v>
      </c>
      <c r="P5605" t="s">
        <v>29</v>
      </c>
      <c r="Q5605" t="s">
        <v>90</v>
      </c>
      <c r="R5605" t="s">
        <v>31</v>
      </c>
      <c r="S5605">
        <f t="shared" si="174"/>
        <v>2024</v>
      </c>
      <c r="T5605">
        <f t="shared" si="175"/>
        <v>5</v>
      </c>
    </row>
    <row r="5606" spans="1:20" x14ac:dyDescent="0.3">
      <c r="A5606" s="1">
        <v>45438</v>
      </c>
      <c r="B5606" t="s">
        <v>6051</v>
      </c>
      <c r="C5606" t="s">
        <v>143</v>
      </c>
      <c r="D5606" t="s">
        <v>43</v>
      </c>
      <c r="E5606" t="s">
        <v>24</v>
      </c>
      <c r="F5606" t="s">
        <v>111</v>
      </c>
      <c r="G5606" t="s">
        <v>26</v>
      </c>
      <c r="H5606" t="s">
        <v>80</v>
      </c>
      <c r="I5606" t="s">
        <v>28</v>
      </c>
      <c r="J5606">
        <v>10</v>
      </c>
      <c r="K5606">
        <v>12000</v>
      </c>
      <c r="L5606">
        <v>17</v>
      </c>
      <c r="M5606">
        <v>99600</v>
      </c>
      <c r="N5606">
        <v>80919.83</v>
      </c>
      <c r="O5606">
        <v>18680.169999999998</v>
      </c>
      <c r="P5606" t="s">
        <v>72</v>
      </c>
      <c r="Q5606" t="s">
        <v>90</v>
      </c>
      <c r="R5606" t="s">
        <v>31</v>
      </c>
      <c r="S5606">
        <f t="shared" si="174"/>
        <v>2024</v>
      </c>
      <c r="T5606">
        <f t="shared" si="175"/>
        <v>5</v>
      </c>
    </row>
    <row r="5607" spans="1:20" x14ac:dyDescent="0.3">
      <c r="A5607" s="1">
        <v>45439</v>
      </c>
      <c r="B5607" t="s">
        <v>6052</v>
      </c>
      <c r="C5607" t="s">
        <v>22</v>
      </c>
      <c r="D5607" t="s">
        <v>50</v>
      </c>
      <c r="E5607" t="s">
        <v>24</v>
      </c>
      <c r="F5607" t="s">
        <v>69</v>
      </c>
      <c r="G5607" t="s">
        <v>37</v>
      </c>
      <c r="H5607" t="s">
        <v>132</v>
      </c>
      <c r="I5607" t="s">
        <v>28</v>
      </c>
      <c r="J5607">
        <v>3</v>
      </c>
      <c r="K5607">
        <v>3500</v>
      </c>
      <c r="L5607">
        <v>13</v>
      </c>
      <c r="M5607">
        <v>9135</v>
      </c>
      <c r="N5607">
        <v>8064.59</v>
      </c>
      <c r="O5607">
        <v>1070.4100000000001</v>
      </c>
      <c r="P5607" t="s">
        <v>29</v>
      </c>
      <c r="Q5607" t="s">
        <v>90</v>
      </c>
      <c r="R5607" t="s">
        <v>39</v>
      </c>
      <c r="S5607">
        <f t="shared" si="174"/>
        <v>2024</v>
      </c>
      <c r="T5607">
        <f t="shared" si="175"/>
        <v>5</v>
      </c>
    </row>
    <row r="5608" spans="1:20" x14ac:dyDescent="0.3">
      <c r="A5608" s="1">
        <v>45440</v>
      </c>
      <c r="B5608" t="s">
        <v>6053</v>
      </c>
      <c r="C5608" t="s">
        <v>137</v>
      </c>
      <c r="D5608" t="s">
        <v>43</v>
      </c>
      <c r="E5608" t="s">
        <v>51</v>
      </c>
      <c r="F5608" t="s">
        <v>77</v>
      </c>
      <c r="G5608" t="s">
        <v>26</v>
      </c>
      <c r="H5608" t="s">
        <v>53</v>
      </c>
      <c r="I5608" t="s">
        <v>54</v>
      </c>
      <c r="J5608">
        <v>16</v>
      </c>
      <c r="K5608">
        <v>2500</v>
      </c>
      <c r="L5608">
        <v>10</v>
      </c>
      <c r="M5608">
        <v>36000</v>
      </c>
      <c r="N5608">
        <v>29110.99</v>
      </c>
      <c r="O5608">
        <v>6889.01</v>
      </c>
      <c r="P5608" t="s">
        <v>93</v>
      </c>
      <c r="Q5608" t="s">
        <v>47</v>
      </c>
      <c r="R5608" t="s">
        <v>73</v>
      </c>
      <c r="S5608">
        <f t="shared" si="174"/>
        <v>2024</v>
      </c>
      <c r="T5608">
        <f t="shared" si="175"/>
        <v>5</v>
      </c>
    </row>
    <row r="5609" spans="1:20" x14ac:dyDescent="0.3">
      <c r="A5609" s="1">
        <v>45441</v>
      </c>
      <c r="B5609" t="s">
        <v>6054</v>
      </c>
      <c r="C5609" t="s">
        <v>84</v>
      </c>
      <c r="D5609" t="s">
        <v>43</v>
      </c>
      <c r="E5609" t="s">
        <v>51</v>
      </c>
      <c r="F5609" t="s">
        <v>192</v>
      </c>
      <c r="G5609" t="s">
        <v>46</v>
      </c>
      <c r="H5609" t="s">
        <v>132</v>
      </c>
      <c r="I5609" t="s">
        <v>28</v>
      </c>
      <c r="J5609">
        <v>9</v>
      </c>
      <c r="K5609">
        <v>3500</v>
      </c>
      <c r="L5609">
        <v>15</v>
      </c>
      <c r="M5609">
        <v>26775</v>
      </c>
      <c r="N5609">
        <v>19767.22</v>
      </c>
      <c r="O5609">
        <v>7007.78</v>
      </c>
      <c r="P5609" t="s">
        <v>93</v>
      </c>
      <c r="Q5609" t="s">
        <v>30</v>
      </c>
      <c r="R5609" t="s">
        <v>81</v>
      </c>
      <c r="S5609">
        <f t="shared" si="174"/>
        <v>2024</v>
      </c>
      <c r="T5609">
        <f t="shared" si="175"/>
        <v>5</v>
      </c>
    </row>
    <row r="5610" spans="1:20" x14ac:dyDescent="0.3">
      <c r="A5610" s="1">
        <v>45442</v>
      </c>
      <c r="B5610" t="s">
        <v>6055</v>
      </c>
      <c r="C5610" t="s">
        <v>108</v>
      </c>
      <c r="D5610" t="s">
        <v>50</v>
      </c>
      <c r="E5610" t="s">
        <v>35</v>
      </c>
      <c r="F5610" t="s">
        <v>36</v>
      </c>
      <c r="G5610" t="s">
        <v>37</v>
      </c>
      <c r="H5610" t="s">
        <v>53</v>
      </c>
      <c r="I5610" t="s">
        <v>54</v>
      </c>
      <c r="J5610">
        <v>25</v>
      </c>
      <c r="K5610">
        <v>2500</v>
      </c>
      <c r="L5610">
        <v>17</v>
      </c>
      <c r="M5610">
        <v>51875</v>
      </c>
      <c r="N5610">
        <v>44881.39</v>
      </c>
      <c r="O5610">
        <v>6993.61</v>
      </c>
      <c r="P5610" t="s">
        <v>72</v>
      </c>
      <c r="Q5610" t="s">
        <v>90</v>
      </c>
      <c r="R5610" t="s">
        <v>102</v>
      </c>
      <c r="S5610">
        <f t="shared" si="174"/>
        <v>2024</v>
      </c>
      <c r="T5610">
        <f t="shared" si="175"/>
        <v>5</v>
      </c>
    </row>
    <row r="5611" spans="1:20" x14ac:dyDescent="0.3">
      <c r="A5611" s="1">
        <v>45443</v>
      </c>
      <c r="B5611" t="s">
        <v>6056</v>
      </c>
      <c r="C5611" t="s">
        <v>68</v>
      </c>
      <c r="D5611" t="s">
        <v>23</v>
      </c>
      <c r="E5611" t="s">
        <v>35</v>
      </c>
      <c r="F5611" t="s">
        <v>36</v>
      </c>
      <c r="G5611" t="s">
        <v>46</v>
      </c>
      <c r="H5611" t="s">
        <v>70</v>
      </c>
      <c r="I5611" t="s">
        <v>71</v>
      </c>
      <c r="J5611">
        <v>7</v>
      </c>
      <c r="K5611">
        <v>600</v>
      </c>
      <c r="L5611">
        <v>11</v>
      </c>
      <c r="M5611">
        <v>3738</v>
      </c>
      <c r="N5611">
        <v>2895.17</v>
      </c>
      <c r="O5611">
        <v>842.83</v>
      </c>
      <c r="P5611" t="s">
        <v>29</v>
      </c>
      <c r="Q5611" t="s">
        <v>47</v>
      </c>
      <c r="R5611" t="s">
        <v>31</v>
      </c>
      <c r="S5611">
        <f t="shared" si="174"/>
        <v>2024</v>
      </c>
      <c r="T5611">
        <f t="shared" si="175"/>
        <v>5</v>
      </c>
    </row>
    <row r="5612" spans="1:20" x14ac:dyDescent="0.3">
      <c r="A5612" s="1">
        <v>45444</v>
      </c>
      <c r="B5612" t="s">
        <v>6057</v>
      </c>
      <c r="C5612" t="s">
        <v>58</v>
      </c>
      <c r="D5612" t="s">
        <v>50</v>
      </c>
      <c r="E5612" t="s">
        <v>51</v>
      </c>
      <c r="F5612" t="s">
        <v>99</v>
      </c>
      <c r="G5612" t="s">
        <v>46</v>
      </c>
      <c r="H5612" t="s">
        <v>132</v>
      </c>
      <c r="I5612" t="s">
        <v>28</v>
      </c>
      <c r="J5612">
        <v>24</v>
      </c>
      <c r="K5612">
        <v>3500</v>
      </c>
      <c r="L5612">
        <v>2</v>
      </c>
      <c r="M5612">
        <v>82320</v>
      </c>
      <c r="N5612">
        <v>71671.850000000006</v>
      </c>
      <c r="O5612">
        <v>10648.15</v>
      </c>
      <c r="P5612" t="s">
        <v>65</v>
      </c>
      <c r="Q5612" t="s">
        <v>55</v>
      </c>
      <c r="R5612" t="s">
        <v>31</v>
      </c>
      <c r="S5612">
        <f t="shared" si="174"/>
        <v>2024</v>
      </c>
      <c r="T5612">
        <f t="shared" si="175"/>
        <v>6</v>
      </c>
    </row>
    <row r="5613" spans="1:20" x14ac:dyDescent="0.3">
      <c r="A5613" s="1">
        <v>45445</v>
      </c>
      <c r="B5613" t="s">
        <v>6058</v>
      </c>
      <c r="C5613" t="s">
        <v>22</v>
      </c>
      <c r="D5613" t="s">
        <v>50</v>
      </c>
      <c r="E5613" t="s">
        <v>24</v>
      </c>
      <c r="F5613" t="s">
        <v>69</v>
      </c>
      <c r="G5613" t="s">
        <v>37</v>
      </c>
      <c r="H5613" t="s">
        <v>120</v>
      </c>
      <c r="I5613" t="s">
        <v>28</v>
      </c>
      <c r="J5613">
        <v>15</v>
      </c>
      <c r="K5613">
        <v>15000</v>
      </c>
      <c r="L5613">
        <v>19</v>
      </c>
      <c r="M5613">
        <v>182250</v>
      </c>
      <c r="N5613">
        <v>144782.31</v>
      </c>
      <c r="O5613">
        <v>37467.69</v>
      </c>
      <c r="P5613" t="s">
        <v>38</v>
      </c>
      <c r="Q5613" t="s">
        <v>90</v>
      </c>
      <c r="R5613" t="s">
        <v>123</v>
      </c>
      <c r="S5613">
        <f t="shared" si="174"/>
        <v>2024</v>
      </c>
      <c r="T5613">
        <f t="shared" si="175"/>
        <v>6</v>
      </c>
    </row>
    <row r="5614" spans="1:20" x14ac:dyDescent="0.3">
      <c r="A5614" s="1">
        <v>45446</v>
      </c>
      <c r="B5614" t="s">
        <v>6059</v>
      </c>
      <c r="C5614" t="s">
        <v>76</v>
      </c>
      <c r="D5614" t="s">
        <v>23</v>
      </c>
      <c r="E5614" t="s">
        <v>44</v>
      </c>
      <c r="F5614" t="s">
        <v>45</v>
      </c>
      <c r="G5614" t="s">
        <v>85</v>
      </c>
      <c r="H5614" t="s">
        <v>80</v>
      </c>
      <c r="I5614" t="s">
        <v>28</v>
      </c>
      <c r="J5614">
        <v>7</v>
      </c>
      <c r="K5614">
        <v>12000</v>
      </c>
      <c r="L5614">
        <v>17</v>
      </c>
      <c r="M5614">
        <v>69720</v>
      </c>
      <c r="N5614">
        <v>50860.7</v>
      </c>
      <c r="O5614">
        <v>18859.3</v>
      </c>
      <c r="P5614" t="s">
        <v>93</v>
      </c>
      <c r="Q5614" t="s">
        <v>47</v>
      </c>
      <c r="R5614" t="s">
        <v>61</v>
      </c>
      <c r="S5614">
        <f t="shared" si="174"/>
        <v>2024</v>
      </c>
      <c r="T5614">
        <f t="shared" si="175"/>
        <v>6</v>
      </c>
    </row>
    <row r="5615" spans="1:20" x14ac:dyDescent="0.3">
      <c r="A5615" s="1">
        <v>45447</v>
      </c>
      <c r="B5615" t="s">
        <v>6060</v>
      </c>
      <c r="C5615" t="s">
        <v>58</v>
      </c>
      <c r="D5615" t="s">
        <v>23</v>
      </c>
      <c r="E5615" t="s">
        <v>44</v>
      </c>
      <c r="F5615" t="s">
        <v>89</v>
      </c>
      <c r="G5615" t="s">
        <v>85</v>
      </c>
      <c r="H5615" t="s">
        <v>70</v>
      </c>
      <c r="I5615" t="s">
        <v>71</v>
      </c>
      <c r="J5615">
        <v>1</v>
      </c>
      <c r="K5615">
        <v>600</v>
      </c>
      <c r="L5615">
        <v>8</v>
      </c>
      <c r="M5615">
        <v>552</v>
      </c>
      <c r="N5615">
        <v>504.94</v>
      </c>
      <c r="O5615">
        <v>47.06</v>
      </c>
      <c r="P5615" t="s">
        <v>29</v>
      </c>
      <c r="Q5615" t="s">
        <v>30</v>
      </c>
      <c r="R5615" t="s">
        <v>31</v>
      </c>
      <c r="S5615">
        <f t="shared" si="174"/>
        <v>2024</v>
      </c>
      <c r="T5615">
        <f t="shared" si="175"/>
        <v>6</v>
      </c>
    </row>
    <row r="5616" spans="1:20" x14ac:dyDescent="0.3">
      <c r="A5616" s="1">
        <v>45448</v>
      </c>
      <c r="B5616" t="s">
        <v>6061</v>
      </c>
      <c r="C5616" t="s">
        <v>64</v>
      </c>
      <c r="D5616" t="s">
        <v>23</v>
      </c>
      <c r="E5616" t="s">
        <v>44</v>
      </c>
      <c r="F5616" t="s">
        <v>89</v>
      </c>
      <c r="G5616" t="s">
        <v>37</v>
      </c>
      <c r="H5616" t="s">
        <v>70</v>
      </c>
      <c r="I5616" t="s">
        <v>71</v>
      </c>
      <c r="J5616">
        <v>18</v>
      </c>
      <c r="K5616">
        <v>600</v>
      </c>
      <c r="L5616">
        <v>20</v>
      </c>
      <c r="M5616">
        <v>8640</v>
      </c>
      <c r="N5616">
        <v>7133.45</v>
      </c>
      <c r="O5616">
        <v>1506.55</v>
      </c>
      <c r="P5616" t="s">
        <v>72</v>
      </c>
      <c r="Q5616" t="s">
        <v>55</v>
      </c>
      <c r="R5616" t="s">
        <v>31</v>
      </c>
      <c r="S5616">
        <f t="shared" si="174"/>
        <v>2024</v>
      </c>
      <c r="T5616">
        <f t="shared" si="175"/>
        <v>6</v>
      </c>
    </row>
    <row r="5617" spans="1:20" x14ac:dyDescent="0.3">
      <c r="A5617" s="1">
        <v>45449</v>
      </c>
      <c r="B5617" t="s">
        <v>6062</v>
      </c>
      <c r="C5617" t="s">
        <v>64</v>
      </c>
      <c r="D5617" t="s">
        <v>43</v>
      </c>
      <c r="E5617" t="s">
        <v>51</v>
      </c>
      <c r="F5617" t="s">
        <v>99</v>
      </c>
      <c r="G5617" t="s">
        <v>37</v>
      </c>
      <c r="H5617" t="s">
        <v>120</v>
      </c>
      <c r="I5617" t="s">
        <v>28</v>
      </c>
      <c r="J5617">
        <v>6</v>
      </c>
      <c r="K5617">
        <v>15000</v>
      </c>
      <c r="L5617">
        <v>18</v>
      </c>
      <c r="M5617">
        <v>73800</v>
      </c>
      <c r="N5617">
        <v>62069.05</v>
      </c>
      <c r="O5617">
        <v>11730.95</v>
      </c>
      <c r="P5617" t="s">
        <v>29</v>
      </c>
      <c r="Q5617" t="s">
        <v>30</v>
      </c>
      <c r="R5617" t="s">
        <v>86</v>
      </c>
      <c r="S5617">
        <f t="shared" si="174"/>
        <v>2024</v>
      </c>
      <c r="T5617">
        <f t="shared" si="175"/>
        <v>6</v>
      </c>
    </row>
    <row r="5618" spans="1:20" x14ac:dyDescent="0.3">
      <c r="A5618" s="1">
        <v>45450</v>
      </c>
      <c r="B5618" t="s">
        <v>6063</v>
      </c>
      <c r="C5618" t="s">
        <v>64</v>
      </c>
      <c r="D5618" t="s">
        <v>43</v>
      </c>
      <c r="E5618" t="s">
        <v>51</v>
      </c>
      <c r="F5618" t="s">
        <v>192</v>
      </c>
      <c r="G5618" t="s">
        <v>37</v>
      </c>
      <c r="H5618" t="s">
        <v>27</v>
      </c>
      <c r="I5618" t="s">
        <v>28</v>
      </c>
      <c r="J5618">
        <v>22</v>
      </c>
      <c r="K5618">
        <v>45000</v>
      </c>
      <c r="L5618">
        <v>13</v>
      </c>
      <c r="M5618">
        <v>861300</v>
      </c>
      <c r="N5618">
        <v>692824.61</v>
      </c>
      <c r="O5618">
        <v>168475.39</v>
      </c>
      <c r="P5618" t="s">
        <v>38</v>
      </c>
      <c r="Q5618" t="s">
        <v>30</v>
      </c>
      <c r="R5618" t="s">
        <v>61</v>
      </c>
      <c r="S5618">
        <f t="shared" si="174"/>
        <v>2024</v>
      </c>
      <c r="T5618">
        <f t="shared" si="175"/>
        <v>6</v>
      </c>
    </row>
    <row r="5619" spans="1:20" x14ac:dyDescent="0.3">
      <c r="A5619" s="1">
        <v>45451</v>
      </c>
      <c r="B5619" t="s">
        <v>6064</v>
      </c>
      <c r="C5619" t="s">
        <v>42</v>
      </c>
      <c r="D5619" t="s">
        <v>50</v>
      </c>
      <c r="E5619" t="s">
        <v>51</v>
      </c>
      <c r="F5619" t="s">
        <v>52</v>
      </c>
      <c r="G5619" t="s">
        <v>37</v>
      </c>
      <c r="H5619" t="s">
        <v>140</v>
      </c>
      <c r="I5619" t="s">
        <v>71</v>
      </c>
      <c r="J5619">
        <v>13</v>
      </c>
      <c r="K5619">
        <v>900</v>
      </c>
      <c r="L5619">
        <v>19</v>
      </c>
      <c r="M5619">
        <v>9477</v>
      </c>
      <c r="N5619">
        <v>7418.09</v>
      </c>
      <c r="O5619">
        <v>2058.91</v>
      </c>
      <c r="P5619" t="s">
        <v>72</v>
      </c>
      <c r="Q5619" t="s">
        <v>30</v>
      </c>
      <c r="R5619" t="s">
        <v>39</v>
      </c>
      <c r="S5619">
        <f t="shared" si="174"/>
        <v>2024</v>
      </c>
      <c r="T5619">
        <f t="shared" si="175"/>
        <v>6</v>
      </c>
    </row>
    <row r="5620" spans="1:20" x14ac:dyDescent="0.3">
      <c r="A5620" s="1">
        <v>45452</v>
      </c>
      <c r="B5620" t="s">
        <v>6065</v>
      </c>
      <c r="C5620" t="s">
        <v>34</v>
      </c>
      <c r="D5620" t="s">
        <v>23</v>
      </c>
      <c r="E5620" t="s">
        <v>51</v>
      </c>
      <c r="F5620" t="s">
        <v>52</v>
      </c>
      <c r="G5620" t="s">
        <v>46</v>
      </c>
      <c r="H5620" t="s">
        <v>120</v>
      </c>
      <c r="I5620" t="s">
        <v>28</v>
      </c>
      <c r="J5620">
        <v>16</v>
      </c>
      <c r="K5620">
        <v>15000</v>
      </c>
      <c r="L5620">
        <v>12</v>
      </c>
      <c r="M5620">
        <v>211200</v>
      </c>
      <c r="N5620">
        <v>192863.11</v>
      </c>
      <c r="O5620">
        <v>18336.89</v>
      </c>
      <c r="P5620" t="s">
        <v>93</v>
      </c>
      <c r="Q5620" t="s">
        <v>55</v>
      </c>
      <c r="R5620" t="s">
        <v>123</v>
      </c>
      <c r="S5620">
        <f t="shared" si="174"/>
        <v>2024</v>
      </c>
      <c r="T5620">
        <f t="shared" si="175"/>
        <v>6</v>
      </c>
    </row>
    <row r="5621" spans="1:20" x14ac:dyDescent="0.3">
      <c r="A5621" s="1">
        <v>45453</v>
      </c>
      <c r="B5621" t="s">
        <v>6066</v>
      </c>
      <c r="C5621" t="s">
        <v>34</v>
      </c>
      <c r="D5621" t="s">
        <v>50</v>
      </c>
      <c r="E5621" t="s">
        <v>35</v>
      </c>
      <c r="F5621" t="s">
        <v>36</v>
      </c>
      <c r="G5621" t="s">
        <v>37</v>
      </c>
      <c r="H5621" t="s">
        <v>140</v>
      </c>
      <c r="I5621" t="s">
        <v>71</v>
      </c>
      <c r="J5621">
        <v>3</v>
      </c>
      <c r="K5621">
        <v>900</v>
      </c>
      <c r="L5621">
        <v>17</v>
      </c>
      <c r="M5621">
        <v>2241</v>
      </c>
      <c r="N5621">
        <v>2042.41</v>
      </c>
      <c r="O5621">
        <v>198.59</v>
      </c>
      <c r="P5621" t="s">
        <v>38</v>
      </c>
      <c r="Q5621" t="s">
        <v>30</v>
      </c>
      <c r="R5621" t="s">
        <v>31</v>
      </c>
      <c r="S5621">
        <f t="shared" si="174"/>
        <v>2024</v>
      </c>
      <c r="T5621">
        <f t="shared" si="175"/>
        <v>6</v>
      </c>
    </row>
    <row r="5622" spans="1:20" x14ac:dyDescent="0.3">
      <c r="A5622" s="1">
        <v>45454</v>
      </c>
      <c r="B5622" t="s">
        <v>6067</v>
      </c>
      <c r="C5622" t="s">
        <v>64</v>
      </c>
      <c r="D5622" t="s">
        <v>23</v>
      </c>
      <c r="E5622" t="s">
        <v>51</v>
      </c>
      <c r="F5622" t="s">
        <v>77</v>
      </c>
      <c r="G5622" t="s">
        <v>37</v>
      </c>
      <c r="H5622" t="s">
        <v>27</v>
      </c>
      <c r="I5622" t="s">
        <v>28</v>
      </c>
      <c r="J5622">
        <v>21</v>
      </c>
      <c r="K5622">
        <v>45000</v>
      </c>
      <c r="L5622">
        <v>17</v>
      </c>
      <c r="M5622">
        <v>784350</v>
      </c>
      <c r="N5622">
        <v>716267.08</v>
      </c>
      <c r="O5622">
        <v>68082.92</v>
      </c>
      <c r="P5622" t="s">
        <v>93</v>
      </c>
      <c r="Q5622" t="s">
        <v>47</v>
      </c>
      <c r="R5622" t="s">
        <v>81</v>
      </c>
      <c r="S5622">
        <f t="shared" si="174"/>
        <v>2024</v>
      </c>
      <c r="T5622">
        <f t="shared" si="175"/>
        <v>6</v>
      </c>
    </row>
    <row r="5623" spans="1:20" x14ac:dyDescent="0.3">
      <c r="A5623" s="1">
        <v>45455</v>
      </c>
      <c r="B5623" t="s">
        <v>6068</v>
      </c>
      <c r="C5623" t="s">
        <v>34</v>
      </c>
      <c r="D5623" t="s">
        <v>23</v>
      </c>
      <c r="E5623" t="s">
        <v>44</v>
      </c>
      <c r="F5623" t="s">
        <v>45</v>
      </c>
      <c r="G5623" t="s">
        <v>46</v>
      </c>
      <c r="H5623" t="s">
        <v>70</v>
      </c>
      <c r="I5623" t="s">
        <v>71</v>
      </c>
      <c r="J5623">
        <v>12</v>
      </c>
      <c r="K5623">
        <v>600</v>
      </c>
      <c r="L5623">
        <v>14</v>
      </c>
      <c r="M5623">
        <v>6192</v>
      </c>
      <c r="N5623">
        <v>5330.16</v>
      </c>
      <c r="O5623">
        <v>861.84</v>
      </c>
      <c r="P5623" t="s">
        <v>29</v>
      </c>
      <c r="Q5623" t="s">
        <v>47</v>
      </c>
      <c r="R5623" t="s">
        <v>61</v>
      </c>
      <c r="S5623">
        <f t="shared" si="174"/>
        <v>2024</v>
      </c>
      <c r="T5623">
        <f t="shared" si="175"/>
        <v>6</v>
      </c>
    </row>
    <row r="5624" spans="1:20" x14ac:dyDescent="0.3">
      <c r="A5624" s="1">
        <v>45456</v>
      </c>
      <c r="B5624" t="s">
        <v>6069</v>
      </c>
      <c r="C5624" t="s">
        <v>84</v>
      </c>
      <c r="D5624" t="s">
        <v>43</v>
      </c>
      <c r="E5624" t="s">
        <v>24</v>
      </c>
      <c r="F5624" t="s">
        <v>111</v>
      </c>
      <c r="G5624" t="s">
        <v>85</v>
      </c>
      <c r="H5624" t="s">
        <v>70</v>
      </c>
      <c r="I5624" t="s">
        <v>71</v>
      </c>
      <c r="J5624">
        <v>1</v>
      </c>
      <c r="K5624">
        <v>600</v>
      </c>
      <c r="L5624">
        <v>12</v>
      </c>
      <c r="M5624">
        <v>528</v>
      </c>
      <c r="N5624">
        <v>402.02</v>
      </c>
      <c r="O5624">
        <v>125.98</v>
      </c>
      <c r="P5624" t="s">
        <v>93</v>
      </c>
      <c r="Q5624" t="s">
        <v>90</v>
      </c>
      <c r="R5624" t="s">
        <v>86</v>
      </c>
      <c r="S5624">
        <f t="shared" si="174"/>
        <v>2024</v>
      </c>
      <c r="T5624">
        <f t="shared" si="175"/>
        <v>6</v>
      </c>
    </row>
    <row r="5625" spans="1:20" x14ac:dyDescent="0.3">
      <c r="A5625" s="1">
        <v>45457</v>
      </c>
      <c r="B5625" t="s">
        <v>6070</v>
      </c>
      <c r="C5625" t="s">
        <v>34</v>
      </c>
      <c r="D5625" t="s">
        <v>50</v>
      </c>
      <c r="E5625" t="s">
        <v>35</v>
      </c>
      <c r="F5625" t="s">
        <v>36</v>
      </c>
      <c r="G5625" t="s">
        <v>46</v>
      </c>
      <c r="H5625" t="s">
        <v>120</v>
      </c>
      <c r="I5625" t="s">
        <v>28</v>
      </c>
      <c r="J5625">
        <v>24</v>
      </c>
      <c r="K5625">
        <v>15000</v>
      </c>
      <c r="L5625">
        <v>0</v>
      </c>
      <c r="M5625">
        <v>360000</v>
      </c>
      <c r="N5625">
        <v>314745.33</v>
      </c>
      <c r="O5625">
        <v>45254.67</v>
      </c>
      <c r="P5625" t="s">
        <v>72</v>
      </c>
      <c r="Q5625" t="s">
        <v>30</v>
      </c>
      <c r="R5625" t="s">
        <v>81</v>
      </c>
      <c r="S5625">
        <f t="shared" si="174"/>
        <v>2024</v>
      </c>
      <c r="T5625">
        <f t="shared" si="175"/>
        <v>6</v>
      </c>
    </row>
    <row r="5626" spans="1:20" x14ac:dyDescent="0.3">
      <c r="A5626" s="1">
        <v>45458</v>
      </c>
      <c r="B5626" t="s">
        <v>6071</v>
      </c>
      <c r="C5626" t="s">
        <v>137</v>
      </c>
      <c r="D5626" t="s">
        <v>23</v>
      </c>
      <c r="E5626" t="s">
        <v>51</v>
      </c>
      <c r="F5626" t="s">
        <v>192</v>
      </c>
      <c r="G5626" t="s">
        <v>46</v>
      </c>
      <c r="H5626" t="s">
        <v>53</v>
      </c>
      <c r="I5626" t="s">
        <v>54</v>
      </c>
      <c r="J5626">
        <v>2</v>
      </c>
      <c r="K5626">
        <v>2500</v>
      </c>
      <c r="L5626">
        <v>5</v>
      </c>
      <c r="M5626">
        <v>4750</v>
      </c>
      <c r="N5626">
        <v>3435.79</v>
      </c>
      <c r="O5626">
        <v>1314.21</v>
      </c>
      <c r="P5626" t="s">
        <v>29</v>
      </c>
      <c r="Q5626" t="s">
        <v>90</v>
      </c>
      <c r="R5626" t="s">
        <v>123</v>
      </c>
      <c r="S5626">
        <f t="shared" si="174"/>
        <v>2024</v>
      </c>
      <c r="T5626">
        <f t="shared" si="175"/>
        <v>6</v>
      </c>
    </row>
    <row r="5627" spans="1:20" x14ac:dyDescent="0.3">
      <c r="A5627" s="1">
        <v>45459</v>
      </c>
      <c r="B5627" t="s">
        <v>6072</v>
      </c>
      <c r="C5627" t="s">
        <v>42</v>
      </c>
      <c r="D5627" t="s">
        <v>50</v>
      </c>
      <c r="E5627" t="s">
        <v>51</v>
      </c>
      <c r="F5627" t="s">
        <v>77</v>
      </c>
      <c r="G5627" t="s">
        <v>85</v>
      </c>
      <c r="H5627" t="s">
        <v>59</v>
      </c>
      <c r="I5627" t="s">
        <v>60</v>
      </c>
      <c r="J5627">
        <v>25</v>
      </c>
      <c r="K5627">
        <v>4500</v>
      </c>
      <c r="L5627">
        <v>8</v>
      </c>
      <c r="M5627">
        <v>103500</v>
      </c>
      <c r="N5627">
        <v>82063.240000000005</v>
      </c>
      <c r="O5627">
        <v>21436.76</v>
      </c>
      <c r="P5627" t="s">
        <v>93</v>
      </c>
      <c r="Q5627" t="s">
        <v>55</v>
      </c>
      <c r="R5627" t="s">
        <v>81</v>
      </c>
      <c r="S5627">
        <f t="shared" si="174"/>
        <v>2024</v>
      </c>
      <c r="T5627">
        <f t="shared" si="175"/>
        <v>6</v>
      </c>
    </row>
    <row r="5628" spans="1:20" x14ac:dyDescent="0.3">
      <c r="A5628" s="1">
        <v>45460</v>
      </c>
      <c r="B5628" t="s">
        <v>6073</v>
      </c>
      <c r="C5628" t="s">
        <v>22</v>
      </c>
      <c r="D5628" t="s">
        <v>43</v>
      </c>
      <c r="E5628" t="s">
        <v>35</v>
      </c>
      <c r="F5628" t="s">
        <v>36</v>
      </c>
      <c r="G5628" t="s">
        <v>26</v>
      </c>
      <c r="H5628" t="s">
        <v>53</v>
      </c>
      <c r="I5628" t="s">
        <v>54</v>
      </c>
      <c r="J5628">
        <v>5</v>
      </c>
      <c r="K5628">
        <v>2500</v>
      </c>
      <c r="L5628">
        <v>2</v>
      </c>
      <c r="M5628">
        <v>12250</v>
      </c>
      <c r="N5628">
        <v>11401.14</v>
      </c>
      <c r="O5628">
        <v>848.86</v>
      </c>
      <c r="P5628" t="s">
        <v>29</v>
      </c>
      <c r="Q5628" t="s">
        <v>47</v>
      </c>
      <c r="R5628" t="s">
        <v>61</v>
      </c>
      <c r="S5628">
        <f t="shared" si="174"/>
        <v>2024</v>
      </c>
      <c r="T5628">
        <f t="shared" si="175"/>
        <v>6</v>
      </c>
    </row>
    <row r="5629" spans="1:20" x14ac:dyDescent="0.3">
      <c r="A5629" s="1">
        <v>45461</v>
      </c>
      <c r="B5629" t="s">
        <v>6074</v>
      </c>
      <c r="C5629" t="s">
        <v>68</v>
      </c>
      <c r="D5629" t="s">
        <v>43</v>
      </c>
      <c r="E5629" t="s">
        <v>24</v>
      </c>
      <c r="F5629" t="s">
        <v>25</v>
      </c>
      <c r="G5629" t="s">
        <v>46</v>
      </c>
      <c r="H5629" t="s">
        <v>120</v>
      </c>
      <c r="I5629" t="s">
        <v>28</v>
      </c>
      <c r="J5629">
        <v>12</v>
      </c>
      <c r="K5629">
        <v>15000</v>
      </c>
      <c r="L5629">
        <v>4</v>
      </c>
      <c r="M5629">
        <v>172800</v>
      </c>
      <c r="N5629">
        <v>126210.01</v>
      </c>
      <c r="O5629">
        <v>46589.99</v>
      </c>
      <c r="P5629" t="s">
        <v>93</v>
      </c>
      <c r="Q5629" t="s">
        <v>47</v>
      </c>
      <c r="R5629" t="s">
        <v>123</v>
      </c>
      <c r="S5629">
        <f t="shared" si="174"/>
        <v>2024</v>
      </c>
      <c r="T5629">
        <f t="shared" si="175"/>
        <v>6</v>
      </c>
    </row>
    <row r="5630" spans="1:20" x14ac:dyDescent="0.3">
      <c r="A5630" s="1">
        <v>45462</v>
      </c>
      <c r="B5630" t="s">
        <v>6075</v>
      </c>
      <c r="C5630" t="s">
        <v>34</v>
      </c>
      <c r="D5630" t="s">
        <v>43</v>
      </c>
      <c r="E5630" t="s">
        <v>24</v>
      </c>
      <c r="F5630" t="s">
        <v>69</v>
      </c>
      <c r="G5630" t="s">
        <v>85</v>
      </c>
      <c r="H5630" t="s">
        <v>140</v>
      </c>
      <c r="I5630" t="s">
        <v>71</v>
      </c>
      <c r="J5630">
        <v>22</v>
      </c>
      <c r="K5630">
        <v>900</v>
      </c>
      <c r="L5630">
        <v>3</v>
      </c>
      <c r="M5630">
        <v>19206</v>
      </c>
      <c r="N5630">
        <v>16943.400000000001</v>
      </c>
      <c r="O5630">
        <v>2262.6</v>
      </c>
      <c r="P5630" t="s">
        <v>93</v>
      </c>
      <c r="Q5630" t="s">
        <v>90</v>
      </c>
      <c r="R5630" t="s">
        <v>39</v>
      </c>
      <c r="S5630">
        <f t="shared" si="174"/>
        <v>2024</v>
      </c>
      <c r="T5630">
        <f t="shared" si="175"/>
        <v>6</v>
      </c>
    </row>
    <row r="5631" spans="1:20" x14ac:dyDescent="0.3">
      <c r="A5631" s="1">
        <v>45463</v>
      </c>
      <c r="B5631" t="s">
        <v>6076</v>
      </c>
      <c r="C5631" t="s">
        <v>22</v>
      </c>
      <c r="D5631" t="s">
        <v>23</v>
      </c>
      <c r="E5631" t="s">
        <v>51</v>
      </c>
      <c r="F5631" t="s">
        <v>99</v>
      </c>
      <c r="G5631" t="s">
        <v>26</v>
      </c>
      <c r="H5631" t="s">
        <v>53</v>
      </c>
      <c r="I5631" t="s">
        <v>54</v>
      </c>
      <c r="J5631">
        <v>7</v>
      </c>
      <c r="K5631">
        <v>2500</v>
      </c>
      <c r="L5631">
        <v>9</v>
      </c>
      <c r="M5631">
        <v>15925</v>
      </c>
      <c r="N5631">
        <v>14870.67</v>
      </c>
      <c r="O5631">
        <v>1054.33</v>
      </c>
      <c r="P5631" t="s">
        <v>29</v>
      </c>
      <c r="Q5631" t="s">
        <v>90</v>
      </c>
      <c r="R5631" t="s">
        <v>81</v>
      </c>
      <c r="S5631">
        <f t="shared" si="174"/>
        <v>2024</v>
      </c>
      <c r="T5631">
        <f t="shared" si="175"/>
        <v>6</v>
      </c>
    </row>
    <row r="5632" spans="1:20" x14ac:dyDescent="0.3">
      <c r="A5632" s="1">
        <v>45464</v>
      </c>
      <c r="B5632" t="s">
        <v>6077</v>
      </c>
      <c r="C5632" t="s">
        <v>34</v>
      </c>
      <c r="D5632" t="s">
        <v>23</v>
      </c>
      <c r="E5632" t="s">
        <v>44</v>
      </c>
      <c r="F5632" t="s">
        <v>45</v>
      </c>
      <c r="G5632" t="s">
        <v>85</v>
      </c>
      <c r="H5632" t="s">
        <v>132</v>
      </c>
      <c r="I5632" t="s">
        <v>28</v>
      </c>
      <c r="J5632">
        <v>10</v>
      </c>
      <c r="K5632">
        <v>3500</v>
      </c>
      <c r="L5632">
        <v>9</v>
      </c>
      <c r="M5632">
        <v>31850</v>
      </c>
      <c r="N5632">
        <v>23409.43</v>
      </c>
      <c r="O5632">
        <v>8440.57</v>
      </c>
      <c r="P5632" t="s">
        <v>72</v>
      </c>
      <c r="Q5632" t="s">
        <v>47</v>
      </c>
      <c r="R5632" t="s">
        <v>102</v>
      </c>
      <c r="S5632">
        <f t="shared" si="174"/>
        <v>2024</v>
      </c>
      <c r="T5632">
        <f t="shared" si="175"/>
        <v>6</v>
      </c>
    </row>
    <row r="5633" spans="1:20" x14ac:dyDescent="0.3">
      <c r="A5633" s="1">
        <v>45465</v>
      </c>
      <c r="B5633" t="s">
        <v>6078</v>
      </c>
      <c r="C5633" t="s">
        <v>34</v>
      </c>
      <c r="D5633" t="s">
        <v>43</v>
      </c>
      <c r="E5633" t="s">
        <v>24</v>
      </c>
      <c r="F5633" t="s">
        <v>25</v>
      </c>
      <c r="G5633" t="s">
        <v>85</v>
      </c>
      <c r="H5633" t="s">
        <v>59</v>
      </c>
      <c r="I5633" t="s">
        <v>60</v>
      </c>
      <c r="J5633">
        <v>18</v>
      </c>
      <c r="K5633">
        <v>4500</v>
      </c>
      <c r="L5633">
        <v>5</v>
      </c>
      <c r="M5633">
        <v>76950</v>
      </c>
      <c r="N5633">
        <v>67333.72</v>
      </c>
      <c r="O5633">
        <v>9616.2800000000007</v>
      </c>
      <c r="P5633" t="s">
        <v>93</v>
      </c>
      <c r="Q5633" t="s">
        <v>55</v>
      </c>
      <c r="R5633" t="s">
        <v>73</v>
      </c>
      <c r="S5633">
        <f t="shared" si="174"/>
        <v>2024</v>
      </c>
      <c r="T5633">
        <f t="shared" si="175"/>
        <v>6</v>
      </c>
    </row>
    <row r="5634" spans="1:20" x14ac:dyDescent="0.3">
      <c r="A5634" s="1">
        <v>45466</v>
      </c>
      <c r="B5634" t="s">
        <v>6079</v>
      </c>
      <c r="C5634" t="s">
        <v>98</v>
      </c>
      <c r="D5634" t="s">
        <v>50</v>
      </c>
      <c r="E5634" t="s">
        <v>44</v>
      </c>
      <c r="F5634" t="s">
        <v>45</v>
      </c>
      <c r="G5634" t="s">
        <v>26</v>
      </c>
      <c r="H5634" t="s">
        <v>132</v>
      </c>
      <c r="I5634" t="s">
        <v>28</v>
      </c>
      <c r="J5634">
        <v>8</v>
      </c>
      <c r="K5634">
        <v>3500</v>
      </c>
      <c r="L5634">
        <v>6</v>
      </c>
      <c r="M5634">
        <v>26320</v>
      </c>
      <c r="N5634">
        <v>23967.26</v>
      </c>
      <c r="O5634">
        <v>2352.7399999999998</v>
      </c>
      <c r="P5634" t="s">
        <v>38</v>
      </c>
      <c r="Q5634" t="s">
        <v>90</v>
      </c>
      <c r="R5634" t="s">
        <v>102</v>
      </c>
      <c r="S5634">
        <f t="shared" si="174"/>
        <v>2024</v>
      </c>
      <c r="T5634">
        <f t="shared" si="175"/>
        <v>6</v>
      </c>
    </row>
    <row r="5635" spans="1:20" x14ac:dyDescent="0.3">
      <c r="A5635" s="1">
        <v>45467</v>
      </c>
      <c r="B5635" t="s">
        <v>6080</v>
      </c>
      <c r="C5635" t="s">
        <v>137</v>
      </c>
      <c r="D5635" t="s">
        <v>43</v>
      </c>
      <c r="E5635" t="s">
        <v>44</v>
      </c>
      <c r="F5635" t="s">
        <v>45</v>
      </c>
      <c r="G5635" t="s">
        <v>46</v>
      </c>
      <c r="H5635" t="s">
        <v>80</v>
      </c>
      <c r="I5635" t="s">
        <v>28</v>
      </c>
      <c r="J5635">
        <v>2</v>
      </c>
      <c r="K5635">
        <v>12000</v>
      </c>
      <c r="L5635">
        <v>14</v>
      </c>
      <c r="M5635">
        <v>20640</v>
      </c>
      <c r="N5635">
        <v>18492</v>
      </c>
      <c r="O5635">
        <v>2148</v>
      </c>
      <c r="P5635" t="s">
        <v>72</v>
      </c>
      <c r="Q5635" t="s">
        <v>90</v>
      </c>
      <c r="R5635" t="s">
        <v>31</v>
      </c>
      <c r="S5635">
        <f t="shared" ref="S5635:S5698" si="176">YEAR(A5635)</f>
        <v>2024</v>
      </c>
      <c r="T5635">
        <f t="shared" si="175"/>
        <v>6</v>
      </c>
    </row>
    <row r="5636" spans="1:20" x14ac:dyDescent="0.3">
      <c r="A5636" s="1">
        <v>45468</v>
      </c>
      <c r="B5636" t="s">
        <v>6081</v>
      </c>
      <c r="C5636" t="s">
        <v>137</v>
      </c>
      <c r="D5636" t="s">
        <v>43</v>
      </c>
      <c r="E5636" t="s">
        <v>35</v>
      </c>
      <c r="F5636" t="s">
        <v>36</v>
      </c>
      <c r="G5636" t="s">
        <v>46</v>
      </c>
      <c r="H5636" t="s">
        <v>70</v>
      </c>
      <c r="I5636" t="s">
        <v>71</v>
      </c>
      <c r="J5636">
        <v>15</v>
      </c>
      <c r="K5636">
        <v>600</v>
      </c>
      <c r="L5636">
        <v>0</v>
      </c>
      <c r="M5636">
        <v>9000</v>
      </c>
      <c r="N5636">
        <v>8448.8700000000008</v>
      </c>
      <c r="O5636">
        <v>551.13</v>
      </c>
      <c r="P5636" t="s">
        <v>29</v>
      </c>
      <c r="Q5636" t="s">
        <v>30</v>
      </c>
      <c r="R5636" t="s">
        <v>39</v>
      </c>
      <c r="S5636">
        <f t="shared" si="176"/>
        <v>2024</v>
      </c>
      <c r="T5636">
        <f t="shared" ref="T5636:T5699" si="177">MONTH(A5636)</f>
        <v>6</v>
      </c>
    </row>
    <row r="5637" spans="1:20" x14ac:dyDescent="0.3">
      <c r="A5637" s="1">
        <v>45469</v>
      </c>
      <c r="B5637" t="s">
        <v>6082</v>
      </c>
      <c r="C5637" t="s">
        <v>143</v>
      </c>
      <c r="D5637" t="s">
        <v>43</v>
      </c>
      <c r="E5637" t="s">
        <v>44</v>
      </c>
      <c r="F5637" t="s">
        <v>45</v>
      </c>
      <c r="G5637" t="s">
        <v>26</v>
      </c>
      <c r="H5637" t="s">
        <v>80</v>
      </c>
      <c r="I5637" t="s">
        <v>28</v>
      </c>
      <c r="J5637">
        <v>6</v>
      </c>
      <c r="K5637">
        <v>12000</v>
      </c>
      <c r="L5637">
        <v>5</v>
      </c>
      <c r="M5637">
        <v>68400</v>
      </c>
      <c r="N5637">
        <v>58033.15</v>
      </c>
      <c r="O5637">
        <v>10366.85</v>
      </c>
      <c r="P5637" t="s">
        <v>29</v>
      </c>
      <c r="Q5637" t="s">
        <v>55</v>
      </c>
      <c r="R5637" t="s">
        <v>39</v>
      </c>
      <c r="S5637">
        <f t="shared" si="176"/>
        <v>2024</v>
      </c>
      <c r="T5637">
        <f t="shared" si="177"/>
        <v>6</v>
      </c>
    </row>
    <row r="5638" spans="1:20" x14ac:dyDescent="0.3">
      <c r="A5638" s="1">
        <v>45470</v>
      </c>
      <c r="B5638" t="s">
        <v>6083</v>
      </c>
      <c r="C5638" t="s">
        <v>76</v>
      </c>
      <c r="D5638" t="s">
        <v>23</v>
      </c>
      <c r="E5638" t="s">
        <v>24</v>
      </c>
      <c r="F5638" t="s">
        <v>69</v>
      </c>
      <c r="G5638" t="s">
        <v>46</v>
      </c>
      <c r="H5638" t="s">
        <v>59</v>
      </c>
      <c r="I5638" t="s">
        <v>60</v>
      </c>
      <c r="J5638">
        <v>18</v>
      </c>
      <c r="K5638">
        <v>4500</v>
      </c>
      <c r="L5638">
        <v>13</v>
      </c>
      <c r="M5638">
        <v>70470</v>
      </c>
      <c r="N5638">
        <v>58207.61</v>
      </c>
      <c r="O5638">
        <v>12262.39</v>
      </c>
      <c r="P5638" t="s">
        <v>65</v>
      </c>
      <c r="Q5638" t="s">
        <v>55</v>
      </c>
      <c r="R5638" t="s">
        <v>39</v>
      </c>
      <c r="S5638">
        <f t="shared" si="176"/>
        <v>2024</v>
      </c>
      <c r="T5638">
        <f t="shared" si="177"/>
        <v>6</v>
      </c>
    </row>
    <row r="5639" spans="1:20" x14ac:dyDescent="0.3">
      <c r="A5639" s="1">
        <v>45471</v>
      </c>
      <c r="B5639" t="s">
        <v>6084</v>
      </c>
      <c r="C5639" t="s">
        <v>58</v>
      </c>
      <c r="D5639" t="s">
        <v>23</v>
      </c>
      <c r="E5639" t="s">
        <v>44</v>
      </c>
      <c r="F5639" t="s">
        <v>45</v>
      </c>
      <c r="G5639" t="s">
        <v>37</v>
      </c>
      <c r="H5639" t="s">
        <v>120</v>
      </c>
      <c r="I5639" t="s">
        <v>28</v>
      </c>
      <c r="J5639">
        <v>3</v>
      </c>
      <c r="K5639">
        <v>15000</v>
      </c>
      <c r="L5639">
        <v>13</v>
      </c>
      <c r="M5639">
        <v>39150</v>
      </c>
      <c r="N5639">
        <v>30377.74</v>
      </c>
      <c r="O5639">
        <v>8772.26</v>
      </c>
      <c r="P5639" t="s">
        <v>65</v>
      </c>
      <c r="Q5639" t="s">
        <v>30</v>
      </c>
      <c r="R5639" t="s">
        <v>86</v>
      </c>
      <c r="S5639">
        <f t="shared" si="176"/>
        <v>2024</v>
      </c>
      <c r="T5639">
        <f t="shared" si="177"/>
        <v>6</v>
      </c>
    </row>
    <row r="5640" spans="1:20" x14ac:dyDescent="0.3">
      <c r="A5640" s="1">
        <v>45472</v>
      </c>
      <c r="B5640" t="s">
        <v>6085</v>
      </c>
      <c r="C5640" t="s">
        <v>42</v>
      </c>
      <c r="D5640" t="s">
        <v>50</v>
      </c>
      <c r="E5640" t="s">
        <v>24</v>
      </c>
      <c r="F5640" t="s">
        <v>25</v>
      </c>
      <c r="G5640" t="s">
        <v>26</v>
      </c>
      <c r="H5640" t="s">
        <v>140</v>
      </c>
      <c r="I5640" t="s">
        <v>71</v>
      </c>
      <c r="J5640">
        <v>13</v>
      </c>
      <c r="K5640">
        <v>900</v>
      </c>
      <c r="L5640">
        <v>5</v>
      </c>
      <c r="M5640">
        <v>11115</v>
      </c>
      <c r="N5640">
        <v>8046.4</v>
      </c>
      <c r="O5640">
        <v>3068.6</v>
      </c>
      <c r="P5640" t="s">
        <v>38</v>
      </c>
      <c r="Q5640" t="s">
        <v>55</v>
      </c>
      <c r="R5640" t="s">
        <v>73</v>
      </c>
      <c r="S5640">
        <f t="shared" si="176"/>
        <v>2024</v>
      </c>
      <c r="T5640">
        <f t="shared" si="177"/>
        <v>6</v>
      </c>
    </row>
    <row r="5641" spans="1:20" x14ac:dyDescent="0.3">
      <c r="A5641" s="1">
        <v>45473</v>
      </c>
      <c r="B5641" t="s">
        <v>6086</v>
      </c>
      <c r="C5641" t="s">
        <v>108</v>
      </c>
      <c r="D5641" t="s">
        <v>23</v>
      </c>
      <c r="E5641" t="s">
        <v>44</v>
      </c>
      <c r="F5641" t="s">
        <v>45</v>
      </c>
      <c r="G5641" t="s">
        <v>85</v>
      </c>
      <c r="H5641" t="s">
        <v>132</v>
      </c>
      <c r="I5641" t="s">
        <v>28</v>
      </c>
      <c r="J5641">
        <v>11</v>
      </c>
      <c r="K5641">
        <v>3500</v>
      </c>
      <c r="L5641">
        <v>17</v>
      </c>
      <c r="M5641">
        <v>31955</v>
      </c>
      <c r="N5641">
        <v>25292.080000000002</v>
      </c>
      <c r="O5641">
        <v>6662.92</v>
      </c>
      <c r="P5641" t="s">
        <v>38</v>
      </c>
      <c r="Q5641" t="s">
        <v>47</v>
      </c>
      <c r="R5641" t="s">
        <v>73</v>
      </c>
      <c r="S5641">
        <f t="shared" si="176"/>
        <v>2024</v>
      </c>
      <c r="T5641">
        <f t="shared" si="177"/>
        <v>6</v>
      </c>
    </row>
    <row r="5642" spans="1:20" x14ac:dyDescent="0.3">
      <c r="A5642" s="1">
        <v>45474</v>
      </c>
      <c r="B5642" t="s">
        <v>6087</v>
      </c>
      <c r="C5642" t="s">
        <v>22</v>
      </c>
      <c r="D5642" t="s">
        <v>50</v>
      </c>
      <c r="E5642" t="s">
        <v>44</v>
      </c>
      <c r="F5642" t="s">
        <v>89</v>
      </c>
      <c r="G5642" t="s">
        <v>26</v>
      </c>
      <c r="H5642" t="s">
        <v>59</v>
      </c>
      <c r="I5642" t="s">
        <v>60</v>
      </c>
      <c r="J5642">
        <v>7</v>
      </c>
      <c r="K5642">
        <v>4500</v>
      </c>
      <c r="L5642">
        <v>3</v>
      </c>
      <c r="M5642">
        <v>30555</v>
      </c>
      <c r="N5642">
        <v>24404.18</v>
      </c>
      <c r="O5642">
        <v>6150.82</v>
      </c>
      <c r="P5642" t="s">
        <v>65</v>
      </c>
      <c r="Q5642" t="s">
        <v>47</v>
      </c>
      <c r="R5642" t="s">
        <v>61</v>
      </c>
      <c r="S5642">
        <f t="shared" si="176"/>
        <v>2024</v>
      </c>
      <c r="T5642">
        <f t="shared" si="177"/>
        <v>7</v>
      </c>
    </row>
    <row r="5643" spans="1:20" x14ac:dyDescent="0.3">
      <c r="A5643" s="1">
        <v>45475</v>
      </c>
      <c r="B5643" t="s">
        <v>6088</v>
      </c>
      <c r="C5643" t="s">
        <v>76</v>
      </c>
      <c r="D5643" t="s">
        <v>23</v>
      </c>
      <c r="E5643" t="s">
        <v>24</v>
      </c>
      <c r="F5643" t="s">
        <v>25</v>
      </c>
      <c r="G5643" t="s">
        <v>46</v>
      </c>
      <c r="H5643" t="s">
        <v>53</v>
      </c>
      <c r="I5643" t="s">
        <v>54</v>
      </c>
      <c r="J5643">
        <v>21</v>
      </c>
      <c r="K5643">
        <v>2500</v>
      </c>
      <c r="L5643">
        <v>16</v>
      </c>
      <c r="M5643">
        <v>44100</v>
      </c>
      <c r="N5643">
        <v>39318.21</v>
      </c>
      <c r="O5643">
        <v>4781.79</v>
      </c>
      <c r="P5643" t="s">
        <v>38</v>
      </c>
      <c r="Q5643" t="s">
        <v>90</v>
      </c>
      <c r="R5643" t="s">
        <v>123</v>
      </c>
      <c r="S5643">
        <f t="shared" si="176"/>
        <v>2024</v>
      </c>
      <c r="T5643">
        <f t="shared" si="177"/>
        <v>7</v>
      </c>
    </row>
    <row r="5644" spans="1:20" x14ac:dyDescent="0.3">
      <c r="A5644" s="1">
        <v>45476</v>
      </c>
      <c r="B5644" t="s">
        <v>6089</v>
      </c>
      <c r="C5644" t="s">
        <v>22</v>
      </c>
      <c r="D5644" t="s">
        <v>23</v>
      </c>
      <c r="E5644" t="s">
        <v>51</v>
      </c>
      <c r="F5644" t="s">
        <v>52</v>
      </c>
      <c r="G5644" t="s">
        <v>26</v>
      </c>
      <c r="H5644" t="s">
        <v>53</v>
      </c>
      <c r="I5644" t="s">
        <v>54</v>
      </c>
      <c r="J5644">
        <v>13</v>
      </c>
      <c r="K5644">
        <v>2500</v>
      </c>
      <c r="L5644">
        <v>10</v>
      </c>
      <c r="M5644">
        <v>29250</v>
      </c>
      <c r="N5644">
        <v>24588.6</v>
      </c>
      <c r="O5644">
        <v>4661.3999999999996</v>
      </c>
      <c r="P5644" t="s">
        <v>38</v>
      </c>
      <c r="Q5644" t="s">
        <v>30</v>
      </c>
      <c r="R5644" t="s">
        <v>102</v>
      </c>
      <c r="S5644">
        <f t="shared" si="176"/>
        <v>2024</v>
      </c>
      <c r="T5644">
        <f t="shared" si="177"/>
        <v>7</v>
      </c>
    </row>
    <row r="5645" spans="1:20" x14ac:dyDescent="0.3">
      <c r="A5645" s="1">
        <v>45477</v>
      </c>
      <c r="B5645" t="s">
        <v>6090</v>
      </c>
      <c r="C5645" t="s">
        <v>143</v>
      </c>
      <c r="D5645" t="s">
        <v>23</v>
      </c>
      <c r="E5645" t="s">
        <v>44</v>
      </c>
      <c r="F5645" t="s">
        <v>89</v>
      </c>
      <c r="G5645" t="s">
        <v>46</v>
      </c>
      <c r="H5645" t="s">
        <v>59</v>
      </c>
      <c r="I5645" t="s">
        <v>60</v>
      </c>
      <c r="J5645">
        <v>7</v>
      </c>
      <c r="K5645">
        <v>4500</v>
      </c>
      <c r="L5645">
        <v>17</v>
      </c>
      <c r="M5645">
        <v>26145</v>
      </c>
      <c r="N5645">
        <v>19263.46</v>
      </c>
      <c r="O5645">
        <v>6881.54</v>
      </c>
      <c r="P5645" t="s">
        <v>93</v>
      </c>
      <c r="Q5645" t="s">
        <v>55</v>
      </c>
      <c r="R5645" t="s">
        <v>81</v>
      </c>
      <c r="S5645">
        <f t="shared" si="176"/>
        <v>2024</v>
      </c>
      <c r="T5645">
        <f t="shared" si="177"/>
        <v>7</v>
      </c>
    </row>
    <row r="5646" spans="1:20" x14ac:dyDescent="0.3">
      <c r="A5646" s="1">
        <v>45478</v>
      </c>
      <c r="B5646" t="s">
        <v>6091</v>
      </c>
      <c r="C5646" t="s">
        <v>22</v>
      </c>
      <c r="D5646" t="s">
        <v>43</v>
      </c>
      <c r="E5646" t="s">
        <v>51</v>
      </c>
      <c r="F5646" t="s">
        <v>52</v>
      </c>
      <c r="G5646" t="s">
        <v>85</v>
      </c>
      <c r="H5646" t="s">
        <v>140</v>
      </c>
      <c r="I5646" t="s">
        <v>71</v>
      </c>
      <c r="J5646">
        <v>18</v>
      </c>
      <c r="K5646">
        <v>900</v>
      </c>
      <c r="L5646">
        <v>5</v>
      </c>
      <c r="M5646">
        <v>15390</v>
      </c>
      <c r="N5646">
        <v>13969.96</v>
      </c>
      <c r="O5646">
        <v>1420.04</v>
      </c>
      <c r="P5646" t="s">
        <v>29</v>
      </c>
      <c r="Q5646" t="s">
        <v>30</v>
      </c>
      <c r="R5646" t="s">
        <v>39</v>
      </c>
      <c r="S5646">
        <f t="shared" si="176"/>
        <v>2024</v>
      </c>
      <c r="T5646">
        <f t="shared" si="177"/>
        <v>7</v>
      </c>
    </row>
    <row r="5647" spans="1:20" x14ac:dyDescent="0.3">
      <c r="A5647" s="1">
        <v>45479</v>
      </c>
      <c r="B5647" t="s">
        <v>6092</v>
      </c>
      <c r="C5647" t="s">
        <v>143</v>
      </c>
      <c r="D5647" t="s">
        <v>50</v>
      </c>
      <c r="E5647" t="s">
        <v>44</v>
      </c>
      <c r="F5647" t="s">
        <v>45</v>
      </c>
      <c r="G5647" t="s">
        <v>26</v>
      </c>
      <c r="H5647" t="s">
        <v>80</v>
      </c>
      <c r="I5647" t="s">
        <v>28</v>
      </c>
      <c r="J5647">
        <v>3</v>
      </c>
      <c r="K5647">
        <v>12000</v>
      </c>
      <c r="L5647">
        <v>20</v>
      </c>
      <c r="M5647">
        <v>28800</v>
      </c>
      <c r="N5647">
        <v>26999.11</v>
      </c>
      <c r="O5647">
        <v>1800.89</v>
      </c>
      <c r="P5647" t="s">
        <v>29</v>
      </c>
      <c r="Q5647" t="s">
        <v>47</v>
      </c>
      <c r="R5647" t="s">
        <v>31</v>
      </c>
      <c r="S5647">
        <f t="shared" si="176"/>
        <v>2024</v>
      </c>
      <c r="T5647">
        <f t="shared" si="177"/>
        <v>7</v>
      </c>
    </row>
    <row r="5648" spans="1:20" x14ac:dyDescent="0.3">
      <c r="A5648" s="1">
        <v>45480</v>
      </c>
      <c r="B5648" t="s">
        <v>6093</v>
      </c>
      <c r="C5648" t="s">
        <v>22</v>
      </c>
      <c r="D5648" t="s">
        <v>43</v>
      </c>
      <c r="E5648" t="s">
        <v>35</v>
      </c>
      <c r="F5648" t="s">
        <v>36</v>
      </c>
      <c r="G5648" t="s">
        <v>37</v>
      </c>
      <c r="H5648" t="s">
        <v>120</v>
      </c>
      <c r="I5648" t="s">
        <v>28</v>
      </c>
      <c r="J5648">
        <v>2</v>
      </c>
      <c r="K5648">
        <v>15000</v>
      </c>
      <c r="L5648">
        <v>20</v>
      </c>
      <c r="M5648">
        <v>24000</v>
      </c>
      <c r="N5648">
        <v>17441.91</v>
      </c>
      <c r="O5648">
        <v>6558.09</v>
      </c>
      <c r="P5648" t="s">
        <v>72</v>
      </c>
      <c r="Q5648" t="s">
        <v>47</v>
      </c>
      <c r="R5648" t="s">
        <v>39</v>
      </c>
      <c r="S5648">
        <f t="shared" si="176"/>
        <v>2024</v>
      </c>
      <c r="T5648">
        <f t="shared" si="177"/>
        <v>7</v>
      </c>
    </row>
    <row r="5649" spans="1:20" x14ac:dyDescent="0.3">
      <c r="A5649" s="1">
        <v>45481</v>
      </c>
      <c r="B5649" t="s">
        <v>6094</v>
      </c>
      <c r="C5649" t="s">
        <v>64</v>
      </c>
      <c r="D5649" t="s">
        <v>50</v>
      </c>
      <c r="E5649" t="s">
        <v>24</v>
      </c>
      <c r="F5649" t="s">
        <v>69</v>
      </c>
      <c r="G5649" t="s">
        <v>46</v>
      </c>
      <c r="H5649" t="s">
        <v>80</v>
      </c>
      <c r="I5649" t="s">
        <v>28</v>
      </c>
      <c r="J5649">
        <v>23</v>
      </c>
      <c r="K5649">
        <v>12000</v>
      </c>
      <c r="L5649">
        <v>11</v>
      </c>
      <c r="M5649">
        <v>245640</v>
      </c>
      <c r="N5649">
        <v>185827.99</v>
      </c>
      <c r="O5649">
        <v>59812.01</v>
      </c>
      <c r="P5649" t="s">
        <v>93</v>
      </c>
      <c r="Q5649" t="s">
        <v>55</v>
      </c>
      <c r="R5649" t="s">
        <v>31</v>
      </c>
      <c r="S5649">
        <f t="shared" si="176"/>
        <v>2024</v>
      </c>
      <c r="T5649">
        <f t="shared" si="177"/>
        <v>7</v>
      </c>
    </row>
    <row r="5650" spans="1:20" x14ac:dyDescent="0.3">
      <c r="A5650" s="1">
        <v>45482</v>
      </c>
      <c r="B5650" t="s">
        <v>6095</v>
      </c>
      <c r="C5650" t="s">
        <v>22</v>
      </c>
      <c r="D5650" t="s">
        <v>43</v>
      </c>
      <c r="E5650" t="s">
        <v>35</v>
      </c>
      <c r="F5650" t="s">
        <v>36</v>
      </c>
      <c r="G5650" t="s">
        <v>46</v>
      </c>
      <c r="H5650" t="s">
        <v>140</v>
      </c>
      <c r="I5650" t="s">
        <v>71</v>
      </c>
      <c r="J5650">
        <v>7</v>
      </c>
      <c r="K5650">
        <v>900</v>
      </c>
      <c r="L5650">
        <v>3</v>
      </c>
      <c r="M5650">
        <v>6111</v>
      </c>
      <c r="N5650">
        <v>5120.9399999999996</v>
      </c>
      <c r="O5650">
        <v>990.06</v>
      </c>
      <c r="P5650" t="s">
        <v>29</v>
      </c>
      <c r="Q5650" t="s">
        <v>47</v>
      </c>
      <c r="R5650" t="s">
        <v>81</v>
      </c>
      <c r="S5650">
        <f t="shared" si="176"/>
        <v>2024</v>
      </c>
      <c r="T5650">
        <f t="shared" si="177"/>
        <v>7</v>
      </c>
    </row>
    <row r="5651" spans="1:20" x14ac:dyDescent="0.3">
      <c r="A5651" s="1">
        <v>45483</v>
      </c>
      <c r="B5651" t="s">
        <v>6096</v>
      </c>
      <c r="C5651" t="s">
        <v>58</v>
      </c>
      <c r="D5651" t="s">
        <v>23</v>
      </c>
      <c r="E5651" t="s">
        <v>24</v>
      </c>
      <c r="F5651" t="s">
        <v>111</v>
      </c>
      <c r="G5651" t="s">
        <v>26</v>
      </c>
      <c r="H5651" t="s">
        <v>120</v>
      </c>
      <c r="I5651" t="s">
        <v>28</v>
      </c>
      <c r="J5651">
        <v>11</v>
      </c>
      <c r="K5651">
        <v>15000</v>
      </c>
      <c r="L5651">
        <v>15</v>
      </c>
      <c r="M5651">
        <v>140250</v>
      </c>
      <c r="N5651">
        <v>130840.45</v>
      </c>
      <c r="O5651">
        <v>9409.5499999999993</v>
      </c>
      <c r="P5651" t="s">
        <v>65</v>
      </c>
      <c r="Q5651" t="s">
        <v>90</v>
      </c>
      <c r="R5651" t="s">
        <v>102</v>
      </c>
      <c r="S5651">
        <f t="shared" si="176"/>
        <v>2024</v>
      </c>
      <c r="T5651">
        <f t="shared" si="177"/>
        <v>7</v>
      </c>
    </row>
    <row r="5652" spans="1:20" x14ac:dyDescent="0.3">
      <c r="A5652" s="1">
        <v>45484</v>
      </c>
      <c r="B5652" t="s">
        <v>6097</v>
      </c>
      <c r="C5652" t="s">
        <v>64</v>
      </c>
      <c r="D5652" t="s">
        <v>50</v>
      </c>
      <c r="E5652" t="s">
        <v>35</v>
      </c>
      <c r="F5652" t="s">
        <v>36</v>
      </c>
      <c r="G5652" t="s">
        <v>85</v>
      </c>
      <c r="H5652" t="s">
        <v>27</v>
      </c>
      <c r="I5652" t="s">
        <v>28</v>
      </c>
      <c r="J5652">
        <v>6</v>
      </c>
      <c r="K5652">
        <v>45000</v>
      </c>
      <c r="L5652">
        <v>0</v>
      </c>
      <c r="M5652">
        <v>270000</v>
      </c>
      <c r="N5652">
        <v>198110.25</v>
      </c>
      <c r="O5652">
        <v>71889.75</v>
      </c>
      <c r="P5652" t="s">
        <v>29</v>
      </c>
      <c r="Q5652" t="s">
        <v>30</v>
      </c>
      <c r="R5652" t="s">
        <v>81</v>
      </c>
      <c r="S5652">
        <f t="shared" si="176"/>
        <v>2024</v>
      </c>
      <c r="T5652">
        <f t="shared" si="177"/>
        <v>7</v>
      </c>
    </row>
    <row r="5653" spans="1:20" x14ac:dyDescent="0.3">
      <c r="A5653" s="1">
        <v>45485</v>
      </c>
      <c r="B5653" t="s">
        <v>6098</v>
      </c>
      <c r="C5653" t="s">
        <v>108</v>
      </c>
      <c r="D5653" t="s">
        <v>43</v>
      </c>
      <c r="E5653" t="s">
        <v>24</v>
      </c>
      <c r="F5653" t="s">
        <v>111</v>
      </c>
      <c r="G5653" t="s">
        <v>37</v>
      </c>
      <c r="H5653" t="s">
        <v>70</v>
      </c>
      <c r="I5653" t="s">
        <v>71</v>
      </c>
      <c r="J5653">
        <v>5</v>
      </c>
      <c r="K5653">
        <v>600</v>
      </c>
      <c r="L5653">
        <v>7</v>
      </c>
      <c r="M5653">
        <v>2790</v>
      </c>
      <c r="N5653">
        <v>2251.0300000000002</v>
      </c>
      <c r="O5653">
        <v>538.97</v>
      </c>
      <c r="P5653" t="s">
        <v>93</v>
      </c>
      <c r="Q5653" t="s">
        <v>90</v>
      </c>
      <c r="R5653" t="s">
        <v>31</v>
      </c>
      <c r="S5653">
        <f t="shared" si="176"/>
        <v>2024</v>
      </c>
      <c r="T5653">
        <f t="shared" si="177"/>
        <v>7</v>
      </c>
    </row>
    <row r="5654" spans="1:20" x14ac:dyDescent="0.3">
      <c r="A5654" s="1">
        <v>45486</v>
      </c>
      <c r="B5654" t="s">
        <v>6099</v>
      </c>
      <c r="C5654" t="s">
        <v>34</v>
      </c>
      <c r="D5654" t="s">
        <v>50</v>
      </c>
      <c r="E5654" t="s">
        <v>44</v>
      </c>
      <c r="F5654" t="s">
        <v>89</v>
      </c>
      <c r="G5654" t="s">
        <v>26</v>
      </c>
      <c r="H5654" t="s">
        <v>27</v>
      </c>
      <c r="I5654" t="s">
        <v>28</v>
      </c>
      <c r="J5654">
        <v>19</v>
      </c>
      <c r="K5654">
        <v>45000</v>
      </c>
      <c r="L5654">
        <v>13</v>
      </c>
      <c r="M5654">
        <v>743850</v>
      </c>
      <c r="N5654">
        <v>616840.46</v>
      </c>
      <c r="O5654">
        <v>127009.54</v>
      </c>
      <c r="P5654" t="s">
        <v>72</v>
      </c>
      <c r="Q5654" t="s">
        <v>90</v>
      </c>
      <c r="R5654" t="s">
        <v>86</v>
      </c>
      <c r="S5654">
        <f t="shared" si="176"/>
        <v>2024</v>
      </c>
      <c r="T5654">
        <f t="shared" si="177"/>
        <v>7</v>
      </c>
    </row>
    <row r="5655" spans="1:20" x14ac:dyDescent="0.3">
      <c r="A5655" s="1">
        <v>45487</v>
      </c>
      <c r="B5655" t="s">
        <v>6100</v>
      </c>
      <c r="C5655" t="s">
        <v>98</v>
      </c>
      <c r="D5655" t="s">
        <v>23</v>
      </c>
      <c r="E5655" t="s">
        <v>24</v>
      </c>
      <c r="F5655" t="s">
        <v>111</v>
      </c>
      <c r="G5655" t="s">
        <v>26</v>
      </c>
      <c r="H5655" t="s">
        <v>80</v>
      </c>
      <c r="I5655" t="s">
        <v>28</v>
      </c>
      <c r="J5655">
        <v>7</v>
      </c>
      <c r="K5655">
        <v>12000</v>
      </c>
      <c r="L5655">
        <v>7</v>
      </c>
      <c r="M5655">
        <v>78120</v>
      </c>
      <c r="N5655">
        <v>66307.72</v>
      </c>
      <c r="O5655">
        <v>11812.28</v>
      </c>
      <c r="P5655" t="s">
        <v>72</v>
      </c>
      <c r="Q5655" t="s">
        <v>30</v>
      </c>
      <c r="R5655" t="s">
        <v>39</v>
      </c>
      <c r="S5655">
        <f t="shared" si="176"/>
        <v>2024</v>
      </c>
      <c r="T5655">
        <f t="shared" si="177"/>
        <v>7</v>
      </c>
    </row>
    <row r="5656" spans="1:20" x14ac:dyDescent="0.3">
      <c r="A5656" s="1">
        <v>45488</v>
      </c>
      <c r="B5656" t="s">
        <v>6101</v>
      </c>
      <c r="C5656" t="s">
        <v>76</v>
      </c>
      <c r="D5656" t="s">
        <v>43</v>
      </c>
      <c r="E5656" t="s">
        <v>24</v>
      </c>
      <c r="F5656" t="s">
        <v>111</v>
      </c>
      <c r="G5656" t="s">
        <v>26</v>
      </c>
      <c r="H5656" t="s">
        <v>132</v>
      </c>
      <c r="I5656" t="s">
        <v>28</v>
      </c>
      <c r="J5656">
        <v>2</v>
      </c>
      <c r="K5656">
        <v>3500</v>
      </c>
      <c r="L5656">
        <v>4</v>
      </c>
      <c r="M5656">
        <v>6720</v>
      </c>
      <c r="N5656">
        <v>6038.51</v>
      </c>
      <c r="O5656">
        <v>681.49</v>
      </c>
      <c r="P5656" t="s">
        <v>29</v>
      </c>
      <c r="Q5656" t="s">
        <v>30</v>
      </c>
      <c r="R5656" t="s">
        <v>73</v>
      </c>
      <c r="S5656">
        <f t="shared" si="176"/>
        <v>2024</v>
      </c>
      <c r="T5656">
        <f t="shared" si="177"/>
        <v>7</v>
      </c>
    </row>
    <row r="5657" spans="1:20" x14ac:dyDescent="0.3">
      <c r="A5657" s="1">
        <v>45489</v>
      </c>
      <c r="B5657" t="s">
        <v>6102</v>
      </c>
      <c r="C5657" t="s">
        <v>22</v>
      </c>
      <c r="D5657" t="s">
        <v>43</v>
      </c>
      <c r="E5657" t="s">
        <v>24</v>
      </c>
      <c r="F5657" t="s">
        <v>69</v>
      </c>
      <c r="G5657" t="s">
        <v>85</v>
      </c>
      <c r="H5657" t="s">
        <v>59</v>
      </c>
      <c r="I5657" t="s">
        <v>60</v>
      </c>
      <c r="J5657">
        <v>16</v>
      </c>
      <c r="K5657">
        <v>4500</v>
      </c>
      <c r="L5657">
        <v>16</v>
      </c>
      <c r="M5657">
        <v>60480</v>
      </c>
      <c r="N5657">
        <v>45088.38</v>
      </c>
      <c r="O5657">
        <v>15391.62</v>
      </c>
      <c r="P5657" t="s">
        <v>38</v>
      </c>
      <c r="Q5657" t="s">
        <v>30</v>
      </c>
      <c r="R5657" t="s">
        <v>81</v>
      </c>
      <c r="S5657">
        <f t="shared" si="176"/>
        <v>2024</v>
      </c>
      <c r="T5657">
        <f t="shared" si="177"/>
        <v>7</v>
      </c>
    </row>
    <row r="5658" spans="1:20" x14ac:dyDescent="0.3">
      <c r="A5658" s="1">
        <v>45490</v>
      </c>
      <c r="B5658" t="s">
        <v>6103</v>
      </c>
      <c r="C5658" t="s">
        <v>58</v>
      </c>
      <c r="D5658" t="s">
        <v>43</v>
      </c>
      <c r="E5658" t="s">
        <v>35</v>
      </c>
      <c r="F5658" t="s">
        <v>36</v>
      </c>
      <c r="G5658" t="s">
        <v>37</v>
      </c>
      <c r="H5658" t="s">
        <v>120</v>
      </c>
      <c r="I5658" t="s">
        <v>28</v>
      </c>
      <c r="J5658">
        <v>7</v>
      </c>
      <c r="K5658">
        <v>15000</v>
      </c>
      <c r="L5658">
        <v>14</v>
      </c>
      <c r="M5658">
        <v>90300</v>
      </c>
      <c r="N5658">
        <v>73367.22</v>
      </c>
      <c r="O5658">
        <v>16932.78</v>
      </c>
      <c r="P5658" t="s">
        <v>65</v>
      </c>
      <c r="Q5658" t="s">
        <v>90</v>
      </c>
      <c r="R5658" t="s">
        <v>73</v>
      </c>
      <c r="S5658">
        <f t="shared" si="176"/>
        <v>2024</v>
      </c>
      <c r="T5658">
        <f t="shared" si="177"/>
        <v>7</v>
      </c>
    </row>
    <row r="5659" spans="1:20" x14ac:dyDescent="0.3">
      <c r="A5659" s="1">
        <v>45491</v>
      </c>
      <c r="B5659" t="s">
        <v>6104</v>
      </c>
      <c r="C5659" t="s">
        <v>34</v>
      </c>
      <c r="D5659" t="s">
        <v>50</v>
      </c>
      <c r="E5659" t="s">
        <v>44</v>
      </c>
      <c r="F5659" t="s">
        <v>45</v>
      </c>
      <c r="G5659" t="s">
        <v>37</v>
      </c>
      <c r="H5659" t="s">
        <v>53</v>
      </c>
      <c r="I5659" t="s">
        <v>54</v>
      </c>
      <c r="J5659">
        <v>20</v>
      </c>
      <c r="K5659">
        <v>2500</v>
      </c>
      <c r="L5659">
        <v>10</v>
      </c>
      <c r="M5659">
        <v>45000</v>
      </c>
      <c r="N5659">
        <v>33656.04</v>
      </c>
      <c r="O5659">
        <v>11343.96</v>
      </c>
      <c r="P5659" t="s">
        <v>38</v>
      </c>
      <c r="Q5659" t="s">
        <v>47</v>
      </c>
      <c r="R5659" t="s">
        <v>123</v>
      </c>
      <c r="S5659">
        <f t="shared" si="176"/>
        <v>2024</v>
      </c>
      <c r="T5659">
        <f t="shared" si="177"/>
        <v>7</v>
      </c>
    </row>
    <row r="5660" spans="1:20" x14ac:dyDescent="0.3">
      <c r="A5660" s="1">
        <v>45492</v>
      </c>
      <c r="B5660" t="s">
        <v>6105</v>
      </c>
      <c r="C5660" t="s">
        <v>143</v>
      </c>
      <c r="D5660" t="s">
        <v>50</v>
      </c>
      <c r="E5660" t="s">
        <v>51</v>
      </c>
      <c r="F5660" t="s">
        <v>77</v>
      </c>
      <c r="G5660" t="s">
        <v>26</v>
      </c>
      <c r="H5660" t="s">
        <v>80</v>
      </c>
      <c r="I5660" t="s">
        <v>28</v>
      </c>
      <c r="J5660">
        <v>6</v>
      </c>
      <c r="K5660">
        <v>12000</v>
      </c>
      <c r="L5660">
        <v>10</v>
      </c>
      <c r="M5660">
        <v>64800</v>
      </c>
      <c r="N5660">
        <v>51858.13</v>
      </c>
      <c r="O5660">
        <v>12941.87</v>
      </c>
      <c r="P5660" t="s">
        <v>65</v>
      </c>
      <c r="Q5660" t="s">
        <v>47</v>
      </c>
      <c r="R5660" t="s">
        <v>86</v>
      </c>
      <c r="S5660">
        <f t="shared" si="176"/>
        <v>2024</v>
      </c>
      <c r="T5660">
        <f t="shared" si="177"/>
        <v>7</v>
      </c>
    </row>
    <row r="5661" spans="1:20" x14ac:dyDescent="0.3">
      <c r="A5661" s="1">
        <v>45493</v>
      </c>
      <c r="B5661" t="s">
        <v>6106</v>
      </c>
      <c r="C5661" t="s">
        <v>137</v>
      </c>
      <c r="D5661" t="s">
        <v>50</v>
      </c>
      <c r="E5661" t="s">
        <v>44</v>
      </c>
      <c r="F5661" t="s">
        <v>45</v>
      </c>
      <c r="G5661" t="s">
        <v>85</v>
      </c>
      <c r="H5661" t="s">
        <v>27</v>
      </c>
      <c r="I5661" t="s">
        <v>28</v>
      </c>
      <c r="J5661">
        <v>3</v>
      </c>
      <c r="K5661">
        <v>45000</v>
      </c>
      <c r="L5661">
        <v>9</v>
      </c>
      <c r="M5661">
        <v>122850</v>
      </c>
      <c r="N5661">
        <v>104908.84</v>
      </c>
      <c r="O5661">
        <v>17941.16</v>
      </c>
      <c r="P5661" t="s">
        <v>72</v>
      </c>
      <c r="Q5661" t="s">
        <v>90</v>
      </c>
      <c r="R5661" t="s">
        <v>102</v>
      </c>
      <c r="S5661">
        <f t="shared" si="176"/>
        <v>2024</v>
      </c>
      <c r="T5661">
        <f t="shared" si="177"/>
        <v>7</v>
      </c>
    </row>
    <row r="5662" spans="1:20" x14ac:dyDescent="0.3">
      <c r="A5662" s="1">
        <v>45494</v>
      </c>
      <c r="B5662" t="s">
        <v>6107</v>
      </c>
      <c r="C5662" t="s">
        <v>34</v>
      </c>
      <c r="D5662" t="s">
        <v>43</v>
      </c>
      <c r="E5662" t="s">
        <v>35</v>
      </c>
      <c r="F5662" t="s">
        <v>36</v>
      </c>
      <c r="G5662" t="s">
        <v>85</v>
      </c>
      <c r="H5662" t="s">
        <v>132</v>
      </c>
      <c r="I5662" t="s">
        <v>28</v>
      </c>
      <c r="J5662">
        <v>14</v>
      </c>
      <c r="K5662">
        <v>3500</v>
      </c>
      <c r="L5662">
        <v>7</v>
      </c>
      <c r="M5662">
        <v>45570</v>
      </c>
      <c r="N5662">
        <v>39252.44</v>
      </c>
      <c r="O5662">
        <v>6317.56</v>
      </c>
      <c r="P5662" t="s">
        <v>38</v>
      </c>
      <c r="Q5662" t="s">
        <v>55</v>
      </c>
      <c r="R5662" t="s">
        <v>39</v>
      </c>
      <c r="S5662">
        <f t="shared" si="176"/>
        <v>2024</v>
      </c>
      <c r="T5662">
        <f t="shared" si="177"/>
        <v>7</v>
      </c>
    </row>
    <row r="5663" spans="1:20" x14ac:dyDescent="0.3">
      <c r="A5663" s="1">
        <v>45495</v>
      </c>
      <c r="B5663" t="s">
        <v>6108</v>
      </c>
      <c r="C5663" t="s">
        <v>98</v>
      </c>
      <c r="D5663" t="s">
        <v>50</v>
      </c>
      <c r="E5663" t="s">
        <v>44</v>
      </c>
      <c r="F5663" t="s">
        <v>45</v>
      </c>
      <c r="G5663" t="s">
        <v>46</v>
      </c>
      <c r="H5663" t="s">
        <v>53</v>
      </c>
      <c r="I5663" t="s">
        <v>54</v>
      </c>
      <c r="J5663">
        <v>21</v>
      </c>
      <c r="K5663">
        <v>2500</v>
      </c>
      <c r="L5663">
        <v>14</v>
      </c>
      <c r="M5663">
        <v>45150</v>
      </c>
      <c r="N5663">
        <v>38486.07</v>
      </c>
      <c r="O5663">
        <v>6663.93</v>
      </c>
      <c r="P5663" t="s">
        <v>29</v>
      </c>
      <c r="Q5663" t="s">
        <v>47</v>
      </c>
      <c r="R5663" t="s">
        <v>61</v>
      </c>
      <c r="S5663">
        <f t="shared" si="176"/>
        <v>2024</v>
      </c>
      <c r="T5663">
        <f t="shared" si="177"/>
        <v>7</v>
      </c>
    </row>
    <row r="5664" spans="1:20" x14ac:dyDescent="0.3">
      <c r="A5664" s="1">
        <v>45496</v>
      </c>
      <c r="B5664" t="s">
        <v>6109</v>
      </c>
      <c r="C5664" t="s">
        <v>84</v>
      </c>
      <c r="D5664" t="s">
        <v>50</v>
      </c>
      <c r="E5664" t="s">
        <v>35</v>
      </c>
      <c r="F5664" t="s">
        <v>36</v>
      </c>
      <c r="G5664" t="s">
        <v>26</v>
      </c>
      <c r="H5664" t="s">
        <v>53</v>
      </c>
      <c r="I5664" t="s">
        <v>54</v>
      </c>
      <c r="J5664">
        <v>17</v>
      </c>
      <c r="K5664">
        <v>2500</v>
      </c>
      <c r="L5664">
        <v>11</v>
      </c>
      <c r="M5664">
        <v>37825</v>
      </c>
      <c r="N5664">
        <v>28716.880000000001</v>
      </c>
      <c r="O5664">
        <v>9108.1200000000008</v>
      </c>
      <c r="P5664" t="s">
        <v>65</v>
      </c>
      <c r="Q5664" t="s">
        <v>55</v>
      </c>
      <c r="R5664" t="s">
        <v>123</v>
      </c>
      <c r="S5664">
        <f t="shared" si="176"/>
        <v>2024</v>
      </c>
      <c r="T5664">
        <f t="shared" si="177"/>
        <v>7</v>
      </c>
    </row>
    <row r="5665" spans="1:20" x14ac:dyDescent="0.3">
      <c r="A5665" s="1">
        <v>45497</v>
      </c>
      <c r="B5665" t="s">
        <v>6110</v>
      </c>
      <c r="C5665" t="s">
        <v>42</v>
      </c>
      <c r="D5665" t="s">
        <v>50</v>
      </c>
      <c r="E5665" t="s">
        <v>44</v>
      </c>
      <c r="F5665" t="s">
        <v>45</v>
      </c>
      <c r="G5665" t="s">
        <v>26</v>
      </c>
      <c r="H5665" t="s">
        <v>120</v>
      </c>
      <c r="I5665" t="s">
        <v>28</v>
      </c>
      <c r="J5665">
        <v>1</v>
      </c>
      <c r="K5665">
        <v>15000</v>
      </c>
      <c r="L5665">
        <v>0</v>
      </c>
      <c r="M5665">
        <v>15000</v>
      </c>
      <c r="N5665">
        <v>12461.07</v>
      </c>
      <c r="O5665">
        <v>2538.9299999999998</v>
      </c>
      <c r="P5665" t="s">
        <v>72</v>
      </c>
      <c r="Q5665" t="s">
        <v>30</v>
      </c>
      <c r="R5665" t="s">
        <v>86</v>
      </c>
      <c r="S5665">
        <f t="shared" si="176"/>
        <v>2024</v>
      </c>
      <c r="T5665">
        <f t="shared" si="177"/>
        <v>7</v>
      </c>
    </row>
    <row r="5666" spans="1:20" x14ac:dyDescent="0.3">
      <c r="A5666" s="1">
        <v>45498</v>
      </c>
      <c r="B5666" t="s">
        <v>6111</v>
      </c>
      <c r="C5666" t="s">
        <v>76</v>
      </c>
      <c r="D5666" t="s">
        <v>43</v>
      </c>
      <c r="E5666" t="s">
        <v>35</v>
      </c>
      <c r="F5666" t="s">
        <v>36</v>
      </c>
      <c r="G5666" t="s">
        <v>46</v>
      </c>
      <c r="H5666" t="s">
        <v>53</v>
      </c>
      <c r="I5666" t="s">
        <v>54</v>
      </c>
      <c r="J5666">
        <v>3</v>
      </c>
      <c r="K5666">
        <v>2500</v>
      </c>
      <c r="L5666">
        <v>1</v>
      </c>
      <c r="M5666">
        <v>7425</v>
      </c>
      <c r="N5666">
        <v>6635.23</v>
      </c>
      <c r="O5666">
        <v>789.77</v>
      </c>
      <c r="P5666" t="s">
        <v>93</v>
      </c>
      <c r="Q5666" t="s">
        <v>30</v>
      </c>
      <c r="R5666" t="s">
        <v>81</v>
      </c>
      <c r="S5666">
        <f t="shared" si="176"/>
        <v>2024</v>
      </c>
      <c r="T5666">
        <f t="shared" si="177"/>
        <v>7</v>
      </c>
    </row>
    <row r="5667" spans="1:20" x14ac:dyDescent="0.3">
      <c r="A5667" s="1">
        <v>45499</v>
      </c>
      <c r="B5667" t="s">
        <v>6112</v>
      </c>
      <c r="C5667" t="s">
        <v>42</v>
      </c>
      <c r="D5667" t="s">
        <v>43</v>
      </c>
      <c r="E5667" t="s">
        <v>24</v>
      </c>
      <c r="F5667" t="s">
        <v>25</v>
      </c>
      <c r="G5667" t="s">
        <v>26</v>
      </c>
      <c r="H5667" t="s">
        <v>120</v>
      </c>
      <c r="I5667" t="s">
        <v>28</v>
      </c>
      <c r="J5667">
        <v>3</v>
      </c>
      <c r="K5667">
        <v>15000</v>
      </c>
      <c r="L5667">
        <v>13</v>
      </c>
      <c r="M5667">
        <v>39150</v>
      </c>
      <c r="N5667">
        <v>33323.339999999997</v>
      </c>
      <c r="O5667">
        <v>5826.66</v>
      </c>
      <c r="P5667" t="s">
        <v>65</v>
      </c>
      <c r="Q5667" t="s">
        <v>55</v>
      </c>
      <c r="R5667" t="s">
        <v>123</v>
      </c>
      <c r="S5667">
        <f t="shared" si="176"/>
        <v>2024</v>
      </c>
      <c r="T5667">
        <f t="shared" si="177"/>
        <v>7</v>
      </c>
    </row>
    <row r="5668" spans="1:20" x14ac:dyDescent="0.3">
      <c r="A5668" s="1">
        <v>45500</v>
      </c>
      <c r="B5668" t="s">
        <v>6113</v>
      </c>
      <c r="C5668" t="s">
        <v>42</v>
      </c>
      <c r="D5668" t="s">
        <v>23</v>
      </c>
      <c r="E5668" t="s">
        <v>24</v>
      </c>
      <c r="F5668" t="s">
        <v>25</v>
      </c>
      <c r="G5668" t="s">
        <v>46</v>
      </c>
      <c r="H5668" t="s">
        <v>53</v>
      </c>
      <c r="I5668" t="s">
        <v>54</v>
      </c>
      <c r="J5668">
        <v>14</v>
      </c>
      <c r="K5668">
        <v>2500</v>
      </c>
      <c r="L5668">
        <v>15</v>
      </c>
      <c r="M5668">
        <v>29750</v>
      </c>
      <c r="N5668">
        <v>24106.22</v>
      </c>
      <c r="O5668">
        <v>5643.78</v>
      </c>
      <c r="P5668" t="s">
        <v>93</v>
      </c>
      <c r="Q5668" t="s">
        <v>55</v>
      </c>
      <c r="R5668" t="s">
        <v>61</v>
      </c>
      <c r="S5668">
        <f t="shared" si="176"/>
        <v>2024</v>
      </c>
      <c r="T5668">
        <f t="shared" si="177"/>
        <v>7</v>
      </c>
    </row>
    <row r="5669" spans="1:20" x14ac:dyDescent="0.3">
      <c r="A5669" s="1">
        <v>45501</v>
      </c>
      <c r="B5669" t="s">
        <v>6114</v>
      </c>
      <c r="C5669" t="s">
        <v>22</v>
      </c>
      <c r="D5669" t="s">
        <v>50</v>
      </c>
      <c r="E5669" t="s">
        <v>35</v>
      </c>
      <c r="F5669" t="s">
        <v>36</v>
      </c>
      <c r="G5669" t="s">
        <v>46</v>
      </c>
      <c r="H5669" t="s">
        <v>70</v>
      </c>
      <c r="I5669" t="s">
        <v>71</v>
      </c>
      <c r="J5669">
        <v>8</v>
      </c>
      <c r="K5669">
        <v>600</v>
      </c>
      <c r="L5669">
        <v>19</v>
      </c>
      <c r="M5669">
        <v>3888</v>
      </c>
      <c r="N5669">
        <v>3421.72</v>
      </c>
      <c r="O5669">
        <v>466.28</v>
      </c>
      <c r="P5669" t="s">
        <v>29</v>
      </c>
      <c r="Q5669" t="s">
        <v>55</v>
      </c>
      <c r="R5669" t="s">
        <v>123</v>
      </c>
      <c r="S5669">
        <f t="shared" si="176"/>
        <v>2024</v>
      </c>
      <c r="T5669">
        <f t="shared" si="177"/>
        <v>7</v>
      </c>
    </row>
    <row r="5670" spans="1:20" x14ac:dyDescent="0.3">
      <c r="A5670" s="1">
        <v>45502</v>
      </c>
      <c r="B5670" t="s">
        <v>6115</v>
      </c>
      <c r="C5670" t="s">
        <v>42</v>
      </c>
      <c r="D5670" t="s">
        <v>43</v>
      </c>
      <c r="E5670" t="s">
        <v>24</v>
      </c>
      <c r="F5670" t="s">
        <v>69</v>
      </c>
      <c r="G5670" t="s">
        <v>26</v>
      </c>
      <c r="H5670" t="s">
        <v>59</v>
      </c>
      <c r="I5670" t="s">
        <v>60</v>
      </c>
      <c r="J5670">
        <v>23</v>
      </c>
      <c r="K5670">
        <v>4500</v>
      </c>
      <c r="L5670">
        <v>15</v>
      </c>
      <c r="M5670">
        <v>87975</v>
      </c>
      <c r="N5670">
        <v>64963.17</v>
      </c>
      <c r="O5670">
        <v>23011.83</v>
      </c>
      <c r="P5670" t="s">
        <v>72</v>
      </c>
      <c r="Q5670" t="s">
        <v>47</v>
      </c>
      <c r="R5670" t="s">
        <v>81</v>
      </c>
      <c r="S5670">
        <f t="shared" si="176"/>
        <v>2024</v>
      </c>
      <c r="T5670">
        <f t="shared" si="177"/>
        <v>7</v>
      </c>
    </row>
    <row r="5671" spans="1:20" x14ac:dyDescent="0.3">
      <c r="A5671" s="1">
        <v>45503</v>
      </c>
      <c r="B5671" t="s">
        <v>6116</v>
      </c>
      <c r="C5671" t="s">
        <v>64</v>
      </c>
      <c r="D5671" t="s">
        <v>50</v>
      </c>
      <c r="E5671" t="s">
        <v>51</v>
      </c>
      <c r="F5671" t="s">
        <v>52</v>
      </c>
      <c r="G5671" t="s">
        <v>37</v>
      </c>
      <c r="H5671" t="s">
        <v>53</v>
      </c>
      <c r="I5671" t="s">
        <v>54</v>
      </c>
      <c r="J5671">
        <v>12</v>
      </c>
      <c r="K5671">
        <v>2500</v>
      </c>
      <c r="L5671">
        <v>12</v>
      </c>
      <c r="M5671">
        <v>26400</v>
      </c>
      <c r="N5671">
        <v>20347.599999999999</v>
      </c>
      <c r="O5671">
        <v>6052.4</v>
      </c>
      <c r="P5671" t="s">
        <v>65</v>
      </c>
      <c r="Q5671" t="s">
        <v>30</v>
      </c>
      <c r="R5671" t="s">
        <v>86</v>
      </c>
      <c r="S5671">
        <f t="shared" si="176"/>
        <v>2024</v>
      </c>
      <c r="T5671">
        <f t="shared" si="177"/>
        <v>7</v>
      </c>
    </row>
    <row r="5672" spans="1:20" x14ac:dyDescent="0.3">
      <c r="A5672" s="1">
        <v>45504</v>
      </c>
      <c r="B5672" t="s">
        <v>6117</v>
      </c>
      <c r="C5672" t="s">
        <v>68</v>
      </c>
      <c r="D5672" t="s">
        <v>23</v>
      </c>
      <c r="E5672" t="s">
        <v>51</v>
      </c>
      <c r="F5672" t="s">
        <v>52</v>
      </c>
      <c r="G5672" t="s">
        <v>85</v>
      </c>
      <c r="H5672" t="s">
        <v>27</v>
      </c>
      <c r="I5672" t="s">
        <v>28</v>
      </c>
      <c r="J5672">
        <v>6</v>
      </c>
      <c r="K5672">
        <v>45000</v>
      </c>
      <c r="L5672">
        <v>5</v>
      </c>
      <c r="M5672">
        <v>256500</v>
      </c>
      <c r="N5672">
        <v>195097.71</v>
      </c>
      <c r="O5672">
        <v>61402.29</v>
      </c>
      <c r="P5672" t="s">
        <v>38</v>
      </c>
      <c r="Q5672" t="s">
        <v>55</v>
      </c>
      <c r="R5672" t="s">
        <v>31</v>
      </c>
      <c r="S5672">
        <f t="shared" si="176"/>
        <v>2024</v>
      </c>
      <c r="T5672">
        <f t="shared" si="177"/>
        <v>7</v>
      </c>
    </row>
    <row r="5673" spans="1:20" x14ac:dyDescent="0.3">
      <c r="A5673" s="1">
        <v>45505</v>
      </c>
      <c r="B5673" t="s">
        <v>6118</v>
      </c>
      <c r="C5673" t="s">
        <v>68</v>
      </c>
      <c r="D5673" t="s">
        <v>50</v>
      </c>
      <c r="E5673" t="s">
        <v>44</v>
      </c>
      <c r="F5673" t="s">
        <v>89</v>
      </c>
      <c r="G5673" t="s">
        <v>26</v>
      </c>
      <c r="H5673" t="s">
        <v>70</v>
      </c>
      <c r="I5673" t="s">
        <v>71</v>
      </c>
      <c r="J5673">
        <v>16</v>
      </c>
      <c r="K5673">
        <v>600</v>
      </c>
      <c r="L5673">
        <v>17</v>
      </c>
      <c r="M5673">
        <v>7968</v>
      </c>
      <c r="N5673">
        <v>6381.91</v>
      </c>
      <c r="O5673">
        <v>1586.09</v>
      </c>
      <c r="P5673" t="s">
        <v>38</v>
      </c>
      <c r="Q5673" t="s">
        <v>47</v>
      </c>
      <c r="R5673" t="s">
        <v>31</v>
      </c>
      <c r="S5673">
        <f t="shared" si="176"/>
        <v>2024</v>
      </c>
      <c r="T5673">
        <f t="shared" si="177"/>
        <v>8</v>
      </c>
    </row>
    <row r="5674" spans="1:20" x14ac:dyDescent="0.3">
      <c r="A5674" s="1">
        <v>45506</v>
      </c>
      <c r="B5674" t="s">
        <v>6119</v>
      </c>
      <c r="C5674" t="s">
        <v>143</v>
      </c>
      <c r="D5674" t="s">
        <v>23</v>
      </c>
      <c r="E5674" t="s">
        <v>44</v>
      </c>
      <c r="F5674" t="s">
        <v>45</v>
      </c>
      <c r="G5674" t="s">
        <v>46</v>
      </c>
      <c r="H5674" t="s">
        <v>132</v>
      </c>
      <c r="I5674" t="s">
        <v>28</v>
      </c>
      <c r="J5674">
        <v>6</v>
      </c>
      <c r="K5674">
        <v>3500</v>
      </c>
      <c r="L5674">
        <v>16</v>
      </c>
      <c r="M5674">
        <v>17640</v>
      </c>
      <c r="N5674">
        <v>13891.9</v>
      </c>
      <c r="O5674">
        <v>3748.1</v>
      </c>
      <c r="P5674" t="s">
        <v>72</v>
      </c>
      <c r="Q5674" t="s">
        <v>55</v>
      </c>
      <c r="R5674" t="s">
        <v>81</v>
      </c>
      <c r="S5674">
        <f t="shared" si="176"/>
        <v>2024</v>
      </c>
      <c r="T5674">
        <f t="shared" si="177"/>
        <v>8</v>
      </c>
    </row>
    <row r="5675" spans="1:20" x14ac:dyDescent="0.3">
      <c r="A5675" s="1">
        <v>45507</v>
      </c>
      <c r="B5675" t="s">
        <v>6120</v>
      </c>
      <c r="C5675" t="s">
        <v>76</v>
      </c>
      <c r="D5675" t="s">
        <v>50</v>
      </c>
      <c r="E5675" t="s">
        <v>35</v>
      </c>
      <c r="F5675" t="s">
        <v>36</v>
      </c>
      <c r="G5675" t="s">
        <v>37</v>
      </c>
      <c r="H5675" t="s">
        <v>80</v>
      </c>
      <c r="I5675" t="s">
        <v>28</v>
      </c>
      <c r="J5675">
        <v>7</v>
      </c>
      <c r="K5675">
        <v>12000</v>
      </c>
      <c r="L5675">
        <v>8</v>
      </c>
      <c r="M5675">
        <v>77280</v>
      </c>
      <c r="N5675">
        <v>59155.89</v>
      </c>
      <c r="O5675">
        <v>18124.11</v>
      </c>
      <c r="P5675" t="s">
        <v>29</v>
      </c>
      <c r="Q5675" t="s">
        <v>30</v>
      </c>
      <c r="R5675" t="s">
        <v>61</v>
      </c>
      <c r="S5675">
        <f t="shared" si="176"/>
        <v>2024</v>
      </c>
      <c r="T5675">
        <f t="shared" si="177"/>
        <v>8</v>
      </c>
    </row>
    <row r="5676" spans="1:20" x14ac:dyDescent="0.3">
      <c r="A5676" s="1">
        <v>45508</v>
      </c>
      <c r="B5676" t="s">
        <v>6121</v>
      </c>
      <c r="C5676" t="s">
        <v>143</v>
      </c>
      <c r="D5676" t="s">
        <v>23</v>
      </c>
      <c r="E5676" t="s">
        <v>24</v>
      </c>
      <c r="F5676" t="s">
        <v>111</v>
      </c>
      <c r="G5676" t="s">
        <v>85</v>
      </c>
      <c r="H5676" t="s">
        <v>59</v>
      </c>
      <c r="I5676" t="s">
        <v>60</v>
      </c>
      <c r="J5676">
        <v>9</v>
      </c>
      <c r="K5676">
        <v>4500</v>
      </c>
      <c r="L5676">
        <v>5</v>
      </c>
      <c r="M5676">
        <v>38475</v>
      </c>
      <c r="N5676">
        <v>35264.04</v>
      </c>
      <c r="O5676">
        <v>3210.96</v>
      </c>
      <c r="P5676" t="s">
        <v>93</v>
      </c>
      <c r="Q5676" t="s">
        <v>55</v>
      </c>
      <c r="R5676" t="s">
        <v>31</v>
      </c>
      <c r="S5676">
        <f t="shared" si="176"/>
        <v>2024</v>
      </c>
      <c r="T5676">
        <f t="shared" si="177"/>
        <v>8</v>
      </c>
    </row>
    <row r="5677" spans="1:20" x14ac:dyDescent="0.3">
      <c r="A5677" s="1">
        <v>45509</v>
      </c>
      <c r="B5677" t="s">
        <v>6122</v>
      </c>
      <c r="C5677" t="s">
        <v>84</v>
      </c>
      <c r="D5677" t="s">
        <v>23</v>
      </c>
      <c r="E5677" t="s">
        <v>51</v>
      </c>
      <c r="F5677" t="s">
        <v>192</v>
      </c>
      <c r="G5677" t="s">
        <v>46</v>
      </c>
      <c r="H5677" t="s">
        <v>59</v>
      </c>
      <c r="I5677" t="s">
        <v>60</v>
      </c>
      <c r="J5677">
        <v>12</v>
      </c>
      <c r="K5677">
        <v>4500</v>
      </c>
      <c r="L5677">
        <v>4</v>
      </c>
      <c r="M5677">
        <v>51840</v>
      </c>
      <c r="N5677">
        <v>45227.37</v>
      </c>
      <c r="O5677">
        <v>6612.63</v>
      </c>
      <c r="P5677" t="s">
        <v>93</v>
      </c>
      <c r="Q5677" t="s">
        <v>90</v>
      </c>
      <c r="R5677" t="s">
        <v>39</v>
      </c>
      <c r="S5677">
        <f t="shared" si="176"/>
        <v>2024</v>
      </c>
      <c r="T5677">
        <f t="shared" si="177"/>
        <v>8</v>
      </c>
    </row>
    <row r="5678" spans="1:20" x14ac:dyDescent="0.3">
      <c r="A5678" s="1">
        <v>45510</v>
      </c>
      <c r="B5678" t="s">
        <v>6123</v>
      </c>
      <c r="C5678" t="s">
        <v>22</v>
      </c>
      <c r="D5678" t="s">
        <v>50</v>
      </c>
      <c r="E5678" t="s">
        <v>24</v>
      </c>
      <c r="F5678" t="s">
        <v>25</v>
      </c>
      <c r="G5678" t="s">
        <v>46</v>
      </c>
      <c r="H5678" t="s">
        <v>120</v>
      </c>
      <c r="I5678" t="s">
        <v>28</v>
      </c>
      <c r="J5678">
        <v>18</v>
      </c>
      <c r="K5678">
        <v>15000</v>
      </c>
      <c r="L5678">
        <v>20</v>
      </c>
      <c r="M5678">
        <v>216000</v>
      </c>
      <c r="N5678">
        <v>187021.27</v>
      </c>
      <c r="O5678">
        <v>28978.73</v>
      </c>
      <c r="P5678" t="s">
        <v>38</v>
      </c>
      <c r="Q5678" t="s">
        <v>55</v>
      </c>
      <c r="R5678" t="s">
        <v>102</v>
      </c>
      <c r="S5678">
        <f t="shared" si="176"/>
        <v>2024</v>
      </c>
      <c r="T5678">
        <f t="shared" si="177"/>
        <v>8</v>
      </c>
    </row>
    <row r="5679" spans="1:20" x14ac:dyDescent="0.3">
      <c r="A5679" s="1">
        <v>45511</v>
      </c>
      <c r="B5679" t="s">
        <v>6124</v>
      </c>
      <c r="C5679" t="s">
        <v>22</v>
      </c>
      <c r="D5679" t="s">
        <v>23</v>
      </c>
      <c r="E5679" t="s">
        <v>24</v>
      </c>
      <c r="F5679" t="s">
        <v>25</v>
      </c>
      <c r="G5679" t="s">
        <v>26</v>
      </c>
      <c r="H5679" t="s">
        <v>70</v>
      </c>
      <c r="I5679" t="s">
        <v>71</v>
      </c>
      <c r="J5679">
        <v>12</v>
      </c>
      <c r="K5679">
        <v>600</v>
      </c>
      <c r="L5679">
        <v>11</v>
      </c>
      <c r="M5679">
        <v>6408</v>
      </c>
      <c r="N5679">
        <v>5757.01</v>
      </c>
      <c r="O5679">
        <v>650.99</v>
      </c>
      <c r="P5679" t="s">
        <v>93</v>
      </c>
      <c r="Q5679" t="s">
        <v>30</v>
      </c>
      <c r="R5679" t="s">
        <v>123</v>
      </c>
      <c r="S5679">
        <f t="shared" si="176"/>
        <v>2024</v>
      </c>
      <c r="T5679">
        <f t="shared" si="177"/>
        <v>8</v>
      </c>
    </row>
    <row r="5680" spans="1:20" x14ac:dyDescent="0.3">
      <c r="A5680" s="1">
        <v>45512</v>
      </c>
      <c r="B5680" t="s">
        <v>6125</v>
      </c>
      <c r="C5680" t="s">
        <v>76</v>
      </c>
      <c r="D5680" t="s">
        <v>23</v>
      </c>
      <c r="E5680" t="s">
        <v>24</v>
      </c>
      <c r="F5680" t="s">
        <v>25</v>
      </c>
      <c r="G5680" t="s">
        <v>26</v>
      </c>
      <c r="H5680" t="s">
        <v>59</v>
      </c>
      <c r="I5680" t="s">
        <v>60</v>
      </c>
      <c r="J5680">
        <v>2</v>
      </c>
      <c r="K5680">
        <v>4500</v>
      </c>
      <c r="L5680">
        <v>4</v>
      </c>
      <c r="M5680">
        <v>8640</v>
      </c>
      <c r="N5680">
        <v>7731.25</v>
      </c>
      <c r="O5680">
        <v>908.75</v>
      </c>
      <c r="P5680" t="s">
        <v>93</v>
      </c>
      <c r="Q5680" t="s">
        <v>55</v>
      </c>
      <c r="R5680" t="s">
        <v>39</v>
      </c>
      <c r="S5680">
        <f t="shared" si="176"/>
        <v>2024</v>
      </c>
      <c r="T5680">
        <f t="shared" si="177"/>
        <v>8</v>
      </c>
    </row>
    <row r="5681" spans="1:20" x14ac:dyDescent="0.3">
      <c r="A5681" s="1">
        <v>45513</v>
      </c>
      <c r="B5681" t="s">
        <v>6126</v>
      </c>
      <c r="C5681" t="s">
        <v>143</v>
      </c>
      <c r="D5681" t="s">
        <v>43</v>
      </c>
      <c r="E5681" t="s">
        <v>44</v>
      </c>
      <c r="F5681" t="s">
        <v>45</v>
      </c>
      <c r="G5681" t="s">
        <v>46</v>
      </c>
      <c r="H5681" t="s">
        <v>27</v>
      </c>
      <c r="I5681" t="s">
        <v>28</v>
      </c>
      <c r="J5681">
        <v>4</v>
      </c>
      <c r="K5681">
        <v>45000</v>
      </c>
      <c r="L5681">
        <v>3</v>
      </c>
      <c r="M5681">
        <v>174600</v>
      </c>
      <c r="N5681">
        <v>131443.57</v>
      </c>
      <c r="O5681">
        <v>43156.43</v>
      </c>
      <c r="P5681" t="s">
        <v>65</v>
      </c>
      <c r="Q5681" t="s">
        <v>90</v>
      </c>
      <c r="R5681" t="s">
        <v>39</v>
      </c>
      <c r="S5681">
        <f t="shared" si="176"/>
        <v>2024</v>
      </c>
      <c r="T5681">
        <f t="shared" si="177"/>
        <v>8</v>
      </c>
    </row>
    <row r="5682" spans="1:20" x14ac:dyDescent="0.3">
      <c r="A5682" s="1">
        <v>45514</v>
      </c>
      <c r="B5682" t="s">
        <v>6127</v>
      </c>
      <c r="C5682" t="s">
        <v>84</v>
      </c>
      <c r="D5682" t="s">
        <v>23</v>
      </c>
      <c r="E5682" t="s">
        <v>35</v>
      </c>
      <c r="F5682" t="s">
        <v>36</v>
      </c>
      <c r="G5682" t="s">
        <v>37</v>
      </c>
      <c r="H5682" t="s">
        <v>140</v>
      </c>
      <c r="I5682" t="s">
        <v>71</v>
      </c>
      <c r="J5682">
        <v>24</v>
      </c>
      <c r="K5682">
        <v>900</v>
      </c>
      <c r="L5682">
        <v>2</v>
      </c>
      <c r="M5682">
        <v>21168</v>
      </c>
      <c r="N5682">
        <v>17703.41</v>
      </c>
      <c r="O5682">
        <v>3464.59</v>
      </c>
      <c r="P5682" t="s">
        <v>93</v>
      </c>
      <c r="Q5682" t="s">
        <v>47</v>
      </c>
      <c r="R5682" t="s">
        <v>31</v>
      </c>
      <c r="S5682">
        <f t="shared" si="176"/>
        <v>2024</v>
      </c>
      <c r="T5682">
        <f t="shared" si="177"/>
        <v>8</v>
      </c>
    </row>
    <row r="5683" spans="1:20" x14ac:dyDescent="0.3">
      <c r="A5683" s="1">
        <v>45515</v>
      </c>
      <c r="B5683" t="s">
        <v>6128</v>
      </c>
      <c r="C5683" t="s">
        <v>84</v>
      </c>
      <c r="D5683" t="s">
        <v>43</v>
      </c>
      <c r="E5683" t="s">
        <v>44</v>
      </c>
      <c r="F5683" t="s">
        <v>89</v>
      </c>
      <c r="G5683" t="s">
        <v>26</v>
      </c>
      <c r="H5683" t="s">
        <v>27</v>
      </c>
      <c r="I5683" t="s">
        <v>28</v>
      </c>
      <c r="J5683">
        <v>3</v>
      </c>
      <c r="K5683">
        <v>45000</v>
      </c>
      <c r="L5683">
        <v>7</v>
      </c>
      <c r="M5683">
        <v>125550</v>
      </c>
      <c r="N5683">
        <v>96190.9</v>
      </c>
      <c r="O5683">
        <v>29359.1</v>
      </c>
      <c r="P5683" t="s">
        <v>72</v>
      </c>
      <c r="Q5683" t="s">
        <v>55</v>
      </c>
      <c r="R5683" t="s">
        <v>86</v>
      </c>
      <c r="S5683">
        <f t="shared" si="176"/>
        <v>2024</v>
      </c>
      <c r="T5683">
        <f t="shared" si="177"/>
        <v>8</v>
      </c>
    </row>
    <row r="5684" spans="1:20" x14ac:dyDescent="0.3">
      <c r="A5684" s="1">
        <v>45516</v>
      </c>
      <c r="B5684" t="s">
        <v>6129</v>
      </c>
      <c r="C5684" t="s">
        <v>137</v>
      </c>
      <c r="D5684" t="s">
        <v>23</v>
      </c>
      <c r="E5684" t="s">
        <v>44</v>
      </c>
      <c r="F5684" t="s">
        <v>45</v>
      </c>
      <c r="G5684" t="s">
        <v>37</v>
      </c>
      <c r="H5684" t="s">
        <v>132</v>
      </c>
      <c r="I5684" t="s">
        <v>28</v>
      </c>
      <c r="J5684">
        <v>2</v>
      </c>
      <c r="K5684">
        <v>3500</v>
      </c>
      <c r="L5684">
        <v>8</v>
      </c>
      <c r="M5684">
        <v>6440</v>
      </c>
      <c r="N5684">
        <v>4779.5</v>
      </c>
      <c r="O5684">
        <v>1660.5</v>
      </c>
      <c r="P5684" t="s">
        <v>65</v>
      </c>
      <c r="Q5684" t="s">
        <v>90</v>
      </c>
      <c r="R5684" t="s">
        <v>61</v>
      </c>
      <c r="S5684">
        <f t="shared" si="176"/>
        <v>2024</v>
      </c>
      <c r="T5684">
        <f t="shared" si="177"/>
        <v>8</v>
      </c>
    </row>
    <row r="5685" spans="1:20" x14ac:dyDescent="0.3">
      <c r="A5685" s="1">
        <v>45517</v>
      </c>
      <c r="B5685" t="s">
        <v>6130</v>
      </c>
      <c r="C5685" t="s">
        <v>84</v>
      </c>
      <c r="D5685" t="s">
        <v>43</v>
      </c>
      <c r="E5685" t="s">
        <v>24</v>
      </c>
      <c r="F5685" t="s">
        <v>69</v>
      </c>
      <c r="G5685" t="s">
        <v>37</v>
      </c>
      <c r="H5685" t="s">
        <v>132</v>
      </c>
      <c r="I5685" t="s">
        <v>28</v>
      </c>
      <c r="J5685">
        <v>17</v>
      </c>
      <c r="K5685">
        <v>3500</v>
      </c>
      <c r="L5685">
        <v>10</v>
      </c>
      <c r="M5685">
        <v>53550</v>
      </c>
      <c r="N5685">
        <v>44955.9</v>
      </c>
      <c r="O5685">
        <v>8594.1</v>
      </c>
      <c r="P5685" t="s">
        <v>72</v>
      </c>
      <c r="Q5685" t="s">
        <v>47</v>
      </c>
      <c r="R5685" t="s">
        <v>102</v>
      </c>
      <c r="S5685">
        <f t="shared" si="176"/>
        <v>2024</v>
      </c>
      <c r="T5685">
        <f t="shared" si="177"/>
        <v>8</v>
      </c>
    </row>
    <row r="5686" spans="1:20" x14ac:dyDescent="0.3">
      <c r="A5686" s="1">
        <v>45518</v>
      </c>
      <c r="B5686" t="s">
        <v>6131</v>
      </c>
      <c r="C5686" t="s">
        <v>98</v>
      </c>
      <c r="D5686" t="s">
        <v>43</v>
      </c>
      <c r="E5686" t="s">
        <v>24</v>
      </c>
      <c r="F5686" t="s">
        <v>69</v>
      </c>
      <c r="G5686" t="s">
        <v>46</v>
      </c>
      <c r="H5686" t="s">
        <v>27</v>
      </c>
      <c r="I5686" t="s">
        <v>28</v>
      </c>
      <c r="J5686">
        <v>19</v>
      </c>
      <c r="K5686">
        <v>45000</v>
      </c>
      <c r="L5686">
        <v>2</v>
      </c>
      <c r="M5686">
        <v>837900</v>
      </c>
      <c r="N5686">
        <v>746028.29</v>
      </c>
      <c r="O5686">
        <v>91871.71</v>
      </c>
      <c r="P5686" t="s">
        <v>38</v>
      </c>
      <c r="Q5686" t="s">
        <v>55</v>
      </c>
      <c r="R5686" t="s">
        <v>31</v>
      </c>
      <c r="S5686">
        <f t="shared" si="176"/>
        <v>2024</v>
      </c>
      <c r="T5686">
        <f t="shared" si="177"/>
        <v>8</v>
      </c>
    </row>
    <row r="5687" spans="1:20" x14ac:dyDescent="0.3">
      <c r="A5687" s="1">
        <v>45519</v>
      </c>
      <c r="B5687" t="s">
        <v>6132</v>
      </c>
      <c r="C5687" t="s">
        <v>22</v>
      </c>
      <c r="D5687" t="s">
        <v>43</v>
      </c>
      <c r="E5687" t="s">
        <v>51</v>
      </c>
      <c r="F5687" t="s">
        <v>99</v>
      </c>
      <c r="G5687" t="s">
        <v>46</v>
      </c>
      <c r="H5687" t="s">
        <v>53</v>
      </c>
      <c r="I5687" t="s">
        <v>54</v>
      </c>
      <c r="J5687">
        <v>11</v>
      </c>
      <c r="K5687">
        <v>2500</v>
      </c>
      <c r="L5687">
        <v>5</v>
      </c>
      <c r="M5687">
        <v>26125</v>
      </c>
      <c r="N5687">
        <v>21711.91</v>
      </c>
      <c r="O5687">
        <v>4413.09</v>
      </c>
      <c r="P5687" t="s">
        <v>93</v>
      </c>
      <c r="Q5687" t="s">
        <v>30</v>
      </c>
      <c r="R5687" t="s">
        <v>102</v>
      </c>
      <c r="S5687">
        <f t="shared" si="176"/>
        <v>2024</v>
      </c>
      <c r="T5687">
        <f t="shared" si="177"/>
        <v>8</v>
      </c>
    </row>
    <row r="5688" spans="1:20" x14ac:dyDescent="0.3">
      <c r="A5688" s="1">
        <v>45520</v>
      </c>
      <c r="B5688" t="s">
        <v>6133</v>
      </c>
      <c r="C5688" t="s">
        <v>143</v>
      </c>
      <c r="D5688" t="s">
        <v>43</v>
      </c>
      <c r="E5688" t="s">
        <v>51</v>
      </c>
      <c r="F5688" t="s">
        <v>99</v>
      </c>
      <c r="G5688" t="s">
        <v>37</v>
      </c>
      <c r="H5688" t="s">
        <v>53</v>
      </c>
      <c r="I5688" t="s">
        <v>54</v>
      </c>
      <c r="J5688">
        <v>14</v>
      </c>
      <c r="K5688">
        <v>2500</v>
      </c>
      <c r="L5688">
        <v>7</v>
      </c>
      <c r="M5688">
        <v>32550</v>
      </c>
      <c r="N5688">
        <v>25942.06</v>
      </c>
      <c r="O5688">
        <v>6607.94</v>
      </c>
      <c r="P5688" t="s">
        <v>29</v>
      </c>
      <c r="Q5688" t="s">
        <v>30</v>
      </c>
      <c r="R5688" t="s">
        <v>81</v>
      </c>
      <c r="S5688">
        <f t="shared" si="176"/>
        <v>2024</v>
      </c>
      <c r="T5688">
        <f t="shared" si="177"/>
        <v>8</v>
      </c>
    </row>
    <row r="5689" spans="1:20" x14ac:dyDescent="0.3">
      <c r="A5689" s="1">
        <v>45521</v>
      </c>
      <c r="B5689" t="s">
        <v>6134</v>
      </c>
      <c r="C5689" t="s">
        <v>68</v>
      </c>
      <c r="D5689" t="s">
        <v>50</v>
      </c>
      <c r="E5689" t="s">
        <v>35</v>
      </c>
      <c r="F5689" t="s">
        <v>36</v>
      </c>
      <c r="G5689" t="s">
        <v>85</v>
      </c>
      <c r="H5689" t="s">
        <v>120</v>
      </c>
      <c r="I5689" t="s">
        <v>28</v>
      </c>
      <c r="J5689">
        <v>9</v>
      </c>
      <c r="K5689">
        <v>15000</v>
      </c>
      <c r="L5689">
        <v>18</v>
      </c>
      <c r="M5689">
        <v>110700</v>
      </c>
      <c r="N5689">
        <v>88313.67</v>
      </c>
      <c r="O5689">
        <v>22386.33</v>
      </c>
      <c r="P5689" t="s">
        <v>93</v>
      </c>
      <c r="Q5689" t="s">
        <v>55</v>
      </c>
      <c r="R5689" t="s">
        <v>102</v>
      </c>
      <c r="S5689">
        <f t="shared" si="176"/>
        <v>2024</v>
      </c>
      <c r="T5689">
        <f t="shared" si="177"/>
        <v>8</v>
      </c>
    </row>
    <row r="5690" spans="1:20" x14ac:dyDescent="0.3">
      <c r="A5690" s="1">
        <v>45522</v>
      </c>
      <c r="B5690" t="s">
        <v>6135</v>
      </c>
      <c r="C5690" t="s">
        <v>42</v>
      </c>
      <c r="D5690" t="s">
        <v>23</v>
      </c>
      <c r="E5690" t="s">
        <v>24</v>
      </c>
      <c r="F5690" t="s">
        <v>25</v>
      </c>
      <c r="G5690" t="s">
        <v>37</v>
      </c>
      <c r="H5690" t="s">
        <v>80</v>
      </c>
      <c r="I5690" t="s">
        <v>28</v>
      </c>
      <c r="J5690">
        <v>11</v>
      </c>
      <c r="K5690">
        <v>12000</v>
      </c>
      <c r="L5690">
        <v>7</v>
      </c>
      <c r="M5690">
        <v>122760</v>
      </c>
      <c r="N5690">
        <v>100258.79</v>
      </c>
      <c r="O5690">
        <v>22501.21</v>
      </c>
      <c r="P5690" t="s">
        <v>29</v>
      </c>
      <c r="Q5690" t="s">
        <v>55</v>
      </c>
      <c r="R5690" t="s">
        <v>123</v>
      </c>
      <c r="S5690">
        <f t="shared" si="176"/>
        <v>2024</v>
      </c>
      <c r="T5690">
        <f t="shared" si="177"/>
        <v>8</v>
      </c>
    </row>
    <row r="5691" spans="1:20" x14ac:dyDescent="0.3">
      <c r="A5691" s="1">
        <v>45523</v>
      </c>
      <c r="B5691" t="s">
        <v>6136</v>
      </c>
      <c r="C5691" t="s">
        <v>64</v>
      </c>
      <c r="D5691" t="s">
        <v>43</v>
      </c>
      <c r="E5691" t="s">
        <v>51</v>
      </c>
      <c r="F5691" t="s">
        <v>99</v>
      </c>
      <c r="G5691" t="s">
        <v>46</v>
      </c>
      <c r="H5691" t="s">
        <v>70</v>
      </c>
      <c r="I5691" t="s">
        <v>71</v>
      </c>
      <c r="J5691">
        <v>2</v>
      </c>
      <c r="K5691">
        <v>600</v>
      </c>
      <c r="L5691">
        <v>14</v>
      </c>
      <c r="M5691">
        <v>1032</v>
      </c>
      <c r="N5691">
        <v>919.6</v>
      </c>
      <c r="O5691">
        <v>112.4</v>
      </c>
      <c r="P5691" t="s">
        <v>93</v>
      </c>
      <c r="Q5691" t="s">
        <v>90</v>
      </c>
      <c r="R5691" t="s">
        <v>86</v>
      </c>
      <c r="S5691">
        <f t="shared" si="176"/>
        <v>2024</v>
      </c>
      <c r="T5691">
        <f t="shared" si="177"/>
        <v>8</v>
      </c>
    </row>
    <row r="5692" spans="1:20" x14ac:dyDescent="0.3">
      <c r="A5692" s="1">
        <v>45524</v>
      </c>
      <c r="B5692" t="s">
        <v>6137</v>
      </c>
      <c r="C5692" t="s">
        <v>42</v>
      </c>
      <c r="D5692" t="s">
        <v>23</v>
      </c>
      <c r="E5692" t="s">
        <v>24</v>
      </c>
      <c r="F5692" t="s">
        <v>111</v>
      </c>
      <c r="G5692" t="s">
        <v>46</v>
      </c>
      <c r="H5692" t="s">
        <v>70</v>
      </c>
      <c r="I5692" t="s">
        <v>71</v>
      </c>
      <c r="J5692">
        <v>18</v>
      </c>
      <c r="K5692">
        <v>600</v>
      </c>
      <c r="L5692">
        <v>17</v>
      </c>
      <c r="M5692">
        <v>8964</v>
      </c>
      <c r="N5692">
        <v>8224.39</v>
      </c>
      <c r="O5692">
        <v>739.61</v>
      </c>
      <c r="P5692" t="s">
        <v>65</v>
      </c>
      <c r="Q5692" t="s">
        <v>47</v>
      </c>
      <c r="R5692" t="s">
        <v>31</v>
      </c>
      <c r="S5692">
        <f t="shared" si="176"/>
        <v>2024</v>
      </c>
      <c r="T5692">
        <f t="shared" si="177"/>
        <v>8</v>
      </c>
    </row>
    <row r="5693" spans="1:20" x14ac:dyDescent="0.3">
      <c r="A5693" s="1">
        <v>45525</v>
      </c>
      <c r="B5693" t="s">
        <v>6138</v>
      </c>
      <c r="C5693" t="s">
        <v>137</v>
      </c>
      <c r="D5693" t="s">
        <v>50</v>
      </c>
      <c r="E5693" t="s">
        <v>24</v>
      </c>
      <c r="F5693" t="s">
        <v>25</v>
      </c>
      <c r="G5693" t="s">
        <v>37</v>
      </c>
      <c r="H5693" t="s">
        <v>120</v>
      </c>
      <c r="I5693" t="s">
        <v>28</v>
      </c>
      <c r="J5693">
        <v>25</v>
      </c>
      <c r="K5693">
        <v>15000</v>
      </c>
      <c r="L5693">
        <v>0</v>
      </c>
      <c r="M5693">
        <v>375000</v>
      </c>
      <c r="N5693">
        <v>309649.51</v>
      </c>
      <c r="O5693">
        <v>65350.49</v>
      </c>
      <c r="P5693" t="s">
        <v>72</v>
      </c>
      <c r="Q5693" t="s">
        <v>90</v>
      </c>
      <c r="R5693" t="s">
        <v>81</v>
      </c>
      <c r="S5693">
        <f t="shared" si="176"/>
        <v>2024</v>
      </c>
      <c r="T5693">
        <f t="shared" si="177"/>
        <v>8</v>
      </c>
    </row>
    <row r="5694" spans="1:20" x14ac:dyDescent="0.3">
      <c r="A5694" s="1">
        <v>45526</v>
      </c>
      <c r="B5694" t="s">
        <v>6139</v>
      </c>
      <c r="C5694" t="s">
        <v>143</v>
      </c>
      <c r="D5694" t="s">
        <v>50</v>
      </c>
      <c r="E5694" t="s">
        <v>35</v>
      </c>
      <c r="F5694" t="s">
        <v>36</v>
      </c>
      <c r="G5694" t="s">
        <v>37</v>
      </c>
      <c r="H5694" t="s">
        <v>80</v>
      </c>
      <c r="I5694" t="s">
        <v>28</v>
      </c>
      <c r="J5694">
        <v>12</v>
      </c>
      <c r="K5694">
        <v>12000</v>
      </c>
      <c r="L5694">
        <v>14</v>
      </c>
      <c r="M5694">
        <v>123840</v>
      </c>
      <c r="N5694">
        <v>106655.47</v>
      </c>
      <c r="O5694">
        <v>17184.53</v>
      </c>
      <c r="P5694" t="s">
        <v>93</v>
      </c>
      <c r="Q5694" t="s">
        <v>30</v>
      </c>
      <c r="R5694" t="s">
        <v>123</v>
      </c>
      <c r="S5694">
        <f t="shared" si="176"/>
        <v>2024</v>
      </c>
      <c r="T5694">
        <f t="shared" si="177"/>
        <v>8</v>
      </c>
    </row>
    <row r="5695" spans="1:20" x14ac:dyDescent="0.3">
      <c r="A5695" s="1">
        <v>45527</v>
      </c>
      <c r="B5695" t="s">
        <v>6140</v>
      </c>
      <c r="C5695" t="s">
        <v>68</v>
      </c>
      <c r="D5695" t="s">
        <v>43</v>
      </c>
      <c r="E5695" t="s">
        <v>51</v>
      </c>
      <c r="F5695" t="s">
        <v>77</v>
      </c>
      <c r="G5695" t="s">
        <v>85</v>
      </c>
      <c r="H5695" t="s">
        <v>59</v>
      </c>
      <c r="I5695" t="s">
        <v>60</v>
      </c>
      <c r="J5695">
        <v>10</v>
      </c>
      <c r="K5695">
        <v>4500</v>
      </c>
      <c r="L5695">
        <v>6</v>
      </c>
      <c r="M5695">
        <v>42300</v>
      </c>
      <c r="N5695">
        <v>36130.19</v>
      </c>
      <c r="O5695">
        <v>6169.81</v>
      </c>
      <c r="P5695" t="s">
        <v>29</v>
      </c>
      <c r="Q5695" t="s">
        <v>47</v>
      </c>
      <c r="R5695" t="s">
        <v>102</v>
      </c>
      <c r="S5695">
        <f t="shared" si="176"/>
        <v>2024</v>
      </c>
      <c r="T5695">
        <f t="shared" si="177"/>
        <v>8</v>
      </c>
    </row>
    <row r="5696" spans="1:20" x14ac:dyDescent="0.3">
      <c r="A5696" s="1">
        <v>45528</v>
      </c>
      <c r="B5696" t="s">
        <v>6141</v>
      </c>
      <c r="C5696" t="s">
        <v>84</v>
      </c>
      <c r="D5696" t="s">
        <v>50</v>
      </c>
      <c r="E5696" t="s">
        <v>44</v>
      </c>
      <c r="F5696" t="s">
        <v>45</v>
      </c>
      <c r="G5696" t="s">
        <v>85</v>
      </c>
      <c r="H5696" t="s">
        <v>59</v>
      </c>
      <c r="I5696" t="s">
        <v>60</v>
      </c>
      <c r="J5696">
        <v>10</v>
      </c>
      <c r="K5696">
        <v>4500</v>
      </c>
      <c r="L5696">
        <v>15</v>
      </c>
      <c r="M5696">
        <v>38250</v>
      </c>
      <c r="N5696">
        <v>31526.93</v>
      </c>
      <c r="O5696">
        <v>6723.07</v>
      </c>
      <c r="P5696" t="s">
        <v>65</v>
      </c>
      <c r="Q5696" t="s">
        <v>90</v>
      </c>
      <c r="R5696" t="s">
        <v>86</v>
      </c>
      <c r="S5696">
        <f t="shared" si="176"/>
        <v>2024</v>
      </c>
      <c r="T5696">
        <f t="shared" si="177"/>
        <v>8</v>
      </c>
    </row>
    <row r="5697" spans="1:20" x14ac:dyDescent="0.3">
      <c r="A5697" s="1">
        <v>45529</v>
      </c>
      <c r="B5697" t="s">
        <v>6142</v>
      </c>
      <c r="C5697" t="s">
        <v>22</v>
      </c>
      <c r="D5697" t="s">
        <v>50</v>
      </c>
      <c r="E5697" t="s">
        <v>24</v>
      </c>
      <c r="F5697" t="s">
        <v>111</v>
      </c>
      <c r="G5697" t="s">
        <v>85</v>
      </c>
      <c r="H5697" t="s">
        <v>27</v>
      </c>
      <c r="I5697" t="s">
        <v>28</v>
      </c>
      <c r="J5697">
        <v>15</v>
      </c>
      <c r="K5697">
        <v>45000</v>
      </c>
      <c r="L5697">
        <v>18</v>
      </c>
      <c r="M5697">
        <v>553500</v>
      </c>
      <c r="N5697">
        <v>467068.04</v>
      </c>
      <c r="O5697">
        <v>86431.96</v>
      </c>
      <c r="P5697" t="s">
        <v>38</v>
      </c>
      <c r="Q5697" t="s">
        <v>47</v>
      </c>
      <c r="R5697" t="s">
        <v>73</v>
      </c>
      <c r="S5697">
        <f t="shared" si="176"/>
        <v>2024</v>
      </c>
      <c r="T5697">
        <f t="shared" si="177"/>
        <v>8</v>
      </c>
    </row>
    <row r="5698" spans="1:20" x14ac:dyDescent="0.3">
      <c r="A5698" s="1">
        <v>45530</v>
      </c>
      <c r="B5698" t="s">
        <v>6143</v>
      </c>
      <c r="C5698" t="s">
        <v>34</v>
      </c>
      <c r="D5698" t="s">
        <v>50</v>
      </c>
      <c r="E5698" t="s">
        <v>35</v>
      </c>
      <c r="F5698" t="s">
        <v>36</v>
      </c>
      <c r="G5698" t="s">
        <v>26</v>
      </c>
      <c r="H5698" t="s">
        <v>140</v>
      </c>
      <c r="I5698" t="s">
        <v>71</v>
      </c>
      <c r="J5698">
        <v>8</v>
      </c>
      <c r="K5698">
        <v>900</v>
      </c>
      <c r="L5698">
        <v>1</v>
      </c>
      <c r="M5698">
        <v>7128</v>
      </c>
      <c r="N5698">
        <v>6390.72</v>
      </c>
      <c r="O5698">
        <v>737.28</v>
      </c>
      <c r="P5698" t="s">
        <v>72</v>
      </c>
      <c r="Q5698" t="s">
        <v>30</v>
      </c>
      <c r="R5698" t="s">
        <v>86</v>
      </c>
      <c r="S5698">
        <f t="shared" si="176"/>
        <v>2024</v>
      </c>
      <c r="T5698">
        <f t="shared" si="177"/>
        <v>8</v>
      </c>
    </row>
    <row r="5699" spans="1:20" x14ac:dyDescent="0.3">
      <c r="A5699" s="1">
        <v>45531</v>
      </c>
      <c r="B5699" t="s">
        <v>6144</v>
      </c>
      <c r="C5699" t="s">
        <v>98</v>
      </c>
      <c r="D5699" t="s">
        <v>23</v>
      </c>
      <c r="E5699" t="s">
        <v>35</v>
      </c>
      <c r="F5699" t="s">
        <v>36</v>
      </c>
      <c r="G5699" t="s">
        <v>26</v>
      </c>
      <c r="H5699" t="s">
        <v>80</v>
      </c>
      <c r="I5699" t="s">
        <v>28</v>
      </c>
      <c r="J5699">
        <v>14</v>
      </c>
      <c r="K5699">
        <v>12000</v>
      </c>
      <c r="L5699">
        <v>7</v>
      </c>
      <c r="M5699">
        <v>156240</v>
      </c>
      <c r="N5699">
        <v>132015.44</v>
      </c>
      <c r="O5699">
        <v>24224.560000000001</v>
      </c>
      <c r="P5699" t="s">
        <v>93</v>
      </c>
      <c r="Q5699" t="s">
        <v>47</v>
      </c>
      <c r="R5699" t="s">
        <v>73</v>
      </c>
      <c r="S5699">
        <f t="shared" ref="S5699:S5762" si="178">YEAR(A5699)</f>
        <v>2024</v>
      </c>
      <c r="T5699">
        <f t="shared" si="177"/>
        <v>8</v>
      </c>
    </row>
    <row r="5700" spans="1:20" x14ac:dyDescent="0.3">
      <c r="A5700" s="1">
        <v>45532</v>
      </c>
      <c r="B5700" t="s">
        <v>6145</v>
      </c>
      <c r="C5700" t="s">
        <v>42</v>
      </c>
      <c r="D5700" t="s">
        <v>23</v>
      </c>
      <c r="E5700" t="s">
        <v>44</v>
      </c>
      <c r="F5700" t="s">
        <v>89</v>
      </c>
      <c r="G5700" t="s">
        <v>46</v>
      </c>
      <c r="H5700" t="s">
        <v>53</v>
      </c>
      <c r="I5700" t="s">
        <v>54</v>
      </c>
      <c r="J5700">
        <v>21</v>
      </c>
      <c r="K5700">
        <v>2500</v>
      </c>
      <c r="L5700">
        <v>4</v>
      </c>
      <c r="M5700">
        <v>50400</v>
      </c>
      <c r="N5700">
        <v>39241.949999999997</v>
      </c>
      <c r="O5700">
        <v>11158.05</v>
      </c>
      <c r="P5700" t="s">
        <v>93</v>
      </c>
      <c r="Q5700" t="s">
        <v>90</v>
      </c>
      <c r="R5700" t="s">
        <v>73</v>
      </c>
      <c r="S5700">
        <f t="shared" si="178"/>
        <v>2024</v>
      </c>
      <c r="T5700">
        <f t="shared" ref="T5700:T5763" si="179">MONTH(A5700)</f>
        <v>8</v>
      </c>
    </row>
    <row r="5701" spans="1:20" x14ac:dyDescent="0.3">
      <c r="A5701" s="1">
        <v>45533</v>
      </c>
      <c r="B5701" t="s">
        <v>6146</v>
      </c>
      <c r="C5701" t="s">
        <v>137</v>
      </c>
      <c r="D5701" t="s">
        <v>43</v>
      </c>
      <c r="E5701" t="s">
        <v>44</v>
      </c>
      <c r="F5701" t="s">
        <v>89</v>
      </c>
      <c r="G5701" t="s">
        <v>85</v>
      </c>
      <c r="H5701" t="s">
        <v>70</v>
      </c>
      <c r="I5701" t="s">
        <v>71</v>
      </c>
      <c r="J5701">
        <v>8</v>
      </c>
      <c r="K5701">
        <v>600</v>
      </c>
      <c r="L5701">
        <v>18</v>
      </c>
      <c r="M5701">
        <v>3936</v>
      </c>
      <c r="N5701">
        <v>3028.11</v>
      </c>
      <c r="O5701">
        <v>907.89</v>
      </c>
      <c r="P5701" t="s">
        <v>29</v>
      </c>
      <c r="Q5701" t="s">
        <v>55</v>
      </c>
      <c r="R5701" t="s">
        <v>31</v>
      </c>
      <c r="S5701">
        <f t="shared" si="178"/>
        <v>2024</v>
      </c>
      <c r="T5701">
        <f t="shared" si="179"/>
        <v>8</v>
      </c>
    </row>
    <row r="5702" spans="1:20" x14ac:dyDescent="0.3">
      <c r="A5702" s="1">
        <v>45534</v>
      </c>
      <c r="B5702" t="s">
        <v>6147</v>
      </c>
      <c r="C5702" t="s">
        <v>64</v>
      </c>
      <c r="D5702" t="s">
        <v>50</v>
      </c>
      <c r="E5702" t="s">
        <v>44</v>
      </c>
      <c r="F5702" t="s">
        <v>89</v>
      </c>
      <c r="G5702" t="s">
        <v>46</v>
      </c>
      <c r="H5702" t="s">
        <v>120</v>
      </c>
      <c r="I5702" t="s">
        <v>28</v>
      </c>
      <c r="J5702">
        <v>5</v>
      </c>
      <c r="K5702">
        <v>15000</v>
      </c>
      <c r="L5702">
        <v>5</v>
      </c>
      <c r="M5702">
        <v>71250</v>
      </c>
      <c r="N5702">
        <v>60246.67</v>
      </c>
      <c r="O5702">
        <v>11003.33</v>
      </c>
      <c r="P5702" t="s">
        <v>65</v>
      </c>
      <c r="Q5702" t="s">
        <v>47</v>
      </c>
      <c r="R5702" t="s">
        <v>73</v>
      </c>
      <c r="S5702">
        <f t="shared" si="178"/>
        <v>2024</v>
      </c>
      <c r="T5702">
        <f t="shared" si="179"/>
        <v>8</v>
      </c>
    </row>
    <row r="5703" spans="1:20" x14ac:dyDescent="0.3">
      <c r="A5703" s="1">
        <v>45535</v>
      </c>
      <c r="B5703" t="s">
        <v>6148</v>
      </c>
      <c r="C5703" t="s">
        <v>22</v>
      </c>
      <c r="D5703" t="s">
        <v>50</v>
      </c>
      <c r="E5703" t="s">
        <v>44</v>
      </c>
      <c r="F5703" t="s">
        <v>45</v>
      </c>
      <c r="G5703" t="s">
        <v>46</v>
      </c>
      <c r="H5703" t="s">
        <v>132</v>
      </c>
      <c r="I5703" t="s">
        <v>28</v>
      </c>
      <c r="J5703">
        <v>8</v>
      </c>
      <c r="K5703">
        <v>3500</v>
      </c>
      <c r="L5703">
        <v>16</v>
      </c>
      <c r="M5703">
        <v>23520</v>
      </c>
      <c r="N5703">
        <v>18490.05</v>
      </c>
      <c r="O5703">
        <v>5029.95</v>
      </c>
      <c r="P5703" t="s">
        <v>38</v>
      </c>
      <c r="Q5703" t="s">
        <v>90</v>
      </c>
      <c r="R5703" t="s">
        <v>31</v>
      </c>
      <c r="S5703">
        <f t="shared" si="178"/>
        <v>2024</v>
      </c>
      <c r="T5703">
        <f t="shared" si="179"/>
        <v>8</v>
      </c>
    </row>
    <row r="5704" spans="1:20" x14ac:dyDescent="0.3">
      <c r="A5704" s="1">
        <v>45536</v>
      </c>
      <c r="B5704" t="s">
        <v>6149</v>
      </c>
      <c r="C5704" t="s">
        <v>108</v>
      </c>
      <c r="D5704" t="s">
        <v>23</v>
      </c>
      <c r="E5704" t="s">
        <v>44</v>
      </c>
      <c r="F5704" t="s">
        <v>89</v>
      </c>
      <c r="G5704" t="s">
        <v>26</v>
      </c>
      <c r="H5704" t="s">
        <v>132</v>
      </c>
      <c r="I5704" t="s">
        <v>28</v>
      </c>
      <c r="J5704">
        <v>20</v>
      </c>
      <c r="K5704">
        <v>3500</v>
      </c>
      <c r="L5704">
        <v>5</v>
      </c>
      <c r="M5704">
        <v>66500</v>
      </c>
      <c r="N5704">
        <v>58965.49</v>
      </c>
      <c r="O5704">
        <v>7534.51</v>
      </c>
      <c r="P5704" t="s">
        <v>93</v>
      </c>
      <c r="Q5704" t="s">
        <v>47</v>
      </c>
      <c r="R5704" t="s">
        <v>73</v>
      </c>
      <c r="S5704">
        <f t="shared" si="178"/>
        <v>2024</v>
      </c>
      <c r="T5704">
        <f t="shared" si="179"/>
        <v>9</v>
      </c>
    </row>
    <row r="5705" spans="1:20" x14ac:dyDescent="0.3">
      <c r="A5705" s="1">
        <v>45537</v>
      </c>
      <c r="B5705" t="s">
        <v>6150</v>
      </c>
      <c r="C5705" t="s">
        <v>22</v>
      </c>
      <c r="D5705" t="s">
        <v>23</v>
      </c>
      <c r="E5705" t="s">
        <v>51</v>
      </c>
      <c r="F5705" t="s">
        <v>52</v>
      </c>
      <c r="G5705" t="s">
        <v>37</v>
      </c>
      <c r="H5705" t="s">
        <v>53</v>
      </c>
      <c r="I5705" t="s">
        <v>54</v>
      </c>
      <c r="J5705">
        <v>18</v>
      </c>
      <c r="K5705">
        <v>2500</v>
      </c>
      <c r="L5705">
        <v>4</v>
      </c>
      <c r="M5705">
        <v>43200</v>
      </c>
      <c r="N5705">
        <v>36161.97</v>
      </c>
      <c r="O5705">
        <v>7038.03</v>
      </c>
      <c r="P5705" t="s">
        <v>93</v>
      </c>
      <c r="Q5705" t="s">
        <v>47</v>
      </c>
      <c r="R5705" t="s">
        <v>81</v>
      </c>
      <c r="S5705">
        <f t="shared" si="178"/>
        <v>2024</v>
      </c>
      <c r="T5705">
        <f t="shared" si="179"/>
        <v>9</v>
      </c>
    </row>
    <row r="5706" spans="1:20" x14ac:dyDescent="0.3">
      <c r="A5706" s="1">
        <v>45538</v>
      </c>
      <c r="B5706" t="s">
        <v>6151</v>
      </c>
      <c r="C5706" t="s">
        <v>68</v>
      </c>
      <c r="D5706" t="s">
        <v>23</v>
      </c>
      <c r="E5706" t="s">
        <v>44</v>
      </c>
      <c r="F5706" t="s">
        <v>89</v>
      </c>
      <c r="G5706" t="s">
        <v>85</v>
      </c>
      <c r="H5706" t="s">
        <v>59</v>
      </c>
      <c r="I5706" t="s">
        <v>60</v>
      </c>
      <c r="J5706">
        <v>11</v>
      </c>
      <c r="K5706">
        <v>4500</v>
      </c>
      <c r="L5706">
        <v>19</v>
      </c>
      <c r="M5706">
        <v>40095</v>
      </c>
      <c r="N5706">
        <v>36727.21</v>
      </c>
      <c r="O5706">
        <v>3367.79</v>
      </c>
      <c r="P5706" t="s">
        <v>65</v>
      </c>
      <c r="Q5706" t="s">
        <v>47</v>
      </c>
      <c r="R5706" t="s">
        <v>39</v>
      </c>
      <c r="S5706">
        <f t="shared" si="178"/>
        <v>2024</v>
      </c>
      <c r="T5706">
        <f t="shared" si="179"/>
        <v>9</v>
      </c>
    </row>
    <row r="5707" spans="1:20" x14ac:dyDescent="0.3">
      <c r="A5707" s="1">
        <v>45539</v>
      </c>
      <c r="B5707" t="s">
        <v>6152</v>
      </c>
      <c r="C5707" t="s">
        <v>84</v>
      </c>
      <c r="D5707" t="s">
        <v>43</v>
      </c>
      <c r="E5707" t="s">
        <v>51</v>
      </c>
      <c r="F5707" t="s">
        <v>99</v>
      </c>
      <c r="G5707" t="s">
        <v>26</v>
      </c>
      <c r="H5707" t="s">
        <v>70</v>
      </c>
      <c r="I5707" t="s">
        <v>71</v>
      </c>
      <c r="J5707">
        <v>6</v>
      </c>
      <c r="K5707">
        <v>600</v>
      </c>
      <c r="L5707">
        <v>15</v>
      </c>
      <c r="M5707">
        <v>3060</v>
      </c>
      <c r="N5707">
        <v>2402.06</v>
      </c>
      <c r="O5707">
        <v>657.94</v>
      </c>
      <c r="P5707" t="s">
        <v>65</v>
      </c>
      <c r="Q5707" t="s">
        <v>30</v>
      </c>
      <c r="R5707" t="s">
        <v>31</v>
      </c>
      <c r="S5707">
        <f t="shared" si="178"/>
        <v>2024</v>
      </c>
      <c r="T5707">
        <f t="shared" si="179"/>
        <v>9</v>
      </c>
    </row>
    <row r="5708" spans="1:20" x14ac:dyDescent="0.3">
      <c r="A5708" s="1">
        <v>45540</v>
      </c>
      <c r="B5708" t="s">
        <v>6153</v>
      </c>
      <c r="C5708" t="s">
        <v>42</v>
      </c>
      <c r="D5708" t="s">
        <v>50</v>
      </c>
      <c r="E5708" t="s">
        <v>44</v>
      </c>
      <c r="F5708" t="s">
        <v>89</v>
      </c>
      <c r="G5708" t="s">
        <v>37</v>
      </c>
      <c r="H5708" t="s">
        <v>59</v>
      </c>
      <c r="I5708" t="s">
        <v>60</v>
      </c>
      <c r="J5708">
        <v>1</v>
      </c>
      <c r="K5708">
        <v>4500</v>
      </c>
      <c r="L5708">
        <v>0</v>
      </c>
      <c r="M5708">
        <v>4500</v>
      </c>
      <c r="N5708">
        <v>4227.5200000000004</v>
      </c>
      <c r="O5708">
        <v>272.48</v>
      </c>
      <c r="P5708" t="s">
        <v>38</v>
      </c>
      <c r="Q5708" t="s">
        <v>47</v>
      </c>
      <c r="R5708" t="s">
        <v>31</v>
      </c>
      <c r="S5708">
        <f t="shared" si="178"/>
        <v>2024</v>
      </c>
      <c r="T5708">
        <f t="shared" si="179"/>
        <v>9</v>
      </c>
    </row>
    <row r="5709" spans="1:20" x14ac:dyDescent="0.3">
      <c r="A5709" s="1">
        <v>45541</v>
      </c>
      <c r="B5709" t="s">
        <v>6154</v>
      </c>
      <c r="C5709" t="s">
        <v>108</v>
      </c>
      <c r="D5709" t="s">
        <v>43</v>
      </c>
      <c r="E5709" t="s">
        <v>51</v>
      </c>
      <c r="F5709" t="s">
        <v>77</v>
      </c>
      <c r="G5709" t="s">
        <v>37</v>
      </c>
      <c r="H5709" t="s">
        <v>70</v>
      </c>
      <c r="I5709" t="s">
        <v>71</v>
      </c>
      <c r="J5709">
        <v>1</v>
      </c>
      <c r="K5709">
        <v>600</v>
      </c>
      <c r="L5709">
        <v>19</v>
      </c>
      <c r="M5709">
        <v>486</v>
      </c>
      <c r="N5709">
        <v>385.91</v>
      </c>
      <c r="O5709">
        <v>100.09</v>
      </c>
      <c r="P5709" t="s">
        <v>65</v>
      </c>
      <c r="Q5709" t="s">
        <v>47</v>
      </c>
      <c r="R5709" t="s">
        <v>86</v>
      </c>
      <c r="S5709">
        <f t="shared" si="178"/>
        <v>2024</v>
      </c>
      <c r="T5709">
        <f t="shared" si="179"/>
        <v>9</v>
      </c>
    </row>
    <row r="5710" spans="1:20" x14ac:dyDescent="0.3">
      <c r="A5710" s="1">
        <v>45542</v>
      </c>
      <c r="B5710" t="s">
        <v>6155</v>
      </c>
      <c r="C5710" t="s">
        <v>76</v>
      </c>
      <c r="D5710" t="s">
        <v>50</v>
      </c>
      <c r="E5710" t="s">
        <v>24</v>
      </c>
      <c r="F5710" t="s">
        <v>111</v>
      </c>
      <c r="G5710" t="s">
        <v>26</v>
      </c>
      <c r="H5710" t="s">
        <v>27</v>
      </c>
      <c r="I5710" t="s">
        <v>28</v>
      </c>
      <c r="J5710">
        <v>15</v>
      </c>
      <c r="K5710">
        <v>45000</v>
      </c>
      <c r="L5710">
        <v>2</v>
      </c>
      <c r="M5710">
        <v>661500</v>
      </c>
      <c r="N5710">
        <v>620627.56999999995</v>
      </c>
      <c r="O5710">
        <v>40872.43</v>
      </c>
      <c r="P5710" t="s">
        <v>72</v>
      </c>
      <c r="Q5710" t="s">
        <v>55</v>
      </c>
      <c r="R5710" t="s">
        <v>123</v>
      </c>
      <c r="S5710">
        <f t="shared" si="178"/>
        <v>2024</v>
      </c>
      <c r="T5710">
        <f t="shared" si="179"/>
        <v>9</v>
      </c>
    </row>
    <row r="5711" spans="1:20" x14ac:dyDescent="0.3">
      <c r="A5711" s="1">
        <v>45543</v>
      </c>
      <c r="B5711" t="s">
        <v>6156</v>
      </c>
      <c r="C5711" t="s">
        <v>68</v>
      </c>
      <c r="D5711" t="s">
        <v>23</v>
      </c>
      <c r="E5711" t="s">
        <v>44</v>
      </c>
      <c r="F5711" t="s">
        <v>45</v>
      </c>
      <c r="G5711" t="s">
        <v>85</v>
      </c>
      <c r="H5711" t="s">
        <v>140</v>
      </c>
      <c r="I5711" t="s">
        <v>71</v>
      </c>
      <c r="J5711">
        <v>14</v>
      </c>
      <c r="K5711">
        <v>900</v>
      </c>
      <c r="L5711">
        <v>4</v>
      </c>
      <c r="M5711">
        <v>12096</v>
      </c>
      <c r="N5711">
        <v>10509.04</v>
      </c>
      <c r="O5711">
        <v>1586.96</v>
      </c>
      <c r="P5711" t="s">
        <v>65</v>
      </c>
      <c r="Q5711" t="s">
        <v>30</v>
      </c>
      <c r="R5711" t="s">
        <v>39</v>
      </c>
      <c r="S5711">
        <f t="shared" si="178"/>
        <v>2024</v>
      </c>
      <c r="T5711">
        <f t="shared" si="179"/>
        <v>9</v>
      </c>
    </row>
    <row r="5712" spans="1:20" x14ac:dyDescent="0.3">
      <c r="A5712" s="1">
        <v>45544</v>
      </c>
      <c r="B5712" t="s">
        <v>6157</v>
      </c>
      <c r="C5712" t="s">
        <v>98</v>
      </c>
      <c r="D5712" t="s">
        <v>23</v>
      </c>
      <c r="E5712" t="s">
        <v>44</v>
      </c>
      <c r="F5712" t="s">
        <v>89</v>
      </c>
      <c r="G5712" t="s">
        <v>46</v>
      </c>
      <c r="H5712" t="s">
        <v>70</v>
      </c>
      <c r="I5712" t="s">
        <v>71</v>
      </c>
      <c r="J5712">
        <v>11</v>
      </c>
      <c r="K5712">
        <v>600</v>
      </c>
      <c r="L5712">
        <v>17</v>
      </c>
      <c r="M5712">
        <v>5478</v>
      </c>
      <c r="N5712">
        <v>3998.27</v>
      </c>
      <c r="O5712">
        <v>1479.73</v>
      </c>
      <c r="P5712" t="s">
        <v>93</v>
      </c>
      <c r="Q5712" t="s">
        <v>47</v>
      </c>
      <c r="R5712" t="s">
        <v>81</v>
      </c>
      <c r="S5712">
        <f t="shared" si="178"/>
        <v>2024</v>
      </c>
      <c r="T5712">
        <f t="shared" si="179"/>
        <v>9</v>
      </c>
    </row>
    <row r="5713" spans="1:20" x14ac:dyDescent="0.3">
      <c r="A5713" s="1">
        <v>45545</v>
      </c>
      <c r="B5713" t="s">
        <v>6158</v>
      </c>
      <c r="C5713" t="s">
        <v>58</v>
      </c>
      <c r="D5713" t="s">
        <v>23</v>
      </c>
      <c r="E5713" t="s">
        <v>24</v>
      </c>
      <c r="F5713" t="s">
        <v>69</v>
      </c>
      <c r="G5713" t="s">
        <v>46</v>
      </c>
      <c r="H5713" t="s">
        <v>27</v>
      </c>
      <c r="I5713" t="s">
        <v>28</v>
      </c>
      <c r="J5713">
        <v>15</v>
      </c>
      <c r="K5713">
        <v>45000</v>
      </c>
      <c r="L5713">
        <v>0</v>
      </c>
      <c r="M5713">
        <v>675000</v>
      </c>
      <c r="N5713">
        <v>567465.15</v>
      </c>
      <c r="O5713">
        <v>107534.85</v>
      </c>
      <c r="P5713" t="s">
        <v>72</v>
      </c>
      <c r="Q5713" t="s">
        <v>30</v>
      </c>
      <c r="R5713" t="s">
        <v>39</v>
      </c>
      <c r="S5713">
        <f t="shared" si="178"/>
        <v>2024</v>
      </c>
      <c r="T5713">
        <f t="shared" si="179"/>
        <v>9</v>
      </c>
    </row>
    <row r="5714" spans="1:20" x14ac:dyDescent="0.3">
      <c r="A5714" s="1">
        <v>45546</v>
      </c>
      <c r="B5714" t="s">
        <v>6159</v>
      </c>
      <c r="C5714" t="s">
        <v>84</v>
      </c>
      <c r="D5714" t="s">
        <v>50</v>
      </c>
      <c r="E5714" t="s">
        <v>24</v>
      </c>
      <c r="F5714" t="s">
        <v>25</v>
      </c>
      <c r="G5714" t="s">
        <v>46</v>
      </c>
      <c r="H5714" t="s">
        <v>80</v>
      </c>
      <c r="I5714" t="s">
        <v>28</v>
      </c>
      <c r="J5714">
        <v>9</v>
      </c>
      <c r="K5714">
        <v>12000</v>
      </c>
      <c r="L5714">
        <v>0</v>
      </c>
      <c r="M5714">
        <v>108000</v>
      </c>
      <c r="N5714">
        <v>93493.78</v>
      </c>
      <c r="O5714">
        <v>14506.22</v>
      </c>
      <c r="P5714" t="s">
        <v>29</v>
      </c>
      <c r="Q5714" t="s">
        <v>47</v>
      </c>
      <c r="R5714" t="s">
        <v>86</v>
      </c>
      <c r="S5714">
        <f t="shared" si="178"/>
        <v>2024</v>
      </c>
      <c r="T5714">
        <f t="shared" si="179"/>
        <v>9</v>
      </c>
    </row>
    <row r="5715" spans="1:20" x14ac:dyDescent="0.3">
      <c r="A5715" s="1">
        <v>45547</v>
      </c>
      <c r="B5715" t="s">
        <v>6160</v>
      </c>
      <c r="C5715" t="s">
        <v>64</v>
      </c>
      <c r="D5715" t="s">
        <v>43</v>
      </c>
      <c r="E5715" t="s">
        <v>35</v>
      </c>
      <c r="F5715" t="s">
        <v>36</v>
      </c>
      <c r="G5715" t="s">
        <v>46</v>
      </c>
      <c r="H5715" t="s">
        <v>53</v>
      </c>
      <c r="I5715" t="s">
        <v>54</v>
      </c>
      <c r="J5715">
        <v>12</v>
      </c>
      <c r="K5715">
        <v>2500</v>
      </c>
      <c r="L5715">
        <v>8</v>
      </c>
      <c r="M5715">
        <v>27600</v>
      </c>
      <c r="N5715">
        <v>22474</v>
      </c>
      <c r="O5715">
        <v>5126</v>
      </c>
      <c r="P5715" t="s">
        <v>72</v>
      </c>
      <c r="Q5715" t="s">
        <v>90</v>
      </c>
      <c r="R5715" t="s">
        <v>39</v>
      </c>
      <c r="S5715">
        <f t="shared" si="178"/>
        <v>2024</v>
      </c>
      <c r="T5715">
        <f t="shared" si="179"/>
        <v>9</v>
      </c>
    </row>
    <row r="5716" spans="1:20" x14ac:dyDescent="0.3">
      <c r="A5716" s="1">
        <v>45548</v>
      </c>
      <c r="B5716" t="s">
        <v>6161</v>
      </c>
      <c r="C5716" t="s">
        <v>76</v>
      </c>
      <c r="D5716" t="s">
        <v>43</v>
      </c>
      <c r="E5716" t="s">
        <v>35</v>
      </c>
      <c r="F5716" t="s">
        <v>36</v>
      </c>
      <c r="G5716" t="s">
        <v>85</v>
      </c>
      <c r="H5716" t="s">
        <v>70</v>
      </c>
      <c r="I5716" t="s">
        <v>71</v>
      </c>
      <c r="J5716">
        <v>4</v>
      </c>
      <c r="K5716">
        <v>600</v>
      </c>
      <c r="L5716">
        <v>0</v>
      </c>
      <c r="M5716">
        <v>2400</v>
      </c>
      <c r="N5716">
        <v>1861.27</v>
      </c>
      <c r="O5716">
        <v>538.73</v>
      </c>
      <c r="P5716" t="s">
        <v>29</v>
      </c>
      <c r="Q5716" t="s">
        <v>90</v>
      </c>
      <c r="R5716" t="s">
        <v>31</v>
      </c>
      <c r="S5716">
        <f t="shared" si="178"/>
        <v>2024</v>
      </c>
      <c r="T5716">
        <f t="shared" si="179"/>
        <v>9</v>
      </c>
    </row>
    <row r="5717" spans="1:20" x14ac:dyDescent="0.3">
      <c r="A5717" s="1">
        <v>45549</v>
      </c>
      <c r="B5717" t="s">
        <v>6162</v>
      </c>
      <c r="C5717" t="s">
        <v>58</v>
      </c>
      <c r="D5717" t="s">
        <v>43</v>
      </c>
      <c r="E5717" t="s">
        <v>51</v>
      </c>
      <c r="F5717" t="s">
        <v>99</v>
      </c>
      <c r="G5717" t="s">
        <v>37</v>
      </c>
      <c r="H5717" t="s">
        <v>59</v>
      </c>
      <c r="I5717" t="s">
        <v>60</v>
      </c>
      <c r="J5717">
        <v>23</v>
      </c>
      <c r="K5717">
        <v>4500</v>
      </c>
      <c r="L5717">
        <v>14</v>
      </c>
      <c r="M5717">
        <v>89010</v>
      </c>
      <c r="N5717">
        <v>67918.39</v>
      </c>
      <c r="O5717">
        <v>21091.61</v>
      </c>
      <c r="P5717" t="s">
        <v>65</v>
      </c>
      <c r="Q5717" t="s">
        <v>55</v>
      </c>
      <c r="R5717" t="s">
        <v>31</v>
      </c>
      <c r="S5717">
        <f t="shared" si="178"/>
        <v>2024</v>
      </c>
      <c r="T5717">
        <f t="shared" si="179"/>
        <v>9</v>
      </c>
    </row>
    <row r="5718" spans="1:20" x14ac:dyDescent="0.3">
      <c r="A5718" s="1">
        <v>45550</v>
      </c>
      <c r="B5718" t="s">
        <v>6163</v>
      </c>
      <c r="C5718" t="s">
        <v>64</v>
      </c>
      <c r="D5718" t="s">
        <v>50</v>
      </c>
      <c r="E5718" t="s">
        <v>24</v>
      </c>
      <c r="F5718" t="s">
        <v>25</v>
      </c>
      <c r="G5718" t="s">
        <v>26</v>
      </c>
      <c r="H5718" t="s">
        <v>132</v>
      </c>
      <c r="I5718" t="s">
        <v>28</v>
      </c>
      <c r="J5718">
        <v>7</v>
      </c>
      <c r="K5718">
        <v>3500</v>
      </c>
      <c r="L5718">
        <v>18</v>
      </c>
      <c r="M5718">
        <v>20090</v>
      </c>
      <c r="N5718">
        <v>15495.83</v>
      </c>
      <c r="O5718">
        <v>4594.17</v>
      </c>
      <c r="P5718" t="s">
        <v>72</v>
      </c>
      <c r="Q5718" t="s">
        <v>30</v>
      </c>
      <c r="R5718" t="s">
        <v>31</v>
      </c>
      <c r="S5718">
        <f t="shared" si="178"/>
        <v>2024</v>
      </c>
      <c r="T5718">
        <f t="shared" si="179"/>
        <v>9</v>
      </c>
    </row>
    <row r="5719" spans="1:20" x14ac:dyDescent="0.3">
      <c r="A5719" s="1">
        <v>45551</v>
      </c>
      <c r="B5719" t="s">
        <v>6164</v>
      </c>
      <c r="C5719" t="s">
        <v>137</v>
      </c>
      <c r="D5719" t="s">
        <v>43</v>
      </c>
      <c r="E5719" t="s">
        <v>44</v>
      </c>
      <c r="F5719" t="s">
        <v>45</v>
      </c>
      <c r="G5719" t="s">
        <v>85</v>
      </c>
      <c r="H5719" t="s">
        <v>120</v>
      </c>
      <c r="I5719" t="s">
        <v>28</v>
      </c>
      <c r="J5719">
        <v>10</v>
      </c>
      <c r="K5719">
        <v>15000</v>
      </c>
      <c r="L5719">
        <v>17</v>
      </c>
      <c r="M5719">
        <v>124500</v>
      </c>
      <c r="N5719">
        <v>93364.3</v>
      </c>
      <c r="O5719">
        <v>31135.7</v>
      </c>
      <c r="P5719" t="s">
        <v>72</v>
      </c>
      <c r="Q5719" t="s">
        <v>30</v>
      </c>
      <c r="R5719" t="s">
        <v>73</v>
      </c>
      <c r="S5719">
        <f t="shared" si="178"/>
        <v>2024</v>
      </c>
      <c r="T5719">
        <f t="shared" si="179"/>
        <v>9</v>
      </c>
    </row>
    <row r="5720" spans="1:20" x14ac:dyDescent="0.3">
      <c r="A5720" s="1">
        <v>45552</v>
      </c>
      <c r="B5720" t="s">
        <v>6165</v>
      </c>
      <c r="C5720" t="s">
        <v>58</v>
      </c>
      <c r="D5720" t="s">
        <v>23</v>
      </c>
      <c r="E5720" t="s">
        <v>51</v>
      </c>
      <c r="F5720" t="s">
        <v>52</v>
      </c>
      <c r="G5720" t="s">
        <v>85</v>
      </c>
      <c r="H5720" t="s">
        <v>80</v>
      </c>
      <c r="I5720" t="s">
        <v>28</v>
      </c>
      <c r="J5720">
        <v>17</v>
      </c>
      <c r="K5720">
        <v>12000</v>
      </c>
      <c r="L5720">
        <v>20</v>
      </c>
      <c r="M5720">
        <v>163200</v>
      </c>
      <c r="N5720">
        <v>148215.57</v>
      </c>
      <c r="O5720">
        <v>14984.43</v>
      </c>
      <c r="P5720" t="s">
        <v>65</v>
      </c>
      <c r="Q5720" t="s">
        <v>90</v>
      </c>
      <c r="R5720" t="s">
        <v>31</v>
      </c>
      <c r="S5720">
        <f t="shared" si="178"/>
        <v>2024</v>
      </c>
      <c r="T5720">
        <f t="shared" si="179"/>
        <v>9</v>
      </c>
    </row>
    <row r="5721" spans="1:20" x14ac:dyDescent="0.3">
      <c r="A5721" s="1">
        <v>45553</v>
      </c>
      <c r="B5721" t="s">
        <v>6166</v>
      </c>
      <c r="C5721" t="s">
        <v>84</v>
      </c>
      <c r="D5721" t="s">
        <v>43</v>
      </c>
      <c r="E5721" t="s">
        <v>24</v>
      </c>
      <c r="F5721" t="s">
        <v>111</v>
      </c>
      <c r="G5721" t="s">
        <v>26</v>
      </c>
      <c r="H5721" t="s">
        <v>70</v>
      </c>
      <c r="I5721" t="s">
        <v>71</v>
      </c>
      <c r="J5721">
        <v>14</v>
      </c>
      <c r="K5721">
        <v>600</v>
      </c>
      <c r="L5721">
        <v>16</v>
      </c>
      <c r="M5721">
        <v>7056</v>
      </c>
      <c r="N5721">
        <v>5156.1099999999997</v>
      </c>
      <c r="O5721">
        <v>1899.89</v>
      </c>
      <c r="P5721" t="s">
        <v>38</v>
      </c>
      <c r="Q5721" t="s">
        <v>55</v>
      </c>
      <c r="R5721" t="s">
        <v>81</v>
      </c>
      <c r="S5721">
        <f t="shared" si="178"/>
        <v>2024</v>
      </c>
      <c r="T5721">
        <f t="shared" si="179"/>
        <v>9</v>
      </c>
    </row>
    <row r="5722" spans="1:20" x14ac:dyDescent="0.3">
      <c r="A5722" s="1">
        <v>45554</v>
      </c>
      <c r="B5722" t="s">
        <v>6167</v>
      </c>
      <c r="C5722" t="s">
        <v>22</v>
      </c>
      <c r="D5722" t="s">
        <v>43</v>
      </c>
      <c r="E5722" t="s">
        <v>51</v>
      </c>
      <c r="F5722" t="s">
        <v>52</v>
      </c>
      <c r="G5722" t="s">
        <v>46</v>
      </c>
      <c r="H5722" t="s">
        <v>80</v>
      </c>
      <c r="I5722" t="s">
        <v>28</v>
      </c>
      <c r="J5722">
        <v>11</v>
      </c>
      <c r="K5722">
        <v>12000</v>
      </c>
      <c r="L5722">
        <v>8</v>
      </c>
      <c r="M5722">
        <v>121440</v>
      </c>
      <c r="N5722">
        <v>106379.09</v>
      </c>
      <c r="O5722">
        <v>15060.91</v>
      </c>
      <c r="P5722" t="s">
        <v>29</v>
      </c>
      <c r="Q5722" t="s">
        <v>55</v>
      </c>
      <c r="R5722" t="s">
        <v>123</v>
      </c>
      <c r="S5722">
        <f t="shared" si="178"/>
        <v>2024</v>
      </c>
      <c r="T5722">
        <f t="shared" si="179"/>
        <v>9</v>
      </c>
    </row>
    <row r="5723" spans="1:20" x14ac:dyDescent="0.3">
      <c r="A5723" s="1">
        <v>45555</v>
      </c>
      <c r="B5723" t="s">
        <v>6168</v>
      </c>
      <c r="C5723" t="s">
        <v>76</v>
      </c>
      <c r="D5723" t="s">
        <v>50</v>
      </c>
      <c r="E5723" t="s">
        <v>24</v>
      </c>
      <c r="F5723" t="s">
        <v>25</v>
      </c>
      <c r="G5723" t="s">
        <v>46</v>
      </c>
      <c r="H5723" t="s">
        <v>27</v>
      </c>
      <c r="I5723" t="s">
        <v>28</v>
      </c>
      <c r="J5723">
        <v>17</v>
      </c>
      <c r="K5723">
        <v>45000</v>
      </c>
      <c r="L5723">
        <v>15</v>
      </c>
      <c r="M5723">
        <v>650250</v>
      </c>
      <c r="N5723">
        <v>549191.12</v>
      </c>
      <c r="O5723">
        <v>101058.88</v>
      </c>
      <c r="P5723" t="s">
        <v>72</v>
      </c>
      <c r="Q5723" t="s">
        <v>90</v>
      </c>
      <c r="R5723" t="s">
        <v>73</v>
      </c>
      <c r="S5723">
        <f t="shared" si="178"/>
        <v>2024</v>
      </c>
      <c r="T5723">
        <f t="shared" si="179"/>
        <v>9</v>
      </c>
    </row>
    <row r="5724" spans="1:20" x14ac:dyDescent="0.3">
      <c r="A5724" s="1">
        <v>45556</v>
      </c>
      <c r="B5724" t="s">
        <v>6169</v>
      </c>
      <c r="C5724" t="s">
        <v>84</v>
      </c>
      <c r="D5724" t="s">
        <v>50</v>
      </c>
      <c r="E5724" t="s">
        <v>35</v>
      </c>
      <c r="F5724" t="s">
        <v>36</v>
      </c>
      <c r="G5724" t="s">
        <v>26</v>
      </c>
      <c r="H5724" t="s">
        <v>70</v>
      </c>
      <c r="I5724" t="s">
        <v>71</v>
      </c>
      <c r="J5724">
        <v>20</v>
      </c>
      <c r="K5724">
        <v>600</v>
      </c>
      <c r="L5724">
        <v>7</v>
      </c>
      <c r="M5724">
        <v>11160</v>
      </c>
      <c r="N5724">
        <v>10456.91</v>
      </c>
      <c r="O5724">
        <v>703.09</v>
      </c>
      <c r="P5724" t="s">
        <v>93</v>
      </c>
      <c r="Q5724" t="s">
        <v>90</v>
      </c>
      <c r="R5724" t="s">
        <v>31</v>
      </c>
      <c r="S5724">
        <f t="shared" si="178"/>
        <v>2024</v>
      </c>
      <c r="T5724">
        <f t="shared" si="179"/>
        <v>9</v>
      </c>
    </row>
    <row r="5725" spans="1:20" x14ac:dyDescent="0.3">
      <c r="A5725" s="1">
        <v>45557</v>
      </c>
      <c r="B5725" t="s">
        <v>6170</v>
      </c>
      <c r="C5725" t="s">
        <v>143</v>
      </c>
      <c r="D5725" t="s">
        <v>43</v>
      </c>
      <c r="E5725" t="s">
        <v>24</v>
      </c>
      <c r="F5725" t="s">
        <v>69</v>
      </c>
      <c r="G5725" t="s">
        <v>26</v>
      </c>
      <c r="H5725" t="s">
        <v>132</v>
      </c>
      <c r="I5725" t="s">
        <v>28</v>
      </c>
      <c r="J5725">
        <v>8</v>
      </c>
      <c r="K5725">
        <v>3500</v>
      </c>
      <c r="L5725">
        <v>12</v>
      </c>
      <c r="M5725">
        <v>24640</v>
      </c>
      <c r="N5725">
        <v>20104.439999999999</v>
      </c>
      <c r="O5725">
        <v>4535.5600000000004</v>
      </c>
      <c r="P5725" t="s">
        <v>93</v>
      </c>
      <c r="Q5725" t="s">
        <v>47</v>
      </c>
      <c r="R5725" t="s">
        <v>73</v>
      </c>
      <c r="S5725">
        <f t="shared" si="178"/>
        <v>2024</v>
      </c>
      <c r="T5725">
        <f t="shared" si="179"/>
        <v>9</v>
      </c>
    </row>
    <row r="5726" spans="1:20" x14ac:dyDescent="0.3">
      <c r="A5726" s="1">
        <v>45558</v>
      </c>
      <c r="B5726" t="s">
        <v>6171</v>
      </c>
      <c r="C5726" t="s">
        <v>84</v>
      </c>
      <c r="D5726" t="s">
        <v>23</v>
      </c>
      <c r="E5726" t="s">
        <v>24</v>
      </c>
      <c r="F5726" t="s">
        <v>25</v>
      </c>
      <c r="G5726" t="s">
        <v>85</v>
      </c>
      <c r="H5726" t="s">
        <v>59</v>
      </c>
      <c r="I5726" t="s">
        <v>60</v>
      </c>
      <c r="J5726">
        <v>4</v>
      </c>
      <c r="K5726">
        <v>4500</v>
      </c>
      <c r="L5726">
        <v>12</v>
      </c>
      <c r="M5726">
        <v>15840</v>
      </c>
      <c r="N5726">
        <v>12685.57</v>
      </c>
      <c r="O5726">
        <v>3154.43</v>
      </c>
      <c r="P5726" t="s">
        <v>93</v>
      </c>
      <c r="Q5726" t="s">
        <v>30</v>
      </c>
      <c r="R5726" t="s">
        <v>61</v>
      </c>
      <c r="S5726">
        <f t="shared" si="178"/>
        <v>2024</v>
      </c>
      <c r="T5726">
        <f t="shared" si="179"/>
        <v>9</v>
      </c>
    </row>
    <row r="5727" spans="1:20" x14ac:dyDescent="0.3">
      <c r="A5727" s="1">
        <v>45559</v>
      </c>
      <c r="B5727" t="s">
        <v>6172</v>
      </c>
      <c r="C5727" t="s">
        <v>64</v>
      </c>
      <c r="D5727" t="s">
        <v>43</v>
      </c>
      <c r="E5727" t="s">
        <v>35</v>
      </c>
      <c r="F5727" t="s">
        <v>36</v>
      </c>
      <c r="G5727" t="s">
        <v>37</v>
      </c>
      <c r="H5727" t="s">
        <v>132</v>
      </c>
      <c r="I5727" t="s">
        <v>28</v>
      </c>
      <c r="J5727">
        <v>9</v>
      </c>
      <c r="K5727">
        <v>3500</v>
      </c>
      <c r="L5727">
        <v>15</v>
      </c>
      <c r="M5727">
        <v>26775</v>
      </c>
      <c r="N5727">
        <v>20408.28</v>
      </c>
      <c r="O5727">
        <v>6366.72</v>
      </c>
      <c r="P5727" t="s">
        <v>29</v>
      </c>
      <c r="Q5727" t="s">
        <v>90</v>
      </c>
      <c r="R5727" t="s">
        <v>39</v>
      </c>
      <c r="S5727">
        <f t="shared" si="178"/>
        <v>2024</v>
      </c>
      <c r="T5727">
        <f t="shared" si="179"/>
        <v>9</v>
      </c>
    </row>
    <row r="5728" spans="1:20" x14ac:dyDescent="0.3">
      <c r="A5728" s="1">
        <v>45560</v>
      </c>
      <c r="B5728" t="s">
        <v>6173</v>
      </c>
      <c r="C5728" t="s">
        <v>68</v>
      </c>
      <c r="D5728" t="s">
        <v>23</v>
      </c>
      <c r="E5728" t="s">
        <v>44</v>
      </c>
      <c r="F5728" t="s">
        <v>45</v>
      </c>
      <c r="G5728" t="s">
        <v>26</v>
      </c>
      <c r="H5728" t="s">
        <v>59</v>
      </c>
      <c r="I5728" t="s">
        <v>60</v>
      </c>
      <c r="J5728">
        <v>15</v>
      </c>
      <c r="K5728">
        <v>4500</v>
      </c>
      <c r="L5728">
        <v>20</v>
      </c>
      <c r="M5728">
        <v>54000</v>
      </c>
      <c r="N5728">
        <v>39451.360000000001</v>
      </c>
      <c r="O5728">
        <v>14548.64</v>
      </c>
      <c r="P5728" t="s">
        <v>72</v>
      </c>
      <c r="Q5728" t="s">
        <v>47</v>
      </c>
      <c r="R5728" t="s">
        <v>39</v>
      </c>
      <c r="S5728">
        <f t="shared" si="178"/>
        <v>2024</v>
      </c>
      <c r="T5728">
        <f t="shared" si="179"/>
        <v>9</v>
      </c>
    </row>
    <row r="5729" spans="1:20" x14ac:dyDescent="0.3">
      <c r="A5729" s="1">
        <v>45561</v>
      </c>
      <c r="B5729" t="s">
        <v>6174</v>
      </c>
      <c r="C5729" t="s">
        <v>34</v>
      </c>
      <c r="D5729" t="s">
        <v>23</v>
      </c>
      <c r="E5729" t="s">
        <v>35</v>
      </c>
      <c r="F5729" t="s">
        <v>36</v>
      </c>
      <c r="G5729" t="s">
        <v>26</v>
      </c>
      <c r="H5729" t="s">
        <v>27</v>
      </c>
      <c r="I5729" t="s">
        <v>28</v>
      </c>
      <c r="J5729">
        <v>17</v>
      </c>
      <c r="K5729">
        <v>45000</v>
      </c>
      <c r="L5729">
        <v>1</v>
      </c>
      <c r="M5729">
        <v>757350</v>
      </c>
      <c r="N5729">
        <v>699373.98</v>
      </c>
      <c r="O5729">
        <v>57976.02</v>
      </c>
      <c r="P5729" t="s">
        <v>93</v>
      </c>
      <c r="Q5729" t="s">
        <v>47</v>
      </c>
      <c r="R5729" t="s">
        <v>39</v>
      </c>
      <c r="S5729">
        <f t="shared" si="178"/>
        <v>2024</v>
      </c>
      <c r="T5729">
        <f t="shared" si="179"/>
        <v>9</v>
      </c>
    </row>
    <row r="5730" spans="1:20" x14ac:dyDescent="0.3">
      <c r="A5730" s="1">
        <v>45562</v>
      </c>
      <c r="B5730" t="s">
        <v>6175</v>
      </c>
      <c r="C5730" t="s">
        <v>42</v>
      </c>
      <c r="D5730" t="s">
        <v>43</v>
      </c>
      <c r="E5730" t="s">
        <v>51</v>
      </c>
      <c r="F5730" t="s">
        <v>77</v>
      </c>
      <c r="G5730" t="s">
        <v>26</v>
      </c>
      <c r="H5730" t="s">
        <v>53</v>
      </c>
      <c r="I5730" t="s">
        <v>54</v>
      </c>
      <c r="J5730">
        <v>21</v>
      </c>
      <c r="K5730">
        <v>2500</v>
      </c>
      <c r="L5730">
        <v>1</v>
      </c>
      <c r="M5730">
        <v>51975</v>
      </c>
      <c r="N5730">
        <v>44336.52</v>
      </c>
      <c r="O5730">
        <v>7638.48</v>
      </c>
      <c r="P5730" t="s">
        <v>93</v>
      </c>
      <c r="Q5730" t="s">
        <v>30</v>
      </c>
      <c r="R5730" t="s">
        <v>61</v>
      </c>
      <c r="S5730">
        <f t="shared" si="178"/>
        <v>2024</v>
      </c>
      <c r="T5730">
        <f t="shared" si="179"/>
        <v>9</v>
      </c>
    </row>
    <row r="5731" spans="1:20" x14ac:dyDescent="0.3">
      <c r="A5731" s="1">
        <v>45563</v>
      </c>
      <c r="B5731" t="s">
        <v>6176</v>
      </c>
      <c r="C5731" t="s">
        <v>42</v>
      </c>
      <c r="D5731" t="s">
        <v>23</v>
      </c>
      <c r="E5731" t="s">
        <v>44</v>
      </c>
      <c r="F5731" t="s">
        <v>45</v>
      </c>
      <c r="G5731" t="s">
        <v>26</v>
      </c>
      <c r="H5731" t="s">
        <v>80</v>
      </c>
      <c r="I5731" t="s">
        <v>28</v>
      </c>
      <c r="J5731">
        <v>19</v>
      </c>
      <c r="K5731">
        <v>12000</v>
      </c>
      <c r="L5731">
        <v>6</v>
      </c>
      <c r="M5731">
        <v>214320</v>
      </c>
      <c r="N5731">
        <v>199060.52</v>
      </c>
      <c r="O5731">
        <v>15259.48</v>
      </c>
      <c r="P5731" t="s">
        <v>93</v>
      </c>
      <c r="Q5731" t="s">
        <v>30</v>
      </c>
      <c r="R5731" t="s">
        <v>86</v>
      </c>
      <c r="S5731">
        <f t="shared" si="178"/>
        <v>2024</v>
      </c>
      <c r="T5731">
        <f t="shared" si="179"/>
        <v>9</v>
      </c>
    </row>
    <row r="5732" spans="1:20" x14ac:dyDescent="0.3">
      <c r="A5732" s="1">
        <v>45564</v>
      </c>
      <c r="B5732" t="s">
        <v>6177</v>
      </c>
      <c r="C5732" t="s">
        <v>143</v>
      </c>
      <c r="D5732" t="s">
        <v>50</v>
      </c>
      <c r="E5732" t="s">
        <v>44</v>
      </c>
      <c r="F5732" t="s">
        <v>89</v>
      </c>
      <c r="G5732" t="s">
        <v>37</v>
      </c>
      <c r="H5732" t="s">
        <v>70</v>
      </c>
      <c r="I5732" t="s">
        <v>71</v>
      </c>
      <c r="J5732">
        <v>25</v>
      </c>
      <c r="K5732">
        <v>600</v>
      </c>
      <c r="L5732">
        <v>2</v>
      </c>
      <c r="M5732">
        <v>14700</v>
      </c>
      <c r="N5732">
        <v>13151.13</v>
      </c>
      <c r="O5732">
        <v>1548.87</v>
      </c>
      <c r="P5732" t="s">
        <v>93</v>
      </c>
      <c r="Q5732" t="s">
        <v>55</v>
      </c>
      <c r="R5732" t="s">
        <v>61</v>
      </c>
      <c r="S5732">
        <f t="shared" si="178"/>
        <v>2024</v>
      </c>
      <c r="T5732">
        <f t="shared" si="179"/>
        <v>9</v>
      </c>
    </row>
    <row r="5733" spans="1:20" x14ac:dyDescent="0.3">
      <c r="A5733" s="1">
        <v>45565</v>
      </c>
      <c r="B5733" t="s">
        <v>6178</v>
      </c>
      <c r="C5733" t="s">
        <v>108</v>
      </c>
      <c r="D5733" t="s">
        <v>43</v>
      </c>
      <c r="E5733" t="s">
        <v>51</v>
      </c>
      <c r="F5733" t="s">
        <v>192</v>
      </c>
      <c r="G5733" t="s">
        <v>85</v>
      </c>
      <c r="H5733" t="s">
        <v>140</v>
      </c>
      <c r="I5733" t="s">
        <v>71</v>
      </c>
      <c r="J5733">
        <v>7</v>
      </c>
      <c r="K5733">
        <v>900</v>
      </c>
      <c r="L5733">
        <v>4</v>
      </c>
      <c r="M5733">
        <v>6048</v>
      </c>
      <c r="N5733">
        <v>5611.26</v>
      </c>
      <c r="O5733">
        <v>436.74</v>
      </c>
      <c r="P5733" t="s">
        <v>38</v>
      </c>
      <c r="Q5733" t="s">
        <v>90</v>
      </c>
      <c r="R5733" t="s">
        <v>61</v>
      </c>
      <c r="S5733">
        <f t="shared" si="178"/>
        <v>2024</v>
      </c>
      <c r="T5733">
        <f t="shared" si="179"/>
        <v>9</v>
      </c>
    </row>
    <row r="5734" spans="1:20" x14ac:dyDescent="0.3">
      <c r="A5734" s="1">
        <v>45566</v>
      </c>
      <c r="B5734" t="s">
        <v>6179</v>
      </c>
      <c r="C5734" t="s">
        <v>108</v>
      </c>
      <c r="D5734" t="s">
        <v>50</v>
      </c>
      <c r="E5734" t="s">
        <v>44</v>
      </c>
      <c r="F5734" t="s">
        <v>89</v>
      </c>
      <c r="G5734" t="s">
        <v>85</v>
      </c>
      <c r="H5734" t="s">
        <v>70</v>
      </c>
      <c r="I5734" t="s">
        <v>71</v>
      </c>
      <c r="J5734">
        <v>24</v>
      </c>
      <c r="K5734">
        <v>600</v>
      </c>
      <c r="L5734">
        <v>5</v>
      </c>
      <c r="M5734">
        <v>13680</v>
      </c>
      <c r="N5734">
        <v>10296.16</v>
      </c>
      <c r="O5734">
        <v>3383.84</v>
      </c>
      <c r="P5734" t="s">
        <v>72</v>
      </c>
      <c r="Q5734" t="s">
        <v>47</v>
      </c>
      <c r="R5734" t="s">
        <v>31</v>
      </c>
      <c r="S5734">
        <f t="shared" si="178"/>
        <v>2024</v>
      </c>
      <c r="T5734">
        <f t="shared" si="179"/>
        <v>10</v>
      </c>
    </row>
    <row r="5735" spans="1:20" x14ac:dyDescent="0.3">
      <c r="A5735" s="1">
        <v>45567</v>
      </c>
      <c r="B5735" t="s">
        <v>6180</v>
      </c>
      <c r="C5735" t="s">
        <v>34</v>
      </c>
      <c r="D5735" t="s">
        <v>50</v>
      </c>
      <c r="E5735" t="s">
        <v>35</v>
      </c>
      <c r="F5735" t="s">
        <v>36</v>
      </c>
      <c r="G5735" t="s">
        <v>46</v>
      </c>
      <c r="H5735" t="s">
        <v>80</v>
      </c>
      <c r="I5735" t="s">
        <v>28</v>
      </c>
      <c r="J5735">
        <v>14</v>
      </c>
      <c r="K5735">
        <v>12000</v>
      </c>
      <c r="L5735">
        <v>6</v>
      </c>
      <c r="M5735">
        <v>157920</v>
      </c>
      <c r="N5735">
        <v>139484.91</v>
      </c>
      <c r="O5735">
        <v>18435.09</v>
      </c>
      <c r="P5735" t="s">
        <v>93</v>
      </c>
      <c r="Q5735" t="s">
        <v>47</v>
      </c>
      <c r="R5735" t="s">
        <v>31</v>
      </c>
      <c r="S5735">
        <f t="shared" si="178"/>
        <v>2024</v>
      </c>
      <c r="T5735">
        <f t="shared" si="179"/>
        <v>10</v>
      </c>
    </row>
    <row r="5736" spans="1:20" x14ac:dyDescent="0.3">
      <c r="A5736" s="1">
        <v>45568</v>
      </c>
      <c r="B5736" t="s">
        <v>6181</v>
      </c>
      <c r="C5736" t="s">
        <v>58</v>
      </c>
      <c r="D5736" t="s">
        <v>43</v>
      </c>
      <c r="E5736" t="s">
        <v>35</v>
      </c>
      <c r="F5736" t="s">
        <v>36</v>
      </c>
      <c r="G5736" t="s">
        <v>85</v>
      </c>
      <c r="H5736" t="s">
        <v>140</v>
      </c>
      <c r="I5736" t="s">
        <v>71</v>
      </c>
      <c r="J5736">
        <v>17</v>
      </c>
      <c r="K5736">
        <v>900</v>
      </c>
      <c r="L5736">
        <v>17</v>
      </c>
      <c r="M5736">
        <v>12699</v>
      </c>
      <c r="N5736">
        <v>10998.78</v>
      </c>
      <c r="O5736">
        <v>1700.22</v>
      </c>
      <c r="P5736" t="s">
        <v>29</v>
      </c>
      <c r="Q5736" t="s">
        <v>30</v>
      </c>
      <c r="R5736" t="s">
        <v>86</v>
      </c>
      <c r="S5736">
        <f t="shared" si="178"/>
        <v>2024</v>
      </c>
      <c r="T5736">
        <f t="shared" si="179"/>
        <v>10</v>
      </c>
    </row>
    <row r="5737" spans="1:20" x14ac:dyDescent="0.3">
      <c r="A5737" s="1">
        <v>45569</v>
      </c>
      <c r="B5737" t="s">
        <v>6182</v>
      </c>
      <c r="C5737" t="s">
        <v>137</v>
      </c>
      <c r="D5737" t="s">
        <v>50</v>
      </c>
      <c r="E5737" t="s">
        <v>24</v>
      </c>
      <c r="F5737" t="s">
        <v>69</v>
      </c>
      <c r="G5737" t="s">
        <v>85</v>
      </c>
      <c r="H5737" t="s">
        <v>70</v>
      </c>
      <c r="I5737" t="s">
        <v>71</v>
      </c>
      <c r="J5737">
        <v>1</v>
      </c>
      <c r="K5737">
        <v>600</v>
      </c>
      <c r="L5737">
        <v>18</v>
      </c>
      <c r="M5737">
        <v>492</v>
      </c>
      <c r="N5737">
        <v>440.19</v>
      </c>
      <c r="O5737">
        <v>51.81</v>
      </c>
      <c r="P5737" t="s">
        <v>93</v>
      </c>
      <c r="Q5737" t="s">
        <v>47</v>
      </c>
      <c r="R5737" t="s">
        <v>86</v>
      </c>
      <c r="S5737">
        <f t="shared" si="178"/>
        <v>2024</v>
      </c>
      <c r="T5737">
        <f t="shared" si="179"/>
        <v>10</v>
      </c>
    </row>
    <row r="5738" spans="1:20" x14ac:dyDescent="0.3">
      <c r="A5738" s="1">
        <v>45570</v>
      </c>
      <c r="B5738" t="s">
        <v>6183</v>
      </c>
      <c r="C5738" t="s">
        <v>64</v>
      </c>
      <c r="D5738" t="s">
        <v>50</v>
      </c>
      <c r="E5738" t="s">
        <v>44</v>
      </c>
      <c r="F5738" t="s">
        <v>45</v>
      </c>
      <c r="G5738" t="s">
        <v>85</v>
      </c>
      <c r="H5738" t="s">
        <v>27</v>
      </c>
      <c r="I5738" t="s">
        <v>28</v>
      </c>
      <c r="J5738">
        <v>2</v>
      </c>
      <c r="K5738">
        <v>45000</v>
      </c>
      <c r="L5738">
        <v>14</v>
      </c>
      <c r="M5738">
        <v>77400</v>
      </c>
      <c r="N5738">
        <v>64922</v>
      </c>
      <c r="O5738">
        <v>12478</v>
      </c>
      <c r="P5738" t="s">
        <v>38</v>
      </c>
      <c r="Q5738" t="s">
        <v>90</v>
      </c>
      <c r="R5738" t="s">
        <v>73</v>
      </c>
      <c r="S5738">
        <f t="shared" si="178"/>
        <v>2024</v>
      </c>
      <c r="T5738">
        <f t="shared" si="179"/>
        <v>10</v>
      </c>
    </row>
    <row r="5739" spans="1:20" x14ac:dyDescent="0.3">
      <c r="A5739" s="1">
        <v>45571</v>
      </c>
      <c r="B5739" t="s">
        <v>6184</v>
      </c>
      <c r="C5739" t="s">
        <v>68</v>
      </c>
      <c r="D5739" t="s">
        <v>50</v>
      </c>
      <c r="E5739" t="s">
        <v>51</v>
      </c>
      <c r="F5739" t="s">
        <v>192</v>
      </c>
      <c r="G5739" t="s">
        <v>85</v>
      </c>
      <c r="H5739" t="s">
        <v>140</v>
      </c>
      <c r="I5739" t="s">
        <v>71</v>
      </c>
      <c r="J5739">
        <v>14</v>
      </c>
      <c r="K5739">
        <v>900</v>
      </c>
      <c r="L5739">
        <v>0</v>
      </c>
      <c r="M5739">
        <v>12600</v>
      </c>
      <c r="N5739">
        <v>11717.19</v>
      </c>
      <c r="O5739">
        <v>882.81</v>
      </c>
      <c r="P5739" t="s">
        <v>65</v>
      </c>
      <c r="Q5739" t="s">
        <v>47</v>
      </c>
      <c r="R5739" t="s">
        <v>73</v>
      </c>
      <c r="S5739">
        <f t="shared" si="178"/>
        <v>2024</v>
      </c>
      <c r="T5739">
        <f t="shared" si="179"/>
        <v>10</v>
      </c>
    </row>
    <row r="5740" spans="1:20" x14ac:dyDescent="0.3">
      <c r="A5740" s="1">
        <v>45572</v>
      </c>
      <c r="B5740" t="s">
        <v>6185</v>
      </c>
      <c r="C5740" t="s">
        <v>84</v>
      </c>
      <c r="D5740" t="s">
        <v>23</v>
      </c>
      <c r="E5740" t="s">
        <v>44</v>
      </c>
      <c r="F5740" t="s">
        <v>45</v>
      </c>
      <c r="G5740" t="s">
        <v>85</v>
      </c>
      <c r="H5740" t="s">
        <v>80</v>
      </c>
      <c r="I5740" t="s">
        <v>28</v>
      </c>
      <c r="J5740">
        <v>14</v>
      </c>
      <c r="K5740">
        <v>12000</v>
      </c>
      <c r="L5740">
        <v>8</v>
      </c>
      <c r="M5740">
        <v>154560</v>
      </c>
      <c r="N5740">
        <v>116053.03</v>
      </c>
      <c r="O5740">
        <v>38506.97</v>
      </c>
      <c r="P5740" t="s">
        <v>65</v>
      </c>
      <c r="Q5740" t="s">
        <v>90</v>
      </c>
      <c r="R5740" t="s">
        <v>102</v>
      </c>
      <c r="S5740">
        <f t="shared" si="178"/>
        <v>2024</v>
      </c>
      <c r="T5740">
        <f t="shared" si="179"/>
        <v>10</v>
      </c>
    </row>
    <row r="5741" spans="1:20" x14ac:dyDescent="0.3">
      <c r="A5741" s="1">
        <v>45573</v>
      </c>
      <c r="B5741" t="s">
        <v>6186</v>
      </c>
      <c r="C5741" t="s">
        <v>137</v>
      </c>
      <c r="D5741" t="s">
        <v>23</v>
      </c>
      <c r="E5741" t="s">
        <v>24</v>
      </c>
      <c r="F5741" t="s">
        <v>111</v>
      </c>
      <c r="G5741" t="s">
        <v>26</v>
      </c>
      <c r="H5741" t="s">
        <v>140</v>
      </c>
      <c r="I5741" t="s">
        <v>71</v>
      </c>
      <c r="J5741">
        <v>16</v>
      </c>
      <c r="K5741">
        <v>900</v>
      </c>
      <c r="L5741">
        <v>2</v>
      </c>
      <c r="M5741">
        <v>14112</v>
      </c>
      <c r="N5741">
        <v>12991.68</v>
      </c>
      <c r="O5741">
        <v>1120.32</v>
      </c>
      <c r="P5741" t="s">
        <v>65</v>
      </c>
      <c r="Q5741" t="s">
        <v>55</v>
      </c>
      <c r="R5741" t="s">
        <v>81</v>
      </c>
      <c r="S5741">
        <f t="shared" si="178"/>
        <v>2024</v>
      </c>
      <c r="T5741">
        <f t="shared" si="179"/>
        <v>10</v>
      </c>
    </row>
    <row r="5742" spans="1:20" x14ac:dyDescent="0.3">
      <c r="A5742" s="1">
        <v>45574</v>
      </c>
      <c r="B5742" t="s">
        <v>6187</v>
      </c>
      <c r="C5742" t="s">
        <v>137</v>
      </c>
      <c r="D5742" t="s">
        <v>23</v>
      </c>
      <c r="E5742" t="s">
        <v>51</v>
      </c>
      <c r="F5742" t="s">
        <v>192</v>
      </c>
      <c r="G5742" t="s">
        <v>46</v>
      </c>
      <c r="H5742" t="s">
        <v>53</v>
      </c>
      <c r="I5742" t="s">
        <v>54</v>
      </c>
      <c r="J5742">
        <v>3</v>
      </c>
      <c r="K5742">
        <v>2500</v>
      </c>
      <c r="L5742">
        <v>6</v>
      </c>
      <c r="M5742">
        <v>7050</v>
      </c>
      <c r="N5742">
        <v>6503.11</v>
      </c>
      <c r="O5742">
        <v>546.89</v>
      </c>
      <c r="P5742" t="s">
        <v>29</v>
      </c>
      <c r="Q5742" t="s">
        <v>47</v>
      </c>
      <c r="R5742" t="s">
        <v>86</v>
      </c>
      <c r="S5742">
        <f t="shared" si="178"/>
        <v>2024</v>
      </c>
      <c r="T5742">
        <f t="shared" si="179"/>
        <v>10</v>
      </c>
    </row>
    <row r="5743" spans="1:20" x14ac:dyDescent="0.3">
      <c r="A5743" s="1">
        <v>45575</v>
      </c>
      <c r="B5743" t="s">
        <v>6188</v>
      </c>
      <c r="C5743" t="s">
        <v>143</v>
      </c>
      <c r="D5743" t="s">
        <v>43</v>
      </c>
      <c r="E5743" t="s">
        <v>51</v>
      </c>
      <c r="F5743" t="s">
        <v>192</v>
      </c>
      <c r="G5743" t="s">
        <v>37</v>
      </c>
      <c r="H5743" t="s">
        <v>27</v>
      </c>
      <c r="I5743" t="s">
        <v>28</v>
      </c>
      <c r="J5743">
        <v>13</v>
      </c>
      <c r="K5743">
        <v>45000</v>
      </c>
      <c r="L5743">
        <v>16</v>
      </c>
      <c r="M5743">
        <v>491400</v>
      </c>
      <c r="N5743">
        <v>431354.3</v>
      </c>
      <c r="O5743">
        <v>60045.7</v>
      </c>
      <c r="P5743" t="s">
        <v>29</v>
      </c>
      <c r="Q5743" t="s">
        <v>55</v>
      </c>
      <c r="R5743" t="s">
        <v>102</v>
      </c>
      <c r="S5743">
        <f t="shared" si="178"/>
        <v>2024</v>
      </c>
      <c r="T5743">
        <f t="shared" si="179"/>
        <v>10</v>
      </c>
    </row>
    <row r="5744" spans="1:20" x14ac:dyDescent="0.3">
      <c r="A5744" s="1">
        <v>45576</v>
      </c>
      <c r="B5744" t="s">
        <v>6189</v>
      </c>
      <c r="C5744" t="s">
        <v>98</v>
      </c>
      <c r="D5744" t="s">
        <v>50</v>
      </c>
      <c r="E5744" t="s">
        <v>24</v>
      </c>
      <c r="F5744" t="s">
        <v>111</v>
      </c>
      <c r="G5744" t="s">
        <v>26</v>
      </c>
      <c r="H5744" t="s">
        <v>132</v>
      </c>
      <c r="I5744" t="s">
        <v>28</v>
      </c>
      <c r="J5744">
        <v>24</v>
      </c>
      <c r="K5744">
        <v>3500</v>
      </c>
      <c r="L5744">
        <v>20</v>
      </c>
      <c r="M5744">
        <v>67200</v>
      </c>
      <c r="N5744">
        <v>50172.59</v>
      </c>
      <c r="O5744">
        <v>17027.41</v>
      </c>
      <c r="P5744" t="s">
        <v>29</v>
      </c>
      <c r="Q5744" t="s">
        <v>55</v>
      </c>
      <c r="R5744" t="s">
        <v>81</v>
      </c>
      <c r="S5744">
        <f t="shared" si="178"/>
        <v>2024</v>
      </c>
      <c r="T5744">
        <f t="shared" si="179"/>
        <v>10</v>
      </c>
    </row>
    <row r="5745" spans="1:20" x14ac:dyDescent="0.3">
      <c r="A5745" s="1">
        <v>45577</v>
      </c>
      <c r="B5745" t="s">
        <v>6190</v>
      </c>
      <c r="C5745" t="s">
        <v>64</v>
      </c>
      <c r="D5745" t="s">
        <v>43</v>
      </c>
      <c r="E5745" t="s">
        <v>35</v>
      </c>
      <c r="F5745" t="s">
        <v>36</v>
      </c>
      <c r="G5745" t="s">
        <v>46</v>
      </c>
      <c r="H5745" t="s">
        <v>27</v>
      </c>
      <c r="I5745" t="s">
        <v>28</v>
      </c>
      <c r="J5745">
        <v>23</v>
      </c>
      <c r="K5745">
        <v>45000</v>
      </c>
      <c r="L5745">
        <v>19</v>
      </c>
      <c r="M5745">
        <v>838350</v>
      </c>
      <c r="N5745">
        <v>612353.99</v>
      </c>
      <c r="O5745">
        <v>225996.01</v>
      </c>
      <c r="P5745" t="s">
        <v>72</v>
      </c>
      <c r="Q5745" t="s">
        <v>47</v>
      </c>
      <c r="R5745" t="s">
        <v>81</v>
      </c>
      <c r="S5745">
        <f t="shared" si="178"/>
        <v>2024</v>
      </c>
      <c r="T5745">
        <f t="shared" si="179"/>
        <v>10</v>
      </c>
    </row>
    <row r="5746" spans="1:20" x14ac:dyDescent="0.3">
      <c r="A5746" s="1">
        <v>45578</v>
      </c>
      <c r="B5746" t="s">
        <v>6191</v>
      </c>
      <c r="C5746" t="s">
        <v>68</v>
      </c>
      <c r="D5746" t="s">
        <v>43</v>
      </c>
      <c r="E5746" t="s">
        <v>35</v>
      </c>
      <c r="F5746" t="s">
        <v>36</v>
      </c>
      <c r="G5746" t="s">
        <v>46</v>
      </c>
      <c r="H5746" t="s">
        <v>70</v>
      </c>
      <c r="I5746" t="s">
        <v>71</v>
      </c>
      <c r="J5746">
        <v>20</v>
      </c>
      <c r="K5746">
        <v>600</v>
      </c>
      <c r="L5746">
        <v>3</v>
      </c>
      <c r="M5746">
        <v>11640</v>
      </c>
      <c r="N5746">
        <v>8526.77</v>
      </c>
      <c r="O5746">
        <v>3113.23</v>
      </c>
      <c r="P5746" t="s">
        <v>93</v>
      </c>
      <c r="Q5746" t="s">
        <v>90</v>
      </c>
      <c r="R5746" t="s">
        <v>31</v>
      </c>
      <c r="S5746">
        <f t="shared" si="178"/>
        <v>2024</v>
      </c>
      <c r="T5746">
        <f t="shared" si="179"/>
        <v>10</v>
      </c>
    </row>
    <row r="5747" spans="1:20" x14ac:dyDescent="0.3">
      <c r="A5747" s="1">
        <v>45579</v>
      </c>
      <c r="B5747" t="s">
        <v>6192</v>
      </c>
      <c r="C5747" t="s">
        <v>108</v>
      </c>
      <c r="D5747" t="s">
        <v>23</v>
      </c>
      <c r="E5747" t="s">
        <v>44</v>
      </c>
      <c r="F5747" t="s">
        <v>89</v>
      </c>
      <c r="G5747" t="s">
        <v>37</v>
      </c>
      <c r="H5747" t="s">
        <v>132</v>
      </c>
      <c r="I5747" t="s">
        <v>28</v>
      </c>
      <c r="J5747">
        <v>22</v>
      </c>
      <c r="K5747">
        <v>3500</v>
      </c>
      <c r="L5747">
        <v>11</v>
      </c>
      <c r="M5747">
        <v>68530</v>
      </c>
      <c r="N5747">
        <v>63222.25</v>
      </c>
      <c r="O5747">
        <v>5307.75</v>
      </c>
      <c r="P5747" t="s">
        <v>65</v>
      </c>
      <c r="Q5747" t="s">
        <v>47</v>
      </c>
      <c r="R5747" t="s">
        <v>61</v>
      </c>
      <c r="S5747">
        <f t="shared" si="178"/>
        <v>2024</v>
      </c>
      <c r="T5747">
        <f t="shared" si="179"/>
        <v>10</v>
      </c>
    </row>
    <row r="5748" spans="1:20" x14ac:dyDescent="0.3">
      <c r="A5748" s="1">
        <v>45580</v>
      </c>
      <c r="B5748" t="s">
        <v>6193</v>
      </c>
      <c r="C5748" t="s">
        <v>68</v>
      </c>
      <c r="D5748" t="s">
        <v>43</v>
      </c>
      <c r="E5748" t="s">
        <v>51</v>
      </c>
      <c r="F5748" t="s">
        <v>52</v>
      </c>
      <c r="G5748" t="s">
        <v>46</v>
      </c>
      <c r="H5748" t="s">
        <v>53</v>
      </c>
      <c r="I5748" t="s">
        <v>54</v>
      </c>
      <c r="J5748">
        <v>24</v>
      </c>
      <c r="K5748">
        <v>2500</v>
      </c>
      <c r="L5748">
        <v>14</v>
      </c>
      <c r="M5748">
        <v>51600</v>
      </c>
      <c r="N5748">
        <v>45365.4</v>
      </c>
      <c r="O5748">
        <v>6234.6</v>
      </c>
      <c r="P5748" t="s">
        <v>29</v>
      </c>
      <c r="Q5748" t="s">
        <v>47</v>
      </c>
      <c r="R5748" t="s">
        <v>73</v>
      </c>
      <c r="S5748">
        <f t="shared" si="178"/>
        <v>2024</v>
      </c>
      <c r="T5748">
        <f t="shared" si="179"/>
        <v>10</v>
      </c>
    </row>
    <row r="5749" spans="1:20" x14ac:dyDescent="0.3">
      <c r="A5749" s="1">
        <v>45581</v>
      </c>
      <c r="B5749" t="s">
        <v>6194</v>
      </c>
      <c r="C5749" t="s">
        <v>108</v>
      </c>
      <c r="D5749" t="s">
        <v>23</v>
      </c>
      <c r="E5749" t="s">
        <v>35</v>
      </c>
      <c r="F5749" t="s">
        <v>36</v>
      </c>
      <c r="G5749" t="s">
        <v>37</v>
      </c>
      <c r="H5749" t="s">
        <v>120</v>
      </c>
      <c r="I5749" t="s">
        <v>28</v>
      </c>
      <c r="J5749">
        <v>17</v>
      </c>
      <c r="K5749">
        <v>15000</v>
      </c>
      <c r="L5749">
        <v>12</v>
      </c>
      <c r="M5749">
        <v>224400</v>
      </c>
      <c r="N5749">
        <v>199840.07</v>
      </c>
      <c r="O5749">
        <v>24559.93</v>
      </c>
      <c r="P5749" t="s">
        <v>65</v>
      </c>
      <c r="Q5749" t="s">
        <v>90</v>
      </c>
      <c r="R5749" t="s">
        <v>81</v>
      </c>
      <c r="S5749">
        <f t="shared" si="178"/>
        <v>2024</v>
      </c>
      <c r="T5749">
        <f t="shared" si="179"/>
        <v>10</v>
      </c>
    </row>
    <row r="5750" spans="1:20" x14ac:dyDescent="0.3">
      <c r="A5750" s="1">
        <v>45582</v>
      </c>
      <c r="B5750" t="s">
        <v>6195</v>
      </c>
      <c r="C5750" t="s">
        <v>137</v>
      </c>
      <c r="D5750" t="s">
        <v>43</v>
      </c>
      <c r="E5750" t="s">
        <v>51</v>
      </c>
      <c r="F5750" t="s">
        <v>192</v>
      </c>
      <c r="G5750" t="s">
        <v>37</v>
      </c>
      <c r="H5750" t="s">
        <v>120</v>
      </c>
      <c r="I5750" t="s">
        <v>28</v>
      </c>
      <c r="J5750">
        <v>19</v>
      </c>
      <c r="K5750">
        <v>15000</v>
      </c>
      <c r="L5750">
        <v>15</v>
      </c>
      <c r="M5750">
        <v>242250</v>
      </c>
      <c r="N5750">
        <v>178370.1</v>
      </c>
      <c r="O5750">
        <v>63879.9</v>
      </c>
      <c r="P5750" t="s">
        <v>29</v>
      </c>
      <c r="Q5750" t="s">
        <v>90</v>
      </c>
      <c r="R5750" t="s">
        <v>39</v>
      </c>
      <c r="S5750">
        <f t="shared" si="178"/>
        <v>2024</v>
      </c>
      <c r="T5750">
        <f t="shared" si="179"/>
        <v>10</v>
      </c>
    </row>
    <row r="5751" spans="1:20" x14ac:dyDescent="0.3">
      <c r="A5751" s="1">
        <v>45583</v>
      </c>
      <c r="B5751" t="s">
        <v>6196</v>
      </c>
      <c r="C5751" t="s">
        <v>22</v>
      </c>
      <c r="D5751" t="s">
        <v>43</v>
      </c>
      <c r="E5751" t="s">
        <v>24</v>
      </c>
      <c r="F5751" t="s">
        <v>111</v>
      </c>
      <c r="G5751" t="s">
        <v>26</v>
      </c>
      <c r="H5751" t="s">
        <v>59</v>
      </c>
      <c r="I5751" t="s">
        <v>60</v>
      </c>
      <c r="J5751">
        <v>8</v>
      </c>
      <c r="K5751">
        <v>4500</v>
      </c>
      <c r="L5751">
        <v>16</v>
      </c>
      <c r="M5751">
        <v>30240</v>
      </c>
      <c r="N5751">
        <v>23806.94</v>
      </c>
      <c r="O5751">
        <v>6433.06</v>
      </c>
      <c r="P5751" t="s">
        <v>93</v>
      </c>
      <c r="Q5751" t="s">
        <v>90</v>
      </c>
      <c r="R5751" t="s">
        <v>102</v>
      </c>
      <c r="S5751">
        <f t="shared" si="178"/>
        <v>2024</v>
      </c>
      <c r="T5751">
        <f t="shared" si="179"/>
        <v>10</v>
      </c>
    </row>
    <row r="5752" spans="1:20" x14ac:dyDescent="0.3">
      <c r="A5752" s="1">
        <v>45584</v>
      </c>
      <c r="B5752" t="s">
        <v>6197</v>
      </c>
      <c r="C5752" t="s">
        <v>64</v>
      </c>
      <c r="D5752" t="s">
        <v>43</v>
      </c>
      <c r="E5752" t="s">
        <v>35</v>
      </c>
      <c r="F5752" t="s">
        <v>36</v>
      </c>
      <c r="G5752" t="s">
        <v>46</v>
      </c>
      <c r="H5752" t="s">
        <v>120</v>
      </c>
      <c r="I5752" t="s">
        <v>28</v>
      </c>
      <c r="J5752">
        <v>10</v>
      </c>
      <c r="K5752">
        <v>15000</v>
      </c>
      <c r="L5752">
        <v>5</v>
      </c>
      <c r="M5752">
        <v>142500</v>
      </c>
      <c r="N5752">
        <v>129755.94</v>
      </c>
      <c r="O5752">
        <v>12744.06</v>
      </c>
      <c r="P5752" t="s">
        <v>65</v>
      </c>
      <c r="Q5752" t="s">
        <v>30</v>
      </c>
      <c r="R5752" t="s">
        <v>31</v>
      </c>
      <c r="S5752">
        <f t="shared" si="178"/>
        <v>2024</v>
      </c>
      <c r="T5752">
        <f t="shared" si="179"/>
        <v>10</v>
      </c>
    </row>
    <row r="5753" spans="1:20" x14ac:dyDescent="0.3">
      <c r="A5753" s="1">
        <v>45585</v>
      </c>
      <c r="B5753" t="s">
        <v>6198</v>
      </c>
      <c r="C5753" t="s">
        <v>42</v>
      </c>
      <c r="D5753" t="s">
        <v>43</v>
      </c>
      <c r="E5753" t="s">
        <v>44</v>
      </c>
      <c r="F5753" t="s">
        <v>45</v>
      </c>
      <c r="G5753" t="s">
        <v>37</v>
      </c>
      <c r="H5753" t="s">
        <v>132</v>
      </c>
      <c r="I5753" t="s">
        <v>28</v>
      </c>
      <c r="J5753">
        <v>11</v>
      </c>
      <c r="K5753">
        <v>3500</v>
      </c>
      <c r="L5753">
        <v>8</v>
      </c>
      <c r="M5753">
        <v>35420</v>
      </c>
      <c r="N5753">
        <v>29828.63</v>
      </c>
      <c r="O5753">
        <v>5591.37</v>
      </c>
      <c r="P5753" t="s">
        <v>38</v>
      </c>
      <c r="Q5753" t="s">
        <v>30</v>
      </c>
      <c r="R5753" t="s">
        <v>73</v>
      </c>
      <c r="S5753">
        <f t="shared" si="178"/>
        <v>2024</v>
      </c>
      <c r="T5753">
        <f t="shared" si="179"/>
        <v>10</v>
      </c>
    </row>
    <row r="5754" spans="1:20" x14ac:dyDescent="0.3">
      <c r="A5754" s="1">
        <v>45586</v>
      </c>
      <c r="B5754" t="s">
        <v>6199</v>
      </c>
      <c r="C5754" t="s">
        <v>22</v>
      </c>
      <c r="D5754" t="s">
        <v>43</v>
      </c>
      <c r="E5754" t="s">
        <v>35</v>
      </c>
      <c r="F5754" t="s">
        <v>36</v>
      </c>
      <c r="G5754" t="s">
        <v>26</v>
      </c>
      <c r="H5754" t="s">
        <v>70</v>
      </c>
      <c r="I5754" t="s">
        <v>71</v>
      </c>
      <c r="J5754">
        <v>8</v>
      </c>
      <c r="K5754">
        <v>600</v>
      </c>
      <c r="L5754">
        <v>17</v>
      </c>
      <c r="M5754">
        <v>3984</v>
      </c>
      <c r="N5754">
        <v>3160.09</v>
      </c>
      <c r="O5754">
        <v>823.91</v>
      </c>
      <c r="P5754" t="s">
        <v>38</v>
      </c>
      <c r="Q5754" t="s">
        <v>30</v>
      </c>
      <c r="R5754" t="s">
        <v>39</v>
      </c>
      <c r="S5754">
        <f t="shared" si="178"/>
        <v>2024</v>
      </c>
      <c r="T5754">
        <f t="shared" si="179"/>
        <v>10</v>
      </c>
    </row>
    <row r="5755" spans="1:20" x14ac:dyDescent="0.3">
      <c r="A5755" s="1">
        <v>45587</v>
      </c>
      <c r="B5755" t="s">
        <v>6200</v>
      </c>
      <c r="C5755" t="s">
        <v>42</v>
      </c>
      <c r="D5755" t="s">
        <v>23</v>
      </c>
      <c r="E5755" t="s">
        <v>35</v>
      </c>
      <c r="F5755" t="s">
        <v>36</v>
      </c>
      <c r="G5755" t="s">
        <v>46</v>
      </c>
      <c r="H5755" t="s">
        <v>120</v>
      </c>
      <c r="I5755" t="s">
        <v>28</v>
      </c>
      <c r="J5755">
        <v>16</v>
      </c>
      <c r="K5755">
        <v>15000</v>
      </c>
      <c r="L5755">
        <v>12</v>
      </c>
      <c r="M5755">
        <v>211200</v>
      </c>
      <c r="N5755">
        <v>184040</v>
      </c>
      <c r="O5755">
        <v>27160</v>
      </c>
      <c r="P5755" t="s">
        <v>29</v>
      </c>
      <c r="Q5755" t="s">
        <v>47</v>
      </c>
      <c r="R5755" t="s">
        <v>61</v>
      </c>
      <c r="S5755">
        <f t="shared" si="178"/>
        <v>2024</v>
      </c>
      <c r="T5755">
        <f t="shared" si="179"/>
        <v>10</v>
      </c>
    </row>
    <row r="5756" spans="1:20" x14ac:dyDescent="0.3">
      <c r="A5756" s="1">
        <v>45588</v>
      </c>
      <c r="B5756" t="s">
        <v>6201</v>
      </c>
      <c r="C5756" t="s">
        <v>22</v>
      </c>
      <c r="D5756" t="s">
        <v>50</v>
      </c>
      <c r="E5756" t="s">
        <v>35</v>
      </c>
      <c r="F5756" t="s">
        <v>36</v>
      </c>
      <c r="G5756" t="s">
        <v>85</v>
      </c>
      <c r="H5756" t="s">
        <v>53</v>
      </c>
      <c r="I5756" t="s">
        <v>54</v>
      </c>
      <c r="J5756">
        <v>6</v>
      </c>
      <c r="K5756">
        <v>2500</v>
      </c>
      <c r="L5756">
        <v>15</v>
      </c>
      <c r="M5756">
        <v>12750</v>
      </c>
      <c r="N5756">
        <v>11336.05</v>
      </c>
      <c r="O5756">
        <v>1413.95</v>
      </c>
      <c r="P5756" t="s">
        <v>93</v>
      </c>
      <c r="Q5756" t="s">
        <v>47</v>
      </c>
      <c r="R5756" t="s">
        <v>39</v>
      </c>
      <c r="S5756">
        <f t="shared" si="178"/>
        <v>2024</v>
      </c>
      <c r="T5756">
        <f t="shared" si="179"/>
        <v>10</v>
      </c>
    </row>
    <row r="5757" spans="1:20" x14ac:dyDescent="0.3">
      <c r="A5757" s="1">
        <v>45589</v>
      </c>
      <c r="B5757" t="s">
        <v>6202</v>
      </c>
      <c r="C5757" t="s">
        <v>58</v>
      </c>
      <c r="D5757" t="s">
        <v>23</v>
      </c>
      <c r="E5757" t="s">
        <v>44</v>
      </c>
      <c r="F5757" t="s">
        <v>45</v>
      </c>
      <c r="G5757" t="s">
        <v>46</v>
      </c>
      <c r="H5757" t="s">
        <v>27</v>
      </c>
      <c r="I5757" t="s">
        <v>28</v>
      </c>
      <c r="J5757">
        <v>25</v>
      </c>
      <c r="K5757">
        <v>45000</v>
      </c>
      <c r="L5757">
        <v>18</v>
      </c>
      <c r="M5757">
        <v>922500</v>
      </c>
      <c r="N5757">
        <v>680318.58</v>
      </c>
      <c r="O5757">
        <v>242181.42</v>
      </c>
      <c r="P5757" t="s">
        <v>65</v>
      </c>
      <c r="Q5757" t="s">
        <v>90</v>
      </c>
      <c r="R5757" t="s">
        <v>31</v>
      </c>
      <c r="S5757">
        <f t="shared" si="178"/>
        <v>2024</v>
      </c>
      <c r="T5757">
        <f t="shared" si="179"/>
        <v>10</v>
      </c>
    </row>
    <row r="5758" spans="1:20" x14ac:dyDescent="0.3">
      <c r="A5758" s="1">
        <v>45590</v>
      </c>
      <c r="B5758" t="s">
        <v>6203</v>
      </c>
      <c r="C5758" t="s">
        <v>22</v>
      </c>
      <c r="D5758" t="s">
        <v>50</v>
      </c>
      <c r="E5758" t="s">
        <v>35</v>
      </c>
      <c r="F5758" t="s">
        <v>36</v>
      </c>
      <c r="G5758" t="s">
        <v>85</v>
      </c>
      <c r="H5758" t="s">
        <v>27</v>
      </c>
      <c r="I5758" t="s">
        <v>28</v>
      </c>
      <c r="J5758">
        <v>12</v>
      </c>
      <c r="K5758">
        <v>45000</v>
      </c>
      <c r="L5758">
        <v>4</v>
      </c>
      <c r="M5758">
        <v>518400</v>
      </c>
      <c r="N5758">
        <v>428059.08</v>
      </c>
      <c r="O5758">
        <v>90340.92</v>
      </c>
      <c r="P5758" t="s">
        <v>65</v>
      </c>
      <c r="Q5758" t="s">
        <v>55</v>
      </c>
      <c r="R5758" t="s">
        <v>39</v>
      </c>
      <c r="S5758">
        <f t="shared" si="178"/>
        <v>2024</v>
      </c>
      <c r="T5758">
        <f t="shared" si="179"/>
        <v>10</v>
      </c>
    </row>
    <row r="5759" spans="1:20" x14ac:dyDescent="0.3">
      <c r="A5759" s="1">
        <v>45591</v>
      </c>
      <c r="B5759" t="s">
        <v>6204</v>
      </c>
      <c r="C5759" t="s">
        <v>22</v>
      </c>
      <c r="D5759" t="s">
        <v>43</v>
      </c>
      <c r="E5759" t="s">
        <v>24</v>
      </c>
      <c r="F5759" t="s">
        <v>25</v>
      </c>
      <c r="G5759" t="s">
        <v>85</v>
      </c>
      <c r="H5759" t="s">
        <v>120</v>
      </c>
      <c r="I5759" t="s">
        <v>28</v>
      </c>
      <c r="J5759">
        <v>12</v>
      </c>
      <c r="K5759">
        <v>15000</v>
      </c>
      <c r="L5759">
        <v>3</v>
      </c>
      <c r="M5759">
        <v>174600</v>
      </c>
      <c r="N5759">
        <v>144273.09</v>
      </c>
      <c r="O5759">
        <v>30326.91</v>
      </c>
      <c r="P5759" t="s">
        <v>29</v>
      </c>
      <c r="Q5759" t="s">
        <v>47</v>
      </c>
      <c r="R5759" t="s">
        <v>39</v>
      </c>
      <c r="S5759">
        <f t="shared" si="178"/>
        <v>2024</v>
      </c>
      <c r="T5759">
        <f t="shared" si="179"/>
        <v>10</v>
      </c>
    </row>
    <row r="5760" spans="1:20" x14ac:dyDescent="0.3">
      <c r="A5760" s="1">
        <v>45592</v>
      </c>
      <c r="B5760" t="s">
        <v>6205</v>
      </c>
      <c r="C5760" t="s">
        <v>108</v>
      </c>
      <c r="D5760" t="s">
        <v>43</v>
      </c>
      <c r="E5760" t="s">
        <v>51</v>
      </c>
      <c r="F5760" t="s">
        <v>52</v>
      </c>
      <c r="G5760" t="s">
        <v>37</v>
      </c>
      <c r="H5760" t="s">
        <v>53</v>
      </c>
      <c r="I5760" t="s">
        <v>54</v>
      </c>
      <c r="J5760">
        <v>2</v>
      </c>
      <c r="K5760">
        <v>2500</v>
      </c>
      <c r="L5760">
        <v>3</v>
      </c>
      <c r="M5760">
        <v>4850</v>
      </c>
      <c r="N5760">
        <v>3786.19</v>
      </c>
      <c r="O5760">
        <v>1063.81</v>
      </c>
      <c r="P5760" t="s">
        <v>65</v>
      </c>
      <c r="Q5760" t="s">
        <v>90</v>
      </c>
      <c r="R5760" t="s">
        <v>86</v>
      </c>
      <c r="S5760">
        <f t="shared" si="178"/>
        <v>2024</v>
      </c>
      <c r="T5760">
        <f t="shared" si="179"/>
        <v>10</v>
      </c>
    </row>
    <row r="5761" spans="1:20" x14ac:dyDescent="0.3">
      <c r="A5761" s="1">
        <v>45593</v>
      </c>
      <c r="B5761" t="s">
        <v>6206</v>
      </c>
      <c r="C5761" t="s">
        <v>34</v>
      </c>
      <c r="D5761" t="s">
        <v>23</v>
      </c>
      <c r="E5761" t="s">
        <v>51</v>
      </c>
      <c r="F5761" t="s">
        <v>77</v>
      </c>
      <c r="G5761" t="s">
        <v>37</v>
      </c>
      <c r="H5761" t="s">
        <v>132</v>
      </c>
      <c r="I5761" t="s">
        <v>28</v>
      </c>
      <c r="J5761">
        <v>25</v>
      </c>
      <c r="K5761">
        <v>3500</v>
      </c>
      <c r="L5761">
        <v>15</v>
      </c>
      <c r="M5761">
        <v>74375</v>
      </c>
      <c r="N5761">
        <v>69867.5</v>
      </c>
      <c r="O5761">
        <v>4507.5</v>
      </c>
      <c r="P5761" t="s">
        <v>29</v>
      </c>
      <c r="Q5761" t="s">
        <v>90</v>
      </c>
      <c r="R5761" t="s">
        <v>61</v>
      </c>
      <c r="S5761">
        <f t="shared" si="178"/>
        <v>2024</v>
      </c>
      <c r="T5761">
        <f t="shared" si="179"/>
        <v>10</v>
      </c>
    </row>
    <row r="5762" spans="1:20" x14ac:dyDescent="0.3">
      <c r="A5762" s="1">
        <v>45594</v>
      </c>
      <c r="B5762" t="s">
        <v>6207</v>
      </c>
      <c r="C5762" t="s">
        <v>143</v>
      </c>
      <c r="D5762" t="s">
        <v>23</v>
      </c>
      <c r="E5762" t="s">
        <v>44</v>
      </c>
      <c r="F5762" t="s">
        <v>45</v>
      </c>
      <c r="G5762" t="s">
        <v>85</v>
      </c>
      <c r="H5762" t="s">
        <v>80</v>
      </c>
      <c r="I5762" t="s">
        <v>28</v>
      </c>
      <c r="J5762">
        <v>24</v>
      </c>
      <c r="K5762">
        <v>12000</v>
      </c>
      <c r="L5762">
        <v>10</v>
      </c>
      <c r="M5762">
        <v>259200</v>
      </c>
      <c r="N5762">
        <v>238866.37</v>
      </c>
      <c r="O5762">
        <v>20333.63</v>
      </c>
      <c r="P5762" t="s">
        <v>93</v>
      </c>
      <c r="Q5762" t="s">
        <v>55</v>
      </c>
      <c r="R5762" t="s">
        <v>86</v>
      </c>
      <c r="S5762">
        <f t="shared" si="178"/>
        <v>2024</v>
      </c>
      <c r="T5762">
        <f t="shared" si="179"/>
        <v>10</v>
      </c>
    </row>
    <row r="5763" spans="1:20" x14ac:dyDescent="0.3">
      <c r="A5763" s="1">
        <v>45595</v>
      </c>
      <c r="B5763" t="s">
        <v>6208</v>
      </c>
      <c r="C5763" t="s">
        <v>76</v>
      </c>
      <c r="D5763" t="s">
        <v>43</v>
      </c>
      <c r="E5763" t="s">
        <v>35</v>
      </c>
      <c r="F5763" t="s">
        <v>36</v>
      </c>
      <c r="G5763" t="s">
        <v>85</v>
      </c>
      <c r="H5763" t="s">
        <v>70</v>
      </c>
      <c r="I5763" t="s">
        <v>71</v>
      </c>
      <c r="J5763">
        <v>13</v>
      </c>
      <c r="K5763">
        <v>600</v>
      </c>
      <c r="L5763">
        <v>14</v>
      </c>
      <c r="M5763">
        <v>6708</v>
      </c>
      <c r="N5763">
        <v>5467.05</v>
      </c>
      <c r="O5763">
        <v>1240.95</v>
      </c>
      <c r="P5763" t="s">
        <v>65</v>
      </c>
      <c r="Q5763" t="s">
        <v>47</v>
      </c>
      <c r="R5763" t="s">
        <v>31</v>
      </c>
      <c r="S5763">
        <f t="shared" ref="S5763:S5826" si="180">YEAR(A5763)</f>
        <v>2024</v>
      </c>
      <c r="T5763">
        <f t="shared" si="179"/>
        <v>10</v>
      </c>
    </row>
    <row r="5764" spans="1:20" x14ac:dyDescent="0.3">
      <c r="A5764" s="1">
        <v>45596</v>
      </c>
      <c r="B5764" t="s">
        <v>6209</v>
      </c>
      <c r="C5764" t="s">
        <v>42</v>
      </c>
      <c r="D5764" t="s">
        <v>50</v>
      </c>
      <c r="E5764" t="s">
        <v>51</v>
      </c>
      <c r="F5764" t="s">
        <v>192</v>
      </c>
      <c r="G5764" t="s">
        <v>85</v>
      </c>
      <c r="H5764" t="s">
        <v>140</v>
      </c>
      <c r="I5764" t="s">
        <v>71</v>
      </c>
      <c r="J5764">
        <v>13</v>
      </c>
      <c r="K5764">
        <v>900</v>
      </c>
      <c r="L5764">
        <v>12</v>
      </c>
      <c r="M5764">
        <v>10296</v>
      </c>
      <c r="N5764">
        <v>8403.4599999999991</v>
      </c>
      <c r="O5764">
        <v>1892.54</v>
      </c>
      <c r="P5764" t="s">
        <v>29</v>
      </c>
      <c r="Q5764" t="s">
        <v>47</v>
      </c>
      <c r="R5764" t="s">
        <v>81</v>
      </c>
      <c r="S5764">
        <f t="shared" si="180"/>
        <v>2024</v>
      </c>
      <c r="T5764">
        <f t="shared" ref="T5764:T5827" si="181">MONTH(A5764)</f>
        <v>10</v>
      </c>
    </row>
    <row r="5765" spans="1:20" x14ac:dyDescent="0.3">
      <c r="A5765" s="1">
        <v>45597</v>
      </c>
      <c r="B5765" t="s">
        <v>6210</v>
      </c>
      <c r="C5765" t="s">
        <v>22</v>
      </c>
      <c r="D5765" t="s">
        <v>43</v>
      </c>
      <c r="E5765" t="s">
        <v>35</v>
      </c>
      <c r="F5765" t="s">
        <v>36</v>
      </c>
      <c r="G5765" t="s">
        <v>37</v>
      </c>
      <c r="H5765" t="s">
        <v>80</v>
      </c>
      <c r="I5765" t="s">
        <v>28</v>
      </c>
      <c r="J5765">
        <v>1</v>
      </c>
      <c r="K5765">
        <v>12000</v>
      </c>
      <c r="L5765">
        <v>2</v>
      </c>
      <c r="M5765">
        <v>11760</v>
      </c>
      <c r="N5765">
        <v>10357.27</v>
      </c>
      <c r="O5765">
        <v>1402.73</v>
      </c>
      <c r="P5765" t="s">
        <v>93</v>
      </c>
      <c r="Q5765" t="s">
        <v>55</v>
      </c>
      <c r="R5765" t="s">
        <v>31</v>
      </c>
      <c r="S5765">
        <f t="shared" si="180"/>
        <v>2024</v>
      </c>
      <c r="T5765">
        <f t="shared" si="181"/>
        <v>11</v>
      </c>
    </row>
    <row r="5766" spans="1:20" x14ac:dyDescent="0.3">
      <c r="A5766" s="1">
        <v>45598</v>
      </c>
      <c r="B5766" t="s">
        <v>6211</v>
      </c>
      <c r="C5766" t="s">
        <v>34</v>
      </c>
      <c r="D5766" t="s">
        <v>23</v>
      </c>
      <c r="E5766" t="s">
        <v>51</v>
      </c>
      <c r="F5766" t="s">
        <v>52</v>
      </c>
      <c r="G5766" t="s">
        <v>85</v>
      </c>
      <c r="H5766" t="s">
        <v>132</v>
      </c>
      <c r="I5766" t="s">
        <v>28</v>
      </c>
      <c r="J5766">
        <v>19</v>
      </c>
      <c r="K5766">
        <v>3500</v>
      </c>
      <c r="L5766">
        <v>5</v>
      </c>
      <c r="M5766">
        <v>63175</v>
      </c>
      <c r="N5766">
        <v>55403.54</v>
      </c>
      <c r="O5766">
        <v>7771.46</v>
      </c>
      <c r="P5766" t="s">
        <v>29</v>
      </c>
      <c r="Q5766" t="s">
        <v>90</v>
      </c>
      <c r="R5766" t="s">
        <v>102</v>
      </c>
      <c r="S5766">
        <f t="shared" si="180"/>
        <v>2024</v>
      </c>
      <c r="T5766">
        <f t="shared" si="181"/>
        <v>11</v>
      </c>
    </row>
    <row r="5767" spans="1:20" x14ac:dyDescent="0.3">
      <c r="A5767" s="1">
        <v>45599</v>
      </c>
      <c r="B5767" t="s">
        <v>6212</v>
      </c>
      <c r="C5767" t="s">
        <v>84</v>
      </c>
      <c r="D5767" t="s">
        <v>50</v>
      </c>
      <c r="E5767" t="s">
        <v>51</v>
      </c>
      <c r="F5767" t="s">
        <v>52</v>
      </c>
      <c r="G5767" t="s">
        <v>37</v>
      </c>
      <c r="H5767" t="s">
        <v>132</v>
      </c>
      <c r="I5767" t="s">
        <v>28</v>
      </c>
      <c r="J5767">
        <v>22</v>
      </c>
      <c r="K5767">
        <v>3500</v>
      </c>
      <c r="L5767">
        <v>0</v>
      </c>
      <c r="M5767">
        <v>77000</v>
      </c>
      <c r="N5767">
        <v>66754.7</v>
      </c>
      <c r="O5767">
        <v>10245.299999999999</v>
      </c>
      <c r="P5767" t="s">
        <v>65</v>
      </c>
      <c r="Q5767" t="s">
        <v>47</v>
      </c>
      <c r="R5767" t="s">
        <v>61</v>
      </c>
      <c r="S5767">
        <f t="shared" si="180"/>
        <v>2024</v>
      </c>
      <c r="T5767">
        <f t="shared" si="181"/>
        <v>11</v>
      </c>
    </row>
    <row r="5768" spans="1:20" x14ac:dyDescent="0.3">
      <c r="A5768" s="1">
        <v>45600</v>
      </c>
      <c r="B5768" t="s">
        <v>6213</v>
      </c>
      <c r="C5768" t="s">
        <v>42</v>
      </c>
      <c r="D5768" t="s">
        <v>23</v>
      </c>
      <c r="E5768" t="s">
        <v>44</v>
      </c>
      <c r="F5768" t="s">
        <v>89</v>
      </c>
      <c r="G5768" t="s">
        <v>85</v>
      </c>
      <c r="H5768" t="s">
        <v>27</v>
      </c>
      <c r="I5768" t="s">
        <v>28</v>
      </c>
      <c r="J5768">
        <v>4</v>
      </c>
      <c r="K5768">
        <v>45000</v>
      </c>
      <c r="L5768">
        <v>14</v>
      </c>
      <c r="M5768">
        <v>154800</v>
      </c>
      <c r="N5768">
        <v>121039.5</v>
      </c>
      <c r="O5768">
        <v>33760.5</v>
      </c>
      <c r="P5768" t="s">
        <v>38</v>
      </c>
      <c r="Q5768" t="s">
        <v>90</v>
      </c>
      <c r="R5768" t="s">
        <v>81</v>
      </c>
      <c r="S5768">
        <f t="shared" si="180"/>
        <v>2024</v>
      </c>
      <c r="T5768">
        <f t="shared" si="181"/>
        <v>11</v>
      </c>
    </row>
    <row r="5769" spans="1:20" x14ac:dyDescent="0.3">
      <c r="A5769" s="1">
        <v>45601</v>
      </c>
      <c r="B5769" t="s">
        <v>6214</v>
      </c>
      <c r="C5769" t="s">
        <v>64</v>
      </c>
      <c r="D5769" t="s">
        <v>23</v>
      </c>
      <c r="E5769" t="s">
        <v>24</v>
      </c>
      <c r="F5769" t="s">
        <v>69</v>
      </c>
      <c r="G5769" t="s">
        <v>85</v>
      </c>
      <c r="H5769" t="s">
        <v>59</v>
      </c>
      <c r="I5769" t="s">
        <v>60</v>
      </c>
      <c r="J5769">
        <v>6</v>
      </c>
      <c r="K5769">
        <v>4500</v>
      </c>
      <c r="L5769">
        <v>6</v>
      </c>
      <c r="M5769">
        <v>25380</v>
      </c>
      <c r="N5769">
        <v>23711.48</v>
      </c>
      <c r="O5769">
        <v>1668.52</v>
      </c>
      <c r="P5769" t="s">
        <v>38</v>
      </c>
      <c r="Q5769" t="s">
        <v>47</v>
      </c>
      <c r="R5769" t="s">
        <v>86</v>
      </c>
      <c r="S5769">
        <f t="shared" si="180"/>
        <v>2024</v>
      </c>
      <c r="T5769">
        <f t="shared" si="181"/>
        <v>11</v>
      </c>
    </row>
    <row r="5770" spans="1:20" x14ac:dyDescent="0.3">
      <c r="A5770" s="1">
        <v>45602</v>
      </c>
      <c r="B5770" t="s">
        <v>6215</v>
      </c>
      <c r="C5770" t="s">
        <v>98</v>
      </c>
      <c r="D5770" t="s">
        <v>50</v>
      </c>
      <c r="E5770" t="s">
        <v>24</v>
      </c>
      <c r="F5770" t="s">
        <v>25</v>
      </c>
      <c r="G5770" t="s">
        <v>26</v>
      </c>
      <c r="H5770" t="s">
        <v>120</v>
      </c>
      <c r="I5770" t="s">
        <v>28</v>
      </c>
      <c r="J5770">
        <v>18</v>
      </c>
      <c r="K5770">
        <v>15000</v>
      </c>
      <c r="L5770">
        <v>14</v>
      </c>
      <c r="M5770">
        <v>232200</v>
      </c>
      <c r="N5770">
        <v>200778.19</v>
      </c>
      <c r="O5770">
        <v>31421.81</v>
      </c>
      <c r="P5770" t="s">
        <v>38</v>
      </c>
      <c r="Q5770" t="s">
        <v>30</v>
      </c>
      <c r="R5770" t="s">
        <v>39</v>
      </c>
      <c r="S5770">
        <f t="shared" si="180"/>
        <v>2024</v>
      </c>
      <c r="T5770">
        <f t="shared" si="181"/>
        <v>11</v>
      </c>
    </row>
    <row r="5771" spans="1:20" x14ac:dyDescent="0.3">
      <c r="A5771" s="1">
        <v>45603</v>
      </c>
      <c r="B5771" t="s">
        <v>6216</v>
      </c>
      <c r="C5771" t="s">
        <v>68</v>
      </c>
      <c r="D5771" t="s">
        <v>43</v>
      </c>
      <c r="E5771" t="s">
        <v>51</v>
      </c>
      <c r="F5771" t="s">
        <v>99</v>
      </c>
      <c r="G5771" t="s">
        <v>46</v>
      </c>
      <c r="H5771" t="s">
        <v>59</v>
      </c>
      <c r="I5771" t="s">
        <v>60</v>
      </c>
      <c r="J5771">
        <v>17</v>
      </c>
      <c r="K5771">
        <v>4500</v>
      </c>
      <c r="L5771">
        <v>1</v>
      </c>
      <c r="M5771">
        <v>75735</v>
      </c>
      <c r="N5771">
        <v>68485.19</v>
      </c>
      <c r="O5771">
        <v>7249.81</v>
      </c>
      <c r="P5771" t="s">
        <v>65</v>
      </c>
      <c r="Q5771" t="s">
        <v>47</v>
      </c>
      <c r="R5771" t="s">
        <v>73</v>
      </c>
      <c r="S5771">
        <f t="shared" si="180"/>
        <v>2024</v>
      </c>
      <c r="T5771">
        <f t="shared" si="181"/>
        <v>11</v>
      </c>
    </row>
    <row r="5772" spans="1:20" x14ac:dyDescent="0.3">
      <c r="A5772" s="1">
        <v>45604</v>
      </c>
      <c r="B5772" t="s">
        <v>6217</v>
      </c>
      <c r="C5772" t="s">
        <v>137</v>
      </c>
      <c r="D5772" t="s">
        <v>50</v>
      </c>
      <c r="E5772" t="s">
        <v>51</v>
      </c>
      <c r="F5772" t="s">
        <v>192</v>
      </c>
      <c r="G5772" t="s">
        <v>46</v>
      </c>
      <c r="H5772" t="s">
        <v>132</v>
      </c>
      <c r="I5772" t="s">
        <v>28</v>
      </c>
      <c r="J5772">
        <v>4</v>
      </c>
      <c r="K5772">
        <v>3500</v>
      </c>
      <c r="L5772">
        <v>12</v>
      </c>
      <c r="M5772">
        <v>12320</v>
      </c>
      <c r="N5772">
        <v>9183.9</v>
      </c>
      <c r="O5772">
        <v>3136.1</v>
      </c>
      <c r="P5772" t="s">
        <v>65</v>
      </c>
      <c r="Q5772" t="s">
        <v>55</v>
      </c>
      <c r="R5772" t="s">
        <v>73</v>
      </c>
      <c r="S5772">
        <f t="shared" si="180"/>
        <v>2024</v>
      </c>
      <c r="T5772">
        <f t="shared" si="181"/>
        <v>11</v>
      </c>
    </row>
    <row r="5773" spans="1:20" x14ac:dyDescent="0.3">
      <c r="A5773" s="1">
        <v>45605</v>
      </c>
      <c r="B5773" t="s">
        <v>6218</v>
      </c>
      <c r="C5773" t="s">
        <v>68</v>
      </c>
      <c r="D5773" t="s">
        <v>43</v>
      </c>
      <c r="E5773" t="s">
        <v>35</v>
      </c>
      <c r="F5773" t="s">
        <v>36</v>
      </c>
      <c r="G5773" t="s">
        <v>46</v>
      </c>
      <c r="H5773" t="s">
        <v>53</v>
      </c>
      <c r="I5773" t="s">
        <v>54</v>
      </c>
      <c r="J5773">
        <v>19</v>
      </c>
      <c r="K5773">
        <v>2500</v>
      </c>
      <c r="L5773">
        <v>13</v>
      </c>
      <c r="M5773">
        <v>41325</v>
      </c>
      <c r="N5773">
        <v>37642.660000000003</v>
      </c>
      <c r="O5773">
        <v>3682.34</v>
      </c>
      <c r="P5773" t="s">
        <v>72</v>
      </c>
      <c r="Q5773" t="s">
        <v>90</v>
      </c>
      <c r="R5773" t="s">
        <v>86</v>
      </c>
      <c r="S5773">
        <f t="shared" si="180"/>
        <v>2024</v>
      </c>
      <c r="T5773">
        <f t="shared" si="181"/>
        <v>11</v>
      </c>
    </row>
    <row r="5774" spans="1:20" x14ac:dyDescent="0.3">
      <c r="A5774" s="1">
        <v>45606</v>
      </c>
      <c r="B5774" t="s">
        <v>6219</v>
      </c>
      <c r="C5774" t="s">
        <v>22</v>
      </c>
      <c r="D5774" t="s">
        <v>43</v>
      </c>
      <c r="E5774" t="s">
        <v>51</v>
      </c>
      <c r="F5774" t="s">
        <v>77</v>
      </c>
      <c r="G5774" t="s">
        <v>85</v>
      </c>
      <c r="H5774" t="s">
        <v>53</v>
      </c>
      <c r="I5774" t="s">
        <v>54</v>
      </c>
      <c r="J5774">
        <v>21</v>
      </c>
      <c r="K5774">
        <v>2500</v>
      </c>
      <c r="L5774">
        <v>0</v>
      </c>
      <c r="M5774">
        <v>52500</v>
      </c>
      <c r="N5774">
        <v>44159.360000000001</v>
      </c>
      <c r="O5774">
        <v>8340.64</v>
      </c>
      <c r="P5774" t="s">
        <v>65</v>
      </c>
      <c r="Q5774" t="s">
        <v>47</v>
      </c>
      <c r="R5774" t="s">
        <v>102</v>
      </c>
      <c r="S5774">
        <f t="shared" si="180"/>
        <v>2024</v>
      </c>
      <c r="T5774">
        <f t="shared" si="181"/>
        <v>11</v>
      </c>
    </row>
    <row r="5775" spans="1:20" x14ac:dyDescent="0.3">
      <c r="A5775" s="1">
        <v>45607</v>
      </c>
      <c r="B5775" t="s">
        <v>6220</v>
      </c>
      <c r="C5775" t="s">
        <v>58</v>
      </c>
      <c r="D5775" t="s">
        <v>50</v>
      </c>
      <c r="E5775" t="s">
        <v>24</v>
      </c>
      <c r="F5775" t="s">
        <v>111</v>
      </c>
      <c r="G5775" t="s">
        <v>37</v>
      </c>
      <c r="H5775" t="s">
        <v>132</v>
      </c>
      <c r="I5775" t="s">
        <v>28</v>
      </c>
      <c r="J5775">
        <v>25</v>
      </c>
      <c r="K5775">
        <v>3500</v>
      </c>
      <c r="L5775">
        <v>8</v>
      </c>
      <c r="M5775">
        <v>80500</v>
      </c>
      <c r="N5775">
        <v>66847.899999999994</v>
      </c>
      <c r="O5775">
        <v>13652.1</v>
      </c>
      <c r="P5775" t="s">
        <v>29</v>
      </c>
      <c r="Q5775" t="s">
        <v>55</v>
      </c>
      <c r="R5775" t="s">
        <v>73</v>
      </c>
      <c r="S5775">
        <f t="shared" si="180"/>
        <v>2024</v>
      </c>
      <c r="T5775">
        <f t="shared" si="181"/>
        <v>11</v>
      </c>
    </row>
    <row r="5776" spans="1:20" x14ac:dyDescent="0.3">
      <c r="A5776" s="1">
        <v>45608</v>
      </c>
      <c r="B5776" t="s">
        <v>6221</v>
      </c>
      <c r="C5776" t="s">
        <v>64</v>
      </c>
      <c r="D5776" t="s">
        <v>50</v>
      </c>
      <c r="E5776" t="s">
        <v>35</v>
      </c>
      <c r="F5776" t="s">
        <v>36</v>
      </c>
      <c r="G5776" t="s">
        <v>46</v>
      </c>
      <c r="H5776" t="s">
        <v>132</v>
      </c>
      <c r="I5776" t="s">
        <v>28</v>
      </c>
      <c r="J5776">
        <v>14</v>
      </c>
      <c r="K5776">
        <v>3500</v>
      </c>
      <c r="L5776">
        <v>3</v>
      </c>
      <c r="M5776">
        <v>47530</v>
      </c>
      <c r="N5776">
        <v>34563.199999999997</v>
      </c>
      <c r="O5776">
        <v>12966.8</v>
      </c>
      <c r="P5776" t="s">
        <v>93</v>
      </c>
      <c r="Q5776" t="s">
        <v>47</v>
      </c>
      <c r="R5776" t="s">
        <v>123</v>
      </c>
      <c r="S5776">
        <f t="shared" si="180"/>
        <v>2024</v>
      </c>
      <c r="T5776">
        <f t="shared" si="181"/>
        <v>11</v>
      </c>
    </row>
    <row r="5777" spans="1:20" x14ac:dyDescent="0.3">
      <c r="A5777" s="1">
        <v>45609</v>
      </c>
      <c r="B5777" t="s">
        <v>6222</v>
      </c>
      <c r="C5777" t="s">
        <v>42</v>
      </c>
      <c r="D5777" t="s">
        <v>50</v>
      </c>
      <c r="E5777" t="s">
        <v>35</v>
      </c>
      <c r="F5777" t="s">
        <v>36</v>
      </c>
      <c r="G5777" t="s">
        <v>37</v>
      </c>
      <c r="H5777" t="s">
        <v>140</v>
      </c>
      <c r="I5777" t="s">
        <v>71</v>
      </c>
      <c r="J5777">
        <v>9</v>
      </c>
      <c r="K5777">
        <v>900</v>
      </c>
      <c r="L5777">
        <v>16</v>
      </c>
      <c r="M5777">
        <v>6804</v>
      </c>
      <c r="N5777">
        <v>5793.35</v>
      </c>
      <c r="O5777">
        <v>1010.65</v>
      </c>
      <c r="P5777" t="s">
        <v>72</v>
      </c>
      <c r="Q5777" t="s">
        <v>90</v>
      </c>
      <c r="R5777" t="s">
        <v>86</v>
      </c>
      <c r="S5777">
        <f t="shared" si="180"/>
        <v>2024</v>
      </c>
      <c r="T5777">
        <f t="shared" si="181"/>
        <v>11</v>
      </c>
    </row>
    <row r="5778" spans="1:20" x14ac:dyDescent="0.3">
      <c r="A5778" s="1">
        <v>45610</v>
      </c>
      <c r="B5778" t="s">
        <v>6223</v>
      </c>
      <c r="C5778" t="s">
        <v>34</v>
      </c>
      <c r="D5778" t="s">
        <v>43</v>
      </c>
      <c r="E5778" t="s">
        <v>51</v>
      </c>
      <c r="F5778" t="s">
        <v>52</v>
      </c>
      <c r="G5778" t="s">
        <v>37</v>
      </c>
      <c r="H5778" t="s">
        <v>140</v>
      </c>
      <c r="I5778" t="s">
        <v>71</v>
      </c>
      <c r="J5778">
        <v>14</v>
      </c>
      <c r="K5778">
        <v>900</v>
      </c>
      <c r="L5778">
        <v>10</v>
      </c>
      <c r="M5778">
        <v>11340</v>
      </c>
      <c r="N5778">
        <v>9232.6299999999992</v>
      </c>
      <c r="O5778">
        <v>2107.37</v>
      </c>
      <c r="P5778" t="s">
        <v>93</v>
      </c>
      <c r="Q5778" t="s">
        <v>30</v>
      </c>
      <c r="R5778" t="s">
        <v>31</v>
      </c>
      <c r="S5778">
        <f t="shared" si="180"/>
        <v>2024</v>
      </c>
      <c r="T5778">
        <f t="shared" si="181"/>
        <v>11</v>
      </c>
    </row>
    <row r="5779" spans="1:20" x14ac:dyDescent="0.3">
      <c r="A5779" s="1">
        <v>45611</v>
      </c>
      <c r="B5779" t="s">
        <v>6224</v>
      </c>
      <c r="C5779" t="s">
        <v>22</v>
      </c>
      <c r="D5779" t="s">
        <v>50</v>
      </c>
      <c r="E5779" t="s">
        <v>24</v>
      </c>
      <c r="F5779" t="s">
        <v>25</v>
      </c>
      <c r="G5779" t="s">
        <v>37</v>
      </c>
      <c r="H5779" t="s">
        <v>140</v>
      </c>
      <c r="I5779" t="s">
        <v>71</v>
      </c>
      <c r="J5779">
        <v>13</v>
      </c>
      <c r="K5779">
        <v>900</v>
      </c>
      <c r="L5779">
        <v>13</v>
      </c>
      <c r="M5779">
        <v>10179</v>
      </c>
      <c r="N5779">
        <v>9184.44</v>
      </c>
      <c r="O5779">
        <v>994.56</v>
      </c>
      <c r="P5779" t="s">
        <v>38</v>
      </c>
      <c r="Q5779" t="s">
        <v>55</v>
      </c>
      <c r="R5779" t="s">
        <v>123</v>
      </c>
      <c r="S5779">
        <f t="shared" si="180"/>
        <v>2024</v>
      </c>
      <c r="T5779">
        <f t="shared" si="181"/>
        <v>11</v>
      </c>
    </row>
    <row r="5780" spans="1:20" x14ac:dyDescent="0.3">
      <c r="A5780" s="1">
        <v>45612</v>
      </c>
      <c r="B5780" t="s">
        <v>6225</v>
      </c>
      <c r="C5780" t="s">
        <v>98</v>
      </c>
      <c r="D5780" t="s">
        <v>43</v>
      </c>
      <c r="E5780" t="s">
        <v>35</v>
      </c>
      <c r="F5780" t="s">
        <v>36</v>
      </c>
      <c r="G5780" t="s">
        <v>37</v>
      </c>
      <c r="H5780" t="s">
        <v>70</v>
      </c>
      <c r="I5780" t="s">
        <v>71</v>
      </c>
      <c r="J5780">
        <v>23</v>
      </c>
      <c r="K5780">
        <v>600</v>
      </c>
      <c r="L5780">
        <v>4</v>
      </c>
      <c r="M5780">
        <v>13248</v>
      </c>
      <c r="N5780">
        <v>11254.88</v>
      </c>
      <c r="O5780">
        <v>1993.12</v>
      </c>
      <c r="P5780" t="s">
        <v>38</v>
      </c>
      <c r="Q5780" t="s">
        <v>47</v>
      </c>
      <c r="R5780" t="s">
        <v>31</v>
      </c>
      <c r="S5780">
        <f t="shared" si="180"/>
        <v>2024</v>
      </c>
      <c r="T5780">
        <f t="shared" si="181"/>
        <v>11</v>
      </c>
    </row>
    <row r="5781" spans="1:20" x14ac:dyDescent="0.3">
      <c r="A5781" s="1">
        <v>45613</v>
      </c>
      <c r="B5781" t="s">
        <v>6226</v>
      </c>
      <c r="C5781" t="s">
        <v>137</v>
      </c>
      <c r="D5781" t="s">
        <v>50</v>
      </c>
      <c r="E5781" t="s">
        <v>51</v>
      </c>
      <c r="F5781" t="s">
        <v>192</v>
      </c>
      <c r="G5781" t="s">
        <v>37</v>
      </c>
      <c r="H5781" t="s">
        <v>70</v>
      </c>
      <c r="I5781" t="s">
        <v>71</v>
      </c>
      <c r="J5781">
        <v>17</v>
      </c>
      <c r="K5781">
        <v>600</v>
      </c>
      <c r="L5781">
        <v>19</v>
      </c>
      <c r="M5781">
        <v>8262</v>
      </c>
      <c r="N5781">
        <v>6911.73</v>
      </c>
      <c r="O5781">
        <v>1350.27</v>
      </c>
      <c r="P5781" t="s">
        <v>72</v>
      </c>
      <c r="Q5781" t="s">
        <v>90</v>
      </c>
      <c r="R5781" t="s">
        <v>39</v>
      </c>
      <c r="S5781">
        <f t="shared" si="180"/>
        <v>2024</v>
      </c>
      <c r="T5781">
        <f t="shared" si="181"/>
        <v>11</v>
      </c>
    </row>
    <row r="5782" spans="1:20" x14ac:dyDescent="0.3">
      <c r="A5782" s="1">
        <v>45614</v>
      </c>
      <c r="B5782" t="s">
        <v>6227</v>
      </c>
      <c r="C5782" t="s">
        <v>143</v>
      </c>
      <c r="D5782" t="s">
        <v>23</v>
      </c>
      <c r="E5782" t="s">
        <v>51</v>
      </c>
      <c r="F5782" t="s">
        <v>192</v>
      </c>
      <c r="G5782" t="s">
        <v>26</v>
      </c>
      <c r="H5782" t="s">
        <v>70</v>
      </c>
      <c r="I5782" t="s">
        <v>71</v>
      </c>
      <c r="J5782">
        <v>17</v>
      </c>
      <c r="K5782">
        <v>600</v>
      </c>
      <c r="L5782">
        <v>3</v>
      </c>
      <c r="M5782">
        <v>9894</v>
      </c>
      <c r="N5782">
        <v>8027.96</v>
      </c>
      <c r="O5782">
        <v>1866.04</v>
      </c>
      <c r="P5782" t="s">
        <v>65</v>
      </c>
      <c r="Q5782" t="s">
        <v>47</v>
      </c>
      <c r="R5782" t="s">
        <v>73</v>
      </c>
      <c r="S5782">
        <f t="shared" si="180"/>
        <v>2024</v>
      </c>
      <c r="T5782">
        <f t="shared" si="181"/>
        <v>11</v>
      </c>
    </row>
    <row r="5783" spans="1:20" x14ac:dyDescent="0.3">
      <c r="A5783" s="1">
        <v>45615</v>
      </c>
      <c r="B5783" t="s">
        <v>6228</v>
      </c>
      <c r="C5783" t="s">
        <v>58</v>
      </c>
      <c r="D5783" t="s">
        <v>50</v>
      </c>
      <c r="E5783" t="s">
        <v>24</v>
      </c>
      <c r="F5783" t="s">
        <v>25</v>
      </c>
      <c r="G5783" t="s">
        <v>85</v>
      </c>
      <c r="H5783" t="s">
        <v>132</v>
      </c>
      <c r="I5783" t="s">
        <v>28</v>
      </c>
      <c r="J5783">
        <v>24</v>
      </c>
      <c r="K5783">
        <v>3500</v>
      </c>
      <c r="L5783">
        <v>2</v>
      </c>
      <c r="M5783">
        <v>82320</v>
      </c>
      <c r="N5783">
        <v>72698.080000000002</v>
      </c>
      <c r="O5783">
        <v>9621.92</v>
      </c>
      <c r="P5783" t="s">
        <v>72</v>
      </c>
      <c r="Q5783" t="s">
        <v>90</v>
      </c>
      <c r="R5783" t="s">
        <v>86</v>
      </c>
      <c r="S5783">
        <f t="shared" si="180"/>
        <v>2024</v>
      </c>
      <c r="T5783">
        <f t="shared" si="181"/>
        <v>11</v>
      </c>
    </row>
    <row r="5784" spans="1:20" x14ac:dyDescent="0.3">
      <c r="A5784" s="1">
        <v>45616</v>
      </c>
      <c r="B5784" t="s">
        <v>6229</v>
      </c>
      <c r="C5784" t="s">
        <v>108</v>
      </c>
      <c r="D5784" t="s">
        <v>43</v>
      </c>
      <c r="E5784" t="s">
        <v>24</v>
      </c>
      <c r="F5784" t="s">
        <v>111</v>
      </c>
      <c r="G5784" t="s">
        <v>85</v>
      </c>
      <c r="H5784" t="s">
        <v>59</v>
      </c>
      <c r="I5784" t="s">
        <v>60</v>
      </c>
      <c r="J5784">
        <v>9</v>
      </c>
      <c r="K5784">
        <v>4500</v>
      </c>
      <c r="L5784">
        <v>2</v>
      </c>
      <c r="M5784">
        <v>39690</v>
      </c>
      <c r="N5784">
        <v>35849.550000000003</v>
      </c>
      <c r="O5784">
        <v>3840.45</v>
      </c>
      <c r="P5784" t="s">
        <v>38</v>
      </c>
      <c r="Q5784" t="s">
        <v>90</v>
      </c>
      <c r="R5784" t="s">
        <v>39</v>
      </c>
      <c r="S5784">
        <f t="shared" si="180"/>
        <v>2024</v>
      </c>
      <c r="T5784">
        <f t="shared" si="181"/>
        <v>11</v>
      </c>
    </row>
    <row r="5785" spans="1:20" x14ac:dyDescent="0.3">
      <c r="A5785" s="1">
        <v>45617</v>
      </c>
      <c r="B5785" t="s">
        <v>6230</v>
      </c>
      <c r="C5785" t="s">
        <v>58</v>
      </c>
      <c r="D5785" t="s">
        <v>50</v>
      </c>
      <c r="E5785" t="s">
        <v>24</v>
      </c>
      <c r="F5785" t="s">
        <v>111</v>
      </c>
      <c r="G5785" t="s">
        <v>46</v>
      </c>
      <c r="H5785" t="s">
        <v>70</v>
      </c>
      <c r="I5785" t="s">
        <v>71</v>
      </c>
      <c r="J5785">
        <v>19</v>
      </c>
      <c r="K5785">
        <v>600</v>
      </c>
      <c r="L5785">
        <v>13</v>
      </c>
      <c r="M5785">
        <v>9918</v>
      </c>
      <c r="N5785">
        <v>9174.39</v>
      </c>
      <c r="O5785">
        <v>743.61</v>
      </c>
      <c r="P5785" t="s">
        <v>65</v>
      </c>
      <c r="Q5785" t="s">
        <v>55</v>
      </c>
      <c r="R5785" t="s">
        <v>81</v>
      </c>
      <c r="S5785">
        <f t="shared" si="180"/>
        <v>2024</v>
      </c>
      <c r="T5785">
        <f t="shared" si="181"/>
        <v>11</v>
      </c>
    </row>
    <row r="5786" spans="1:20" x14ac:dyDescent="0.3">
      <c r="A5786" s="1">
        <v>45618</v>
      </c>
      <c r="B5786" t="s">
        <v>6231</v>
      </c>
      <c r="C5786" t="s">
        <v>98</v>
      </c>
      <c r="D5786" t="s">
        <v>43</v>
      </c>
      <c r="E5786" t="s">
        <v>51</v>
      </c>
      <c r="F5786" t="s">
        <v>52</v>
      </c>
      <c r="G5786" t="s">
        <v>85</v>
      </c>
      <c r="H5786" t="s">
        <v>140</v>
      </c>
      <c r="I5786" t="s">
        <v>71</v>
      </c>
      <c r="J5786">
        <v>6</v>
      </c>
      <c r="K5786">
        <v>900</v>
      </c>
      <c r="L5786">
        <v>8</v>
      </c>
      <c r="M5786">
        <v>4968</v>
      </c>
      <c r="N5786">
        <v>3948.17</v>
      </c>
      <c r="O5786">
        <v>1019.83</v>
      </c>
      <c r="P5786" t="s">
        <v>29</v>
      </c>
      <c r="Q5786" t="s">
        <v>55</v>
      </c>
      <c r="R5786" t="s">
        <v>61</v>
      </c>
      <c r="S5786">
        <f t="shared" si="180"/>
        <v>2024</v>
      </c>
      <c r="T5786">
        <f t="shared" si="181"/>
        <v>11</v>
      </c>
    </row>
    <row r="5787" spans="1:20" x14ac:dyDescent="0.3">
      <c r="A5787" s="1">
        <v>45619</v>
      </c>
      <c r="B5787" t="s">
        <v>6232</v>
      </c>
      <c r="C5787" t="s">
        <v>42</v>
      </c>
      <c r="D5787" t="s">
        <v>23</v>
      </c>
      <c r="E5787" t="s">
        <v>35</v>
      </c>
      <c r="F5787" t="s">
        <v>36</v>
      </c>
      <c r="G5787" t="s">
        <v>85</v>
      </c>
      <c r="H5787" t="s">
        <v>80</v>
      </c>
      <c r="I5787" t="s">
        <v>28</v>
      </c>
      <c r="J5787">
        <v>19</v>
      </c>
      <c r="K5787">
        <v>12000</v>
      </c>
      <c r="L5787">
        <v>7</v>
      </c>
      <c r="M5787">
        <v>212040</v>
      </c>
      <c r="N5787">
        <v>172019.56</v>
      </c>
      <c r="O5787">
        <v>40020.44</v>
      </c>
      <c r="P5787" t="s">
        <v>38</v>
      </c>
      <c r="Q5787" t="s">
        <v>30</v>
      </c>
      <c r="R5787" t="s">
        <v>39</v>
      </c>
      <c r="S5787">
        <f t="shared" si="180"/>
        <v>2024</v>
      </c>
      <c r="T5787">
        <f t="shared" si="181"/>
        <v>11</v>
      </c>
    </row>
    <row r="5788" spans="1:20" x14ac:dyDescent="0.3">
      <c r="A5788" s="1">
        <v>45620</v>
      </c>
      <c r="B5788" t="s">
        <v>6233</v>
      </c>
      <c r="C5788" t="s">
        <v>34</v>
      </c>
      <c r="D5788" t="s">
        <v>23</v>
      </c>
      <c r="E5788" t="s">
        <v>35</v>
      </c>
      <c r="F5788" t="s">
        <v>36</v>
      </c>
      <c r="G5788" t="s">
        <v>85</v>
      </c>
      <c r="H5788" t="s">
        <v>120</v>
      </c>
      <c r="I5788" t="s">
        <v>28</v>
      </c>
      <c r="J5788">
        <v>2</v>
      </c>
      <c r="K5788">
        <v>15000</v>
      </c>
      <c r="L5788">
        <v>16</v>
      </c>
      <c r="M5788">
        <v>25200</v>
      </c>
      <c r="N5788">
        <v>18155.580000000002</v>
      </c>
      <c r="O5788">
        <v>7044.42</v>
      </c>
      <c r="P5788" t="s">
        <v>93</v>
      </c>
      <c r="Q5788" t="s">
        <v>90</v>
      </c>
      <c r="R5788" t="s">
        <v>31</v>
      </c>
      <c r="S5788">
        <f t="shared" si="180"/>
        <v>2024</v>
      </c>
      <c r="T5788">
        <f t="shared" si="181"/>
        <v>11</v>
      </c>
    </row>
    <row r="5789" spans="1:20" x14ac:dyDescent="0.3">
      <c r="A5789" s="1">
        <v>45621</v>
      </c>
      <c r="B5789" t="s">
        <v>6234</v>
      </c>
      <c r="C5789" t="s">
        <v>34</v>
      </c>
      <c r="D5789" t="s">
        <v>43</v>
      </c>
      <c r="E5789" t="s">
        <v>51</v>
      </c>
      <c r="F5789" t="s">
        <v>77</v>
      </c>
      <c r="G5789" t="s">
        <v>85</v>
      </c>
      <c r="H5789" t="s">
        <v>140</v>
      </c>
      <c r="I5789" t="s">
        <v>71</v>
      </c>
      <c r="J5789">
        <v>8</v>
      </c>
      <c r="K5789">
        <v>900</v>
      </c>
      <c r="L5789">
        <v>19</v>
      </c>
      <c r="M5789">
        <v>5832</v>
      </c>
      <c r="N5789">
        <v>5062.13</v>
      </c>
      <c r="O5789">
        <v>769.87</v>
      </c>
      <c r="P5789" t="s">
        <v>72</v>
      </c>
      <c r="Q5789" t="s">
        <v>47</v>
      </c>
      <c r="R5789" t="s">
        <v>81</v>
      </c>
      <c r="S5789">
        <f t="shared" si="180"/>
        <v>2024</v>
      </c>
      <c r="T5789">
        <f t="shared" si="181"/>
        <v>11</v>
      </c>
    </row>
    <row r="5790" spans="1:20" x14ac:dyDescent="0.3">
      <c r="A5790" s="1">
        <v>45622</v>
      </c>
      <c r="B5790" t="s">
        <v>6235</v>
      </c>
      <c r="C5790" t="s">
        <v>34</v>
      </c>
      <c r="D5790" t="s">
        <v>43</v>
      </c>
      <c r="E5790" t="s">
        <v>51</v>
      </c>
      <c r="F5790" t="s">
        <v>77</v>
      </c>
      <c r="G5790" t="s">
        <v>85</v>
      </c>
      <c r="H5790" t="s">
        <v>120</v>
      </c>
      <c r="I5790" t="s">
        <v>28</v>
      </c>
      <c r="J5790">
        <v>8</v>
      </c>
      <c r="K5790">
        <v>15000</v>
      </c>
      <c r="L5790">
        <v>18</v>
      </c>
      <c r="M5790">
        <v>98400</v>
      </c>
      <c r="N5790">
        <v>89864.74</v>
      </c>
      <c r="O5790">
        <v>8535.26</v>
      </c>
      <c r="P5790" t="s">
        <v>65</v>
      </c>
      <c r="Q5790" t="s">
        <v>55</v>
      </c>
      <c r="R5790" t="s">
        <v>31</v>
      </c>
      <c r="S5790">
        <f t="shared" si="180"/>
        <v>2024</v>
      </c>
      <c r="T5790">
        <f t="shared" si="181"/>
        <v>11</v>
      </c>
    </row>
    <row r="5791" spans="1:20" x14ac:dyDescent="0.3">
      <c r="A5791" s="1">
        <v>45623</v>
      </c>
      <c r="B5791" t="s">
        <v>6236</v>
      </c>
      <c r="C5791" t="s">
        <v>137</v>
      </c>
      <c r="D5791" t="s">
        <v>23</v>
      </c>
      <c r="E5791" t="s">
        <v>51</v>
      </c>
      <c r="F5791" t="s">
        <v>99</v>
      </c>
      <c r="G5791" t="s">
        <v>37</v>
      </c>
      <c r="H5791" t="s">
        <v>53</v>
      </c>
      <c r="I5791" t="s">
        <v>54</v>
      </c>
      <c r="J5791">
        <v>2</v>
      </c>
      <c r="K5791">
        <v>2500</v>
      </c>
      <c r="L5791">
        <v>9</v>
      </c>
      <c r="M5791">
        <v>4550</v>
      </c>
      <c r="N5791">
        <v>3605.26</v>
      </c>
      <c r="O5791">
        <v>944.74</v>
      </c>
      <c r="P5791" t="s">
        <v>93</v>
      </c>
      <c r="Q5791" t="s">
        <v>47</v>
      </c>
      <c r="R5791" t="s">
        <v>39</v>
      </c>
      <c r="S5791">
        <f t="shared" si="180"/>
        <v>2024</v>
      </c>
      <c r="T5791">
        <f t="shared" si="181"/>
        <v>11</v>
      </c>
    </row>
    <row r="5792" spans="1:20" x14ac:dyDescent="0.3">
      <c r="A5792" s="1">
        <v>45624</v>
      </c>
      <c r="B5792" t="s">
        <v>6237</v>
      </c>
      <c r="C5792" t="s">
        <v>76</v>
      </c>
      <c r="D5792" t="s">
        <v>23</v>
      </c>
      <c r="E5792" t="s">
        <v>35</v>
      </c>
      <c r="F5792" t="s">
        <v>36</v>
      </c>
      <c r="G5792" t="s">
        <v>85</v>
      </c>
      <c r="H5792" t="s">
        <v>80</v>
      </c>
      <c r="I5792" t="s">
        <v>28</v>
      </c>
      <c r="J5792">
        <v>19</v>
      </c>
      <c r="K5792">
        <v>12000</v>
      </c>
      <c r="L5792">
        <v>17</v>
      </c>
      <c r="M5792">
        <v>189240</v>
      </c>
      <c r="N5792">
        <v>150803.24</v>
      </c>
      <c r="O5792">
        <v>38436.76</v>
      </c>
      <c r="P5792" t="s">
        <v>65</v>
      </c>
      <c r="Q5792" t="s">
        <v>55</v>
      </c>
      <c r="R5792" t="s">
        <v>61</v>
      </c>
      <c r="S5792">
        <f t="shared" si="180"/>
        <v>2024</v>
      </c>
      <c r="T5792">
        <f t="shared" si="181"/>
        <v>11</v>
      </c>
    </row>
    <row r="5793" spans="1:20" x14ac:dyDescent="0.3">
      <c r="A5793" s="1">
        <v>45625</v>
      </c>
      <c r="B5793" t="s">
        <v>6238</v>
      </c>
      <c r="C5793" t="s">
        <v>34</v>
      </c>
      <c r="D5793" t="s">
        <v>50</v>
      </c>
      <c r="E5793" t="s">
        <v>35</v>
      </c>
      <c r="F5793" t="s">
        <v>36</v>
      </c>
      <c r="G5793" t="s">
        <v>37</v>
      </c>
      <c r="H5793" t="s">
        <v>120</v>
      </c>
      <c r="I5793" t="s">
        <v>28</v>
      </c>
      <c r="J5793">
        <v>13</v>
      </c>
      <c r="K5793">
        <v>15000</v>
      </c>
      <c r="L5793">
        <v>18</v>
      </c>
      <c r="M5793">
        <v>159900</v>
      </c>
      <c r="N5793">
        <v>140026.26</v>
      </c>
      <c r="O5793">
        <v>19873.740000000002</v>
      </c>
      <c r="P5793" t="s">
        <v>65</v>
      </c>
      <c r="Q5793" t="s">
        <v>90</v>
      </c>
      <c r="R5793" t="s">
        <v>61</v>
      </c>
      <c r="S5793">
        <f t="shared" si="180"/>
        <v>2024</v>
      </c>
      <c r="T5793">
        <f t="shared" si="181"/>
        <v>11</v>
      </c>
    </row>
    <row r="5794" spans="1:20" x14ac:dyDescent="0.3">
      <c r="A5794" s="1">
        <v>45626</v>
      </c>
      <c r="B5794" t="s">
        <v>6239</v>
      </c>
      <c r="C5794" t="s">
        <v>68</v>
      </c>
      <c r="D5794" t="s">
        <v>43</v>
      </c>
      <c r="E5794" t="s">
        <v>44</v>
      </c>
      <c r="F5794" t="s">
        <v>89</v>
      </c>
      <c r="G5794" t="s">
        <v>85</v>
      </c>
      <c r="H5794" t="s">
        <v>27</v>
      </c>
      <c r="I5794" t="s">
        <v>28</v>
      </c>
      <c r="J5794">
        <v>20</v>
      </c>
      <c r="K5794">
        <v>45000</v>
      </c>
      <c r="L5794">
        <v>12</v>
      </c>
      <c r="M5794">
        <v>792000</v>
      </c>
      <c r="N5794">
        <v>662775.06000000006</v>
      </c>
      <c r="O5794">
        <v>129224.94</v>
      </c>
      <c r="P5794" t="s">
        <v>72</v>
      </c>
      <c r="Q5794" t="s">
        <v>55</v>
      </c>
      <c r="R5794" t="s">
        <v>81</v>
      </c>
      <c r="S5794">
        <f t="shared" si="180"/>
        <v>2024</v>
      </c>
      <c r="T5794">
        <f t="shared" si="181"/>
        <v>11</v>
      </c>
    </row>
    <row r="5795" spans="1:20" x14ac:dyDescent="0.3">
      <c r="A5795" s="1">
        <v>45627</v>
      </c>
      <c r="B5795" t="s">
        <v>6240</v>
      </c>
      <c r="C5795" t="s">
        <v>76</v>
      </c>
      <c r="D5795" t="s">
        <v>23</v>
      </c>
      <c r="E5795" t="s">
        <v>44</v>
      </c>
      <c r="F5795" t="s">
        <v>89</v>
      </c>
      <c r="G5795" t="s">
        <v>46</v>
      </c>
      <c r="H5795" t="s">
        <v>140</v>
      </c>
      <c r="I5795" t="s">
        <v>71</v>
      </c>
      <c r="J5795">
        <v>5</v>
      </c>
      <c r="K5795">
        <v>900</v>
      </c>
      <c r="L5795">
        <v>6</v>
      </c>
      <c r="M5795">
        <v>4230</v>
      </c>
      <c r="N5795">
        <v>3479.89</v>
      </c>
      <c r="O5795">
        <v>750.11</v>
      </c>
      <c r="P5795" t="s">
        <v>72</v>
      </c>
      <c r="Q5795" t="s">
        <v>90</v>
      </c>
      <c r="R5795" t="s">
        <v>73</v>
      </c>
      <c r="S5795">
        <f t="shared" si="180"/>
        <v>2024</v>
      </c>
      <c r="T5795">
        <f t="shared" si="181"/>
        <v>12</v>
      </c>
    </row>
    <row r="5796" spans="1:20" x14ac:dyDescent="0.3">
      <c r="A5796" s="1">
        <v>45628</v>
      </c>
      <c r="B5796" t="s">
        <v>6241</v>
      </c>
      <c r="C5796" t="s">
        <v>34</v>
      </c>
      <c r="D5796" t="s">
        <v>50</v>
      </c>
      <c r="E5796" t="s">
        <v>51</v>
      </c>
      <c r="F5796" t="s">
        <v>77</v>
      </c>
      <c r="G5796" t="s">
        <v>37</v>
      </c>
      <c r="H5796" t="s">
        <v>120</v>
      </c>
      <c r="I5796" t="s">
        <v>28</v>
      </c>
      <c r="J5796">
        <v>13</v>
      </c>
      <c r="K5796">
        <v>15000</v>
      </c>
      <c r="L5796">
        <v>12</v>
      </c>
      <c r="M5796">
        <v>171600</v>
      </c>
      <c r="N5796">
        <v>137636.35</v>
      </c>
      <c r="O5796">
        <v>33963.65</v>
      </c>
      <c r="P5796" t="s">
        <v>29</v>
      </c>
      <c r="Q5796" t="s">
        <v>90</v>
      </c>
      <c r="R5796" t="s">
        <v>102</v>
      </c>
      <c r="S5796">
        <f t="shared" si="180"/>
        <v>2024</v>
      </c>
      <c r="T5796">
        <f t="shared" si="181"/>
        <v>12</v>
      </c>
    </row>
    <row r="5797" spans="1:20" x14ac:dyDescent="0.3">
      <c r="A5797" s="1">
        <v>45629</v>
      </c>
      <c r="B5797" t="s">
        <v>6242</v>
      </c>
      <c r="C5797" t="s">
        <v>42</v>
      </c>
      <c r="D5797" t="s">
        <v>50</v>
      </c>
      <c r="E5797" t="s">
        <v>44</v>
      </c>
      <c r="F5797" t="s">
        <v>89</v>
      </c>
      <c r="G5797" t="s">
        <v>85</v>
      </c>
      <c r="H5797" t="s">
        <v>53</v>
      </c>
      <c r="I5797" t="s">
        <v>54</v>
      </c>
      <c r="J5797">
        <v>21</v>
      </c>
      <c r="K5797">
        <v>2500</v>
      </c>
      <c r="L5797">
        <v>2</v>
      </c>
      <c r="M5797">
        <v>51450</v>
      </c>
      <c r="N5797">
        <v>46345.95</v>
      </c>
      <c r="O5797">
        <v>5104.05</v>
      </c>
      <c r="P5797" t="s">
        <v>93</v>
      </c>
      <c r="Q5797" t="s">
        <v>90</v>
      </c>
      <c r="R5797" t="s">
        <v>73</v>
      </c>
      <c r="S5797">
        <f t="shared" si="180"/>
        <v>2024</v>
      </c>
      <c r="T5797">
        <f t="shared" si="181"/>
        <v>12</v>
      </c>
    </row>
    <row r="5798" spans="1:20" x14ac:dyDescent="0.3">
      <c r="A5798" s="1">
        <v>45630</v>
      </c>
      <c r="B5798" t="s">
        <v>6243</v>
      </c>
      <c r="C5798" t="s">
        <v>108</v>
      </c>
      <c r="D5798" t="s">
        <v>23</v>
      </c>
      <c r="E5798" t="s">
        <v>44</v>
      </c>
      <c r="F5798" t="s">
        <v>89</v>
      </c>
      <c r="G5798" t="s">
        <v>85</v>
      </c>
      <c r="H5798" t="s">
        <v>140</v>
      </c>
      <c r="I5798" t="s">
        <v>71</v>
      </c>
      <c r="J5798">
        <v>22</v>
      </c>
      <c r="K5798">
        <v>900</v>
      </c>
      <c r="L5798">
        <v>1</v>
      </c>
      <c r="M5798">
        <v>19602</v>
      </c>
      <c r="N5798">
        <v>14291.53</v>
      </c>
      <c r="O5798">
        <v>5310.47</v>
      </c>
      <c r="P5798" t="s">
        <v>65</v>
      </c>
      <c r="Q5798" t="s">
        <v>30</v>
      </c>
      <c r="R5798" t="s">
        <v>31</v>
      </c>
      <c r="S5798">
        <f t="shared" si="180"/>
        <v>2024</v>
      </c>
      <c r="T5798">
        <f t="shared" si="181"/>
        <v>12</v>
      </c>
    </row>
    <row r="5799" spans="1:20" x14ac:dyDescent="0.3">
      <c r="A5799" s="1">
        <v>45631</v>
      </c>
      <c r="B5799" t="s">
        <v>6244</v>
      </c>
      <c r="C5799" t="s">
        <v>143</v>
      </c>
      <c r="D5799" t="s">
        <v>50</v>
      </c>
      <c r="E5799" t="s">
        <v>51</v>
      </c>
      <c r="F5799" t="s">
        <v>77</v>
      </c>
      <c r="G5799" t="s">
        <v>37</v>
      </c>
      <c r="H5799" t="s">
        <v>80</v>
      </c>
      <c r="I5799" t="s">
        <v>28</v>
      </c>
      <c r="J5799">
        <v>3</v>
      </c>
      <c r="K5799">
        <v>12000</v>
      </c>
      <c r="L5799">
        <v>15</v>
      </c>
      <c r="M5799">
        <v>30600</v>
      </c>
      <c r="N5799">
        <v>27135.24</v>
      </c>
      <c r="O5799">
        <v>3464.76</v>
      </c>
      <c r="P5799" t="s">
        <v>29</v>
      </c>
      <c r="Q5799" t="s">
        <v>47</v>
      </c>
      <c r="R5799" t="s">
        <v>102</v>
      </c>
      <c r="S5799">
        <f t="shared" si="180"/>
        <v>2024</v>
      </c>
      <c r="T5799">
        <f t="shared" si="181"/>
        <v>12</v>
      </c>
    </row>
    <row r="5800" spans="1:20" x14ac:dyDescent="0.3">
      <c r="A5800" s="1">
        <v>45632</v>
      </c>
      <c r="B5800" t="s">
        <v>6245</v>
      </c>
      <c r="C5800" t="s">
        <v>22</v>
      </c>
      <c r="D5800" t="s">
        <v>43</v>
      </c>
      <c r="E5800" t="s">
        <v>44</v>
      </c>
      <c r="F5800" t="s">
        <v>89</v>
      </c>
      <c r="G5800" t="s">
        <v>46</v>
      </c>
      <c r="H5800" t="s">
        <v>27</v>
      </c>
      <c r="I5800" t="s">
        <v>28</v>
      </c>
      <c r="J5800">
        <v>23</v>
      </c>
      <c r="K5800">
        <v>45000</v>
      </c>
      <c r="L5800">
        <v>9</v>
      </c>
      <c r="M5800">
        <v>941850</v>
      </c>
      <c r="N5800">
        <v>788427.96</v>
      </c>
      <c r="O5800">
        <v>153422.04</v>
      </c>
      <c r="P5800" t="s">
        <v>38</v>
      </c>
      <c r="Q5800" t="s">
        <v>55</v>
      </c>
      <c r="R5800" t="s">
        <v>123</v>
      </c>
      <c r="S5800">
        <f t="shared" si="180"/>
        <v>2024</v>
      </c>
      <c r="T5800">
        <f t="shared" si="181"/>
        <v>12</v>
      </c>
    </row>
    <row r="5801" spans="1:20" x14ac:dyDescent="0.3">
      <c r="A5801" s="1">
        <v>45633</v>
      </c>
      <c r="B5801" t="s">
        <v>6246</v>
      </c>
      <c r="C5801" t="s">
        <v>64</v>
      </c>
      <c r="D5801" t="s">
        <v>50</v>
      </c>
      <c r="E5801" t="s">
        <v>35</v>
      </c>
      <c r="F5801" t="s">
        <v>36</v>
      </c>
      <c r="G5801" t="s">
        <v>26</v>
      </c>
      <c r="H5801" t="s">
        <v>59</v>
      </c>
      <c r="I5801" t="s">
        <v>60</v>
      </c>
      <c r="J5801">
        <v>6</v>
      </c>
      <c r="K5801">
        <v>4500</v>
      </c>
      <c r="L5801">
        <v>9</v>
      </c>
      <c r="M5801">
        <v>24570</v>
      </c>
      <c r="N5801">
        <v>21711.14</v>
      </c>
      <c r="O5801">
        <v>2858.86</v>
      </c>
      <c r="P5801" t="s">
        <v>93</v>
      </c>
      <c r="Q5801" t="s">
        <v>30</v>
      </c>
      <c r="R5801" t="s">
        <v>39</v>
      </c>
      <c r="S5801">
        <f t="shared" si="180"/>
        <v>2024</v>
      </c>
      <c r="T5801">
        <f t="shared" si="181"/>
        <v>12</v>
      </c>
    </row>
    <row r="5802" spans="1:20" x14ac:dyDescent="0.3">
      <c r="A5802" s="1">
        <v>45634</v>
      </c>
      <c r="B5802" t="s">
        <v>6247</v>
      </c>
      <c r="C5802" t="s">
        <v>22</v>
      </c>
      <c r="D5802" t="s">
        <v>43</v>
      </c>
      <c r="E5802" t="s">
        <v>44</v>
      </c>
      <c r="F5802" t="s">
        <v>45</v>
      </c>
      <c r="G5802" t="s">
        <v>46</v>
      </c>
      <c r="H5802" t="s">
        <v>80</v>
      </c>
      <c r="I5802" t="s">
        <v>28</v>
      </c>
      <c r="J5802">
        <v>17</v>
      </c>
      <c r="K5802">
        <v>12000</v>
      </c>
      <c r="L5802">
        <v>13</v>
      </c>
      <c r="M5802">
        <v>177480</v>
      </c>
      <c r="N5802">
        <v>155732.47</v>
      </c>
      <c r="O5802">
        <v>21747.53</v>
      </c>
      <c r="P5802" t="s">
        <v>38</v>
      </c>
      <c r="Q5802" t="s">
        <v>55</v>
      </c>
      <c r="R5802" t="s">
        <v>73</v>
      </c>
      <c r="S5802">
        <f t="shared" si="180"/>
        <v>2024</v>
      </c>
      <c r="T5802">
        <f t="shared" si="181"/>
        <v>12</v>
      </c>
    </row>
    <row r="5803" spans="1:20" x14ac:dyDescent="0.3">
      <c r="A5803" s="1">
        <v>45635</v>
      </c>
      <c r="B5803" t="s">
        <v>6248</v>
      </c>
      <c r="C5803" t="s">
        <v>34</v>
      </c>
      <c r="D5803" t="s">
        <v>43</v>
      </c>
      <c r="E5803" t="s">
        <v>51</v>
      </c>
      <c r="F5803" t="s">
        <v>77</v>
      </c>
      <c r="G5803" t="s">
        <v>85</v>
      </c>
      <c r="H5803" t="s">
        <v>132</v>
      </c>
      <c r="I5803" t="s">
        <v>28</v>
      </c>
      <c r="J5803">
        <v>23</v>
      </c>
      <c r="K5803">
        <v>3500</v>
      </c>
      <c r="L5803">
        <v>19</v>
      </c>
      <c r="M5803">
        <v>65205</v>
      </c>
      <c r="N5803">
        <v>58916.46</v>
      </c>
      <c r="O5803">
        <v>6288.54</v>
      </c>
      <c r="P5803" t="s">
        <v>93</v>
      </c>
      <c r="Q5803" t="s">
        <v>90</v>
      </c>
      <c r="R5803" t="s">
        <v>123</v>
      </c>
      <c r="S5803">
        <f t="shared" si="180"/>
        <v>2024</v>
      </c>
      <c r="T5803">
        <f t="shared" si="181"/>
        <v>12</v>
      </c>
    </row>
    <row r="5804" spans="1:20" x14ac:dyDescent="0.3">
      <c r="A5804" s="1">
        <v>45636</v>
      </c>
      <c r="B5804" t="s">
        <v>6249</v>
      </c>
      <c r="C5804" t="s">
        <v>84</v>
      </c>
      <c r="D5804" t="s">
        <v>43</v>
      </c>
      <c r="E5804" t="s">
        <v>51</v>
      </c>
      <c r="F5804" t="s">
        <v>99</v>
      </c>
      <c r="G5804" t="s">
        <v>85</v>
      </c>
      <c r="H5804" t="s">
        <v>59</v>
      </c>
      <c r="I5804" t="s">
        <v>60</v>
      </c>
      <c r="J5804">
        <v>17</v>
      </c>
      <c r="K5804">
        <v>4500</v>
      </c>
      <c r="L5804">
        <v>18</v>
      </c>
      <c r="M5804">
        <v>62730</v>
      </c>
      <c r="N5804">
        <v>46893.94</v>
      </c>
      <c r="O5804">
        <v>15836.06</v>
      </c>
      <c r="P5804" t="s">
        <v>65</v>
      </c>
      <c r="Q5804" t="s">
        <v>55</v>
      </c>
      <c r="R5804" t="s">
        <v>86</v>
      </c>
      <c r="S5804">
        <f t="shared" si="180"/>
        <v>2024</v>
      </c>
      <c r="T5804">
        <f t="shared" si="181"/>
        <v>12</v>
      </c>
    </row>
    <row r="5805" spans="1:20" x14ac:dyDescent="0.3">
      <c r="A5805" s="1">
        <v>45637</v>
      </c>
      <c r="B5805" t="s">
        <v>6250</v>
      </c>
      <c r="C5805" t="s">
        <v>98</v>
      </c>
      <c r="D5805" t="s">
        <v>23</v>
      </c>
      <c r="E5805" t="s">
        <v>24</v>
      </c>
      <c r="F5805" t="s">
        <v>69</v>
      </c>
      <c r="G5805" t="s">
        <v>46</v>
      </c>
      <c r="H5805" t="s">
        <v>140</v>
      </c>
      <c r="I5805" t="s">
        <v>71</v>
      </c>
      <c r="J5805">
        <v>18</v>
      </c>
      <c r="K5805">
        <v>900</v>
      </c>
      <c r="L5805">
        <v>1</v>
      </c>
      <c r="M5805">
        <v>16038</v>
      </c>
      <c r="N5805">
        <v>14530.19</v>
      </c>
      <c r="O5805">
        <v>1507.81</v>
      </c>
      <c r="P5805" t="s">
        <v>72</v>
      </c>
      <c r="Q5805" t="s">
        <v>30</v>
      </c>
      <c r="R5805" t="s">
        <v>31</v>
      </c>
      <c r="S5805">
        <f t="shared" si="180"/>
        <v>2024</v>
      </c>
      <c r="T5805">
        <f t="shared" si="181"/>
        <v>12</v>
      </c>
    </row>
    <row r="5806" spans="1:20" x14ac:dyDescent="0.3">
      <c r="A5806" s="1">
        <v>45638</v>
      </c>
      <c r="B5806" t="s">
        <v>6251</v>
      </c>
      <c r="C5806" t="s">
        <v>42</v>
      </c>
      <c r="D5806" t="s">
        <v>43</v>
      </c>
      <c r="E5806" t="s">
        <v>35</v>
      </c>
      <c r="F5806" t="s">
        <v>36</v>
      </c>
      <c r="G5806" t="s">
        <v>85</v>
      </c>
      <c r="H5806" t="s">
        <v>80</v>
      </c>
      <c r="I5806" t="s">
        <v>28</v>
      </c>
      <c r="J5806">
        <v>20</v>
      </c>
      <c r="K5806">
        <v>12000</v>
      </c>
      <c r="L5806">
        <v>9</v>
      </c>
      <c r="M5806">
        <v>218400</v>
      </c>
      <c r="N5806">
        <v>162291.67000000001</v>
      </c>
      <c r="O5806">
        <v>56108.33</v>
      </c>
      <c r="P5806" t="s">
        <v>93</v>
      </c>
      <c r="Q5806" t="s">
        <v>47</v>
      </c>
      <c r="R5806" t="s">
        <v>61</v>
      </c>
      <c r="S5806">
        <f t="shared" si="180"/>
        <v>2024</v>
      </c>
      <c r="T5806">
        <f t="shared" si="181"/>
        <v>12</v>
      </c>
    </row>
    <row r="5807" spans="1:20" x14ac:dyDescent="0.3">
      <c r="A5807" s="1">
        <v>45639</v>
      </c>
      <c r="B5807" t="s">
        <v>6252</v>
      </c>
      <c r="C5807" t="s">
        <v>143</v>
      </c>
      <c r="D5807" t="s">
        <v>43</v>
      </c>
      <c r="E5807" t="s">
        <v>35</v>
      </c>
      <c r="F5807" t="s">
        <v>36</v>
      </c>
      <c r="G5807" t="s">
        <v>26</v>
      </c>
      <c r="H5807" t="s">
        <v>53</v>
      </c>
      <c r="I5807" t="s">
        <v>54</v>
      </c>
      <c r="J5807">
        <v>7</v>
      </c>
      <c r="K5807">
        <v>2500</v>
      </c>
      <c r="L5807">
        <v>10</v>
      </c>
      <c r="M5807">
        <v>15750</v>
      </c>
      <c r="N5807">
        <v>13075.07</v>
      </c>
      <c r="O5807">
        <v>2674.93</v>
      </c>
      <c r="P5807" t="s">
        <v>93</v>
      </c>
      <c r="Q5807" t="s">
        <v>55</v>
      </c>
      <c r="R5807" t="s">
        <v>39</v>
      </c>
      <c r="S5807">
        <f t="shared" si="180"/>
        <v>2024</v>
      </c>
      <c r="T5807">
        <f t="shared" si="181"/>
        <v>12</v>
      </c>
    </row>
    <row r="5808" spans="1:20" x14ac:dyDescent="0.3">
      <c r="A5808" s="1">
        <v>45640</v>
      </c>
      <c r="B5808" t="s">
        <v>6253</v>
      </c>
      <c r="C5808" t="s">
        <v>137</v>
      </c>
      <c r="D5808" t="s">
        <v>43</v>
      </c>
      <c r="E5808" t="s">
        <v>35</v>
      </c>
      <c r="F5808" t="s">
        <v>36</v>
      </c>
      <c r="G5808" t="s">
        <v>46</v>
      </c>
      <c r="H5808" t="s">
        <v>120</v>
      </c>
      <c r="I5808" t="s">
        <v>28</v>
      </c>
      <c r="J5808">
        <v>14</v>
      </c>
      <c r="K5808">
        <v>15000</v>
      </c>
      <c r="L5808">
        <v>15</v>
      </c>
      <c r="M5808">
        <v>178500</v>
      </c>
      <c r="N5808">
        <v>141614.23000000001</v>
      </c>
      <c r="O5808">
        <v>36885.769999999997</v>
      </c>
      <c r="P5808" t="s">
        <v>65</v>
      </c>
      <c r="Q5808" t="s">
        <v>47</v>
      </c>
      <c r="R5808" t="s">
        <v>39</v>
      </c>
      <c r="S5808">
        <f t="shared" si="180"/>
        <v>2024</v>
      </c>
      <c r="T5808">
        <f t="shared" si="181"/>
        <v>12</v>
      </c>
    </row>
    <row r="5809" spans="1:20" x14ac:dyDescent="0.3">
      <c r="A5809" s="1">
        <v>45641</v>
      </c>
      <c r="B5809" t="s">
        <v>6254</v>
      </c>
      <c r="C5809" t="s">
        <v>22</v>
      </c>
      <c r="D5809" t="s">
        <v>43</v>
      </c>
      <c r="E5809" t="s">
        <v>44</v>
      </c>
      <c r="F5809" t="s">
        <v>45</v>
      </c>
      <c r="G5809" t="s">
        <v>37</v>
      </c>
      <c r="H5809" t="s">
        <v>70</v>
      </c>
      <c r="I5809" t="s">
        <v>71</v>
      </c>
      <c r="J5809">
        <v>1</v>
      </c>
      <c r="K5809">
        <v>600</v>
      </c>
      <c r="L5809">
        <v>10</v>
      </c>
      <c r="M5809">
        <v>540</v>
      </c>
      <c r="N5809">
        <v>456.91</v>
      </c>
      <c r="O5809">
        <v>83.09</v>
      </c>
      <c r="P5809" t="s">
        <v>29</v>
      </c>
      <c r="Q5809" t="s">
        <v>30</v>
      </c>
      <c r="R5809" t="s">
        <v>73</v>
      </c>
      <c r="S5809">
        <f t="shared" si="180"/>
        <v>2024</v>
      </c>
      <c r="T5809">
        <f t="shared" si="181"/>
        <v>12</v>
      </c>
    </row>
    <row r="5810" spans="1:20" x14ac:dyDescent="0.3">
      <c r="A5810" s="1">
        <v>45642</v>
      </c>
      <c r="B5810" t="s">
        <v>6255</v>
      </c>
      <c r="C5810" t="s">
        <v>34</v>
      </c>
      <c r="D5810" t="s">
        <v>23</v>
      </c>
      <c r="E5810" t="s">
        <v>35</v>
      </c>
      <c r="F5810" t="s">
        <v>36</v>
      </c>
      <c r="G5810" t="s">
        <v>46</v>
      </c>
      <c r="H5810" t="s">
        <v>27</v>
      </c>
      <c r="I5810" t="s">
        <v>28</v>
      </c>
      <c r="J5810">
        <v>6</v>
      </c>
      <c r="K5810">
        <v>45000</v>
      </c>
      <c r="L5810">
        <v>8</v>
      </c>
      <c r="M5810">
        <v>248400</v>
      </c>
      <c r="N5810">
        <v>212675.72</v>
      </c>
      <c r="O5810">
        <v>35724.28</v>
      </c>
      <c r="P5810" t="s">
        <v>93</v>
      </c>
      <c r="Q5810" t="s">
        <v>55</v>
      </c>
      <c r="R5810" t="s">
        <v>39</v>
      </c>
      <c r="S5810">
        <f t="shared" si="180"/>
        <v>2024</v>
      </c>
      <c r="T5810">
        <f t="shared" si="181"/>
        <v>12</v>
      </c>
    </row>
    <row r="5811" spans="1:20" x14ac:dyDescent="0.3">
      <c r="A5811" s="1">
        <v>45643</v>
      </c>
      <c r="B5811" t="s">
        <v>6256</v>
      </c>
      <c r="C5811" t="s">
        <v>76</v>
      </c>
      <c r="D5811" t="s">
        <v>50</v>
      </c>
      <c r="E5811" t="s">
        <v>44</v>
      </c>
      <c r="F5811" t="s">
        <v>45</v>
      </c>
      <c r="G5811" t="s">
        <v>37</v>
      </c>
      <c r="H5811" t="s">
        <v>53</v>
      </c>
      <c r="I5811" t="s">
        <v>54</v>
      </c>
      <c r="J5811">
        <v>2</v>
      </c>
      <c r="K5811">
        <v>2500</v>
      </c>
      <c r="L5811">
        <v>15</v>
      </c>
      <c r="M5811">
        <v>4250</v>
      </c>
      <c r="N5811">
        <v>3762.07</v>
      </c>
      <c r="O5811">
        <v>487.93</v>
      </c>
      <c r="P5811" t="s">
        <v>72</v>
      </c>
      <c r="Q5811" t="s">
        <v>90</v>
      </c>
      <c r="R5811" t="s">
        <v>39</v>
      </c>
      <c r="S5811">
        <f t="shared" si="180"/>
        <v>2024</v>
      </c>
      <c r="T5811">
        <f t="shared" si="181"/>
        <v>12</v>
      </c>
    </row>
    <row r="5812" spans="1:20" x14ac:dyDescent="0.3">
      <c r="A5812" s="1">
        <v>45644</v>
      </c>
      <c r="B5812" t="s">
        <v>6257</v>
      </c>
      <c r="C5812" t="s">
        <v>76</v>
      </c>
      <c r="D5812" t="s">
        <v>43</v>
      </c>
      <c r="E5812" t="s">
        <v>35</v>
      </c>
      <c r="F5812" t="s">
        <v>36</v>
      </c>
      <c r="G5812" t="s">
        <v>85</v>
      </c>
      <c r="H5812" t="s">
        <v>53</v>
      </c>
      <c r="I5812" t="s">
        <v>54</v>
      </c>
      <c r="J5812">
        <v>19</v>
      </c>
      <c r="K5812">
        <v>2500</v>
      </c>
      <c r="L5812">
        <v>0</v>
      </c>
      <c r="M5812">
        <v>47500</v>
      </c>
      <c r="N5812">
        <v>36058.959999999999</v>
      </c>
      <c r="O5812">
        <v>11441.04</v>
      </c>
      <c r="P5812" t="s">
        <v>29</v>
      </c>
      <c r="Q5812" t="s">
        <v>55</v>
      </c>
      <c r="R5812" t="s">
        <v>73</v>
      </c>
      <c r="S5812">
        <f t="shared" si="180"/>
        <v>2024</v>
      </c>
      <c r="T5812">
        <f t="shared" si="181"/>
        <v>12</v>
      </c>
    </row>
    <row r="5813" spans="1:20" x14ac:dyDescent="0.3">
      <c r="A5813" s="1">
        <v>45645</v>
      </c>
      <c r="B5813" t="s">
        <v>6258</v>
      </c>
      <c r="C5813" t="s">
        <v>76</v>
      </c>
      <c r="D5813" t="s">
        <v>23</v>
      </c>
      <c r="E5813" t="s">
        <v>35</v>
      </c>
      <c r="F5813" t="s">
        <v>36</v>
      </c>
      <c r="G5813" t="s">
        <v>37</v>
      </c>
      <c r="H5813" t="s">
        <v>27</v>
      </c>
      <c r="I5813" t="s">
        <v>28</v>
      </c>
      <c r="J5813">
        <v>23</v>
      </c>
      <c r="K5813">
        <v>45000</v>
      </c>
      <c r="L5813">
        <v>14</v>
      </c>
      <c r="M5813">
        <v>890100</v>
      </c>
      <c r="N5813">
        <v>714488.05</v>
      </c>
      <c r="O5813">
        <v>175611.95</v>
      </c>
      <c r="P5813" t="s">
        <v>65</v>
      </c>
      <c r="Q5813" t="s">
        <v>55</v>
      </c>
      <c r="R5813" t="s">
        <v>102</v>
      </c>
      <c r="S5813">
        <f t="shared" si="180"/>
        <v>2024</v>
      </c>
      <c r="T5813">
        <f t="shared" si="181"/>
        <v>12</v>
      </c>
    </row>
    <row r="5814" spans="1:20" x14ac:dyDescent="0.3">
      <c r="A5814" s="1">
        <v>45646</v>
      </c>
      <c r="B5814" t="s">
        <v>6259</v>
      </c>
      <c r="C5814" t="s">
        <v>42</v>
      </c>
      <c r="D5814" t="s">
        <v>50</v>
      </c>
      <c r="E5814" t="s">
        <v>24</v>
      </c>
      <c r="F5814" t="s">
        <v>111</v>
      </c>
      <c r="G5814" t="s">
        <v>85</v>
      </c>
      <c r="H5814" t="s">
        <v>70</v>
      </c>
      <c r="I5814" t="s">
        <v>71</v>
      </c>
      <c r="J5814">
        <v>25</v>
      </c>
      <c r="K5814">
        <v>600</v>
      </c>
      <c r="L5814">
        <v>3</v>
      </c>
      <c r="M5814">
        <v>14550</v>
      </c>
      <c r="N5814">
        <v>11373.23</v>
      </c>
      <c r="O5814">
        <v>3176.77</v>
      </c>
      <c r="P5814" t="s">
        <v>29</v>
      </c>
      <c r="Q5814" t="s">
        <v>90</v>
      </c>
      <c r="R5814" t="s">
        <v>86</v>
      </c>
      <c r="S5814">
        <f t="shared" si="180"/>
        <v>2024</v>
      </c>
      <c r="T5814">
        <f t="shared" si="181"/>
        <v>12</v>
      </c>
    </row>
    <row r="5815" spans="1:20" x14ac:dyDescent="0.3">
      <c r="A5815" s="1">
        <v>45647</v>
      </c>
      <c r="B5815" t="s">
        <v>6260</v>
      </c>
      <c r="C5815" t="s">
        <v>108</v>
      </c>
      <c r="D5815" t="s">
        <v>23</v>
      </c>
      <c r="E5815" t="s">
        <v>24</v>
      </c>
      <c r="F5815" t="s">
        <v>69</v>
      </c>
      <c r="G5815" t="s">
        <v>37</v>
      </c>
      <c r="H5815" t="s">
        <v>59</v>
      </c>
      <c r="I5815" t="s">
        <v>60</v>
      </c>
      <c r="J5815">
        <v>14</v>
      </c>
      <c r="K5815">
        <v>4500</v>
      </c>
      <c r="L5815">
        <v>20</v>
      </c>
      <c r="M5815">
        <v>50400</v>
      </c>
      <c r="N5815">
        <v>45635.19</v>
      </c>
      <c r="O5815">
        <v>4764.8100000000004</v>
      </c>
      <c r="P5815" t="s">
        <v>29</v>
      </c>
      <c r="Q5815" t="s">
        <v>55</v>
      </c>
      <c r="R5815" t="s">
        <v>73</v>
      </c>
      <c r="S5815">
        <f t="shared" si="180"/>
        <v>2024</v>
      </c>
      <c r="T5815">
        <f t="shared" si="181"/>
        <v>12</v>
      </c>
    </row>
    <row r="5816" spans="1:20" x14ac:dyDescent="0.3">
      <c r="A5816" s="1">
        <v>45648</v>
      </c>
      <c r="B5816" t="s">
        <v>6261</v>
      </c>
      <c r="C5816" t="s">
        <v>84</v>
      </c>
      <c r="D5816" t="s">
        <v>43</v>
      </c>
      <c r="E5816" t="s">
        <v>24</v>
      </c>
      <c r="F5816" t="s">
        <v>69</v>
      </c>
      <c r="G5816" t="s">
        <v>46</v>
      </c>
      <c r="H5816" t="s">
        <v>120</v>
      </c>
      <c r="I5816" t="s">
        <v>28</v>
      </c>
      <c r="J5816">
        <v>7</v>
      </c>
      <c r="K5816">
        <v>15000</v>
      </c>
      <c r="L5816">
        <v>3</v>
      </c>
      <c r="M5816">
        <v>101850</v>
      </c>
      <c r="N5816">
        <v>91251.43</v>
      </c>
      <c r="O5816">
        <v>10598.57</v>
      </c>
      <c r="P5816" t="s">
        <v>93</v>
      </c>
      <c r="Q5816" t="s">
        <v>90</v>
      </c>
      <c r="R5816" t="s">
        <v>86</v>
      </c>
      <c r="S5816">
        <f t="shared" si="180"/>
        <v>2024</v>
      </c>
      <c r="T5816">
        <f t="shared" si="181"/>
        <v>12</v>
      </c>
    </row>
    <row r="5817" spans="1:20" x14ac:dyDescent="0.3">
      <c r="A5817" s="1">
        <v>45649</v>
      </c>
      <c r="B5817" t="s">
        <v>6262</v>
      </c>
      <c r="C5817" t="s">
        <v>137</v>
      </c>
      <c r="D5817" t="s">
        <v>50</v>
      </c>
      <c r="E5817" t="s">
        <v>44</v>
      </c>
      <c r="F5817" t="s">
        <v>45</v>
      </c>
      <c r="G5817" t="s">
        <v>85</v>
      </c>
      <c r="H5817" t="s">
        <v>70</v>
      </c>
      <c r="I5817" t="s">
        <v>71</v>
      </c>
      <c r="J5817">
        <v>7</v>
      </c>
      <c r="K5817">
        <v>600</v>
      </c>
      <c r="L5817">
        <v>0</v>
      </c>
      <c r="M5817">
        <v>4200</v>
      </c>
      <c r="N5817">
        <v>3455.93</v>
      </c>
      <c r="O5817">
        <v>744.07</v>
      </c>
      <c r="P5817" t="s">
        <v>38</v>
      </c>
      <c r="Q5817" t="s">
        <v>30</v>
      </c>
      <c r="R5817" t="s">
        <v>123</v>
      </c>
      <c r="S5817">
        <f t="shared" si="180"/>
        <v>2024</v>
      </c>
      <c r="T5817">
        <f t="shared" si="181"/>
        <v>12</v>
      </c>
    </row>
    <row r="5818" spans="1:20" x14ac:dyDescent="0.3">
      <c r="A5818" s="1">
        <v>45650</v>
      </c>
      <c r="B5818" t="s">
        <v>6263</v>
      </c>
      <c r="C5818" t="s">
        <v>137</v>
      </c>
      <c r="D5818" t="s">
        <v>43</v>
      </c>
      <c r="E5818" t="s">
        <v>44</v>
      </c>
      <c r="F5818" t="s">
        <v>45</v>
      </c>
      <c r="G5818" t="s">
        <v>85</v>
      </c>
      <c r="H5818" t="s">
        <v>27</v>
      </c>
      <c r="I5818" t="s">
        <v>28</v>
      </c>
      <c r="J5818">
        <v>22</v>
      </c>
      <c r="K5818">
        <v>45000</v>
      </c>
      <c r="L5818">
        <v>2</v>
      </c>
      <c r="M5818">
        <v>970200</v>
      </c>
      <c r="N5818">
        <v>859466.09</v>
      </c>
      <c r="O5818">
        <v>110733.91</v>
      </c>
      <c r="P5818" t="s">
        <v>29</v>
      </c>
      <c r="Q5818" t="s">
        <v>47</v>
      </c>
      <c r="R5818" t="s">
        <v>123</v>
      </c>
      <c r="S5818">
        <f t="shared" si="180"/>
        <v>2024</v>
      </c>
      <c r="T5818">
        <f t="shared" si="181"/>
        <v>12</v>
      </c>
    </row>
    <row r="5819" spans="1:20" x14ac:dyDescent="0.3">
      <c r="A5819" s="1">
        <v>45651</v>
      </c>
      <c r="B5819" t="s">
        <v>6264</v>
      </c>
      <c r="C5819" t="s">
        <v>22</v>
      </c>
      <c r="D5819" t="s">
        <v>50</v>
      </c>
      <c r="E5819" t="s">
        <v>24</v>
      </c>
      <c r="F5819" t="s">
        <v>111</v>
      </c>
      <c r="G5819" t="s">
        <v>26</v>
      </c>
      <c r="H5819" t="s">
        <v>59</v>
      </c>
      <c r="I5819" t="s">
        <v>60</v>
      </c>
      <c r="J5819">
        <v>13</v>
      </c>
      <c r="K5819">
        <v>4500</v>
      </c>
      <c r="L5819">
        <v>20</v>
      </c>
      <c r="M5819">
        <v>46800</v>
      </c>
      <c r="N5819">
        <v>35064.65</v>
      </c>
      <c r="O5819">
        <v>11735.35</v>
      </c>
      <c r="P5819" t="s">
        <v>65</v>
      </c>
      <c r="Q5819" t="s">
        <v>55</v>
      </c>
      <c r="R5819" t="s">
        <v>39</v>
      </c>
      <c r="S5819">
        <f t="shared" si="180"/>
        <v>2024</v>
      </c>
      <c r="T5819">
        <f t="shared" si="181"/>
        <v>12</v>
      </c>
    </row>
    <row r="5820" spans="1:20" x14ac:dyDescent="0.3">
      <c r="A5820" s="1">
        <v>45652</v>
      </c>
      <c r="B5820" t="s">
        <v>6265</v>
      </c>
      <c r="C5820" t="s">
        <v>84</v>
      </c>
      <c r="D5820" t="s">
        <v>43</v>
      </c>
      <c r="E5820" t="s">
        <v>44</v>
      </c>
      <c r="F5820" t="s">
        <v>89</v>
      </c>
      <c r="G5820" t="s">
        <v>37</v>
      </c>
      <c r="H5820" t="s">
        <v>27</v>
      </c>
      <c r="I5820" t="s">
        <v>28</v>
      </c>
      <c r="J5820">
        <v>24</v>
      </c>
      <c r="K5820">
        <v>45000</v>
      </c>
      <c r="L5820">
        <v>14</v>
      </c>
      <c r="M5820">
        <v>928800</v>
      </c>
      <c r="N5820">
        <v>872275.3</v>
      </c>
      <c r="O5820">
        <v>56524.7</v>
      </c>
      <c r="P5820" t="s">
        <v>72</v>
      </c>
      <c r="Q5820" t="s">
        <v>55</v>
      </c>
      <c r="R5820" t="s">
        <v>123</v>
      </c>
      <c r="S5820">
        <f t="shared" si="180"/>
        <v>2024</v>
      </c>
      <c r="T5820">
        <f t="shared" si="181"/>
        <v>12</v>
      </c>
    </row>
    <row r="5821" spans="1:20" x14ac:dyDescent="0.3">
      <c r="A5821" s="1">
        <v>45653</v>
      </c>
      <c r="B5821" t="s">
        <v>6266</v>
      </c>
      <c r="C5821" t="s">
        <v>58</v>
      </c>
      <c r="D5821" t="s">
        <v>50</v>
      </c>
      <c r="E5821" t="s">
        <v>35</v>
      </c>
      <c r="F5821" t="s">
        <v>36</v>
      </c>
      <c r="G5821" t="s">
        <v>85</v>
      </c>
      <c r="H5821" t="s">
        <v>70</v>
      </c>
      <c r="I5821" t="s">
        <v>71</v>
      </c>
      <c r="J5821">
        <v>3</v>
      </c>
      <c r="K5821">
        <v>600</v>
      </c>
      <c r="L5821">
        <v>9</v>
      </c>
      <c r="M5821">
        <v>1638</v>
      </c>
      <c r="N5821">
        <v>1414.13</v>
      </c>
      <c r="O5821">
        <v>223.87</v>
      </c>
      <c r="P5821" t="s">
        <v>38</v>
      </c>
      <c r="Q5821" t="s">
        <v>55</v>
      </c>
      <c r="R5821" t="s">
        <v>123</v>
      </c>
      <c r="S5821">
        <f t="shared" si="180"/>
        <v>2024</v>
      </c>
      <c r="T5821">
        <f t="shared" si="181"/>
        <v>12</v>
      </c>
    </row>
    <row r="5822" spans="1:20" x14ac:dyDescent="0.3">
      <c r="A5822" s="1">
        <v>45654</v>
      </c>
      <c r="B5822" t="s">
        <v>6267</v>
      </c>
      <c r="C5822" t="s">
        <v>42</v>
      </c>
      <c r="D5822" t="s">
        <v>43</v>
      </c>
      <c r="E5822" t="s">
        <v>51</v>
      </c>
      <c r="F5822" t="s">
        <v>99</v>
      </c>
      <c r="G5822" t="s">
        <v>26</v>
      </c>
      <c r="H5822" t="s">
        <v>70</v>
      </c>
      <c r="I5822" t="s">
        <v>71</v>
      </c>
      <c r="J5822">
        <v>12</v>
      </c>
      <c r="K5822">
        <v>600</v>
      </c>
      <c r="L5822">
        <v>5</v>
      </c>
      <c r="M5822">
        <v>6840</v>
      </c>
      <c r="N5822">
        <v>5584.52</v>
      </c>
      <c r="O5822">
        <v>1255.48</v>
      </c>
      <c r="P5822" t="s">
        <v>38</v>
      </c>
      <c r="Q5822" t="s">
        <v>47</v>
      </c>
      <c r="R5822" t="s">
        <v>123</v>
      </c>
      <c r="S5822">
        <f t="shared" si="180"/>
        <v>2024</v>
      </c>
      <c r="T5822">
        <f t="shared" si="181"/>
        <v>12</v>
      </c>
    </row>
    <row r="5823" spans="1:20" x14ac:dyDescent="0.3">
      <c r="A5823" s="1">
        <v>45655</v>
      </c>
      <c r="B5823" t="s">
        <v>6268</v>
      </c>
      <c r="C5823" t="s">
        <v>108</v>
      </c>
      <c r="D5823" t="s">
        <v>23</v>
      </c>
      <c r="E5823" t="s">
        <v>24</v>
      </c>
      <c r="F5823" t="s">
        <v>111</v>
      </c>
      <c r="G5823" t="s">
        <v>85</v>
      </c>
      <c r="H5823" t="s">
        <v>59</v>
      </c>
      <c r="I5823" t="s">
        <v>60</v>
      </c>
      <c r="J5823">
        <v>8</v>
      </c>
      <c r="K5823">
        <v>4500</v>
      </c>
      <c r="L5823">
        <v>2</v>
      </c>
      <c r="M5823">
        <v>35280</v>
      </c>
      <c r="N5823">
        <v>28234.33</v>
      </c>
      <c r="O5823">
        <v>7045.67</v>
      </c>
      <c r="P5823" t="s">
        <v>93</v>
      </c>
      <c r="Q5823" t="s">
        <v>30</v>
      </c>
      <c r="R5823" t="s">
        <v>61</v>
      </c>
      <c r="S5823">
        <f t="shared" si="180"/>
        <v>2024</v>
      </c>
      <c r="T5823">
        <f t="shared" si="181"/>
        <v>12</v>
      </c>
    </row>
    <row r="5824" spans="1:20" x14ac:dyDescent="0.3">
      <c r="A5824" s="1">
        <v>45656</v>
      </c>
      <c r="B5824" t="s">
        <v>6269</v>
      </c>
      <c r="C5824" t="s">
        <v>68</v>
      </c>
      <c r="D5824" t="s">
        <v>23</v>
      </c>
      <c r="E5824" t="s">
        <v>44</v>
      </c>
      <c r="F5824" t="s">
        <v>45</v>
      </c>
      <c r="G5824" t="s">
        <v>46</v>
      </c>
      <c r="H5824" t="s">
        <v>132</v>
      </c>
      <c r="I5824" t="s">
        <v>28</v>
      </c>
      <c r="J5824">
        <v>16</v>
      </c>
      <c r="K5824">
        <v>3500</v>
      </c>
      <c r="L5824">
        <v>6</v>
      </c>
      <c r="M5824">
        <v>52640</v>
      </c>
      <c r="N5824">
        <v>46883.29</v>
      </c>
      <c r="O5824">
        <v>5756.71</v>
      </c>
      <c r="P5824" t="s">
        <v>93</v>
      </c>
      <c r="Q5824" t="s">
        <v>30</v>
      </c>
      <c r="R5824" t="s">
        <v>39</v>
      </c>
      <c r="S5824">
        <f t="shared" si="180"/>
        <v>2024</v>
      </c>
      <c r="T5824">
        <f t="shared" si="181"/>
        <v>12</v>
      </c>
    </row>
    <row r="5825" spans="1:20" x14ac:dyDescent="0.3">
      <c r="A5825" s="1">
        <v>45657</v>
      </c>
      <c r="B5825" t="s">
        <v>6270</v>
      </c>
      <c r="C5825" t="s">
        <v>143</v>
      </c>
      <c r="D5825" t="s">
        <v>43</v>
      </c>
      <c r="E5825" t="s">
        <v>51</v>
      </c>
      <c r="F5825" t="s">
        <v>77</v>
      </c>
      <c r="G5825" t="s">
        <v>85</v>
      </c>
      <c r="H5825" t="s">
        <v>80</v>
      </c>
      <c r="I5825" t="s">
        <v>28</v>
      </c>
      <c r="J5825">
        <v>15</v>
      </c>
      <c r="K5825">
        <v>12000</v>
      </c>
      <c r="L5825">
        <v>3</v>
      </c>
      <c r="M5825">
        <v>174600</v>
      </c>
      <c r="N5825">
        <v>126950.96</v>
      </c>
      <c r="O5825">
        <v>47649.04</v>
      </c>
      <c r="P5825" t="s">
        <v>38</v>
      </c>
      <c r="Q5825" t="s">
        <v>90</v>
      </c>
      <c r="R5825" t="s">
        <v>61</v>
      </c>
      <c r="S5825">
        <f t="shared" si="180"/>
        <v>2024</v>
      </c>
      <c r="T5825">
        <f t="shared" si="181"/>
        <v>12</v>
      </c>
    </row>
    <row r="5826" spans="1:20" x14ac:dyDescent="0.3">
      <c r="A5826" s="1">
        <v>45292</v>
      </c>
      <c r="B5826" t="s">
        <v>6271</v>
      </c>
      <c r="C5826" t="s">
        <v>68</v>
      </c>
      <c r="D5826" t="s">
        <v>50</v>
      </c>
      <c r="E5826" t="s">
        <v>44</v>
      </c>
      <c r="F5826" t="s">
        <v>89</v>
      </c>
      <c r="G5826" t="s">
        <v>85</v>
      </c>
      <c r="H5826" t="s">
        <v>140</v>
      </c>
      <c r="I5826" t="s">
        <v>71</v>
      </c>
      <c r="J5826">
        <v>9</v>
      </c>
      <c r="K5826">
        <v>900</v>
      </c>
      <c r="L5826">
        <v>9</v>
      </c>
      <c r="M5826">
        <v>7371</v>
      </c>
      <c r="N5826">
        <v>5371.38</v>
      </c>
      <c r="O5826">
        <v>1999.62</v>
      </c>
      <c r="P5826" t="s">
        <v>72</v>
      </c>
      <c r="Q5826" t="s">
        <v>47</v>
      </c>
      <c r="R5826" t="s">
        <v>102</v>
      </c>
      <c r="S5826">
        <f t="shared" si="180"/>
        <v>2024</v>
      </c>
      <c r="T5826">
        <f t="shared" si="181"/>
        <v>1</v>
      </c>
    </row>
    <row r="5827" spans="1:20" x14ac:dyDescent="0.3">
      <c r="A5827" s="1">
        <v>45293</v>
      </c>
      <c r="B5827" t="s">
        <v>6272</v>
      </c>
      <c r="C5827" t="s">
        <v>84</v>
      </c>
      <c r="D5827" t="s">
        <v>43</v>
      </c>
      <c r="E5827" t="s">
        <v>44</v>
      </c>
      <c r="F5827" t="s">
        <v>45</v>
      </c>
      <c r="G5827" t="s">
        <v>85</v>
      </c>
      <c r="H5827" t="s">
        <v>27</v>
      </c>
      <c r="I5827" t="s">
        <v>28</v>
      </c>
      <c r="J5827">
        <v>13</v>
      </c>
      <c r="K5827">
        <v>45000</v>
      </c>
      <c r="L5827">
        <v>15</v>
      </c>
      <c r="M5827">
        <v>497250</v>
      </c>
      <c r="N5827">
        <v>457906.96</v>
      </c>
      <c r="O5827">
        <v>39343.040000000001</v>
      </c>
      <c r="P5827" t="s">
        <v>72</v>
      </c>
      <c r="Q5827" t="s">
        <v>90</v>
      </c>
      <c r="R5827" t="s">
        <v>39</v>
      </c>
      <c r="S5827">
        <f t="shared" ref="S5827:S5890" si="182">YEAR(A5827)</f>
        <v>2024</v>
      </c>
      <c r="T5827">
        <f t="shared" si="181"/>
        <v>1</v>
      </c>
    </row>
    <row r="5828" spans="1:20" x14ac:dyDescent="0.3">
      <c r="A5828" s="1">
        <v>45294</v>
      </c>
      <c r="B5828" t="s">
        <v>6273</v>
      </c>
      <c r="C5828" t="s">
        <v>64</v>
      </c>
      <c r="D5828" t="s">
        <v>43</v>
      </c>
      <c r="E5828" t="s">
        <v>44</v>
      </c>
      <c r="F5828" t="s">
        <v>45</v>
      </c>
      <c r="G5828" t="s">
        <v>46</v>
      </c>
      <c r="H5828" t="s">
        <v>140</v>
      </c>
      <c r="I5828" t="s">
        <v>71</v>
      </c>
      <c r="J5828">
        <v>4</v>
      </c>
      <c r="K5828">
        <v>900</v>
      </c>
      <c r="L5828">
        <v>9</v>
      </c>
      <c r="M5828">
        <v>3276</v>
      </c>
      <c r="N5828">
        <v>3052.03</v>
      </c>
      <c r="O5828">
        <v>223.97</v>
      </c>
      <c r="P5828" t="s">
        <v>65</v>
      </c>
      <c r="Q5828" t="s">
        <v>90</v>
      </c>
      <c r="R5828" t="s">
        <v>73</v>
      </c>
      <c r="S5828">
        <f t="shared" si="182"/>
        <v>2024</v>
      </c>
      <c r="T5828">
        <f t="shared" ref="T5828:T5891" si="183">MONTH(A5828)</f>
        <v>1</v>
      </c>
    </row>
    <row r="5829" spans="1:20" x14ac:dyDescent="0.3">
      <c r="A5829" s="1">
        <v>45295</v>
      </c>
      <c r="B5829" t="s">
        <v>6274</v>
      </c>
      <c r="C5829" t="s">
        <v>108</v>
      </c>
      <c r="D5829" t="s">
        <v>50</v>
      </c>
      <c r="E5829" t="s">
        <v>35</v>
      </c>
      <c r="F5829" t="s">
        <v>36</v>
      </c>
      <c r="G5829" t="s">
        <v>85</v>
      </c>
      <c r="H5829" t="s">
        <v>140</v>
      </c>
      <c r="I5829" t="s">
        <v>71</v>
      </c>
      <c r="J5829">
        <v>16</v>
      </c>
      <c r="K5829">
        <v>900</v>
      </c>
      <c r="L5829">
        <v>17</v>
      </c>
      <c r="M5829">
        <v>11952</v>
      </c>
      <c r="N5829">
        <v>9980.58</v>
      </c>
      <c r="O5829">
        <v>1971.42</v>
      </c>
      <c r="P5829" t="s">
        <v>38</v>
      </c>
      <c r="Q5829" t="s">
        <v>90</v>
      </c>
      <c r="R5829" t="s">
        <v>81</v>
      </c>
      <c r="S5829">
        <f t="shared" si="182"/>
        <v>2024</v>
      </c>
      <c r="T5829">
        <f t="shared" si="183"/>
        <v>1</v>
      </c>
    </row>
    <row r="5830" spans="1:20" x14ac:dyDescent="0.3">
      <c r="A5830" s="1">
        <v>45296</v>
      </c>
      <c r="B5830" t="s">
        <v>6275</v>
      </c>
      <c r="C5830" t="s">
        <v>34</v>
      </c>
      <c r="D5830" t="s">
        <v>43</v>
      </c>
      <c r="E5830" t="s">
        <v>24</v>
      </c>
      <c r="F5830" t="s">
        <v>69</v>
      </c>
      <c r="G5830" t="s">
        <v>46</v>
      </c>
      <c r="H5830" t="s">
        <v>132</v>
      </c>
      <c r="I5830" t="s">
        <v>28</v>
      </c>
      <c r="J5830">
        <v>22</v>
      </c>
      <c r="K5830">
        <v>3500</v>
      </c>
      <c r="L5830">
        <v>6</v>
      </c>
      <c r="M5830">
        <v>72380</v>
      </c>
      <c r="N5830">
        <v>59168.1</v>
      </c>
      <c r="O5830">
        <v>13211.9</v>
      </c>
      <c r="P5830" t="s">
        <v>38</v>
      </c>
      <c r="Q5830" t="s">
        <v>47</v>
      </c>
      <c r="R5830" t="s">
        <v>73</v>
      </c>
      <c r="S5830">
        <f t="shared" si="182"/>
        <v>2024</v>
      </c>
      <c r="T5830">
        <f t="shared" si="183"/>
        <v>1</v>
      </c>
    </row>
    <row r="5831" spans="1:20" x14ac:dyDescent="0.3">
      <c r="A5831" s="1">
        <v>45297</v>
      </c>
      <c r="B5831" t="s">
        <v>6276</v>
      </c>
      <c r="C5831" t="s">
        <v>143</v>
      </c>
      <c r="D5831" t="s">
        <v>43</v>
      </c>
      <c r="E5831" t="s">
        <v>35</v>
      </c>
      <c r="F5831" t="s">
        <v>36</v>
      </c>
      <c r="G5831" t="s">
        <v>37</v>
      </c>
      <c r="H5831" t="s">
        <v>140</v>
      </c>
      <c r="I5831" t="s">
        <v>71</v>
      </c>
      <c r="J5831">
        <v>10</v>
      </c>
      <c r="K5831">
        <v>900</v>
      </c>
      <c r="L5831">
        <v>16</v>
      </c>
      <c r="M5831">
        <v>7560</v>
      </c>
      <c r="N5831">
        <v>6408.64</v>
      </c>
      <c r="O5831">
        <v>1151.3599999999999</v>
      </c>
      <c r="P5831" t="s">
        <v>72</v>
      </c>
      <c r="Q5831" t="s">
        <v>30</v>
      </c>
      <c r="R5831" t="s">
        <v>102</v>
      </c>
      <c r="S5831">
        <f t="shared" si="182"/>
        <v>2024</v>
      </c>
      <c r="T5831">
        <f t="shared" si="183"/>
        <v>1</v>
      </c>
    </row>
    <row r="5832" spans="1:20" x14ac:dyDescent="0.3">
      <c r="A5832" s="1">
        <v>45298</v>
      </c>
      <c r="B5832" t="s">
        <v>6277</v>
      </c>
      <c r="C5832" t="s">
        <v>84</v>
      </c>
      <c r="D5832" t="s">
        <v>23</v>
      </c>
      <c r="E5832" t="s">
        <v>35</v>
      </c>
      <c r="F5832" t="s">
        <v>36</v>
      </c>
      <c r="G5832" t="s">
        <v>37</v>
      </c>
      <c r="H5832" t="s">
        <v>70</v>
      </c>
      <c r="I5832" t="s">
        <v>71</v>
      </c>
      <c r="J5832">
        <v>21</v>
      </c>
      <c r="K5832">
        <v>600</v>
      </c>
      <c r="L5832">
        <v>7</v>
      </c>
      <c r="M5832">
        <v>11718</v>
      </c>
      <c r="N5832">
        <v>9033.31</v>
      </c>
      <c r="O5832">
        <v>2684.69</v>
      </c>
      <c r="P5832" t="s">
        <v>38</v>
      </c>
      <c r="Q5832" t="s">
        <v>90</v>
      </c>
      <c r="R5832" t="s">
        <v>102</v>
      </c>
      <c r="S5832">
        <f t="shared" si="182"/>
        <v>2024</v>
      </c>
      <c r="T5832">
        <f t="shared" si="183"/>
        <v>1</v>
      </c>
    </row>
    <row r="5833" spans="1:20" x14ac:dyDescent="0.3">
      <c r="A5833" s="1">
        <v>45299</v>
      </c>
      <c r="B5833" t="s">
        <v>6278</v>
      </c>
      <c r="C5833" t="s">
        <v>64</v>
      </c>
      <c r="D5833" t="s">
        <v>50</v>
      </c>
      <c r="E5833" t="s">
        <v>35</v>
      </c>
      <c r="F5833" t="s">
        <v>36</v>
      </c>
      <c r="G5833" t="s">
        <v>85</v>
      </c>
      <c r="H5833" t="s">
        <v>27</v>
      </c>
      <c r="I5833" t="s">
        <v>28</v>
      </c>
      <c r="J5833">
        <v>24</v>
      </c>
      <c r="K5833">
        <v>45000</v>
      </c>
      <c r="L5833">
        <v>1</v>
      </c>
      <c r="M5833">
        <v>1069200</v>
      </c>
      <c r="N5833">
        <v>813873.04</v>
      </c>
      <c r="O5833">
        <v>255326.96</v>
      </c>
      <c r="P5833" t="s">
        <v>29</v>
      </c>
      <c r="Q5833" t="s">
        <v>47</v>
      </c>
      <c r="R5833" t="s">
        <v>123</v>
      </c>
      <c r="S5833">
        <f t="shared" si="182"/>
        <v>2024</v>
      </c>
      <c r="T5833">
        <f t="shared" si="183"/>
        <v>1</v>
      </c>
    </row>
    <row r="5834" spans="1:20" x14ac:dyDescent="0.3">
      <c r="A5834" s="1">
        <v>45300</v>
      </c>
      <c r="B5834" t="s">
        <v>6279</v>
      </c>
      <c r="C5834" t="s">
        <v>64</v>
      </c>
      <c r="D5834" t="s">
        <v>50</v>
      </c>
      <c r="E5834" t="s">
        <v>24</v>
      </c>
      <c r="F5834" t="s">
        <v>25</v>
      </c>
      <c r="G5834" t="s">
        <v>26</v>
      </c>
      <c r="H5834" t="s">
        <v>53</v>
      </c>
      <c r="I5834" t="s">
        <v>54</v>
      </c>
      <c r="J5834">
        <v>18</v>
      </c>
      <c r="K5834">
        <v>2500</v>
      </c>
      <c r="L5834">
        <v>1</v>
      </c>
      <c r="M5834">
        <v>44550</v>
      </c>
      <c r="N5834">
        <v>33200.65</v>
      </c>
      <c r="O5834">
        <v>11349.35</v>
      </c>
      <c r="P5834" t="s">
        <v>29</v>
      </c>
      <c r="Q5834" t="s">
        <v>90</v>
      </c>
      <c r="R5834" t="s">
        <v>102</v>
      </c>
      <c r="S5834">
        <f t="shared" si="182"/>
        <v>2024</v>
      </c>
      <c r="T5834">
        <f t="shared" si="183"/>
        <v>1</v>
      </c>
    </row>
    <row r="5835" spans="1:20" x14ac:dyDescent="0.3">
      <c r="A5835" s="1">
        <v>45301</v>
      </c>
      <c r="B5835" t="s">
        <v>6280</v>
      </c>
      <c r="C5835" t="s">
        <v>76</v>
      </c>
      <c r="D5835" t="s">
        <v>50</v>
      </c>
      <c r="E5835" t="s">
        <v>51</v>
      </c>
      <c r="F5835" t="s">
        <v>52</v>
      </c>
      <c r="G5835" t="s">
        <v>85</v>
      </c>
      <c r="H5835" t="s">
        <v>27</v>
      </c>
      <c r="I5835" t="s">
        <v>28</v>
      </c>
      <c r="J5835">
        <v>14</v>
      </c>
      <c r="K5835">
        <v>45000</v>
      </c>
      <c r="L5835">
        <v>4</v>
      </c>
      <c r="M5835">
        <v>604800</v>
      </c>
      <c r="N5835">
        <v>552403.34</v>
      </c>
      <c r="O5835">
        <v>52396.66</v>
      </c>
      <c r="P5835" t="s">
        <v>72</v>
      </c>
      <c r="Q5835" t="s">
        <v>47</v>
      </c>
      <c r="R5835" t="s">
        <v>39</v>
      </c>
      <c r="S5835">
        <f t="shared" si="182"/>
        <v>2024</v>
      </c>
      <c r="T5835">
        <f t="shared" si="183"/>
        <v>1</v>
      </c>
    </row>
    <row r="5836" spans="1:20" x14ac:dyDescent="0.3">
      <c r="A5836" s="1">
        <v>45302</v>
      </c>
      <c r="B5836" t="s">
        <v>6281</v>
      </c>
      <c r="C5836" t="s">
        <v>68</v>
      </c>
      <c r="D5836" t="s">
        <v>43</v>
      </c>
      <c r="E5836" t="s">
        <v>35</v>
      </c>
      <c r="F5836" t="s">
        <v>36</v>
      </c>
      <c r="G5836" t="s">
        <v>26</v>
      </c>
      <c r="H5836" t="s">
        <v>59</v>
      </c>
      <c r="I5836" t="s">
        <v>60</v>
      </c>
      <c r="J5836">
        <v>19</v>
      </c>
      <c r="K5836">
        <v>4500</v>
      </c>
      <c r="L5836">
        <v>8</v>
      </c>
      <c r="M5836">
        <v>78660</v>
      </c>
      <c r="N5836">
        <v>70462.850000000006</v>
      </c>
      <c r="O5836">
        <v>8197.15</v>
      </c>
      <c r="P5836" t="s">
        <v>93</v>
      </c>
      <c r="Q5836" t="s">
        <v>47</v>
      </c>
      <c r="R5836" t="s">
        <v>61</v>
      </c>
      <c r="S5836">
        <f t="shared" si="182"/>
        <v>2024</v>
      </c>
      <c r="T5836">
        <f t="shared" si="183"/>
        <v>1</v>
      </c>
    </row>
    <row r="5837" spans="1:20" x14ac:dyDescent="0.3">
      <c r="A5837" s="1">
        <v>45303</v>
      </c>
      <c r="B5837" t="s">
        <v>6282</v>
      </c>
      <c r="C5837" t="s">
        <v>84</v>
      </c>
      <c r="D5837" t="s">
        <v>23</v>
      </c>
      <c r="E5837" t="s">
        <v>35</v>
      </c>
      <c r="F5837" t="s">
        <v>36</v>
      </c>
      <c r="G5837" t="s">
        <v>26</v>
      </c>
      <c r="H5837" t="s">
        <v>53</v>
      </c>
      <c r="I5837" t="s">
        <v>54</v>
      </c>
      <c r="J5837">
        <v>25</v>
      </c>
      <c r="K5837">
        <v>2500</v>
      </c>
      <c r="L5837">
        <v>13</v>
      </c>
      <c r="M5837">
        <v>54375</v>
      </c>
      <c r="N5837">
        <v>40158.660000000003</v>
      </c>
      <c r="O5837">
        <v>14216.34</v>
      </c>
      <c r="P5837" t="s">
        <v>29</v>
      </c>
      <c r="Q5837" t="s">
        <v>30</v>
      </c>
      <c r="R5837" t="s">
        <v>102</v>
      </c>
      <c r="S5837">
        <f t="shared" si="182"/>
        <v>2024</v>
      </c>
      <c r="T5837">
        <f t="shared" si="183"/>
        <v>1</v>
      </c>
    </row>
    <row r="5838" spans="1:20" x14ac:dyDescent="0.3">
      <c r="A5838" s="1">
        <v>45304</v>
      </c>
      <c r="B5838" t="s">
        <v>6283</v>
      </c>
      <c r="C5838" t="s">
        <v>108</v>
      </c>
      <c r="D5838" t="s">
        <v>43</v>
      </c>
      <c r="E5838" t="s">
        <v>44</v>
      </c>
      <c r="F5838" t="s">
        <v>45</v>
      </c>
      <c r="G5838" t="s">
        <v>46</v>
      </c>
      <c r="H5838" t="s">
        <v>53</v>
      </c>
      <c r="I5838" t="s">
        <v>54</v>
      </c>
      <c r="J5838">
        <v>17</v>
      </c>
      <c r="K5838">
        <v>2500</v>
      </c>
      <c r="L5838">
        <v>6</v>
      </c>
      <c r="M5838">
        <v>39950</v>
      </c>
      <c r="N5838">
        <v>35387.08</v>
      </c>
      <c r="O5838">
        <v>4562.92</v>
      </c>
      <c r="P5838" t="s">
        <v>29</v>
      </c>
      <c r="Q5838" t="s">
        <v>30</v>
      </c>
      <c r="R5838" t="s">
        <v>31</v>
      </c>
      <c r="S5838">
        <f t="shared" si="182"/>
        <v>2024</v>
      </c>
      <c r="T5838">
        <f t="shared" si="183"/>
        <v>1</v>
      </c>
    </row>
    <row r="5839" spans="1:20" x14ac:dyDescent="0.3">
      <c r="A5839" s="1">
        <v>45305</v>
      </c>
      <c r="B5839" t="s">
        <v>6284</v>
      </c>
      <c r="C5839" t="s">
        <v>34</v>
      </c>
      <c r="D5839" t="s">
        <v>50</v>
      </c>
      <c r="E5839" t="s">
        <v>44</v>
      </c>
      <c r="F5839" t="s">
        <v>89</v>
      </c>
      <c r="G5839" t="s">
        <v>26</v>
      </c>
      <c r="H5839" t="s">
        <v>140</v>
      </c>
      <c r="I5839" t="s">
        <v>71</v>
      </c>
      <c r="J5839">
        <v>14</v>
      </c>
      <c r="K5839">
        <v>900</v>
      </c>
      <c r="L5839">
        <v>1</v>
      </c>
      <c r="M5839">
        <v>12474</v>
      </c>
      <c r="N5839">
        <v>11452.2</v>
      </c>
      <c r="O5839">
        <v>1021.8</v>
      </c>
      <c r="P5839" t="s">
        <v>29</v>
      </c>
      <c r="Q5839" t="s">
        <v>90</v>
      </c>
      <c r="R5839" t="s">
        <v>61</v>
      </c>
      <c r="S5839">
        <f t="shared" si="182"/>
        <v>2024</v>
      </c>
      <c r="T5839">
        <f t="shared" si="183"/>
        <v>1</v>
      </c>
    </row>
    <row r="5840" spans="1:20" x14ac:dyDescent="0.3">
      <c r="A5840" s="1">
        <v>45306</v>
      </c>
      <c r="B5840" t="s">
        <v>6285</v>
      </c>
      <c r="C5840" t="s">
        <v>143</v>
      </c>
      <c r="D5840" t="s">
        <v>43</v>
      </c>
      <c r="E5840" t="s">
        <v>35</v>
      </c>
      <c r="F5840" t="s">
        <v>36</v>
      </c>
      <c r="G5840" t="s">
        <v>85</v>
      </c>
      <c r="H5840" t="s">
        <v>53</v>
      </c>
      <c r="I5840" t="s">
        <v>54</v>
      </c>
      <c r="J5840">
        <v>13</v>
      </c>
      <c r="K5840">
        <v>2500</v>
      </c>
      <c r="L5840">
        <v>17</v>
      </c>
      <c r="M5840">
        <v>26975</v>
      </c>
      <c r="N5840">
        <v>23185.87</v>
      </c>
      <c r="O5840">
        <v>3789.13</v>
      </c>
      <c r="P5840" t="s">
        <v>38</v>
      </c>
      <c r="Q5840" t="s">
        <v>47</v>
      </c>
      <c r="R5840" t="s">
        <v>81</v>
      </c>
      <c r="S5840">
        <f t="shared" si="182"/>
        <v>2024</v>
      </c>
      <c r="T5840">
        <f t="shared" si="183"/>
        <v>1</v>
      </c>
    </row>
    <row r="5841" spans="1:20" x14ac:dyDescent="0.3">
      <c r="A5841" s="1">
        <v>45307</v>
      </c>
      <c r="B5841" t="s">
        <v>6286</v>
      </c>
      <c r="C5841" t="s">
        <v>98</v>
      </c>
      <c r="D5841" t="s">
        <v>43</v>
      </c>
      <c r="E5841" t="s">
        <v>44</v>
      </c>
      <c r="F5841" t="s">
        <v>45</v>
      </c>
      <c r="G5841" t="s">
        <v>26</v>
      </c>
      <c r="H5841" t="s">
        <v>59</v>
      </c>
      <c r="I5841" t="s">
        <v>60</v>
      </c>
      <c r="J5841">
        <v>11</v>
      </c>
      <c r="K5841">
        <v>4500</v>
      </c>
      <c r="L5841">
        <v>12</v>
      </c>
      <c r="M5841">
        <v>43560</v>
      </c>
      <c r="N5841">
        <v>35775.699999999997</v>
      </c>
      <c r="O5841">
        <v>7784.3</v>
      </c>
      <c r="P5841" t="s">
        <v>29</v>
      </c>
      <c r="Q5841" t="s">
        <v>47</v>
      </c>
      <c r="R5841" t="s">
        <v>81</v>
      </c>
      <c r="S5841">
        <f t="shared" si="182"/>
        <v>2024</v>
      </c>
      <c r="T5841">
        <f t="shared" si="183"/>
        <v>1</v>
      </c>
    </row>
    <row r="5842" spans="1:20" x14ac:dyDescent="0.3">
      <c r="A5842" s="1">
        <v>45308</v>
      </c>
      <c r="B5842" t="s">
        <v>6287</v>
      </c>
      <c r="C5842" t="s">
        <v>58</v>
      </c>
      <c r="D5842" t="s">
        <v>23</v>
      </c>
      <c r="E5842" t="s">
        <v>24</v>
      </c>
      <c r="F5842" t="s">
        <v>111</v>
      </c>
      <c r="G5842" t="s">
        <v>37</v>
      </c>
      <c r="H5842" t="s">
        <v>53</v>
      </c>
      <c r="I5842" t="s">
        <v>54</v>
      </c>
      <c r="J5842">
        <v>4</v>
      </c>
      <c r="K5842">
        <v>2500</v>
      </c>
      <c r="L5842">
        <v>2</v>
      </c>
      <c r="M5842">
        <v>9800</v>
      </c>
      <c r="N5842">
        <v>8747.1299999999992</v>
      </c>
      <c r="O5842">
        <v>1052.8699999999999</v>
      </c>
      <c r="P5842" t="s">
        <v>93</v>
      </c>
      <c r="Q5842" t="s">
        <v>30</v>
      </c>
      <c r="R5842" t="s">
        <v>61</v>
      </c>
      <c r="S5842">
        <f t="shared" si="182"/>
        <v>2024</v>
      </c>
      <c r="T5842">
        <f t="shared" si="183"/>
        <v>1</v>
      </c>
    </row>
    <row r="5843" spans="1:20" x14ac:dyDescent="0.3">
      <c r="A5843" s="1">
        <v>45309</v>
      </c>
      <c r="B5843" t="s">
        <v>6288</v>
      </c>
      <c r="C5843" t="s">
        <v>143</v>
      </c>
      <c r="D5843" t="s">
        <v>43</v>
      </c>
      <c r="E5843" t="s">
        <v>35</v>
      </c>
      <c r="F5843" t="s">
        <v>36</v>
      </c>
      <c r="G5843" t="s">
        <v>46</v>
      </c>
      <c r="H5843" t="s">
        <v>27</v>
      </c>
      <c r="I5843" t="s">
        <v>28</v>
      </c>
      <c r="J5843">
        <v>24</v>
      </c>
      <c r="K5843">
        <v>45000</v>
      </c>
      <c r="L5843">
        <v>17</v>
      </c>
      <c r="M5843">
        <v>896400</v>
      </c>
      <c r="N5843">
        <v>777669</v>
      </c>
      <c r="O5843">
        <v>118731</v>
      </c>
      <c r="P5843" t="s">
        <v>65</v>
      </c>
      <c r="Q5843" t="s">
        <v>30</v>
      </c>
      <c r="R5843" t="s">
        <v>61</v>
      </c>
      <c r="S5843">
        <f t="shared" si="182"/>
        <v>2024</v>
      </c>
      <c r="T5843">
        <f t="shared" si="183"/>
        <v>1</v>
      </c>
    </row>
    <row r="5844" spans="1:20" x14ac:dyDescent="0.3">
      <c r="A5844" s="1">
        <v>45310</v>
      </c>
      <c r="B5844" t="s">
        <v>6289</v>
      </c>
      <c r="C5844" t="s">
        <v>143</v>
      </c>
      <c r="D5844" t="s">
        <v>43</v>
      </c>
      <c r="E5844" t="s">
        <v>51</v>
      </c>
      <c r="F5844" t="s">
        <v>77</v>
      </c>
      <c r="G5844" t="s">
        <v>46</v>
      </c>
      <c r="H5844" t="s">
        <v>27</v>
      </c>
      <c r="I5844" t="s">
        <v>28</v>
      </c>
      <c r="J5844">
        <v>8</v>
      </c>
      <c r="K5844">
        <v>45000</v>
      </c>
      <c r="L5844">
        <v>17</v>
      </c>
      <c r="M5844">
        <v>298800</v>
      </c>
      <c r="N5844">
        <v>235418.81</v>
      </c>
      <c r="O5844">
        <v>63381.19</v>
      </c>
      <c r="P5844" t="s">
        <v>38</v>
      </c>
      <c r="Q5844" t="s">
        <v>55</v>
      </c>
      <c r="R5844" t="s">
        <v>61</v>
      </c>
      <c r="S5844">
        <f t="shared" si="182"/>
        <v>2024</v>
      </c>
      <c r="T5844">
        <f t="shared" si="183"/>
        <v>1</v>
      </c>
    </row>
    <row r="5845" spans="1:20" x14ac:dyDescent="0.3">
      <c r="A5845" s="1">
        <v>45311</v>
      </c>
      <c r="B5845" t="s">
        <v>6290</v>
      </c>
      <c r="C5845" t="s">
        <v>98</v>
      </c>
      <c r="D5845" t="s">
        <v>50</v>
      </c>
      <c r="E5845" t="s">
        <v>24</v>
      </c>
      <c r="F5845" t="s">
        <v>69</v>
      </c>
      <c r="G5845" t="s">
        <v>46</v>
      </c>
      <c r="H5845" t="s">
        <v>53</v>
      </c>
      <c r="I5845" t="s">
        <v>54</v>
      </c>
      <c r="J5845">
        <v>2</v>
      </c>
      <c r="K5845">
        <v>2500</v>
      </c>
      <c r="L5845">
        <v>19</v>
      </c>
      <c r="M5845">
        <v>4050</v>
      </c>
      <c r="N5845">
        <v>3674.75</v>
      </c>
      <c r="O5845">
        <v>375.25</v>
      </c>
      <c r="P5845" t="s">
        <v>65</v>
      </c>
      <c r="Q5845" t="s">
        <v>30</v>
      </c>
      <c r="R5845" t="s">
        <v>102</v>
      </c>
      <c r="S5845">
        <f t="shared" si="182"/>
        <v>2024</v>
      </c>
      <c r="T5845">
        <f t="shared" si="183"/>
        <v>1</v>
      </c>
    </row>
    <row r="5846" spans="1:20" x14ac:dyDescent="0.3">
      <c r="A5846" s="1">
        <v>45312</v>
      </c>
      <c r="B5846" t="s">
        <v>6291</v>
      </c>
      <c r="C5846" t="s">
        <v>108</v>
      </c>
      <c r="D5846" t="s">
        <v>50</v>
      </c>
      <c r="E5846" t="s">
        <v>35</v>
      </c>
      <c r="F5846" t="s">
        <v>36</v>
      </c>
      <c r="G5846" t="s">
        <v>85</v>
      </c>
      <c r="H5846" t="s">
        <v>70</v>
      </c>
      <c r="I5846" t="s">
        <v>71</v>
      </c>
      <c r="J5846">
        <v>6</v>
      </c>
      <c r="K5846">
        <v>600</v>
      </c>
      <c r="L5846">
        <v>17</v>
      </c>
      <c r="M5846">
        <v>2988</v>
      </c>
      <c r="N5846">
        <v>2588.34</v>
      </c>
      <c r="O5846">
        <v>399.66</v>
      </c>
      <c r="P5846" t="s">
        <v>38</v>
      </c>
      <c r="Q5846" t="s">
        <v>30</v>
      </c>
      <c r="R5846" t="s">
        <v>86</v>
      </c>
      <c r="S5846">
        <f t="shared" si="182"/>
        <v>2024</v>
      </c>
      <c r="T5846">
        <f t="shared" si="183"/>
        <v>1</v>
      </c>
    </row>
    <row r="5847" spans="1:20" x14ac:dyDescent="0.3">
      <c r="A5847" s="1">
        <v>45313</v>
      </c>
      <c r="B5847" t="s">
        <v>6292</v>
      </c>
      <c r="C5847" t="s">
        <v>34</v>
      </c>
      <c r="D5847" t="s">
        <v>23</v>
      </c>
      <c r="E5847" t="s">
        <v>51</v>
      </c>
      <c r="F5847" t="s">
        <v>77</v>
      </c>
      <c r="G5847" t="s">
        <v>85</v>
      </c>
      <c r="H5847" t="s">
        <v>120</v>
      </c>
      <c r="I5847" t="s">
        <v>28</v>
      </c>
      <c r="J5847">
        <v>19</v>
      </c>
      <c r="K5847">
        <v>15000</v>
      </c>
      <c r="L5847">
        <v>1</v>
      </c>
      <c r="M5847">
        <v>282150</v>
      </c>
      <c r="N5847">
        <v>210174.38</v>
      </c>
      <c r="O5847">
        <v>71975.62</v>
      </c>
      <c r="P5847" t="s">
        <v>72</v>
      </c>
      <c r="Q5847" t="s">
        <v>55</v>
      </c>
      <c r="R5847" t="s">
        <v>123</v>
      </c>
      <c r="S5847">
        <f t="shared" si="182"/>
        <v>2024</v>
      </c>
      <c r="T5847">
        <f t="shared" si="183"/>
        <v>1</v>
      </c>
    </row>
    <row r="5848" spans="1:20" x14ac:dyDescent="0.3">
      <c r="A5848" s="1">
        <v>45314</v>
      </c>
      <c r="B5848" t="s">
        <v>6293</v>
      </c>
      <c r="C5848" t="s">
        <v>137</v>
      </c>
      <c r="D5848" t="s">
        <v>23</v>
      </c>
      <c r="E5848" t="s">
        <v>24</v>
      </c>
      <c r="F5848" t="s">
        <v>111</v>
      </c>
      <c r="G5848" t="s">
        <v>26</v>
      </c>
      <c r="H5848" t="s">
        <v>132</v>
      </c>
      <c r="I5848" t="s">
        <v>28</v>
      </c>
      <c r="J5848">
        <v>7</v>
      </c>
      <c r="K5848">
        <v>3500</v>
      </c>
      <c r="L5848">
        <v>6</v>
      </c>
      <c r="M5848">
        <v>23030</v>
      </c>
      <c r="N5848">
        <v>21262.15</v>
      </c>
      <c r="O5848">
        <v>1767.85</v>
      </c>
      <c r="P5848" t="s">
        <v>65</v>
      </c>
      <c r="Q5848" t="s">
        <v>30</v>
      </c>
      <c r="R5848" t="s">
        <v>81</v>
      </c>
      <c r="S5848">
        <f t="shared" si="182"/>
        <v>2024</v>
      </c>
      <c r="T5848">
        <f t="shared" si="183"/>
        <v>1</v>
      </c>
    </row>
    <row r="5849" spans="1:20" x14ac:dyDescent="0.3">
      <c r="A5849" s="1">
        <v>45315</v>
      </c>
      <c r="B5849" t="s">
        <v>6294</v>
      </c>
      <c r="C5849" t="s">
        <v>58</v>
      </c>
      <c r="D5849" t="s">
        <v>50</v>
      </c>
      <c r="E5849" t="s">
        <v>44</v>
      </c>
      <c r="F5849" t="s">
        <v>45</v>
      </c>
      <c r="G5849" t="s">
        <v>85</v>
      </c>
      <c r="H5849" t="s">
        <v>59</v>
      </c>
      <c r="I5849" t="s">
        <v>60</v>
      </c>
      <c r="J5849">
        <v>14</v>
      </c>
      <c r="K5849">
        <v>4500</v>
      </c>
      <c r="L5849">
        <v>3</v>
      </c>
      <c r="M5849">
        <v>61110</v>
      </c>
      <c r="N5849">
        <v>53944.07</v>
      </c>
      <c r="O5849">
        <v>7165.93</v>
      </c>
      <c r="P5849" t="s">
        <v>93</v>
      </c>
      <c r="Q5849" t="s">
        <v>90</v>
      </c>
      <c r="R5849" t="s">
        <v>31</v>
      </c>
      <c r="S5849">
        <f t="shared" si="182"/>
        <v>2024</v>
      </c>
      <c r="T5849">
        <f t="shared" si="183"/>
        <v>1</v>
      </c>
    </row>
    <row r="5850" spans="1:20" x14ac:dyDescent="0.3">
      <c r="A5850" s="1">
        <v>45316</v>
      </c>
      <c r="B5850" t="s">
        <v>6295</v>
      </c>
      <c r="C5850" t="s">
        <v>108</v>
      </c>
      <c r="D5850" t="s">
        <v>43</v>
      </c>
      <c r="E5850" t="s">
        <v>24</v>
      </c>
      <c r="F5850" t="s">
        <v>69</v>
      </c>
      <c r="G5850" t="s">
        <v>37</v>
      </c>
      <c r="H5850" t="s">
        <v>53</v>
      </c>
      <c r="I5850" t="s">
        <v>54</v>
      </c>
      <c r="J5850">
        <v>21</v>
      </c>
      <c r="K5850">
        <v>2500</v>
      </c>
      <c r="L5850">
        <v>9</v>
      </c>
      <c r="M5850">
        <v>47775</v>
      </c>
      <c r="N5850">
        <v>44614.54</v>
      </c>
      <c r="O5850">
        <v>3160.46</v>
      </c>
      <c r="P5850" t="s">
        <v>38</v>
      </c>
      <c r="Q5850" t="s">
        <v>55</v>
      </c>
      <c r="R5850" t="s">
        <v>102</v>
      </c>
      <c r="S5850">
        <f t="shared" si="182"/>
        <v>2024</v>
      </c>
      <c r="T5850">
        <f t="shared" si="183"/>
        <v>1</v>
      </c>
    </row>
    <row r="5851" spans="1:20" x14ac:dyDescent="0.3">
      <c r="A5851" s="1">
        <v>45317</v>
      </c>
      <c r="B5851" t="s">
        <v>6296</v>
      </c>
      <c r="C5851" t="s">
        <v>143</v>
      </c>
      <c r="D5851" t="s">
        <v>43</v>
      </c>
      <c r="E5851" t="s">
        <v>24</v>
      </c>
      <c r="F5851" t="s">
        <v>25</v>
      </c>
      <c r="G5851" t="s">
        <v>46</v>
      </c>
      <c r="H5851" t="s">
        <v>53</v>
      </c>
      <c r="I5851" t="s">
        <v>54</v>
      </c>
      <c r="J5851">
        <v>18</v>
      </c>
      <c r="K5851">
        <v>2500</v>
      </c>
      <c r="L5851">
        <v>2</v>
      </c>
      <c r="M5851">
        <v>44100</v>
      </c>
      <c r="N5851">
        <v>34246.339999999997</v>
      </c>
      <c r="O5851">
        <v>9853.66</v>
      </c>
      <c r="P5851" t="s">
        <v>72</v>
      </c>
      <c r="Q5851" t="s">
        <v>90</v>
      </c>
      <c r="R5851" t="s">
        <v>123</v>
      </c>
      <c r="S5851">
        <f t="shared" si="182"/>
        <v>2024</v>
      </c>
      <c r="T5851">
        <f t="shared" si="183"/>
        <v>1</v>
      </c>
    </row>
    <row r="5852" spans="1:20" x14ac:dyDescent="0.3">
      <c r="A5852" s="1">
        <v>45318</v>
      </c>
      <c r="B5852" t="s">
        <v>6297</v>
      </c>
      <c r="C5852" t="s">
        <v>64</v>
      </c>
      <c r="D5852" t="s">
        <v>50</v>
      </c>
      <c r="E5852" t="s">
        <v>24</v>
      </c>
      <c r="F5852" t="s">
        <v>69</v>
      </c>
      <c r="G5852" t="s">
        <v>46</v>
      </c>
      <c r="H5852" t="s">
        <v>80</v>
      </c>
      <c r="I5852" t="s">
        <v>28</v>
      </c>
      <c r="J5852">
        <v>2</v>
      </c>
      <c r="K5852">
        <v>12000</v>
      </c>
      <c r="L5852">
        <v>15</v>
      </c>
      <c r="M5852">
        <v>20400</v>
      </c>
      <c r="N5852">
        <v>18625.36</v>
      </c>
      <c r="O5852">
        <v>1774.64</v>
      </c>
      <c r="P5852" t="s">
        <v>65</v>
      </c>
      <c r="Q5852" t="s">
        <v>47</v>
      </c>
      <c r="R5852" t="s">
        <v>102</v>
      </c>
      <c r="S5852">
        <f t="shared" si="182"/>
        <v>2024</v>
      </c>
      <c r="T5852">
        <f t="shared" si="183"/>
        <v>1</v>
      </c>
    </row>
    <row r="5853" spans="1:20" x14ac:dyDescent="0.3">
      <c r="A5853" s="1">
        <v>45319</v>
      </c>
      <c r="B5853" t="s">
        <v>6298</v>
      </c>
      <c r="C5853" t="s">
        <v>76</v>
      </c>
      <c r="D5853" t="s">
        <v>23</v>
      </c>
      <c r="E5853" t="s">
        <v>35</v>
      </c>
      <c r="F5853" t="s">
        <v>36</v>
      </c>
      <c r="G5853" t="s">
        <v>85</v>
      </c>
      <c r="H5853" t="s">
        <v>59</v>
      </c>
      <c r="I5853" t="s">
        <v>60</v>
      </c>
      <c r="J5853">
        <v>15</v>
      </c>
      <c r="K5853">
        <v>4500</v>
      </c>
      <c r="L5853">
        <v>2</v>
      </c>
      <c r="M5853">
        <v>66150</v>
      </c>
      <c r="N5853">
        <v>48861.1</v>
      </c>
      <c r="O5853">
        <v>17288.900000000001</v>
      </c>
      <c r="P5853" t="s">
        <v>72</v>
      </c>
      <c r="Q5853" t="s">
        <v>30</v>
      </c>
      <c r="R5853" t="s">
        <v>61</v>
      </c>
      <c r="S5853">
        <f t="shared" si="182"/>
        <v>2024</v>
      </c>
      <c r="T5853">
        <f t="shared" si="183"/>
        <v>1</v>
      </c>
    </row>
    <row r="5854" spans="1:20" x14ac:dyDescent="0.3">
      <c r="A5854" s="1">
        <v>45320</v>
      </c>
      <c r="B5854" t="s">
        <v>6299</v>
      </c>
      <c r="C5854" t="s">
        <v>76</v>
      </c>
      <c r="D5854" t="s">
        <v>23</v>
      </c>
      <c r="E5854" t="s">
        <v>35</v>
      </c>
      <c r="F5854" t="s">
        <v>36</v>
      </c>
      <c r="G5854" t="s">
        <v>26</v>
      </c>
      <c r="H5854" t="s">
        <v>140</v>
      </c>
      <c r="I5854" t="s">
        <v>71</v>
      </c>
      <c r="J5854">
        <v>24</v>
      </c>
      <c r="K5854">
        <v>900</v>
      </c>
      <c r="L5854">
        <v>20</v>
      </c>
      <c r="M5854">
        <v>17280</v>
      </c>
      <c r="N5854">
        <v>14972.29</v>
      </c>
      <c r="O5854">
        <v>2307.71</v>
      </c>
      <c r="P5854" t="s">
        <v>72</v>
      </c>
      <c r="Q5854" t="s">
        <v>47</v>
      </c>
      <c r="R5854" t="s">
        <v>123</v>
      </c>
      <c r="S5854">
        <f t="shared" si="182"/>
        <v>2024</v>
      </c>
      <c r="T5854">
        <f t="shared" si="183"/>
        <v>1</v>
      </c>
    </row>
    <row r="5855" spans="1:20" x14ac:dyDescent="0.3">
      <c r="A5855" s="1">
        <v>45321</v>
      </c>
      <c r="B5855" t="s">
        <v>6300</v>
      </c>
      <c r="C5855" t="s">
        <v>58</v>
      </c>
      <c r="D5855" t="s">
        <v>23</v>
      </c>
      <c r="E5855" t="s">
        <v>51</v>
      </c>
      <c r="F5855" t="s">
        <v>192</v>
      </c>
      <c r="G5855" t="s">
        <v>37</v>
      </c>
      <c r="H5855" t="s">
        <v>132</v>
      </c>
      <c r="I5855" t="s">
        <v>28</v>
      </c>
      <c r="J5855">
        <v>1</v>
      </c>
      <c r="K5855">
        <v>3500</v>
      </c>
      <c r="L5855">
        <v>0</v>
      </c>
      <c r="M5855">
        <v>3500</v>
      </c>
      <c r="N5855">
        <v>2665.36</v>
      </c>
      <c r="O5855">
        <v>834.64</v>
      </c>
      <c r="P5855" t="s">
        <v>72</v>
      </c>
      <c r="Q5855" t="s">
        <v>90</v>
      </c>
      <c r="R5855" t="s">
        <v>73</v>
      </c>
      <c r="S5855">
        <f t="shared" si="182"/>
        <v>2024</v>
      </c>
      <c r="T5855">
        <f t="shared" si="183"/>
        <v>1</v>
      </c>
    </row>
    <row r="5856" spans="1:20" x14ac:dyDescent="0.3">
      <c r="A5856" s="1">
        <v>45322</v>
      </c>
      <c r="B5856" t="s">
        <v>6301</v>
      </c>
      <c r="C5856" t="s">
        <v>34</v>
      </c>
      <c r="D5856" t="s">
        <v>23</v>
      </c>
      <c r="E5856" t="s">
        <v>35</v>
      </c>
      <c r="F5856" t="s">
        <v>36</v>
      </c>
      <c r="G5856" t="s">
        <v>46</v>
      </c>
      <c r="H5856" t="s">
        <v>132</v>
      </c>
      <c r="I5856" t="s">
        <v>28</v>
      </c>
      <c r="J5856">
        <v>15</v>
      </c>
      <c r="K5856">
        <v>3500</v>
      </c>
      <c r="L5856">
        <v>2</v>
      </c>
      <c r="M5856">
        <v>51450</v>
      </c>
      <c r="N5856">
        <v>44816.1</v>
      </c>
      <c r="O5856">
        <v>6633.9</v>
      </c>
      <c r="P5856" t="s">
        <v>29</v>
      </c>
      <c r="Q5856" t="s">
        <v>90</v>
      </c>
      <c r="R5856" t="s">
        <v>39</v>
      </c>
      <c r="S5856">
        <f t="shared" si="182"/>
        <v>2024</v>
      </c>
      <c r="T5856">
        <f t="shared" si="183"/>
        <v>1</v>
      </c>
    </row>
    <row r="5857" spans="1:20" x14ac:dyDescent="0.3">
      <c r="A5857" s="1">
        <v>45323</v>
      </c>
      <c r="B5857" t="s">
        <v>6302</v>
      </c>
      <c r="C5857" t="s">
        <v>58</v>
      </c>
      <c r="D5857" t="s">
        <v>23</v>
      </c>
      <c r="E5857" t="s">
        <v>44</v>
      </c>
      <c r="F5857" t="s">
        <v>45</v>
      </c>
      <c r="G5857" t="s">
        <v>46</v>
      </c>
      <c r="H5857" t="s">
        <v>70</v>
      </c>
      <c r="I5857" t="s">
        <v>71</v>
      </c>
      <c r="J5857">
        <v>22</v>
      </c>
      <c r="K5857">
        <v>600</v>
      </c>
      <c r="L5857">
        <v>2</v>
      </c>
      <c r="M5857">
        <v>12936</v>
      </c>
      <c r="N5857">
        <v>11954.35</v>
      </c>
      <c r="O5857">
        <v>981.65</v>
      </c>
      <c r="P5857" t="s">
        <v>65</v>
      </c>
      <c r="Q5857" t="s">
        <v>47</v>
      </c>
      <c r="R5857" t="s">
        <v>61</v>
      </c>
      <c r="S5857">
        <f t="shared" si="182"/>
        <v>2024</v>
      </c>
      <c r="T5857">
        <f t="shared" si="183"/>
        <v>2</v>
      </c>
    </row>
    <row r="5858" spans="1:20" x14ac:dyDescent="0.3">
      <c r="A5858" s="1">
        <v>45324</v>
      </c>
      <c r="B5858" t="s">
        <v>6303</v>
      </c>
      <c r="C5858" t="s">
        <v>34</v>
      </c>
      <c r="D5858" t="s">
        <v>23</v>
      </c>
      <c r="E5858" t="s">
        <v>44</v>
      </c>
      <c r="F5858" t="s">
        <v>45</v>
      </c>
      <c r="G5858" t="s">
        <v>26</v>
      </c>
      <c r="H5858" t="s">
        <v>80</v>
      </c>
      <c r="I5858" t="s">
        <v>28</v>
      </c>
      <c r="J5858">
        <v>12</v>
      </c>
      <c r="K5858">
        <v>12000</v>
      </c>
      <c r="L5858">
        <v>9</v>
      </c>
      <c r="M5858">
        <v>131040</v>
      </c>
      <c r="N5858">
        <v>95817.84</v>
      </c>
      <c r="O5858">
        <v>35222.160000000003</v>
      </c>
      <c r="P5858" t="s">
        <v>65</v>
      </c>
      <c r="Q5858" t="s">
        <v>55</v>
      </c>
      <c r="R5858" t="s">
        <v>73</v>
      </c>
      <c r="S5858">
        <f t="shared" si="182"/>
        <v>2024</v>
      </c>
      <c r="T5858">
        <f t="shared" si="183"/>
        <v>2</v>
      </c>
    </row>
    <row r="5859" spans="1:20" x14ac:dyDescent="0.3">
      <c r="A5859" s="1">
        <v>45325</v>
      </c>
      <c r="B5859" t="s">
        <v>6304</v>
      </c>
      <c r="C5859" t="s">
        <v>98</v>
      </c>
      <c r="D5859" t="s">
        <v>23</v>
      </c>
      <c r="E5859" t="s">
        <v>51</v>
      </c>
      <c r="F5859" t="s">
        <v>52</v>
      </c>
      <c r="G5859" t="s">
        <v>85</v>
      </c>
      <c r="H5859" t="s">
        <v>80</v>
      </c>
      <c r="I5859" t="s">
        <v>28</v>
      </c>
      <c r="J5859">
        <v>3</v>
      </c>
      <c r="K5859">
        <v>12000</v>
      </c>
      <c r="L5859">
        <v>1</v>
      </c>
      <c r="M5859">
        <v>35640</v>
      </c>
      <c r="N5859">
        <v>32832.269999999997</v>
      </c>
      <c r="O5859">
        <v>2807.73</v>
      </c>
      <c r="P5859" t="s">
        <v>38</v>
      </c>
      <c r="Q5859" t="s">
        <v>47</v>
      </c>
      <c r="R5859" t="s">
        <v>61</v>
      </c>
      <c r="S5859">
        <f t="shared" si="182"/>
        <v>2024</v>
      </c>
      <c r="T5859">
        <f t="shared" si="183"/>
        <v>2</v>
      </c>
    </row>
    <row r="5860" spans="1:20" x14ac:dyDescent="0.3">
      <c r="A5860" s="1">
        <v>45326</v>
      </c>
      <c r="B5860" t="s">
        <v>6305</v>
      </c>
      <c r="C5860" t="s">
        <v>58</v>
      </c>
      <c r="D5860" t="s">
        <v>23</v>
      </c>
      <c r="E5860" t="s">
        <v>51</v>
      </c>
      <c r="F5860" t="s">
        <v>99</v>
      </c>
      <c r="G5860" t="s">
        <v>85</v>
      </c>
      <c r="H5860" t="s">
        <v>53</v>
      </c>
      <c r="I5860" t="s">
        <v>54</v>
      </c>
      <c r="J5860">
        <v>7</v>
      </c>
      <c r="K5860">
        <v>2500</v>
      </c>
      <c r="L5860">
        <v>13</v>
      </c>
      <c r="M5860">
        <v>15225</v>
      </c>
      <c r="N5860">
        <v>11284.81</v>
      </c>
      <c r="O5860">
        <v>3940.19</v>
      </c>
      <c r="P5860" t="s">
        <v>93</v>
      </c>
      <c r="Q5860" t="s">
        <v>47</v>
      </c>
      <c r="R5860" t="s">
        <v>86</v>
      </c>
      <c r="S5860">
        <f t="shared" si="182"/>
        <v>2024</v>
      </c>
      <c r="T5860">
        <f t="shared" si="183"/>
        <v>2</v>
      </c>
    </row>
    <row r="5861" spans="1:20" x14ac:dyDescent="0.3">
      <c r="A5861" s="1">
        <v>45327</v>
      </c>
      <c r="B5861" t="s">
        <v>6306</v>
      </c>
      <c r="C5861" t="s">
        <v>68</v>
      </c>
      <c r="D5861" t="s">
        <v>43</v>
      </c>
      <c r="E5861" t="s">
        <v>44</v>
      </c>
      <c r="F5861" t="s">
        <v>45</v>
      </c>
      <c r="G5861" t="s">
        <v>85</v>
      </c>
      <c r="H5861" t="s">
        <v>120</v>
      </c>
      <c r="I5861" t="s">
        <v>28</v>
      </c>
      <c r="J5861">
        <v>10</v>
      </c>
      <c r="K5861">
        <v>15000</v>
      </c>
      <c r="L5861">
        <v>16</v>
      </c>
      <c r="M5861">
        <v>126000</v>
      </c>
      <c r="N5861">
        <v>95231.05</v>
      </c>
      <c r="O5861">
        <v>30768.95</v>
      </c>
      <c r="P5861" t="s">
        <v>93</v>
      </c>
      <c r="Q5861" t="s">
        <v>47</v>
      </c>
      <c r="R5861" t="s">
        <v>102</v>
      </c>
      <c r="S5861">
        <f t="shared" si="182"/>
        <v>2024</v>
      </c>
      <c r="T5861">
        <f t="shared" si="183"/>
        <v>2</v>
      </c>
    </row>
    <row r="5862" spans="1:20" x14ac:dyDescent="0.3">
      <c r="A5862" s="1">
        <v>45328</v>
      </c>
      <c r="B5862" t="s">
        <v>6307</v>
      </c>
      <c r="C5862" t="s">
        <v>58</v>
      </c>
      <c r="D5862" t="s">
        <v>23</v>
      </c>
      <c r="E5862" t="s">
        <v>44</v>
      </c>
      <c r="F5862" t="s">
        <v>89</v>
      </c>
      <c r="G5862" t="s">
        <v>37</v>
      </c>
      <c r="H5862" t="s">
        <v>70</v>
      </c>
      <c r="I5862" t="s">
        <v>71</v>
      </c>
      <c r="J5862">
        <v>6</v>
      </c>
      <c r="K5862">
        <v>600</v>
      </c>
      <c r="L5862">
        <v>14</v>
      </c>
      <c r="M5862">
        <v>3096</v>
      </c>
      <c r="N5862">
        <v>2596.5500000000002</v>
      </c>
      <c r="O5862">
        <v>499.45</v>
      </c>
      <c r="P5862" t="s">
        <v>38</v>
      </c>
      <c r="Q5862" t="s">
        <v>90</v>
      </c>
      <c r="R5862" t="s">
        <v>73</v>
      </c>
      <c r="S5862">
        <f t="shared" si="182"/>
        <v>2024</v>
      </c>
      <c r="T5862">
        <f t="shared" si="183"/>
        <v>2</v>
      </c>
    </row>
    <row r="5863" spans="1:20" x14ac:dyDescent="0.3">
      <c r="A5863" s="1">
        <v>45329</v>
      </c>
      <c r="B5863" t="s">
        <v>6308</v>
      </c>
      <c r="C5863" t="s">
        <v>22</v>
      </c>
      <c r="D5863" t="s">
        <v>23</v>
      </c>
      <c r="E5863" t="s">
        <v>24</v>
      </c>
      <c r="F5863" t="s">
        <v>25</v>
      </c>
      <c r="G5863" t="s">
        <v>85</v>
      </c>
      <c r="H5863" t="s">
        <v>120</v>
      </c>
      <c r="I5863" t="s">
        <v>28</v>
      </c>
      <c r="J5863">
        <v>19</v>
      </c>
      <c r="K5863">
        <v>15000</v>
      </c>
      <c r="L5863">
        <v>6</v>
      </c>
      <c r="M5863">
        <v>267900</v>
      </c>
      <c r="N5863">
        <v>194521.8</v>
      </c>
      <c r="O5863">
        <v>73378.2</v>
      </c>
      <c r="P5863" t="s">
        <v>93</v>
      </c>
      <c r="Q5863" t="s">
        <v>47</v>
      </c>
      <c r="R5863" t="s">
        <v>123</v>
      </c>
      <c r="S5863">
        <f t="shared" si="182"/>
        <v>2024</v>
      </c>
      <c r="T5863">
        <f t="shared" si="183"/>
        <v>2</v>
      </c>
    </row>
    <row r="5864" spans="1:20" x14ac:dyDescent="0.3">
      <c r="A5864" s="1">
        <v>45330</v>
      </c>
      <c r="B5864" t="s">
        <v>6309</v>
      </c>
      <c r="C5864" t="s">
        <v>108</v>
      </c>
      <c r="D5864" t="s">
        <v>50</v>
      </c>
      <c r="E5864" t="s">
        <v>35</v>
      </c>
      <c r="F5864" t="s">
        <v>36</v>
      </c>
      <c r="G5864" t="s">
        <v>46</v>
      </c>
      <c r="H5864" t="s">
        <v>132</v>
      </c>
      <c r="I5864" t="s">
        <v>28</v>
      </c>
      <c r="J5864">
        <v>3</v>
      </c>
      <c r="K5864">
        <v>3500</v>
      </c>
      <c r="L5864">
        <v>6</v>
      </c>
      <c r="M5864">
        <v>9870</v>
      </c>
      <c r="N5864">
        <v>8644.83</v>
      </c>
      <c r="O5864">
        <v>1225.17</v>
      </c>
      <c r="P5864" t="s">
        <v>72</v>
      </c>
      <c r="Q5864" t="s">
        <v>47</v>
      </c>
      <c r="R5864" t="s">
        <v>102</v>
      </c>
      <c r="S5864">
        <f t="shared" si="182"/>
        <v>2024</v>
      </c>
      <c r="T5864">
        <f t="shared" si="183"/>
        <v>2</v>
      </c>
    </row>
    <row r="5865" spans="1:20" x14ac:dyDescent="0.3">
      <c r="A5865" s="1">
        <v>45331</v>
      </c>
      <c r="B5865" t="s">
        <v>6310</v>
      </c>
      <c r="C5865" t="s">
        <v>22</v>
      </c>
      <c r="D5865" t="s">
        <v>23</v>
      </c>
      <c r="E5865" t="s">
        <v>35</v>
      </c>
      <c r="F5865" t="s">
        <v>36</v>
      </c>
      <c r="G5865" t="s">
        <v>37</v>
      </c>
      <c r="H5865" t="s">
        <v>70</v>
      </c>
      <c r="I5865" t="s">
        <v>71</v>
      </c>
      <c r="J5865">
        <v>7</v>
      </c>
      <c r="K5865">
        <v>600</v>
      </c>
      <c r="L5865">
        <v>17</v>
      </c>
      <c r="M5865">
        <v>3486</v>
      </c>
      <c r="N5865">
        <v>2988.06</v>
      </c>
      <c r="O5865">
        <v>497.94</v>
      </c>
      <c r="P5865" t="s">
        <v>72</v>
      </c>
      <c r="Q5865" t="s">
        <v>47</v>
      </c>
      <c r="R5865" t="s">
        <v>123</v>
      </c>
      <c r="S5865">
        <f t="shared" si="182"/>
        <v>2024</v>
      </c>
      <c r="T5865">
        <f t="shared" si="183"/>
        <v>2</v>
      </c>
    </row>
    <row r="5866" spans="1:20" x14ac:dyDescent="0.3">
      <c r="A5866" s="1">
        <v>45332</v>
      </c>
      <c r="B5866" t="s">
        <v>6311</v>
      </c>
      <c r="C5866" t="s">
        <v>42</v>
      </c>
      <c r="D5866" t="s">
        <v>50</v>
      </c>
      <c r="E5866" t="s">
        <v>24</v>
      </c>
      <c r="F5866" t="s">
        <v>25</v>
      </c>
      <c r="G5866" t="s">
        <v>26</v>
      </c>
      <c r="H5866" t="s">
        <v>140</v>
      </c>
      <c r="I5866" t="s">
        <v>71</v>
      </c>
      <c r="J5866">
        <v>14</v>
      </c>
      <c r="K5866">
        <v>900</v>
      </c>
      <c r="L5866">
        <v>5</v>
      </c>
      <c r="M5866">
        <v>11970</v>
      </c>
      <c r="N5866">
        <v>8972.89</v>
      </c>
      <c r="O5866">
        <v>2997.11</v>
      </c>
      <c r="P5866" t="s">
        <v>29</v>
      </c>
      <c r="Q5866" t="s">
        <v>47</v>
      </c>
      <c r="R5866" t="s">
        <v>123</v>
      </c>
      <c r="S5866">
        <f t="shared" si="182"/>
        <v>2024</v>
      </c>
      <c r="T5866">
        <f t="shared" si="183"/>
        <v>2</v>
      </c>
    </row>
    <row r="5867" spans="1:20" x14ac:dyDescent="0.3">
      <c r="A5867" s="1">
        <v>45333</v>
      </c>
      <c r="B5867" t="s">
        <v>6312</v>
      </c>
      <c r="C5867" t="s">
        <v>143</v>
      </c>
      <c r="D5867" t="s">
        <v>43</v>
      </c>
      <c r="E5867" t="s">
        <v>51</v>
      </c>
      <c r="F5867" t="s">
        <v>52</v>
      </c>
      <c r="G5867" t="s">
        <v>46</v>
      </c>
      <c r="H5867" t="s">
        <v>70</v>
      </c>
      <c r="I5867" t="s">
        <v>71</v>
      </c>
      <c r="J5867">
        <v>21</v>
      </c>
      <c r="K5867">
        <v>600</v>
      </c>
      <c r="L5867">
        <v>8</v>
      </c>
      <c r="M5867">
        <v>11592</v>
      </c>
      <c r="N5867">
        <v>8456.99</v>
      </c>
      <c r="O5867">
        <v>3135.01</v>
      </c>
      <c r="P5867" t="s">
        <v>29</v>
      </c>
      <c r="Q5867" t="s">
        <v>55</v>
      </c>
      <c r="R5867" t="s">
        <v>102</v>
      </c>
      <c r="S5867">
        <f t="shared" si="182"/>
        <v>2024</v>
      </c>
      <c r="T5867">
        <f t="shared" si="183"/>
        <v>2</v>
      </c>
    </row>
    <row r="5868" spans="1:20" x14ac:dyDescent="0.3">
      <c r="A5868" s="1">
        <v>45334</v>
      </c>
      <c r="B5868" t="s">
        <v>6313</v>
      </c>
      <c r="C5868" t="s">
        <v>68</v>
      </c>
      <c r="D5868" t="s">
        <v>23</v>
      </c>
      <c r="E5868" t="s">
        <v>35</v>
      </c>
      <c r="F5868" t="s">
        <v>36</v>
      </c>
      <c r="G5868" t="s">
        <v>46</v>
      </c>
      <c r="H5868" t="s">
        <v>53</v>
      </c>
      <c r="I5868" t="s">
        <v>54</v>
      </c>
      <c r="J5868">
        <v>6</v>
      </c>
      <c r="K5868">
        <v>2500</v>
      </c>
      <c r="L5868">
        <v>13</v>
      </c>
      <c r="M5868">
        <v>13050</v>
      </c>
      <c r="N5868">
        <v>11233.27</v>
      </c>
      <c r="O5868">
        <v>1816.73</v>
      </c>
      <c r="P5868" t="s">
        <v>38</v>
      </c>
      <c r="Q5868" t="s">
        <v>47</v>
      </c>
      <c r="R5868" t="s">
        <v>123</v>
      </c>
      <c r="S5868">
        <f t="shared" si="182"/>
        <v>2024</v>
      </c>
      <c r="T5868">
        <f t="shared" si="183"/>
        <v>2</v>
      </c>
    </row>
    <row r="5869" spans="1:20" x14ac:dyDescent="0.3">
      <c r="A5869" s="1">
        <v>45335</v>
      </c>
      <c r="B5869" t="s">
        <v>6314</v>
      </c>
      <c r="C5869" t="s">
        <v>76</v>
      </c>
      <c r="D5869" t="s">
        <v>23</v>
      </c>
      <c r="E5869" t="s">
        <v>24</v>
      </c>
      <c r="F5869" t="s">
        <v>69</v>
      </c>
      <c r="G5869" t="s">
        <v>37</v>
      </c>
      <c r="H5869" t="s">
        <v>53</v>
      </c>
      <c r="I5869" t="s">
        <v>54</v>
      </c>
      <c r="J5869">
        <v>19</v>
      </c>
      <c r="K5869">
        <v>2500</v>
      </c>
      <c r="L5869">
        <v>19</v>
      </c>
      <c r="M5869">
        <v>38475</v>
      </c>
      <c r="N5869">
        <v>27888.85</v>
      </c>
      <c r="O5869">
        <v>10586.15</v>
      </c>
      <c r="P5869" t="s">
        <v>72</v>
      </c>
      <c r="Q5869" t="s">
        <v>55</v>
      </c>
      <c r="R5869" t="s">
        <v>81</v>
      </c>
      <c r="S5869">
        <f t="shared" si="182"/>
        <v>2024</v>
      </c>
      <c r="T5869">
        <f t="shared" si="183"/>
        <v>2</v>
      </c>
    </row>
    <row r="5870" spans="1:20" x14ac:dyDescent="0.3">
      <c r="A5870" s="1">
        <v>45336</v>
      </c>
      <c r="B5870" t="s">
        <v>6315</v>
      </c>
      <c r="C5870" t="s">
        <v>34</v>
      </c>
      <c r="D5870" t="s">
        <v>23</v>
      </c>
      <c r="E5870" t="s">
        <v>24</v>
      </c>
      <c r="F5870" t="s">
        <v>69</v>
      </c>
      <c r="G5870" t="s">
        <v>46</v>
      </c>
      <c r="H5870" t="s">
        <v>27</v>
      </c>
      <c r="I5870" t="s">
        <v>28</v>
      </c>
      <c r="J5870">
        <v>10</v>
      </c>
      <c r="K5870">
        <v>45000</v>
      </c>
      <c r="L5870">
        <v>1</v>
      </c>
      <c r="M5870">
        <v>445500</v>
      </c>
      <c r="N5870">
        <v>374540.37</v>
      </c>
      <c r="O5870">
        <v>70959.63</v>
      </c>
      <c r="P5870" t="s">
        <v>65</v>
      </c>
      <c r="Q5870" t="s">
        <v>55</v>
      </c>
      <c r="R5870" t="s">
        <v>73</v>
      </c>
      <c r="S5870">
        <f t="shared" si="182"/>
        <v>2024</v>
      </c>
      <c r="T5870">
        <f t="shared" si="183"/>
        <v>2</v>
      </c>
    </row>
    <row r="5871" spans="1:20" x14ac:dyDescent="0.3">
      <c r="A5871" s="1">
        <v>45337</v>
      </c>
      <c r="B5871" t="s">
        <v>6316</v>
      </c>
      <c r="C5871" t="s">
        <v>98</v>
      </c>
      <c r="D5871" t="s">
        <v>23</v>
      </c>
      <c r="E5871" t="s">
        <v>35</v>
      </c>
      <c r="F5871" t="s">
        <v>36</v>
      </c>
      <c r="G5871" t="s">
        <v>46</v>
      </c>
      <c r="H5871" t="s">
        <v>80</v>
      </c>
      <c r="I5871" t="s">
        <v>28</v>
      </c>
      <c r="J5871">
        <v>21</v>
      </c>
      <c r="K5871">
        <v>12000</v>
      </c>
      <c r="L5871">
        <v>9</v>
      </c>
      <c r="M5871">
        <v>229320</v>
      </c>
      <c r="N5871">
        <v>168701.37</v>
      </c>
      <c r="O5871">
        <v>60618.63</v>
      </c>
      <c r="P5871" t="s">
        <v>38</v>
      </c>
      <c r="Q5871" t="s">
        <v>55</v>
      </c>
      <c r="R5871" t="s">
        <v>102</v>
      </c>
      <c r="S5871">
        <f t="shared" si="182"/>
        <v>2024</v>
      </c>
      <c r="T5871">
        <f t="shared" si="183"/>
        <v>2</v>
      </c>
    </row>
    <row r="5872" spans="1:20" x14ac:dyDescent="0.3">
      <c r="A5872" s="1">
        <v>45338</v>
      </c>
      <c r="B5872" t="s">
        <v>6317</v>
      </c>
      <c r="C5872" t="s">
        <v>42</v>
      </c>
      <c r="D5872" t="s">
        <v>50</v>
      </c>
      <c r="E5872" t="s">
        <v>35</v>
      </c>
      <c r="F5872" t="s">
        <v>36</v>
      </c>
      <c r="G5872" t="s">
        <v>37</v>
      </c>
      <c r="H5872" t="s">
        <v>80</v>
      </c>
      <c r="I5872" t="s">
        <v>28</v>
      </c>
      <c r="J5872">
        <v>12</v>
      </c>
      <c r="K5872">
        <v>12000</v>
      </c>
      <c r="L5872">
        <v>18</v>
      </c>
      <c r="M5872">
        <v>118080</v>
      </c>
      <c r="N5872">
        <v>108835.21</v>
      </c>
      <c r="O5872">
        <v>9244.7900000000009</v>
      </c>
      <c r="P5872" t="s">
        <v>29</v>
      </c>
      <c r="Q5872" t="s">
        <v>55</v>
      </c>
      <c r="R5872" t="s">
        <v>73</v>
      </c>
      <c r="S5872">
        <f t="shared" si="182"/>
        <v>2024</v>
      </c>
      <c r="T5872">
        <f t="shared" si="183"/>
        <v>2</v>
      </c>
    </row>
    <row r="5873" spans="1:20" x14ac:dyDescent="0.3">
      <c r="A5873" s="1">
        <v>45339</v>
      </c>
      <c r="B5873" t="s">
        <v>6318</v>
      </c>
      <c r="C5873" t="s">
        <v>98</v>
      </c>
      <c r="D5873" t="s">
        <v>23</v>
      </c>
      <c r="E5873" t="s">
        <v>24</v>
      </c>
      <c r="F5873" t="s">
        <v>111</v>
      </c>
      <c r="G5873" t="s">
        <v>26</v>
      </c>
      <c r="H5873" t="s">
        <v>80</v>
      </c>
      <c r="I5873" t="s">
        <v>28</v>
      </c>
      <c r="J5873">
        <v>18</v>
      </c>
      <c r="K5873">
        <v>12000</v>
      </c>
      <c r="L5873">
        <v>13</v>
      </c>
      <c r="M5873">
        <v>187920</v>
      </c>
      <c r="N5873">
        <v>173398.27</v>
      </c>
      <c r="O5873">
        <v>14521.73</v>
      </c>
      <c r="P5873" t="s">
        <v>29</v>
      </c>
      <c r="Q5873" t="s">
        <v>90</v>
      </c>
      <c r="R5873" t="s">
        <v>39</v>
      </c>
      <c r="S5873">
        <f t="shared" si="182"/>
        <v>2024</v>
      </c>
      <c r="T5873">
        <f t="shared" si="183"/>
        <v>2</v>
      </c>
    </row>
    <row r="5874" spans="1:20" x14ac:dyDescent="0.3">
      <c r="A5874" s="1">
        <v>45340</v>
      </c>
      <c r="B5874" t="s">
        <v>6319</v>
      </c>
      <c r="C5874" t="s">
        <v>42</v>
      </c>
      <c r="D5874" t="s">
        <v>43</v>
      </c>
      <c r="E5874" t="s">
        <v>35</v>
      </c>
      <c r="F5874" t="s">
        <v>36</v>
      </c>
      <c r="G5874" t="s">
        <v>85</v>
      </c>
      <c r="H5874" t="s">
        <v>120</v>
      </c>
      <c r="I5874" t="s">
        <v>28</v>
      </c>
      <c r="J5874">
        <v>4</v>
      </c>
      <c r="K5874">
        <v>15000</v>
      </c>
      <c r="L5874">
        <v>17</v>
      </c>
      <c r="M5874">
        <v>49800</v>
      </c>
      <c r="N5874">
        <v>41102.050000000003</v>
      </c>
      <c r="O5874">
        <v>8697.9500000000007</v>
      </c>
      <c r="P5874" t="s">
        <v>38</v>
      </c>
      <c r="Q5874" t="s">
        <v>90</v>
      </c>
      <c r="R5874" t="s">
        <v>73</v>
      </c>
      <c r="S5874">
        <f t="shared" si="182"/>
        <v>2024</v>
      </c>
      <c r="T5874">
        <f t="shared" si="183"/>
        <v>2</v>
      </c>
    </row>
    <row r="5875" spans="1:20" x14ac:dyDescent="0.3">
      <c r="A5875" s="1">
        <v>45341</v>
      </c>
      <c r="B5875" t="s">
        <v>6320</v>
      </c>
      <c r="C5875" t="s">
        <v>76</v>
      </c>
      <c r="D5875" t="s">
        <v>50</v>
      </c>
      <c r="E5875" t="s">
        <v>35</v>
      </c>
      <c r="F5875" t="s">
        <v>36</v>
      </c>
      <c r="G5875" t="s">
        <v>37</v>
      </c>
      <c r="H5875" t="s">
        <v>53</v>
      </c>
      <c r="I5875" t="s">
        <v>54</v>
      </c>
      <c r="J5875">
        <v>8</v>
      </c>
      <c r="K5875">
        <v>2500</v>
      </c>
      <c r="L5875">
        <v>7</v>
      </c>
      <c r="M5875">
        <v>18600</v>
      </c>
      <c r="N5875">
        <v>14505.57</v>
      </c>
      <c r="O5875">
        <v>4094.43</v>
      </c>
      <c r="P5875" t="s">
        <v>65</v>
      </c>
      <c r="Q5875" t="s">
        <v>55</v>
      </c>
      <c r="R5875" t="s">
        <v>31</v>
      </c>
      <c r="S5875">
        <f t="shared" si="182"/>
        <v>2024</v>
      </c>
      <c r="T5875">
        <f t="shared" si="183"/>
        <v>2</v>
      </c>
    </row>
    <row r="5876" spans="1:20" x14ac:dyDescent="0.3">
      <c r="A5876" s="1">
        <v>45342</v>
      </c>
      <c r="B5876" t="s">
        <v>6321</v>
      </c>
      <c r="C5876" t="s">
        <v>58</v>
      </c>
      <c r="D5876" t="s">
        <v>23</v>
      </c>
      <c r="E5876" t="s">
        <v>44</v>
      </c>
      <c r="F5876" t="s">
        <v>89</v>
      </c>
      <c r="G5876" t="s">
        <v>26</v>
      </c>
      <c r="H5876" t="s">
        <v>59</v>
      </c>
      <c r="I5876" t="s">
        <v>60</v>
      </c>
      <c r="J5876">
        <v>13</v>
      </c>
      <c r="K5876">
        <v>4500</v>
      </c>
      <c r="L5876">
        <v>4</v>
      </c>
      <c r="M5876">
        <v>56160</v>
      </c>
      <c r="N5876">
        <v>49330.97</v>
      </c>
      <c r="O5876">
        <v>6829.03</v>
      </c>
      <c r="P5876" t="s">
        <v>93</v>
      </c>
      <c r="Q5876" t="s">
        <v>47</v>
      </c>
      <c r="R5876" t="s">
        <v>61</v>
      </c>
      <c r="S5876">
        <f t="shared" si="182"/>
        <v>2024</v>
      </c>
      <c r="T5876">
        <f t="shared" si="183"/>
        <v>2</v>
      </c>
    </row>
    <row r="5877" spans="1:20" x14ac:dyDescent="0.3">
      <c r="A5877" s="1">
        <v>45343</v>
      </c>
      <c r="B5877" t="s">
        <v>6322</v>
      </c>
      <c r="C5877" t="s">
        <v>84</v>
      </c>
      <c r="D5877" t="s">
        <v>23</v>
      </c>
      <c r="E5877" t="s">
        <v>44</v>
      </c>
      <c r="F5877" t="s">
        <v>45</v>
      </c>
      <c r="G5877" t="s">
        <v>37</v>
      </c>
      <c r="H5877" t="s">
        <v>140</v>
      </c>
      <c r="I5877" t="s">
        <v>71</v>
      </c>
      <c r="J5877">
        <v>9</v>
      </c>
      <c r="K5877">
        <v>900</v>
      </c>
      <c r="L5877">
        <v>2</v>
      </c>
      <c r="M5877">
        <v>7938</v>
      </c>
      <c r="N5877">
        <v>6744.8</v>
      </c>
      <c r="O5877">
        <v>1193.2</v>
      </c>
      <c r="P5877" t="s">
        <v>93</v>
      </c>
      <c r="Q5877" t="s">
        <v>55</v>
      </c>
      <c r="R5877" t="s">
        <v>102</v>
      </c>
      <c r="S5877">
        <f t="shared" si="182"/>
        <v>2024</v>
      </c>
      <c r="T5877">
        <f t="shared" si="183"/>
        <v>2</v>
      </c>
    </row>
    <row r="5878" spans="1:20" x14ac:dyDescent="0.3">
      <c r="A5878" s="1">
        <v>45344</v>
      </c>
      <c r="B5878" t="s">
        <v>6323</v>
      </c>
      <c r="C5878" t="s">
        <v>58</v>
      </c>
      <c r="D5878" t="s">
        <v>43</v>
      </c>
      <c r="E5878" t="s">
        <v>44</v>
      </c>
      <c r="F5878" t="s">
        <v>89</v>
      </c>
      <c r="G5878" t="s">
        <v>26</v>
      </c>
      <c r="H5878" t="s">
        <v>80</v>
      </c>
      <c r="I5878" t="s">
        <v>28</v>
      </c>
      <c r="J5878">
        <v>1</v>
      </c>
      <c r="K5878">
        <v>12000</v>
      </c>
      <c r="L5878">
        <v>5</v>
      </c>
      <c r="M5878">
        <v>11400</v>
      </c>
      <c r="N5878">
        <v>9465.44</v>
      </c>
      <c r="O5878">
        <v>1934.56</v>
      </c>
      <c r="P5878" t="s">
        <v>72</v>
      </c>
      <c r="Q5878" t="s">
        <v>90</v>
      </c>
      <c r="R5878" t="s">
        <v>61</v>
      </c>
      <c r="S5878">
        <f t="shared" si="182"/>
        <v>2024</v>
      </c>
      <c r="T5878">
        <f t="shared" si="183"/>
        <v>2</v>
      </c>
    </row>
    <row r="5879" spans="1:20" x14ac:dyDescent="0.3">
      <c r="A5879" s="1">
        <v>45345</v>
      </c>
      <c r="B5879" t="s">
        <v>6324</v>
      </c>
      <c r="C5879" t="s">
        <v>76</v>
      </c>
      <c r="D5879" t="s">
        <v>43</v>
      </c>
      <c r="E5879" t="s">
        <v>35</v>
      </c>
      <c r="F5879" t="s">
        <v>36</v>
      </c>
      <c r="G5879" t="s">
        <v>85</v>
      </c>
      <c r="H5879" t="s">
        <v>120</v>
      </c>
      <c r="I5879" t="s">
        <v>28</v>
      </c>
      <c r="J5879">
        <v>10</v>
      </c>
      <c r="K5879">
        <v>15000</v>
      </c>
      <c r="L5879">
        <v>4</v>
      </c>
      <c r="M5879">
        <v>144000</v>
      </c>
      <c r="N5879">
        <v>104285.15</v>
      </c>
      <c r="O5879">
        <v>39714.85</v>
      </c>
      <c r="P5879" t="s">
        <v>38</v>
      </c>
      <c r="Q5879" t="s">
        <v>90</v>
      </c>
      <c r="R5879" t="s">
        <v>61</v>
      </c>
      <c r="S5879">
        <f t="shared" si="182"/>
        <v>2024</v>
      </c>
      <c r="T5879">
        <f t="shared" si="183"/>
        <v>2</v>
      </c>
    </row>
    <row r="5880" spans="1:20" x14ac:dyDescent="0.3">
      <c r="A5880" s="1">
        <v>45346</v>
      </c>
      <c r="B5880" t="s">
        <v>6325</v>
      </c>
      <c r="C5880" t="s">
        <v>42</v>
      </c>
      <c r="D5880" t="s">
        <v>23</v>
      </c>
      <c r="E5880" t="s">
        <v>35</v>
      </c>
      <c r="F5880" t="s">
        <v>36</v>
      </c>
      <c r="G5880" t="s">
        <v>37</v>
      </c>
      <c r="H5880" t="s">
        <v>120</v>
      </c>
      <c r="I5880" t="s">
        <v>28</v>
      </c>
      <c r="J5880">
        <v>8</v>
      </c>
      <c r="K5880">
        <v>15000</v>
      </c>
      <c r="L5880">
        <v>19</v>
      </c>
      <c r="M5880">
        <v>97200</v>
      </c>
      <c r="N5880">
        <v>85805.72</v>
      </c>
      <c r="O5880">
        <v>11394.28</v>
      </c>
      <c r="P5880" t="s">
        <v>38</v>
      </c>
      <c r="Q5880" t="s">
        <v>55</v>
      </c>
      <c r="R5880" t="s">
        <v>81</v>
      </c>
      <c r="S5880">
        <f t="shared" si="182"/>
        <v>2024</v>
      </c>
      <c r="T5880">
        <f t="shared" si="183"/>
        <v>2</v>
      </c>
    </row>
    <row r="5881" spans="1:20" x14ac:dyDescent="0.3">
      <c r="A5881" s="1">
        <v>45347</v>
      </c>
      <c r="B5881" t="s">
        <v>6326</v>
      </c>
      <c r="C5881" t="s">
        <v>34</v>
      </c>
      <c r="D5881" t="s">
        <v>50</v>
      </c>
      <c r="E5881" t="s">
        <v>44</v>
      </c>
      <c r="F5881" t="s">
        <v>89</v>
      </c>
      <c r="G5881" t="s">
        <v>37</v>
      </c>
      <c r="H5881" t="s">
        <v>80</v>
      </c>
      <c r="I5881" t="s">
        <v>28</v>
      </c>
      <c r="J5881">
        <v>16</v>
      </c>
      <c r="K5881">
        <v>12000</v>
      </c>
      <c r="L5881">
        <v>13</v>
      </c>
      <c r="M5881">
        <v>167040</v>
      </c>
      <c r="N5881">
        <v>125889.60000000001</v>
      </c>
      <c r="O5881">
        <v>41150.400000000001</v>
      </c>
      <c r="P5881" t="s">
        <v>93</v>
      </c>
      <c r="Q5881" t="s">
        <v>90</v>
      </c>
      <c r="R5881" t="s">
        <v>39</v>
      </c>
      <c r="S5881">
        <f t="shared" si="182"/>
        <v>2024</v>
      </c>
      <c r="T5881">
        <f t="shared" si="183"/>
        <v>2</v>
      </c>
    </row>
    <row r="5882" spans="1:20" x14ac:dyDescent="0.3">
      <c r="A5882" s="1">
        <v>45348</v>
      </c>
      <c r="B5882" t="s">
        <v>6327</v>
      </c>
      <c r="C5882" t="s">
        <v>68</v>
      </c>
      <c r="D5882" t="s">
        <v>43</v>
      </c>
      <c r="E5882" t="s">
        <v>35</v>
      </c>
      <c r="F5882" t="s">
        <v>36</v>
      </c>
      <c r="G5882" t="s">
        <v>46</v>
      </c>
      <c r="H5882" t="s">
        <v>70</v>
      </c>
      <c r="I5882" t="s">
        <v>71</v>
      </c>
      <c r="J5882">
        <v>18</v>
      </c>
      <c r="K5882">
        <v>600</v>
      </c>
      <c r="L5882">
        <v>16</v>
      </c>
      <c r="M5882">
        <v>9072</v>
      </c>
      <c r="N5882">
        <v>6863.24</v>
      </c>
      <c r="O5882">
        <v>2208.7600000000002</v>
      </c>
      <c r="P5882" t="s">
        <v>29</v>
      </c>
      <c r="Q5882" t="s">
        <v>90</v>
      </c>
      <c r="R5882" t="s">
        <v>61</v>
      </c>
      <c r="S5882">
        <f t="shared" si="182"/>
        <v>2024</v>
      </c>
      <c r="T5882">
        <f t="shared" si="183"/>
        <v>2</v>
      </c>
    </row>
    <row r="5883" spans="1:20" x14ac:dyDescent="0.3">
      <c r="A5883" s="1">
        <v>45349</v>
      </c>
      <c r="B5883" t="s">
        <v>6328</v>
      </c>
      <c r="C5883" t="s">
        <v>76</v>
      </c>
      <c r="D5883" t="s">
        <v>50</v>
      </c>
      <c r="E5883" t="s">
        <v>44</v>
      </c>
      <c r="F5883" t="s">
        <v>89</v>
      </c>
      <c r="G5883" t="s">
        <v>26</v>
      </c>
      <c r="H5883" t="s">
        <v>120</v>
      </c>
      <c r="I5883" t="s">
        <v>28</v>
      </c>
      <c r="J5883">
        <v>20</v>
      </c>
      <c r="K5883">
        <v>15000</v>
      </c>
      <c r="L5883">
        <v>17</v>
      </c>
      <c r="M5883">
        <v>249000</v>
      </c>
      <c r="N5883">
        <v>226451.98</v>
      </c>
      <c r="O5883">
        <v>22548.02</v>
      </c>
      <c r="P5883" t="s">
        <v>93</v>
      </c>
      <c r="Q5883" t="s">
        <v>47</v>
      </c>
      <c r="R5883" t="s">
        <v>86</v>
      </c>
      <c r="S5883">
        <f t="shared" si="182"/>
        <v>2024</v>
      </c>
      <c r="T5883">
        <f t="shared" si="183"/>
        <v>2</v>
      </c>
    </row>
    <row r="5884" spans="1:20" x14ac:dyDescent="0.3">
      <c r="A5884" s="1">
        <v>45350</v>
      </c>
      <c r="B5884" t="s">
        <v>6329</v>
      </c>
      <c r="C5884" t="s">
        <v>58</v>
      </c>
      <c r="D5884" t="s">
        <v>43</v>
      </c>
      <c r="E5884" t="s">
        <v>24</v>
      </c>
      <c r="F5884" t="s">
        <v>111</v>
      </c>
      <c r="G5884" t="s">
        <v>26</v>
      </c>
      <c r="H5884" t="s">
        <v>70</v>
      </c>
      <c r="I5884" t="s">
        <v>71</v>
      </c>
      <c r="J5884">
        <v>11</v>
      </c>
      <c r="K5884">
        <v>600</v>
      </c>
      <c r="L5884">
        <v>6</v>
      </c>
      <c r="M5884">
        <v>6204</v>
      </c>
      <c r="N5884">
        <v>5173.12</v>
      </c>
      <c r="O5884">
        <v>1030.8800000000001</v>
      </c>
      <c r="P5884" t="s">
        <v>65</v>
      </c>
      <c r="Q5884" t="s">
        <v>55</v>
      </c>
      <c r="R5884" t="s">
        <v>102</v>
      </c>
      <c r="S5884">
        <f t="shared" si="182"/>
        <v>2024</v>
      </c>
      <c r="T5884">
        <f t="shared" si="183"/>
        <v>2</v>
      </c>
    </row>
    <row r="5885" spans="1:20" x14ac:dyDescent="0.3">
      <c r="A5885" s="1">
        <v>45351</v>
      </c>
      <c r="B5885" t="s">
        <v>6330</v>
      </c>
      <c r="C5885" t="s">
        <v>84</v>
      </c>
      <c r="D5885" t="s">
        <v>50</v>
      </c>
      <c r="E5885" t="s">
        <v>35</v>
      </c>
      <c r="F5885" t="s">
        <v>36</v>
      </c>
      <c r="G5885" t="s">
        <v>46</v>
      </c>
      <c r="H5885" t="s">
        <v>27</v>
      </c>
      <c r="I5885" t="s">
        <v>28</v>
      </c>
      <c r="J5885">
        <v>2</v>
      </c>
      <c r="K5885">
        <v>45000</v>
      </c>
      <c r="L5885">
        <v>2</v>
      </c>
      <c r="M5885">
        <v>88200</v>
      </c>
      <c r="N5885">
        <v>71207.5</v>
      </c>
      <c r="O5885">
        <v>16992.5</v>
      </c>
      <c r="P5885" t="s">
        <v>29</v>
      </c>
      <c r="Q5885" t="s">
        <v>55</v>
      </c>
      <c r="R5885" t="s">
        <v>86</v>
      </c>
      <c r="S5885">
        <f t="shared" si="182"/>
        <v>2024</v>
      </c>
      <c r="T5885">
        <f t="shared" si="183"/>
        <v>2</v>
      </c>
    </row>
    <row r="5886" spans="1:20" x14ac:dyDescent="0.3">
      <c r="A5886" s="1">
        <v>45352</v>
      </c>
      <c r="B5886" t="s">
        <v>6331</v>
      </c>
      <c r="C5886" t="s">
        <v>68</v>
      </c>
      <c r="D5886" t="s">
        <v>50</v>
      </c>
      <c r="E5886" t="s">
        <v>51</v>
      </c>
      <c r="F5886" t="s">
        <v>192</v>
      </c>
      <c r="G5886" t="s">
        <v>26</v>
      </c>
      <c r="H5886" t="s">
        <v>70</v>
      </c>
      <c r="I5886" t="s">
        <v>71</v>
      </c>
      <c r="J5886">
        <v>24</v>
      </c>
      <c r="K5886">
        <v>600</v>
      </c>
      <c r="L5886">
        <v>11</v>
      </c>
      <c r="M5886">
        <v>12816</v>
      </c>
      <c r="N5886">
        <v>9652.75</v>
      </c>
      <c r="O5886">
        <v>3163.25</v>
      </c>
      <c r="P5886" t="s">
        <v>93</v>
      </c>
      <c r="Q5886" t="s">
        <v>30</v>
      </c>
      <c r="R5886" t="s">
        <v>73</v>
      </c>
      <c r="S5886">
        <f t="shared" si="182"/>
        <v>2024</v>
      </c>
      <c r="T5886">
        <f t="shared" si="183"/>
        <v>3</v>
      </c>
    </row>
    <row r="5887" spans="1:20" x14ac:dyDescent="0.3">
      <c r="A5887" s="1">
        <v>45353</v>
      </c>
      <c r="B5887" t="s">
        <v>6332</v>
      </c>
      <c r="C5887" t="s">
        <v>22</v>
      </c>
      <c r="D5887" t="s">
        <v>50</v>
      </c>
      <c r="E5887" t="s">
        <v>35</v>
      </c>
      <c r="F5887" t="s">
        <v>36</v>
      </c>
      <c r="G5887" t="s">
        <v>37</v>
      </c>
      <c r="H5887" t="s">
        <v>70</v>
      </c>
      <c r="I5887" t="s">
        <v>71</v>
      </c>
      <c r="J5887">
        <v>15</v>
      </c>
      <c r="K5887">
        <v>600</v>
      </c>
      <c r="L5887">
        <v>17</v>
      </c>
      <c r="M5887">
        <v>7470</v>
      </c>
      <c r="N5887">
        <v>6950.03</v>
      </c>
      <c r="O5887">
        <v>519.97</v>
      </c>
      <c r="P5887" t="s">
        <v>72</v>
      </c>
      <c r="Q5887" t="s">
        <v>55</v>
      </c>
      <c r="R5887" t="s">
        <v>39</v>
      </c>
      <c r="S5887">
        <f t="shared" si="182"/>
        <v>2024</v>
      </c>
      <c r="T5887">
        <f t="shared" si="183"/>
        <v>3</v>
      </c>
    </row>
    <row r="5888" spans="1:20" x14ac:dyDescent="0.3">
      <c r="A5888" s="1">
        <v>45354</v>
      </c>
      <c r="B5888" t="s">
        <v>6333</v>
      </c>
      <c r="C5888" t="s">
        <v>42</v>
      </c>
      <c r="D5888" t="s">
        <v>43</v>
      </c>
      <c r="E5888" t="s">
        <v>44</v>
      </c>
      <c r="F5888" t="s">
        <v>45</v>
      </c>
      <c r="G5888" t="s">
        <v>85</v>
      </c>
      <c r="H5888" t="s">
        <v>80</v>
      </c>
      <c r="I5888" t="s">
        <v>28</v>
      </c>
      <c r="J5888">
        <v>23</v>
      </c>
      <c r="K5888">
        <v>12000</v>
      </c>
      <c r="L5888">
        <v>6</v>
      </c>
      <c r="M5888">
        <v>259440</v>
      </c>
      <c r="N5888">
        <v>201357.88</v>
      </c>
      <c r="O5888">
        <v>58082.12</v>
      </c>
      <c r="P5888" t="s">
        <v>29</v>
      </c>
      <c r="Q5888" t="s">
        <v>55</v>
      </c>
      <c r="R5888" t="s">
        <v>123</v>
      </c>
      <c r="S5888">
        <f t="shared" si="182"/>
        <v>2024</v>
      </c>
      <c r="T5888">
        <f t="shared" si="183"/>
        <v>3</v>
      </c>
    </row>
    <row r="5889" spans="1:20" x14ac:dyDescent="0.3">
      <c r="A5889" s="1">
        <v>45355</v>
      </c>
      <c r="B5889" t="s">
        <v>6334</v>
      </c>
      <c r="C5889" t="s">
        <v>84</v>
      </c>
      <c r="D5889" t="s">
        <v>43</v>
      </c>
      <c r="E5889" t="s">
        <v>24</v>
      </c>
      <c r="F5889" t="s">
        <v>111</v>
      </c>
      <c r="G5889" t="s">
        <v>85</v>
      </c>
      <c r="H5889" t="s">
        <v>70</v>
      </c>
      <c r="I5889" t="s">
        <v>71</v>
      </c>
      <c r="J5889">
        <v>3</v>
      </c>
      <c r="K5889">
        <v>600</v>
      </c>
      <c r="L5889">
        <v>4</v>
      </c>
      <c r="M5889">
        <v>1728</v>
      </c>
      <c r="N5889">
        <v>1500.06</v>
      </c>
      <c r="O5889">
        <v>227.94</v>
      </c>
      <c r="P5889" t="s">
        <v>38</v>
      </c>
      <c r="Q5889" t="s">
        <v>47</v>
      </c>
      <c r="R5889" t="s">
        <v>31</v>
      </c>
      <c r="S5889">
        <f t="shared" si="182"/>
        <v>2024</v>
      </c>
      <c r="T5889">
        <f t="shared" si="183"/>
        <v>3</v>
      </c>
    </row>
    <row r="5890" spans="1:20" x14ac:dyDescent="0.3">
      <c r="A5890" s="1">
        <v>45356</v>
      </c>
      <c r="B5890" t="s">
        <v>6335</v>
      </c>
      <c r="C5890" t="s">
        <v>76</v>
      </c>
      <c r="D5890" t="s">
        <v>50</v>
      </c>
      <c r="E5890" t="s">
        <v>51</v>
      </c>
      <c r="F5890" t="s">
        <v>77</v>
      </c>
      <c r="G5890" t="s">
        <v>85</v>
      </c>
      <c r="H5890" t="s">
        <v>59</v>
      </c>
      <c r="I5890" t="s">
        <v>60</v>
      </c>
      <c r="J5890">
        <v>3</v>
      </c>
      <c r="K5890">
        <v>4500</v>
      </c>
      <c r="L5890">
        <v>0</v>
      </c>
      <c r="M5890">
        <v>13500</v>
      </c>
      <c r="N5890">
        <v>10743.86</v>
      </c>
      <c r="O5890">
        <v>2756.14</v>
      </c>
      <c r="P5890" t="s">
        <v>29</v>
      </c>
      <c r="Q5890" t="s">
        <v>47</v>
      </c>
      <c r="R5890" t="s">
        <v>123</v>
      </c>
      <c r="S5890">
        <f t="shared" si="182"/>
        <v>2024</v>
      </c>
      <c r="T5890">
        <f t="shared" si="183"/>
        <v>3</v>
      </c>
    </row>
    <row r="5891" spans="1:20" x14ac:dyDescent="0.3">
      <c r="A5891" s="1">
        <v>45357</v>
      </c>
      <c r="B5891" t="s">
        <v>6336</v>
      </c>
      <c r="C5891" t="s">
        <v>68</v>
      </c>
      <c r="D5891" t="s">
        <v>23</v>
      </c>
      <c r="E5891" t="s">
        <v>35</v>
      </c>
      <c r="F5891" t="s">
        <v>36</v>
      </c>
      <c r="G5891" t="s">
        <v>26</v>
      </c>
      <c r="H5891" t="s">
        <v>80</v>
      </c>
      <c r="I5891" t="s">
        <v>28</v>
      </c>
      <c r="J5891">
        <v>8</v>
      </c>
      <c r="K5891">
        <v>12000</v>
      </c>
      <c r="L5891">
        <v>1</v>
      </c>
      <c r="M5891">
        <v>95040</v>
      </c>
      <c r="N5891">
        <v>76677.55</v>
      </c>
      <c r="O5891">
        <v>18362.45</v>
      </c>
      <c r="P5891" t="s">
        <v>38</v>
      </c>
      <c r="Q5891" t="s">
        <v>30</v>
      </c>
      <c r="R5891" t="s">
        <v>39</v>
      </c>
      <c r="S5891">
        <f t="shared" ref="S5891:S5954" si="184">YEAR(A5891)</f>
        <v>2024</v>
      </c>
      <c r="T5891">
        <f t="shared" si="183"/>
        <v>3</v>
      </c>
    </row>
    <row r="5892" spans="1:20" x14ac:dyDescent="0.3">
      <c r="A5892" s="1">
        <v>45358</v>
      </c>
      <c r="B5892" t="s">
        <v>6337</v>
      </c>
      <c r="C5892" t="s">
        <v>108</v>
      </c>
      <c r="D5892" t="s">
        <v>43</v>
      </c>
      <c r="E5892" t="s">
        <v>44</v>
      </c>
      <c r="F5892" t="s">
        <v>45</v>
      </c>
      <c r="G5892" t="s">
        <v>85</v>
      </c>
      <c r="H5892" t="s">
        <v>53</v>
      </c>
      <c r="I5892" t="s">
        <v>54</v>
      </c>
      <c r="J5892">
        <v>22</v>
      </c>
      <c r="K5892">
        <v>2500</v>
      </c>
      <c r="L5892">
        <v>16</v>
      </c>
      <c r="M5892">
        <v>46200</v>
      </c>
      <c r="N5892">
        <v>35692.6</v>
      </c>
      <c r="O5892">
        <v>10507.4</v>
      </c>
      <c r="P5892" t="s">
        <v>29</v>
      </c>
      <c r="Q5892" t="s">
        <v>30</v>
      </c>
      <c r="R5892" t="s">
        <v>39</v>
      </c>
      <c r="S5892">
        <f t="shared" si="184"/>
        <v>2024</v>
      </c>
      <c r="T5892">
        <f t="shared" ref="T5892:T5955" si="185">MONTH(A5892)</f>
        <v>3</v>
      </c>
    </row>
    <row r="5893" spans="1:20" x14ac:dyDescent="0.3">
      <c r="A5893" s="1">
        <v>45359</v>
      </c>
      <c r="B5893" t="s">
        <v>6338</v>
      </c>
      <c r="C5893" t="s">
        <v>22</v>
      </c>
      <c r="D5893" t="s">
        <v>50</v>
      </c>
      <c r="E5893" t="s">
        <v>24</v>
      </c>
      <c r="F5893" t="s">
        <v>25</v>
      </c>
      <c r="G5893" t="s">
        <v>37</v>
      </c>
      <c r="H5893" t="s">
        <v>120</v>
      </c>
      <c r="I5893" t="s">
        <v>28</v>
      </c>
      <c r="J5893">
        <v>24</v>
      </c>
      <c r="K5893">
        <v>15000</v>
      </c>
      <c r="L5893">
        <v>18</v>
      </c>
      <c r="M5893">
        <v>295200</v>
      </c>
      <c r="N5893">
        <v>277425.59999999998</v>
      </c>
      <c r="O5893">
        <v>17774.400000000001</v>
      </c>
      <c r="P5893" t="s">
        <v>29</v>
      </c>
      <c r="Q5893" t="s">
        <v>55</v>
      </c>
      <c r="R5893" t="s">
        <v>39</v>
      </c>
      <c r="S5893">
        <f t="shared" si="184"/>
        <v>2024</v>
      </c>
      <c r="T5893">
        <f t="shared" si="185"/>
        <v>3</v>
      </c>
    </row>
    <row r="5894" spans="1:20" x14ac:dyDescent="0.3">
      <c r="A5894" s="1">
        <v>45360</v>
      </c>
      <c r="B5894" t="s">
        <v>6339</v>
      </c>
      <c r="C5894" t="s">
        <v>76</v>
      </c>
      <c r="D5894" t="s">
        <v>43</v>
      </c>
      <c r="E5894" t="s">
        <v>44</v>
      </c>
      <c r="F5894" t="s">
        <v>45</v>
      </c>
      <c r="G5894" t="s">
        <v>46</v>
      </c>
      <c r="H5894" t="s">
        <v>27</v>
      </c>
      <c r="I5894" t="s">
        <v>28</v>
      </c>
      <c r="J5894">
        <v>6</v>
      </c>
      <c r="K5894">
        <v>45000</v>
      </c>
      <c r="L5894">
        <v>4</v>
      </c>
      <c r="M5894">
        <v>259200</v>
      </c>
      <c r="N5894">
        <v>229734.58</v>
      </c>
      <c r="O5894">
        <v>29465.42</v>
      </c>
      <c r="P5894" t="s">
        <v>72</v>
      </c>
      <c r="Q5894" t="s">
        <v>30</v>
      </c>
      <c r="R5894" t="s">
        <v>102</v>
      </c>
      <c r="S5894">
        <f t="shared" si="184"/>
        <v>2024</v>
      </c>
      <c r="T5894">
        <f t="shared" si="185"/>
        <v>3</v>
      </c>
    </row>
    <row r="5895" spans="1:20" x14ac:dyDescent="0.3">
      <c r="A5895" s="1">
        <v>45361</v>
      </c>
      <c r="B5895" t="s">
        <v>6340</v>
      </c>
      <c r="C5895" t="s">
        <v>68</v>
      </c>
      <c r="D5895" t="s">
        <v>43</v>
      </c>
      <c r="E5895" t="s">
        <v>44</v>
      </c>
      <c r="F5895" t="s">
        <v>45</v>
      </c>
      <c r="G5895" t="s">
        <v>37</v>
      </c>
      <c r="H5895" t="s">
        <v>120</v>
      </c>
      <c r="I5895" t="s">
        <v>28</v>
      </c>
      <c r="J5895">
        <v>6</v>
      </c>
      <c r="K5895">
        <v>15000</v>
      </c>
      <c r="L5895">
        <v>6</v>
      </c>
      <c r="M5895">
        <v>84600</v>
      </c>
      <c r="N5895">
        <v>61298.97</v>
      </c>
      <c r="O5895">
        <v>23301.03</v>
      </c>
      <c r="P5895" t="s">
        <v>72</v>
      </c>
      <c r="Q5895" t="s">
        <v>90</v>
      </c>
      <c r="R5895" t="s">
        <v>86</v>
      </c>
      <c r="S5895">
        <f t="shared" si="184"/>
        <v>2024</v>
      </c>
      <c r="T5895">
        <f t="shared" si="185"/>
        <v>3</v>
      </c>
    </row>
    <row r="5896" spans="1:20" x14ac:dyDescent="0.3">
      <c r="A5896" s="1">
        <v>45362</v>
      </c>
      <c r="B5896" t="s">
        <v>6341</v>
      </c>
      <c r="C5896" t="s">
        <v>22</v>
      </c>
      <c r="D5896" t="s">
        <v>50</v>
      </c>
      <c r="E5896" t="s">
        <v>24</v>
      </c>
      <c r="F5896" t="s">
        <v>69</v>
      </c>
      <c r="G5896" t="s">
        <v>26</v>
      </c>
      <c r="H5896" t="s">
        <v>59</v>
      </c>
      <c r="I5896" t="s">
        <v>60</v>
      </c>
      <c r="J5896">
        <v>9</v>
      </c>
      <c r="K5896">
        <v>4500</v>
      </c>
      <c r="L5896">
        <v>18</v>
      </c>
      <c r="M5896">
        <v>33210</v>
      </c>
      <c r="N5896">
        <v>29873.05</v>
      </c>
      <c r="O5896">
        <v>3336.95</v>
      </c>
      <c r="P5896" t="s">
        <v>29</v>
      </c>
      <c r="Q5896" t="s">
        <v>55</v>
      </c>
      <c r="R5896" t="s">
        <v>31</v>
      </c>
      <c r="S5896">
        <f t="shared" si="184"/>
        <v>2024</v>
      </c>
      <c r="T5896">
        <f t="shared" si="185"/>
        <v>3</v>
      </c>
    </row>
    <row r="5897" spans="1:20" x14ac:dyDescent="0.3">
      <c r="A5897" s="1">
        <v>45363</v>
      </c>
      <c r="B5897" t="s">
        <v>6342</v>
      </c>
      <c r="C5897" t="s">
        <v>68</v>
      </c>
      <c r="D5897" t="s">
        <v>50</v>
      </c>
      <c r="E5897" t="s">
        <v>24</v>
      </c>
      <c r="F5897" t="s">
        <v>69</v>
      </c>
      <c r="G5897" t="s">
        <v>26</v>
      </c>
      <c r="H5897" t="s">
        <v>27</v>
      </c>
      <c r="I5897" t="s">
        <v>28</v>
      </c>
      <c r="J5897">
        <v>13</v>
      </c>
      <c r="K5897">
        <v>45000</v>
      </c>
      <c r="L5897">
        <v>0</v>
      </c>
      <c r="M5897">
        <v>585000</v>
      </c>
      <c r="N5897">
        <v>522179.03</v>
      </c>
      <c r="O5897">
        <v>62820.97</v>
      </c>
      <c r="P5897" t="s">
        <v>38</v>
      </c>
      <c r="Q5897" t="s">
        <v>55</v>
      </c>
      <c r="R5897" t="s">
        <v>123</v>
      </c>
      <c r="S5897">
        <f t="shared" si="184"/>
        <v>2024</v>
      </c>
      <c r="T5897">
        <f t="shared" si="185"/>
        <v>3</v>
      </c>
    </row>
    <row r="5898" spans="1:20" x14ac:dyDescent="0.3">
      <c r="A5898" s="1">
        <v>45364</v>
      </c>
      <c r="B5898" t="s">
        <v>6343</v>
      </c>
      <c r="C5898" t="s">
        <v>64</v>
      </c>
      <c r="D5898" t="s">
        <v>50</v>
      </c>
      <c r="E5898" t="s">
        <v>35</v>
      </c>
      <c r="F5898" t="s">
        <v>36</v>
      </c>
      <c r="G5898" t="s">
        <v>85</v>
      </c>
      <c r="H5898" t="s">
        <v>27</v>
      </c>
      <c r="I5898" t="s">
        <v>28</v>
      </c>
      <c r="J5898">
        <v>11</v>
      </c>
      <c r="K5898">
        <v>45000</v>
      </c>
      <c r="L5898">
        <v>18</v>
      </c>
      <c r="M5898">
        <v>405900</v>
      </c>
      <c r="N5898">
        <v>323628.99</v>
      </c>
      <c r="O5898">
        <v>82271.009999999995</v>
      </c>
      <c r="P5898" t="s">
        <v>65</v>
      </c>
      <c r="Q5898" t="s">
        <v>30</v>
      </c>
      <c r="R5898" t="s">
        <v>81</v>
      </c>
      <c r="S5898">
        <f t="shared" si="184"/>
        <v>2024</v>
      </c>
      <c r="T5898">
        <f t="shared" si="185"/>
        <v>3</v>
      </c>
    </row>
    <row r="5899" spans="1:20" x14ac:dyDescent="0.3">
      <c r="A5899" s="1">
        <v>45365</v>
      </c>
      <c r="B5899" t="s">
        <v>6344</v>
      </c>
      <c r="C5899" t="s">
        <v>68</v>
      </c>
      <c r="D5899" t="s">
        <v>43</v>
      </c>
      <c r="E5899" t="s">
        <v>51</v>
      </c>
      <c r="F5899" t="s">
        <v>99</v>
      </c>
      <c r="G5899" t="s">
        <v>85</v>
      </c>
      <c r="H5899" t="s">
        <v>27</v>
      </c>
      <c r="I5899" t="s">
        <v>28</v>
      </c>
      <c r="J5899">
        <v>24</v>
      </c>
      <c r="K5899">
        <v>45000</v>
      </c>
      <c r="L5899">
        <v>17</v>
      </c>
      <c r="M5899">
        <v>896400</v>
      </c>
      <c r="N5899">
        <v>752276.21</v>
      </c>
      <c r="O5899">
        <v>144123.79</v>
      </c>
      <c r="P5899" t="s">
        <v>93</v>
      </c>
      <c r="Q5899" t="s">
        <v>90</v>
      </c>
      <c r="R5899" t="s">
        <v>81</v>
      </c>
      <c r="S5899">
        <f t="shared" si="184"/>
        <v>2024</v>
      </c>
      <c r="T5899">
        <f t="shared" si="185"/>
        <v>3</v>
      </c>
    </row>
    <row r="5900" spans="1:20" x14ac:dyDescent="0.3">
      <c r="A5900" s="1">
        <v>45366</v>
      </c>
      <c r="B5900" t="s">
        <v>6345</v>
      </c>
      <c r="C5900" t="s">
        <v>42</v>
      </c>
      <c r="D5900" t="s">
        <v>43</v>
      </c>
      <c r="E5900" t="s">
        <v>24</v>
      </c>
      <c r="F5900" t="s">
        <v>111</v>
      </c>
      <c r="G5900" t="s">
        <v>46</v>
      </c>
      <c r="H5900" t="s">
        <v>70</v>
      </c>
      <c r="I5900" t="s">
        <v>71</v>
      </c>
      <c r="J5900">
        <v>6</v>
      </c>
      <c r="K5900">
        <v>600</v>
      </c>
      <c r="L5900">
        <v>1</v>
      </c>
      <c r="M5900">
        <v>3564</v>
      </c>
      <c r="N5900">
        <v>2571.79</v>
      </c>
      <c r="O5900">
        <v>992.21</v>
      </c>
      <c r="P5900" t="s">
        <v>29</v>
      </c>
      <c r="Q5900" t="s">
        <v>47</v>
      </c>
      <c r="R5900" t="s">
        <v>81</v>
      </c>
      <c r="S5900">
        <f t="shared" si="184"/>
        <v>2024</v>
      </c>
      <c r="T5900">
        <f t="shared" si="185"/>
        <v>3</v>
      </c>
    </row>
    <row r="5901" spans="1:20" x14ac:dyDescent="0.3">
      <c r="A5901" s="1">
        <v>45367</v>
      </c>
      <c r="B5901" t="s">
        <v>6346</v>
      </c>
      <c r="C5901" t="s">
        <v>143</v>
      </c>
      <c r="D5901" t="s">
        <v>23</v>
      </c>
      <c r="E5901" t="s">
        <v>35</v>
      </c>
      <c r="F5901" t="s">
        <v>36</v>
      </c>
      <c r="G5901" t="s">
        <v>46</v>
      </c>
      <c r="H5901" t="s">
        <v>27</v>
      </c>
      <c r="I5901" t="s">
        <v>28</v>
      </c>
      <c r="J5901">
        <v>22</v>
      </c>
      <c r="K5901">
        <v>45000</v>
      </c>
      <c r="L5901">
        <v>10</v>
      </c>
      <c r="M5901">
        <v>891000</v>
      </c>
      <c r="N5901">
        <v>788777.57</v>
      </c>
      <c r="O5901">
        <v>102222.43</v>
      </c>
      <c r="P5901" t="s">
        <v>93</v>
      </c>
      <c r="Q5901" t="s">
        <v>90</v>
      </c>
      <c r="R5901" t="s">
        <v>102</v>
      </c>
      <c r="S5901">
        <f t="shared" si="184"/>
        <v>2024</v>
      </c>
      <c r="T5901">
        <f t="shared" si="185"/>
        <v>3</v>
      </c>
    </row>
    <row r="5902" spans="1:20" x14ac:dyDescent="0.3">
      <c r="A5902" s="1">
        <v>45368</v>
      </c>
      <c r="B5902" t="s">
        <v>6347</v>
      </c>
      <c r="C5902" t="s">
        <v>143</v>
      </c>
      <c r="D5902" t="s">
        <v>43</v>
      </c>
      <c r="E5902" t="s">
        <v>35</v>
      </c>
      <c r="F5902" t="s">
        <v>36</v>
      </c>
      <c r="G5902" t="s">
        <v>46</v>
      </c>
      <c r="H5902" t="s">
        <v>120</v>
      </c>
      <c r="I5902" t="s">
        <v>28</v>
      </c>
      <c r="J5902">
        <v>1</v>
      </c>
      <c r="K5902">
        <v>15000</v>
      </c>
      <c r="L5902">
        <v>6</v>
      </c>
      <c r="M5902">
        <v>14100</v>
      </c>
      <c r="N5902">
        <v>10570.66</v>
      </c>
      <c r="O5902">
        <v>3529.34</v>
      </c>
      <c r="P5902" t="s">
        <v>38</v>
      </c>
      <c r="Q5902" t="s">
        <v>90</v>
      </c>
      <c r="R5902" t="s">
        <v>102</v>
      </c>
      <c r="S5902">
        <f t="shared" si="184"/>
        <v>2024</v>
      </c>
      <c r="T5902">
        <f t="shared" si="185"/>
        <v>3</v>
      </c>
    </row>
    <row r="5903" spans="1:20" x14ac:dyDescent="0.3">
      <c r="A5903" s="1">
        <v>45369</v>
      </c>
      <c r="B5903" t="s">
        <v>6348</v>
      </c>
      <c r="C5903" t="s">
        <v>137</v>
      </c>
      <c r="D5903" t="s">
        <v>50</v>
      </c>
      <c r="E5903" t="s">
        <v>35</v>
      </c>
      <c r="F5903" t="s">
        <v>36</v>
      </c>
      <c r="G5903" t="s">
        <v>46</v>
      </c>
      <c r="H5903" t="s">
        <v>70</v>
      </c>
      <c r="I5903" t="s">
        <v>71</v>
      </c>
      <c r="J5903">
        <v>11</v>
      </c>
      <c r="K5903">
        <v>600</v>
      </c>
      <c r="L5903">
        <v>17</v>
      </c>
      <c r="M5903">
        <v>5478</v>
      </c>
      <c r="N5903">
        <v>4293.74</v>
      </c>
      <c r="O5903">
        <v>1184.26</v>
      </c>
      <c r="P5903" t="s">
        <v>93</v>
      </c>
      <c r="Q5903" t="s">
        <v>55</v>
      </c>
      <c r="R5903" t="s">
        <v>61</v>
      </c>
      <c r="S5903">
        <f t="shared" si="184"/>
        <v>2024</v>
      </c>
      <c r="T5903">
        <f t="shared" si="185"/>
        <v>3</v>
      </c>
    </row>
    <row r="5904" spans="1:20" x14ac:dyDescent="0.3">
      <c r="A5904" s="1">
        <v>45370</v>
      </c>
      <c r="B5904" t="s">
        <v>6349</v>
      </c>
      <c r="C5904" t="s">
        <v>34</v>
      </c>
      <c r="D5904" t="s">
        <v>43</v>
      </c>
      <c r="E5904" t="s">
        <v>51</v>
      </c>
      <c r="F5904" t="s">
        <v>192</v>
      </c>
      <c r="G5904" t="s">
        <v>46</v>
      </c>
      <c r="H5904" t="s">
        <v>70</v>
      </c>
      <c r="I5904" t="s">
        <v>71</v>
      </c>
      <c r="J5904">
        <v>9</v>
      </c>
      <c r="K5904">
        <v>600</v>
      </c>
      <c r="L5904">
        <v>7</v>
      </c>
      <c r="M5904">
        <v>5022</v>
      </c>
      <c r="N5904">
        <v>4274.66</v>
      </c>
      <c r="O5904">
        <v>747.34</v>
      </c>
      <c r="P5904" t="s">
        <v>93</v>
      </c>
      <c r="Q5904" t="s">
        <v>30</v>
      </c>
      <c r="R5904" t="s">
        <v>102</v>
      </c>
      <c r="S5904">
        <f t="shared" si="184"/>
        <v>2024</v>
      </c>
      <c r="T5904">
        <f t="shared" si="185"/>
        <v>3</v>
      </c>
    </row>
    <row r="5905" spans="1:20" x14ac:dyDescent="0.3">
      <c r="A5905" s="1">
        <v>45371</v>
      </c>
      <c r="B5905" t="s">
        <v>6350</v>
      </c>
      <c r="C5905" t="s">
        <v>143</v>
      </c>
      <c r="D5905" t="s">
        <v>43</v>
      </c>
      <c r="E5905" t="s">
        <v>35</v>
      </c>
      <c r="F5905" t="s">
        <v>36</v>
      </c>
      <c r="G5905" t="s">
        <v>26</v>
      </c>
      <c r="H5905" t="s">
        <v>53</v>
      </c>
      <c r="I5905" t="s">
        <v>54</v>
      </c>
      <c r="J5905">
        <v>15</v>
      </c>
      <c r="K5905">
        <v>2500</v>
      </c>
      <c r="L5905">
        <v>17</v>
      </c>
      <c r="M5905">
        <v>31125</v>
      </c>
      <c r="N5905">
        <v>23847.79</v>
      </c>
      <c r="O5905">
        <v>7277.21</v>
      </c>
      <c r="P5905" t="s">
        <v>38</v>
      </c>
      <c r="Q5905" t="s">
        <v>47</v>
      </c>
      <c r="R5905" t="s">
        <v>61</v>
      </c>
      <c r="S5905">
        <f t="shared" si="184"/>
        <v>2024</v>
      </c>
      <c r="T5905">
        <f t="shared" si="185"/>
        <v>3</v>
      </c>
    </row>
    <row r="5906" spans="1:20" x14ac:dyDescent="0.3">
      <c r="A5906" s="1">
        <v>45372</v>
      </c>
      <c r="B5906" t="s">
        <v>6351</v>
      </c>
      <c r="C5906" t="s">
        <v>34</v>
      </c>
      <c r="D5906" t="s">
        <v>43</v>
      </c>
      <c r="E5906" t="s">
        <v>24</v>
      </c>
      <c r="F5906" t="s">
        <v>69</v>
      </c>
      <c r="G5906" t="s">
        <v>37</v>
      </c>
      <c r="H5906" t="s">
        <v>120</v>
      </c>
      <c r="I5906" t="s">
        <v>28</v>
      </c>
      <c r="J5906">
        <v>13</v>
      </c>
      <c r="K5906">
        <v>15000</v>
      </c>
      <c r="L5906">
        <v>20</v>
      </c>
      <c r="M5906">
        <v>156000</v>
      </c>
      <c r="N5906">
        <v>144486.97</v>
      </c>
      <c r="O5906">
        <v>11513.03</v>
      </c>
      <c r="P5906" t="s">
        <v>29</v>
      </c>
      <c r="Q5906" t="s">
        <v>90</v>
      </c>
      <c r="R5906" t="s">
        <v>81</v>
      </c>
      <c r="S5906">
        <f t="shared" si="184"/>
        <v>2024</v>
      </c>
      <c r="T5906">
        <f t="shared" si="185"/>
        <v>3</v>
      </c>
    </row>
    <row r="5907" spans="1:20" x14ac:dyDescent="0.3">
      <c r="A5907" s="1">
        <v>45373</v>
      </c>
      <c r="B5907" t="s">
        <v>6352</v>
      </c>
      <c r="C5907" t="s">
        <v>68</v>
      </c>
      <c r="D5907" t="s">
        <v>23</v>
      </c>
      <c r="E5907" t="s">
        <v>51</v>
      </c>
      <c r="F5907" t="s">
        <v>77</v>
      </c>
      <c r="G5907" t="s">
        <v>85</v>
      </c>
      <c r="H5907" t="s">
        <v>140</v>
      </c>
      <c r="I5907" t="s">
        <v>71</v>
      </c>
      <c r="J5907">
        <v>13</v>
      </c>
      <c r="K5907">
        <v>900</v>
      </c>
      <c r="L5907">
        <v>17</v>
      </c>
      <c r="M5907">
        <v>9711</v>
      </c>
      <c r="N5907">
        <v>7612.36</v>
      </c>
      <c r="O5907">
        <v>2098.64</v>
      </c>
      <c r="P5907" t="s">
        <v>29</v>
      </c>
      <c r="Q5907" t="s">
        <v>55</v>
      </c>
      <c r="R5907" t="s">
        <v>102</v>
      </c>
      <c r="S5907">
        <f t="shared" si="184"/>
        <v>2024</v>
      </c>
      <c r="T5907">
        <f t="shared" si="185"/>
        <v>3</v>
      </c>
    </row>
    <row r="5908" spans="1:20" x14ac:dyDescent="0.3">
      <c r="A5908" s="1">
        <v>45374</v>
      </c>
      <c r="B5908" t="s">
        <v>6353</v>
      </c>
      <c r="C5908" t="s">
        <v>98</v>
      </c>
      <c r="D5908" t="s">
        <v>50</v>
      </c>
      <c r="E5908" t="s">
        <v>44</v>
      </c>
      <c r="F5908" t="s">
        <v>45</v>
      </c>
      <c r="G5908" t="s">
        <v>26</v>
      </c>
      <c r="H5908" t="s">
        <v>27</v>
      </c>
      <c r="I5908" t="s">
        <v>28</v>
      </c>
      <c r="J5908">
        <v>13</v>
      </c>
      <c r="K5908">
        <v>45000</v>
      </c>
      <c r="L5908">
        <v>12</v>
      </c>
      <c r="M5908">
        <v>514800</v>
      </c>
      <c r="N5908">
        <v>451105.7</v>
      </c>
      <c r="O5908">
        <v>63694.3</v>
      </c>
      <c r="P5908" t="s">
        <v>93</v>
      </c>
      <c r="Q5908" t="s">
        <v>30</v>
      </c>
      <c r="R5908" t="s">
        <v>86</v>
      </c>
      <c r="S5908">
        <f t="shared" si="184"/>
        <v>2024</v>
      </c>
      <c r="T5908">
        <f t="shared" si="185"/>
        <v>3</v>
      </c>
    </row>
    <row r="5909" spans="1:20" x14ac:dyDescent="0.3">
      <c r="A5909" s="1">
        <v>45375</v>
      </c>
      <c r="B5909" t="s">
        <v>6354</v>
      </c>
      <c r="C5909" t="s">
        <v>22</v>
      </c>
      <c r="D5909" t="s">
        <v>23</v>
      </c>
      <c r="E5909" t="s">
        <v>44</v>
      </c>
      <c r="F5909" t="s">
        <v>89</v>
      </c>
      <c r="G5909" t="s">
        <v>37</v>
      </c>
      <c r="H5909" t="s">
        <v>132</v>
      </c>
      <c r="I5909" t="s">
        <v>28</v>
      </c>
      <c r="J5909">
        <v>13</v>
      </c>
      <c r="K5909">
        <v>3500</v>
      </c>
      <c r="L5909">
        <v>12</v>
      </c>
      <c r="M5909">
        <v>40040</v>
      </c>
      <c r="N5909">
        <v>30610.39</v>
      </c>
      <c r="O5909">
        <v>9429.61</v>
      </c>
      <c r="P5909" t="s">
        <v>29</v>
      </c>
      <c r="Q5909" t="s">
        <v>30</v>
      </c>
      <c r="R5909" t="s">
        <v>31</v>
      </c>
      <c r="S5909">
        <f t="shared" si="184"/>
        <v>2024</v>
      </c>
      <c r="T5909">
        <f t="shared" si="185"/>
        <v>3</v>
      </c>
    </row>
    <row r="5910" spans="1:20" x14ac:dyDescent="0.3">
      <c r="A5910" s="1">
        <v>45376</v>
      </c>
      <c r="B5910" t="s">
        <v>6355</v>
      </c>
      <c r="C5910" t="s">
        <v>98</v>
      </c>
      <c r="D5910" t="s">
        <v>43</v>
      </c>
      <c r="E5910" t="s">
        <v>35</v>
      </c>
      <c r="F5910" t="s">
        <v>36</v>
      </c>
      <c r="G5910" t="s">
        <v>46</v>
      </c>
      <c r="H5910" t="s">
        <v>53</v>
      </c>
      <c r="I5910" t="s">
        <v>54</v>
      </c>
      <c r="J5910">
        <v>15</v>
      </c>
      <c r="K5910">
        <v>2500</v>
      </c>
      <c r="L5910">
        <v>17</v>
      </c>
      <c r="M5910">
        <v>31125</v>
      </c>
      <c r="N5910">
        <v>24322.49</v>
      </c>
      <c r="O5910">
        <v>6802.51</v>
      </c>
      <c r="P5910" t="s">
        <v>72</v>
      </c>
      <c r="Q5910" t="s">
        <v>47</v>
      </c>
      <c r="R5910" t="s">
        <v>31</v>
      </c>
      <c r="S5910">
        <f t="shared" si="184"/>
        <v>2024</v>
      </c>
      <c r="T5910">
        <f t="shared" si="185"/>
        <v>3</v>
      </c>
    </row>
    <row r="5911" spans="1:20" x14ac:dyDescent="0.3">
      <c r="A5911" s="1">
        <v>45377</v>
      </c>
      <c r="B5911" t="s">
        <v>6356</v>
      </c>
      <c r="C5911" t="s">
        <v>34</v>
      </c>
      <c r="D5911" t="s">
        <v>23</v>
      </c>
      <c r="E5911" t="s">
        <v>24</v>
      </c>
      <c r="F5911" t="s">
        <v>25</v>
      </c>
      <c r="G5911" t="s">
        <v>85</v>
      </c>
      <c r="H5911" t="s">
        <v>80</v>
      </c>
      <c r="I5911" t="s">
        <v>28</v>
      </c>
      <c r="J5911">
        <v>20</v>
      </c>
      <c r="K5911">
        <v>12000</v>
      </c>
      <c r="L5911">
        <v>13</v>
      </c>
      <c r="M5911">
        <v>208800</v>
      </c>
      <c r="N5911">
        <v>170972.24</v>
      </c>
      <c r="O5911">
        <v>37827.760000000002</v>
      </c>
      <c r="P5911" t="s">
        <v>29</v>
      </c>
      <c r="Q5911" t="s">
        <v>30</v>
      </c>
      <c r="R5911" t="s">
        <v>61</v>
      </c>
      <c r="S5911">
        <f t="shared" si="184"/>
        <v>2024</v>
      </c>
      <c r="T5911">
        <f t="shared" si="185"/>
        <v>3</v>
      </c>
    </row>
    <row r="5912" spans="1:20" x14ac:dyDescent="0.3">
      <c r="A5912" s="1">
        <v>45378</v>
      </c>
      <c r="B5912" t="s">
        <v>6357</v>
      </c>
      <c r="C5912" t="s">
        <v>34</v>
      </c>
      <c r="D5912" t="s">
        <v>43</v>
      </c>
      <c r="E5912" t="s">
        <v>51</v>
      </c>
      <c r="F5912" t="s">
        <v>77</v>
      </c>
      <c r="G5912" t="s">
        <v>37</v>
      </c>
      <c r="H5912" t="s">
        <v>59</v>
      </c>
      <c r="I5912" t="s">
        <v>60</v>
      </c>
      <c r="J5912">
        <v>3</v>
      </c>
      <c r="K5912">
        <v>4500</v>
      </c>
      <c r="L5912">
        <v>1</v>
      </c>
      <c r="M5912">
        <v>13365</v>
      </c>
      <c r="N5912">
        <v>10787.14</v>
      </c>
      <c r="O5912">
        <v>2577.86</v>
      </c>
      <c r="P5912" t="s">
        <v>38</v>
      </c>
      <c r="Q5912" t="s">
        <v>30</v>
      </c>
      <c r="R5912" t="s">
        <v>61</v>
      </c>
      <c r="S5912">
        <f t="shared" si="184"/>
        <v>2024</v>
      </c>
      <c r="T5912">
        <f t="shared" si="185"/>
        <v>3</v>
      </c>
    </row>
    <row r="5913" spans="1:20" x14ac:dyDescent="0.3">
      <c r="A5913" s="1">
        <v>45379</v>
      </c>
      <c r="B5913" t="s">
        <v>6358</v>
      </c>
      <c r="C5913" t="s">
        <v>68</v>
      </c>
      <c r="D5913" t="s">
        <v>43</v>
      </c>
      <c r="E5913" t="s">
        <v>24</v>
      </c>
      <c r="F5913" t="s">
        <v>25</v>
      </c>
      <c r="G5913" t="s">
        <v>26</v>
      </c>
      <c r="H5913" t="s">
        <v>27</v>
      </c>
      <c r="I5913" t="s">
        <v>28</v>
      </c>
      <c r="J5913">
        <v>13</v>
      </c>
      <c r="K5913">
        <v>45000</v>
      </c>
      <c r="L5913">
        <v>7</v>
      </c>
      <c r="M5913">
        <v>544050</v>
      </c>
      <c r="N5913">
        <v>402083.63</v>
      </c>
      <c r="O5913">
        <v>141966.37</v>
      </c>
      <c r="P5913" t="s">
        <v>93</v>
      </c>
      <c r="Q5913" t="s">
        <v>30</v>
      </c>
      <c r="R5913" t="s">
        <v>86</v>
      </c>
      <c r="S5913">
        <f t="shared" si="184"/>
        <v>2024</v>
      </c>
      <c r="T5913">
        <f t="shared" si="185"/>
        <v>3</v>
      </c>
    </row>
    <row r="5914" spans="1:20" x14ac:dyDescent="0.3">
      <c r="A5914" s="1">
        <v>45380</v>
      </c>
      <c r="B5914" t="s">
        <v>6359</v>
      </c>
      <c r="C5914" t="s">
        <v>42</v>
      </c>
      <c r="D5914" t="s">
        <v>50</v>
      </c>
      <c r="E5914" t="s">
        <v>44</v>
      </c>
      <c r="F5914" t="s">
        <v>89</v>
      </c>
      <c r="G5914" t="s">
        <v>26</v>
      </c>
      <c r="H5914" t="s">
        <v>140</v>
      </c>
      <c r="I5914" t="s">
        <v>71</v>
      </c>
      <c r="J5914">
        <v>14</v>
      </c>
      <c r="K5914">
        <v>900</v>
      </c>
      <c r="L5914">
        <v>15</v>
      </c>
      <c r="M5914">
        <v>10710</v>
      </c>
      <c r="N5914">
        <v>7844.61</v>
      </c>
      <c r="O5914">
        <v>2865.39</v>
      </c>
      <c r="P5914" t="s">
        <v>38</v>
      </c>
      <c r="Q5914" t="s">
        <v>55</v>
      </c>
      <c r="R5914" t="s">
        <v>61</v>
      </c>
      <c r="S5914">
        <f t="shared" si="184"/>
        <v>2024</v>
      </c>
      <c r="T5914">
        <f t="shared" si="185"/>
        <v>3</v>
      </c>
    </row>
    <row r="5915" spans="1:20" x14ac:dyDescent="0.3">
      <c r="A5915" s="1">
        <v>45381</v>
      </c>
      <c r="B5915" t="s">
        <v>6360</v>
      </c>
      <c r="C5915" t="s">
        <v>22</v>
      </c>
      <c r="D5915" t="s">
        <v>23</v>
      </c>
      <c r="E5915" t="s">
        <v>35</v>
      </c>
      <c r="F5915" t="s">
        <v>36</v>
      </c>
      <c r="G5915" t="s">
        <v>85</v>
      </c>
      <c r="H5915" t="s">
        <v>80</v>
      </c>
      <c r="I5915" t="s">
        <v>28</v>
      </c>
      <c r="J5915">
        <v>16</v>
      </c>
      <c r="K5915">
        <v>12000</v>
      </c>
      <c r="L5915">
        <v>16</v>
      </c>
      <c r="M5915">
        <v>161280</v>
      </c>
      <c r="N5915">
        <v>144818.69</v>
      </c>
      <c r="O5915">
        <v>16461.310000000001</v>
      </c>
      <c r="P5915" t="s">
        <v>93</v>
      </c>
      <c r="Q5915" t="s">
        <v>90</v>
      </c>
      <c r="R5915" t="s">
        <v>61</v>
      </c>
      <c r="S5915">
        <f t="shared" si="184"/>
        <v>2024</v>
      </c>
      <c r="T5915">
        <f t="shared" si="185"/>
        <v>3</v>
      </c>
    </row>
    <row r="5916" spans="1:20" x14ac:dyDescent="0.3">
      <c r="A5916" s="1">
        <v>45382</v>
      </c>
      <c r="B5916" t="s">
        <v>6361</v>
      </c>
      <c r="C5916" t="s">
        <v>68</v>
      </c>
      <c r="D5916" t="s">
        <v>43</v>
      </c>
      <c r="E5916" t="s">
        <v>44</v>
      </c>
      <c r="F5916" t="s">
        <v>45</v>
      </c>
      <c r="G5916" t="s">
        <v>46</v>
      </c>
      <c r="H5916" t="s">
        <v>27</v>
      </c>
      <c r="I5916" t="s">
        <v>28</v>
      </c>
      <c r="J5916">
        <v>10</v>
      </c>
      <c r="K5916">
        <v>45000</v>
      </c>
      <c r="L5916">
        <v>0</v>
      </c>
      <c r="M5916">
        <v>450000</v>
      </c>
      <c r="N5916">
        <v>401073.67</v>
      </c>
      <c r="O5916">
        <v>48926.33</v>
      </c>
      <c r="P5916" t="s">
        <v>29</v>
      </c>
      <c r="Q5916" t="s">
        <v>47</v>
      </c>
      <c r="R5916" t="s">
        <v>102</v>
      </c>
      <c r="S5916">
        <f t="shared" si="184"/>
        <v>2024</v>
      </c>
      <c r="T5916">
        <f t="shared" si="185"/>
        <v>3</v>
      </c>
    </row>
    <row r="5917" spans="1:20" x14ac:dyDescent="0.3">
      <c r="A5917" s="1">
        <v>45383</v>
      </c>
      <c r="B5917" t="s">
        <v>6362</v>
      </c>
      <c r="C5917" t="s">
        <v>143</v>
      </c>
      <c r="D5917" t="s">
        <v>43</v>
      </c>
      <c r="E5917" t="s">
        <v>44</v>
      </c>
      <c r="F5917" t="s">
        <v>89</v>
      </c>
      <c r="G5917" t="s">
        <v>46</v>
      </c>
      <c r="H5917" t="s">
        <v>27</v>
      </c>
      <c r="I5917" t="s">
        <v>28</v>
      </c>
      <c r="J5917">
        <v>15</v>
      </c>
      <c r="K5917">
        <v>45000</v>
      </c>
      <c r="L5917">
        <v>13</v>
      </c>
      <c r="M5917">
        <v>587250</v>
      </c>
      <c r="N5917">
        <v>436457.98</v>
      </c>
      <c r="O5917">
        <v>150792.01999999999</v>
      </c>
      <c r="P5917" t="s">
        <v>93</v>
      </c>
      <c r="Q5917" t="s">
        <v>90</v>
      </c>
      <c r="R5917" t="s">
        <v>102</v>
      </c>
      <c r="S5917">
        <f t="shared" si="184"/>
        <v>2024</v>
      </c>
      <c r="T5917">
        <f t="shared" si="185"/>
        <v>4</v>
      </c>
    </row>
    <row r="5918" spans="1:20" x14ac:dyDescent="0.3">
      <c r="A5918" s="1">
        <v>45384</v>
      </c>
      <c r="B5918" t="s">
        <v>6363</v>
      </c>
      <c r="C5918" t="s">
        <v>42</v>
      </c>
      <c r="D5918" t="s">
        <v>50</v>
      </c>
      <c r="E5918" t="s">
        <v>35</v>
      </c>
      <c r="F5918" t="s">
        <v>36</v>
      </c>
      <c r="G5918" t="s">
        <v>46</v>
      </c>
      <c r="H5918" t="s">
        <v>80</v>
      </c>
      <c r="I5918" t="s">
        <v>28</v>
      </c>
      <c r="J5918">
        <v>2</v>
      </c>
      <c r="K5918">
        <v>12000</v>
      </c>
      <c r="L5918">
        <v>19</v>
      </c>
      <c r="M5918">
        <v>19440</v>
      </c>
      <c r="N5918">
        <v>18146.88</v>
      </c>
      <c r="O5918">
        <v>1293.1199999999999</v>
      </c>
      <c r="P5918" t="s">
        <v>93</v>
      </c>
      <c r="Q5918" t="s">
        <v>55</v>
      </c>
      <c r="R5918" t="s">
        <v>39</v>
      </c>
      <c r="S5918">
        <f t="shared" si="184"/>
        <v>2024</v>
      </c>
      <c r="T5918">
        <f t="shared" si="185"/>
        <v>4</v>
      </c>
    </row>
    <row r="5919" spans="1:20" x14ac:dyDescent="0.3">
      <c r="A5919" s="1">
        <v>45385</v>
      </c>
      <c r="B5919" t="s">
        <v>6364</v>
      </c>
      <c r="C5919" t="s">
        <v>98</v>
      </c>
      <c r="D5919" t="s">
        <v>43</v>
      </c>
      <c r="E5919" t="s">
        <v>51</v>
      </c>
      <c r="F5919" t="s">
        <v>77</v>
      </c>
      <c r="G5919" t="s">
        <v>85</v>
      </c>
      <c r="H5919" t="s">
        <v>53</v>
      </c>
      <c r="I5919" t="s">
        <v>54</v>
      </c>
      <c r="J5919">
        <v>4</v>
      </c>
      <c r="K5919">
        <v>2500</v>
      </c>
      <c r="L5919">
        <v>11</v>
      </c>
      <c r="M5919">
        <v>8900</v>
      </c>
      <c r="N5919">
        <v>7744.85</v>
      </c>
      <c r="O5919">
        <v>1155.1500000000001</v>
      </c>
      <c r="P5919" t="s">
        <v>93</v>
      </c>
      <c r="Q5919" t="s">
        <v>90</v>
      </c>
      <c r="R5919" t="s">
        <v>73</v>
      </c>
      <c r="S5919">
        <f t="shared" si="184"/>
        <v>2024</v>
      </c>
      <c r="T5919">
        <f t="shared" si="185"/>
        <v>4</v>
      </c>
    </row>
    <row r="5920" spans="1:20" x14ac:dyDescent="0.3">
      <c r="A5920" s="1">
        <v>45386</v>
      </c>
      <c r="B5920" t="s">
        <v>6365</v>
      </c>
      <c r="C5920" t="s">
        <v>143</v>
      </c>
      <c r="D5920" t="s">
        <v>50</v>
      </c>
      <c r="E5920" t="s">
        <v>35</v>
      </c>
      <c r="F5920" t="s">
        <v>36</v>
      </c>
      <c r="G5920" t="s">
        <v>37</v>
      </c>
      <c r="H5920" t="s">
        <v>140</v>
      </c>
      <c r="I5920" t="s">
        <v>71</v>
      </c>
      <c r="J5920">
        <v>23</v>
      </c>
      <c r="K5920">
        <v>900</v>
      </c>
      <c r="L5920">
        <v>14</v>
      </c>
      <c r="M5920">
        <v>17802</v>
      </c>
      <c r="N5920">
        <v>15649.72</v>
      </c>
      <c r="O5920">
        <v>2152.2800000000002</v>
      </c>
      <c r="P5920" t="s">
        <v>65</v>
      </c>
      <c r="Q5920" t="s">
        <v>30</v>
      </c>
      <c r="R5920" t="s">
        <v>81</v>
      </c>
      <c r="S5920">
        <f t="shared" si="184"/>
        <v>2024</v>
      </c>
      <c r="T5920">
        <f t="shared" si="185"/>
        <v>4</v>
      </c>
    </row>
    <row r="5921" spans="1:20" x14ac:dyDescent="0.3">
      <c r="A5921" s="1">
        <v>45387</v>
      </c>
      <c r="B5921" t="s">
        <v>6366</v>
      </c>
      <c r="C5921" t="s">
        <v>108</v>
      </c>
      <c r="D5921" t="s">
        <v>23</v>
      </c>
      <c r="E5921" t="s">
        <v>24</v>
      </c>
      <c r="F5921" t="s">
        <v>25</v>
      </c>
      <c r="G5921" t="s">
        <v>85</v>
      </c>
      <c r="H5921" t="s">
        <v>140</v>
      </c>
      <c r="I5921" t="s">
        <v>71</v>
      </c>
      <c r="J5921">
        <v>11</v>
      </c>
      <c r="K5921">
        <v>900</v>
      </c>
      <c r="L5921">
        <v>2</v>
      </c>
      <c r="M5921">
        <v>9702</v>
      </c>
      <c r="N5921">
        <v>8686.99</v>
      </c>
      <c r="O5921">
        <v>1015.01</v>
      </c>
      <c r="P5921" t="s">
        <v>65</v>
      </c>
      <c r="Q5921" t="s">
        <v>55</v>
      </c>
      <c r="R5921" t="s">
        <v>86</v>
      </c>
      <c r="S5921">
        <f t="shared" si="184"/>
        <v>2024</v>
      </c>
      <c r="T5921">
        <f t="shared" si="185"/>
        <v>4</v>
      </c>
    </row>
    <row r="5922" spans="1:20" x14ac:dyDescent="0.3">
      <c r="A5922" s="1">
        <v>45388</v>
      </c>
      <c r="B5922" t="s">
        <v>6367</v>
      </c>
      <c r="C5922" t="s">
        <v>76</v>
      </c>
      <c r="D5922" t="s">
        <v>43</v>
      </c>
      <c r="E5922" t="s">
        <v>24</v>
      </c>
      <c r="F5922" t="s">
        <v>25</v>
      </c>
      <c r="G5922" t="s">
        <v>85</v>
      </c>
      <c r="H5922" t="s">
        <v>132</v>
      </c>
      <c r="I5922" t="s">
        <v>28</v>
      </c>
      <c r="J5922">
        <v>15</v>
      </c>
      <c r="K5922">
        <v>3500</v>
      </c>
      <c r="L5922">
        <v>5</v>
      </c>
      <c r="M5922">
        <v>49875</v>
      </c>
      <c r="N5922">
        <v>44822.04</v>
      </c>
      <c r="O5922">
        <v>5052.96</v>
      </c>
      <c r="P5922" t="s">
        <v>38</v>
      </c>
      <c r="Q5922" t="s">
        <v>55</v>
      </c>
      <c r="R5922" t="s">
        <v>31</v>
      </c>
      <c r="S5922">
        <f t="shared" si="184"/>
        <v>2024</v>
      </c>
      <c r="T5922">
        <f t="shared" si="185"/>
        <v>4</v>
      </c>
    </row>
    <row r="5923" spans="1:20" x14ac:dyDescent="0.3">
      <c r="A5923" s="1">
        <v>45389</v>
      </c>
      <c r="B5923" t="s">
        <v>6368</v>
      </c>
      <c r="C5923" t="s">
        <v>76</v>
      </c>
      <c r="D5923" t="s">
        <v>50</v>
      </c>
      <c r="E5923" t="s">
        <v>35</v>
      </c>
      <c r="F5923" t="s">
        <v>36</v>
      </c>
      <c r="G5923" t="s">
        <v>46</v>
      </c>
      <c r="H5923" t="s">
        <v>70</v>
      </c>
      <c r="I5923" t="s">
        <v>71</v>
      </c>
      <c r="J5923">
        <v>17</v>
      </c>
      <c r="K5923">
        <v>600</v>
      </c>
      <c r="L5923">
        <v>4</v>
      </c>
      <c r="M5923">
        <v>9792</v>
      </c>
      <c r="N5923">
        <v>7403.21</v>
      </c>
      <c r="O5923">
        <v>2388.79</v>
      </c>
      <c r="P5923" t="s">
        <v>38</v>
      </c>
      <c r="Q5923" t="s">
        <v>90</v>
      </c>
      <c r="R5923" t="s">
        <v>39</v>
      </c>
      <c r="S5923">
        <f t="shared" si="184"/>
        <v>2024</v>
      </c>
      <c r="T5923">
        <f t="shared" si="185"/>
        <v>4</v>
      </c>
    </row>
    <row r="5924" spans="1:20" x14ac:dyDescent="0.3">
      <c r="A5924" s="1">
        <v>45390</v>
      </c>
      <c r="B5924" t="s">
        <v>6369</v>
      </c>
      <c r="C5924" t="s">
        <v>22</v>
      </c>
      <c r="D5924" t="s">
        <v>23</v>
      </c>
      <c r="E5924" t="s">
        <v>51</v>
      </c>
      <c r="F5924" t="s">
        <v>77</v>
      </c>
      <c r="G5924" t="s">
        <v>26</v>
      </c>
      <c r="H5924" t="s">
        <v>53</v>
      </c>
      <c r="I5924" t="s">
        <v>54</v>
      </c>
      <c r="J5924">
        <v>6</v>
      </c>
      <c r="K5924">
        <v>2500</v>
      </c>
      <c r="L5924">
        <v>2</v>
      </c>
      <c r="M5924">
        <v>14700</v>
      </c>
      <c r="N5924">
        <v>12596.24</v>
      </c>
      <c r="O5924">
        <v>2103.7600000000002</v>
      </c>
      <c r="P5924" t="s">
        <v>65</v>
      </c>
      <c r="Q5924" t="s">
        <v>47</v>
      </c>
      <c r="R5924" t="s">
        <v>39</v>
      </c>
      <c r="S5924">
        <f t="shared" si="184"/>
        <v>2024</v>
      </c>
      <c r="T5924">
        <f t="shared" si="185"/>
        <v>4</v>
      </c>
    </row>
    <row r="5925" spans="1:20" x14ac:dyDescent="0.3">
      <c r="A5925" s="1">
        <v>45391</v>
      </c>
      <c r="B5925" t="s">
        <v>6370</v>
      </c>
      <c r="C5925" t="s">
        <v>22</v>
      </c>
      <c r="D5925" t="s">
        <v>50</v>
      </c>
      <c r="E5925" t="s">
        <v>44</v>
      </c>
      <c r="F5925" t="s">
        <v>45</v>
      </c>
      <c r="G5925" t="s">
        <v>85</v>
      </c>
      <c r="H5925" t="s">
        <v>27</v>
      </c>
      <c r="I5925" t="s">
        <v>28</v>
      </c>
      <c r="J5925">
        <v>2</v>
      </c>
      <c r="K5925">
        <v>45000</v>
      </c>
      <c r="L5925">
        <v>11</v>
      </c>
      <c r="M5925">
        <v>80100</v>
      </c>
      <c r="N5925">
        <v>61301.279999999999</v>
      </c>
      <c r="O5925">
        <v>18798.72</v>
      </c>
      <c r="P5925" t="s">
        <v>65</v>
      </c>
      <c r="Q5925" t="s">
        <v>30</v>
      </c>
      <c r="R5925" t="s">
        <v>73</v>
      </c>
      <c r="S5925">
        <f t="shared" si="184"/>
        <v>2024</v>
      </c>
      <c r="T5925">
        <f t="shared" si="185"/>
        <v>4</v>
      </c>
    </row>
    <row r="5926" spans="1:20" x14ac:dyDescent="0.3">
      <c r="A5926" s="1">
        <v>45392</v>
      </c>
      <c r="B5926" t="s">
        <v>6371</v>
      </c>
      <c r="C5926" t="s">
        <v>98</v>
      </c>
      <c r="D5926" t="s">
        <v>43</v>
      </c>
      <c r="E5926" t="s">
        <v>51</v>
      </c>
      <c r="F5926" t="s">
        <v>52</v>
      </c>
      <c r="G5926" t="s">
        <v>46</v>
      </c>
      <c r="H5926" t="s">
        <v>27</v>
      </c>
      <c r="I5926" t="s">
        <v>28</v>
      </c>
      <c r="J5926">
        <v>25</v>
      </c>
      <c r="K5926">
        <v>45000</v>
      </c>
      <c r="L5926">
        <v>17</v>
      </c>
      <c r="M5926">
        <v>933750</v>
      </c>
      <c r="N5926">
        <v>697345.17</v>
      </c>
      <c r="O5926">
        <v>236404.83</v>
      </c>
      <c r="P5926" t="s">
        <v>65</v>
      </c>
      <c r="Q5926" t="s">
        <v>47</v>
      </c>
      <c r="R5926" t="s">
        <v>102</v>
      </c>
      <c r="S5926">
        <f t="shared" si="184"/>
        <v>2024</v>
      </c>
      <c r="T5926">
        <f t="shared" si="185"/>
        <v>4</v>
      </c>
    </row>
    <row r="5927" spans="1:20" x14ac:dyDescent="0.3">
      <c r="A5927" s="1">
        <v>45393</v>
      </c>
      <c r="B5927" t="s">
        <v>6372</v>
      </c>
      <c r="C5927" t="s">
        <v>22</v>
      </c>
      <c r="D5927" t="s">
        <v>50</v>
      </c>
      <c r="E5927" t="s">
        <v>51</v>
      </c>
      <c r="F5927" t="s">
        <v>77</v>
      </c>
      <c r="G5927" t="s">
        <v>46</v>
      </c>
      <c r="H5927" t="s">
        <v>80</v>
      </c>
      <c r="I5927" t="s">
        <v>28</v>
      </c>
      <c r="J5927">
        <v>1</v>
      </c>
      <c r="K5927">
        <v>12000</v>
      </c>
      <c r="L5927">
        <v>4</v>
      </c>
      <c r="M5927">
        <v>11520</v>
      </c>
      <c r="N5927">
        <v>8538.7900000000009</v>
      </c>
      <c r="O5927">
        <v>2981.21</v>
      </c>
      <c r="P5927" t="s">
        <v>29</v>
      </c>
      <c r="Q5927" t="s">
        <v>90</v>
      </c>
      <c r="R5927" t="s">
        <v>61</v>
      </c>
      <c r="S5927">
        <f t="shared" si="184"/>
        <v>2024</v>
      </c>
      <c r="T5927">
        <f t="shared" si="185"/>
        <v>4</v>
      </c>
    </row>
    <row r="5928" spans="1:20" x14ac:dyDescent="0.3">
      <c r="A5928" s="1">
        <v>45394</v>
      </c>
      <c r="B5928" t="s">
        <v>6373</v>
      </c>
      <c r="C5928" t="s">
        <v>34</v>
      </c>
      <c r="D5928" t="s">
        <v>23</v>
      </c>
      <c r="E5928" t="s">
        <v>51</v>
      </c>
      <c r="F5928" t="s">
        <v>52</v>
      </c>
      <c r="G5928" t="s">
        <v>46</v>
      </c>
      <c r="H5928" t="s">
        <v>59</v>
      </c>
      <c r="I5928" t="s">
        <v>60</v>
      </c>
      <c r="J5928">
        <v>4</v>
      </c>
      <c r="K5928">
        <v>4500</v>
      </c>
      <c r="L5928">
        <v>5</v>
      </c>
      <c r="M5928">
        <v>17100</v>
      </c>
      <c r="N5928">
        <v>15733.49</v>
      </c>
      <c r="O5928">
        <v>1366.51</v>
      </c>
      <c r="P5928" t="s">
        <v>93</v>
      </c>
      <c r="Q5928" t="s">
        <v>47</v>
      </c>
      <c r="R5928" t="s">
        <v>39</v>
      </c>
      <c r="S5928">
        <f t="shared" si="184"/>
        <v>2024</v>
      </c>
      <c r="T5928">
        <f t="shared" si="185"/>
        <v>4</v>
      </c>
    </row>
    <row r="5929" spans="1:20" x14ac:dyDescent="0.3">
      <c r="A5929" s="1">
        <v>45395</v>
      </c>
      <c r="B5929" t="s">
        <v>6374</v>
      </c>
      <c r="C5929" t="s">
        <v>137</v>
      </c>
      <c r="D5929" t="s">
        <v>43</v>
      </c>
      <c r="E5929" t="s">
        <v>44</v>
      </c>
      <c r="F5929" t="s">
        <v>45</v>
      </c>
      <c r="G5929" t="s">
        <v>85</v>
      </c>
      <c r="H5929" t="s">
        <v>59</v>
      </c>
      <c r="I5929" t="s">
        <v>60</v>
      </c>
      <c r="J5929">
        <v>25</v>
      </c>
      <c r="K5929">
        <v>4500</v>
      </c>
      <c r="L5929">
        <v>11</v>
      </c>
      <c r="M5929">
        <v>100125</v>
      </c>
      <c r="N5929">
        <v>72229.919999999998</v>
      </c>
      <c r="O5929">
        <v>27895.08</v>
      </c>
      <c r="P5929" t="s">
        <v>38</v>
      </c>
      <c r="Q5929" t="s">
        <v>47</v>
      </c>
      <c r="R5929" t="s">
        <v>73</v>
      </c>
      <c r="S5929">
        <f t="shared" si="184"/>
        <v>2024</v>
      </c>
      <c r="T5929">
        <f t="shared" si="185"/>
        <v>4</v>
      </c>
    </row>
    <row r="5930" spans="1:20" x14ac:dyDescent="0.3">
      <c r="A5930" s="1">
        <v>45396</v>
      </c>
      <c r="B5930" t="s">
        <v>6375</v>
      </c>
      <c r="C5930" t="s">
        <v>42</v>
      </c>
      <c r="D5930" t="s">
        <v>43</v>
      </c>
      <c r="E5930" t="s">
        <v>35</v>
      </c>
      <c r="F5930" t="s">
        <v>36</v>
      </c>
      <c r="G5930" t="s">
        <v>46</v>
      </c>
      <c r="H5930" t="s">
        <v>120</v>
      </c>
      <c r="I5930" t="s">
        <v>28</v>
      </c>
      <c r="J5930">
        <v>20</v>
      </c>
      <c r="K5930">
        <v>15000</v>
      </c>
      <c r="L5930">
        <v>0</v>
      </c>
      <c r="M5930">
        <v>300000</v>
      </c>
      <c r="N5930">
        <v>243042.8</v>
      </c>
      <c r="O5930">
        <v>56957.2</v>
      </c>
      <c r="P5930" t="s">
        <v>38</v>
      </c>
      <c r="Q5930" t="s">
        <v>90</v>
      </c>
      <c r="R5930" t="s">
        <v>102</v>
      </c>
      <c r="S5930">
        <f t="shared" si="184"/>
        <v>2024</v>
      </c>
      <c r="T5930">
        <f t="shared" si="185"/>
        <v>4</v>
      </c>
    </row>
    <row r="5931" spans="1:20" x14ac:dyDescent="0.3">
      <c r="A5931" s="1">
        <v>45397</v>
      </c>
      <c r="B5931" t="s">
        <v>6376</v>
      </c>
      <c r="C5931" t="s">
        <v>98</v>
      </c>
      <c r="D5931" t="s">
        <v>50</v>
      </c>
      <c r="E5931" t="s">
        <v>24</v>
      </c>
      <c r="F5931" t="s">
        <v>111</v>
      </c>
      <c r="G5931" t="s">
        <v>26</v>
      </c>
      <c r="H5931" t="s">
        <v>59</v>
      </c>
      <c r="I5931" t="s">
        <v>60</v>
      </c>
      <c r="J5931">
        <v>8</v>
      </c>
      <c r="K5931">
        <v>4500</v>
      </c>
      <c r="L5931">
        <v>3</v>
      </c>
      <c r="M5931">
        <v>34920</v>
      </c>
      <c r="N5931">
        <v>26489.35</v>
      </c>
      <c r="O5931">
        <v>8430.65</v>
      </c>
      <c r="P5931" t="s">
        <v>29</v>
      </c>
      <c r="Q5931" t="s">
        <v>30</v>
      </c>
      <c r="R5931" t="s">
        <v>81</v>
      </c>
      <c r="S5931">
        <f t="shared" si="184"/>
        <v>2024</v>
      </c>
      <c r="T5931">
        <f t="shared" si="185"/>
        <v>4</v>
      </c>
    </row>
    <row r="5932" spans="1:20" x14ac:dyDescent="0.3">
      <c r="A5932" s="1">
        <v>45398</v>
      </c>
      <c r="B5932" t="s">
        <v>6377</v>
      </c>
      <c r="C5932" t="s">
        <v>143</v>
      </c>
      <c r="D5932" t="s">
        <v>23</v>
      </c>
      <c r="E5932" t="s">
        <v>44</v>
      </c>
      <c r="F5932" t="s">
        <v>89</v>
      </c>
      <c r="G5932" t="s">
        <v>46</v>
      </c>
      <c r="H5932" t="s">
        <v>132</v>
      </c>
      <c r="I5932" t="s">
        <v>28</v>
      </c>
      <c r="J5932">
        <v>6</v>
      </c>
      <c r="K5932">
        <v>3500</v>
      </c>
      <c r="L5932">
        <v>15</v>
      </c>
      <c r="M5932">
        <v>17850</v>
      </c>
      <c r="N5932">
        <v>14738.65</v>
      </c>
      <c r="O5932">
        <v>3111.35</v>
      </c>
      <c r="P5932" t="s">
        <v>38</v>
      </c>
      <c r="Q5932" t="s">
        <v>30</v>
      </c>
      <c r="R5932" t="s">
        <v>123</v>
      </c>
      <c r="S5932">
        <f t="shared" si="184"/>
        <v>2024</v>
      </c>
      <c r="T5932">
        <f t="shared" si="185"/>
        <v>4</v>
      </c>
    </row>
    <row r="5933" spans="1:20" x14ac:dyDescent="0.3">
      <c r="A5933" s="1">
        <v>45399</v>
      </c>
      <c r="B5933" t="s">
        <v>6378</v>
      </c>
      <c r="C5933" t="s">
        <v>42</v>
      </c>
      <c r="D5933" t="s">
        <v>23</v>
      </c>
      <c r="E5933" t="s">
        <v>24</v>
      </c>
      <c r="F5933" t="s">
        <v>69</v>
      </c>
      <c r="G5933" t="s">
        <v>85</v>
      </c>
      <c r="H5933" t="s">
        <v>27</v>
      </c>
      <c r="I5933" t="s">
        <v>28</v>
      </c>
      <c r="J5933">
        <v>6</v>
      </c>
      <c r="K5933">
        <v>45000</v>
      </c>
      <c r="L5933">
        <v>8</v>
      </c>
      <c r="M5933">
        <v>248400</v>
      </c>
      <c r="N5933">
        <v>198982.62</v>
      </c>
      <c r="O5933">
        <v>49417.38</v>
      </c>
      <c r="P5933" t="s">
        <v>65</v>
      </c>
      <c r="Q5933" t="s">
        <v>30</v>
      </c>
      <c r="R5933" t="s">
        <v>123</v>
      </c>
      <c r="S5933">
        <f t="shared" si="184"/>
        <v>2024</v>
      </c>
      <c r="T5933">
        <f t="shared" si="185"/>
        <v>4</v>
      </c>
    </row>
    <row r="5934" spans="1:20" x14ac:dyDescent="0.3">
      <c r="A5934" s="1">
        <v>45400</v>
      </c>
      <c r="B5934" t="s">
        <v>6379</v>
      </c>
      <c r="C5934" t="s">
        <v>34</v>
      </c>
      <c r="D5934" t="s">
        <v>50</v>
      </c>
      <c r="E5934" t="s">
        <v>44</v>
      </c>
      <c r="F5934" t="s">
        <v>45</v>
      </c>
      <c r="G5934" t="s">
        <v>85</v>
      </c>
      <c r="H5934" t="s">
        <v>53</v>
      </c>
      <c r="I5934" t="s">
        <v>54</v>
      </c>
      <c r="J5934">
        <v>18</v>
      </c>
      <c r="K5934">
        <v>2500</v>
      </c>
      <c r="L5934">
        <v>8</v>
      </c>
      <c r="M5934">
        <v>41400</v>
      </c>
      <c r="N5934">
        <v>30732.38</v>
      </c>
      <c r="O5934">
        <v>10667.62</v>
      </c>
      <c r="P5934" t="s">
        <v>65</v>
      </c>
      <c r="Q5934" t="s">
        <v>55</v>
      </c>
      <c r="R5934" t="s">
        <v>73</v>
      </c>
      <c r="S5934">
        <f t="shared" si="184"/>
        <v>2024</v>
      </c>
      <c r="T5934">
        <f t="shared" si="185"/>
        <v>4</v>
      </c>
    </row>
    <row r="5935" spans="1:20" x14ac:dyDescent="0.3">
      <c r="A5935" s="1">
        <v>45401</v>
      </c>
      <c r="B5935" t="s">
        <v>6380</v>
      </c>
      <c r="C5935" t="s">
        <v>143</v>
      </c>
      <c r="D5935" t="s">
        <v>43</v>
      </c>
      <c r="E5935" t="s">
        <v>24</v>
      </c>
      <c r="F5935" t="s">
        <v>25</v>
      </c>
      <c r="G5935" t="s">
        <v>26</v>
      </c>
      <c r="H5935" t="s">
        <v>140</v>
      </c>
      <c r="I5935" t="s">
        <v>71</v>
      </c>
      <c r="J5935">
        <v>7</v>
      </c>
      <c r="K5935">
        <v>900</v>
      </c>
      <c r="L5935">
        <v>11</v>
      </c>
      <c r="M5935">
        <v>5607</v>
      </c>
      <c r="N5935">
        <v>4147.3</v>
      </c>
      <c r="O5935">
        <v>1459.7</v>
      </c>
      <c r="P5935" t="s">
        <v>29</v>
      </c>
      <c r="Q5935" t="s">
        <v>90</v>
      </c>
      <c r="R5935" t="s">
        <v>31</v>
      </c>
      <c r="S5935">
        <f t="shared" si="184"/>
        <v>2024</v>
      </c>
      <c r="T5935">
        <f t="shared" si="185"/>
        <v>4</v>
      </c>
    </row>
    <row r="5936" spans="1:20" x14ac:dyDescent="0.3">
      <c r="A5936" s="1">
        <v>45402</v>
      </c>
      <c r="B5936" t="s">
        <v>6381</v>
      </c>
      <c r="C5936" t="s">
        <v>64</v>
      </c>
      <c r="D5936" t="s">
        <v>43</v>
      </c>
      <c r="E5936" t="s">
        <v>24</v>
      </c>
      <c r="F5936" t="s">
        <v>69</v>
      </c>
      <c r="G5936" t="s">
        <v>37</v>
      </c>
      <c r="H5936" t="s">
        <v>80</v>
      </c>
      <c r="I5936" t="s">
        <v>28</v>
      </c>
      <c r="J5936">
        <v>3</v>
      </c>
      <c r="K5936">
        <v>12000</v>
      </c>
      <c r="L5936">
        <v>11</v>
      </c>
      <c r="M5936">
        <v>32040</v>
      </c>
      <c r="N5936">
        <v>23165.32</v>
      </c>
      <c r="O5936">
        <v>8874.68</v>
      </c>
      <c r="P5936" t="s">
        <v>93</v>
      </c>
      <c r="Q5936" t="s">
        <v>47</v>
      </c>
      <c r="R5936" t="s">
        <v>86</v>
      </c>
      <c r="S5936">
        <f t="shared" si="184"/>
        <v>2024</v>
      </c>
      <c r="T5936">
        <f t="shared" si="185"/>
        <v>4</v>
      </c>
    </row>
    <row r="5937" spans="1:20" x14ac:dyDescent="0.3">
      <c r="A5937" s="1">
        <v>45403</v>
      </c>
      <c r="B5937" t="s">
        <v>6382</v>
      </c>
      <c r="C5937" t="s">
        <v>22</v>
      </c>
      <c r="D5937" t="s">
        <v>50</v>
      </c>
      <c r="E5937" t="s">
        <v>35</v>
      </c>
      <c r="F5937" t="s">
        <v>36</v>
      </c>
      <c r="G5937" t="s">
        <v>37</v>
      </c>
      <c r="H5937" t="s">
        <v>132</v>
      </c>
      <c r="I5937" t="s">
        <v>28</v>
      </c>
      <c r="J5937">
        <v>2</v>
      </c>
      <c r="K5937">
        <v>3500</v>
      </c>
      <c r="L5937">
        <v>6</v>
      </c>
      <c r="M5937">
        <v>6580</v>
      </c>
      <c r="N5937">
        <v>5526.66</v>
      </c>
      <c r="O5937">
        <v>1053.3399999999999</v>
      </c>
      <c r="P5937" t="s">
        <v>29</v>
      </c>
      <c r="Q5937" t="s">
        <v>30</v>
      </c>
      <c r="R5937" t="s">
        <v>39</v>
      </c>
      <c r="S5937">
        <f t="shared" si="184"/>
        <v>2024</v>
      </c>
      <c r="T5937">
        <f t="shared" si="185"/>
        <v>4</v>
      </c>
    </row>
    <row r="5938" spans="1:20" x14ac:dyDescent="0.3">
      <c r="A5938" s="1">
        <v>45404</v>
      </c>
      <c r="B5938" t="s">
        <v>6383</v>
      </c>
      <c r="C5938" t="s">
        <v>58</v>
      </c>
      <c r="D5938" t="s">
        <v>23</v>
      </c>
      <c r="E5938" t="s">
        <v>35</v>
      </c>
      <c r="F5938" t="s">
        <v>36</v>
      </c>
      <c r="G5938" t="s">
        <v>37</v>
      </c>
      <c r="H5938" t="s">
        <v>59</v>
      </c>
      <c r="I5938" t="s">
        <v>60</v>
      </c>
      <c r="J5938">
        <v>12</v>
      </c>
      <c r="K5938">
        <v>4500</v>
      </c>
      <c r="L5938">
        <v>13</v>
      </c>
      <c r="M5938">
        <v>46980</v>
      </c>
      <c r="N5938">
        <v>41356.82</v>
      </c>
      <c r="O5938">
        <v>5623.18</v>
      </c>
      <c r="P5938" t="s">
        <v>38</v>
      </c>
      <c r="Q5938" t="s">
        <v>90</v>
      </c>
      <c r="R5938" t="s">
        <v>86</v>
      </c>
      <c r="S5938">
        <f t="shared" si="184"/>
        <v>2024</v>
      </c>
      <c r="T5938">
        <f t="shared" si="185"/>
        <v>4</v>
      </c>
    </row>
    <row r="5939" spans="1:20" x14ac:dyDescent="0.3">
      <c r="A5939" s="1">
        <v>45405</v>
      </c>
      <c r="B5939" t="s">
        <v>6384</v>
      </c>
      <c r="C5939" t="s">
        <v>34</v>
      </c>
      <c r="D5939" t="s">
        <v>23</v>
      </c>
      <c r="E5939" t="s">
        <v>24</v>
      </c>
      <c r="F5939" t="s">
        <v>25</v>
      </c>
      <c r="G5939" t="s">
        <v>26</v>
      </c>
      <c r="H5939" t="s">
        <v>53</v>
      </c>
      <c r="I5939" t="s">
        <v>54</v>
      </c>
      <c r="J5939">
        <v>1</v>
      </c>
      <c r="K5939">
        <v>2500</v>
      </c>
      <c r="L5939">
        <v>6</v>
      </c>
      <c r="M5939">
        <v>2350</v>
      </c>
      <c r="N5939">
        <v>2088.36</v>
      </c>
      <c r="O5939">
        <v>261.64</v>
      </c>
      <c r="P5939" t="s">
        <v>93</v>
      </c>
      <c r="Q5939" t="s">
        <v>90</v>
      </c>
      <c r="R5939" t="s">
        <v>39</v>
      </c>
      <c r="S5939">
        <f t="shared" si="184"/>
        <v>2024</v>
      </c>
      <c r="T5939">
        <f t="shared" si="185"/>
        <v>4</v>
      </c>
    </row>
    <row r="5940" spans="1:20" x14ac:dyDescent="0.3">
      <c r="A5940" s="1">
        <v>45406</v>
      </c>
      <c r="B5940" t="s">
        <v>6385</v>
      </c>
      <c r="C5940" t="s">
        <v>108</v>
      </c>
      <c r="D5940" t="s">
        <v>50</v>
      </c>
      <c r="E5940" t="s">
        <v>51</v>
      </c>
      <c r="F5940" t="s">
        <v>77</v>
      </c>
      <c r="G5940" t="s">
        <v>46</v>
      </c>
      <c r="H5940" t="s">
        <v>59</v>
      </c>
      <c r="I5940" t="s">
        <v>60</v>
      </c>
      <c r="J5940">
        <v>4</v>
      </c>
      <c r="K5940">
        <v>4500</v>
      </c>
      <c r="L5940">
        <v>18</v>
      </c>
      <c r="M5940">
        <v>14760</v>
      </c>
      <c r="N5940">
        <v>11058.26</v>
      </c>
      <c r="O5940">
        <v>3701.74</v>
      </c>
      <c r="P5940" t="s">
        <v>65</v>
      </c>
      <c r="Q5940" t="s">
        <v>90</v>
      </c>
      <c r="R5940" t="s">
        <v>81</v>
      </c>
      <c r="S5940">
        <f t="shared" si="184"/>
        <v>2024</v>
      </c>
      <c r="T5940">
        <f t="shared" si="185"/>
        <v>4</v>
      </c>
    </row>
    <row r="5941" spans="1:20" x14ac:dyDescent="0.3">
      <c r="A5941" s="1">
        <v>45407</v>
      </c>
      <c r="B5941" t="s">
        <v>6386</v>
      </c>
      <c r="C5941" t="s">
        <v>143</v>
      </c>
      <c r="D5941" t="s">
        <v>50</v>
      </c>
      <c r="E5941" t="s">
        <v>35</v>
      </c>
      <c r="F5941" t="s">
        <v>36</v>
      </c>
      <c r="G5941" t="s">
        <v>46</v>
      </c>
      <c r="H5941" t="s">
        <v>70</v>
      </c>
      <c r="I5941" t="s">
        <v>71</v>
      </c>
      <c r="J5941">
        <v>14</v>
      </c>
      <c r="K5941">
        <v>600</v>
      </c>
      <c r="L5941">
        <v>16</v>
      </c>
      <c r="M5941">
        <v>7056</v>
      </c>
      <c r="N5941">
        <v>5497.66</v>
      </c>
      <c r="O5941">
        <v>1558.34</v>
      </c>
      <c r="P5941" t="s">
        <v>29</v>
      </c>
      <c r="Q5941" t="s">
        <v>47</v>
      </c>
      <c r="R5941" t="s">
        <v>31</v>
      </c>
      <c r="S5941">
        <f t="shared" si="184"/>
        <v>2024</v>
      </c>
      <c r="T5941">
        <f t="shared" si="185"/>
        <v>4</v>
      </c>
    </row>
    <row r="5942" spans="1:20" x14ac:dyDescent="0.3">
      <c r="A5942" s="1">
        <v>45408</v>
      </c>
      <c r="B5942" t="s">
        <v>6387</v>
      </c>
      <c r="C5942" t="s">
        <v>108</v>
      </c>
      <c r="D5942" t="s">
        <v>43</v>
      </c>
      <c r="E5942" t="s">
        <v>35</v>
      </c>
      <c r="F5942" t="s">
        <v>36</v>
      </c>
      <c r="G5942" t="s">
        <v>37</v>
      </c>
      <c r="H5942" t="s">
        <v>59</v>
      </c>
      <c r="I5942" t="s">
        <v>60</v>
      </c>
      <c r="J5942">
        <v>11</v>
      </c>
      <c r="K5942">
        <v>4500</v>
      </c>
      <c r="L5942">
        <v>9</v>
      </c>
      <c r="M5942">
        <v>45045</v>
      </c>
      <c r="N5942">
        <v>35664.959999999999</v>
      </c>
      <c r="O5942">
        <v>9380.0400000000009</v>
      </c>
      <c r="P5942" t="s">
        <v>38</v>
      </c>
      <c r="Q5942" t="s">
        <v>30</v>
      </c>
      <c r="R5942" t="s">
        <v>81</v>
      </c>
      <c r="S5942">
        <f t="shared" si="184"/>
        <v>2024</v>
      </c>
      <c r="T5942">
        <f t="shared" si="185"/>
        <v>4</v>
      </c>
    </row>
    <row r="5943" spans="1:20" x14ac:dyDescent="0.3">
      <c r="A5943" s="1">
        <v>45409</v>
      </c>
      <c r="B5943" t="s">
        <v>6388</v>
      </c>
      <c r="C5943" t="s">
        <v>84</v>
      </c>
      <c r="D5943" t="s">
        <v>43</v>
      </c>
      <c r="E5943" t="s">
        <v>44</v>
      </c>
      <c r="F5943" t="s">
        <v>45</v>
      </c>
      <c r="G5943" t="s">
        <v>85</v>
      </c>
      <c r="H5943" t="s">
        <v>53</v>
      </c>
      <c r="I5943" t="s">
        <v>54</v>
      </c>
      <c r="J5943">
        <v>20</v>
      </c>
      <c r="K5943">
        <v>2500</v>
      </c>
      <c r="L5943">
        <v>2</v>
      </c>
      <c r="M5943">
        <v>49000</v>
      </c>
      <c r="N5943">
        <v>38861.019999999997</v>
      </c>
      <c r="O5943">
        <v>10138.98</v>
      </c>
      <c r="P5943" t="s">
        <v>72</v>
      </c>
      <c r="Q5943" t="s">
        <v>47</v>
      </c>
      <c r="R5943" t="s">
        <v>123</v>
      </c>
      <c r="S5943">
        <f t="shared" si="184"/>
        <v>2024</v>
      </c>
      <c r="T5943">
        <f t="shared" si="185"/>
        <v>4</v>
      </c>
    </row>
    <row r="5944" spans="1:20" x14ac:dyDescent="0.3">
      <c r="A5944" s="1">
        <v>45410</v>
      </c>
      <c r="B5944" t="s">
        <v>6389</v>
      </c>
      <c r="C5944" t="s">
        <v>84</v>
      </c>
      <c r="D5944" t="s">
        <v>23</v>
      </c>
      <c r="E5944" t="s">
        <v>44</v>
      </c>
      <c r="F5944" t="s">
        <v>89</v>
      </c>
      <c r="G5944" t="s">
        <v>26</v>
      </c>
      <c r="H5944" t="s">
        <v>120</v>
      </c>
      <c r="I5944" t="s">
        <v>28</v>
      </c>
      <c r="J5944">
        <v>19</v>
      </c>
      <c r="K5944">
        <v>15000</v>
      </c>
      <c r="L5944">
        <v>0</v>
      </c>
      <c r="M5944">
        <v>285000</v>
      </c>
      <c r="N5944">
        <v>221677.46</v>
      </c>
      <c r="O5944">
        <v>63322.54</v>
      </c>
      <c r="P5944" t="s">
        <v>65</v>
      </c>
      <c r="Q5944" t="s">
        <v>55</v>
      </c>
      <c r="R5944" t="s">
        <v>81</v>
      </c>
      <c r="S5944">
        <f t="shared" si="184"/>
        <v>2024</v>
      </c>
      <c r="T5944">
        <f t="shared" si="185"/>
        <v>4</v>
      </c>
    </row>
    <row r="5945" spans="1:20" x14ac:dyDescent="0.3">
      <c r="A5945" s="1">
        <v>45411</v>
      </c>
      <c r="B5945" t="s">
        <v>6390</v>
      </c>
      <c r="C5945" t="s">
        <v>58</v>
      </c>
      <c r="D5945" t="s">
        <v>23</v>
      </c>
      <c r="E5945" t="s">
        <v>24</v>
      </c>
      <c r="F5945" t="s">
        <v>111</v>
      </c>
      <c r="G5945" t="s">
        <v>46</v>
      </c>
      <c r="H5945" t="s">
        <v>53</v>
      </c>
      <c r="I5945" t="s">
        <v>54</v>
      </c>
      <c r="J5945">
        <v>20</v>
      </c>
      <c r="K5945">
        <v>2500</v>
      </c>
      <c r="L5945">
        <v>2</v>
      </c>
      <c r="M5945">
        <v>49000</v>
      </c>
      <c r="N5945">
        <v>35646.629999999997</v>
      </c>
      <c r="O5945">
        <v>13353.37</v>
      </c>
      <c r="P5945" t="s">
        <v>72</v>
      </c>
      <c r="Q5945" t="s">
        <v>55</v>
      </c>
      <c r="R5945" t="s">
        <v>61</v>
      </c>
      <c r="S5945">
        <f t="shared" si="184"/>
        <v>2024</v>
      </c>
      <c r="T5945">
        <f t="shared" si="185"/>
        <v>4</v>
      </c>
    </row>
    <row r="5946" spans="1:20" x14ac:dyDescent="0.3">
      <c r="A5946" s="1">
        <v>45412</v>
      </c>
      <c r="B5946" t="s">
        <v>6391</v>
      </c>
      <c r="C5946" t="s">
        <v>143</v>
      </c>
      <c r="D5946" t="s">
        <v>23</v>
      </c>
      <c r="E5946" t="s">
        <v>51</v>
      </c>
      <c r="F5946" t="s">
        <v>77</v>
      </c>
      <c r="G5946" t="s">
        <v>37</v>
      </c>
      <c r="H5946" t="s">
        <v>27</v>
      </c>
      <c r="I5946" t="s">
        <v>28</v>
      </c>
      <c r="J5946">
        <v>25</v>
      </c>
      <c r="K5946">
        <v>45000</v>
      </c>
      <c r="L5946">
        <v>14</v>
      </c>
      <c r="M5946">
        <v>967500</v>
      </c>
      <c r="N5946">
        <v>897879.55</v>
      </c>
      <c r="O5946">
        <v>69620.45</v>
      </c>
      <c r="P5946" t="s">
        <v>72</v>
      </c>
      <c r="Q5946" t="s">
        <v>90</v>
      </c>
      <c r="R5946" t="s">
        <v>81</v>
      </c>
      <c r="S5946">
        <f t="shared" si="184"/>
        <v>2024</v>
      </c>
      <c r="T5946">
        <f t="shared" si="185"/>
        <v>4</v>
      </c>
    </row>
    <row r="5947" spans="1:20" x14ac:dyDescent="0.3">
      <c r="A5947" s="1">
        <v>45413</v>
      </c>
      <c r="B5947" t="s">
        <v>6392</v>
      </c>
      <c r="C5947" t="s">
        <v>137</v>
      </c>
      <c r="D5947" t="s">
        <v>23</v>
      </c>
      <c r="E5947" t="s">
        <v>44</v>
      </c>
      <c r="F5947" t="s">
        <v>89</v>
      </c>
      <c r="G5947" t="s">
        <v>26</v>
      </c>
      <c r="H5947" t="s">
        <v>80</v>
      </c>
      <c r="I5947" t="s">
        <v>28</v>
      </c>
      <c r="J5947">
        <v>15</v>
      </c>
      <c r="K5947">
        <v>12000</v>
      </c>
      <c r="L5947">
        <v>4</v>
      </c>
      <c r="M5947">
        <v>172800</v>
      </c>
      <c r="N5947">
        <v>138551.01</v>
      </c>
      <c r="O5947">
        <v>34248.99</v>
      </c>
      <c r="P5947" t="s">
        <v>65</v>
      </c>
      <c r="Q5947" t="s">
        <v>47</v>
      </c>
      <c r="R5947" t="s">
        <v>86</v>
      </c>
      <c r="S5947">
        <f t="shared" si="184"/>
        <v>2024</v>
      </c>
      <c r="T5947">
        <f t="shared" si="185"/>
        <v>5</v>
      </c>
    </row>
    <row r="5948" spans="1:20" x14ac:dyDescent="0.3">
      <c r="A5948" s="1">
        <v>45414</v>
      </c>
      <c r="B5948" t="s">
        <v>6393</v>
      </c>
      <c r="C5948" t="s">
        <v>137</v>
      </c>
      <c r="D5948" t="s">
        <v>43</v>
      </c>
      <c r="E5948" t="s">
        <v>44</v>
      </c>
      <c r="F5948" t="s">
        <v>45</v>
      </c>
      <c r="G5948" t="s">
        <v>26</v>
      </c>
      <c r="H5948" t="s">
        <v>27</v>
      </c>
      <c r="I5948" t="s">
        <v>28</v>
      </c>
      <c r="J5948">
        <v>11</v>
      </c>
      <c r="K5948">
        <v>45000</v>
      </c>
      <c r="L5948">
        <v>8</v>
      </c>
      <c r="M5948">
        <v>455400</v>
      </c>
      <c r="N5948">
        <v>374784.7</v>
      </c>
      <c r="O5948">
        <v>80615.3</v>
      </c>
      <c r="P5948" t="s">
        <v>65</v>
      </c>
      <c r="Q5948" t="s">
        <v>90</v>
      </c>
      <c r="R5948" t="s">
        <v>81</v>
      </c>
      <c r="S5948">
        <f t="shared" si="184"/>
        <v>2024</v>
      </c>
      <c r="T5948">
        <f t="shared" si="185"/>
        <v>5</v>
      </c>
    </row>
    <row r="5949" spans="1:20" x14ac:dyDescent="0.3">
      <c r="A5949" s="1">
        <v>45415</v>
      </c>
      <c r="B5949" t="s">
        <v>6394</v>
      </c>
      <c r="C5949" t="s">
        <v>68</v>
      </c>
      <c r="D5949" t="s">
        <v>43</v>
      </c>
      <c r="E5949" t="s">
        <v>44</v>
      </c>
      <c r="F5949" t="s">
        <v>45</v>
      </c>
      <c r="G5949" t="s">
        <v>26</v>
      </c>
      <c r="H5949" t="s">
        <v>59</v>
      </c>
      <c r="I5949" t="s">
        <v>60</v>
      </c>
      <c r="J5949">
        <v>2</v>
      </c>
      <c r="K5949">
        <v>4500</v>
      </c>
      <c r="L5949">
        <v>6</v>
      </c>
      <c r="M5949">
        <v>8460</v>
      </c>
      <c r="N5949">
        <v>6913.09</v>
      </c>
      <c r="O5949">
        <v>1546.91</v>
      </c>
      <c r="P5949" t="s">
        <v>65</v>
      </c>
      <c r="Q5949" t="s">
        <v>90</v>
      </c>
      <c r="R5949" t="s">
        <v>123</v>
      </c>
      <c r="S5949">
        <f t="shared" si="184"/>
        <v>2024</v>
      </c>
      <c r="T5949">
        <f t="shared" si="185"/>
        <v>5</v>
      </c>
    </row>
    <row r="5950" spans="1:20" x14ac:dyDescent="0.3">
      <c r="A5950" s="1">
        <v>45416</v>
      </c>
      <c r="B5950" t="s">
        <v>6395</v>
      </c>
      <c r="C5950" t="s">
        <v>98</v>
      </c>
      <c r="D5950" t="s">
        <v>23</v>
      </c>
      <c r="E5950" t="s">
        <v>24</v>
      </c>
      <c r="F5950" t="s">
        <v>25</v>
      </c>
      <c r="G5950" t="s">
        <v>37</v>
      </c>
      <c r="H5950" t="s">
        <v>120</v>
      </c>
      <c r="I5950" t="s">
        <v>28</v>
      </c>
      <c r="J5950">
        <v>1</v>
      </c>
      <c r="K5950">
        <v>15000</v>
      </c>
      <c r="L5950">
        <v>16</v>
      </c>
      <c r="M5950">
        <v>12600</v>
      </c>
      <c r="N5950">
        <v>9848.02</v>
      </c>
      <c r="O5950">
        <v>2751.98</v>
      </c>
      <c r="P5950" t="s">
        <v>93</v>
      </c>
      <c r="Q5950" t="s">
        <v>90</v>
      </c>
      <c r="R5950" t="s">
        <v>39</v>
      </c>
      <c r="S5950">
        <f t="shared" si="184"/>
        <v>2024</v>
      </c>
      <c r="T5950">
        <f t="shared" si="185"/>
        <v>5</v>
      </c>
    </row>
    <row r="5951" spans="1:20" x14ac:dyDescent="0.3">
      <c r="A5951" s="1">
        <v>45417</v>
      </c>
      <c r="B5951" t="s">
        <v>6396</v>
      </c>
      <c r="C5951" t="s">
        <v>76</v>
      </c>
      <c r="D5951" t="s">
        <v>50</v>
      </c>
      <c r="E5951" t="s">
        <v>51</v>
      </c>
      <c r="F5951" t="s">
        <v>192</v>
      </c>
      <c r="G5951" t="s">
        <v>37</v>
      </c>
      <c r="H5951" t="s">
        <v>27</v>
      </c>
      <c r="I5951" t="s">
        <v>28</v>
      </c>
      <c r="J5951">
        <v>7</v>
      </c>
      <c r="K5951">
        <v>45000</v>
      </c>
      <c r="L5951">
        <v>4</v>
      </c>
      <c r="M5951">
        <v>302400</v>
      </c>
      <c r="N5951">
        <v>257081.73</v>
      </c>
      <c r="O5951">
        <v>45318.27</v>
      </c>
      <c r="P5951" t="s">
        <v>93</v>
      </c>
      <c r="Q5951" t="s">
        <v>55</v>
      </c>
      <c r="R5951" t="s">
        <v>39</v>
      </c>
      <c r="S5951">
        <f t="shared" si="184"/>
        <v>2024</v>
      </c>
      <c r="T5951">
        <f t="shared" si="185"/>
        <v>5</v>
      </c>
    </row>
    <row r="5952" spans="1:20" x14ac:dyDescent="0.3">
      <c r="A5952" s="1">
        <v>45418</v>
      </c>
      <c r="B5952" t="s">
        <v>6397</v>
      </c>
      <c r="C5952" t="s">
        <v>98</v>
      </c>
      <c r="D5952" t="s">
        <v>23</v>
      </c>
      <c r="E5952" t="s">
        <v>44</v>
      </c>
      <c r="F5952" t="s">
        <v>45</v>
      </c>
      <c r="G5952" t="s">
        <v>26</v>
      </c>
      <c r="H5952" t="s">
        <v>53</v>
      </c>
      <c r="I5952" t="s">
        <v>54</v>
      </c>
      <c r="J5952">
        <v>2</v>
      </c>
      <c r="K5952">
        <v>2500</v>
      </c>
      <c r="L5952">
        <v>14</v>
      </c>
      <c r="M5952">
        <v>4300</v>
      </c>
      <c r="N5952">
        <v>3980.33</v>
      </c>
      <c r="O5952">
        <v>319.67</v>
      </c>
      <c r="P5952" t="s">
        <v>93</v>
      </c>
      <c r="Q5952" t="s">
        <v>30</v>
      </c>
      <c r="R5952" t="s">
        <v>86</v>
      </c>
      <c r="S5952">
        <f t="shared" si="184"/>
        <v>2024</v>
      </c>
      <c r="T5952">
        <f t="shared" si="185"/>
        <v>5</v>
      </c>
    </row>
    <row r="5953" spans="1:20" x14ac:dyDescent="0.3">
      <c r="A5953" s="1">
        <v>45419</v>
      </c>
      <c r="B5953" t="s">
        <v>6398</v>
      </c>
      <c r="C5953" t="s">
        <v>64</v>
      </c>
      <c r="D5953" t="s">
        <v>50</v>
      </c>
      <c r="E5953" t="s">
        <v>35</v>
      </c>
      <c r="F5953" t="s">
        <v>36</v>
      </c>
      <c r="G5953" t="s">
        <v>37</v>
      </c>
      <c r="H5953" t="s">
        <v>59</v>
      </c>
      <c r="I5953" t="s">
        <v>60</v>
      </c>
      <c r="J5953">
        <v>17</v>
      </c>
      <c r="K5953">
        <v>4500</v>
      </c>
      <c r="L5953">
        <v>0</v>
      </c>
      <c r="M5953">
        <v>76500</v>
      </c>
      <c r="N5953">
        <v>70139.73</v>
      </c>
      <c r="O5953">
        <v>6360.27</v>
      </c>
      <c r="P5953" t="s">
        <v>65</v>
      </c>
      <c r="Q5953" t="s">
        <v>30</v>
      </c>
      <c r="R5953" t="s">
        <v>31</v>
      </c>
      <c r="S5953">
        <f t="shared" si="184"/>
        <v>2024</v>
      </c>
      <c r="T5953">
        <f t="shared" si="185"/>
        <v>5</v>
      </c>
    </row>
    <row r="5954" spans="1:20" x14ac:dyDescent="0.3">
      <c r="A5954" s="1">
        <v>45420</v>
      </c>
      <c r="B5954" t="s">
        <v>6399</v>
      </c>
      <c r="C5954" t="s">
        <v>34</v>
      </c>
      <c r="D5954" t="s">
        <v>50</v>
      </c>
      <c r="E5954" t="s">
        <v>44</v>
      </c>
      <c r="F5954" t="s">
        <v>45</v>
      </c>
      <c r="G5954" t="s">
        <v>46</v>
      </c>
      <c r="H5954" t="s">
        <v>140</v>
      </c>
      <c r="I5954" t="s">
        <v>71</v>
      </c>
      <c r="J5954">
        <v>18</v>
      </c>
      <c r="K5954">
        <v>900</v>
      </c>
      <c r="L5954">
        <v>7</v>
      </c>
      <c r="M5954">
        <v>15066</v>
      </c>
      <c r="N5954">
        <v>13212.38</v>
      </c>
      <c r="O5954">
        <v>1853.62</v>
      </c>
      <c r="P5954" t="s">
        <v>72</v>
      </c>
      <c r="Q5954" t="s">
        <v>30</v>
      </c>
      <c r="R5954" t="s">
        <v>81</v>
      </c>
      <c r="S5954">
        <f t="shared" si="184"/>
        <v>2024</v>
      </c>
      <c r="T5954">
        <f t="shared" si="185"/>
        <v>5</v>
      </c>
    </row>
    <row r="5955" spans="1:20" x14ac:dyDescent="0.3">
      <c r="A5955" s="1">
        <v>45421</v>
      </c>
      <c r="B5955" t="s">
        <v>6400</v>
      </c>
      <c r="C5955" t="s">
        <v>34</v>
      </c>
      <c r="D5955" t="s">
        <v>43</v>
      </c>
      <c r="E5955" t="s">
        <v>35</v>
      </c>
      <c r="F5955" t="s">
        <v>36</v>
      </c>
      <c r="G5955" t="s">
        <v>37</v>
      </c>
      <c r="H5955" t="s">
        <v>132</v>
      </c>
      <c r="I5955" t="s">
        <v>28</v>
      </c>
      <c r="J5955">
        <v>6</v>
      </c>
      <c r="K5955">
        <v>3500</v>
      </c>
      <c r="L5955">
        <v>5</v>
      </c>
      <c r="M5955">
        <v>19950</v>
      </c>
      <c r="N5955">
        <v>16782.55</v>
      </c>
      <c r="O5955">
        <v>3167.45</v>
      </c>
      <c r="P5955" t="s">
        <v>38</v>
      </c>
      <c r="Q5955" t="s">
        <v>47</v>
      </c>
      <c r="R5955" t="s">
        <v>31</v>
      </c>
      <c r="S5955">
        <f t="shared" ref="S5955:S6018" si="186">YEAR(A5955)</f>
        <v>2024</v>
      </c>
      <c r="T5955">
        <f t="shared" si="185"/>
        <v>5</v>
      </c>
    </row>
    <row r="5956" spans="1:20" x14ac:dyDescent="0.3">
      <c r="A5956" s="1">
        <v>45422</v>
      </c>
      <c r="B5956" t="s">
        <v>6401</v>
      </c>
      <c r="C5956" t="s">
        <v>42</v>
      </c>
      <c r="D5956" t="s">
        <v>43</v>
      </c>
      <c r="E5956" t="s">
        <v>44</v>
      </c>
      <c r="F5956" t="s">
        <v>45</v>
      </c>
      <c r="G5956" t="s">
        <v>85</v>
      </c>
      <c r="H5956" t="s">
        <v>132</v>
      </c>
      <c r="I5956" t="s">
        <v>28</v>
      </c>
      <c r="J5956">
        <v>3</v>
      </c>
      <c r="K5956">
        <v>3500</v>
      </c>
      <c r="L5956">
        <v>2</v>
      </c>
      <c r="M5956">
        <v>10290</v>
      </c>
      <c r="N5956">
        <v>7449.12</v>
      </c>
      <c r="O5956">
        <v>2840.88</v>
      </c>
      <c r="P5956" t="s">
        <v>72</v>
      </c>
      <c r="Q5956" t="s">
        <v>47</v>
      </c>
      <c r="R5956" t="s">
        <v>39</v>
      </c>
      <c r="S5956">
        <f t="shared" si="186"/>
        <v>2024</v>
      </c>
      <c r="T5956">
        <f t="shared" ref="T5956:T6019" si="187">MONTH(A5956)</f>
        <v>5</v>
      </c>
    </row>
    <row r="5957" spans="1:20" x14ac:dyDescent="0.3">
      <c r="A5957" s="1">
        <v>45423</v>
      </c>
      <c r="B5957" t="s">
        <v>6402</v>
      </c>
      <c r="C5957" t="s">
        <v>22</v>
      </c>
      <c r="D5957" t="s">
        <v>23</v>
      </c>
      <c r="E5957" t="s">
        <v>24</v>
      </c>
      <c r="F5957" t="s">
        <v>25</v>
      </c>
      <c r="G5957" t="s">
        <v>26</v>
      </c>
      <c r="H5957" t="s">
        <v>27</v>
      </c>
      <c r="I5957" t="s">
        <v>28</v>
      </c>
      <c r="J5957">
        <v>13</v>
      </c>
      <c r="K5957">
        <v>45000</v>
      </c>
      <c r="L5957">
        <v>9</v>
      </c>
      <c r="M5957">
        <v>532350</v>
      </c>
      <c r="N5957">
        <v>398043.4</v>
      </c>
      <c r="O5957">
        <v>134306.6</v>
      </c>
      <c r="P5957" t="s">
        <v>65</v>
      </c>
      <c r="Q5957" t="s">
        <v>47</v>
      </c>
      <c r="R5957" t="s">
        <v>31</v>
      </c>
      <c r="S5957">
        <f t="shared" si="186"/>
        <v>2024</v>
      </c>
      <c r="T5957">
        <f t="shared" si="187"/>
        <v>5</v>
      </c>
    </row>
    <row r="5958" spans="1:20" x14ac:dyDescent="0.3">
      <c r="A5958" s="1">
        <v>45424</v>
      </c>
      <c r="B5958" t="s">
        <v>6403</v>
      </c>
      <c r="C5958" t="s">
        <v>22</v>
      </c>
      <c r="D5958" t="s">
        <v>50</v>
      </c>
      <c r="E5958" t="s">
        <v>51</v>
      </c>
      <c r="F5958" t="s">
        <v>99</v>
      </c>
      <c r="G5958" t="s">
        <v>46</v>
      </c>
      <c r="H5958" t="s">
        <v>27</v>
      </c>
      <c r="I5958" t="s">
        <v>28</v>
      </c>
      <c r="J5958">
        <v>4</v>
      </c>
      <c r="K5958">
        <v>45000</v>
      </c>
      <c r="L5958">
        <v>12</v>
      </c>
      <c r="M5958">
        <v>158400</v>
      </c>
      <c r="N5958">
        <v>134778.14000000001</v>
      </c>
      <c r="O5958">
        <v>23621.86</v>
      </c>
      <c r="P5958" t="s">
        <v>38</v>
      </c>
      <c r="Q5958" t="s">
        <v>30</v>
      </c>
      <c r="R5958" t="s">
        <v>73</v>
      </c>
      <c r="S5958">
        <f t="shared" si="186"/>
        <v>2024</v>
      </c>
      <c r="T5958">
        <f t="shared" si="187"/>
        <v>5</v>
      </c>
    </row>
    <row r="5959" spans="1:20" x14ac:dyDescent="0.3">
      <c r="A5959" s="1">
        <v>45425</v>
      </c>
      <c r="B5959" t="s">
        <v>6404</v>
      </c>
      <c r="C5959" t="s">
        <v>137</v>
      </c>
      <c r="D5959" t="s">
        <v>23</v>
      </c>
      <c r="E5959" t="s">
        <v>44</v>
      </c>
      <c r="F5959" t="s">
        <v>89</v>
      </c>
      <c r="G5959" t="s">
        <v>46</v>
      </c>
      <c r="H5959" t="s">
        <v>80</v>
      </c>
      <c r="I5959" t="s">
        <v>28</v>
      </c>
      <c r="J5959">
        <v>14</v>
      </c>
      <c r="K5959">
        <v>12000</v>
      </c>
      <c r="L5959">
        <v>2</v>
      </c>
      <c r="M5959">
        <v>164640</v>
      </c>
      <c r="N5959">
        <v>136105.54</v>
      </c>
      <c r="O5959">
        <v>28534.46</v>
      </c>
      <c r="P5959" t="s">
        <v>38</v>
      </c>
      <c r="Q5959" t="s">
        <v>55</v>
      </c>
      <c r="R5959" t="s">
        <v>73</v>
      </c>
      <c r="S5959">
        <f t="shared" si="186"/>
        <v>2024</v>
      </c>
      <c r="T5959">
        <f t="shared" si="187"/>
        <v>5</v>
      </c>
    </row>
    <row r="5960" spans="1:20" x14ac:dyDescent="0.3">
      <c r="A5960" s="1">
        <v>45426</v>
      </c>
      <c r="B5960" t="s">
        <v>6405</v>
      </c>
      <c r="C5960" t="s">
        <v>143</v>
      </c>
      <c r="D5960" t="s">
        <v>50</v>
      </c>
      <c r="E5960" t="s">
        <v>44</v>
      </c>
      <c r="F5960" t="s">
        <v>89</v>
      </c>
      <c r="G5960" t="s">
        <v>26</v>
      </c>
      <c r="H5960" t="s">
        <v>53</v>
      </c>
      <c r="I5960" t="s">
        <v>54</v>
      </c>
      <c r="J5960">
        <v>2</v>
      </c>
      <c r="K5960">
        <v>2500</v>
      </c>
      <c r="L5960">
        <v>3</v>
      </c>
      <c r="M5960">
        <v>4850</v>
      </c>
      <c r="N5960">
        <v>3804.68</v>
      </c>
      <c r="O5960">
        <v>1045.32</v>
      </c>
      <c r="P5960" t="s">
        <v>29</v>
      </c>
      <c r="Q5960" t="s">
        <v>55</v>
      </c>
      <c r="R5960" t="s">
        <v>81</v>
      </c>
      <c r="S5960">
        <f t="shared" si="186"/>
        <v>2024</v>
      </c>
      <c r="T5960">
        <f t="shared" si="187"/>
        <v>5</v>
      </c>
    </row>
    <row r="5961" spans="1:20" x14ac:dyDescent="0.3">
      <c r="A5961" s="1">
        <v>45427</v>
      </c>
      <c r="B5961" t="s">
        <v>6406</v>
      </c>
      <c r="C5961" t="s">
        <v>42</v>
      </c>
      <c r="D5961" t="s">
        <v>23</v>
      </c>
      <c r="E5961" t="s">
        <v>51</v>
      </c>
      <c r="F5961" t="s">
        <v>99</v>
      </c>
      <c r="G5961" t="s">
        <v>46</v>
      </c>
      <c r="H5961" t="s">
        <v>140</v>
      </c>
      <c r="I5961" t="s">
        <v>71</v>
      </c>
      <c r="J5961">
        <v>5</v>
      </c>
      <c r="K5961">
        <v>900</v>
      </c>
      <c r="L5961">
        <v>3</v>
      </c>
      <c r="M5961">
        <v>4365</v>
      </c>
      <c r="N5961">
        <v>3584.09</v>
      </c>
      <c r="O5961">
        <v>780.91</v>
      </c>
      <c r="P5961" t="s">
        <v>29</v>
      </c>
      <c r="Q5961" t="s">
        <v>47</v>
      </c>
      <c r="R5961" t="s">
        <v>73</v>
      </c>
      <c r="S5961">
        <f t="shared" si="186"/>
        <v>2024</v>
      </c>
      <c r="T5961">
        <f t="shared" si="187"/>
        <v>5</v>
      </c>
    </row>
    <row r="5962" spans="1:20" x14ac:dyDescent="0.3">
      <c r="A5962" s="1">
        <v>45428</v>
      </c>
      <c r="B5962" t="s">
        <v>6407</v>
      </c>
      <c r="C5962" t="s">
        <v>34</v>
      </c>
      <c r="D5962" t="s">
        <v>23</v>
      </c>
      <c r="E5962" t="s">
        <v>24</v>
      </c>
      <c r="F5962" t="s">
        <v>69</v>
      </c>
      <c r="G5962" t="s">
        <v>46</v>
      </c>
      <c r="H5962" t="s">
        <v>80</v>
      </c>
      <c r="I5962" t="s">
        <v>28</v>
      </c>
      <c r="J5962">
        <v>6</v>
      </c>
      <c r="K5962">
        <v>12000</v>
      </c>
      <c r="L5962">
        <v>11</v>
      </c>
      <c r="M5962">
        <v>64080</v>
      </c>
      <c r="N5962">
        <v>47986.67</v>
      </c>
      <c r="O5962">
        <v>16093.33</v>
      </c>
      <c r="P5962" t="s">
        <v>29</v>
      </c>
      <c r="Q5962" t="s">
        <v>90</v>
      </c>
      <c r="R5962" t="s">
        <v>86</v>
      </c>
      <c r="S5962">
        <f t="shared" si="186"/>
        <v>2024</v>
      </c>
      <c r="T5962">
        <f t="shared" si="187"/>
        <v>5</v>
      </c>
    </row>
    <row r="5963" spans="1:20" x14ac:dyDescent="0.3">
      <c r="A5963" s="1">
        <v>45429</v>
      </c>
      <c r="B5963" t="s">
        <v>6408</v>
      </c>
      <c r="C5963" t="s">
        <v>98</v>
      </c>
      <c r="D5963" t="s">
        <v>50</v>
      </c>
      <c r="E5963" t="s">
        <v>44</v>
      </c>
      <c r="F5963" t="s">
        <v>89</v>
      </c>
      <c r="G5963" t="s">
        <v>85</v>
      </c>
      <c r="H5963" t="s">
        <v>27</v>
      </c>
      <c r="I5963" t="s">
        <v>28</v>
      </c>
      <c r="J5963">
        <v>1</v>
      </c>
      <c r="K5963">
        <v>45000</v>
      </c>
      <c r="L5963">
        <v>10</v>
      </c>
      <c r="M5963">
        <v>40500</v>
      </c>
      <c r="N5963">
        <v>33420.94</v>
      </c>
      <c r="O5963">
        <v>7079.06</v>
      </c>
      <c r="P5963" t="s">
        <v>38</v>
      </c>
      <c r="Q5963" t="s">
        <v>90</v>
      </c>
      <c r="R5963" t="s">
        <v>81</v>
      </c>
      <c r="S5963">
        <f t="shared" si="186"/>
        <v>2024</v>
      </c>
      <c r="T5963">
        <f t="shared" si="187"/>
        <v>5</v>
      </c>
    </row>
    <row r="5964" spans="1:20" x14ac:dyDescent="0.3">
      <c r="A5964" s="1">
        <v>45430</v>
      </c>
      <c r="B5964" t="s">
        <v>6409</v>
      </c>
      <c r="C5964" t="s">
        <v>68</v>
      </c>
      <c r="D5964" t="s">
        <v>43</v>
      </c>
      <c r="E5964" t="s">
        <v>35</v>
      </c>
      <c r="F5964" t="s">
        <v>36</v>
      </c>
      <c r="G5964" t="s">
        <v>26</v>
      </c>
      <c r="H5964" t="s">
        <v>80</v>
      </c>
      <c r="I5964" t="s">
        <v>28</v>
      </c>
      <c r="J5964">
        <v>23</v>
      </c>
      <c r="K5964">
        <v>12000</v>
      </c>
      <c r="L5964">
        <v>13</v>
      </c>
      <c r="M5964">
        <v>240120</v>
      </c>
      <c r="N5964">
        <v>214501.09</v>
      </c>
      <c r="O5964">
        <v>25618.91</v>
      </c>
      <c r="P5964" t="s">
        <v>93</v>
      </c>
      <c r="Q5964" t="s">
        <v>30</v>
      </c>
      <c r="R5964" t="s">
        <v>73</v>
      </c>
      <c r="S5964">
        <f t="shared" si="186"/>
        <v>2024</v>
      </c>
      <c r="T5964">
        <f t="shared" si="187"/>
        <v>5</v>
      </c>
    </row>
    <row r="5965" spans="1:20" x14ac:dyDescent="0.3">
      <c r="A5965" s="1">
        <v>45431</v>
      </c>
      <c r="B5965" t="s">
        <v>6410</v>
      </c>
      <c r="C5965" t="s">
        <v>76</v>
      </c>
      <c r="D5965" t="s">
        <v>50</v>
      </c>
      <c r="E5965" t="s">
        <v>51</v>
      </c>
      <c r="F5965" t="s">
        <v>192</v>
      </c>
      <c r="G5965" t="s">
        <v>46</v>
      </c>
      <c r="H5965" t="s">
        <v>53</v>
      </c>
      <c r="I5965" t="s">
        <v>54</v>
      </c>
      <c r="J5965">
        <v>15</v>
      </c>
      <c r="K5965">
        <v>2500</v>
      </c>
      <c r="L5965">
        <v>13</v>
      </c>
      <c r="M5965">
        <v>32625</v>
      </c>
      <c r="N5965">
        <v>24483.13</v>
      </c>
      <c r="O5965">
        <v>8141.87</v>
      </c>
      <c r="P5965" t="s">
        <v>93</v>
      </c>
      <c r="Q5965" t="s">
        <v>55</v>
      </c>
      <c r="R5965" t="s">
        <v>61</v>
      </c>
      <c r="S5965">
        <f t="shared" si="186"/>
        <v>2024</v>
      </c>
      <c r="T5965">
        <f t="shared" si="187"/>
        <v>5</v>
      </c>
    </row>
    <row r="5966" spans="1:20" x14ac:dyDescent="0.3">
      <c r="A5966" s="1">
        <v>45432</v>
      </c>
      <c r="B5966" t="s">
        <v>6411</v>
      </c>
      <c r="C5966" t="s">
        <v>34</v>
      </c>
      <c r="D5966" t="s">
        <v>50</v>
      </c>
      <c r="E5966" t="s">
        <v>35</v>
      </c>
      <c r="F5966" t="s">
        <v>36</v>
      </c>
      <c r="G5966" t="s">
        <v>37</v>
      </c>
      <c r="H5966" t="s">
        <v>70</v>
      </c>
      <c r="I5966" t="s">
        <v>71</v>
      </c>
      <c r="J5966">
        <v>22</v>
      </c>
      <c r="K5966">
        <v>600</v>
      </c>
      <c r="L5966">
        <v>5</v>
      </c>
      <c r="M5966">
        <v>12540</v>
      </c>
      <c r="N5966">
        <v>10516.01</v>
      </c>
      <c r="O5966">
        <v>2023.99</v>
      </c>
      <c r="P5966" t="s">
        <v>93</v>
      </c>
      <c r="Q5966" t="s">
        <v>55</v>
      </c>
      <c r="R5966" t="s">
        <v>81</v>
      </c>
      <c r="S5966">
        <f t="shared" si="186"/>
        <v>2024</v>
      </c>
      <c r="T5966">
        <f t="shared" si="187"/>
        <v>5</v>
      </c>
    </row>
    <row r="5967" spans="1:20" x14ac:dyDescent="0.3">
      <c r="A5967" s="1">
        <v>45433</v>
      </c>
      <c r="B5967" t="s">
        <v>6412</v>
      </c>
      <c r="C5967" t="s">
        <v>98</v>
      </c>
      <c r="D5967" t="s">
        <v>23</v>
      </c>
      <c r="E5967" t="s">
        <v>24</v>
      </c>
      <c r="F5967" t="s">
        <v>69</v>
      </c>
      <c r="G5967" t="s">
        <v>85</v>
      </c>
      <c r="H5967" t="s">
        <v>140</v>
      </c>
      <c r="I5967" t="s">
        <v>71</v>
      </c>
      <c r="J5967">
        <v>14</v>
      </c>
      <c r="K5967">
        <v>900</v>
      </c>
      <c r="L5967">
        <v>2</v>
      </c>
      <c r="M5967">
        <v>12348</v>
      </c>
      <c r="N5967">
        <v>10752.17</v>
      </c>
      <c r="O5967">
        <v>1595.83</v>
      </c>
      <c r="P5967" t="s">
        <v>38</v>
      </c>
      <c r="Q5967" t="s">
        <v>47</v>
      </c>
      <c r="R5967" t="s">
        <v>81</v>
      </c>
      <c r="S5967">
        <f t="shared" si="186"/>
        <v>2024</v>
      </c>
      <c r="T5967">
        <f t="shared" si="187"/>
        <v>5</v>
      </c>
    </row>
    <row r="5968" spans="1:20" x14ac:dyDescent="0.3">
      <c r="A5968" s="1">
        <v>45434</v>
      </c>
      <c r="B5968" t="s">
        <v>6413</v>
      </c>
      <c r="C5968" t="s">
        <v>108</v>
      </c>
      <c r="D5968" t="s">
        <v>23</v>
      </c>
      <c r="E5968" t="s">
        <v>51</v>
      </c>
      <c r="F5968" t="s">
        <v>52</v>
      </c>
      <c r="G5968" t="s">
        <v>46</v>
      </c>
      <c r="H5968" t="s">
        <v>120</v>
      </c>
      <c r="I5968" t="s">
        <v>28</v>
      </c>
      <c r="J5968">
        <v>25</v>
      </c>
      <c r="K5968">
        <v>15000</v>
      </c>
      <c r="L5968">
        <v>9</v>
      </c>
      <c r="M5968">
        <v>341250</v>
      </c>
      <c r="N5968">
        <v>271293</v>
      </c>
      <c r="O5968">
        <v>69957</v>
      </c>
      <c r="P5968" t="s">
        <v>29</v>
      </c>
      <c r="Q5968" t="s">
        <v>90</v>
      </c>
      <c r="R5968" t="s">
        <v>123</v>
      </c>
      <c r="S5968">
        <f t="shared" si="186"/>
        <v>2024</v>
      </c>
      <c r="T5968">
        <f t="shared" si="187"/>
        <v>5</v>
      </c>
    </row>
    <row r="5969" spans="1:20" x14ac:dyDescent="0.3">
      <c r="A5969" s="1">
        <v>45435</v>
      </c>
      <c r="B5969" t="s">
        <v>6414</v>
      </c>
      <c r="C5969" t="s">
        <v>108</v>
      </c>
      <c r="D5969" t="s">
        <v>23</v>
      </c>
      <c r="E5969" t="s">
        <v>24</v>
      </c>
      <c r="F5969" t="s">
        <v>111</v>
      </c>
      <c r="G5969" t="s">
        <v>37</v>
      </c>
      <c r="H5969" t="s">
        <v>132</v>
      </c>
      <c r="I5969" t="s">
        <v>28</v>
      </c>
      <c r="J5969">
        <v>1</v>
      </c>
      <c r="K5969">
        <v>3500</v>
      </c>
      <c r="L5969">
        <v>18</v>
      </c>
      <c r="M5969">
        <v>2870</v>
      </c>
      <c r="N5969">
        <v>2538.61</v>
      </c>
      <c r="O5969">
        <v>331.39</v>
      </c>
      <c r="P5969" t="s">
        <v>93</v>
      </c>
      <c r="Q5969" t="s">
        <v>90</v>
      </c>
      <c r="R5969" t="s">
        <v>102</v>
      </c>
      <c r="S5969">
        <f t="shared" si="186"/>
        <v>2024</v>
      </c>
      <c r="T5969">
        <f t="shared" si="187"/>
        <v>5</v>
      </c>
    </row>
    <row r="5970" spans="1:20" x14ac:dyDescent="0.3">
      <c r="A5970" s="1">
        <v>45436</v>
      </c>
      <c r="B5970" t="s">
        <v>6415</v>
      </c>
      <c r="C5970" t="s">
        <v>98</v>
      </c>
      <c r="D5970" t="s">
        <v>50</v>
      </c>
      <c r="E5970" t="s">
        <v>51</v>
      </c>
      <c r="F5970" t="s">
        <v>99</v>
      </c>
      <c r="G5970" t="s">
        <v>26</v>
      </c>
      <c r="H5970" t="s">
        <v>27</v>
      </c>
      <c r="I5970" t="s">
        <v>28</v>
      </c>
      <c r="J5970">
        <v>16</v>
      </c>
      <c r="K5970">
        <v>45000</v>
      </c>
      <c r="L5970">
        <v>3</v>
      </c>
      <c r="M5970">
        <v>698400</v>
      </c>
      <c r="N5970">
        <v>590291.32999999996</v>
      </c>
      <c r="O5970">
        <v>108108.67</v>
      </c>
      <c r="P5970" t="s">
        <v>29</v>
      </c>
      <c r="Q5970" t="s">
        <v>55</v>
      </c>
      <c r="R5970" t="s">
        <v>31</v>
      </c>
      <c r="S5970">
        <f t="shared" si="186"/>
        <v>2024</v>
      </c>
      <c r="T5970">
        <f t="shared" si="187"/>
        <v>5</v>
      </c>
    </row>
    <row r="5971" spans="1:20" x14ac:dyDescent="0.3">
      <c r="A5971" s="1">
        <v>45437</v>
      </c>
      <c r="B5971" t="s">
        <v>6416</v>
      </c>
      <c r="C5971" t="s">
        <v>143</v>
      </c>
      <c r="D5971" t="s">
        <v>23</v>
      </c>
      <c r="E5971" t="s">
        <v>24</v>
      </c>
      <c r="F5971" t="s">
        <v>69</v>
      </c>
      <c r="G5971" t="s">
        <v>37</v>
      </c>
      <c r="H5971" t="s">
        <v>132</v>
      </c>
      <c r="I5971" t="s">
        <v>28</v>
      </c>
      <c r="J5971">
        <v>18</v>
      </c>
      <c r="K5971">
        <v>3500</v>
      </c>
      <c r="L5971">
        <v>3</v>
      </c>
      <c r="M5971">
        <v>61110</v>
      </c>
      <c r="N5971">
        <v>55583.43</v>
      </c>
      <c r="O5971">
        <v>5526.57</v>
      </c>
      <c r="P5971" t="s">
        <v>65</v>
      </c>
      <c r="Q5971" t="s">
        <v>47</v>
      </c>
      <c r="R5971" t="s">
        <v>86</v>
      </c>
      <c r="S5971">
        <f t="shared" si="186"/>
        <v>2024</v>
      </c>
      <c r="T5971">
        <f t="shared" si="187"/>
        <v>5</v>
      </c>
    </row>
    <row r="5972" spans="1:20" x14ac:dyDescent="0.3">
      <c r="A5972" s="1">
        <v>45438</v>
      </c>
      <c r="B5972" t="s">
        <v>6417</v>
      </c>
      <c r="C5972" t="s">
        <v>76</v>
      </c>
      <c r="D5972" t="s">
        <v>50</v>
      </c>
      <c r="E5972" t="s">
        <v>35</v>
      </c>
      <c r="F5972" t="s">
        <v>36</v>
      </c>
      <c r="G5972" t="s">
        <v>46</v>
      </c>
      <c r="H5972" t="s">
        <v>140</v>
      </c>
      <c r="I5972" t="s">
        <v>71</v>
      </c>
      <c r="J5972">
        <v>18</v>
      </c>
      <c r="K5972">
        <v>900</v>
      </c>
      <c r="L5972">
        <v>19</v>
      </c>
      <c r="M5972">
        <v>13122</v>
      </c>
      <c r="N5972">
        <v>11110.61</v>
      </c>
      <c r="O5972">
        <v>2011.39</v>
      </c>
      <c r="P5972" t="s">
        <v>38</v>
      </c>
      <c r="Q5972" t="s">
        <v>55</v>
      </c>
      <c r="R5972" t="s">
        <v>73</v>
      </c>
      <c r="S5972">
        <f t="shared" si="186"/>
        <v>2024</v>
      </c>
      <c r="T5972">
        <f t="shared" si="187"/>
        <v>5</v>
      </c>
    </row>
    <row r="5973" spans="1:20" x14ac:dyDescent="0.3">
      <c r="A5973" s="1">
        <v>45439</v>
      </c>
      <c r="B5973" t="s">
        <v>6418</v>
      </c>
      <c r="C5973" t="s">
        <v>34</v>
      </c>
      <c r="D5973" t="s">
        <v>23</v>
      </c>
      <c r="E5973" t="s">
        <v>24</v>
      </c>
      <c r="F5973" t="s">
        <v>111</v>
      </c>
      <c r="G5973" t="s">
        <v>26</v>
      </c>
      <c r="H5973" t="s">
        <v>59</v>
      </c>
      <c r="I5973" t="s">
        <v>60</v>
      </c>
      <c r="J5973">
        <v>12</v>
      </c>
      <c r="K5973">
        <v>4500</v>
      </c>
      <c r="L5973">
        <v>13</v>
      </c>
      <c r="M5973">
        <v>46980</v>
      </c>
      <c r="N5973">
        <v>41371.599999999999</v>
      </c>
      <c r="O5973">
        <v>5608.4</v>
      </c>
      <c r="P5973" t="s">
        <v>72</v>
      </c>
      <c r="Q5973" t="s">
        <v>90</v>
      </c>
      <c r="R5973" t="s">
        <v>102</v>
      </c>
      <c r="S5973">
        <f t="shared" si="186"/>
        <v>2024</v>
      </c>
      <c r="T5973">
        <f t="shared" si="187"/>
        <v>5</v>
      </c>
    </row>
    <row r="5974" spans="1:20" x14ac:dyDescent="0.3">
      <c r="A5974" s="1">
        <v>45440</v>
      </c>
      <c r="B5974" t="s">
        <v>6419</v>
      </c>
      <c r="C5974" t="s">
        <v>22</v>
      </c>
      <c r="D5974" t="s">
        <v>43</v>
      </c>
      <c r="E5974" t="s">
        <v>35</v>
      </c>
      <c r="F5974" t="s">
        <v>36</v>
      </c>
      <c r="G5974" t="s">
        <v>26</v>
      </c>
      <c r="H5974" t="s">
        <v>70</v>
      </c>
      <c r="I5974" t="s">
        <v>71</v>
      </c>
      <c r="J5974">
        <v>2</v>
      </c>
      <c r="K5974">
        <v>600</v>
      </c>
      <c r="L5974">
        <v>20</v>
      </c>
      <c r="M5974">
        <v>960</v>
      </c>
      <c r="N5974">
        <v>838.64</v>
      </c>
      <c r="O5974">
        <v>121.36</v>
      </c>
      <c r="P5974" t="s">
        <v>29</v>
      </c>
      <c r="Q5974" t="s">
        <v>30</v>
      </c>
      <c r="R5974" t="s">
        <v>81</v>
      </c>
      <c r="S5974">
        <f t="shared" si="186"/>
        <v>2024</v>
      </c>
      <c r="T5974">
        <f t="shared" si="187"/>
        <v>5</v>
      </c>
    </row>
    <row r="5975" spans="1:20" x14ac:dyDescent="0.3">
      <c r="A5975" s="1">
        <v>45441</v>
      </c>
      <c r="B5975" t="s">
        <v>6420</v>
      </c>
      <c r="C5975" t="s">
        <v>84</v>
      </c>
      <c r="D5975" t="s">
        <v>50</v>
      </c>
      <c r="E5975" t="s">
        <v>35</v>
      </c>
      <c r="F5975" t="s">
        <v>36</v>
      </c>
      <c r="G5975" t="s">
        <v>37</v>
      </c>
      <c r="H5975" t="s">
        <v>70</v>
      </c>
      <c r="I5975" t="s">
        <v>71</v>
      </c>
      <c r="J5975">
        <v>25</v>
      </c>
      <c r="K5975">
        <v>600</v>
      </c>
      <c r="L5975">
        <v>9</v>
      </c>
      <c r="M5975">
        <v>13650</v>
      </c>
      <c r="N5975">
        <v>10997.57</v>
      </c>
      <c r="O5975">
        <v>2652.43</v>
      </c>
      <c r="P5975" t="s">
        <v>29</v>
      </c>
      <c r="Q5975" t="s">
        <v>55</v>
      </c>
      <c r="R5975" t="s">
        <v>31</v>
      </c>
      <c r="S5975">
        <f t="shared" si="186"/>
        <v>2024</v>
      </c>
      <c r="T5975">
        <f t="shared" si="187"/>
        <v>5</v>
      </c>
    </row>
    <row r="5976" spans="1:20" x14ac:dyDescent="0.3">
      <c r="A5976" s="1">
        <v>45442</v>
      </c>
      <c r="B5976" t="s">
        <v>6421</v>
      </c>
      <c r="C5976" t="s">
        <v>22</v>
      </c>
      <c r="D5976" t="s">
        <v>43</v>
      </c>
      <c r="E5976" t="s">
        <v>51</v>
      </c>
      <c r="F5976" t="s">
        <v>99</v>
      </c>
      <c r="G5976" t="s">
        <v>37</v>
      </c>
      <c r="H5976" t="s">
        <v>80</v>
      </c>
      <c r="I5976" t="s">
        <v>28</v>
      </c>
      <c r="J5976">
        <v>22</v>
      </c>
      <c r="K5976">
        <v>12000</v>
      </c>
      <c r="L5976">
        <v>4</v>
      </c>
      <c r="M5976">
        <v>253440</v>
      </c>
      <c r="N5976">
        <v>217410.75</v>
      </c>
      <c r="O5976">
        <v>36029.25</v>
      </c>
      <c r="P5976" t="s">
        <v>38</v>
      </c>
      <c r="Q5976" t="s">
        <v>47</v>
      </c>
      <c r="R5976" t="s">
        <v>102</v>
      </c>
      <c r="S5976">
        <f t="shared" si="186"/>
        <v>2024</v>
      </c>
      <c r="T5976">
        <f t="shared" si="187"/>
        <v>5</v>
      </c>
    </row>
    <row r="5977" spans="1:20" x14ac:dyDescent="0.3">
      <c r="A5977" s="1">
        <v>45443</v>
      </c>
      <c r="B5977" t="s">
        <v>6422</v>
      </c>
      <c r="C5977" t="s">
        <v>143</v>
      </c>
      <c r="D5977" t="s">
        <v>50</v>
      </c>
      <c r="E5977" t="s">
        <v>51</v>
      </c>
      <c r="F5977" t="s">
        <v>192</v>
      </c>
      <c r="G5977" t="s">
        <v>26</v>
      </c>
      <c r="H5977" t="s">
        <v>120</v>
      </c>
      <c r="I5977" t="s">
        <v>28</v>
      </c>
      <c r="J5977">
        <v>21</v>
      </c>
      <c r="K5977">
        <v>15000</v>
      </c>
      <c r="L5977">
        <v>3</v>
      </c>
      <c r="M5977">
        <v>305550</v>
      </c>
      <c r="N5977">
        <v>251660.73</v>
      </c>
      <c r="O5977">
        <v>53889.27</v>
      </c>
      <c r="P5977" t="s">
        <v>29</v>
      </c>
      <c r="Q5977" t="s">
        <v>55</v>
      </c>
      <c r="R5977" t="s">
        <v>39</v>
      </c>
      <c r="S5977">
        <f t="shared" si="186"/>
        <v>2024</v>
      </c>
      <c r="T5977">
        <f t="shared" si="187"/>
        <v>5</v>
      </c>
    </row>
    <row r="5978" spans="1:20" x14ac:dyDescent="0.3">
      <c r="A5978" s="1">
        <v>45444</v>
      </c>
      <c r="B5978" t="s">
        <v>6423</v>
      </c>
      <c r="C5978" t="s">
        <v>84</v>
      </c>
      <c r="D5978" t="s">
        <v>43</v>
      </c>
      <c r="E5978" t="s">
        <v>51</v>
      </c>
      <c r="F5978" t="s">
        <v>52</v>
      </c>
      <c r="G5978" t="s">
        <v>46</v>
      </c>
      <c r="H5978" t="s">
        <v>70</v>
      </c>
      <c r="I5978" t="s">
        <v>71</v>
      </c>
      <c r="J5978">
        <v>19</v>
      </c>
      <c r="K5978">
        <v>600</v>
      </c>
      <c r="L5978">
        <v>1</v>
      </c>
      <c r="M5978">
        <v>11286</v>
      </c>
      <c r="N5978">
        <v>9457.98</v>
      </c>
      <c r="O5978">
        <v>1828.02</v>
      </c>
      <c r="P5978" t="s">
        <v>29</v>
      </c>
      <c r="Q5978" t="s">
        <v>55</v>
      </c>
      <c r="R5978" t="s">
        <v>102</v>
      </c>
      <c r="S5978">
        <f t="shared" si="186"/>
        <v>2024</v>
      </c>
      <c r="T5978">
        <f t="shared" si="187"/>
        <v>6</v>
      </c>
    </row>
    <row r="5979" spans="1:20" x14ac:dyDescent="0.3">
      <c r="A5979" s="1">
        <v>45445</v>
      </c>
      <c r="B5979" t="s">
        <v>6424</v>
      </c>
      <c r="C5979" t="s">
        <v>22</v>
      </c>
      <c r="D5979" t="s">
        <v>23</v>
      </c>
      <c r="E5979" t="s">
        <v>51</v>
      </c>
      <c r="F5979" t="s">
        <v>192</v>
      </c>
      <c r="G5979" t="s">
        <v>26</v>
      </c>
      <c r="H5979" t="s">
        <v>27</v>
      </c>
      <c r="I5979" t="s">
        <v>28</v>
      </c>
      <c r="J5979">
        <v>2</v>
      </c>
      <c r="K5979">
        <v>45000</v>
      </c>
      <c r="L5979">
        <v>3</v>
      </c>
      <c r="M5979">
        <v>87300</v>
      </c>
      <c r="N5979">
        <v>72508.899999999994</v>
      </c>
      <c r="O5979">
        <v>14791.1</v>
      </c>
      <c r="P5979" t="s">
        <v>29</v>
      </c>
      <c r="Q5979" t="s">
        <v>47</v>
      </c>
      <c r="R5979" t="s">
        <v>39</v>
      </c>
      <c r="S5979">
        <f t="shared" si="186"/>
        <v>2024</v>
      </c>
      <c r="T5979">
        <f t="shared" si="187"/>
        <v>6</v>
      </c>
    </row>
    <row r="5980" spans="1:20" x14ac:dyDescent="0.3">
      <c r="A5980" s="1">
        <v>45446</v>
      </c>
      <c r="B5980" t="s">
        <v>6425</v>
      </c>
      <c r="C5980" t="s">
        <v>98</v>
      </c>
      <c r="D5980" t="s">
        <v>50</v>
      </c>
      <c r="E5980" t="s">
        <v>24</v>
      </c>
      <c r="F5980" t="s">
        <v>69</v>
      </c>
      <c r="G5980" t="s">
        <v>37</v>
      </c>
      <c r="H5980" t="s">
        <v>59</v>
      </c>
      <c r="I5980" t="s">
        <v>60</v>
      </c>
      <c r="J5980">
        <v>4</v>
      </c>
      <c r="K5980">
        <v>4500</v>
      </c>
      <c r="L5980">
        <v>14</v>
      </c>
      <c r="M5980">
        <v>15480</v>
      </c>
      <c r="N5980">
        <v>12658.77</v>
      </c>
      <c r="O5980">
        <v>2821.23</v>
      </c>
      <c r="P5980" t="s">
        <v>38</v>
      </c>
      <c r="Q5980" t="s">
        <v>90</v>
      </c>
      <c r="R5980" t="s">
        <v>31</v>
      </c>
      <c r="S5980">
        <f t="shared" si="186"/>
        <v>2024</v>
      </c>
      <c r="T5980">
        <f t="shared" si="187"/>
        <v>6</v>
      </c>
    </row>
    <row r="5981" spans="1:20" x14ac:dyDescent="0.3">
      <c r="A5981" s="1">
        <v>45447</v>
      </c>
      <c r="B5981" t="s">
        <v>6426</v>
      </c>
      <c r="C5981" t="s">
        <v>22</v>
      </c>
      <c r="D5981" t="s">
        <v>43</v>
      </c>
      <c r="E5981" t="s">
        <v>35</v>
      </c>
      <c r="F5981" t="s">
        <v>36</v>
      </c>
      <c r="G5981" t="s">
        <v>46</v>
      </c>
      <c r="H5981" t="s">
        <v>70</v>
      </c>
      <c r="I5981" t="s">
        <v>71</v>
      </c>
      <c r="J5981">
        <v>4</v>
      </c>
      <c r="K5981">
        <v>600</v>
      </c>
      <c r="L5981">
        <v>15</v>
      </c>
      <c r="M5981">
        <v>2040</v>
      </c>
      <c r="N5981">
        <v>1885.01</v>
      </c>
      <c r="O5981">
        <v>154.99</v>
      </c>
      <c r="P5981" t="s">
        <v>38</v>
      </c>
      <c r="Q5981" t="s">
        <v>90</v>
      </c>
      <c r="R5981" t="s">
        <v>73</v>
      </c>
      <c r="S5981">
        <f t="shared" si="186"/>
        <v>2024</v>
      </c>
      <c r="T5981">
        <f t="shared" si="187"/>
        <v>6</v>
      </c>
    </row>
    <row r="5982" spans="1:20" x14ac:dyDescent="0.3">
      <c r="A5982" s="1">
        <v>45448</v>
      </c>
      <c r="B5982" t="s">
        <v>6427</v>
      </c>
      <c r="C5982" t="s">
        <v>42</v>
      </c>
      <c r="D5982" t="s">
        <v>23</v>
      </c>
      <c r="E5982" t="s">
        <v>51</v>
      </c>
      <c r="F5982" t="s">
        <v>99</v>
      </c>
      <c r="G5982" t="s">
        <v>37</v>
      </c>
      <c r="H5982" t="s">
        <v>132</v>
      </c>
      <c r="I5982" t="s">
        <v>28</v>
      </c>
      <c r="J5982">
        <v>16</v>
      </c>
      <c r="K5982">
        <v>3500</v>
      </c>
      <c r="L5982">
        <v>0</v>
      </c>
      <c r="M5982">
        <v>56000</v>
      </c>
      <c r="N5982">
        <v>49283.59</v>
      </c>
      <c r="O5982">
        <v>6716.41</v>
      </c>
      <c r="P5982" t="s">
        <v>72</v>
      </c>
      <c r="Q5982" t="s">
        <v>90</v>
      </c>
      <c r="R5982" t="s">
        <v>81</v>
      </c>
      <c r="S5982">
        <f t="shared" si="186"/>
        <v>2024</v>
      </c>
      <c r="T5982">
        <f t="shared" si="187"/>
        <v>6</v>
      </c>
    </row>
    <row r="5983" spans="1:20" x14ac:dyDescent="0.3">
      <c r="A5983" s="1">
        <v>45449</v>
      </c>
      <c r="B5983" t="s">
        <v>6428</v>
      </c>
      <c r="C5983" t="s">
        <v>108</v>
      </c>
      <c r="D5983" t="s">
        <v>43</v>
      </c>
      <c r="E5983" t="s">
        <v>24</v>
      </c>
      <c r="F5983" t="s">
        <v>25</v>
      </c>
      <c r="G5983" t="s">
        <v>46</v>
      </c>
      <c r="H5983" t="s">
        <v>80</v>
      </c>
      <c r="I5983" t="s">
        <v>28</v>
      </c>
      <c r="J5983">
        <v>12</v>
      </c>
      <c r="K5983">
        <v>12000</v>
      </c>
      <c r="L5983">
        <v>10</v>
      </c>
      <c r="M5983">
        <v>129600</v>
      </c>
      <c r="N5983">
        <v>106468.69</v>
      </c>
      <c r="O5983">
        <v>23131.31</v>
      </c>
      <c r="P5983" t="s">
        <v>65</v>
      </c>
      <c r="Q5983" t="s">
        <v>47</v>
      </c>
      <c r="R5983" t="s">
        <v>31</v>
      </c>
      <c r="S5983">
        <f t="shared" si="186"/>
        <v>2024</v>
      </c>
      <c r="T5983">
        <f t="shared" si="187"/>
        <v>6</v>
      </c>
    </row>
    <row r="5984" spans="1:20" x14ac:dyDescent="0.3">
      <c r="A5984" s="1">
        <v>45450</v>
      </c>
      <c r="B5984" t="s">
        <v>6429</v>
      </c>
      <c r="C5984" t="s">
        <v>98</v>
      </c>
      <c r="D5984" t="s">
        <v>50</v>
      </c>
      <c r="E5984" t="s">
        <v>44</v>
      </c>
      <c r="F5984" t="s">
        <v>89</v>
      </c>
      <c r="G5984" t="s">
        <v>37</v>
      </c>
      <c r="H5984" t="s">
        <v>53</v>
      </c>
      <c r="I5984" t="s">
        <v>54</v>
      </c>
      <c r="J5984">
        <v>5</v>
      </c>
      <c r="K5984">
        <v>2500</v>
      </c>
      <c r="L5984">
        <v>14</v>
      </c>
      <c r="M5984">
        <v>10750</v>
      </c>
      <c r="N5984">
        <v>8877.56</v>
      </c>
      <c r="O5984">
        <v>1872.44</v>
      </c>
      <c r="P5984" t="s">
        <v>29</v>
      </c>
      <c r="Q5984" t="s">
        <v>55</v>
      </c>
      <c r="R5984" t="s">
        <v>123</v>
      </c>
      <c r="S5984">
        <f t="shared" si="186"/>
        <v>2024</v>
      </c>
      <c r="T5984">
        <f t="shared" si="187"/>
        <v>6</v>
      </c>
    </row>
    <row r="5985" spans="1:20" x14ac:dyDescent="0.3">
      <c r="A5985" s="1">
        <v>45451</v>
      </c>
      <c r="B5985" t="s">
        <v>6430</v>
      </c>
      <c r="C5985" t="s">
        <v>137</v>
      </c>
      <c r="D5985" t="s">
        <v>23</v>
      </c>
      <c r="E5985" t="s">
        <v>35</v>
      </c>
      <c r="F5985" t="s">
        <v>36</v>
      </c>
      <c r="G5985" t="s">
        <v>46</v>
      </c>
      <c r="H5985" t="s">
        <v>53</v>
      </c>
      <c r="I5985" t="s">
        <v>54</v>
      </c>
      <c r="J5985">
        <v>22</v>
      </c>
      <c r="K5985">
        <v>2500</v>
      </c>
      <c r="L5985">
        <v>14</v>
      </c>
      <c r="M5985">
        <v>47300</v>
      </c>
      <c r="N5985">
        <v>36505.870000000003</v>
      </c>
      <c r="O5985">
        <v>10794.13</v>
      </c>
      <c r="P5985" t="s">
        <v>93</v>
      </c>
      <c r="Q5985" t="s">
        <v>90</v>
      </c>
      <c r="R5985" t="s">
        <v>31</v>
      </c>
      <c r="S5985">
        <f t="shared" si="186"/>
        <v>2024</v>
      </c>
      <c r="T5985">
        <f t="shared" si="187"/>
        <v>6</v>
      </c>
    </row>
    <row r="5986" spans="1:20" x14ac:dyDescent="0.3">
      <c r="A5986" s="1">
        <v>45452</v>
      </c>
      <c r="B5986" t="s">
        <v>6431</v>
      </c>
      <c r="C5986" t="s">
        <v>143</v>
      </c>
      <c r="D5986" t="s">
        <v>50</v>
      </c>
      <c r="E5986" t="s">
        <v>24</v>
      </c>
      <c r="F5986" t="s">
        <v>69</v>
      </c>
      <c r="G5986" t="s">
        <v>37</v>
      </c>
      <c r="H5986" t="s">
        <v>132</v>
      </c>
      <c r="I5986" t="s">
        <v>28</v>
      </c>
      <c r="J5986">
        <v>18</v>
      </c>
      <c r="K5986">
        <v>3500</v>
      </c>
      <c r="L5986">
        <v>0</v>
      </c>
      <c r="M5986">
        <v>63000</v>
      </c>
      <c r="N5986">
        <v>55600.57</v>
      </c>
      <c r="O5986">
        <v>7399.43</v>
      </c>
      <c r="P5986" t="s">
        <v>29</v>
      </c>
      <c r="Q5986" t="s">
        <v>55</v>
      </c>
      <c r="R5986" t="s">
        <v>39</v>
      </c>
      <c r="S5986">
        <f t="shared" si="186"/>
        <v>2024</v>
      </c>
      <c r="T5986">
        <f t="shared" si="187"/>
        <v>6</v>
      </c>
    </row>
    <row r="5987" spans="1:20" x14ac:dyDescent="0.3">
      <c r="A5987" s="1">
        <v>45453</v>
      </c>
      <c r="B5987" t="s">
        <v>6432</v>
      </c>
      <c r="C5987" t="s">
        <v>137</v>
      </c>
      <c r="D5987" t="s">
        <v>43</v>
      </c>
      <c r="E5987" t="s">
        <v>51</v>
      </c>
      <c r="F5987" t="s">
        <v>99</v>
      </c>
      <c r="G5987" t="s">
        <v>85</v>
      </c>
      <c r="H5987" t="s">
        <v>27</v>
      </c>
      <c r="I5987" t="s">
        <v>28</v>
      </c>
      <c r="J5987">
        <v>11</v>
      </c>
      <c r="K5987">
        <v>45000</v>
      </c>
      <c r="L5987">
        <v>17</v>
      </c>
      <c r="M5987">
        <v>410850</v>
      </c>
      <c r="N5987">
        <v>306966.64</v>
      </c>
      <c r="O5987">
        <v>103883.36</v>
      </c>
      <c r="P5987" t="s">
        <v>38</v>
      </c>
      <c r="Q5987" t="s">
        <v>90</v>
      </c>
      <c r="R5987" t="s">
        <v>31</v>
      </c>
      <c r="S5987">
        <f t="shared" si="186"/>
        <v>2024</v>
      </c>
      <c r="T5987">
        <f t="shared" si="187"/>
        <v>6</v>
      </c>
    </row>
    <row r="5988" spans="1:20" x14ac:dyDescent="0.3">
      <c r="A5988" s="1">
        <v>45454</v>
      </c>
      <c r="B5988" t="s">
        <v>6433</v>
      </c>
      <c r="C5988" t="s">
        <v>98</v>
      </c>
      <c r="D5988" t="s">
        <v>50</v>
      </c>
      <c r="E5988" t="s">
        <v>51</v>
      </c>
      <c r="F5988" t="s">
        <v>52</v>
      </c>
      <c r="G5988" t="s">
        <v>85</v>
      </c>
      <c r="H5988" t="s">
        <v>53</v>
      </c>
      <c r="I5988" t="s">
        <v>54</v>
      </c>
      <c r="J5988">
        <v>17</v>
      </c>
      <c r="K5988">
        <v>2500</v>
      </c>
      <c r="L5988">
        <v>12</v>
      </c>
      <c r="M5988">
        <v>37400</v>
      </c>
      <c r="N5988">
        <v>27858.46</v>
      </c>
      <c r="O5988">
        <v>9541.5400000000009</v>
      </c>
      <c r="P5988" t="s">
        <v>72</v>
      </c>
      <c r="Q5988" t="s">
        <v>55</v>
      </c>
      <c r="R5988" t="s">
        <v>73</v>
      </c>
      <c r="S5988">
        <f t="shared" si="186"/>
        <v>2024</v>
      </c>
      <c r="T5988">
        <f t="shared" si="187"/>
        <v>6</v>
      </c>
    </row>
    <row r="5989" spans="1:20" x14ac:dyDescent="0.3">
      <c r="A5989" s="1">
        <v>45455</v>
      </c>
      <c r="B5989" t="s">
        <v>6434</v>
      </c>
      <c r="C5989" t="s">
        <v>34</v>
      </c>
      <c r="D5989" t="s">
        <v>50</v>
      </c>
      <c r="E5989" t="s">
        <v>24</v>
      </c>
      <c r="F5989" t="s">
        <v>25</v>
      </c>
      <c r="G5989" t="s">
        <v>85</v>
      </c>
      <c r="H5989" t="s">
        <v>27</v>
      </c>
      <c r="I5989" t="s">
        <v>28</v>
      </c>
      <c r="J5989">
        <v>1</v>
      </c>
      <c r="K5989">
        <v>45000</v>
      </c>
      <c r="L5989">
        <v>16</v>
      </c>
      <c r="M5989">
        <v>37800</v>
      </c>
      <c r="N5989">
        <v>30605.33</v>
      </c>
      <c r="O5989">
        <v>7194.67</v>
      </c>
      <c r="P5989" t="s">
        <v>72</v>
      </c>
      <c r="Q5989" t="s">
        <v>55</v>
      </c>
      <c r="R5989" t="s">
        <v>73</v>
      </c>
      <c r="S5989">
        <f t="shared" si="186"/>
        <v>2024</v>
      </c>
      <c r="T5989">
        <f t="shared" si="187"/>
        <v>6</v>
      </c>
    </row>
    <row r="5990" spans="1:20" x14ac:dyDescent="0.3">
      <c r="A5990" s="1">
        <v>45456</v>
      </c>
      <c r="B5990" t="s">
        <v>6435</v>
      </c>
      <c r="C5990" t="s">
        <v>143</v>
      </c>
      <c r="D5990" t="s">
        <v>43</v>
      </c>
      <c r="E5990" t="s">
        <v>51</v>
      </c>
      <c r="F5990" t="s">
        <v>99</v>
      </c>
      <c r="G5990" t="s">
        <v>85</v>
      </c>
      <c r="H5990" t="s">
        <v>27</v>
      </c>
      <c r="I5990" t="s">
        <v>28</v>
      </c>
      <c r="J5990">
        <v>22</v>
      </c>
      <c r="K5990">
        <v>45000</v>
      </c>
      <c r="L5990">
        <v>1</v>
      </c>
      <c r="M5990">
        <v>980100</v>
      </c>
      <c r="N5990">
        <v>775050.76</v>
      </c>
      <c r="O5990">
        <v>205049.24</v>
      </c>
      <c r="P5990" t="s">
        <v>93</v>
      </c>
      <c r="Q5990" t="s">
        <v>47</v>
      </c>
      <c r="R5990" t="s">
        <v>86</v>
      </c>
      <c r="S5990">
        <f t="shared" si="186"/>
        <v>2024</v>
      </c>
      <c r="T5990">
        <f t="shared" si="187"/>
        <v>6</v>
      </c>
    </row>
    <row r="5991" spans="1:20" x14ac:dyDescent="0.3">
      <c r="A5991" s="1">
        <v>45457</v>
      </c>
      <c r="B5991" t="s">
        <v>6436</v>
      </c>
      <c r="C5991" t="s">
        <v>58</v>
      </c>
      <c r="D5991" t="s">
        <v>50</v>
      </c>
      <c r="E5991" t="s">
        <v>35</v>
      </c>
      <c r="F5991" t="s">
        <v>36</v>
      </c>
      <c r="G5991" t="s">
        <v>85</v>
      </c>
      <c r="H5991" t="s">
        <v>140</v>
      </c>
      <c r="I5991" t="s">
        <v>71</v>
      </c>
      <c r="J5991">
        <v>8</v>
      </c>
      <c r="K5991">
        <v>900</v>
      </c>
      <c r="L5991">
        <v>17</v>
      </c>
      <c r="M5991">
        <v>5976</v>
      </c>
      <c r="N5991">
        <v>4871.1400000000003</v>
      </c>
      <c r="O5991">
        <v>1104.8599999999999</v>
      </c>
      <c r="P5991" t="s">
        <v>93</v>
      </c>
      <c r="Q5991" t="s">
        <v>90</v>
      </c>
      <c r="R5991" t="s">
        <v>61</v>
      </c>
      <c r="S5991">
        <f t="shared" si="186"/>
        <v>2024</v>
      </c>
      <c r="T5991">
        <f t="shared" si="187"/>
        <v>6</v>
      </c>
    </row>
    <row r="5992" spans="1:20" x14ac:dyDescent="0.3">
      <c r="A5992" s="1">
        <v>45458</v>
      </c>
      <c r="B5992" t="s">
        <v>6437</v>
      </c>
      <c r="C5992" t="s">
        <v>34</v>
      </c>
      <c r="D5992" t="s">
        <v>50</v>
      </c>
      <c r="E5992" t="s">
        <v>51</v>
      </c>
      <c r="F5992" t="s">
        <v>77</v>
      </c>
      <c r="G5992" t="s">
        <v>85</v>
      </c>
      <c r="H5992" t="s">
        <v>132</v>
      </c>
      <c r="I5992" t="s">
        <v>28</v>
      </c>
      <c r="J5992">
        <v>16</v>
      </c>
      <c r="K5992">
        <v>3500</v>
      </c>
      <c r="L5992">
        <v>5</v>
      </c>
      <c r="M5992">
        <v>53200</v>
      </c>
      <c r="N5992">
        <v>41313.269999999997</v>
      </c>
      <c r="O5992">
        <v>11886.73</v>
      </c>
      <c r="P5992" t="s">
        <v>29</v>
      </c>
      <c r="Q5992" t="s">
        <v>47</v>
      </c>
      <c r="R5992" t="s">
        <v>86</v>
      </c>
      <c r="S5992">
        <f t="shared" si="186"/>
        <v>2024</v>
      </c>
      <c r="T5992">
        <f t="shared" si="187"/>
        <v>6</v>
      </c>
    </row>
    <row r="5993" spans="1:20" x14ac:dyDescent="0.3">
      <c r="A5993" s="1">
        <v>45459</v>
      </c>
      <c r="B5993" t="s">
        <v>6438</v>
      </c>
      <c r="C5993" t="s">
        <v>143</v>
      </c>
      <c r="D5993" t="s">
        <v>43</v>
      </c>
      <c r="E5993" t="s">
        <v>35</v>
      </c>
      <c r="F5993" t="s">
        <v>36</v>
      </c>
      <c r="G5993" t="s">
        <v>46</v>
      </c>
      <c r="H5993" t="s">
        <v>27</v>
      </c>
      <c r="I5993" t="s">
        <v>28</v>
      </c>
      <c r="J5993">
        <v>4</v>
      </c>
      <c r="K5993">
        <v>45000</v>
      </c>
      <c r="L5993">
        <v>3</v>
      </c>
      <c r="M5993">
        <v>174600</v>
      </c>
      <c r="N5993">
        <v>147558.16</v>
      </c>
      <c r="O5993">
        <v>27041.84</v>
      </c>
      <c r="P5993" t="s">
        <v>72</v>
      </c>
      <c r="Q5993" t="s">
        <v>55</v>
      </c>
      <c r="R5993" t="s">
        <v>39</v>
      </c>
      <c r="S5993">
        <f t="shared" si="186"/>
        <v>2024</v>
      </c>
      <c r="T5993">
        <f t="shared" si="187"/>
        <v>6</v>
      </c>
    </row>
    <row r="5994" spans="1:20" x14ac:dyDescent="0.3">
      <c r="A5994" s="1">
        <v>45460</v>
      </c>
      <c r="B5994" t="s">
        <v>6439</v>
      </c>
      <c r="C5994" t="s">
        <v>68</v>
      </c>
      <c r="D5994" t="s">
        <v>23</v>
      </c>
      <c r="E5994" t="s">
        <v>44</v>
      </c>
      <c r="F5994" t="s">
        <v>45</v>
      </c>
      <c r="G5994" t="s">
        <v>46</v>
      </c>
      <c r="H5994" t="s">
        <v>80</v>
      </c>
      <c r="I5994" t="s">
        <v>28</v>
      </c>
      <c r="J5994">
        <v>22</v>
      </c>
      <c r="K5994">
        <v>12000</v>
      </c>
      <c r="L5994">
        <v>16</v>
      </c>
      <c r="M5994">
        <v>221760</v>
      </c>
      <c r="N5994">
        <v>206832.13</v>
      </c>
      <c r="O5994">
        <v>14927.87</v>
      </c>
      <c r="P5994" t="s">
        <v>38</v>
      </c>
      <c r="Q5994" t="s">
        <v>30</v>
      </c>
      <c r="R5994" t="s">
        <v>123</v>
      </c>
      <c r="S5994">
        <f t="shared" si="186"/>
        <v>2024</v>
      </c>
      <c r="T5994">
        <f t="shared" si="187"/>
        <v>6</v>
      </c>
    </row>
    <row r="5995" spans="1:20" x14ac:dyDescent="0.3">
      <c r="A5995" s="1">
        <v>45461</v>
      </c>
      <c r="B5995" t="s">
        <v>6440</v>
      </c>
      <c r="C5995" t="s">
        <v>22</v>
      </c>
      <c r="D5995" t="s">
        <v>50</v>
      </c>
      <c r="E5995" t="s">
        <v>51</v>
      </c>
      <c r="F5995" t="s">
        <v>192</v>
      </c>
      <c r="G5995" t="s">
        <v>85</v>
      </c>
      <c r="H5995" t="s">
        <v>80</v>
      </c>
      <c r="I5995" t="s">
        <v>28</v>
      </c>
      <c r="J5995">
        <v>23</v>
      </c>
      <c r="K5995">
        <v>12000</v>
      </c>
      <c r="L5995">
        <v>20</v>
      </c>
      <c r="M5995">
        <v>220800</v>
      </c>
      <c r="N5995">
        <v>188343.67</v>
      </c>
      <c r="O5995">
        <v>32456.33</v>
      </c>
      <c r="P5995" t="s">
        <v>72</v>
      </c>
      <c r="Q5995" t="s">
        <v>30</v>
      </c>
      <c r="R5995" t="s">
        <v>86</v>
      </c>
      <c r="S5995">
        <f t="shared" si="186"/>
        <v>2024</v>
      </c>
      <c r="T5995">
        <f t="shared" si="187"/>
        <v>6</v>
      </c>
    </row>
    <row r="5996" spans="1:20" x14ac:dyDescent="0.3">
      <c r="A5996" s="1">
        <v>45462</v>
      </c>
      <c r="B5996" t="s">
        <v>6441</v>
      </c>
      <c r="C5996" t="s">
        <v>58</v>
      </c>
      <c r="D5996" t="s">
        <v>23</v>
      </c>
      <c r="E5996" t="s">
        <v>24</v>
      </c>
      <c r="F5996" t="s">
        <v>111</v>
      </c>
      <c r="G5996" t="s">
        <v>26</v>
      </c>
      <c r="H5996" t="s">
        <v>27</v>
      </c>
      <c r="I5996" t="s">
        <v>28</v>
      </c>
      <c r="J5996">
        <v>25</v>
      </c>
      <c r="K5996">
        <v>45000</v>
      </c>
      <c r="L5996">
        <v>9</v>
      </c>
      <c r="M5996">
        <v>1023750</v>
      </c>
      <c r="N5996">
        <v>847552.53</v>
      </c>
      <c r="O5996">
        <v>176197.47</v>
      </c>
      <c r="P5996" t="s">
        <v>38</v>
      </c>
      <c r="Q5996" t="s">
        <v>55</v>
      </c>
      <c r="R5996" t="s">
        <v>39</v>
      </c>
      <c r="S5996">
        <f t="shared" si="186"/>
        <v>2024</v>
      </c>
      <c r="T5996">
        <f t="shared" si="187"/>
        <v>6</v>
      </c>
    </row>
    <row r="5997" spans="1:20" x14ac:dyDescent="0.3">
      <c r="A5997" s="1">
        <v>45463</v>
      </c>
      <c r="B5997" t="s">
        <v>6442</v>
      </c>
      <c r="C5997" t="s">
        <v>58</v>
      </c>
      <c r="D5997" t="s">
        <v>50</v>
      </c>
      <c r="E5997" t="s">
        <v>35</v>
      </c>
      <c r="F5997" t="s">
        <v>36</v>
      </c>
      <c r="G5997" t="s">
        <v>85</v>
      </c>
      <c r="H5997" t="s">
        <v>80</v>
      </c>
      <c r="I5997" t="s">
        <v>28</v>
      </c>
      <c r="J5997">
        <v>24</v>
      </c>
      <c r="K5997">
        <v>12000</v>
      </c>
      <c r="L5997">
        <v>4</v>
      </c>
      <c r="M5997">
        <v>276480</v>
      </c>
      <c r="N5997">
        <v>241328.37</v>
      </c>
      <c r="O5997">
        <v>35151.629999999997</v>
      </c>
      <c r="P5997" t="s">
        <v>72</v>
      </c>
      <c r="Q5997" t="s">
        <v>55</v>
      </c>
      <c r="R5997" t="s">
        <v>31</v>
      </c>
      <c r="S5997">
        <f t="shared" si="186"/>
        <v>2024</v>
      </c>
      <c r="T5997">
        <f t="shared" si="187"/>
        <v>6</v>
      </c>
    </row>
    <row r="5998" spans="1:20" x14ac:dyDescent="0.3">
      <c r="A5998" s="1">
        <v>45464</v>
      </c>
      <c r="B5998" t="s">
        <v>6443</v>
      </c>
      <c r="C5998" t="s">
        <v>68</v>
      </c>
      <c r="D5998" t="s">
        <v>43</v>
      </c>
      <c r="E5998" t="s">
        <v>44</v>
      </c>
      <c r="F5998" t="s">
        <v>45</v>
      </c>
      <c r="G5998" t="s">
        <v>37</v>
      </c>
      <c r="H5998" t="s">
        <v>80</v>
      </c>
      <c r="I5998" t="s">
        <v>28</v>
      </c>
      <c r="J5998">
        <v>3</v>
      </c>
      <c r="K5998">
        <v>12000</v>
      </c>
      <c r="L5998">
        <v>13</v>
      </c>
      <c r="M5998">
        <v>31320</v>
      </c>
      <c r="N5998">
        <v>28236.78</v>
      </c>
      <c r="O5998">
        <v>3083.22</v>
      </c>
      <c r="P5998" t="s">
        <v>29</v>
      </c>
      <c r="Q5998" t="s">
        <v>30</v>
      </c>
      <c r="R5998" t="s">
        <v>123</v>
      </c>
      <c r="S5998">
        <f t="shared" si="186"/>
        <v>2024</v>
      </c>
      <c r="T5998">
        <f t="shared" si="187"/>
        <v>6</v>
      </c>
    </row>
    <row r="5999" spans="1:20" x14ac:dyDescent="0.3">
      <c r="A5999" s="1">
        <v>45465</v>
      </c>
      <c r="B5999" t="s">
        <v>6444</v>
      </c>
      <c r="C5999" t="s">
        <v>68</v>
      </c>
      <c r="D5999" t="s">
        <v>43</v>
      </c>
      <c r="E5999" t="s">
        <v>51</v>
      </c>
      <c r="F5999" t="s">
        <v>77</v>
      </c>
      <c r="G5999" t="s">
        <v>46</v>
      </c>
      <c r="H5999" t="s">
        <v>53</v>
      </c>
      <c r="I5999" t="s">
        <v>54</v>
      </c>
      <c r="J5999">
        <v>17</v>
      </c>
      <c r="K5999">
        <v>2500</v>
      </c>
      <c r="L5999">
        <v>7</v>
      </c>
      <c r="M5999">
        <v>39525</v>
      </c>
      <c r="N5999">
        <v>29804.37</v>
      </c>
      <c r="O5999">
        <v>9720.6299999999992</v>
      </c>
      <c r="P5999" t="s">
        <v>29</v>
      </c>
      <c r="Q5999" t="s">
        <v>90</v>
      </c>
      <c r="R5999" t="s">
        <v>123</v>
      </c>
      <c r="S5999">
        <f t="shared" si="186"/>
        <v>2024</v>
      </c>
      <c r="T5999">
        <f t="shared" si="187"/>
        <v>6</v>
      </c>
    </row>
    <row r="6000" spans="1:20" x14ac:dyDescent="0.3">
      <c r="A6000" s="1">
        <v>45466</v>
      </c>
      <c r="B6000" t="s">
        <v>6445</v>
      </c>
      <c r="C6000" t="s">
        <v>84</v>
      </c>
      <c r="D6000" t="s">
        <v>23</v>
      </c>
      <c r="E6000" t="s">
        <v>35</v>
      </c>
      <c r="F6000" t="s">
        <v>36</v>
      </c>
      <c r="G6000" t="s">
        <v>85</v>
      </c>
      <c r="H6000" t="s">
        <v>80</v>
      </c>
      <c r="I6000" t="s">
        <v>28</v>
      </c>
      <c r="J6000">
        <v>20</v>
      </c>
      <c r="K6000">
        <v>12000</v>
      </c>
      <c r="L6000">
        <v>19</v>
      </c>
      <c r="M6000">
        <v>194400</v>
      </c>
      <c r="N6000">
        <v>180169.56</v>
      </c>
      <c r="O6000">
        <v>14230.44</v>
      </c>
      <c r="P6000" t="s">
        <v>29</v>
      </c>
      <c r="Q6000" t="s">
        <v>47</v>
      </c>
      <c r="R6000" t="s">
        <v>31</v>
      </c>
      <c r="S6000">
        <f t="shared" si="186"/>
        <v>2024</v>
      </c>
      <c r="T6000">
        <f t="shared" si="187"/>
        <v>6</v>
      </c>
    </row>
    <row r="6001" spans="1:20" x14ac:dyDescent="0.3">
      <c r="A6001" s="1">
        <v>45467</v>
      </c>
      <c r="B6001" t="s">
        <v>6446</v>
      </c>
      <c r="C6001" t="s">
        <v>84</v>
      </c>
      <c r="D6001" t="s">
        <v>50</v>
      </c>
      <c r="E6001" t="s">
        <v>35</v>
      </c>
      <c r="F6001" t="s">
        <v>36</v>
      </c>
      <c r="G6001" t="s">
        <v>26</v>
      </c>
      <c r="H6001" t="s">
        <v>53</v>
      </c>
      <c r="I6001" t="s">
        <v>54</v>
      </c>
      <c r="J6001">
        <v>25</v>
      </c>
      <c r="K6001">
        <v>2500</v>
      </c>
      <c r="L6001">
        <v>4</v>
      </c>
      <c r="M6001">
        <v>60000</v>
      </c>
      <c r="N6001">
        <v>53652.29</v>
      </c>
      <c r="O6001">
        <v>6347.71</v>
      </c>
      <c r="P6001" t="s">
        <v>29</v>
      </c>
      <c r="Q6001" t="s">
        <v>55</v>
      </c>
      <c r="R6001" t="s">
        <v>61</v>
      </c>
      <c r="S6001">
        <f t="shared" si="186"/>
        <v>2024</v>
      </c>
      <c r="T6001">
        <f t="shared" si="187"/>
        <v>6</v>
      </c>
    </row>
    <row r="6002" spans="1:20" x14ac:dyDescent="0.3">
      <c r="A6002" s="1">
        <v>45468</v>
      </c>
      <c r="B6002" t="s">
        <v>6447</v>
      </c>
      <c r="C6002" t="s">
        <v>64</v>
      </c>
      <c r="D6002" t="s">
        <v>50</v>
      </c>
      <c r="E6002" t="s">
        <v>51</v>
      </c>
      <c r="F6002" t="s">
        <v>99</v>
      </c>
      <c r="G6002" t="s">
        <v>37</v>
      </c>
      <c r="H6002" t="s">
        <v>120</v>
      </c>
      <c r="I6002" t="s">
        <v>28</v>
      </c>
      <c r="J6002">
        <v>6</v>
      </c>
      <c r="K6002">
        <v>15000</v>
      </c>
      <c r="L6002">
        <v>0</v>
      </c>
      <c r="M6002">
        <v>90000</v>
      </c>
      <c r="N6002">
        <v>69101.95</v>
      </c>
      <c r="O6002">
        <v>20898.05</v>
      </c>
      <c r="P6002" t="s">
        <v>38</v>
      </c>
      <c r="Q6002" t="s">
        <v>30</v>
      </c>
      <c r="R6002" t="s">
        <v>86</v>
      </c>
      <c r="S6002">
        <f t="shared" si="186"/>
        <v>2024</v>
      </c>
      <c r="T6002">
        <f t="shared" si="187"/>
        <v>6</v>
      </c>
    </row>
    <row r="6003" spans="1:20" x14ac:dyDescent="0.3">
      <c r="A6003" s="1">
        <v>45469</v>
      </c>
      <c r="B6003" t="s">
        <v>6448</v>
      </c>
      <c r="C6003" t="s">
        <v>22</v>
      </c>
      <c r="D6003" t="s">
        <v>50</v>
      </c>
      <c r="E6003" t="s">
        <v>35</v>
      </c>
      <c r="F6003" t="s">
        <v>36</v>
      </c>
      <c r="G6003" t="s">
        <v>85</v>
      </c>
      <c r="H6003" t="s">
        <v>70</v>
      </c>
      <c r="I6003" t="s">
        <v>71</v>
      </c>
      <c r="J6003">
        <v>5</v>
      </c>
      <c r="K6003">
        <v>600</v>
      </c>
      <c r="L6003">
        <v>17</v>
      </c>
      <c r="M6003">
        <v>2490</v>
      </c>
      <c r="N6003">
        <v>2216.35</v>
      </c>
      <c r="O6003">
        <v>273.64999999999998</v>
      </c>
      <c r="P6003" t="s">
        <v>72</v>
      </c>
      <c r="Q6003" t="s">
        <v>90</v>
      </c>
      <c r="R6003" t="s">
        <v>39</v>
      </c>
      <c r="S6003">
        <f t="shared" si="186"/>
        <v>2024</v>
      </c>
      <c r="T6003">
        <f t="shared" si="187"/>
        <v>6</v>
      </c>
    </row>
    <row r="6004" spans="1:20" x14ac:dyDescent="0.3">
      <c r="A6004" s="1">
        <v>45470</v>
      </c>
      <c r="B6004" t="s">
        <v>6449</v>
      </c>
      <c r="C6004" t="s">
        <v>137</v>
      </c>
      <c r="D6004" t="s">
        <v>43</v>
      </c>
      <c r="E6004" t="s">
        <v>24</v>
      </c>
      <c r="F6004" t="s">
        <v>25</v>
      </c>
      <c r="G6004" t="s">
        <v>26</v>
      </c>
      <c r="H6004" t="s">
        <v>132</v>
      </c>
      <c r="I6004" t="s">
        <v>28</v>
      </c>
      <c r="J6004">
        <v>23</v>
      </c>
      <c r="K6004">
        <v>3500</v>
      </c>
      <c r="L6004">
        <v>6</v>
      </c>
      <c r="M6004">
        <v>75670</v>
      </c>
      <c r="N6004">
        <v>56803.71</v>
      </c>
      <c r="O6004">
        <v>18866.29</v>
      </c>
      <c r="P6004" t="s">
        <v>93</v>
      </c>
      <c r="Q6004" t="s">
        <v>47</v>
      </c>
      <c r="R6004" t="s">
        <v>31</v>
      </c>
      <c r="S6004">
        <f t="shared" si="186"/>
        <v>2024</v>
      </c>
      <c r="T6004">
        <f t="shared" si="187"/>
        <v>6</v>
      </c>
    </row>
    <row r="6005" spans="1:20" x14ac:dyDescent="0.3">
      <c r="A6005" s="1">
        <v>45471</v>
      </c>
      <c r="B6005" t="s">
        <v>6450</v>
      </c>
      <c r="C6005" t="s">
        <v>137</v>
      </c>
      <c r="D6005" t="s">
        <v>50</v>
      </c>
      <c r="E6005" t="s">
        <v>51</v>
      </c>
      <c r="F6005" t="s">
        <v>52</v>
      </c>
      <c r="G6005" t="s">
        <v>26</v>
      </c>
      <c r="H6005" t="s">
        <v>53</v>
      </c>
      <c r="I6005" t="s">
        <v>54</v>
      </c>
      <c r="J6005">
        <v>10</v>
      </c>
      <c r="K6005">
        <v>2500</v>
      </c>
      <c r="L6005">
        <v>10</v>
      </c>
      <c r="M6005">
        <v>22500</v>
      </c>
      <c r="N6005">
        <v>16280.05</v>
      </c>
      <c r="O6005">
        <v>6219.95</v>
      </c>
      <c r="P6005" t="s">
        <v>29</v>
      </c>
      <c r="Q6005" t="s">
        <v>47</v>
      </c>
      <c r="R6005" t="s">
        <v>73</v>
      </c>
      <c r="S6005">
        <f t="shared" si="186"/>
        <v>2024</v>
      </c>
      <c r="T6005">
        <f t="shared" si="187"/>
        <v>6</v>
      </c>
    </row>
    <row r="6006" spans="1:20" x14ac:dyDescent="0.3">
      <c r="A6006" s="1">
        <v>45472</v>
      </c>
      <c r="B6006" t="s">
        <v>6451</v>
      </c>
      <c r="C6006" t="s">
        <v>98</v>
      </c>
      <c r="D6006" t="s">
        <v>50</v>
      </c>
      <c r="E6006" t="s">
        <v>44</v>
      </c>
      <c r="F6006" t="s">
        <v>89</v>
      </c>
      <c r="G6006" t="s">
        <v>26</v>
      </c>
      <c r="H6006" t="s">
        <v>80</v>
      </c>
      <c r="I6006" t="s">
        <v>28</v>
      </c>
      <c r="J6006">
        <v>25</v>
      </c>
      <c r="K6006">
        <v>12000</v>
      </c>
      <c r="L6006">
        <v>12</v>
      </c>
      <c r="M6006">
        <v>264000</v>
      </c>
      <c r="N6006">
        <v>226365.3</v>
      </c>
      <c r="O6006">
        <v>37634.699999999997</v>
      </c>
      <c r="P6006" t="s">
        <v>72</v>
      </c>
      <c r="Q6006" t="s">
        <v>30</v>
      </c>
      <c r="R6006" t="s">
        <v>31</v>
      </c>
      <c r="S6006">
        <f t="shared" si="186"/>
        <v>2024</v>
      </c>
      <c r="T6006">
        <f t="shared" si="187"/>
        <v>6</v>
      </c>
    </row>
    <row r="6007" spans="1:20" x14ac:dyDescent="0.3">
      <c r="A6007" s="1">
        <v>45473</v>
      </c>
      <c r="B6007" t="s">
        <v>6452</v>
      </c>
      <c r="C6007" t="s">
        <v>42</v>
      </c>
      <c r="D6007" t="s">
        <v>43</v>
      </c>
      <c r="E6007" t="s">
        <v>44</v>
      </c>
      <c r="F6007" t="s">
        <v>89</v>
      </c>
      <c r="G6007" t="s">
        <v>26</v>
      </c>
      <c r="H6007" t="s">
        <v>80</v>
      </c>
      <c r="I6007" t="s">
        <v>28</v>
      </c>
      <c r="J6007">
        <v>1</v>
      </c>
      <c r="K6007">
        <v>12000</v>
      </c>
      <c r="L6007">
        <v>14</v>
      </c>
      <c r="M6007">
        <v>10320</v>
      </c>
      <c r="N6007">
        <v>9616.6200000000008</v>
      </c>
      <c r="O6007">
        <v>703.38</v>
      </c>
      <c r="P6007" t="s">
        <v>72</v>
      </c>
      <c r="Q6007" t="s">
        <v>55</v>
      </c>
      <c r="R6007" t="s">
        <v>81</v>
      </c>
      <c r="S6007">
        <f t="shared" si="186"/>
        <v>2024</v>
      </c>
      <c r="T6007">
        <f t="shared" si="187"/>
        <v>6</v>
      </c>
    </row>
    <row r="6008" spans="1:20" x14ac:dyDescent="0.3">
      <c r="A6008" s="1">
        <v>45474</v>
      </c>
      <c r="B6008" t="s">
        <v>6453</v>
      </c>
      <c r="C6008" t="s">
        <v>64</v>
      </c>
      <c r="D6008" t="s">
        <v>50</v>
      </c>
      <c r="E6008" t="s">
        <v>24</v>
      </c>
      <c r="F6008" t="s">
        <v>69</v>
      </c>
      <c r="G6008" t="s">
        <v>37</v>
      </c>
      <c r="H6008" t="s">
        <v>80</v>
      </c>
      <c r="I6008" t="s">
        <v>28</v>
      </c>
      <c r="J6008">
        <v>7</v>
      </c>
      <c r="K6008">
        <v>12000</v>
      </c>
      <c r="L6008">
        <v>10</v>
      </c>
      <c r="M6008">
        <v>75600</v>
      </c>
      <c r="N6008">
        <v>60843.9</v>
      </c>
      <c r="O6008">
        <v>14756.1</v>
      </c>
      <c r="P6008" t="s">
        <v>72</v>
      </c>
      <c r="Q6008" t="s">
        <v>90</v>
      </c>
      <c r="R6008" t="s">
        <v>123</v>
      </c>
      <c r="S6008">
        <f t="shared" si="186"/>
        <v>2024</v>
      </c>
      <c r="T6008">
        <f t="shared" si="187"/>
        <v>7</v>
      </c>
    </row>
    <row r="6009" spans="1:20" x14ac:dyDescent="0.3">
      <c r="A6009" s="1">
        <v>45475</v>
      </c>
      <c r="B6009" t="s">
        <v>6454</v>
      </c>
      <c r="C6009" t="s">
        <v>76</v>
      </c>
      <c r="D6009" t="s">
        <v>23</v>
      </c>
      <c r="E6009" t="s">
        <v>35</v>
      </c>
      <c r="F6009" t="s">
        <v>36</v>
      </c>
      <c r="G6009" t="s">
        <v>26</v>
      </c>
      <c r="H6009" t="s">
        <v>27</v>
      </c>
      <c r="I6009" t="s">
        <v>28</v>
      </c>
      <c r="J6009">
        <v>10</v>
      </c>
      <c r="K6009">
        <v>45000</v>
      </c>
      <c r="L6009">
        <v>5</v>
      </c>
      <c r="M6009">
        <v>427500</v>
      </c>
      <c r="N6009">
        <v>376570.37</v>
      </c>
      <c r="O6009">
        <v>50929.63</v>
      </c>
      <c r="P6009" t="s">
        <v>93</v>
      </c>
      <c r="Q6009" t="s">
        <v>30</v>
      </c>
      <c r="R6009" t="s">
        <v>81</v>
      </c>
      <c r="S6009">
        <f t="shared" si="186"/>
        <v>2024</v>
      </c>
      <c r="T6009">
        <f t="shared" si="187"/>
        <v>7</v>
      </c>
    </row>
    <row r="6010" spans="1:20" x14ac:dyDescent="0.3">
      <c r="A6010" s="1">
        <v>45476</v>
      </c>
      <c r="B6010" t="s">
        <v>6455</v>
      </c>
      <c r="C6010" t="s">
        <v>98</v>
      </c>
      <c r="D6010" t="s">
        <v>43</v>
      </c>
      <c r="E6010" t="s">
        <v>51</v>
      </c>
      <c r="F6010" t="s">
        <v>52</v>
      </c>
      <c r="G6010" t="s">
        <v>37</v>
      </c>
      <c r="H6010" t="s">
        <v>70</v>
      </c>
      <c r="I6010" t="s">
        <v>71</v>
      </c>
      <c r="J6010">
        <v>20</v>
      </c>
      <c r="K6010">
        <v>600</v>
      </c>
      <c r="L6010">
        <v>5</v>
      </c>
      <c r="M6010">
        <v>11400</v>
      </c>
      <c r="N6010">
        <v>8567.19</v>
      </c>
      <c r="O6010">
        <v>2832.81</v>
      </c>
      <c r="P6010" t="s">
        <v>29</v>
      </c>
      <c r="Q6010" t="s">
        <v>30</v>
      </c>
      <c r="R6010" t="s">
        <v>39</v>
      </c>
      <c r="S6010">
        <f t="shared" si="186"/>
        <v>2024</v>
      </c>
      <c r="T6010">
        <f t="shared" si="187"/>
        <v>7</v>
      </c>
    </row>
    <row r="6011" spans="1:20" x14ac:dyDescent="0.3">
      <c r="A6011" s="1">
        <v>45477</v>
      </c>
      <c r="B6011" t="s">
        <v>6456</v>
      </c>
      <c r="C6011" t="s">
        <v>108</v>
      </c>
      <c r="D6011" t="s">
        <v>43</v>
      </c>
      <c r="E6011" t="s">
        <v>51</v>
      </c>
      <c r="F6011" t="s">
        <v>192</v>
      </c>
      <c r="G6011" t="s">
        <v>46</v>
      </c>
      <c r="H6011" t="s">
        <v>53</v>
      </c>
      <c r="I6011" t="s">
        <v>54</v>
      </c>
      <c r="J6011">
        <v>23</v>
      </c>
      <c r="K6011">
        <v>2500</v>
      </c>
      <c r="L6011">
        <v>1</v>
      </c>
      <c r="M6011">
        <v>56925</v>
      </c>
      <c r="N6011">
        <v>43503.9</v>
      </c>
      <c r="O6011">
        <v>13421.1</v>
      </c>
      <c r="P6011" t="s">
        <v>72</v>
      </c>
      <c r="Q6011" t="s">
        <v>55</v>
      </c>
      <c r="R6011" t="s">
        <v>61</v>
      </c>
      <c r="S6011">
        <f t="shared" si="186"/>
        <v>2024</v>
      </c>
      <c r="T6011">
        <f t="shared" si="187"/>
        <v>7</v>
      </c>
    </row>
    <row r="6012" spans="1:20" x14ac:dyDescent="0.3">
      <c r="A6012" s="1">
        <v>45478</v>
      </c>
      <c r="B6012" t="s">
        <v>6457</v>
      </c>
      <c r="C6012" t="s">
        <v>64</v>
      </c>
      <c r="D6012" t="s">
        <v>50</v>
      </c>
      <c r="E6012" t="s">
        <v>51</v>
      </c>
      <c r="F6012" t="s">
        <v>77</v>
      </c>
      <c r="G6012" t="s">
        <v>26</v>
      </c>
      <c r="H6012" t="s">
        <v>80</v>
      </c>
      <c r="I6012" t="s">
        <v>28</v>
      </c>
      <c r="J6012">
        <v>19</v>
      </c>
      <c r="K6012">
        <v>12000</v>
      </c>
      <c r="L6012">
        <v>1</v>
      </c>
      <c r="M6012">
        <v>225720</v>
      </c>
      <c r="N6012">
        <v>180701.95</v>
      </c>
      <c r="O6012">
        <v>45018.05</v>
      </c>
      <c r="P6012" t="s">
        <v>38</v>
      </c>
      <c r="Q6012" t="s">
        <v>30</v>
      </c>
      <c r="R6012" t="s">
        <v>39</v>
      </c>
      <c r="S6012">
        <f t="shared" si="186"/>
        <v>2024</v>
      </c>
      <c r="T6012">
        <f t="shared" si="187"/>
        <v>7</v>
      </c>
    </row>
    <row r="6013" spans="1:20" x14ac:dyDescent="0.3">
      <c r="A6013" s="1">
        <v>45479</v>
      </c>
      <c r="B6013" t="s">
        <v>6458</v>
      </c>
      <c r="C6013" t="s">
        <v>34</v>
      </c>
      <c r="D6013" t="s">
        <v>43</v>
      </c>
      <c r="E6013" t="s">
        <v>24</v>
      </c>
      <c r="F6013" t="s">
        <v>69</v>
      </c>
      <c r="G6013" t="s">
        <v>46</v>
      </c>
      <c r="H6013" t="s">
        <v>80</v>
      </c>
      <c r="I6013" t="s">
        <v>28</v>
      </c>
      <c r="J6013">
        <v>9</v>
      </c>
      <c r="K6013">
        <v>12000</v>
      </c>
      <c r="L6013">
        <v>12</v>
      </c>
      <c r="M6013">
        <v>95040</v>
      </c>
      <c r="N6013">
        <v>72860.84</v>
      </c>
      <c r="O6013">
        <v>22179.16</v>
      </c>
      <c r="P6013" t="s">
        <v>29</v>
      </c>
      <c r="Q6013" t="s">
        <v>55</v>
      </c>
      <c r="R6013" t="s">
        <v>123</v>
      </c>
      <c r="S6013">
        <f t="shared" si="186"/>
        <v>2024</v>
      </c>
      <c r="T6013">
        <f t="shared" si="187"/>
        <v>7</v>
      </c>
    </row>
    <row r="6014" spans="1:20" x14ac:dyDescent="0.3">
      <c r="A6014" s="1">
        <v>45480</v>
      </c>
      <c r="B6014" t="s">
        <v>6459</v>
      </c>
      <c r="C6014" t="s">
        <v>76</v>
      </c>
      <c r="D6014" t="s">
        <v>50</v>
      </c>
      <c r="E6014" t="s">
        <v>44</v>
      </c>
      <c r="F6014" t="s">
        <v>89</v>
      </c>
      <c r="G6014" t="s">
        <v>37</v>
      </c>
      <c r="H6014" t="s">
        <v>59</v>
      </c>
      <c r="I6014" t="s">
        <v>60</v>
      </c>
      <c r="J6014">
        <v>11</v>
      </c>
      <c r="K6014">
        <v>4500</v>
      </c>
      <c r="L6014">
        <v>6</v>
      </c>
      <c r="M6014">
        <v>46530</v>
      </c>
      <c r="N6014">
        <v>39040.61</v>
      </c>
      <c r="O6014">
        <v>7489.39</v>
      </c>
      <c r="P6014" t="s">
        <v>38</v>
      </c>
      <c r="Q6014" t="s">
        <v>30</v>
      </c>
      <c r="R6014" t="s">
        <v>123</v>
      </c>
      <c r="S6014">
        <f t="shared" si="186"/>
        <v>2024</v>
      </c>
      <c r="T6014">
        <f t="shared" si="187"/>
        <v>7</v>
      </c>
    </row>
    <row r="6015" spans="1:20" x14ac:dyDescent="0.3">
      <c r="A6015" s="1">
        <v>45481</v>
      </c>
      <c r="B6015" t="s">
        <v>6460</v>
      </c>
      <c r="C6015" t="s">
        <v>143</v>
      </c>
      <c r="D6015" t="s">
        <v>43</v>
      </c>
      <c r="E6015" t="s">
        <v>35</v>
      </c>
      <c r="F6015" t="s">
        <v>36</v>
      </c>
      <c r="G6015" t="s">
        <v>37</v>
      </c>
      <c r="H6015" t="s">
        <v>140</v>
      </c>
      <c r="I6015" t="s">
        <v>71</v>
      </c>
      <c r="J6015">
        <v>7</v>
      </c>
      <c r="K6015">
        <v>900</v>
      </c>
      <c r="L6015">
        <v>12</v>
      </c>
      <c r="M6015">
        <v>5544</v>
      </c>
      <c r="N6015">
        <v>4871.21</v>
      </c>
      <c r="O6015">
        <v>672.79</v>
      </c>
      <c r="P6015" t="s">
        <v>29</v>
      </c>
      <c r="Q6015" t="s">
        <v>55</v>
      </c>
      <c r="R6015" t="s">
        <v>102</v>
      </c>
      <c r="S6015">
        <f t="shared" si="186"/>
        <v>2024</v>
      </c>
      <c r="T6015">
        <f t="shared" si="187"/>
        <v>7</v>
      </c>
    </row>
    <row r="6016" spans="1:20" x14ac:dyDescent="0.3">
      <c r="A6016" s="1">
        <v>45482</v>
      </c>
      <c r="B6016" t="s">
        <v>6461</v>
      </c>
      <c r="C6016" t="s">
        <v>58</v>
      </c>
      <c r="D6016" t="s">
        <v>23</v>
      </c>
      <c r="E6016" t="s">
        <v>35</v>
      </c>
      <c r="F6016" t="s">
        <v>36</v>
      </c>
      <c r="G6016" t="s">
        <v>37</v>
      </c>
      <c r="H6016" t="s">
        <v>59</v>
      </c>
      <c r="I6016" t="s">
        <v>60</v>
      </c>
      <c r="J6016">
        <v>3</v>
      </c>
      <c r="K6016">
        <v>4500</v>
      </c>
      <c r="L6016">
        <v>12</v>
      </c>
      <c r="M6016">
        <v>11880</v>
      </c>
      <c r="N6016">
        <v>9129.44</v>
      </c>
      <c r="O6016">
        <v>2750.56</v>
      </c>
      <c r="P6016" t="s">
        <v>93</v>
      </c>
      <c r="Q6016" t="s">
        <v>90</v>
      </c>
      <c r="R6016" t="s">
        <v>39</v>
      </c>
      <c r="S6016">
        <f t="shared" si="186"/>
        <v>2024</v>
      </c>
      <c r="T6016">
        <f t="shared" si="187"/>
        <v>7</v>
      </c>
    </row>
    <row r="6017" spans="1:20" x14ac:dyDescent="0.3">
      <c r="A6017" s="1">
        <v>45483</v>
      </c>
      <c r="B6017" t="s">
        <v>6462</v>
      </c>
      <c r="C6017" t="s">
        <v>22</v>
      </c>
      <c r="D6017" t="s">
        <v>23</v>
      </c>
      <c r="E6017" t="s">
        <v>51</v>
      </c>
      <c r="F6017" t="s">
        <v>192</v>
      </c>
      <c r="G6017" t="s">
        <v>37</v>
      </c>
      <c r="H6017" t="s">
        <v>59</v>
      </c>
      <c r="I6017" t="s">
        <v>60</v>
      </c>
      <c r="J6017">
        <v>21</v>
      </c>
      <c r="K6017">
        <v>4500</v>
      </c>
      <c r="L6017">
        <v>19</v>
      </c>
      <c r="M6017">
        <v>76545</v>
      </c>
      <c r="N6017">
        <v>70209.31</v>
      </c>
      <c r="O6017">
        <v>6335.69</v>
      </c>
      <c r="P6017" t="s">
        <v>65</v>
      </c>
      <c r="Q6017" t="s">
        <v>55</v>
      </c>
      <c r="R6017" t="s">
        <v>39</v>
      </c>
      <c r="S6017">
        <f t="shared" si="186"/>
        <v>2024</v>
      </c>
      <c r="T6017">
        <f t="shared" si="187"/>
        <v>7</v>
      </c>
    </row>
    <row r="6018" spans="1:20" x14ac:dyDescent="0.3">
      <c r="A6018" s="1">
        <v>45484</v>
      </c>
      <c r="B6018" t="s">
        <v>6463</v>
      </c>
      <c r="C6018" t="s">
        <v>64</v>
      </c>
      <c r="D6018" t="s">
        <v>43</v>
      </c>
      <c r="E6018" t="s">
        <v>44</v>
      </c>
      <c r="F6018" t="s">
        <v>45</v>
      </c>
      <c r="G6018" t="s">
        <v>26</v>
      </c>
      <c r="H6018" t="s">
        <v>120</v>
      </c>
      <c r="I6018" t="s">
        <v>28</v>
      </c>
      <c r="J6018">
        <v>1</v>
      </c>
      <c r="K6018">
        <v>15000</v>
      </c>
      <c r="L6018">
        <v>18</v>
      </c>
      <c r="M6018">
        <v>12300</v>
      </c>
      <c r="N6018">
        <v>9408.83</v>
      </c>
      <c r="O6018">
        <v>2891.17</v>
      </c>
      <c r="P6018" t="s">
        <v>29</v>
      </c>
      <c r="Q6018" t="s">
        <v>55</v>
      </c>
      <c r="R6018" t="s">
        <v>61</v>
      </c>
      <c r="S6018">
        <f t="shared" si="186"/>
        <v>2024</v>
      </c>
      <c r="T6018">
        <f t="shared" si="187"/>
        <v>7</v>
      </c>
    </row>
    <row r="6019" spans="1:20" x14ac:dyDescent="0.3">
      <c r="A6019" s="1">
        <v>45485</v>
      </c>
      <c r="B6019" t="s">
        <v>6464</v>
      </c>
      <c r="C6019" t="s">
        <v>68</v>
      </c>
      <c r="D6019" t="s">
        <v>50</v>
      </c>
      <c r="E6019" t="s">
        <v>44</v>
      </c>
      <c r="F6019" t="s">
        <v>45</v>
      </c>
      <c r="G6019" t="s">
        <v>26</v>
      </c>
      <c r="H6019" t="s">
        <v>53</v>
      </c>
      <c r="I6019" t="s">
        <v>54</v>
      </c>
      <c r="J6019">
        <v>16</v>
      </c>
      <c r="K6019">
        <v>2500</v>
      </c>
      <c r="L6019">
        <v>15</v>
      </c>
      <c r="M6019">
        <v>34000</v>
      </c>
      <c r="N6019">
        <v>24752.32</v>
      </c>
      <c r="O6019">
        <v>9247.68</v>
      </c>
      <c r="P6019" t="s">
        <v>65</v>
      </c>
      <c r="Q6019" t="s">
        <v>55</v>
      </c>
      <c r="R6019" t="s">
        <v>86</v>
      </c>
      <c r="S6019">
        <f t="shared" ref="S6019:S6082" si="188">YEAR(A6019)</f>
        <v>2024</v>
      </c>
      <c r="T6019">
        <f t="shared" si="187"/>
        <v>7</v>
      </c>
    </row>
    <row r="6020" spans="1:20" x14ac:dyDescent="0.3">
      <c r="A6020" s="1">
        <v>45486</v>
      </c>
      <c r="B6020" t="s">
        <v>6465</v>
      </c>
      <c r="C6020" t="s">
        <v>58</v>
      </c>
      <c r="D6020" t="s">
        <v>43</v>
      </c>
      <c r="E6020" t="s">
        <v>44</v>
      </c>
      <c r="F6020" t="s">
        <v>45</v>
      </c>
      <c r="G6020" t="s">
        <v>26</v>
      </c>
      <c r="H6020" t="s">
        <v>27</v>
      </c>
      <c r="I6020" t="s">
        <v>28</v>
      </c>
      <c r="J6020">
        <v>24</v>
      </c>
      <c r="K6020">
        <v>45000</v>
      </c>
      <c r="L6020">
        <v>17</v>
      </c>
      <c r="M6020">
        <v>896400</v>
      </c>
      <c r="N6020">
        <v>770956.68</v>
      </c>
      <c r="O6020">
        <v>125443.32</v>
      </c>
      <c r="P6020" t="s">
        <v>93</v>
      </c>
      <c r="Q6020" t="s">
        <v>47</v>
      </c>
      <c r="R6020" t="s">
        <v>61</v>
      </c>
      <c r="S6020">
        <f t="shared" si="188"/>
        <v>2024</v>
      </c>
      <c r="T6020">
        <f t="shared" ref="T6020:T6083" si="189">MONTH(A6020)</f>
        <v>7</v>
      </c>
    </row>
    <row r="6021" spans="1:20" x14ac:dyDescent="0.3">
      <c r="A6021" s="1">
        <v>45487</v>
      </c>
      <c r="B6021" t="s">
        <v>6466</v>
      </c>
      <c r="C6021" t="s">
        <v>137</v>
      </c>
      <c r="D6021" t="s">
        <v>43</v>
      </c>
      <c r="E6021" t="s">
        <v>44</v>
      </c>
      <c r="F6021" t="s">
        <v>45</v>
      </c>
      <c r="G6021" t="s">
        <v>85</v>
      </c>
      <c r="H6021" t="s">
        <v>27</v>
      </c>
      <c r="I6021" t="s">
        <v>28</v>
      </c>
      <c r="J6021">
        <v>1</v>
      </c>
      <c r="K6021">
        <v>45000</v>
      </c>
      <c r="L6021">
        <v>9</v>
      </c>
      <c r="M6021">
        <v>40950</v>
      </c>
      <c r="N6021">
        <v>38099.599999999999</v>
      </c>
      <c r="O6021">
        <v>2850.4</v>
      </c>
      <c r="P6021" t="s">
        <v>29</v>
      </c>
      <c r="Q6021" t="s">
        <v>55</v>
      </c>
      <c r="R6021" t="s">
        <v>31</v>
      </c>
      <c r="S6021">
        <f t="shared" si="188"/>
        <v>2024</v>
      </c>
      <c r="T6021">
        <f t="shared" si="189"/>
        <v>7</v>
      </c>
    </row>
    <row r="6022" spans="1:20" x14ac:dyDescent="0.3">
      <c r="A6022" s="1">
        <v>45488</v>
      </c>
      <c r="B6022" t="s">
        <v>6467</v>
      </c>
      <c r="C6022" t="s">
        <v>58</v>
      </c>
      <c r="D6022" t="s">
        <v>23</v>
      </c>
      <c r="E6022" t="s">
        <v>51</v>
      </c>
      <c r="F6022" t="s">
        <v>77</v>
      </c>
      <c r="G6022" t="s">
        <v>26</v>
      </c>
      <c r="H6022" t="s">
        <v>53</v>
      </c>
      <c r="I6022" t="s">
        <v>54</v>
      </c>
      <c r="J6022">
        <v>13</v>
      </c>
      <c r="K6022">
        <v>2500</v>
      </c>
      <c r="L6022">
        <v>1</v>
      </c>
      <c r="M6022">
        <v>32175</v>
      </c>
      <c r="N6022">
        <v>28794.79</v>
      </c>
      <c r="O6022">
        <v>3380.21</v>
      </c>
      <c r="P6022" t="s">
        <v>38</v>
      </c>
      <c r="Q6022" t="s">
        <v>90</v>
      </c>
      <c r="R6022" t="s">
        <v>31</v>
      </c>
      <c r="S6022">
        <f t="shared" si="188"/>
        <v>2024</v>
      </c>
      <c r="T6022">
        <f t="shared" si="189"/>
        <v>7</v>
      </c>
    </row>
    <row r="6023" spans="1:20" x14ac:dyDescent="0.3">
      <c r="A6023" s="1">
        <v>45489</v>
      </c>
      <c r="B6023" t="s">
        <v>6468</v>
      </c>
      <c r="C6023" t="s">
        <v>143</v>
      </c>
      <c r="D6023" t="s">
        <v>23</v>
      </c>
      <c r="E6023" t="s">
        <v>51</v>
      </c>
      <c r="F6023" t="s">
        <v>192</v>
      </c>
      <c r="G6023" t="s">
        <v>26</v>
      </c>
      <c r="H6023" t="s">
        <v>70</v>
      </c>
      <c r="I6023" t="s">
        <v>71</v>
      </c>
      <c r="J6023">
        <v>8</v>
      </c>
      <c r="K6023">
        <v>600</v>
      </c>
      <c r="L6023">
        <v>14</v>
      </c>
      <c r="M6023">
        <v>4128</v>
      </c>
      <c r="N6023">
        <v>3806.81</v>
      </c>
      <c r="O6023">
        <v>321.19</v>
      </c>
      <c r="P6023" t="s">
        <v>29</v>
      </c>
      <c r="Q6023" t="s">
        <v>30</v>
      </c>
      <c r="R6023" t="s">
        <v>31</v>
      </c>
      <c r="S6023">
        <f t="shared" si="188"/>
        <v>2024</v>
      </c>
      <c r="T6023">
        <f t="shared" si="189"/>
        <v>7</v>
      </c>
    </row>
    <row r="6024" spans="1:20" x14ac:dyDescent="0.3">
      <c r="A6024" s="1">
        <v>45490</v>
      </c>
      <c r="B6024" t="s">
        <v>6469</v>
      </c>
      <c r="C6024" t="s">
        <v>143</v>
      </c>
      <c r="D6024" t="s">
        <v>23</v>
      </c>
      <c r="E6024" t="s">
        <v>24</v>
      </c>
      <c r="F6024" t="s">
        <v>111</v>
      </c>
      <c r="G6024" t="s">
        <v>85</v>
      </c>
      <c r="H6024" t="s">
        <v>70</v>
      </c>
      <c r="I6024" t="s">
        <v>71</v>
      </c>
      <c r="J6024">
        <v>8</v>
      </c>
      <c r="K6024">
        <v>600</v>
      </c>
      <c r="L6024">
        <v>3</v>
      </c>
      <c r="M6024">
        <v>4656</v>
      </c>
      <c r="N6024">
        <v>3996.3</v>
      </c>
      <c r="O6024">
        <v>659.7</v>
      </c>
      <c r="P6024" t="s">
        <v>29</v>
      </c>
      <c r="Q6024" t="s">
        <v>55</v>
      </c>
      <c r="R6024" t="s">
        <v>123</v>
      </c>
      <c r="S6024">
        <f t="shared" si="188"/>
        <v>2024</v>
      </c>
      <c r="T6024">
        <f t="shared" si="189"/>
        <v>7</v>
      </c>
    </row>
    <row r="6025" spans="1:20" x14ac:dyDescent="0.3">
      <c r="A6025" s="1">
        <v>45491</v>
      </c>
      <c r="B6025" t="s">
        <v>6470</v>
      </c>
      <c r="C6025" t="s">
        <v>98</v>
      </c>
      <c r="D6025" t="s">
        <v>50</v>
      </c>
      <c r="E6025" t="s">
        <v>44</v>
      </c>
      <c r="F6025" t="s">
        <v>89</v>
      </c>
      <c r="G6025" t="s">
        <v>46</v>
      </c>
      <c r="H6025" t="s">
        <v>140</v>
      </c>
      <c r="I6025" t="s">
        <v>71</v>
      </c>
      <c r="J6025">
        <v>8</v>
      </c>
      <c r="K6025">
        <v>900</v>
      </c>
      <c r="L6025">
        <v>13</v>
      </c>
      <c r="M6025">
        <v>6264</v>
      </c>
      <c r="N6025">
        <v>5460.05</v>
      </c>
      <c r="O6025">
        <v>803.95</v>
      </c>
      <c r="P6025" t="s">
        <v>72</v>
      </c>
      <c r="Q6025" t="s">
        <v>47</v>
      </c>
      <c r="R6025" t="s">
        <v>81</v>
      </c>
      <c r="S6025">
        <f t="shared" si="188"/>
        <v>2024</v>
      </c>
      <c r="T6025">
        <f t="shared" si="189"/>
        <v>7</v>
      </c>
    </row>
    <row r="6026" spans="1:20" x14ac:dyDescent="0.3">
      <c r="A6026" s="1">
        <v>45492</v>
      </c>
      <c r="B6026" t="s">
        <v>6471</v>
      </c>
      <c r="C6026" t="s">
        <v>34</v>
      </c>
      <c r="D6026" t="s">
        <v>43</v>
      </c>
      <c r="E6026" t="s">
        <v>44</v>
      </c>
      <c r="F6026" t="s">
        <v>45</v>
      </c>
      <c r="G6026" t="s">
        <v>37</v>
      </c>
      <c r="H6026" t="s">
        <v>70</v>
      </c>
      <c r="I6026" t="s">
        <v>71</v>
      </c>
      <c r="J6026">
        <v>17</v>
      </c>
      <c r="K6026">
        <v>600</v>
      </c>
      <c r="L6026">
        <v>8</v>
      </c>
      <c r="M6026">
        <v>9384</v>
      </c>
      <c r="N6026">
        <v>6939.27</v>
      </c>
      <c r="O6026">
        <v>2444.73</v>
      </c>
      <c r="P6026" t="s">
        <v>65</v>
      </c>
      <c r="Q6026" t="s">
        <v>55</v>
      </c>
      <c r="R6026" t="s">
        <v>39</v>
      </c>
      <c r="S6026">
        <f t="shared" si="188"/>
        <v>2024</v>
      </c>
      <c r="T6026">
        <f t="shared" si="189"/>
        <v>7</v>
      </c>
    </row>
    <row r="6027" spans="1:20" x14ac:dyDescent="0.3">
      <c r="A6027" s="1">
        <v>45493</v>
      </c>
      <c r="B6027" t="s">
        <v>6472</v>
      </c>
      <c r="C6027" t="s">
        <v>64</v>
      </c>
      <c r="D6027" t="s">
        <v>23</v>
      </c>
      <c r="E6027" t="s">
        <v>35</v>
      </c>
      <c r="F6027" t="s">
        <v>36</v>
      </c>
      <c r="G6027" t="s">
        <v>26</v>
      </c>
      <c r="H6027" t="s">
        <v>120</v>
      </c>
      <c r="I6027" t="s">
        <v>28</v>
      </c>
      <c r="J6027">
        <v>24</v>
      </c>
      <c r="K6027">
        <v>15000</v>
      </c>
      <c r="L6027">
        <v>5</v>
      </c>
      <c r="M6027">
        <v>342000</v>
      </c>
      <c r="N6027">
        <v>280433.32</v>
      </c>
      <c r="O6027">
        <v>61566.68</v>
      </c>
      <c r="P6027" t="s">
        <v>72</v>
      </c>
      <c r="Q6027" t="s">
        <v>55</v>
      </c>
      <c r="R6027" t="s">
        <v>73</v>
      </c>
      <c r="S6027">
        <f t="shared" si="188"/>
        <v>2024</v>
      </c>
      <c r="T6027">
        <f t="shared" si="189"/>
        <v>7</v>
      </c>
    </row>
    <row r="6028" spans="1:20" x14ac:dyDescent="0.3">
      <c r="A6028" s="1">
        <v>45494</v>
      </c>
      <c r="B6028" t="s">
        <v>6473</v>
      </c>
      <c r="C6028" t="s">
        <v>98</v>
      </c>
      <c r="D6028" t="s">
        <v>50</v>
      </c>
      <c r="E6028" t="s">
        <v>51</v>
      </c>
      <c r="F6028" t="s">
        <v>52</v>
      </c>
      <c r="G6028" t="s">
        <v>26</v>
      </c>
      <c r="H6028" t="s">
        <v>27</v>
      </c>
      <c r="I6028" t="s">
        <v>28</v>
      </c>
      <c r="J6028">
        <v>14</v>
      </c>
      <c r="K6028">
        <v>45000</v>
      </c>
      <c r="L6028">
        <v>11</v>
      </c>
      <c r="M6028">
        <v>560700</v>
      </c>
      <c r="N6028">
        <v>512731.48</v>
      </c>
      <c r="O6028">
        <v>47968.52</v>
      </c>
      <c r="P6028" t="s">
        <v>38</v>
      </c>
      <c r="Q6028" t="s">
        <v>30</v>
      </c>
      <c r="R6028" t="s">
        <v>81</v>
      </c>
      <c r="S6028">
        <f t="shared" si="188"/>
        <v>2024</v>
      </c>
      <c r="T6028">
        <f t="shared" si="189"/>
        <v>7</v>
      </c>
    </row>
    <row r="6029" spans="1:20" x14ac:dyDescent="0.3">
      <c r="A6029" s="1">
        <v>45495</v>
      </c>
      <c r="B6029" t="s">
        <v>6474</v>
      </c>
      <c r="C6029" t="s">
        <v>137</v>
      </c>
      <c r="D6029" t="s">
        <v>50</v>
      </c>
      <c r="E6029" t="s">
        <v>44</v>
      </c>
      <c r="F6029" t="s">
        <v>89</v>
      </c>
      <c r="G6029" t="s">
        <v>26</v>
      </c>
      <c r="H6029" t="s">
        <v>27</v>
      </c>
      <c r="I6029" t="s">
        <v>28</v>
      </c>
      <c r="J6029">
        <v>1</v>
      </c>
      <c r="K6029">
        <v>45000</v>
      </c>
      <c r="L6029">
        <v>14</v>
      </c>
      <c r="M6029">
        <v>38700</v>
      </c>
      <c r="N6029">
        <v>34492.89</v>
      </c>
      <c r="O6029">
        <v>4207.1099999999997</v>
      </c>
      <c r="P6029" t="s">
        <v>29</v>
      </c>
      <c r="Q6029" t="s">
        <v>47</v>
      </c>
      <c r="R6029" t="s">
        <v>123</v>
      </c>
      <c r="S6029">
        <f t="shared" si="188"/>
        <v>2024</v>
      </c>
      <c r="T6029">
        <f t="shared" si="189"/>
        <v>7</v>
      </c>
    </row>
    <row r="6030" spans="1:20" x14ac:dyDescent="0.3">
      <c r="A6030" s="1">
        <v>45496</v>
      </c>
      <c r="B6030" t="s">
        <v>6475</v>
      </c>
      <c r="C6030" t="s">
        <v>108</v>
      </c>
      <c r="D6030" t="s">
        <v>23</v>
      </c>
      <c r="E6030" t="s">
        <v>35</v>
      </c>
      <c r="F6030" t="s">
        <v>36</v>
      </c>
      <c r="G6030" t="s">
        <v>37</v>
      </c>
      <c r="H6030" t="s">
        <v>120</v>
      </c>
      <c r="I6030" t="s">
        <v>28</v>
      </c>
      <c r="J6030">
        <v>21</v>
      </c>
      <c r="K6030">
        <v>15000</v>
      </c>
      <c r="L6030">
        <v>17</v>
      </c>
      <c r="M6030">
        <v>261450</v>
      </c>
      <c r="N6030">
        <v>202750.49</v>
      </c>
      <c r="O6030">
        <v>58699.51</v>
      </c>
      <c r="P6030" t="s">
        <v>65</v>
      </c>
      <c r="Q6030" t="s">
        <v>55</v>
      </c>
      <c r="R6030" t="s">
        <v>123</v>
      </c>
      <c r="S6030">
        <f t="shared" si="188"/>
        <v>2024</v>
      </c>
      <c r="T6030">
        <f t="shared" si="189"/>
        <v>7</v>
      </c>
    </row>
    <row r="6031" spans="1:20" x14ac:dyDescent="0.3">
      <c r="A6031" s="1">
        <v>45497</v>
      </c>
      <c r="B6031" t="s">
        <v>6476</v>
      </c>
      <c r="C6031" t="s">
        <v>137</v>
      </c>
      <c r="D6031" t="s">
        <v>50</v>
      </c>
      <c r="E6031" t="s">
        <v>35</v>
      </c>
      <c r="F6031" t="s">
        <v>36</v>
      </c>
      <c r="G6031" t="s">
        <v>37</v>
      </c>
      <c r="H6031" t="s">
        <v>70</v>
      </c>
      <c r="I6031" t="s">
        <v>71</v>
      </c>
      <c r="J6031">
        <v>24</v>
      </c>
      <c r="K6031">
        <v>600</v>
      </c>
      <c r="L6031">
        <v>12</v>
      </c>
      <c r="M6031">
        <v>12672</v>
      </c>
      <c r="N6031">
        <v>9975.16</v>
      </c>
      <c r="O6031">
        <v>2696.84</v>
      </c>
      <c r="P6031" t="s">
        <v>38</v>
      </c>
      <c r="Q6031" t="s">
        <v>47</v>
      </c>
      <c r="R6031" t="s">
        <v>86</v>
      </c>
      <c r="S6031">
        <f t="shared" si="188"/>
        <v>2024</v>
      </c>
      <c r="T6031">
        <f t="shared" si="189"/>
        <v>7</v>
      </c>
    </row>
    <row r="6032" spans="1:20" x14ac:dyDescent="0.3">
      <c r="A6032" s="1">
        <v>45498</v>
      </c>
      <c r="B6032" t="s">
        <v>6477</v>
      </c>
      <c r="C6032" t="s">
        <v>143</v>
      </c>
      <c r="D6032" t="s">
        <v>23</v>
      </c>
      <c r="E6032" t="s">
        <v>35</v>
      </c>
      <c r="F6032" t="s">
        <v>36</v>
      </c>
      <c r="G6032" t="s">
        <v>46</v>
      </c>
      <c r="H6032" t="s">
        <v>59</v>
      </c>
      <c r="I6032" t="s">
        <v>60</v>
      </c>
      <c r="J6032">
        <v>11</v>
      </c>
      <c r="K6032">
        <v>4500</v>
      </c>
      <c r="L6032">
        <v>20</v>
      </c>
      <c r="M6032">
        <v>39600</v>
      </c>
      <c r="N6032">
        <v>34171.870000000003</v>
      </c>
      <c r="O6032">
        <v>5428.13</v>
      </c>
      <c r="P6032" t="s">
        <v>65</v>
      </c>
      <c r="Q6032" t="s">
        <v>90</v>
      </c>
      <c r="R6032" t="s">
        <v>102</v>
      </c>
      <c r="S6032">
        <f t="shared" si="188"/>
        <v>2024</v>
      </c>
      <c r="T6032">
        <f t="shared" si="189"/>
        <v>7</v>
      </c>
    </row>
    <row r="6033" spans="1:20" x14ac:dyDescent="0.3">
      <c r="A6033" s="1">
        <v>45499</v>
      </c>
      <c r="B6033" t="s">
        <v>6478</v>
      </c>
      <c r="C6033" t="s">
        <v>22</v>
      </c>
      <c r="D6033" t="s">
        <v>50</v>
      </c>
      <c r="E6033" t="s">
        <v>24</v>
      </c>
      <c r="F6033" t="s">
        <v>25</v>
      </c>
      <c r="G6033" t="s">
        <v>37</v>
      </c>
      <c r="H6033" t="s">
        <v>59</v>
      </c>
      <c r="I6033" t="s">
        <v>60</v>
      </c>
      <c r="J6033">
        <v>11</v>
      </c>
      <c r="K6033">
        <v>4500</v>
      </c>
      <c r="L6033">
        <v>3</v>
      </c>
      <c r="M6033">
        <v>48015</v>
      </c>
      <c r="N6033">
        <v>36751.879999999997</v>
      </c>
      <c r="O6033">
        <v>11263.12</v>
      </c>
      <c r="P6033" t="s">
        <v>38</v>
      </c>
      <c r="Q6033" t="s">
        <v>90</v>
      </c>
      <c r="R6033" t="s">
        <v>123</v>
      </c>
      <c r="S6033">
        <f t="shared" si="188"/>
        <v>2024</v>
      </c>
      <c r="T6033">
        <f t="shared" si="189"/>
        <v>7</v>
      </c>
    </row>
    <row r="6034" spans="1:20" x14ac:dyDescent="0.3">
      <c r="A6034" s="1">
        <v>45500</v>
      </c>
      <c r="B6034" t="s">
        <v>6479</v>
      </c>
      <c r="C6034" t="s">
        <v>84</v>
      </c>
      <c r="D6034" t="s">
        <v>43</v>
      </c>
      <c r="E6034" t="s">
        <v>24</v>
      </c>
      <c r="F6034" t="s">
        <v>69</v>
      </c>
      <c r="G6034" t="s">
        <v>26</v>
      </c>
      <c r="H6034" t="s">
        <v>27</v>
      </c>
      <c r="I6034" t="s">
        <v>28</v>
      </c>
      <c r="J6034">
        <v>13</v>
      </c>
      <c r="K6034">
        <v>45000</v>
      </c>
      <c r="L6034">
        <v>7</v>
      </c>
      <c r="M6034">
        <v>544050</v>
      </c>
      <c r="N6034">
        <v>417457.27</v>
      </c>
      <c r="O6034">
        <v>126592.73</v>
      </c>
      <c r="P6034" t="s">
        <v>93</v>
      </c>
      <c r="Q6034" t="s">
        <v>47</v>
      </c>
      <c r="R6034" t="s">
        <v>73</v>
      </c>
      <c r="S6034">
        <f t="shared" si="188"/>
        <v>2024</v>
      </c>
      <c r="T6034">
        <f t="shared" si="189"/>
        <v>7</v>
      </c>
    </row>
    <row r="6035" spans="1:20" x14ac:dyDescent="0.3">
      <c r="A6035" s="1">
        <v>45501</v>
      </c>
      <c r="B6035" t="s">
        <v>6480</v>
      </c>
      <c r="C6035" t="s">
        <v>76</v>
      </c>
      <c r="D6035" t="s">
        <v>50</v>
      </c>
      <c r="E6035" t="s">
        <v>35</v>
      </c>
      <c r="F6035" t="s">
        <v>36</v>
      </c>
      <c r="G6035" t="s">
        <v>46</v>
      </c>
      <c r="H6035" t="s">
        <v>59</v>
      </c>
      <c r="I6035" t="s">
        <v>60</v>
      </c>
      <c r="J6035">
        <v>8</v>
      </c>
      <c r="K6035">
        <v>4500</v>
      </c>
      <c r="L6035">
        <v>3</v>
      </c>
      <c r="M6035">
        <v>34920</v>
      </c>
      <c r="N6035">
        <v>28069.55</v>
      </c>
      <c r="O6035">
        <v>6850.45</v>
      </c>
      <c r="P6035" t="s">
        <v>38</v>
      </c>
      <c r="Q6035" t="s">
        <v>55</v>
      </c>
      <c r="R6035" t="s">
        <v>31</v>
      </c>
      <c r="S6035">
        <f t="shared" si="188"/>
        <v>2024</v>
      </c>
      <c r="T6035">
        <f t="shared" si="189"/>
        <v>7</v>
      </c>
    </row>
    <row r="6036" spans="1:20" x14ac:dyDescent="0.3">
      <c r="A6036" s="1">
        <v>45502</v>
      </c>
      <c r="B6036" t="s">
        <v>6481</v>
      </c>
      <c r="C6036" t="s">
        <v>98</v>
      </c>
      <c r="D6036" t="s">
        <v>23</v>
      </c>
      <c r="E6036" t="s">
        <v>24</v>
      </c>
      <c r="F6036" t="s">
        <v>25</v>
      </c>
      <c r="G6036" t="s">
        <v>85</v>
      </c>
      <c r="H6036" t="s">
        <v>140</v>
      </c>
      <c r="I6036" t="s">
        <v>71</v>
      </c>
      <c r="J6036">
        <v>1</v>
      </c>
      <c r="K6036">
        <v>900</v>
      </c>
      <c r="L6036">
        <v>19</v>
      </c>
      <c r="M6036">
        <v>729</v>
      </c>
      <c r="N6036">
        <v>531.16</v>
      </c>
      <c r="O6036">
        <v>197.84</v>
      </c>
      <c r="P6036" t="s">
        <v>29</v>
      </c>
      <c r="Q6036" t="s">
        <v>55</v>
      </c>
      <c r="R6036" t="s">
        <v>73</v>
      </c>
      <c r="S6036">
        <f t="shared" si="188"/>
        <v>2024</v>
      </c>
      <c r="T6036">
        <f t="shared" si="189"/>
        <v>7</v>
      </c>
    </row>
    <row r="6037" spans="1:20" x14ac:dyDescent="0.3">
      <c r="A6037" s="1">
        <v>45503</v>
      </c>
      <c r="B6037" t="s">
        <v>6482</v>
      </c>
      <c r="C6037" t="s">
        <v>42</v>
      </c>
      <c r="D6037" t="s">
        <v>23</v>
      </c>
      <c r="E6037" t="s">
        <v>44</v>
      </c>
      <c r="F6037" t="s">
        <v>89</v>
      </c>
      <c r="G6037" t="s">
        <v>26</v>
      </c>
      <c r="H6037" t="s">
        <v>59</v>
      </c>
      <c r="I6037" t="s">
        <v>60</v>
      </c>
      <c r="J6037">
        <v>10</v>
      </c>
      <c r="K6037">
        <v>4500</v>
      </c>
      <c r="L6037">
        <v>16</v>
      </c>
      <c r="M6037">
        <v>37800</v>
      </c>
      <c r="N6037">
        <v>33111.760000000002</v>
      </c>
      <c r="O6037">
        <v>4688.24</v>
      </c>
      <c r="P6037" t="s">
        <v>29</v>
      </c>
      <c r="Q6037" t="s">
        <v>90</v>
      </c>
      <c r="R6037" t="s">
        <v>123</v>
      </c>
      <c r="S6037">
        <f t="shared" si="188"/>
        <v>2024</v>
      </c>
      <c r="T6037">
        <f t="shared" si="189"/>
        <v>7</v>
      </c>
    </row>
    <row r="6038" spans="1:20" x14ac:dyDescent="0.3">
      <c r="A6038" s="1">
        <v>45504</v>
      </c>
      <c r="B6038" t="s">
        <v>6483</v>
      </c>
      <c r="C6038" t="s">
        <v>98</v>
      </c>
      <c r="D6038" t="s">
        <v>23</v>
      </c>
      <c r="E6038" t="s">
        <v>24</v>
      </c>
      <c r="F6038" t="s">
        <v>69</v>
      </c>
      <c r="G6038" t="s">
        <v>26</v>
      </c>
      <c r="H6038" t="s">
        <v>27</v>
      </c>
      <c r="I6038" t="s">
        <v>28</v>
      </c>
      <c r="J6038">
        <v>6</v>
      </c>
      <c r="K6038">
        <v>45000</v>
      </c>
      <c r="L6038">
        <v>5</v>
      </c>
      <c r="M6038">
        <v>256500</v>
      </c>
      <c r="N6038">
        <v>210206.82</v>
      </c>
      <c r="O6038">
        <v>46293.18</v>
      </c>
      <c r="P6038" t="s">
        <v>65</v>
      </c>
      <c r="Q6038" t="s">
        <v>30</v>
      </c>
      <c r="R6038" t="s">
        <v>81</v>
      </c>
      <c r="S6038">
        <f t="shared" si="188"/>
        <v>2024</v>
      </c>
      <c r="T6038">
        <f t="shared" si="189"/>
        <v>7</v>
      </c>
    </row>
    <row r="6039" spans="1:20" x14ac:dyDescent="0.3">
      <c r="A6039" s="1">
        <v>45505</v>
      </c>
      <c r="B6039" t="s">
        <v>6484</v>
      </c>
      <c r="C6039" t="s">
        <v>98</v>
      </c>
      <c r="D6039" t="s">
        <v>50</v>
      </c>
      <c r="E6039" t="s">
        <v>51</v>
      </c>
      <c r="F6039" t="s">
        <v>99</v>
      </c>
      <c r="G6039" t="s">
        <v>26</v>
      </c>
      <c r="H6039" t="s">
        <v>132</v>
      </c>
      <c r="I6039" t="s">
        <v>28</v>
      </c>
      <c r="J6039">
        <v>2</v>
      </c>
      <c r="K6039">
        <v>3500</v>
      </c>
      <c r="L6039">
        <v>5</v>
      </c>
      <c r="M6039">
        <v>6650</v>
      </c>
      <c r="N6039">
        <v>5328.69</v>
      </c>
      <c r="O6039">
        <v>1321.31</v>
      </c>
      <c r="P6039" t="s">
        <v>65</v>
      </c>
      <c r="Q6039" t="s">
        <v>47</v>
      </c>
      <c r="R6039" t="s">
        <v>61</v>
      </c>
      <c r="S6039">
        <f t="shared" si="188"/>
        <v>2024</v>
      </c>
      <c r="T6039">
        <f t="shared" si="189"/>
        <v>8</v>
      </c>
    </row>
    <row r="6040" spans="1:20" x14ac:dyDescent="0.3">
      <c r="A6040" s="1">
        <v>45506</v>
      </c>
      <c r="B6040" t="s">
        <v>6485</v>
      </c>
      <c r="C6040" t="s">
        <v>143</v>
      </c>
      <c r="D6040" t="s">
        <v>43</v>
      </c>
      <c r="E6040" t="s">
        <v>44</v>
      </c>
      <c r="F6040" t="s">
        <v>45</v>
      </c>
      <c r="G6040" t="s">
        <v>46</v>
      </c>
      <c r="H6040" t="s">
        <v>53</v>
      </c>
      <c r="I6040" t="s">
        <v>54</v>
      </c>
      <c r="J6040">
        <v>13</v>
      </c>
      <c r="K6040">
        <v>2500</v>
      </c>
      <c r="L6040">
        <v>15</v>
      </c>
      <c r="M6040">
        <v>27625</v>
      </c>
      <c r="N6040">
        <v>20866.14</v>
      </c>
      <c r="O6040">
        <v>6758.86</v>
      </c>
      <c r="P6040" t="s">
        <v>93</v>
      </c>
      <c r="Q6040" t="s">
        <v>47</v>
      </c>
      <c r="R6040" t="s">
        <v>73</v>
      </c>
      <c r="S6040">
        <f t="shared" si="188"/>
        <v>2024</v>
      </c>
      <c r="T6040">
        <f t="shared" si="189"/>
        <v>8</v>
      </c>
    </row>
    <row r="6041" spans="1:20" x14ac:dyDescent="0.3">
      <c r="A6041" s="1">
        <v>45507</v>
      </c>
      <c r="B6041" t="s">
        <v>6486</v>
      </c>
      <c r="C6041" t="s">
        <v>76</v>
      </c>
      <c r="D6041" t="s">
        <v>43</v>
      </c>
      <c r="E6041" t="s">
        <v>24</v>
      </c>
      <c r="F6041" t="s">
        <v>111</v>
      </c>
      <c r="G6041" t="s">
        <v>46</v>
      </c>
      <c r="H6041" t="s">
        <v>53</v>
      </c>
      <c r="I6041" t="s">
        <v>54</v>
      </c>
      <c r="J6041">
        <v>2</v>
      </c>
      <c r="K6041">
        <v>2500</v>
      </c>
      <c r="L6041">
        <v>11</v>
      </c>
      <c r="M6041">
        <v>4450</v>
      </c>
      <c r="N6041">
        <v>3742.3</v>
      </c>
      <c r="O6041">
        <v>707.7</v>
      </c>
      <c r="P6041" t="s">
        <v>65</v>
      </c>
      <c r="Q6041" t="s">
        <v>47</v>
      </c>
      <c r="R6041" t="s">
        <v>81</v>
      </c>
      <c r="S6041">
        <f t="shared" si="188"/>
        <v>2024</v>
      </c>
      <c r="T6041">
        <f t="shared" si="189"/>
        <v>8</v>
      </c>
    </row>
    <row r="6042" spans="1:20" x14ac:dyDescent="0.3">
      <c r="A6042" s="1">
        <v>45508</v>
      </c>
      <c r="B6042" t="s">
        <v>6487</v>
      </c>
      <c r="C6042" t="s">
        <v>64</v>
      </c>
      <c r="D6042" t="s">
        <v>43</v>
      </c>
      <c r="E6042" t="s">
        <v>44</v>
      </c>
      <c r="F6042" t="s">
        <v>89</v>
      </c>
      <c r="G6042" t="s">
        <v>46</v>
      </c>
      <c r="H6042" t="s">
        <v>53</v>
      </c>
      <c r="I6042" t="s">
        <v>54</v>
      </c>
      <c r="J6042">
        <v>1</v>
      </c>
      <c r="K6042">
        <v>2500</v>
      </c>
      <c r="L6042">
        <v>10</v>
      </c>
      <c r="M6042">
        <v>2250</v>
      </c>
      <c r="N6042">
        <v>1765.58</v>
      </c>
      <c r="O6042">
        <v>484.42</v>
      </c>
      <c r="P6042" t="s">
        <v>38</v>
      </c>
      <c r="Q6042" t="s">
        <v>30</v>
      </c>
      <c r="R6042" t="s">
        <v>39</v>
      </c>
      <c r="S6042">
        <f t="shared" si="188"/>
        <v>2024</v>
      </c>
      <c r="T6042">
        <f t="shared" si="189"/>
        <v>8</v>
      </c>
    </row>
    <row r="6043" spans="1:20" x14ac:dyDescent="0.3">
      <c r="A6043" s="1">
        <v>45509</v>
      </c>
      <c r="B6043" t="s">
        <v>6488</v>
      </c>
      <c r="C6043" t="s">
        <v>58</v>
      </c>
      <c r="D6043" t="s">
        <v>43</v>
      </c>
      <c r="E6043" t="s">
        <v>35</v>
      </c>
      <c r="F6043" t="s">
        <v>36</v>
      </c>
      <c r="G6043" t="s">
        <v>37</v>
      </c>
      <c r="H6043" t="s">
        <v>132</v>
      </c>
      <c r="I6043" t="s">
        <v>28</v>
      </c>
      <c r="J6043">
        <v>16</v>
      </c>
      <c r="K6043">
        <v>3500</v>
      </c>
      <c r="L6043">
        <v>5</v>
      </c>
      <c r="M6043">
        <v>53200</v>
      </c>
      <c r="N6043">
        <v>39041.33</v>
      </c>
      <c r="O6043">
        <v>14158.67</v>
      </c>
      <c r="P6043" t="s">
        <v>65</v>
      </c>
      <c r="Q6043" t="s">
        <v>55</v>
      </c>
      <c r="R6043" t="s">
        <v>39</v>
      </c>
      <c r="S6043">
        <f t="shared" si="188"/>
        <v>2024</v>
      </c>
      <c r="T6043">
        <f t="shared" si="189"/>
        <v>8</v>
      </c>
    </row>
    <row r="6044" spans="1:20" x14ac:dyDescent="0.3">
      <c r="A6044" s="1">
        <v>45510</v>
      </c>
      <c r="B6044" t="s">
        <v>6489</v>
      </c>
      <c r="C6044" t="s">
        <v>98</v>
      </c>
      <c r="D6044" t="s">
        <v>43</v>
      </c>
      <c r="E6044" t="s">
        <v>24</v>
      </c>
      <c r="F6044" t="s">
        <v>69</v>
      </c>
      <c r="G6044" t="s">
        <v>26</v>
      </c>
      <c r="H6044" t="s">
        <v>27</v>
      </c>
      <c r="I6044" t="s">
        <v>28</v>
      </c>
      <c r="J6044">
        <v>16</v>
      </c>
      <c r="K6044">
        <v>45000</v>
      </c>
      <c r="L6044">
        <v>16</v>
      </c>
      <c r="M6044">
        <v>604800</v>
      </c>
      <c r="N6044">
        <v>538204.99</v>
      </c>
      <c r="O6044">
        <v>66595.009999999995</v>
      </c>
      <c r="P6044" t="s">
        <v>65</v>
      </c>
      <c r="Q6044" t="s">
        <v>90</v>
      </c>
      <c r="R6044" t="s">
        <v>31</v>
      </c>
      <c r="S6044">
        <f t="shared" si="188"/>
        <v>2024</v>
      </c>
      <c r="T6044">
        <f t="shared" si="189"/>
        <v>8</v>
      </c>
    </row>
    <row r="6045" spans="1:20" x14ac:dyDescent="0.3">
      <c r="A6045" s="1">
        <v>45511</v>
      </c>
      <c r="B6045" t="s">
        <v>6490</v>
      </c>
      <c r="C6045" t="s">
        <v>64</v>
      </c>
      <c r="D6045" t="s">
        <v>50</v>
      </c>
      <c r="E6045" t="s">
        <v>44</v>
      </c>
      <c r="F6045" t="s">
        <v>89</v>
      </c>
      <c r="G6045" t="s">
        <v>46</v>
      </c>
      <c r="H6045" t="s">
        <v>59</v>
      </c>
      <c r="I6045" t="s">
        <v>60</v>
      </c>
      <c r="J6045">
        <v>1</v>
      </c>
      <c r="K6045">
        <v>4500</v>
      </c>
      <c r="L6045">
        <v>2</v>
      </c>
      <c r="M6045">
        <v>4410</v>
      </c>
      <c r="N6045">
        <v>3193.47</v>
      </c>
      <c r="O6045">
        <v>1216.53</v>
      </c>
      <c r="P6045" t="s">
        <v>72</v>
      </c>
      <c r="Q6045" t="s">
        <v>90</v>
      </c>
      <c r="R6045" t="s">
        <v>61</v>
      </c>
      <c r="S6045">
        <f t="shared" si="188"/>
        <v>2024</v>
      </c>
      <c r="T6045">
        <f t="shared" si="189"/>
        <v>8</v>
      </c>
    </row>
    <row r="6046" spans="1:20" x14ac:dyDescent="0.3">
      <c r="A6046" s="1">
        <v>45512</v>
      </c>
      <c r="B6046" t="s">
        <v>6491</v>
      </c>
      <c r="C6046" t="s">
        <v>108</v>
      </c>
      <c r="D6046" t="s">
        <v>43</v>
      </c>
      <c r="E6046" t="s">
        <v>35</v>
      </c>
      <c r="F6046" t="s">
        <v>36</v>
      </c>
      <c r="G6046" t="s">
        <v>85</v>
      </c>
      <c r="H6046" t="s">
        <v>70</v>
      </c>
      <c r="I6046" t="s">
        <v>71</v>
      </c>
      <c r="J6046">
        <v>19</v>
      </c>
      <c r="K6046">
        <v>600</v>
      </c>
      <c r="L6046">
        <v>6</v>
      </c>
      <c r="M6046">
        <v>10716</v>
      </c>
      <c r="N6046">
        <v>9690.57</v>
      </c>
      <c r="O6046">
        <v>1025.43</v>
      </c>
      <c r="P6046" t="s">
        <v>65</v>
      </c>
      <c r="Q6046" t="s">
        <v>55</v>
      </c>
      <c r="R6046" t="s">
        <v>81</v>
      </c>
      <c r="S6046">
        <f t="shared" si="188"/>
        <v>2024</v>
      </c>
      <c r="T6046">
        <f t="shared" si="189"/>
        <v>8</v>
      </c>
    </row>
    <row r="6047" spans="1:20" x14ac:dyDescent="0.3">
      <c r="A6047" s="1">
        <v>45513</v>
      </c>
      <c r="B6047" t="s">
        <v>6492</v>
      </c>
      <c r="C6047" t="s">
        <v>76</v>
      </c>
      <c r="D6047" t="s">
        <v>23</v>
      </c>
      <c r="E6047" t="s">
        <v>44</v>
      </c>
      <c r="F6047" t="s">
        <v>45</v>
      </c>
      <c r="G6047" t="s">
        <v>85</v>
      </c>
      <c r="H6047" t="s">
        <v>59</v>
      </c>
      <c r="I6047" t="s">
        <v>60</v>
      </c>
      <c r="J6047">
        <v>14</v>
      </c>
      <c r="K6047">
        <v>4500</v>
      </c>
      <c r="L6047">
        <v>7</v>
      </c>
      <c r="M6047">
        <v>58590</v>
      </c>
      <c r="N6047">
        <v>53231.01</v>
      </c>
      <c r="O6047">
        <v>5358.99</v>
      </c>
      <c r="P6047" t="s">
        <v>72</v>
      </c>
      <c r="Q6047" t="s">
        <v>55</v>
      </c>
      <c r="R6047" t="s">
        <v>61</v>
      </c>
      <c r="S6047">
        <f t="shared" si="188"/>
        <v>2024</v>
      </c>
      <c r="T6047">
        <f t="shared" si="189"/>
        <v>8</v>
      </c>
    </row>
    <row r="6048" spans="1:20" x14ac:dyDescent="0.3">
      <c r="A6048" s="1">
        <v>45514</v>
      </c>
      <c r="B6048" t="s">
        <v>6493</v>
      </c>
      <c r="C6048" t="s">
        <v>84</v>
      </c>
      <c r="D6048" t="s">
        <v>43</v>
      </c>
      <c r="E6048" t="s">
        <v>44</v>
      </c>
      <c r="F6048" t="s">
        <v>45</v>
      </c>
      <c r="G6048" t="s">
        <v>37</v>
      </c>
      <c r="H6048" t="s">
        <v>53</v>
      </c>
      <c r="I6048" t="s">
        <v>54</v>
      </c>
      <c r="J6048">
        <v>20</v>
      </c>
      <c r="K6048">
        <v>2500</v>
      </c>
      <c r="L6048">
        <v>5</v>
      </c>
      <c r="M6048">
        <v>47500</v>
      </c>
      <c r="N6048">
        <v>35398.480000000003</v>
      </c>
      <c r="O6048">
        <v>12101.52</v>
      </c>
      <c r="P6048" t="s">
        <v>38</v>
      </c>
      <c r="Q6048" t="s">
        <v>55</v>
      </c>
      <c r="R6048" t="s">
        <v>123</v>
      </c>
      <c r="S6048">
        <f t="shared" si="188"/>
        <v>2024</v>
      </c>
      <c r="T6048">
        <f t="shared" si="189"/>
        <v>8</v>
      </c>
    </row>
    <row r="6049" spans="1:20" x14ac:dyDescent="0.3">
      <c r="A6049" s="1">
        <v>45515</v>
      </c>
      <c r="B6049" t="s">
        <v>6494</v>
      </c>
      <c r="C6049" t="s">
        <v>108</v>
      </c>
      <c r="D6049" t="s">
        <v>43</v>
      </c>
      <c r="E6049" t="s">
        <v>35</v>
      </c>
      <c r="F6049" t="s">
        <v>36</v>
      </c>
      <c r="G6049" t="s">
        <v>85</v>
      </c>
      <c r="H6049" t="s">
        <v>59</v>
      </c>
      <c r="I6049" t="s">
        <v>60</v>
      </c>
      <c r="J6049">
        <v>23</v>
      </c>
      <c r="K6049">
        <v>4500</v>
      </c>
      <c r="L6049">
        <v>1</v>
      </c>
      <c r="M6049">
        <v>102465</v>
      </c>
      <c r="N6049">
        <v>79221.84</v>
      </c>
      <c r="O6049">
        <v>23243.16</v>
      </c>
      <c r="P6049" t="s">
        <v>29</v>
      </c>
      <c r="Q6049" t="s">
        <v>30</v>
      </c>
      <c r="R6049" t="s">
        <v>73</v>
      </c>
      <c r="S6049">
        <f t="shared" si="188"/>
        <v>2024</v>
      </c>
      <c r="T6049">
        <f t="shared" si="189"/>
        <v>8</v>
      </c>
    </row>
    <row r="6050" spans="1:20" x14ac:dyDescent="0.3">
      <c r="A6050" s="1">
        <v>45516</v>
      </c>
      <c r="B6050" t="s">
        <v>6495</v>
      </c>
      <c r="C6050" t="s">
        <v>34</v>
      </c>
      <c r="D6050" t="s">
        <v>43</v>
      </c>
      <c r="E6050" t="s">
        <v>44</v>
      </c>
      <c r="F6050" t="s">
        <v>89</v>
      </c>
      <c r="G6050" t="s">
        <v>46</v>
      </c>
      <c r="H6050" t="s">
        <v>132</v>
      </c>
      <c r="I6050" t="s">
        <v>28</v>
      </c>
      <c r="J6050">
        <v>12</v>
      </c>
      <c r="K6050">
        <v>3500</v>
      </c>
      <c r="L6050">
        <v>5</v>
      </c>
      <c r="M6050">
        <v>39900</v>
      </c>
      <c r="N6050">
        <v>36922.199999999997</v>
      </c>
      <c r="O6050">
        <v>2977.8</v>
      </c>
      <c r="P6050" t="s">
        <v>72</v>
      </c>
      <c r="Q6050" t="s">
        <v>47</v>
      </c>
      <c r="R6050" t="s">
        <v>73</v>
      </c>
      <c r="S6050">
        <f t="shared" si="188"/>
        <v>2024</v>
      </c>
      <c r="T6050">
        <f t="shared" si="189"/>
        <v>8</v>
      </c>
    </row>
    <row r="6051" spans="1:20" x14ac:dyDescent="0.3">
      <c r="A6051" s="1">
        <v>45517</v>
      </c>
      <c r="B6051" t="s">
        <v>6496</v>
      </c>
      <c r="C6051" t="s">
        <v>108</v>
      </c>
      <c r="D6051" t="s">
        <v>23</v>
      </c>
      <c r="E6051" t="s">
        <v>44</v>
      </c>
      <c r="F6051" t="s">
        <v>89</v>
      </c>
      <c r="G6051" t="s">
        <v>26</v>
      </c>
      <c r="H6051" t="s">
        <v>132</v>
      </c>
      <c r="I6051" t="s">
        <v>28</v>
      </c>
      <c r="J6051">
        <v>25</v>
      </c>
      <c r="K6051">
        <v>3500</v>
      </c>
      <c r="L6051">
        <v>13</v>
      </c>
      <c r="M6051">
        <v>76125</v>
      </c>
      <c r="N6051">
        <v>58114.04</v>
      </c>
      <c r="O6051">
        <v>18010.96</v>
      </c>
      <c r="P6051" t="s">
        <v>93</v>
      </c>
      <c r="Q6051" t="s">
        <v>47</v>
      </c>
      <c r="R6051" t="s">
        <v>123</v>
      </c>
      <c r="S6051">
        <f t="shared" si="188"/>
        <v>2024</v>
      </c>
      <c r="T6051">
        <f t="shared" si="189"/>
        <v>8</v>
      </c>
    </row>
    <row r="6052" spans="1:20" x14ac:dyDescent="0.3">
      <c r="A6052" s="1">
        <v>45518</v>
      </c>
      <c r="B6052" t="s">
        <v>6497</v>
      </c>
      <c r="C6052" t="s">
        <v>34</v>
      </c>
      <c r="D6052" t="s">
        <v>23</v>
      </c>
      <c r="E6052" t="s">
        <v>44</v>
      </c>
      <c r="F6052" t="s">
        <v>45</v>
      </c>
      <c r="G6052" t="s">
        <v>46</v>
      </c>
      <c r="H6052" t="s">
        <v>80</v>
      </c>
      <c r="I6052" t="s">
        <v>28</v>
      </c>
      <c r="J6052">
        <v>11</v>
      </c>
      <c r="K6052">
        <v>12000</v>
      </c>
      <c r="L6052">
        <v>16</v>
      </c>
      <c r="M6052">
        <v>110880</v>
      </c>
      <c r="N6052">
        <v>81667.149999999994</v>
      </c>
      <c r="O6052">
        <v>29212.85</v>
      </c>
      <c r="P6052" t="s">
        <v>72</v>
      </c>
      <c r="Q6052" t="s">
        <v>30</v>
      </c>
      <c r="R6052" t="s">
        <v>31</v>
      </c>
      <c r="S6052">
        <f t="shared" si="188"/>
        <v>2024</v>
      </c>
      <c r="T6052">
        <f t="shared" si="189"/>
        <v>8</v>
      </c>
    </row>
    <row r="6053" spans="1:20" x14ac:dyDescent="0.3">
      <c r="A6053" s="1">
        <v>45519</v>
      </c>
      <c r="B6053" t="s">
        <v>6498</v>
      </c>
      <c r="C6053" t="s">
        <v>68</v>
      </c>
      <c r="D6053" t="s">
        <v>43</v>
      </c>
      <c r="E6053" t="s">
        <v>35</v>
      </c>
      <c r="F6053" t="s">
        <v>36</v>
      </c>
      <c r="G6053" t="s">
        <v>85</v>
      </c>
      <c r="H6053" t="s">
        <v>70</v>
      </c>
      <c r="I6053" t="s">
        <v>71</v>
      </c>
      <c r="J6053">
        <v>15</v>
      </c>
      <c r="K6053">
        <v>600</v>
      </c>
      <c r="L6053">
        <v>20</v>
      </c>
      <c r="M6053">
        <v>7200</v>
      </c>
      <c r="N6053">
        <v>6505.24</v>
      </c>
      <c r="O6053">
        <v>694.76</v>
      </c>
      <c r="P6053" t="s">
        <v>29</v>
      </c>
      <c r="Q6053" t="s">
        <v>90</v>
      </c>
      <c r="R6053" t="s">
        <v>123</v>
      </c>
      <c r="S6053">
        <f t="shared" si="188"/>
        <v>2024</v>
      </c>
      <c r="T6053">
        <f t="shared" si="189"/>
        <v>8</v>
      </c>
    </row>
    <row r="6054" spans="1:20" x14ac:dyDescent="0.3">
      <c r="A6054" s="1">
        <v>45520</v>
      </c>
      <c r="B6054" t="s">
        <v>6499</v>
      </c>
      <c r="C6054" t="s">
        <v>68</v>
      </c>
      <c r="D6054" t="s">
        <v>43</v>
      </c>
      <c r="E6054" t="s">
        <v>44</v>
      </c>
      <c r="F6054" t="s">
        <v>89</v>
      </c>
      <c r="G6054" t="s">
        <v>85</v>
      </c>
      <c r="H6054" t="s">
        <v>70</v>
      </c>
      <c r="I6054" t="s">
        <v>71</v>
      </c>
      <c r="J6054">
        <v>17</v>
      </c>
      <c r="K6054">
        <v>600</v>
      </c>
      <c r="L6054">
        <v>5</v>
      </c>
      <c r="M6054">
        <v>9690</v>
      </c>
      <c r="N6054">
        <v>7547.6</v>
      </c>
      <c r="O6054">
        <v>2142.4</v>
      </c>
      <c r="P6054" t="s">
        <v>38</v>
      </c>
      <c r="Q6054" t="s">
        <v>30</v>
      </c>
      <c r="R6054" t="s">
        <v>81</v>
      </c>
      <c r="S6054">
        <f t="shared" si="188"/>
        <v>2024</v>
      </c>
      <c r="T6054">
        <f t="shared" si="189"/>
        <v>8</v>
      </c>
    </row>
    <row r="6055" spans="1:20" x14ac:dyDescent="0.3">
      <c r="A6055" s="1">
        <v>45521</v>
      </c>
      <c r="B6055" t="s">
        <v>6500</v>
      </c>
      <c r="C6055" t="s">
        <v>68</v>
      </c>
      <c r="D6055" t="s">
        <v>50</v>
      </c>
      <c r="E6055" t="s">
        <v>24</v>
      </c>
      <c r="F6055" t="s">
        <v>69</v>
      </c>
      <c r="G6055" t="s">
        <v>46</v>
      </c>
      <c r="H6055" t="s">
        <v>132</v>
      </c>
      <c r="I6055" t="s">
        <v>28</v>
      </c>
      <c r="J6055">
        <v>22</v>
      </c>
      <c r="K6055">
        <v>3500</v>
      </c>
      <c r="L6055">
        <v>5</v>
      </c>
      <c r="M6055">
        <v>73150</v>
      </c>
      <c r="N6055">
        <v>61322.98</v>
      </c>
      <c r="O6055">
        <v>11827.02</v>
      </c>
      <c r="P6055" t="s">
        <v>29</v>
      </c>
      <c r="Q6055" t="s">
        <v>47</v>
      </c>
      <c r="R6055" t="s">
        <v>73</v>
      </c>
      <c r="S6055">
        <f t="shared" si="188"/>
        <v>2024</v>
      </c>
      <c r="T6055">
        <f t="shared" si="189"/>
        <v>8</v>
      </c>
    </row>
    <row r="6056" spans="1:20" x14ac:dyDescent="0.3">
      <c r="A6056" s="1">
        <v>45522</v>
      </c>
      <c r="B6056" t="s">
        <v>6501</v>
      </c>
      <c r="C6056" t="s">
        <v>108</v>
      </c>
      <c r="D6056" t="s">
        <v>43</v>
      </c>
      <c r="E6056" t="s">
        <v>35</v>
      </c>
      <c r="F6056" t="s">
        <v>36</v>
      </c>
      <c r="G6056" t="s">
        <v>37</v>
      </c>
      <c r="H6056" t="s">
        <v>140</v>
      </c>
      <c r="I6056" t="s">
        <v>71</v>
      </c>
      <c r="J6056">
        <v>4</v>
      </c>
      <c r="K6056">
        <v>900</v>
      </c>
      <c r="L6056">
        <v>9</v>
      </c>
      <c r="M6056">
        <v>3276</v>
      </c>
      <c r="N6056">
        <v>2631.83</v>
      </c>
      <c r="O6056">
        <v>644.16999999999996</v>
      </c>
      <c r="P6056" t="s">
        <v>93</v>
      </c>
      <c r="Q6056" t="s">
        <v>30</v>
      </c>
      <c r="R6056" t="s">
        <v>61</v>
      </c>
      <c r="S6056">
        <f t="shared" si="188"/>
        <v>2024</v>
      </c>
      <c r="T6056">
        <f t="shared" si="189"/>
        <v>8</v>
      </c>
    </row>
    <row r="6057" spans="1:20" x14ac:dyDescent="0.3">
      <c r="A6057" s="1">
        <v>45523</v>
      </c>
      <c r="B6057" t="s">
        <v>6502</v>
      </c>
      <c r="C6057" t="s">
        <v>84</v>
      </c>
      <c r="D6057" t="s">
        <v>23</v>
      </c>
      <c r="E6057" t="s">
        <v>44</v>
      </c>
      <c r="F6057" t="s">
        <v>89</v>
      </c>
      <c r="G6057" t="s">
        <v>26</v>
      </c>
      <c r="H6057" t="s">
        <v>140</v>
      </c>
      <c r="I6057" t="s">
        <v>71</v>
      </c>
      <c r="J6057">
        <v>3</v>
      </c>
      <c r="K6057">
        <v>900</v>
      </c>
      <c r="L6057">
        <v>14</v>
      </c>
      <c r="M6057">
        <v>2322</v>
      </c>
      <c r="N6057">
        <v>2001.64</v>
      </c>
      <c r="O6057">
        <v>320.36</v>
      </c>
      <c r="P6057" t="s">
        <v>29</v>
      </c>
      <c r="Q6057" t="s">
        <v>90</v>
      </c>
      <c r="R6057" t="s">
        <v>73</v>
      </c>
      <c r="S6057">
        <f t="shared" si="188"/>
        <v>2024</v>
      </c>
      <c r="T6057">
        <f t="shared" si="189"/>
        <v>8</v>
      </c>
    </row>
    <row r="6058" spans="1:20" x14ac:dyDescent="0.3">
      <c r="A6058" s="1">
        <v>45524</v>
      </c>
      <c r="B6058" t="s">
        <v>6503</v>
      </c>
      <c r="C6058" t="s">
        <v>84</v>
      </c>
      <c r="D6058" t="s">
        <v>43</v>
      </c>
      <c r="E6058" t="s">
        <v>51</v>
      </c>
      <c r="F6058" t="s">
        <v>77</v>
      </c>
      <c r="G6058" t="s">
        <v>46</v>
      </c>
      <c r="H6058" t="s">
        <v>140</v>
      </c>
      <c r="I6058" t="s">
        <v>71</v>
      </c>
      <c r="J6058">
        <v>9</v>
      </c>
      <c r="K6058">
        <v>900</v>
      </c>
      <c r="L6058">
        <v>10</v>
      </c>
      <c r="M6058">
        <v>7290</v>
      </c>
      <c r="N6058">
        <v>5496.7</v>
      </c>
      <c r="O6058">
        <v>1793.3</v>
      </c>
      <c r="P6058" t="s">
        <v>65</v>
      </c>
      <c r="Q6058" t="s">
        <v>47</v>
      </c>
      <c r="R6058" t="s">
        <v>73</v>
      </c>
      <c r="S6058">
        <f t="shared" si="188"/>
        <v>2024</v>
      </c>
      <c r="T6058">
        <f t="shared" si="189"/>
        <v>8</v>
      </c>
    </row>
    <row r="6059" spans="1:20" x14ac:dyDescent="0.3">
      <c r="A6059" s="1">
        <v>45525</v>
      </c>
      <c r="B6059" t="s">
        <v>6504</v>
      </c>
      <c r="C6059" t="s">
        <v>84</v>
      </c>
      <c r="D6059" t="s">
        <v>43</v>
      </c>
      <c r="E6059" t="s">
        <v>44</v>
      </c>
      <c r="F6059" t="s">
        <v>89</v>
      </c>
      <c r="G6059" t="s">
        <v>85</v>
      </c>
      <c r="H6059" t="s">
        <v>70</v>
      </c>
      <c r="I6059" t="s">
        <v>71</v>
      </c>
      <c r="J6059">
        <v>21</v>
      </c>
      <c r="K6059">
        <v>600</v>
      </c>
      <c r="L6059">
        <v>14</v>
      </c>
      <c r="M6059">
        <v>10836</v>
      </c>
      <c r="N6059">
        <v>8818</v>
      </c>
      <c r="O6059">
        <v>2018</v>
      </c>
      <c r="P6059" t="s">
        <v>93</v>
      </c>
      <c r="Q6059" t="s">
        <v>55</v>
      </c>
      <c r="R6059" t="s">
        <v>39</v>
      </c>
      <c r="S6059">
        <f t="shared" si="188"/>
        <v>2024</v>
      </c>
      <c r="T6059">
        <f t="shared" si="189"/>
        <v>8</v>
      </c>
    </row>
    <row r="6060" spans="1:20" x14ac:dyDescent="0.3">
      <c r="A6060" s="1">
        <v>45526</v>
      </c>
      <c r="B6060" t="s">
        <v>6505</v>
      </c>
      <c r="C6060" t="s">
        <v>68</v>
      </c>
      <c r="D6060" t="s">
        <v>43</v>
      </c>
      <c r="E6060" t="s">
        <v>44</v>
      </c>
      <c r="F6060" t="s">
        <v>89</v>
      </c>
      <c r="G6060" t="s">
        <v>26</v>
      </c>
      <c r="H6060" t="s">
        <v>80</v>
      </c>
      <c r="I6060" t="s">
        <v>28</v>
      </c>
      <c r="J6060">
        <v>12</v>
      </c>
      <c r="K6060">
        <v>12000</v>
      </c>
      <c r="L6060">
        <v>14</v>
      </c>
      <c r="M6060">
        <v>123840</v>
      </c>
      <c r="N6060">
        <v>95208.37</v>
      </c>
      <c r="O6060">
        <v>28631.63</v>
      </c>
      <c r="P6060" t="s">
        <v>65</v>
      </c>
      <c r="Q6060" t="s">
        <v>30</v>
      </c>
      <c r="R6060" t="s">
        <v>73</v>
      </c>
      <c r="S6060">
        <f t="shared" si="188"/>
        <v>2024</v>
      </c>
      <c r="T6060">
        <f t="shared" si="189"/>
        <v>8</v>
      </c>
    </row>
    <row r="6061" spans="1:20" x14ac:dyDescent="0.3">
      <c r="A6061" s="1">
        <v>45527</v>
      </c>
      <c r="B6061" t="s">
        <v>6506</v>
      </c>
      <c r="C6061" t="s">
        <v>143</v>
      </c>
      <c r="D6061" t="s">
        <v>43</v>
      </c>
      <c r="E6061" t="s">
        <v>35</v>
      </c>
      <c r="F6061" t="s">
        <v>36</v>
      </c>
      <c r="G6061" t="s">
        <v>37</v>
      </c>
      <c r="H6061" t="s">
        <v>70</v>
      </c>
      <c r="I6061" t="s">
        <v>71</v>
      </c>
      <c r="J6061">
        <v>16</v>
      </c>
      <c r="K6061">
        <v>600</v>
      </c>
      <c r="L6061">
        <v>7</v>
      </c>
      <c r="M6061">
        <v>8928</v>
      </c>
      <c r="N6061">
        <v>7595.44</v>
      </c>
      <c r="O6061">
        <v>1332.56</v>
      </c>
      <c r="P6061" t="s">
        <v>38</v>
      </c>
      <c r="Q6061" t="s">
        <v>55</v>
      </c>
      <c r="R6061" t="s">
        <v>61</v>
      </c>
      <c r="S6061">
        <f t="shared" si="188"/>
        <v>2024</v>
      </c>
      <c r="T6061">
        <f t="shared" si="189"/>
        <v>8</v>
      </c>
    </row>
    <row r="6062" spans="1:20" x14ac:dyDescent="0.3">
      <c r="A6062" s="1">
        <v>45528</v>
      </c>
      <c r="B6062" t="s">
        <v>6507</v>
      </c>
      <c r="C6062" t="s">
        <v>108</v>
      </c>
      <c r="D6062" t="s">
        <v>43</v>
      </c>
      <c r="E6062" t="s">
        <v>24</v>
      </c>
      <c r="F6062" t="s">
        <v>111</v>
      </c>
      <c r="G6062" t="s">
        <v>85</v>
      </c>
      <c r="H6062" t="s">
        <v>70</v>
      </c>
      <c r="I6062" t="s">
        <v>71</v>
      </c>
      <c r="J6062">
        <v>8</v>
      </c>
      <c r="K6062">
        <v>600</v>
      </c>
      <c r="L6062">
        <v>11</v>
      </c>
      <c r="M6062">
        <v>4272</v>
      </c>
      <c r="N6062">
        <v>3625.7</v>
      </c>
      <c r="O6062">
        <v>646.29999999999995</v>
      </c>
      <c r="P6062" t="s">
        <v>29</v>
      </c>
      <c r="Q6062" t="s">
        <v>47</v>
      </c>
      <c r="R6062" t="s">
        <v>73</v>
      </c>
      <c r="S6062">
        <f t="shared" si="188"/>
        <v>2024</v>
      </c>
      <c r="T6062">
        <f t="shared" si="189"/>
        <v>8</v>
      </c>
    </row>
    <row r="6063" spans="1:20" x14ac:dyDescent="0.3">
      <c r="A6063" s="1">
        <v>45529</v>
      </c>
      <c r="B6063" t="s">
        <v>6508</v>
      </c>
      <c r="C6063" t="s">
        <v>64</v>
      </c>
      <c r="D6063" t="s">
        <v>43</v>
      </c>
      <c r="E6063" t="s">
        <v>44</v>
      </c>
      <c r="F6063" t="s">
        <v>89</v>
      </c>
      <c r="G6063" t="s">
        <v>37</v>
      </c>
      <c r="H6063" t="s">
        <v>59</v>
      </c>
      <c r="I6063" t="s">
        <v>60</v>
      </c>
      <c r="J6063">
        <v>1</v>
      </c>
      <c r="K6063">
        <v>4500</v>
      </c>
      <c r="L6063">
        <v>2</v>
      </c>
      <c r="M6063">
        <v>4410</v>
      </c>
      <c r="N6063">
        <v>3532.06</v>
      </c>
      <c r="O6063">
        <v>877.94</v>
      </c>
      <c r="P6063" t="s">
        <v>29</v>
      </c>
      <c r="Q6063" t="s">
        <v>55</v>
      </c>
      <c r="R6063" t="s">
        <v>86</v>
      </c>
      <c r="S6063">
        <f t="shared" si="188"/>
        <v>2024</v>
      </c>
      <c r="T6063">
        <f t="shared" si="189"/>
        <v>8</v>
      </c>
    </row>
    <row r="6064" spans="1:20" x14ac:dyDescent="0.3">
      <c r="A6064" s="1">
        <v>45530</v>
      </c>
      <c r="B6064" t="s">
        <v>6509</v>
      </c>
      <c r="C6064" t="s">
        <v>98</v>
      </c>
      <c r="D6064" t="s">
        <v>50</v>
      </c>
      <c r="E6064" t="s">
        <v>24</v>
      </c>
      <c r="F6064" t="s">
        <v>69</v>
      </c>
      <c r="G6064" t="s">
        <v>37</v>
      </c>
      <c r="H6064" t="s">
        <v>27</v>
      </c>
      <c r="I6064" t="s">
        <v>28</v>
      </c>
      <c r="J6064">
        <v>7</v>
      </c>
      <c r="K6064">
        <v>45000</v>
      </c>
      <c r="L6064">
        <v>14</v>
      </c>
      <c r="M6064">
        <v>270900</v>
      </c>
      <c r="N6064">
        <v>201223.7</v>
      </c>
      <c r="O6064">
        <v>69676.3</v>
      </c>
      <c r="P6064" t="s">
        <v>72</v>
      </c>
      <c r="Q6064" t="s">
        <v>47</v>
      </c>
      <c r="R6064" t="s">
        <v>81</v>
      </c>
      <c r="S6064">
        <f t="shared" si="188"/>
        <v>2024</v>
      </c>
      <c r="T6064">
        <f t="shared" si="189"/>
        <v>8</v>
      </c>
    </row>
    <row r="6065" spans="1:20" x14ac:dyDescent="0.3">
      <c r="A6065" s="1">
        <v>45531</v>
      </c>
      <c r="B6065" t="s">
        <v>6510</v>
      </c>
      <c r="C6065" t="s">
        <v>64</v>
      </c>
      <c r="D6065" t="s">
        <v>43</v>
      </c>
      <c r="E6065" t="s">
        <v>51</v>
      </c>
      <c r="F6065" t="s">
        <v>52</v>
      </c>
      <c r="G6065" t="s">
        <v>26</v>
      </c>
      <c r="H6065" t="s">
        <v>53</v>
      </c>
      <c r="I6065" t="s">
        <v>54</v>
      </c>
      <c r="J6065">
        <v>20</v>
      </c>
      <c r="K6065">
        <v>2500</v>
      </c>
      <c r="L6065">
        <v>11</v>
      </c>
      <c r="M6065">
        <v>44500</v>
      </c>
      <c r="N6065">
        <v>32414.67</v>
      </c>
      <c r="O6065">
        <v>12085.33</v>
      </c>
      <c r="P6065" t="s">
        <v>29</v>
      </c>
      <c r="Q6065" t="s">
        <v>47</v>
      </c>
      <c r="R6065" t="s">
        <v>31</v>
      </c>
      <c r="S6065">
        <f t="shared" si="188"/>
        <v>2024</v>
      </c>
      <c r="T6065">
        <f t="shared" si="189"/>
        <v>8</v>
      </c>
    </row>
    <row r="6066" spans="1:20" x14ac:dyDescent="0.3">
      <c r="A6066" s="1">
        <v>45532</v>
      </c>
      <c r="B6066" t="s">
        <v>6511</v>
      </c>
      <c r="C6066" t="s">
        <v>42</v>
      </c>
      <c r="D6066" t="s">
        <v>23</v>
      </c>
      <c r="E6066" t="s">
        <v>51</v>
      </c>
      <c r="F6066" t="s">
        <v>77</v>
      </c>
      <c r="G6066" t="s">
        <v>46</v>
      </c>
      <c r="H6066" t="s">
        <v>120</v>
      </c>
      <c r="I6066" t="s">
        <v>28</v>
      </c>
      <c r="J6066">
        <v>20</v>
      </c>
      <c r="K6066">
        <v>15000</v>
      </c>
      <c r="L6066">
        <v>9</v>
      </c>
      <c r="M6066">
        <v>273000</v>
      </c>
      <c r="N6066">
        <v>210268.28</v>
      </c>
      <c r="O6066">
        <v>62731.72</v>
      </c>
      <c r="P6066" t="s">
        <v>93</v>
      </c>
      <c r="Q6066" t="s">
        <v>30</v>
      </c>
      <c r="R6066" t="s">
        <v>123</v>
      </c>
      <c r="S6066">
        <f t="shared" si="188"/>
        <v>2024</v>
      </c>
      <c r="T6066">
        <f t="shared" si="189"/>
        <v>8</v>
      </c>
    </row>
    <row r="6067" spans="1:20" x14ac:dyDescent="0.3">
      <c r="A6067" s="1">
        <v>45533</v>
      </c>
      <c r="B6067" t="s">
        <v>6512</v>
      </c>
      <c r="C6067" t="s">
        <v>84</v>
      </c>
      <c r="D6067" t="s">
        <v>50</v>
      </c>
      <c r="E6067" t="s">
        <v>44</v>
      </c>
      <c r="F6067" t="s">
        <v>45</v>
      </c>
      <c r="G6067" t="s">
        <v>46</v>
      </c>
      <c r="H6067" t="s">
        <v>27</v>
      </c>
      <c r="I6067" t="s">
        <v>28</v>
      </c>
      <c r="J6067">
        <v>16</v>
      </c>
      <c r="K6067">
        <v>45000</v>
      </c>
      <c r="L6067">
        <v>0</v>
      </c>
      <c r="M6067">
        <v>720000</v>
      </c>
      <c r="N6067">
        <v>543087.56000000006</v>
      </c>
      <c r="O6067">
        <v>176912.44</v>
      </c>
      <c r="P6067" t="s">
        <v>93</v>
      </c>
      <c r="Q6067" t="s">
        <v>55</v>
      </c>
      <c r="R6067" t="s">
        <v>123</v>
      </c>
      <c r="S6067">
        <f t="shared" si="188"/>
        <v>2024</v>
      </c>
      <c r="T6067">
        <f t="shared" si="189"/>
        <v>8</v>
      </c>
    </row>
    <row r="6068" spans="1:20" x14ac:dyDescent="0.3">
      <c r="A6068" s="1">
        <v>45534</v>
      </c>
      <c r="B6068" t="s">
        <v>6513</v>
      </c>
      <c r="C6068" t="s">
        <v>84</v>
      </c>
      <c r="D6068" t="s">
        <v>50</v>
      </c>
      <c r="E6068" t="s">
        <v>35</v>
      </c>
      <c r="F6068" t="s">
        <v>36</v>
      </c>
      <c r="G6068" t="s">
        <v>46</v>
      </c>
      <c r="H6068" t="s">
        <v>59</v>
      </c>
      <c r="I6068" t="s">
        <v>60</v>
      </c>
      <c r="J6068">
        <v>24</v>
      </c>
      <c r="K6068">
        <v>4500</v>
      </c>
      <c r="L6068">
        <v>13</v>
      </c>
      <c r="M6068">
        <v>93960</v>
      </c>
      <c r="N6068">
        <v>70168.460000000006</v>
      </c>
      <c r="O6068">
        <v>23791.54</v>
      </c>
      <c r="P6068" t="s">
        <v>65</v>
      </c>
      <c r="Q6068" t="s">
        <v>30</v>
      </c>
      <c r="R6068" t="s">
        <v>73</v>
      </c>
      <c r="S6068">
        <f t="shared" si="188"/>
        <v>2024</v>
      </c>
      <c r="T6068">
        <f t="shared" si="189"/>
        <v>8</v>
      </c>
    </row>
    <row r="6069" spans="1:20" x14ac:dyDescent="0.3">
      <c r="A6069" s="1">
        <v>45535</v>
      </c>
      <c r="B6069" t="s">
        <v>6514</v>
      </c>
      <c r="C6069" t="s">
        <v>34</v>
      </c>
      <c r="D6069" t="s">
        <v>50</v>
      </c>
      <c r="E6069" t="s">
        <v>35</v>
      </c>
      <c r="F6069" t="s">
        <v>36</v>
      </c>
      <c r="G6069" t="s">
        <v>26</v>
      </c>
      <c r="H6069" t="s">
        <v>70</v>
      </c>
      <c r="I6069" t="s">
        <v>71</v>
      </c>
      <c r="J6069">
        <v>10</v>
      </c>
      <c r="K6069">
        <v>600</v>
      </c>
      <c r="L6069">
        <v>7</v>
      </c>
      <c r="M6069">
        <v>5580</v>
      </c>
      <c r="N6069">
        <v>4256.8599999999997</v>
      </c>
      <c r="O6069">
        <v>1323.14</v>
      </c>
      <c r="P6069" t="s">
        <v>38</v>
      </c>
      <c r="Q6069" t="s">
        <v>90</v>
      </c>
      <c r="R6069" t="s">
        <v>81</v>
      </c>
      <c r="S6069">
        <f t="shared" si="188"/>
        <v>2024</v>
      </c>
      <c r="T6069">
        <f t="shared" si="189"/>
        <v>8</v>
      </c>
    </row>
    <row r="6070" spans="1:20" x14ac:dyDescent="0.3">
      <c r="A6070" s="1">
        <v>45536</v>
      </c>
      <c r="B6070" t="s">
        <v>6515</v>
      </c>
      <c r="C6070" t="s">
        <v>42</v>
      </c>
      <c r="D6070" t="s">
        <v>43</v>
      </c>
      <c r="E6070" t="s">
        <v>24</v>
      </c>
      <c r="F6070" t="s">
        <v>69</v>
      </c>
      <c r="G6070" t="s">
        <v>85</v>
      </c>
      <c r="H6070" t="s">
        <v>70</v>
      </c>
      <c r="I6070" t="s">
        <v>71</v>
      </c>
      <c r="J6070">
        <v>16</v>
      </c>
      <c r="K6070">
        <v>600</v>
      </c>
      <c r="L6070">
        <v>11</v>
      </c>
      <c r="M6070">
        <v>8544</v>
      </c>
      <c r="N6070">
        <v>7403.55</v>
      </c>
      <c r="O6070">
        <v>1140.45</v>
      </c>
      <c r="P6070" t="s">
        <v>72</v>
      </c>
      <c r="Q6070" t="s">
        <v>55</v>
      </c>
      <c r="R6070" t="s">
        <v>39</v>
      </c>
      <c r="S6070">
        <f t="shared" si="188"/>
        <v>2024</v>
      </c>
      <c r="T6070">
        <f t="shared" si="189"/>
        <v>9</v>
      </c>
    </row>
    <row r="6071" spans="1:20" x14ac:dyDescent="0.3">
      <c r="A6071" s="1">
        <v>45537</v>
      </c>
      <c r="B6071" t="s">
        <v>6516</v>
      </c>
      <c r="C6071" t="s">
        <v>137</v>
      </c>
      <c r="D6071" t="s">
        <v>43</v>
      </c>
      <c r="E6071" t="s">
        <v>51</v>
      </c>
      <c r="F6071" t="s">
        <v>99</v>
      </c>
      <c r="G6071" t="s">
        <v>85</v>
      </c>
      <c r="H6071" t="s">
        <v>59</v>
      </c>
      <c r="I6071" t="s">
        <v>60</v>
      </c>
      <c r="J6071">
        <v>8</v>
      </c>
      <c r="K6071">
        <v>4500</v>
      </c>
      <c r="L6071">
        <v>5</v>
      </c>
      <c r="M6071">
        <v>34200</v>
      </c>
      <c r="N6071">
        <v>25026</v>
      </c>
      <c r="O6071">
        <v>9174</v>
      </c>
      <c r="P6071" t="s">
        <v>93</v>
      </c>
      <c r="Q6071" t="s">
        <v>30</v>
      </c>
      <c r="R6071" t="s">
        <v>31</v>
      </c>
      <c r="S6071">
        <f t="shared" si="188"/>
        <v>2024</v>
      </c>
      <c r="T6071">
        <f t="shared" si="189"/>
        <v>9</v>
      </c>
    </row>
    <row r="6072" spans="1:20" x14ac:dyDescent="0.3">
      <c r="A6072" s="1">
        <v>45538</v>
      </c>
      <c r="B6072" t="s">
        <v>6517</v>
      </c>
      <c r="C6072" t="s">
        <v>84</v>
      </c>
      <c r="D6072" t="s">
        <v>50</v>
      </c>
      <c r="E6072" t="s">
        <v>44</v>
      </c>
      <c r="F6072" t="s">
        <v>89</v>
      </c>
      <c r="G6072" t="s">
        <v>26</v>
      </c>
      <c r="H6072" t="s">
        <v>80</v>
      </c>
      <c r="I6072" t="s">
        <v>28</v>
      </c>
      <c r="J6072">
        <v>20</v>
      </c>
      <c r="K6072">
        <v>12000</v>
      </c>
      <c r="L6072">
        <v>5</v>
      </c>
      <c r="M6072">
        <v>228000</v>
      </c>
      <c r="N6072">
        <v>183297.75</v>
      </c>
      <c r="O6072">
        <v>44702.25</v>
      </c>
      <c r="P6072" t="s">
        <v>93</v>
      </c>
      <c r="Q6072" t="s">
        <v>30</v>
      </c>
      <c r="R6072" t="s">
        <v>61</v>
      </c>
      <c r="S6072">
        <f t="shared" si="188"/>
        <v>2024</v>
      </c>
      <c r="T6072">
        <f t="shared" si="189"/>
        <v>9</v>
      </c>
    </row>
    <row r="6073" spans="1:20" x14ac:dyDescent="0.3">
      <c r="A6073" s="1">
        <v>45539</v>
      </c>
      <c r="B6073" t="s">
        <v>6518</v>
      </c>
      <c r="C6073" t="s">
        <v>68</v>
      </c>
      <c r="D6073" t="s">
        <v>50</v>
      </c>
      <c r="E6073" t="s">
        <v>44</v>
      </c>
      <c r="F6073" t="s">
        <v>89</v>
      </c>
      <c r="G6073" t="s">
        <v>37</v>
      </c>
      <c r="H6073" t="s">
        <v>27</v>
      </c>
      <c r="I6073" t="s">
        <v>28</v>
      </c>
      <c r="J6073">
        <v>3</v>
      </c>
      <c r="K6073">
        <v>45000</v>
      </c>
      <c r="L6073">
        <v>15</v>
      </c>
      <c r="M6073">
        <v>114750</v>
      </c>
      <c r="N6073">
        <v>99554.23</v>
      </c>
      <c r="O6073">
        <v>15195.77</v>
      </c>
      <c r="P6073" t="s">
        <v>93</v>
      </c>
      <c r="Q6073" t="s">
        <v>55</v>
      </c>
      <c r="R6073" t="s">
        <v>61</v>
      </c>
      <c r="S6073">
        <f t="shared" si="188"/>
        <v>2024</v>
      </c>
      <c r="T6073">
        <f t="shared" si="189"/>
        <v>9</v>
      </c>
    </row>
    <row r="6074" spans="1:20" x14ac:dyDescent="0.3">
      <c r="A6074" s="1">
        <v>45540</v>
      </c>
      <c r="B6074" t="s">
        <v>6519</v>
      </c>
      <c r="C6074" t="s">
        <v>84</v>
      </c>
      <c r="D6074" t="s">
        <v>43</v>
      </c>
      <c r="E6074" t="s">
        <v>35</v>
      </c>
      <c r="F6074" t="s">
        <v>36</v>
      </c>
      <c r="G6074" t="s">
        <v>37</v>
      </c>
      <c r="H6074" t="s">
        <v>132</v>
      </c>
      <c r="I6074" t="s">
        <v>28</v>
      </c>
      <c r="J6074">
        <v>22</v>
      </c>
      <c r="K6074">
        <v>3500</v>
      </c>
      <c r="L6074">
        <v>16</v>
      </c>
      <c r="M6074">
        <v>64680</v>
      </c>
      <c r="N6074">
        <v>47676.15</v>
      </c>
      <c r="O6074">
        <v>17003.849999999999</v>
      </c>
      <c r="P6074" t="s">
        <v>29</v>
      </c>
      <c r="Q6074" t="s">
        <v>90</v>
      </c>
      <c r="R6074" t="s">
        <v>31</v>
      </c>
      <c r="S6074">
        <f t="shared" si="188"/>
        <v>2024</v>
      </c>
      <c r="T6074">
        <f t="shared" si="189"/>
        <v>9</v>
      </c>
    </row>
    <row r="6075" spans="1:20" x14ac:dyDescent="0.3">
      <c r="A6075" s="1">
        <v>45541</v>
      </c>
      <c r="B6075" t="s">
        <v>6520</v>
      </c>
      <c r="C6075" t="s">
        <v>143</v>
      </c>
      <c r="D6075" t="s">
        <v>23</v>
      </c>
      <c r="E6075" t="s">
        <v>35</v>
      </c>
      <c r="F6075" t="s">
        <v>36</v>
      </c>
      <c r="G6075" t="s">
        <v>46</v>
      </c>
      <c r="H6075" t="s">
        <v>140</v>
      </c>
      <c r="I6075" t="s">
        <v>71</v>
      </c>
      <c r="J6075">
        <v>3</v>
      </c>
      <c r="K6075">
        <v>900</v>
      </c>
      <c r="L6075">
        <v>0</v>
      </c>
      <c r="M6075">
        <v>2700</v>
      </c>
      <c r="N6075">
        <v>2315.21</v>
      </c>
      <c r="O6075">
        <v>384.79</v>
      </c>
      <c r="P6075" t="s">
        <v>29</v>
      </c>
      <c r="Q6075" t="s">
        <v>90</v>
      </c>
      <c r="R6075" t="s">
        <v>102</v>
      </c>
      <c r="S6075">
        <f t="shared" si="188"/>
        <v>2024</v>
      </c>
      <c r="T6075">
        <f t="shared" si="189"/>
        <v>9</v>
      </c>
    </row>
    <row r="6076" spans="1:20" x14ac:dyDescent="0.3">
      <c r="A6076" s="1">
        <v>45542</v>
      </c>
      <c r="B6076" t="s">
        <v>6521</v>
      </c>
      <c r="C6076" t="s">
        <v>76</v>
      </c>
      <c r="D6076" t="s">
        <v>50</v>
      </c>
      <c r="E6076" t="s">
        <v>44</v>
      </c>
      <c r="F6076" t="s">
        <v>45</v>
      </c>
      <c r="G6076" t="s">
        <v>37</v>
      </c>
      <c r="H6076" t="s">
        <v>27</v>
      </c>
      <c r="I6076" t="s">
        <v>28</v>
      </c>
      <c r="J6076">
        <v>19</v>
      </c>
      <c r="K6076">
        <v>45000</v>
      </c>
      <c r="L6076">
        <v>14</v>
      </c>
      <c r="M6076">
        <v>735300</v>
      </c>
      <c r="N6076">
        <v>592458.62</v>
      </c>
      <c r="O6076">
        <v>142841.38</v>
      </c>
      <c r="P6076" t="s">
        <v>29</v>
      </c>
      <c r="Q6076" t="s">
        <v>90</v>
      </c>
      <c r="R6076" t="s">
        <v>61</v>
      </c>
      <c r="S6076">
        <f t="shared" si="188"/>
        <v>2024</v>
      </c>
      <c r="T6076">
        <f t="shared" si="189"/>
        <v>9</v>
      </c>
    </row>
    <row r="6077" spans="1:20" x14ac:dyDescent="0.3">
      <c r="A6077" s="1">
        <v>45543</v>
      </c>
      <c r="B6077" t="s">
        <v>6522</v>
      </c>
      <c r="C6077" t="s">
        <v>84</v>
      </c>
      <c r="D6077" t="s">
        <v>43</v>
      </c>
      <c r="E6077" t="s">
        <v>44</v>
      </c>
      <c r="F6077" t="s">
        <v>45</v>
      </c>
      <c r="G6077" t="s">
        <v>85</v>
      </c>
      <c r="H6077" t="s">
        <v>80</v>
      </c>
      <c r="I6077" t="s">
        <v>28</v>
      </c>
      <c r="J6077">
        <v>2</v>
      </c>
      <c r="K6077">
        <v>12000</v>
      </c>
      <c r="L6077">
        <v>3</v>
      </c>
      <c r="M6077">
        <v>23280</v>
      </c>
      <c r="N6077">
        <v>21059.85</v>
      </c>
      <c r="O6077">
        <v>2220.15</v>
      </c>
      <c r="P6077" t="s">
        <v>38</v>
      </c>
      <c r="Q6077" t="s">
        <v>47</v>
      </c>
      <c r="R6077" t="s">
        <v>61</v>
      </c>
      <c r="S6077">
        <f t="shared" si="188"/>
        <v>2024</v>
      </c>
      <c r="T6077">
        <f t="shared" si="189"/>
        <v>9</v>
      </c>
    </row>
    <row r="6078" spans="1:20" x14ac:dyDescent="0.3">
      <c r="A6078" s="1">
        <v>45544</v>
      </c>
      <c r="B6078" t="s">
        <v>6523</v>
      </c>
      <c r="C6078" t="s">
        <v>76</v>
      </c>
      <c r="D6078" t="s">
        <v>23</v>
      </c>
      <c r="E6078" t="s">
        <v>44</v>
      </c>
      <c r="F6078" t="s">
        <v>89</v>
      </c>
      <c r="G6078" t="s">
        <v>26</v>
      </c>
      <c r="H6078" t="s">
        <v>120</v>
      </c>
      <c r="I6078" t="s">
        <v>28</v>
      </c>
      <c r="J6078">
        <v>5</v>
      </c>
      <c r="K6078">
        <v>15000</v>
      </c>
      <c r="L6078">
        <v>4</v>
      </c>
      <c r="M6078">
        <v>72000</v>
      </c>
      <c r="N6078">
        <v>63154.75</v>
      </c>
      <c r="O6078">
        <v>8845.25</v>
      </c>
      <c r="P6078" t="s">
        <v>93</v>
      </c>
      <c r="Q6078" t="s">
        <v>55</v>
      </c>
      <c r="R6078" t="s">
        <v>86</v>
      </c>
      <c r="S6078">
        <f t="shared" si="188"/>
        <v>2024</v>
      </c>
      <c r="T6078">
        <f t="shared" si="189"/>
        <v>9</v>
      </c>
    </row>
    <row r="6079" spans="1:20" x14ac:dyDescent="0.3">
      <c r="A6079" s="1">
        <v>45545</v>
      </c>
      <c r="B6079" t="s">
        <v>6524</v>
      </c>
      <c r="C6079" t="s">
        <v>98</v>
      </c>
      <c r="D6079" t="s">
        <v>50</v>
      </c>
      <c r="E6079" t="s">
        <v>24</v>
      </c>
      <c r="F6079" t="s">
        <v>111</v>
      </c>
      <c r="G6079" t="s">
        <v>85</v>
      </c>
      <c r="H6079" t="s">
        <v>120</v>
      </c>
      <c r="I6079" t="s">
        <v>28</v>
      </c>
      <c r="J6079">
        <v>19</v>
      </c>
      <c r="K6079">
        <v>15000</v>
      </c>
      <c r="L6079">
        <v>13</v>
      </c>
      <c r="M6079">
        <v>247950</v>
      </c>
      <c r="N6079">
        <v>207352.77</v>
      </c>
      <c r="O6079">
        <v>40597.230000000003</v>
      </c>
      <c r="P6079" t="s">
        <v>72</v>
      </c>
      <c r="Q6079" t="s">
        <v>90</v>
      </c>
      <c r="R6079" t="s">
        <v>39</v>
      </c>
      <c r="S6079">
        <f t="shared" si="188"/>
        <v>2024</v>
      </c>
      <c r="T6079">
        <f t="shared" si="189"/>
        <v>9</v>
      </c>
    </row>
    <row r="6080" spans="1:20" x14ac:dyDescent="0.3">
      <c r="A6080" s="1">
        <v>45546</v>
      </c>
      <c r="B6080" t="s">
        <v>6525</v>
      </c>
      <c r="C6080" t="s">
        <v>58</v>
      </c>
      <c r="D6080" t="s">
        <v>23</v>
      </c>
      <c r="E6080" t="s">
        <v>35</v>
      </c>
      <c r="F6080" t="s">
        <v>36</v>
      </c>
      <c r="G6080" t="s">
        <v>26</v>
      </c>
      <c r="H6080" t="s">
        <v>132</v>
      </c>
      <c r="I6080" t="s">
        <v>28</v>
      </c>
      <c r="J6080">
        <v>15</v>
      </c>
      <c r="K6080">
        <v>3500</v>
      </c>
      <c r="L6080">
        <v>18</v>
      </c>
      <c r="M6080">
        <v>43050</v>
      </c>
      <c r="N6080">
        <v>36493.410000000003</v>
      </c>
      <c r="O6080">
        <v>6556.59</v>
      </c>
      <c r="P6080" t="s">
        <v>72</v>
      </c>
      <c r="Q6080" t="s">
        <v>30</v>
      </c>
      <c r="R6080" t="s">
        <v>73</v>
      </c>
      <c r="S6080">
        <f t="shared" si="188"/>
        <v>2024</v>
      </c>
      <c r="T6080">
        <f t="shared" si="189"/>
        <v>9</v>
      </c>
    </row>
    <row r="6081" spans="1:20" x14ac:dyDescent="0.3">
      <c r="A6081" s="1">
        <v>45547</v>
      </c>
      <c r="B6081" t="s">
        <v>6526</v>
      </c>
      <c r="C6081" t="s">
        <v>137</v>
      </c>
      <c r="D6081" t="s">
        <v>23</v>
      </c>
      <c r="E6081" t="s">
        <v>51</v>
      </c>
      <c r="F6081" t="s">
        <v>52</v>
      </c>
      <c r="G6081" t="s">
        <v>26</v>
      </c>
      <c r="H6081" t="s">
        <v>120</v>
      </c>
      <c r="I6081" t="s">
        <v>28</v>
      </c>
      <c r="J6081">
        <v>19</v>
      </c>
      <c r="K6081">
        <v>15000</v>
      </c>
      <c r="L6081">
        <v>13</v>
      </c>
      <c r="M6081">
        <v>247950</v>
      </c>
      <c r="N6081">
        <v>201860.27</v>
      </c>
      <c r="O6081">
        <v>46089.73</v>
      </c>
      <c r="P6081" t="s">
        <v>93</v>
      </c>
      <c r="Q6081" t="s">
        <v>47</v>
      </c>
      <c r="R6081" t="s">
        <v>39</v>
      </c>
      <c r="S6081">
        <f t="shared" si="188"/>
        <v>2024</v>
      </c>
      <c r="T6081">
        <f t="shared" si="189"/>
        <v>9</v>
      </c>
    </row>
    <row r="6082" spans="1:20" x14ac:dyDescent="0.3">
      <c r="A6082" s="1">
        <v>45548</v>
      </c>
      <c r="B6082" t="s">
        <v>6527</v>
      </c>
      <c r="C6082" t="s">
        <v>76</v>
      </c>
      <c r="D6082" t="s">
        <v>50</v>
      </c>
      <c r="E6082" t="s">
        <v>44</v>
      </c>
      <c r="F6082" t="s">
        <v>89</v>
      </c>
      <c r="G6082" t="s">
        <v>26</v>
      </c>
      <c r="H6082" t="s">
        <v>53</v>
      </c>
      <c r="I6082" t="s">
        <v>54</v>
      </c>
      <c r="J6082">
        <v>16</v>
      </c>
      <c r="K6082">
        <v>2500</v>
      </c>
      <c r="L6082">
        <v>14</v>
      </c>
      <c r="M6082">
        <v>34400</v>
      </c>
      <c r="N6082">
        <v>30076.6</v>
      </c>
      <c r="O6082">
        <v>4323.3999999999996</v>
      </c>
      <c r="P6082" t="s">
        <v>93</v>
      </c>
      <c r="Q6082" t="s">
        <v>30</v>
      </c>
      <c r="R6082" t="s">
        <v>102</v>
      </c>
      <c r="S6082">
        <f t="shared" si="188"/>
        <v>2024</v>
      </c>
      <c r="T6082">
        <f t="shared" si="189"/>
        <v>9</v>
      </c>
    </row>
    <row r="6083" spans="1:20" x14ac:dyDescent="0.3">
      <c r="A6083" s="1">
        <v>45549</v>
      </c>
      <c r="B6083" t="s">
        <v>6528</v>
      </c>
      <c r="C6083" t="s">
        <v>64</v>
      </c>
      <c r="D6083" t="s">
        <v>23</v>
      </c>
      <c r="E6083" t="s">
        <v>35</v>
      </c>
      <c r="F6083" t="s">
        <v>36</v>
      </c>
      <c r="G6083" t="s">
        <v>26</v>
      </c>
      <c r="H6083" t="s">
        <v>120</v>
      </c>
      <c r="I6083" t="s">
        <v>28</v>
      </c>
      <c r="J6083">
        <v>23</v>
      </c>
      <c r="K6083">
        <v>15000</v>
      </c>
      <c r="L6083">
        <v>0</v>
      </c>
      <c r="M6083">
        <v>345000</v>
      </c>
      <c r="N6083">
        <v>279511.65999999997</v>
      </c>
      <c r="O6083">
        <v>65488.34</v>
      </c>
      <c r="P6083" t="s">
        <v>72</v>
      </c>
      <c r="Q6083" t="s">
        <v>90</v>
      </c>
      <c r="R6083" t="s">
        <v>61</v>
      </c>
      <c r="S6083">
        <f t="shared" ref="S6083:S6146" si="190">YEAR(A6083)</f>
        <v>2024</v>
      </c>
      <c r="T6083">
        <f t="shared" si="189"/>
        <v>9</v>
      </c>
    </row>
    <row r="6084" spans="1:20" x14ac:dyDescent="0.3">
      <c r="A6084" s="1">
        <v>45550</v>
      </c>
      <c r="B6084" t="s">
        <v>6529</v>
      </c>
      <c r="C6084" t="s">
        <v>34</v>
      </c>
      <c r="D6084" t="s">
        <v>50</v>
      </c>
      <c r="E6084" t="s">
        <v>24</v>
      </c>
      <c r="F6084" t="s">
        <v>111</v>
      </c>
      <c r="G6084" t="s">
        <v>85</v>
      </c>
      <c r="H6084" t="s">
        <v>27</v>
      </c>
      <c r="I6084" t="s">
        <v>28</v>
      </c>
      <c r="J6084">
        <v>25</v>
      </c>
      <c r="K6084">
        <v>45000</v>
      </c>
      <c r="L6084">
        <v>14</v>
      </c>
      <c r="M6084">
        <v>967500</v>
      </c>
      <c r="N6084">
        <v>754968.01</v>
      </c>
      <c r="O6084">
        <v>212531.99</v>
      </c>
      <c r="P6084" t="s">
        <v>72</v>
      </c>
      <c r="Q6084" t="s">
        <v>47</v>
      </c>
      <c r="R6084" t="s">
        <v>61</v>
      </c>
      <c r="S6084">
        <f t="shared" si="190"/>
        <v>2024</v>
      </c>
      <c r="T6084">
        <f t="shared" ref="T6084:T6147" si="191">MONTH(A6084)</f>
        <v>9</v>
      </c>
    </row>
    <row r="6085" spans="1:20" x14ac:dyDescent="0.3">
      <c r="A6085" s="1">
        <v>45551</v>
      </c>
      <c r="B6085" t="s">
        <v>6530</v>
      </c>
      <c r="C6085" t="s">
        <v>143</v>
      </c>
      <c r="D6085" t="s">
        <v>50</v>
      </c>
      <c r="E6085" t="s">
        <v>51</v>
      </c>
      <c r="F6085" t="s">
        <v>52</v>
      </c>
      <c r="G6085" t="s">
        <v>37</v>
      </c>
      <c r="H6085" t="s">
        <v>80</v>
      </c>
      <c r="I6085" t="s">
        <v>28</v>
      </c>
      <c r="J6085">
        <v>16</v>
      </c>
      <c r="K6085">
        <v>12000</v>
      </c>
      <c r="L6085">
        <v>20</v>
      </c>
      <c r="M6085">
        <v>153600</v>
      </c>
      <c r="N6085">
        <v>129015.14</v>
      </c>
      <c r="O6085">
        <v>24584.86</v>
      </c>
      <c r="P6085" t="s">
        <v>29</v>
      </c>
      <c r="Q6085" t="s">
        <v>90</v>
      </c>
      <c r="R6085" t="s">
        <v>39</v>
      </c>
      <c r="S6085">
        <f t="shared" si="190"/>
        <v>2024</v>
      </c>
      <c r="T6085">
        <f t="shared" si="191"/>
        <v>9</v>
      </c>
    </row>
    <row r="6086" spans="1:20" x14ac:dyDescent="0.3">
      <c r="A6086" s="1">
        <v>45552</v>
      </c>
      <c r="B6086" t="s">
        <v>6531</v>
      </c>
      <c r="C6086" t="s">
        <v>68</v>
      </c>
      <c r="D6086" t="s">
        <v>43</v>
      </c>
      <c r="E6086" t="s">
        <v>51</v>
      </c>
      <c r="F6086" t="s">
        <v>77</v>
      </c>
      <c r="G6086" t="s">
        <v>26</v>
      </c>
      <c r="H6086" t="s">
        <v>27</v>
      </c>
      <c r="I6086" t="s">
        <v>28</v>
      </c>
      <c r="J6086">
        <v>11</v>
      </c>
      <c r="K6086">
        <v>45000</v>
      </c>
      <c r="L6086">
        <v>6</v>
      </c>
      <c r="M6086">
        <v>465300</v>
      </c>
      <c r="N6086">
        <v>341458.5</v>
      </c>
      <c r="O6086">
        <v>123841.5</v>
      </c>
      <c r="P6086" t="s">
        <v>29</v>
      </c>
      <c r="Q6086" t="s">
        <v>90</v>
      </c>
      <c r="R6086" t="s">
        <v>81</v>
      </c>
      <c r="S6086">
        <f t="shared" si="190"/>
        <v>2024</v>
      </c>
      <c r="T6086">
        <f t="shared" si="191"/>
        <v>9</v>
      </c>
    </row>
    <row r="6087" spans="1:20" x14ac:dyDescent="0.3">
      <c r="A6087" s="1">
        <v>45553</v>
      </c>
      <c r="B6087" t="s">
        <v>6532</v>
      </c>
      <c r="C6087" t="s">
        <v>143</v>
      </c>
      <c r="D6087" t="s">
        <v>50</v>
      </c>
      <c r="E6087" t="s">
        <v>51</v>
      </c>
      <c r="F6087" t="s">
        <v>77</v>
      </c>
      <c r="G6087" t="s">
        <v>26</v>
      </c>
      <c r="H6087" t="s">
        <v>132</v>
      </c>
      <c r="I6087" t="s">
        <v>28</v>
      </c>
      <c r="J6087">
        <v>16</v>
      </c>
      <c r="K6087">
        <v>3500</v>
      </c>
      <c r="L6087">
        <v>4</v>
      </c>
      <c r="M6087">
        <v>53760</v>
      </c>
      <c r="N6087">
        <v>39110.32</v>
      </c>
      <c r="O6087">
        <v>14649.68</v>
      </c>
      <c r="P6087" t="s">
        <v>29</v>
      </c>
      <c r="Q6087" t="s">
        <v>55</v>
      </c>
      <c r="R6087" t="s">
        <v>86</v>
      </c>
      <c r="S6087">
        <f t="shared" si="190"/>
        <v>2024</v>
      </c>
      <c r="T6087">
        <f t="shared" si="191"/>
        <v>9</v>
      </c>
    </row>
    <row r="6088" spans="1:20" x14ac:dyDescent="0.3">
      <c r="A6088" s="1">
        <v>45554</v>
      </c>
      <c r="B6088" t="s">
        <v>6533</v>
      </c>
      <c r="C6088" t="s">
        <v>42</v>
      </c>
      <c r="D6088" t="s">
        <v>23</v>
      </c>
      <c r="E6088" t="s">
        <v>44</v>
      </c>
      <c r="F6088" t="s">
        <v>89</v>
      </c>
      <c r="G6088" t="s">
        <v>26</v>
      </c>
      <c r="H6088" t="s">
        <v>132</v>
      </c>
      <c r="I6088" t="s">
        <v>28</v>
      </c>
      <c r="J6088">
        <v>16</v>
      </c>
      <c r="K6088">
        <v>3500</v>
      </c>
      <c r="L6088">
        <v>4</v>
      </c>
      <c r="M6088">
        <v>53760</v>
      </c>
      <c r="N6088">
        <v>45211.22</v>
      </c>
      <c r="O6088">
        <v>8548.7800000000007</v>
      </c>
      <c r="P6088" t="s">
        <v>93</v>
      </c>
      <c r="Q6088" t="s">
        <v>47</v>
      </c>
      <c r="R6088" t="s">
        <v>81</v>
      </c>
      <c r="S6088">
        <f t="shared" si="190"/>
        <v>2024</v>
      </c>
      <c r="T6088">
        <f t="shared" si="191"/>
        <v>9</v>
      </c>
    </row>
    <row r="6089" spans="1:20" x14ac:dyDescent="0.3">
      <c r="A6089" s="1">
        <v>45555</v>
      </c>
      <c r="B6089" t="s">
        <v>6534</v>
      </c>
      <c r="C6089" t="s">
        <v>68</v>
      </c>
      <c r="D6089" t="s">
        <v>23</v>
      </c>
      <c r="E6089" t="s">
        <v>51</v>
      </c>
      <c r="F6089" t="s">
        <v>192</v>
      </c>
      <c r="G6089" t="s">
        <v>85</v>
      </c>
      <c r="H6089" t="s">
        <v>132</v>
      </c>
      <c r="I6089" t="s">
        <v>28</v>
      </c>
      <c r="J6089">
        <v>1</v>
      </c>
      <c r="K6089">
        <v>3500</v>
      </c>
      <c r="L6089">
        <v>11</v>
      </c>
      <c r="M6089">
        <v>3115</v>
      </c>
      <c r="N6089">
        <v>2754.44</v>
      </c>
      <c r="O6089">
        <v>360.56</v>
      </c>
      <c r="P6089" t="s">
        <v>65</v>
      </c>
      <c r="Q6089" t="s">
        <v>90</v>
      </c>
      <c r="R6089" t="s">
        <v>31</v>
      </c>
      <c r="S6089">
        <f t="shared" si="190"/>
        <v>2024</v>
      </c>
      <c r="T6089">
        <f t="shared" si="191"/>
        <v>9</v>
      </c>
    </row>
    <row r="6090" spans="1:20" x14ac:dyDescent="0.3">
      <c r="A6090" s="1">
        <v>45556</v>
      </c>
      <c r="B6090" t="s">
        <v>6535</v>
      </c>
      <c r="C6090" t="s">
        <v>64</v>
      </c>
      <c r="D6090" t="s">
        <v>23</v>
      </c>
      <c r="E6090" t="s">
        <v>51</v>
      </c>
      <c r="F6090" t="s">
        <v>99</v>
      </c>
      <c r="G6090" t="s">
        <v>37</v>
      </c>
      <c r="H6090" t="s">
        <v>70</v>
      </c>
      <c r="I6090" t="s">
        <v>71</v>
      </c>
      <c r="J6090">
        <v>22</v>
      </c>
      <c r="K6090">
        <v>600</v>
      </c>
      <c r="L6090">
        <v>5</v>
      </c>
      <c r="M6090">
        <v>12540</v>
      </c>
      <c r="N6090">
        <v>10846.46</v>
      </c>
      <c r="O6090">
        <v>1693.54</v>
      </c>
      <c r="P6090" t="s">
        <v>72</v>
      </c>
      <c r="Q6090" t="s">
        <v>30</v>
      </c>
      <c r="R6090" t="s">
        <v>73</v>
      </c>
      <c r="S6090">
        <f t="shared" si="190"/>
        <v>2024</v>
      </c>
      <c r="T6090">
        <f t="shared" si="191"/>
        <v>9</v>
      </c>
    </row>
    <row r="6091" spans="1:20" x14ac:dyDescent="0.3">
      <c r="A6091" s="1">
        <v>45557</v>
      </c>
      <c r="B6091" t="s">
        <v>6536</v>
      </c>
      <c r="C6091" t="s">
        <v>108</v>
      </c>
      <c r="D6091" t="s">
        <v>23</v>
      </c>
      <c r="E6091" t="s">
        <v>35</v>
      </c>
      <c r="F6091" t="s">
        <v>36</v>
      </c>
      <c r="G6091" t="s">
        <v>85</v>
      </c>
      <c r="H6091" t="s">
        <v>120</v>
      </c>
      <c r="I6091" t="s">
        <v>28</v>
      </c>
      <c r="J6091">
        <v>13</v>
      </c>
      <c r="K6091">
        <v>15000</v>
      </c>
      <c r="L6091">
        <v>2</v>
      </c>
      <c r="M6091">
        <v>191100</v>
      </c>
      <c r="N6091">
        <v>161852.82</v>
      </c>
      <c r="O6091">
        <v>29247.18</v>
      </c>
      <c r="P6091" t="s">
        <v>72</v>
      </c>
      <c r="Q6091" t="s">
        <v>47</v>
      </c>
      <c r="R6091" t="s">
        <v>81</v>
      </c>
      <c r="S6091">
        <f t="shared" si="190"/>
        <v>2024</v>
      </c>
      <c r="T6091">
        <f t="shared" si="191"/>
        <v>9</v>
      </c>
    </row>
    <row r="6092" spans="1:20" x14ac:dyDescent="0.3">
      <c r="A6092" s="1">
        <v>45558</v>
      </c>
      <c r="B6092" t="s">
        <v>6537</v>
      </c>
      <c r="C6092" t="s">
        <v>143</v>
      </c>
      <c r="D6092" t="s">
        <v>50</v>
      </c>
      <c r="E6092" t="s">
        <v>44</v>
      </c>
      <c r="F6092" t="s">
        <v>45</v>
      </c>
      <c r="G6092" t="s">
        <v>26</v>
      </c>
      <c r="H6092" t="s">
        <v>132</v>
      </c>
      <c r="I6092" t="s">
        <v>28</v>
      </c>
      <c r="J6092">
        <v>15</v>
      </c>
      <c r="K6092">
        <v>3500</v>
      </c>
      <c r="L6092">
        <v>12</v>
      </c>
      <c r="M6092">
        <v>46200</v>
      </c>
      <c r="N6092">
        <v>34468.239999999998</v>
      </c>
      <c r="O6092">
        <v>11731.76</v>
      </c>
      <c r="P6092" t="s">
        <v>93</v>
      </c>
      <c r="Q6092" t="s">
        <v>30</v>
      </c>
      <c r="R6092" t="s">
        <v>31</v>
      </c>
      <c r="S6092">
        <f t="shared" si="190"/>
        <v>2024</v>
      </c>
      <c r="T6092">
        <f t="shared" si="191"/>
        <v>9</v>
      </c>
    </row>
    <row r="6093" spans="1:20" x14ac:dyDescent="0.3">
      <c r="A6093" s="1">
        <v>45559</v>
      </c>
      <c r="B6093" t="s">
        <v>6538</v>
      </c>
      <c r="C6093" t="s">
        <v>68</v>
      </c>
      <c r="D6093" t="s">
        <v>50</v>
      </c>
      <c r="E6093" t="s">
        <v>24</v>
      </c>
      <c r="F6093" t="s">
        <v>69</v>
      </c>
      <c r="G6093" t="s">
        <v>37</v>
      </c>
      <c r="H6093" t="s">
        <v>132</v>
      </c>
      <c r="I6093" t="s">
        <v>28</v>
      </c>
      <c r="J6093">
        <v>18</v>
      </c>
      <c r="K6093">
        <v>3500</v>
      </c>
      <c r="L6093">
        <v>5</v>
      </c>
      <c r="M6093">
        <v>59850</v>
      </c>
      <c r="N6093">
        <v>44510.61</v>
      </c>
      <c r="O6093">
        <v>15339.39</v>
      </c>
      <c r="P6093" t="s">
        <v>65</v>
      </c>
      <c r="Q6093" t="s">
        <v>55</v>
      </c>
      <c r="R6093" t="s">
        <v>86</v>
      </c>
      <c r="S6093">
        <f t="shared" si="190"/>
        <v>2024</v>
      </c>
      <c r="T6093">
        <f t="shared" si="191"/>
        <v>9</v>
      </c>
    </row>
    <row r="6094" spans="1:20" x14ac:dyDescent="0.3">
      <c r="A6094" s="1">
        <v>45560</v>
      </c>
      <c r="B6094" t="s">
        <v>6539</v>
      </c>
      <c r="C6094" t="s">
        <v>68</v>
      </c>
      <c r="D6094" t="s">
        <v>50</v>
      </c>
      <c r="E6094" t="s">
        <v>51</v>
      </c>
      <c r="F6094" t="s">
        <v>192</v>
      </c>
      <c r="G6094" t="s">
        <v>46</v>
      </c>
      <c r="H6094" t="s">
        <v>140</v>
      </c>
      <c r="I6094" t="s">
        <v>71</v>
      </c>
      <c r="J6094">
        <v>19</v>
      </c>
      <c r="K6094">
        <v>900</v>
      </c>
      <c r="L6094">
        <v>1</v>
      </c>
      <c r="M6094">
        <v>16929</v>
      </c>
      <c r="N6094">
        <v>13621.93</v>
      </c>
      <c r="O6094">
        <v>3307.07</v>
      </c>
      <c r="P6094" t="s">
        <v>38</v>
      </c>
      <c r="Q6094" t="s">
        <v>55</v>
      </c>
      <c r="R6094" t="s">
        <v>102</v>
      </c>
      <c r="S6094">
        <f t="shared" si="190"/>
        <v>2024</v>
      </c>
      <c r="T6094">
        <f t="shared" si="191"/>
        <v>9</v>
      </c>
    </row>
    <row r="6095" spans="1:20" x14ac:dyDescent="0.3">
      <c r="A6095" s="1">
        <v>45561</v>
      </c>
      <c r="B6095" t="s">
        <v>6540</v>
      </c>
      <c r="C6095" t="s">
        <v>76</v>
      </c>
      <c r="D6095" t="s">
        <v>43</v>
      </c>
      <c r="E6095" t="s">
        <v>44</v>
      </c>
      <c r="F6095" t="s">
        <v>45</v>
      </c>
      <c r="G6095" t="s">
        <v>26</v>
      </c>
      <c r="H6095" t="s">
        <v>53</v>
      </c>
      <c r="I6095" t="s">
        <v>54</v>
      </c>
      <c r="J6095">
        <v>13</v>
      </c>
      <c r="K6095">
        <v>2500</v>
      </c>
      <c r="L6095">
        <v>14</v>
      </c>
      <c r="M6095">
        <v>27950</v>
      </c>
      <c r="N6095">
        <v>24834.92</v>
      </c>
      <c r="O6095">
        <v>3115.08</v>
      </c>
      <c r="P6095" t="s">
        <v>29</v>
      </c>
      <c r="Q6095" t="s">
        <v>47</v>
      </c>
      <c r="R6095" t="s">
        <v>102</v>
      </c>
      <c r="S6095">
        <f t="shared" si="190"/>
        <v>2024</v>
      </c>
      <c r="T6095">
        <f t="shared" si="191"/>
        <v>9</v>
      </c>
    </row>
    <row r="6096" spans="1:20" x14ac:dyDescent="0.3">
      <c r="A6096" s="1">
        <v>45562</v>
      </c>
      <c r="B6096" t="s">
        <v>6541</v>
      </c>
      <c r="C6096" t="s">
        <v>84</v>
      </c>
      <c r="D6096" t="s">
        <v>43</v>
      </c>
      <c r="E6096" t="s">
        <v>24</v>
      </c>
      <c r="F6096" t="s">
        <v>25</v>
      </c>
      <c r="G6096" t="s">
        <v>46</v>
      </c>
      <c r="H6096" t="s">
        <v>53</v>
      </c>
      <c r="I6096" t="s">
        <v>54</v>
      </c>
      <c r="J6096">
        <v>10</v>
      </c>
      <c r="K6096">
        <v>2500</v>
      </c>
      <c r="L6096">
        <v>20</v>
      </c>
      <c r="M6096">
        <v>20000</v>
      </c>
      <c r="N6096">
        <v>16112.74</v>
      </c>
      <c r="O6096">
        <v>3887.26</v>
      </c>
      <c r="P6096" t="s">
        <v>29</v>
      </c>
      <c r="Q6096" t="s">
        <v>90</v>
      </c>
      <c r="R6096" t="s">
        <v>73</v>
      </c>
      <c r="S6096">
        <f t="shared" si="190"/>
        <v>2024</v>
      </c>
      <c r="T6096">
        <f t="shared" si="191"/>
        <v>9</v>
      </c>
    </row>
    <row r="6097" spans="1:20" x14ac:dyDescent="0.3">
      <c r="A6097" s="1">
        <v>45563</v>
      </c>
      <c r="B6097" t="s">
        <v>6542</v>
      </c>
      <c r="C6097" t="s">
        <v>22</v>
      </c>
      <c r="D6097" t="s">
        <v>43</v>
      </c>
      <c r="E6097" t="s">
        <v>35</v>
      </c>
      <c r="F6097" t="s">
        <v>36</v>
      </c>
      <c r="G6097" t="s">
        <v>46</v>
      </c>
      <c r="H6097" t="s">
        <v>120</v>
      </c>
      <c r="I6097" t="s">
        <v>28</v>
      </c>
      <c r="J6097">
        <v>10</v>
      </c>
      <c r="K6097">
        <v>15000</v>
      </c>
      <c r="L6097">
        <v>1</v>
      </c>
      <c r="M6097">
        <v>148500</v>
      </c>
      <c r="N6097">
        <v>138210.14000000001</v>
      </c>
      <c r="O6097">
        <v>10289.86</v>
      </c>
      <c r="P6097" t="s">
        <v>93</v>
      </c>
      <c r="Q6097" t="s">
        <v>30</v>
      </c>
      <c r="R6097" t="s">
        <v>73</v>
      </c>
      <c r="S6097">
        <f t="shared" si="190"/>
        <v>2024</v>
      </c>
      <c r="T6097">
        <f t="shared" si="191"/>
        <v>9</v>
      </c>
    </row>
    <row r="6098" spans="1:20" x14ac:dyDescent="0.3">
      <c r="A6098" s="1">
        <v>45564</v>
      </c>
      <c r="B6098" t="s">
        <v>6543</v>
      </c>
      <c r="C6098" t="s">
        <v>84</v>
      </c>
      <c r="D6098" t="s">
        <v>50</v>
      </c>
      <c r="E6098" t="s">
        <v>51</v>
      </c>
      <c r="F6098" t="s">
        <v>99</v>
      </c>
      <c r="G6098" t="s">
        <v>46</v>
      </c>
      <c r="H6098" t="s">
        <v>80</v>
      </c>
      <c r="I6098" t="s">
        <v>28</v>
      </c>
      <c r="J6098">
        <v>8</v>
      </c>
      <c r="K6098">
        <v>12000</v>
      </c>
      <c r="L6098">
        <v>12</v>
      </c>
      <c r="M6098">
        <v>84480</v>
      </c>
      <c r="N6098">
        <v>77933.47</v>
      </c>
      <c r="O6098">
        <v>6546.53</v>
      </c>
      <c r="P6098" t="s">
        <v>72</v>
      </c>
      <c r="Q6098" t="s">
        <v>55</v>
      </c>
      <c r="R6098" t="s">
        <v>73</v>
      </c>
      <c r="S6098">
        <f t="shared" si="190"/>
        <v>2024</v>
      </c>
      <c r="T6098">
        <f t="shared" si="191"/>
        <v>9</v>
      </c>
    </row>
    <row r="6099" spans="1:20" x14ac:dyDescent="0.3">
      <c r="A6099" s="1">
        <v>45565</v>
      </c>
      <c r="B6099" t="s">
        <v>6544</v>
      </c>
      <c r="C6099" t="s">
        <v>108</v>
      </c>
      <c r="D6099" t="s">
        <v>50</v>
      </c>
      <c r="E6099" t="s">
        <v>24</v>
      </c>
      <c r="F6099" t="s">
        <v>111</v>
      </c>
      <c r="G6099" t="s">
        <v>85</v>
      </c>
      <c r="H6099" t="s">
        <v>27</v>
      </c>
      <c r="I6099" t="s">
        <v>28</v>
      </c>
      <c r="J6099">
        <v>15</v>
      </c>
      <c r="K6099">
        <v>45000</v>
      </c>
      <c r="L6099">
        <v>0</v>
      </c>
      <c r="M6099">
        <v>675000</v>
      </c>
      <c r="N6099">
        <v>630122.74</v>
      </c>
      <c r="O6099">
        <v>44877.26</v>
      </c>
      <c r="P6099" t="s">
        <v>65</v>
      </c>
      <c r="Q6099" t="s">
        <v>30</v>
      </c>
      <c r="R6099" t="s">
        <v>61</v>
      </c>
      <c r="S6099">
        <f t="shared" si="190"/>
        <v>2024</v>
      </c>
      <c r="T6099">
        <f t="shared" si="191"/>
        <v>9</v>
      </c>
    </row>
    <row r="6100" spans="1:20" x14ac:dyDescent="0.3">
      <c r="A6100" s="1">
        <v>45566</v>
      </c>
      <c r="B6100" t="s">
        <v>6545</v>
      </c>
      <c r="C6100" t="s">
        <v>143</v>
      </c>
      <c r="D6100" t="s">
        <v>23</v>
      </c>
      <c r="E6100" t="s">
        <v>51</v>
      </c>
      <c r="F6100" t="s">
        <v>52</v>
      </c>
      <c r="G6100" t="s">
        <v>46</v>
      </c>
      <c r="H6100" t="s">
        <v>27</v>
      </c>
      <c r="I6100" t="s">
        <v>28</v>
      </c>
      <c r="J6100">
        <v>5</v>
      </c>
      <c r="K6100">
        <v>45000</v>
      </c>
      <c r="L6100">
        <v>9</v>
      </c>
      <c r="M6100">
        <v>204750</v>
      </c>
      <c r="N6100">
        <v>167906</v>
      </c>
      <c r="O6100">
        <v>36844</v>
      </c>
      <c r="P6100" t="s">
        <v>38</v>
      </c>
      <c r="Q6100" t="s">
        <v>55</v>
      </c>
      <c r="R6100" t="s">
        <v>73</v>
      </c>
      <c r="S6100">
        <f t="shared" si="190"/>
        <v>2024</v>
      </c>
      <c r="T6100">
        <f t="shared" si="191"/>
        <v>10</v>
      </c>
    </row>
    <row r="6101" spans="1:20" x14ac:dyDescent="0.3">
      <c r="A6101" s="1">
        <v>45567</v>
      </c>
      <c r="B6101" t="s">
        <v>6546</v>
      </c>
      <c r="C6101" t="s">
        <v>58</v>
      </c>
      <c r="D6101" t="s">
        <v>23</v>
      </c>
      <c r="E6101" t="s">
        <v>44</v>
      </c>
      <c r="F6101" t="s">
        <v>45</v>
      </c>
      <c r="G6101" t="s">
        <v>37</v>
      </c>
      <c r="H6101" t="s">
        <v>27</v>
      </c>
      <c r="I6101" t="s">
        <v>28</v>
      </c>
      <c r="J6101">
        <v>9</v>
      </c>
      <c r="K6101">
        <v>45000</v>
      </c>
      <c r="L6101">
        <v>12</v>
      </c>
      <c r="M6101">
        <v>356400</v>
      </c>
      <c r="N6101">
        <v>295298.09999999998</v>
      </c>
      <c r="O6101">
        <v>61101.9</v>
      </c>
      <c r="P6101" t="s">
        <v>38</v>
      </c>
      <c r="Q6101" t="s">
        <v>90</v>
      </c>
      <c r="R6101" t="s">
        <v>31</v>
      </c>
      <c r="S6101">
        <f t="shared" si="190"/>
        <v>2024</v>
      </c>
      <c r="T6101">
        <f t="shared" si="191"/>
        <v>10</v>
      </c>
    </row>
    <row r="6102" spans="1:20" x14ac:dyDescent="0.3">
      <c r="A6102" s="1">
        <v>45568</v>
      </c>
      <c r="B6102" t="s">
        <v>6547</v>
      </c>
      <c r="C6102" t="s">
        <v>143</v>
      </c>
      <c r="D6102" t="s">
        <v>23</v>
      </c>
      <c r="E6102" t="s">
        <v>51</v>
      </c>
      <c r="F6102" t="s">
        <v>99</v>
      </c>
      <c r="G6102" t="s">
        <v>37</v>
      </c>
      <c r="H6102" t="s">
        <v>59</v>
      </c>
      <c r="I6102" t="s">
        <v>60</v>
      </c>
      <c r="J6102">
        <v>7</v>
      </c>
      <c r="K6102">
        <v>4500</v>
      </c>
      <c r="L6102">
        <v>20</v>
      </c>
      <c r="M6102">
        <v>25200</v>
      </c>
      <c r="N6102">
        <v>19597.169999999998</v>
      </c>
      <c r="O6102">
        <v>5602.83</v>
      </c>
      <c r="P6102" t="s">
        <v>29</v>
      </c>
      <c r="Q6102" t="s">
        <v>90</v>
      </c>
      <c r="R6102" t="s">
        <v>86</v>
      </c>
      <c r="S6102">
        <f t="shared" si="190"/>
        <v>2024</v>
      </c>
      <c r="T6102">
        <f t="shared" si="191"/>
        <v>10</v>
      </c>
    </row>
    <row r="6103" spans="1:20" x14ac:dyDescent="0.3">
      <c r="A6103" s="1">
        <v>45569</v>
      </c>
      <c r="B6103" t="s">
        <v>6548</v>
      </c>
      <c r="C6103" t="s">
        <v>143</v>
      </c>
      <c r="D6103" t="s">
        <v>43</v>
      </c>
      <c r="E6103" t="s">
        <v>44</v>
      </c>
      <c r="F6103" t="s">
        <v>89</v>
      </c>
      <c r="G6103" t="s">
        <v>37</v>
      </c>
      <c r="H6103" t="s">
        <v>132</v>
      </c>
      <c r="I6103" t="s">
        <v>28</v>
      </c>
      <c r="J6103">
        <v>19</v>
      </c>
      <c r="K6103">
        <v>3500</v>
      </c>
      <c r="L6103">
        <v>4</v>
      </c>
      <c r="M6103">
        <v>63840</v>
      </c>
      <c r="N6103">
        <v>58393.41</v>
      </c>
      <c r="O6103">
        <v>5446.59</v>
      </c>
      <c r="P6103" t="s">
        <v>65</v>
      </c>
      <c r="Q6103" t="s">
        <v>30</v>
      </c>
      <c r="R6103" t="s">
        <v>86</v>
      </c>
      <c r="S6103">
        <f t="shared" si="190"/>
        <v>2024</v>
      </c>
      <c r="T6103">
        <f t="shared" si="191"/>
        <v>10</v>
      </c>
    </row>
    <row r="6104" spans="1:20" x14ac:dyDescent="0.3">
      <c r="A6104" s="1">
        <v>45570</v>
      </c>
      <c r="B6104" t="s">
        <v>6549</v>
      </c>
      <c r="C6104" t="s">
        <v>76</v>
      </c>
      <c r="D6104" t="s">
        <v>43</v>
      </c>
      <c r="E6104" t="s">
        <v>35</v>
      </c>
      <c r="F6104" t="s">
        <v>36</v>
      </c>
      <c r="G6104" t="s">
        <v>37</v>
      </c>
      <c r="H6104" t="s">
        <v>70</v>
      </c>
      <c r="I6104" t="s">
        <v>71</v>
      </c>
      <c r="J6104">
        <v>20</v>
      </c>
      <c r="K6104">
        <v>600</v>
      </c>
      <c r="L6104">
        <v>12</v>
      </c>
      <c r="M6104">
        <v>10560</v>
      </c>
      <c r="N6104">
        <v>9064</v>
      </c>
      <c r="O6104">
        <v>1496</v>
      </c>
      <c r="P6104" t="s">
        <v>29</v>
      </c>
      <c r="Q6104" t="s">
        <v>30</v>
      </c>
      <c r="R6104" t="s">
        <v>39</v>
      </c>
      <c r="S6104">
        <f t="shared" si="190"/>
        <v>2024</v>
      </c>
      <c r="T6104">
        <f t="shared" si="191"/>
        <v>10</v>
      </c>
    </row>
    <row r="6105" spans="1:20" x14ac:dyDescent="0.3">
      <c r="A6105" s="1">
        <v>45571</v>
      </c>
      <c r="B6105" t="s">
        <v>6550</v>
      </c>
      <c r="C6105" t="s">
        <v>137</v>
      </c>
      <c r="D6105" t="s">
        <v>43</v>
      </c>
      <c r="E6105" t="s">
        <v>35</v>
      </c>
      <c r="F6105" t="s">
        <v>36</v>
      </c>
      <c r="G6105" t="s">
        <v>26</v>
      </c>
      <c r="H6105" t="s">
        <v>53</v>
      </c>
      <c r="I6105" t="s">
        <v>54</v>
      </c>
      <c r="J6105">
        <v>16</v>
      </c>
      <c r="K6105">
        <v>2500</v>
      </c>
      <c r="L6105">
        <v>6</v>
      </c>
      <c r="M6105">
        <v>37600</v>
      </c>
      <c r="N6105">
        <v>29557.07</v>
      </c>
      <c r="O6105">
        <v>8042.93</v>
      </c>
      <c r="P6105" t="s">
        <v>65</v>
      </c>
      <c r="Q6105" t="s">
        <v>55</v>
      </c>
      <c r="R6105" t="s">
        <v>31</v>
      </c>
      <c r="S6105">
        <f t="shared" si="190"/>
        <v>2024</v>
      </c>
      <c r="T6105">
        <f t="shared" si="191"/>
        <v>10</v>
      </c>
    </row>
    <row r="6106" spans="1:20" x14ac:dyDescent="0.3">
      <c r="A6106" s="1">
        <v>45572</v>
      </c>
      <c r="B6106" t="s">
        <v>6551</v>
      </c>
      <c r="C6106" t="s">
        <v>137</v>
      </c>
      <c r="D6106" t="s">
        <v>50</v>
      </c>
      <c r="E6106" t="s">
        <v>35</v>
      </c>
      <c r="F6106" t="s">
        <v>36</v>
      </c>
      <c r="G6106" t="s">
        <v>46</v>
      </c>
      <c r="H6106" t="s">
        <v>140</v>
      </c>
      <c r="I6106" t="s">
        <v>71</v>
      </c>
      <c r="J6106">
        <v>4</v>
      </c>
      <c r="K6106">
        <v>900</v>
      </c>
      <c r="L6106">
        <v>12</v>
      </c>
      <c r="M6106">
        <v>3168</v>
      </c>
      <c r="N6106">
        <v>2923.7</v>
      </c>
      <c r="O6106">
        <v>244.3</v>
      </c>
      <c r="P6106" t="s">
        <v>93</v>
      </c>
      <c r="Q6106" t="s">
        <v>47</v>
      </c>
      <c r="R6106" t="s">
        <v>123</v>
      </c>
      <c r="S6106">
        <f t="shared" si="190"/>
        <v>2024</v>
      </c>
      <c r="T6106">
        <f t="shared" si="191"/>
        <v>10</v>
      </c>
    </row>
    <row r="6107" spans="1:20" x14ac:dyDescent="0.3">
      <c r="A6107" s="1">
        <v>45573</v>
      </c>
      <c r="B6107" t="s">
        <v>6552</v>
      </c>
      <c r="C6107" t="s">
        <v>108</v>
      </c>
      <c r="D6107" t="s">
        <v>43</v>
      </c>
      <c r="E6107" t="s">
        <v>24</v>
      </c>
      <c r="F6107" t="s">
        <v>111</v>
      </c>
      <c r="G6107" t="s">
        <v>26</v>
      </c>
      <c r="H6107" t="s">
        <v>132</v>
      </c>
      <c r="I6107" t="s">
        <v>28</v>
      </c>
      <c r="J6107">
        <v>22</v>
      </c>
      <c r="K6107">
        <v>3500</v>
      </c>
      <c r="L6107">
        <v>17</v>
      </c>
      <c r="M6107">
        <v>63910</v>
      </c>
      <c r="N6107">
        <v>52490.84</v>
      </c>
      <c r="O6107">
        <v>11419.16</v>
      </c>
      <c r="P6107" t="s">
        <v>65</v>
      </c>
      <c r="Q6107" t="s">
        <v>30</v>
      </c>
      <c r="R6107" t="s">
        <v>81</v>
      </c>
      <c r="S6107">
        <f t="shared" si="190"/>
        <v>2024</v>
      </c>
      <c r="T6107">
        <f t="shared" si="191"/>
        <v>10</v>
      </c>
    </row>
    <row r="6108" spans="1:20" x14ac:dyDescent="0.3">
      <c r="A6108" s="1">
        <v>45574</v>
      </c>
      <c r="B6108" t="s">
        <v>6553</v>
      </c>
      <c r="C6108" t="s">
        <v>68</v>
      </c>
      <c r="D6108" t="s">
        <v>23</v>
      </c>
      <c r="E6108" t="s">
        <v>24</v>
      </c>
      <c r="F6108" t="s">
        <v>25</v>
      </c>
      <c r="G6108" t="s">
        <v>37</v>
      </c>
      <c r="H6108" t="s">
        <v>70</v>
      </c>
      <c r="I6108" t="s">
        <v>71</v>
      </c>
      <c r="J6108">
        <v>8</v>
      </c>
      <c r="K6108">
        <v>600</v>
      </c>
      <c r="L6108">
        <v>6</v>
      </c>
      <c r="M6108">
        <v>4512</v>
      </c>
      <c r="N6108">
        <v>3294.62</v>
      </c>
      <c r="O6108">
        <v>1217.3800000000001</v>
      </c>
      <c r="P6108" t="s">
        <v>93</v>
      </c>
      <c r="Q6108" t="s">
        <v>55</v>
      </c>
      <c r="R6108" t="s">
        <v>39</v>
      </c>
      <c r="S6108">
        <f t="shared" si="190"/>
        <v>2024</v>
      </c>
      <c r="T6108">
        <f t="shared" si="191"/>
        <v>10</v>
      </c>
    </row>
    <row r="6109" spans="1:20" x14ac:dyDescent="0.3">
      <c r="A6109" s="1">
        <v>45575</v>
      </c>
      <c r="B6109" t="s">
        <v>6554</v>
      </c>
      <c r="C6109" t="s">
        <v>98</v>
      </c>
      <c r="D6109" t="s">
        <v>50</v>
      </c>
      <c r="E6109" t="s">
        <v>51</v>
      </c>
      <c r="F6109" t="s">
        <v>99</v>
      </c>
      <c r="G6109" t="s">
        <v>46</v>
      </c>
      <c r="H6109" t="s">
        <v>27</v>
      </c>
      <c r="I6109" t="s">
        <v>28</v>
      </c>
      <c r="J6109">
        <v>21</v>
      </c>
      <c r="K6109">
        <v>45000</v>
      </c>
      <c r="L6109">
        <v>16</v>
      </c>
      <c r="M6109">
        <v>793800</v>
      </c>
      <c r="N6109">
        <v>612621.64</v>
      </c>
      <c r="O6109">
        <v>181178.36</v>
      </c>
      <c r="P6109" t="s">
        <v>38</v>
      </c>
      <c r="Q6109" t="s">
        <v>30</v>
      </c>
      <c r="R6109" t="s">
        <v>81</v>
      </c>
      <c r="S6109">
        <f t="shared" si="190"/>
        <v>2024</v>
      </c>
      <c r="T6109">
        <f t="shared" si="191"/>
        <v>10</v>
      </c>
    </row>
    <row r="6110" spans="1:20" x14ac:dyDescent="0.3">
      <c r="A6110" s="1">
        <v>45576</v>
      </c>
      <c r="B6110" t="s">
        <v>6555</v>
      </c>
      <c r="C6110" t="s">
        <v>34</v>
      </c>
      <c r="D6110" t="s">
        <v>23</v>
      </c>
      <c r="E6110" t="s">
        <v>44</v>
      </c>
      <c r="F6110" t="s">
        <v>45</v>
      </c>
      <c r="G6110" t="s">
        <v>26</v>
      </c>
      <c r="H6110" t="s">
        <v>70</v>
      </c>
      <c r="I6110" t="s">
        <v>71</v>
      </c>
      <c r="J6110">
        <v>4</v>
      </c>
      <c r="K6110">
        <v>600</v>
      </c>
      <c r="L6110">
        <v>16</v>
      </c>
      <c r="M6110">
        <v>2016</v>
      </c>
      <c r="N6110">
        <v>1534.17</v>
      </c>
      <c r="O6110">
        <v>481.83</v>
      </c>
      <c r="P6110" t="s">
        <v>72</v>
      </c>
      <c r="Q6110" t="s">
        <v>47</v>
      </c>
      <c r="R6110" t="s">
        <v>31</v>
      </c>
      <c r="S6110">
        <f t="shared" si="190"/>
        <v>2024</v>
      </c>
      <c r="T6110">
        <f t="shared" si="191"/>
        <v>10</v>
      </c>
    </row>
    <row r="6111" spans="1:20" x14ac:dyDescent="0.3">
      <c r="A6111" s="1">
        <v>45577</v>
      </c>
      <c r="B6111" t="s">
        <v>6556</v>
      </c>
      <c r="C6111" t="s">
        <v>76</v>
      </c>
      <c r="D6111" t="s">
        <v>50</v>
      </c>
      <c r="E6111" t="s">
        <v>44</v>
      </c>
      <c r="F6111" t="s">
        <v>89</v>
      </c>
      <c r="G6111" t="s">
        <v>46</v>
      </c>
      <c r="H6111" t="s">
        <v>27</v>
      </c>
      <c r="I6111" t="s">
        <v>28</v>
      </c>
      <c r="J6111">
        <v>2</v>
      </c>
      <c r="K6111">
        <v>45000</v>
      </c>
      <c r="L6111">
        <v>16</v>
      </c>
      <c r="M6111">
        <v>75600</v>
      </c>
      <c r="N6111">
        <v>66325.94</v>
      </c>
      <c r="O6111">
        <v>9274.06</v>
      </c>
      <c r="P6111" t="s">
        <v>72</v>
      </c>
      <c r="Q6111" t="s">
        <v>55</v>
      </c>
      <c r="R6111" t="s">
        <v>123</v>
      </c>
      <c r="S6111">
        <f t="shared" si="190"/>
        <v>2024</v>
      </c>
      <c r="T6111">
        <f t="shared" si="191"/>
        <v>10</v>
      </c>
    </row>
    <row r="6112" spans="1:20" x14ac:dyDescent="0.3">
      <c r="A6112" s="1">
        <v>45578</v>
      </c>
      <c r="B6112" t="s">
        <v>6557</v>
      </c>
      <c r="C6112" t="s">
        <v>58</v>
      </c>
      <c r="D6112" t="s">
        <v>23</v>
      </c>
      <c r="E6112" t="s">
        <v>51</v>
      </c>
      <c r="F6112" t="s">
        <v>192</v>
      </c>
      <c r="G6112" t="s">
        <v>46</v>
      </c>
      <c r="H6112" t="s">
        <v>59</v>
      </c>
      <c r="I6112" t="s">
        <v>60</v>
      </c>
      <c r="J6112">
        <v>18</v>
      </c>
      <c r="K6112">
        <v>4500</v>
      </c>
      <c r="L6112">
        <v>20</v>
      </c>
      <c r="M6112">
        <v>64800</v>
      </c>
      <c r="N6112">
        <v>57471.49</v>
      </c>
      <c r="O6112">
        <v>7328.51</v>
      </c>
      <c r="P6112" t="s">
        <v>38</v>
      </c>
      <c r="Q6112" t="s">
        <v>47</v>
      </c>
      <c r="R6112" t="s">
        <v>86</v>
      </c>
      <c r="S6112">
        <f t="shared" si="190"/>
        <v>2024</v>
      </c>
      <c r="T6112">
        <f t="shared" si="191"/>
        <v>10</v>
      </c>
    </row>
    <row r="6113" spans="1:20" x14ac:dyDescent="0.3">
      <c r="A6113" s="1">
        <v>45579</v>
      </c>
      <c r="B6113" t="s">
        <v>6558</v>
      </c>
      <c r="C6113" t="s">
        <v>108</v>
      </c>
      <c r="D6113" t="s">
        <v>43</v>
      </c>
      <c r="E6113" t="s">
        <v>24</v>
      </c>
      <c r="F6113" t="s">
        <v>111</v>
      </c>
      <c r="G6113" t="s">
        <v>85</v>
      </c>
      <c r="H6113" t="s">
        <v>120</v>
      </c>
      <c r="I6113" t="s">
        <v>28</v>
      </c>
      <c r="J6113">
        <v>24</v>
      </c>
      <c r="K6113">
        <v>15000</v>
      </c>
      <c r="L6113">
        <v>3</v>
      </c>
      <c r="M6113">
        <v>349200</v>
      </c>
      <c r="N6113">
        <v>313902.93</v>
      </c>
      <c r="O6113">
        <v>35297.07</v>
      </c>
      <c r="P6113" t="s">
        <v>29</v>
      </c>
      <c r="Q6113" t="s">
        <v>47</v>
      </c>
      <c r="R6113" t="s">
        <v>102</v>
      </c>
      <c r="S6113">
        <f t="shared" si="190"/>
        <v>2024</v>
      </c>
      <c r="T6113">
        <f t="shared" si="191"/>
        <v>10</v>
      </c>
    </row>
    <row r="6114" spans="1:20" x14ac:dyDescent="0.3">
      <c r="A6114" s="1">
        <v>45580</v>
      </c>
      <c r="B6114" t="s">
        <v>6559</v>
      </c>
      <c r="C6114" t="s">
        <v>108</v>
      </c>
      <c r="D6114" t="s">
        <v>23</v>
      </c>
      <c r="E6114" t="s">
        <v>51</v>
      </c>
      <c r="F6114" t="s">
        <v>99</v>
      </c>
      <c r="G6114" t="s">
        <v>37</v>
      </c>
      <c r="H6114" t="s">
        <v>27</v>
      </c>
      <c r="I6114" t="s">
        <v>28</v>
      </c>
      <c r="J6114">
        <v>6</v>
      </c>
      <c r="K6114">
        <v>45000</v>
      </c>
      <c r="L6114">
        <v>1</v>
      </c>
      <c r="M6114">
        <v>267300</v>
      </c>
      <c r="N6114">
        <v>229685.57</v>
      </c>
      <c r="O6114">
        <v>37614.43</v>
      </c>
      <c r="P6114" t="s">
        <v>93</v>
      </c>
      <c r="Q6114" t="s">
        <v>47</v>
      </c>
      <c r="R6114" t="s">
        <v>86</v>
      </c>
      <c r="S6114">
        <f t="shared" si="190"/>
        <v>2024</v>
      </c>
      <c r="T6114">
        <f t="shared" si="191"/>
        <v>10</v>
      </c>
    </row>
    <row r="6115" spans="1:20" x14ac:dyDescent="0.3">
      <c r="A6115" s="1">
        <v>45581</v>
      </c>
      <c r="B6115" t="s">
        <v>6560</v>
      </c>
      <c r="C6115" t="s">
        <v>108</v>
      </c>
      <c r="D6115" t="s">
        <v>23</v>
      </c>
      <c r="E6115" t="s">
        <v>35</v>
      </c>
      <c r="F6115" t="s">
        <v>36</v>
      </c>
      <c r="G6115" t="s">
        <v>85</v>
      </c>
      <c r="H6115" t="s">
        <v>53</v>
      </c>
      <c r="I6115" t="s">
        <v>54</v>
      </c>
      <c r="J6115">
        <v>11</v>
      </c>
      <c r="K6115">
        <v>2500</v>
      </c>
      <c r="L6115">
        <v>3</v>
      </c>
      <c r="M6115">
        <v>26675</v>
      </c>
      <c r="N6115">
        <v>20119.21</v>
      </c>
      <c r="O6115">
        <v>6555.79</v>
      </c>
      <c r="P6115" t="s">
        <v>72</v>
      </c>
      <c r="Q6115" t="s">
        <v>55</v>
      </c>
      <c r="R6115" t="s">
        <v>86</v>
      </c>
      <c r="S6115">
        <f t="shared" si="190"/>
        <v>2024</v>
      </c>
      <c r="T6115">
        <f t="shared" si="191"/>
        <v>10</v>
      </c>
    </row>
    <row r="6116" spans="1:20" x14ac:dyDescent="0.3">
      <c r="A6116" s="1">
        <v>45582</v>
      </c>
      <c r="B6116" t="s">
        <v>6561</v>
      </c>
      <c r="C6116" t="s">
        <v>42</v>
      </c>
      <c r="D6116" t="s">
        <v>43</v>
      </c>
      <c r="E6116" t="s">
        <v>44</v>
      </c>
      <c r="F6116" t="s">
        <v>45</v>
      </c>
      <c r="G6116" t="s">
        <v>46</v>
      </c>
      <c r="H6116" t="s">
        <v>59</v>
      </c>
      <c r="I6116" t="s">
        <v>60</v>
      </c>
      <c r="J6116">
        <v>17</v>
      </c>
      <c r="K6116">
        <v>4500</v>
      </c>
      <c r="L6116">
        <v>13</v>
      </c>
      <c r="M6116">
        <v>66555</v>
      </c>
      <c r="N6116">
        <v>50747.35</v>
      </c>
      <c r="O6116">
        <v>15807.65</v>
      </c>
      <c r="P6116" t="s">
        <v>93</v>
      </c>
      <c r="Q6116" t="s">
        <v>47</v>
      </c>
      <c r="R6116" t="s">
        <v>31</v>
      </c>
      <c r="S6116">
        <f t="shared" si="190"/>
        <v>2024</v>
      </c>
      <c r="T6116">
        <f t="shared" si="191"/>
        <v>10</v>
      </c>
    </row>
    <row r="6117" spans="1:20" x14ac:dyDescent="0.3">
      <c r="A6117" s="1">
        <v>45583</v>
      </c>
      <c r="B6117" t="s">
        <v>6562</v>
      </c>
      <c r="C6117" t="s">
        <v>98</v>
      </c>
      <c r="D6117" t="s">
        <v>50</v>
      </c>
      <c r="E6117" t="s">
        <v>35</v>
      </c>
      <c r="F6117" t="s">
        <v>36</v>
      </c>
      <c r="G6117" t="s">
        <v>37</v>
      </c>
      <c r="H6117" t="s">
        <v>80</v>
      </c>
      <c r="I6117" t="s">
        <v>28</v>
      </c>
      <c r="J6117">
        <v>17</v>
      </c>
      <c r="K6117">
        <v>12000</v>
      </c>
      <c r="L6117">
        <v>14</v>
      </c>
      <c r="M6117">
        <v>175440</v>
      </c>
      <c r="N6117">
        <v>142263.81</v>
      </c>
      <c r="O6117">
        <v>33176.19</v>
      </c>
      <c r="P6117" t="s">
        <v>65</v>
      </c>
      <c r="Q6117" t="s">
        <v>90</v>
      </c>
      <c r="R6117" t="s">
        <v>86</v>
      </c>
      <c r="S6117">
        <f t="shared" si="190"/>
        <v>2024</v>
      </c>
      <c r="T6117">
        <f t="shared" si="191"/>
        <v>10</v>
      </c>
    </row>
    <row r="6118" spans="1:20" x14ac:dyDescent="0.3">
      <c r="A6118" s="1">
        <v>45584</v>
      </c>
      <c r="B6118" t="s">
        <v>6563</v>
      </c>
      <c r="C6118" t="s">
        <v>84</v>
      </c>
      <c r="D6118" t="s">
        <v>50</v>
      </c>
      <c r="E6118" t="s">
        <v>51</v>
      </c>
      <c r="F6118" t="s">
        <v>99</v>
      </c>
      <c r="G6118" t="s">
        <v>85</v>
      </c>
      <c r="H6118" t="s">
        <v>27</v>
      </c>
      <c r="I6118" t="s">
        <v>28</v>
      </c>
      <c r="J6118">
        <v>25</v>
      </c>
      <c r="K6118">
        <v>45000</v>
      </c>
      <c r="L6118">
        <v>5</v>
      </c>
      <c r="M6118">
        <v>1068750</v>
      </c>
      <c r="N6118">
        <v>842555.02</v>
      </c>
      <c r="O6118">
        <v>226194.98</v>
      </c>
      <c r="P6118" t="s">
        <v>65</v>
      </c>
      <c r="Q6118" t="s">
        <v>47</v>
      </c>
      <c r="R6118" t="s">
        <v>61</v>
      </c>
      <c r="S6118">
        <f t="shared" si="190"/>
        <v>2024</v>
      </c>
      <c r="T6118">
        <f t="shared" si="191"/>
        <v>10</v>
      </c>
    </row>
    <row r="6119" spans="1:20" x14ac:dyDescent="0.3">
      <c r="A6119" s="1">
        <v>45585</v>
      </c>
      <c r="B6119" t="s">
        <v>6564</v>
      </c>
      <c r="C6119" t="s">
        <v>34</v>
      </c>
      <c r="D6119" t="s">
        <v>50</v>
      </c>
      <c r="E6119" t="s">
        <v>35</v>
      </c>
      <c r="F6119" t="s">
        <v>36</v>
      </c>
      <c r="G6119" t="s">
        <v>85</v>
      </c>
      <c r="H6119" t="s">
        <v>132</v>
      </c>
      <c r="I6119" t="s">
        <v>28</v>
      </c>
      <c r="J6119">
        <v>6</v>
      </c>
      <c r="K6119">
        <v>3500</v>
      </c>
      <c r="L6119">
        <v>0</v>
      </c>
      <c r="M6119">
        <v>21000</v>
      </c>
      <c r="N6119">
        <v>18770.48</v>
      </c>
      <c r="O6119">
        <v>2229.52</v>
      </c>
      <c r="P6119" t="s">
        <v>65</v>
      </c>
      <c r="Q6119" t="s">
        <v>55</v>
      </c>
      <c r="R6119" t="s">
        <v>73</v>
      </c>
      <c r="S6119">
        <f t="shared" si="190"/>
        <v>2024</v>
      </c>
      <c r="T6119">
        <f t="shared" si="191"/>
        <v>10</v>
      </c>
    </row>
    <row r="6120" spans="1:20" x14ac:dyDescent="0.3">
      <c r="A6120" s="1">
        <v>45586</v>
      </c>
      <c r="B6120" t="s">
        <v>6565</v>
      </c>
      <c r="C6120" t="s">
        <v>42</v>
      </c>
      <c r="D6120" t="s">
        <v>43</v>
      </c>
      <c r="E6120" t="s">
        <v>51</v>
      </c>
      <c r="F6120" t="s">
        <v>192</v>
      </c>
      <c r="G6120" t="s">
        <v>85</v>
      </c>
      <c r="H6120" t="s">
        <v>120</v>
      </c>
      <c r="I6120" t="s">
        <v>28</v>
      </c>
      <c r="J6120">
        <v>11</v>
      </c>
      <c r="K6120">
        <v>15000</v>
      </c>
      <c r="L6120">
        <v>1</v>
      </c>
      <c r="M6120">
        <v>163350</v>
      </c>
      <c r="N6120">
        <v>148735.49</v>
      </c>
      <c r="O6120">
        <v>14614.51</v>
      </c>
      <c r="P6120" t="s">
        <v>93</v>
      </c>
      <c r="Q6120" t="s">
        <v>30</v>
      </c>
      <c r="R6120" t="s">
        <v>86</v>
      </c>
      <c r="S6120">
        <f t="shared" si="190"/>
        <v>2024</v>
      </c>
      <c r="T6120">
        <f t="shared" si="191"/>
        <v>10</v>
      </c>
    </row>
    <row r="6121" spans="1:20" x14ac:dyDescent="0.3">
      <c r="A6121" s="1">
        <v>45587</v>
      </c>
      <c r="B6121" t="s">
        <v>6566</v>
      </c>
      <c r="C6121" t="s">
        <v>84</v>
      </c>
      <c r="D6121" t="s">
        <v>50</v>
      </c>
      <c r="E6121" t="s">
        <v>24</v>
      </c>
      <c r="F6121" t="s">
        <v>69</v>
      </c>
      <c r="G6121" t="s">
        <v>46</v>
      </c>
      <c r="H6121" t="s">
        <v>140</v>
      </c>
      <c r="I6121" t="s">
        <v>71</v>
      </c>
      <c r="J6121">
        <v>24</v>
      </c>
      <c r="K6121">
        <v>900</v>
      </c>
      <c r="L6121">
        <v>19</v>
      </c>
      <c r="M6121">
        <v>17496</v>
      </c>
      <c r="N6121">
        <v>13762.93</v>
      </c>
      <c r="O6121">
        <v>3733.07</v>
      </c>
      <c r="P6121" t="s">
        <v>65</v>
      </c>
      <c r="Q6121" t="s">
        <v>90</v>
      </c>
      <c r="R6121" t="s">
        <v>86</v>
      </c>
      <c r="S6121">
        <f t="shared" si="190"/>
        <v>2024</v>
      </c>
      <c r="T6121">
        <f t="shared" si="191"/>
        <v>10</v>
      </c>
    </row>
    <row r="6122" spans="1:20" x14ac:dyDescent="0.3">
      <c r="A6122" s="1">
        <v>45588</v>
      </c>
      <c r="B6122" t="s">
        <v>6567</v>
      </c>
      <c r="C6122" t="s">
        <v>42</v>
      </c>
      <c r="D6122" t="s">
        <v>50</v>
      </c>
      <c r="E6122" t="s">
        <v>35</v>
      </c>
      <c r="F6122" t="s">
        <v>36</v>
      </c>
      <c r="G6122" t="s">
        <v>46</v>
      </c>
      <c r="H6122" t="s">
        <v>70</v>
      </c>
      <c r="I6122" t="s">
        <v>71</v>
      </c>
      <c r="J6122">
        <v>4</v>
      </c>
      <c r="K6122">
        <v>600</v>
      </c>
      <c r="L6122">
        <v>8</v>
      </c>
      <c r="M6122">
        <v>2208</v>
      </c>
      <c r="N6122">
        <v>1795.43</v>
      </c>
      <c r="O6122">
        <v>412.57</v>
      </c>
      <c r="P6122" t="s">
        <v>72</v>
      </c>
      <c r="Q6122" t="s">
        <v>55</v>
      </c>
      <c r="R6122" t="s">
        <v>86</v>
      </c>
      <c r="S6122">
        <f t="shared" si="190"/>
        <v>2024</v>
      </c>
      <c r="T6122">
        <f t="shared" si="191"/>
        <v>10</v>
      </c>
    </row>
    <row r="6123" spans="1:20" x14ac:dyDescent="0.3">
      <c r="A6123" s="1">
        <v>45589</v>
      </c>
      <c r="B6123" t="s">
        <v>6568</v>
      </c>
      <c r="C6123" t="s">
        <v>84</v>
      </c>
      <c r="D6123" t="s">
        <v>23</v>
      </c>
      <c r="E6123" t="s">
        <v>51</v>
      </c>
      <c r="F6123" t="s">
        <v>77</v>
      </c>
      <c r="G6123" t="s">
        <v>85</v>
      </c>
      <c r="H6123" t="s">
        <v>132</v>
      </c>
      <c r="I6123" t="s">
        <v>28</v>
      </c>
      <c r="J6123">
        <v>2</v>
      </c>
      <c r="K6123">
        <v>3500</v>
      </c>
      <c r="L6123">
        <v>2</v>
      </c>
      <c r="M6123">
        <v>6860</v>
      </c>
      <c r="N6123">
        <v>5913.35</v>
      </c>
      <c r="O6123">
        <v>946.65</v>
      </c>
      <c r="P6123" t="s">
        <v>29</v>
      </c>
      <c r="Q6123" t="s">
        <v>30</v>
      </c>
      <c r="R6123" t="s">
        <v>81</v>
      </c>
      <c r="S6123">
        <f t="shared" si="190"/>
        <v>2024</v>
      </c>
      <c r="T6123">
        <f t="shared" si="191"/>
        <v>10</v>
      </c>
    </row>
    <row r="6124" spans="1:20" x14ac:dyDescent="0.3">
      <c r="A6124" s="1">
        <v>45590</v>
      </c>
      <c r="B6124" t="s">
        <v>6569</v>
      </c>
      <c r="C6124" t="s">
        <v>84</v>
      </c>
      <c r="D6124" t="s">
        <v>50</v>
      </c>
      <c r="E6124" t="s">
        <v>44</v>
      </c>
      <c r="F6124" t="s">
        <v>89</v>
      </c>
      <c r="G6124" t="s">
        <v>85</v>
      </c>
      <c r="H6124" t="s">
        <v>80</v>
      </c>
      <c r="I6124" t="s">
        <v>28</v>
      </c>
      <c r="J6124">
        <v>16</v>
      </c>
      <c r="K6124">
        <v>12000</v>
      </c>
      <c r="L6124">
        <v>10</v>
      </c>
      <c r="M6124">
        <v>172800</v>
      </c>
      <c r="N6124">
        <v>140046.79</v>
      </c>
      <c r="O6124">
        <v>32753.21</v>
      </c>
      <c r="P6124" t="s">
        <v>72</v>
      </c>
      <c r="Q6124" t="s">
        <v>90</v>
      </c>
      <c r="R6124" t="s">
        <v>61</v>
      </c>
      <c r="S6124">
        <f t="shared" si="190"/>
        <v>2024</v>
      </c>
      <c r="T6124">
        <f t="shared" si="191"/>
        <v>10</v>
      </c>
    </row>
    <row r="6125" spans="1:20" x14ac:dyDescent="0.3">
      <c r="A6125" s="1">
        <v>45591</v>
      </c>
      <c r="B6125" t="s">
        <v>6570</v>
      </c>
      <c r="C6125" t="s">
        <v>98</v>
      </c>
      <c r="D6125" t="s">
        <v>23</v>
      </c>
      <c r="E6125" t="s">
        <v>44</v>
      </c>
      <c r="F6125" t="s">
        <v>89</v>
      </c>
      <c r="G6125" t="s">
        <v>46</v>
      </c>
      <c r="H6125" t="s">
        <v>80</v>
      </c>
      <c r="I6125" t="s">
        <v>28</v>
      </c>
      <c r="J6125">
        <v>9</v>
      </c>
      <c r="K6125">
        <v>12000</v>
      </c>
      <c r="L6125">
        <v>16</v>
      </c>
      <c r="M6125">
        <v>90720</v>
      </c>
      <c r="N6125">
        <v>78600.73</v>
      </c>
      <c r="O6125">
        <v>12119.27</v>
      </c>
      <c r="P6125" t="s">
        <v>29</v>
      </c>
      <c r="Q6125" t="s">
        <v>47</v>
      </c>
      <c r="R6125" t="s">
        <v>39</v>
      </c>
      <c r="S6125">
        <f t="shared" si="190"/>
        <v>2024</v>
      </c>
      <c r="T6125">
        <f t="shared" si="191"/>
        <v>10</v>
      </c>
    </row>
    <row r="6126" spans="1:20" x14ac:dyDescent="0.3">
      <c r="A6126" s="1">
        <v>45592</v>
      </c>
      <c r="B6126" t="s">
        <v>6571</v>
      </c>
      <c r="C6126" t="s">
        <v>58</v>
      </c>
      <c r="D6126" t="s">
        <v>23</v>
      </c>
      <c r="E6126" t="s">
        <v>35</v>
      </c>
      <c r="F6126" t="s">
        <v>36</v>
      </c>
      <c r="G6126" t="s">
        <v>46</v>
      </c>
      <c r="H6126" t="s">
        <v>120</v>
      </c>
      <c r="I6126" t="s">
        <v>28</v>
      </c>
      <c r="J6126">
        <v>3</v>
      </c>
      <c r="K6126">
        <v>15000</v>
      </c>
      <c r="L6126">
        <v>14</v>
      </c>
      <c r="M6126">
        <v>38700</v>
      </c>
      <c r="N6126">
        <v>35330.379999999997</v>
      </c>
      <c r="O6126">
        <v>3369.62</v>
      </c>
      <c r="P6126" t="s">
        <v>38</v>
      </c>
      <c r="Q6126" t="s">
        <v>30</v>
      </c>
      <c r="R6126" t="s">
        <v>31</v>
      </c>
      <c r="S6126">
        <f t="shared" si="190"/>
        <v>2024</v>
      </c>
      <c r="T6126">
        <f t="shared" si="191"/>
        <v>10</v>
      </c>
    </row>
    <row r="6127" spans="1:20" x14ac:dyDescent="0.3">
      <c r="A6127" s="1">
        <v>45593</v>
      </c>
      <c r="B6127" t="s">
        <v>6572</v>
      </c>
      <c r="C6127" t="s">
        <v>68</v>
      </c>
      <c r="D6127" t="s">
        <v>50</v>
      </c>
      <c r="E6127" t="s">
        <v>24</v>
      </c>
      <c r="F6127" t="s">
        <v>111</v>
      </c>
      <c r="G6127" t="s">
        <v>37</v>
      </c>
      <c r="H6127" t="s">
        <v>53</v>
      </c>
      <c r="I6127" t="s">
        <v>54</v>
      </c>
      <c r="J6127">
        <v>13</v>
      </c>
      <c r="K6127">
        <v>2500</v>
      </c>
      <c r="L6127">
        <v>18</v>
      </c>
      <c r="M6127">
        <v>26650</v>
      </c>
      <c r="N6127">
        <v>20038.96</v>
      </c>
      <c r="O6127">
        <v>6611.04</v>
      </c>
      <c r="P6127" t="s">
        <v>72</v>
      </c>
      <c r="Q6127" t="s">
        <v>90</v>
      </c>
      <c r="R6127" t="s">
        <v>86</v>
      </c>
      <c r="S6127">
        <f t="shared" si="190"/>
        <v>2024</v>
      </c>
      <c r="T6127">
        <f t="shared" si="191"/>
        <v>10</v>
      </c>
    </row>
    <row r="6128" spans="1:20" x14ac:dyDescent="0.3">
      <c r="A6128" s="1">
        <v>45594</v>
      </c>
      <c r="B6128" t="s">
        <v>6573</v>
      </c>
      <c r="C6128" t="s">
        <v>58</v>
      </c>
      <c r="D6128" t="s">
        <v>23</v>
      </c>
      <c r="E6128" t="s">
        <v>35</v>
      </c>
      <c r="F6128" t="s">
        <v>36</v>
      </c>
      <c r="G6128" t="s">
        <v>37</v>
      </c>
      <c r="H6128" t="s">
        <v>53</v>
      </c>
      <c r="I6128" t="s">
        <v>54</v>
      </c>
      <c r="J6128">
        <v>13</v>
      </c>
      <c r="K6128">
        <v>2500</v>
      </c>
      <c r="L6128">
        <v>0</v>
      </c>
      <c r="M6128">
        <v>32500</v>
      </c>
      <c r="N6128">
        <v>30206.48</v>
      </c>
      <c r="O6128">
        <v>2293.52</v>
      </c>
      <c r="P6128" t="s">
        <v>93</v>
      </c>
      <c r="Q6128" t="s">
        <v>55</v>
      </c>
      <c r="R6128" t="s">
        <v>73</v>
      </c>
      <c r="S6128">
        <f t="shared" si="190"/>
        <v>2024</v>
      </c>
      <c r="T6128">
        <f t="shared" si="191"/>
        <v>10</v>
      </c>
    </row>
    <row r="6129" spans="1:20" x14ac:dyDescent="0.3">
      <c r="A6129" s="1">
        <v>45595</v>
      </c>
      <c r="B6129" t="s">
        <v>6574</v>
      </c>
      <c r="C6129" t="s">
        <v>108</v>
      </c>
      <c r="D6129" t="s">
        <v>50</v>
      </c>
      <c r="E6129" t="s">
        <v>51</v>
      </c>
      <c r="F6129" t="s">
        <v>99</v>
      </c>
      <c r="G6129" t="s">
        <v>26</v>
      </c>
      <c r="H6129" t="s">
        <v>132</v>
      </c>
      <c r="I6129" t="s">
        <v>28</v>
      </c>
      <c r="J6129">
        <v>3</v>
      </c>
      <c r="K6129">
        <v>3500</v>
      </c>
      <c r="L6129">
        <v>12</v>
      </c>
      <c r="M6129">
        <v>9240</v>
      </c>
      <c r="N6129">
        <v>8610.89</v>
      </c>
      <c r="O6129">
        <v>629.11</v>
      </c>
      <c r="P6129" t="s">
        <v>93</v>
      </c>
      <c r="Q6129" t="s">
        <v>55</v>
      </c>
      <c r="R6129" t="s">
        <v>61</v>
      </c>
      <c r="S6129">
        <f t="shared" si="190"/>
        <v>2024</v>
      </c>
      <c r="T6129">
        <f t="shared" si="191"/>
        <v>10</v>
      </c>
    </row>
    <row r="6130" spans="1:20" x14ac:dyDescent="0.3">
      <c r="A6130" s="1">
        <v>45596</v>
      </c>
      <c r="B6130" t="s">
        <v>6575</v>
      </c>
      <c r="C6130" t="s">
        <v>84</v>
      </c>
      <c r="D6130" t="s">
        <v>43</v>
      </c>
      <c r="E6130" t="s">
        <v>51</v>
      </c>
      <c r="F6130" t="s">
        <v>52</v>
      </c>
      <c r="G6130" t="s">
        <v>37</v>
      </c>
      <c r="H6130" t="s">
        <v>120</v>
      </c>
      <c r="I6130" t="s">
        <v>28</v>
      </c>
      <c r="J6130">
        <v>9</v>
      </c>
      <c r="K6130">
        <v>15000</v>
      </c>
      <c r="L6130">
        <v>8</v>
      </c>
      <c r="M6130">
        <v>124200</v>
      </c>
      <c r="N6130">
        <v>107204.89</v>
      </c>
      <c r="O6130">
        <v>16995.11</v>
      </c>
      <c r="P6130" t="s">
        <v>38</v>
      </c>
      <c r="Q6130" t="s">
        <v>30</v>
      </c>
      <c r="R6130" t="s">
        <v>73</v>
      </c>
      <c r="S6130">
        <f t="shared" si="190"/>
        <v>2024</v>
      </c>
      <c r="T6130">
        <f t="shared" si="191"/>
        <v>10</v>
      </c>
    </row>
    <row r="6131" spans="1:20" x14ac:dyDescent="0.3">
      <c r="A6131" s="1">
        <v>45597</v>
      </c>
      <c r="B6131" t="s">
        <v>6576</v>
      </c>
      <c r="C6131" t="s">
        <v>22</v>
      </c>
      <c r="D6131" t="s">
        <v>43</v>
      </c>
      <c r="E6131" t="s">
        <v>51</v>
      </c>
      <c r="F6131" t="s">
        <v>52</v>
      </c>
      <c r="G6131" t="s">
        <v>85</v>
      </c>
      <c r="H6131" t="s">
        <v>59</v>
      </c>
      <c r="I6131" t="s">
        <v>60</v>
      </c>
      <c r="J6131">
        <v>11</v>
      </c>
      <c r="K6131">
        <v>4500</v>
      </c>
      <c r="L6131">
        <v>8</v>
      </c>
      <c r="M6131">
        <v>45540</v>
      </c>
      <c r="N6131">
        <v>39852.660000000003</v>
      </c>
      <c r="O6131">
        <v>5687.34</v>
      </c>
      <c r="P6131" t="s">
        <v>72</v>
      </c>
      <c r="Q6131" t="s">
        <v>90</v>
      </c>
      <c r="R6131" t="s">
        <v>86</v>
      </c>
      <c r="S6131">
        <f t="shared" si="190"/>
        <v>2024</v>
      </c>
      <c r="T6131">
        <f t="shared" si="191"/>
        <v>11</v>
      </c>
    </row>
    <row r="6132" spans="1:20" x14ac:dyDescent="0.3">
      <c r="A6132" s="1">
        <v>45598</v>
      </c>
      <c r="B6132" t="s">
        <v>6577</v>
      </c>
      <c r="C6132" t="s">
        <v>143</v>
      </c>
      <c r="D6132" t="s">
        <v>23</v>
      </c>
      <c r="E6132" t="s">
        <v>24</v>
      </c>
      <c r="F6132" t="s">
        <v>69</v>
      </c>
      <c r="G6132" t="s">
        <v>37</v>
      </c>
      <c r="H6132" t="s">
        <v>80</v>
      </c>
      <c r="I6132" t="s">
        <v>28</v>
      </c>
      <c r="J6132">
        <v>16</v>
      </c>
      <c r="K6132">
        <v>12000</v>
      </c>
      <c r="L6132">
        <v>1</v>
      </c>
      <c r="M6132">
        <v>190080</v>
      </c>
      <c r="N6132">
        <v>153278.31</v>
      </c>
      <c r="O6132">
        <v>36801.69</v>
      </c>
      <c r="P6132" t="s">
        <v>93</v>
      </c>
      <c r="Q6132" t="s">
        <v>47</v>
      </c>
      <c r="R6132" t="s">
        <v>86</v>
      </c>
      <c r="S6132">
        <f t="shared" si="190"/>
        <v>2024</v>
      </c>
      <c r="T6132">
        <f t="shared" si="191"/>
        <v>11</v>
      </c>
    </row>
    <row r="6133" spans="1:20" x14ac:dyDescent="0.3">
      <c r="A6133" s="1">
        <v>45599</v>
      </c>
      <c r="B6133" t="s">
        <v>6578</v>
      </c>
      <c r="C6133" t="s">
        <v>64</v>
      </c>
      <c r="D6133" t="s">
        <v>23</v>
      </c>
      <c r="E6133" t="s">
        <v>24</v>
      </c>
      <c r="F6133" t="s">
        <v>25</v>
      </c>
      <c r="G6133" t="s">
        <v>85</v>
      </c>
      <c r="H6133" t="s">
        <v>80</v>
      </c>
      <c r="I6133" t="s">
        <v>28</v>
      </c>
      <c r="J6133">
        <v>19</v>
      </c>
      <c r="K6133">
        <v>12000</v>
      </c>
      <c r="L6133">
        <v>7</v>
      </c>
      <c r="M6133">
        <v>212040</v>
      </c>
      <c r="N6133">
        <v>176570.11</v>
      </c>
      <c r="O6133">
        <v>35469.89</v>
      </c>
      <c r="P6133" t="s">
        <v>72</v>
      </c>
      <c r="Q6133" t="s">
        <v>90</v>
      </c>
      <c r="R6133" t="s">
        <v>39</v>
      </c>
      <c r="S6133">
        <f t="shared" si="190"/>
        <v>2024</v>
      </c>
      <c r="T6133">
        <f t="shared" si="191"/>
        <v>11</v>
      </c>
    </row>
    <row r="6134" spans="1:20" x14ac:dyDescent="0.3">
      <c r="A6134" s="1">
        <v>45600</v>
      </c>
      <c r="B6134" t="s">
        <v>6579</v>
      </c>
      <c r="C6134" t="s">
        <v>143</v>
      </c>
      <c r="D6134" t="s">
        <v>50</v>
      </c>
      <c r="E6134" t="s">
        <v>24</v>
      </c>
      <c r="F6134" t="s">
        <v>69</v>
      </c>
      <c r="G6134" t="s">
        <v>85</v>
      </c>
      <c r="H6134" t="s">
        <v>132</v>
      </c>
      <c r="I6134" t="s">
        <v>28</v>
      </c>
      <c r="J6134">
        <v>18</v>
      </c>
      <c r="K6134">
        <v>3500</v>
      </c>
      <c r="L6134">
        <v>8</v>
      </c>
      <c r="M6134">
        <v>57960</v>
      </c>
      <c r="N6134">
        <v>47706.07</v>
      </c>
      <c r="O6134">
        <v>10253.93</v>
      </c>
      <c r="P6134" t="s">
        <v>72</v>
      </c>
      <c r="Q6134" t="s">
        <v>30</v>
      </c>
      <c r="R6134" t="s">
        <v>39</v>
      </c>
      <c r="S6134">
        <f t="shared" si="190"/>
        <v>2024</v>
      </c>
      <c r="T6134">
        <f t="shared" si="191"/>
        <v>11</v>
      </c>
    </row>
    <row r="6135" spans="1:20" x14ac:dyDescent="0.3">
      <c r="A6135" s="1">
        <v>45601</v>
      </c>
      <c r="B6135" t="s">
        <v>6580</v>
      </c>
      <c r="C6135" t="s">
        <v>98</v>
      </c>
      <c r="D6135" t="s">
        <v>43</v>
      </c>
      <c r="E6135" t="s">
        <v>35</v>
      </c>
      <c r="F6135" t="s">
        <v>36</v>
      </c>
      <c r="G6135" t="s">
        <v>26</v>
      </c>
      <c r="H6135" t="s">
        <v>132</v>
      </c>
      <c r="I6135" t="s">
        <v>28</v>
      </c>
      <c r="J6135">
        <v>12</v>
      </c>
      <c r="K6135">
        <v>3500</v>
      </c>
      <c r="L6135">
        <v>18</v>
      </c>
      <c r="M6135">
        <v>34440</v>
      </c>
      <c r="N6135">
        <v>27411.65</v>
      </c>
      <c r="O6135">
        <v>7028.35</v>
      </c>
      <c r="P6135" t="s">
        <v>93</v>
      </c>
      <c r="Q6135" t="s">
        <v>47</v>
      </c>
      <c r="R6135" t="s">
        <v>102</v>
      </c>
      <c r="S6135">
        <f t="shared" si="190"/>
        <v>2024</v>
      </c>
      <c r="T6135">
        <f t="shared" si="191"/>
        <v>11</v>
      </c>
    </row>
    <row r="6136" spans="1:20" x14ac:dyDescent="0.3">
      <c r="A6136" s="1">
        <v>45602</v>
      </c>
      <c r="B6136" t="s">
        <v>6581</v>
      </c>
      <c r="C6136" t="s">
        <v>34</v>
      </c>
      <c r="D6136" t="s">
        <v>23</v>
      </c>
      <c r="E6136" t="s">
        <v>35</v>
      </c>
      <c r="F6136" t="s">
        <v>36</v>
      </c>
      <c r="G6136" t="s">
        <v>85</v>
      </c>
      <c r="H6136" t="s">
        <v>140</v>
      </c>
      <c r="I6136" t="s">
        <v>71</v>
      </c>
      <c r="J6136">
        <v>5</v>
      </c>
      <c r="K6136">
        <v>900</v>
      </c>
      <c r="L6136">
        <v>0</v>
      </c>
      <c r="M6136">
        <v>4500</v>
      </c>
      <c r="N6136">
        <v>3724.85</v>
      </c>
      <c r="O6136">
        <v>775.15</v>
      </c>
      <c r="P6136" t="s">
        <v>38</v>
      </c>
      <c r="Q6136" t="s">
        <v>30</v>
      </c>
      <c r="R6136" t="s">
        <v>73</v>
      </c>
      <c r="S6136">
        <f t="shared" si="190"/>
        <v>2024</v>
      </c>
      <c r="T6136">
        <f t="shared" si="191"/>
        <v>11</v>
      </c>
    </row>
    <row r="6137" spans="1:20" x14ac:dyDescent="0.3">
      <c r="A6137" s="1">
        <v>45603</v>
      </c>
      <c r="B6137" t="s">
        <v>6582</v>
      </c>
      <c r="C6137" t="s">
        <v>42</v>
      </c>
      <c r="D6137" t="s">
        <v>23</v>
      </c>
      <c r="E6137" t="s">
        <v>44</v>
      </c>
      <c r="F6137" t="s">
        <v>45</v>
      </c>
      <c r="G6137" t="s">
        <v>37</v>
      </c>
      <c r="H6137" t="s">
        <v>53</v>
      </c>
      <c r="I6137" t="s">
        <v>54</v>
      </c>
      <c r="J6137">
        <v>14</v>
      </c>
      <c r="K6137">
        <v>2500</v>
      </c>
      <c r="L6137">
        <v>8</v>
      </c>
      <c r="M6137">
        <v>32200</v>
      </c>
      <c r="N6137">
        <v>28405.3</v>
      </c>
      <c r="O6137">
        <v>3794.7</v>
      </c>
      <c r="P6137" t="s">
        <v>38</v>
      </c>
      <c r="Q6137" t="s">
        <v>55</v>
      </c>
      <c r="R6137" t="s">
        <v>73</v>
      </c>
      <c r="S6137">
        <f t="shared" si="190"/>
        <v>2024</v>
      </c>
      <c r="T6137">
        <f t="shared" si="191"/>
        <v>11</v>
      </c>
    </row>
    <row r="6138" spans="1:20" x14ac:dyDescent="0.3">
      <c r="A6138" s="1">
        <v>45604</v>
      </c>
      <c r="B6138" t="s">
        <v>6583</v>
      </c>
      <c r="C6138" t="s">
        <v>143</v>
      </c>
      <c r="D6138" t="s">
        <v>23</v>
      </c>
      <c r="E6138" t="s">
        <v>24</v>
      </c>
      <c r="F6138" t="s">
        <v>25</v>
      </c>
      <c r="G6138" t="s">
        <v>85</v>
      </c>
      <c r="H6138" t="s">
        <v>120</v>
      </c>
      <c r="I6138" t="s">
        <v>28</v>
      </c>
      <c r="J6138">
        <v>12</v>
      </c>
      <c r="K6138">
        <v>15000</v>
      </c>
      <c r="L6138">
        <v>14</v>
      </c>
      <c r="M6138">
        <v>154800</v>
      </c>
      <c r="N6138">
        <v>122050.4</v>
      </c>
      <c r="O6138">
        <v>32749.599999999999</v>
      </c>
      <c r="P6138" t="s">
        <v>65</v>
      </c>
      <c r="Q6138" t="s">
        <v>47</v>
      </c>
      <c r="R6138" t="s">
        <v>81</v>
      </c>
      <c r="S6138">
        <f t="shared" si="190"/>
        <v>2024</v>
      </c>
      <c r="T6138">
        <f t="shared" si="191"/>
        <v>11</v>
      </c>
    </row>
    <row r="6139" spans="1:20" x14ac:dyDescent="0.3">
      <c r="A6139" s="1">
        <v>45605</v>
      </c>
      <c r="B6139" t="s">
        <v>6584</v>
      </c>
      <c r="C6139" t="s">
        <v>68</v>
      </c>
      <c r="D6139" t="s">
        <v>43</v>
      </c>
      <c r="E6139" t="s">
        <v>24</v>
      </c>
      <c r="F6139" t="s">
        <v>25</v>
      </c>
      <c r="G6139" t="s">
        <v>85</v>
      </c>
      <c r="H6139" t="s">
        <v>70</v>
      </c>
      <c r="I6139" t="s">
        <v>71</v>
      </c>
      <c r="J6139">
        <v>2</v>
      </c>
      <c r="K6139">
        <v>600</v>
      </c>
      <c r="L6139">
        <v>19</v>
      </c>
      <c r="M6139">
        <v>972</v>
      </c>
      <c r="N6139">
        <v>825.28</v>
      </c>
      <c r="O6139">
        <v>146.72</v>
      </c>
      <c r="P6139" t="s">
        <v>38</v>
      </c>
      <c r="Q6139" t="s">
        <v>47</v>
      </c>
      <c r="R6139" t="s">
        <v>39</v>
      </c>
      <c r="S6139">
        <f t="shared" si="190"/>
        <v>2024</v>
      </c>
      <c r="T6139">
        <f t="shared" si="191"/>
        <v>11</v>
      </c>
    </row>
    <row r="6140" spans="1:20" x14ac:dyDescent="0.3">
      <c r="A6140" s="1">
        <v>45606</v>
      </c>
      <c r="B6140" t="s">
        <v>6585</v>
      </c>
      <c r="C6140" t="s">
        <v>42</v>
      </c>
      <c r="D6140" t="s">
        <v>43</v>
      </c>
      <c r="E6140" t="s">
        <v>51</v>
      </c>
      <c r="F6140" t="s">
        <v>77</v>
      </c>
      <c r="G6140" t="s">
        <v>85</v>
      </c>
      <c r="H6140" t="s">
        <v>140</v>
      </c>
      <c r="I6140" t="s">
        <v>71</v>
      </c>
      <c r="J6140">
        <v>8</v>
      </c>
      <c r="K6140">
        <v>900</v>
      </c>
      <c r="L6140">
        <v>19</v>
      </c>
      <c r="M6140">
        <v>5832</v>
      </c>
      <c r="N6140">
        <v>4619.59</v>
      </c>
      <c r="O6140">
        <v>1212.4100000000001</v>
      </c>
      <c r="P6140" t="s">
        <v>38</v>
      </c>
      <c r="Q6140" t="s">
        <v>90</v>
      </c>
      <c r="R6140" t="s">
        <v>31</v>
      </c>
      <c r="S6140">
        <f t="shared" si="190"/>
        <v>2024</v>
      </c>
      <c r="T6140">
        <f t="shared" si="191"/>
        <v>11</v>
      </c>
    </row>
    <row r="6141" spans="1:20" x14ac:dyDescent="0.3">
      <c r="A6141" s="1">
        <v>45607</v>
      </c>
      <c r="B6141" t="s">
        <v>6586</v>
      </c>
      <c r="C6141" t="s">
        <v>108</v>
      </c>
      <c r="D6141" t="s">
        <v>23</v>
      </c>
      <c r="E6141" t="s">
        <v>35</v>
      </c>
      <c r="F6141" t="s">
        <v>36</v>
      </c>
      <c r="G6141" t="s">
        <v>46</v>
      </c>
      <c r="H6141" t="s">
        <v>70</v>
      </c>
      <c r="I6141" t="s">
        <v>71</v>
      </c>
      <c r="J6141">
        <v>11</v>
      </c>
      <c r="K6141">
        <v>600</v>
      </c>
      <c r="L6141">
        <v>10</v>
      </c>
      <c r="M6141">
        <v>5940</v>
      </c>
      <c r="N6141">
        <v>4746.75</v>
      </c>
      <c r="O6141">
        <v>1193.25</v>
      </c>
      <c r="P6141" t="s">
        <v>93</v>
      </c>
      <c r="Q6141" t="s">
        <v>47</v>
      </c>
      <c r="R6141" t="s">
        <v>123</v>
      </c>
      <c r="S6141">
        <f t="shared" si="190"/>
        <v>2024</v>
      </c>
      <c r="T6141">
        <f t="shared" si="191"/>
        <v>11</v>
      </c>
    </row>
    <row r="6142" spans="1:20" x14ac:dyDescent="0.3">
      <c r="A6142" s="1">
        <v>45608</v>
      </c>
      <c r="B6142" t="s">
        <v>6587</v>
      </c>
      <c r="C6142" t="s">
        <v>108</v>
      </c>
      <c r="D6142" t="s">
        <v>50</v>
      </c>
      <c r="E6142" t="s">
        <v>24</v>
      </c>
      <c r="F6142" t="s">
        <v>25</v>
      </c>
      <c r="G6142" t="s">
        <v>85</v>
      </c>
      <c r="H6142" t="s">
        <v>132</v>
      </c>
      <c r="I6142" t="s">
        <v>28</v>
      </c>
      <c r="J6142">
        <v>22</v>
      </c>
      <c r="K6142">
        <v>3500</v>
      </c>
      <c r="L6142">
        <v>9</v>
      </c>
      <c r="M6142">
        <v>70070</v>
      </c>
      <c r="N6142">
        <v>60466.48</v>
      </c>
      <c r="O6142">
        <v>9603.52</v>
      </c>
      <c r="P6142" t="s">
        <v>38</v>
      </c>
      <c r="Q6142" t="s">
        <v>90</v>
      </c>
      <c r="R6142" t="s">
        <v>31</v>
      </c>
      <c r="S6142">
        <f t="shared" si="190"/>
        <v>2024</v>
      </c>
      <c r="T6142">
        <f t="shared" si="191"/>
        <v>11</v>
      </c>
    </row>
    <row r="6143" spans="1:20" x14ac:dyDescent="0.3">
      <c r="A6143" s="1">
        <v>45609</v>
      </c>
      <c r="B6143" t="s">
        <v>6588</v>
      </c>
      <c r="C6143" t="s">
        <v>98</v>
      </c>
      <c r="D6143" t="s">
        <v>50</v>
      </c>
      <c r="E6143" t="s">
        <v>51</v>
      </c>
      <c r="F6143" t="s">
        <v>99</v>
      </c>
      <c r="G6143" t="s">
        <v>46</v>
      </c>
      <c r="H6143" t="s">
        <v>70</v>
      </c>
      <c r="I6143" t="s">
        <v>71</v>
      </c>
      <c r="J6143">
        <v>24</v>
      </c>
      <c r="K6143">
        <v>600</v>
      </c>
      <c r="L6143">
        <v>11</v>
      </c>
      <c r="M6143">
        <v>12816</v>
      </c>
      <c r="N6143">
        <v>10586.09</v>
      </c>
      <c r="O6143">
        <v>2229.91</v>
      </c>
      <c r="P6143" t="s">
        <v>93</v>
      </c>
      <c r="Q6143" t="s">
        <v>55</v>
      </c>
      <c r="R6143" t="s">
        <v>73</v>
      </c>
      <c r="S6143">
        <f t="shared" si="190"/>
        <v>2024</v>
      </c>
      <c r="T6143">
        <f t="shared" si="191"/>
        <v>11</v>
      </c>
    </row>
    <row r="6144" spans="1:20" x14ac:dyDescent="0.3">
      <c r="A6144" s="1">
        <v>45610</v>
      </c>
      <c r="B6144" t="s">
        <v>6589</v>
      </c>
      <c r="C6144" t="s">
        <v>76</v>
      </c>
      <c r="D6144" t="s">
        <v>50</v>
      </c>
      <c r="E6144" t="s">
        <v>44</v>
      </c>
      <c r="F6144" t="s">
        <v>89</v>
      </c>
      <c r="G6144" t="s">
        <v>37</v>
      </c>
      <c r="H6144" t="s">
        <v>70</v>
      </c>
      <c r="I6144" t="s">
        <v>71</v>
      </c>
      <c r="J6144">
        <v>19</v>
      </c>
      <c r="K6144">
        <v>600</v>
      </c>
      <c r="L6144">
        <v>0</v>
      </c>
      <c r="M6144">
        <v>11400</v>
      </c>
      <c r="N6144">
        <v>10299.08</v>
      </c>
      <c r="O6144">
        <v>1100.92</v>
      </c>
      <c r="P6144" t="s">
        <v>29</v>
      </c>
      <c r="Q6144" t="s">
        <v>30</v>
      </c>
      <c r="R6144" t="s">
        <v>86</v>
      </c>
      <c r="S6144">
        <f t="shared" si="190"/>
        <v>2024</v>
      </c>
      <c r="T6144">
        <f t="shared" si="191"/>
        <v>11</v>
      </c>
    </row>
    <row r="6145" spans="1:20" x14ac:dyDescent="0.3">
      <c r="A6145" s="1">
        <v>45611</v>
      </c>
      <c r="B6145" t="s">
        <v>6590</v>
      </c>
      <c r="C6145" t="s">
        <v>58</v>
      </c>
      <c r="D6145" t="s">
        <v>43</v>
      </c>
      <c r="E6145" t="s">
        <v>44</v>
      </c>
      <c r="F6145" t="s">
        <v>45</v>
      </c>
      <c r="G6145" t="s">
        <v>26</v>
      </c>
      <c r="H6145" t="s">
        <v>70</v>
      </c>
      <c r="I6145" t="s">
        <v>71</v>
      </c>
      <c r="J6145">
        <v>20</v>
      </c>
      <c r="K6145">
        <v>600</v>
      </c>
      <c r="L6145">
        <v>14</v>
      </c>
      <c r="M6145">
        <v>10320</v>
      </c>
      <c r="N6145">
        <v>8148.32</v>
      </c>
      <c r="O6145">
        <v>2171.6799999999998</v>
      </c>
      <c r="P6145" t="s">
        <v>93</v>
      </c>
      <c r="Q6145" t="s">
        <v>30</v>
      </c>
      <c r="R6145" t="s">
        <v>81</v>
      </c>
      <c r="S6145">
        <f t="shared" si="190"/>
        <v>2024</v>
      </c>
      <c r="T6145">
        <f t="shared" si="191"/>
        <v>11</v>
      </c>
    </row>
    <row r="6146" spans="1:20" x14ac:dyDescent="0.3">
      <c r="A6146" s="1">
        <v>45612</v>
      </c>
      <c r="B6146" t="s">
        <v>6591</v>
      </c>
      <c r="C6146" t="s">
        <v>22</v>
      </c>
      <c r="D6146" t="s">
        <v>50</v>
      </c>
      <c r="E6146" t="s">
        <v>44</v>
      </c>
      <c r="F6146" t="s">
        <v>89</v>
      </c>
      <c r="G6146" t="s">
        <v>85</v>
      </c>
      <c r="H6146" t="s">
        <v>70</v>
      </c>
      <c r="I6146" t="s">
        <v>71</v>
      </c>
      <c r="J6146">
        <v>14</v>
      </c>
      <c r="K6146">
        <v>600</v>
      </c>
      <c r="L6146">
        <v>5</v>
      </c>
      <c r="M6146">
        <v>7980</v>
      </c>
      <c r="N6146">
        <v>6026.94</v>
      </c>
      <c r="O6146">
        <v>1953.06</v>
      </c>
      <c r="P6146" t="s">
        <v>29</v>
      </c>
      <c r="Q6146" t="s">
        <v>30</v>
      </c>
      <c r="R6146" t="s">
        <v>61</v>
      </c>
      <c r="S6146">
        <f t="shared" si="190"/>
        <v>2024</v>
      </c>
      <c r="T6146">
        <f t="shared" si="191"/>
        <v>11</v>
      </c>
    </row>
    <row r="6147" spans="1:20" x14ac:dyDescent="0.3">
      <c r="A6147" s="1">
        <v>45613</v>
      </c>
      <c r="B6147" t="s">
        <v>6592</v>
      </c>
      <c r="C6147" t="s">
        <v>143</v>
      </c>
      <c r="D6147" t="s">
        <v>50</v>
      </c>
      <c r="E6147" t="s">
        <v>35</v>
      </c>
      <c r="F6147" t="s">
        <v>36</v>
      </c>
      <c r="G6147" t="s">
        <v>85</v>
      </c>
      <c r="H6147" t="s">
        <v>140</v>
      </c>
      <c r="I6147" t="s">
        <v>71</v>
      </c>
      <c r="J6147">
        <v>18</v>
      </c>
      <c r="K6147">
        <v>900</v>
      </c>
      <c r="L6147">
        <v>5</v>
      </c>
      <c r="M6147">
        <v>15390</v>
      </c>
      <c r="N6147">
        <v>12355.15</v>
      </c>
      <c r="O6147">
        <v>3034.85</v>
      </c>
      <c r="P6147" t="s">
        <v>65</v>
      </c>
      <c r="Q6147" t="s">
        <v>90</v>
      </c>
      <c r="R6147" t="s">
        <v>73</v>
      </c>
      <c r="S6147">
        <f t="shared" ref="S6147:S6210" si="192">YEAR(A6147)</f>
        <v>2024</v>
      </c>
      <c r="T6147">
        <f t="shared" si="191"/>
        <v>11</v>
      </c>
    </row>
    <row r="6148" spans="1:20" x14ac:dyDescent="0.3">
      <c r="A6148" s="1">
        <v>45614</v>
      </c>
      <c r="B6148" t="s">
        <v>6593</v>
      </c>
      <c r="C6148" t="s">
        <v>22</v>
      </c>
      <c r="D6148" t="s">
        <v>23</v>
      </c>
      <c r="E6148" t="s">
        <v>35</v>
      </c>
      <c r="F6148" t="s">
        <v>36</v>
      </c>
      <c r="G6148" t="s">
        <v>26</v>
      </c>
      <c r="H6148" t="s">
        <v>59</v>
      </c>
      <c r="I6148" t="s">
        <v>60</v>
      </c>
      <c r="J6148">
        <v>11</v>
      </c>
      <c r="K6148">
        <v>4500</v>
      </c>
      <c r="L6148">
        <v>9</v>
      </c>
      <c r="M6148">
        <v>45045</v>
      </c>
      <c r="N6148">
        <v>32947.050000000003</v>
      </c>
      <c r="O6148">
        <v>12097.95</v>
      </c>
      <c r="P6148" t="s">
        <v>65</v>
      </c>
      <c r="Q6148" t="s">
        <v>90</v>
      </c>
      <c r="R6148" t="s">
        <v>81</v>
      </c>
      <c r="S6148">
        <f t="shared" si="192"/>
        <v>2024</v>
      </c>
      <c r="T6148">
        <f t="shared" ref="T6148:T6211" si="193">MONTH(A6148)</f>
        <v>11</v>
      </c>
    </row>
    <row r="6149" spans="1:20" x14ac:dyDescent="0.3">
      <c r="A6149" s="1">
        <v>45615</v>
      </c>
      <c r="B6149" t="s">
        <v>6594</v>
      </c>
      <c r="C6149" t="s">
        <v>143</v>
      </c>
      <c r="D6149" t="s">
        <v>43</v>
      </c>
      <c r="E6149" t="s">
        <v>24</v>
      </c>
      <c r="F6149" t="s">
        <v>25</v>
      </c>
      <c r="G6149" t="s">
        <v>85</v>
      </c>
      <c r="H6149" t="s">
        <v>70</v>
      </c>
      <c r="I6149" t="s">
        <v>71</v>
      </c>
      <c r="J6149">
        <v>22</v>
      </c>
      <c r="K6149">
        <v>600</v>
      </c>
      <c r="L6149">
        <v>11</v>
      </c>
      <c r="M6149">
        <v>11748</v>
      </c>
      <c r="N6149">
        <v>10911.37</v>
      </c>
      <c r="O6149">
        <v>836.63</v>
      </c>
      <c r="P6149" t="s">
        <v>29</v>
      </c>
      <c r="Q6149" t="s">
        <v>90</v>
      </c>
      <c r="R6149" t="s">
        <v>102</v>
      </c>
      <c r="S6149">
        <f t="shared" si="192"/>
        <v>2024</v>
      </c>
      <c r="T6149">
        <f t="shared" si="193"/>
        <v>11</v>
      </c>
    </row>
    <row r="6150" spans="1:20" x14ac:dyDescent="0.3">
      <c r="A6150" s="1">
        <v>45616</v>
      </c>
      <c r="B6150" t="s">
        <v>6595</v>
      </c>
      <c r="C6150" t="s">
        <v>34</v>
      </c>
      <c r="D6150" t="s">
        <v>23</v>
      </c>
      <c r="E6150" t="s">
        <v>24</v>
      </c>
      <c r="F6150" t="s">
        <v>69</v>
      </c>
      <c r="G6150" t="s">
        <v>37</v>
      </c>
      <c r="H6150" t="s">
        <v>27</v>
      </c>
      <c r="I6150" t="s">
        <v>28</v>
      </c>
      <c r="J6150">
        <v>17</v>
      </c>
      <c r="K6150">
        <v>45000</v>
      </c>
      <c r="L6150">
        <v>19</v>
      </c>
      <c r="M6150">
        <v>619650</v>
      </c>
      <c r="N6150">
        <v>448433.24</v>
      </c>
      <c r="O6150">
        <v>171216.76</v>
      </c>
      <c r="P6150" t="s">
        <v>93</v>
      </c>
      <c r="Q6150" t="s">
        <v>47</v>
      </c>
      <c r="R6150" t="s">
        <v>81</v>
      </c>
      <c r="S6150">
        <f t="shared" si="192"/>
        <v>2024</v>
      </c>
      <c r="T6150">
        <f t="shared" si="193"/>
        <v>11</v>
      </c>
    </row>
    <row r="6151" spans="1:20" x14ac:dyDescent="0.3">
      <c r="A6151" s="1">
        <v>45617</v>
      </c>
      <c r="B6151" t="s">
        <v>6596</v>
      </c>
      <c r="C6151" t="s">
        <v>137</v>
      </c>
      <c r="D6151" t="s">
        <v>23</v>
      </c>
      <c r="E6151" t="s">
        <v>51</v>
      </c>
      <c r="F6151" t="s">
        <v>77</v>
      </c>
      <c r="G6151" t="s">
        <v>37</v>
      </c>
      <c r="H6151" t="s">
        <v>53</v>
      </c>
      <c r="I6151" t="s">
        <v>54</v>
      </c>
      <c r="J6151">
        <v>14</v>
      </c>
      <c r="K6151">
        <v>2500</v>
      </c>
      <c r="L6151">
        <v>10</v>
      </c>
      <c r="M6151">
        <v>31500</v>
      </c>
      <c r="N6151">
        <v>25920.87</v>
      </c>
      <c r="O6151">
        <v>5579.13</v>
      </c>
      <c r="P6151" t="s">
        <v>38</v>
      </c>
      <c r="Q6151" t="s">
        <v>55</v>
      </c>
      <c r="R6151" t="s">
        <v>123</v>
      </c>
      <c r="S6151">
        <f t="shared" si="192"/>
        <v>2024</v>
      </c>
      <c r="T6151">
        <f t="shared" si="193"/>
        <v>11</v>
      </c>
    </row>
    <row r="6152" spans="1:20" x14ac:dyDescent="0.3">
      <c r="A6152" s="1">
        <v>45618</v>
      </c>
      <c r="B6152" t="s">
        <v>6597</v>
      </c>
      <c r="C6152" t="s">
        <v>76</v>
      </c>
      <c r="D6152" t="s">
        <v>23</v>
      </c>
      <c r="E6152" t="s">
        <v>24</v>
      </c>
      <c r="F6152" t="s">
        <v>111</v>
      </c>
      <c r="G6152" t="s">
        <v>46</v>
      </c>
      <c r="H6152" t="s">
        <v>132</v>
      </c>
      <c r="I6152" t="s">
        <v>28</v>
      </c>
      <c r="J6152">
        <v>18</v>
      </c>
      <c r="K6152">
        <v>3500</v>
      </c>
      <c r="L6152">
        <v>13</v>
      </c>
      <c r="M6152">
        <v>54810</v>
      </c>
      <c r="N6152">
        <v>47352.480000000003</v>
      </c>
      <c r="O6152">
        <v>7457.52</v>
      </c>
      <c r="P6152" t="s">
        <v>93</v>
      </c>
      <c r="Q6152" t="s">
        <v>90</v>
      </c>
      <c r="R6152" t="s">
        <v>81</v>
      </c>
      <c r="S6152">
        <f t="shared" si="192"/>
        <v>2024</v>
      </c>
      <c r="T6152">
        <f t="shared" si="193"/>
        <v>11</v>
      </c>
    </row>
    <row r="6153" spans="1:20" x14ac:dyDescent="0.3">
      <c r="A6153" s="1">
        <v>45619</v>
      </c>
      <c r="B6153" t="s">
        <v>6598</v>
      </c>
      <c r="C6153" t="s">
        <v>76</v>
      </c>
      <c r="D6153" t="s">
        <v>23</v>
      </c>
      <c r="E6153" t="s">
        <v>44</v>
      </c>
      <c r="F6153" t="s">
        <v>89</v>
      </c>
      <c r="G6153" t="s">
        <v>85</v>
      </c>
      <c r="H6153" t="s">
        <v>132</v>
      </c>
      <c r="I6153" t="s">
        <v>28</v>
      </c>
      <c r="J6153">
        <v>23</v>
      </c>
      <c r="K6153">
        <v>3500</v>
      </c>
      <c r="L6153">
        <v>6</v>
      </c>
      <c r="M6153">
        <v>75670</v>
      </c>
      <c r="N6153">
        <v>59966.54</v>
      </c>
      <c r="O6153">
        <v>15703.46</v>
      </c>
      <c r="P6153" t="s">
        <v>65</v>
      </c>
      <c r="Q6153" t="s">
        <v>55</v>
      </c>
      <c r="R6153" t="s">
        <v>102</v>
      </c>
      <c r="S6153">
        <f t="shared" si="192"/>
        <v>2024</v>
      </c>
      <c r="T6153">
        <f t="shared" si="193"/>
        <v>11</v>
      </c>
    </row>
    <row r="6154" spans="1:20" x14ac:dyDescent="0.3">
      <c r="A6154" s="1">
        <v>45620</v>
      </c>
      <c r="B6154" t="s">
        <v>6599</v>
      </c>
      <c r="C6154" t="s">
        <v>22</v>
      </c>
      <c r="D6154" t="s">
        <v>23</v>
      </c>
      <c r="E6154" t="s">
        <v>44</v>
      </c>
      <c r="F6154" t="s">
        <v>89</v>
      </c>
      <c r="G6154" t="s">
        <v>46</v>
      </c>
      <c r="H6154" t="s">
        <v>27</v>
      </c>
      <c r="I6154" t="s">
        <v>28</v>
      </c>
      <c r="J6154">
        <v>25</v>
      </c>
      <c r="K6154">
        <v>45000</v>
      </c>
      <c r="L6154">
        <v>12</v>
      </c>
      <c r="M6154">
        <v>990000</v>
      </c>
      <c r="N6154">
        <v>888174.35</v>
      </c>
      <c r="O6154">
        <v>101825.65</v>
      </c>
      <c r="P6154" t="s">
        <v>93</v>
      </c>
      <c r="Q6154" t="s">
        <v>55</v>
      </c>
      <c r="R6154" t="s">
        <v>86</v>
      </c>
      <c r="S6154">
        <f t="shared" si="192"/>
        <v>2024</v>
      </c>
      <c r="T6154">
        <f t="shared" si="193"/>
        <v>11</v>
      </c>
    </row>
    <row r="6155" spans="1:20" x14ac:dyDescent="0.3">
      <c r="A6155" s="1">
        <v>45621</v>
      </c>
      <c r="B6155" t="s">
        <v>6600</v>
      </c>
      <c r="C6155" t="s">
        <v>137</v>
      </c>
      <c r="D6155" t="s">
        <v>43</v>
      </c>
      <c r="E6155" t="s">
        <v>51</v>
      </c>
      <c r="F6155" t="s">
        <v>52</v>
      </c>
      <c r="G6155" t="s">
        <v>85</v>
      </c>
      <c r="H6155" t="s">
        <v>53</v>
      </c>
      <c r="I6155" t="s">
        <v>54</v>
      </c>
      <c r="J6155">
        <v>15</v>
      </c>
      <c r="K6155">
        <v>2500</v>
      </c>
      <c r="L6155">
        <v>3</v>
      </c>
      <c r="M6155">
        <v>36375</v>
      </c>
      <c r="N6155">
        <v>26969.26</v>
      </c>
      <c r="O6155">
        <v>9405.74</v>
      </c>
      <c r="P6155" t="s">
        <v>93</v>
      </c>
      <c r="Q6155" t="s">
        <v>47</v>
      </c>
      <c r="R6155" t="s">
        <v>73</v>
      </c>
      <c r="S6155">
        <f t="shared" si="192"/>
        <v>2024</v>
      </c>
      <c r="T6155">
        <f t="shared" si="193"/>
        <v>11</v>
      </c>
    </row>
    <row r="6156" spans="1:20" x14ac:dyDescent="0.3">
      <c r="A6156" s="1">
        <v>45622</v>
      </c>
      <c r="B6156" t="s">
        <v>6601</v>
      </c>
      <c r="C6156" t="s">
        <v>58</v>
      </c>
      <c r="D6156" t="s">
        <v>43</v>
      </c>
      <c r="E6156" t="s">
        <v>35</v>
      </c>
      <c r="F6156" t="s">
        <v>36</v>
      </c>
      <c r="G6156" t="s">
        <v>26</v>
      </c>
      <c r="H6156" t="s">
        <v>59</v>
      </c>
      <c r="I6156" t="s">
        <v>60</v>
      </c>
      <c r="J6156">
        <v>20</v>
      </c>
      <c r="K6156">
        <v>4500</v>
      </c>
      <c r="L6156">
        <v>20</v>
      </c>
      <c r="M6156">
        <v>72000</v>
      </c>
      <c r="N6156">
        <v>55665.75</v>
      </c>
      <c r="O6156">
        <v>16334.25</v>
      </c>
      <c r="P6156" t="s">
        <v>72</v>
      </c>
      <c r="Q6156" t="s">
        <v>47</v>
      </c>
      <c r="R6156" t="s">
        <v>31</v>
      </c>
      <c r="S6156">
        <f t="shared" si="192"/>
        <v>2024</v>
      </c>
      <c r="T6156">
        <f t="shared" si="193"/>
        <v>11</v>
      </c>
    </row>
    <row r="6157" spans="1:20" x14ac:dyDescent="0.3">
      <c r="A6157" s="1">
        <v>45623</v>
      </c>
      <c r="B6157" t="s">
        <v>6602</v>
      </c>
      <c r="C6157" t="s">
        <v>143</v>
      </c>
      <c r="D6157" t="s">
        <v>50</v>
      </c>
      <c r="E6157" t="s">
        <v>44</v>
      </c>
      <c r="F6157" t="s">
        <v>45</v>
      </c>
      <c r="G6157" t="s">
        <v>37</v>
      </c>
      <c r="H6157" t="s">
        <v>80</v>
      </c>
      <c r="I6157" t="s">
        <v>28</v>
      </c>
      <c r="J6157">
        <v>24</v>
      </c>
      <c r="K6157">
        <v>12000</v>
      </c>
      <c r="L6157">
        <v>4</v>
      </c>
      <c r="M6157">
        <v>276480</v>
      </c>
      <c r="N6157">
        <v>254107.31</v>
      </c>
      <c r="O6157">
        <v>22372.69</v>
      </c>
      <c r="P6157" t="s">
        <v>93</v>
      </c>
      <c r="Q6157" t="s">
        <v>55</v>
      </c>
      <c r="R6157" t="s">
        <v>102</v>
      </c>
      <c r="S6157">
        <f t="shared" si="192"/>
        <v>2024</v>
      </c>
      <c r="T6157">
        <f t="shared" si="193"/>
        <v>11</v>
      </c>
    </row>
    <row r="6158" spans="1:20" x14ac:dyDescent="0.3">
      <c r="A6158" s="1">
        <v>45624</v>
      </c>
      <c r="B6158" t="s">
        <v>6603</v>
      </c>
      <c r="C6158" t="s">
        <v>76</v>
      </c>
      <c r="D6158" t="s">
        <v>23</v>
      </c>
      <c r="E6158" t="s">
        <v>44</v>
      </c>
      <c r="F6158" t="s">
        <v>45</v>
      </c>
      <c r="G6158" t="s">
        <v>46</v>
      </c>
      <c r="H6158" t="s">
        <v>53</v>
      </c>
      <c r="I6158" t="s">
        <v>54</v>
      </c>
      <c r="J6158">
        <v>24</v>
      </c>
      <c r="K6158">
        <v>2500</v>
      </c>
      <c r="L6158">
        <v>16</v>
      </c>
      <c r="M6158">
        <v>50400</v>
      </c>
      <c r="N6158">
        <v>45929.33</v>
      </c>
      <c r="O6158">
        <v>4470.67</v>
      </c>
      <c r="P6158" t="s">
        <v>65</v>
      </c>
      <c r="Q6158" t="s">
        <v>55</v>
      </c>
      <c r="R6158" t="s">
        <v>123</v>
      </c>
      <c r="S6158">
        <f t="shared" si="192"/>
        <v>2024</v>
      </c>
      <c r="T6158">
        <f t="shared" si="193"/>
        <v>11</v>
      </c>
    </row>
    <row r="6159" spans="1:20" x14ac:dyDescent="0.3">
      <c r="A6159" s="1">
        <v>45625</v>
      </c>
      <c r="B6159" t="s">
        <v>6604</v>
      </c>
      <c r="C6159" t="s">
        <v>76</v>
      </c>
      <c r="D6159" t="s">
        <v>23</v>
      </c>
      <c r="E6159" t="s">
        <v>35</v>
      </c>
      <c r="F6159" t="s">
        <v>36</v>
      </c>
      <c r="G6159" t="s">
        <v>46</v>
      </c>
      <c r="H6159" t="s">
        <v>80</v>
      </c>
      <c r="I6159" t="s">
        <v>28</v>
      </c>
      <c r="J6159">
        <v>20</v>
      </c>
      <c r="K6159">
        <v>12000</v>
      </c>
      <c r="L6159">
        <v>8</v>
      </c>
      <c r="M6159">
        <v>220800</v>
      </c>
      <c r="N6159">
        <v>195448.04</v>
      </c>
      <c r="O6159">
        <v>25351.96</v>
      </c>
      <c r="P6159" t="s">
        <v>29</v>
      </c>
      <c r="Q6159" t="s">
        <v>55</v>
      </c>
      <c r="R6159" t="s">
        <v>61</v>
      </c>
      <c r="S6159">
        <f t="shared" si="192"/>
        <v>2024</v>
      </c>
      <c r="T6159">
        <f t="shared" si="193"/>
        <v>11</v>
      </c>
    </row>
    <row r="6160" spans="1:20" x14ac:dyDescent="0.3">
      <c r="A6160" s="1">
        <v>45626</v>
      </c>
      <c r="B6160" t="s">
        <v>6605</v>
      </c>
      <c r="C6160" t="s">
        <v>68</v>
      </c>
      <c r="D6160" t="s">
        <v>43</v>
      </c>
      <c r="E6160" t="s">
        <v>51</v>
      </c>
      <c r="F6160" t="s">
        <v>77</v>
      </c>
      <c r="G6160" t="s">
        <v>46</v>
      </c>
      <c r="H6160" t="s">
        <v>27</v>
      </c>
      <c r="I6160" t="s">
        <v>28</v>
      </c>
      <c r="J6160">
        <v>18</v>
      </c>
      <c r="K6160">
        <v>45000</v>
      </c>
      <c r="L6160">
        <v>20</v>
      </c>
      <c r="M6160">
        <v>648000</v>
      </c>
      <c r="N6160">
        <v>507905.19</v>
      </c>
      <c r="O6160">
        <v>140094.81</v>
      </c>
      <c r="P6160" t="s">
        <v>72</v>
      </c>
      <c r="Q6160" t="s">
        <v>55</v>
      </c>
      <c r="R6160" t="s">
        <v>81</v>
      </c>
      <c r="S6160">
        <f t="shared" si="192"/>
        <v>2024</v>
      </c>
      <c r="T6160">
        <f t="shared" si="193"/>
        <v>11</v>
      </c>
    </row>
    <row r="6161" spans="1:20" x14ac:dyDescent="0.3">
      <c r="A6161" s="1">
        <v>45627</v>
      </c>
      <c r="B6161" t="s">
        <v>6606</v>
      </c>
      <c r="C6161" t="s">
        <v>34</v>
      </c>
      <c r="D6161" t="s">
        <v>50</v>
      </c>
      <c r="E6161" t="s">
        <v>51</v>
      </c>
      <c r="F6161" t="s">
        <v>99</v>
      </c>
      <c r="G6161" t="s">
        <v>46</v>
      </c>
      <c r="H6161" t="s">
        <v>53</v>
      </c>
      <c r="I6161" t="s">
        <v>54</v>
      </c>
      <c r="J6161">
        <v>11</v>
      </c>
      <c r="K6161">
        <v>2500</v>
      </c>
      <c r="L6161">
        <v>10</v>
      </c>
      <c r="M6161">
        <v>24750</v>
      </c>
      <c r="N6161">
        <v>20455.060000000001</v>
      </c>
      <c r="O6161">
        <v>4294.9399999999996</v>
      </c>
      <c r="P6161" t="s">
        <v>93</v>
      </c>
      <c r="Q6161" t="s">
        <v>90</v>
      </c>
      <c r="R6161" t="s">
        <v>31</v>
      </c>
      <c r="S6161">
        <f t="shared" si="192"/>
        <v>2024</v>
      </c>
      <c r="T6161">
        <f t="shared" si="193"/>
        <v>12</v>
      </c>
    </row>
    <row r="6162" spans="1:20" x14ac:dyDescent="0.3">
      <c r="A6162" s="1">
        <v>45628</v>
      </c>
      <c r="B6162" t="s">
        <v>6607</v>
      </c>
      <c r="C6162" t="s">
        <v>143</v>
      </c>
      <c r="D6162" t="s">
        <v>23</v>
      </c>
      <c r="E6162" t="s">
        <v>24</v>
      </c>
      <c r="F6162" t="s">
        <v>69</v>
      </c>
      <c r="G6162" t="s">
        <v>46</v>
      </c>
      <c r="H6162" t="s">
        <v>140</v>
      </c>
      <c r="I6162" t="s">
        <v>71</v>
      </c>
      <c r="J6162">
        <v>21</v>
      </c>
      <c r="K6162">
        <v>900</v>
      </c>
      <c r="L6162">
        <v>19</v>
      </c>
      <c r="M6162">
        <v>15309</v>
      </c>
      <c r="N6162">
        <v>13848.58</v>
      </c>
      <c r="O6162">
        <v>1460.42</v>
      </c>
      <c r="P6162" t="s">
        <v>38</v>
      </c>
      <c r="Q6162" t="s">
        <v>90</v>
      </c>
      <c r="R6162" t="s">
        <v>39</v>
      </c>
      <c r="S6162">
        <f t="shared" si="192"/>
        <v>2024</v>
      </c>
      <c r="T6162">
        <f t="shared" si="193"/>
        <v>12</v>
      </c>
    </row>
    <row r="6163" spans="1:20" x14ac:dyDescent="0.3">
      <c r="A6163" s="1">
        <v>45629</v>
      </c>
      <c r="B6163" t="s">
        <v>6608</v>
      </c>
      <c r="C6163" t="s">
        <v>34</v>
      </c>
      <c r="D6163" t="s">
        <v>50</v>
      </c>
      <c r="E6163" t="s">
        <v>51</v>
      </c>
      <c r="F6163" t="s">
        <v>192</v>
      </c>
      <c r="G6163" t="s">
        <v>37</v>
      </c>
      <c r="H6163" t="s">
        <v>120</v>
      </c>
      <c r="I6163" t="s">
        <v>28</v>
      </c>
      <c r="J6163">
        <v>2</v>
      </c>
      <c r="K6163">
        <v>15000</v>
      </c>
      <c r="L6163">
        <v>3</v>
      </c>
      <c r="M6163">
        <v>29100</v>
      </c>
      <c r="N6163">
        <v>26827.41</v>
      </c>
      <c r="O6163">
        <v>2272.59</v>
      </c>
      <c r="P6163" t="s">
        <v>72</v>
      </c>
      <c r="Q6163" t="s">
        <v>30</v>
      </c>
      <c r="R6163" t="s">
        <v>81</v>
      </c>
      <c r="S6163">
        <f t="shared" si="192"/>
        <v>2024</v>
      </c>
      <c r="T6163">
        <f t="shared" si="193"/>
        <v>12</v>
      </c>
    </row>
    <row r="6164" spans="1:20" x14ac:dyDescent="0.3">
      <c r="A6164" s="1">
        <v>45630</v>
      </c>
      <c r="B6164" t="s">
        <v>6609</v>
      </c>
      <c r="C6164" t="s">
        <v>137</v>
      </c>
      <c r="D6164" t="s">
        <v>50</v>
      </c>
      <c r="E6164" t="s">
        <v>35</v>
      </c>
      <c r="F6164" t="s">
        <v>36</v>
      </c>
      <c r="G6164" t="s">
        <v>46</v>
      </c>
      <c r="H6164" t="s">
        <v>59</v>
      </c>
      <c r="I6164" t="s">
        <v>60</v>
      </c>
      <c r="J6164">
        <v>4</v>
      </c>
      <c r="K6164">
        <v>4500</v>
      </c>
      <c r="L6164">
        <v>7</v>
      </c>
      <c r="M6164">
        <v>16740</v>
      </c>
      <c r="N6164">
        <v>13960.33</v>
      </c>
      <c r="O6164">
        <v>2779.67</v>
      </c>
      <c r="P6164" t="s">
        <v>38</v>
      </c>
      <c r="Q6164" t="s">
        <v>47</v>
      </c>
      <c r="R6164" t="s">
        <v>86</v>
      </c>
      <c r="S6164">
        <f t="shared" si="192"/>
        <v>2024</v>
      </c>
      <c r="T6164">
        <f t="shared" si="193"/>
        <v>12</v>
      </c>
    </row>
    <row r="6165" spans="1:20" x14ac:dyDescent="0.3">
      <c r="A6165" s="1">
        <v>45631</v>
      </c>
      <c r="B6165" t="s">
        <v>6610</v>
      </c>
      <c r="C6165" t="s">
        <v>22</v>
      </c>
      <c r="D6165" t="s">
        <v>43</v>
      </c>
      <c r="E6165" t="s">
        <v>44</v>
      </c>
      <c r="F6165" t="s">
        <v>45</v>
      </c>
      <c r="G6165" t="s">
        <v>26</v>
      </c>
      <c r="H6165" t="s">
        <v>80</v>
      </c>
      <c r="I6165" t="s">
        <v>28</v>
      </c>
      <c r="J6165">
        <v>3</v>
      </c>
      <c r="K6165">
        <v>12000</v>
      </c>
      <c r="L6165">
        <v>17</v>
      </c>
      <c r="M6165">
        <v>29880</v>
      </c>
      <c r="N6165">
        <v>22544.93</v>
      </c>
      <c r="O6165">
        <v>7335.07</v>
      </c>
      <c r="P6165" t="s">
        <v>65</v>
      </c>
      <c r="Q6165" t="s">
        <v>90</v>
      </c>
      <c r="R6165" t="s">
        <v>61</v>
      </c>
      <c r="S6165">
        <f t="shared" si="192"/>
        <v>2024</v>
      </c>
      <c r="T6165">
        <f t="shared" si="193"/>
        <v>12</v>
      </c>
    </row>
    <row r="6166" spans="1:20" x14ac:dyDescent="0.3">
      <c r="A6166" s="1">
        <v>45632</v>
      </c>
      <c r="B6166" t="s">
        <v>6611</v>
      </c>
      <c r="C6166" t="s">
        <v>137</v>
      </c>
      <c r="D6166" t="s">
        <v>23</v>
      </c>
      <c r="E6166" t="s">
        <v>35</v>
      </c>
      <c r="F6166" t="s">
        <v>36</v>
      </c>
      <c r="G6166" t="s">
        <v>46</v>
      </c>
      <c r="H6166" t="s">
        <v>80</v>
      </c>
      <c r="I6166" t="s">
        <v>28</v>
      </c>
      <c r="J6166">
        <v>7</v>
      </c>
      <c r="K6166">
        <v>12000</v>
      </c>
      <c r="L6166">
        <v>3</v>
      </c>
      <c r="M6166">
        <v>81480</v>
      </c>
      <c r="N6166">
        <v>70131.350000000006</v>
      </c>
      <c r="O6166">
        <v>11348.65</v>
      </c>
      <c r="P6166" t="s">
        <v>29</v>
      </c>
      <c r="Q6166" t="s">
        <v>90</v>
      </c>
      <c r="R6166" t="s">
        <v>39</v>
      </c>
      <c r="S6166">
        <f t="shared" si="192"/>
        <v>2024</v>
      </c>
      <c r="T6166">
        <f t="shared" si="193"/>
        <v>12</v>
      </c>
    </row>
    <row r="6167" spans="1:20" x14ac:dyDescent="0.3">
      <c r="A6167" s="1">
        <v>45633</v>
      </c>
      <c r="B6167" t="s">
        <v>6612</v>
      </c>
      <c r="C6167" t="s">
        <v>76</v>
      </c>
      <c r="D6167" t="s">
        <v>50</v>
      </c>
      <c r="E6167" t="s">
        <v>51</v>
      </c>
      <c r="F6167" t="s">
        <v>99</v>
      </c>
      <c r="G6167" t="s">
        <v>26</v>
      </c>
      <c r="H6167" t="s">
        <v>140</v>
      </c>
      <c r="I6167" t="s">
        <v>71</v>
      </c>
      <c r="J6167">
        <v>20</v>
      </c>
      <c r="K6167">
        <v>900</v>
      </c>
      <c r="L6167">
        <v>9</v>
      </c>
      <c r="M6167">
        <v>16380</v>
      </c>
      <c r="N6167">
        <v>14293.99</v>
      </c>
      <c r="O6167">
        <v>2086.0100000000002</v>
      </c>
      <c r="P6167" t="s">
        <v>29</v>
      </c>
      <c r="Q6167" t="s">
        <v>30</v>
      </c>
      <c r="R6167" t="s">
        <v>31</v>
      </c>
      <c r="S6167">
        <f t="shared" si="192"/>
        <v>2024</v>
      </c>
      <c r="T6167">
        <f t="shared" si="193"/>
        <v>12</v>
      </c>
    </row>
    <row r="6168" spans="1:20" x14ac:dyDescent="0.3">
      <c r="A6168" s="1">
        <v>45634</v>
      </c>
      <c r="B6168" t="s">
        <v>6613</v>
      </c>
      <c r="C6168" t="s">
        <v>64</v>
      </c>
      <c r="D6168" t="s">
        <v>50</v>
      </c>
      <c r="E6168" t="s">
        <v>24</v>
      </c>
      <c r="F6168" t="s">
        <v>25</v>
      </c>
      <c r="G6168" t="s">
        <v>46</v>
      </c>
      <c r="H6168" t="s">
        <v>59</v>
      </c>
      <c r="I6168" t="s">
        <v>60</v>
      </c>
      <c r="J6168">
        <v>13</v>
      </c>
      <c r="K6168">
        <v>4500</v>
      </c>
      <c r="L6168">
        <v>0</v>
      </c>
      <c r="M6168">
        <v>58500</v>
      </c>
      <c r="N6168">
        <v>50151.199999999997</v>
      </c>
      <c r="O6168">
        <v>8348.7999999999993</v>
      </c>
      <c r="P6168" t="s">
        <v>72</v>
      </c>
      <c r="Q6168" t="s">
        <v>55</v>
      </c>
      <c r="R6168" t="s">
        <v>31</v>
      </c>
      <c r="S6168">
        <f t="shared" si="192"/>
        <v>2024</v>
      </c>
      <c r="T6168">
        <f t="shared" si="193"/>
        <v>12</v>
      </c>
    </row>
    <row r="6169" spans="1:20" x14ac:dyDescent="0.3">
      <c r="A6169" s="1">
        <v>45635</v>
      </c>
      <c r="B6169" t="s">
        <v>6614</v>
      </c>
      <c r="C6169" t="s">
        <v>143</v>
      </c>
      <c r="D6169" t="s">
        <v>50</v>
      </c>
      <c r="E6169" t="s">
        <v>35</v>
      </c>
      <c r="F6169" t="s">
        <v>36</v>
      </c>
      <c r="G6169" t="s">
        <v>85</v>
      </c>
      <c r="H6169" t="s">
        <v>120</v>
      </c>
      <c r="I6169" t="s">
        <v>28</v>
      </c>
      <c r="J6169">
        <v>21</v>
      </c>
      <c r="K6169">
        <v>15000</v>
      </c>
      <c r="L6169">
        <v>1</v>
      </c>
      <c r="M6169">
        <v>311850</v>
      </c>
      <c r="N6169">
        <v>249814.39</v>
      </c>
      <c r="O6169">
        <v>62035.61</v>
      </c>
      <c r="P6169" t="s">
        <v>29</v>
      </c>
      <c r="Q6169" t="s">
        <v>55</v>
      </c>
      <c r="R6169" t="s">
        <v>31</v>
      </c>
      <c r="S6169">
        <f t="shared" si="192"/>
        <v>2024</v>
      </c>
      <c r="T6169">
        <f t="shared" si="193"/>
        <v>12</v>
      </c>
    </row>
    <row r="6170" spans="1:20" x14ac:dyDescent="0.3">
      <c r="A6170" s="1">
        <v>45636</v>
      </c>
      <c r="B6170" t="s">
        <v>6615</v>
      </c>
      <c r="C6170" t="s">
        <v>108</v>
      </c>
      <c r="D6170" t="s">
        <v>23</v>
      </c>
      <c r="E6170" t="s">
        <v>24</v>
      </c>
      <c r="F6170" t="s">
        <v>25</v>
      </c>
      <c r="G6170" t="s">
        <v>26</v>
      </c>
      <c r="H6170" t="s">
        <v>120</v>
      </c>
      <c r="I6170" t="s">
        <v>28</v>
      </c>
      <c r="J6170">
        <v>11</v>
      </c>
      <c r="K6170">
        <v>15000</v>
      </c>
      <c r="L6170">
        <v>1</v>
      </c>
      <c r="M6170">
        <v>163350</v>
      </c>
      <c r="N6170">
        <v>139042.48000000001</v>
      </c>
      <c r="O6170">
        <v>24307.52</v>
      </c>
      <c r="P6170" t="s">
        <v>72</v>
      </c>
      <c r="Q6170" t="s">
        <v>55</v>
      </c>
      <c r="R6170" t="s">
        <v>61</v>
      </c>
      <c r="S6170">
        <f t="shared" si="192"/>
        <v>2024</v>
      </c>
      <c r="T6170">
        <f t="shared" si="193"/>
        <v>12</v>
      </c>
    </row>
    <row r="6171" spans="1:20" x14ac:dyDescent="0.3">
      <c r="A6171" s="1">
        <v>45637</v>
      </c>
      <c r="B6171" t="s">
        <v>6616</v>
      </c>
      <c r="C6171" t="s">
        <v>58</v>
      </c>
      <c r="D6171" t="s">
        <v>23</v>
      </c>
      <c r="E6171" t="s">
        <v>44</v>
      </c>
      <c r="F6171" t="s">
        <v>89</v>
      </c>
      <c r="G6171" t="s">
        <v>85</v>
      </c>
      <c r="H6171" t="s">
        <v>27</v>
      </c>
      <c r="I6171" t="s">
        <v>28</v>
      </c>
      <c r="J6171">
        <v>18</v>
      </c>
      <c r="K6171">
        <v>45000</v>
      </c>
      <c r="L6171">
        <v>2</v>
      </c>
      <c r="M6171">
        <v>793800</v>
      </c>
      <c r="N6171">
        <v>687227.71</v>
      </c>
      <c r="O6171">
        <v>106572.29</v>
      </c>
      <c r="P6171" t="s">
        <v>72</v>
      </c>
      <c r="Q6171" t="s">
        <v>30</v>
      </c>
      <c r="R6171" t="s">
        <v>81</v>
      </c>
      <c r="S6171">
        <f t="shared" si="192"/>
        <v>2024</v>
      </c>
      <c r="T6171">
        <f t="shared" si="193"/>
        <v>12</v>
      </c>
    </row>
    <row r="6172" spans="1:20" x14ac:dyDescent="0.3">
      <c r="A6172" s="1">
        <v>45638</v>
      </c>
      <c r="B6172" t="s">
        <v>6617</v>
      </c>
      <c r="C6172" t="s">
        <v>84</v>
      </c>
      <c r="D6172" t="s">
        <v>23</v>
      </c>
      <c r="E6172" t="s">
        <v>35</v>
      </c>
      <c r="F6172" t="s">
        <v>36</v>
      </c>
      <c r="G6172" t="s">
        <v>46</v>
      </c>
      <c r="H6172" t="s">
        <v>27</v>
      </c>
      <c r="I6172" t="s">
        <v>28</v>
      </c>
      <c r="J6172">
        <v>16</v>
      </c>
      <c r="K6172">
        <v>45000</v>
      </c>
      <c r="L6172">
        <v>18</v>
      </c>
      <c r="M6172">
        <v>590400</v>
      </c>
      <c r="N6172">
        <v>434146.72</v>
      </c>
      <c r="O6172">
        <v>156253.28</v>
      </c>
      <c r="P6172" t="s">
        <v>72</v>
      </c>
      <c r="Q6172" t="s">
        <v>30</v>
      </c>
      <c r="R6172" t="s">
        <v>102</v>
      </c>
      <c r="S6172">
        <f t="shared" si="192"/>
        <v>2024</v>
      </c>
      <c r="T6172">
        <f t="shared" si="193"/>
        <v>12</v>
      </c>
    </row>
    <row r="6173" spans="1:20" x14ac:dyDescent="0.3">
      <c r="A6173" s="1">
        <v>45639</v>
      </c>
      <c r="B6173" t="s">
        <v>6618</v>
      </c>
      <c r="C6173" t="s">
        <v>42</v>
      </c>
      <c r="D6173" t="s">
        <v>43</v>
      </c>
      <c r="E6173" t="s">
        <v>44</v>
      </c>
      <c r="F6173" t="s">
        <v>45</v>
      </c>
      <c r="G6173" t="s">
        <v>85</v>
      </c>
      <c r="H6173" t="s">
        <v>53</v>
      </c>
      <c r="I6173" t="s">
        <v>54</v>
      </c>
      <c r="J6173">
        <v>2</v>
      </c>
      <c r="K6173">
        <v>2500</v>
      </c>
      <c r="L6173">
        <v>13</v>
      </c>
      <c r="M6173">
        <v>4350</v>
      </c>
      <c r="N6173">
        <v>3183.31</v>
      </c>
      <c r="O6173">
        <v>1166.69</v>
      </c>
      <c r="P6173" t="s">
        <v>65</v>
      </c>
      <c r="Q6173" t="s">
        <v>55</v>
      </c>
      <c r="R6173" t="s">
        <v>102</v>
      </c>
      <c r="S6173">
        <f t="shared" si="192"/>
        <v>2024</v>
      </c>
      <c r="T6173">
        <f t="shared" si="193"/>
        <v>12</v>
      </c>
    </row>
    <row r="6174" spans="1:20" x14ac:dyDescent="0.3">
      <c r="A6174" s="1">
        <v>45640</v>
      </c>
      <c r="B6174" t="s">
        <v>6619</v>
      </c>
      <c r="C6174" t="s">
        <v>76</v>
      </c>
      <c r="D6174" t="s">
        <v>43</v>
      </c>
      <c r="E6174" t="s">
        <v>35</v>
      </c>
      <c r="F6174" t="s">
        <v>36</v>
      </c>
      <c r="G6174" t="s">
        <v>37</v>
      </c>
      <c r="H6174" t="s">
        <v>27</v>
      </c>
      <c r="I6174" t="s">
        <v>28</v>
      </c>
      <c r="J6174">
        <v>5</v>
      </c>
      <c r="K6174">
        <v>45000</v>
      </c>
      <c r="L6174">
        <v>17</v>
      </c>
      <c r="M6174">
        <v>186750</v>
      </c>
      <c r="N6174">
        <v>169511.66</v>
      </c>
      <c r="O6174">
        <v>17238.34</v>
      </c>
      <c r="P6174" t="s">
        <v>65</v>
      </c>
      <c r="Q6174" t="s">
        <v>30</v>
      </c>
      <c r="R6174" t="s">
        <v>61</v>
      </c>
      <c r="S6174">
        <f t="shared" si="192"/>
        <v>2024</v>
      </c>
      <c r="T6174">
        <f t="shared" si="193"/>
        <v>12</v>
      </c>
    </row>
    <row r="6175" spans="1:20" x14ac:dyDescent="0.3">
      <c r="A6175" s="1">
        <v>45641</v>
      </c>
      <c r="B6175" t="s">
        <v>6620</v>
      </c>
      <c r="C6175" t="s">
        <v>137</v>
      </c>
      <c r="D6175" t="s">
        <v>23</v>
      </c>
      <c r="E6175" t="s">
        <v>24</v>
      </c>
      <c r="F6175" t="s">
        <v>25</v>
      </c>
      <c r="G6175" t="s">
        <v>26</v>
      </c>
      <c r="H6175" t="s">
        <v>70</v>
      </c>
      <c r="I6175" t="s">
        <v>71</v>
      </c>
      <c r="J6175">
        <v>20</v>
      </c>
      <c r="K6175">
        <v>600</v>
      </c>
      <c r="L6175">
        <v>11</v>
      </c>
      <c r="M6175">
        <v>10680</v>
      </c>
      <c r="N6175">
        <v>10023.09</v>
      </c>
      <c r="O6175">
        <v>656.91</v>
      </c>
      <c r="P6175" t="s">
        <v>93</v>
      </c>
      <c r="Q6175" t="s">
        <v>90</v>
      </c>
      <c r="R6175" t="s">
        <v>61</v>
      </c>
      <c r="S6175">
        <f t="shared" si="192"/>
        <v>2024</v>
      </c>
      <c r="T6175">
        <f t="shared" si="193"/>
        <v>12</v>
      </c>
    </row>
    <row r="6176" spans="1:20" x14ac:dyDescent="0.3">
      <c r="A6176" s="1">
        <v>45642</v>
      </c>
      <c r="B6176" t="s">
        <v>6621</v>
      </c>
      <c r="C6176" t="s">
        <v>58</v>
      </c>
      <c r="D6176" t="s">
        <v>23</v>
      </c>
      <c r="E6176" t="s">
        <v>44</v>
      </c>
      <c r="F6176" t="s">
        <v>45</v>
      </c>
      <c r="G6176" t="s">
        <v>85</v>
      </c>
      <c r="H6176" t="s">
        <v>132</v>
      </c>
      <c r="I6176" t="s">
        <v>28</v>
      </c>
      <c r="J6176">
        <v>5</v>
      </c>
      <c r="K6176">
        <v>3500</v>
      </c>
      <c r="L6176">
        <v>16</v>
      </c>
      <c r="M6176">
        <v>14700</v>
      </c>
      <c r="N6176">
        <v>10631.28</v>
      </c>
      <c r="O6176">
        <v>4068.72</v>
      </c>
      <c r="P6176" t="s">
        <v>38</v>
      </c>
      <c r="Q6176" t="s">
        <v>90</v>
      </c>
      <c r="R6176" t="s">
        <v>81</v>
      </c>
      <c r="S6176">
        <f t="shared" si="192"/>
        <v>2024</v>
      </c>
      <c r="T6176">
        <f t="shared" si="193"/>
        <v>12</v>
      </c>
    </row>
    <row r="6177" spans="1:20" x14ac:dyDescent="0.3">
      <c r="A6177" s="1">
        <v>45643</v>
      </c>
      <c r="B6177" t="s">
        <v>6622</v>
      </c>
      <c r="C6177" t="s">
        <v>58</v>
      </c>
      <c r="D6177" t="s">
        <v>43</v>
      </c>
      <c r="E6177" t="s">
        <v>35</v>
      </c>
      <c r="F6177" t="s">
        <v>36</v>
      </c>
      <c r="G6177" t="s">
        <v>46</v>
      </c>
      <c r="H6177" t="s">
        <v>80</v>
      </c>
      <c r="I6177" t="s">
        <v>28</v>
      </c>
      <c r="J6177">
        <v>5</v>
      </c>
      <c r="K6177">
        <v>12000</v>
      </c>
      <c r="L6177">
        <v>11</v>
      </c>
      <c r="M6177">
        <v>53400</v>
      </c>
      <c r="N6177">
        <v>49376.35</v>
      </c>
      <c r="O6177">
        <v>4023.65</v>
      </c>
      <c r="P6177" t="s">
        <v>38</v>
      </c>
      <c r="Q6177" t="s">
        <v>55</v>
      </c>
      <c r="R6177" t="s">
        <v>86</v>
      </c>
      <c r="S6177">
        <f t="shared" si="192"/>
        <v>2024</v>
      </c>
      <c r="T6177">
        <f t="shared" si="193"/>
        <v>12</v>
      </c>
    </row>
    <row r="6178" spans="1:20" x14ac:dyDescent="0.3">
      <c r="A6178" s="1">
        <v>45644</v>
      </c>
      <c r="B6178" t="s">
        <v>6623</v>
      </c>
      <c r="C6178" t="s">
        <v>137</v>
      </c>
      <c r="D6178" t="s">
        <v>50</v>
      </c>
      <c r="E6178" t="s">
        <v>24</v>
      </c>
      <c r="F6178" t="s">
        <v>69</v>
      </c>
      <c r="G6178" t="s">
        <v>37</v>
      </c>
      <c r="H6178" t="s">
        <v>80</v>
      </c>
      <c r="I6178" t="s">
        <v>28</v>
      </c>
      <c r="J6178">
        <v>2</v>
      </c>
      <c r="K6178">
        <v>12000</v>
      </c>
      <c r="L6178">
        <v>5</v>
      </c>
      <c r="M6178">
        <v>22800</v>
      </c>
      <c r="N6178">
        <v>17521.72</v>
      </c>
      <c r="O6178">
        <v>5278.28</v>
      </c>
      <c r="P6178" t="s">
        <v>38</v>
      </c>
      <c r="Q6178" t="s">
        <v>55</v>
      </c>
      <c r="R6178" t="s">
        <v>61</v>
      </c>
      <c r="S6178">
        <f t="shared" si="192"/>
        <v>2024</v>
      </c>
      <c r="T6178">
        <f t="shared" si="193"/>
        <v>12</v>
      </c>
    </row>
    <row r="6179" spans="1:20" x14ac:dyDescent="0.3">
      <c r="A6179" s="1">
        <v>45645</v>
      </c>
      <c r="B6179" t="s">
        <v>6624</v>
      </c>
      <c r="C6179" t="s">
        <v>84</v>
      </c>
      <c r="D6179" t="s">
        <v>50</v>
      </c>
      <c r="E6179" t="s">
        <v>44</v>
      </c>
      <c r="F6179" t="s">
        <v>45</v>
      </c>
      <c r="G6179" t="s">
        <v>85</v>
      </c>
      <c r="H6179" t="s">
        <v>53</v>
      </c>
      <c r="I6179" t="s">
        <v>54</v>
      </c>
      <c r="J6179">
        <v>11</v>
      </c>
      <c r="K6179">
        <v>2500</v>
      </c>
      <c r="L6179">
        <v>10</v>
      </c>
      <c r="M6179">
        <v>24750</v>
      </c>
      <c r="N6179">
        <v>19210.29</v>
      </c>
      <c r="O6179">
        <v>5539.71</v>
      </c>
      <c r="P6179" t="s">
        <v>93</v>
      </c>
      <c r="Q6179" t="s">
        <v>55</v>
      </c>
      <c r="R6179" t="s">
        <v>86</v>
      </c>
      <c r="S6179">
        <f t="shared" si="192"/>
        <v>2024</v>
      </c>
      <c r="T6179">
        <f t="shared" si="193"/>
        <v>12</v>
      </c>
    </row>
    <row r="6180" spans="1:20" x14ac:dyDescent="0.3">
      <c r="A6180" s="1">
        <v>45646</v>
      </c>
      <c r="B6180" t="s">
        <v>6625</v>
      </c>
      <c r="C6180" t="s">
        <v>64</v>
      </c>
      <c r="D6180" t="s">
        <v>43</v>
      </c>
      <c r="E6180" t="s">
        <v>35</v>
      </c>
      <c r="F6180" t="s">
        <v>36</v>
      </c>
      <c r="G6180" t="s">
        <v>26</v>
      </c>
      <c r="H6180" t="s">
        <v>120</v>
      </c>
      <c r="I6180" t="s">
        <v>28</v>
      </c>
      <c r="J6180">
        <v>9</v>
      </c>
      <c r="K6180">
        <v>15000</v>
      </c>
      <c r="L6180">
        <v>6</v>
      </c>
      <c r="M6180">
        <v>126900</v>
      </c>
      <c r="N6180">
        <v>111337.71</v>
      </c>
      <c r="O6180">
        <v>15562.29</v>
      </c>
      <c r="P6180" t="s">
        <v>65</v>
      </c>
      <c r="Q6180" t="s">
        <v>30</v>
      </c>
      <c r="R6180" t="s">
        <v>31</v>
      </c>
      <c r="S6180">
        <f t="shared" si="192"/>
        <v>2024</v>
      </c>
      <c r="T6180">
        <f t="shared" si="193"/>
        <v>12</v>
      </c>
    </row>
    <row r="6181" spans="1:20" x14ac:dyDescent="0.3">
      <c r="A6181" s="1">
        <v>45647</v>
      </c>
      <c r="B6181" t="s">
        <v>6626</v>
      </c>
      <c r="C6181" t="s">
        <v>68</v>
      </c>
      <c r="D6181" t="s">
        <v>50</v>
      </c>
      <c r="E6181" t="s">
        <v>24</v>
      </c>
      <c r="F6181" t="s">
        <v>69</v>
      </c>
      <c r="G6181" t="s">
        <v>37</v>
      </c>
      <c r="H6181" t="s">
        <v>80</v>
      </c>
      <c r="I6181" t="s">
        <v>28</v>
      </c>
      <c r="J6181">
        <v>20</v>
      </c>
      <c r="K6181">
        <v>12000</v>
      </c>
      <c r="L6181">
        <v>13</v>
      </c>
      <c r="M6181">
        <v>208800</v>
      </c>
      <c r="N6181">
        <v>178560.32</v>
      </c>
      <c r="O6181">
        <v>30239.68</v>
      </c>
      <c r="P6181" t="s">
        <v>29</v>
      </c>
      <c r="Q6181" t="s">
        <v>30</v>
      </c>
      <c r="R6181" t="s">
        <v>86</v>
      </c>
      <c r="S6181">
        <f t="shared" si="192"/>
        <v>2024</v>
      </c>
      <c r="T6181">
        <f t="shared" si="193"/>
        <v>12</v>
      </c>
    </row>
    <row r="6182" spans="1:20" x14ac:dyDescent="0.3">
      <c r="A6182" s="1">
        <v>45648</v>
      </c>
      <c r="B6182" t="s">
        <v>6627</v>
      </c>
      <c r="C6182" t="s">
        <v>34</v>
      </c>
      <c r="D6182" t="s">
        <v>43</v>
      </c>
      <c r="E6182" t="s">
        <v>51</v>
      </c>
      <c r="F6182" t="s">
        <v>52</v>
      </c>
      <c r="G6182" t="s">
        <v>37</v>
      </c>
      <c r="H6182" t="s">
        <v>132</v>
      </c>
      <c r="I6182" t="s">
        <v>28</v>
      </c>
      <c r="J6182">
        <v>18</v>
      </c>
      <c r="K6182">
        <v>3500</v>
      </c>
      <c r="L6182">
        <v>0</v>
      </c>
      <c r="M6182">
        <v>63000</v>
      </c>
      <c r="N6182">
        <v>47023.839999999997</v>
      </c>
      <c r="O6182">
        <v>15976.16</v>
      </c>
      <c r="P6182" t="s">
        <v>65</v>
      </c>
      <c r="Q6182" t="s">
        <v>30</v>
      </c>
      <c r="R6182" t="s">
        <v>39</v>
      </c>
      <c r="S6182">
        <f t="shared" si="192"/>
        <v>2024</v>
      </c>
      <c r="T6182">
        <f t="shared" si="193"/>
        <v>12</v>
      </c>
    </row>
    <row r="6183" spans="1:20" x14ac:dyDescent="0.3">
      <c r="A6183" s="1">
        <v>45649</v>
      </c>
      <c r="B6183" t="s">
        <v>6628</v>
      </c>
      <c r="C6183" t="s">
        <v>34</v>
      </c>
      <c r="D6183" t="s">
        <v>23</v>
      </c>
      <c r="E6183" t="s">
        <v>24</v>
      </c>
      <c r="F6183" t="s">
        <v>25</v>
      </c>
      <c r="G6183" t="s">
        <v>85</v>
      </c>
      <c r="H6183" t="s">
        <v>53</v>
      </c>
      <c r="I6183" t="s">
        <v>54</v>
      </c>
      <c r="J6183">
        <v>2</v>
      </c>
      <c r="K6183">
        <v>2500</v>
      </c>
      <c r="L6183">
        <v>4</v>
      </c>
      <c r="M6183">
        <v>4800</v>
      </c>
      <c r="N6183">
        <v>3854.53</v>
      </c>
      <c r="O6183">
        <v>945.47</v>
      </c>
      <c r="P6183" t="s">
        <v>93</v>
      </c>
      <c r="Q6183" t="s">
        <v>47</v>
      </c>
      <c r="R6183" t="s">
        <v>86</v>
      </c>
      <c r="S6183">
        <f t="shared" si="192"/>
        <v>2024</v>
      </c>
      <c r="T6183">
        <f t="shared" si="193"/>
        <v>12</v>
      </c>
    </row>
    <row r="6184" spans="1:20" x14ac:dyDescent="0.3">
      <c r="A6184" s="1">
        <v>45650</v>
      </c>
      <c r="B6184" t="s">
        <v>6629</v>
      </c>
      <c r="C6184" t="s">
        <v>108</v>
      </c>
      <c r="D6184" t="s">
        <v>43</v>
      </c>
      <c r="E6184" t="s">
        <v>24</v>
      </c>
      <c r="F6184" t="s">
        <v>69</v>
      </c>
      <c r="G6184" t="s">
        <v>37</v>
      </c>
      <c r="H6184" t="s">
        <v>70</v>
      </c>
      <c r="I6184" t="s">
        <v>71</v>
      </c>
      <c r="J6184">
        <v>23</v>
      </c>
      <c r="K6184">
        <v>600</v>
      </c>
      <c r="L6184">
        <v>1</v>
      </c>
      <c r="M6184">
        <v>13662</v>
      </c>
      <c r="N6184">
        <v>12751.87</v>
      </c>
      <c r="O6184">
        <v>910.13</v>
      </c>
      <c r="P6184" t="s">
        <v>38</v>
      </c>
      <c r="Q6184" t="s">
        <v>90</v>
      </c>
      <c r="R6184" t="s">
        <v>123</v>
      </c>
      <c r="S6184">
        <f t="shared" si="192"/>
        <v>2024</v>
      </c>
      <c r="T6184">
        <f t="shared" si="193"/>
        <v>12</v>
      </c>
    </row>
    <row r="6185" spans="1:20" x14ac:dyDescent="0.3">
      <c r="A6185" s="1">
        <v>45651</v>
      </c>
      <c r="B6185" t="s">
        <v>6630</v>
      </c>
      <c r="C6185" t="s">
        <v>108</v>
      </c>
      <c r="D6185" t="s">
        <v>23</v>
      </c>
      <c r="E6185" t="s">
        <v>51</v>
      </c>
      <c r="F6185" t="s">
        <v>192</v>
      </c>
      <c r="G6185" t="s">
        <v>26</v>
      </c>
      <c r="H6185" t="s">
        <v>59</v>
      </c>
      <c r="I6185" t="s">
        <v>60</v>
      </c>
      <c r="J6185">
        <v>2</v>
      </c>
      <c r="K6185">
        <v>4500</v>
      </c>
      <c r="L6185">
        <v>4</v>
      </c>
      <c r="M6185">
        <v>8640</v>
      </c>
      <c r="N6185">
        <v>7683.19</v>
      </c>
      <c r="O6185">
        <v>956.81</v>
      </c>
      <c r="P6185" t="s">
        <v>65</v>
      </c>
      <c r="Q6185" t="s">
        <v>55</v>
      </c>
      <c r="R6185" t="s">
        <v>81</v>
      </c>
      <c r="S6185">
        <f t="shared" si="192"/>
        <v>2024</v>
      </c>
      <c r="T6185">
        <f t="shared" si="193"/>
        <v>12</v>
      </c>
    </row>
    <row r="6186" spans="1:20" x14ac:dyDescent="0.3">
      <c r="A6186" s="1">
        <v>45652</v>
      </c>
      <c r="B6186" t="s">
        <v>6631</v>
      </c>
      <c r="C6186" t="s">
        <v>64</v>
      </c>
      <c r="D6186" t="s">
        <v>43</v>
      </c>
      <c r="E6186" t="s">
        <v>35</v>
      </c>
      <c r="F6186" t="s">
        <v>36</v>
      </c>
      <c r="G6186" t="s">
        <v>37</v>
      </c>
      <c r="H6186" t="s">
        <v>53</v>
      </c>
      <c r="I6186" t="s">
        <v>54</v>
      </c>
      <c r="J6186">
        <v>15</v>
      </c>
      <c r="K6186">
        <v>2500</v>
      </c>
      <c r="L6186">
        <v>1</v>
      </c>
      <c r="M6186">
        <v>37125</v>
      </c>
      <c r="N6186">
        <v>27050.47</v>
      </c>
      <c r="O6186">
        <v>10074.530000000001</v>
      </c>
      <c r="P6186" t="s">
        <v>72</v>
      </c>
      <c r="Q6186" t="s">
        <v>30</v>
      </c>
      <c r="R6186" t="s">
        <v>73</v>
      </c>
      <c r="S6186">
        <f t="shared" si="192"/>
        <v>2024</v>
      </c>
      <c r="T6186">
        <f t="shared" si="193"/>
        <v>12</v>
      </c>
    </row>
    <row r="6187" spans="1:20" x14ac:dyDescent="0.3">
      <c r="A6187" s="1">
        <v>45653</v>
      </c>
      <c r="B6187" t="s">
        <v>6632</v>
      </c>
      <c r="C6187" t="s">
        <v>137</v>
      </c>
      <c r="D6187" t="s">
        <v>43</v>
      </c>
      <c r="E6187" t="s">
        <v>35</v>
      </c>
      <c r="F6187" t="s">
        <v>36</v>
      </c>
      <c r="G6187" t="s">
        <v>85</v>
      </c>
      <c r="H6187" t="s">
        <v>53</v>
      </c>
      <c r="I6187" t="s">
        <v>54</v>
      </c>
      <c r="J6187">
        <v>9</v>
      </c>
      <c r="K6187">
        <v>2500</v>
      </c>
      <c r="L6187">
        <v>5</v>
      </c>
      <c r="M6187">
        <v>21375</v>
      </c>
      <c r="N6187">
        <v>19322.009999999998</v>
      </c>
      <c r="O6187">
        <v>2052.9899999999998</v>
      </c>
      <c r="P6187" t="s">
        <v>72</v>
      </c>
      <c r="Q6187" t="s">
        <v>55</v>
      </c>
      <c r="R6187" t="s">
        <v>31</v>
      </c>
      <c r="S6187">
        <f t="shared" si="192"/>
        <v>2024</v>
      </c>
      <c r="T6187">
        <f t="shared" si="193"/>
        <v>12</v>
      </c>
    </row>
    <row r="6188" spans="1:20" x14ac:dyDescent="0.3">
      <c r="A6188" s="1">
        <v>45654</v>
      </c>
      <c r="B6188" t="s">
        <v>6633</v>
      </c>
      <c r="C6188" t="s">
        <v>42</v>
      </c>
      <c r="D6188" t="s">
        <v>50</v>
      </c>
      <c r="E6188" t="s">
        <v>44</v>
      </c>
      <c r="F6188" t="s">
        <v>45</v>
      </c>
      <c r="G6188" t="s">
        <v>26</v>
      </c>
      <c r="H6188" t="s">
        <v>27</v>
      </c>
      <c r="I6188" t="s">
        <v>28</v>
      </c>
      <c r="J6188">
        <v>16</v>
      </c>
      <c r="K6188">
        <v>45000</v>
      </c>
      <c r="L6188">
        <v>8</v>
      </c>
      <c r="M6188">
        <v>662400</v>
      </c>
      <c r="N6188">
        <v>571584.42000000004</v>
      </c>
      <c r="O6188">
        <v>90815.58</v>
      </c>
      <c r="P6188" t="s">
        <v>29</v>
      </c>
      <c r="Q6188" t="s">
        <v>47</v>
      </c>
      <c r="R6188" t="s">
        <v>102</v>
      </c>
      <c r="S6188">
        <f t="shared" si="192"/>
        <v>2024</v>
      </c>
      <c r="T6188">
        <f t="shared" si="193"/>
        <v>12</v>
      </c>
    </row>
    <row r="6189" spans="1:20" x14ac:dyDescent="0.3">
      <c r="A6189" s="1">
        <v>45655</v>
      </c>
      <c r="B6189" t="s">
        <v>6634</v>
      </c>
      <c r="C6189" t="s">
        <v>76</v>
      </c>
      <c r="D6189" t="s">
        <v>23</v>
      </c>
      <c r="E6189" t="s">
        <v>24</v>
      </c>
      <c r="F6189" t="s">
        <v>111</v>
      </c>
      <c r="G6189" t="s">
        <v>26</v>
      </c>
      <c r="H6189" t="s">
        <v>53</v>
      </c>
      <c r="I6189" t="s">
        <v>54</v>
      </c>
      <c r="J6189">
        <v>24</v>
      </c>
      <c r="K6189">
        <v>2500</v>
      </c>
      <c r="L6189">
        <v>8</v>
      </c>
      <c r="M6189">
        <v>55200</v>
      </c>
      <c r="N6189">
        <v>40481.269999999997</v>
      </c>
      <c r="O6189">
        <v>14718.73</v>
      </c>
      <c r="P6189" t="s">
        <v>65</v>
      </c>
      <c r="Q6189" t="s">
        <v>90</v>
      </c>
      <c r="R6189" t="s">
        <v>123</v>
      </c>
      <c r="S6189">
        <f t="shared" si="192"/>
        <v>2024</v>
      </c>
      <c r="T6189">
        <f t="shared" si="193"/>
        <v>12</v>
      </c>
    </row>
    <row r="6190" spans="1:20" x14ac:dyDescent="0.3">
      <c r="A6190" s="1">
        <v>45656</v>
      </c>
      <c r="B6190" t="s">
        <v>6635</v>
      </c>
      <c r="C6190" t="s">
        <v>22</v>
      </c>
      <c r="D6190" t="s">
        <v>43</v>
      </c>
      <c r="E6190" t="s">
        <v>24</v>
      </c>
      <c r="F6190" t="s">
        <v>111</v>
      </c>
      <c r="G6190" t="s">
        <v>37</v>
      </c>
      <c r="H6190" t="s">
        <v>132</v>
      </c>
      <c r="I6190" t="s">
        <v>28</v>
      </c>
      <c r="J6190">
        <v>5</v>
      </c>
      <c r="K6190">
        <v>3500</v>
      </c>
      <c r="L6190">
        <v>9</v>
      </c>
      <c r="M6190">
        <v>15925</v>
      </c>
      <c r="N6190">
        <v>13480.9</v>
      </c>
      <c r="O6190">
        <v>2444.1</v>
      </c>
      <c r="P6190" t="s">
        <v>29</v>
      </c>
      <c r="Q6190" t="s">
        <v>30</v>
      </c>
      <c r="R6190" t="s">
        <v>73</v>
      </c>
      <c r="S6190">
        <f t="shared" si="192"/>
        <v>2024</v>
      </c>
      <c r="T6190">
        <f t="shared" si="193"/>
        <v>12</v>
      </c>
    </row>
    <row r="6191" spans="1:20" x14ac:dyDescent="0.3">
      <c r="A6191" s="1">
        <v>45657</v>
      </c>
      <c r="B6191" t="s">
        <v>6636</v>
      </c>
      <c r="C6191" t="s">
        <v>137</v>
      </c>
      <c r="D6191" t="s">
        <v>50</v>
      </c>
      <c r="E6191" t="s">
        <v>35</v>
      </c>
      <c r="F6191" t="s">
        <v>36</v>
      </c>
      <c r="G6191" t="s">
        <v>37</v>
      </c>
      <c r="H6191" t="s">
        <v>120</v>
      </c>
      <c r="I6191" t="s">
        <v>28</v>
      </c>
      <c r="J6191">
        <v>18</v>
      </c>
      <c r="K6191">
        <v>15000</v>
      </c>
      <c r="L6191">
        <v>20</v>
      </c>
      <c r="M6191">
        <v>216000</v>
      </c>
      <c r="N6191">
        <v>176544.43</v>
      </c>
      <c r="O6191">
        <v>39455.57</v>
      </c>
      <c r="P6191" t="s">
        <v>93</v>
      </c>
      <c r="Q6191" t="s">
        <v>47</v>
      </c>
      <c r="R6191" t="s">
        <v>81</v>
      </c>
      <c r="S6191">
        <f t="shared" si="192"/>
        <v>2024</v>
      </c>
      <c r="T6191">
        <f t="shared" si="193"/>
        <v>12</v>
      </c>
    </row>
    <row r="6192" spans="1:20" x14ac:dyDescent="0.3">
      <c r="A6192" s="1">
        <v>45292</v>
      </c>
      <c r="B6192" t="s">
        <v>6637</v>
      </c>
      <c r="C6192" t="s">
        <v>76</v>
      </c>
      <c r="D6192" t="s">
        <v>43</v>
      </c>
      <c r="E6192" t="s">
        <v>35</v>
      </c>
      <c r="F6192" t="s">
        <v>36</v>
      </c>
      <c r="G6192" t="s">
        <v>37</v>
      </c>
      <c r="H6192" t="s">
        <v>132</v>
      </c>
      <c r="I6192" t="s">
        <v>28</v>
      </c>
      <c r="J6192">
        <v>25</v>
      </c>
      <c r="K6192">
        <v>3500</v>
      </c>
      <c r="L6192">
        <v>11</v>
      </c>
      <c r="M6192">
        <v>77875</v>
      </c>
      <c r="N6192">
        <v>68423.820000000007</v>
      </c>
      <c r="O6192">
        <v>9451.18</v>
      </c>
      <c r="P6192" t="s">
        <v>29</v>
      </c>
      <c r="Q6192" t="s">
        <v>55</v>
      </c>
      <c r="R6192" t="s">
        <v>123</v>
      </c>
      <c r="S6192">
        <f t="shared" si="192"/>
        <v>2024</v>
      </c>
      <c r="T6192">
        <f t="shared" si="193"/>
        <v>1</v>
      </c>
    </row>
    <row r="6193" spans="1:20" x14ac:dyDescent="0.3">
      <c r="A6193" s="1">
        <v>45293</v>
      </c>
      <c r="B6193" t="s">
        <v>6638</v>
      </c>
      <c r="C6193" t="s">
        <v>98</v>
      </c>
      <c r="D6193" t="s">
        <v>50</v>
      </c>
      <c r="E6193" t="s">
        <v>44</v>
      </c>
      <c r="F6193" t="s">
        <v>45</v>
      </c>
      <c r="G6193" t="s">
        <v>85</v>
      </c>
      <c r="H6193" t="s">
        <v>59</v>
      </c>
      <c r="I6193" t="s">
        <v>60</v>
      </c>
      <c r="J6193">
        <v>3</v>
      </c>
      <c r="K6193">
        <v>4500</v>
      </c>
      <c r="L6193">
        <v>16</v>
      </c>
      <c r="M6193">
        <v>11340</v>
      </c>
      <c r="N6193">
        <v>8818.98</v>
      </c>
      <c r="O6193">
        <v>2521.02</v>
      </c>
      <c r="P6193" t="s">
        <v>93</v>
      </c>
      <c r="Q6193" t="s">
        <v>47</v>
      </c>
      <c r="R6193" t="s">
        <v>39</v>
      </c>
      <c r="S6193">
        <f t="shared" si="192"/>
        <v>2024</v>
      </c>
      <c r="T6193">
        <f t="shared" si="193"/>
        <v>1</v>
      </c>
    </row>
    <row r="6194" spans="1:20" x14ac:dyDescent="0.3">
      <c r="A6194" s="1">
        <v>45294</v>
      </c>
      <c r="B6194" t="s">
        <v>6639</v>
      </c>
      <c r="C6194" t="s">
        <v>68</v>
      </c>
      <c r="D6194" t="s">
        <v>23</v>
      </c>
      <c r="E6194" t="s">
        <v>44</v>
      </c>
      <c r="F6194" t="s">
        <v>89</v>
      </c>
      <c r="G6194" t="s">
        <v>37</v>
      </c>
      <c r="H6194" t="s">
        <v>140</v>
      </c>
      <c r="I6194" t="s">
        <v>71</v>
      </c>
      <c r="J6194">
        <v>12</v>
      </c>
      <c r="K6194">
        <v>900</v>
      </c>
      <c r="L6194">
        <v>20</v>
      </c>
      <c r="M6194">
        <v>8640</v>
      </c>
      <c r="N6194">
        <v>6244.05</v>
      </c>
      <c r="O6194">
        <v>2395.9499999999998</v>
      </c>
      <c r="P6194" t="s">
        <v>93</v>
      </c>
      <c r="Q6194" t="s">
        <v>55</v>
      </c>
      <c r="R6194" t="s">
        <v>102</v>
      </c>
      <c r="S6194">
        <f t="shared" si="192"/>
        <v>2024</v>
      </c>
      <c r="T6194">
        <f t="shared" si="193"/>
        <v>1</v>
      </c>
    </row>
    <row r="6195" spans="1:20" x14ac:dyDescent="0.3">
      <c r="A6195" s="1">
        <v>45295</v>
      </c>
      <c r="B6195" t="s">
        <v>6640</v>
      </c>
      <c r="C6195" t="s">
        <v>108</v>
      </c>
      <c r="D6195" t="s">
        <v>43</v>
      </c>
      <c r="E6195" t="s">
        <v>35</v>
      </c>
      <c r="F6195" t="s">
        <v>36</v>
      </c>
      <c r="G6195" t="s">
        <v>46</v>
      </c>
      <c r="H6195" t="s">
        <v>132</v>
      </c>
      <c r="I6195" t="s">
        <v>28</v>
      </c>
      <c r="J6195">
        <v>9</v>
      </c>
      <c r="K6195">
        <v>3500</v>
      </c>
      <c r="L6195">
        <v>1</v>
      </c>
      <c r="M6195">
        <v>31185</v>
      </c>
      <c r="N6195">
        <v>22555.33</v>
      </c>
      <c r="O6195">
        <v>8629.67</v>
      </c>
      <c r="P6195" t="s">
        <v>38</v>
      </c>
      <c r="Q6195" t="s">
        <v>90</v>
      </c>
      <c r="R6195" t="s">
        <v>102</v>
      </c>
      <c r="S6195">
        <f t="shared" si="192"/>
        <v>2024</v>
      </c>
      <c r="T6195">
        <f t="shared" si="193"/>
        <v>1</v>
      </c>
    </row>
    <row r="6196" spans="1:20" x14ac:dyDescent="0.3">
      <c r="A6196" s="1">
        <v>45296</v>
      </c>
      <c r="B6196" t="s">
        <v>6641</v>
      </c>
      <c r="C6196" t="s">
        <v>68</v>
      </c>
      <c r="D6196" t="s">
        <v>43</v>
      </c>
      <c r="E6196" t="s">
        <v>35</v>
      </c>
      <c r="F6196" t="s">
        <v>36</v>
      </c>
      <c r="G6196" t="s">
        <v>37</v>
      </c>
      <c r="H6196" t="s">
        <v>70</v>
      </c>
      <c r="I6196" t="s">
        <v>71</v>
      </c>
      <c r="J6196">
        <v>15</v>
      </c>
      <c r="K6196">
        <v>600</v>
      </c>
      <c r="L6196">
        <v>12</v>
      </c>
      <c r="M6196">
        <v>7920</v>
      </c>
      <c r="N6196">
        <v>6989.13</v>
      </c>
      <c r="O6196">
        <v>930.87</v>
      </c>
      <c r="P6196" t="s">
        <v>38</v>
      </c>
      <c r="Q6196" t="s">
        <v>55</v>
      </c>
      <c r="R6196" t="s">
        <v>86</v>
      </c>
      <c r="S6196">
        <f t="shared" si="192"/>
        <v>2024</v>
      </c>
      <c r="T6196">
        <f t="shared" si="193"/>
        <v>1</v>
      </c>
    </row>
    <row r="6197" spans="1:20" x14ac:dyDescent="0.3">
      <c r="A6197" s="1">
        <v>45297</v>
      </c>
      <c r="B6197" t="s">
        <v>6642</v>
      </c>
      <c r="C6197" t="s">
        <v>68</v>
      </c>
      <c r="D6197" t="s">
        <v>43</v>
      </c>
      <c r="E6197" t="s">
        <v>24</v>
      </c>
      <c r="F6197" t="s">
        <v>111</v>
      </c>
      <c r="G6197" t="s">
        <v>85</v>
      </c>
      <c r="H6197" t="s">
        <v>59</v>
      </c>
      <c r="I6197" t="s">
        <v>60</v>
      </c>
      <c r="J6197">
        <v>6</v>
      </c>
      <c r="K6197">
        <v>4500</v>
      </c>
      <c r="L6197">
        <v>3</v>
      </c>
      <c r="M6197">
        <v>26190</v>
      </c>
      <c r="N6197">
        <v>19601.55</v>
      </c>
      <c r="O6197">
        <v>6588.45</v>
      </c>
      <c r="P6197" t="s">
        <v>65</v>
      </c>
      <c r="Q6197" t="s">
        <v>30</v>
      </c>
      <c r="R6197" t="s">
        <v>73</v>
      </c>
      <c r="S6197">
        <f t="shared" si="192"/>
        <v>2024</v>
      </c>
      <c r="T6197">
        <f t="shared" si="193"/>
        <v>1</v>
      </c>
    </row>
    <row r="6198" spans="1:20" x14ac:dyDescent="0.3">
      <c r="A6198" s="1">
        <v>45298</v>
      </c>
      <c r="B6198" t="s">
        <v>6643</v>
      </c>
      <c r="C6198" t="s">
        <v>137</v>
      </c>
      <c r="D6198" t="s">
        <v>50</v>
      </c>
      <c r="E6198" t="s">
        <v>35</v>
      </c>
      <c r="F6198" t="s">
        <v>36</v>
      </c>
      <c r="G6198" t="s">
        <v>26</v>
      </c>
      <c r="H6198" t="s">
        <v>70</v>
      </c>
      <c r="I6198" t="s">
        <v>71</v>
      </c>
      <c r="J6198">
        <v>8</v>
      </c>
      <c r="K6198">
        <v>600</v>
      </c>
      <c r="L6198">
        <v>20</v>
      </c>
      <c r="M6198">
        <v>3840</v>
      </c>
      <c r="N6198">
        <v>3239</v>
      </c>
      <c r="O6198">
        <v>601</v>
      </c>
      <c r="P6198" t="s">
        <v>38</v>
      </c>
      <c r="Q6198" t="s">
        <v>47</v>
      </c>
      <c r="R6198" t="s">
        <v>31</v>
      </c>
      <c r="S6198">
        <f t="shared" si="192"/>
        <v>2024</v>
      </c>
      <c r="T6198">
        <f t="shared" si="193"/>
        <v>1</v>
      </c>
    </row>
    <row r="6199" spans="1:20" x14ac:dyDescent="0.3">
      <c r="A6199" s="1">
        <v>45299</v>
      </c>
      <c r="B6199" t="s">
        <v>6644</v>
      </c>
      <c r="C6199" t="s">
        <v>98</v>
      </c>
      <c r="D6199" t="s">
        <v>50</v>
      </c>
      <c r="E6199" t="s">
        <v>35</v>
      </c>
      <c r="F6199" t="s">
        <v>36</v>
      </c>
      <c r="G6199" t="s">
        <v>37</v>
      </c>
      <c r="H6199" t="s">
        <v>80</v>
      </c>
      <c r="I6199" t="s">
        <v>28</v>
      </c>
      <c r="J6199">
        <v>22</v>
      </c>
      <c r="K6199">
        <v>12000</v>
      </c>
      <c r="L6199">
        <v>17</v>
      </c>
      <c r="M6199">
        <v>219120</v>
      </c>
      <c r="N6199">
        <v>203769.46</v>
      </c>
      <c r="O6199">
        <v>15350.54</v>
      </c>
      <c r="P6199" t="s">
        <v>72</v>
      </c>
      <c r="Q6199" t="s">
        <v>55</v>
      </c>
      <c r="R6199" t="s">
        <v>102</v>
      </c>
      <c r="S6199">
        <f t="shared" si="192"/>
        <v>2024</v>
      </c>
      <c r="T6199">
        <f t="shared" si="193"/>
        <v>1</v>
      </c>
    </row>
    <row r="6200" spans="1:20" x14ac:dyDescent="0.3">
      <c r="A6200" s="1">
        <v>45300</v>
      </c>
      <c r="B6200" t="s">
        <v>6645</v>
      </c>
      <c r="C6200" t="s">
        <v>58</v>
      </c>
      <c r="D6200" t="s">
        <v>50</v>
      </c>
      <c r="E6200" t="s">
        <v>24</v>
      </c>
      <c r="F6200" t="s">
        <v>69</v>
      </c>
      <c r="G6200" t="s">
        <v>85</v>
      </c>
      <c r="H6200" t="s">
        <v>70</v>
      </c>
      <c r="I6200" t="s">
        <v>71</v>
      </c>
      <c r="J6200">
        <v>4</v>
      </c>
      <c r="K6200">
        <v>600</v>
      </c>
      <c r="L6200">
        <v>17</v>
      </c>
      <c r="M6200">
        <v>1992</v>
      </c>
      <c r="N6200">
        <v>1575.59</v>
      </c>
      <c r="O6200">
        <v>416.41</v>
      </c>
      <c r="P6200" t="s">
        <v>38</v>
      </c>
      <c r="Q6200" t="s">
        <v>30</v>
      </c>
      <c r="R6200" t="s">
        <v>31</v>
      </c>
      <c r="S6200">
        <f t="shared" si="192"/>
        <v>2024</v>
      </c>
      <c r="T6200">
        <f t="shared" si="193"/>
        <v>1</v>
      </c>
    </row>
    <row r="6201" spans="1:20" x14ac:dyDescent="0.3">
      <c r="A6201" s="1">
        <v>45301</v>
      </c>
      <c r="B6201" t="s">
        <v>6646</v>
      </c>
      <c r="C6201" t="s">
        <v>58</v>
      </c>
      <c r="D6201" t="s">
        <v>23</v>
      </c>
      <c r="E6201" t="s">
        <v>35</v>
      </c>
      <c r="F6201" t="s">
        <v>36</v>
      </c>
      <c r="G6201" t="s">
        <v>85</v>
      </c>
      <c r="H6201" t="s">
        <v>132</v>
      </c>
      <c r="I6201" t="s">
        <v>28</v>
      </c>
      <c r="J6201">
        <v>12</v>
      </c>
      <c r="K6201">
        <v>3500</v>
      </c>
      <c r="L6201">
        <v>13</v>
      </c>
      <c r="M6201">
        <v>36540</v>
      </c>
      <c r="N6201">
        <v>30554.21</v>
      </c>
      <c r="O6201">
        <v>5985.79</v>
      </c>
      <c r="P6201" t="s">
        <v>65</v>
      </c>
      <c r="Q6201" t="s">
        <v>90</v>
      </c>
      <c r="R6201" t="s">
        <v>86</v>
      </c>
      <c r="S6201">
        <f t="shared" si="192"/>
        <v>2024</v>
      </c>
      <c r="T6201">
        <f t="shared" si="193"/>
        <v>1</v>
      </c>
    </row>
    <row r="6202" spans="1:20" x14ac:dyDescent="0.3">
      <c r="A6202" s="1">
        <v>45302</v>
      </c>
      <c r="B6202" t="s">
        <v>6647</v>
      </c>
      <c r="C6202" t="s">
        <v>98</v>
      </c>
      <c r="D6202" t="s">
        <v>50</v>
      </c>
      <c r="E6202" t="s">
        <v>24</v>
      </c>
      <c r="F6202" t="s">
        <v>111</v>
      </c>
      <c r="G6202" t="s">
        <v>46</v>
      </c>
      <c r="H6202" t="s">
        <v>80</v>
      </c>
      <c r="I6202" t="s">
        <v>28</v>
      </c>
      <c r="J6202">
        <v>25</v>
      </c>
      <c r="K6202">
        <v>12000</v>
      </c>
      <c r="L6202">
        <v>0</v>
      </c>
      <c r="M6202">
        <v>300000</v>
      </c>
      <c r="N6202">
        <v>253700.11</v>
      </c>
      <c r="O6202">
        <v>46299.89</v>
      </c>
      <c r="P6202" t="s">
        <v>93</v>
      </c>
      <c r="Q6202" t="s">
        <v>55</v>
      </c>
      <c r="R6202" t="s">
        <v>61</v>
      </c>
      <c r="S6202">
        <f t="shared" si="192"/>
        <v>2024</v>
      </c>
      <c r="T6202">
        <f t="shared" si="193"/>
        <v>1</v>
      </c>
    </row>
    <row r="6203" spans="1:20" x14ac:dyDescent="0.3">
      <c r="A6203" s="1">
        <v>45303</v>
      </c>
      <c r="B6203" t="s">
        <v>6648</v>
      </c>
      <c r="C6203" t="s">
        <v>98</v>
      </c>
      <c r="D6203" t="s">
        <v>43</v>
      </c>
      <c r="E6203" t="s">
        <v>51</v>
      </c>
      <c r="F6203" t="s">
        <v>52</v>
      </c>
      <c r="G6203" t="s">
        <v>26</v>
      </c>
      <c r="H6203" t="s">
        <v>59</v>
      </c>
      <c r="I6203" t="s">
        <v>60</v>
      </c>
      <c r="J6203">
        <v>6</v>
      </c>
      <c r="K6203">
        <v>4500</v>
      </c>
      <c r="L6203">
        <v>20</v>
      </c>
      <c r="M6203">
        <v>21600</v>
      </c>
      <c r="N6203">
        <v>17214.900000000001</v>
      </c>
      <c r="O6203">
        <v>4385.1000000000004</v>
      </c>
      <c r="P6203" t="s">
        <v>65</v>
      </c>
      <c r="Q6203" t="s">
        <v>30</v>
      </c>
      <c r="R6203" t="s">
        <v>123</v>
      </c>
      <c r="S6203">
        <f t="shared" si="192"/>
        <v>2024</v>
      </c>
      <c r="T6203">
        <f t="shared" si="193"/>
        <v>1</v>
      </c>
    </row>
    <row r="6204" spans="1:20" x14ac:dyDescent="0.3">
      <c r="A6204" s="1">
        <v>45304</v>
      </c>
      <c r="B6204" t="s">
        <v>6649</v>
      </c>
      <c r="C6204" t="s">
        <v>98</v>
      </c>
      <c r="D6204" t="s">
        <v>23</v>
      </c>
      <c r="E6204" t="s">
        <v>44</v>
      </c>
      <c r="F6204" t="s">
        <v>89</v>
      </c>
      <c r="G6204" t="s">
        <v>37</v>
      </c>
      <c r="H6204" t="s">
        <v>70</v>
      </c>
      <c r="I6204" t="s">
        <v>71</v>
      </c>
      <c r="J6204">
        <v>16</v>
      </c>
      <c r="K6204">
        <v>600</v>
      </c>
      <c r="L6204">
        <v>19</v>
      </c>
      <c r="M6204">
        <v>7776</v>
      </c>
      <c r="N6204">
        <v>6468.41</v>
      </c>
      <c r="O6204">
        <v>1307.5899999999999</v>
      </c>
      <c r="P6204" t="s">
        <v>29</v>
      </c>
      <c r="Q6204" t="s">
        <v>90</v>
      </c>
      <c r="R6204" t="s">
        <v>123</v>
      </c>
      <c r="S6204">
        <f t="shared" si="192"/>
        <v>2024</v>
      </c>
      <c r="T6204">
        <f t="shared" si="193"/>
        <v>1</v>
      </c>
    </row>
    <row r="6205" spans="1:20" x14ac:dyDescent="0.3">
      <c r="A6205" s="1">
        <v>45305</v>
      </c>
      <c r="B6205" t="s">
        <v>6650</v>
      </c>
      <c r="C6205" t="s">
        <v>98</v>
      </c>
      <c r="D6205" t="s">
        <v>23</v>
      </c>
      <c r="E6205" t="s">
        <v>51</v>
      </c>
      <c r="F6205" t="s">
        <v>52</v>
      </c>
      <c r="G6205" t="s">
        <v>26</v>
      </c>
      <c r="H6205" t="s">
        <v>27</v>
      </c>
      <c r="I6205" t="s">
        <v>28</v>
      </c>
      <c r="J6205">
        <v>24</v>
      </c>
      <c r="K6205">
        <v>45000</v>
      </c>
      <c r="L6205">
        <v>8</v>
      </c>
      <c r="M6205">
        <v>993600</v>
      </c>
      <c r="N6205">
        <v>862330.81</v>
      </c>
      <c r="O6205">
        <v>131269.19</v>
      </c>
      <c r="P6205" t="s">
        <v>93</v>
      </c>
      <c r="Q6205" t="s">
        <v>90</v>
      </c>
      <c r="R6205" t="s">
        <v>39</v>
      </c>
      <c r="S6205">
        <f t="shared" si="192"/>
        <v>2024</v>
      </c>
      <c r="T6205">
        <f t="shared" si="193"/>
        <v>1</v>
      </c>
    </row>
    <row r="6206" spans="1:20" x14ac:dyDescent="0.3">
      <c r="A6206" s="1">
        <v>45306</v>
      </c>
      <c r="B6206" t="s">
        <v>6651</v>
      </c>
      <c r="C6206" t="s">
        <v>68</v>
      </c>
      <c r="D6206" t="s">
        <v>50</v>
      </c>
      <c r="E6206" t="s">
        <v>24</v>
      </c>
      <c r="F6206" t="s">
        <v>25</v>
      </c>
      <c r="G6206" t="s">
        <v>46</v>
      </c>
      <c r="H6206" t="s">
        <v>27</v>
      </c>
      <c r="I6206" t="s">
        <v>28</v>
      </c>
      <c r="J6206">
        <v>12</v>
      </c>
      <c r="K6206">
        <v>45000</v>
      </c>
      <c r="L6206">
        <v>18</v>
      </c>
      <c r="M6206">
        <v>442800</v>
      </c>
      <c r="N6206">
        <v>330079.15999999997</v>
      </c>
      <c r="O6206">
        <v>112720.84</v>
      </c>
      <c r="P6206" t="s">
        <v>65</v>
      </c>
      <c r="Q6206" t="s">
        <v>47</v>
      </c>
      <c r="R6206" t="s">
        <v>123</v>
      </c>
      <c r="S6206">
        <f t="shared" si="192"/>
        <v>2024</v>
      </c>
      <c r="T6206">
        <f t="shared" si="193"/>
        <v>1</v>
      </c>
    </row>
    <row r="6207" spans="1:20" x14ac:dyDescent="0.3">
      <c r="A6207" s="1">
        <v>45307</v>
      </c>
      <c r="B6207" t="s">
        <v>6652</v>
      </c>
      <c r="C6207" t="s">
        <v>64</v>
      </c>
      <c r="D6207" t="s">
        <v>50</v>
      </c>
      <c r="E6207" t="s">
        <v>24</v>
      </c>
      <c r="F6207" t="s">
        <v>111</v>
      </c>
      <c r="G6207" t="s">
        <v>46</v>
      </c>
      <c r="H6207" t="s">
        <v>120</v>
      </c>
      <c r="I6207" t="s">
        <v>28</v>
      </c>
      <c r="J6207">
        <v>23</v>
      </c>
      <c r="K6207">
        <v>15000</v>
      </c>
      <c r="L6207">
        <v>6</v>
      </c>
      <c r="M6207">
        <v>324300</v>
      </c>
      <c r="N6207">
        <v>271432.57</v>
      </c>
      <c r="O6207">
        <v>52867.43</v>
      </c>
      <c r="P6207" t="s">
        <v>72</v>
      </c>
      <c r="Q6207" t="s">
        <v>90</v>
      </c>
      <c r="R6207" t="s">
        <v>31</v>
      </c>
      <c r="S6207">
        <f t="shared" si="192"/>
        <v>2024</v>
      </c>
      <c r="T6207">
        <f t="shared" si="193"/>
        <v>1</v>
      </c>
    </row>
    <row r="6208" spans="1:20" x14ac:dyDescent="0.3">
      <c r="A6208" s="1">
        <v>45308</v>
      </c>
      <c r="B6208" t="s">
        <v>6653</v>
      </c>
      <c r="C6208" t="s">
        <v>98</v>
      </c>
      <c r="D6208" t="s">
        <v>50</v>
      </c>
      <c r="E6208" t="s">
        <v>24</v>
      </c>
      <c r="F6208" t="s">
        <v>25</v>
      </c>
      <c r="G6208" t="s">
        <v>37</v>
      </c>
      <c r="H6208" t="s">
        <v>140</v>
      </c>
      <c r="I6208" t="s">
        <v>71</v>
      </c>
      <c r="J6208">
        <v>1</v>
      </c>
      <c r="K6208">
        <v>900</v>
      </c>
      <c r="L6208">
        <v>3</v>
      </c>
      <c r="M6208">
        <v>873</v>
      </c>
      <c r="N6208">
        <v>732.35</v>
      </c>
      <c r="O6208">
        <v>140.65</v>
      </c>
      <c r="P6208" t="s">
        <v>72</v>
      </c>
      <c r="Q6208" t="s">
        <v>55</v>
      </c>
      <c r="R6208" t="s">
        <v>73</v>
      </c>
      <c r="S6208">
        <f t="shared" si="192"/>
        <v>2024</v>
      </c>
      <c r="T6208">
        <f t="shared" si="193"/>
        <v>1</v>
      </c>
    </row>
    <row r="6209" spans="1:20" x14ac:dyDescent="0.3">
      <c r="A6209" s="1">
        <v>45309</v>
      </c>
      <c r="B6209" t="s">
        <v>6654</v>
      </c>
      <c r="C6209" t="s">
        <v>108</v>
      </c>
      <c r="D6209" t="s">
        <v>23</v>
      </c>
      <c r="E6209" t="s">
        <v>51</v>
      </c>
      <c r="F6209" t="s">
        <v>52</v>
      </c>
      <c r="G6209" t="s">
        <v>46</v>
      </c>
      <c r="H6209" t="s">
        <v>120</v>
      </c>
      <c r="I6209" t="s">
        <v>28</v>
      </c>
      <c r="J6209">
        <v>21</v>
      </c>
      <c r="K6209">
        <v>15000</v>
      </c>
      <c r="L6209">
        <v>14</v>
      </c>
      <c r="M6209">
        <v>270900</v>
      </c>
      <c r="N6209">
        <v>250801.42</v>
      </c>
      <c r="O6209">
        <v>20098.580000000002</v>
      </c>
      <c r="P6209" t="s">
        <v>93</v>
      </c>
      <c r="Q6209" t="s">
        <v>90</v>
      </c>
      <c r="R6209" t="s">
        <v>73</v>
      </c>
      <c r="S6209">
        <f t="shared" si="192"/>
        <v>2024</v>
      </c>
      <c r="T6209">
        <f t="shared" si="193"/>
        <v>1</v>
      </c>
    </row>
    <row r="6210" spans="1:20" x14ac:dyDescent="0.3">
      <c r="A6210" s="1">
        <v>45310</v>
      </c>
      <c r="B6210" t="s">
        <v>6655</v>
      </c>
      <c r="C6210" t="s">
        <v>64</v>
      </c>
      <c r="D6210" t="s">
        <v>23</v>
      </c>
      <c r="E6210" t="s">
        <v>51</v>
      </c>
      <c r="F6210" t="s">
        <v>52</v>
      </c>
      <c r="G6210" t="s">
        <v>37</v>
      </c>
      <c r="H6210" t="s">
        <v>120</v>
      </c>
      <c r="I6210" t="s">
        <v>28</v>
      </c>
      <c r="J6210">
        <v>13</v>
      </c>
      <c r="K6210">
        <v>15000</v>
      </c>
      <c r="L6210">
        <v>5</v>
      </c>
      <c r="M6210">
        <v>185250</v>
      </c>
      <c r="N6210">
        <v>135301.37</v>
      </c>
      <c r="O6210">
        <v>49948.63</v>
      </c>
      <c r="P6210" t="s">
        <v>38</v>
      </c>
      <c r="Q6210" t="s">
        <v>47</v>
      </c>
      <c r="R6210" t="s">
        <v>31</v>
      </c>
      <c r="S6210">
        <f t="shared" si="192"/>
        <v>2024</v>
      </c>
      <c r="T6210">
        <f t="shared" si="193"/>
        <v>1</v>
      </c>
    </row>
    <row r="6211" spans="1:20" x14ac:dyDescent="0.3">
      <c r="A6211" s="1">
        <v>45311</v>
      </c>
      <c r="B6211" t="s">
        <v>6656</v>
      </c>
      <c r="C6211" t="s">
        <v>68</v>
      </c>
      <c r="D6211" t="s">
        <v>23</v>
      </c>
      <c r="E6211" t="s">
        <v>44</v>
      </c>
      <c r="F6211" t="s">
        <v>89</v>
      </c>
      <c r="G6211" t="s">
        <v>26</v>
      </c>
      <c r="H6211" t="s">
        <v>80</v>
      </c>
      <c r="I6211" t="s">
        <v>28</v>
      </c>
      <c r="J6211">
        <v>1</v>
      </c>
      <c r="K6211">
        <v>12000</v>
      </c>
      <c r="L6211">
        <v>15</v>
      </c>
      <c r="M6211">
        <v>10200</v>
      </c>
      <c r="N6211">
        <v>9280.27</v>
      </c>
      <c r="O6211">
        <v>919.73</v>
      </c>
      <c r="P6211" t="s">
        <v>38</v>
      </c>
      <c r="Q6211" t="s">
        <v>55</v>
      </c>
      <c r="R6211" t="s">
        <v>86</v>
      </c>
      <c r="S6211">
        <f t="shared" ref="S6211:S6274" si="194">YEAR(A6211)</f>
        <v>2024</v>
      </c>
      <c r="T6211">
        <f t="shared" si="193"/>
        <v>1</v>
      </c>
    </row>
    <row r="6212" spans="1:20" x14ac:dyDescent="0.3">
      <c r="A6212" s="1">
        <v>45312</v>
      </c>
      <c r="B6212" t="s">
        <v>6657</v>
      </c>
      <c r="C6212" t="s">
        <v>58</v>
      </c>
      <c r="D6212" t="s">
        <v>23</v>
      </c>
      <c r="E6212" t="s">
        <v>24</v>
      </c>
      <c r="F6212" t="s">
        <v>25</v>
      </c>
      <c r="G6212" t="s">
        <v>85</v>
      </c>
      <c r="H6212" t="s">
        <v>132</v>
      </c>
      <c r="I6212" t="s">
        <v>28</v>
      </c>
      <c r="J6212">
        <v>24</v>
      </c>
      <c r="K6212">
        <v>3500</v>
      </c>
      <c r="L6212">
        <v>13</v>
      </c>
      <c r="M6212">
        <v>73080</v>
      </c>
      <c r="N6212">
        <v>60717.74</v>
      </c>
      <c r="O6212">
        <v>12362.26</v>
      </c>
      <c r="P6212" t="s">
        <v>65</v>
      </c>
      <c r="Q6212" t="s">
        <v>90</v>
      </c>
      <c r="R6212" t="s">
        <v>123</v>
      </c>
      <c r="S6212">
        <f t="shared" si="194"/>
        <v>2024</v>
      </c>
      <c r="T6212">
        <f t="shared" ref="T6212:T6275" si="195">MONTH(A6212)</f>
        <v>1</v>
      </c>
    </row>
    <row r="6213" spans="1:20" x14ac:dyDescent="0.3">
      <c r="A6213" s="1">
        <v>45313</v>
      </c>
      <c r="B6213" t="s">
        <v>6658</v>
      </c>
      <c r="C6213" t="s">
        <v>143</v>
      </c>
      <c r="D6213" t="s">
        <v>23</v>
      </c>
      <c r="E6213" t="s">
        <v>35</v>
      </c>
      <c r="F6213" t="s">
        <v>36</v>
      </c>
      <c r="G6213" t="s">
        <v>37</v>
      </c>
      <c r="H6213" t="s">
        <v>140</v>
      </c>
      <c r="I6213" t="s">
        <v>71</v>
      </c>
      <c r="J6213">
        <v>21</v>
      </c>
      <c r="K6213">
        <v>900</v>
      </c>
      <c r="L6213">
        <v>3</v>
      </c>
      <c r="M6213">
        <v>18333</v>
      </c>
      <c r="N6213">
        <v>13413.28</v>
      </c>
      <c r="O6213">
        <v>4919.72</v>
      </c>
      <c r="P6213" t="s">
        <v>65</v>
      </c>
      <c r="Q6213" t="s">
        <v>30</v>
      </c>
      <c r="R6213" t="s">
        <v>61</v>
      </c>
      <c r="S6213">
        <f t="shared" si="194"/>
        <v>2024</v>
      </c>
      <c r="T6213">
        <f t="shared" si="195"/>
        <v>1</v>
      </c>
    </row>
    <row r="6214" spans="1:20" x14ac:dyDescent="0.3">
      <c r="A6214" s="1">
        <v>45314</v>
      </c>
      <c r="B6214" t="s">
        <v>6659</v>
      </c>
      <c r="C6214" t="s">
        <v>137</v>
      </c>
      <c r="D6214" t="s">
        <v>43</v>
      </c>
      <c r="E6214" t="s">
        <v>35</v>
      </c>
      <c r="F6214" t="s">
        <v>36</v>
      </c>
      <c r="G6214" t="s">
        <v>46</v>
      </c>
      <c r="H6214" t="s">
        <v>132</v>
      </c>
      <c r="I6214" t="s">
        <v>28</v>
      </c>
      <c r="J6214">
        <v>6</v>
      </c>
      <c r="K6214">
        <v>3500</v>
      </c>
      <c r="L6214">
        <v>2</v>
      </c>
      <c r="M6214">
        <v>20580</v>
      </c>
      <c r="N6214">
        <v>17667.150000000001</v>
      </c>
      <c r="O6214">
        <v>2912.85</v>
      </c>
      <c r="P6214" t="s">
        <v>72</v>
      </c>
      <c r="Q6214" t="s">
        <v>90</v>
      </c>
      <c r="R6214" t="s">
        <v>86</v>
      </c>
      <c r="S6214">
        <f t="shared" si="194"/>
        <v>2024</v>
      </c>
      <c r="T6214">
        <f t="shared" si="195"/>
        <v>1</v>
      </c>
    </row>
    <row r="6215" spans="1:20" x14ac:dyDescent="0.3">
      <c r="A6215" s="1">
        <v>45315</v>
      </c>
      <c r="B6215" t="s">
        <v>6660</v>
      </c>
      <c r="C6215" t="s">
        <v>76</v>
      </c>
      <c r="D6215" t="s">
        <v>23</v>
      </c>
      <c r="E6215" t="s">
        <v>44</v>
      </c>
      <c r="F6215" t="s">
        <v>89</v>
      </c>
      <c r="G6215" t="s">
        <v>46</v>
      </c>
      <c r="H6215" t="s">
        <v>80</v>
      </c>
      <c r="I6215" t="s">
        <v>28</v>
      </c>
      <c r="J6215">
        <v>1</v>
      </c>
      <c r="K6215">
        <v>12000</v>
      </c>
      <c r="L6215">
        <v>9</v>
      </c>
      <c r="M6215">
        <v>10920</v>
      </c>
      <c r="N6215">
        <v>10137.89</v>
      </c>
      <c r="O6215">
        <v>782.11</v>
      </c>
      <c r="P6215" t="s">
        <v>65</v>
      </c>
      <c r="Q6215" t="s">
        <v>55</v>
      </c>
      <c r="R6215" t="s">
        <v>73</v>
      </c>
      <c r="S6215">
        <f t="shared" si="194"/>
        <v>2024</v>
      </c>
      <c r="T6215">
        <f t="shared" si="195"/>
        <v>1</v>
      </c>
    </row>
    <row r="6216" spans="1:20" x14ac:dyDescent="0.3">
      <c r="A6216" s="1">
        <v>45316</v>
      </c>
      <c r="B6216" t="s">
        <v>6661</v>
      </c>
      <c r="C6216" t="s">
        <v>64</v>
      </c>
      <c r="D6216" t="s">
        <v>43</v>
      </c>
      <c r="E6216" t="s">
        <v>35</v>
      </c>
      <c r="F6216" t="s">
        <v>36</v>
      </c>
      <c r="G6216" t="s">
        <v>37</v>
      </c>
      <c r="H6216" t="s">
        <v>80</v>
      </c>
      <c r="I6216" t="s">
        <v>28</v>
      </c>
      <c r="J6216">
        <v>16</v>
      </c>
      <c r="K6216">
        <v>12000</v>
      </c>
      <c r="L6216">
        <v>3</v>
      </c>
      <c r="M6216">
        <v>186240</v>
      </c>
      <c r="N6216">
        <v>143414.85</v>
      </c>
      <c r="O6216">
        <v>42825.15</v>
      </c>
      <c r="P6216" t="s">
        <v>65</v>
      </c>
      <c r="Q6216" t="s">
        <v>55</v>
      </c>
      <c r="R6216" t="s">
        <v>123</v>
      </c>
      <c r="S6216">
        <f t="shared" si="194"/>
        <v>2024</v>
      </c>
      <c r="T6216">
        <f t="shared" si="195"/>
        <v>1</v>
      </c>
    </row>
    <row r="6217" spans="1:20" x14ac:dyDescent="0.3">
      <c r="A6217" s="1">
        <v>45317</v>
      </c>
      <c r="B6217" t="s">
        <v>6662</v>
      </c>
      <c r="C6217" t="s">
        <v>108</v>
      </c>
      <c r="D6217" t="s">
        <v>50</v>
      </c>
      <c r="E6217" t="s">
        <v>35</v>
      </c>
      <c r="F6217" t="s">
        <v>36</v>
      </c>
      <c r="G6217" t="s">
        <v>26</v>
      </c>
      <c r="H6217" t="s">
        <v>53</v>
      </c>
      <c r="I6217" t="s">
        <v>54</v>
      </c>
      <c r="J6217">
        <v>10</v>
      </c>
      <c r="K6217">
        <v>2500</v>
      </c>
      <c r="L6217">
        <v>16</v>
      </c>
      <c r="M6217">
        <v>21000</v>
      </c>
      <c r="N6217">
        <v>16487.95</v>
      </c>
      <c r="O6217">
        <v>4512.05</v>
      </c>
      <c r="P6217" t="s">
        <v>93</v>
      </c>
      <c r="Q6217" t="s">
        <v>90</v>
      </c>
      <c r="R6217" t="s">
        <v>86</v>
      </c>
      <c r="S6217">
        <f t="shared" si="194"/>
        <v>2024</v>
      </c>
      <c r="T6217">
        <f t="shared" si="195"/>
        <v>1</v>
      </c>
    </row>
    <row r="6218" spans="1:20" x14ac:dyDescent="0.3">
      <c r="A6218" s="1">
        <v>45318</v>
      </c>
      <c r="B6218" t="s">
        <v>6663</v>
      </c>
      <c r="C6218" t="s">
        <v>64</v>
      </c>
      <c r="D6218" t="s">
        <v>23</v>
      </c>
      <c r="E6218" t="s">
        <v>51</v>
      </c>
      <c r="F6218" t="s">
        <v>99</v>
      </c>
      <c r="G6218" t="s">
        <v>26</v>
      </c>
      <c r="H6218" t="s">
        <v>120</v>
      </c>
      <c r="I6218" t="s">
        <v>28</v>
      </c>
      <c r="J6218">
        <v>2</v>
      </c>
      <c r="K6218">
        <v>15000</v>
      </c>
      <c r="L6218">
        <v>13</v>
      </c>
      <c r="M6218">
        <v>26100</v>
      </c>
      <c r="N6218">
        <v>24039.1</v>
      </c>
      <c r="O6218">
        <v>2060.9</v>
      </c>
      <c r="P6218" t="s">
        <v>29</v>
      </c>
      <c r="Q6218" t="s">
        <v>30</v>
      </c>
      <c r="R6218" t="s">
        <v>39</v>
      </c>
      <c r="S6218">
        <f t="shared" si="194"/>
        <v>2024</v>
      </c>
      <c r="T6218">
        <f t="shared" si="195"/>
        <v>1</v>
      </c>
    </row>
    <row r="6219" spans="1:20" x14ac:dyDescent="0.3">
      <c r="A6219" s="1">
        <v>45319</v>
      </c>
      <c r="B6219" t="s">
        <v>6664</v>
      </c>
      <c r="C6219" t="s">
        <v>76</v>
      </c>
      <c r="D6219" t="s">
        <v>50</v>
      </c>
      <c r="E6219" t="s">
        <v>51</v>
      </c>
      <c r="F6219" t="s">
        <v>99</v>
      </c>
      <c r="G6219" t="s">
        <v>26</v>
      </c>
      <c r="H6219" t="s">
        <v>140</v>
      </c>
      <c r="I6219" t="s">
        <v>71</v>
      </c>
      <c r="J6219">
        <v>8</v>
      </c>
      <c r="K6219">
        <v>900</v>
      </c>
      <c r="L6219">
        <v>12</v>
      </c>
      <c r="M6219">
        <v>6336</v>
      </c>
      <c r="N6219">
        <v>5258.37</v>
      </c>
      <c r="O6219">
        <v>1077.6300000000001</v>
      </c>
      <c r="P6219" t="s">
        <v>65</v>
      </c>
      <c r="Q6219" t="s">
        <v>30</v>
      </c>
      <c r="R6219" t="s">
        <v>31</v>
      </c>
      <c r="S6219">
        <f t="shared" si="194"/>
        <v>2024</v>
      </c>
      <c r="T6219">
        <f t="shared" si="195"/>
        <v>1</v>
      </c>
    </row>
    <row r="6220" spans="1:20" x14ac:dyDescent="0.3">
      <c r="A6220" s="1">
        <v>45320</v>
      </c>
      <c r="B6220" t="s">
        <v>6665</v>
      </c>
      <c r="C6220" t="s">
        <v>42</v>
      </c>
      <c r="D6220" t="s">
        <v>43</v>
      </c>
      <c r="E6220" t="s">
        <v>24</v>
      </c>
      <c r="F6220" t="s">
        <v>69</v>
      </c>
      <c r="G6220" t="s">
        <v>26</v>
      </c>
      <c r="H6220" t="s">
        <v>120</v>
      </c>
      <c r="I6220" t="s">
        <v>28</v>
      </c>
      <c r="J6220">
        <v>15</v>
      </c>
      <c r="K6220">
        <v>15000</v>
      </c>
      <c r="L6220">
        <v>0</v>
      </c>
      <c r="M6220">
        <v>225000</v>
      </c>
      <c r="N6220">
        <v>183191.94</v>
      </c>
      <c r="O6220">
        <v>41808.06</v>
      </c>
      <c r="P6220" t="s">
        <v>72</v>
      </c>
      <c r="Q6220" t="s">
        <v>30</v>
      </c>
      <c r="R6220" t="s">
        <v>86</v>
      </c>
      <c r="S6220">
        <f t="shared" si="194"/>
        <v>2024</v>
      </c>
      <c r="T6220">
        <f t="shared" si="195"/>
        <v>1</v>
      </c>
    </row>
    <row r="6221" spans="1:20" x14ac:dyDescent="0.3">
      <c r="A6221" s="1">
        <v>45321</v>
      </c>
      <c r="B6221" t="s">
        <v>6666</v>
      </c>
      <c r="C6221" t="s">
        <v>42</v>
      </c>
      <c r="D6221" t="s">
        <v>23</v>
      </c>
      <c r="E6221" t="s">
        <v>44</v>
      </c>
      <c r="F6221" t="s">
        <v>45</v>
      </c>
      <c r="G6221" t="s">
        <v>26</v>
      </c>
      <c r="H6221" t="s">
        <v>27</v>
      </c>
      <c r="I6221" t="s">
        <v>28</v>
      </c>
      <c r="J6221">
        <v>2</v>
      </c>
      <c r="K6221">
        <v>45000</v>
      </c>
      <c r="L6221">
        <v>13</v>
      </c>
      <c r="M6221">
        <v>78300</v>
      </c>
      <c r="N6221">
        <v>57307.75</v>
      </c>
      <c r="O6221">
        <v>20992.25</v>
      </c>
      <c r="P6221" t="s">
        <v>72</v>
      </c>
      <c r="Q6221" t="s">
        <v>55</v>
      </c>
      <c r="R6221" t="s">
        <v>102</v>
      </c>
      <c r="S6221">
        <f t="shared" si="194"/>
        <v>2024</v>
      </c>
      <c r="T6221">
        <f t="shared" si="195"/>
        <v>1</v>
      </c>
    </row>
    <row r="6222" spans="1:20" x14ac:dyDescent="0.3">
      <c r="A6222" s="1">
        <v>45322</v>
      </c>
      <c r="B6222" t="s">
        <v>6667</v>
      </c>
      <c r="C6222" t="s">
        <v>22</v>
      </c>
      <c r="D6222" t="s">
        <v>50</v>
      </c>
      <c r="E6222" t="s">
        <v>35</v>
      </c>
      <c r="F6222" t="s">
        <v>36</v>
      </c>
      <c r="G6222" t="s">
        <v>26</v>
      </c>
      <c r="H6222" t="s">
        <v>140</v>
      </c>
      <c r="I6222" t="s">
        <v>71</v>
      </c>
      <c r="J6222">
        <v>6</v>
      </c>
      <c r="K6222">
        <v>900</v>
      </c>
      <c r="L6222">
        <v>18</v>
      </c>
      <c r="M6222">
        <v>4428</v>
      </c>
      <c r="N6222">
        <v>3934.41</v>
      </c>
      <c r="O6222">
        <v>493.59</v>
      </c>
      <c r="P6222" t="s">
        <v>72</v>
      </c>
      <c r="Q6222" t="s">
        <v>47</v>
      </c>
      <c r="R6222" t="s">
        <v>73</v>
      </c>
      <c r="S6222">
        <f t="shared" si="194"/>
        <v>2024</v>
      </c>
      <c r="T6222">
        <f t="shared" si="195"/>
        <v>1</v>
      </c>
    </row>
    <row r="6223" spans="1:20" x14ac:dyDescent="0.3">
      <c r="A6223" s="1">
        <v>45323</v>
      </c>
      <c r="B6223" t="s">
        <v>6668</v>
      </c>
      <c r="C6223" t="s">
        <v>34</v>
      </c>
      <c r="D6223" t="s">
        <v>50</v>
      </c>
      <c r="E6223" t="s">
        <v>24</v>
      </c>
      <c r="F6223" t="s">
        <v>25</v>
      </c>
      <c r="G6223" t="s">
        <v>37</v>
      </c>
      <c r="H6223" t="s">
        <v>140</v>
      </c>
      <c r="I6223" t="s">
        <v>71</v>
      </c>
      <c r="J6223">
        <v>23</v>
      </c>
      <c r="K6223">
        <v>900</v>
      </c>
      <c r="L6223">
        <v>5</v>
      </c>
      <c r="M6223">
        <v>19665</v>
      </c>
      <c r="N6223">
        <v>17506.939999999999</v>
      </c>
      <c r="O6223">
        <v>2158.06</v>
      </c>
      <c r="P6223" t="s">
        <v>65</v>
      </c>
      <c r="Q6223" t="s">
        <v>55</v>
      </c>
      <c r="R6223" t="s">
        <v>102</v>
      </c>
      <c r="S6223">
        <f t="shared" si="194"/>
        <v>2024</v>
      </c>
      <c r="T6223">
        <f t="shared" si="195"/>
        <v>2</v>
      </c>
    </row>
    <row r="6224" spans="1:20" x14ac:dyDescent="0.3">
      <c r="A6224" s="1">
        <v>45324</v>
      </c>
      <c r="B6224" t="s">
        <v>6669</v>
      </c>
      <c r="C6224" t="s">
        <v>68</v>
      </c>
      <c r="D6224" t="s">
        <v>50</v>
      </c>
      <c r="E6224" t="s">
        <v>44</v>
      </c>
      <c r="F6224" t="s">
        <v>89</v>
      </c>
      <c r="G6224" t="s">
        <v>85</v>
      </c>
      <c r="H6224" t="s">
        <v>140</v>
      </c>
      <c r="I6224" t="s">
        <v>71</v>
      </c>
      <c r="J6224">
        <v>6</v>
      </c>
      <c r="K6224">
        <v>900</v>
      </c>
      <c r="L6224">
        <v>16</v>
      </c>
      <c r="M6224">
        <v>4536</v>
      </c>
      <c r="N6224">
        <v>3900.28</v>
      </c>
      <c r="O6224">
        <v>635.72</v>
      </c>
      <c r="P6224" t="s">
        <v>29</v>
      </c>
      <c r="Q6224" t="s">
        <v>30</v>
      </c>
      <c r="R6224" t="s">
        <v>86</v>
      </c>
      <c r="S6224">
        <f t="shared" si="194"/>
        <v>2024</v>
      </c>
      <c r="T6224">
        <f t="shared" si="195"/>
        <v>2</v>
      </c>
    </row>
    <row r="6225" spans="1:20" x14ac:dyDescent="0.3">
      <c r="A6225" s="1">
        <v>45325</v>
      </c>
      <c r="B6225" t="s">
        <v>6670</v>
      </c>
      <c r="C6225" t="s">
        <v>143</v>
      </c>
      <c r="D6225" t="s">
        <v>23</v>
      </c>
      <c r="E6225" t="s">
        <v>35</v>
      </c>
      <c r="F6225" t="s">
        <v>36</v>
      </c>
      <c r="G6225" t="s">
        <v>85</v>
      </c>
      <c r="H6225" t="s">
        <v>70</v>
      </c>
      <c r="I6225" t="s">
        <v>71</v>
      </c>
      <c r="J6225">
        <v>2</v>
      </c>
      <c r="K6225">
        <v>600</v>
      </c>
      <c r="L6225">
        <v>1</v>
      </c>
      <c r="M6225">
        <v>1188</v>
      </c>
      <c r="N6225">
        <v>1088.19</v>
      </c>
      <c r="O6225">
        <v>99.81</v>
      </c>
      <c r="P6225" t="s">
        <v>29</v>
      </c>
      <c r="Q6225" t="s">
        <v>90</v>
      </c>
      <c r="R6225" t="s">
        <v>123</v>
      </c>
      <c r="S6225">
        <f t="shared" si="194"/>
        <v>2024</v>
      </c>
      <c r="T6225">
        <f t="shared" si="195"/>
        <v>2</v>
      </c>
    </row>
    <row r="6226" spans="1:20" x14ac:dyDescent="0.3">
      <c r="A6226" s="1">
        <v>45326</v>
      </c>
      <c r="B6226" t="s">
        <v>6671</v>
      </c>
      <c r="C6226" t="s">
        <v>76</v>
      </c>
      <c r="D6226" t="s">
        <v>50</v>
      </c>
      <c r="E6226" t="s">
        <v>44</v>
      </c>
      <c r="F6226" t="s">
        <v>89</v>
      </c>
      <c r="G6226" t="s">
        <v>85</v>
      </c>
      <c r="H6226" t="s">
        <v>132</v>
      </c>
      <c r="I6226" t="s">
        <v>28</v>
      </c>
      <c r="J6226">
        <v>12</v>
      </c>
      <c r="K6226">
        <v>3500</v>
      </c>
      <c r="L6226">
        <v>11</v>
      </c>
      <c r="M6226">
        <v>37380</v>
      </c>
      <c r="N6226">
        <v>34231.39</v>
      </c>
      <c r="O6226">
        <v>3148.61</v>
      </c>
      <c r="P6226" t="s">
        <v>38</v>
      </c>
      <c r="Q6226" t="s">
        <v>30</v>
      </c>
      <c r="R6226" t="s">
        <v>73</v>
      </c>
      <c r="S6226">
        <f t="shared" si="194"/>
        <v>2024</v>
      </c>
      <c r="T6226">
        <f t="shared" si="195"/>
        <v>2</v>
      </c>
    </row>
    <row r="6227" spans="1:20" x14ac:dyDescent="0.3">
      <c r="A6227" s="1">
        <v>45327</v>
      </c>
      <c r="B6227" t="s">
        <v>6672</v>
      </c>
      <c r="C6227" t="s">
        <v>76</v>
      </c>
      <c r="D6227" t="s">
        <v>50</v>
      </c>
      <c r="E6227" t="s">
        <v>44</v>
      </c>
      <c r="F6227" t="s">
        <v>89</v>
      </c>
      <c r="G6227" t="s">
        <v>26</v>
      </c>
      <c r="H6227" t="s">
        <v>53</v>
      </c>
      <c r="I6227" t="s">
        <v>54</v>
      </c>
      <c r="J6227">
        <v>25</v>
      </c>
      <c r="K6227">
        <v>2500</v>
      </c>
      <c r="L6227">
        <v>9</v>
      </c>
      <c r="M6227">
        <v>56875</v>
      </c>
      <c r="N6227">
        <v>45258</v>
      </c>
      <c r="O6227">
        <v>11617</v>
      </c>
      <c r="P6227" t="s">
        <v>93</v>
      </c>
      <c r="Q6227" t="s">
        <v>55</v>
      </c>
      <c r="R6227" t="s">
        <v>86</v>
      </c>
      <c r="S6227">
        <f t="shared" si="194"/>
        <v>2024</v>
      </c>
      <c r="T6227">
        <f t="shared" si="195"/>
        <v>2</v>
      </c>
    </row>
    <row r="6228" spans="1:20" x14ac:dyDescent="0.3">
      <c r="A6228" s="1">
        <v>45328</v>
      </c>
      <c r="B6228" t="s">
        <v>6673</v>
      </c>
      <c r="C6228" t="s">
        <v>143</v>
      </c>
      <c r="D6228" t="s">
        <v>43</v>
      </c>
      <c r="E6228" t="s">
        <v>35</v>
      </c>
      <c r="F6228" t="s">
        <v>36</v>
      </c>
      <c r="G6228" t="s">
        <v>37</v>
      </c>
      <c r="H6228" t="s">
        <v>132</v>
      </c>
      <c r="I6228" t="s">
        <v>28</v>
      </c>
      <c r="J6228">
        <v>14</v>
      </c>
      <c r="K6228">
        <v>3500</v>
      </c>
      <c r="L6228">
        <v>9</v>
      </c>
      <c r="M6228">
        <v>44590</v>
      </c>
      <c r="N6228">
        <v>35148.26</v>
      </c>
      <c r="O6228">
        <v>9441.74</v>
      </c>
      <c r="P6228" t="s">
        <v>29</v>
      </c>
      <c r="Q6228" t="s">
        <v>47</v>
      </c>
      <c r="R6228" t="s">
        <v>61</v>
      </c>
      <c r="S6228">
        <f t="shared" si="194"/>
        <v>2024</v>
      </c>
      <c r="T6228">
        <f t="shared" si="195"/>
        <v>2</v>
      </c>
    </row>
    <row r="6229" spans="1:20" x14ac:dyDescent="0.3">
      <c r="A6229" s="1">
        <v>45329</v>
      </c>
      <c r="B6229" t="s">
        <v>6674</v>
      </c>
      <c r="C6229" t="s">
        <v>98</v>
      </c>
      <c r="D6229" t="s">
        <v>43</v>
      </c>
      <c r="E6229" t="s">
        <v>51</v>
      </c>
      <c r="F6229" t="s">
        <v>192</v>
      </c>
      <c r="G6229" t="s">
        <v>85</v>
      </c>
      <c r="H6229" t="s">
        <v>140</v>
      </c>
      <c r="I6229" t="s">
        <v>71</v>
      </c>
      <c r="J6229">
        <v>1</v>
      </c>
      <c r="K6229">
        <v>900</v>
      </c>
      <c r="L6229">
        <v>20</v>
      </c>
      <c r="M6229">
        <v>720</v>
      </c>
      <c r="N6229">
        <v>635.07000000000005</v>
      </c>
      <c r="O6229">
        <v>84.93</v>
      </c>
      <c r="P6229" t="s">
        <v>38</v>
      </c>
      <c r="Q6229" t="s">
        <v>90</v>
      </c>
      <c r="R6229" t="s">
        <v>81</v>
      </c>
      <c r="S6229">
        <f t="shared" si="194"/>
        <v>2024</v>
      </c>
      <c r="T6229">
        <f t="shared" si="195"/>
        <v>2</v>
      </c>
    </row>
    <row r="6230" spans="1:20" x14ac:dyDescent="0.3">
      <c r="A6230" s="1">
        <v>45330</v>
      </c>
      <c r="B6230" t="s">
        <v>6675</v>
      </c>
      <c r="C6230" t="s">
        <v>58</v>
      </c>
      <c r="D6230" t="s">
        <v>23</v>
      </c>
      <c r="E6230" t="s">
        <v>35</v>
      </c>
      <c r="F6230" t="s">
        <v>36</v>
      </c>
      <c r="G6230" t="s">
        <v>85</v>
      </c>
      <c r="H6230" t="s">
        <v>80</v>
      </c>
      <c r="I6230" t="s">
        <v>28</v>
      </c>
      <c r="J6230">
        <v>9</v>
      </c>
      <c r="K6230">
        <v>12000</v>
      </c>
      <c r="L6230">
        <v>1</v>
      </c>
      <c r="M6230">
        <v>106920</v>
      </c>
      <c r="N6230">
        <v>96631.18</v>
      </c>
      <c r="O6230">
        <v>10288.82</v>
      </c>
      <c r="P6230" t="s">
        <v>93</v>
      </c>
      <c r="Q6230" t="s">
        <v>55</v>
      </c>
      <c r="R6230" t="s">
        <v>81</v>
      </c>
      <c r="S6230">
        <f t="shared" si="194"/>
        <v>2024</v>
      </c>
      <c r="T6230">
        <f t="shared" si="195"/>
        <v>2</v>
      </c>
    </row>
    <row r="6231" spans="1:20" x14ac:dyDescent="0.3">
      <c r="A6231" s="1">
        <v>45331</v>
      </c>
      <c r="B6231" t="s">
        <v>6676</v>
      </c>
      <c r="C6231" t="s">
        <v>58</v>
      </c>
      <c r="D6231" t="s">
        <v>50</v>
      </c>
      <c r="E6231" t="s">
        <v>51</v>
      </c>
      <c r="F6231" t="s">
        <v>192</v>
      </c>
      <c r="G6231" t="s">
        <v>85</v>
      </c>
      <c r="H6231" t="s">
        <v>120</v>
      </c>
      <c r="I6231" t="s">
        <v>28</v>
      </c>
      <c r="J6231">
        <v>25</v>
      </c>
      <c r="K6231">
        <v>15000</v>
      </c>
      <c r="L6231">
        <v>3</v>
      </c>
      <c r="M6231">
        <v>363750</v>
      </c>
      <c r="N6231">
        <v>326757.55</v>
      </c>
      <c r="O6231">
        <v>36992.449999999997</v>
      </c>
      <c r="P6231" t="s">
        <v>29</v>
      </c>
      <c r="Q6231" t="s">
        <v>55</v>
      </c>
      <c r="R6231" t="s">
        <v>102</v>
      </c>
      <c r="S6231">
        <f t="shared" si="194"/>
        <v>2024</v>
      </c>
      <c r="T6231">
        <f t="shared" si="195"/>
        <v>2</v>
      </c>
    </row>
    <row r="6232" spans="1:20" x14ac:dyDescent="0.3">
      <c r="A6232" s="1">
        <v>45332</v>
      </c>
      <c r="B6232" t="s">
        <v>6677</v>
      </c>
      <c r="C6232" t="s">
        <v>76</v>
      </c>
      <c r="D6232" t="s">
        <v>50</v>
      </c>
      <c r="E6232" t="s">
        <v>35</v>
      </c>
      <c r="F6232" t="s">
        <v>36</v>
      </c>
      <c r="G6232" t="s">
        <v>46</v>
      </c>
      <c r="H6232" t="s">
        <v>80</v>
      </c>
      <c r="I6232" t="s">
        <v>28</v>
      </c>
      <c r="J6232">
        <v>8</v>
      </c>
      <c r="K6232">
        <v>12000</v>
      </c>
      <c r="L6232">
        <v>1</v>
      </c>
      <c r="M6232">
        <v>95040</v>
      </c>
      <c r="N6232">
        <v>77380.509999999995</v>
      </c>
      <c r="O6232">
        <v>17659.490000000002</v>
      </c>
      <c r="P6232" t="s">
        <v>29</v>
      </c>
      <c r="Q6232" t="s">
        <v>30</v>
      </c>
      <c r="R6232" t="s">
        <v>102</v>
      </c>
      <c r="S6232">
        <f t="shared" si="194"/>
        <v>2024</v>
      </c>
      <c r="T6232">
        <f t="shared" si="195"/>
        <v>2</v>
      </c>
    </row>
    <row r="6233" spans="1:20" x14ac:dyDescent="0.3">
      <c r="A6233" s="1">
        <v>45333</v>
      </c>
      <c r="B6233" t="s">
        <v>6678</v>
      </c>
      <c r="C6233" t="s">
        <v>42</v>
      </c>
      <c r="D6233" t="s">
        <v>23</v>
      </c>
      <c r="E6233" t="s">
        <v>35</v>
      </c>
      <c r="F6233" t="s">
        <v>36</v>
      </c>
      <c r="G6233" t="s">
        <v>37</v>
      </c>
      <c r="H6233" t="s">
        <v>132</v>
      </c>
      <c r="I6233" t="s">
        <v>28</v>
      </c>
      <c r="J6233">
        <v>25</v>
      </c>
      <c r="K6233">
        <v>3500</v>
      </c>
      <c r="L6233">
        <v>16</v>
      </c>
      <c r="M6233">
        <v>73500</v>
      </c>
      <c r="N6233">
        <v>62568.67</v>
      </c>
      <c r="O6233">
        <v>10931.33</v>
      </c>
      <c r="P6233" t="s">
        <v>65</v>
      </c>
      <c r="Q6233" t="s">
        <v>55</v>
      </c>
      <c r="R6233" t="s">
        <v>73</v>
      </c>
      <c r="S6233">
        <f t="shared" si="194"/>
        <v>2024</v>
      </c>
      <c r="T6233">
        <f t="shared" si="195"/>
        <v>2</v>
      </c>
    </row>
    <row r="6234" spans="1:20" x14ac:dyDescent="0.3">
      <c r="A6234" s="1">
        <v>45334</v>
      </c>
      <c r="B6234" t="s">
        <v>6679</v>
      </c>
      <c r="C6234" t="s">
        <v>84</v>
      </c>
      <c r="D6234" t="s">
        <v>43</v>
      </c>
      <c r="E6234" t="s">
        <v>35</v>
      </c>
      <c r="F6234" t="s">
        <v>36</v>
      </c>
      <c r="G6234" t="s">
        <v>85</v>
      </c>
      <c r="H6234" t="s">
        <v>27</v>
      </c>
      <c r="I6234" t="s">
        <v>28</v>
      </c>
      <c r="J6234">
        <v>2</v>
      </c>
      <c r="K6234">
        <v>45000</v>
      </c>
      <c r="L6234">
        <v>12</v>
      </c>
      <c r="M6234">
        <v>79200</v>
      </c>
      <c r="N6234">
        <v>60002.36</v>
      </c>
      <c r="O6234">
        <v>19197.64</v>
      </c>
      <c r="P6234" t="s">
        <v>65</v>
      </c>
      <c r="Q6234" t="s">
        <v>30</v>
      </c>
      <c r="R6234" t="s">
        <v>81</v>
      </c>
      <c r="S6234">
        <f t="shared" si="194"/>
        <v>2024</v>
      </c>
      <c r="T6234">
        <f t="shared" si="195"/>
        <v>2</v>
      </c>
    </row>
    <row r="6235" spans="1:20" x14ac:dyDescent="0.3">
      <c r="A6235" s="1">
        <v>45335</v>
      </c>
      <c r="B6235" t="s">
        <v>6680</v>
      </c>
      <c r="C6235" t="s">
        <v>68</v>
      </c>
      <c r="D6235" t="s">
        <v>23</v>
      </c>
      <c r="E6235" t="s">
        <v>24</v>
      </c>
      <c r="F6235" t="s">
        <v>25</v>
      </c>
      <c r="G6235" t="s">
        <v>85</v>
      </c>
      <c r="H6235" t="s">
        <v>80</v>
      </c>
      <c r="I6235" t="s">
        <v>28</v>
      </c>
      <c r="J6235">
        <v>20</v>
      </c>
      <c r="K6235">
        <v>12000</v>
      </c>
      <c r="L6235">
        <v>5</v>
      </c>
      <c r="M6235">
        <v>228000</v>
      </c>
      <c r="N6235">
        <v>176201.24</v>
      </c>
      <c r="O6235">
        <v>51798.76</v>
      </c>
      <c r="P6235" t="s">
        <v>29</v>
      </c>
      <c r="Q6235" t="s">
        <v>30</v>
      </c>
      <c r="R6235" t="s">
        <v>31</v>
      </c>
      <c r="S6235">
        <f t="shared" si="194"/>
        <v>2024</v>
      </c>
      <c r="T6235">
        <f t="shared" si="195"/>
        <v>2</v>
      </c>
    </row>
    <row r="6236" spans="1:20" x14ac:dyDescent="0.3">
      <c r="A6236" s="1">
        <v>45336</v>
      </c>
      <c r="B6236" t="s">
        <v>6681</v>
      </c>
      <c r="C6236" t="s">
        <v>58</v>
      </c>
      <c r="D6236" t="s">
        <v>23</v>
      </c>
      <c r="E6236" t="s">
        <v>44</v>
      </c>
      <c r="F6236" t="s">
        <v>45</v>
      </c>
      <c r="G6236" t="s">
        <v>26</v>
      </c>
      <c r="H6236" t="s">
        <v>120</v>
      </c>
      <c r="I6236" t="s">
        <v>28</v>
      </c>
      <c r="J6236">
        <v>6</v>
      </c>
      <c r="K6236">
        <v>15000</v>
      </c>
      <c r="L6236">
        <v>15</v>
      </c>
      <c r="M6236">
        <v>76500</v>
      </c>
      <c r="N6236">
        <v>63308.45</v>
      </c>
      <c r="O6236">
        <v>13191.55</v>
      </c>
      <c r="P6236" t="s">
        <v>65</v>
      </c>
      <c r="Q6236" t="s">
        <v>55</v>
      </c>
      <c r="R6236" t="s">
        <v>39</v>
      </c>
      <c r="S6236">
        <f t="shared" si="194"/>
        <v>2024</v>
      </c>
      <c r="T6236">
        <f t="shared" si="195"/>
        <v>2</v>
      </c>
    </row>
    <row r="6237" spans="1:20" x14ac:dyDescent="0.3">
      <c r="A6237" s="1">
        <v>45337</v>
      </c>
      <c r="B6237" t="s">
        <v>6682</v>
      </c>
      <c r="C6237" t="s">
        <v>143</v>
      </c>
      <c r="D6237" t="s">
        <v>23</v>
      </c>
      <c r="E6237" t="s">
        <v>44</v>
      </c>
      <c r="F6237" t="s">
        <v>89</v>
      </c>
      <c r="G6237" t="s">
        <v>37</v>
      </c>
      <c r="H6237" t="s">
        <v>132</v>
      </c>
      <c r="I6237" t="s">
        <v>28</v>
      </c>
      <c r="J6237">
        <v>5</v>
      </c>
      <c r="K6237">
        <v>3500</v>
      </c>
      <c r="L6237">
        <v>9</v>
      </c>
      <c r="M6237">
        <v>15925</v>
      </c>
      <c r="N6237">
        <v>11861.49</v>
      </c>
      <c r="O6237">
        <v>4063.51</v>
      </c>
      <c r="P6237" t="s">
        <v>72</v>
      </c>
      <c r="Q6237" t="s">
        <v>55</v>
      </c>
      <c r="R6237" t="s">
        <v>39</v>
      </c>
      <c r="S6237">
        <f t="shared" si="194"/>
        <v>2024</v>
      </c>
      <c r="T6237">
        <f t="shared" si="195"/>
        <v>2</v>
      </c>
    </row>
    <row r="6238" spans="1:20" x14ac:dyDescent="0.3">
      <c r="A6238" s="1">
        <v>45338</v>
      </c>
      <c r="B6238" t="s">
        <v>6683</v>
      </c>
      <c r="C6238" t="s">
        <v>84</v>
      </c>
      <c r="D6238" t="s">
        <v>43</v>
      </c>
      <c r="E6238" t="s">
        <v>51</v>
      </c>
      <c r="F6238" t="s">
        <v>99</v>
      </c>
      <c r="G6238" t="s">
        <v>85</v>
      </c>
      <c r="H6238" t="s">
        <v>140</v>
      </c>
      <c r="I6238" t="s">
        <v>71</v>
      </c>
      <c r="J6238">
        <v>1</v>
      </c>
      <c r="K6238">
        <v>900</v>
      </c>
      <c r="L6238">
        <v>4</v>
      </c>
      <c r="M6238">
        <v>864</v>
      </c>
      <c r="N6238">
        <v>698.37</v>
      </c>
      <c r="O6238">
        <v>165.63</v>
      </c>
      <c r="P6238" t="s">
        <v>29</v>
      </c>
      <c r="Q6238" t="s">
        <v>47</v>
      </c>
      <c r="R6238" t="s">
        <v>123</v>
      </c>
      <c r="S6238">
        <f t="shared" si="194"/>
        <v>2024</v>
      </c>
      <c r="T6238">
        <f t="shared" si="195"/>
        <v>2</v>
      </c>
    </row>
    <row r="6239" spans="1:20" x14ac:dyDescent="0.3">
      <c r="A6239" s="1">
        <v>45339</v>
      </c>
      <c r="B6239" t="s">
        <v>6684</v>
      </c>
      <c r="C6239" t="s">
        <v>98</v>
      </c>
      <c r="D6239" t="s">
        <v>43</v>
      </c>
      <c r="E6239" t="s">
        <v>44</v>
      </c>
      <c r="F6239" t="s">
        <v>45</v>
      </c>
      <c r="G6239" t="s">
        <v>37</v>
      </c>
      <c r="H6239" t="s">
        <v>120</v>
      </c>
      <c r="I6239" t="s">
        <v>28</v>
      </c>
      <c r="J6239">
        <v>8</v>
      </c>
      <c r="K6239">
        <v>15000</v>
      </c>
      <c r="L6239">
        <v>2</v>
      </c>
      <c r="M6239">
        <v>117600</v>
      </c>
      <c r="N6239">
        <v>101984.29</v>
      </c>
      <c r="O6239">
        <v>15615.71</v>
      </c>
      <c r="P6239" t="s">
        <v>29</v>
      </c>
      <c r="Q6239" t="s">
        <v>90</v>
      </c>
      <c r="R6239" t="s">
        <v>31</v>
      </c>
      <c r="S6239">
        <f t="shared" si="194"/>
        <v>2024</v>
      </c>
      <c r="T6239">
        <f t="shared" si="195"/>
        <v>2</v>
      </c>
    </row>
    <row r="6240" spans="1:20" x14ac:dyDescent="0.3">
      <c r="A6240" s="1">
        <v>45340</v>
      </c>
      <c r="B6240" t="s">
        <v>6685</v>
      </c>
      <c r="C6240" t="s">
        <v>34</v>
      </c>
      <c r="D6240" t="s">
        <v>50</v>
      </c>
      <c r="E6240" t="s">
        <v>44</v>
      </c>
      <c r="F6240" t="s">
        <v>45</v>
      </c>
      <c r="G6240" t="s">
        <v>37</v>
      </c>
      <c r="H6240" t="s">
        <v>53</v>
      </c>
      <c r="I6240" t="s">
        <v>54</v>
      </c>
      <c r="J6240">
        <v>3</v>
      </c>
      <c r="K6240">
        <v>2500</v>
      </c>
      <c r="L6240">
        <v>6</v>
      </c>
      <c r="M6240">
        <v>7050</v>
      </c>
      <c r="N6240">
        <v>6272.25</v>
      </c>
      <c r="O6240">
        <v>777.75</v>
      </c>
      <c r="P6240" t="s">
        <v>29</v>
      </c>
      <c r="Q6240" t="s">
        <v>90</v>
      </c>
      <c r="R6240" t="s">
        <v>86</v>
      </c>
      <c r="S6240">
        <f t="shared" si="194"/>
        <v>2024</v>
      </c>
      <c r="T6240">
        <f t="shared" si="195"/>
        <v>2</v>
      </c>
    </row>
    <row r="6241" spans="1:20" x14ac:dyDescent="0.3">
      <c r="A6241" s="1">
        <v>45341</v>
      </c>
      <c r="B6241" t="s">
        <v>6686</v>
      </c>
      <c r="C6241" t="s">
        <v>34</v>
      </c>
      <c r="D6241" t="s">
        <v>50</v>
      </c>
      <c r="E6241" t="s">
        <v>35</v>
      </c>
      <c r="F6241" t="s">
        <v>36</v>
      </c>
      <c r="G6241" t="s">
        <v>46</v>
      </c>
      <c r="H6241" t="s">
        <v>140</v>
      </c>
      <c r="I6241" t="s">
        <v>71</v>
      </c>
      <c r="J6241">
        <v>7</v>
      </c>
      <c r="K6241">
        <v>900</v>
      </c>
      <c r="L6241">
        <v>9</v>
      </c>
      <c r="M6241">
        <v>5733</v>
      </c>
      <c r="N6241">
        <v>4539.8100000000004</v>
      </c>
      <c r="O6241">
        <v>1193.19</v>
      </c>
      <c r="P6241" t="s">
        <v>38</v>
      </c>
      <c r="Q6241" t="s">
        <v>47</v>
      </c>
      <c r="R6241" t="s">
        <v>123</v>
      </c>
      <c r="S6241">
        <f t="shared" si="194"/>
        <v>2024</v>
      </c>
      <c r="T6241">
        <f t="shared" si="195"/>
        <v>2</v>
      </c>
    </row>
    <row r="6242" spans="1:20" x14ac:dyDescent="0.3">
      <c r="A6242" s="1">
        <v>45342</v>
      </c>
      <c r="B6242" t="s">
        <v>6687</v>
      </c>
      <c r="C6242" t="s">
        <v>108</v>
      </c>
      <c r="D6242" t="s">
        <v>23</v>
      </c>
      <c r="E6242" t="s">
        <v>44</v>
      </c>
      <c r="F6242" t="s">
        <v>45</v>
      </c>
      <c r="G6242" t="s">
        <v>85</v>
      </c>
      <c r="H6242" t="s">
        <v>132</v>
      </c>
      <c r="I6242" t="s">
        <v>28</v>
      </c>
      <c r="J6242">
        <v>15</v>
      </c>
      <c r="K6242">
        <v>3500</v>
      </c>
      <c r="L6242">
        <v>4</v>
      </c>
      <c r="M6242">
        <v>50400</v>
      </c>
      <c r="N6242">
        <v>43872.37</v>
      </c>
      <c r="O6242">
        <v>6527.63</v>
      </c>
      <c r="P6242" t="s">
        <v>29</v>
      </c>
      <c r="Q6242" t="s">
        <v>47</v>
      </c>
      <c r="R6242" t="s">
        <v>73</v>
      </c>
      <c r="S6242">
        <f t="shared" si="194"/>
        <v>2024</v>
      </c>
      <c r="T6242">
        <f t="shared" si="195"/>
        <v>2</v>
      </c>
    </row>
    <row r="6243" spans="1:20" x14ac:dyDescent="0.3">
      <c r="A6243" s="1">
        <v>45343</v>
      </c>
      <c r="B6243" t="s">
        <v>6688</v>
      </c>
      <c r="C6243" t="s">
        <v>137</v>
      </c>
      <c r="D6243" t="s">
        <v>43</v>
      </c>
      <c r="E6243" t="s">
        <v>35</v>
      </c>
      <c r="F6243" t="s">
        <v>36</v>
      </c>
      <c r="G6243" t="s">
        <v>37</v>
      </c>
      <c r="H6243" t="s">
        <v>120</v>
      </c>
      <c r="I6243" t="s">
        <v>28</v>
      </c>
      <c r="J6243">
        <v>7</v>
      </c>
      <c r="K6243">
        <v>15000</v>
      </c>
      <c r="L6243">
        <v>15</v>
      </c>
      <c r="M6243">
        <v>89250</v>
      </c>
      <c r="N6243">
        <v>65914.42</v>
      </c>
      <c r="O6243">
        <v>23335.58</v>
      </c>
      <c r="P6243" t="s">
        <v>29</v>
      </c>
      <c r="Q6243" t="s">
        <v>30</v>
      </c>
      <c r="R6243" t="s">
        <v>102</v>
      </c>
      <c r="S6243">
        <f t="shared" si="194"/>
        <v>2024</v>
      </c>
      <c r="T6243">
        <f t="shared" si="195"/>
        <v>2</v>
      </c>
    </row>
    <row r="6244" spans="1:20" x14ac:dyDescent="0.3">
      <c r="A6244" s="1">
        <v>45344</v>
      </c>
      <c r="B6244" t="s">
        <v>6689</v>
      </c>
      <c r="C6244" t="s">
        <v>22</v>
      </c>
      <c r="D6244" t="s">
        <v>43</v>
      </c>
      <c r="E6244" t="s">
        <v>44</v>
      </c>
      <c r="F6244" t="s">
        <v>89</v>
      </c>
      <c r="G6244" t="s">
        <v>46</v>
      </c>
      <c r="H6244" t="s">
        <v>80</v>
      </c>
      <c r="I6244" t="s">
        <v>28</v>
      </c>
      <c r="J6244">
        <v>20</v>
      </c>
      <c r="K6244">
        <v>12000</v>
      </c>
      <c r="L6244">
        <v>12</v>
      </c>
      <c r="M6244">
        <v>211200</v>
      </c>
      <c r="N6244">
        <v>169411.23</v>
      </c>
      <c r="O6244">
        <v>41788.769999999997</v>
      </c>
      <c r="P6244" t="s">
        <v>29</v>
      </c>
      <c r="Q6244" t="s">
        <v>55</v>
      </c>
      <c r="R6244" t="s">
        <v>81</v>
      </c>
      <c r="S6244">
        <f t="shared" si="194"/>
        <v>2024</v>
      </c>
      <c r="T6244">
        <f t="shared" si="195"/>
        <v>2</v>
      </c>
    </row>
    <row r="6245" spans="1:20" x14ac:dyDescent="0.3">
      <c r="A6245" s="1">
        <v>45345</v>
      </c>
      <c r="B6245" t="s">
        <v>6690</v>
      </c>
      <c r="C6245" t="s">
        <v>108</v>
      </c>
      <c r="D6245" t="s">
        <v>50</v>
      </c>
      <c r="E6245" t="s">
        <v>44</v>
      </c>
      <c r="F6245" t="s">
        <v>89</v>
      </c>
      <c r="G6245" t="s">
        <v>46</v>
      </c>
      <c r="H6245" t="s">
        <v>70</v>
      </c>
      <c r="I6245" t="s">
        <v>71</v>
      </c>
      <c r="J6245">
        <v>3</v>
      </c>
      <c r="K6245">
        <v>600</v>
      </c>
      <c r="L6245">
        <v>3</v>
      </c>
      <c r="M6245">
        <v>1746</v>
      </c>
      <c r="N6245">
        <v>1512.26</v>
      </c>
      <c r="O6245">
        <v>233.74</v>
      </c>
      <c r="P6245" t="s">
        <v>65</v>
      </c>
      <c r="Q6245" t="s">
        <v>90</v>
      </c>
      <c r="R6245" t="s">
        <v>73</v>
      </c>
      <c r="S6245">
        <f t="shared" si="194"/>
        <v>2024</v>
      </c>
      <c r="T6245">
        <f t="shared" si="195"/>
        <v>2</v>
      </c>
    </row>
    <row r="6246" spans="1:20" x14ac:dyDescent="0.3">
      <c r="A6246" s="1">
        <v>45346</v>
      </c>
      <c r="B6246" t="s">
        <v>6691</v>
      </c>
      <c r="C6246" t="s">
        <v>98</v>
      </c>
      <c r="D6246" t="s">
        <v>23</v>
      </c>
      <c r="E6246" t="s">
        <v>24</v>
      </c>
      <c r="F6246" t="s">
        <v>111</v>
      </c>
      <c r="G6246" t="s">
        <v>85</v>
      </c>
      <c r="H6246" t="s">
        <v>59</v>
      </c>
      <c r="I6246" t="s">
        <v>60</v>
      </c>
      <c r="J6246">
        <v>9</v>
      </c>
      <c r="K6246">
        <v>4500</v>
      </c>
      <c r="L6246">
        <v>2</v>
      </c>
      <c r="M6246">
        <v>39690</v>
      </c>
      <c r="N6246">
        <v>28641.81</v>
      </c>
      <c r="O6246">
        <v>11048.19</v>
      </c>
      <c r="P6246" t="s">
        <v>38</v>
      </c>
      <c r="Q6246" t="s">
        <v>90</v>
      </c>
      <c r="R6246" t="s">
        <v>123</v>
      </c>
      <c r="S6246">
        <f t="shared" si="194"/>
        <v>2024</v>
      </c>
      <c r="T6246">
        <f t="shared" si="195"/>
        <v>2</v>
      </c>
    </row>
    <row r="6247" spans="1:20" x14ac:dyDescent="0.3">
      <c r="A6247" s="1">
        <v>45347</v>
      </c>
      <c r="B6247" t="s">
        <v>6692</v>
      </c>
      <c r="C6247" t="s">
        <v>68</v>
      </c>
      <c r="D6247" t="s">
        <v>23</v>
      </c>
      <c r="E6247" t="s">
        <v>24</v>
      </c>
      <c r="F6247" t="s">
        <v>25</v>
      </c>
      <c r="G6247" t="s">
        <v>26</v>
      </c>
      <c r="H6247" t="s">
        <v>80</v>
      </c>
      <c r="I6247" t="s">
        <v>28</v>
      </c>
      <c r="J6247">
        <v>4</v>
      </c>
      <c r="K6247">
        <v>12000</v>
      </c>
      <c r="L6247">
        <v>0</v>
      </c>
      <c r="M6247">
        <v>48000</v>
      </c>
      <c r="N6247">
        <v>35658.080000000002</v>
      </c>
      <c r="O6247">
        <v>12341.92</v>
      </c>
      <c r="P6247" t="s">
        <v>72</v>
      </c>
      <c r="Q6247" t="s">
        <v>55</v>
      </c>
      <c r="R6247" t="s">
        <v>102</v>
      </c>
      <c r="S6247">
        <f t="shared" si="194"/>
        <v>2024</v>
      </c>
      <c r="T6247">
        <f t="shared" si="195"/>
        <v>2</v>
      </c>
    </row>
    <row r="6248" spans="1:20" x14ac:dyDescent="0.3">
      <c r="A6248" s="1">
        <v>45348</v>
      </c>
      <c r="B6248" t="s">
        <v>6693</v>
      </c>
      <c r="C6248" t="s">
        <v>143</v>
      </c>
      <c r="D6248" t="s">
        <v>23</v>
      </c>
      <c r="E6248" t="s">
        <v>51</v>
      </c>
      <c r="F6248" t="s">
        <v>77</v>
      </c>
      <c r="G6248" t="s">
        <v>26</v>
      </c>
      <c r="H6248" t="s">
        <v>70</v>
      </c>
      <c r="I6248" t="s">
        <v>71</v>
      </c>
      <c r="J6248">
        <v>1</v>
      </c>
      <c r="K6248">
        <v>600</v>
      </c>
      <c r="L6248">
        <v>8</v>
      </c>
      <c r="M6248">
        <v>552</v>
      </c>
      <c r="N6248">
        <v>494.66</v>
      </c>
      <c r="O6248">
        <v>57.34</v>
      </c>
      <c r="P6248" t="s">
        <v>65</v>
      </c>
      <c r="Q6248" t="s">
        <v>30</v>
      </c>
      <c r="R6248" t="s">
        <v>123</v>
      </c>
      <c r="S6248">
        <f t="shared" si="194"/>
        <v>2024</v>
      </c>
      <c r="T6248">
        <f t="shared" si="195"/>
        <v>2</v>
      </c>
    </row>
    <row r="6249" spans="1:20" x14ac:dyDescent="0.3">
      <c r="A6249" s="1">
        <v>45349</v>
      </c>
      <c r="B6249" t="s">
        <v>6694</v>
      </c>
      <c r="C6249" t="s">
        <v>68</v>
      </c>
      <c r="D6249" t="s">
        <v>23</v>
      </c>
      <c r="E6249" t="s">
        <v>35</v>
      </c>
      <c r="F6249" t="s">
        <v>36</v>
      </c>
      <c r="G6249" t="s">
        <v>85</v>
      </c>
      <c r="H6249" t="s">
        <v>27</v>
      </c>
      <c r="I6249" t="s">
        <v>28</v>
      </c>
      <c r="J6249">
        <v>4</v>
      </c>
      <c r="K6249">
        <v>45000</v>
      </c>
      <c r="L6249">
        <v>6</v>
      </c>
      <c r="M6249">
        <v>169200</v>
      </c>
      <c r="N6249">
        <v>150231.85999999999</v>
      </c>
      <c r="O6249">
        <v>18968.14</v>
      </c>
      <c r="P6249" t="s">
        <v>72</v>
      </c>
      <c r="Q6249" t="s">
        <v>90</v>
      </c>
      <c r="R6249" t="s">
        <v>86</v>
      </c>
      <c r="S6249">
        <f t="shared" si="194"/>
        <v>2024</v>
      </c>
      <c r="T6249">
        <f t="shared" si="195"/>
        <v>2</v>
      </c>
    </row>
    <row r="6250" spans="1:20" x14ac:dyDescent="0.3">
      <c r="A6250" s="1">
        <v>45350</v>
      </c>
      <c r="B6250" t="s">
        <v>6695</v>
      </c>
      <c r="C6250" t="s">
        <v>137</v>
      </c>
      <c r="D6250" t="s">
        <v>23</v>
      </c>
      <c r="E6250" t="s">
        <v>44</v>
      </c>
      <c r="F6250" t="s">
        <v>89</v>
      </c>
      <c r="G6250" t="s">
        <v>37</v>
      </c>
      <c r="H6250" t="s">
        <v>53</v>
      </c>
      <c r="I6250" t="s">
        <v>54</v>
      </c>
      <c r="J6250">
        <v>8</v>
      </c>
      <c r="K6250">
        <v>2500</v>
      </c>
      <c r="L6250">
        <v>7</v>
      </c>
      <c r="M6250">
        <v>18600</v>
      </c>
      <c r="N6250">
        <v>13420.55</v>
      </c>
      <c r="O6250">
        <v>5179.45</v>
      </c>
      <c r="P6250" t="s">
        <v>93</v>
      </c>
      <c r="Q6250" t="s">
        <v>30</v>
      </c>
      <c r="R6250" t="s">
        <v>31</v>
      </c>
      <c r="S6250">
        <f t="shared" si="194"/>
        <v>2024</v>
      </c>
      <c r="T6250">
        <f t="shared" si="195"/>
        <v>2</v>
      </c>
    </row>
    <row r="6251" spans="1:20" x14ac:dyDescent="0.3">
      <c r="A6251" s="1">
        <v>45351</v>
      </c>
      <c r="B6251" t="s">
        <v>6696</v>
      </c>
      <c r="C6251" t="s">
        <v>76</v>
      </c>
      <c r="D6251" t="s">
        <v>23</v>
      </c>
      <c r="E6251" t="s">
        <v>35</v>
      </c>
      <c r="F6251" t="s">
        <v>36</v>
      </c>
      <c r="G6251" t="s">
        <v>37</v>
      </c>
      <c r="H6251" t="s">
        <v>53</v>
      </c>
      <c r="I6251" t="s">
        <v>54</v>
      </c>
      <c r="J6251">
        <v>23</v>
      </c>
      <c r="K6251">
        <v>2500</v>
      </c>
      <c r="L6251">
        <v>17</v>
      </c>
      <c r="M6251">
        <v>47725</v>
      </c>
      <c r="N6251">
        <v>38945.440000000002</v>
      </c>
      <c r="O6251">
        <v>8779.56</v>
      </c>
      <c r="P6251" t="s">
        <v>93</v>
      </c>
      <c r="Q6251" t="s">
        <v>90</v>
      </c>
      <c r="R6251" t="s">
        <v>73</v>
      </c>
      <c r="S6251">
        <f t="shared" si="194"/>
        <v>2024</v>
      </c>
      <c r="T6251">
        <f t="shared" si="195"/>
        <v>2</v>
      </c>
    </row>
    <row r="6252" spans="1:20" x14ac:dyDescent="0.3">
      <c r="A6252" s="1">
        <v>45352</v>
      </c>
      <c r="B6252" t="s">
        <v>6697</v>
      </c>
      <c r="C6252" t="s">
        <v>108</v>
      </c>
      <c r="D6252" t="s">
        <v>43</v>
      </c>
      <c r="E6252" t="s">
        <v>44</v>
      </c>
      <c r="F6252" t="s">
        <v>89</v>
      </c>
      <c r="G6252" t="s">
        <v>26</v>
      </c>
      <c r="H6252" t="s">
        <v>132</v>
      </c>
      <c r="I6252" t="s">
        <v>28</v>
      </c>
      <c r="J6252">
        <v>7</v>
      </c>
      <c r="K6252">
        <v>3500</v>
      </c>
      <c r="L6252">
        <v>14</v>
      </c>
      <c r="M6252">
        <v>21070</v>
      </c>
      <c r="N6252">
        <v>19594.91</v>
      </c>
      <c r="O6252">
        <v>1475.09</v>
      </c>
      <c r="P6252" t="s">
        <v>38</v>
      </c>
      <c r="Q6252" t="s">
        <v>47</v>
      </c>
      <c r="R6252" t="s">
        <v>61</v>
      </c>
      <c r="S6252">
        <f t="shared" si="194"/>
        <v>2024</v>
      </c>
      <c r="T6252">
        <f t="shared" si="195"/>
        <v>3</v>
      </c>
    </row>
    <row r="6253" spans="1:20" x14ac:dyDescent="0.3">
      <c r="A6253" s="1">
        <v>45353</v>
      </c>
      <c r="B6253" t="s">
        <v>6698</v>
      </c>
      <c r="C6253" t="s">
        <v>137</v>
      </c>
      <c r="D6253" t="s">
        <v>23</v>
      </c>
      <c r="E6253" t="s">
        <v>51</v>
      </c>
      <c r="F6253" t="s">
        <v>99</v>
      </c>
      <c r="G6253" t="s">
        <v>26</v>
      </c>
      <c r="H6253" t="s">
        <v>59</v>
      </c>
      <c r="I6253" t="s">
        <v>60</v>
      </c>
      <c r="J6253">
        <v>23</v>
      </c>
      <c r="K6253">
        <v>4500</v>
      </c>
      <c r="L6253">
        <v>5</v>
      </c>
      <c r="M6253">
        <v>98325</v>
      </c>
      <c r="N6253">
        <v>74870.64</v>
      </c>
      <c r="O6253">
        <v>23454.36</v>
      </c>
      <c r="P6253" t="s">
        <v>72</v>
      </c>
      <c r="Q6253" t="s">
        <v>90</v>
      </c>
      <c r="R6253" t="s">
        <v>102</v>
      </c>
      <c r="S6253">
        <f t="shared" si="194"/>
        <v>2024</v>
      </c>
      <c r="T6253">
        <f t="shared" si="195"/>
        <v>3</v>
      </c>
    </row>
    <row r="6254" spans="1:20" x14ac:dyDescent="0.3">
      <c r="A6254" s="1">
        <v>45354</v>
      </c>
      <c r="B6254" t="s">
        <v>6699</v>
      </c>
      <c r="C6254" t="s">
        <v>42</v>
      </c>
      <c r="D6254" t="s">
        <v>43</v>
      </c>
      <c r="E6254" t="s">
        <v>24</v>
      </c>
      <c r="F6254" t="s">
        <v>25</v>
      </c>
      <c r="G6254" t="s">
        <v>46</v>
      </c>
      <c r="H6254" t="s">
        <v>120</v>
      </c>
      <c r="I6254" t="s">
        <v>28</v>
      </c>
      <c r="J6254">
        <v>4</v>
      </c>
      <c r="K6254">
        <v>15000</v>
      </c>
      <c r="L6254">
        <v>8</v>
      </c>
      <c r="M6254">
        <v>55200</v>
      </c>
      <c r="N6254">
        <v>47867.79</v>
      </c>
      <c r="O6254">
        <v>7332.21</v>
      </c>
      <c r="P6254" t="s">
        <v>72</v>
      </c>
      <c r="Q6254" t="s">
        <v>30</v>
      </c>
      <c r="R6254" t="s">
        <v>81</v>
      </c>
      <c r="S6254">
        <f t="shared" si="194"/>
        <v>2024</v>
      </c>
      <c r="T6254">
        <f t="shared" si="195"/>
        <v>3</v>
      </c>
    </row>
    <row r="6255" spans="1:20" x14ac:dyDescent="0.3">
      <c r="A6255" s="1">
        <v>45355</v>
      </c>
      <c r="B6255" t="s">
        <v>6700</v>
      </c>
      <c r="C6255" t="s">
        <v>76</v>
      </c>
      <c r="D6255" t="s">
        <v>43</v>
      </c>
      <c r="E6255" t="s">
        <v>51</v>
      </c>
      <c r="F6255" t="s">
        <v>99</v>
      </c>
      <c r="G6255" t="s">
        <v>26</v>
      </c>
      <c r="H6255" t="s">
        <v>70</v>
      </c>
      <c r="I6255" t="s">
        <v>71</v>
      </c>
      <c r="J6255">
        <v>20</v>
      </c>
      <c r="K6255">
        <v>600</v>
      </c>
      <c r="L6255">
        <v>2</v>
      </c>
      <c r="M6255">
        <v>11760</v>
      </c>
      <c r="N6255">
        <v>10479.19</v>
      </c>
      <c r="O6255">
        <v>1280.81</v>
      </c>
      <c r="P6255" t="s">
        <v>72</v>
      </c>
      <c r="Q6255" t="s">
        <v>55</v>
      </c>
      <c r="R6255" t="s">
        <v>73</v>
      </c>
      <c r="S6255">
        <f t="shared" si="194"/>
        <v>2024</v>
      </c>
      <c r="T6255">
        <f t="shared" si="195"/>
        <v>3</v>
      </c>
    </row>
    <row r="6256" spans="1:20" x14ac:dyDescent="0.3">
      <c r="A6256" s="1">
        <v>45356</v>
      </c>
      <c r="B6256" t="s">
        <v>6701</v>
      </c>
      <c r="C6256" t="s">
        <v>76</v>
      </c>
      <c r="D6256" t="s">
        <v>23</v>
      </c>
      <c r="E6256" t="s">
        <v>51</v>
      </c>
      <c r="F6256" t="s">
        <v>52</v>
      </c>
      <c r="G6256" t="s">
        <v>85</v>
      </c>
      <c r="H6256" t="s">
        <v>53</v>
      </c>
      <c r="I6256" t="s">
        <v>54</v>
      </c>
      <c r="J6256">
        <v>22</v>
      </c>
      <c r="K6256">
        <v>2500</v>
      </c>
      <c r="L6256">
        <v>5</v>
      </c>
      <c r="M6256">
        <v>52250</v>
      </c>
      <c r="N6256">
        <v>38704.1</v>
      </c>
      <c r="O6256">
        <v>13545.9</v>
      </c>
      <c r="P6256" t="s">
        <v>38</v>
      </c>
      <c r="Q6256" t="s">
        <v>55</v>
      </c>
      <c r="R6256" t="s">
        <v>123</v>
      </c>
      <c r="S6256">
        <f t="shared" si="194"/>
        <v>2024</v>
      </c>
      <c r="T6256">
        <f t="shared" si="195"/>
        <v>3</v>
      </c>
    </row>
    <row r="6257" spans="1:20" x14ac:dyDescent="0.3">
      <c r="A6257" s="1">
        <v>45357</v>
      </c>
      <c r="B6257" t="s">
        <v>6702</v>
      </c>
      <c r="C6257" t="s">
        <v>68</v>
      </c>
      <c r="D6257" t="s">
        <v>23</v>
      </c>
      <c r="E6257" t="s">
        <v>35</v>
      </c>
      <c r="F6257" t="s">
        <v>36</v>
      </c>
      <c r="G6257" t="s">
        <v>26</v>
      </c>
      <c r="H6257" t="s">
        <v>120</v>
      </c>
      <c r="I6257" t="s">
        <v>28</v>
      </c>
      <c r="J6257">
        <v>4</v>
      </c>
      <c r="K6257">
        <v>15000</v>
      </c>
      <c r="L6257">
        <v>15</v>
      </c>
      <c r="M6257">
        <v>51000</v>
      </c>
      <c r="N6257">
        <v>43482.58</v>
      </c>
      <c r="O6257">
        <v>7517.42</v>
      </c>
      <c r="P6257" t="s">
        <v>93</v>
      </c>
      <c r="Q6257" t="s">
        <v>30</v>
      </c>
      <c r="R6257" t="s">
        <v>123</v>
      </c>
      <c r="S6257">
        <f t="shared" si="194"/>
        <v>2024</v>
      </c>
      <c r="T6257">
        <f t="shared" si="195"/>
        <v>3</v>
      </c>
    </row>
    <row r="6258" spans="1:20" x14ac:dyDescent="0.3">
      <c r="A6258" s="1">
        <v>45358</v>
      </c>
      <c r="B6258" t="s">
        <v>6703</v>
      </c>
      <c r="C6258" t="s">
        <v>98</v>
      </c>
      <c r="D6258" t="s">
        <v>23</v>
      </c>
      <c r="E6258" t="s">
        <v>24</v>
      </c>
      <c r="F6258" t="s">
        <v>111</v>
      </c>
      <c r="G6258" t="s">
        <v>85</v>
      </c>
      <c r="H6258" t="s">
        <v>70</v>
      </c>
      <c r="I6258" t="s">
        <v>71</v>
      </c>
      <c r="J6258">
        <v>1</v>
      </c>
      <c r="K6258">
        <v>600</v>
      </c>
      <c r="L6258">
        <v>19</v>
      </c>
      <c r="M6258">
        <v>486</v>
      </c>
      <c r="N6258">
        <v>361.61</v>
      </c>
      <c r="O6258">
        <v>124.39</v>
      </c>
      <c r="P6258" t="s">
        <v>29</v>
      </c>
      <c r="Q6258" t="s">
        <v>90</v>
      </c>
      <c r="R6258" t="s">
        <v>86</v>
      </c>
      <c r="S6258">
        <f t="shared" si="194"/>
        <v>2024</v>
      </c>
      <c r="T6258">
        <f t="shared" si="195"/>
        <v>3</v>
      </c>
    </row>
    <row r="6259" spans="1:20" x14ac:dyDescent="0.3">
      <c r="A6259" s="1">
        <v>45359</v>
      </c>
      <c r="B6259" t="s">
        <v>6704</v>
      </c>
      <c r="C6259" t="s">
        <v>42</v>
      </c>
      <c r="D6259" t="s">
        <v>43</v>
      </c>
      <c r="E6259" t="s">
        <v>35</v>
      </c>
      <c r="F6259" t="s">
        <v>36</v>
      </c>
      <c r="G6259" t="s">
        <v>85</v>
      </c>
      <c r="H6259" t="s">
        <v>53</v>
      </c>
      <c r="I6259" t="s">
        <v>54</v>
      </c>
      <c r="J6259">
        <v>5</v>
      </c>
      <c r="K6259">
        <v>2500</v>
      </c>
      <c r="L6259">
        <v>2</v>
      </c>
      <c r="M6259">
        <v>12250</v>
      </c>
      <c r="N6259">
        <v>9957.93</v>
      </c>
      <c r="O6259">
        <v>2292.0700000000002</v>
      </c>
      <c r="P6259" t="s">
        <v>72</v>
      </c>
      <c r="Q6259" t="s">
        <v>30</v>
      </c>
      <c r="R6259" t="s">
        <v>86</v>
      </c>
      <c r="S6259">
        <f t="shared" si="194"/>
        <v>2024</v>
      </c>
      <c r="T6259">
        <f t="shared" si="195"/>
        <v>3</v>
      </c>
    </row>
    <row r="6260" spans="1:20" x14ac:dyDescent="0.3">
      <c r="A6260" s="1">
        <v>45360</v>
      </c>
      <c r="B6260" t="s">
        <v>6705</v>
      </c>
      <c r="C6260" t="s">
        <v>84</v>
      </c>
      <c r="D6260" t="s">
        <v>23</v>
      </c>
      <c r="E6260" t="s">
        <v>51</v>
      </c>
      <c r="F6260" t="s">
        <v>77</v>
      </c>
      <c r="G6260" t="s">
        <v>85</v>
      </c>
      <c r="H6260" t="s">
        <v>53</v>
      </c>
      <c r="I6260" t="s">
        <v>54</v>
      </c>
      <c r="J6260">
        <v>17</v>
      </c>
      <c r="K6260">
        <v>2500</v>
      </c>
      <c r="L6260">
        <v>19</v>
      </c>
      <c r="M6260">
        <v>34425</v>
      </c>
      <c r="N6260">
        <v>27035.75</v>
      </c>
      <c r="O6260">
        <v>7389.25</v>
      </c>
      <c r="P6260" t="s">
        <v>29</v>
      </c>
      <c r="Q6260" t="s">
        <v>90</v>
      </c>
      <c r="R6260" t="s">
        <v>81</v>
      </c>
      <c r="S6260">
        <f t="shared" si="194"/>
        <v>2024</v>
      </c>
      <c r="T6260">
        <f t="shared" si="195"/>
        <v>3</v>
      </c>
    </row>
    <row r="6261" spans="1:20" x14ac:dyDescent="0.3">
      <c r="A6261" s="1">
        <v>45361</v>
      </c>
      <c r="B6261" t="s">
        <v>6706</v>
      </c>
      <c r="C6261" t="s">
        <v>34</v>
      </c>
      <c r="D6261" t="s">
        <v>43</v>
      </c>
      <c r="E6261" t="s">
        <v>35</v>
      </c>
      <c r="F6261" t="s">
        <v>36</v>
      </c>
      <c r="G6261" t="s">
        <v>46</v>
      </c>
      <c r="H6261" t="s">
        <v>27</v>
      </c>
      <c r="I6261" t="s">
        <v>28</v>
      </c>
      <c r="J6261">
        <v>6</v>
      </c>
      <c r="K6261">
        <v>45000</v>
      </c>
      <c r="L6261">
        <v>15</v>
      </c>
      <c r="M6261">
        <v>229500</v>
      </c>
      <c r="N6261">
        <v>208864.46</v>
      </c>
      <c r="O6261">
        <v>20635.54</v>
      </c>
      <c r="P6261" t="s">
        <v>72</v>
      </c>
      <c r="Q6261" t="s">
        <v>47</v>
      </c>
      <c r="R6261" t="s">
        <v>123</v>
      </c>
      <c r="S6261">
        <f t="shared" si="194"/>
        <v>2024</v>
      </c>
      <c r="T6261">
        <f t="shared" si="195"/>
        <v>3</v>
      </c>
    </row>
    <row r="6262" spans="1:20" x14ac:dyDescent="0.3">
      <c r="A6262" s="1">
        <v>45362</v>
      </c>
      <c r="B6262" t="s">
        <v>6707</v>
      </c>
      <c r="C6262" t="s">
        <v>22</v>
      </c>
      <c r="D6262" t="s">
        <v>43</v>
      </c>
      <c r="E6262" t="s">
        <v>24</v>
      </c>
      <c r="F6262" t="s">
        <v>69</v>
      </c>
      <c r="G6262" t="s">
        <v>37</v>
      </c>
      <c r="H6262" t="s">
        <v>80</v>
      </c>
      <c r="I6262" t="s">
        <v>28</v>
      </c>
      <c r="J6262">
        <v>21</v>
      </c>
      <c r="K6262">
        <v>12000</v>
      </c>
      <c r="L6262">
        <v>14</v>
      </c>
      <c r="M6262">
        <v>216720</v>
      </c>
      <c r="N6262">
        <v>195982.15</v>
      </c>
      <c r="O6262">
        <v>20737.849999999999</v>
      </c>
      <c r="P6262" t="s">
        <v>72</v>
      </c>
      <c r="Q6262" t="s">
        <v>47</v>
      </c>
      <c r="R6262" t="s">
        <v>73</v>
      </c>
      <c r="S6262">
        <f t="shared" si="194"/>
        <v>2024</v>
      </c>
      <c r="T6262">
        <f t="shared" si="195"/>
        <v>3</v>
      </c>
    </row>
    <row r="6263" spans="1:20" x14ac:dyDescent="0.3">
      <c r="A6263" s="1">
        <v>45363</v>
      </c>
      <c r="B6263" t="s">
        <v>6708</v>
      </c>
      <c r="C6263" t="s">
        <v>68</v>
      </c>
      <c r="D6263" t="s">
        <v>23</v>
      </c>
      <c r="E6263" t="s">
        <v>35</v>
      </c>
      <c r="F6263" t="s">
        <v>36</v>
      </c>
      <c r="G6263" t="s">
        <v>37</v>
      </c>
      <c r="H6263" t="s">
        <v>140</v>
      </c>
      <c r="I6263" t="s">
        <v>71</v>
      </c>
      <c r="J6263">
        <v>1</v>
      </c>
      <c r="K6263">
        <v>900</v>
      </c>
      <c r="L6263">
        <v>13</v>
      </c>
      <c r="M6263">
        <v>783</v>
      </c>
      <c r="N6263">
        <v>723.95</v>
      </c>
      <c r="O6263">
        <v>59.05</v>
      </c>
      <c r="P6263" t="s">
        <v>65</v>
      </c>
      <c r="Q6263" t="s">
        <v>90</v>
      </c>
      <c r="R6263" t="s">
        <v>81</v>
      </c>
      <c r="S6263">
        <f t="shared" si="194"/>
        <v>2024</v>
      </c>
      <c r="T6263">
        <f t="shared" si="195"/>
        <v>3</v>
      </c>
    </row>
    <row r="6264" spans="1:20" x14ac:dyDescent="0.3">
      <c r="A6264" s="1">
        <v>45364</v>
      </c>
      <c r="B6264" t="s">
        <v>6709</v>
      </c>
      <c r="C6264" t="s">
        <v>34</v>
      </c>
      <c r="D6264" t="s">
        <v>43</v>
      </c>
      <c r="E6264" t="s">
        <v>24</v>
      </c>
      <c r="F6264" t="s">
        <v>69</v>
      </c>
      <c r="G6264" t="s">
        <v>46</v>
      </c>
      <c r="H6264" t="s">
        <v>140</v>
      </c>
      <c r="I6264" t="s">
        <v>71</v>
      </c>
      <c r="J6264">
        <v>14</v>
      </c>
      <c r="K6264">
        <v>900</v>
      </c>
      <c r="L6264">
        <v>4</v>
      </c>
      <c r="M6264">
        <v>12096</v>
      </c>
      <c r="N6264">
        <v>10606.31</v>
      </c>
      <c r="O6264">
        <v>1489.69</v>
      </c>
      <c r="P6264" t="s">
        <v>29</v>
      </c>
      <c r="Q6264" t="s">
        <v>55</v>
      </c>
      <c r="R6264" t="s">
        <v>81</v>
      </c>
      <c r="S6264">
        <f t="shared" si="194"/>
        <v>2024</v>
      </c>
      <c r="T6264">
        <f t="shared" si="195"/>
        <v>3</v>
      </c>
    </row>
    <row r="6265" spans="1:20" x14ac:dyDescent="0.3">
      <c r="A6265" s="1">
        <v>45365</v>
      </c>
      <c r="B6265" t="s">
        <v>6710</v>
      </c>
      <c r="C6265" t="s">
        <v>64</v>
      </c>
      <c r="D6265" t="s">
        <v>23</v>
      </c>
      <c r="E6265" t="s">
        <v>51</v>
      </c>
      <c r="F6265" t="s">
        <v>77</v>
      </c>
      <c r="G6265" t="s">
        <v>85</v>
      </c>
      <c r="H6265" t="s">
        <v>120</v>
      </c>
      <c r="I6265" t="s">
        <v>28</v>
      </c>
      <c r="J6265">
        <v>23</v>
      </c>
      <c r="K6265">
        <v>15000</v>
      </c>
      <c r="L6265">
        <v>9</v>
      </c>
      <c r="M6265">
        <v>313950</v>
      </c>
      <c r="N6265">
        <v>254117.27</v>
      </c>
      <c r="O6265">
        <v>59832.73</v>
      </c>
      <c r="P6265" t="s">
        <v>38</v>
      </c>
      <c r="Q6265" t="s">
        <v>55</v>
      </c>
      <c r="R6265" t="s">
        <v>86</v>
      </c>
      <c r="S6265">
        <f t="shared" si="194"/>
        <v>2024</v>
      </c>
      <c r="T6265">
        <f t="shared" si="195"/>
        <v>3</v>
      </c>
    </row>
    <row r="6266" spans="1:20" x14ac:dyDescent="0.3">
      <c r="A6266" s="1">
        <v>45366</v>
      </c>
      <c r="B6266" t="s">
        <v>6711</v>
      </c>
      <c r="C6266" t="s">
        <v>22</v>
      </c>
      <c r="D6266" t="s">
        <v>23</v>
      </c>
      <c r="E6266" t="s">
        <v>24</v>
      </c>
      <c r="F6266" t="s">
        <v>25</v>
      </c>
      <c r="G6266" t="s">
        <v>26</v>
      </c>
      <c r="H6266" t="s">
        <v>132</v>
      </c>
      <c r="I6266" t="s">
        <v>28</v>
      </c>
      <c r="J6266">
        <v>20</v>
      </c>
      <c r="K6266">
        <v>3500</v>
      </c>
      <c r="L6266">
        <v>6</v>
      </c>
      <c r="M6266">
        <v>65800</v>
      </c>
      <c r="N6266">
        <v>49732.26</v>
      </c>
      <c r="O6266">
        <v>16067.74</v>
      </c>
      <c r="P6266" t="s">
        <v>93</v>
      </c>
      <c r="Q6266" t="s">
        <v>30</v>
      </c>
      <c r="R6266" t="s">
        <v>61</v>
      </c>
      <c r="S6266">
        <f t="shared" si="194"/>
        <v>2024</v>
      </c>
      <c r="T6266">
        <f t="shared" si="195"/>
        <v>3</v>
      </c>
    </row>
    <row r="6267" spans="1:20" x14ac:dyDescent="0.3">
      <c r="A6267" s="1">
        <v>45367</v>
      </c>
      <c r="B6267" t="s">
        <v>6712</v>
      </c>
      <c r="C6267" t="s">
        <v>98</v>
      </c>
      <c r="D6267" t="s">
        <v>50</v>
      </c>
      <c r="E6267" t="s">
        <v>51</v>
      </c>
      <c r="F6267" t="s">
        <v>52</v>
      </c>
      <c r="G6267" t="s">
        <v>37</v>
      </c>
      <c r="H6267" t="s">
        <v>140</v>
      </c>
      <c r="I6267" t="s">
        <v>71</v>
      </c>
      <c r="J6267">
        <v>17</v>
      </c>
      <c r="K6267">
        <v>900</v>
      </c>
      <c r="L6267">
        <v>11</v>
      </c>
      <c r="M6267">
        <v>13617</v>
      </c>
      <c r="N6267">
        <v>11206.73</v>
      </c>
      <c r="O6267">
        <v>2410.27</v>
      </c>
      <c r="P6267" t="s">
        <v>65</v>
      </c>
      <c r="Q6267" t="s">
        <v>30</v>
      </c>
      <c r="R6267" t="s">
        <v>102</v>
      </c>
      <c r="S6267">
        <f t="shared" si="194"/>
        <v>2024</v>
      </c>
      <c r="T6267">
        <f t="shared" si="195"/>
        <v>3</v>
      </c>
    </row>
    <row r="6268" spans="1:20" x14ac:dyDescent="0.3">
      <c r="A6268" s="1">
        <v>45368</v>
      </c>
      <c r="B6268" t="s">
        <v>6713</v>
      </c>
      <c r="C6268" t="s">
        <v>143</v>
      </c>
      <c r="D6268" t="s">
        <v>43</v>
      </c>
      <c r="E6268" t="s">
        <v>35</v>
      </c>
      <c r="F6268" t="s">
        <v>36</v>
      </c>
      <c r="G6268" t="s">
        <v>37</v>
      </c>
      <c r="H6268" t="s">
        <v>132</v>
      </c>
      <c r="I6268" t="s">
        <v>28</v>
      </c>
      <c r="J6268">
        <v>8</v>
      </c>
      <c r="K6268">
        <v>3500</v>
      </c>
      <c r="L6268">
        <v>20</v>
      </c>
      <c r="M6268">
        <v>22400</v>
      </c>
      <c r="N6268">
        <v>17825.63</v>
      </c>
      <c r="O6268">
        <v>4574.37</v>
      </c>
      <c r="P6268" t="s">
        <v>65</v>
      </c>
      <c r="Q6268" t="s">
        <v>30</v>
      </c>
      <c r="R6268" t="s">
        <v>61</v>
      </c>
      <c r="S6268">
        <f t="shared" si="194"/>
        <v>2024</v>
      </c>
      <c r="T6268">
        <f t="shared" si="195"/>
        <v>3</v>
      </c>
    </row>
    <row r="6269" spans="1:20" x14ac:dyDescent="0.3">
      <c r="A6269" s="1">
        <v>45369</v>
      </c>
      <c r="B6269" t="s">
        <v>6714</v>
      </c>
      <c r="C6269" t="s">
        <v>143</v>
      </c>
      <c r="D6269" t="s">
        <v>23</v>
      </c>
      <c r="E6269" t="s">
        <v>24</v>
      </c>
      <c r="F6269" t="s">
        <v>25</v>
      </c>
      <c r="G6269" t="s">
        <v>26</v>
      </c>
      <c r="H6269" t="s">
        <v>132</v>
      </c>
      <c r="I6269" t="s">
        <v>28</v>
      </c>
      <c r="J6269">
        <v>15</v>
      </c>
      <c r="K6269">
        <v>3500</v>
      </c>
      <c r="L6269">
        <v>10</v>
      </c>
      <c r="M6269">
        <v>47250</v>
      </c>
      <c r="N6269">
        <v>40882.65</v>
      </c>
      <c r="O6269">
        <v>6367.35</v>
      </c>
      <c r="P6269" t="s">
        <v>93</v>
      </c>
      <c r="Q6269" t="s">
        <v>55</v>
      </c>
      <c r="R6269" t="s">
        <v>86</v>
      </c>
      <c r="S6269">
        <f t="shared" si="194"/>
        <v>2024</v>
      </c>
      <c r="T6269">
        <f t="shared" si="195"/>
        <v>3</v>
      </c>
    </row>
    <row r="6270" spans="1:20" x14ac:dyDescent="0.3">
      <c r="A6270" s="1">
        <v>45370</v>
      </c>
      <c r="B6270" t="s">
        <v>6715</v>
      </c>
      <c r="C6270" t="s">
        <v>137</v>
      </c>
      <c r="D6270" t="s">
        <v>43</v>
      </c>
      <c r="E6270" t="s">
        <v>44</v>
      </c>
      <c r="F6270" t="s">
        <v>89</v>
      </c>
      <c r="G6270" t="s">
        <v>46</v>
      </c>
      <c r="H6270" t="s">
        <v>53</v>
      </c>
      <c r="I6270" t="s">
        <v>54</v>
      </c>
      <c r="J6270">
        <v>1</v>
      </c>
      <c r="K6270">
        <v>2500</v>
      </c>
      <c r="L6270">
        <v>19</v>
      </c>
      <c r="M6270">
        <v>2025</v>
      </c>
      <c r="N6270">
        <v>1698.89</v>
      </c>
      <c r="O6270">
        <v>326.11</v>
      </c>
      <c r="P6270" t="s">
        <v>38</v>
      </c>
      <c r="Q6270" t="s">
        <v>55</v>
      </c>
      <c r="R6270" t="s">
        <v>31</v>
      </c>
      <c r="S6270">
        <f t="shared" si="194"/>
        <v>2024</v>
      </c>
      <c r="T6270">
        <f t="shared" si="195"/>
        <v>3</v>
      </c>
    </row>
    <row r="6271" spans="1:20" x14ac:dyDescent="0.3">
      <c r="A6271" s="1">
        <v>45371</v>
      </c>
      <c r="B6271" t="s">
        <v>6716</v>
      </c>
      <c r="C6271" t="s">
        <v>68</v>
      </c>
      <c r="D6271" t="s">
        <v>23</v>
      </c>
      <c r="E6271" t="s">
        <v>44</v>
      </c>
      <c r="F6271" t="s">
        <v>45</v>
      </c>
      <c r="G6271" t="s">
        <v>85</v>
      </c>
      <c r="H6271" t="s">
        <v>80</v>
      </c>
      <c r="I6271" t="s">
        <v>28</v>
      </c>
      <c r="J6271">
        <v>18</v>
      </c>
      <c r="K6271">
        <v>12000</v>
      </c>
      <c r="L6271">
        <v>2</v>
      </c>
      <c r="M6271">
        <v>211680</v>
      </c>
      <c r="N6271">
        <v>153505.95000000001</v>
      </c>
      <c r="O6271">
        <v>58174.05</v>
      </c>
      <c r="P6271" t="s">
        <v>93</v>
      </c>
      <c r="Q6271" t="s">
        <v>30</v>
      </c>
      <c r="R6271" t="s">
        <v>61</v>
      </c>
      <c r="S6271">
        <f t="shared" si="194"/>
        <v>2024</v>
      </c>
      <c r="T6271">
        <f t="shared" si="195"/>
        <v>3</v>
      </c>
    </row>
    <row r="6272" spans="1:20" x14ac:dyDescent="0.3">
      <c r="A6272" s="1">
        <v>45372</v>
      </c>
      <c r="B6272" t="s">
        <v>6717</v>
      </c>
      <c r="C6272" t="s">
        <v>68</v>
      </c>
      <c r="D6272" t="s">
        <v>50</v>
      </c>
      <c r="E6272" t="s">
        <v>51</v>
      </c>
      <c r="F6272" t="s">
        <v>99</v>
      </c>
      <c r="G6272" t="s">
        <v>26</v>
      </c>
      <c r="H6272" t="s">
        <v>53</v>
      </c>
      <c r="I6272" t="s">
        <v>54</v>
      </c>
      <c r="J6272">
        <v>9</v>
      </c>
      <c r="K6272">
        <v>2500</v>
      </c>
      <c r="L6272">
        <v>19</v>
      </c>
      <c r="M6272">
        <v>18225</v>
      </c>
      <c r="N6272">
        <v>14189.94</v>
      </c>
      <c r="O6272">
        <v>4035.06</v>
      </c>
      <c r="P6272" t="s">
        <v>65</v>
      </c>
      <c r="Q6272" t="s">
        <v>30</v>
      </c>
      <c r="R6272" t="s">
        <v>61</v>
      </c>
      <c r="S6272">
        <f t="shared" si="194"/>
        <v>2024</v>
      </c>
      <c r="T6272">
        <f t="shared" si="195"/>
        <v>3</v>
      </c>
    </row>
    <row r="6273" spans="1:20" x14ac:dyDescent="0.3">
      <c r="A6273" s="1">
        <v>45373</v>
      </c>
      <c r="B6273" t="s">
        <v>6718</v>
      </c>
      <c r="C6273" t="s">
        <v>42</v>
      </c>
      <c r="D6273" t="s">
        <v>23</v>
      </c>
      <c r="E6273" t="s">
        <v>44</v>
      </c>
      <c r="F6273" t="s">
        <v>45</v>
      </c>
      <c r="G6273" t="s">
        <v>37</v>
      </c>
      <c r="H6273" t="s">
        <v>132</v>
      </c>
      <c r="I6273" t="s">
        <v>28</v>
      </c>
      <c r="J6273">
        <v>10</v>
      </c>
      <c r="K6273">
        <v>3500</v>
      </c>
      <c r="L6273">
        <v>18</v>
      </c>
      <c r="M6273">
        <v>28700</v>
      </c>
      <c r="N6273">
        <v>25939.67</v>
      </c>
      <c r="O6273">
        <v>2760.33</v>
      </c>
      <c r="P6273" t="s">
        <v>72</v>
      </c>
      <c r="Q6273" t="s">
        <v>30</v>
      </c>
      <c r="R6273" t="s">
        <v>102</v>
      </c>
      <c r="S6273">
        <f t="shared" si="194"/>
        <v>2024</v>
      </c>
      <c r="T6273">
        <f t="shared" si="195"/>
        <v>3</v>
      </c>
    </row>
    <row r="6274" spans="1:20" x14ac:dyDescent="0.3">
      <c r="A6274" s="1">
        <v>45374</v>
      </c>
      <c r="B6274" t="s">
        <v>6719</v>
      </c>
      <c r="C6274" t="s">
        <v>58</v>
      </c>
      <c r="D6274" t="s">
        <v>23</v>
      </c>
      <c r="E6274" t="s">
        <v>24</v>
      </c>
      <c r="F6274" t="s">
        <v>25</v>
      </c>
      <c r="G6274" t="s">
        <v>26</v>
      </c>
      <c r="H6274" t="s">
        <v>120</v>
      </c>
      <c r="I6274" t="s">
        <v>28</v>
      </c>
      <c r="J6274">
        <v>16</v>
      </c>
      <c r="K6274">
        <v>15000</v>
      </c>
      <c r="L6274">
        <v>16</v>
      </c>
      <c r="M6274">
        <v>201600</v>
      </c>
      <c r="N6274">
        <v>151936.03</v>
      </c>
      <c r="O6274">
        <v>49663.97</v>
      </c>
      <c r="P6274" t="s">
        <v>93</v>
      </c>
      <c r="Q6274" t="s">
        <v>47</v>
      </c>
      <c r="R6274" t="s">
        <v>102</v>
      </c>
      <c r="S6274">
        <f t="shared" si="194"/>
        <v>2024</v>
      </c>
      <c r="T6274">
        <f t="shared" si="195"/>
        <v>3</v>
      </c>
    </row>
    <row r="6275" spans="1:20" x14ac:dyDescent="0.3">
      <c r="A6275" s="1">
        <v>45375</v>
      </c>
      <c r="B6275" t="s">
        <v>6720</v>
      </c>
      <c r="C6275" t="s">
        <v>143</v>
      </c>
      <c r="D6275" t="s">
        <v>50</v>
      </c>
      <c r="E6275" t="s">
        <v>44</v>
      </c>
      <c r="F6275" t="s">
        <v>89</v>
      </c>
      <c r="G6275" t="s">
        <v>37</v>
      </c>
      <c r="H6275" t="s">
        <v>80</v>
      </c>
      <c r="I6275" t="s">
        <v>28</v>
      </c>
      <c r="J6275">
        <v>15</v>
      </c>
      <c r="K6275">
        <v>12000</v>
      </c>
      <c r="L6275">
        <v>16</v>
      </c>
      <c r="M6275">
        <v>151200</v>
      </c>
      <c r="N6275">
        <v>141841.39000000001</v>
      </c>
      <c r="O6275">
        <v>9358.61</v>
      </c>
      <c r="P6275" t="s">
        <v>38</v>
      </c>
      <c r="Q6275" t="s">
        <v>55</v>
      </c>
      <c r="R6275" t="s">
        <v>61</v>
      </c>
      <c r="S6275">
        <f t="shared" ref="S6275:S6338" si="196">YEAR(A6275)</f>
        <v>2024</v>
      </c>
      <c r="T6275">
        <f t="shared" si="195"/>
        <v>3</v>
      </c>
    </row>
    <row r="6276" spans="1:20" x14ac:dyDescent="0.3">
      <c r="A6276" s="1">
        <v>45376</v>
      </c>
      <c r="B6276" t="s">
        <v>6721</v>
      </c>
      <c r="C6276" t="s">
        <v>22</v>
      </c>
      <c r="D6276" t="s">
        <v>43</v>
      </c>
      <c r="E6276" t="s">
        <v>24</v>
      </c>
      <c r="F6276" t="s">
        <v>111</v>
      </c>
      <c r="G6276" t="s">
        <v>85</v>
      </c>
      <c r="H6276" t="s">
        <v>70</v>
      </c>
      <c r="I6276" t="s">
        <v>71</v>
      </c>
      <c r="J6276">
        <v>8</v>
      </c>
      <c r="K6276">
        <v>600</v>
      </c>
      <c r="L6276">
        <v>20</v>
      </c>
      <c r="M6276">
        <v>3840</v>
      </c>
      <c r="N6276">
        <v>3217.79</v>
      </c>
      <c r="O6276">
        <v>622.21</v>
      </c>
      <c r="P6276" t="s">
        <v>65</v>
      </c>
      <c r="Q6276" t="s">
        <v>90</v>
      </c>
      <c r="R6276" t="s">
        <v>39</v>
      </c>
      <c r="S6276">
        <f t="shared" si="196"/>
        <v>2024</v>
      </c>
      <c r="T6276">
        <f t="shared" ref="T6276:T6339" si="197">MONTH(A6276)</f>
        <v>3</v>
      </c>
    </row>
    <row r="6277" spans="1:20" x14ac:dyDescent="0.3">
      <c r="A6277" s="1">
        <v>45377</v>
      </c>
      <c r="B6277" t="s">
        <v>6722</v>
      </c>
      <c r="C6277" t="s">
        <v>98</v>
      </c>
      <c r="D6277" t="s">
        <v>43</v>
      </c>
      <c r="E6277" t="s">
        <v>35</v>
      </c>
      <c r="F6277" t="s">
        <v>36</v>
      </c>
      <c r="G6277" t="s">
        <v>37</v>
      </c>
      <c r="H6277" t="s">
        <v>27</v>
      </c>
      <c r="I6277" t="s">
        <v>28</v>
      </c>
      <c r="J6277">
        <v>14</v>
      </c>
      <c r="K6277">
        <v>45000</v>
      </c>
      <c r="L6277">
        <v>7</v>
      </c>
      <c r="M6277">
        <v>585900</v>
      </c>
      <c r="N6277">
        <v>525618.16</v>
      </c>
      <c r="O6277">
        <v>60281.84</v>
      </c>
      <c r="P6277" t="s">
        <v>38</v>
      </c>
      <c r="Q6277" t="s">
        <v>55</v>
      </c>
      <c r="R6277" t="s">
        <v>61</v>
      </c>
      <c r="S6277">
        <f t="shared" si="196"/>
        <v>2024</v>
      </c>
      <c r="T6277">
        <f t="shared" si="197"/>
        <v>3</v>
      </c>
    </row>
    <row r="6278" spans="1:20" x14ac:dyDescent="0.3">
      <c r="A6278" s="1">
        <v>45378</v>
      </c>
      <c r="B6278" t="s">
        <v>6723</v>
      </c>
      <c r="C6278" t="s">
        <v>58</v>
      </c>
      <c r="D6278" t="s">
        <v>50</v>
      </c>
      <c r="E6278" t="s">
        <v>24</v>
      </c>
      <c r="F6278" t="s">
        <v>25</v>
      </c>
      <c r="G6278" t="s">
        <v>37</v>
      </c>
      <c r="H6278" t="s">
        <v>140</v>
      </c>
      <c r="I6278" t="s">
        <v>71</v>
      </c>
      <c r="J6278">
        <v>19</v>
      </c>
      <c r="K6278">
        <v>900</v>
      </c>
      <c r="L6278">
        <v>7</v>
      </c>
      <c r="M6278">
        <v>15903</v>
      </c>
      <c r="N6278">
        <v>14706.35</v>
      </c>
      <c r="O6278">
        <v>1196.6500000000001</v>
      </c>
      <c r="P6278" t="s">
        <v>38</v>
      </c>
      <c r="Q6278" t="s">
        <v>30</v>
      </c>
      <c r="R6278" t="s">
        <v>81</v>
      </c>
      <c r="S6278">
        <f t="shared" si="196"/>
        <v>2024</v>
      </c>
      <c r="T6278">
        <f t="shared" si="197"/>
        <v>3</v>
      </c>
    </row>
    <row r="6279" spans="1:20" x14ac:dyDescent="0.3">
      <c r="A6279" s="1">
        <v>45379</v>
      </c>
      <c r="B6279" t="s">
        <v>6724</v>
      </c>
      <c r="C6279" t="s">
        <v>137</v>
      </c>
      <c r="D6279" t="s">
        <v>43</v>
      </c>
      <c r="E6279" t="s">
        <v>24</v>
      </c>
      <c r="F6279" t="s">
        <v>111</v>
      </c>
      <c r="G6279" t="s">
        <v>46</v>
      </c>
      <c r="H6279" t="s">
        <v>80</v>
      </c>
      <c r="I6279" t="s">
        <v>28</v>
      </c>
      <c r="J6279">
        <v>3</v>
      </c>
      <c r="K6279">
        <v>12000</v>
      </c>
      <c r="L6279">
        <v>0</v>
      </c>
      <c r="M6279">
        <v>36000</v>
      </c>
      <c r="N6279">
        <v>33382.769999999997</v>
      </c>
      <c r="O6279">
        <v>2617.23</v>
      </c>
      <c r="P6279" t="s">
        <v>65</v>
      </c>
      <c r="Q6279" t="s">
        <v>90</v>
      </c>
      <c r="R6279" t="s">
        <v>73</v>
      </c>
      <c r="S6279">
        <f t="shared" si="196"/>
        <v>2024</v>
      </c>
      <c r="T6279">
        <f t="shared" si="197"/>
        <v>3</v>
      </c>
    </row>
    <row r="6280" spans="1:20" x14ac:dyDescent="0.3">
      <c r="A6280" s="1">
        <v>45380</v>
      </c>
      <c r="B6280" t="s">
        <v>6725</v>
      </c>
      <c r="C6280" t="s">
        <v>76</v>
      </c>
      <c r="D6280" t="s">
        <v>23</v>
      </c>
      <c r="E6280" t="s">
        <v>44</v>
      </c>
      <c r="F6280" t="s">
        <v>45</v>
      </c>
      <c r="G6280" t="s">
        <v>46</v>
      </c>
      <c r="H6280" t="s">
        <v>70</v>
      </c>
      <c r="I6280" t="s">
        <v>71</v>
      </c>
      <c r="J6280">
        <v>24</v>
      </c>
      <c r="K6280">
        <v>600</v>
      </c>
      <c r="L6280">
        <v>17</v>
      </c>
      <c r="M6280">
        <v>11952</v>
      </c>
      <c r="N6280">
        <v>9071.0300000000007</v>
      </c>
      <c r="O6280">
        <v>2880.97</v>
      </c>
      <c r="P6280" t="s">
        <v>93</v>
      </c>
      <c r="Q6280" t="s">
        <v>47</v>
      </c>
      <c r="R6280" t="s">
        <v>61</v>
      </c>
      <c r="S6280">
        <f t="shared" si="196"/>
        <v>2024</v>
      </c>
      <c r="T6280">
        <f t="shared" si="197"/>
        <v>3</v>
      </c>
    </row>
    <row r="6281" spans="1:20" x14ac:dyDescent="0.3">
      <c r="A6281" s="1">
        <v>45381</v>
      </c>
      <c r="B6281" t="s">
        <v>6726</v>
      </c>
      <c r="C6281" t="s">
        <v>22</v>
      </c>
      <c r="D6281" t="s">
        <v>43</v>
      </c>
      <c r="E6281" t="s">
        <v>35</v>
      </c>
      <c r="F6281" t="s">
        <v>36</v>
      </c>
      <c r="G6281" t="s">
        <v>26</v>
      </c>
      <c r="H6281" t="s">
        <v>70</v>
      </c>
      <c r="I6281" t="s">
        <v>71</v>
      </c>
      <c r="J6281">
        <v>24</v>
      </c>
      <c r="K6281">
        <v>600</v>
      </c>
      <c r="L6281">
        <v>3</v>
      </c>
      <c r="M6281">
        <v>13968</v>
      </c>
      <c r="N6281">
        <v>12890.08</v>
      </c>
      <c r="O6281">
        <v>1077.92</v>
      </c>
      <c r="P6281" t="s">
        <v>38</v>
      </c>
      <c r="Q6281" t="s">
        <v>55</v>
      </c>
      <c r="R6281" t="s">
        <v>61</v>
      </c>
      <c r="S6281">
        <f t="shared" si="196"/>
        <v>2024</v>
      </c>
      <c r="T6281">
        <f t="shared" si="197"/>
        <v>3</v>
      </c>
    </row>
    <row r="6282" spans="1:20" x14ac:dyDescent="0.3">
      <c r="A6282" s="1">
        <v>45382</v>
      </c>
      <c r="B6282" t="s">
        <v>6727</v>
      </c>
      <c r="C6282" t="s">
        <v>84</v>
      </c>
      <c r="D6282" t="s">
        <v>50</v>
      </c>
      <c r="E6282" t="s">
        <v>51</v>
      </c>
      <c r="F6282" t="s">
        <v>192</v>
      </c>
      <c r="G6282" t="s">
        <v>46</v>
      </c>
      <c r="H6282" t="s">
        <v>70</v>
      </c>
      <c r="I6282" t="s">
        <v>71</v>
      </c>
      <c r="J6282">
        <v>13</v>
      </c>
      <c r="K6282">
        <v>600</v>
      </c>
      <c r="L6282">
        <v>19</v>
      </c>
      <c r="M6282">
        <v>6318</v>
      </c>
      <c r="N6282">
        <v>4868.1000000000004</v>
      </c>
      <c r="O6282">
        <v>1449.9</v>
      </c>
      <c r="P6282" t="s">
        <v>29</v>
      </c>
      <c r="Q6282" t="s">
        <v>55</v>
      </c>
      <c r="R6282" t="s">
        <v>123</v>
      </c>
      <c r="S6282">
        <f t="shared" si="196"/>
        <v>2024</v>
      </c>
      <c r="T6282">
        <f t="shared" si="197"/>
        <v>3</v>
      </c>
    </row>
    <row r="6283" spans="1:20" x14ac:dyDescent="0.3">
      <c r="A6283" s="1">
        <v>45383</v>
      </c>
      <c r="B6283" t="s">
        <v>6728</v>
      </c>
      <c r="C6283" t="s">
        <v>22</v>
      </c>
      <c r="D6283" t="s">
        <v>23</v>
      </c>
      <c r="E6283" t="s">
        <v>51</v>
      </c>
      <c r="F6283" t="s">
        <v>52</v>
      </c>
      <c r="G6283" t="s">
        <v>26</v>
      </c>
      <c r="H6283" t="s">
        <v>53</v>
      </c>
      <c r="I6283" t="s">
        <v>54</v>
      </c>
      <c r="J6283">
        <v>15</v>
      </c>
      <c r="K6283">
        <v>2500</v>
      </c>
      <c r="L6283">
        <v>7</v>
      </c>
      <c r="M6283">
        <v>34875</v>
      </c>
      <c r="N6283">
        <v>27804.26</v>
      </c>
      <c r="O6283">
        <v>7070.74</v>
      </c>
      <c r="P6283" t="s">
        <v>65</v>
      </c>
      <c r="Q6283" t="s">
        <v>90</v>
      </c>
      <c r="R6283" t="s">
        <v>86</v>
      </c>
      <c r="S6283">
        <f t="shared" si="196"/>
        <v>2024</v>
      </c>
      <c r="T6283">
        <f t="shared" si="197"/>
        <v>4</v>
      </c>
    </row>
    <row r="6284" spans="1:20" x14ac:dyDescent="0.3">
      <c r="A6284" s="1">
        <v>45384</v>
      </c>
      <c r="B6284" t="s">
        <v>6729</v>
      </c>
      <c r="C6284" t="s">
        <v>42</v>
      </c>
      <c r="D6284" t="s">
        <v>23</v>
      </c>
      <c r="E6284" t="s">
        <v>35</v>
      </c>
      <c r="F6284" t="s">
        <v>36</v>
      </c>
      <c r="G6284" t="s">
        <v>37</v>
      </c>
      <c r="H6284" t="s">
        <v>120</v>
      </c>
      <c r="I6284" t="s">
        <v>28</v>
      </c>
      <c r="J6284">
        <v>6</v>
      </c>
      <c r="K6284">
        <v>15000</v>
      </c>
      <c r="L6284">
        <v>17</v>
      </c>
      <c r="M6284">
        <v>74700</v>
      </c>
      <c r="N6284">
        <v>60041.7</v>
      </c>
      <c r="O6284">
        <v>14658.3</v>
      </c>
      <c r="P6284" t="s">
        <v>29</v>
      </c>
      <c r="Q6284" t="s">
        <v>90</v>
      </c>
      <c r="R6284" t="s">
        <v>61</v>
      </c>
      <c r="S6284">
        <f t="shared" si="196"/>
        <v>2024</v>
      </c>
      <c r="T6284">
        <f t="shared" si="197"/>
        <v>4</v>
      </c>
    </row>
    <row r="6285" spans="1:20" x14ac:dyDescent="0.3">
      <c r="A6285" s="1">
        <v>45385</v>
      </c>
      <c r="B6285" t="s">
        <v>6730</v>
      </c>
      <c r="C6285" t="s">
        <v>76</v>
      </c>
      <c r="D6285" t="s">
        <v>23</v>
      </c>
      <c r="E6285" t="s">
        <v>35</v>
      </c>
      <c r="F6285" t="s">
        <v>36</v>
      </c>
      <c r="G6285" t="s">
        <v>26</v>
      </c>
      <c r="H6285" t="s">
        <v>140</v>
      </c>
      <c r="I6285" t="s">
        <v>71</v>
      </c>
      <c r="J6285">
        <v>21</v>
      </c>
      <c r="K6285">
        <v>900</v>
      </c>
      <c r="L6285">
        <v>20</v>
      </c>
      <c r="M6285">
        <v>15120</v>
      </c>
      <c r="N6285">
        <v>12245.03</v>
      </c>
      <c r="O6285">
        <v>2874.97</v>
      </c>
      <c r="P6285" t="s">
        <v>65</v>
      </c>
      <c r="Q6285" t="s">
        <v>30</v>
      </c>
      <c r="R6285" t="s">
        <v>31</v>
      </c>
      <c r="S6285">
        <f t="shared" si="196"/>
        <v>2024</v>
      </c>
      <c r="T6285">
        <f t="shared" si="197"/>
        <v>4</v>
      </c>
    </row>
    <row r="6286" spans="1:20" x14ac:dyDescent="0.3">
      <c r="A6286" s="1">
        <v>45386</v>
      </c>
      <c r="B6286" t="s">
        <v>6731</v>
      </c>
      <c r="C6286" t="s">
        <v>22</v>
      </c>
      <c r="D6286" t="s">
        <v>50</v>
      </c>
      <c r="E6286" t="s">
        <v>35</v>
      </c>
      <c r="F6286" t="s">
        <v>36</v>
      </c>
      <c r="G6286" t="s">
        <v>85</v>
      </c>
      <c r="H6286" t="s">
        <v>53</v>
      </c>
      <c r="I6286" t="s">
        <v>54</v>
      </c>
      <c r="J6286">
        <v>18</v>
      </c>
      <c r="K6286">
        <v>2500</v>
      </c>
      <c r="L6286">
        <v>11</v>
      </c>
      <c r="M6286">
        <v>40050</v>
      </c>
      <c r="N6286">
        <v>35789.39</v>
      </c>
      <c r="O6286">
        <v>4260.6099999999997</v>
      </c>
      <c r="P6286" t="s">
        <v>93</v>
      </c>
      <c r="Q6286" t="s">
        <v>30</v>
      </c>
      <c r="R6286" t="s">
        <v>86</v>
      </c>
      <c r="S6286">
        <f t="shared" si="196"/>
        <v>2024</v>
      </c>
      <c r="T6286">
        <f t="shared" si="197"/>
        <v>4</v>
      </c>
    </row>
    <row r="6287" spans="1:20" x14ac:dyDescent="0.3">
      <c r="A6287" s="1">
        <v>45387</v>
      </c>
      <c r="B6287" t="s">
        <v>6732</v>
      </c>
      <c r="C6287" t="s">
        <v>58</v>
      </c>
      <c r="D6287" t="s">
        <v>23</v>
      </c>
      <c r="E6287" t="s">
        <v>51</v>
      </c>
      <c r="F6287" t="s">
        <v>77</v>
      </c>
      <c r="G6287" t="s">
        <v>46</v>
      </c>
      <c r="H6287" t="s">
        <v>140</v>
      </c>
      <c r="I6287" t="s">
        <v>71</v>
      </c>
      <c r="J6287">
        <v>10</v>
      </c>
      <c r="K6287">
        <v>900</v>
      </c>
      <c r="L6287">
        <v>19</v>
      </c>
      <c r="M6287">
        <v>7290</v>
      </c>
      <c r="N6287">
        <v>6150.53</v>
      </c>
      <c r="O6287">
        <v>1139.47</v>
      </c>
      <c r="P6287" t="s">
        <v>93</v>
      </c>
      <c r="Q6287" t="s">
        <v>55</v>
      </c>
      <c r="R6287" t="s">
        <v>73</v>
      </c>
      <c r="S6287">
        <f t="shared" si="196"/>
        <v>2024</v>
      </c>
      <c r="T6287">
        <f t="shared" si="197"/>
        <v>4</v>
      </c>
    </row>
    <row r="6288" spans="1:20" x14ac:dyDescent="0.3">
      <c r="A6288" s="1">
        <v>45388</v>
      </c>
      <c r="B6288" t="s">
        <v>6733</v>
      </c>
      <c r="C6288" t="s">
        <v>42</v>
      </c>
      <c r="D6288" t="s">
        <v>50</v>
      </c>
      <c r="E6288" t="s">
        <v>24</v>
      </c>
      <c r="F6288" t="s">
        <v>111</v>
      </c>
      <c r="G6288" t="s">
        <v>85</v>
      </c>
      <c r="H6288" t="s">
        <v>140</v>
      </c>
      <c r="I6288" t="s">
        <v>71</v>
      </c>
      <c r="J6288">
        <v>25</v>
      </c>
      <c r="K6288">
        <v>900</v>
      </c>
      <c r="L6288">
        <v>20</v>
      </c>
      <c r="M6288">
        <v>18000</v>
      </c>
      <c r="N6288">
        <v>16176.81</v>
      </c>
      <c r="O6288">
        <v>1823.19</v>
      </c>
      <c r="P6288" t="s">
        <v>38</v>
      </c>
      <c r="Q6288" t="s">
        <v>90</v>
      </c>
      <c r="R6288" t="s">
        <v>102</v>
      </c>
      <c r="S6288">
        <f t="shared" si="196"/>
        <v>2024</v>
      </c>
      <c r="T6288">
        <f t="shared" si="197"/>
        <v>4</v>
      </c>
    </row>
    <row r="6289" spans="1:20" x14ac:dyDescent="0.3">
      <c r="A6289" s="1">
        <v>45389</v>
      </c>
      <c r="B6289" t="s">
        <v>6734</v>
      </c>
      <c r="C6289" t="s">
        <v>76</v>
      </c>
      <c r="D6289" t="s">
        <v>43</v>
      </c>
      <c r="E6289" t="s">
        <v>24</v>
      </c>
      <c r="F6289" t="s">
        <v>111</v>
      </c>
      <c r="G6289" t="s">
        <v>46</v>
      </c>
      <c r="H6289" t="s">
        <v>70</v>
      </c>
      <c r="I6289" t="s">
        <v>71</v>
      </c>
      <c r="J6289">
        <v>16</v>
      </c>
      <c r="K6289">
        <v>600</v>
      </c>
      <c r="L6289">
        <v>9</v>
      </c>
      <c r="M6289">
        <v>8736</v>
      </c>
      <c r="N6289">
        <v>7870.05</v>
      </c>
      <c r="O6289">
        <v>865.95</v>
      </c>
      <c r="P6289" t="s">
        <v>93</v>
      </c>
      <c r="Q6289" t="s">
        <v>90</v>
      </c>
      <c r="R6289" t="s">
        <v>81</v>
      </c>
      <c r="S6289">
        <f t="shared" si="196"/>
        <v>2024</v>
      </c>
      <c r="T6289">
        <f t="shared" si="197"/>
        <v>4</v>
      </c>
    </row>
    <row r="6290" spans="1:20" x14ac:dyDescent="0.3">
      <c r="A6290" s="1">
        <v>45390</v>
      </c>
      <c r="B6290" t="s">
        <v>6735</v>
      </c>
      <c r="C6290" t="s">
        <v>22</v>
      </c>
      <c r="D6290" t="s">
        <v>50</v>
      </c>
      <c r="E6290" t="s">
        <v>24</v>
      </c>
      <c r="F6290" t="s">
        <v>111</v>
      </c>
      <c r="G6290" t="s">
        <v>46</v>
      </c>
      <c r="H6290" t="s">
        <v>59</v>
      </c>
      <c r="I6290" t="s">
        <v>60</v>
      </c>
      <c r="J6290">
        <v>23</v>
      </c>
      <c r="K6290">
        <v>4500</v>
      </c>
      <c r="L6290">
        <v>13</v>
      </c>
      <c r="M6290">
        <v>90045</v>
      </c>
      <c r="N6290">
        <v>68682.59</v>
      </c>
      <c r="O6290">
        <v>21362.41</v>
      </c>
      <c r="P6290" t="s">
        <v>72</v>
      </c>
      <c r="Q6290" t="s">
        <v>30</v>
      </c>
      <c r="R6290" t="s">
        <v>73</v>
      </c>
      <c r="S6290">
        <f t="shared" si="196"/>
        <v>2024</v>
      </c>
      <c r="T6290">
        <f t="shared" si="197"/>
        <v>4</v>
      </c>
    </row>
    <row r="6291" spans="1:20" x14ac:dyDescent="0.3">
      <c r="A6291" s="1">
        <v>45391</v>
      </c>
      <c r="B6291" t="s">
        <v>6736</v>
      </c>
      <c r="C6291" t="s">
        <v>108</v>
      </c>
      <c r="D6291" t="s">
        <v>43</v>
      </c>
      <c r="E6291" t="s">
        <v>24</v>
      </c>
      <c r="F6291" t="s">
        <v>69</v>
      </c>
      <c r="G6291" t="s">
        <v>85</v>
      </c>
      <c r="H6291" t="s">
        <v>120</v>
      </c>
      <c r="I6291" t="s">
        <v>28</v>
      </c>
      <c r="J6291">
        <v>13</v>
      </c>
      <c r="K6291">
        <v>15000</v>
      </c>
      <c r="L6291">
        <v>17</v>
      </c>
      <c r="M6291">
        <v>161850</v>
      </c>
      <c r="N6291">
        <v>148578.48000000001</v>
      </c>
      <c r="O6291">
        <v>13271.52</v>
      </c>
      <c r="P6291" t="s">
        <v>29</v>
      </c>
      <c r="Q6291" t="s">
        <v>90</v>
      </c>
      <c r="R6291" t="s">
        <v>61</v>
      </c>
      <c r="S6291">
        <f t="shared" si="196"/>
        <v>2024</v>
      </c>
      <c r="T6291">
        <f t="shared" si="197"/>
        <v>4</v>
      </c>
    </row>
    <row r="6292" spans="1:20" x14ac:dyDescent="0.3">
      <c r="A6292" s="1">
        <v>45392</v>
      </c>
      <c r="B6292" t="s">
        <v>6737</v>
      </c>
      <c r="C6292" t="s">
        <v>42</v>
      </c>
      <c r="D6292" t="s">
        <v>43</v>
      </c>
      <c r="E6292" t="s">
        <v>44</v>
      </c>
      <c r="F6292" t="s">
        <v>89</v>
      </c>
      <c r="G6292" t="s">
        <v>46</v>
      </c>
      <c r="H6292" t="s">
        <v>140</v>
      </c>
      <c r="I6292" t="s">
        <v>71</v>
      </c>
      <c r="J6292">
        <v>15</v>
      </c>
      <c r="K6292">
        <v>900</v>
      </c>
      <c r="L6292">
        <v>7</v>
      </c>
      <c r="M6292">
        <v>12555</v>
      </c>
      <c r="N6292">
        <v>10723.9</v>
      </c>
      <c r="O6292">
        <v>1831.1</v>
      </c>
      <c r="P6292" t="s">
        <v>72</v>
      </c>
      <c r="Q6292" t="s">
        <v>47</v>
      </c>
      <c r="R6292" t="s">
        <v>123</v>
      </c>
      <c r="S6292">
        <f t="shared" si="196"/>
        <v>2024</v>
      </c>
      <c r="T6292">
        <f t="shared" si="197"/>
        <v>4</v>
      </c>
    </row>
    <row r="6293" spans="1:20" x14ac:dyDescent="0.3">
      <c r="A6293" s="1">
        <v>45393</v>
      </c>
      <c r="B6293" t="s">
        <v>6738</v>
      </c>
      <c r="C6293" t="s">
        <v>143</v>
      </c>
      <c r="D6293" t="s">
        <v>43</v>
      </c>
      <c r="E6293" t="s">
        <v>24</v>
      </c>
      <c r="F6293" t="s">
        <v>69</v>
      </c>
      <c r="G6293" t="s">
        <v>26</v>
      </c>
      <c r="H6293" t="s">
        <v>59</v>
      </c>
      <c r="I6293" t="s">
        <v>60</v>
      </c>
      <c r="J6293">
        <v>24</v>
      </c>
      <c r="K6293">
        <v>4500</v>
      </c>
      <c r="L6293">
        <v>18</v>
      </c>
      <c r="M6293">
        <v>88560</v>
      </c>
      <c r="N6293">
        <v>80974.25</v>
      </c>
      <c r="O6293">
        <v>7585.75</v>
      </c>
      <c r="P6293" t="s">
        <v>29</v>
      </c>
      <c r="Q6293" t="s">
        <v>30</v>
      </c>
      <c r="R6293" t="s">
        <v>86</v>
      </c>
      <c r="S6293">
        <f t="shared" si="196"/>
        <v>2024</v>
      </c>
      <c r="T6293">
        <f t="shared" si="197"/>
        <v>4</v>
      </c>
    </row>
    <row r="6294" spans="1:20" x14ac:dyDescent="0.3">
      <c r="A6294" s="1">
        <v>45394</v>
      </c>
      <c r="B6294" t="s">
        <v>6739</v>
      </c>
      <c r="C6294" t="s">
        <v>58</v>
      </c>
      <c r="D6294" t="s">
        <v>23</v>
      </c>
      <c r="E6294" t="s">
        <v>51</v>
      </c>
      <c r="F6294" t="s">
        <v>99</v>
      </c>
      <c r="G6294" t="s">
        <v>37</v>
      </c>
      <c r="H6294" t="s">
        <v>70</v>
      </c>
      <c r="I6294" t="s">
        <v>71</v>
      </c>
      <c r="J6294">
        <v>11</v>
      </c>
      <c r="K6294">
        <v>600</v>
      </c>
      <c r="L6294">
        <v>4</v>
      </c>
      <c r="M6294">
        <v>6336</v>
      </c>
      <c r="N6294">
        <v>5058</v>
      </c>
      <c r="O6294">
        <v>1278</v>
      </c>
      <c r="P6294" t="s">
        <v>72</v>
      </c>
      <c r="Q6294" t="s">
        <v>30</v>
      </c>
      <c r="R6294" t="s">
        <v>31</v>
      </c>
      <c r="S6294">
        <f t="shared" si="196"/>
        <v>2024</v>
      </c>
      <c r="T6294">
        <f t="shared" si="197"/>
        <v>4</v>
      </c>
    </row>
    <row r="6295" spans="1:20" x14ac:dyDescent="0.3">
      <c r="A6295" s="1">
        <v>45395</v>
      </c>
      <c r="B6295" t="s">
        <v>6740</v>
      </c>
      <c r="C6295" t="s">
        <v>68</v>
      </c>
      <c r="D6295" t="s">
        <v>43</v>
      </c>
      <c r="E6295" t="s">
        <v>51</v>
      </c>
      <c r="F6295" t="s">
        <v>99</v>
      </c>
      <c r="G6295" t="s">
        <v>26</v>
      </c>
      <c r="H6295" t="s">
        <v>80</v>
      </c>
      <c r="I6295" t="s">
        <v>28</v>
      </c>
      <c r="J6295">
        <v>2</v>
      </c>
      <c r="K6295">
        <v>12000</v>
      </c>
      <c r="L6295">
        <v>19</v>
      </c>
      <c r="M6295">
        <v>19440</v>
      </c>
      <c r="N6295">
        <v>14326.19</v>
      </c>
      <c r="O6295">
        <v>5113.8100000000004</v>
      </c>
      <c r="P6295" t="s">
        <v>65</v>
      </c>
      <c r="Q6295" t="s">
        <v>30</v>
      </c>
      <c r="R6295" t="s">
        <v>81</v>
      </c>
      <c r="S6295">
        <f t="shared" si="196"/>
        <v>2024</v>
      </c>
      <c r="T6295">
        <f t="shared" si="197"/>
        <v>4</v>
      </c>
    </row>
    <row r="6296" spans="1:20" x14ac:dyDescent="0.3">
      <c r="A6296" s="1">
        <v>45396</v>
      </c>
      <c r="B6296" t="s">
        <v>6741</v>
      </c>
      <c r="C6296" t="s">
        <v>34</v>
      </c>
      <c r="D6296" t="s">
        <v>23</v>
      </c>
      <c r="E6296" t="s">
        <v>35</v>
      </c>
      <c r="F6296" t="s">
        <v>36</v>
      </c>
      <c r="G6296" t="s">
        <v>46</v>
      </c>
      <c r="H6296" t="s">
        <v>80</v>
      </c>
      <c r="I6296" t="s">
        <v>28</v>
      </c>
      <c r="J6296">
        <v>6</v>
      </c>
      <c r="K6296">
        <v>12000</v>
      </c>
      <c r="L6296">
        <v>14</v>
      </c>
      <c r="M6296">
        <v>61920</v>
      </c>
      <c r="N6296">
        <v>50203.65</v>
      </c>
      <c r="O6296">
        <v>11716.35</v>
      </c>
      <c r="P6296" t="s">
        <v>38</v>
      </c>
      <c r="Q6296" t="s">
        <v>55</v>
      </c>
      <c r="R6296" t="s">
        <v>86</v>
      </c>
      <c r="S6296">
        <f t="shared" si="196"/>
        <v>2024</v>
      </c>
      <c r="T6296">
        <f t="shared" si="197"/>
        <v>4</v>
      </c>
    </row>
    <row r="6297" spans="1:20" x14ac:dyDescent="0.3">
      <c r="A6297" s="1">
        <v>45397</v>
      </c>
      <c r="B6297" t="s">
        <v>6742</v>
      </c>
      <c r="C6297" t="s">
        <v>42</v>
      </c>
      <c r="D6297" t="s">
        <v>43</v>
      </c>
      <c r="E6297" t="s">
        <v>24</v>
      </c>
      <c r="F6297" t="s">
        <v>111</v>
      </c>
      <c r="G6297" t="s">
        <v>26</v>
      </c>
      <c r="H6297" t="s">
        <v>70</v>
      </c>
      <c r="I6297" t="s">
        <v>71</v>
      </c>
      <c r="J6297">
        <v>23</v>
      </c>
      <c r="K6297">
        <v>600</v>
      </c>
      <c r="L6297">
        <v>19</v>
      </c>
      <c r="M6297">
        <v>11178</v>
      </c>
      <c r="N6297">
        <v>8224.01</v>
      </c>
      <c r="O6297">
        <v>2953.99</v>
      </c>
      <c r="P6297" t="s">
        <v>65</v>
      </c>
      <c r="Q6297" t="s">
        <v>47</v>
      </c>
      <c r="R6297" t="s">
        <v>73</v>
      </c>
      <c r="S6297">
        <f t="shared" si="196"/>
        <v>2024</v>
      </c>
      <c r="T6297">
        <f t="shared" si="197"/>
        <v>4</v>
      </c>
    </row>
    <row r="6298" spans="1:20" x14ac:dyDescent="0.3">
      <c r="A6298" s="1">
        <v>45398</v>
      </c>
      <c r="B6298" t="s">
        <v>6743</v>
      </c>
      <c r="C6298" t="s">
        <v>22</v>
      </c>
      <c r="D6298" t="s">
        <v>50</v>
      </c>
      <c r="E6298" t="s">
        <v>24</v>
      </c>
      <c r="F6298" t="s">
        <v>25</v>
      </c>
      <c r="G6298" t="s">
        <v>46</v>
      </c>
      <c r="H6298" t="s">
        <v>53</v>
      </c>
      <c r="I6298" t="s">
        <v>54</v>
      </c>
      <c r="J6298">
        <v>2</v>
      </c>
      <c r="K6298">
        <v>2500</v>
      </c>
      <c r="L6298">
        <v>19</v>
      </c>
      <c r="M6298">
        <v>4050</v>
      </c>
      <c r="N6298">
        <v>3246.03</v>
      </c>
      <c r="O6298">
        <v>803.97</v>
      </c>
      <c r="P6298" t="s">
        <v>38</v>
      </c>
      <c r="Q6298" t="s">
        <v>47</v>
      </c>
      <c r="R6298" t="s">
        <v>73</v>
      </c>
      <c r="S6298">
        <f t="shared" si="196"/>
        <v>2024</v>
      </c>
      <c r="T6298">
        <f t="shared" si="197"/>
        <v>4</v>
      </c>
    </row>
    <row r="6299" spans="1:20" x14ac:dyDescent="0.3">
      <c r="A6299" s="1">
        <v>45399</v>
      </c>
      <c r="B6299" t="s">
        <v>6744</v>
      </c>
      <c r="C6299" t="s">
        <v>76</v>
      </c>
      <c r="D6299" t="s">
        <v>23</v>
      </c>
      <c r="E6299" t="s">
        <v>35</v>
      </c>
      <c r="F6299" t="s">
        <v>36</v>
      </c>
      <c r="G6299" t="s">
        <v>85</v>
      </c>
      <c r="H6299" t="s">
        <v>27</v>
      </c>
      <c r="I6299" t="s">
        <v>28</v>
      </c>
      <c r="J6299">
        <v>2</v>
      </c>
      <c r="K6299">
        <v>45000</v>
      </c>
      <c r="L6299">
        <v>9</v>
      </c>
      <c r="M6299">
        <v>81900</v>
      </c>
      <c r="N6299">
        <v>68067.63</v>
      </c>
      <c r="O6299">
        <v>13832.37</v>
      </c>
      <c r="P6299" t="s">
        <v>72</v>
      </c>
      <c r="Q6299" t="s">
        <v>30</v>
      </c>
      <c r="R6299" t="s">
        <v>81</v>
      </c>
      <c r="S6299">
        <f t="shared" si="196"/>
        <v>2024</v>
      </c>
      <c r="T6299">
        <f t="shared" si="197"/>
        <v>4</v>
      </c>
    </row>
    <row r="6300" spans="1:20" x14ac:dyDescent="0.3">
      <c r="A6300" s="1">
        <v>45400</v>
      </c>
      <c r="B6300" t="s">
        <v>6745</v>
      </c>
      <c r="C6300" t="s">
        <v>42</v>
      </c>
      <c r="D6300" t="s">
        <v>43</v>
      </c>
      <c r="E6300" t="s">
        <v>44</v>
      </c>
      <c r="F6300" t="s">
        <v>45</v>
      </c>
      <c r="G6300" t="s">
        <v>85</v>
      </c>
      <c r="H6300" t="s">
        <v>59</v>
      </c>
      <c r="I6300" t="s">
        <v>60</v>
      </c>
      <c r="J6300">
        <v>7</v>
      </c>
      <c r="K6300">
        <v>4500</v>
      </c>
      <c r="L6300">
        <v>19</v>
      </c>
      <c r="M6300">
        <v>25515</v>
      </c>
      <c r="N6300">
        <v>18457.669999999998</v>
      </c>
      <c r="O6300">
        <v>7057.33</v>
      </c>
      <c r="P6300" t="s">
        <v>93</v>
      </c>
      <c r="Q6300" t="s">
        <v>47</v>
      </c>
      <c r="R6300" t="s">
        <v>81</v>
      </c>
      <c r="S6300">
        <f t="shared" si="196"/>
        <v>2024</v>
      </c>
      <c r="T6300">
        <f t="shared" si="197"/>
        <v>4</v>
      </c>
    </row>
    <row r="6301" spans="1:20" x14ac:dyDescent="0.3">
      <c r="A6301" s="1">
        <v>45401</v>
      </c>
      <c r="B6301" t="s">
        <v>6746</v>
      </c>
      <c r="C6301" t="s">
        <v>98</v>
      </c>
      <c r="D6301" t="s">
        <v>50</v>
      </c>
      <c r="E6301" t="s">
        <v>51</v>
      </c>
      <c r="F6301" t="s">
        <v>52</v>
      </c>
      <c r="G6301" t="s">
        <v>46</v>
      </c>
      <c r="H6301" t="s">
        <v>140</v>
      </c>
      <c r="I6301" t="s">
        <v>71</v>
      </c>
      <c r="J6301">
        <v>17</v>
      </c>
      <c r="K6301">
        <v>900</v>
      </c>
      <c r="L6301">
        <v>2</v>
      </c>
      <c r="M6301">
        <v>14994</v>
      </c>
      <c r="N6301">
        <v>12588.31</v>
      </c>
      <c r="O6301">
        <v>2405.69</v>
      </c>
      <c r="P6301" t="s">
        <v>65</v>
      </c>
      <c r="Q6301" t="s">
        <v>90</v>
      </c>
      <c r="R6301" t="s">
        <v>73</v>
      </c>
      <c r="S6301">
        <f t="shared" si="196"/>
        <v>2024</v>
      </c>
      <c r="T6301">
        <f t="shared" si="197"/>
        <v>4</v>
      </c>
    </row>
    <row r="6302" spans="1:20" x14ac:dyDescent="0.3">
      <c r="A6302" s="1">
        <v>45402</v>
      </c>
      <c r="B6302" t="s">
        <v>6747</v>
      </c>
      <c r="C6302" t="s">
        <v>64</v>
      </c>
      <c r="D6302" t="s">
        <v>50</v>
      </c>
      <c r="E6302" t="s">
        <v>35</v>
      </c>
      <c r="F6302" t="s">
        <v>36</v>
      </c>
      <c r="G6302" t="s">
        <v>26</v>
      </c>
      <c r="H6302" t="s">
        <v>132</v>
      </c>
      <c r="I6302" t="s">
        <v>28</v>
      </c>
      <c r="J6302">
        <v>3</v>
      </c>
      <c r="K6302">
        <v>3500</v>
      </c>
      <c r="L6302">
        <v>20</v>
      </c>
      <c r="M6302">
        <v>8400</v>
      </c>
      <c r="N6302">
        <v>7648.16</v>
      </c>
      <c r="O6302">
        <v>751.84</v>
      </c>
      <c r="P6302" t="s">
        <v>65</v>
      </c>
      <c r="Q6302" t="s">
        <v>55</v>
      </c>
      <c r="R6302" t="s">
        <v>61</v>
      </c>
      <c r="S6302">
        <f t="shared" si="196"/>
        <v>2024</v>
      </c>
      <c r="T6302">
        <f t="shared" si="197"/>
        <v>4</v>
      </c>
    </row>
    <row r="6303" spans="1:20" x14ac:dyDescent="0.3">
      <c r="A6303" s="1">
        <v>45403</v>
      </c>
      <c r="B6303" t="s">
        <v>6748</v>
      </c>
      <c r="C6303" t="s">
        <v>34</v>
      </c>
      <c r="D6303" t="s">
        <v>43</v>
      </c>
      <c r="E6303" t="s">
        <v>51</v>
      </c>
      <c r="F6303" t="s">
        <v>99</v>
      </c>
      <c r="G6303" t="s">
        <v>37</v>
      </c>
      <c r="H6303" t="s">
        <v>132</v>
      </c>
      <c r="I6303" t="s">
        <v>28</v>
      </c>
      <c r="J6303">
        <v>22</v>
      </c>
      <c r="K6303">
        <v>3500</v>
      </c>
      <c r="L6303">
        <v>6</v>
      </c>
      <c r="M6303">
        <v>72380</v>
      </c>
      <c r="N6303">
        <v>64496.95</v>
      </c>
      <c r="O6303">
        <v>7883.05</v>
      </c>
      <c r="P6303" t="s">
        <v>72</v>
      </c>
      <c r="Q6303" t="s">
        <v>55</v>
      </c>
      <c r="R6303" t="s">
        <v>123</v>
      </c>
      <c r="S6303">
        <f t="shared" si="196"/>
        <v>2024</v>
      </c>
      <c r="T6303">
        <f t="shared" si="197"/>
        <v>4</v>
      </c>
    </row>
    <row r="6304" spans="1:20" x14ac:dyDescent="0.3">
      <c r="A6304" s="1">
        <v>45404</v>
      </c>
      <c r="B6304" t="s">
        <v>6749</v>
      </c>
      <c r="C6304" t="s">
        <v>76</v>
      </c>
      <c r="D6304" t="s">
        <v>43</v>
      </c>
      <c r="E6304" t="s">
        <v>51</v>
      </c>
      <c r="F6304" t="s">
        <v>77</v>
      </c>
      <c r="G6304" t="s">
        <v>26</v>
      </c>
      <c r="H6304" t="s">
        <v>27</v>
      </c>
      <c r="I6304" t="s">
        <v>28</v>
      </c>
      <c r="J6304">
        <v>21</v>
      </c>
      <c r="K6304">
        <v>45000</v>
      </c>
      <c r="L6304">
        <v>6</v>
      </c>
      <c r="M6304">
        <v>888300</v>
      </c>
      <c r="N6304">
        <v>666766.73</v>
      </c>
      <c r="O6304">
        <v>221533.27</v>
      </c>
      <c r="P6304" t="s">
        <v>38</v>
      </c>
      <c r="Q6304" t="s">
        <v>55</v>
      </c>
      <c r="R6304" t="s">
        <v>123</v>
      </c>
      <c r="S6304">
        <f t="shared" si="196"/>
        <v>2024</v>
      </c>
      <c r="T6304">
        <f t="shared" si="197"/>
        <v>4</v>
      </c>
    </row>
    <row r="6305" spans="1:20" x14ac:dyDescent="0.3">
      <c r="A6305" s="1">
        <v>45405</v>
      </c>
      <c r="B6305" t="s">
        <v>6750</v>
      </c>
      <c r="C6305" t="s">
        <v>34</v>
      </c>
      <c r="D6305" t="s">
        <v>23</v>
      </c>
      <c r="E6305" t="s">
        <v>35</v>
      </c>
      <c r="F6305" t="s">
        <v>36</v>
      </c>
      <c r="G6305" t="s">
        <v>37</v>
      </c>
      <c r="H6305" t="s">
        <v>27</v>
      </c>
      <c r="I6305" t="s">
        <v>28</v>
      </c>
      <c r="J6305">
        <v>11</v>
      </c>
      <c r="K6305">
        <v>45000</v>
      </c>
      <c r="L6305">
        <v>5</v>
      </c>
      <c r="M6305">
        <v>470250</v>
      </c>
      <c r="N6305">
        <v>417080.27</v>
      </c>
      <c r="O6305">
        <v>53169.73</v>
      </c>
      <c r="P6305" t="s">
        <v>72</v>
      </c>
      <c r="Q6305" t="s">
        <v>90</v>
      </c>
      <c r="R6305" t="s">
        <v>123</v>
      </c>
      <c r="S6305">
        <f t="shared" si="196"/>
        <v>2024</v>
      </c>
      <c r="T6305">
        <f t="shared" si="197"/>
        <v>4</v>
      </c>
    </row>
    <row r="6306" spans="1:20" x14ac:dyDescent="0.3">
      <c r="A6306" s="1">
        <v>45406</v>
      </c>
      <c r="B6306" t="s">
        <v>6751</v>
      </c>
      <c r="C6306" t="s">
        <v>22</v>
      </c>
      <c r="D6306" t="s">
        <v>43</v>
      </c>
      <c r="E6306" t="s">
        <v>24</v>
      </c>
      <c r="F6306" t="s">
        <v>25</v>
      </c>
      <c r="G6306" t="s">
        <v>26</v>
      </c>
      <c r="H6306" t="s">
        <v>132</v>
      </c>
      <c r="I6306" t="s">
        <v>28</v>
      </c>
      <c r="J6306">
        <v>14</v>
      </c>
      <c r="K6306">
        <v>3500</v>
      </c>
      <c r="L6306">
        <v>7</v>
      </c>
      <c r="M6306">
        <v>45570</v>
      </c>
      <c r="N6306">
        <v>34510.629999999997</v>
      </c>
      <c r="O6306">
        <v>11059.37</v>
      </c>
      <c r="P6306" t="s">
        <v>65</v>
      </c>
      <c r="Q6306" t="s">
        <v>90</v>
      </c>
      <c r="R6306" t="s">
        <v>61</v>
      </c>
      <c r="S6306">
        <f t="shared" si="196"/>
        <v>2024</v>
      </c>
      <c r="T6306">
        <f t="shared" si="197"/>
        <v>4</v>
      </c>
    </row>
    <row r="6307" spans="1:20" x14ac:dyDescent="0.3">
      <c r="A6307" s="1">
        <v>45407</v>
      </c>
      <c r="B6307" t="s">
        <v>6752</v>
      </c>
      <c r="C6307" t="s">
        <v>98</v>
      </c>
      <c r="D6307" t="s">
        <v>23</v>
      </c>
      <c r="E6307" t="s">
        <v>44</v>
      </c>
      <c r="F6307" t="s">
        <v>89</v>
      </c>
      <c r="G6307" t="s">
        <v>46</v>
      </c>
      <c r="H6307" t="s">
        <v>53</v>
      </c>
      <c r="I6307" t="s">
        <v>54</v>
      </c>
      <c r="J6307">
        <v>12</v>
      </c>
      <c r="K6307">
        <v>2500</v>
      </c>
      <c r="L6307">
        <v>19</v>
      </c>
      <c r="M6307">
        <v>24300</v>
      </c>
      <c r="N6307">
        <v>18330.810000000001</v>
      </c>
      <c r="O6307">
        <v>5969.19</v>
      </c>
      <c r="P6307" t="s">
        <v>93</v>
      </c>
      <c r="Q6307" t="s">
        <v>90</v>
      </c>
      <c r="R6307" t="s">
        <v>123</v>
      </c>
      <c r="S6307">
        <f t="shared" si="196"/>
        <v>2024</v>
      </c>
      <c r="T6307">
        <f t="shared" si="197"/>
        <v>4</v>
      </c>
    </row>
    <row r="6308" spans="1:20" x14ac:dyDescent="0.3">
      <c r="A6308" s="1">
        <v>45408</v>
      </c>
      <c r="B6308" t="s">
        <v>6753</v>
      </c>
      <c r="C6308" t="s">
        <v>143</v>
      </c>
      <c r="D6308" t="s">
        <v>23</v>
      </c>
      <c r="E6308" t="s">
        <v>35</v>
      </c>
      <c r="F6308" t="s">
        <v>36</v>
      </c>
      <c r="G6308" t="s">
        <v>46</v>
      </c>
      <c r="H6308" t="s">
        <v>53</v>
      </c>
      <c r="I6308" t="s">
        <v>54</v>
      </c>
      <c r="J6308">
        <v>17</v>
      </c>
      <c r="K6308">
        <v>2500</v>
      </c>
      <c r="L6308">
        <v>3</v>
      </c>
      <c r="M6308">
        <v>41225</v>
      </c>
      <c r="N6308">
        <v>38225.75</v>
      </c>
      <c r="O6308">
        <v>2999.25</v>
      </c>
      <c r="P6308" t="s">
        <v>38</v>
      </c>
      <c r="Q6308" t="s">
        <v>90</v>
      </c>
      <c r="R6308" t="s">
        <v>61</v>
      </c>
      <c r="S6308">
        <f t="shared" si="196"/>
        <v>2024</v>
      </c>
      <c r="T6308">
        <f t="shared" si="197"/>
        <v>4</v>
      </c>
    </row>
    <row r="6309" spans="1:20" x14ac:dyDescent="0.3">
      <c r="A6309" s="1">
        <v>45409</v>
      </c>
      <c r="B6309" t="s">
        <v>6754</v>
      </c>
      <c r="C6309" t="s">
        <v>22</v>
      </c>
      <c r="D6309" t="s">
        <v>50</v>
      </c>
      <c r="E6309" t="s">
        <v>51</v>
      </c>
      <c r="F6309" t="s">
        <v>52</v>
      </c>
      <c r="G6309" t="s">
        <v>46</v>
      </c>
      <c r="H6309" t="s">
        <v>53</v>
      </c>
      <c r="I6309" t="s">
        <v>54</v>
      </c>
      <c r="J6309">
        <v>1</v>
      </c>
      <c r="K6309">
        <v>2500</v>
      </c>
      <c r="L6309">
        <v>16</v>
      </c>
      <c r="M6309">
        <v>2100</v>
      </c>
      <c r="N6309">
        <v>1678.89</v>
      </c>
      <c r="O6309">
        <v>421.11</v>
      </c>
      <c r="P6309" t="s">
        <v>93</v>
      </c>
      <c r="Q6309" t="s">
        <v>90</v>
      </c>
      <c r="R6309" t="s">
        <v>31</v>
      </c>
      <c r="S6309">
        <f t="shared" si="196"/>
        <v>2024</v>
      </c>
      <c r="T6309">
        <f t="shared" si="197"/>
        <v>4</v>
      </c>
    </row>
    <row r="6310" spans="1:20" x14ac:dyDescent="0.3">
      <c r="A6310" s="1">
        <v>45410</v>
      </c>
      <c r="B6310" t="s">
        <v>6755</v>
      </c>
      <c r="C6310" t="s">
        <v>137</v>
      </c>
      <c r="D6310" t="s">
        <v>23</v>
      </c>
      <c r="E6310" t="s">
        <v>51</v>
      </c>
      <c r="F6310" t="s">
        <v>192</v>
      </c>
      <c r="G6310" t="s">
        <v>85</v>
      </c>
      <c r="H6310" t="s">
        <v>80</v>
      </c>
      <c r="I6310" t="s">
        <v>28</v>
      </c>
      <c r="J6310">
        <v>11</v>
      </c>
      <c r="K6310">
        <v>12000</v>
      </c>
      <c r="L6310">
        <v>5</v>
      </c>
      <c r="M6310">
        <v>125400</v>
      </c>
      <c r="N6310">
        <v>105738.67</v>
      </c>
      <c r="O6310">
        <v>19661.330000000002</v>
      </c>
      <c r="P6310" t="s">
        <v>29</v>
      </c>
      <c r="Q6310" t="s">
        <v>30</v>
      </c>
      <c r="R6310" t="s">
        <v>61</v>
      </c>
      <c r="S6310">
        <f t="shared" si="196"/>
        <v>2024</v>
      </c>
      <c r="T6310">
        <f t="shared" si="197"/>
        <v>4</v>
      </c>
    </row>
    <row r="6311" spans="1:20" x14ac:dyDescent="0.3">
      <c r="A6311" s="1">
        <v>45411</v>
      </c>
      <c r="B6311" t="s">
        <v>6756</v>
      </c>
      <c r="C6311" t="s">
        <v>76</v>
      </c>
      <c r="D6311" t="s">
        <v>50</v>
      </c>
      <c r="E6311" t="s">
        <v>44</v>
      </c>
      <c r="F6311" t="s">
        <v>89</v>
      </c>
      <c r="G6311" t="s">
        <v>37</v>
      </c>
      <c r="H6311" t="s">
        <v>59</v>
      </c>
      <c r="I6311" t="s">
        <v>60</v>
      </c>
      <c r="J6311">
        <v>23</v>
      </c>
      <c r="K6311">
        <v>4500</v>
      </c>
      <c r="L6311">
        <v>8</v>
      </c>
      <c r="M6311">
        <v>95220</v>
      </c>
      <c r="N6311">
        <v>76593.460000000006</v>
      </c>
      <c r="O6311">
        <v>18626.54</v>
      </c>
      <c r="P6311" t="s">
        <v>72</v>
      </c>
      <c r="Q6311" t="s">
        <v>30</v>
      </c>
      <c r="R6311" t="s">
        <v>39</v>
      </c>
      <c r="S6311">
        <f t="shared" si="196"/>
        <v>2024</v>
      </c>
      <c r="T6311">
        <f t="shared" si="197"/>
        <v>4</v>
      </c>
    </row>
    <row r="6312" spans="1:20" x14ac:dyDescent="0.3">
      <c r="A6312" s="1">
        <v>45412</v>
      </c>
      <c r="B6312" t="s">
        <v>6757</v>
      </c>
      <c r="C6312" t="s">
        <v>64</v>
      </c>
      <c r="D6312" t="s">
        <v>43</v>
      </c>
      <c r="E6312" t="s">
        <v>51</v>
      </c>
      <c r="F6312" t="s">
        <v>52</v>
      </c>
      <c r="G6312" t="s">
        <v>37</v>
      </c>
      <c r="H6312" t="s">
        <v>120</v>
      </c>
      <c r="I6312" t="s">
        <v>28</v>
      </c>
      <c r="J6312">
        <v>18</v>
      </c>
      <c r="K6312">
        <v>15000</v>
      </c>
      <c r="L6312">
        <v>17</v>
      </c>
      <c r="M6312">
        <v>224100</v>
      </c>
      <c r="N6312">
        <v>184537.9</v>
      </c>
      <c r="O6312">
        <v>39562.1</v>
      </c>
      <c r="P6312" t="s">
        <v>38</v>
      </c>
      <c r="Q6312" t="s">
        <v>55</v>
      </c>
      <c r="R6312" t="s">
        <v>31</v>
      </c>
      <c r="S6312">
        <f t="shared" si="196"/>
        <v>2024</v>
      </c>
      <c r="T6312">
        <f t="shared" si="197"/>
        <v>4</v>
      </c>
    </row>
    <row r="6313" spans="1:20" x14ac:dyDescent="0.3">
      <c r="A6313" s="1">
        <v>45413</v>
      </c>
      <c r="B6313" t="s">
        <v>6758</v>
      </c>
      <c r="C6313" t="s">
        <v>68</v>
      </c>
      <c r="D6313" t="s">
        <v>23</v>
      </c>
      <c r="E6313" t="s">
        <v>24</v>
      </c>
      <c r="F6313" t="s">
        <v>69</v>
      </c>
      <c r="G6313" t="s">
        <v>37</v>
      </c>
      <c r="H6313" t="s">
        <v>140</v>
      </c>
      <c r="I6313" t="s">
        <v>71</v>
      </c>
      <c r="J6313">
        <v>16</v>
      </c>
      <c r="K6313">
        <v>900</v>
      </c>
      <c r="L6313">
        <v>12</v>
      </c>
      <c r="M6313">
        <v>12672</v>
      </c>
      <c r="N6313">
        <v>9908.15</v>
      </c>
      <c r="O6313">
        <v>2763.85</v>
      </c>
      <c r="P6313" t="s">
        <v>93</v>
      </c>
      <c r="Q6313" t="s">
        <v>30</v>
      </c>
      <c r="R6313" t="s">
        <v>81</v>
      </c>
      <c r="S6313">
        <f t="shared" si="196"/>
        <v>2024</v>
      </c>
      <c r="T6313">
        <f t="shared" si="197"/>
        <v>5</v>
      </c>
    </row>
    <row r="6314" spans="1:20" x14ac:dyDescent="0.3">
      <c r="A6314" s="1">
        <v>45414</v>
      </c>
      <c r="B6314" t="s">
        <v>6759</v>
      </c>
      <c r="C6314" t="s">
        <v>143</v>
      </c>
      <c r="D6314" t="s">
        <v>23</v>
      </c>
      <c r="E6314" t="s">
        <v>44</v>
      </c>
      <c r="F6314" t="s">
        <v>45</v>
      </c>
      <c r="G6314" t="s">
        <v>26</v>
      </c>
      <c r="H6314" t="s">
        <v>27</v>
      </c>
      <c r="I6314" t="s">
        <v>28</v>
      </c>
      <c r="J6314">
        <v>23</v>
      </c>
      <c r="K6314">
        <v>45000</v>
      </c>
      <c r="L6314">
        <v>7</v>
      </c>
      <c r="M6314">
        <v>962550</v>
      </c>
      <c r="N6314">
        <v>760990.55</v>
      </c>
      <c r="O6314">
        <v>201559.45</v>
      </c>
      <c r="P6314" t="s">
        <v>29</v>
      </c>
      <c r="Q6314" t="s">
        <v>55</v>
      </c>
      <c r="R6314" t="s">
        <v>39</v>
      </c>
      <c r="S6314">
        <f t="shared" si="196"/>
        <v>2024</v>
      </c>
      <c r="T6314">
        <f t="shared" si="197"/>
        <v>5</v>
      </c>
    </row>
    <row r="6315" spans="1:20" x14ac:dyDescent="0.3">
      <c r="A6315" s="1">
        <v>45415</v>
      </c>
      <c r="B6315" t="s">
        <v>6760</v>
      </c>
      <c r="C6315" t="s">
        <v>137</v>
      </c>
      <c r="D6315" t="s">
        <v>50</v>
      </c>
      <c r="E6315" t="s">
        <v>35</v>
      </c>
      <c r="F6315" t="s">
        <v>36</v>
      </c>
      <c r="G6315" t="s">
        <v>26</v>
      </c>
      <c r="H6315" t="s">
        <v>53</v>
      </c>
      <c r="I6315" t="s">
        <v>54</v>
      </c>
      <c r="J6315">
        <v>10</v>
      </c>
      <c r="K6315">
        <v>2500</v>
      </c>
      <c r="L6315">
        <v>0</v>
      </c>
      <c r="M6315">
        <v>25000</v>
      </c>
      <c r="N6315">
        <v>21879.75</v>
      </c>
      <c r="O6315">
        <v>3120.25</v>
      </c>
      <c r="P6315" t="s">
        <v>72</v>
      </c>
      <c r="Q6315" t="s">
        <v>47</v>
      </c>
      <c r="R6315" t="s">
        <v>61</v>
      </c>
      <c r="S6315">
        <f t="shared" si="196"/>
        <v>2024</v>
      </c>
      <c r="T6315">
        <f t="shared" si="197"/>
        <v>5</v>
      </c>
    </row>
    <row r="6316" spans="1:20" x14ac:dyDescent="0.3">
      <c r="A6316" s="1">
        <v>45416</v>
      </c>
      <c r="B6316" t="s">
        <v>6761</v>
      </c>
      <c r="C6316" t="s">
        <v>64</v>
      </c>
      <c r="D6316" t="s">
        <v>50</v>
      </c>
      <c r="E6316" t="s">
        <v>51</v>
      </c>
      <c r="F6316" t="s">
        <v>52</v>
      </c>
      <c r="G6316" t="s">
        <v>85</v>
      </c>
      <c r="H6316" t="s">
        <v>132</v>
      </c>
      <c r="I6316" t="s">
        <v>28</v>
      </c>
      <c r="J6316">
        <v>10</v>
      </c>
      <c r="K6316">
        <v>3500</v>
      </c>
      <c r="L6316">
        <v>19</v>
      </c>
      <c r="M6316">
        <v>28350</v>
      </c>
      <c r="N6316">
        <v>25628.12</v>
      </c>
      <c r="O6316">
        <v>2721.88</v>
      </c>
      <c r="P6316" t="s">
        <v>29</v>
      </c>
      <c r="Q6316" t="s">
        <v>90</v>
      </c>
      <c r="R6316" t="s">
        <v>61</v>
      </c>
      <c r="S6316">
        <f t="shared" si="196"/>
        <v>2024</v>
      </c>
      <c r="T6316">
        <f t="shared" si="197"/>
        <v>5</v>
      </c>
    </row>
    <row r="6317" spans="1:20" x14ac:dyDescent="0.3">
      <c r="A6317" s="1">
        <v>45417</v>
      </c>
      <c r="B6317" t="s">
        <v>6762</v>
      </c>
      <c r="C6317" t="s">
        <v>22</v>
      </c>
      <c r="D6317" t="s">
        <v>50</v>
      </c>
      <c r="E6317" t="s">
        <v>24</v>
      </c>
      <c r="F6317" t="s">
        <v>25</v>
      </c>
      <c r="G6317" t="s">
        <v>85</v>
      </c>
      <c r="H6317" t="s">
        <v>53</v>
      </c>
      <c r="I6317" t="s">
        <v>54</v>
      </c>
      <c r="J6317">
        <v>4</v>
      </c>
      <c r="K6317">
        <v>2500</v>
      </c>
      <c r="L6317">
        <v>2</v>
      </c>
      <c r="M6317">
        <v>9800</v>
      </c>
      <c r="N6317">
        <v>9207.7000000000007</v>
      </c>
      <c r="O6317">
        <v>592.29999999999995</v>
      </c>
      <c r="P6317" t="s">
        <v>38</v>
      </c>
      <c r="Q6317" t="s">
        <v>90</v>
      </c>
      <c r="R6317" t="s">
        <v>123</v>
      </c>
      <c r="S6317">
        <f t="shared" si="196"/>
        <v>2024</v>
      </c>
      <c r="T6317">
        <f t="shared" si="197"/>
        <v>5</v>
      </c>
    </row>
    <row r="6318" spans="1:20" x14ac:dyDescent="0.3">
      <c r="A6318" s="1">
        <v>45418</v>
      </c>
      <c r="B6318" t="s">
        <v>6763</v>
      </c>
      <c r="C6318" t="s">
        <v>108</v>
      </c>
      <c r="D6318" t="s">
        <v>43</v>
      </c>
      <c r="E6318" t="s">
        <v>24</v>
      </c>
      <c r="F6318" t="s">
        <v>69</v>
      </c>
      <c r="G6318" t="s">
        <v>37</v>
      </c>
      <c r="H6318" t="s">
        <v>70</v>
      </c>
      <c r="I6318" t="s">
        <v>71</v>
      </c>
      <c r="J6318">
        <v>17</v>
      </c>
      <c r="K6318">
        <v>600</v>
      </c>
      <c r="L6318">
        <v>14</v>
      </c>
      <c r="M6318">
        <v>8772</v>
      </c>
      <c r="N6318">
        <v>8040.83</v>
      </c>
      <c r="O6318">
        <v>731.17</v>
      </c>
      <c r="P6318" t="s">
        <v>29</v>
      </c>
      <c r="Q6318" t="s">
        <v>55</v>
      </c>
      <c r="R6318" t="s">
        <v>39</v>
      </c>
      <c r="S6318">
        <f t="shared" si="196"/>
        <v>2024</v>
      </c>
      <c r="T6318">
        <f t="shared" si="197"/>
        <v>5</v>
      </c>
    </row>
    <row r="6319" spans="1:20" x14ac:dyDescent="0.3">
      <c r="A6319" s="1">
        <v>45419</v>
      </c>
      <c r="B6319" t="s">
        <v>6764</v>
      </c>
      <c r="C6319" t="s">
        <v>108</v>
      </c>
      <c r="D6319" t="s">
        <v>23</v>
      </c>
      <c r="E6319" t="s">
        <v>51</v>
      </c>
      <c r="F6319" t="s">
        <v>99</v>
      </c>
      <c r="G6319" t="s">
        <v>37</v>
      </c>
      <c r="H6319" t="s">
        <v>59</v>
      </c>
      <c r="I6319" t="s">
        <v>60</v>
      </c>
      <c r="J6319">
        <v>19</v>
      </c>
      <c r="K6319">
        <v>4500</v>
      </c>
      <c r="L6319">
        <v>8</v>
      </c>
      <c r="M6319">
        <v>78660</v>
      </c>
      <c r="N6319">
        <v>70359.62</v>
      </c>
      <c r="O6319">
        <v>8300.3799999999992</v>
      </c>
      <c r="P6319" t="s">
        <v>93</v>
      </c>
      <c r="Q6319" t="s">
        <v>47</v>
      </c>
      <c r="R6319" t="s">
        <v>102</v>
      </c>
      <c r="S6319">
        <f t="shared" si="196"/>
        <v>2024</v>
      </c>
      <c r="T6319">
        <f t="shared" si="197"/>
        <v>5</v>
      </c>
    </row>
    <row r="6320" spans="1:20" x14ac:dyDescent="0.3">
      <c r="A6320" s="1">
        <v>45420</v>
      </c>
      <c r="B6320" t="s">
        <v>6765</v>
      </c>
      <c r="C6320" t="s">
        <v>34</v>
      </c>
      <c r="D6320" t="s">
        <v>23</v>
      </c>
      <c r="E6320" t="s">
        <v>35</v>
      </c>
      <c r="F6320" t="s">
        <v>36</v>
      </c>
      <c r="G6320" t="s">
        <v>46</v>
      </c>
      <c r="H6320" t="s">
        <v>27</v>
      </c>
      <c r="I6320" t="s">
        <v>28</v>
      </c>
      <c r="J6320">
        <v>25</v>
      </c>
      <c r="K6320">
        <v>45000</v>
      </c>
      <c r="L6320">
        <v>11</v>
      </c>
      <c r="M6320">
        <v>1001250</v>
      </c>
      <c r="N6320">
        <v>824311.21</v>
      </c>
      <c r="O6320">
        <v>176938.79</v>
      </c>
      <c r="P6320" t="s">
        <v>65</v>
      </c>
      <c r="Q6320" t="s">
        <v>90</v>
      </c>
      <c r="R6320" t="s">
        <v>102</v>
      </c>
      <c r="S6320">
        <f t="shared" si="196"/>
        <v>2024</v>
      </c>
      <c r="T6320">
        <f t="shared" si="197"/>
        <v>5</v>
      </c>
    </row>
    <row r="6321" spans="1:20" x14ac:dyDescent="0.3">
      <c r="A6321" s="1">
        <v>45421</v>
      </c>
      <c r="B6321" t="s">
        <v>6766</v>
      </c>
      <c r="C6321" t="s">
        <v>42</v>
      </c>
      <c r="D6321" t="s">
        <v>43</v>
      </c>
      <c r="E6321" t="s">
        <v>35</v>
      </c>
      <c r="F6321" t="s">
        <v>36</v>
      </c>
      <c r="G6321" t="s">
        <v>37</v>
      </c>
      <c r="H6321" t="s">
        <v>120</v>
      </c>
      <c r="I6321" t="s">
        <v>28</v>
      </c>
      <c r="J6321">
        <v>1</v>
      </c>
      <c r="K6321">
        <v>15000</v>
      </c>
      <c r="L6321">
        <v>12</v>
      </c>
      <c r="M6321">
        <v>13200</v>
      </c>
      <c r="N6321">
        <v>10443.07</v>
      </c>
      <c r="O6321">
        <v>2756.93</v>
      </c>
      <c r="P6321" t="s">
        <v>38</v>
      </c>
      <c r="Q6321" t="s">
        <v>90</v>
      </c>
      <c r="R6321" t="s">
        <v>39</v>
      </c>
      <c r="S6321">
        <f t="shared" si="196"/>
        <v>2024</v>
      </c>
      <c r="T6321">
        <f t="shared" si="197"/>
        <v>5</v>
      </c>
    </row>
    <row r="6322" spans="1:20" x14ac:dyDescent="0.3">
      <c r="A6322" s="1">
        <v>45422</v>
      </c>
      <c r="B6322" t="s">
        <v>6767</v>
      </c>
      <c r="C6322" t="s">
        <v>42</v>
      </c>
      <c r="D6322" t="s">
        <v>23</v>
      </c>
      <c r="E6322" t="s">
        <v>51</v>
      </c>
      <c r="F6322" t="s">
        <v>192</v>
      </c>
      <c r="G6322" t="s">
        <v>26</v>
      </c>
      <c r="H6322" t="s">
        <v>140</v>
      </c>
      <c r="I6322" t="s">
        <v>71</v>
      </c>
      <c r="J6322">
        <v>9</v>
      </c>
      <c r="K6322">
        <v>900</v>
      </c>
      <c r="L6322">
        <v>18</v>
      </c>
      <c r="M6322">
        <v>6642</v>
      </c>
      <c r="N6322">
        <v>5721.66</v>
      </c>
      <c r="O6322">
        <v>920.34</v>
      </c>
      <c r="P6322" t="s">
        <v>29</v>
      </c>
      <c r="Q6322" t="s">
        <v>47</v>
      </c>
      <c r="R6322" t="s">
        <v>61</v>
      </c>
      <c r="S6322">
        <f t="shared" si="196"/>
        <v>2024</v>
      </c>
      <c r="T6322">
        <f t="shared" si="197"/>
        <v>5</v>
      </c>
    </row>
    <row r="6323" spans="1:20" x14ac:dyDescent="0.3">
      <c r="A6323" s="1">
        <v>45423</v>
      </c>
      <c r="B6323" t="s">
        <v>6768</v>
      </c>
      <c r="C6323" t="s">
        <v>22</v>
      </c>
      <c r="D6323" t="s">
        <v>43</v>
      </c>
      <c r="E6323" t="s">
        <v>24</v>
      </c>
      <c r="F6323" t="s">
        <v>25</v>
      </c>
      <c r="G6323" t="s">
        <v>85</v>
      </c>
      <c r="H6323" t="s">
        <v>53</v>
      </c>
      <c r="I6323" t="s">
        <v>54</v>
      </c>
      <c r="J6323">
        <v>8</v>
      </c>
      <c r="K6323">
        <v>2500</v>
      </c>
      <c r="L6323">
        <v>2</v>
      </c>
      <c r="M6323">
        <v>19600</v>
      </c>
      <c r="N6323">
        <v>17273.060000000001</v>
      </c>
      <c r="O6323">
        <v>2326.94</v>
      </c>
      <c r="P6323" t="s">
        <v>72</v>
      </c>
      <c r="Q6323" t="s">
        <v>47</v>
      </c>
      <c r="R6323" t="s">
        <v>61</v>
      </c>
      <c r="S6323">
        <f t="shared" si="196"/>
        <v>2024</v>
      </c>
      <c r="T6323">
        <f t="shared" si="197"/>
        <v>5</v>
      </c>
    </row>
    <row r="6324" spans="1:20" x14ac:dyDescent="0.3">
      <c r="A6324" s="1">
        <v>45424</v>
      </c>
      <c r="B6324" t="s">
        <v>6769</v>
      </c>
      <c r="C6324" t="s">
        <v>98</v>
      </c>
      <c r="D6324" t="s">
        <v>23</v>
      </c>
      <c r="E6324" t="s">
        <v>51</v>
      </c>
      <c r="F6324" t="s">
        <v>192</v>
      </c>
      <c r="G6324" t="s">
        <v>37</v>
      </c>
      <c r="H6324" t="s">
        <v>27</v>
      </c>
      <c r="I6324" t="s">
        <v>28</v>
      </c>
      <c r="J6324">
        <v>20</v>
      </c>
      <c r="K6324">
        <v>45000</v>
      </c>
      <c r="L6324">
        <v>7</v>
      </c>
      <c r="M6324">
        <v>837000</v>
      </c>
      <c r="N6324">
        <v>720677.43</v>
      </c>
      <c r="O6324">
        <v>116322.57</v>
      </c>
      <c r="P6324" t="s">
        <v>72</v>
      </c>
      <c r="Q6324" t="s">
        <v>47</v>
      </c>
      <c r="R6324" t="s">
        <v>102</v>
      </c>
      <c r="S6324">
        <f t="shared" si="196"/>
        <v>2024</v>
      </c>
      <c r="T6324">
        <f t="shared" si="197"/>
        <v>5</v>
      </c>
    </row>
    <row r="6325" spans="1:20" x14ac:dyDescent="0.3">
      <c r="A6325" s="1">
        <v>45425</v>
      </c>
      <c r="B6325" t="s">
        <v>6770</v>
      </c>
      <c r="C6325" t="s">
        <v>58</v>
      </c>
      <c r="D6325" t="s">
        <v>43</v>
      </c>
      <c r="E6325" t="s">
        <v>35</v>
      </c>
      <c r="F6325" t="s">
        <v>36</v>
      </c>
      <c r="G6325" t="s">
        <v>85</v>
      </c>
      <c r="H6325" t="s">
        <v>27</v>
      </c>
      <c r="I6325" t="s">
        <v>28</v>
      </c>
      <c r="J6325">
        <v>18</v>
      </c>
      <c r="K6325">
        <v>45000</v>
      </c>
      <c r="L6325">
        <v>13</v>
      </c>
      <c r="M6325">
        <v>704700</v>
      </c>
      <c r="N6325">
        <v>600205.76</v>
      </c>
      <c r="O6325">
        <v>104494.24</v>
      </c>
      <c r="P6325" t="s">
        <v>29</v>
      </c>
      <c r="Q6325" t="s">
        <v>90</v>
      </c>
      <c r="R6325" t="s">
        <v>31</v>
      </c>
      <c r="S6325">
        <f t="shared" si="196"/>
        <v>2024</v>
      </c>
      <c r="T6325">
        <f t="shared" si="197"/>
        <v>5</v>
      </c>
    </row>
    <row r="6326" spans="1:20" x14ac:dyDescent="0.3">
      <c r="A6326" s="1">
        <v>45426</v>
      </c>
      <c r="B6326" t="s">
        <v>6771</v>
      </c>
      <c r="C6326" t="s">
        <v>64</v>
      </c>
      <c r="D6326" t="s">
        <v>50</v>
      </c>
      <c r="E6326" t="s">
        <v>35</v>
      </c>
      <c r="F6326" t="s">
        <v>36</v>
      </c>
      <c r="G6326" t="s">
        <v>26</v>
      </c>
      <c r="H6326" t="s">
        <v>27</v>
      </c>
      <c r="I6326" t="s">
        <v>28</v>
      </c>
      <c r="J6326">
        <v>9</v>
      </c>
      <c r="K6326">
        <v>45000</v>
      </c>
      <c r="L6326">
        <v>2</v>
      </c>
      <c r="M6326">
        <v>396900</v>
      </c>
      <c r="N6326">
        <v>366256.33</v>
      </c>
      <c r="O6326">
        <v>30643.67</v>
      </c>
      <c r="P6326" t="s">
        <v>93</v>
      </c>
      <c r="Q6326" t="s">
        <v>90</v>
      </c>
      <c r="R6326" t="s">
        <v>81</v>
      </c>
      <c r="S6326">
        <f t="shared" si="196"/>
        <v>2024</v>
      </c>
      <c r="T6326">
        <f t="shared" si="197"/>
        <v>5</v>
      </c>
    </row>
    <row r="6327" spans="1:20" x14ac:dyDescent="0.3">
      <c r="A6327" s="1">
        <v>45427</v>
      </c>
      <c r="B6327" t="s">
        <v>6772</v>
      </c>
      <c r="C6327" t="s">
        <v>68</v>
      </c>
      <c r="D6327" t="s">
        <v>23</v>
      </c>
      <c r="E6327" t="s">
        <v>35</v>
      </c>
      <c r="F6327" t="s">
        <v>36</v>
      </c>
      <c r="G6327" t="s">
        <v>46</v>
      </c>
      <c r="H6327" t="s">
        <v>132</v>
      </c>
      <c r="I6327" t="s">
        <v>28</v>
      </c>
      <c r="J6327">
        <v>18</v>
      </c>
      <c r="K6327">
        <v>3500</v>
      </c>
      <c r="L6327">
        <v>16</v>
      </c>
      <c r="M6327">
        <v>52920</v>
      </c>
      <c r="N6327">
        <v>45070.83</v>
      </c>
      <c r="O6327">
        <v>7849.17</v>
      </c>
      <c r="P6327" t="s">
        <v>65</v>
      </c>
      <c r="Q6327" t="s">
        <v>55</v>
      </c>
      <c r="R6327" t="s">
        <v>123</v>
      </c>
      <c r="S6327">
        <f t="shared" si="196"/>
        <v>2024</v>
      </c>
      <c r="T6327">
        <f t="shared" si="197"/>
        <v>5</v>
      </c>
    </row>
    <row r="6328" spans="1:20" x14ac:dyDescent="0.3">
      <c r="A6328" s="1">
        <v>45428</v>
      </c>
      <c r="B6328" t="s">
        <v>6773</v>
      </c>
      <c r="C6328" t="s">
        <v>22</v>
      </c>
      <c r="D6328" t="s">
        <v>43</v>
      </c>
      <c r="E6328" t="s">
        <v>44</v>
      </c>
      <c r="F6328" t="s">
        <v>89</v>
      </c>
      <c r="G6328" t="s">
        <v>46</v>
      </c>
      <c r="H6328" t="s">
        <v>53</v>
      </c>
      <c r="I6328" t="s">
        <v>54</v>
      </c>
      <c r="J6328">
        <v>9</v>
      </c>
      <c r="K6328">
        <v>2500</v>
      </c>
      <c r="L6328">
        <v>4</v>
      </c>
      <c r="M6328">
        <v>21600</v>
      </c>
      <c r="N6328">
        <v>15854.67</v>
      </c>
      <c r="O6328">
        <v>5745.33</v>
      </c>
      <c r="P6328" t="s">
        <v>72</v>
      </c>
      <c r="Q6328" t="s">
        <v>90</v>
      </c>
      <c r="R6328" t="s">
        <v>86</v>
      </c>
      <c r="S6328">
        <f t="shared" si="196"/>
        <v>2024</v>
      </c>
      <c r="T6328">
        <f t="shared" si="197"/>
        <v>5</v>
      </c>
    </row>
    <row r="6329" spans="1:20" x14ac:dyDescent="0.3">
      <c r="A6329" s="1">
        <v>45429</v>
      </c>
      <c r="B6329" t="s">
        <v>6774</v>
      </c>
      <c r="C6329" t="s">
        <v>143</v>
      </c>
      <c r="D6329" t="s">
        <v>23</v>
      </c>
      <c r="E6329" t="s">
        <v>51</v>
      </c>
      <c r="F6329" t="s">
        <v>192</v>
      </c>
      <c r="G6329" t="s">
        <v>37</v>
      </c>
      <c r="H6329" t="s">
        <v>53</v>
      </c>
      <c r="I6329" t="s">
        <v>54</v>
      </c>
      <c r="J6329">
        <v>7</v>
      </c>
      <c r="K6329">
        <v>2500</v>
      </c>
      <c r="L6329">
        <v>2</v>
      </c>
      <c r="M6329">
        <v>17150</v>
      </c>
      <c r="N6329">
        <v>14091.47</v>
      </c>
      <c r="O6329">
        <v>3058.53</v>
      </c>
      <c r="P6329" t="s">
        <v>72</v>
      </c>
      <c r="Q6329" t="s">
        <v>30</v>
      </c>
      <c r="R6329" t="s">
        <v>39</v>
      </c>
      <c r="S6329">
        <f t="shared" si="196"/>
        <v>2024</v>
      </c>
      <c r="T6329">
        <f t="shared" si="197"/>
        <v>5</v>
      </c>
    </row>
    <row r="6330" spans="1:20" x14ac:dyDescent="0.3">
      <c r="A6330" s="1">
        <v>45430</v>
      </c>
      <c r="B6330" t="s">
        <v>6775</v>
      </c>
      <c r="C6330" t="s">
        <v>137</v>
      </c>
      <c r="D6330" t="s">
        <v>23</v>
      </c>
      <c r="E6330" t="s">
        <v>24</v>
      </c>
      <c r="F6330" t="s">
        <v>25</v>
      </c>
      <c r="G6330" t="s">
        <v>26</v>
      </c>
      <c r="H6330" t="s">
        <v>70</v>
      </c>
      <c r="I6330" t="s">
        <v>71</v>
      </c>
      <c r="J6330">
        <v>5</v>
      </c>
      <c r="K6330">
        <v>600</v>
      </c>
      <c r="L6330">
        <v>9</v>
      </c>
      <c r="M6330">
        <v>2730</v>
      </c>
      <c r="N6330">
        <v>2536.39</v>
      </c>
      <c r="O6330">
        <v>193.61</v>
      </c>
      <c r="P6330" t="s">
        <v>65</v>
      </c>
      <c r="Q6330" t="s">
        <v>90</v>
      </c>
      <c r="R6330" t="s">
        <v>81</v>
      </c>
      <c r="S6330">
        <f t="shared" si="196"/>
        <v>2024</v>
      </c>
      <c r="T6330">
        <f t="shared" si="197"/>
        <v>5</v>
      </c>
    </row>
    <row r="6331" spans="1:20" x14ac:dyDescent="0.3">
      <c r="A6331" s="1">
        <v>45431</v>
      </c>
      <c r="B6331" t="s">
        <v>6776</v>
      </c>
      <c r="C6331" t="s">
        <v>108</v>
      </c>
      <c r="D6331" t="s">
        <v>43</v>
      </c>
      <c r="E6331" t="s">
        <v>24</v>
      </c>
      <c r="F6331" t="s">
        <v>25</v>
      </c>
      <c r="G6331" t="s">
        <v>46</v>
      </c>
      <c r="H6331" t="s">
        <v>53</v>
      </c>
      <c r="I6331" t="s">
        <v>54</v>
      </c>
      <c r="J6331">
        <v>14</v>
      </c>
      <c r="K6331">
        <v>2500</v>
      </c>
      <c r="L6331">
        <v>2</v>
      </c>
      <c r="M6331">
        <v>34300</v>
      </c>
      <c r="N6331">
        <v>28995.4</v>
      </c>
      <c r="O6331">
        <v>5304.6</v>
      </c>
      <c r="P6331" t="s">
        <v>65</v>
      </c>
      <c r="Q6331" t="s">
        <v>90</v>
      </c>
      <c r="R6331" t="s">
        <v>61</v>
      </c>
      <c r="S6331">
        <f t="shared" si="196"/>
        <v>2024</v>
      </c>
      <c r="T6331">
        <f t="shared" si="197"/>
        <v>5</v>
      </c>
    </row>
    <row r="6332" spans="1:20" x14ac:dyDescent="0.3">
      <c r="A6332" s="1">
        <v>45432</v>
      </c>
      <c r="B6332" t="s">
        <v>6777</v>
      </c>
      <c r="C6332" t="s">
        <v>108</v>
      </c>
      <c r="D6332" t="s">
        <v>50</v>
      </c>
      <c r="E6332" t="s">
        <v>44</v>
      </c>
      <c r="F6332" t="s">
        <v>89</v>
      </c>
      <c r="G6332" t="s">
        <v>85</v>
      </c>
      <c r="H6332" t="s">
        <v>132</v>
      </c>
      <c r="I6332" t="s">
        <v>28</v>
      </c>
      <c r="J6332">
        <v>5</v>
      </c>
      <c r="K6332">
        <v>3500</v>
      </c>
      <c r="L6332">
        <v>17</v>
      </c>
      <c r="M6332">
        <v>14525</v>
      </c>
      <c r="N6332">
        <v>11998.4</v>
      </c>
      <c r="O6332">
        <v>2526.6</v>
      </c>
      <c r="P6332" t="s">
        <v>72</v>
      </c>
      <c r="Q6332" t="s">
        <v>90</v>
      </c>
      <c r="R6332" t="s">
        <v>102</v>
      </c>
      <c r="S6332">
        <f t="shared" si="196"/>
        <v>2024</v>
      </c>
      <c r="T6332">
        <f t="shared" si="197"/>
        <v>5</v>
      </c>
    </row>
    <row r="6333" spans="1:20" x14ac:dyDescent="0.3">
      <c r="A6333" s="1">
        <v>45433</v>
      </c>
      <c r="B6333" t="s">
        <v>6778</v>
      </c>
      <c r="C6333" t="s">
        <v>137</v>
      </c>
      <c r="D6333" t="s">
        <v>50</v>
      </c>
      <c r="E6333" t="s">
        <v>44</v>
      </c>
      <c r="F6333" t="s">
        <v>45</v>
      </c>
      <c r="G6333" t="s">
        <v>37</v>
      </c>
      <c r="H6333" t="s">
        <v>140</v>
      </c>
      <c r="I6333" t="s">
        <v>71</v>
      </c>
      <c r="J6333">
        <v>1</v>
      </c>
      <c r="K6333">
        <v>900</v>
      </c>
      <c r="L6333">
        <v>2</v>
      </c>
      <c r="M6333">
        <v>882</v>
      </c>
      <c r="N6333">
        <v>807.48</v>
      </c>
      <c r="O6333">
        <v>74.52</v>
      </c>
      <c r="P6333" t="s">
        <v>65</v>
      </c>
      <c r="Q6333" t="s">
        <v>47</v>
      </c>
      <c r="R6333" t="s">
        <v>86</v>
      </c>
      <c r="S6333">
        <f t="shared" si="196"/>
        <v>2024</v>
      </c>
      <c r="T6333">
        <f t="shared" si="197"/>
        <v>5</v>
      </c>
    </row>
    <row r="6334" spans="1:20" x14ac:dyDescent="0.3">
      <c r="A6334" s="1">
        <v>45434</v>
      </c>
      <c r="B6334" t="s">
        <v>6779</v>
      </c>
      <c r="C6334" t="s">
        <v>68</v>
      </c>
      <c r="D6334" t="s">
        <v>50</v>
      </c>
      <c r="E6334" t="s">
        <v>24</v>
      </c>
      <c r="F6334" t="s">
        <v>111</v>
      </c>
      <c r="G6334" t="s">
        <v>85</v>
      </c>
      <c r="H6334" t="s">
        <v>59</v>
      </c>
      <c r="I6334" t="s">
        <v>60</v>
      </c>
      <c r="J6334">
        <v>6</v>
      </c>
      <c r="K6334">
        <v>4500</v>
      </c>
      <c r="L6334">
        <v>0</v>
      </c>
      <c r="M6334">
        <v>27000</v>
      </c>
      <c r="N6334">
        <v>20343.060000000001</v>
      </c>
      <c r="O6334">
        <v>6656.94</v>
      </c>
      <c r="P6334" t="s">
        <v>93</v>
      </c>
      <c r="Q6334" t="s">
        <v>30</v>
      </c>
      <c r="R6334" t="s">
        <v>61</v>
      </c>
      <c r="S6334">
        <f t="shared" si="196"/>
        <v>2024</v>
      </c>
      <c r="T6334">
        <f t="shared" si="197"/>
        <v>5</v>
      </c>
    </row>
    <row r="6335" spans="1:20" x14ac:dyDescent="0.3">
      <c r="A6335" s="1">
        <v>45435</v>
      </c>
      <c r="B6335" t="s">
        <v>6780</v>
      </c>
      <c r="C6335" t="s">
        <v>58</v>
      </c>
      <c r="D6335" t="s">
        <v>50</v>
      </c>
      <c r="E6335" t="s">
        <v>35</v>
      </c>
      <c r="F6335" t="s">
        <v>36</v>
      </c>
      <c r="G6335" t="s">
        <v>85</v>
      </c>
      <c r="H6335" t="s">
        <v>59</v>
      </c>
      <c r="I6335" t="s">
        <v>60</v>
      </c>
      <c r="J6335">
        <v>23</v>
      </c>
      <c r="K6335">
        <v>4500</v>
      </c>
      <c r="L6335">
        <v>10</v>
      </c>
      <c r="M6335">
        <v>93150</v>
      </c>
      <c r="N6335">
        <v>70908.02</v>
      </c>
      <c r="O6335">
        <v>22241.98</v>
      </c>
      <c r="P6335" t="s">
        <v>72</v>
      </c>
      <c r="Q6335" t="s">
        <v>55</v>
      </c>
      <c r="R6335" t="s">
        <v>73</v>
      </c>
      <c r="S6335">
        <f t="shared" si="196"/>
        <v>2024</v>
      </c>
      <c r="T6335">
        <f t="shared" si="197"/>
        <v>5</v>
      </c>
    </row>
    <row r="6336" spans="1:20" x14ac:dyDescent="0.3">
      <c r="A6336" s="1">
        <v>45436</v>
      </c>
      <c r="B6336" t="s">
        <v>6781</v>
      </c>
      <c r="C6336" t="s">
        <v>42</v>
      </c>
      <c r="D6336" t="s">
        <v>23</v>
      </c>
      <c r="E6336" t="s">
        <v>35</v>
      </c>
      <c r="F6336" t="s">
        <v>36</v>
      </c>
      <c r="G6336" t="s">
        <v>46</v>
      </c>
      <c r="H6336" t="s">
        <v>70</v>
      </c>
      <c r="I6336" t="s">
        <v>71</v>
      </c>
      <c r="J6336">
        <v>3</v>
      </c>
      <c r="K6336">
        <v>600</v>
      </c>
      <c r="L6336">
        <v>7</v>
      </c>
      <c r="M6336">
        <v>1674</v>
      </c>
      <c r="N6336">
        <v>1559.29</v>
      </c>
      <c r="O6336">
        <v>114.71</v>
      </c>
      <c r="P6336" t="s">
        <v>29</v>
      </c>
      <c r="Q6336" t="s">
        <v>90</v>
      </c>
      <c r="R6336" t="s">
        <v>123</v>
      </c>
      <c r="S6336">
        <f t="shared" si="196"/>
        <v>2024</v>
      </c>
      <c r="T6336">
        <f t="shared" si="197"/>
        <v>5</v>
      </c>
    </row>
    <row r="6337" spans="1:20" x14ac:dyDescent="0.3">
      <c r="A6337" s="1">
        <v>45437</v>
      </c>
      <c r="B6337" t="s">
        <v>6782</v>
      </c>
      <c r="C6337" t="s">
        <v>64</v>
      </c>
      <c r="D6337" t="s">
        <v>23</v>
      </c>
      <c r="E6337" t="s">
        <v>35</v>
      </c>
      <c r="F6337" t="s">
        <v>36</v>
      </c>
      <c r="G6337" t="s">
        <v>26</v>
      </c>
      <c r="H6337" t="s">
        <v>27</v>
      </c>
      <c r="I6337" t="s">
        <v>28</v>
      </c>
      <c r="J6337">
        <v>11</v>
      </c>
      <c r="K6337">
        <v>45000</v>
      </c>
      <c r="L6337">
        <v>3</v>
      </c>
      <c r="M6337">
        <v>480150</v>
      </c>
      <c r="N6337">
        <v>447173.01</v>
      </c>
      <c r="O6337">
        <v>32976.99</v>
      </c>
      <c r="P6337" t="s">
        <v>38</v>
      </c>
      <c r="Q6337" t="s">
        <v>30</v>
      </c>
      <c r="R6337" t="s">
        <v>86</v>
      </c>
      <c r="S6337">
        <f t="shared" si="196"/>
        <v>2024</v>
      </c>
      <c r="T6337">
        <f t="shared" si="197"/>
        <v>5</v>
      </c>
    </row>
    <row r="6338" spans="1:20" x14ac:dyDescent="0.3">
      <c r="A6338" s="1">
        <v>45438</v>
      </c>
      <c r="B6338" t="s">
        <v>6783</v>
      </c>
      <c r="C6338" t="s">
        <v>34</v>
      </c>
      <c r="D6338" t="s">
        <v>43</v>
      </c>
      <c r="E6338" t="s">
        <v>24</v>
      </c>
      <c r="F6338" t="s">
        <v>111</v>
      </c>
      <c r="G6338" t="s">
        <v>85</v>
      </c>
      <c r="H6338" t="s">
        <v>59</v>
      </c>
      <c r="I6338" t="s">
        <v>60</v>
      </c>
      <c r="J6338">
        <v>3</v>
      </c>
      <c r="K6338">
        <v>4500</v>
      </c>
      <c r="L6338">
        <v>7</v>
      </c>
      <c r="M6338">
        <v>12555</v>
      </c>
      <c r="N6338">
        <v>10430.9</v>
      </c>
      <c r="O6338">
        <v>2124.1</v>
      </c>
      <c r="P6338" t="s">
        <v>72</v>
      </c>
      <c r="Q6338" t="s">
        <v>30</v>
      </c>
      <c r="R6338" t="s">
        <v>73</v>
      </c>
      <c r="S6338">
        <f t="shared" si="196"/>
        <v>2024</v>
      </c>
      <c r="T6338">
        <f t="shared" si="197"/>
        <v>5</v>
      </c>
    </row>
    <row r="6339" spans="1:20" x14ac:dyDescent="0.3">
      <c r="A6339" s="1">
        <v>45439</v>
      </c>
      <c r="B6339" t="s">
        <v>6784</v>
      </c>
      <c r="C6339" t="s">
        <v>58</v>
      </c>
      <c r="D6339" t="s">
        <v>50</v>
      </c>
      <c r="E6339" t="s">
        <v>44</v>
      </c>
      <c r="F6339" t="s">
        <v>45</v>
      </c>
      <c r="G6339" t="s">
        <v>46</v>
      </c>
      <c r="H6339" t="s">
        <v>27</v>
      </c>
      <c r="I6339" t="s">
        <v>28</v>
      </c>
      <c r="J6339">
        <v>20</v>
      </c>
      <c r="K6339">
        <v>45000</v>
      </c>
      <c r="L6339">
        <v>16</v>
      </c>
      <c r="M6339">
        <v>756000</v>
      </c>
      <c r="N6339">
        <v>594437.07999999996</v>
      </c>
      <c r="O6339">
        <v>161562.92000000001</v>
      </c>
      <c r="P6339" t="s">
        <v>72</v>
      </c>
      <c r="Q6339" t="s">
        <v>30</v>
      </c>
      <c r="R6339" t="s">
        <v>73</v>
      </c>
      <c r="S6339">
        <f t="shared" ref="S6339:S6402" si="198">YEAR(A6339)</f>
        <v>2024</v>
      </c>
      <c r="T6339">
        <f t="shared" si="197"/>
        <v>5</v>
      </c>
    </row>
    <row r="6340" spans="1:20" x14ac:dyDescent="0.3">
      <c r="A6340" s="1">
        <v>45440</v>
      </c>
      <c r="B6340" t="s">
        <v>6785</v>
      </c>
      <c r="C6340" t="s">
        <v>68</v>
      </c>
      <c r="D6340" t="s">
        <v>43</v>
      </c>
      <c r="E6340" t="s">
        <v>35</v>
      </c>
      <c r="F6340" t="s">
        <v>36</v>
      </c>
      <c r="G6340" t="s">
        <v>85</v>
      </c>
      <c r="H6340" t="s">
        <v>140</v>
      </c>
      <c r="I6340" t="s">
        <v>71</v>
      </c>
      <c r="J6340">
        <v>16</v>
      </c>
      <c r="K6340">
        <v>900</v>
      </c>
      <c r="L6340">
        <v>4</v>
      </c>
      <c r="M6340">
        <v>13824</v>
      </c>
      <c r="N6340">
        <v>12439.73</v>
      </c>
      <c r="O6340">
        <v>1384.27</v>
      </c>
      <c r="P6340" t="s">
        <v>38</v>
      </c>
      <c r="Q6340" t="s">
        <v>90</v>
      </c>
      <c r="R6340" t="s">
        <v>86</v>
      </c>
      <c r="S6340">
        <f t="shared" si="198"/>
        <v>2024</v>
      </c>
      <c r="T6340">
        <f t="shared" ref="T6340:T6403" si="199">MONTH(A6340)</f>
        <v>5</v>
      </c>
    </row>
    <row r="6341" spans="1:20" x14ac:dyDescent="0.3">
      <c r="A6341" s="1">
        <v>45441</v>
      </c>
      <c r="B6341" t="s">
        <v>6786</v>
      </c>
      <c r="C6341" t="s">
        <v>84</v>
      </c>
      <c r="D6341" t="s">
        <v>43</v>
      </c>
      <c r="E6341" t="s">
        <v>35</v>
      </c>
      <c r="F6341" t="s">
        <v>36</v>
      </c>
      <c r="G6341" t="s">
        <v>46</v>
      </c>
      <c r="H6341" t="s">
        <v>140</v>
      </c>
      <c r="I6341" t="s">
        <v>71</v>
      </c>
      <c r="J6341">
        <v>21</v>
      </c>
      <c r="K6341">
        <v>900</v>
      </c>
      <c r="L6341">
        <v>10</v>
      </c>
      <c r="M6341">
        <v>17010</v>
      </c>
      <c r="N6341">
        <v>15085.37</v>
      </c>
      <c r="O6341">
        <v>1924.63</v>
      </c>
      <c r="P6341" t="s">
        <v>65</v>
      </c>
      <c r="Q6341" t="s">
        <v>30</v>
      </c>
      <c r="R6341" t="s">
        <v>39</v>
      </c>
      <c r="S6341">
        <f t="shared" si="198"/>
        <v>2024</v>
      </c>
      <c r="T6341">
        <f t="shared" si="199"/>
        <v>5</v>
      </c>
    </row>
    <row r="6342" spans="1:20" x14ac:dyDescent="0.3">
      <c r="A6342" s="1">
        <v>45442</v>
      </c>
      <c r="B6342" t="s">
        <v>6787</v>
      </c>
      <c r="C6342" t="s">
        <v>76</v>
      </c>
      <c r="D6342" t="s">
        <v>23</v>
      </c>
      <c r="E6342" t="s">
        <v>35</v>
      </c>
      <c r="F6342" t="s">
        <v>36</v>
      </c>
      <c r="G6342" t="s">
        <v>46</v>
      </c>
      <c r="H6342" t="s">
        <v>120</v>
      </c>
      <c r="I6342" t="s">
        <v>28</v>
      </c>
      <c r="J6342">
        <v>24</v>
      </c>
      <c r="K6342">
        <v>15000</v>
      </c>
      <c r="L6342">
        <v>6</v>
      </c>
      <c r="M6342">
        <v>338400</v>
      </c>
      <c r="N6342">
        <v>305224.27</v>
      </c>
      <c r="O6342">
        <v>33175.730000000003</v>
      </c>
      <c r="P6342" t="s">
        <v>65</v>
      </c>
      <c r="Q6342" t="s">
        <v>55</v>
      </c>
      <c r="R6342" t="s">
        <v>31</v>
      </c>
      <c r="S6342">
        <f t="shared" si="198"/>
        <v>2024</v>
      </c>
      <c r="T6342">
        <f t="shared" si="199"/>
        <v>5</v>
      </c>
    </row>
    <row r="6343" spans="1:20" x14ac:dyDescent="0.3">
      <c r="A6343" s="1">
        <v>45443</v>
      </c>
      <c r="B6343" t="s">
        <v>6788</v>
      </c>
      <c r="C6343" t="s">
        <v>42</v>
      </c>
      <c r="D6343" t="s">
        <v>23</v>
      </c>
      <c r="E6343" t="s">
        <v>44</v>
      </c>
      <c r="F6343" t="s">
        <v>89</v>
      </c>
      <c r="G6343" t="s">
        <v>37</v>
      </c>
      <c r="H6343" t="s">
        <v>27</v>
      </c>
      <c r="I6343" t="s">
        <v>28</v>
      </c>
      <c r="J6343">
        <v>19</v>
      </c>
      <c r="K6343">
        <v>45000</v>
      </c>
      <c r="L6343">
        <v>17</v>
      </c>
      <c r="M6343">
        <v>709650</v>
      </c>
      <c r="N6343">
        <v>587038.73</v>
      </c>
      <c r="O6343">
        <v>122611.27</v>
      </c>
      <c r="P6343" t="s">
        <v>29</v>
      </c>
      <c r="Q6343" t="s">
        <v>47</v>
      </c>
      <c r="R6343" t="s">
        <v>86</v>
      </c>
      <c r="S6343">
        <f t="shared" si="198"/>
        <v>2024</v>
      </c>
      <c r="T6343">
        <f t="shared" si="199"/>
        <v>5</v>
      </c>
    </row>
    <row r="6344" spans="1:20" x14ac:dyDescent="0.3">
      <c r="A6344" s="1">
        <v>45444</v>
      </c>
      <c r="B6344" t="s">
        <v>6789</v>
      </c>
      <c r="C6344" t="s">
        <v>22</v>
      </c>
      <c r="D6344" t="s">
        <v>23</v>
      </c>
      <c r="E6344" t="s">
        <v>51</v>
      </c>
      <c r="F6344" t="s">
        <v>99</v>
      </c>
      <c r="G6344" t="s">
        <v>37</v>
      </c>
      <c r="H6344" t="s">
        <v>80</v>
      </c>
      <c r="I6344" t="s">
        <v>28</v>
      </c>
      <c r="J6344">
        <v>25</v>
      </c>
      <c r="K6344">
        <v>12000</v>
      </c>
      <c r="L6344">
        <v>0</v>
      </c>
      <c r="M6344">
        <v>300000</v>
      </c>
      <c r="N6344">
        <v>253212.72</v>
      </c>
      <c r="O6344">
        <v>46787.28</v>
      </c>
      <c r="P6344" t="s">
        <v>38</v>
      </c>
      <c r="Q6344" t="s">
        <v>55</v>
      </c>
      <c r="R6344" t="s">
        <v>102</v>
      </c>
      <c r="S6344">
        <f t="shared" si="198"/>
        <v>2024</v>
      </c>
      <c r="T6344">
        <f t="shared" si="199"/>
        <v>6</v>
      </c>
    </row>
    <row r="6345" spans="1:20" x14ac:dyDescent="0.3">
      <c r="A6345" s="1">
        <v>45445</v>
      </c>
      <c r="B6345" t="s">
        <v>6790</v>
      </c>
      <c r="C6345" t="s">
        <v>84</v>
      </c>
      <c r="D6345" t="s">
        <v>50</v>
      </c>
      <c r="E6345" t="s">
        <v>24</v>
      </c>
      <c r="F6345" t="s">
        <v>25</v>
      </c>
      <c r="G6345" t="s">
        <v>37</v>
      </c>
      <c r="H6345" t="s">
        <v>132</v>
      </c>
      <c r="I6345" t="s">
        <v>28</v>
      </c>
      <c r="J6345">
        <v>4</v>
      </c>
      <c r="K6345">
        <v>3500</v>
      </c>
      <c r="L6345">
        <v>2</v>
      </c>
      <c r="M6345">
        <v>13720</v>
      </c>
      <c r="N6345">
        <v>11099.19</v>
      </c>
      <c r="O6345">
        <v>2620.81</v>
      </c>
      <c r="P6345" t="s">
        <v>29</v>
      </c>
      <c r="Q6345" t="s">
        <v>30</v>
      </c>
      <c r="R6345" t="s">
        <v>39</v>
      </c>
      <c r="S6345">
        <f t="shared" si="198"/>
        <v>2024</v>
      </c>
      <c r="T6345">
        <f t="shared" si="199"/>
        <v>6</v>
      </c>
    </row>
    <row r="6346" spans="1:20" x14ac:dyDescent="0.3">
      <c r="A6346" s="1">
        <v>45446</v>
      </c>
      <c r="B6346" t="s">
        <v>6791</v>
      </c>
      <c r="C6346" t="s">
        <v>22</v>
      </c>
      <c r="D6346" t="s">
        <v>23</v>
      </c>
      <c r="E6346" t="s">
        <v>51</v>
      </c>
      <c r="F6346" t="s">
        <v>192</v>
      </c>
      <c r="G6346" t="s">
        <v>85</v>
      </c>
      <c r="H6346" t="s">
        <v>70</v>
      </c>
      <c r="I6346" t="s">
        <v>71</v>
      </c>
      <c r="J6346">
        <v>23</v>
      </c>
      <c r="K6346">
        <v>600</v>
      </c>
      <c r="L6346">
        <v>12</v>
      </c>
      <c r="M6346">
        <v>12144</v>
      </c>
      <c r="N6346">
        <v>9164.01</v>
      </c>
      <c r="O6346">
        <v>2979.99</v>
      </c>
      <c r="P6346" t="s">
        <v>38</v>
      </c>
      <c r="Q6346" t="s">
        <v>30</v>
      </c>
      <c r="R6346" t="s">
        <v>81</v>
      </c>
      <c r="S6346">
        <f t="shared" si="198"/>
        <v>2024</v>
      </c>
      <c r="T6346">
        <f t="shared" si="199"/>
        <v>6</v>
      </c>
    </row>
    <row r="6347" spans="1:20" x14ac:dyDescent="0.3">
      <c r="A6347" s="1">
        <v>45447</v>
      </c>
      <c r="B6347" t="s">
        <v>6792</v>
      </c>
      <c r="C6347" t="s">
        <v>76</v>
      </c>
      <c r="D6347" t="s">
        <v>43</v>
      </c>
      <c r="E6347" t="s">
        <v>51</v>
      </c>
      <c r="F6347" t="s">
        <v>77</v>
      </c>
      <c r="G6347" t="s">
        <v>85</v>
      </c>
      <c r="H6347" t="s">
        <v>132</v>
      </c>
      <c r="I6347" t="s">
        <v>28</v>
      </c>
      <c r="J6347">
        <v>10</v>
      </c>
      <c r="K6347">
        <v>3500</v>
      </c>
      <c r="L6347">
        <v>18</v>
      </c>
      <c r="M6347">
        <v>28700</v>
      </c>
      <c r="N6347">
        <v>25642.54</v>
      </c>
      <c r="O6347">
        <v>3057.46</v>
      </c>
      <c r="P6347" t="s">
        <v>38</v>
      </c>
      <c r="Q6347" t="s">
        <v>47</v>
      </c>
      <c r="R6347" t="s">
        <v>123</v>
      </c>
      <c r="S6347">
        <f t="shared" si="198"/>
        <v>2024</v>
      </c>
      <c r="T6347">
        <f t="shared" si="199"/>
        <v>6</v>
      </c>
    </row>
    <row r="6348" spans="1:20" x14ac:dyDescent="0.3">
      <c r="A6348" s="1">
        <v>45448</v>
      </c>
      <c r="B6348" t="s">
        <v>6793</v>
      </c>
      <c r="C6348" t="s">
        <v>84</v>
      </c>
      <c r="D6348" t="s">
        <v>23</v>
      </c>
      <c r="E6348" t="s">
        <v>51</v>
      </c>
      <c r="F6348" t="s">
        <v>52</v>
      </c>
      <c r="G6348" t="s">
        <v>26</v>
      </c>
      <c r="H6348" t="s">
        <v>59</v>
      </c>
      <c r="I6348" t="s">
        <v>60</v>
      </c>
      <c r="J6348">
        <v>14</v>
      </c>
      <c r="K6348">
        <v>4500</v>
      </c>
      <c r="L6348">
        <v>6</v>
      </c>
      <c r="M6348">
        <v>59220</v>
      </c>
      <c r="N6348">
        <v>46282.080000000002</v>
      </c>
      <c r="O6348">
        <v>12937.92</v>
      </c>
      <c r="P6348" t="s">
        <v>93</v>
      </c>
      <c r="Q6348" t="s">
        <v>47</v>
      </c>
      <c r="R6348" t="s">
        <v>86</v>
      </c>
      <c r="S6348">
        <f t="shared" si="198"/>
        <v>2024</v>
      </c>
      <c r="T6348">
        <f t="shared" si="199"/>
        <v>6</v>
      </c>
    </row>
    <row r="6349" spans="1:20" x14ac:dyDescent="0.3">
      <c r="A6349" s="1">
        <v>45449</v>
      </c>
      <c r="B6349" t="s">
        <v>6794</v>
      </c>
      <c r="C6349" t="s">
        <v>64</v>
      </c>
      <c r="D6349" t="s">
        <v>43</v>
      </c>
      <c r="E6349" t="s">
        <v>35</v>
      </c>
      <c r="F6349" t="s">
        <v>36</v>
      </c>
      <c r="G6349" t="s">
        <v>37</v>
      </c>
      <c r="H6349" t="s">
        <v>27</v>
      </c>
      <c r="I6349" t="s">
        <v>28</v>
      </c>
      <c r="J6349">
        <v>5</v>
      </c>
      <c r="K6349">
        <v>45000</v>
      </c>
      <c r="L6349">
        <v>6</v>
      </c>
      <c r="M6349">
        <v>211500</v>
      </c>
      <c r="N6349">
        <v>157509.99</v>
      </c>
      <c r="O6349">
        <v>53990.01</v>
      </c>
      <c r="P6349" t="s">
        <v>65</v>
      </c>
      <c r="Q6349" t="s">
        <v>47</v>
      </c>
      <c r="R6349" t="s">
        <v>86</v>
      </c>
      <c r="S6349">
        <f t="shared" si="198"/>
        <v>2024</v>
      </c>
      <c r="T6349">
        <f t="shared" si="199"/>
        <v>6</v>
      </c>
    </row>
    <row r="6350" spans="1:20" x14ac:dyDescent="0.3">
      <c r="A6350" s="1">
        <v>45450</v>
      </c>
      <c r="B6350" t="s">
        <v>6795</v>
      </c>
      <c r="C6350" t="s">
        <v>76</v>
      </c>
      <c r="D6350" t="s">
        <v>43</v>
      </c>
      <c r="E6350" t="s">
        <v>35</v>
      </c>
      <c r="F6350" t="s">
        <v>36</v>
      </c>
      <c r="G6350" t="s">
        <v>85</v>
      </c>
      <c r="H6350" t="s">
        <v>27</v>
      </c>
      <c r="I6350" t="s">
        <v>28</v>
      </c>
      <c r="J6350">
        <v>6</v>
      </c>
      <c r="K6350">
        <v>45000</v>
      </c>
      <c r="L6350">
        <v>0</v>
      </c>
      <c r="M6350">
        <v>270000</v>
      </c>
      <c r="N6350">
        <v>247767.51</v>
      </c>
      <c r="O6350">
        <v>22232.49</v>
      </c>
      <c r="P6350" t="s">
        <v>65</v>
      </c>
      <c r="Q6350" t="s">
        <v>30</v>
      </c>
      <c r="R6350" t="s">
        <v>39</v>
      </c>
      <c r="S6350">
        <f t="shared" si="198"/>
        <v>2024</v>
      </c>
      <c r="T6350">
        <f t="shared" si="199"/>
        <v>6</v>
      </c>
    </row>
    <row r="6351" spans="1:20" x14ac:dyDescent="0.3">
      <c r="A6351" s="1">
        <v>45451</v>
      </c>
      <c r="B6351" t="s">
        <v>6796</v>
      </c>
      <c r="C6351" t="s">
        <v>84</v>
      </c>
      <c r="D6351" t="s">
        <v>23</v>
      </c>
      <c r="E6351" t="s">
        <v>35</v>
      </c>
      <c r="F6351" t="s">
        <v>36</v>
      </c>
      <c r="G6351" t="s">
        <v>85</v>
      </c>
      <c r="H6351" t="s">
        <v>59</v>
      </c>
      <c r="I6351" t="s">
        <v>60</v>
      </c>
      <c r="J6351">
        <v>2</v>
      </c>
      <c r="K6351">
        <v>4500</v>
      </c>
      <c r="L6351">
        <v>7</v>
      </c>
      <c r="M6351">
        <v>8370</v>
      </c>
      <c r="N6351">
        <v>6732.7</v>
      </c>
      <c r="O6351">
        <v>1637.3</v>
      </c>
      <c r="P6351" t="s">
        <v>29</v>
      </c>
      <c r="Q6351" t="s">
        <v>47</v>
      </c>
      <c r="R6351" t="s">
        <v>73</v>
      </c>
      <c r="S6351">
        <f t="shared" si="198"/>
        <v>2024</v>
      </c>
      <c r="T6351">
        <f t="shared" si="199"/>
        <v>6</v>
      </c>
    </row>
    <row r="6352" spans="1:20" x14ac:dyDescent="0.3">
      <c r="A6352" s="1">
        <v>45452</v>
      </c>
      <c r="B6352" t="s">
        <v>6797</v>
      </c>
      <c r="C6352" t="s">
        <v>143</v>
      </c>
      <c r="D6352" t="s">
        <v>43</v>
      </c>
      <c r="E6352" t="s">
        <v>51</v>
      </c>
      <c r="F6352" t="s">
        <v>77</v>
      </c>
      <c r="G6352" t="s">
        <v>46</v>
      </c>
      <c r="H6352" t="s">
        <v>53</v>
      </c>
      <c r="I6352" t="s">
        <v>54</v>
      </c>
      <c r="J6352">
        <v>22</v>
      </c>
      <c r="K6352">
        <v>2500</v>
      </c>
      <c r="L6352">
        <v>8</v>
      </c>
      <c r="M6352">
        <v>50600</v>
      </c>
      <c r="N6352">
        <v>37010.269999999997</v>
      </c>
      <c r="O6352">
        <v>13589.73</v>
      </c>
      <c r="P6352" t="s">
        <v>93</v>
      </c>
      <c r="Q6352" t="s">
        <v>55</v>
      </c>
      <c r="R6352" t="s">
        <v>73</v>
      </c>
      <c r="S6352">
        <f t="shared" si="198"/>
        <v>2024</v>
      </c>
      <c r="T6352">
        <f t="shared" si="199"/>
        <v>6</v>
      </c>
    </row>
    <row r="6353" spans="1:20" x14ac:dyDescent="0.3">
      <c r="A6353" s="1">
        <v>45453</v>
      </c>
      <c r="B6353" t="s">
        <v>6798</v>
      </c>
      <c r="C6353" t="s">
        <v>76</v>
      </c>
      <c r="D6353" t="s">
        <v>50</v>
      </c>
      <c r="E6353" t="s">
        <v>24</v>
      </c>
      <c r="F6353" t="s">
        <v>25</v>
      </c>
      <c r="G6353" t="s">
        <v>85</v>
      </c>
      <c r="H6353" t="s">
        <v>132</v>
      </c>
      <c r="I6353" t="s">
        <v>28</v>
      </c>
      <c r="J6353">
        <v>20</v>
      </c>
      <c r="K6353">
        <v>3500</v>
      </c>
      <c r="L6353">
        <v>7</v>
      </c>
      <c r="M6353">
        <v>65100</v>
      </c>
      <c r="N6353">
        <v>47689.65</v>
      </c>
      <c r="O6353">
        <v>17410.349999999999</v>
      </c>
      <c r="P6353" t="s">
        <v>38</v>
      </c>
      <c r="Q6353" t="s">
        <v>47</v>
      </c>
      <c r="R6353" t="s">
        <v>123</v>
      </c>
      <c r="S6353">
        <f t="shared" si="198"/>
        <v>2024</v>
      </c>
      <c r="T6353">
        <f t="shared" si="199"/>
        <v>6</v>
      </c>
    </row>
    <row r="6354" spans="1:20" x14ac:dyDescent="0.3">
      <c r="A6354" s="1">
        <v>45454</v>
      </c>
      <c r="B6354" t="s">
        <v>6799</v>
      </c>
      <c r="C6354" t="s">
        <v>58</v>
      </c>
      <c r="D6354" t="s">
        <v>43</v>
      </c>
      <c r="E6354" t="s">
        <v>44</v>
      </c>
      <c r="F6354" t="s">
        <v>45</v>
      </c>
      <c r="G6354" t="s">
        <v>37</v>
      </c>
      <c r="H6354" t="s">
        <v>27</v>
      </c>
      <c r="I6354" t="s">
        <v>28</v>
      </c>
      <c r="J6354">
        <v>3</v>
      </c>
      <c r="K6354">
        <v>45000</v>
      </c>
      <c r="L6354">
        <v>15</v>
      </c>
      <c r="M6354">
        <v>114750</v>
      </c>
      <c r="N6354">
        <v>87042.46</v>
      </c>
      <c r="O6354">
        <v>27707.54</v>
      </c>
      <c r="P6354" t="s">
        <v>72</v>
      </c>
      <c r="Q6354" t="s">
        <v>90</v>
      </c>
      <c r="R6354" t="s">
        <v>73</v>
      </c>
      <c r="S6354">
        <f t="shared" si="198"/>
        <v>2024</v>
      </c>
      <c r="T6354">
        <f t="shared" si="199"/>
        <v>6</v>
      </c>
    </row>
    <row r="6355" spans="1:20" x14ac:dyDescent="0.3">
      <c r="A6355" s="1">
        <v>45455</v>
      </c>
      <c r="B6355" t="s">
        <v>6800</v>
      </c>
      <c r="C6355" t="s">
        <v>108</v>
      </c>
      <c r="D6355" t="s">
        <v>50</v>
      </c>
      <c r="E6355" t="s">
        <v>35</v>
      </c>
      <c r="F6355" t="s">
        <v>36</v>
      </c>
      <c r="G6355" t="s">
        <v>37</v>
      </c>
      <c r="H6355" t="s">
        <v>80</v>
      </c>
      <c r="I6355" t="s">
        <v>28</v>
      </c>
      <c r="J6355">
        <v>13</v>
      </c>
      <c r="K6355">
        <v>12000</v>
      </c>
      <c r="L6355">
        <v>6</v>
      </c>
      <c r="M6355">
        <v>146640</v>
      </c>
      <c r="N6355">
        <v>106512.59</v>
      </c>
      <c r="O6355">
        <v>40127.410000000003</v>
      </c>
      <c r="P6355" t="s">
        <v>65</v>
      </c>
      <c r="Q6355" t="s">
        <v>47</v>
      </c>
      <c r="R6355" t="s">
        <v>86</v>
      </c>
      <c r="S6355">
        <f t="shared" si="198"/>
        <v>2024</v>
      </c>
      <c r="T6355">
        <f t="shared" si="199"/>
        <v>6</v>
      </c>
    </row>
    <row r="6356" spans="1:20" x14ac:dyDescent="0.3">
      <c r="A6356" s="1">
        <v>45456</v>
      </c>
      <c r="B6356" t="s">
        <v>6801</v>
      </c>
      <c r="C6356" t="s">
        <v>76</v>
      </c>
      <c r="D6356" t="s">
        <v>23</v>
      </c>
      <c r="E6356" t="s">
        <v>44</v>
      </c>
      <c r="F6356" t="s">
        <v>45</v>
      </c>
      <c r="G6356" t="s">
        <v>26</v>
      </c>
      <c r="H6356" t="s">
        <v>132</v>
      </c>
      <c r="I6356" t="s">
        <v>28</v>
      </c>
      <c r="J6356">
        <v>9</v>
      </c>
      <c r="K6356">
        <v>3500</v>
      </c>
      <c r="L6356">
        <v>14</v>
      </c>
      <c r="M6356">
        <v>27090</v>
      </c>
      <c r="N6356">
        <v>22690.81</v>
      </c>
      <c r="O6356">
        <v>4399.1899999999996</v>
      </c>
      <c r="P6356" t="s">
        <v>65</v>
      </c>
      <c r="Q6356" t="s">
        <v>30</v>
      </c>
      <c r="R6356" t="s">
        <v>81</v>
      </c>
      <c r="S6356">
        <f t="shared" si="198"/>
        <v>2024</v>
      </c>
      <c r="T6356">
        <f t="shared" si="199"/>
        <v>6</v>
      </c>
    </row>
    <row r="6357" spans="1:20" x14ac:dyDescent="0.3">
      <c r="A6357" s="1">
        <v>45457</v>
      </c>
      <c r="B6357" t="s">
        <v>6802</v>
      </c>
      <c r="C6357" t="s">
        <v>84</v>
      </c>
      <c r="D6357" t="s">
        <v>43</v>
      </c>
      <c r="E6357" t="s">
        <v>24</v>
      </c>
      <c r="F6357" t="s">
        <v>111</v>
      </c>
      <c r="G6357" t="s">
        <v>37</v>
      </c>
      <c r="H6357" t="s">
        <v>59</v>
      </c>
      <c r="I6357" t="s">
        <v>60</v>
      </c>
      <c r="J6357">
        <v>20</v>
      </c>
      <c r="K6357">
        <v>4500</v>
      </c>
      <c r="L6357">
        <v>5</v>
      </c>
      <c r="M6357">
        <v>85500</v>
      </c>
      <c r="N6357">
        <v>74946.59</v>
      </c>
      <c r="O6357">
        <v>10553.41</v>
      </c>
      <c r="P6357" t="s">
        <v>38</v>
      </c>
      <c r="Q6357" t="s">
        <v>47</v>
      </c>
      <c r="R6357" t="s">
        <v>86</v>
      </c>
      <c r="S6357">
        <f t="shared" si="198"/>
        <v>2024</v>
      </c>
      <c r="T6357">
        <f t="shared" si="199"/>
        <v>6</v>
      </c>
    </row>
    <row r="6358" spans="1:20" x14ac:dyDescent="0.3">
      <c r="A6358" s="1">
        <v>45458</v>
      </c>
      <c r="B6358" t="s">
        <v>6803</v>
      </c>
      <c r="C6358" t="s">
        <v>98</v>
      </c>
      <c r="D6358" t="s">
        <v>43</v>
      </c>
      <c r="E6358" t="s">
        <v>51</v>
      </c>
      <c r="F6358" t="s">
        <v>99</v>
      </c>
      <c r="G6358" t="s">
        <v>26</v>
      </c>
      <c r="H6358" t="s">
        <v>140</v>
      </c>
      <c r="I6358" t="s">
        <v>71</v>
      </c>
      <c r="J6358">
        <v>14</v>
      </c>
      <c r="K6358">
        <v>900</v>
      </c>
      <c r="L6358">
        <v>9</v>
      </c>
      <c r="M6358">
        <v>11466</v>
      </c>
      <c r="N6358">
        <v>9888.0400000000009</v>
      </c>
      <c r="O6358">
        <v>1577.96</v>
      </c>
      <c r="P6358" t="s">
        <v>29</v>
      </c>
      <c r="Q6358" t="s">
        <v>47</v>
      </c>
      <c r="R6358" t="s">
        <v>61</v>
      </c>
      <c r="S6358">
        <f t="shared" si="198"/>
        <v>2024</v>
      </c>
      <c r="T6358">
        <f t="shared" si="199"/>
        <v>6</v>
      </c>
    </row>
    <row r="6359" spans="1:20" x14ac:dyDescent="0.3">
      <c r="A6359" s="1">
        <v>45459</v>
      </c>
      <c r="B6359" t="s">
        <v>6804</v>
      </c>
      <c r="C6359" t="s">
        <v>84</v>
      </c>
      <c r="D6359" t="s">
        <v>50</v>
      </c>
      <c r="E6359" t="s">
        <v>44</v>
      </c>
      <c r="F6359" t="s">
        <v>89</v>
      </c>
      <c r="G6359" t="s">
        <v>46</v>
      </c>
      <c r="H6359" t="s">
        <v>27</v>
      </c>
      <c r="I6359" t="s">
        <v>28</v>
      </c>
      <c r="J6359">
        <v>7</v>
      </c>
      <c r="K6359">
        <v>45000</v>
      </c>
      <c r="L6359">
        <v>7</v>
      </c>
      <c r="M6359">
        <v>292950</v>
      </c>
      <c r="N6359">
        <v>219380.38</v>
      </c>
      <c r="O6359">
        <v>73569.62</v>
      </c>
      <c r="P6359" t="s">
        <v>65</v>
      </c>
      <c r="Q6359" t="s">
        <v>30</v>
      </c>
      <c r="R6359" t="s">
        <v>102</v>
      </c>
      <c r="S6359">
        <f t="shared" si="198"/>
        <v>2024</v>
      </c>
      <c r="T6359">
        <f t="shared" si="199"/>
        <v>6</v>
      </c>
    </row>
    <row r="6360" spans="1:20" x14ac:dyDescent="0.3">
      <c r="A6360" s="1">
        <v>45460</v>
      </c>
      <c r="B6360" t="s">
        <v>6805</v>
      </c>
      <c r="C6360" t="s">
        <v>143</v>
      </c>
      <c r="D6360" t="s">
        <v>50</v>
      </c>
      <c r="E6360" t="s">
        <v>51</v>
      </c>
      <c r="F6360" t="s">
        <v>77</v>
      </c>
      <c r="G6360" t="s">
        <v>46</v>
      </c>
      <c r="H6360" t="s">
        <v>120</v>
      </c>
      <c r="I6360" t="s">
        <v>28</v>
      </c>
      <c r="J6360">
        <v>6</v>
      </c>
      <c r="K6360">
        <v>15000</v>
      </c>
      <c r="L6360">
        <v>20</v>
      </c>
      <c r="M6360">
        <v>72000</v>
      </c>
      <c r="N6360">
        <v>63288.63</v>
      </c>
      <c r="O6360">
        <v>8711.3700000000008</v>
      </c>
      <c r="P6360" t="s">
        <v>72</v>
      </c>
      <c r="Q6360" t="s">
        <v>55</v>
      </c>
      <c r="R6360" t="s">
        <v>86</v>
      </c>
      <c r="S6360">
        <f t="shared" si="198"/>
        <v>2024</v>
      </c>
      <c r="T6360">
        <f t="shared" si="199"/>
        <v>6</v>
      </c>
    </row>
    <row r="6361" spans="1:20" x14ac:dyDescent="0.3">
      <c r="A6361" s="1">
        <v>45461</v>
      </c>
      <c r="B6361" t="s">
        <v>6806</v>
      </c>
      <c r="C6361" t="s">
        <v>98</v>
      </c>
      <c r="D6361" t="s">
        <v>43</v>
      </c>
      <c r="E6361" t="s">
        <v>44</v>
      </c>
      <c r="F6361" t="s">
        <v>45</v>
      </c>
      <c r="G6361" t="s">
        <v>85</v>
      </c>
      <c r="H6361" t="s">
        <v>120</v>
      </c>
      <c r="I6361" t="s">
        <v>28</v>
      </c>
      <c r="J6361">
        <v>1</v>
      </c>
      <c r="K6361">
        <v>15000</v>
      </c>
      <c r="L6361">
        <v>3</v>
      </c>
      <c r="M6361">
        <v>14550</v>
      </c>
      <c r="N6361">
        <v>13185.59</v>
      </c>
      <c r="O6361">
        <v>1364.41</v>
      </c>
      <c r="P6361" t="s">
        <v>29</v>
      </c>
      <c r="Q6361" t="s">
        <v>90</v>
      </c>
      <c r="R6361" t="s">
        <v>31</v>
      </c>
      <c r="S6361">
        <f t="shared" si="198"/>
        <v>2024</v>
      </c>
      <c r="T6361">
        <f t="shared" si="199"/>
        <v>6</v>
      </c>
    </row>
    <row r="6362" spans="1:20" x14ac:dyDescent="0.3">
      <c r="A6362" s="1">
        <v>45462</v>
      </c>
      <c r="B6362" t="s">
        <v>6807</v>
      </c>
      <c r="C6362" t="s">
        <v>137</v>
      </c>
      <c r="D6362" t="s">
        <v>43</v>
      </c>
      <c r="E6362" t="s">
        <v>24</v>
      </c>
      <c r="F6362" t="s">
        <v>25</v>
      </c>
      <c r="G6362" t="s">
        <v>46</v>
      </c>
      <c r="H6362" t="s">
        <v>140</v>
      </c>
      <c r="I6362" t="s">
        <v>71</v>
      </c>
      <c r="J6362">
        <v>1</v>
      </c>
      <c r="K6362">
        <v>900</v>
      </c>
      <c r="L6362">
        <v>16</v>
      </c>
      <c r="M6362">
        <v>756</v>
      </c>
      <c r="N6362">
        <v>657.53</v>
      </c>
      <c r="O6362">
        <v>98.47</v>
      </c>
      <c r="P6362" t="s">
        <v>38</v>
      </c>
      <c r="Q6362" t="s">
        <v>47</v>
      </c>
      <c r="R6362" t="s">
        <v>73</v>
      </c>
      <c r="S6362">
        <f t="shared" si="198"/>
        <v>2024</v>
      </c>
      <c r="T6362">
        <f t="shared" si="199"/>
        <v>6</v>
      </c>
    </row>
    <row r="6363" spans="1:20" x14ac:dyDescent="0.3">
      <c r="A6363" s="1">
        <v>45463</v>
      </c>
      <c r="B6363" t="s">
        <v>6808</v>
      </c>
      <c r="C6363" t="s">
        <v>84</v>
      </c>
      <c r="D6363" t="s">
        <v>50</v>
      </c>
      <c r="E6363" t="s">
        <v>44</v>
      </c>
      <c r="F6363" t="s">
        <v>89</v>
      </c>
      <c r="G6363" t="s">
        <v>46</v>
      </c>
      <c r="H6363" t="s">
        <v>70</v>
      </c>
      <c r="I6363" t="s">
        <v>71</v>
      </c>
      <c r="J6363">
        <v>5</v>
      </c>
      <c r="K6363">
        <v>600</v>
      </c>
      <c r="L6363">
        <v>3</v>
      </c>
      <c r="M6363">
        <v>2910</v>
      </c>
      <c r="N6363">
        <v>2432.17</v>
      </c>
      <c r="O6363">
        <v>477.83</v>
      </c>
      <c r="P6363" t="s">
        <v>38</v>
      </c>
      <c r="Q6363" t="s">
        <v>55</v>
      </c>
      <c r="R6363" t="s">
        <v>61</v>
      </c>
      <c r="S6363">
        <f t="shared" si="198"/>
        <v>2024</v>
      </c>
      <c r="T6363">
        <f t="shared" si="199"/>
        <v>6</v>
      </c>
    </row>
    <row r="6364" spans="1:20" x14ac:dyDescent="0.3">
      <c r="A6364" s="1">
        <v>45464</v>
      </c>
      <c r="B6364" t="s">
        <v>6809</v>
      </c>
      <c r="C6364" t="s">
        <v>22</v>
      </c>
      <c r="D6364" t="s">
        <v>43</v>
      </c>
      <c r="E6364" t="s">
        <v>35</v>
      </c>
      <c r="F6364" t="s">
        <v>36</v>
      </c>
      <c r="G6364" t="s">
        <v>37</v>
      </c>
      <c r="H6364" t="s">
        <v>70</v>
      </c>
      <c r="I6364" t="s">
        <v>71</v>
      </c>
      <c r="J6364">
        <v>16</v>
      </c>
      <c r="K6364">
        <v>600</v>
      </c>
      <c r="L6364">
        <v>12</v>
      </c>
      <c r="M6364">
        <v>8448</v>
      </c>
      <c r="N6364">
        <v>6123.46</v>
      </c>
      <c r="O6364">
        <v>2324.54</v>
      </c>
      <c r="P6364" t="s">
        <v>29</v>
      </c>
      <c r="Q6364" t="s">
        <v>90</v>
      </c>
      <c r="R6364" t="s">
        <v>39</v>
      </c>
      <c r="S6364">
        <f t="shared" si="198"/>
        <v>2024</v>
      </c>
      <c r="T6364">
        <f t="shared" si="199"/>
        <v>6</v>
      </c>
    </row>
    <row r="6365" spans="1:20" x14ac:dyDescent="0.3">
      <c r="A6365" s="1">
        <v>45465</v>
      </c>
      <c r="B6365" t="s">
        <v>6810</v>
      </c>
      <c r="C6365" t="s">
        <v>137</v>
      </c>
      <c r="D6365" t="s">
        <v>50</v>
      </c>
      <c r="E6365" t="s">
        <v>35</v>
      </c>
      <c r="F6365" t="s">
        <v>36</v>
      </c>
      <c r="G6365" t="s">
        <v>85</v>
      </c>
      <c r="H6365" t="s">
        <v>120</v>
      </c>
      <c r="I6365" t="s">
        <v>28</v>
      </c>
      <c r="J6365">
        <v>15</v>
      </c>
      <c r="K6365">
        <v>15000</v>
      </c>
      <c r="L6365">
        <v>18</v>
      </c>
      <c r="M6365">
        <v>184500</v>
      </c>
      <c r="N6365">
        <v>169679.56</v>
      </c>
      <c r="O6365">
        <v>14820.44</v>
      </c>
      <c r="P6365" t="s">
        <v>29</v>
      </c>
      <c r="Q6365" t="s">
        <v>90</v>
      </c>
      <c r="R6365" t="s">
        <v>81</v>
      </c>
      <c r="S6365">
        <f t="shared" si="198"/>
        <v>2024</v>
      </c>
      <c r="T6365">
        <f t="shared" si="199"/>
        <v>6</v>
      </c>
    </row>
    <row r="6366" spans="1:20" x14ac:dyDescent="0.3">
      <c r="A6366" s="1">
        <v>45466</v>
      </c>
      <c r="B6366" t="s">
        <v>6811</v>
      </c>
      <c r="C6366" t="s">
        <v>42</v>
      </c>
      <c r="D6366" t="s">
        <v>23</v>
      </c>
      <c r="E6366" t="s">
        <v>35</v>
      </c>
      <c r="F6366" t="s">
        <v>36</v>
      </c>
      <c r="G6366" t="s">
        <v>37</v>
      </c>
      <c r="H6366" t="s">
        <v>59</v>
      </c>
      <c r="I6366" t="s">
        <v>60</v>
      </c>
      <c r="J6366">
        <v>20</v>
      </c>
      <c r="K6366">
        <v>4500</v>
      </c>
      <c r="L6366">
        <v>0</v>
      </c>
      <c r="M6366">
        <v>90000</v>
      </c>
      <c r="N6366">
        <v>74005.399999999994</v>
      </c>
      <c r="O6366">
        <v>15994.6</v>
      </c>
      <c r="P6366" t="s">
        <v>93</v>
      </c>
      <c r="Q6366" t="s">
        <v>90</v>
      </c>
      <c r="R6366" t="s">
        <v>31</v>
      </c>
      <c r="S6366">
        <f t="shared" si="198"/>
        <v>2024</v>
      </c>
      <c r="T6366">
        <f t="shared" si="199"/>
        <v>6</v>
      </c>
    </row>
    <row r="6367" spans="1:20" x14ac:dyDescent="0.3">
      <c r="A6367" s="1">
        <v>45467</v>
      </c>
      <c r="B6367" t="s">
        <v>6812</v>
      </c>
      <c r="C6367" t="s">
        <v>58</v>
      </c>
      <c r="D6367" t="s">
        <v>23</v>
      </c>
      <c r="E6367" t="s">
        <v>24</v>
      </c>
      <c r="F6367" t="s">
        <v>69</v>
      </c>
      <c r="G6367" t="s">
        <v>46</v>
      </c>
      <c r="H6367" t="s">
        <v>132</v>
      </c>
      <c r="I6367" t="s">
        <v>28</v>
      </c>
      <c r="J6367">
        <v>8</v>
      </c>
      <c r="K6367">
        <v>3500</v>
      </c>
      <c r="L6367">
        <v>10</v>
      </c>
      <c r="M6367">
        <v>25200</v>
      </c>
      <c r="N6367">
        <v>21072.07</v>
      </c>
      <c r="O6367">
        <v>4127.93</v>
      </c>
      <c r="P6367" t="s">
        <v>65</v>
      </c>
      <c r="Q6367" t="s">
        <v>47</v>
      </c>
      <c r="R6367" t="s">
        <v>86</v>
      </c>
      <c r="S6367">
        <f t="shared" si="198"/>
        <v>2024</v>
      </c>
      <c r="T6367">
        <f t="shared" si="199"/>
        <v>6</v>
      </c>
    </row>
    <row r="6368" spans="1:20" x14ac:dyDescent="0.3">
      <c r="A6368" s="1">
        <v>45468</v>
      </c>
      <c r="B6368" t="s">
        <v>6813</v>
      </c>
      <c r="C6368" t="s">
        <v>64</v>
      </c>
      <c r="D6368" t="s">
        <v>23</v>
      </c>
      <c r="E6368" t="s">
        <v>24</v>
      </c>
      <c r="F6368" t="s">
        <v>111</v>
      </c>
      <c r="G6368" t="s">
        <v>26</v>
      </c>
      <c r="H6368" t="s">
        <v>59</v>
      </c>
      <c r="I6368" t="s">
        <v>60</v>
      </c>
      <c r="J6368">
        <v>15</v>
      </c>
      <c r="K6368">
        <v>4500</v>
      </c>
      <c r="L6368">
        <v>15</v>
      </c>
      <c r="M6368">
        <v>57375</v>
      </c>
      <c r="N6368">
        <v>44193.33</v>
      </c>
      <c r="O6368">
        <v>13181.67</v>
      </c>
      <c r="P6368" t="s">
        <v>72</v>
      </c>
      <c r="Q6368" t="s">
        <v>90</v>
      </c>
      <c r="R6368" t="s">
        <v>39</v>
      </c>
      <c r="S6368">
        <f t="shared" si="198"/>
        <v>2024</v>
      </c>
      <c r="T6368">
        <f t="shared" si="199"/>
        <v>6</v>
      </c>
    </row>
    <row r="6369" spans="1:20" x14ac:dyDescent="0.3">
      <c r="A6369" s="1">
        <v>45469</v>
      </c>
      <c r="B6369" t="s">
        <v>6814</v>
      </c>
      <c r="C6369" t="s">
        <v>22</v>
      </c>
      <c r="D6369" t="s">
        <v>50</v>
      </c>
      <c r="E6369" t="s">
        <v>44</v>
      </c>
      <c r="F6369" t="s">
        <v>45</v>
      </c>
      <c r="G6369" t="s">
        <v>85</v>
      </c>
      <c r="H6369" t="s">
        <v>132</v>
      </c>
      <c r="I6369" t="s">
        <v>28</v>
      </c>
      <c r="J6369">
        <v>15</v>
      </c>
      <c r="K6369">
        <v>3500</v>
      </c>
      <c r="L6369">
        <v>19</v>
      </c>
      <c r="M6369">
        <v>42525</v>
      </c>
      <c r="N6369">
        <v>39789.25</v>
      </c>
      <c r="O6369">
        <v>2735.75</v>
      </c>
      <c r="P6369" t="s">
        <v>72</v>
      </c>
      <c r="Q6369" t="s">
        <v>55</v>
      </c>
      <c r="R6369" t="s">
        <v>31</v>
      </c>
      <c r="S6369">
        <f t="shared" si="198"/>
        <v>2024</v>
      </c>
      <c r="T6369">
        <f t="shared" si="199"/>
        <v>6</v>
      </c>
    </row>
    <row r="6370" spans="1:20" x14ac:dyDescent="0.3">
      <c r="A6370" s="1">
        <v>45470</v>
      </c>
      <c r="B6370" t="s">
        <v>6815</v>
      </c>
      <c r="C6370" t="s">
        <v>22</v>
      </c>
      <c r="D6370" t="s">
        <v>43</v>
      </c>
      <c r="E6370" t="s">
        <v>51</v>
      </c>
      <c r="F6370" t="s">
        <v>77</v>
      </c>
      <c r="G6370" t="s">
        <v>37</v>
      </c>
      <c r="H6370" t="s">
        <v>70</v>
      </c>
      <c r="I6370" t="s">
        <v>71</v>
      </c>
      <c r="J6370">
        <v>9</v>
      </c>
      <c r="K6370">
        <v>600</v>
      </c>
      <c r="L6370">
        <v>4</v>
      </c>
      <c r="M6370">
        <v>5184</v>
      </c>
      <c r="N6370">
        <v>3993.12</v>
      </c>
      <c r="O6370">
        <v>1190.8800000000001</v>
      </c>
      <c r="P6370" t="s">
        <v>38</v>
      </c>
      <c r="Q6370" t="s">
        <v>55</v>
      </c>
      <c r="R6370" t="s">
        <v>102</v>
      </c>
      <c r="S6370">
        <f t="shared" si="198"/>
        <v>2024</v>
      </c>
      <c r="T6370">
        <f t="shared" si="199"/>
        <v>6</v>
      </c>
    </row>
    <row r="6371" spans="1:20" x14ac:dyDescent="0.3">
      <c r="A6371" s="1">
        <v>45471</v>
      </c>
      <c r="B6371" t="s">
        <v>6816</v>
      </c>
      <c r="C6371" t="s">
        <v>76</v>
      </c>
      <c r="D6371" t="s">
        <v>43</v>
      </c>
      <c r="E6371" t="s">
        <v>51</v>
      </c>
      <c r="F6371" t="s">
        <v>99</v>
      </c>
      <c r="G6371" t="s">
        <v>85</v>
      </c>
      <c r="H6371" t="s">
        <v>140</v>
      </c>
      <c r="I6371" t="s">
        <v>71</v>
      </c>
      <c r="J6371">
        <v>13</v>
      </c>
      <c r="K6371">
        <v>900</v>
      </c>
      <c r="L6371">
        <v>4</v>
      </c>
      <c r="M6371">
        <v>11232</v>
      </c>
      <c r="N6371">
        <v>9955.27</v>
      </c>
      <c r="O6371">
        <v>1276.73</v>
      </c>
      <c r="P6371" t="s">
        <v>93</v>
      </c>
      <c r="Q6371" t="s">
        <v>90</v>
      </c>
      <c r="R6371" t="s">
        <v>81</v>
      </c>
      <c r="S6371">
        <f t="shared" si="198"/>
        <v>2024</v>
      </c>
      <c r="T6371">
        <f t="shared" si="199"/>
        <v>6</v>
      </c>
    </row>
    <row r="6372" spans="1:20" x14ac:dyDescent="0.3">
      <c r="A6372" s="1">
        <v>45472</v>
      </c>
      <c r="B6372" t="s">
        <v>6817</v>
      </c>
      <c r="C6372" t="s">
        <v>98</v>
      </c>
      <c r="D6372" t="s">
        <v>43</v>
      </c>
      <c r="E6372" t="s">
        <v>44</v>
      </c>
      <c r="F6372" t="s">
        <v>89</v>
      </c>
      <c r="G6372" t="s">
        <v>26</v>
      </c>
      <c r="H6372" t="s">
        <v>132</v>
      </c>
      <c r="I6372" t="s">
        <v>28</v>
      </c>
      <c r="J6372">
        <v>24</v>
      </c>
      <c r="K6372">
        <v>3500</v>
      </c>
      <c r="L6372">
        <v>13</v>
      </c>
      <c r="M6372">
        <v>73080</v>
      </c>
      <c r="N6372">
        <v>58835.57</v>
      </c>
      <c r="O6372">
        <v>14244.43</v>
      </c>
      <c r="P6372" t="s">
        <v>29</v>
      </c>
      <c r="Q6372" t="s">
        <v>30</v>
      </c>
      <c r="R6372" t="s">
        <v>86</v>
      </c>
      <c r="S6372">
        <f t="shared" si="198"/>
        <v>2024</v>
      </c>
      <c r="T6372">
        <f t="shared" si="199"/>
        <v>6</v>
      </c>
    </row>
    <row r="6373" spans="1:20" x14ac:dyDescent="0.3">
      <c r="A6373" s="1">
        <v>45473</v>
      </c>
      <c r="B6373" t="s">
        <v>6818</v>
      </c>
      <c r="C6373" t="s">
        <v>68</v>
      </c>
      <c r="D6373" t="s">
        <v>43</v>
      </c>
      <c r="E6373" t="s">
        <v>51</v>
      </c>
      <c r="F6373" t="s">
        <v>77</v>
      </c>
      <c r="G6373" t="s">
        <v>26</v>
      </c>
      <c r="H6373" t="s">
        <v>132</v>
      </c>
      <c r="I6373" t="s">
        <v>28</v>
      </c>
      <c r="J6373">
        <v>14</v>
      </c>
      <c r="K6373">
        <v>3500</v>
      </c>
      <c r="L6373">
        <v>1</v>
      </c>
      <c r="M6373">
        <v>48510</v>
      </c>
      <c r="N6373">
        <v>44850.35</v>
      </c>
      <c r="O6373">
        <v>3659.65</v>
      </c>
      <c r="P6373" t="s">
        <v>93</v>
      </c>
      <c r="Q6373" t="s">
        <v>30</v>
      </c>
      <c r="R6373" t="s">
        <v>31</v>
      </c>
      <c r="S6373">
        <f t="shared" si="198"/>
        <v>2024</v>
      </c>
      <c r="T6373">
        <f t="shared" si="199"/>
        <v>6</v>
      </c>
    </row>
    <row r="6374" spans="1:20" x14ac:dyDescent="0.3">
      <c r="A6374" s="1">
        <v>45474</v>
      </c>
      <c r="B6374" t="s">
        <v>6819</v>
      </c>
      <c r="C6374" t="s">
        <v>143</v>
      </c>
      <c r="D6374" t="s">
        <v>50</v>
      </c>
      <c r="E6374" t="s">
        <v>35</v>
      </c>
      <c r="F6374" t="s">
        <v>36</v>
      </c>
      <c r="G6374" t="s">
        <v>26</v>
      </c>
      <c r="H6374" t="s">
        <v>53</v>
      </c>
      <c r="I6374" t="s">
        <v>54</v>
      </c>
      <c r="J6374">
        <v>14</v>
      </c>
      <c r="K6374">
        <v>2500</v>
      </c>
      <c r="L6374">
        <v>12</v>
      </c>
      <c r="M6374">
        <v>30800</v>
      </c>
      <c r="N6374">
        <v>24141.86</v>
      </c>
      <c r="O6374">
        <v>6658.14</v>
      </c>
      <c r="P6374" t="s">
        <v>29</v>
      </c>
      <c r="Q6374" t="s">
        <v>30</v>
      </c>
      <c r="R6374" t="s">
        <v>73</v>
      </c>
      <c r="S6374">
        <f t="shared" si="198"/>
        <v>2024</v>
      </c>
      <c r="T6374">
        <f t="shared" si="199"/>
        <v>7</v>
      </c>
    </row>
    <row r="6375" spans="1:20" x14ac:dyDescent="0.3">
      <c r="A6375" s="1">
        <v>45475</v>
      </c>
      <c r="B6375" t="s">
        <v>6820</v>
      </c>
      <c r="C6375" t="s">
        <v>22</v>
      </c>
      <c r="D6375" t="s">
        <v>23</v>
      </c>
      <c r="E6375" t="s">
        <v>44</v>
      </c>
      <c r="F6375" t="s">
        <v>89</v>
      </c>
      <c r="G6375" t="s">
        <v>85</v>
      </c>
      <c r="H6375" t="s">
        <v>59</v>
      </c>
      <c r="I6375" t="s">
        <v>60</v>
      </c>
      <c r="J6375">
        <v>25</v>
      </c>
      <c r="K6375">
        <v>4500</v>
      </c>
      <c r="L6375">
        <v>13</v>
      </c>
      <c r="M6375">
        <v>97875</v>
      </c>
      <c r="N6375">
        <v>79782.17</v>
      </c>
      <c r="O6375">
        <v>18092.830000000002</v>
      </c>
      <c r="P6375" t="s">
        <v>38</v>
      </c>
      <c r="Q6375" t="s">
        <v>90</v>
      </c>
      <c r="R6375" t="s">
        <v>81</v>
      </c>
      <c r="S6375">
        <f t="shared" si="198"/>
        <v>2024</v>
      </c>
      <c r="T6375">
        <f t="shared" si="199"/>
        <v>7</v>
      </c>
    </row>
    <row r="6376" spans="1:20" x14ac:dyDescent="0.3">
      <c r="A6376" s="1">
        <v>45476</v>
      </c>
      <c r="B6376" t="s">
        <v>6821</v>
      </c>
      <c r="C6376" t="s">
        <v>22</v>
      </c>
      <c r="D6376" t="s">
        <v>23</v>
      </c>
      <c r="E6376" t="s">
        <v>51</v>
      </c>
      <c r="F6376" t="s">
        <v>99</v>
      </c>
      <c r="G6376" t="s">
        <v>85</v>
      </c>
      <c r="H6376" t="s">
        <v>53</v>
      </c>
      <c r="I6376" t="s">
        <v>54</v>
      </c>
      <c r="J6376">
        <v>22</v>
      </c>
      <c r="K6376">
        <v>2500</v>
      </c>
      <c r="L6376">
        <v>11</v>
      </c>
      <c r="M6376">
        <v>48950</v>
      </c>
      <c r="N6376">
        <v>41960.54</v>
      </c>
      <c r="O6376">
        <v>6989.46</v>
      </c>
      <c r="P6376" t="s">
        <v>29</v>
      </c>
      <c r="Q6376" t="s">
        <v>30</v>
      </c>
      <c r="R6376" t="s">
        <v>39</v>
      </c>
      <c r="S6376">
        <f t="shared" si="198"/>
        <v>2024</v>
      </c>
      <c r="T6376">
        <f t="shared" si="199"/>
        <v>7</v>
      </c>
    </row>
    <row r="6377" spans="1:20" x14ac:dyDescent="0.3">
      <c r="A6377" s="1">
        <v>45477</v>
      </c>
      <c r="B6377" t="s">
        <v>6822</v>
      </c>
      <c r="C6377" t="s">
        <v>64</v>
      </c>
      <c r="D6377" t="s">
        <v>50</v>
      </c>
      <c r="E6377" t="s">
        <v>51</v>
      </c>
      <c r="F6377" t="s">
        <v>52</v>
      </c>
      <c r="G6377" t="s">
        <v>46</v>
      </c>
      <c r="H6377" t="s">
        <v>140</v>
      </c>
      <c r="I6377" t="s">
        <v>71</v>
      </c>
      <c r="J6377">
        <v>19</v>
      </c>
      <c r="K6377">
        <v>900</v>
      </c>
      <c r="L6377">
        <v>4</v>
      </c>
      <c r="M6377">
        <v>16416</v>
      </c>
      <c r="N6377">
        <v>12595.21</v>
      </c>
      <c r="O6377">
        <v>3820.79</v>
      </c>
      <c r="P6377" t="s">
        <v>93</v>
      </c>
      <c r="Q6377" t="s">
        <v>30</v>
      </c>
      <c r="R6377" t="s">
        <v>86</v>
      </c>
      <c r="S6377">
        <f t="shared" si="198"/>
        <v>2024</v>
      </c>
      <c r="T6377">
        <f t="shared" si="199"/>
        <v>7</v>
      </c>
    </row>
    <row r="6378" spans="1:20" x14ac:dyDescent="0.3">
      <c r="A6378" s="1">
        <v>45478</v>
      </c>
      <c r="B6378" t="s">
        <v>6823</v>
      </c>
      <c r="C6378" t="s">
        <v>22</v>
      </c>
      <c r="D6378" t="s">
        <v>50</v>
      </c>
      <c r="E6378" t="s">
        <v>44</v>
      </c>
      <c r="F6378" t="s">
        <v>89</v>
      </c>
      <c r="G6378" t="s">
        <v>46</v>
      </c>
      <c r="H6378" t="s">
        <v>59</v>
      </c>
      <c r="I6378" t="s">
        <v>60</v>
      </c>
      <c r="J6378">
        <v>11</v>
      </c>
      <c r="K6378">
        <v>4500</v>
      </c>
      <c r="L6378">
        <v>4</v>
      </c>
      <c r="M6378">
        <v>47520</v>
      </c>
      <c r="N6378">
        <v>34388.800000000003</v>
      </c>
      <c r="O6378">
        <v>13131.2</v>
      </c>
      <c r="P6378" t="s">
        <v>29</v>
      </c>
      <c r="Q6378" t="s">
        <v>30</v>
      </c>
      <c r="R6378" t="s">
        <v>102</v>
      </c>
      <c r="S6378">
        <f t="shared" si="198"/>
        <v>2024</v>
      </c>
      <c r="T6378">
        <f t="shared" si="199"/>
        <v>7</v>
      </c>
    </row>
    <row r="6379" spans="1:20" x14ac:dyDescent="0.3">
      <c r="A6379" s="1">
        <v>45479</v>
      </c>
      <c r="B6379" t="s">
        <v>6824</v>
      </c>
      <c r="C6379" t="s">
        <v>42</v>
      </c>
      <c r="D6379" t="s">
        <v>23</v>
      </c>
      <c r="E6379" t="s">
        <v>51</v>
      </c>
      <c r="F6379" t="s">
        <v>77</v>
      </c>
      <c r="G6379" t="s">
        <v>85</v>
      </c>
      <c r="H6379" t="s">
        <v>120</v>
      </c>
      <c r="I6379" t="s">
        <v>28</v>
      </c>
      <c r="J6379">
        <v>8</v>
      </c>
      <c r="K6379">
        <v>15000</v>
      </c>
      <c r="L6379">
        <v>15</v>
      </c>
      <c r="M6379">
        <v>102000</v>
      </c>
      <c r="N6379">
        <v>85819.92</v>
      </c>
      <c r="O6379">
        <v>16180.08</v>
      </c>
      <c r="P6379" t="s">
        <v>65</v>
      </c>
      <c r="Q6379" t="s">
        <v>47</v>
      </c>
      <c r="R6379" t="s">
        <v>31</v>
      </c>
      <c r="S6379">
        <f t="shared" si="198"/>
        <v>2024</v>
      </c>
      <c r="T6379">
        <f t="shared" si="199"/>
        <v>7</v>
      </c>
    </row>
    <row r="6380" spans="1:20" x14ac:dyDescent="0.3">
      <c r="A6380" s="1">
        <v>45480</v>
      </c>
      <c r="B6380" t="s">
        <v>6825</v>
      </c>
      <c r="C6380" t="s">
        <v>64</v>
      </c>
      <c r="D6380" t="s">
        <v>50</v>
      </c>
      <c r="E6380" t="s">
        <v>51</v>
      </c>
      <c r="F6380" t="s">
        <v>52</v>
      </c>
      <c r="G6380" t="s">
        <v>85</v>
      </c>
      <c r="H6380" t="s">
        <v>120</v>
      </c>
      <c r="I6380" t="s">
        <v>28</v>
      </c>
      <c r="J6380">
        <v>11</v>
      </c>
      <c r="K6380">
        <v>15000</v>
      </c>
      <c r="L6380">
        <v>6</v>
      </c>
      <c r="M6380">
        <v>155100</v>
      </c>
      <c r="N6380">
        <v>129426.54</v>
      </c>
      <c r="O6380">
        <v>25673.46</v>
      </c>
      <c r="P6380" t="s">
        <v>93</v>
      </c>
      <c r="Q6380" t="s">
        <v>30</v>
      </c>
      <c r="R6380" t="s">
        <v>86</v>
      </c>
      <c r="S6380">
        <f t="shared" si="198"/>
        <v>2024</v>
      </c>
      <c r="T6380">
        <f t="shared" si="199"/>
        <v>7</v>
      </c>
    </row>
    <row r="6381" spans="1:20" x14ac:dyDescent="0.3">
      <c r="A6381" s="1">
        <v>45481</v>
      </c>
      <c r="B6381" t="s">
        <v>6826</v>
      </c>
      <c r="C6381" t="s">
        <v>84</v>
      </c>
      <c r="D6381" t="s">
        <v>23</v>
      </c>
      <c r="E6381" t="s">
        <v>44</v>
      </c>
      <c r="F6381" t="s">
        <v>45</v>
      </c>
      <c r="G6381" t="s">
        <v>37</v>
      </c>
      <c r="H6381" t="s">
        <v>140</v>
      </c>
      <c r="I6381" t="s">
        <v>71</v>
      </c>
      <c r="J6381">
        <v>14</v>
      </c>
      <c r="K6381">
        <v>900</v>
      </c>
      <c r="L6381">
        <v>8</v>
      </c>
      <c r="M6381">
        <v>11592</v>
      </c>
      <c r="N6381">
        <v>8386.07</v>
      </c>
      <c r="O6381">
        <v>3205.93</v>
      </c>
      <c r="P6381" t="s">
        <v>38</v>
      </c>
      <c r="Q6381" t="s">
        <v>30</v>
      </c>
      <c r="R6381" t="s">
        <v>31</v>
      </c>
      <c r="S6381">
        <f t="shared" si="198"/>
        <v>2024</v>
      </c>
      <c r="T6381">
        <f t="shared" si="199"/>
        <v>7</v>
      </c>
    </row>
    <row r="6382" spans="1:20" x14ac:dyDescent="0.3">
      <c r="A6382" s="1">
        <v>45482</v>
      </c>
      <c r="B6382" t="s">
        <v>6827</v>
      </c>
      <c r="C6382" t="s">
        <v>137</v>
      </c>
      <c r="D6382" t="s">
        <v>43</v>
      </c>
      <c r="E6382" t="s">
        <v>51</v>
      </c>
      <c r="F6382" t="s">
        <v>99</v>
      </c>
      <c r="G6382" t="s">
        <v>85</v>
      </c>
      <c r="H6382" t="s">
        <v>70</v>
      </c>
      <c r="I6382" t="s">
        <v>71</v>
      </c>
      <c r="J6382">
        <v>16</v>
      </c>
      <c r="K6382">
        <v>600</v>
      </c>
      <c r="L6382">
        <v>10</v>
      </c>
      <c r="M6382">
        <v>8640</v>
      </c>
      <c r="N6382">
        <v>7957.8</v>
      </c>
      <c r="O6382">
        <v>682.2</v>
      </c>
      <c r="P6382" t="s">
        <v>72</v>
      </c>
      <c r="Q6382" t="s">
        <v>30</v>
      </c>
      <c r="R6382" t="s">
        <v>81</v>
      </c>
      <c r="S6382">
        <f t="shared" si="198"/>
        <v>2024</v>
      </c>
      <c r="T6382">
        <f t="shared" si="199"/>
        <v>7</v>
      </c>
    </row>
    <row r="6383" spans="1:20" x14ac:dyDescent="0.3">
      <c r="A6383" s="1">
        <v>45483</v>
      </c>
      <c r="B6383" t="s">
        <v>6828</v>
      </c>
      <c r="C6383" t="s">
        <v>64</v>
      </c>
      <c r="D6383" t="s">
        <v>23</v>
      </c>
      <c r="E6383" t="s">
        <v>44</v>
      </c>
      <c r="F6383" t="s">
        <v>89</v>
      </c>
      <c r="G6383" t="s">
        <v>37</v>
      </c>
      <c r="H6383" t="s">
        <v>59</v>
      </c>
      <c r="I6383" t="s">
        <v>60</v>
      </c>
      <c r="J6383">
        <v>6</v>
      </c>
      <c r="K6383">
        <v>4500</v>
      </c>
      <c r="L6383">
        <v>3</v>
      </c>
      <c r="M6383">
        <v>26190</v>
      </c>
      <c r="N6383">
        <v>18994.810000000001</v>
      </c>
      <c r="O6383">
        <v>7195.19</v>
      </c>
      <c r="P6383" t="s">
        <v>29</v>
      </c>
      <c r="Q6383" t="s">
        <v>47</v>
      </c>
      <c r="R6383" t="s">
        <v>123</v>
      </c>
      <c r="S6383">
        <f t="shared" si="198"/>
        <v>2024</v>
      </c>
      <c r="T6383">
        <f t="shared" si="199"/>
        <v>7</v>
      </c>
    </row>
    <row r="6384" spans="1:20" x14ac:dyDescent="0.3">
      <c r="A6384" s="1">
        <v>45484</v>
      </c>
      <c r="B6384" t="s">
        <v>6829</v>
      </c>
      <c r="C6384" t="s">
        <v>68</v>
      </c>
      <c r="D6384" t="s">
        <v>23</v>
      </c>
      <c r="E6384" t="s">
        <v>24</v>
      </c>
      <c r="F6384" t="s">
        <v>25</v>
      </c>
      <c r="G6384" t="s">
        <v>85</v>
      </c>
      <c r="H6384" t="s">
        <v>59</v>
      </c>
      <c r="I6384" t="s">
        <v>60</v>
      </c>
      <c r="J6384">
        <v>2</v>
      </c>
      <c r="K6384">
        <v>4500</v>
      </c>
      <c r="L6384">
        <v>17</v>
      </c>
      <c r="M6384">
        <v>7470</v>
      </c>
      <c r="N6384">
        <v>6487.7</v>
      </c>
      <c r="O6384">
        <v>982.3</v>
      </c>
      <c r="P6384" t="s">
        <v>65</v>
      </c>
      <c r="Q6384" t="s">
        <v>47</v>
      </c>
      <c r="R6384" t="s">
        <v>81</v>
      </c>
      <c r="S6384">
        <f t="shared" si="198"/>
        <v>2024</v>
      </c>
      <c r="T6384">
        <f t="shared" si="199"/>
        <v>7</v>
      </c>
    </row>
    <row r="6385" spans="1:20" x14ac:dyDescent="0.3">
      <c r="A6385" s="1">
        <v>45485</v>
      </c>
      <c r="B6385" t="s">
        <v>6830</v>
      </c>
      <c r="C6385" t="s">
        <v>137</v>
      </c>
      <c r="D6385" t="s">
        <v>50</v>
      </c>
      <c r="E6385" t="s">
        <v>24</v>
      </c>
      <c r="F6385" t="s">
        <v>111</v>
      </c>
      <c r="G6385" t="s">
        <v>46</v>
      </c>
      <c r="H6385" t="s">
        <v>120</v>
      </c>
      <c r="I6385" t="s">
        <v>28</v>
      </c>
      <c r="J6385">
        <v>22</v>
      </c>
      <c r="K6385">
        <v>15000</v>
      </c>
      <c r="L6385">
        <v>6</v>
      </c>
      <c r="M6385">
        <v>310200</v>
      </c>
      <c r="N6385">
        <v>258924.49</v>
      </c>
      <c r="O6385">
        <v>51275.51</v>
      </c>
      <c r="P6385" t="s">
        <v>65</v>
      </c>
      <c r="Q6385" t="s">
        <v>30</v>
      </c>
      <c r="R6385" t="s">
        <v>61</v>
      </c>
      <c r="S6385">
        <f t="shared" si="198"/>
        <v>2024</v>
      </c>
      <c r="T6385">
        <f t="shared" si="199"/>
        <v>7</v>
      </c>
    </row>
    <row r="6386" spans="1:20" x14ac:dyDescent="0.3">
      <c r="A6386" s="1">
        <v>45486</v>
      </c>
      <c r="B6386" t="s">
        <v>6831</v>
      </c>
      <c r="C6386" t="s">
        <v>34</v>
      </c>
      <c r="D6386" t="s">
        <v>50</v>
      </c>
      <c r="E6386" t="s">
        <v>24</v>
      </c>
      <c r="F6386" t="s">
        <v>111</v>
      </c>
      <c r="G6386" t="s">
        <v>46</v>
      </c>
      <c r="H6386" t="s">
        <v>140</v>
      </c>
      <c r="I6386" t="s">
        <v>71</v>
      </c>
      <c r="J6386">
        <v>17</v>
      </c>
      <c r="K6386">
        <v>900</v>
      </c>
      <c r="L6386">
        <v>14</v>
      </c>
      <c r="M6386">
        <v>13158</v>
      </c>
      <c r="N6386">
        <v>10226.77</v>
      </c>
      <c r="O6386">
        <v>2931.23</v>
      </c>
      <c r="P6386" t="s">
        <v>29</v>
      </c>
      <c r="Q6386" t="s">
        <v>30</v>
      </c>
      <c r="R6386" t="s">
        <v>86</v>
      </c>
      <c r="S6386">
        <f t="shared" si="198"/>
        <v>2024</v>
      </c>
      <c r="T6386">
        <f t="shared" si="199"/>
        <v>7</v>
      </c>
    </row>
    <row r="6387" spans="1:20" x14ac:dyDescent="0.3">
      <c r="A6387" s="1">
        <v>45487</v>
      </c>
      <c r="B6387" t="s">
        <v>6832</v>
      </c>
      <c r="C6387" t="s">
        <v>42</v>
      </c>
      <c r="D6387" t="s">
        <v>23</v>
      </c>
      <c r="E6387" t="s">
        <v>35</v>
      </c>
      <c r="F6387" t="s">
        <v>36</v>
      </c>
      <c r="G6387" t="s">
        <v>26</v>
      </c>
      <c r="H6387" t="s">
        <v>59</v>
      </c>
      <c r="I6387" t="s">
        <v>60</v>
      </c>
      <c r="J6387">
        <v>18</v>
      </c>
      <c r="K6387">
        <v>4500</v>
      </c>
      <c r="L6387">
        <v>18</v>
      </c>
      <c r="M6387">
        <v>66420</v>
      </c>
      <c r="N6387">
        <v>62235.18</v>
      </c>
      <c r="O6387">
        <v>4184.82</v>
      </c>
      <c r="P6387" t="s">
        <v>72</v>
      </c>
      <c r="Q6387" t="s">
        <v>47</v>
      </c>
      <c r="R6387" t="s">
        <v>102</v>
      </c>
      <c r="S6387">
        <f t="shared" si="198"/>
        <v>2024</v>
      </c>
      <c r="T6387">
        <f t="shared" si="199"/>
        <v>7</v>
      </c>
    </row>
    <row r="6388" spans="1:20" x14ac:dyDescent="0.3">
      <c r="A6388" s="1">
        <v>45488</v>
      </c>
      <c r="B6388" t="s">
        <v>6833</v>
      </c>
      <c r="C6388" t="s">
        <v>143</v>
      </c>
      <c r="D6388" t="s">
        <v>23</v>
      </c>
      <c r="E6388" t="s">
        <v>24</v>
      </c>
      <c r="F6388" t="s">
        <v>69</v>
      </c>
      <c r="G6388" t="s">
        <v>85</v>
      </c>
      <c r="H6388" t="s">
        <v>70</v>
      </c>
      <c r="I6388" t="s">
        <v>71</v>
      </c>
      <c r="J6388">
        <v>11</v>
      </c>
      <c r="K6388">
        <v>600</v>
      </c>
      <c r="L6388">
        <v>14</v>
      </c>
      <c r="M6388">
        <v>5676</v>
      </c>
      <c r="N6388">
        <v>5257.63</v>
      </c>
      <c r="O6388">
        <v>418.37</v>
      </c>
      <c r="P6388" t="s">
        <v>72</v>
      </c>
      <c r="Q6388" t="s">
        <v>47</v>
      </c>
      <c r="R6388" t="s">
        <v>31</v>
      </c>
      <c r="S6388">
        <f t="shared" si="198"/>
        <v>2024</v>
      </c>
      <c r="T6388">
        <f t="shared" si="199"/>
        <v>7</v>
      </c>
    </row>
    <row r="6389" spans="1:20" x14ac:dyDescent="0.3">
      <c r="A6389" s="1">
        <v>45489</v>
      </c>
      <c r="B6389" t="s">
        <v>6834</v>
      </c>
      <c r="C6389" t="s">
        <v>42</v>
      </c>
      <c r="D6389" t="s">
        <v>50</v>
      </c>
      <c r="E6389" t="s">
        <v>35</v>
      </c>
      <c r="F6389" t="s">
        <v>36</v>
      </c>
      <c r="G6389" t="s">
        <v>46</v>
      </c>
      <c r="H6389" t="s">
        <v>80</v>
      </c>
      <c r="I6389" t="s">
        <v>28</v>
      </c>
      <c r="J6389">
        <v>21</v>
      </c>
      <c r="K6389">
        <v>12000</v>
      </c>
      <c r="L6389">
        <v>20</v>
      </c>
      <c r="M6389">
        <v>201600</v>
      </c>
      <c r="N6389">
        <v>171347.04</v>
      </c>
      <c r="O6389">
        <v>30252.959999999999</v>
      </c>
      <c r="P6389" t="s">
        <v>65</v>
      </c>
      <c r="Q6389" t="s">
        <v>55</v>
      </c>
      <c r="R6389" t="s">
        <v>73</v>
      </c>
      <c r="S6389">
        <f t="shared" si="198"/>
        <v>2024</v>
      </c>
      <c r="T6389">
        <f t="shared" si="199"/>
        <v>7</v>
      </c>
    </row>
    <row r="6390" spans="1:20" x14ac:dyDescent="0.3">
      <c r="A6390" s="1">
        <v>45490</v>
      </c>
      <c r="B6390" t="s">
        <v>6835</v>
      </c>
      <c r="C6390" t="s">
        <v>22</v>
      </c>
      <c r="D6390" t="s">
        <v>23</v>
      </c>
      <c r="E6390" t="s">
        <v>24</v>
      </c>
      <c r="F6390" t="s">
        <v>25</v>
      </c>
      <c r="G6390" t="s">
        <v>26</v>
      </c>
      <c r="H6390" t="s">
        <v>80</v>
      </c>
      <c r="I6390" t="s">
        <v>28</v>
      </c>
      <c r="J6390">
        <v>20</v>
      </c>
      <c r="K6390">
        <v>12000</v>
      </c>
      <c r="L6390">
        <v>6</v>
      </c>
      <c r="M6390">
        <v>225600</v>
      </c>
      <c r="N6390">
        <v>169570.37</v>
      </c>
      <c r="O6390">
        <v>56029.63</v>
      </c>
      <c r="P6390" t="s">
        <v>93</v>
      </c>
      <c r="Q6390" t="s">
        <v>90</v>
      </c>
      <c r="R6390" t="s">
        <v>81</v>
      </c>
      <c r="S6390">
        <f t="shared" si="198"/>
        <v>2024</v>
      </c>
      <c r="T6390">
        <f t="shared" si="199"/>
        <v>7</v>
      </c>
    </row>
    <row r="6391" spans="1:20" x14ac:dyDescent="0.3">
      <c r="A6391" s="1">
        <v>45491</v>
      </c>
      <c r="B6391" t="s">
        <v>6836</v>
      </c>
      <c r="C6391" t="s">
        <v>42</v>
      </c>
      <c r="D6391" t="s">
        <v>23</v>
      </c>
      <c r="E6391" t="s">
        <v>51</v>
      </c>
      <c r="F6391" t="s">
        <v>99</v>
      </c>
      <c r="G6391" t="s">
        <v>37</v>
      </c>
      <c r="H6391" t="s">
        <v>80</v>
      </c>
      <c r="I6391" t="s">
        <v>28</v>
      </c>
      <c r="J6391">
        <v>7</v>
      </c>
      <c r="K6391">
        <v>12000</v>
      </c>
      <c r="L6391">
        <v>6</v>
      </c>
      <c r="M6391">
        <v>78960</v>
      </c>
      <c r="N6391">
        <v>57084.24</v>
      </c>
      <c r="O6391">
        <v>21875.759999999998</v>
      </c>
      <c r="P6391" t="s">
        <v>93</v>
      </c>
      <c r="Q6391" t="s">
        <v>90</v>
      </c>
      <c r="R6391" t="s">
        <v>102</v>
      </c>
      <c r="S6391">
        <f t="shared" si="198"/>
        <v>2024</v>
      </c>
      <c r="T6391">
        <f t="shared" si="199"/>
        <v>7</v>
      </c>
    </row>
    <row r="6392" spans="1:20" x14ac:dyDescent="0.3">
      <c r="A6392" s="1">
        <v>45492</v>
      </c>
      <c r="B6392" t="s">
        <v>6837</v>
      </c>
      <c r="C6392" t="s">
        <v>143</v>
      </c>
      <c r="D6392" t="s">
        <v>23</v>
      </c>
      <c r="E6392" t="s">
        <v>44</v>
      </c>
      <c r="F6392" t="s">
        <v>45</v>
      </c>
      <c r="G6392" t="s">
        <v>85</v>
      </c>
      <c r="H6392" t="s">
        <v>140</v>
      </c>
      <c r="I6392" t="s">
        <v>71</v>
      </c>
      <c r="J6392">
        <v>20</v>
      </c>
      <c r="K6392">
        <v>900</v>
      </c>
      <c r="L6392">
        <v>15</v>
      </c>
      <c r="M6392">
        <v>15300</v>
      </c>
      <c r="N6392">
        <v>14025.75</v>
      </c>
      <c r="O6392">
        <v>1274.25</v>
      </c>
      <c r="P6392" t="s">
        <v>29</v>
      </c>
      <c r="Q6392" t="s">
        <v>47</v>
      </c>
      <c r="R6392" t="s">
        <v>39</v>
      </c>
      <c r="S6392">
        <f t="shared" si="198"/>
        <v>2024</v>
      </c>
      <c r="T6392">
        <f t="shared" si="199"/>
        <v>7</v>
      </c>
    </row>
    <row r="6393" spans="1:20" x14ac:dyDescent="0.3">
      <c r="A6393" s="1">
        <v>45493</v>
      </c>
      <c r="B6393" t="s">
        <v>6838</v>
      </c>
      <c r="C6393" t="s">
        <v>84</v>
      </c>
      <c r="D6393" t="s">
        <v>50</v>
      </c>
      <c r="E6393" t="s">
        <v>51</v>
      </c>
      <c r="F6393" t="s">
        <v>77</v>
      </c>
      <c r="G6393" t="s">
        <v>85</v>
      </c>
      <c r="H6393" t="s">
        <v>132</v>
      </c>
      <c r="I6393" t="s">
        <v>28</v>
      </c>
      <c r="J6393">
        <v>23</v>
      </c>
      <c r="K6393">
        <v>3500</v>
      </c>
      <c r="L6393">
        <v>1</v>
      </c>
      <c r="M6393">
        <v>79695</v>
      </c>
      <c r="N6393">
        <v>62699.13</v>
      </c>
      <c r="O6393">
        <v>16995.87</v>
      </c>
      <c r="P6393" t="s">
        <v>93</v>
      </c>
      <c r="Q6393" t="s">
        <v>47</v>
      </c>
      <c r="R6393" t="s">
        <v>73</v>
      </c>
      <c r="S6393">
        <f t="shared" si="198"/>
        <v>2024</v>
      </c>
      <c r="T6393">
        <f t="shared" si="199"/>
        <v>7</v>
      </c>
    </row>
    <row r="6394" spans="1:20" x14ac:dyDescent="0.3">
      <c r="A6394" s="1">
        <v>45494</v>
      </c>
      <c r="B6394" t="s">
        <v>6839</v>
      </c>
      <c r="C6394" t="s">
        <v>42</v>
      </c>
      <c r="D6394" t="s">
        <v>23</v>
      </c>
      <c r="E6394" t="s">
        <v>35</v>
      </c>
      <c r="F6394" t="s">
        <v>36</v>
      </c>
      <c r="G6394" t="s">
        <v>85</v>
      </c>
      <c r="H6394" t="s">
        <v>140</v>
      </c>
      <c r="I6394" t="s">
        <v>71</v>
      </c>
      <c r="J6394">
        <v>1</v>
      </c>
      <c r="K6394">
        <v>900</v>
      </c>
      <c r="L6394">
        <v>20</v>
      </c>
      <c r="M6394">
        <v>720</v>
      </c>
      <c r="N6394">
        <v>657.29</v>
      </c>
      <c r="O6394">
        <v>62.71</v>
      </c>
      <c r="P6394" t="s">
        <v>93</v>
      </c>
      <c r="Q6394" t="s">
        <v>30</v>
      </c>
      <c r="R6394" t="s">
        <v>81</v>
      </c>
      <c r="S6394">
        <f t="shared" si="198"/>
        <v>2024</v>
      </c>
      <c r="T6394">
        <f t="shared" si="199"/>
        <v>7</v>
      </c>
    </row>
    <row r="6395" spans="1:20" x14ac:dyDescent="0.3">
      <c r="A6395" s="1">
        <v>45495</v>
      </c>
      <c r="B6395" t="s">
        <v>6840</v>
      </c>
      <c r="C6395" t="s">
        <v>98</v>
      </c>
      <c r="D6395" t="s">
        <v>50</v>
      </c>
      <c r="E6395" t="s">
        <v>51</v>
      </c>
      <c r="F6395" t="s">
        <v>77</v>
      </c>
      <c r="G6395" t="s">
        <v>26</v>
      </c>
      <c r="H6395" t="s">
        <v>80</v>
      </c>
      <c r="I6395" t="s">
        <v>28</v>
      </c>
      <c r="J6395">
        <v>1</v>
      </c>
      <c r="K6395">
        <v>12000</v>
      </c>
      <c r="L6395">
        <v>4</v>
      </c>
      <c r="M6395">
        <v>11520</v>
      </c>
      <c r="N6395">
        <v>9801.3799999999992</v>
      </c>
      <c r="O6395">
        <v>1718.62</v>
      </c>
      <c r="P6395" t="s">
        <v>72</v>
      </c>
      <c r="Q6395" t="s">
        <v>90</v>
      </c>
      <c r="R6395" t="s">
        <v>81</v>
      </c>
      <c r="S6395">
        <f t="shared" si="198"/>
        <v>2024</v>
      </c>
      <c r="T6395">
        <f t="shared" si="199"/>
        <v>7</v>
      </c>
    </row>
    <row r="6396" spans="1:20" x14ac:dyDescent="0.3">
      <c r="A6396" s="1">
        <v>45496</v>
      </c>
      <c r="B6396" t="s">
        <v>6841</v>
      </c>
      <c r="C6396" t="s">
        <v>34</v>
      </c>
      <c r="D6396" t="s">
        <v>23</v>
      </c>
      <c r="E6396" t="s">
        <v>44</v>
      </c>
      <c r="F6396" t="s">
        <v>45</v>
      </c>
      <c r="G6396" t="s">
        <v>85</v>
      </c>
      <c r="H6396" t="s">
        <v>70</v>
      </c>
      <c r="I6396" t="s">
        <v>71</v>
      </c>
      <c r="J6396">
        <v>9</v>
      </c>
      <c r="K6396">
        <v>600</v>
      </c>
      <c r="L6396">
        <v>9</v>
      </c>
      <c r="M6396">
        <v>4914</v>
      </c>
      <c r="N6396">
        <v>4572.18</v>
      </c>
      <c r="O6396">
        <v>341.82</v>
      </c>
      <c r="P6396" t="s">
        <v>38</v>
      </c>
      <c r="Q6396" t="s">
        <v>90</v>
      </c>
      <c r="R6396" t="s">
        <v>73</v>
      </c>
      <c r="S6396">
        <f t="shared" si="198"/>
        <v>2024</v>
      </c>
      <c r="T6396">
        <f t="shared" si="199"/>
        <v>7</v>
      </c>
    </row>
    <row r="6397" spans="1:20" x14ac:dyDescent="0.3">
      <c r="A6397" s="1">
        <v>45497</v>
      </c>
      <c r="B6397" t="s">
        <v>6842</v>
      </c>
      <c r="C6397" t="s">
        <v>108</v>
      </c>
      <c r="D6397" t="s">
        <v>50</v>
      </c>
      <c r="E6397" t="s">
        <v>35</v>
      </c>
      <c r="F6397" t="s">
        <v>36</v>
      </c>
      <c r="G6397" t="s">
        <v>26</v>
      </c>
      <c r="H6397" t="s">
        <v>80</v>
      </c>
      <c r="I6397" t="s">
        <v>28</v>
      </c>
      <c r="J6397">
        <v>5</v>
      </c>
      <c r="K6397">
        <v>12000</v>
      </c>
      <c r="L6397">
        <v>8</v>
      </c>
      <c r="M6397">
        <v>55200</v>
      </c>
      <c r="N6397">
        <v>46944.31</v>
      </c>
      <c r="O6397">
        <v>8255.69</v>
      </c>
      <c r="P6397" t="s">
        <v>29</v>
      </c>
      <c r="Q6397" t="s">
        <v>55</v>
      </c>
      <c r="R6397" t="s">
        <v>73</v>
      </c>
      <c r="S6397">
        <f t="shared" si="198"/>
        <v>2024</v>
      </c>
      <c r="T6397">
        <f t="shared" si="199"/>
        <v>7</v>
      </c>
    </row>
    <row r="6398" spans="1:20" x14ac:dyDescent="0.3">
      <c r="A6398" s="1">
        <v>45498</v>
      </c>
      <c r="B6398" t="s">
        <v>6843</v>
      </c>
      <c r="C6398" t="s">
        <v>76</v>
      </c>
      <c r="D6398" t="s">
        <v>50</v>
      </c>
      <c r="E6398" t="s">
        <v>51</v>
      </c>
      <c r="F6398" t="s">
        <v>99</v>
      </c>
      <c r="G6398" t="s">
        <v>85</v>
      </c>
      <c r="H6398" t="s">
        <v>80</v>
      </c>
      <c r="I6398" t="s">
        <v>28</v>
      </c>
      <c r="J6398">
        <v>5</v>
      </c>
      <c r="K6398">
        <v>12000</v>
      </c>
      <c r="L6398">
        <v>14</v>
      </c>
      <c r="M6398">
        <v>51600</v>
      </c>
      <c r="N6398">
        <v>44573.89</v>
      </c>
      <c r="O6398">
        <v>7026.11</v>
      </c>
      <c r="P6398" t="s">
        <v>93</v>
      </c>
      <c r="Q6398" t="s">
        <v>30</v>
      </c>
      <c r="R6398" t="s">
        <v>39</v>
      </c>
      <c r="S6398">
        <f t="shared" si="198"/>
        <v>2024</v>
      </c>
      <c r="T6398">
        <f t="shared" si="199"/>
        <v>7</v>
      </c>
    </row>
    <row r="6399" spans="1:20" x14ac:dyDescent="0.3">
      <c r="A6399" s="1">
        <v>45499</v>
      </c>
      <c r="B6399" t="s">
        <v>6844</v>
      </c>
      <c r="C6399" t="s">
        <v>68</v>
      </c>
      <c r="D6399" t="s">
        <v>23</v>
      </c>
      <c r="E6399" t="s">
        <v>24</v>
      </c>
      <c r="F6399" t="s">
        <v>25</v>
      </c>
      <c r="G6399" t="s">
        <v>26</v>
      </c>
      <c r="H6399" t="s">
        <v>140</v>
      </c>
      <c r="I6399" t="s">
        <v>71</v>
      </c>
      <c r="J6399">
        <v>21</v>
      </c>
      <c r="K6399">
        <v>900</v>
      </c>
      <c r="L6399">
        <v>10</v>
      </c>
      <c r="M6399">
        <v>17010</v>
      </c>
      <c r="N6399">
        <v>14197.57</v>
      </c>
      <c r="O6399">
        <v>2812.43</v>
      </c>
      <c r="P6399" t="s">
        <v>38</v>
      </c>
      <c r="Q6399" t="s">
        <v>47</v>
      </c>
      <c r="R6399" t="s">
        <v>81</v>
      </c>
      <c r="S6399">
        <f t="shared" si="198"/>
        <v>2024</v>
      </c>
      <c r="T6399">
        <f t="shared" si="199"/>
        <v>7</v>
      </c>
    </row>
    <row r="6400" spans="1:20" x14ac:dyDescent="0.3">
      <c r="A6400" s="1">
        <v>45500</v>
      </c>
      <c r="B6400" t="s">
        <v>6845</v>
      </c>
      <c r="C6400" t="s">
        <v>98</v>
      </c>
      <c r="D6400" t="s">
        <v>23</v>
      </c>
      <c r="E6400" t="s">
        <v>24</v>
      </c>
      <c r="F6400" t="s">
        <v>69</v>
      </c>
      <c r="G6400" t="s">
        <v>85</v>
      </c>
      <c r="H6400" t="s">
        <v>132</v>
      </c>
      <c r="I6400" t="s">
        <v>28</v>
      </c>
      <c r="J6400">
        <v>16</v>
      </c>
      <c r="K6400">
        <v>3500</v>
      </c>
      <c r="L6400">
        <v>16</v>
      </c>
      <c r="M6400">
        <v>47040</v>
      </c>
      <c r="N6400">
        <v>40421.440000000002</v>
      </c>
      <c r="O6400">
        <v>6618.56</v>
      </c>
      <c r="P6400" t="s">
        <v>38</v>
      </c>
      <c r="Q6400" t="s">
        <v>30</v>
      </c>
      <c r="R6400" t="s">
        <v>102</v>
      </c>
      <c r="S6400">
        <f t="shared" si="198"/>
        <v>2024</v>
      </c>
      <c r="T6400">
        <f t="shared" si="199"/>
        <v>7</v>
      </c>
    </row>
    <row r="6401" spans="1:20" x14ac:dyDescent="0.3">
      <c r="A6401" s="1">
        <v>45501</v>
      </c>
      <c r="B6401" t="s">
        <v>6846</v>
      </c>
      <c r="C6401" t="s">
        <v>137</v>
      </c>
      <c r="D6401" t="s">
        <v>43</v>
      </c>
      <c r="E6401" t="s">
        <v>35</v>
      </c>
      <c r="F6401" t="s">
        <v>36</v>
      </c>
      <c r="G6401" t="s">
        <v>85</v>
      </c>
      <c r="H6401" t="s">
        <v>59</v>
      </c>
      <c r="I6401" t="s">
        <v>60</v>
      </c>
      <c r="J6401">
        <v>8</v>
      </c>
      <c r="K6401">
        <v>4500</v>
      </c>
      <c r="L6401">
        <v>3</v>
      </c>
      <c r="M6401">
        <v>34920</v>
      </c>
      <c r="N6401">
        <v>30349.56</v>
      </c>
      <c r="O6401">
        <v>4570.4399999999996</v>
      </c>
      <c r="P6401" t="s">
        <v>38</v>
      </c>
      <c r="Q6401" t="s">
        <v>47</v>
      </c>
      <c r="R6401" t="s">
        <v>81</v>
      </c>
      <c r="S6401">
        <f t="shared" si="198"/>
        <v>2024</v>
      </c>
      <c r="T6401">
        <f t="shared" si="199"/>
        <v>7</v>
      </c>
    </row>
    <row r="6402" spans="1:20" x14ac:dyDescent="0.3">
      <c r="A6402" s="1">
        <v>45502</v>
      </c>
      <c r="B6402" t="s">
        <v>6847</v>
      </c>
      <c r="C6402" t="s">
        <v>34</v>
      </c>
      <c r="D6402" t="s">
        <v>43</v>
      </c>
      <c r="E6402" t="s">
        <v>35</v>
      </c>
      <c r="F6402" t="s">
        <v>36</v>
      </c>
      <c r="G6402" t="s">
        <v>46</v>
      </c>
      <c r="H6402" t="s">
        <v>120</v>
      </c>
      <c r="I6402" t="s">
        <v>28</v>
      </c>
      <c r="J6402">
        <v>3</v>
      </c>
      <c r="K6402">
        <v>15000</v>
      </c>
      <c r="L6402">
        <v>19</v>
      </c>
      <c r="M6402">
        <v>36450</v>
      </c>
      <c r="N6402">
        <v>28139.71</v>
      </c>
      <c r="O6402">
        <v>8310.2900000000009</v>
      </c>
      <c r="P6402" t="s">
        <v>29</v>
      </c>
      <c r="Q6402" t="s">
        <v>90</v>
      </c>
      <c r="R6402" t="s">
        <v>61</v>
      </c>
      <c r="S6402">
        <f t="shared" si="198"/>
        <v>2024</v>
      </c>
      <c r="T6402">
        <f t="shared" si="199"/>
        <v>7</v>
      </c>
    </row>
    <row r="6403" spans="1:20" x14ac:dyDescent="0.3">
      <c r="A6403" s="1">
        <v>45503</v>
      </c>
      <c r="B6403" t="s">
        <v>6848</v>
      </c>
      <c r="C6403" t="s">
        <v>76</v>
      </c>
      <c r="D6403" t="s">
        <v>23</v>
      </c>
      <c r="E6403" t="s">
        <v>24</v>
      </c>
      <c r="F6403" t="s">
        <v>25</v>
      </c>
      <c r="G6403" t="s">
        <v>26</v>
      </c>
      <c r="H6403" t="s">
        <v>70</v>
      </c>
      <c r="I6403" t="s">
        <v>71</v>
      </c>
      <c r="J6403">
        <v>20</v>
      </c>
      <c r="K6403">
        <v>600</v>
      </c>
      <c r="L6403">
        <v>2</v>
      </c>
      <c r="M6403">
        <v>11760</v>
      </c>
      <c r="N6403">
        <v>10852.53</v>
      </c>
      <c r="O6403">
        <v>907.47</v>
      </c>
      <c r="P6403" t="s">
        <v>29</v>
      </c>
      <c r="Q6403" t="s">
        <v>90</v>
      </c>
      <c r="R6403" t="s">
        <v>81</v>
      </c>
      <c r="S6403">
        <f t="shared" ref="S6403:S6466" si="200">YEAR(A6403)</f>
        <v>2024</v>
      </c>
      <c r="T6403">
        <f t="shared" si="199"/>
        <v>7</v>
      </c>
    </row>
    <row r="6404" spans="1:20" x14ac:dyDescent="0.3">
      <c r="A6404" s="1">
        <v>45504</v>
      </c>
      <c r="B6404" t="s">
        <v>6849</v>
      </c>
      <c r="C6404" t="s">
        <v>22</v>
      </c>
      <c r="D6404" t="s">
        <v>50</v>
      </c>
      <c r="E6404" t="s">
        <v>51</v>
      </c>
      <c r="F6404" t="s">
        <v>52</v>
      </c>
      <c r="G6404" t="s">
        <v>46</v>
      </c>
      <c r="H6404" t="s">
        <v>80</v>
      </c>
      <c r="I6404" t="s">
        <v>28</v>
      </c>
      <c r="J6404">
        <v>6</v>
      </c>
      <c r="K6404">
        <v>12000</v>
      </c>
      <c r="L6404">
        <v>5</v>
      </c>
      <c r="M6404">
        <v>68400</v>
      </c>
      <c r="N6404">
        <v>52594.34</v>
      </c>
      <c r="O6404">
        <v>15805.66</v>
      </c>
      <c r="P6404" t="s">
        <v>65</v>
      </c>
      <c r="Q6404" t="s">
        <v>30</v>
      </c>
      <c r="R6404" t="s">
        <v>86</v>
      </c>
      <c r="S6404">
        <f t="shared" si="200"/>
        <v>2024</v>
      </c>
      <c r="T6404">
        <f t="shared" ref="T6404:T6467" si="201">MONTH(A6404)</f>
        <v>7</v>
      </c>
    </row>
    <row r="6405" spans="1:20" x14ac:dyDescent="0.3">
      <c r="A6405" s="1">
        <v>45505</v>
      </c>
      <c r="B6405" t="s">
        <v>6850</v>
      </c>
      <c r="C6405" t="s">
        <v>34</v>
      </c>
      <c r="D6405" t="s">
        <v>43</v>
      </c>
      <c r="E6405" t="s">
        <v>44</v>
      </c>
      <c r="F6405" t="s">
        <v>89</v>
      </c>
      <c r="G6405" t="s">
        <v>85</v>
      </c>
      <c r="H6405" t="s">
        <v>70</v>
      </c>
      <c r="I6405" t="s">
        <v>71</v>
      </c>
      <c r="J6405">
        <v>22</v>
      </c>
      <c r="K6405">
        <v>600</v>
      </c>
      <c r="L6405">
        <v>0</v>
      </c>
      <c r="M6405">
        <v>13200</v>
      </c>
      <c r="N6405">
        <v>11176.91</v>
      </c>
      <c r="O6405">
        <v>2023.09</v>
      </c>
      <c r="P6405" t="s">
        <v>65</v>
      </c>
      <c r="Q6405" t="s">
        <v>30</v>
      </c>
      <c r="R6405" t="s">
        <v>123</v>
      </c>
      <c r="S6405">
        <f t="shared" si="200"/>
        <v>2024</v>
      </c>
      <c r="T6405">
        <f t="shared" si="201"/>
        <v>8</v>
      </c>
    </row>
    <row r="6406" spans="1:20" x14ac:dyDescent="0.3">
      <c r="A6406" s="1">
        <v>45506</v>
      </c>
      <c r="B6406" t="s">
        <v>6851</v>
      </c>
      <c r="C6406" t="s">
        <v>42</v>
      </c>
      <c r="D6406" t="s">
        <v>50</v>
      </c>
      <c r="E6406" t="s">
        <v>24</v>
      </c>
      <c r="F6406" t="s">
        <v>25</v>
      </c>
      <c r="G6406" t="s">
        <v>26</v>
      </c>
      <c r="H6406" t="s">
        <v>59</v>
      </c>
      <c r="I6406" t="s">
        <v>60</v>
      </c>
      <c r="J6406">
        <v>3</v>
      </c>
      <c r="K6406">
        <v>4500</v>
      </c>
      <c r="L6406">
        <v>13</v>
      </c>
      <c r="M6406">
        <v>11745</v>
      </c>
      <c r="N6406">
        <v>8475.84</v>
      </c>
      <c r="O6406">
        <v>3269.16</v>
      </c>
      <c r="P6406" t="s">
        <v>72</v>
      </c>
      <c r="Q6406" t="s">
        <v>30</v>
      </c>
      <c r="R6406" t="s">
        <v>61</v>
      </c>
      <c r="S6406">
        <f t="shared" si="200"/>
        <v>2024</v>
      </c>
      <c r="T6406">
        <f t="shared" si="201"/>
        <v>8</v>
      </c>
    </row>
    <row r="6407" spans="1:20" x14ac:dyDescent="0.3">
      <c r="A6407" s="1">
        <v>45507</v>
      </c>
      <c r="B6407" t="s">
        <v>6852</v>
      </c>
      <c r="C6407" t="s">
        <v>108</v>
      </c>
      <c r="D6407" t="s">
        <v>50</v>
      </c>
      <c r="E6407" t="s">
        <v>51</v>
      </c>
      <c r="F6407" t="s">
        <v>77</v>
      </c>
      <c r="G6407" t="s">
        <v>85</v>
      </c>
      <c r="H6407" t="s">
        <v>140</v>
      </c>
      <c r="I6407" t="s">
        <v>71</v>
      </c>
      <c r="J6407">
        <v>12</v>
      </c>
      <c r="K6407">
        <v>900</v>
      </c>
      <c r="L6407">
        <v>7</v>
      </c>
      <c r="M6407">
        <v>10044</v>
      </c>
      <c r="N6407">
        <v>7632.96</v>
      </c>
      <c r="O6407">
        <v>2411.04</v>
      </c>
      <c r="P6407" t="s">
        <v>93</v>
      </c>
      <c r="Q6407" t="s">
        <v>55</v>
      </c>
      <c r="R6407" t="s">
        <v>86</v>
      </c>
      <c r="S6407">
        <f t="shared" si="200"/>
        <v>2024</v>
      </c>
      <c r="T6407">
        <f t="shared" si="201"/>
        <v>8</v>
      </c>
    </row>
    <row r="6408" spans="1:20" x14ac:dyDescent="0.3">
      <c r="A6408" s="1">
        <v>45508</v>
      </c>
      <c r="B6408" t="s">
        <v>6853</v>
      </c>
      <c r="C6408" t="s">
        <v>137</v>
      </c>
      <c r="D6408" t="s">
        <v>23</v>
      </c>
      <c r="E6408" t="s">
        <v>35</v>
      </c>
      <c r="F6408" t="s">
        <v>36</v>
      </c>
      <c r="G6408" t="s">
        <v>46</v>
      </c>
      <c r="H6408" t="s">
        <v>132</v>
      </c>
      <c r="I6408" t="s">
        <v>28</v>
      </c>
      <c r="J6408">
        <v>3</v>
      </c>
      <c r="K6408">
        <v>3500</v>
      </c>
      <c r="L6408">
        <v>19</v>
      </c>
      <c r="M6408">
        <v>8505</v>
      </c>
      <c r="N6408">
        <v>7008.86</v>
      </c>
      <c r="O6408">
        <v>1496.14</v>
      </c>
      <c r="P6408" t="s">
        <v>38</v>
      </c>
      <c r="Q6408" t="s">
        <v>55</v>
      </c>
      <c r="R6408" t="s">
        <v>31</v>
      </c>
      <c r="S6408">
        <f t="shared" si="200"/>
        <v>2024</v>
      </c>
      <c r="T6408">
        <f t="shared" si="201"/>
        <v>8</v>
      </c>
    </row>
    <row r="6409" spans="1:20" x14ac:dyDescent="0.3">
      <c r="A6409" s="1">
        <v>45509</v>
      </c>
      <c r="B6409" t="s">
        <v>6854</v>
      </c>
      <c r="C6409" t="s">
        <v>143</v>
      </c>
      <c r="D6409" t="s">
        <v>23</v>
      </c>
      <c r="E6409" t="s">
        <v>44</v>
      </c>
      <c r="F6409" t="s">
        <v>89</v>
      </c>
      <c r="G6409" t="s">
        <v>85</v>
      </c>
      <c r="H6409" t="s">
        <v>140</v>
      </c>
      <c r="I6409" t="s">
        <v>71</v>
      </c>
      <c r="J6409">
        <v>15</v>
      </c>
      <c r="K6409">
        <v>900</v>
      </c>
      <c r="L6409">
        <v>6</v>
      </c>
      <c r="M6409">
        <v>12690</v>
      </c>
      <c r="N6409">
        <v>11480.67</v>
      </c>
      <c r="O6409">
        <v>1209.33</v>
      </c>
      <c r="P6409" t="s">
        <v>93</v>
      </c>
      <c r="Q6409" t="s">
        <v>90</v>
      </c>
      <c r="R6409" t="s">
        <v>86</v>
      </c>
      <c r="S6409">
        <f t="shared" si="200"/>
        <v>2024</v>
      </c>
      <c r="T6409">
        <f t="shared" si="201"/>
        <v>8</v>
      </c>
    </row>
    <row r="6410" spans="1:20" x14ac:dyDescent="0.3">
      <c r="A6410" s="1">
        <v>45510</v>
      </c>
      <c r="B6410" t="s">
        <v>6855</v>
      </c>
      <c r="C6410" t="s">
        <v>84</v>
      </c>
      <c r="D6410" t="s">
        <v>23</v>
      </c>
      <c r="E6410" t="s">
        <v>24</v>
      </c>
      <c r="F6410" t="s">
        <v>25</v>
      </c>
      <c r="G6410" t="s">
        <v>37</v>
      </c>
      <c r="H6410" t="s">
        <v>80</v>
      </c>
      <c r="I6410" t="s">
        <v>28</v>
      </c>
      <c r="J6410">
        <v>1</v>
      </c>
      <c r="K6410">
        <v>12000</v>
      </c>
      <c r="L6410">
        <v>10</v>
      </c>
      <c r="M6410">
        <v>10800</v>
      </c>
      <c r="N6410">
        <v>9021.61</v>
      </c>
      <c r="O6410">
        <v>1778.39</v>
      </c>
      <c r="P6410" t="s">
        <v>72</v>
      </c>
      <c r="Q6410" t="s">
        <v>30</v>
      </c>
      <c r="R6410" t="s">
        <v>39</v>
      </c>
      <c r="S6410">
        <f t="shared" si="200"/>
        <v>2024</v>
      </c>
      <c r="T6410">
        <f t="shared" si="201"/>
        <v>8</v>
      </c>
    </row>
    <row r="6411" spans="1:20" x14ac:dyDescent="0.3">
      <c r="A6411" s="1">
        <v>45511</v>
      </c>
      <c r="B6411" t="s">
        <v>6856</v>
      </c>
      <c r="C6411" t="s">
        <v>137</v>
      </c>
      <c r="D6411" t="s">
        <v>43</v>
      </c>
      <c r="E6411" t="s">
        <v>24</v>
      </c>
      <c r="F6411" t="s">
        <v>25</v>
      </c>
      <c r="G6411" t="s">
        <v>85</v>
      </c>
      <c r="H6411" t="s">
        <v>120</v>
      </c>
      <c r="I6411" t="s">
        <v>28</v>
      </c>
      <c r="J6411">
        <v>9</v>
      </c>
      <c r="K6411">
        <v>15000</v>
      </c>
      <c r="L6411">
        <v>9</v>
      </c>
      <c r="M6411">
        <v>122850</v>
      </c>
      <c r="N6411">
        <v>105149.05</v>
      </c>
      <c r="O6411">
        <v>17700.95</v>
      </c>
      <c r="P6411" t="s">
        <v>38</v>
      </c>
      <c r="Q6411" t="s">
        <v>90</v>
      </c>
      <c r="R6411" t="s">
        <v>86</v>
      </c>
      <c r="S6411">
        <f t="shared" si="200"/>
        <v>2024</v>
      </c>
      <c r="T6411">
        <f t="shared" si="201"/>
        <v>8</v>
      </c>
    </row>
    <row r="6412" spans="1:20" x14ac:dyDescent="0.3">
      <c r="A6412" s="1">
        <v>45512</v>
      </c>
      <c r="B6412" t="s">
        <v>6857</v>
      </c>
      <c r="C6412" t="s">
        <v>137</v>
      </c>
      <c r="D6412" t="s">
        <v>23</v>
      </c>
      <c r="E6412" t="s">
        <v>51</v>
      </c>
      <c r="F6412" t="s">
        <v>99</v>
      </c>
      <c r="G6412" t="s">
        <v>46</v>
      </c>
      <c r="H6412" t="s">
        <v>132</v>
      </c>
      <c r="I6412" t="s">
        <v>28</v>
      </c>
      <c r="J6412">
        <v>19</v>
      </c>
      <c r="K6412">
        <v>3500</v>
      </c>
      <c r="L6412">
        <v>8</v>
      </c>
      <c r="M6412">
        <v>61180</v>
      </c>
      <c r="N6412">
        <v>44602.559999999998</v>
      </c>
      <c r="O6412">
        <v>16577.439999999999</v>
      </c>
      <c r="P6412" t="s">
        <v>72</v>
      </c>
      <c r="Q6412" t="s">
        <v>30</v>
      </c>
      <c r="R6412" t="s">
        <v>61</v>
      </c>
      <c r="S6412">
        <f t="shared" si="200"/>
        <v>2024</v>
      </c>
      <c r="T6412">
        <f t="shared" si="201"/>
        <v>8</v>
      </c>
    </row>
    <row r="6413" spans="1:20" x14ac:dyDescent="0.3">
      <c r="A6413" s="1">
        <v>45513</v>
      </c>
      <c r="B6413" t="s">
        <v>6858</v>
      </c>
      <c r="C6413" t="s">
        <v>42</v>
      </c>
      <c r="D6413" t="s">
        <v>43</v>
      </c>
      <c r="E6413" t="s">
        <v>51</v>
      </c>
      <c r="F6413" t="s">
        <v>77</v>
      </c>
      <c r="G6413" t="s">
        <v>85</v>
      </c>
      <c r="H6413" t="s">
        <v>140</v>
      </c>
      <c r="I6413" t="s">
        <v>71</v>
      </c>
      <c r="J6413">
        <v>10</v>
      </c>
      <c r="K6413">
        <v>900</v>
      </c>
      <c r="L6413">
        <v>16</v>
      </c>
      <c r="M6413">
        <v>7560</v>
      </c>
      <c r="N6413">
        <v>5815.07</v>
      </c>
      <c r="O6413">
        <v>1744.93</v>
      </c>
      <c r="P6413" t="s">
        <v>93</v>
      </c>
      <c r="Q6413" t="s">
        <v>55</v>
      </c>
      <c r="R6413" t="s">
        <v>73</v>
      </c>
      <c r="S6413">
        <f t="shared" si="200"/>
        <v>2024</v>
      </c>
      <c r="T6413">
        <f t="shared" si="201"/>
        <v>8</v>
      </c>
    </row>
    <row r="6414" spans="1:20" x14ac:dyDescent="0.3">
      <c r="A6414" s="1">
        <v>45514</v>
      </c>
      <c r="B6414" t="s">
        <v>6859</v>
      </c>
      <c r="C6414" t="s">
        <v>64</v>
      </c>
      <c r="D6414" t="s">
        <v>50</v>
      </c>
      <c r="E6414" t="s">
        <v>24</v>
      </c>
      <c r="F6414" t="s">
        <v>111</v>
      </c>
      <c r="G6414" t="s">
        <v>85</v>
      </c>
      <c r="H6414" t="s">
        <v>80</v>
      </c>
      <c r="I6414" t="s">
        <v>28</v>
      </c>
      <c r="J6414">
        <v>19</v>
      </c>
      <c r="K6414">
        <v>12000</v>
      </c>
      <c r="L6414">
        <v>9</v>
      </c>
      <c r="M6414">
        <v>207480</v>
      </c>
      <c r="N6414">
        <v>175864.27</v>
      </c>
      <c r="O6414">
        <v>31615.73</v>
      </c>
      <c r="P6414" t="s">
        <v>29</v>
      </c>
      <c r="Q6414" t="s">
        <v>47</v>
      </c>
      <c r="R6414" t="s">
        <v>123</v>
      </c>
      <c r="S6414">
        <f t="shared" si="200"/>
        <v>2024</v>
      </c>
      <c r="T6414">
        <f t="shared" si="201"/>
        <v>8</v>
      </c>
    </row>
    <row r="6415" spans="1:20" x14ac:dyDescent="0.3">
      <c r="A6415" s="1">
        <v>45515</v>
      </c>
      <c r="B6415" t="s">
        <v>6860</v>
      </c>
      <c r="C6415" t="s">
        <v>68</v>
      </c>
      <c r="D6415" t="s">
        <v>50</v>
      </c>
      <c r="E6415" t="s">
        <v>51</v>
      </c>
      <c r="F6415" t="s">
        <v>192</v>
      </c>
      <c r="G6415" t="s">
        <v>26</v>
      </c>
      <c r="H6415" t="s">
        <v>80</v>
      </c>
      <c r="I6415" t="s">
        <v>28</v>
      </c>
      <c r="J6415">
        <v>14</v>
      </c>
      <c r="K6415">
        <v>12000</v>
      </c>
      <c r="L6415">
        <v>19</v>
      </c>
      <c r="M6415">
        <v>136080</v>
      </c>
      <c r="N6415">
        <v>123285.38</v>
      </c>
      <c r="O6415">
        <v>12794.62</v>
      </c>
      <c r="P6415" t="s">
        <v>38</v>
      </c>
      <c r="Q6415" t="s">
        <v>55</v>
      </c>
      <c r="R6415" t="s">
        <v>81</v>
      </c>
      <c r="S6415">
        <f t="shared" si="200"/>
        <v>2024</v>
      </c>
      <c r="T6415">
        <f t="shared" si="201"/>
        <v>8</v>
      </c>
    </row>
    <row r="6416" spans="1:20" x14ac:dyDescent="0.3">
      <c r="A6416" s="1">
        <v>45516</v>
      </c>
      <c r="B6416" t="s">
        <v>6861</v>
      </c>
      <c r="C6416" t="s">
        <v>58</v>
      </c>
      <c r="D6416" t="s">
        <v>43</v>
      </c>
      <c r="E6416" t="s">
        <v>24</v>
      </c>
      <c r="F6416" t="s">
        <v>69</v>
      </c>
      <c r="G6416" t="s">
        <v>46</v>
      </c>
      <c r="H6416" t="s">
        <v>53</v>
      </c>
      <c r="I6416" t="s">
        <v>54</v>
      </c>
      <c r="J6416">
        <v>13</v>
      </c>
      <c r="K6416">
        <v>2500</v>
      </c>
      <c r="L6416">
        <v>17</v>
      </c>
      <c r="M6416">
        <v>26975</v>
      </c>
      <c r="N6416">
        <v>21827.63</v>
      </c>
      <c r="O6416">
        <v>5147.37</v>
      </c>
      <c r="P6416" t="s">
        <v>29</v>
      </c>
      <c r="Q6416" t="s">
        <v>30</v>
      </c>
      <c r="R6416" t="s">
        <v>81</v>
      </c>
      <c r="S6416">
        <f t="shared" si="200"/>
        <v>2024</v>
      </c>
      <c r="T6416">
        <f t="shared" si="201"/>
        <v>8</v>
      </c>
    </row>
    <row r="6417" spans="1:20" x14ac:dyDescent="0.3">
      <c r="A6417" s="1">
        <v>45517</v>
      </c>
      <c r="B6417" t="s">
        <v>6862</v>
      </c>
      <c r="C6417" t="s">
        <v>42</v>
      </c>
      <c r="D6417" t="s">
        <v>50</v>
      </c>
      <c r="E6417" t="s">
        <v>44</v>
      </c>
      <c r="F6417" t="s">
        <v>45</v>
      </c>
      <c r="G6417" t="s">
        <v>46</v>
      </c>
      <c r="H6417" t="s">
        <v>80</v>
      </c>
      <c r="I6417" t="s">
        <v>28</v>
      </c>
      <c r="J6417">
        <v>10</v>
      </c>
      <c r="K6417">
        <v>12000</v>
      </c>
      <c r="L6417">
        <v>2</v>
      </c>
      <c r="M6417">
        <v>117600</v>
      </c>
      <c r="N6417">
        <v>103632.16</v>
      </c>
      <c r="O6417">
        <v>13967.84</v>
      </c>
      <c r="P6417" t="s">
        <v>93</v>
      </c>
      <c r="Q6417" t="s">
        <v>30</v>
      </c>
      <c r="R6417" t="s">
        <v>81</v>
      </c>
      <c r="S6417">
        <f t="shared" si="200"/>
        <v>2024</v>
      </c>
      <c r="T6417">
        <f t="shared" si="201"/>
        <v>8</v>
      </c>
    </row>
    <row r="6418" spans="1:20" x14ac:dyDescent="0.3">
      <c r="A6418" s="1">
        <v>45518</v>
      </c>
      <c r="B6418" t="s">
        <v>6863</v>
      </c>
      <c r="C6418" t="s">
        <v>76</v>
      </c>
      <c r="D6418" t="s">
        <v>23</v>
      </c>
      <c r="E6418" t="s">
        <v>51</v>
      </c>
      <c r="F6418" t="s">
        <v>52</v>
      </c>
      <c r="G6418" t="s">
        <v>85</v>
      </c>
      <c r="H6418" t="s">
        <v>120</v>
      </c>
      <c r="I6418" t="s">
        <v>28</v>
      </c>
      <c r="J6418">
        <v>17</v>
      </c>
      <c r="K6418">
        <v>15000</v>
      </c>
      <c r="L6418">
        <v>15</v>
      </c>
      <c r="M6418">
        <v>216750</v>
      </c>
      <c r="N6418">
        <v>157743.38</v>
      </c>
      <c r="O6418">
        <v>59006.62</v>
      </c>
      <c r="P6418" t="s">
        <v>72</v>
      </c>
      <c r="Q6418" t="s">
        <v>90</v>
      </c>
      <c r="R6418" t="s">
        <v>86</v>
      </c>
      <c r="S6418">
        <f t="shared" si="200"/>
        <v>2024</v>
      </c>
      <c r="T6418">
        <f t="shared" si="201"/>
        <v>8</v>
      </c>
    </row>
    <row r="6419" spans="1:20" x14ac:dyDescent="0.3">
      <c r="A6419" s="1">
        <v>45519</v>
      </c>
      <c r="B6419" t="s">
        <v>6864</v>
      </c>
      <c r="C6419" t="s">
        <v>64</v>
      </c>
      <c r="D6419" t="s">
        <v>50</v>
      </c>
      <c r="E6419" t="s">
        <v>24</v>
      </c>
      <c r="F6419" t="s">
        <v>69</v>
      </c>
      <c r="G6419" t="s">
        <v>37</v>
      </c>
      <c r="H6419" t="s">
        <v>120</v>
      </c>
      <c r="I6419" t="s">
        <v>28</v>
      </c>
      <c r="J6419">
        <v>18</v>
      </c>
      <c r="K6419">
        <v>15000</v>
      </c>
      <c r="L6419">
        <v>4</v>
      </c>
      <c r="M6419">
        <v>259200</v>
      </c>
      <c r="N6419">
        <v>198175.66</v>
      </c>
      <c r="O6419">
        <v>61024.34</v>
      </c>
      <c r="P6419" t="s">
        <v>29</v>
      </c>
      <c r="Q6419" t="s">
        <v>47</v>
      </c>
      <c r="R6419" t="s">
        <v>123</v>
      </c>
      <c r="S6419">
        <f t="shared" si="200"/>
        <v>2024</v>
      </c>
      <c r="T6419">
        <f t="shared" si="201"/>
        <v>8</v>
      </c>
    </row>
    <row r="6420" spans="1:20" x14ac:dyDescent="0.3">
      <c r="A6420" s="1">
        <v>45520</v>
      </c>
      <c r="B6420" t="s">
        <v>6865</v>
      </c>
      <c r="C6420" t="s">
        <v>22</v>
      </c>
      <c r="D6420" t="s">
        <v>23</v>
      </c>
      <c r="E6420" t="s">
        <v>44</v>
      </c>
      <c r="F6420" t="s">
        <v>45</v>
      </c>
      <c r="G6420" t="s">
        <v>46</v>
      </c>
      <c r="H6420" t="s">
        <v>132</v>
      </c>
      <c r="I6420" t="s">
        <v>28</v>
      </c>
      <c r="J6420">
        <v>17</v>
      </c>
      <c r="K6420">
        <v>3500</v>
      </c>
      <c r="L6420">
        <v>13</v>
      </c>
      <c r="M6420">
        <v>51765</v>
      </c>
      <c r="N6420">
        <v>38730.83</v>
      </c>
      <c r="O6420">
        <v>13034.17</v>
      </c>
      <c r="P6420" t="s">
        <v>72</v>
      </c>
      <c r="Q6420" t="s">
        <v>90</v>
      </c>
      <c r="R6420" t="s">
        <v>61</v>
      </c>
      <c r="S6420">
        <f t="shared" si="200"/>
        <v>2024</v>
      </c>
      <c r="T6420">
        <f t="shared" si="201"/>
        <v>8</v>
      </c>
    </row>
    <row r="6421" spans="1:20" x14ac:dyDescent="0.3">
      <c r="A6421" s="1">
        <v>45521</v>
      </c>
      <c r="B6421" t="s">
        <v>6866</v>
      </c>
      <c r="C6421" t="s">
        <v>108</v>
      </c>
      <c r="D6421" t="s">
        <v>50</v>
      </c>
      <c r="E6421" t="s">
        <v>24</v>
      </c>
      <c r="F6421" t="s">
        <v>111</v>
      </c>
      <c r="G6421" t="s">
        <v>46</v>
      </c>
      <c r="H6421" t="s">
        <v>59</v>
      </c>
      <c r="I6421" t="s">
        <v>60</v>
      </c>
      <c r="J6421">
        <v>20</v>
      </c>
      <c r="K6421">
        <v>4500</v>
      </c>
      <c r="L6421">
        <v>2</v>
      </c>
      <c r="M6421">
        <v>88200</v>
      </c>
      <c r="N6421">
        <v>71851.42</v>
      </c>
      <c r="O6421">
        <v>16348.58</v>
      </c>
      <c r="P6421" t="s">
        <v>65</v>
      </c>
      <c r="Q6421" t="s">
        <v>90</v>
      </c>
      <c r="R6421" t="s">
        <v>39</v>
      </c>
      <c r="S6421">
        <f t="shared" si="200"/>
        <v>2024</v>
      </c>
      <c r="T6421">
        <f t="shared" si="201"/>
        <v>8</v>
      </c>
    </row>
    <row r="6422" spans="1:20" x14ac:dyDescent="0.3">
      <c r="A6422" s="1">
        <v>45522</v>
      </c>
      <c r="B6422" t="s">
        <v>6867</v>
      </c>
      <c r="C6422" t="s">
        <v>84</v>
      </c>
      <c r="D6422" t="s">
        <v>23</v>
      </c>
      <c r="E6422" t="s">
        <v>35</v>
      </c>
      <c r="F6422" t="s">
        <v>36</v>
      </c>
      <c r="G6422" t="s">
        <v>85</v>
      </c>
      <c r="H6422" t="s">
        <v>80</v>
      </c>
      <c r="I6422" t="s">
        <v>28</v>
      </c>
      <c r="J6422">
        <v>2</v>
      </c>
      <c r="K6422">
        <v>12000</v>
      </c>
      <c r="L6422">
        <v>2</v>
      </c>
      <c r="M6422">
        <v>23520</v>
      </c>
      <c r="N6422">
        <v>16951.439999999999</v>
      </c>
      <c r="O6422">
        <v>6568.56</v>
      </c>
      <c r="P6422" t="s">
        <v>65</v>
      </c>
      <c r="Q6422" t="s">
        <v>90</v>
      </c>
      <c r="R6422" t="s">
        <v>73</v>
      </c>
      <c r="S6422">
        <f t="shared" si="200"/>
        <v>2024</v>
      </c>
      <c r="T6422">
        <f t="shared" si="201"/>
        <v>8</v>
      </c>
    </row>
    <row r="6423" spans="1:20" x14ac:dyDescent="0.3">
      <c r="A6423" s="1">
        <v>45523</v>
      </c>
      <c r="B6423" t="s">
        <v>6868</v>
      </c>
      <c r="C6423" t="s">
        <v>143</v>
      </c>
      <c r="D6423" t="s">
        <v>43</v>
      </c>
      <c r="E6423" t="s">
        <v>24</v>
      </c>
      <c r="F6423" t="s">
        <v>25</v>
      </c>
      <c r="G6423" t="s">
        <v>37</v>
      </c>
      <c r="H6423" t="s">
        <v>27</v>
      </c>
      <c r="I6423" t="s">
        <v>28</v>
      </c>
      <c r="J6423">
        <v>15</v>
      </c>
      <c r="K6423">
        <v>45000</v>
      </c>
      <c r="L6423">
        <v>0</v>
      </c>
      <c r="M6423">
        <v>675000</v>
      </c>
      <c r="N6423">
        <v>596927.57999999996</v>
      </c>
      <c r="O6423">
        <v>78072.42</v>
      </c>
      <c r="P6423" t="s">
        <v>72</v>
      </c>
      <c r="Q6423" t="s">
        <v>55</v>
      </c>
      <c r="R6423" t="s">
        <v>81</v>
      </c>
      <c r="S6423">
        <f t="shared" si="200"/>
        <v>2024</v>
      </c>
      <c r="T6423">
        <f t="shared" si="201"/>
        <v>8</v>
      </c>
    </row>
    <row r="6424" spans="1:20" x14ac:dyDescent="0.3">
      <c r="A6424" s="1">
        <v>45524</v>
      </c>
      <c r="B6424" t="s">
        <v>6869</v>
      </c>
      <c r="C6424" t="s">
        <v>76</v>
      </c>
      <c r="D6424" t="s">
        <v>43</v>
      </c>
      <c r="E6424" t="s">
        <v>44</v>
      </c>
      <c r="F6424" t="s">
        <v>45</v>
      </c>
      <c r="G6424" t="s">
        <v>85</v>
      </c>
      <c r="H6424" t="s">
        <v>132</v>
      </c>
      <c r="I6424" t="s">
        <v>28</v>
      </c>
      <c r="J6424">
        <v>19</v>
      </c>
      <c r="K6424">
        <v>3500</v>
      </c>
      <c r="L6424">
        <v>11</v>
      </c>
      <c r="M6424">
        <v>59185</v>
      </c>
      <c r="N6424">
        <v>48279.31</v>
      </c>
      <c r="O6424">
        <v>10905.69</v>
      </c>
      <c r="P6424" t="s">
        <v>65</v>
      </c>
      <c r="Q6424" t="s">
        <v>30</v>
      </c>
      <c r="R6424" t="s">
        <v>61</v>
      </c>
      <c r="S6424">
        <f t="shared" si="200"/>
        <v>2024</v>
      </c>
      <c r="T6424">
        <f t="shared" si="201"/>
        <v>8</v>
      </c>
    </row>
    <row r="6425" spans="1:20" x14ac:dyDescent="0.3">
      <c r="A6425" s="1">
        <v>45525</v>
      </c>
      <c r="B6425" t="s">
        <v>6870</v>
      </c>
      <c r="C6425" t="s">
        <v>22</v>
      </c>
      <c r="D6425" t="s">
        <v>23</v>
      </c>
      <c r="E6425" t="s">
        <v>51</v>
      </c>
      <c r="F6425" t="s">
        <v>77</v>
      </c>
      <c r="G6425" t="s">
        <v>46</v>
      </c>
      <c r="H6425" t="s">
        <v>59</v>
      </c>
      <c r="I6425" t="s">
        <v>60</v>
      </c>
      <c r="J6425">
        <v>2</v>
      </c>
      <c r="K6425">
        <v>4500</v>
      </c>
      <c r="L6425">
        <v>19</v>
      </c>
      <c r="M6425">
        <v>7290</v>
      </c>
      <c r="N6425">
        <v>5566.09</v>
      </c>
      <c r="O6425">
        <v>1723.91</v>
      </c>
      <c r="P6425" t="s">
        <v>29</v>
      </c>
      <c r="Q6425" t="s">
        <v>90</v>
      </c>
      <c r="R6425" t="s">
        <v>81</v>
      </c>
      <c r="S6425">
        <f t="shared" si="200"/>
        <v>2024</v>
      </c>
      <c r="T6425">
        <f t="shared" si="201"/>
        <v>8</v>
      </c>
    </row>
    <row r="6426" spans="1:20" x14ac:dyDescent="0.3">
      <c r="A6426" s="1">
        <v>45526</v>
      </c>
      <c r="B6426" t="s">
        <v>6871</v>
      </c>
      <c r="C6426" t="s">
        <v>143</v>
      </c>
      <c r="D6426" t="s">
        <v>23</v>
      </c>
      <c r="E6426" t="s">
        <v>44</v>
      </c>
      <c r="F6426" t="s">
        <v>89</v>
      </c>
      <c r="G6426" t="s">
        <v>26</v>
      </c>
      <c r="H6426" t="s">
        <v>140</v>
      </c>
      <c r="I6426" t="s">
        <v>71</v>
      </c>
      <c r="J6426">
        <v>24</v>
      </c>
      <c r="K6426">
        <v>900</v>
      </c>
      <c r="L6426">
        <v>7</v>
      </c>
      <c r="M6426">
        <v>20088</v>
      </c>
      <c r="N6426">
        <v>16916.57</v>
      </c>
      <c r="O6426">
        <v>3171.43</v>
      </c>
      <c r="P6426" t="s">
        <v>72</v>
      </c>
      <c r="Q6426" t="s">
        <v>47</v>
      </c>
      <c r="R6426" t="s">
        <v>86</v>
      </c>
      <c r="S6426">
        <f t="shared" si="200"/>
        <v>2024</v>
      </c>
      <c r="T6426">
        <f t="shared" si="201"/>
        <v>8</v>
      </c>
    </row>
    <row r="6427" spans="1:20" x14ac:dyDescent="0.3">
      <c r="A6427" s="1">
        <v>45527</v>
      </c>
      <c r="B6427" t="s">
        <v>6872</v>
      </c>
      <c r="C6427" t="s">
        <v>64</v>
      </c>
      <c r="D6427" t="s">
        <v>23</v>
      </c>
      <c r="E6427" t="s">
        <v>24</v>
      </c>
      <c r="F6427" t="s">
        <v>111</v>
      </c>
      <c r="G6427" t="s">
        <v>26</v>
      </c>
      <c r="H6427" t="s">
        <v>53</v>
      </c>
      <c r="I6427" t="s">
        <v>54</v>
      </c>
      <c r="J6427">
        <v>18</v>
      </c>
      <c r="K6427">
        <v>2500</v>
      </c>
      <c r="L6427">
        <v>13</v>
      </c>
      <c r="M6427">
        <v>39150</v>
      </c>
      <c r="N6427">
        <v>32170.32</v>
      </c>
      <c r="O6427">
        <v>6979.68</v>
      </c>
      <c r="P6427" t="s">
        <v>38</v>
      </c>
      <c r="Q6427" t="s">
        <v>90</v>
      </c>
      <c r="R6427" t="s">
        <v>39</v>
      </c>
      <c r="S6427">
        <f t="shared" si="200"/>
        <v>2024</v>
      </c>
      <c r="T6427">
        <f t="shared" si="201"/>
        <v>8</v>
      </c>
    </row>
    <row r="6428" spans="1:20" x14ac:dyDescent="0.3">
      <c r="A6428" s="1">
        <v>45528</v>
      </c>
      <c r="B6428" t="s">
        <v>6873</v>
      </c>
      <c r="C6428" t="s">
        <v>42</v>
      </c>
      <c r="D6428" t="s">
        <v>23</v>
      </c>
      <c r="E6428" t="s">
        <v>51</v>
      </c>
      <c r="F6428" t="s">
        <v>99</v>
      </c>
      <c r="G6428" t="s">
        <v>37</v>
      </c>
      <c r="H6428" t="s">
        <v>80</v>
      </c>
      <c r="I6428" t="s">
        <v>28</v>
      </c>
      <c r="J6428">
        <v>8</v>
      </c>
      <c r="K6428">
        <v>12000</v>
      </c>
      <c r="L6428">
        <v>18</v>
      </c>
      <c r="M6428">
        <v>78720</v>
      </c>
      <c r="N6428">
        <v>73571.39</v>
      </c>
      <c r="O6428">
        <v>5148.6099999999997</v>
      </c>
      <c r="P6428" t="s">
        <v>38</v>
      </c>
      <c r="Q6428" t="s">
        <v>90</v>
      </c>
      <c r="R6428" t="s">
        <v>73</v>
      </c>
      <c r="S6428">
        <f t="shared" si="200"/>
        <v>2024</v>
      </c>
      <c r="T6428">
        <f t="shared" si="201"/>
        <v>8</v>
      </c>
    </row>
    <row r="6429" spans="1:20" x14ac:dyDescent="0.3">
      <c r="A6429" s="1">
        <v>45529</v>
      </c>
      <c r="B6429" t="s">
        <v>6874</v>
      </c>
      <c r="C6429" t="s">
        <v>84</v>
      </c>
      <c r="D6429" t="s">
        <v>43</v>
      </c>
      <c r="E6429" t="s">
        <v>35</v>
      </c>
      <c r="F6429" t="s">
        <v>36</v>
      </c>
      <c r="G6429" t="s">
        <v>37</v>
      </c>
      <c r="H6429" t="s">
        <v>27</v>
      </c>
      <c r="I6429" t="s">
        <v>28</v>
      </c>
      <c r="J6429">
        <v>13</v>
      </c>
      <c r="K6429">
        <v>45000</v>
      </c>
      <c r="L6429">
        <v>10</v>
      </c>
      <c r="M6429">
        <v>526500</v>
      </c>
      <c r="N6429">
        <v>396850.02</v>
      </c>
      <c r="O6429">
        <v>129649.98</v>
      </c>
      <c r="P6429" t="s">
        <v>93</v>
      </c>
      <c r="Q6429" t="s">
        <v>47</v>
      </c>
      <c r="R6429" t="s">
        <v>31</v>
      </c>
      <c r="S6429">
        <f t="shared" si="200"/>
        <v>2024</v>
      </c>
      <c r="T6429">
        <f t="shared" si="201"/>
        <v>8</v>
      </c>
    </row>
    <row r="6430" spans="1:20" x14ac:dyDescent="0.3">
      <c r="A6430" s="1">
        <v>45530</v>
      </c>
      <c r="B6430" t="s">
        <v>6875</v>
      </c>
      <c r="C6430" t="s">
        <v>84</v>
      </c>
      <c r="D6430" t="s">
        <v>43</v>
      </c>
      <c r="E6430" t="s">
        <v>35</v>
      </c>
      <c r="F6430" t="s">
        <v>36</v>
      </c>
      <c r="G6430" t="s">
        <v>46</v>
      </c>
      <c r="H6430" t="s">
        <v>120</v>
      </c>
      <c r="I6430" t="s">
        <v>28</v>
      </c>
      <c r="J6430">
        <v>2</v>
      </c>
      <c r="K6430">
        <v>15000</v>
      </c>
      <c r="L6430">
        <v>11</v>
      </c>
      <c r="M6430">
        <v>26700</v>
      </c>
      <c r="N6430">
        <v>20001.5</v>
      </c>
      <c r="O6430">
        <v>6698.5</v>
      </c>
      <c r="P6430" t="s">
        <v>65</v>
      </c>
      <c r="Q6430" t="s">
        <v>47</v>
      </c>
      <c r="R6430" t="s">
        <v>102</v>
      </c>
      <c r="S6430">
        <f t="shared" si="200"/>
        <v>2024</v>
      </c>
      <c r="T6430">
        <f t="shared" si="201"/>
        <v>8</v>
      </c>
    </row>
    <row r="6431" spans="1:20" x14ac:dyDescent="0.3">
      <c r="A6431" s="1">
        <v>45531</v>
      </c>
      <c r="B6431" t="s">
        <v>6876</v>
      </c>
      <c r="C6431" t="s">
        <v>108</v>
      </c>
      <c r="D6431" t="s">
        <v>43</v>
      </c>
      <c r="E6431" t="s">
        <v>51</v>
      </c>
      <c r="F6431" t="s">
        <v>52</v>
      </c>
      <c r="G6431" t="s">
        <v>85</v>
      </c>
      <c r="H6431" t="s">
        <v>80</v>
      </c>
      <c r="I6431" t="s">
        <v>28</v>
      </c>
      <c r="J6431">
        <v>17</v>
      </c>
      <c r="K6431">
        <v>12000</v>
      </c>
      <c r="L6431">
        <v>10</v>
      </c>
      <c r="M6431">
        <v>183600</v>
      </c>
      <c r="N6431">
        <v>154756.93</v>
      </c>
      <c r="O6431">
        <v>28843.07</v>
      </c>
      <c r="P6431" t="s">
        <v>38</v>
      </c>
      <c r="Q6431" t="s">
        <v>30</v>
      </c>
      <c r="R6431" t="s">
        <v>61</v>
      </c>
      <c r="S6431">
        <f t="shared" si="200"/>
        <v>2024</v>
      </c>
      <c r="T6431">
        <f t="shared" si="201"/>
        <v>8</v>
      </c>
    </row>
    <row r="6432" spans="1:20" x14ac:dyDescent="0.3">
      <c r="A6432" s="1">
        <v>45532</v>
      </c>
      <c r="B6432" t="s">
        <v>6877</v>
      </c>
      <c r="C6432" t="s">
        <v>143</v>
      </c>
      <c r="D6432" t="s">
        <v>23</v>
      </c>
      <c r="E6432" t="s">
        <v>51</v>
      </c>
      <c r="F6432" t="s">
        <v>99</v>
      </c>
      <c r="G6432" t="s">
        <v>37</v>
      </c>
      <c r="H6432" t="s">
        <v>53</v>
      </c>
      <c r="I6432" t="s">
        <v>54</v>
      </c>
      <c r="J6432">
        <v>9</v>
      </c>
      <c r="K6432">
        <v>2500</v>
      </c>
      <c r="L6432">
        <v>9</v>
      </c>
      <c r="M6432">
        <v>20475</v>
      </c>
      <c r="N6432">
        <v>15445.05</v>
      </c>
      <c r="O6432">
        <v>5029.95</v>
      </c>
      <c r="P6432" t="s">
        <v>38</v>
      </c>
      <c r="Q6432" t="s">
        <v>47</v>
      </c>
      <c r="R6432" t="s">
        <v>73</v>
      </c>
      <c r="S6432">
        <f t="shared" si="200"/>
        <v>2024</v>
      </c>
      <c r="T6432">
        <f t="shared" si="201"/>
        <v>8</v>
      </c>
    </row>
    <row r="6433" spans="1:20" x14ac:dyDescent="0.3">
      <c r="A6433" s="1">
        <v>45533</v>
      </c>
      <c r="B6433" t="s">
        <v>6878</v>
      </c>
      <c r="C6433" t="s">
        <v>137</v>
      </c>
      <c r="D6433" t="s">
        <v>23</v>
      </c>
      <c r="E6433" t="s">
        <v>44</v>
      </c>
      <c r="F6433" t="s">
        <v>89</v>
      </c>
      <c r="G6433" t="s">
        <v>26</v>
      </c>
      <c r="H6433" t="s">
        <v>120</v>
      </c>
      <c r="I6433" t="s">
        <v>28</v>
      </c>
      <c r="J6433">
        <v>8</v>
      </c>
      <c r="K6433">
        <v>15000</v>
      </c>
      <c r="L6433">
        <v>5</v>
      </c>
      <c r="M6433">
        <v>114000</v>
      </c>
      <c r="N6433">
        <v>104683.42</v>
      </c>
      <c r="O6433">
        <v>9316.58</v>
      </c>
      <c r="P6433" t="s">
        <v>29</v>
      </c>
      <c r="Q6433" t="s">
        <v>90</v>
      </c>
      <c r="R6433" t="s">
        <v>86</v>
      </c>
      <c r="S6433">
        <f t="shared" si="200"/>
        <v>2024</v>
      </c>
      <c r="T6433">
        <f t="shared" si="201"/>
        <v>8</v>
      </c>
    </row>
    <row r="6434" spans="1:20" x14ac:dyDescent="0.3">
      <c r="A6434" s="1">
        <v>45534</v>
      </c>
      <c r="B6434" t="s">
        <v>6879</v>
      </c>
      <c r="C6434" t="s">
        <v>137</v>
      </c>
      <c r="D6434" t="s">
        <v>43</v>
      </c>
      <c r="E6434" t="s">
        <v>44</v>
      </c>
      <c r="F6434" t="s">
        <v>45</v>
      </c>
      <c r="G6434" t="s">
        <v>37</v>
      </c>
      <c r="H6434" t="s">
        <v>140</v>
      </c>
      <c r="I6434" t="s">
        <v>71</v>
      </c>
      <c r="J6434">
        <v>11</v>
      </c>
      <c r="K6434">
        <v>900</v>
      </c>
      <c r="L6434">
        <v>15</v>
      </c>
      <c r="M6434">
        <v>8415</v>
      </c>
      <c r="N6434">
        <v>7330.76</v>
      </c>
      <c r="O6434">
        <v>1084.24</v>
      </c>
      <c r="P6434" t="s">
        <v>72</v>
      </c>
      <c r="Q6434" t="s">
        <v>47</v>
      </c>
      <c r="R6434" t="s">
        <v>123</v>
      </c>
      <c r="S6434">
        <f t="shared" si="200"/>
        <v>2024</v>
      </c>
      <c r="T6434">
        <f t="shared" si="201"/>
        <v>8</v>
      </c>
    </row>
    <row r="6435" spans="1:20" x14ac:dyDescent="0.3">
      <c r="A6435" s="1">
        <v>45535</v>
      </c>
      <c r="B6435" t="s">
        <v>6880</v>
      </c>
      <c r="C6435" t="s">
        <v>76</v>
      </c>
      <c r="D6435" t="s">
        <v>50</v>
      </c>
      <c r="E6435" t="s">
        <v>24</v>
      </c>
      <c r="F6435" t="s">
        <v>25</v>
      </c>
      <c r="G6435" t="s">
        <v>85</v>
      </c>
      <c r="H6435" t="s">
        <v>53</v>
      </c>
      <c r="I6435" t="s">
        <v>54</v>
      </c>
      <c r="J6435">
        <v>20</v>
      </c>
      <c r="K6435">
        <v>2500</v>
      </c>
      <c r="L6435">
        <v>17</v>
      </c>
      <c r="M6435">
        <v>41500</v>
      </c>
      <c r="N6435">
        <v>30797.64</v>
      </c>
      <c r="O6435">
        <v>10702.36</v>
      </c>
      <c r="P6435" t="s">
        <v>93</v>
      </c>
      <c r="Q6435" t="s">
        <v>90</v>
      </c>
      <c r="R6435" t="s">
        <v>39</v>
      </c>
      <c r="S6435">
        <f t="shared" si="200"/>
        <v>2024</v>
      </c>
      <c r="T6435">
        <f t="shared" si="201"/>
        <v>8</v>
      </c>
    </row>
    <row r="6436" spans="1:20" x14ac:dyDescent="0.3">
      <c r="A6436" s="1">
        <v>45536</v>
      </c>
      <c r="B6436" t="s">
        <v>6881</v>
      </c>
      <c r="C6436" t="s">
        <v>64</v>
      </c>
      <c r="D6436" t="s">
        <v>50</v>
      </c>
      <c r="E6436" t="s">
        <v>24</v>
      </c>
      <c r="F6436" t="s">
        <v>111</v>
      </c>
      <c r="G6436" t="s">
        <v>37</v>
      </c>
      <c r="H6436" t="s">
        <v>140</v>
      </c>
      <c r="I6436" t="s">
        <v>71</v>
      </c>
      <c r="J6436">
        <v>6</v>
      </c>
      <c r="K6436">
        <v>900</v>
      </c>
      <c r="L6436">
        <v>3</v>
      </c>
      <c r="M6436">
        <v>5238</v>
      </c>
      <c r="N6436">
        <v>4672.92</v>
      </c>
      <c r="O6436">
        <v>565.08000000000004</v>
      </c>
      <c r="P6436" t="s">
        <v>72</v>
      </c>
      <c r="Q6436" t="s">
        <v>47</v>
      </c>
      <c r="R6436" t="s">
        <v>31</v>
      </c>
      <c r="S6436">
        <f t="shared" si="200"/>
        <v>2024</v>
      </c>
      <c r="T6436">
        <f t="shared" si="201"/>
        <v>9</v>
      </c>
    </row>
    <row r="6437" spans="1:20" x14ac:dyDescent="0.3">
      <c r="A6437" s="1">
        <v>45537</v>
      </c>
      <c r="B6437" t="s">
        <v>6882</v>
      </c>
      <c r="C6437" t="s">
        <v>143</v>
      </c>
      <c r="D6437" t="s">
        <v>43</v>
      </c>
      <c r="E6437" t="s">
        <v>24</v>
      </c>
      <c r="F6437" t="s">
        <v>25</v>
      </c>
      <c r="G6437" t="s">
        <v>46</v>
      </c>
      <c r="H6437" t="s">
        <v>59</v>
      </c>
      <c r="I6437" t="s">
        <v>60</v>
      </c>
      <c r="J6437">
        <v>6</v>
      </c>
      <c r="K6437">
        <v>4500</v>
      </c>
      <c r="L6437">
        <v>9</v>
      </c>
      <c r="M6437">
        <v>24570</v>
      </c>
      <c r="N6437">
        <v>19123.77</v>
      </c>
      <c r="O6437">
        <v>5446.23</v>
      </c>
      <c r="P6437" t="s">
        <v>65</v>
      </c>
      <c r="Q6437" t="s">
        <v>90</v>
      </c>
      <c r="R6437" t="s">
        <v>39</v>
      </c>
      <c r="S6437">
        <f t="shared" si="200"/>
        <v>2024</v>
      </c>
      <c r="T6437">
        <f t="shared" si="201"/>
        <v>9</v>
      </c>
    </row>
    <row r="6438" spans="1:20" x14ac:dyDescent="0.3">
      <c r="A6438" s="1">
        <v>45538</v>
      </c>
      <c r="B6438" t="s">
        <v>6883</v>
      </c>
      <c r="C6438" t="s">
        <v>76</v>
      </c>
      <c r="D6438" t="s">
        <v>43</v>
      </c>
      <c r="E6438" t="s">
        <v>44</v>
      </c>
      <c r="F6438" t="s">
        <v>45</v>
      </c>
      <c r="G6438" t="s">
        <v>85</v>
      </c>
      <c r="H6438" t="s">
        <v>70</v>
      </c>
      <c r="I6438" t="s">
        <v>71</v>
      </c>
      <c r="J6438">
        <v>19</v>
      </c>
      <c r="K6438">
        <v>600</v>
      </c>
      <c r="L6438">
        <v>13</v>
      </c>
      <c r="M6438">
        <v>9918</v>
      </c>
      <c r="N6438">
        <v>8003.91</v>
      </c>
      <c r="O6438">
        <v>1914.09</v>
      </c>
      <c r="P6438" t="s">
        <v>38</v>
      </c>
      <c r="Q6438" t="s">
        <v>90</v>
      </c>
      <c r="R6438" t="s">
        <v>81</v>
      </c>
      <c r="S6438">
        <f t="shared" si="200"/>
        <v>2024</v>
      </c>
      <c r="T6438">
        <f t="shared" si="201"/>
        <v>9</v>
      </c>
    </row>
    <row r="6439" spans="1:20" x14ac:dyDescent="0.3">
      <c r="A6439" s="1">
        <v>45539</v>
      </c>
      <c r="B6439" t="s">
        <v>6884</v>
      </c>
      <c r="C6439" t="s">
        <v>143</v>
      </c>
      <c r="D6439" t="s">
        <v>43</v>
      </c>
      <c r="E6439" t="s">
        <v>24</v>
      </c>
      <c r="F6439" t="s">
        <v>111</v>
      </c>
      <c r="G6439" t="s">
        <v>37</v>
      </c>
      <c r="H6439" t="s">
        <v>132</v>
      </c>
      <c r="I6439" t="s">
        <v>28</v>
      </c>
      <c r="J6439">
        <v>10</v>
      </c>
      <c r="K6439">
        <v>3500</v>
      </c>
      <c r="L6439">
        <v>0</v>
      </c>
      <c r="M6439">
        <v>35000</v>
      </c>
      <c r="N6439">
        <v>30052.93</v>
      </c>
      <c r="O6439">
        <v>4947.07</v>
      </c>
      <c r="P6439" t="s">
        <v>93</v>
      </c>
      <c r="Q6439" t="s">
        <v>55</v>
      </c>
      <c r="R6439" t="s">
        <v>61</v>
      </c>
      <c r="S6439">
        <f t="shared" si="200"/>
        <v>2024</v>
      </c>
      <c r="T6439">
        <f t="shared" si="201"/>
        <v>9</v>
      </c>
    </row>
    <row r="6440" spans="1:20" x14ac:dyDescent="0.3">
      <c r="A6440" s="1">
        <v>45540</v>
      </c>
      <c r="B6440" t="s">
        <v>6885</v>
      </c>
      <c r="C6440" t="s">
        <v>137</v>
      </c>
      <c r="D6440" t="s">
        <v>43</v>
      </c>
      <c r="E6440" t="s">
        <v>51</v>
      </c>
      <c r="F6440" t="s">
        <v>77</v>
      </c>
      <c r="G6440" t="s">
        <v>26</v>
      </c>
      <c r="H6440" t="s">
        <v>120</v>
      </c>
      <c r="I6440" t="s">
        <v>28</v>
      </c>
      <c r="J6440">
        <v>16</v>
      </c>
      <c r="K6440">
        <v>15000</v>
      </c>
      <c r="L6440">
        <v>15</v>
      </c>
      <c r="M6440">
        <v>204000</v>
      </c>
      <c r="N6440">
        <v>180713.06</v>
      </c>
      <c r="O6440">
        <v>23286.94</v>
      </c>
      <c r="P6440" t="s">
        <v>65</v>
      </c>
      <c r="Q6440" t="s">
        <v>30</v>
      </c>
      <c r="R6440" t="s">
        <v>86</v>
      </c>
      <c r="S6440">
        <f t="shared" si="200"/>
        <v>2024</v>
      </c>
      <c r="T6440">
        <f t="shared" si="201"/>
        <v>9</v>
      </c>
    </row>
    <row r="6441" spans="1:20" x14ac:dyDescent="0.3">
      <c r="A6441" s="1">
        <v>45541</v>
      </c>
      <c r="B6441" t="s">
        <v>6886</v>
      </c>
      <c r="C6441" t="s">
        <v>64</v>
      </c>
      <c r="D6441" t="s">
        <v>23</v>
      </c>
      <c r="E6441" t="s">
        <v>51</v>
      </c>
      <c r="F6441" t="s">
        <v>192</v>
      </c>
      <c r="G6441" t="s">
        <v>46</v>
      </c>
      <c r="H6441" t="s">
        <v>70</v>
      </c>
      <c r="I6441" t="s">
        <v>71</v>
      </c>
      <c r="J6441">
        <v>7</v>
      </c>
      <c r="K6441">
        <v>600</v>
      </c>
      <c r="L6441">
        <v>13</v>
      </c>
      <c r="M6441">
        <v>3654</v>
      </c>
      <c r="N6441">
        <v>3023.84</v>
      </c>
      <c r="O6441">
        <v>630.16</v>
      </c>
      <c r="P6441" t="s">
        <v>93</v>
      </c>
      <c r="Q6441" t="s">
        <v>90</v>
      </c>
      <c r="R6441" t="s">
        <v>86</v>
      </c>
      <c r="S6441">
        <f t="shared" si="200"/>
        <v>2024</v>
      </c>
      <c r="T6441">
        <f t="shared" si="201"/>
        <v>9</v>
      </c>
    </row>
    <row r="6442" spans="1:20" x14ac:dyDescent="0.3">
      <c r="A6442" s="1">
        <v>45542</v>
      </c>
      <c r="B6442" t="s">
        <v>6887</v>
      </c>
      <c r="C6442" t="s">
        <v>58</v>
      </c>
      <c r="D6442" t="s">
        <v>23</v>
      </c>
      <c r="E6442" t="s">
        <v>24</v>
      </c>
      <c r="F6442" t="s">
        <v>111</v>
      </c>
      <c r="G6442" t="s">
        <v>46</v>
      </c>
      <c r="H6442" t="s">
        <v>59</v>
      </c>
      <c r="I6442" t="s">
        <v>60</v>
      </c>
      <c r="J6442">
        <v>8</v>
      </c>
      <c r="K6442">
        <v>4500</v>
      </c>
      <c r="L6442">
        <v>20</v>
      </c>
      <c r="M6442">
        <v>28800</v>
      </c>
      <c r="N6442">
        <v>25880.080000000002</v>
      </c>
      <c r="O6442">
        <v>2919.92</v>
      </c>
      <c r="P6442" t="s">
        <v>72</v>
      </c>
      <c r="Q6442" t="s">
        <v>30</v>
      </c>
      <c r="R6442" t="s">
        <v>61</v>
      </c>
      <c r="S6442">
        <f t="shared" si="200"/>
        <v>2024</v>
      </c>
      <c r="T6442">
        <f t="shared" si="201"/>
        <v>9</v>
      </c>
    </row>
    <row r="6443" spans="1:20" x14ac:dyDescent="0.3">
      <c r="A6443" s="1">
        <v>45543</v>
      </c>
      <c r="B6443" t="s">
        <v>6888</v>
      </c>
      <c r="C6443" t="s">
        <v>84</v>
      </c>
      <c r="D6443" t="s">
        <v>23</v>
      </c>
      <c r="E6443" t="s">
        <v>24</v>
      </c>
      <c r="F6443" t="s">
        <v>111</v>
      </c>
      <c r="G6443" t="s">
        <v>26</v>
      </c>
      <c r="H6443" t="s">
        <v>80</v>
      </c>
      <c r="I6443" t="s">
        <v>28</v>
      </c>
      <c r="J6443">
        <v>14</v>
      </c>
      <c r="K6443">
        <v>12000</v>
      </c>
      <c r="L6443">
        <v>13</v>
      </c>
      <c r="M6443">
        <v>146160</v>
      </c>
      <c r="N6443">
        <v>133909.98000000001</v>
      </c>
      <c r="O6443">
        <v>12250.02</v>
      </c>
      <c r="P6443" t="s">
        <v>65</v>
      </c>
      <c r="Q6443" t="s">
        <v>30</v>
      </c>
      <c r="R6443" t="s">
        <v>73</v>
      </c>
      <c r="S6443">
        <f t="shared" si="200"/>
        <v>2024</v>
      </c>
      <c r="T6443">
        <f t="shared" si="201"/>
        <v>9</v>
      </c>
    </row>
    <row r="6444" spans="1:20" x14ac:dyDescent="0.3">
      <c r="A6444" s="1">
        <v>45544</v>
      </c>
      <c r="B6444" t="s">
        <v>6889</v>
      </c>
      <c r="C6444" t="s">
        <v>68</v>
      </c>
      <c r="D6444" t="s">
        <v>50</v>
      </c>
      <c r="E6444" t="s">
        <v>24</v>
      </c>
      <c r="F6444" t="s">
        <v>25</v>
      </c>
      <c r="G6444" t="s">
        <v>37</v>
      </c>
      <c r="H6444" t="s">
        <v>70</v>
      </c>
      <c r="I6444" t="s">
        <v>71</v>
      </c>
      <c r="J6444">
        <v>5</v>
      </c>
      <c r="K6444">
        <v>600</v>
      </c>
      <c r="L6444">
        <v>12</v>
      </c>
      <c r="M6444">
        <v>2640</v>
      </c>
      <c r="N6444">
        <v>1942.34</v>
      </c>
      <c r="O6444">
        <v>697.66</v>
      </c>
      <c r="P6444" t="s">
        <v>65</v>
      </c>
      <c r="Q6444" t="s">
        <v>30</v>
      </c>
      <c r="R6444" t="s">
        <v>31</v>
      </c>
      <c r="S6444">
        <f t="shared" si="200"/>
        <v>2024</v>
      </c>
      <c r="T6444">
        <f t="shared" si="201"/>
        <v>9</v>
      </c>
    </row>
    <row r="6445" spans="1:20" x14ac:dyDescent="0.3">
      <c r="A6445" s="1">
        <v>45545</v>
      </c>
      <c r="B6445" t="s">
        <v>6890</v>
      </c>
      <c r="C6445" t="s">
        <v>76</v>
      </c>
      <c r="D6445" t="s">
        <v>23</v>
      </c>
      <c r="E6445" t="s">
        <v>51</v>
      </c>
      <c r="F6445" t="s">
        <v>192</v>
      </c>
      <c r="G6445" t="s">
        <v>37</v>
      </c>
      <c r="H6445" t="s">
        <v>120</v>
      </c>
      <c r="I6445" t="s">
        <v>28</v>
      </c>
      <c r="J6445">
        <v>7</v>
      </c>
      <c r="K6445">
        <v>15000</v>
      </c>
      <c r="L6445">
        <v>10</v>
      </c>
      <c r="M6445">
        <v>94500</v>
      </c>
      <c r="N6445">
        <v>77872</v>
      </c>
      <c r="O6445">
        <v>16628</v>
      </c>
      <c r="P6445" t="s">
        <v>72</v>
      </c>
      <c r="Q6445" t="s">
        <v>90</v>
      </c>
      <c r="R6445" t="s">
        <v>61</v>
      </c>
      <c r="S6445">
        <f t="shared" si="200"/>
        <v>2024</v>
      </c>
      <c r="T6445">
        <f t="shared" si="201"/>
        <v>9</v>
      </c>
    </row>
    <row r="6446" spans="1:20" x14ac:dyDescent="0.3">
      <c r="A6446" s="1">
        <v>45546</v>
      </c>
      <c r="B6446" t="s">
        <v>6891</v>
      </c>
      <c r="C6446" t="s">
        <v>143</v>
      </c>
      <c r="D6446" t="s">
        <v>23</v>
      </c>
      <c r="E6446" t="s">
        <v>44</v>
      </c>
      <c r="F6446" t="s">
        <v>89</v>
      </c>
      <c r="G6446" t="s">
        <v>37</v>
      </c>
      <c r="H6446" t="s">
        <v>132</v>
      </c>
      <c r="I6446" t="s">
        <v>28</v>
      </c>
      <c r="J6446">
        <v>1</v>
      </c>
      <c r="K6446">
        <v>3500</v>
      </c>
      <c r="L6446">
        <v>1</v>
      </c>
      <c r="M6446">
        <v>3465</v>
      </c>
      <c r="N6446">
        <v>2713.59</v>
      </c>
      <c r="O6446">
        <v>751.41</v>
      </c>
      <c r="P6446" t="s">
        <v>93</v>
      </c>
      <c r="Q6446" t="s">
        <v>90</v>
      </c>
      <c r="R6446" t="s">
        <v>102</v>
      </c>
      <c r="S6446">
        <f t="shared" si="200"/>
        <v>2024</v>
      </c>
      <c r="T6446">
        <f t="shared" si="201"/>
        <v>9</v>
      </c>
    </row>
    <row r="6447" spans="1:20" x14ac:dyDescent="0.3">
      <c r="A6447" s="1">
        <v>45547</v>
      </c>
      <c r="B6447" t="s">
        <v>6892</v>
      </c>
      <c r="C6447" t="s">
        <v>98</v>
      </c>
      <c r="D6447" t="s">
        <v>50</v>
      </c>
      <c r="E6447" t="s">
        <v>44</v>
      </c>
      <c r="F6447" t="s">
        <v>89</v>
      </c>
      <c r="G6447" t="s">
        <v>37</v>
      </c>
      <c r="H6447" t="s">
        <v>59</v>
      </c>
      <c r="I6447" t="s">
        <v>60</v>
      </c>
      <c r="J6447">
        <v>15</v>
      </c>
      <c r="K6447">
        <v>4500</v>
      </c>
      <c r="L6447">
        <v>1</v>
      </c>
      <c r="M6447">
        <v>66825</v>
      </c>
      <c r="N6447">
        <v>58339.64</v>
      </c>
      <c r="O6447">
        <v>8485.36</v>
      </c>
      <c r="P6447" t="s">
        <v>29</v>
      </c>
      <c r="Q6447" t="s">
        <v>90</v>
      </c>
      <c r="R6447" t="s">
        <v>102</v>
      </c>
      <c r="S6447">
        <f t="shared" si="200"/>
        <v>2024</v>
      </c>
      <c r="T6447">
        <f t="shared" si="201"/>
        <v>9</v>
      </c>
    </row>
    <row r="6448" spans="1:20" x14ac:dyDescent="0.3">
      <c r="A6448" s="1">
        <v>45548</v>
      </c>
      <c r="B6448" t="s">
        <v>6893</v>
      </c>
      <c r="C6448" t="s">
        <v>42</v>
      </c>
      <c r="D6448" t="s">
        <v>50</v>
      </c>
      <c r="E6448" t="s">
        <v>24</v>
      </c>
      <c r="F6448" t="s">
        <v>69</v>
      </c>
      <c r="G6448" t="s">
        <v>26</v>
      </c>
      <c r="H6448" t="s">
        <v>70</v>
      </c>
      <c r="I6448" t="s">
        <v>71</v>
      </c>
      <c r="J6448">
        <v>20</v>
      </c>
      <c r="K6448">
        <v>600</v>
      </c>
      <c r="L6448">
        <v>13</v>
      </c>
      <c r="M6448">
        <v>10440</v>
      </c>
      <c r="N6448">
        <v>8618.91</v>
      </c>
      <c r="O6448">
        <v>1821.09</v>
      </c>
      <c r="P6448" t="s">
        <v>65</v>
      </c>
      <c r="Q6448" t="s">
        <v>30</v>
      </c>
      <c r="R6448" t="s">
        <v>102</v>
      </c>
      <c r="S6448">
        <f t="shared" si="200"/>
        <v>2024</v>
      </c>
      <c r="T6448">
        <f t="shared" si="201"/>
        <v>9</v>
      </c>
    </row>
    <row r="6449" spans="1:20" x14ac:dyDescent="0.3">
      <c r="A6449" s="1">
        <v>45549</v>
      </c>
      <c r="B6449" t="s">
        <v>6894</v>
      </c>
      <c r="C6449" t="s">
        <v>34</v>
      </c>
      <c r="D6449" t="s">
        <v>23</v>
      </c>
      <c r="E6449" t="s">
        <v>51</v>
      </c>
      <c r="F6449" t="s">
        <v>77</v>
      </c>
      <c r="G6449" t="s">
        <v>37</v>
      </c>
      <c r="H6449" t="s">
        <v>70</v>
      </c>
      <c r="I6449" t="s">
        <v>71</v>
      </c>
      <c r="J6449">
        <v>14</v>
      </c>
      <c r="K6449">
        <v>600</v>
      </c>
      <c r="L6449">
        <v>2</v>
      </c>
      <c r="M6449">
        <v>8232</v>
      </c>
      <c r="N6449">
        <v>5935.58</v>
      </c>
      <c r="O6449">
        <v>2296.42</v>
      </c>
      <c r="P6449" t="s">
        <v>38</v>
      </c>
      <c r="Q6449" t="s">
        <v>90</v>
      </c>
      <c r="R6449" t="s">
        <v>73</v>
      </c>
      <c r="S6449">
        <f t="shared" si="200"/>
        <v>2024</v>
      </c>
      <c r="T6449">
        <f t="shared" si="201"/>
        <v>9</v>
      </c>
    </row>
    <row r="6450" spans="1:20" x14ac:dyDescent="0.3">
      <c r="A6450" s="1">
        <v>45550</v>
      </c>
      <c r="B6450" t="s">
        <v>6895</v>
      </c>
      <c r="C6450" t="s">
        <v>76</v>
      </c>
      <c r="D6450" t="s">
        <v>43</v>
      </c>
      <c r="E6450" t="s">
        <v>44</v>
      </c>
      <c r="F6450" t="s">
        <v>45</v>
      </c>
      <c r="G6450" t="s">
        <v>26</v>
      </c>
      <c r="H6450" t="s">
        <v>70</v>
      </c>
      <c r="I6450" t="s">
        <v>71</v>
      </c>
      <c r="J6450">
        <v>24</v>
      </c>
      <c r="K6450">
        <v>600</v>
      </c>
      <c r="L6450">
        <v>15</v>
      </c>
      <c r="M6450">
        <v>12240</v>
      </c>
      <c r="N6450">
        <v>10977.76</v>
      </c>
      <c r="O6450">
        <v>1262.24</v>
      </c>
      <c r="P6450" t="s">
        <v>38</v>
      </c>
      <c r="Q6450" t="s">
        <v>47</v>
      </c>
      <c r="R6450" t="s">
        <v>61</v>
      </c>
      <c r="S6450">
        <f t="shared" si="200"/>
        <v>2024</v>
      </c>
      <c r="T6450">
        <f t="shared" si="201"/>
        <v>9</v>
      </c>
    </row>
    <row r="6451" spans="1:20" x14ac:dyDescent="0.3">
      <c r="A6451" s="1">
        <v>45551</v>
      </c>
      <c r="B6451" t="s">
        <v>6896</v>
      </c>
      <c r="C6451" t="s">
        <v>68</v>
      </c>
      <c r="D6451" t="s">
        <v>23</v>
      </c>
      <c r="E6451" t="s">
        <v>35</v>
      </c>
      <c r="F6451" t="s">
        <v>36</v>
      </c>
      <c r="G6451" t="s">
        <v>46</v>
      </c>
      <c r="H6451" t="s">
        <v>80</v>
      </c>
      <c r="I6451" t="s">
        <v>28</v>
      </c>
      <c r="J6451">
        <v>14</v>
      </c>
      <c r="K6451">
        <v>12000</v>
      </c>
      <c r="L6451">
        <v>19</v>
      </c>
      <c r="M6451">
        <v>136080</v>
      </c>
      <c r="N6451">
        <v>116907.99</v>
      </c>
      <c r="O6451">
        <v>19172.009999999998</v>
      </c>
      <c r="P6451" t="s">
        <v>93</v>
      </c>
      <c r="Q6451" t="s">
        <v>55</v>
      </c>
      <c r="R6451" t="s">
        <v>102</v>
      </c>
      <c r="S6451">
        <f t="shared" si="200"/>
        <v>2024</v>
      </c>
      <c r="T6451">
        <f t="shared" si="201"/>
        <v>9</v>
      </c>
    </row>
    <row r="6452" spans="1:20" x14ac:dyDescent="0.3">
      <c r="A6452" s="1">
        <v>45552</v>
      </c>
      <c r="B6452" t="s">
        <v>6897</v>
      </c>
      <c r="C6452" t="s">
        <v>68</v>
      </c>
      <c r="D6452" t="s">
        <v>23</v>
      </c>
      <c r="E6452" t="s">
        <v>35</v>
      </c>
      <c r="F6452" t="s">
        <v>36</v>
      </c>
      <c r="G6452" t="s">
        <v>46</v>
      </c>
      <c r="H6452" t="s">
        <v>132</v>
      </c>
      <c r="I6452" t="s">
        <v>28</v>
      </c>
      <c r="J6452">
        <v>11</v>
      </c>
      <c r="K6452">
        <v>3500</v>
      </c>
      <c r="L6452">
        <v>16</v>
      </c>
      <c r="M6452">
        <v>32340</v>
      </c>
      <c r="N6452">
        <v>28092.86</v>
      </c>
      <c r="O6452">
        <v>4247.1400000000003</v>
      </c>
      <c r="P6452" t="s">
        <v>29</v>
      </c>
      <c r="Q6452" t="s">
        <v>55</v>
      </c>
      <c r="R6452" t="s">
        <v>61</v>
      </c>
      <c r="S6452">
        <f t="shared" si="200"/>
        <v>2024</v>
      </c>
      <c r="T6452">
        <f t="shared" si="201"/>
        <v>9</v>
      </c>
    </row>
    <row r="6453" spans="1:20" x14ac:dyDescent="0.3">
      <c r="A6453" s="1">
        <v>45553</v>
      </c>
      <c r="B6453" t="s">
        <v>6898</v>
      </c>
      <c r="C6453" t="s">
        <v>68</v>
      </c>
      <c r="D6453" t="s">
        <v>43</v>
      </c>
      <c r="E6453" t="s">
        <v>51</v>
      </c>
      <c r="F6453" t="s">
        <v>99</v>
      </c>
      <c r="G6453" t="s">
        <v>26</v>
      </c>
      <c r="H6453" t="s">
        <v>140</v>
      </c>
      <c r="I6453" t="s">
        <v>71</v>
      </c>
      <c r="J6453">
        <v>10</v>
      </c>
      <c r="K6453">
        <v>900</v>
      </c>
      <c r="L6453">
        <v>7</v>
      </c>
      <c r="M6453">
        <v>8370</v>
      </c>
      <c r="N6453">
        <v>7637.58</v>
      </c>
      <c r="O6453">
        <v>732.42</v>
      </c>
      <c r="P6453" t="s">
        <v>29</v>
      </c>
      <c r="Q6453" t="s">
        <v>47</v>
      </c>
      <c r="R6453" t="s">
        <v>61</v>
      </c>
      <c r="S6453">
        <f t="shared" si="200"/>
        <v>2024</v>
      </c>
      <c r="T6453">
        <f t="shared" si="201"/>
        <v>9</v>
      </c>
    </row>
    <row r="6454" spans="1:20" x14ac:dyDescent="0.3">
      <c r="A6454" s="1">
        <v>45554</v>
      </c>
      <c r="B6454" t="s">
        <v>6899</v>
      </c>
      <c r="C6454" t="s">
        <v>22</v>
      </c>
      <c r="D6454" t="s">
        <v>23</v>
      </c>
      <c r="E6454" t="s">
        <v>35</v>
      </c>
      <c r="F6454" t="s">
        <v>36</v>
      </c>
      <c r="G6454" t="s">
        <v>37</v>
      </c>
      <c r="H6454" t="s">
        <v>132</v>
      </c>
      <c r="I6454" t="s">
        <v>28</v>
      </c>
      <c r="J6454">
        <v>6</v>
      </c>
      <c r="K6454">
        <v>3500</v>
      </c>
      <c r="L6454">
        <v>18</v>
      </c>
      <c r="M6454">
        <v>17220</v>
      </c>
      <c r="N6454">
        <v>14033.52</v>
      </c>
      <c r="O6454">
        <v>3186.48</v>
      </c>
      <c r="P6454" t="s">
        <v>65</v>
      </c>
      <c r="Q6454" t="s">
        <v>90</v>
      </c>
      <c r="R6454" t="s">
        <v>39</v>
      </c>
      <c r="S6454">
        <f t="shared" si="200"/>
        <v>2024</v>
      </c>
      <c r="T6454">
        <f t="shared" si="201"/>
        <v>9</v>
      </c>
    </row>
    <row r="6455" spans="1:20" x14ac:dyDescent="0.3">
      <c r="A6455" s="1">
        <v>45555</v>
      </c>
      <c r="B6455" t="s">
        <v>6900</v>
      </c>
      <c r="C6455" t="s">
        <v>108</v>
      </c>
      <c r="D6455" t="s">
        <v>50</v>
      </c>
      <c r="E6455" t="s">
        <v>44</v>
      </c>
      <c r="F6455" t="s">
        <v>89</v>
      </c>
      <c r="G6455" t="s">
        <v>85</v>
      </c>
      <c r="H6455" t="s">
        <v>59</v>
      </c>
      <c r="I6455" t="s">
        <v>60</v>
      </c>
      <c r="J6455">
        <v>4</v>
      </c>
      <c r="K6455">
        <v>4500</v>
      </c>
      <c r="L6455">
        <v>13</v>
      </c>
      <c r="M6455">
        <v>15660</v>
      </c>
      <c r="N6455">
        <v>12908.51</v>
      </c>
      <c r="O6455">
        <v>2751.49</v>
      </c>
      <c r="P6455" t="s">
        <v>65</v>
      </c>
      <c r="Q6455" t="s">
        <v>55</v>
      </c>
      <c r="R6455" t="s">
        <v>123</v>
      </c>
      <c r="S6455">
        <f t="shared" si="200"/>
        <v>2024</v>
      </c>
      <c r="T6455">
        <f t="shared" si="201"/>
        <v>9</v>
      </c>
    </row>
    <row r="6456" spans="1:20" x14ac:dyDescent="0.3">
      <c r="A6456" s="1">
        <v>45556</v>
      </c>
      <c r="B6456" t="s">
        <v>6901</v>
      </c>
      <c r="C6456" t="s">
        <v>108</v>
      </c>
      <c r="D6456" t="s">
        <v>50</v>
      </c>
      <c r="E6456" t="s">
        <v>35</v>
      </c>
      <c r="F6456" t="s">
        <v>36</v>
      </c>
      <c r="G6456" t="s">
        <v>26</v>
      </c>
      <c r="H6456" t="s">
        <v>80</v>
      </c>
      <c r="I6456" t="s">
        <v>28</v>
      </c>
      <c r="J6456">
        <v>2</v>
      </c>
      <c r="K6456">
        <v>12000</v>
      </c>
      <c r="L6456">
        <v>16</v>
      </c>
      <c r="M6456">
        <v>20160</v>
      </c>
      <c r="N6456">
        <v>14994.9</v>
      </c>
      <c r="O6456">
        <v>5165.1000000000004</v>
      </c>
      <c r="P6456" t="s">
        <v>72</v>
      </c>
      <c r="Q6456" t="s">
        <v>55</v>
      </c>
      <c r="R6456" t="s">
        <v>39</v>
      </c>
      <c r="S6456">
        <f t="shared" si="200"/>
        <v>2024</v>
      </c>
      <c r="T6456">
        <f t="shared" si="201"/>
        <v>9</v>
      </c>
    </row>
    <row r="6457" spans="1:20" x14ac:dyDescent="0.3">
      <c r="A6457" s="1">
        <v>45557</v>
      </c>
      <c r="B6457" t="s">
        <v>6902</v>
      </c>
      <c r="C6457" t="s">
        <v>22</v>
      </c>
      <c r="D6457" t="s">
        <v>50</v>
      </c>
      <c r="E6457" t="s">
        <v>24</v>
      </c>
      <c r="F6457" t="s">
        <v>25</v>
      </c>
      <c r="G6457" t="s">
        <v>85</v>
      </c>
      <c r="H6457" t="s">
        <v>53</v>
      </c>
      <c r="I6457" t="s">
        <v>54</v>
      </c>
      <c r="J6457">
        <v>4</v>
      </c>
      <c r="K6457">
        <v>2500</v>
      </c>
      <c r="L6457">
        <v>7</v>
      </c>
      <c r="M6457">
        <v>9300</v>
      </c>
      <c r="N6457">
        <v>7050.04</v>
      </c>
      <c r="O6457">
        <v>2249.96</v>
      </c>
      <c r="P6457" t="s">
        <v>72</v>
      </c>
      <c r="Q6457" t="s">
        <v>90</v>
      </c>
      <c r="R6457" t="s">
        <v>86</v>
      </c>
      <c r="S6457">
        <f t="shared" si="200"/>
        <v>2024</v>
      </c>
      <c r="T6457">
        <f t="shared" si="201"/>
        <v>9</v>
      </c>
    </row>
    <row r="6458" spans="1:20" x14ac:dyDescent="0.3">
      <c r="A6458" s="1">
        <v>45558</v>
      </c>
      <c r="B6458" t="s">
        <v>6903</v>
      </c>
      <c r="C6458" t="s">
        <v>76</v>
      </c>
      <c r="D6458" t="s">
        <v>50</v>
      </c>
      <c r="E6458" t="s">
        <v>44</v>
      </c>
      <c r="F6458" t="s">
        <v>89</v>
      </c>
      <c r="G6458" t="s">
        <v>85</v>
      </c>
      <c r="H6458" t="s">
        <v>59</v>
      </c>
      <c r="I6458" t="s">
        <v>60</v>
      </c>
      <c r="J6458">
        <v>22</v>
      </c>
      <c r="K6458">
        <v>4500</v>
      </c>
      <c r="L6458">
        <v>16</v>
      </c>
      <c r="M6458">
        <v>83160</v>
      </c>
      <c r="N6458">
        <v>67733.679999999993</v>
      </c>
      <c r="O6458">
        <v>15426.32</v>
      </c>
      <c r="P6458" t="s">
        <v>93</v>
      </c>
      <c r="Q6458" t="s">
        <v>55</v>
      </c>
      <c r="R6458" t="s">
        <v>61</v>
      </c>
      <c r="S6458">
        <f t="shared" si="200"/>
        <v>2024</v>
      </c>
      <c r="T6458">
        <f t="shared" si="201"/>
        <v>9</v>
      </c>
    </row>
    <row r="6459" spans="1:20" x14ac:dyDescent="0.3">
      <c r="A6459" s="1">
        <v>45559</v>
      </c>
      <c r="B6459" t="s">
        <v>6904</v>
      </c>
      <c r="C6459" t="s">
        <v>108</v>
      </c>
      <c r="D6459" t="s">
        <v>23</v>
      </c>
      <c r="E6459" t="s">
        <v>24</v>
      </c>
      <c r="F6459" t="s">
        <v>111</v>
      </c>
      <c r="G6459" t="s">
        <v>37</v>
      </c>
      <c r="H6459" t="s">
        <v>53</v>
      </c>
      <c r="I6459" t="s">
        <v>54</v>
      </c>
      <c r="J6459">
        <v>6</v>
      </c>
      <c r="K6459">
        <v>2500</v>
      </c>
      <c r="L6459">
        <v>3</v>
      </c>
      <c r="M6459">
        <v>14550</v>
      </c>
      <c r="N6459">
        <v>13420.93</v>
      </c>
      <c r="O6459">
        <v>1129.07</v>
      </c>
      <c r="P6459" t="s">
        <v>38</v>
      </c>
      <c r="Q6459" t="s">
        <v>55</v>
      </c>
      <c r="R6459" t="s">
        <v>86</v>
      </c>
      <c r="S6459">
        <f t="shared" si="200"/>
        <v>2024</v>
      </c>
      <c r="T6459">
        <f t="shared" si="201"/>
        <v>9</v>
      </c>
    </row>
    <row r="6460" spans="1:20" x14ac:dyDescent="0.3">
      <c r="A6460" s="1">
        <v>45560</v>
      </c>
      <c r="B6460" t="s">
        <v>6905</v>
      </c>
      <c r="C6460" t="s">
        <v>143</v>
      </c>
      <c r="D6460" t="s">
        <v>43</v>
      </c>
      <c r="E6460" t="s">
        <v>44</v>
      </c>
      <c r="F6460" t="s">
        <v>45</v>
      </c>
      <c r="G6460" t="s">
        <v>46</v>
      </c>
      <c r="H6460" t="s">
        <v>80</v>
      </c>
      <c r="I6460" t="s">
        <v>28</v>
      </c>
      <c r="J6460">
        <v>11</v>
      </c>
      <c r="K6460">
        <v>12000</v>
      </c>
      <c r="L6460">
        <v>6</v>
      </c>
      <c r="M6460">
        <v>124080</v>
      </c>
      <c r="N6460">
        <v>105266.58</v>
      </c>
      <c r="O6460">
        <v>18813.419999999998</v>
      </c>
      <c r="P6460" t="s">
        <v>29</v>
      </c>
      <c r="Q6460" t="s">
        <v>90</v>
      </c>
      <c r="R6460" t="s">
        <v>73</v>
      </c>
      <c r="S6460">
        <f t="shared" si="200"/>
        <v>2024</v>
      </c>
      <c r="T6460">
        <f t="shared" si="201"/>
        <v>9</v>
      </c>
    </row>
    <row r="6461" spans="1:20" x14ac:dyDescent="0.3">
      <c r="A6461" s="1">
        <v>45561</v>
      </c>
      <c r="B6461" t="s">
        <v>6906</v>
      </c>
      <c r="C6461" t="s">
        <v>108</v>
      </c>
      <c r="D6461" t="s">
        <v>50</v>
      </c>
      <c r="E6461" t="s">
        <v>24</v>
      </c>
      <c r="F6461" t="s">
        <v>111</v>
      </c>
      <c r="G6461" t="s">
        <v>46</v>
      </c>
      <c r="H6461" t="s">
        <v>27</v>
      </c>
      <c r="I6461" t="s">
        <v>28</v>
      </c>
      <c r="J6461">
        <v>7</v>
      </c>
      <c r="K6461">
        <v>45000</v>
      </c>
      <c r="L6461">
        <v>8</v>
      </c>
      <c r="M6461">
        <v>289800</v>
      </c>
      <c r="N6461">
        <v>214091.1</v>
      </c>
      <c r="O6461">
        <v>75708.899999999994</v>
      </c>
      <c r="P6461" t="s">
        <v>29</v>
      </c>
      <c r="Q6461" t="s">
        <v>47</v>
      </c>
      <c r="R6461" t="s">
        <v>61</v>
      </c>
      <c r="S6461">
        <f t="shared" si="200"/>
        <v>2024</v>
      </c>
      <c r="T6461">
        <f t="shared" si="201"/>
        <v>9</v>
      </c>
    </row>
    <row r="6462" spans="1:20" x14ac:dyDescent="0.3">
      <c r="A6462" s="1">
        <v>45562</v>
      </c>
      <c r="B6462" t="s">
        <v>6907</v>
      </c>
      <c r="C6462" t="s">
        <v>108</v>
      </c>
      <c r="D6462" t="s">
        <v>23</v>
      </c>
      <c r="E6462" t="s">
        <v>35</v>
      </c>
      <c r="F6462" t="s">
        <v>36</v>
      </c>
      <c r="G6462" t="s">
        <v>37</v>
      </c>
      <c r="H6462" t="s">
        <v>70</v>
      </c>
      <c r="I6462" t="s">
        <v>71</v>
      </c>
      <c r="J6462">
        <v>3</v>
      </c>
      <c r="K6462">
        <v>600</v>
      </c>
      <c r="L6462">
        <v>14</v>
      </c>
      <c r="M6462">
        <v>1548</v>
      </c>
      <c r="N6462">
        <v>1250.9000000000001</v>
      </c>
      <c r="O6462">
        <v>297.10000000000002</v>
      </c>
      <c r="P6462" t="s">
        <v>93</v>
      </c>
      <c r="Q6462" t="s">
        <v>90</v>
      </c>
      <c r="R6462" t="s">
        <v>86</v>
      </c>
      <c r="S6462">
        <f t="shared" si="200"/>
        <v>2024</v>
      </c>
      <c r="T6462">
        <f t="shared" si="201"/>
        <v>9</v>
      </c>
    </row>
    <row r="6463" spans="1:20" x14ac:dyDescent="0.3">
      <c r="A6463" s="1">
        <v>45563</v>
      </c>
      <c r="B6463" t="s">
        <v>6908</v>
      </c>
      <c r="C6463" t="s">
        <v>76</v>
      </c>
      <c r="D6463" t="s">
        <v>23</v>
      </c>
      <c r="E6463" t="s">
        <v>35</v>
      </c>
      <c r="F6463" t="s">
        <v>36</v>
      </c>
      <c r="G6463" t="s">
        <v>46</v>
      </c>
      <c r="H6463" t="s">
        <v>120</v>
      </c>
      <c r="I6463" t="s">
        <v>28</v>
      </c>
      <c r="J6463">
        <v>4</v>
      </c>
      <c r="K6463">
        <v>15000</v>
      </c>
      <c r="L6463">
        <v>20</v>
      </c>
      <c r="M6463">
        <v>48000</v>
      </c>
      <c r="N6463">
        <v>35233.519999999997</v>
      </c>
      <c r="O6463">
        <v>12766.48</v>
      </c>
      <c r="P6463" t="s">
        <v>65</v>
      </c>
      <c r="Q6463" t="s">
        <v>90</v>
      </c>
      <c r="R6463" t="s">
        <v>123</v>
      </c>
      <c r="S6463">
        <f t="shared" si="200"/>
        <v>2024</v>
      </c>
      <c r="T6463">
        <f t="shared" si="201"/>
        <v>9</v>
      </c>
    </row>
    <row r="6464" spans="1:20" x14ac:dyDescent="0.3">
      <c r="A6464" s="1">
        <v>45564</v>
      </c>
      <c r="B6464" t="s">
        <v>6909</v>
      </c>
      <c r="C6464" t="s">
        <v>22</v>
      </c>
      <c r="D6464" t="s">
        <v>23</v>
      </c>
      <c r="E6464" t="s">
        <v>51</v>
      </c>
      <c r="F6464" t="s">
        <v>99</v>
      </c>
      <c r="G6464" t="s">
        <v>37</v>
      </c>
      <c r="H6464" t="s">
        <v>70</v>
      </c>
      <c r="I6464" t="s">
        <v>71</v>
      </c>
      <c r="J6464">
        <v>7</v>
      </c>
      <c r="K6464">
        <v>600</v>
      </c>
      <c r="L6464">
        <v>19</v>
      </c>
      <c r="M6464">
        <v>3402</v>
      </c>
      <c r="N6464">
        <v>2936.59</v>
      </c>
      <c r="O6464">
        <v>465.41</v>
      </c>
      <c r="P6464" t="s">
        <v>38</v>
      </c>
      <c r="Q6464" t="s">
        <v>55</v>
      </c>
      <c r="R6464" t="s">
        <v>86</v>
      </c>
      <c r="S6464">
        <f t="shared" si="200"/>
        <v>2024</v>
      </c>
      <c r="T6464">
        <f t="shared" si="201"/>
        <v>9</v>
      </c>
    </row>
    <row r="6465" spans="1:20" x14ac:dyDescent="0.3">
      <c r="A6465" s="1">
        <v>45565</v>
      </c>
      <c r="B6465" t="s">
        <v>6910</v>
      </c>
      <c r="C6465" t="s">
        <v>64</v>
      </c>
      <c r="D6465" t="s">
        <v>50</v>
      </c>
      <c r="E6465" t="s">
        <v>24</v>
      </c>
      <c r="F6465" t="s">
        <v>111</v>
      </c>
      <c r="G6465" t="s">
        <v>46</v>
      </c>
      <c r="H6465" t="s">
        <v>120</v>
      </c>
      <c r="I6465" t="s">
        <v>28</v>
      </c>
      <c r="J6465">
        <v>22</v>
      </c>
      <c r="K6465">
        <v>15000</v>
      </c>
      <c r="L6465">
        <v>8</v>
      </c>
      <c r="M6465">
        <v>303600</v>
      </c>
      <c r="N6465">
        <v>225799.92</v>
      </c>
      <c r="O6465">
        <v>77800.08</v>
      </c>
      <c r="P6465" t="s">
        <v>29</v>
      </c>
      <c r="Q6465" t="s">
        <v>47</v>
      </c>
      <c r="R6465" t="s">
        <v>102</v>
      </c>
      <c r="S6465">
        <f t="shared" si="200"/>
        <v>2024</v>
      </c>
      <c r="T6465">
        <f t="shared" si="201"/>
        <v>9</v>
      </c>
    </row>
    <row r="6466" spans="1:20" x14ac:dyDescent="0.3">
      <c r="A6466" s="1">
        <v>45566</v>
      </c>
      <c r="B6466" t="s">
        <v>6911</v>
      </c>
      <c r="C6466" t="s">
        <v>22</v>
      </c>
      <c r="D6466" t="s">
        <v>43</v>
      </c>
      <c r="E6466" t="s">
        <v>51</v>
      </c>
      <c r="F6466" t="s">
        <v>99</v>
      </c>
      <c r="G6466" t="s">
        <v>85</v>
      </c>
      <c r="H6466" t="s">
        <v>59</v>
      </c>
      <c r="I6466" t="s">
        <v>60</v>
      </c>
      <c r="J6466">
        <v>8</v>
      </c>
      <c r="K6466">
        <v>4500</v>
      </c>
      <c r="L6466">
        <v>12</v>
      </c>
      <c r="M6466">
        <v>31680</v>
      </c>
      <c r="N6466">
        <v>26358.45</v>
      </c>
      <c r="O6466">
        <v>5321.55</v>
      </c>
      <c r="P6466" t="s">
        <v>72</v>
      </c>
      <c r="Q6466" t="s">
        <v>90</v>
      </c>
      <c r="R6466" t="s">
        <v>123</v>
      </c>
      <c r="S6466">
        <f t="shared" si="200"/>
        <v>2024</v>
      </c>
      <c r="T6466">
        <f t="shared" si="201"/>
        <v>10</v>
      </c>
    </row>
    <row r="6467" spans="1:20" x14ac:dyDescent="0.3">
      <c r="A6467" s="1">
        <v>45567</v>
      </c>
      <c r="B6467" t="s">
        <v>6912</v>
      </c>
      <c r="C6467" t="s">
        <v>76</v>
      </c>
      <c r="D6467" t="s">
        <v>23</v>
      </c>
      <c r="E6467" t="s">
        <v>35</v>
      </c>
      <c r="F6467" t="s">
        <v>36</v>
      </c>
      <c r="G6467" t="s">
        <v>37</v>
      </c>
      <c r="H6467" t="s">
        <v>140</v>
      </c>
      <c r="I6467" t="s">
        <v>71</v>
      </c>
      <c r="J6467">
        <v>9</v>
      </c>
      <c r="K6467">
        <v>900</v>
      </c>
      <c r="L6467">
        <v>6</v>
      </c>
      <c r="M6467">
        <v>7614</v>
      </c>
      <c r="N6467">
        <v>5730.52</v>
      </c>
      <c r="O6467">
        <v>1883.48</v>
      </c>
      <c r="P6467" t="s">
        <v>65</v>
      </c>
      <c r="Q6467" t="s">
        <v>55</v>
      </c>
      <c r="R6467" t="s">
        <v>123</v>
      </c>
      <c r="S6467">
        <f t="shared" ref="S6467:S6530" si="202">YEAR(A6467)</f>
        <v>2024</v>
      </c>
      <c r="T6467">
        <f t="shared" si="201"/>
        <v>10</v>
      </c>
    </row>
    <row r="6468" spans="1:20" x14ac:dyDescent="0.3">
      <c r="A6468" s="1">
        <v>45568</v>
      </c>
      <c r="B6468" t="s">
        <v>6913</v>
      </c>
      <c r="C6468" t="s">
        <v>42</v>
      </c>
      <c r="D6468" t="s">
        <v>23</v>
      </c>
      <c r="E6468" t="s">
        <v>44</v>
      </c>
      <c r="F6468" t="s">
        <v>45</v>
      </c>
      <c r="G6468" t="s">
        <v>37</v>
      </c>
      <c r="H6468" t="s">
        <v>120</v>
      </c>
      <c r="I6468" t="s">
        <v>28</v>
      </c>
      <c r="J6468">
        <v>1</v>
      </c>
      <c r="K6468">
        <v>15000</v>
      </c>
      <c r="L6468">
        <v>13</v>
      </c>
      <c r="M6468">
        <v>13050</v>
      </c>
      <c r="N6468">
        <v>11882.53</v>
      </c>
      <c r="O6468">
        <v>1167.47</v>
      </c>
      <c r="P6468" t="s">
        <v>38</v>
      </c>
      <c r="Q6468" t="s">
        <v>30</v>
      </c>
      <c r="R6468" t="s">
        <v>39</v>
      </c>
      <c r="S6468">
        <f t="shared" si="202"/>
        <v>2024</v>
      </c>
      <c r="T6468">
        <f t="shared" ref="T6468:T6531" si="203">MONTH(A6468)</f>
        <v>10</v>
      </c>
    </row>
    <row r="6469" spans="1:20" x14ac:dyDescent="0.3">
      <c r="A6469" s="1">
        <v>45569</v>
      </c>
      <c r="B6469" t="s">
        <v>6914</v>
      </c>
      <c r="C6469" t="s">
        <v>108</v>
      </c>
      <c r="D6469" t="s">
        <v>43</v>
      </c>
      <c r="E6469" t="s">
        <v>51</v>
      </c>
      <c r="F6469" t="s">
        <v>52</v>
      </c>
      <c r="G6469" t="s">
        <v>37</v>
      </c>
      <c r="H6469" t="s">
        <v>53</v>
      </c>
      <c r="I6469" t="s">
        <v>54</v>
      </c>
      <c r="J6469">
        <v>6</v>
      </c>
      <c r="K6469">
        <v>2500</v>
      </c>
      <c r="L6469">
        <v>0</v>
      </c>
      <c r="M6469">
        <v>15000</v>
      </c>
      <c r="N6469">
        <v>11158.45</v>
      </c>
      <c r="O6469">
        <v>3841.55</v>
      </c>
      <c r="P6469" t="s">
        <v>65</v>
      </c>
      <c r="Q6469" t="s">
        <v>47</v>
      </c>
      <c r="R6469" t="s">
        <v>73</v>
      </c>
      <c r="S6469">
        <f t="shared" si="202"/>
        <v>2024</v>
      </c>
      <c r="T6469">
        <f t="shared" si="203"/>
        <v>10</v>
      </c>
    </row>
    <row r="6470" spans="1:20" x14ac:dyDescent="0.3">
      <c r="A6470" s="1">
        <v>45570</v>
      </c>
      <c r="B6470" t="s">
        <v>6915</v>
      </c>
      <c r="C6470" t="s">
        <v>34</v>
      </c>
      <c r="D6470" t="s">
        <v>43</v>
      </c>
      <c r="E6470" t="s">
        <v>51</v>
      </c>
      <c r="F6470" t="s">
        <v>77</v>
      </c>
      <c r="G6470" t="s">
        <v>37</v>
      </c>
      <c r="H6470" t="s">
        <v>27</v>
      </c>
      <c r="I6470" t="s">
        <v>28</v>
      </c>
      <c r="J6470">
        <v>23</v>
      </c>
      <c r="K6470">
        <v>45000</v>
      </c>
      <c r="L6470">
        <v>7</v>
      </c>
      <c r="M6470">
        <v>962550</v>
      </c>
      <c r="N6470">
        <v>706948.62</v>
      </c>
      <c r="O6470">
        <v>255601.38</v>
      </c>
      <c r="P6470" t="s">
        <v>29</v>
      </c>
      <c r="Q6470" t="s">
        <v>30</v>
      </c>
      <c r="R6470" t="s">
        <v>86</v>
      </c>
      <c r="S6470">
        <f t="shared" si="202"/>
        <v>2024</v>
      </c>
      <c r="T6470">
        <f t="shared" si="203"/>
        <v>10</v>
      </c>
    </row>
    <row r="6471" spans="1:20" x14ac:dyDescent="0.3">
      <c r="A6471" s="1">
        <v>45571</v>
      </c>
      <c r="B6471" t="s">
        <v>6916</v>
      </c>
      <c r="C6471" t="s">
        <v>84</v>
      </c>
      <c r="D6471" t="s">
        <v>23</v>
      </c>
      <c r="E6471" t="s">
        <v>35</v>
      </c>
      <c r="F6471" t="s">
        <v>36</v>
      </c>
      <c r="G6471" t="s">
        <v>85</v>
      </c>
      <c r="H6471" t="s">
        <v>27</v>
      </c>
      <c r="I6471" t="s">
        <v>28</v>
      </c>
      <c r="J6471">
        <v>24</v>
      </c>
      <c r="K6471">
        <v>45000</v>
      </c>
      <c r="L6471">
        <v>16</v>
      </c>
      <c r="M6471">
        <v>907200</v>
      </c>
      <c r="N6471">
        <v>842423.22</v>
      </c>
      <c r="O6471">
        <v>64776.78</v>
      </c>
      <c r="P6471" t="s">
        <v>38</v>
      </c>
      <c r="Q6471" t="s">
        <v>55</v>
      </c>
      <c r="R6471" t="s">
        <v>31</v>
      </c>
      <c r="S6471">
        <f t="shared" si="202"/>
        <v>2024</v>
      </c>
      <c r="T6471">
        <f t="shared" si="203"/>
        <v>10</v>
      </c>
    </row>
    <row r="6472" spans="1:20" x14ac:dyDescent="0.3">
      <c r="A6472" s="1">
        <v>45572</v>
      </c>
      <c r="B6472" t="s">
        <v>6917</v>
      </c>
      <c r="C6472" t="s">
        <v>42</v>
      </c>
      <c r="D6472" t="s">
        <v>43</v>
      </c>
      <c r="E6472" t="s">
        <v>35</v>
      </c>
      <c r="F6472" t="s">
        <v>36</v>
      </c>
      <c r="G6472" t="s">
        <v>37</v>
      </c>
      <c r="H6472" t="s">
        <v>59</v>
      </c>
      <c r="I6472" t="s">
        <v>60</v>
      </c>
      <c r="J6472">
        <v>16</v>
      </c>
      <c r="K6472">
        <v>4500</v>
      </c>
      <c r="L6472">
        <v>8</v>
      </c>
      <c r="M6472">
        <v>66240</v>
      </c>
      <c r="N6472">
        <v>54821.19</v>
      </c>
      <c r="O6472">
        <v>11418.81</v>
      </c>
      <c r="P6472" t="s">
        <v>38</v>
      </c>
      <c r="Q6472" t="s">
        <v>47</v>
      </c>
      <c r="R6472" t="s">
        <v>86</v>
      </c>
      <c r="S6472">
        <f t="shared" si="202"/>
        <v>2024</v>
      </c>
      <c r="T6472">
        <f t="shared" si="203"/>
        <v>10</v>
      </c>
    </row>
    <row r="6473" spans="1:20" x14ac:dyDescent="0.3">
      <c r="A6473" s="1">
        <v>45573</v>
      </c>
      <c r="B6473" t="s">
        <v>6918</v>
      </c>
      <c r="C6473" t="s">
        <v>76</v>
      </c>
      <c r="D6473" t="s">
        <v>50</v>
      </c>
      <c r="E6473" t="s">
        <v>44</v>
      </c>
      <c r="F6473" t="s">
        <v>45</v>
      </c>
      <c r="G6473" t="s">
        <v>85</v>
      </c>
      <c r="H6473" t="s">
        <v>59</v>
      </c>
      <c r="I6473" t="s">
        <v>60</v>
      </c>
      <c r="J6473">
        <v>1</v>
      </c>
      <c r="K6473">
        <v>4500</v>
      </c>
      <c r="L6473">
        <v>19</v>
      </c>
      <c r="M6473">
        <v>3645</v>
      </c>
      <c r="N6473">
        <v>3087.48</v>
      </c>
      <c r="O6473">
        <v>557.52</v>
      </c>
      <c r="P6473" t="s">
        <v>65</v>
      </c>
      <c r="Q6473" t="s">
        <v>30</v>
      </c>
      <c r="R6473" t="s">
        <v>102</v>
      </c>
      <c r="S6473">
        <f t="shared" si="202"/>
        <v>2024</v>
      </c>
      <c r="T6473">
        <f t="shared" si="203"/>
        <v>10</v>
      </c>
    </row>
    <row r="6474" spans="1:20" x14ac:dyDescent="0.3">
      <c r="A6474" s="1">
        <v>45574</v>
      </c>
      <c r="B6474" t="s">
        <v>6919</v>
      </c>
      <c r="C6474" t="s">
        <v>68</v>
      </c>
      <c r="D6474" t="s">
        <v>43</v>
      </c>
      <c r="E6474" t="s">
        <v>24</v>
      </c>
      <c r="F6474" t="s">
        <v>111</v>
      </c>
      <c r="G6474" t="s">
        <v>46</v>
      </c>
      <c r="H6474" t="s">
        <v>70</v>
      </c>
      <c r="I6474" t="s">
        <v>71</v>
      </c>
      <c r="J6474">
        <v>20</v>
      </c>
      <c r="K6474">
        <v>600</v>
      </c>
      <c r="L6474">
        <v>12</v>
      </c>
      <c r="M6474">
        <v>10560</v>
      </c>
      <c r="N6474">
        <v>8406.5</v>
      </c>
      <c r="O6474">
        <v>2153.5</v>
      </c>
      <c r="P6474" t="s">
        <v>38</v>
      </c>
      <c r="Q6474" t="s">
        <v>55</v>
      </c>
      <c r="R6474" t="s">
        <v>81</v>
      </c>
      <c r="S6474">
        <f t="shared" si="202"/>
        <v>2024</v>
      </c>
      <c r="T6474">
        <f t="shared" si="203"/>
        <v>10</v>
      </c>
    </row>
    <row r="6475" spans="1:20" x14ac:dyDescent="0.3">
      <c r="A6475" s="1">
        <v>45575</v>
      </c>
      <c r="B6475" t="s">
        <v>6920</v>
      </c>
      <c r="C6475" t="s">
        <v>98</v>
      </c>
      <c r="D6475" t="s">
        <v>43</v>
      </c>
      <c r="E6475" t="s">
        <v>51</v>
      </c>
      <c r="F6475" t="s">
        <v>192</v>
      </c>
      <c r="G6475" t="s">
        <v>37</v>
      </c>
      <c r="H6475" t="s">
        <v>120</v>
      </c>
      <c r="I6475" t="s">
        <v>28</v>
      </c>
      <c r="J6475">
        <v>13</v>
      </c>
      <c r="K6475">
        <v>15000</v>
      </c>
      <c r="L6475">
        <v>20</v>
      </c>
      <c r="M6475">
        <v>156000</v>
      </c>
      <c r="N6475">
        <v>139715.85999999999</v>
      </c>
      <c r="O6475">
        <v>16284.14</v>
      </c>
      <c r="P6475" t="s">
        <v>72</v>
      </c>
      <c r="Q6475" t="s">
        <v>47</v>
      </c>
      <c r="R6475" t="s">
        <v>81</v>
      </c>
      <c r="S6475">
        <f t="shared" si="202"/>
        <v>2024</v>
      </c>
      <c r="T6475">
        <f t="shared" si="203"/>
        <v>10</v>
      </c>
    </row>
    <row r="6476" spans="1:20" x14ac:dyDescent="0.3">
      <c r="A6476" s="1">
        <v>45576</v>
      </c>
      <c r="B6476" t="s">
        <v>6921</v>
      </c>
      <c r="C6476" t="s">
        <v>68</v>
      </c>
      <c r="D6476" t="s">
        <v>43</v>
      </c>
      <c r="E6476" t="s">
        <v>24</v>
      </c>
      <c r="F6476" t="s">
        <v>25</v>
      </c>
      <c r="G6476" t="s">
        <v>37</v>
      </c>
      <c r="H6476" t="s">
        <v>132</v>
      </c>
      <c r="I6476" t="s">
        <v>28</v>
      </c>
      <c r="J6476">
        <v>11</v>
      </c>
      <c r="K6476">
        <v>3500</v>
      </c>
      <c r="L6476">
        <v>9</v>
      </c>
      <c r="M6476">
        <v>35035</v>
      </c>
      <c r="N6476">
        <v>29456.82</v>
      </c>
      <c r="O6476">
        <v>5578.18</v>
      </c>
      <c r="P6476" t="s">
        <v>29</v>
      </c>
      <c r="Q6476" t="s">
        <v>30</v>
      </c>
      <c r="R6476" t="s">
        <v>102</v>
      </c>
      <c r="S6476">
        <f t="shared" si="202"/>
        <v>2024</v>
      </c>
      <c r="T6476">
        <f t="shared" si="203"/>
        <v>10</v>
      </c>
    </row>
    <row r="6477" spans="1:20" x14ac:dyDescent="0.3">
      <c r="A6477" s="1">
        <v>45577</v>
      </c>
      <c r="B6477" t="s">
        <v>6922</v>
      </c>
      <c r="C6477" t="s">
        <v>64</v>
      </c>
      <c r="D6477" t="s">
        <v>23</v>
      </c>
      <c r="E6477" t="s">
        <v>35</v>
      </c>
      <c r="F6477" t="s">
        <v>36</v>
      </c>
      <c r="G6477" t="s">
        <v>37</v>
      </c>
      <c r="H6477" t="s">
        <v>80</v>
      </c>
      <c r="I6477" t="s">
        <v>28</v>
      </c>
      <c r="J6477">
        <v>23</v>
      </c>
      <c r="K6477">
        <v>12000</v>
      </c>
      <c r="L6477">
        <v>13</v>
      </c>
      <c r="M6477">
        <v>240120</v>
      </c>
      <c r="N6477">
        <v>190595.84</v>
      </c>
      <c r="O6477">
        <v>49524.160000000003</v>
      </c>
      <c r="P6477" t="s">
        <v>29</v>
      </c>
      <c r="Q6477" t="s">
        <v>90</v>
      </c>
      <c r="R6477" t="s">
        <v>31</v>
      </c>
      <c r="S6477">
        <f t="shared" si="202"/>
        <v>2024</v>
      </c>
      <c r="T6477">
        <f t="shared" si="203"/>
        <v>10</v>
      </c>
    </row>
    <row r="6478" spans="1:20" x14ac:dyDescent="0.3">
      <c r="A6478" s="1">
        <v>45578</v>
      </c>
      <c r="B6478" t="s">
        <v>6923</v>
      </c>
      <c r="C6478" t="s">
        <v>137</v>
      </c>
      <c r="D6478" t="s">
        <v>43</v>
      </c>
      <c r="E6478" t="s">
        <v>51</v>
      </c>
      <c r="F6478" t="s">
        <v>52</v>
      </c>
      <c r="G6478" t="s">
        <v>37</v>
      </c>
      <c r="H6478" t="s">
        <v>53</v>
      </c>
      <c r="I6478" t="s">
        <v>54</v>
      </c>
      <c r="J6478">
        <v>9</v>
      </c>
      <c r="K6478">
        <v>2500</v>
      </c>
      <c r="L6478">
        <v>1</v>
      </c>
      <c r="M6478">
        <v>22275</v>
      </c>
      <c r="N6478">
        <v>16241.15</v>
      </c>
      <c r="O6478">
        <v>6033.85</v>
      </c>
      <c r="P6478" t="s">
        <v>93</v>
      </c>
      <c r="Q6478" t="s">
        <v>55</v>
      </c>
      <c r="R6478" t="s">
        <v>81</v>
      </c>
      <c r="S6478">
        <f t="shared" si="202"/>
        <v>2024</v>
      </c>
      <c r="T6478">
        <f t="shared" si="203"/>
        <v>10</v>
      </c>
    </row>
    <row r="6479" spans="1:20" x14ac:dyDescent="0.3">
      <c r="A6479" s="1">
        <v>45579</v>
      </c>
      <c r="B6479" t="s">
        <v>6924</v>
      </c>
      <c r="C6479" t="s">
        <v>108</v>
      </c>
      <c r="D6479" t="s">
        <v>23</v>
      </c>
      <c r="E6479" t="s">
        <v>51</v>
      </c>
      <c r="F6479" t="s">
        <v>77</v>
      </c>
      <c r="G6479" t="s">
        <v>37</v>
      </c>
      <c r="H6479" t="s">
        <v>27</v>
      </c>
      <c r="I6479" t="s">
        <v>28</v>
      </c>
      <c r="J6479">
        <v>3</v>
      </c>
      <c r="K6479">
        <v>45000</v>
      </c>
      <c r="L6479">
        <v>10</v>
      </c>
      <c r="M6479">
        <v>121500</v>
      </c>
      <c r="N6479">
        <v>102052.98</v>
      </c>
      <c r="O6479">
        <v>19447.02</v>
      </c>
      <c r="P6479" t="s">
        <v>38</v>
      </c>
      <c r="Q6479" t="s">
        <v>47</v>
      </c>
      <c r="R6479" t="s">
        <v>102</v>
      </c>
      <c r="S6479">
        <f t="shared" si="202"/>
        <v>2024</v>
      </c>
      <c r="T6479">
        <f t="shared" si="203"/>
        <v>10</v>
      </c>
    </row>
    <row r="6480" spans="1:20" x14ac:dyDescent="0.3">
      <c r="A6480" s="1">
        <v>45580</v>
      </c>
      <c r="B6480" t="s">
        <v>6925</v>
      </c>
      <c r="C6480" t="s">
        <v>22</v>
      </c>
      <c r="D6480" t="s">
        <v>23</v>
      </c>
      <c r="E6480" t="s">
        <v>51</v>
      </c>
      <c r="F6480" t="s">
        <v>52</v>
      </c>
      <c r="G6480" t="s">
        <v>26</v>
      </c>
      <c r="H6480" t="s">
        <v>27</v>
      </c>
      <c r="I6480" t="s">
        <v>28</v>
      </c>
      <c r="J6480">
        <v>23</v>
      </c>
      <c r="K6480">
        <v>45000</v>
      </c>
      <c r="L6480">
        <v>1</v>
      </c>
      <c r="M6480">
        <v>1024650</v>
      </c>
      <c r="N6480">
        <v>881074.11</v>
      </c>
      <c r="O6480">
        <v>143575.89000000001</v>
      </c>
      <c r="P6480" t="s">
        <v>38</v>
      </c>
      <c r="Q6480" t="s">
        <v>47</v>
      </c>
      <c r="R6480" t="s">
        <v>61</v>
      </c>
      <c r="S6480">
        <f t="shared" si="202"/>
        <v>2024</v>
      </c>
      <c r="T6480">
        <f t="shared" si="203"/>
        <v>10</v>
      </c>
    </row>
    <row r="6481" spans="1:20" x14ac:dyDescent="0.3">
      <c r="A6481" s="1">
        <v>45581</v>
      </c>
      <c r="B6481" t="s">
        <v>6926</v>
      </c>
      <c r="C6481" t="s">
        <v>108</v>
      </c>
      <c r="D6481" t="s">
        <v>50</v>
      </c>
      <c r="E6481" t="s">
        <v>35</v>
      </c>
      <c r="F6481" t="s">
        <v>36</v>
      </c>
      <c r="G6481" t="s">
        <v>26</v>
      </c>
      <c r="H6481" t="s">
        <v>120</v>
      </c>
      <c r="I6481" t="s">
        <v>28</v>
      </c>
      <c r="J6481">
        <v>5</v>
      </c>
      <c r="K6481">
        <v>15000</v>
      </c>
      <c r="L6481">
        <v>20</v>
      </c>
      <c r="M6481">
        <v>60000</v>
      </c>
      <c r="N6481">
        <v>55980.32</v>
      </c>
      <c r="O6481">
        <v>4019.68</v>
      </c>
      <c r="P6481" t="s">
        <v>93</v>
      </c>
      <c r="Q6481" t="s">
        <v>90</v>
      </c>
      <c r="R6481" t="s">
        <v>81</v>
      </c>
      <c r="S6481">
        <f t="shared" si="202"/>
        <v>2024</v>
      </c>
      <c r="T6481">
        <f t="shared" si="203"/>
        <v>10</v>
      </c>
    </row>
    <row r="6482" spans="1:20" x14ac:dyDescent="0.3">
      <c r="A6482" s="1">
        <v>45582</v>
      </c>
      <c r="B6482" t="s">
        <v>6927</v>
      </c>
      <c r="C6482" t="s">
        <v>22</v>
      </c>
      <c r="D6482" t="s">
        <v>50</v>
      </c>
      <c r="E6482" t="s">
        <v>44</v>
      </c>
      <c r="F6482" t="s">
        <v>45</v>
      </c>
      <c r="G6482" t="s">
        <v>26</v>
      </c>
      <c r="H6482" t="s">
        <v>53</v>
      </c>
      <c r="I6482" t="s">
        <v>54</v>
      </c>
      <c r="J6482">
        <v>24</v>
      </c>
      <c r="K6482">
        <v>2500</v>
      </c>
      <c r="L6482">
        <v>11</v>
      </c>
      <c r="M6482">
        <v>53400</v>
      </c>
      <c r="N6482">
        <v>39393.15</v>
      </c>
      <c r="O6482">
        <v>14006.85</v>
      </c>
      <c r="P6482" t="s">
        <v>93</v>
      </c>
      <c r="Q6482" t="s">
        <v>90</v>
      </c>
      <c r="R6482" t="s">
        <v>102</v>
      </c>
      <c r="S6482">
        <f t="shared" si="202"/>
        <v>2024</v>
      </c>
      <c r="T6482">
        <f t="shared" si="203"/>
        <v>10</v>
      </c>
    </row>
    <row r="6483" spans="1:20" x14ac:dyDescent="0.3">
      <c r="A6483" s="1">
        <v>45583</v>
      </c>
      <c r="B6483" t="s">
        <v>6928</v>
      </c>
      <c r="C6483" t="s">
        <v>58</v>
      </c>
      <c r="D6483" t="s">
        <v>23</v>
      </c>
      <c r="E6483" t="s">
        <v>44</v>
      </c>
      <c r="F6483" t="s">
        <v>45</v>
      </c>
      <c r="G6483" t="s">
        <v>85</v>
      </c>
      <c r="H6483" t="s">
        <v>140</v>
      </c>
      <c r="I6483" t="s">
        <v>71</v>
      </c>
      <c r="J6483">
        <v>14</v>
      </c>
      <c r="K6483">
        <v>900</v>
      </c>
      <c r="L6483">
        <v>3</v>
      </c>
      <c r="M6483">
        <v>12222</v>
      </c>
      <c r="N6483">
        <v>10628.65</v>
      </c>
      <c r="O6483">
        <v>1593.35</v>
      </c>
      <c r="P6483" t="s">
        <v>29</v>
      </c>
      <c r="Q6483" t="s">
        <v>90</v>
      </c>
      <c r="R6483" t="s">
        <v>73</v>
      </c>
      <c r="S6483">
        <f t="shared" si="202"/>
        <v>2024</v>
      </c>
      <c r="T6483">
        <f t="shared" si="203"/>
        <v>10</v>
      </c>
    </row>
    <row r="6484" spans="1:20" x14ac:dyDescent="0.3">
      <c r="A6484" s="1">
        <v>45584</v>
      </c>
      <c r="B6484" t="s">
        <v>6929</v>
      </c>
      <c r="C6484" t="s">
        <v>58</v>
      </c>
      <c r="D6484" t="s">
        <v>23</v>
      </c>
      <c r="E6484" t="s">
        <v>35</v>
      </c>
      <c r="F6484" t="s">
        <v>36</v>
      </c>
      <c r="G6484" t="s">
        <v>37</v>
      </c>
      <c r="H6484" t="s">
        <v>140</v>
      </c>
      <c r="I6484" t="s">
        <v>71</v>
      </c>
      <c r="J6484">
        <v>8</v>
      </c>
      <c r="K6484">
        <v>900</v>
      </c>
      <c r="L6484">
        <v>6</v>
      </c>
      <c r="M6484">
        <v>6768</v>
      </c>
      <c r="N6484">
        <v>5364.05</v>
      </c>
      <c r="O6484">
        <v>1403.95</v>
      </c>
      <c r="P6484" t="s">
        <v>38</v>
      </c>
      <c r="Q6484" t="s">
        <v>55</v>
      </c>
      <c r="R6484" t="s">
        <v>123</v>
      </c>
      <c r="S6484">
        <f t="shared" si="202"/>
        <v>2024</v>
      </c>
      <c r="T6484">
        <f t="shared" si="203"/>
        <v>10</v>
      </c>
    </row>
    <row r="6485" spans="1:20" x14ac:dyDescent="0.3">
      <c r="A6485" s="1">
        <v>45585</v>
      </c>
      <c r="B6485" t="s">
        <v>6930</v>
      </c>
      <c r="C6485" t="s">
        <v>58</v>
      </c>
      <c r="D6485" t="s">
        <v>23</v>
      </c>
      <c r="E6485" t="s">
        <v>24</v>
      </c>
      <c r="F6485" t="s">
        <v>69</v>
      </c>
      <c r="G6485" t="s">
        <v>37</v>
      </c>
      <c r="H6485" t="s">
        <v>120</v>
      </c>
      <c r="I6485" t="s">
        <v>28</v>
      </c>
      <c r="J6485">
        <v>16</v>
      </c>
      <c r="K6485">
        <v>15000</v>
      </c>
      <c r="L6485">
        <v>6</v>
      </c>
      <c r="M6485">
        <v>225600</v>
      </c>
      <c r="N6485">
        <v>177811.38</v>
      </c>
      <c r="O6485">
        <v>47788.62</v>
      </c>
      <c r="P6485" t="s">
        <v>38</v>
      </c>
      <c r="Q6485" t="s">
        <v>30</v>
      </c>
      <c r="R6485" t="s">
        <v>86</v>
      </c>
      <c r="S6485">
        <f t="shared" si="202"/>
        <v>2024</v>
      </c>
      <c r="T6485">
        <f t="shared" si="203"/>
        <v>10</v>
      </c>
    </row>
    <row r="6486" spans="1:20" x14ac:dyDescent="0.3">
      <c r="A6486" s="1">
        <v>45586</v>
      </c>
      <c r="B6486" t="s">
        <v>6931</v>
      </c>
      <c r="C6486" t="s">
        <v>108</v>
      </c>
      <c r="D6486" t="s">
        <v>23</v>
      </c>
      <c r="E6486" t="s">
        <v>24</v>
      </c>
      <c r="F6486" t="s">
        <v>25</v>
      </c>
      <c r="G6486" t="s">
        <v>26</v>
      </c>
      <c r="H6486" t="s">
        <v>27</v>
      </c>
      <c r="I6486" t="s">
        <v>28</v>
      </c>
      <c r="J6486">
        <v>23</v>
      </c>
      <c r="K6486">
        <v>45000</v>
      </c>
      <c r="L6486">
        <v>17</v>
      </c>
      <c r="M6486">
        <v>859050</v>
      </c>
      <c r="N6486">
        <v>659331.68000000005</v>
      </c>
      <c r="O6486">
        <v>199718.32</v>
      </c>
      <c r="P6486" t="s">
        <v>65</v>
      </c>
      <c r="Q6486" t="s">
        <v>55</v>
      </c>
      <c r="R6486" t="s">
        <v>123</v>
      </c>
      <c r="S6486">
        <f t="shared" si="202"/>
        <v>2024</v>
      </c>
      <c r="T6486">
        <f t="shared" si="203"/>
        <v>10</v>
      </c>
    </row>
    <row r="6487" spans="1:20" x14ac:dyDescent="0.3">
      <c r="A6487" s="1">
        <v>45587</v>
      </c>
      <c r="B6487" t="s">
        <v>6932</v>
      </c>
      <c r="C6487" t="s">
        <v>34</v>
      </c>
      <c r="D6487" t="s">
        <v>50</v>
      </c>
      <c r="E6487" t="s">
        <v>44</v>
      </c>
      <c r="F6487" t="s">
        <v>89</v>
      </c>
      <c r="G6487" t="s">
        <v>85</v>
      </c>
      <c r="H6487" t="s">
        <v>70</v>
      </c>
      <c r="I6487" t="s">
        <v>71</v>
      </c>
      <c r="J6487">
        <v>16</v>
      </c>
      <c r="K6487">
        <v>600</v>
      </c>
      <c r="L6487">
        <v>7</v>
      </c>
      <c r="M6487">
        <v>8928</v>
      </c>
      <c r="N6487">
        <v>6619.61</v>
      </c>
      <c r="O6487">
        <v>2308.39</v>
      </c>
      <c r="P6487" t="s">
        <v>65</v>
      </c>
      <c r="Q6487" t="s">
        <v>30</v>
      </c>
      <c r="R6487" t="s">
        <v>102</v>
      </c>
      <c r="S6487">
        <f t="shared" si="202"/>
        <v>2024</v>
      </c>
      <c r="T6487">
        <f t="shared" si="203"/>
        <v>10</v>
      </c>
    </row>
    <row r="6488" spans="1:20" x14ac:dyDescent="0.3">
      <c r="A6488" s="1">
        <v>45588</v>
      </c>
      <c r="B6488" t="s">
        <v>6933</v>
      </c>
      <c r="C6488" t="s">
        <v>98</v>
      </c>
      <c r="D6488" t="s">
        <v>50</v>
      </c>
      <c r="E6488" t="s">
        <v>35</v>
      </c>
      <c r="F6488" t="s">
        <v>36</v>
      </c>
      <c r="G6488" t="s">
        <v>85</v>
      </c>
      <c r="H6488" t="s">
        <v>27</v>
      </c>
      <c r="I6488" t="s">
        <v>28</v>
      </c>
      <c r="J6488">
        <v>8</v>
      </c>
      <c r="K6488">
        <v>45000</v>
      </c>
      <c r="L6488">
        <v>3</v>
      </c>
      <c r="M6488">
        <v>349200</v>
      </c>
      <c r="N6488">
        <v>295034.58</v>
      </c>
      <c r="O6488">
        <v>54165.42</v>
      </c>
      <c r="P6488" t="s">
        <v>65</v>
      </c>
      <c r="Q6488" t="s">
        <v>90</v>
      </c>
      <c r="R6488" t="s">
        <v>31</v>
      </c>
      <c r="S6488">
        <f t="shared" si="202"/>
        <v>2024</v>
      </c>
      <c r="T6488">
        <f t="shared" si="203"/>
        <v>10</v>
      </c>
    </row>
    <row r="6489" spans="1:20" x14ac:dyDescent="0.3">
      <c r="A6489" s="1">
        <v>45589</v>
      </c>
      <c r="B6489" t="s">
        <v>6934</v>
      </c>
      <c r="C6489" t="s">
        <v>58</v>
      </c>
      <c r="D6489" t="s">
        <v>23</v>
      </c>
      <c r="E6489" t="s">
        <v>44</v>
      </c>
      <c r="F6489" t="s">
        <v>89</v>
      </c>
      <c r="G6489" t="s">
        <v>46</v>
      </c>
      <c r="H6489" t="s">
        <v>132</v>
      </c>
      <c r="I6489" t="s">
        <v>28</v>
      </c>
      <c r="J6489">
        <v>5</v>
      </c>
      <c r="K6489">
        <v>3500</v>
      </c>
      <c r="L6489">
        <v>0</v>
      </c>
      <c r="M6489">
        <v>17500</v>
      </c>
      <c r="N6489">
        <v>14159.71</v>
      </c>
      <c r="O6489">
        <v>3340.29</v>
      </c>
      <c r="P6489" t="s">
        <v>38</v>
      </c>
      <c r="Q6489" t="s">
        <v>47</v>
      </c>
      <c r="R6489" t="s">
        <v>73</v>
      </c>
      <c r="S6489">
        <f t="shared" si="202"/>
        <v>2024</v>
      </c>
      <c r="T6489">
        <f t="shared" si="203"/>
        <v>10</v>
      </c>
    </row>
    <row r="6490" spans="1:20" x14ac:dyDescent="0.3">
      <c r="A6490" s="1">
        <v>45590</v>
      </c>
      <c r="B6490" t="s">
        <v>6935</v>
      </c>
      <c r="C6490" t="s">
        <v>76</v>
      </c>
      <c r="D6490" t="s">
        <v>23</v>
      </c>
      <c r="E6490" t="s">
        <v>44</v>
      </c>
      <c r="F6490" t="s">
        <v>89</v>
      </c>
      <c r="G6490" t="s">
        <v>46</v>
      </c>
      <c r="H6490" t="s">
        <v>140</v>
      </c>
      <c r="I6490" t="s">
        <v>71</v>
      </c>
      <c r="J6490">
        <v>10</v>
      </c>
      <c r="K6490">
        <v>900</v>
      </c>
      <c r="L6490">
        <v>13</v>
      </c>
      <c r="M6490">
        <v>7830</v>
      </c>
      <c r="N6490">
        <v>6087.6</v>
      </c>
      <c r="O6490">
        <v>1742.4</v>
      </c>
      <c r="P6490" t="s">
        <v>29</v>
      </c>
      <c r="Q6490" t="s">
        <v>90</v>
      </c>
      <c r="R6490" t="s">
        <v>61</v>
      </c>
      <c r="S6490">
        <f t="shared" si="202"/>
        <v>2024</v>
      </c>
      <c r="T6490">
        <f t="shared" si="203"/>
        <v>10</v>
      </c>
    </row>
    <row r="6491" spans="1:20" x14ac:dyDescent="0.3">
      <c r="A6491" s="1">
        <v>45591</v>
      </c>
      <c r="B6491" t="s">
        <v>6936</v>
      </c>
      <c r="C6491" t="s">
        <v>34</v>
      </c>
      <c r="D6491" t="s">
        <v>50</v>
      </c>
      <c r="E6491" t="s">
        <v>35</v>
      </c>
      <c r="F6491" t="s">
        <v>36</v>
      </c>
      <c r="G6491" t="s">
        <v>46</v>
      </c>
      <c r="H6491" t="s">
        <v>132</v>
      </c>
      <c r="I6491" t="s">
        <v>28</v>
      </c>
      <c r="J6491">
        <v>1</v>
      </c>
      <c r="K6491">
        <v>3500</v>
      </c>
      <c r="L6491">
        <v>9</v>
      </c>
      <c r="M6491">
        <v>3185</v>
      </c>
      <c r="N6491">
        <v>2592.7399999999998</v>
      </c>
      <c r="O6491">
        <v>592.26</v>
      </c>
      <c r="P6491" t="s">
        <v>38</v>
      </c>
      <c r="Q6491" t="s">
        <v>30</v>
      </c>
      <c r="R6491" t="s">
        <v>61</v>
      </c>
      <c r="S6491">
        <f t="shared" si="202"/>
        <v>2024</v>
      </c>
      <c r="T6491">
        <f t="shared" si="203"/>
        <v>10</v>
      </c>
    </row>
    <row r="6492" spans="1:20" x14ac:dyDescent="0.3">
      <c r="A6492" s="1">
        <v>45592</v>
      </c>
      <c r="B6492" t="s">
        <v>6937</v>
      </c>
      <c r="C6492" t="s">
        <v>34</v>
      </c>
      <c r="D6492" t="s">
        <v>43</v>
      </c>
      <c r="E6492" t="s">
        <v>24</v>
      </c>
      <c r="F6492" t="s">
        <v>69</v>
      </c>
      <c r="G6492" t="s">
        <v>85</v>
      </c>
      <c r="H6492" t="s">
        <v>140</v>
      </c>
      <c r="I6492" t="s">
        <v>71</v>
      </c>
      <c r="J6492">
        <v>7</v>
      </c>
      <c r="K6492">
        <v>900</v>
      </c>
      <c r="L6492">
        <v>15</v>
      </c>
      <c r="M6492">
        <v>5355</v>
      </c>
      <c r="N6492">
        <v>4342.29</v>
      </c>
      <c r="O6492">
        <v>1012.71</v>
      </c>
      <c r="P6492" t="s">
        <v>65</v>
      </c>
      <c r="Q6492" t="s">
        <v>30</v>
      </c>
      <c r="R6492" t="s">
        <v>102</v>
      </c>
      <c r="S6492">
        <f t="shared" si="202"/>
        <v>2024</v>
      </c>
      <c r="T6492">
        <f t="shared" si="203"/>
        <v>10</v>
      </c>
    </row>
    <row r="6493" spans="1:20" x14ac:dyDescent="0.3">
      <c r="A6493" s="1">
        <v>45593</v>
      </c>
      <c r="B6493" t="s">
        <v>6938</v>
      </c>
      <c r="C6493" t="s">
        <v>108</v>
      </c>
      <c r="D6493" t="s">
        <v>23</v>
      </c>
      <c r="E6493" t="s">
        <v>51</v>
      </c>
      <c r="F6493" t="s">
        <v>192</v>
      </c>
      <c r="G6493" t="s">
        <v>85</v>
      </c>
      <c r="H6493" t="s">
        <v>70</v>
      </c>
      <c r="I6493" t="s">
        <v>71</v>
      </c>
      <c r="J6493">
        <v>25</v>
      </c>
      <c r="K6493">
        <v>600</v>
      </c>
      <c r="L6493">
        <v>19</v>
      </c>
      <c r="M6493">
        <v>12150</v>
      </c>
      <c r="N6493">
        <v>10660.37</v>
      </c>
      <c r="O6493">
        <v>1489.63</v>
      </c>
      <c r="P6493" t="s">
        <v>93</v>
      </c>
      <c r="Q6493" t="s">
        <v>47</v>
      </c>
      <c r="R6493" t="s">
        <v>73</v>
      </c>
      <c r="S6493">
        <f t="shared" si="202"/>
        <v>2024</v>
      </c>
      <c r="T6493">
        <f t="shared" si="203"/>
        <v>10</v>
      </c>
    </row>
    <row r="6494" spans="1:20" x14ac:dyDescent="0.3">
      <c r="A6494" s="1">
        <v>45594</v>
      </c>
      <c r="B6494" t="s">
        <v>6939</v>
      </c>
      <c r="C6494" t="s">
        <v>34</v>
      </c>
      <c r="D6494" t="s">
        <v>50</v>
      </c>
      <c r="E6494" t="s">
        <v>35</v>
      </c>
      <c r="F6494" t="s">
        <v>36</v>
      </c>
      <c r="G6494" t="s">
        <v>85</v>
      </c>
      <c r="H6494" t="s">
        <v>59</v>
      </c>
      <c r="I6494" t="s">
        <v>60</v>
      </c>
      <c r="J6494">
        <v>18</v>
      </c>
      <c r="K6494">
        <v>4500</v>
      </c>
      <c r="L6494">
        <v>20</v>
      </c>
      <c r="M6494">
        <v>64800</v>
      </c>
      <c r="N6494">
        <v>59838.080000000002</v>
      </c>
      <c r="O6494">
        <v>4961.92</v>
      </c>
      <c r="P6494" t="s">
        <v>93</v>
      </c>
      <c r="Q6494" t="s">
        <v>47</v>
      </c>
      <c r="R6494" t="s">
        <v>81</v>
      </c>
      <c r="S6494">
        <f t="shared" si="202"/>
        <v>2024</v>
      </c>
      <c r="T6494">
        <f t="shared" si="203"/>
        <v>10</v>
      </c>
    </row>
    <row r="6495" spans="1:20" x14ac:dyDescent="0.3">
      <c r="A6495" s="1">
        <v>45595</v>
      </c>
      <c r="B6495" t="s">
        <v>6940</v>
      </c>
      <c r="C6495" t="s">
        <v>143</v>
      </c>
      <c r="D6495" t="s">
        <v>23</v>
      </c>
      <c r="E6495" t="s">
        <v>24</v>
      </c>
      <c r="F6495" t="s">
        <v>69</v>
      </c>
      <c r="G6495" t="s">
        <v>46</v>
      </c>
      <c r="H6495" t="s">
        <v>120</v>
      </c>
      <c r="I6495" t="s">
        <v>28</v>
      </c>
      <c r="J6495">
        <v>25</v>
      </c>
      <c r="K6495">
        <v>15000</v>
      </c>
      <c r="L6495">
        <v>17</v>
      </c>
      <c r="M6495">
        <v>311250</v>
      </c>
      <c r="N6495">
        <v>256786.93</v>
      </c>
      <c r="O6495">
        <v>54463.07</v>
      </c>
      <c r="P6495" t="s">
        <v>72</v>
      </c>
      <c r="Q6495" t="s">
        <v>55</v>
      </c>
      <c r="R6495" t="s">
        <v>73</v>
      </c>
      <c r="S6495">
        <f t="shared" si="202"/>
        <v>2024</v>
      </c>
      <c r="T6495">
        <f t="shared" si="203"/>
        <v>10</v>
      </c>
    </row>
    <row r="6496" spans="1:20" x14ac:dyDescent="0.3">
      <c r="A6496" s="1">
        <v>45596</v>
      </c>
      <c r="B6496" t="s">
        <v>6941</v>
      </c>
      <c r="C6496" t="s">
        <v>68</v>
      </c>
      <c r="D6496" t="s">
        <v>50</v>
      </c>
      <c r="E6496" t="s">
        <v>24</v>
      </c>
      <c r="F6496" t="s">
        <v>69</v>
      </c>
      <c r="G6496" t="s">
        <v>85</v>
      </c>
      <c r="H6496" t="s">
        <v>27</v>
      </c>
      <c r="I6496" t="s">
        <v>28</v>
      </c>
      <c r="J6496">
        <v>16</v>
      </c>
      <c r="K6496">
        <v>45000</v>
      </c>
      <c r="L6496">
        <v>8</v>
      </c>
      <c r="M6496">
        <v>662400</v>
      </c>
      <c r="N6496">
        <v>486546.46</v>
      </c>
      <c r="O6496">
        <v>175853.54</v>
      </c>
      <c r="P6496" t="s">
        <v>38</v>
      </c>
      <c r="Q6496" t="s">
        <v>55</v>
      </c>
      <c r="R6496" t="s">
        <v>86</v>
      </c>
      <c r="S6496">
        <f t="shared" si="202"/>
        <v>2024</v>
      </c>
      <c r="T6496">
        <f t="shared" si="203"/>
        <v>10</v>
      </c>
    </row>
    <row r="6497" spans="1:20" x14ac:dyDescent="0.3">
      <c r="A6497" s="1">
        <v>45597</v>
      </c>
      <c r="B6497" t="s">
        <v>6942</v>
      </c>
      <c r="C6497" t="s">
        <v>76</v>
      </c>
      <c r="D6497" t="s">
        <v>50</v>
      </c>
      <c r="E6497" t="s">
        <v>51</v>
      </c>
      <c r="F6497" t="s">
        <v>192</v>
      </c>
      <c r="G6497" t="s">
        <v>46</v>
      </c>
      <c r="H6497" t="s">
        <v>80</v>
      </c>
      <c r="I6497" t="s">
        <v>28</v>
      </c>
      <c r="J6497">
        <v>13</v>
      </c>
      <c r="K6497">
        <v>12000</v>
      </c>
      <c r="L6497">
        <v>3</v>
      </c>
      <c r="M6497">
        <v>151320</v>
      </c>
      <c r="N6497">
        <v>135253.01999999999</v>
      </c>
      <c r="O6497">
        <v>16066.98</v>
      </c>
      <c r="P6497" t="s">
        <v>38</v>
      </c>
      <c r="Q6497" t="s">
        <v>90</v>
      </c>
      <c r="R6497" t="s">
        <v>61</v>
      </c>
      <c r="S6497">
        <f t="shared" si="202"/>
        <v>2024</v>
      </c>
      <c r="T6497">
        <f t="shared" si="203"/>
        <v>11</v>
      </c>
    </row>
    <row r="6498" spans="1:20" x14ac:dyDescent="0.3">
      <c r="A6498" s="1">
        <v>45598</v>
      </c>
      <c r="B6498" t="s">
        <v>6943</v>
      </c>
      <c r="C6498" t="s">
        <v>68</v>
      </c>
      <c r="D6498" t="s">
        <v>50</v>
      </c>
      <c r="E6498" t="s">
        <v>24</v>
      </c>
      <c r="F6498" t="s">
        <v>69</v>
      </c>
      <c r="G6498" t="s">
        <v>85</v>
      </c>
      <c r="H6498" t="s">
        <v>27</v>
      </c>
      <c r="I6498" t="s">
        <v>28</v>
      </c>
      <c r="J6498">
        <v>18</v>
      </c>
      <c r="K6498">
        <v>45000</v>
      </c>
      <c r="L6498">
        <v>0</v>
      </c>
      <c r="M6498">
        <v>810000</v>
      </c>
      <c r="N6498">
        <v>747350.4</v>
      </c>
      <c r="O6498">
        <v>62649.599999999999</v>
      </c>
      <c r="P6498" t="s">
        <v>65</v>
      </c>
      <c r="Q6498" t="s">
        <v>47</v>
      </c>
      <c r="R6498" t="s">
        <v>61</v>
      </c>
      <c r="S6498">
        <f t="shared" si="202"/>
        <v>2024</v>
      </c>
      <c r="T6498">
        <f t="shared" si="203"/>
        <v>11</v>
      </c>
    </row>
    <row r="6499" spans="1:20" x14ac:dyDescent="0.3">
      <c r="A6499" s="1">
        <v>45599</v>
      </c>
      <c r="B6499" t="s">
        <v>6944</v>
      </c>
      <c r="C6499" t="s">
        <v>143</v>
      </c>
      <c r="D6499" t="s">
        <v>50</v>
      </c>
      <c r="E6499" t="s">
        <v>51</v>
      </c>
      <c r="F6499" t="s">
        <v>77</v>
      </c>
      <c r="G6499" t="s">
        <v>46</v>
      </c>
      <c r="H6499" t="s">
        <v>120</v>
      </c>
      <c r="I6499" t="s">
        <v>28</v>
      </c>
      <c r="J6499">
        <v>10</v>
      </c>
      <c r="K6499">
        <v>15000</v>
      </c>
      <c r="L6499">
        <v>2</v>
      </c>
      <c r="M6499">
        <v>147000</v>
      </c>
      <c r="N6499">
        <v>114322.5</v>
      </c>
      <c r="O6499">
        <v>32677.5</v>
      </c>
      <c r="P6499" t="s">
        <v>38</v>
      </c>
      <c r="Q6499" t="s">
        <v>30</v>
      </c>
      <c r="R6499" t="s">
        <v>39</v>
      </c>
      <c r="S6499">
        <f t="shared" si="202"/>
        <v>2024</v>
      </c>
      <c r="T6499">
        <f t="shared" si="203"/>
        <v>11</v>
      </c>
    </row>
    <row r="6500" spans="1:20" x14ac:dyDescent="0.3">
      <c r="A6500" s="1">
        <v>45600</v>
      </c>
      <c r="B6500" t="s">
        <v>6945</v>
      </c>
      <c r="C6500" t="s">
        <v>137</v>
      </c>
      <c r="D6500" t="s">
        <v>50</v>
      </c>
      <c r="E6500" t="s">
        <v>44</v>
      </c>
      <c r="F6500" t="s">
        <v>89</v>
      </c>
      <c r="G6500" t="s">
        <v>46</v>
      </c>
      <c r="H6500" t="s">
        <v>80</v>
      </c>
      <c r="I6500" t="s">
        <v>28</v>
      </c>
      <c r="J6500">
        <v>6</v>
      </c>
      <c r="K6500">
        <v>12000</v>
      </c>
      <c r="L6500">
        <v>16</v>
      </c>
      <c r="M6500">
        <v>60480</v>
      </c>
      <c r="N6500">
        <v>43620.88</v>
      </c>
      <c r="O6500">
        <v>16859.12</v>
      </c>
      <c r="P6500" t="s">
        <v>29</v>
      </c>
      <c r="Q6500" t="s">
        <v>30</v>
      </c>
      <c r="R6500" t="s">
        <v>86</v>
      </c>
      <c r="S6500">
        <f t="shared" si="202"/>
        <v>2024</v>
      </c>
      <c r="T6500">
        <f t="shared" si="203"/>
        <v>11</v>
      </c>
    </row>
    <row r="6501" spans="1:20" x14ac:dyDescent="0.3">
      <c r="A6501" s="1">
        <v>45601</v>
      </c>
      <c r="B6501" t="s">
        <v>6946</v>
      </c>
      <c r="C6501" t="s">
        <v>34</v>
      </c>
      <c r="D6501" t="s">
        <v>23</v>
      </c>
      <c r="E6501" t="s">
        <v>35</v>
      </c>
      <c r="F6501" t="s">
        <v>36</v>
      </c>
      <c r="G6501" t="s">
        <v>85</v>
      </c>
      <c r="H6501" t="s">
        <v>59</v>
      </c>
      <c r="I6501" t="s">
        <v>60</v>
      </c>
      <c r="J6501">
        <v>23</v>
      </c>
      <c r="K6501">
        <v>4500</v>
      </c>
      <c r="L6501">
        <v>15</v>
      </c>
      <c r="M6501">
        <v>87975</v>
      </c>
      <c r="N6501">
        <v>76597.47</v>
      </c>
      <c r="O6501">
        <v>11377.53</v>
      </c>
      <c r="P6501" t="s">
        <v>72</v>
      </c>
      <c r="Q6501" t="s">
        <v>90</v>
      </c>
      <c r="R6501" t="s">
        <v>39</v>
      </c>
      <c r="S6501">
        <f t="shared" si="202"/>
        <v>2024</v>
      </c>
      <c r="T6501">
        <f t="shared" si="203"/>
        <v>11</v>
      </c>
    </row>
    <row r="6502" spans="1:20" x14ac:dyDescent="0.3">
      <c r="A6502" s="1">
        <v>45602</v>
      </c>
      <c r="B6502" t="s">
        <v>6947</v>
      </c>
      <c r="C6502" t="s">
        <v>84</v>
      </c>
      <c r="D6502" t="s">
        <v>50</v>
      </c>
      <c r="E6502" t="s">
        <v>35</v>
      </c>
      <c r="F6502" t="s">
        <v>36</v>
      </c>
      <c r="G6502" t="s">
        <v>26</v>
      </c>
      <c r="H6502" t="s">
        <v>80</v>
      </c>
      <c r="I6502" t="s">
        <v>28</v>
      </c>
      <c r="J6502">
        <v>20</v>
      </c>
      <c r="K6502">
        <v>12000</v>
      </c>
      <c r="L6502">
        <v>20</v>
      </c>
      <c r="M6502">
        <v>192000</v>
      </c>
      <c r="N6502">
        <v>175279.67</v>
      </c>
      <c r="O6502">
        <v>16720.330000000002</v>
      </c>
      <c r="P6502" t="s">
        <v>65</v>
      </c>
      <c r="Q6502" t="s">
        <v>30</v>
      </c>
      <c r="R6502" t="s">
        <v>102</v>
      </c>
      <c r="S6502">
        <f t="shared" si="202"/>
        <v>2024</v>
      </c>
      <c r="T6502">
        <f t="shared" si="203"/>
        <v>11</v>
      </c>
    </row>
    <row r="6503" spans="1:20" x14ac:dyDescent="0.3">
      <c r="A6503" s="1">
        <v>45603</v>
      </c>
      <c r="B6503" t="s">
        <v>6948</v>
      </c>
      <c r="C6503" t="s">
        <v>34</v>
      </c>
      <c r="D6503" t="s">
        <v>23</v>
      </c>
      <c r="E6503" t="s">
        <v>51</v>
      </c>
      <c r="F6503" t="s">
        <v>77</v>
      </c>
      <c r="G6503" t="s">
        <v>37</v>
      </c>
      <c r="H6503" t="s">
        <v>70</v>
      </c>
      <c r="I6503" t="s">
        <v>71</v>
      </c>
      <c r="J6503">
        <v>12</v>
      </c>
      <c r="K6503">
        <v>600</v>
      </c>
      <c r="L6503">
        <v>4</v>
      </c>
      <c r="M6503">
        <v>6912</v>
      </c>
      <c r="N6503">
        <v>5417.33</v>
      </c>
      <c r="O6503">
        <v>1494.67</v>
      </c>
      <c r="P6503" t="s">
        <v>38</v>
      </c>
      <c r="Q6503" t="s">
        <v>30</v>
      </c>
      <c r="R6503" t="s">
        <v>86</v>
      </c>
      <c r="S6503">
        <f t="shared" si="202"/>
        <v>2024</v>
      </c>
      <c r="T6503">
        <f t="shared" si="203"/>
        <v>11</v>
      </c>
    </row>
    <row r="6504" spans="1:20" x14ac:dyDescent="0.3">
      <c r="A6504" s="1">
        <v>45604</v>
      </c>
      <c r="B6504" t="s">
        <v>6949</v>
      </c>
      <c r="C6504" t="s">
        <v>137</v>
      </c>
      <c r="D6504" t="s">
        <v>50</v>
      </c>
      <c r="E6504" t="s">
        <v>51</v>
      </c>
      <c r="F6504" t="s">
        <v>77</v>
      </c>
      <c r="G6504" t="s">
        <v>37</v>
      </c>
      <c r="H6504" t="s">
        <v>53</v>
      </c>
      <c r="I6504" t="s">
        <v>54</v>
      </c>
      <c r="J6504">
        <v>14</v>
      </c>
      <c r="K6504">
        <v>2500</v>
      </c>
      <c r="L6504">
        <v>16</v>
      </c>
      <c r="M6504">
        <v>29400</v>
      </c>
      <c r="N6504">
        <v>27564.09</v>
      </c>
      <c r="O6504">
        <v>1835.91</v>
      </c>
      <c r="P6504" t="s">
        <v>72</v>
      </c>
      <c r="Q6504" t="s">
        <v>47</v>
      </c>
      <c r="R6504" t="s">
        <v>86</v>
      </c>
      <c r="S6504">
        <f t="shared" si="202"/>
        <v>2024</v>
      </c>
      <c r="T6504">
        <f t="shared" si="203"/>
        <v>11</v>
      </c>
    </row>
    <row r="6505" spans="1:20" x14ac:dyDescent="0.3">
      <c r="A6505" s="1">
        <v>45605</v>
      </c>
      <c r="B6505" t="s">
        <v>6950</v>
      </c>
      <c r="C6505" t="s">
        <v>84</v>
      </c>
      <c r="D6505" t="s">
        <v>43</v>
      </c>
      <c r="E6505" t="s">
        <v>24</v>
      </c>
      <c r="F6505" t="s">
        <v>69</v>
      </c>
      <c r="G6505" t="s">
        <v>85</v>
      </c>
      <c r="H6505" t="s">
        <v>53</v>
      </c>
      <c r="I6505" t="s">
        <v>54</v>
      </c>
      <c r="J6505">
        <v>2</v>
      </c>
      <c r="K6505">
        <v>2500</v>
      </c>
      <c r="L6505">
        <v>14</v>
      </c>
      <c r="M6505">
        <v>4300</v>
      </c>
      <c r="N6505">
        <v>3117.74</v>
      </c>
      <c r="O6505">
        <v>1182.26</v>
      </c>
      <c r="P6505" t="s">
        <v>72</v>
      </c>
      <c r="Q6505" t="s">
        <v>47</v>
      </c>
      <c r="R6505" t="s">
        <v>86</v>
      </c>
      <c r="S6505">
        <f t="shared" si="202"/>
        <v>2024</v>
      </c>
      <c r="T6505">
        <f t="shared" si="203"/>
        <v>11</v>
      </c>
    </row>
    <row r="6506" spans="1:20" x14ac:dyDescent="0.3">
      <c r="A6506" s="1">
        <v>45606</v>
      </c>
      <c r="B6506" t="s">
        <v>6951</v>
      </c>
      <c r="C6506" t="s">
        <v>76</v>
      </c>
      <c r="D6506" t="s">
        <v>43</v>
      </c>
      <c r="E6506" t="s">
        <v>44</v>
      </c>
      <c r="F6506" t="s">
        <v>89</v>
      </c>
      <c r="G6506" t="s">
        <v>37</v>
      </c>
      <c r="H6506" t="s">
        <v>120</v>
      </c>
      <c r="I6506" t="s">
        <v>28</v>
      </c>
      <c r="J6506">
        <v>22</v>
      </c>
      <c r="K6506">
        <v>15000</v>
      </c>
      <c r="L6506">
        <v>20</v>
      </c>
      <c r="M6506">
        <v>264000</v>
      </c>
      <c r="N6506">
        <v>193250.1</v>
      </c>
      <c r="O6506">
        <v>70749.899999999994</v>
      </c>
      <c r="P6506" t="s">
        <v>29</v>
      </c>
      <c r="Q6506" t="s">
        <v>55</v>
      </c>
      <c r="R6506" t="s">
        <v>102</v>
      </c>
      <c r="S6506">
        <f t="shared" si="202"/>
        <v>2024</v>
      </c>
      <c r="T6506">
        <f t="shared" si="203"/>
        <v>11</v>
      </c>
    </row>
    <row r="6507" spans="1:20" x14ac:dyDescent="0.3">
      <c r="A6507" s="1">
        <v>45607</v>
      </c>
      <c r="B6507" t="s">
        <v>6952</v>
      </c>
      <c r="C6507" t="s">
        <v>143</v>
      </c>
      <c r="D6507" t="s">
        <v>43</v>
      </c>
      <c r="E6507" t="s">
        <v>44</v>
      </c>
      <c r="F6507" t="s">
        <v>45</v>
      </c>
      <c r="G6507" t="s">
        <v>26</v>
      </c>
      <c r="H6507" t="s">
        <v>80</v>
      </c>
      <c r="I6507" t="s">
        <v>28</v>
      </c>
      <c r="J6507">
        <v>6</v>
      </c>
      <c r="K6507">
        <v>12000</v>
      </c>
      <c r="L6507">
        <v>17</v>
      </c>
      <c r="M6507">
        <v>59760</v>
      </c>
      <c r="N6507">
        <v>48970.879999999997</v>
      </c>
      <c r="O6507">
        <v>10789.12</v>
      </c>
      <c r="P6507" t="s">
        <v>38</v>
      </c>
      <c r="Q6507" t="s">
        <v>30</v>
      </c>
      <c r="R6507" t="s">
        <v>81</v>
      </c>
      <c r="S6507">
        <f t="shared" si="202"/>
        <v>2024</v>
      </c>
      <c r="T6507">
        <f t="shared" si="203"/>
        <v>11</v>
      </c>
    </row>
    <row r="6508" spans="1:20" x14ac:dyDescent="0.3">
      <c r="A6508" s="1">
        <v>45608</v>
      </c>
      <c r="B6508" t="s">
        <v>6953</v>
      </c>
      <c r="C6508" t="s">
        <v>98</v>
      </c>
      <c r="D6508" t="s">
        <v>23</v>
      </c>
      <c r="E6508" t="s">
        <v>24</v>
      </c>
      <c r="F6508" t="s">
        <v>25</v>
      </c>
      <c r="G6508" t="s">
        <v>26</v>
      </c>
      <c r="H6508" t="s">
        <v>80</v>
      </c>
      <c r="I6508" t="s">
        <v>28</v>
      </c>
      <c r="J6508">
        <v>24</v>
      </c>
      <c r="K6508">
        <v>12000</v>
      </c>
      <c r="L6508">
        <v>19</v>
      </c>
      <c r="M6508">
        <v>233280</v>
      </c>
      <c r="N6508">
        <v>214711.29</v>
      </c>
      <c r="O6508">
        <v>18568.71</v>
      </c>
      <c r="P6508" t="s">
        <v>38</v>
      </c>
      <c r="Q6508" t="s">
        <v>90</v>
      </c>
      <c r="R6508" t="s">
        <v>102</v>
      </c>
      <c r="S6508">
        <f t="shared" si="202"/>
        <v>2024</v>
      </c>
      <c r="T6508">
        <f t="shared" si="203"/>
        <v>11</v>
      </c>
    </row>
    <row r="6509" spans="1:20" x14ac:dyDescent="0.3">
      <c r="A6509" s="1">
        <v>45609</v>
      </c>
      <c r="B6509" t="s">
        <v>6954</v>
      </c>
      <c r="C6509" t="s">
        <v>143</v>
      </c>
      <c r="D6509" t="s">
        <v>43</v>
      </c>
      <c r="E6509" t="s">
        <v>51</v>
      </c>
      <c r="F6509" t="s">
        <v>99</v>
      </c>
      <c r="G6509" t="s">
        <v>85</v>
      </c>
      <c r="H6509" t="s">
        <v>53</v>
      </c>
      <c r="I6509" t="s">
        <v>54</v>
      </c>
      <c r="J6509">
        <v>6</v>
      </c>
      <c r="K6509">
        <v>2500</v>
      </c>
      <c r="L6509">
        <v>6</v>
      </c>
      <c r="M6509">
        <v>14100</v>
      </c>
      <c r="N6509">
        <v>11909.38</v>
      </c>
      <c r="O6509">
        <v>2190.62</v>
      </c>
      <c r="P6509" t="s">
        <v>29</v>
      </c>
      <c r="Q6509" t="s">
        <v>47</v>
      </c>
      <c r="R6509" t="s">
        <v>31</v>
      </c>
      <c r="S6509">
        <f t="shared" si="202"/>
        <v>2024</v>
      </c>
      <c r="T6509">
        <f t="shared" si="203"/>
        <v>11</v>
      </c>
    </row>
    <row r="6510" spans="1:20" x14ac:dyDescent="0.3">
      <c r="A6510" s="1">
        <v>45610</v>
      </c>
      <c r="B6510" t="s">
        <v>6955</v>
      </c>
      <c r="C6510" t="s">
        <v>58</v>
      </c>
      <c r="D6510" t="s">
        <v>23</v>
      </c>
      <c r="E6510" t="s">
        <v>35</v>
      </c>
      <c r="F6510" t="s">
        <v>36</v>
      </c>
      <c r="G6510" t="s">
        <v>85</v>
      </c>
      <c r="H6510" t="s">
        <v>120</v>
      </c>
      <c r="I6510" t="s">
        <v>28</v>
      </c>
      <c r="J6510">
        <v>24</v>
      </c>
      <c r="K6510">
        <v>15000</v>
      </c>
      <c r="L6510">
        <v>8</v>
      </c>
      <c r="M6510">
        <v>331200</v>
      </c>
      <c r="N6510">
        <v>295367.46999999997</v>
      </c>
      <c r="O6510">
        <v>35832.53</v>
      </c>
      <c r="P6510" t="s">
        <v>29</v>
      </c>
      <c r="Q6510" t="s">
        <v>30</v>
      </c>
      <c r="R6510" t="s">
        <v>73</v>
      </c>
      <c r="S6510">
        <f t="shared" si="202"/>
        <v>2024</v>
      </c>
      <c r="T6510">
        <f t="shared" si="203"/>
        <v>11</v>
      </c>
    </row>
    <row r="6511" spans="1:20" x14ac:dyDescent="0.3">
      <c r="A6511" s="1">
        <v>45611</v>
      </c>
      <c r="B6511" t="s">
        <v>6956</v>
      </c>
      <c r="C6511" t="s">
        <v>143</v>
      </c>
      <c r="D6511" t="s">
        <v>23</v>
      </c>
      <c r="E6511" t="s">
        <v>24</v>
      </c>
      <c r="F6511" t="s">
        <v>69</v>
      </c>
      <c r="G6511" t="s">
        <v>26</v>
      </c>
      <c r="H6511" t="s">
        <v>140</v>
      </c>
      <c r="I6511" t="s">
        <v>71</v>
      </c>
      <c r="J6511">
        <v>17</v>
      </c>
      <c r="K6511">
        <v>900</v>
      </c>
      <c r="L6511">
        <v>16</v>
      </c>
      <c r="M6511">
        <v>12852</v>
      </c>
      <c r="N6511">
        <v>11474.69</v>
      </c>
      <c r="O6511">
        <v>1377.31</v>
      </c>
      <c r="P6511" t="s">
        <v>65</v>
      </c>
      <c r="Q6511" t="s">
        <v>47</v>
      </c>
      <c r="R6511" t="s">
        <v>31</v>
      </c>
      <c r="S6511">
        <f t="shared" si="202"/>
        <v>2024</v>
      </c>
      <c r="T6511">
        <f t="shared" si="203"/>
        <v>11</v>
      </c>
    </row>
    <row r="6512" spans="1:20" x14ac:dyDescent="0.3">
      <c r="A6512" s="1">
        <v>45612</v>
      </c>
      <c r="B6512" t="s">
        <v>6957</v>
      </c>
      <c r="C6512" t="s">
        <v>108</v>
      </c>
      <c r="D6512" t="s">
        <v>50</v>
      </c>
      <c r="E6512" t="s">
        <v>24</v>
      </c>
      <c r="F6512" t="s">
        <v>25</v>
      </c>
      <c r="G6512" t="s">
        <v>46</v>
      </c>
      <c r="H6512" t="s">
        <v>59</v>
      </c>
      <c r="I6512" t="s">
        <v>60</v>
      </c>
      <c r="J6512">
        <v>14</v>
      </c>
      <c r="K6512">
        <v>4500</v>
      </c>
      <c r="L6512">
        <v>4</v>
      </c>
      <c r="M6512">
        <v>60480</v>
      </c>
      <c r="N6512">
        <v>53848.07</v>
      </c>
      <c r="O6512">
        <v>6631.93</v>
      </c>
      <c r="P6512" t="s">
        <v>65</v>
      </c>
      <c r="Q6512" t="s">
        <v>55</v>
      </c>
      <c r="R6512" t="s">
        <v>31</v>
      </c>
      <c r="S6512">
        <f t="shared" si="202"/>
        <v>2024</v>
      </c>
      <c r="T6512">
        <f t="shared" si="203"/>
        <v>11</v>
      </c>
    </row>
    <row r="6513" spans="1:20" x14ac:dyDescent="0.3">
      <c r="A6513" s="1">
        <v>45613</v>
      </c>
      <c r="B6513" t="s">
        <v>6958</v>
      </c>
      <c r="C6513" t="s">
        <v>42</v>
      </c>
      <c r="D6513" t="s">
        <v>50</v>
      </c>
      <c r="E6513" t="s">
        <v>35</v>
      </c>
      <c r="F6513" t="s">
        <v>36</v>
      </c>
      <c r="G6513" t="s">
        <v>37</v>
      </c>
      <c r="H6513" t="s">
        <v>59</v>
      </c>
      <c r="I6513" t="s">
        <v>60</v>
      </c>
      <c r="J6513">
        <v>24</v>
      </c>
      <c r="K6513">
        <v>4500</v>
      </c>
      <c r="L6513">
        <v>12</v>
      </c>
      <c r="M6513">
        <v>95040</v>
      </c>
      <c r="N6513">
        <v>78655.11</v>
      </c>
      <c r="O6513">
        <v>16384.89</v>
      </c>
      <c r="P6513" t="s">
        <v>29</v>
      </c>
      <c r="Q6513" t="s">
        <v>30</v>
      </c>
      <c r="R6513" t="s">
        <v>81</v>
      </c>
      <c r="S6513">
        <f t="shared" si="202"/>
        <v>2024</v>
      </c>
      <c r="T6513">
        <f t="shared" si="203"/>
        <v>11</v>
      </c>
    </row>
    <row r="6514" spans="1:20" x14ac:dyDescent="0.3">
      <c r="A6514" s="1">
        <v>45614</v>
      </c>
      <c r="B6514" t="s">
        <v>6959</v>
      </c>
      <c r="C6514" t="s">
        <v>64</v>
      </c>
      <c r="D6514" t="s">
        <v>43</v>
      </c>
      <c r="E6514" t="s">
        <v>51</v>
      </c>
      <c r="F6514" t="s">
        <v>77</v>
      </c>
      <c r="G6514" t="s">
        <v>46</v>
      </c>
      <c r="H6514" t="s">
        <v>80</v>
      </c>
      <c r="I6514" t="s">
        <v>28</v>
      </c>
      <c r="J6514">
        <v>22</v>
      </c>
      <c r="K6514">
        <v>12000</v>
      </c>
      <c r="L6514">
        <v>19</v>
      </c>
      <c r="M6514">
        <v>213840</v>
      </c>
      <c r="N6514">
        <v>170469.53</v>
      </c>
      <c r="O6514">
        <v>43370.47</v>
      </c>
      <c r="P6514" t="s">
        <v>72</v>
      </c>
      <c r="Q6514" t="s">
        <v>90</v>
      </c>
      <c r="R6514" t="s">
        <v>31</v>
      </c>
      <c r="S6514">
        <f t="shared" si="202"/>
        <v>2024</v>
      </c>
      <c r="T6514">
        <f t="shared" si="203"/>
        <v>11</v>
      </c>
    </row>
    <row r="6515" spans="1:20" x14ac:dyDescent="0.3">
      <c r="A6515" s="1">
        <v>45615</v>
      </c>
      <c r="B6515" t="s">
        <v>6960</v>
      </c>
      <c r="C6515" t="s">
        <v>42</v>
      </c>
      <c r="D6515" t="s">
        <v>23</v>
      </c>
      <c r="E6515" t="s">
        <v>24</v>
      </c>
      <c r="F6515" t="s">
        <v>111</v>
      </c>
      <c r="G6515" t="s">
        <v>46</v>
      </c>
      <c r="H6515" t="s">
        <v>70</v>
      </c>
      <c r="I6515" t="s">
        <v>71</v>
      </c>
      <c r="J6515">
        <v>7</v>
      </c>
      <c r="K6515">
        <v>600</v>
      </c>
      <c r="L6515">
        <v>20</v>
      </c>
      <c r="M6515">
        <v>3360</v>
      </c>
      <c r="N6515">
        <v>2495.17</v>
      </c>
      <c r="O6515">
        <v>864.83</v>
      </c>
      <c r="P6515" t="s">
        <v>29</v>
      </c>
      <c r="Q6515" t="s">
        <v>90</v>
      </c>
      <c r="R6515" t="s">
        <v>61</v>
      </c>
      <c r="S6515">
        <f t="shared" si="202"/>
        <v>2024</v>
      </c>
      <c r="T6515">
        <f t="shared" si="203"/>
        <v>11</v>
      </c>
    </row>
    <row r="6516" spans="1:20" x14ac:dyDescent="0.3">
      <c r="A6516" s="1">
        <v>45616</v>
      </c>
      <c r="B6516" t="s">
        <v>6961</v>
      </c>
      <c r="C6516" t="s">
        <v>137</v>
      </c>
      <c r="D6516" t="s">
        <v>23</v>
      </c>
      <c r="E6516" t="s">
        <v>35</v>
      </c>
      <c r="F6516" t="s">
        <v>36</v>
      </c>
      <c r="G6516" t="s">
        <v>46</v>
      </c>
      <c r="H6516" t="s">
        <v>132</v>
      </c>
      <c r="I6516" t="s">
        <v>28</v>
      </c>
      <c r="J6516">
        <v>11</v>
      </c>
      <c r="K6516">
        <v>3500</v>
      </c>
      <c r="L6516">
        <v>13</v>
      </c>
      <c r="M6516">
        <v>33495</v>
      </c>
      <c r="N6516">
        <v>28981.86</v>
      </c>
      <c r="O6516">
        <v>4513.1400000000003</v>
      </c>
      <c r="P6516" t="s">
        <v>38</v>
      </c>
      <c r="Q6516" t="s">
        <v>47</v>
      </c>
      <c r="R6516" t="s">
        <v>39</v>
      </c>
      <c r="S6516">
        <f t="shared" si="202"/>
        <v>2024</v>
      </c>
      <c r="T6516">
        <f t="shared" si="203"/>
        <v>11</v>
      </c>
    </row>
    <row r="6517" spans="1:20" x14ac:dyDescent="0.3">
      <c r="A6517" s="1">
        <v>45617</v>
      </c>
      <c r="B6517" t="s">
        <v>6962</v>
      </c>
      <c r="C6517" t="s">
        <v>58</v>
      </c>
      <c r="D6517" t="s">
        <v>43</v>
      </c>
      <c r="E6517" t="s">
        <v>24</v>
      </c>
      <c r="F6517" t="s">
        <v>25</v>
      </c>
      <c r="G6517" t="s">
        <v>46</v>
      </c>
      <c r="H6517" t="s">
        <v>59</v>
      </c>
      <c r="I6517" t="s">
        <v>60</v>
      </c>
      <c r="J6517">
        <v>6</v>
      </c>
      <c r="K6517">
        <v>4500</v>
      </c>
      <c r="L6517">
        <v>4</v>
      </c>
      <c r="M6517">
        <v>25920</v>
      </c>
      <c r="N6517">
        <v>22878.27</v>
      </c>
      <c r="O6517">
        <v>3041.73</v>
      </c>
      <c r="P6517" t="s">
        <v>29</v>
      </c>
      <c r="Q6517" t="s">
        <v>30</v>
      </c>
      <c r="R6517" t="s">
        <v>61</v>
      </c>
      <c r="S6517">
        <f t="shared" si="202"/>
        <v>2024</v>
      </c>
      <c r="T6517">
        <f t="shared" si="203"/>
        <v>11</v>
      </c>
    </row>
    <row r="6518" spans="1:20" x14ac:dyDescent="0.3">
      <c r="A6518" s="1">
        <v>45618</v>
      </c>
      <c r="B6518" t="s">
        <v>6963</v>
      </c>
      <c r="C6518" t="s">
        <v>64</v>
      </c>
      <c r="D6518" t="s">
        <v>50</v>
      </c>
      <c r="E6518" t="s">
        <v>24</v>
      </c>
      <c r="F6518" t="s">
        <v>111</v>
      </c>
      <c r="G6518" t="s">
        <v>46</v>
      </c>
      <c r="H6518" t="s">
        <v>80</v>
      </c>
      <c r="I6518" t="s">
        <v>28</v>
      </c>
      <c r="J6518">
        <v>4</v>
      </c>
      <c r="K6518">
        <v>12000</v>
      </c>
      <c r="L6518">
        <v>1</v>
      </c>
      <c r="M6518">
        <v>47520</v>
      </c>
      <c r="N6518">
        <v>44039.62</v>
      </c>
      <c r="O6518">
        <v>3480.38</v>
      </c>
      <c r="P6518" t="s">
        <v>29</v>
      </c>
      <c r="Q6518" t="s">
        <v>30</v>
      </c>
      <c r="R6518" t="s">
        <v>39</v>
      </c>
      <c r="S6518">
        <f t="shared" si="202"/>
        <v>2024</v>
      </c>
      <c r="T6518">
        <f t="shared" si="203"/>
        <v>11</v>
      </c>
    </row>
    <row r="6519" spans="1:20" x14ac:dyDescent="0.3">
      <c r="A6519" s="1">
        <v>45619</v>
      </c>
      <c r="B6519" t="s">
        <v>6964</v>
      </c>
      <c r="C6519" t="s">
        <v>84</v>
      </c>
      <c r="D6519" t="s">
        <v>23</v>
      </c>
      <c r="E6519" t="s">
        <v>24</v>
      </c>
      <c r="F6519" t="s">
        <v>111</v>
      </c>
      <c r="G6519" t="s">
        <v>46</v>
      </c>
      <c r="H6519" t="s">
        <v>120</v>
      </c>
      <c r="I6519" t="s">
        <v>28</v>
      </c>
      <c r="J6519">
        <v>9</v>
      </c>
      <c r="K6519">
        <v>15000</v>
      </c>
      <c r="L6519">
        <v>5</v>
      </c>
      <c r="M6519">
        <v>128250</v>
      </c>
      <c r="N6519">
        <v>114634.32</v>
      </c>
      <c r="O6519">
        <v>13615.68</v>
      </c>
      <c r="P6519" t="s">
        <v>29</v>
      </c>
      <c r="Q6519" t="s">
        <v>90</v>
      </c>
      <c r="R6519" t="s">
        <v>61</v>
      </c>
      <c r="S6519">
        <f t="shared" si="202"/>
        <v>2024</v>
      </c>
      <c r="T6519">
        <f t="shared" si="203"/>
        <v>11</v>
      </c>
    </row>
    <row r="6520" spans="1:20" x14ac:dyDescent="0.3">
      <c r="A6520" s="1">
        <v>45620</v>
      </c>
      <c r="B6520" t="s">
        <v>6965</v>
      </c>
      <c r="C6520" t="s">
        <v>98</v>
      </c>
      <c r="D6520" t="s">
        <v>50</v>
      </c>
      <c r="E6520" t="s">
        <v>35</v>
      </c>
      <c r="F6520" t="s">
        <v>36</v>
      </c>
      <c r="G6520" t="s">
        <v>85</v>
      </c>
      <c r="H6520" t="s">
        <v>27</v>
      </c>
      <c r="I6520" t="s">
        <v>28</v>
      </c>
      <c r="J6520">
        <v>24</v>
      </c>
      <c r="K6520">
        <v>45000</v>
      </c>
      <c r="L6520">
        <v>13</v>
      </c>
      <c r="M6520">
        <v>939600</v>
      </c>
      <c r="N6520">
        <v>719690.45</v>
      </c>
      <c r="O6520">
        <v>219909.55</v>
      </c>
      <c r="P6520" t="s">
        <v>93</v>
      </c>
      <c r="Q6520" t="s">
        <v>90</v>
      </c>
      <c r="R6520" t="s">
        <v>61</v>
      </c>
      <c r="S6520">
        <f t="shared" si="202"/>
        <v>2024</v>
      </c>
      <c r="T6520">
        <f t="shared" si="203"/>
        <v>11</v>
      </c>
    </row>
    <row r="6521" spans="1:20" x14ac:dyDescent="0.3">
      <c r="A6521" s="1">
        <v>45621</v>
      </c>
      <c r="B6521" t="s">
        <v>6966</v>
      </c>
      <c r="C6521" t="s">
        <v>68</v>
      </c>
      <c r="D6521" t="s">
        <v>23</v>
      </c>
      <c r="E6521" t="s">
        <v>35</v>
      </c>
      <c r="F6521" t="s">
        <v>36</v>
      </c>
      <c r="G6521" t="s">
        <v>26</v>
      </c>
      <c r="H6521" t="s">
        <v>140</v>
      </c>
      <c r="I6521" t="s">
        <v>71</v>
      </c>
      <c r="J6521">
        <v>10</v>
      </c>
      <c r="K6521">
        <v>900</v>
      </c>
      <c r="L6521">
        <v>0</v>
      </c>
      <c r="M6521">
        <v>9000</v>
      </c>
      <c r="N6521">
        <v>8238.5400000000009</v>
      </c>
      <c r="O6521">
        <v>761.46</v>
      </c>
      <c r="P6521" t="s">
        <v>93</v>
      </c>
      <c r="Q6521" t="s">
        <v>47</v>
      </c>
      <c r="R6521" t="s">
        <v>73</v>
      </c>
      <c r="S6521">
        <f t="shared" si="202"/>
        <v>2024</v>
      </c>
      <c r="T6521">
        <f t="shared" si="203"/>
        <v>11</v>
      </c>
    </row>
    <row r="6522" spans="1:20" x14ac:dyDescent="0.3">
      <c r="A6522" s="1">
        <v>45622</v>
      </c>
      <c r="B6522" t="s">
        <v>6967</v>
      </c>
      <c r="C6522" t="s">
        <v>98</v>
      </c>
      <c r="D6522" t="s">
        <v>23</v>
      </c>
      <c r="E6522" t="s">
        <v>51</v>
      </c>
      <c r="F6522" t="s">
        <v>77</v>
      </c>
      <c r="G6522" t="s">
        <v>26</v>
      </c>
      <c r="H6522" t="s">
        <v>140</v>
      </c>
      <c r="I6522" t="s">
        <v>71</v>
      </c>
      <c r="J6522">
        <v>11</v>
      </c>
      <c r="K6522">
        <v>900</v>
      </c>
      <c r="L6522">
        <v>11</v>
      </c>
      <c r="M6522">
        <v>8811</v>
      </c>
      <c r="N6522">
        <v>7696.6</v>
      </c>
      <c r="O6522">
        <v>1114.4000000000001</v>
      </c>
      <c r="P6522" t="s">
        <v>65</v>
      </c>
      <c r="Q6522" t="s">
        <v>55</v>
      </c>
      <c r="R6522" t="s">
        <v>39</v>
      </c>
      <c r="S6522">
        <f t="shared" si="202"/>
        <v>2024</v>
      </c>
      <c r="T6522">
        <f t="shared" si="203"/>
        <v>11</v>
      </c>
    </row>
    <row r="6523" spans="1:20" x14ac:dyDescent="0.3">
      <c r="A6523" s="1">
        <v>45623</v>
      </c>
      <c r="B6523" t="s">
        <v>6968</v>
      </c>
      <c r="C6523" t="s">
        <v>42</v>
      </c>
      <c r="D6523" t="s">
        <v>23</v>
      </c>
      <c r="E6523" t="s">
        <v>24</v>
      </c>
      <c r="F6523" t="s">
        <v>25</v>
      </c>
      <c r="G6523" t="s">
        <v>37</v>
      </c>
      <c r="H6523" t="s">
        <v>53</v>
      </c>
      <c r="I6523" t="s">
        <v>54</v>
      </c>
      <c r="J6523">
        <v>3</v>
      </c>
      <c r="K6523">
        <v>2500</v>
      </c>
      <c r="L6523">
        <v>12</v>
      </c>
      <c r="M6523">
        <v>6600</v>
      </c>
      <c r="N6523">
        <v>5303.31</v>
      </c>
      <c r="O6523">
        <v>1296.69</v>
      </c>
      <c r="P6523" t="s">
        <v>72</v>
      </c>
      <c r="Q6523" t="s">
        <v>47</v>
      </c>
      <c r="R6523" t="s">
        <v>123</v>
      </c>
      <c r="S6523">
        <f t="shared" si="202"/>
        <v>2024</v>
      </c>
      <c r="T6523">
        <f t="shared" si="203"/>
        <v>11</v>
      </c>
    </row>
    <row r="6524" spans="1:20" x14ac:dyDescent="0.3">
      <c r="A6524" s="1">
        <v>45624</v>
      </c>
      <c r="B6524" t="s">
        <v>6969</v>
      </c>
      <c r="C6524" t="s">
        <v>42</v>
      </c>
      <c r="D6524" t="s">
        <v>43</v>
      </c>
      <c r="E6524" t="s">
        <v>24</v>
      </c>
      <c r="F6524" t="s">
        <v>25</v>
      </c>
      <c r="G6524" t="s">
        <v>85</v>
      </c>
      <c r="H6524" t="s">
        <v>59</v>
      </c>
      <c r="I6524" t="s">
        <v>60</v>
      </c>
      <c r="J6524">
        <v>23</v>
      </c>
      <c r="K6524">
        <v>4500</v>
      </c>
      <c r="L6524">
        <v>10</v>
      </c>
      <c r="M6524">
        <v>93150</v>
      </c>
      <c r="N6524">
        <v>69900.070000000007</v>
      </c>
      <c r="O6524">
        <v>23249.93</v>
      </c>
      <c r="P6524" t="s">
        <v>72</v>
      </c>
      <c r="Q6524" t="s">
        <v>90</v>
      </c>
      <c r="R6524" t="s">
        <v>86</v>
      </c>
      <c r="S6524">
        <f t="shared" si="202"/>
        <v>2024</v>
      </c>
      <c r="T6524">
        <f t="shared" si="203"/>
        <v>11</v>
      </c>
    </row>
    <row r="6525" spans="1:20" x14ac:dyDescent="0.3">
      <c r="A6525" s="1">
        <v>45625</v>
      </c>
      <c r="B6525" t="s">
        <v>6970</v>
      </c>
      <c r="C6525" t="s">
        <v>143</v>
      </c>
      <c r="D6525" t="s">
        <v>43</v>
      </c>
      <c r="E6525" t="s">
        <v>35</v>
      </c>
      <c r="F6525" t="s">
        <v>36</v>
      </c>
      <c r="G6525" t="s">
        <v>26</v>
      </c>
      <c r="H6525" t="s">
        <v>27</v>
      </c>
      <c r="I6525" t="s">
        <v>28</v>
      </c>
      <c r="J6525">
        <v>24</v>
      </c>
      <c r="K6525">
        <v>45000</v>
      </c>
      <c r="L6525">
        <v>16</v>
      </c>
      <c r="M6525">
        <v>907200</v>
      </c>
      <c r="N6525">
        <v>772735.84</v>
      </c>
      <c r="O6525">
        <v>134464.16</v>
      </c>
      <c r="P6525" t="s">
        <v>38</v>
      </c>
      <c r="Q6525" t="s">
        <v>47</v>
      </c>
      <c r="R6525" t="s">
        <v>123</v>
      </c>
      <c r="S6525">
        <f t="shared" si="202"/>
        <v>2024</v>
      </c>
      <c r="T6525">
        <f t="shared" si="203"/>
        <v>11</v>
      </c>
    </row>
    <row r="6526" spans="1:20" x14ac:dyDescent="0.3">
      <c r="A6526" s="1">
        <v>45626</v>
      </c>
      <c r="B6526" t="s">
        <v>6971</v>
      </c>
      <c r="C6526" t="s">
        <v>76</v>
      </c>
      <c r="D6526" t="s">
        <v>23</v>
      </c>
      <c r="E6526" t="s">
        <v>44</v>
      </c>
      <c r="F6526" t="s">
        <v>89</v>
      </c>
      <c r="G6526" t="s">
        <v>26</v>
      </c>
      <c r="H6526" t="s">
        <v>140</v>
      </c>
      <c r="I6526" t="s">
        <v>71</v>
      </c>
      <c r="J6526">
        <v>3</v>
      </c>
      <c r="K6526">
        <v>900</v>
      </c>
      <c r="L6526">
        <v>5</v>
      </c>
      <c r="M6526">
        <v>2565</v>
      </c>
      <c r="N6526">
        <v>2240.08</v>
      </c>
      <c r="O6526">
        <v>324.92</v>
      </c>
      <c r="P6526" t="s">
        <v>65</v>
      </c>
      <c r="Q6526" t="s">
        <v>55</v>
      </c>
      <c r="R6526" t="s">
        <v>86</v>
      </c>
      <c r="S6526">
        <f t="shared" si="202"/>
        <v>2024</v>
      </c>
      <c r="T6526">
        <f t="shared" si="203"/>
        <v>11</v>
      </c>
    </row>
    <row r="6527" spans="1:20" x14ac:dyDescent="0.3">
      <c r="A6527" s="1">
        <v>45627</v>
      </c>
      <c r="B6527" t="s">
        <v>6972</v>
      </c>
      <c r="C6527" t="s">
        <v>108</v>
      </c>
      <c r="D6527" t="s">
        <v>23</v>
      </c>
      <c r="E6527" t="s">
        <v>51</v>
      </c>
      <c r="F6527" t="s">
        <v>77</v>
      </c>
      <c r="G6527" t="s">
        <v>85</v>
      </c>
      <c r="H6527" t="s">
        <v>53</v>
      </c>
      <c r="I6527" t="s">
        <v>54</v>
      </c>
      <c r="J6527">
        <v>19</v>
      </c>
      <c r="K6527">
        <v>2500</v>
      </c>
      <c r="L6527">
        <v>18</v>
      </c>
      <c r="M6527">
        <v>38950</v>
      </c>
      <c r="N6527">
        <v>32306.07</v>
      </c>
      <c r="O6527">
        <v>6643.93</v>
      </c>
      <c r="P6527" t="s">
        <v>72</v>
      </c>
      <c r="Q6527" t="s">
        <v>55</v>
      </c>
      <c r="R6527" t="s">
        <v>86</v>
      </c>
      <c r="S6527">
        <f t="shared" si="202"/>
        <v>2024</v>
      </c>
      <c r="T6527">
        <f t="shared" si="203"/>
        <v>12</v>
      </c>
    </row>
    <row r="6528" spans="1:20" x14ac:dyDescent="0.3">
      <c r="A6528" s="1">
        <v>45628</v>
      </c>
      <c r="B6528" t="s">
        <v>6973</v>
      </c>
      <c r="C6528" t="s">
        <v>108</v>
      </c>
      <c r="D6528" t="s">
        <v>50</v>
      </c>
      <c r="E6528" t="s">
        <v>51</v>
      </c>
      <c r="F6528" t="s">
        <v>77</v>
      </c>
      <c r="G6528" t="s">
        <v>46</v>
      </c>
      <c r="H6528" t="s">
        <v>140</v>
      </c>
      <c r="I6528" t="s">
        <v>71</v>
      </c>
      <c r="J6528">
        <v>25</v>
      </c>
      <c r="K6528">
        <v>900</v>
      </c>
      <c r="L6528">
        <v>12</v>
      </c>
      <c r="M6528">
        <v>19800</v>
      </c>
      <c r="N6528">
        <v>14281.53</v>
      </c>
      <c r="O6528">
        <v>5518.47</v>
      </c>
      <c r="P6528" t="s">
        <v>93</v>
      </c>
      <c r="Q6528" t="s">
        <v>90</v>
      </c>
      <c r="R6528" t="s">
        <v>81</v>
      </c>
      <c r="S6528">
        <f t="shared" si="202"/>
        <v>2024</v>
      </c>
      <c r="T6528">
        <f t="shared" si="203"/>
        <v>12</v>
      </c>
    </row>
    <row r="6529" spans="1:20" x14ac:dyDescent="0.3">
      <c r="A6529" s="1">
        <v>45629</v>
      </c>
      <c r="B6529" t="s">
        <v>6974</v>
      </c>
      <c r="C6529" t="s">
        <v>42</v>
      </c>
      <c r="D6529" t="s">
        <v>43</v>
      </c>
      <c r="E6529" t="s">
        <v>51</v>
      </c>
      <c r="F6529" t="s">
        <v>77</v>
      </c>
      <c r="G6529" t="s">
        <v>85</v>
      </c>
      <c r="H6529" t="s">
        <v>80</v>
      </c>
      <c r="I6529" t="s">
        <v>28</v>
      </c>
      <c r="J6529">
        <v>10</v>
      </c>
      <c r="K6529">
        <v>12000</v>
      </c>
      <c r="L6529">
        <v>4</v>
      </c>
      <c r="M6529">
        <v>115200</v>
      </c>
      <c r="N6529">
        <v>97245.36</v>
      </c>
      <c r="O6529">
        <v>17954.64</v>
      </c>
      <c r="P6529" t="s">
        <v>72</v>
      </c>
      <c r="Q6529" t="s">
        <v>30</v>
      </c>
      <c r="R6529" t="s">
        <v>31</v>
      </c>
      <c r="S6529">
        <f t="shared" si="202"/>
        <v>2024</v>
      </c>
      <c r="T6529">
        <f t="shared" si="203"/>
        <v>12</v>
      </c>
    </row>
    <row r="6530" spans="1:20" x14ac:dyDescent="0.3">
      <c r="A6530" s="1">
        <v>45630</v>
      </c>
      <c r="B6530" t="s">
        <v>6975</v>
      </c>
      <c r="C6530" t="s">
        <v>42</v>
      </c>
      <c r="D6530" t="s">
        <v>23</v>
      </c>
      <c r="E6530" t="s">
        <v>44</v>
      </c>
      <c r="F6530" t="s">
        <v>89</v>
      </c>
      <c r="G6530" t="s">
        <v>46</v>
      </c>
      <c r="H6530" t="s">
        <v>53</v>
      </c>
      <c r="I6530" t="s">
        <v>54</v>
      </c>
      <c r="J6530">
        <v>16</v>
      </c>
      <c r="K6530">
        <v>2500</v>
      </c>
      <c r="L6530">
        <v>13</v>
      </c>
      <c r="M6530">
        <v>34800</v>
      </c>
      <c r="N6530">
        <v>29384.31</v>
      </c>
      <c r="O6530">
        <v>5415.69</v>
      </c>
      <c r="P6530" t="s">
        <v>65</v>
      </c>
      <c r="Q6530" t="s">
        <v>90</v>
      </c>
      <c r="R6530" t="s">
        <v>81</v>
      </c>
      <c r="S6530">
        <f t="shared" si="202"/>
        <v>2024</v>
      </c>
      <c r="T6530">
        <f t="shared" si="203"/>
        <v>12</v>
      </c>
    </row>
    <row r="6531" spans="1:20" x14ac:dyDescent="0.3">
      <c r="A6531" s="1">
        <v>45631</v>
      </c>
      <c r="B6531" t="s">
        <v>6976</v>
      </c>
      <c r="C6531" t="s">
        <v>108</v>
      </c>
      <c r="D6531" t="s">
        <v>23</v>
      </c>
      <c r="E6531" t="s">
        <v>35</v>
      </c>
      <c r="F6531" t="s">
        <v>36</v>
      </c>
      <c r="G6531" t="s">
        <v>85</v>
      </c>
      <c r="H6531" t="s">
        <v>27</v>
      </c>
      <c r="I6531" t="s">
        <v>28</v>
      </c>
      <c r="J6531">
        <v>6</v>
      </c>
      <c r="K6531">
        <v>45000</v>
      </c>
      <c r="L6531">
        <v>0</v>
      </c>
      <c r="M6531">
        <v>270000</v>
      </c>
      <c r="N6531">
        <v>243608.4</v>
      </c>
      <c r="O6531">
        <v>26391.599999999999</v>
      </c>
      <c r="P6531" t="s">
        <v>29</v>
      </c>
      <c r="Q6531" t="s">
        <v>90</v>
      </c>
      <c r="R6531" t="s">
        <v>73</v>
      </c>
      <c r="S6531">
        <f t="shared" ref="S6531:S6594" si="204">YEAR(A6531)</f>
        <v>2024</v>
      </c>
      <c r="T6531">
        <f t="shared" si="203"/>
        <v>12</v>
      </c>
    </row>
    <row r="6532" spans="1:20" x14ac:dyDescent="0.3">
      <c r="A6532" s="1">
        <v>45632</v>
      </c>
      <c r="B6532" t="s">
        <v>6977</v>
      </c>
      <c r="C6532" t="s">
        <v>137</v>
      </c>
      <c r="D6532" t="s">
        <v>43</v>
      </c>
      <c r="E6532" t="s">
        <v>24</v>
      </c>
      <c r="F6532" t="s">
        <v>111</v>
      </c>
      <c r="G6532" t="s">
        <v>26</v>
      </c>
      <c r="H6532" t="s">
        <v>59</v>
      </c>
      <c r="I6532" t="s">
        <v>60</v>
      </c>
      <c r="J6532">
        <v>20</v>
      </c>
      <c r="K6532">
        <v>4500</v>
      </c>
      <c r="L6532">
        <v>0</v>
      </c>
      <c r="M6532">
        <v>90000</v>
      </c>
      <c r="N6532">
        <v>78232.399999999994</v>
      </c>
      <c r="O6532">
        <v>11767.6</v>
      </c>
      <c r="P6532" t="s">
        <v>72</v>
      </c>
      <c r="Q6532" t="s">
        <v>90</v>
      </c>
      <c r="R6532" t="s">
        <v>102</v>
      </c>
      <c r="S6532">
        <f t="shared" si="204"/>
        <v>2024</v>
      </c>
      <c r="T6532">
        <f t="shared" ref="T6532:T6595" si="205">MONTH(A6532)</f>
        <v>12</v>
      </c>
    </row>
    <row r="6533" spans="1:20" x14ac:dyDescent="0.3">
      <c r="A6533" s="1">
        <v>45633</v>
      </c>
      <c r="B6533" t="s">
        <v>6978</v>
      </c>
      <c r="C6533" t="s">
        <v>42</v>
      </c>
      <c r="D6533" t="s">
        <v>50</v>
      </c>
      <c r="E6533" t="s">
        <v>35</v>
      </c>
      <c r="F6533" t="s">
        <v>36</v>
      </c>
      <c r="G6533" t="s">
        <v>37</v>
      </c>
      <c r="H6533" t="s">
        <v>59</v>
      </c>
      <c r="I6533" t="s">
        <v>60</v>
      </c>
      <c r="J6533">
        <v>18</v>
      </c>
      <c r="K6533">
        <v>4500</v>
      </c>
      <c r="L6533">
        <v>17</v>
      </c>
      <c r="M6533">
        <v>67230</v>
      </c>
      <c r="N6533">
        <v>59275.8</v>
      </c>
      <c r="O6533">
        <v>7954.2</v>
      </c>
      <c r="P6533" t="s">
        <v>65</v>
      </c>
      <c r="Q6533" t="s">
        <v>30</v>
      </c>
      <c r="R6533" t="s">
        <v>61</v>
      </c>
      <c r="S6533">
        <f t="shared" si="204"/>
        <v>2024</v>
      </c>
      <c r="T6533">
        <f t="shared" si="205"/>
        <v>12</v>
      </c>
    </row>
    <row r="6534" spans="1:20" x14ac:dyDescent="0.3">
      <c r="A6534" s="1">
        <v>45634</v>
      </c>
      <c r="B6534" t="s">
        <v>6979</v>
      </c>
      <c r="C6534" t="s">
        <v>143</v>
      </c>
      <c r="D6534" t="s">
        <v>43</v>
      </c>
      <c r="E6534" t="s">
        <v>35</v>
      </c>
      <c r="F6534" t="s">
        <v>36</v>
      </c>
      <c r="G6534" t="s">
        <v>26</v>
      </c>
      <c r="H6534" t="s">
        <v>120</v>
      </c>
      <c r="I6534" t="s">
        <v>28</v>
      </c>
      <c r="J6534">
        <v>1</v>
      </c>
      <c r="K6534">
        <v>15000</v>
      </c>
      <c r="L6534">
        <v>12</v>
      </c>
      <c r="M6534">
        <v>13200</v>
      </c>
      <c r="N6534">
        <v>10105.290000000001</v>
      </c>
      <c r="O6534">
        <v>3094.71</v>
      </c>
      <c r="P6534" t="s">
        <v>29</v>
      </c>
      <c r="Q6534" t="s">
        <v>55</v>
      </c>
      <c r="R6534" t="s">
        <v>31</v>
      </c>
      <c r="S6534">
        <f t="shared" si="204"/>
        <v>2024</v>
      </c>
      <c r="T6534">
        <f t="shared" si="205"/>
        <v>12</v>
      </c>
    </row>
    <row r="6535" spans="1:20" x14ac:dyDescent="0.3">
      <c r="A6535" s="1">
        <v>45635</v>
      </c>
      <c r="B6535" t="s">
        <v>6980</v>
      </c>
      <c r="C6535" t="s">
        <v>58</v>
      </c>
      <c r="D6535" t="s">
        <v>23</v>
      </c>
      <c r="E6535" t="s">
        <v>24</v>
      </c>
      <c r="F6535" t="s">
        <v>111</v>
      </c>
      <c r="G6535" t="s">
        <v>26</v>
      </c>
      <c r="H6535" t="s">
        <v>140</v>
      </c>
      <c r="I6535" t="s">
        <v>71</v>
      </c>
      <c r="J6535">
        <v>23</v>
      </c>
      <c r="K6535">
        <v>900</v>
      </c>
      <c r="L6535">
        <v>9</v>
      </c>
      <c r="M6535">
        <v>18837</v>
      </c>
      <c r="N6535">
        <v>13925.02</v>
      </c>
      <c r="O6535">
        <v>4911.9799999999996</v>
      </c>
      <c r="P6535" t="s">
        <v>29</v>
      </c>
      <c r="Q6535" t="s">
        <v>47</v>
      </c>
      <c r="R6535" t="s">
        <v>31</v>
      </c>
      <c r="S6535">
        <f t="shared" si="204"/>
        <v>2024</v>
      </c>
      <c r="T6535">
        <f t="shared" si="205"/>
        <v>12</v>
      </c>
    </row>
    <row r="6536" spans="1:20" x14ac:dyDescent="0.3">
      <c r="A6536" s="1">
        <v>45636</v>
      </c>
      <c r="B6536" t="s">
        <v>6981</v>
      </c>
      <c r="C6536" t="s">
        <v>58</v>
      </c>
      <c r="D6536" t="s">
        <v>43</v>
      </c>
      <c r="E6536" t="s">
        <v>35</v>
      </c>
      <c r="F6536" t="s">
        <v>36</v>
      </c>
      <c r="G6536" t="s">
        <v>46</v>
      </c>
      <c r="H6536" t="s">
        <v>132</v>
      </c>
      <c r="I6536" t="s">
        <v>28</v>
      </c>
      <c r="J6536">
        <v>24</v>
      </c>
      <c r="K6536">
        <v>3500</v>
      </c>
      <c r="L6536">
        <v>18</v>
      </c>
      <c r="M6536">
        <v>68880</v>
      </c>
      <c r="N6536">
        <v>56672.06</v>
      </c>
      <c r="O6536">
        <v>12207.94</v>
      </c>
      <c r="P6536" t="s">
        <v>38</v>
      </c>
      <c r="Q6536" t="s">
        <v>30</v>
      </c>
      <c r="R6536" t="s">
        <v>123</v>
      </c>
      <c r="S6536">
        <f t="shared" si="204"/>
        <v>2024</v>
      </c>
      <c r="T6536">
        <f t="shared" si="205"/>
        <v>12</v>
      </c>
    </row>
    <row r="6537" spans="1:20" x14ac:dyDescent="0.3">
      <c r="A6537" s="1">
        <v>45637</v>
      </c>
      <c r="B6537" t="s">
        <v>6982</v>
      </c>
      <c r="C6537" t="s">
        <v>84</v>
      </c>
      <c r="D6537" t="s">
        <v>50</v>
      </c>
      <c r="E6537" t="s">
        <v>51</v>
      </c>
      <c r="F6537" t="s">
        <v>192</v>
      </c>
      <c r="G6537" t="s">
        <v>85</v>
      </c>
      <c r="H6537" t="s">
        <v>80</v>
      </c>
      <c r="I6537" t="s">
        <v>28</v>
      </c>
      <c r="J6537">
        <v>4</v>
      </c>
      <c r="K6537">
        <v>12000</v>
      </c>
      <c r="L6537">
        <v>11</v>
      </c>
      <c r="M6537">
        <v>42720</v>
      </c>
      <c r="N6537">
        <v>30861.200000000001</v>
      </c>
      <c r="O6537">
        <v>11858.8</v>
      </c>
      <c r="P6537" t="s">
        <v>38</v>
      </c>
      <c r="Q6537" t="s">
        <v>55</v>
      </c>
      <c r="R6537" t="s">
        <v>123</v>
      </c>
      <c r="S6537">
        <f t="shared" si="204"/>
        <v>2024</v>
      </c>
      <c r="T6537">
        <f t="shared" si="205"/>
        <v>12</v>
      </c>
    </row>
    <row r="6538" spans="1:20" x14ac:dyDescent="0.3">
      <c r="A6538" s="1">
        <v>45638</v>
      </c>
      <c r="B6538" t="s">
        <v>6983</v>
      </c>
      <c r="C6538" t="s">
        <v>137</v>
      </c>
      <c r="D6538" t="s">
        <v>23</v>
      </c>
      <c r="E6538" t="s">
        <v>51</v>
      </c>
      <c r="F6538" t="s">
        <v>52</v>
      </c>
      <c r="G6538" t="s">
        <v>46</v>
      </c>
      <c r="H6538" t="s">
        <v>53</v>
      </c>
      <c r="I6538" t="s">
        <v>54</v>
      </c>
      <c r="J6538">
        <v>22</v>
      </c>
      <c r="K6538">
        <v>2500</v>
      </c>
      <c r="L6538">
        <v>1</v>
      </c>
      <c r="M6538">
        <v>54450</v>
      </c>
      <c r="N6538">
        <v>43619.7</v>
      </c>
      <c r="O6538">
        <v>10830.3</v>
      </c>
      <c r="P6538" t="s">
        <v>65</v>
      </c>
      <c r="Q6538" t="s">
        <v>47</v>
      </c>
      <c r="R6538" t="s">
        <v>39</v>
      </c>
      <c r="S6538">
        <f t="shared" si="204"/>
        <v>2024</v>
      </c>
      <c r="T6538">
        <f t="shared" si="205"/>
        <v>12</v>
      </c>
    </row>
    <row r="6539" spans="1:20" x14ac:dyDescent="0.3">
      <c r="A6539" s="1">
        <v>45639</v>
      </c>
      <c r="B6539" t="s">
        <v>6984</v>
      </c>
      <c r="C6539" t="s">
        <v>22</v>
      </c>
      <c r="D6539" t="s">
        <v>23</v>
      </c>
      <c r="E6539" t="s">
        <v>51</v>
      </c>
      <c r="F6539" t="s">
        <v>99</v>
      </c>
      <c r="G6539" t="s">
        <v>37</v>
      </c>
      <c r="H6539" t="s">
        <v>140</v>
      </c>
      <c r="I6539" t="s">
        <v>71</v>
      </c>
      <c r="J6539">
        <v>3</v>
      </c>
      <c r="K6539">
        <v>900</v>
      </c>
      <c r="L6539">
        <v>10</v>
      </c>
      <c r="M6539">
        <v>2430</v>
      </c>
      <c r="N6539">
        <v>1815.17</v>
      </c>
      <c r="O6539">
        <v>614.83000000000004</v>
      </c>
      <c r="P6539" t="s">
        <v>29</v>
      </c>
      <c r="Q6539" t="s">
        <v>47</v>
      </c>
      <c r="R6539" t="s">
        <v>39</v>
      </c>
      <c r="S6539">
        <f t="shared" si="204"/>
        <v>2024</v>
      </c>
      <c r="T6539">
        <f t="shared" si="205"/>
        <v>12</v>
      </c>
    </row>
    <row r="6540" spans="1:20" x14ac:dyDescent="0.3">
      <c r="A6540" s="1">
        <v>45640</v>
      </c>
      <c r="B6540" t="s">
        <v>6985</v>
      </c>
      <c r="C6540" t="s">
        <v>22</v>
      </c>
      <c r="D6540" t="s">
        <v>23</v>
      </c>
      <c r="E6540" t="s">
        <v>51</v>
      </c>
      <c r="F6540" t="s">
        <v>77</v>
      </c>
      <c r="G6540" t="s">
        <v>26</v>
      </c>
      <c r="H6540" t="s">
        <v>70</v>
      </c>
      <c r="I6540" t="s">
        <v>71</v>
      </c>
      <c r="J6540">
        <v>16</v>
      </c>
      <c r="K6540">
        <v>600</v>
      </c>
      <c r="L6540">
        <v>10</v>
      </c>
      <c r="M6540">
        <v>8640</v>
      </c>
      <c r="N6540">
        <v>6647.96</v>
      </c>
      <c r="O6540">
        <v>1992.04</v>
      </c>
      <c r="P6540" t="s">
        <v>65</v>
      </c>
      <c r="Q6540" t="s">
        <v>90</v>
      </c>
      <c r="R6540" t="s">
        <v>102</v>
      </c>
      <c r="S6540">
        <f t="shared" si="204"/>
        <v>2024</v>
      </c>
      <c r="T6540">
        <f t="shared" si="205"/>
        <v>12</v>
      </c>
    </row>
    <row r="6541" spans="1:20" x14ac:dyDescent="0.3">
      <c r="A6541" s="1">
        <v>45641</v>
      </c>
      <c r="B6541" t="s">
        <v>6986</v>
      </c>
      <c r="C6541" t="s">
        <v>76</v>
      </c>
      <c r="D6541" t="s">
        <v>23</v>
      </c>
      <c r="E6541" t="s">
        <v>44</v>
      </c>
      <c r="F6541" t="s">
        <v>89</v>
      </c>
      <c r="G6541" t="s">
        <v>46</v>
      </c>
      <c r="H6541" t="s">
        <v>27</v>
      </c>
      <c r="I6541" t="s">
        <v>28</v>
      </c>
      <c r="J6541">
        <v>7</v>
      </c>
      <c r="K6541">
        <v>45000</v>
      </c>
      <c r="L6541">
        <v>1</v>
      </c>
      <c r="M6541">
        <v>311850</v>
      </c>
      <c r="N6541">
        <v>273680.76</v>
      </c>
      <c r="O6541">
        <v>38169.24</v>
      </c>
      <c r="P6541" t="s">
        <v>38</v>
      </c>
      <c r="Q6541" t="s">
        <v>90</v>
      </c>
      <c r="R6541" t="s">
        <v>61</v>
      </c>
      <c r="S6541">
        <f t="shared" si="204"/>
        <v>2024</v>
      </c>
      <c r="T6541">
        <f t="shared" si="205"/>
        <v>12</v>
      </c>
    </row>
    <row r="6542" spans="1:20" x14ac:dyDescent="0.3">
      <c r="A6542" s="1">
        <v>45642</v>
      </c>
      <c r="B6542" t="s">
        <v>6987</v>
      </c>
      <c r="C6542" t="s">
        <v>34</v>
      </c>
      <c r="D6542" t="s">
        <v>43</v>
      </c>
      <c r="E6542" t="s">
        <v>24</v>
      </c>
      <c r="F6542" t="s">
        <v>25</v>
      </c>
      <c r="G6542" t="s">
        <v>46</v>
      </c>
      <c r="H6542" t="s">
        <v>140</v>
      </c>
      <c r="I6542" t="s">
        <v>71</v>
      </c>
      <c r="J6542">
        <v>13</v>
      </c>
      <c r="K6542">
        <v>900</v>
      </c>
      <c r="L6542">
        <v>14</v>
      </c>
      <c r="M6542">
        <v>10062</v>
      </c>
      <c r="N6542">
        <v>8551.61</v>
      </c>
      <c r="O6542">
        <v>1510.39</v>
      </c>
      <c r="P6542" t="s">
        <v>72</v>
      </c>
      <c r="Q6542" t="s">
        <v>90</v>
      </c>
      <c r="R6542" t="s">
        <v>61</v>
      </c>
      <c r="S6542">
        <f t="shared" si="204"/>
        <v>2024</v>
      </c>
      <c r="T6542">
        <f t="shared" si="205"/>
        <v>12</v>
      </c>
    </row>
    <row r="6543" spans="1:20" x14ac:dyDescent="0.3">
      <c r="A6543" s="1">
        <v>45643</v>
      </c>
      <c r="B6543" t="s">
        <v>6988</v>
      </c>
      <c r="C6543" t="s">
        <v>143</v>
      </c>
      <c r="D6543" t="s">
        <v>50</v>
      </c>
      <c r="E6543" t="s">
        <v>51</v>
      </c>
      <c r="F6543" t="s">
        <v>192</v>
      </c>
      <c r="G6543" t="s">
        <v>37</v>
      </c>
      <c r="H6543" t="s">
        <v>132</v>
      </c>
      <c r="I6543" t="s">
        <v>28</v>
      </c>
      <c r="J6543">
        <v>17</v>
      </c>
      <c r="K6543">
        <v>3500</v>
      </c>
      <c r="L6543">
        <v>6</v>
      </c>
      <c r="M6543">
        <v>55930</v>
      </c>
      <c r="N6543">
        <v>42092.13</v>
      </c>
      <c r="O6543">
        <v>13837.87</v>
      </c>
      <c r="P6543" t="s">
        <v>93</v>
      </c>
      <c r="Q6543" t="s">
        <v>30</v>
      </c>
      <c r="R6543" t="s">
        <v>39</v>
      </c>
      <c r="S6543">
        <f t="shared" si="204"/>
        <v>2024</v>
      </c>
      <c r="T6543">
        <f t="shared" si="205"/>
        <v>12</v>
      </c>
    </row>
    <row r="6544" spans="1:20" x14ac:dyDescent="0.3">
      <c r="A6544" s="1">
        <v>45644</v>
      </c>
      <c r="B6544" t="s">
        <v>6989</v>
      </c>
      <c r="C6544" t="s">
        <v>42</v>
      </c>
      <c r="D6544" t="s">
        <v>43</v>
      </c>
      <c r="E6544" t="s">
        <v>24</v>
      </c>
      <c r="F6544" t="s">
        <v>25</v>
      </c>
      <c r="G6544" t="s">
        <v>85</v>
      </c>
      <c r="H6544" t="s">
        <v>53</v>
      </c>
      <c r="I6544" t="s">
        <v>54</v>
      </c>
      <c r="J6544">
        <v>12</v>
      </c>
      <c r="K6544">
        <v>2500</v>
      </c>
      <c r="L6544">
        <v>3</v>
      </c>
      <c r="M6544">
        <v>29100</v>
      </c>
      <c r="N6544">
        <v>24800.49</v>
      </c>
      <c r="O6544">
        <v>4299.51</v>
      </c>
      <c r="P6544" t="s">
        <v>72</v>
      </c>
      <c r="Q6544" t="s">
        <v>55</v>
      </c>
      <c r="R6544" t="s">
        <v>81</v>
      </c>
      <c r="S6544">
        <f t="shared" si="204"/>
        <v>2024</v>
      </c>
      <c r="T6544">
        <f t="shared" si="205"/>
        <v>12</v>
      </c>
    </row>
    <row r="6545" spans="1:20" x14ac:dyDescent="0.3">
      <c r="A6545" s="1">
        <v>45645</v>
      </c>
      <c r="B6545" t="s">
        <v>6990</v>
      </c>
      <c r="C6545" t="s">
        <v>58</v>
      </c>
      <c r="D6545" t="s">
        <v>23</v>
      </c>
      <c r="E6545" t="s">
        <v>24</v>
      </c>
      <c r="F6545" t="s">
        <v>25</v>
      </c>
      <c r="G6545" t="s">
        <v>46</v>
      </c>
      <c r="H6545" t="s">
        <v>27</v>
      </c>
      <c r="I6545" t="s">
        <v>28</v>
      </c>
      <c r="J6545">
        <v>24</v>
      </c>
      <c r="K6545">
        <v>45000</v>
      </c>
      <c r="L6545">
        <v>16</v>
      </c>
      <c r="M6545">
        <v>907200</v>
      </c>
      <c r="N6545">
        <v>663310.34</v>
      </c>
      <c r="O6545">
        <v>243889.66</v>
      </c>
      <c r="P6545" t="s">
        <v>65</v>
      </c>
      <c r="Q6545" t="s">
        <v>30</v>
      </c>
      <c r="R6545" t="s">
        <v>86</v>
      </c>
      <c r="S6545">
        <f t="shared" si="204"/>
        <v>2024</v>
      </c>
      <c r="T6545">
        <f t="shared" si="205"/>
        <v>12</v>
      </c>
    </row>
    <row r="6546" spans="1:20" x14ac:dyDescent="0.3">
      <c r="A6546" s="1">
        <v>45646</v>
      </c>
      <c r="B6546" t="s">
        <v>6991</v>
      </c>
      <c r="C6546" t="s">
        <v>98</v>
      </c>
      <c r="D6546" t="s">
        <v>23</v>
      </c>
      <c r="E6546" t="s">
        <v>44</v>
      </c>
      <c r="F6546" t="s">
        <v>45</v>
      </c>
      <c r="G6546" t="s">
        <v>46</v>
      </c>
      <c r="H6546" t="s">
        <v>140</v>
      </c>
      <c r="I6546" t="s">
        <v>71</v>
      </c>
      <c r="J6546">
        <v>18</v>
      </c>
      <c r="K6546">
        <v>900</v>
      </c>
      <c r="L6546">
        <v>14</v>
      </c>
      <c r="M6546">
        <v>13932</v>
      </c>
      <c r="N6546">
        <v>11812.98</v>
      </c>
      <c r="O6546">
        <v>2119.02</v>
      </c>
      <c r="P6546" t="s">
        <v>29</v>
      </c>
      <c r="Q6546" t="s">
        <v>90</v>
      </c>
      <c r="R6546" t="s">
        <v>73</v>
      </c>
      <c r="S6546">
        <f t="shared" si="204"/>
        <v>2024</v>
      </c>
      <c r="T6546">
        <f t="shared" si="205"/>
        <v>12</v>
      </c>
    </row>
    <row r="6547" spans="1:20" x14ac:dyDescent="0.3">
      <c r="A6547" s="1">
        <v>45647</v>
      </c>
      <c r="B6547" t="s">
        <v>6992</v>
      </c>
      <c r="C6547" t="s">
        <v>42</v>
      </c>
      <c r="D6547" t="s">
        <v>43</v>
      </c>
      <c r="E6547" t="s">
        <v>24</v>
      </c>
      <c r="F6547" t="s">
        <v>111</v>
      </c>
      <c r="G6547" t="s">
        <v>37</v>
      </c>
      <c r="H6547" t="s">
        <v>132</v>
      </c>
      <c r="I6547" t="s">
        <v>28</v>
      </c>
      <c r="J6547">
        <v>1</v>
      </c>
      <c r="K6547">
        <v>3500</v>
      </c>
      <c r="L6547">
        <v>1</v>
      </c>
      <c r="M6547">
        <v>3465</v>
      </c>
      <c r="N6547">
        <v>2864.16</v>
      </c>
      <c r="O6547">
        <v>600.84</v>
      </c>
      <c r="P6547" t="s">
        <v>93</v>
      </c>
      <c r="Q6547" t="s">
        <v>90</v>
      </c>
      <c r="R6547" t="s">
        <v>61</v>
      </c>
      <c r="S6547">
        <f t="shared" si="204"/>
        <v>2024</v>
      </c>
      <c r="T6547">
        <f t="shared" si="205"/>
        <v>12</v>
      </c>
    </row>
    <row r="6548" spans="1:20" x14ac:dyDescent="0.3">
      <c r="A6548" s="1">
        <v>45648</v>
      </c>
      <c r="B6548" t="s">
        <v>6993</v>
      </c>
      <c r="C6548" t="s">
        <v>98</v>
      </c>
      <c r="D6548" t="s">
        <v>43</v>
      </c>
      <c r="E6548" t="s">
        <v>51</v>
      </c>
      <c r="F6548" t="s">
        <v>192</v>
      </c>
      <c r="G6548" t="s">
        <v>26</v>
      </c>
      <c r="H6548" t="s">
        <v>140</v>
      </c>
      <c r="I6548" t="s">
        <v>71</v>
      </c>
      <c r="J6548">
        <v>6</v>
      </c>
      <c r="K6548">
        <v>900</v>
      </c>
      <c r="L6548">
        <v>17</v>
      </c>
      <c r="M6548">
        <v>4482</v>
      </c>
      <c r="N6548">
        <v>3242.89</v>
      </c>
      <c r="O6548">
        <v>1239.1099999999999</v>
      </c>
      <c r="P6548" t="s">
        <v>65</v>
      </c>
      <c r="Q6548" t="s">
        <v>47</v>
      </c>
      <c r="R6548" t="s">
        <v>123</v>
      </c>
      <c r="S6548">
        <f t="shared" si="204"/>
        <v>2024</v>
      </c>
      <c r="T6548">
        <f t="shared" si="205"/>
        <v>12</v>
      </c>
    </row>
    <row r="6549" spans="1:20" x14ac:dyDescent="0.3">
      <c r="A6549" s="1">
        <v>45649</v>
      </c>
      <c r="B6549" t="s">
        <v>6994</v>
      </c>
      <c r="C6549" t="s">
        <v>64</v>
      </c>
      <c r="D6549" t="s">
        <v>43</v>
      </c>
      <c r="E6549" t="s">
        <v>51</v>
      </c>
      <c r="F6549" t="s">
        <v>52</v>
      </c>
      <c r="G6549" t="s">
        <v>85</v>
      </c>
      <c r="H6549" t="s">
        <v>120</v>
      </c>
      <c r="I6549" t="s">
        <v>28</v>
      </c>
      <c r="J6549">
        <v>10</v>
      </c>
      <c r="K6549">
        <v>15000</v>
      </c>
      <c r="L6549">
        <v>18</v>
      </c>
      <c r="M6549">
        <v>123000</v>
      </c>
      <c r="N6549">
        <v>88766.44</v>
      </c>
      <c r="O6549">
        <v>34233.56</v>
      </c>
      <c r="P6549" t="s">
        <v>93</v>
      </c>
      <c r="Q6549" t="s">
        <v>55</v>
      </c>
      <c r="R6549" t="s">
        <v>86</v>
      </c>
      <c r="S6549">
        <f t="shared" si="204"/>
        <v>2024</v>
      </c>
      <c r="T6549">
        <f t="shared" si="205"/>
        <v>12</v>
      </c>
    </row>
    <row r="6550" spans="1:20" x14ac:dyDescent="0.3">
      <c r="A6550" s="1">
        <v>45650</v>
      </c>
      <c r="B6550" t="s">
        <v>6995</v>
      </c>
      <c r="C6550" t="s">
        <v>84</v>
      </c>
      <c r="D6550" t="s">
        <v>43</v>
      </c>
      <c r="E6550" t="s">
        <v>51</v>
      </c>
      <c r="F6550" t="s">
        <v>77</v>
      </c>
      <c r="G6550" t="s">
        <v>46</v>
      </c>
      <c r="H6550" t="s">
        <v>140</v>
      </c>
      <c r="I6550" t="s">
        <v>71</v>
      </c>
      <c r="J6550">
        <v>23</v>
      </c>
      <c r="K6550">
        <v>900</v>
      </c>
      <c r="L6550">
        <v>20</v>
      </c>
      <c r="M6550">
        <v>16560</v>
      </c>
      <c r="N6550">
        <v>14634.87</v>
      </c>
      <c r="O6550">
        <v>1925.13</v>
      </c>
      <c r="P6550" t="s">
        <v>93</v>
      </c>
      <c r="Q6550" t="s">
        <v>30</v>
      </c>
      <c r="R6550" t="s">
        <v>81</v>
      </c>
      <c r="S6550">
        <f t="shared" si="204"/>
        <v>2024</v>
      </c>
      <c r="T6550">
        <f t="shared" si="205"/>
        <v>12</v>
      </c>
    </row>
    <row r="6551" spans="1:20" x14ac:dyDescent="0.3">
      <c r="A6551" s="1">
        <v>45651</v>
      </c>
      <c r="B6551" t="s">
        <v>6996</v>
      </c>
      <c r="C6551" t="s">
        <v>68</v>
      </c>
      <c r="D6551" t="s">
        <v>43</v>
      </c>
      <c r="E6551" t="s">
        <v>24</v>
      </c>
      <c r="F6551" t="s">
        <v>111</v>
      </c>
      <c r="G6551" t="s">
        <v>37</v>
      </c>
      <c r="H6551" t="s">
        <v>80</v>
      </c>
      <c r="I6551" t="s">
        <v>28</v>
      </c>
      <c r="J6551">
        <v>17</v>
      </c>
      <c r="K6551">
        <v>12000</v>
      </c>
      <c r="L6551">
        <v>10</v>
      </c>
      <c r="M6551">
        <v>183600</v>
      </c>
      <c r="N6551">
        <v>142143.97</v>
      </c>
      <c r="O6551">
        <v>41456.03</v>
      </c>
      <c r="P6551" t="s">
        <v>38</v>
      </c>
      <c r="Q6551" t="s">
        <v>55</v>
      </c>
      <c r="R6551" t="s">
        <v>61</v>
      </c>
      <c r="S6551">
        <f t="shared" si="204"/>
        <v>2024</v>
      </c>
      <c r="T6551">
        <f t="shared" si="205"/>
        <v>12</v>
      </c>
    </row>
    <row r="6552" spans="1:20" x14ac:dyDescent="0.3">
      <c r="A6552" s="1">
        <v>45652</v>
      </c>
      <c r="B6552" t="s">
        <v>6997</v>
      </c>
      <c r="C6552" t="s">
        <v>98</v>
      </c>
      <c r="D6552" t="s">
        <v>50</v>
      </c>
      <c r="E6552" t="s">
        <v>24</v>
      </c>
      <c r="F6552" t="s">
        <v>111</v>
      </c>
      <c r="G6552" t="s">
        <v>46</v>
      </c>
      <c r="H6552" t="s">
        <v>120</v>
      </c>
      <c r="I6552" t="s">
        <v>28</v>
      </c>
      <c r="J6552">
        <v>23</v>
      </c>
      <c r="K6552">
        <v>15000</v>
      </c>
      <c r="L6552">
        <v>2</v>
      </c>
      <c r="M6552">
        <v>338100</v>
      </c>
      <c r="N6552">
        <v>275236.03999999998</v>
      </c>
      <c r="O6552">
        <v>62863.96</v>
      </c>
      <c r="P6552" t="s">
        <v>38</v>
      </c>
      <c r="Q6552" t="s">
        <v>90</v>
      </c>
      <c r="R6552" t="s">
        <v>39</v>
      </c>
      <c r="S6552">
        <f t="shared" si="204"/>
        <v>2024</v>
      </c>
      <c r="T6552">
        <f t="shared" si="205"/>
        <v>12</v>
      </c>
    </row>
    <row r="6553" spans="1:20" x14ac:dyDescent="0.3">
      <c r="A6553" s="1">
        <v>45653</v>
      </c>
      <c r="B6553" t="s">
        <v>6998</v>
      </c>
      <c r="C6553" t="s">
        <v>64</v>
      </c>
      <c r="D6553" t="s">
        <v>43</v>
      </c>
      <c r="E6553" t="s">
        <v>24</v>
      </c>
      <c r="F6553" t="s">
        <v>69</v>
      </c>
      <c r="G6553" t="s">
        <v>85</v>
      </c>
      <c r="H6553" t="s">
        <v>27</v>
      </c>
      <c r="I6553" t="s">
        <v>28</v>
      </c>
      <c r="J6553">
        <v>6</v>
      </c>
      <c r="K6553">
        <v>45000</v>
      </c>
      <c r="L6553">
        <v>9</v>
      </c>
      <c r="M6553">
        <v>245700</v>
      </c>
      <c r="N6553">
        <v>192186.52</v>
      </c>
      <c r="O6553">
        <v>53513.48</v>
      </c>
      <c r="P6553" t="s">
        <v>38</v>
      </c>
      <c r="Q6553" t="s">
        <v>55</v>
      </c>
      <c r="R6553" t="s">
        <v>102</v>
      </c>
      <c r="S6553">
        <f t="shared" si="204"/>
        <v>2024</v>
      </c>
      <c r="T6553">
        <f t="shared" si="205"/>
        <v>12</v>
      </c>
    </row>
    <row r="6554" spans="1:20" x14ac:dyDescent="0.3">
      <c r="A6554" s="1">
        <v>45654</v>
      </c>
      <c r="B6554" t="s">
        <v>6999</v>
      </c>
      <c r="C6554" t="s">
        <v>42</v>
      </c>
      <c r="D6554" t="s">
        <v>50</v>
      </c>
      <c r="E6554" t="s">
        <v>44</v>
      </c>
      <c r="F6554" t="s">
        <v>89</v>
      </c>
      <c r="G6554" t="s">
        <v>85</v>
      </c>
      <c r="H6554" t="s">
        <v>120</v>
      </c>
      <c r="I6554" t="s">
        <v>28</v>
      </c>
      <c r="J6554">
        <v>13</v>
      </c>
      <c r="K6554">
        <v>15000</v>
      </c>
      <c r="L6554">
        <v>7</v>
      </c>
      <c r="M6554">
        <v>181350</v>
      </c>
      <c r="N6554">
        <v>165576.47</v>
      </c>
      <c r="O6554">
        <v>15773.53</v>
      </c>
      <c r="P6554" t="s">
        <v>72</v>
      </c>
      <c r="Q6554" t="s">
        <v>90</v>
      </c>
      <c r="R6554" t="s">
        <v>73</v>
      </c>
      <c r="S6554">
        <f t="shared" si="204"/>
        <v>2024</v>
      </c>
      <c r="T6554">
        <f t="shared" si="205"/>
        <v>12</v>
      </c>
    </row>
    <row r="6555" spans="1:20" x14ac:dyDescent="0.3">
      <c r="A6555" s="1">
        <v>45655</v>
      </c>
      <c r="B6555" t="s">
        <v>7000</v>
      </c>
      <c r="C6555" t="s">
        <v>34</v>
      </c>
      <c r="D6555" t="s">
        <v>23</v>
      </c>
      <c r="E6555" t="s">
        <v>44</v>
      </c>
      <c r="F6555" t="s">
        <v>45</v>
      </c>
      <c r="G6555" t="s">
        <v>26</v>
      </c>
      <c r="H6555" t="s">
        <v>132</v>
      </c>
      <c r="I6555" t="s">
        <v>28</v>
      </c>
      <c r="J6555">
        <v>4</v>
      </c>
      <c r="K6555">
        <v>3500</v>
      </c>
      <c r="L6555">
        <v>14</v>
      </c>
      <c r="M6555">
        <v>12040</v>
      </c>
      <c r="N6555">
        <v>9740.16</v>
      </c>
      <c r="O6555">
        <v>2299.84</v>
      </c>
      <c r="P6555" t="s">
        <v>65</v>
      </c>
      <c r="Q6555" t="s">
        <v>55</v>
      </c>
      <c r="R6555" t="s">
        <v>61</v>
      </c>
      <c r="S6555">
        <f t="shared" si="204"/>
        <v>2024</v>
      </c>
      <c r="T6555">
        <f t="shared" si="205"/>
        <v>12</v>
      </c>
    </row>
    <row r="6556" spans="1:20" x14ac:dyDescent="0.3">
      <c r="A6556" s="1">
        <v>45656</v>
      </c>
      <c r="B6556" t="s">
        <v>7001</v>
      </c>
      <c r="C6556" t="s">
        <v>98</v>
      </c>
      <c r="D6556" t="s">
        <v>50</v>
      </c>
      <c r="E6556" t="s">
        <v>51</v>
      </c>
      <c r="F6556" t="s">
        <v>77</v>
      </c>
      <c r="G6556" t="s">
        <v>46</v>
      </c>
      <c r="H6556" t="s">
        <v>140</v>
      </c>
      <c r="I6556" t="s">
        <v>71</v>
      </c>
      <c r="J6556">
        <v>22</v>
      </c>
      <c r="K6556">
        <v>900</v>
      </c>
      <c r="L6556">
        <v>5</v>
      </c>
      <c r="M6556">
        <v>18810</v>
      </c>
      <c r="N6556">
        <v>15940.31</v>
      </c>
      <c r="O6556">
        <v>2869.69</v>
      </c>
      <c r="P6556" t="s">
        <v>38</v>
      </c>
      <c r="Q6556" t="s">
        <v>55</v>
      </c>
      <c r="R6556" t="s">
        <v>102</v>
      </c>
      <c r="S6556">
        <f t="shared" si="204"/>
        <v>2024</v>
      </c>
      <c r="T6556">
        <f t="shared" si="205"/>
        <v>12</v>
      </c>
    </row>
    <row r="6557" spans="1:20" x14ac:dyDescent="0.3">
      <c r="A6557" s="1">
        <v>45657</v>
      </c>
      <c r="B6557" t="s">
        <v>7002</v>
      </c>
      <c r="C6557" t="s">
        <v>34</v>
      </c>
      <c r="D6557" t="s">
        <v>23</v>
      </c>
      <c r="E6557" t="s">
        <v>51</v>
      </c>
      <c r="F6557" t="s">
        <v>77</v>
      </c>
      <c r="G6557" t="s">
        <v>37</v>
      </c>
      <c r="H6557" t="s">
        <v>80</v>
      </c>
      <c r="I6557" t="s">
        <v>28</v>
      </c>
      <c r="J6557">
        <v>19</v>
      </c>
      <c r="K6557">
        <v>12000</v>
      </c>
      <c r="L6557">
        <v>3</v>
      </c>
      <c r="M6557">
        <v>221160</v>
      </c>
      <c r="N6557">
        <v>163426.4</v>
      </c>
      <c r="O6557">
        <v>57733.599999999999</v>
      </c>
      <c r="P6557" t="s">
        <v>93</v>
      </c>
      <c r="Q6557" t="s">
        <v>55</v>
      </c>
      <c r="R6557" t="s">
        <v>86</v>
      </c>
      <c r="S6557">
        <f t="shared" si="204"/>
        <v>2024</v>
      </c>
      <c r="T6557">
        <f t="shared" si="205"/>
        <v>12</v>
      </c>
    </row>
    <row r="6558" spans="1:20" x14ac:dyDescent="0.3">
      <c r="A6558" s="1">
        <v>45292</v>
      </c>
      <c r="B6558" t="s">
        <v>7003</v>
      </c>
      <c r="C6558" t="s">
        <v>42</v>
      </c>
      <c r="D6558" t="s">
        <v>50</v>
      </c>
      <c r="E6558" t="s">
        <v>35</v>
      </c>
      <c r="F6558" t="s">
        <v>36</v>
      </c>
      <c r="G6558" t="s">
        <v>26</v>
      </c>
      <c r="H6558" t="s">
        <v>140</v>
      </c>
      <c r="I6558" t="s">
        <v>71</v>
      </c>
      <c r="J6558">
        <v>12</v>
      </c>
      <c r="K6558">
        <v>900</v>
      </c>
      <c r="L6558">
        <v>18</v>
      </c>
      <c r="M6558">
        <v>8856</v>
      </c>
      <c r="N6558">
        <v>7423.47</v>
      </c>
      <c r="O6558">
        <v>1432.53</v>
      </c>
      <c r="P6558" t="s">
        <v>72</v>
      </c>
      <c r="Q6558" t="s">
        <v>47</v>
      </c>
      <c r="R6558" t="s">
        <v>102</v>
      </c>
      <c r="S6558">
        <f t="shared" si="204"/>
        <v>2024</v>
      </c>
      <c r="T6558">
        <f t="shared" si="205"/>
        <v>1</v>
      </c>
    </row>
    <row r="6559" spans="1:20" x14ac:dyDescent="0.3">
      <c r="A6559" s="1">
        <v>45293</v>
      </c>
      <c r="B6559" t="s">
        <v>7004</v>
      </c>
      <c r="C6559" t="s">
        <v>137</v>
      </c>
      <c r="D6559" t="s">
        <v>23</v>
      </c>
      <c r="E6559" t="s">
        <v>24</v>
      </c>
      <c r="F6559" t="s">
        <v>25</v>
      </c>
      <c r="G6559" t="s">
        <v>85</v>
      </c>
      <c r="H6559" t="s">
        <v>140</v>
      </c>
      <c r="I6559" t="s">
        <v>71</v>
      </c>
      <c r="J6559">
        <v>17</v>
      </c>
      <c r="K6559">
        <v>900</v>
      </c>
      <c r="L6559">
        <v>20</v>
      </c>
      <c r="M6559">
        <v>12240</v>
      </c>
      <c r="N6559">
        <v>10098.379999999999</v>
      </c>
      <c r="O6559">
        <v>2141.62</v>
      </c>
      <c r="P6559" t="s">
        <v>38</v>
      </c>
      <c r="Q6559" t="s">
        <v>47</v>
      </c>
      <c r="R6559" t="s">
        <v>102</v>
      </c>
      <c r="S6559">
        <f t="shared" si="204"/>
        <v>2024</v>
      </c>
      <c r="T6559">
        <f t="shared" si="205"/>
        <v>1</v>
      </c>
    </row>
    <row r="6560" spans="1:20" x14ac:dyDescent="0.3">
      <c r="A6560" s="1">
        <v>45294</v>
      </c>
      <c r="B6560" t="s">
        <v>7005</v>
      </c>
      <c r="C6560" t="s">
        <v>108</v>
      </c>
      <c r="D6560" t="s">
        <v>23</v>
      </c>
      <c r="E6560" t="s">
        <v>44</v>
      </c>
      <c r="F6560" t="s">
        <v>45</v>
      </c>
      <c r="G6560" t="s">
        <v>37</v>
      </c>
      <c r="H6560" t="s">
        <v>120</v>
      </c>
      <c r="I6560" t="s">
        <v>28</v>
      </c>
      <c r="J6560">
        <v>18</v>
      </c>
      <c r="K6560">
        <v>15000</v>
      </c>
      <c r="L6560">
        <v>20</v>
      </c>
      <c r="M6560">
        <v>216000</v>
      </c>
      <c r="N6560">
        <v>157790.87</v>
      </c>
      <c r="O6560">
        <v>58209.13</v>
      </c>
      <c r="P6560" t="s">
        <v>93</v>
      </c>
      <c r="Q6560" t="s">
        <v>30</v>
      </c>
      <c r="R6560" t="s">
        <v>39</v>
      </c>
      <c r="S6560">
        <f t="shared" si="204"/>
        <v>2024</v>
      </c>
      <c r="T6560">
        <f t="shared" si="205"/>
        <v>1</v>
      </c>
    </row>
    <row r="6561" spans="1:20" x14ac:dyDescent="0.3">
      <c r="A6561" s="1">
        <v>45295</v>
      </c>
      <c r="B6561" t="s">
        <v>7006</v>
      </c>
      <c r="C6561" t="s">
        <v>137</v>
      </c>
      <c r="D6561" t="s">
        <v>23</v>
      </c>
      <c r="E6561" t="s">
        <v>51</v>
      </c>
      <c r="F6561" t="s">
        <v>192</v>
      </c>
      <c r="G6561" t="s">
        <v>37</v>
      </c>
      <c r="H6561" t="s">
        <v>140</v>
      </c>
      <c r="I6561" t="s">
        <v>71</v>
      </c>
      <c r="J6561">
        <v>13</v>
      </c>
      <c r="K6561">
        <v>900</v>
      </c>
      <c r="L6561">
        <v>13</v>
      </c>
      <c r="M6561">
        <v>10179</v>
      </c>
      <c r="N6561">
        <v>8952.1299999999992</v>
      </c>
      <c r="O6561">
        <v>1226.8699999999999</v>
      </c>
      <c r="P6561" t="s">
        <v>29</v>
      </c>
      <c r="Q6561" t="s">
        <v>30</v>
      </c>
      <c r="R6561" t="s">
        <v>31</v>
      </c>
      <c r="S6561">
        <f t="shared" si="204"/>
        <v>2024</v>
      </c>
      <c r="T6561">
        <f t="shared" si="205"/>
        <v>1</v>
      </c>
    </row>
    <row r="6562" spans="1:20" x14ac:dyDescent="0.3">
      <c r="A6562" s="1">
        <v>45296</v>
      </c>
      <c r="B6562" t="s">
        <v>7007</v>
      </c>
      <c r="C6562" t="s">
        <v>98</v>
      </c>
      <c r="D6562" t="s">
        <v>23</v>
      </c>
      <c r="E6562" t="s">
        <v>35</v>
      </c>
      <c r="F6562" t="s">
        <v>36</v>
      </c>
      <c r="G6562" t="s">
        <v>85</v>
      </c>
      <c r="H6562" t="s">
        <v>53</v>
      </c>
      <c r="I6562" t="s">
        <v>54</v>
      </c>
      <c r="J6562">
        <v>16</v>
      </c>
      <c r="K6562">
        <v>2500</v>
      </c>
      <c r="L6562">
        <v>11</v>
      </c>
      <c r="M6562">
        <v>35600</v>
      </c>
      <c r="N6562">
        <v>29147.33</v>
      </c>
      <c r="O6562">
        <v>6452.67</v>
      </c>
      <c r="P6562" t="s">
        <v>65</v>
      </c>
      <c r="Q6562" t="s">
        <v>47</v>
      </c>
      <c r="R6562" t="s">
        <v>39</v>
      </c>
      <c r="S6562">
        <f t="shared" si="204"/>
        <v>2024</v>
      </c>
      <c r="T6562">
        <f t="shared" si="205"/>
        <v>1</v>
      </c>
    </row>
    <row r="6563" spans="1:20" x14ac:dyDescent="0.3">
      <c r="A6563" s="1">
        <v>45297</v>
      </c>
      <c r="B6563" t="s">
        <v>7008</v>
      </c>
      <c r="C6563" t="s">
        <v>58</v>
      </c>
      <c r="D6563" t="s">
        <v>23</v>
      </c>
      <c r="E6563" t="s">
        <v>44</v>
      </c>
      <c r="F6563" t="s">
        <v>45</v>
      </c>
      <c r="G6563" t="s">
        <v>46</v>
      </c>
      <c r="H6563" t="s">
        <v>59</v>
      </c>
      <c r="I6563" t="s">
        <v>60</v>
      </c>
      <c r="J6563">
        <v>18</v>
      </c>
      <c r="K6563">
        <v>4500</v>
      </c>
      <c r="L6563">
        <v>5</v>
      </c>
      <c r="M6563">
        <v>76950</v>
      </c>
      <c r="N6563">
        <v>65204.99</v>
      </c>
      <c r="O6563">
        <v>11745.01</v>
      </c>
      <c r="P6563" t="s">
        <v>72</v>
      </c>
      <c r="Q6563" t="s">
        <v>47</v>
      </c>
      <c r="R6563" t="s">
        <v>86</v>
      </c>
      <c r="S6563">
        <f t="shared" si="204"/>
        <v>2024</v>
      </c>
      <c r="T6563">
        <f t="shared" si="205"/>
        <v>1</v>
      </c>
    </row>
    <row r="6564" spans="1:20" x14ac:dyDescent="0.3">
      <c r="A6564" s="1">
        <v>45298</v>
      </c>
      <c r="B6564" t="s">
        <v>7009</v>
      </c>
      <c r="C6564" t="s">
        <v>98</v>
      </c>
      <c r="D6564" t="s">
        <v>50</v>
      </c>
      <c r="E6564" t="s">
        <v>44</v>
      </c>
      <c r="F6564" t="s">
        <v>89</v>
      </c>
      <c r="G6564" t="s">
        <v>85</v>
      </c>
      <c r="H6564" t="s">
        <v>120</v>
      </c>
      <c r="I6564" t="s">
        <v>28</v>
      </c>
      <c r="J6564">
        <v>15</v>
      </c>
      <c r="K6564">
        <v>15000</v>
      </c>
      <c r="L6564">
        <v>3</v>
      </c>
      <c r="M6564">
        <v>218250</v>
      </c>
      <c r="N6564">
        <v>184105.56</v>
      </c>
      <c r="O6564">
        <v>34144.44</v>
      </c>
      <c r="P6564" t="s">
        <v>38</v>
      </c>
      <c r="Q6564" t="s">
        <v>30</v>
      </c>
      <c r="R6564" t="s">
        <v>39</v>
      </c>
      <c r="S6564">
        <f t="shared" si="204"/>
        <v>2024</v>
      </c>
      <c r="T6564">
        <f t="shared" si="205"/>
        <v>1</v>
      </c>
    </row>
    <row r="6565" spans="1:20" x14ac:dyDescent="0.3">
      <c r="A6565" s="1">
        <v>45299</v>
      </c>
      <c r="B6565" t="s">
        <v>7010</v>
      </c>
      <c r="C6565" t="s">
        <v>42</v>
      </c>
      <c r="D6565" t="s">
        <v>50</v>
      </c>
      <c r="E6565" t="s">
        <v>35</v>
      </c>
      <c r="F6565" t="s">
        <v>36</v>
      </c>
      <c r="G6565" t="s">
        <v>85</v>
      </c>
      <c r="H6565" t="s">
        <v>59</v>
      </c>
      <c r="I6565" t="s">
        <v>60</v>
      </c>
      <c r="J6565">
        <v>17</v>
      </c>
      <c r="K6565">
        <v>4500</v>
      </c>
      <c r="L6565">
        <v>0</v>
      </c>
      <c r="M6565">
        <v>76500</v>
      </c>
      <c r="N6565">
        <v>56404.89</v>
      </c>
      <c r="O6565">
        <v>20095.11</v>
      </c>
      <c r="P6565" t="s">
        <v>65</v>
      </c>
      <c r="Q6565" t="s">
        <v>55</v>
      </c>
      <c r="R6565" t="s">
        <v>73</v>
      </c>
      <c r="S6565">
        <f t="shared" si="204"/>
        <v>2024</v>
      </c>
      <c r="T6565">
        <f t="shared" si="205"/>
        <v>1</v>
      </c>
    </row>
    <row r="6566" spans="1:20" x14ac:dyDescent="0.3">
      <c r="A6566" s="1">
        <v>45300</v>
      </c>
      <c r="B6566" t="s">
        <v>7011</v>
      </c>
      <c r="C6566" t="s">
        <v>34</v>
      </c>
      <c r="D6566" t="s">
        <v>50</v>
      </c>
      <c r="E6566" t="s">
        <v>24</v>
      </c>
      <c r="F6566" t="s">
        <v>69</v>
      </c>
      <c r="G6566" t="s">
        <v>26</v>
      </c>
      <c r="H6566" t="s">
        <v>27</v>
      </c>
      <c r="I6566" t="s">
        <v>28</v>
      </c>
      <c r="J6566">
        <v>15</v>
      </c>
      <c r="K6566">
        <v>45000</v>
      </c>
      <c r="L6566">
        <v>6</v>
      </c>
      <c r="M6566">
        <v>634500</v>
      </c>
      <c r="N6566">
        <v>554597.84</v>
      </c>
      <c r="O6566">
        <v>79902.16</v>
      </c>
      <c r="P6566" t="s">
        <v>38</v>
      </c>
      <c r="Q6566" t="s">
        <v>47</v>
      </c>
      <c r="R6566" t="s">
        <v>39</v>
      </c>
      <c r="S6566">
        <f t="shared" si="204"/>
        <v>2024</v>
      </c>
      <c r="T6566">
        <f t="shared" si="205"/>
        <v>1</v>
      </c>
    </row>
    <row r="6567" spans="1:20" x14ac:dyDescent="0.3">
      <c r="A6567" s="1">
        <v>45301</v>
      </c>
      <c r="B6567" t="s">
        <v>7012</v>
      </c>
      <c r="C6567" t="s">
        <v>137</v>
      </c>
      <c r="D6567" t="s">
        <v>50</v>
      </c>
      <c r="E6567" t="s">
        <v>44</v>
      </c>
      <c r="F6567" t="s">
        <v>89</v>
      </c>
      <c r="G6567" t="s">
        <v>46</v>
      </c>
      <c r="H6567" t="s">
        <v>120</v>
      </c>
      <c r="I6567" t="s">
        <v>28</v>
      </c>
      <c r="J6567">
        <v>1</v>
      </c>
      <c r="K6567">
        <v>15000</v>
      </c>
      <c r="L6567">
        <v>14</v>
      </c>
      <c r="M6567">
        <v>12900</v>
      </c>
      <c r="N6567">
        <v>10297.09</v>
      </c>
      <c r="O6567">
        <v>2602.91</v>
      </c>
      <c r="P6567" t="s">
        <v>93</v>
      </c>
      <c r="Q6567" t="s">
        <v>90</v>
      </c>
      <c r="R6567" t="s">
        <v>61</v>
      </c>
      <c r="S6567">
        <f t="shared" si="204"/>
        <v>2024</v>
      </c>
      <c r="T6567">
        <f t="shared" si="205"/>
        <v>1</v>
      </c>
    </row>
    <row r="6568" spans="1:20" x14ac:dyDescent="0.3">
      <c r="A6568" s="1">
        <v>45302</v>
      </c>
      <c r="B6568" t="s">
        <v>7013</v>
      </c>
      <c r="C6568" t="s">
        <v>42</v>
      </c>
      <c r="D6568" t="s">
        <v>50</v>
      </c>
      <c r="E6568" t="s">
        <v>24</v>
      </c>
      <c r="F6568" t="s">
        <v>111</v>
      </c>
      <c r="G6568" t="s">
        <v>26</v>
      </c>
      <c r="H6568" t="s">
        <v>80</v>
      </c>
      <c r="I6568" t="s">
        <v>28</v>
      </c>
      <c r="J6568">
        <v>18</v>
      </c>
      <c r="K6568">
        <v>12000</v>
      </c>
      <c r="L6568">
        <v>7</v>
      </c>
      <c r="M6568">
        <v>200880</v>
      </c>
      <c r="N6568">
        <v>161187.07</v>
      </c>
      <c r="O6568">
        <v>39692.93</v>
      </c>
      <c r="P6568" t="s">
        <v>72</v>
      </c>
      <c r="Q6568" t="s">
        <v>30</v>
      </c>
      <c r="R6568" t="s">
        <v>123</v>
      </c>
      <c r="S6568">
        <f t="shared" si="204"/>
        <v>2024</v>
      </c>
      <c r="T6568">
        <f t="shared" si="205"/>
        <v>1</v>
      </c>
    </row>
    <row r="6569" spans="1:20" x14ac:dyDescent="0.3">
      <c r="A6569" s="1">
        <v>45303</v>
      </c>
      <c r="B6569" t="s">
        <v>7014</v>
      </c>
      <c r="C6569" t="s">
        <v>58</v>
      </c>
      <c r="D6569" t="s">
        <v>23</v>
      </c>
      <c r="E6569" t="s">
        <v>51</v>
      </c>
      <c r="F6569" t="s">
        <v>52</v>
      </c>
      <c r="G6569" t="s">
        <v>26</v>
      </c>
      <c r="H6569" t="s">
        <v>70</v>
      </c>
      <c r="I6569" t="s">
        <v>71</v>
      </c>
      <c r="J6569">
        <v>23</v>
      </c>
      <c r="K6569">
        <v>600</v>
      </c>
      <c r="L6569">
        <v>8</v>
      </c>
      <c r="M6569">
        <v>12696</v>
      </c>
      <c r="N6569">
        <v>9892.7800000000007</v>
      </c>
      <c r="O6569">
        <v>2803.22</v>
      </c>
      <c r="P6569" t="s">
        <v>72</v>
      </c>
      <c r="Q6569" t="s">
        <v>47</v>
      </c>
      <c r="R6569" t="s">
        <v>61</v>
      </c>
      <c r="S6569">
        <f t="shared" si="204"/>
        <v>2024</v>
      </c>
      <c r="T6569">
        <f t="shared" si="205"/>
        <v>1</v>
      </c>
    </row>
    <row r="6570" spans="1:20" x14ac:dyDescent="0.3">
      <c r="A6570" s="1">
        <v>45304</v>
      </c>
      <c r="B6570" t="s">
        <v>7015</v>
      </c>
      <c r="C6570" t="s">
        <v>137</v>
      </c>
      <c r="D6570" t="s">
        <v>23</v>
      </c>
      <c r="E6570" t="s">
        <v>24</v>
      </c>
      <c r="F6570" t="s">
        <v>69</v>
      </c>
      <c r="G6570" t="s">
        <v>37</v>
      </c>
      <c r="H6570" t="s">
        <v>70</v>
      </c>
      <c r="I6570" t="s">
        <v>71</v>
      </c>
      <c r="J6570">
        <v>13</v>
      </c>
      <c r="K6570">
        <v>600</v>
      </c>
      <c r="L6570">
        <v>8</v>
      </c>
      <c r="M6570">
        <v>7176</v>
      </c>
      <c r="N6570">
        <v>6563.88</v>
      </c>
      <c r="O6570">
        <v>612.12</v>
      </c>
      <c r="P6570" t="s">
        <v>38</v>
      </c>
      <c r="Q6570" t="s">
        <v>90</v>
      </c>
      <c r="R6570" t="s">
        <v>73</v>
      </c>
      <c r="S6570">
        <f t="shared" si="204"/>
        <v>2024</v>
      </c>
      <c r="T6570">
        <f t="shared" si="205"/>
        <v>1</v>
      </c>
    </row>
    <row r="6571" spans="1:20" x14ac:dyDescent="0.3">
      <c r="A6571" s="1">
        <v>45305</v>
      </c>
      <c r="B6571" t="s">
        <v>7016</v>
      </c>
      <c r="C6571" t="s">
        <v>143</v>
      </c>
      <c r="D6571" t="s">
        <v>50</v>
      </c>
      <c r="E6571" t="s">
        <v>35</v>
      </c>
      <c r="F6571" t="s">
        <v>36</v>
      </c>
      <c r="G6571" t="s">
        <v>85</v>
      </c>
      <c r="H6571" t="s">
        <v>132</v>
      </c>
      <c r="I6571" t="s">
        <v>28</v>
      </c>
      <c r="J6571">
        <v>14</v>
      </c>
      <c r="K6571">
        <v>3500</v>
      </c>
      <c r="L6571">
        <v>19</v>
      </c>
      <c r="M6571">
        <v>39690</v>
      </c>
      <c r="N6571">
        <v>36597.74</v>
      </c>
      <c r="O6571">
        <v>3092.26</v>
      </c>
      <c r="P6571" t="s">
        <v>93</v>
      </c>
      <c r="Q6571" t="s">
        <v>90</v>
      </c>
      <c r="R6571" t="s">
        <v>123</v>
      </c>
      <c r="S6571">
        <f t="shared" si="204"/>
        <v>2024</v>
      </c>
      <c r="T6571">
        <f t="shared" si="205"/>
        <v>1</v>
      </c>
    </row>
    <row r="6572" spans="1:20" x14ac:dyDescent="0.3">
      <c r="A6572" s="1">
        <v>45306</v>
      </c>
      <c r="B6572" t="s">
        <v>7017</v>
      </c>
      <c r="C6572" t="s">
        <v>76</v>
      </c>
      <c r="D6572" t="s">
        <v>23</v>
      </c>
      <c r="E6572" t="s">
        <v>51</v>
      </c>
      <c r="F6572" t="s">
        <v>52</v>
      </c>
      <c r="G6572" t="s">
        <v>85</v>
      </c>
      <c r="H6572" t="s">
        <v>120</v>
      </c>
      <c r="I6572" t="s">
        <v>28</v>
      </c>
      <c r="J6572">
        <v>9</v>
      </c>
      <c r="K6572">
        <v>15000</v>
      </c>
      <c r="L6572">
        <v>8</v>
      </c>
      <c r="M6572">
        <v>124200</v>
      </c>
      <c r="N6572">
        <v>108698.12</v>
      </c>
      <c r="O6572">
        <v>15501.88</v>
      </c>
      <c r="P6572" t="s">
        <v>72</v>
      </c>
      <c r="Q6572" t="s">
        <v>55</v>
      </c>
      <c r="R6572" t="s">
        <v>123</v>
      </c>
      <c r="S6572">
        <f t="shared" si="204"/>
        <v>2024</v>
      </c>
      <c r="T6572">
        <f t="shared" si="205"/>
        <v>1</v>
      </c>
    </row>
    <row r="6573" spans="1:20" x14ac:dyDescent="0.3">
      <c r="A6573" s="1">
        <v>45307</v>
      </c>
      <c r="B6573" t="s">
        <v>7018</v>
      </c>
      <c r="C6573" t="s">
        <v>42</v>
      </c>
      <c r="D6573" t="s">
        <v>50</v>
      </c>
      <c r="E6573" t="s">
        <v>51</v>
      </c>
      <c r="F6573" t="s">
        <v>77</v>
      </c>
      <c r="G6573" t="s">
        <v>37</v>
      </c>
      <c r="H6573" t="s">
        <v>53</v>
      </c>
      <c r="I6573" t="s">
        <v>54</v>
      </c>
      <c r="J6573">
        <v>15</v>
      </c>
      <c r="K6573">
        <v>2500</v>
      </c>
      <c r="L6573">
        <v>6</v>
      </c>
      <c r="M6573">
        <v>35250</v>
      </c>
      <c r="N6573">
        <v>28456.71</v>
      </c>
      <c r="O6573">
        <v>6793.29</v>
      </c>
      <c r="P6573" t="s">
        <v>72</v>
      </c>
      <c r="Q6573" t="s">
        <v>30</v>
      </c>
      <c r="R6573" t="s">
        <v>31</v>
      </c>
      <c r="S6573">
        <f t="shared" si="204"/>
        <v>2024</v>
      </c>
      <c r="T6573">
        <f t="shared" si="205"/>
        <v>1</v>
      </c>
    </row>
    <row r="6574" spans="1:20" x14ac:dyDescent="0.3">
      <c r="A6574" s="1">
        <v>45308</v>
      </c>
      <c r="B6574" t="s">
        <v>7019</v>
      </c>
      <c r="C6574" t="s">
        <v>58</v>
      </c>
      <c r="D6574" t="s">
        <v>23</v>
      </c>
      <c r="E6574" t="s">
        <v>44</v>
      </c>
      <c r="F6574" t="s">
        <v>45</v>
      </c>
      <c r="G6574" t="s">
        <v>46</v>
      </c>
      <c r="H6574" t="s">
        <v>53</v>
      </c>
      <c r="I6574" t="s">
        <v>54</v>
      </c>
      <c r="J6574">
        <v>7</v>
      </c>
      <c r="K6574">
        <v>2500</v>
      </c>
      <c r="L6574">
        <v>3</v>
      </c>
      <c r="M6574">
        <v>16975</v>
      </c>
      <c r="N6574">
        <v>15020.59</v>
      </c>
      <c r="O6574">
        <v>1954.41</v>
      </c>
      <c r="P6574" t="s">
        <v>72</v>
      </c>
      <c r="Q6574" t="s">
        <v>30</v>
      </c>
      <c r="R6574" t="s">
        <v>73</v>
      </c>
      <c r="S6574">
        <f t="shared" si="204"/>
        <v>2024</v>
      </c>
      <c r="T6574">
        <f t="shared" si="205"/>
        <v>1</v>
      </c>
    </row>
    <row r="6575" spans="1:20" x14ac:dyDescent="0.3">
      <c r="A6575" s="1">
        <v>45309</v>
      </c>
      <c r="B6575" t="s">
        <v>7020</v>
      </c>
      <c r="C6575" t="s">
        <v>98</v>
      </c>
      <c r="D6575" t="s">
        <v>50</v>
      </c>
      <c r="E6575" t="s">
        <v>24</v>
      </c>
      <c r="F6575" t="s">
        <v>111</v>
      </c>
      <c r="G6575" t="s">
        <v>85</v>
      </c>
      <c r="H6575" t="s">
        <v>70</v>
      </c>
      <c r="I6575" t="s">
        <v>71</v>
      </c>
      <c r="J6575">
        <v>2</v>
      </c>
      <c r="K6575">
        <v>600</v>
      </c>
      <c r="L6575">
        <v>9</v>
      </c>
      <c r="M6575">
        <v>1092</v>
      </c>
      <c r="N6575">
        <v>844.54</v>
      </c>
      <c r="O6575">
        <v>247.46</v>
      </c>
      <c r="P6575" t="s">
        <v>29</v>
      </c>
      <c r="Q6575" t="s">
        <v>55</v>
      </c>
      <c r="R6575" t="s">
        <v>73</v>
      </c>
      <c r="S6575">
        <f t="shared" si="204"/>
        <v>2024</v>
      </c>
      <c r="T6575">
        <f t="shared" si="205"/>
        <v>1</v>
      </c>
    </row>
    <row r="6576" spans="1:20" x14ac:dyDescent="0.3">
      <c r="A6576" s="1">
        <v>45310</v>
      </c>
      <c r="B6576" t="s">
        <v>7021</v>
      </c>
      <c r="C6576" t="s">
        <v>108</v>
      </c>
      <c r="D6576" t="s">
        <v>43</v>
      </c>
      <c r="E6576" t="s">
        <v>24</v>
      </c>
      <c r="F6576" t="s">
        <v>69</v>
      </c>
      <c r="G6576" t="s">
        <v>85</v>
      </c>
      <c r="H6576" t="s">
        <v>70</v>
      </c>
      <c r="I6576" t="s">
        <v>71</v>
      </c>
      <c r="J6576">
        <v>21</v>
      </c>
      <c r="K6576">
        <v>600</v>
      </c>
      <c r="L6576">
        <v>20</v>
      </c>
      <c r="M6576">
        <v>10080</v>
      </c>
      <c r="N6576">
        <v>7466.08</v>
      </c>
      <c r="O6576">
        <v>2613.92</v>
      </c>
      <c r="P6576" t="s">
        <v>93</v>
      </c>
      <c r="Q6576" t="s">
        <v>47</v>
      </c>
      <c r="R6576" t="s">
        <v>123</v>
      </c>
      <c r="S6576">
        <f t="shared" si="204"/>
        <v>2024</v>
      </c>
      <c r="T6576">
        <f t="shared" si="205"/>
        <v>1</v>
      </c>
    </row>
    <row r="6577" spans="1:20" x14ac:dyDescent="0.3">
      <c r="A6577" s="1">
        <v>45311</v>
      </c>
      <c r="B6577" t="s">
        <v>7022</v>
      </c>
      <c r="C6577" t="s">
        <v>58</v>
      </c>
      <c r="D6577" t="s">
        <v>23</v>
      </c>
      <c r="E6577" t="s">
        <v>35</v>
      </c>
      <c r="F6577" t="s">
        <v>36</v>
      </c>
      <c r="G6577" t="s">
        <v>37</v>
      </c>
      <c r="H6577" t="s">
        <v>132</v>
      </c>
      <c r="I6577" t="s">
        <v>28</v>
      </c>
      <c r="J6577">
        <v>9</v>
      </c>
      <c r="K6577">
        <v>3500</v>
      </c>
      <c r="L6577">
        <v>20</v>
      </c>
      <c r="M6577">
        <v>25200</v>
      </c>
      <c r="N6577">
        <v>20199.77</v>
      </c>
      <c r="O6577">
        <v>5000.2299999999996</v>
      </c>
      <c r="P6577" t="s">
        <v>93</v>
      </c>
      <c r="Q6577" t="s">
        <v>90</v>
      </c>
      <c r="R6577" t="s">
        <v>31</v>
      </c>
      <c r="S6577">
        <f t="shared" si="204"/>
        <v>2024</v>
      </c>
      <c r="T6577">
        <f t="shared" si="205"/>
        <v>1</v>
      </c>
    </row>
    <row r="6578" spans="1:20" x14ac:dyDescent="0.3">
      <c r="A6578" s="1">
        <v>45312</v>
      </c>
      <c r="B6578" t="s">
        <v>7023</v>
      </c>
      <c r="C6578" t="s">
        <v>137</v>
      </c>
      <c r="D6578" t="s">
        <v>23</v>
      </c>
      <c r="E6578" t="s">
        <v>24</v>
      </c>
      <c r="F6578" t="s">
        <v>111</v>
      </c>
      <c r="G6578" t="s">
        <v>46</v>
      </c>
      <c r="H6578" t="s">
        <v>59</v>
      </c>
      <c r="I6578" t="s">
        <v>60</v>
      </c>
      <c r="J6578">
        <v>20</v>
      </c>
      <c r="K6578">
        <v>4500</v>
      </c>
      <c r="L6578">
        <v>2</v>
      </c>
      <c r="M6578">
        <v>88200</v>
      </c>
      <c r="N6578">
        <v>72967.679999999993</v>
      </c>
      <c r="O6578">
        <v>15232.32</v>
      </c>
      <c r="P6578" t="s">
        <v>93</v>
      </c>
      <c r="Q6578" t="s">
        <v>90</v>
      </c>
      <c r="R6578" t="s">
        <v>86</v>
      </c>
      <c r="S6578">
        <f t="shared" si="204"/>
        <v>2024</v>
      </c>
      <c r="T6578">
        <f t="shared" si="205"/>
        <v>1</v>
      </c>
    </row>
    <row r="6579" spans="1:20" x14ac:dyDescent="0.3">
      <c r="A6579" s="1">
        <v>45313</v>
      </c>
      <c r="B6579" t="s">
        <v>7024</v>
      </c>
      <c r="C6579" t="s">
        <v>76</v>
      </c>
      <c r="D6579" t="s">
        <v>50</v>
      </c>
      <c r="E6579" t="s">
        <v>44</v>
      </c>
      <c r="F6579" t="s">
        <v>89</v>
      </c>
      <c r="G6579" t="s">
        <v>37</v>
      </c>
      <c r="H6579" t="s">
        <v>120</v>
      </c>
      <c r="I6579" t="s">
        <v>28</v>
      </c>
      <c r="J6579">
        <v>4</v>
      </c>
      <c r="K6579">
        <v>15000</v>
      </c>
      <c r="L6579">
        <v>14</v>
      </c>
      <c r="M6579">
        <v>51600</v>
      </c>
      <c r="N6579">
        <v>39746.449999999997</v>
      </c>
      <c r="O6579">
        <v>11853.55</v>
      </c>
      <c r="P6579" t="s">
        <v>29</v>
      </c>
      <c r="Q6579" t="s">
        <v>55</v>
      </c>
      <c r="R6579" t="s">
        <v>39</v>
      </c>
      <c r="S6579">
        <f t="shared" si="204"/>
        <v>2024</v>
      </c>
      <c r="T6579">
        <f t="shared" si="205"/>
        <v>1</v>
      </c>
    </row>
    <row r="6580" spans="1:20" x14ac:dyDescent="0.3">
      <c r="A6580" s="1">
        <v>45314</v>
      </c>
      <c r="B6580" t="s">
        <v>7025</v>
      </c>
      <c r="C6580" t="s">
        <v>108</v>
      </c>
      <c r="D6580" t="s">
        <v>23</v>
      </c>
      <c r="E6580" t="s">
        <v>51</v>
      </c>
      <c r="F6580" t="s">
        <v>77</v>
      </c>
      <c r="G6580" t="s">
        <v>37</v>
      </c>
      <c r="H6580" t="s">
        <v>27</v>
      </c>
      <c r="I6580" t="s">
        <v>28</v>
      </c>
      <c r="J6580">
        <v>1</v>
      </c>
      <c r="K6580">
        <v>45000</v>
      </c>
      <c r="L6580">
        <v>11</v>
      </c>
      <c r="M6580">
        <v>40050</v>
      </c>
      <c r="N6580">
        <v>33263.550000000003</v>
      </c>
      <c r="O6580">
        <v>6786.45</v>
      </c>
      <c r="P6580" t="s">
        <v>29</v>
      </c>
      <c r="Q6580" t="s">
        <v>55</v>
      </c>
      <c r="R6580" t="s">
        <v>73</v>
      </c>
      <c r="S6580">
        <f t="shared" si="204"/>
        <v>2024</v>
      </c>
      <c r="T6580">
        <f t="shared" si="205"/>
        <v>1</v>
      </c>
    </row>
    <row r="6581" spans="1:20" x14ac:dyDescent="0.3">
      <c r="A6581" s="1">
        <v>45315</v>
      </c>
      <c r="B6581" t="s">
        <v>7026</v>
      </c>
      <c r="C6581" t="s">
        <v>64</v>
      </c>
      <c r="D6581" t="s">
        <v>50</v>
      </c>
      <c r="E6581" t="s">
        <v>44</v>
      </c>
      <c r="F6581" t="s">
        <v>89</v>
      </c>
      <c r="G6581" t="s">
        <v>46</v>
      </c>
      <c r="H6581" t="s">
        <v>80</v>
      </c>
      <c r="I6581" t="s">
        <v>28</v>
      </c>
      <c r="J6581">
        <v>24</v>
      </c>
      <c r="K6581">
        <v>12000</v>
      </c>
      <c r="L6581">
        <v>4</v>
      </c>
      <c r="M6581">
        <v>276480</v>
      </c>
      <c r="N6581">
        <v>212265.52</v>
      </c>
      <c r="O6581">
        <v>64214.48</v>
      </c>
      <c r="P6581" t="s">
        <v>93</v>
      </c>
      <c r="Q6581" t="s">
        <v>90</v>
      </c>
      <c r="R6581" t="s">
        <v>102</v>
      </c>
      <c r="S6581">
        <f t="shared" si="204"/>
        <v>2024</v>
      </c>
      <c r="T6581">
        <f t="shared" si="205"/>
        <v>1</v>
      </c>
    </row>
    <row r="6582" spans="1:20" x14ac:dyDescent="0.3">
      <c r="A6582" s="1">
        <v>45316</v>
      </c>
      <c r="B6582" t="s">
        <v>7027</v>
      </c>
      <c r="C6582" t="s">
        <v>137</v>
      </c>
      <c r="D6582" t="s">
        <v>23</v>
      </c>
      <c r="E6582" t="s">
        <v>24</v>
      </c>
      <c r="F6582" t="s">
        <v>69</v>
      </c>
      <c r="G6582" t="s">
        <v>37</v>
      </c>
      <c r="H6582" t="s">
        <v>120</v>
      </c>
      <c r="I6582" t="s">
        <v>28</v>
      </c>
      <c r="J6582">
        <v>10</v>
      </c>
      <c r="K6582">
        <v>15000</v>
      </c>
      <c r="L6582">
        <v>17</v>
      </c>
      <c r="M6582">
        <v>124500</v>
      </c>
      <c r="N6582">
        <v>93152.91</v>
      </c>
      <c r="O6582">
        <v>31347.09</v>
      </c>
      <c r="P6582" t="s">
        <v>38</v>
      </c>
      <c r="Q6582" t="s">
        <v>55</v>
      </c>
      <c r="R6582" t="s">
        <v>123</v>
      </c>
      <c r="S6582">
        <f t="shared" si="204"/>
        <v>2024</v>
      </c>
      <c r="T6582">
        <f t="shared" si="205"/>
        <v>1</v>
      </c>
    </row>
    <row r="6583" spans="1:20" x14ac:dyDescent="0.3">
      <c r="A6583" s="1">
        <v>45317</v>
      </c>
      <c r="B6583" t="s">
        <v>7028</v>
      </c>
      <c r="C6583" t="s">
        <v>143</v>
      </c>
      <c r="D6583" t="s">
        <v>23</v>
      </c>
      <c r="E6583" t="s">
        <v>44</v>
      </c>
      <c r="F6583" t="s">
        <v>45</v>
      </c>
      <c r="G6583" t="s">
        <v>46</v>
      </c>
      <c r="H6583" t="s">
        <v>132</v>
      </c>
      <c r="I6583" t="s">
        <v>28</v>
      </c>
      <c r="J6583">
        <v>12</v>
      </c>
      <c r="K6583">
        <v>3500</v>
      </c>
      <c r="L6583">
        <v>2</v>
      </c>
      <c r="M6583">
        <v>41160</v>
      </c>
      <c r="N6583">
        <v>30946.07</v>
      </c>
      <c r="O6583">
        <v>10213.93</v>
      </c>
      <c r="P6583" t="s">
        <v>72</v>
      </c>
      <c r="Q6583" t="s">
        <v>30</v>
      </c>
      <c r="R6583" t="s">
        <v>73</v>
      </c>
      <c r="S6583">
        <f t="shared" si="204"/>
        <v>2024</v>
      </c>
      <c r="T6583">
        <f t="shared" si="205"/>
        <v>1</v>
      </c>
    </row>
    <row r="6584" spans="1:20" x14ac:dyDescent="0.3">
      <c r="A6584" s="1">
        <v>45318</v>
      </c>
      <c r="B6584" t="s">
        <v>7029</v>
      </c>
      <c r="C6584" t="s">
        <v>34</v>
      </c>
      <c r="D6584" t="s">
        <v>50</v>
      </c>
      <c r="E6584" t="s">
        <v>51</v>
      </c>
      <c r="F6584" t="s">
        <v>52</v>
      </c>
      <c r="G6584" t="s">
        <v>46</v>
      </c>
      <c r="H6584" t="s">
        <v>80</v>
      </c>
      <c r="I6584" t="s">
        <v>28</v>
      </c>
      <c r="J6584">
        <v>18</v>
      </c>
      <c r="K6584">
        <v>12000</v>
      </c>
      <c r="L6584">
        <v>3</v>
      </c>
      <c r="M6584">
        <v>209520</v>
      </c>
      <c r="N6584">
        <v>184167.86</v>
      </c>
      <c r="O6584">
        <v>25352.14</v>
      </c>
      <c r="P6584" t="s">
        <v>29</v>
      </c>
      <c r="Q6584" t="s">
        <v>47</v>
      </c>
      <c r="R6584" t="s">
        <v>102</v>
      </c>
      <c r="S6584">
        <f t="shared" si="204"/>
        <v>2024</v>
      </c>
      <c r="T6584">
        <f t="shared" si="205"/>
        <v>1</v>
      </c>
    </row>
    <row r="6585" spans="1:20" x14ac:dyDescent="0.3">
      <c r="A6585" s="1">
        <v>45319</v>
      </c>
      <c r="B6585" t="s">
        <v>7030</v>
      </c>
      <c r="C6585" t="s">
        <v>34</v>
      </c>
      <c r="D6585" t="s">
        <v>50</v>
      </c>
      <c r="E6585" t="s">
        <v>44</v>
      </c>
      <c r="F6585" t="s">
        <v>45</v>
      </c>
      <c r="G6585" t="s">
        <v>85</v>
      </c>
      <c r="H6585" t="s">
        <v>59</v>
      </c>
      <c r="I6585" t="s">
        <v>60</v>
      </c>
      <c r="J6585">
        <v>5</v>
      </c>
      <c r="K6585">
        <v>4500</v>
      </c>
      <c r="L6585">
        <v>2</v>
      </c>
      <c r="M6585">
        <v>22050</v>
      </c>
      <c r="N6585">
        <v>20203.52</v>
      </c>
      <c r="O6585">
        <v>1846.48</v>
      </c>
      <c r="P6585" t="s">
        <v>93</v>
      </c>
      <c r="Q6585" t="s">
        <v>30</v>
      </c>
      <c r="R6585" t="s">
        <v>31</v>
      </c>
      <c r="S6585">
        <f t="shared" si="204"/>
        <v>2024</v>
      </c>
      <c r="T6585">
        <f t="shared" si="205"/>
        <v>1</v>
      </c>
    </row>
    <row r="6586" spans="1:20" x14ac:dyDescent="0.3">
      <c r="A6586" s="1">
        <v>45320</v>
      </c>
      <c r="B6586" t="s">
        <v>7031</v>
      </c>
      <c r="C6586" t="s">
        <v>22</v>
      </c>
      <c r="D6586" t="s">
        <v>50</v>
      </c>
      <c r="E6586" t="s">
        <v>44</v>
      </c>
      <c r="F6586" t="s">
        <v>89</v>
      </c>
      <c r="G6586" t="s">
        <v>26</v>
      </c>
      <c r="H6586" t="s">
        <v>53</v>
      </c>
      <c r="I6586" t="s">
        <v>54</v>
      </c>
      <c r="J6586">
        <v>8</v>
      </c>
      <c r="K6586">
        <v>2500</v>
      </c>
      <c r="L6586">
        <v>12</v>
      </c>
      <c r="M6586">
        <v>17600</v>
      </c>
      <c r="N6586">
        <v>12984.72</v>
      </c>
      <c r="O6586">
        <v>4615.28</v>
      </c>
      <c r="P6586" t="s">
        <v>65</v>
      </c>
      <c r="Q6586" t="s">
        <v>30</v>
      </c>
      <c r="R6586" t="s">
        <v>39</v>
      </c>
      <c r="S6586">
        <f t="shared" si="204"/>
        <v>2024</v>
      </c>
      <c r="T6586">
        <f t="shared" si="205"/>
        <v>1</v>
      </c>
    </row>
    <row r="6587" spans="1:20" x14ac:dyDescent="0.3">
      <c r="A6587" s="1">
        <v>45321</v>
      </c>
      <c r="B6587" t="s">
        <v>7032</v>
      </c>
      <c r="C6587" t="s">
        <v>34</v>
      </c>
      <c r="D6587" t="s">
        <v>50</v>
      </c>
      <c r="E6587" t="s">
        <v>51</v>
      </c>
      <c r="F6587" t="s">
        <v>192</v>
      </c>
      <c r="G6587" t="s">
        <v>37</v>
      </c>
      <c r="H6587" t="s">
        <v>80</v>
      </c>
      <c r="I6587" t="s">
        <v>28</v>
      </c>
      <c r="J6587">
        <v>24</v>
      </c>
      <c r="K6587">
        <v>12000</v>
      </c>
      <c r="L6587">
        <v>12</v>
      </c>
      <c r="M6587">
        <v>253440</v>
      </c>
      <c r="N6587">
        <v>183572.22</v>
      </c>
      <c r="O6587">
        <v>69867.78</v>
      </c>
      <c r="P6587" t="s">
        <v>72</v>
      </c>
      <c r="Q6587" t="s">
        <v>90</v>
      </c>
      <c r="R6587" t="s">
        <v>81</v>
      </c>
      <c r="S6587">
        <f t="shared" si="204"/>
        <v>2024</v>
      </c>
      <c r="T6587">
        <f t="shared" si="205"/>
        <v>1</v>
      </c>
    </row>
    <row r="6588" spans="1:20" x14ac:dyDescent="0.3">
      <c r="A6588" s="1">
        <v>45322</v>
      </c>
      <c r="B6588" t="s">
        <v>7033</v>
      </c>
      <c r="C6588" t="s">
        <v>143</v>
      </c>
      <c r="D6588" t="s">
        <v>43</v>
      </c>
      <c r="E6588" t="s">
        <v>24</v>
      </c>
      <c r="F6588" t="s">
        <v>69</v>
      </c>
      <c r="G6588" t="s">
        <v>37</v>
      </c>
      <c r="H6588" t="s">
        <v>80</v>
      </c>
      <c r="I6588" t="s">
        <v>28</v>
      </c>
      <c r="J6588">
        <v>8</v>
      </c>
      <c r="K6588">
        <v>12000</v>
      </c>
      <c r="L6588">
        <v>11</v>
      </c>
      <c r="M6588">
        <v>85440</v>
      </c>
      <c r="N6588">
        <v>76205.09</v>
      </c>
      <c r="O6588">
        <v>9234.91</v>
      </c>
      <c r="P6588" t="s">
        <v>72</v>
      </c>
      <c r="Q6588" t="s">
        <v>55</v>
      </c>
      <c r="R6588" t="s">
        <v>39</v>
      </c>
      <c r="S6588">
        <f t="shared" si="204"/>
        <v>2024</v>
      </c>
      <c r="T6588">
        <f t="shared" si="205"/>
        <v>1</v>
      </c>
    </row>
    <row r="6589" spans="1:20" x14ac:dyDescent="0.3">
      <c r="A6589" s="1">
        <v>45323</v>
      </c>
      <c r="B6589" t="s">
        <v>7034</v>
      </c>
      <c r="C6589" t="s">
        <v>137</v>
      </c>
      <c r="D6589" t="s">
        <v>50</v>
      </c>
      <c r="E6589" t="s">
        <v>35</v>
      </c>
      <c r="F6589" t="s">
        <v>36</v>
      </c>
      <c r="G6589" t="s">
        <v>37</v>
      </c>
      <c r="H6589" t="s">
        <v>80</v>
      </c>
      <c r="I6589" t="s">
        <v>28</v>
      </c>
      <c r="J6589">
        <v>9</v>
      </c>
      <c r="K6589">
        <v>12000</v>
      </c>
      <c r="L6589">
        <v>3</v>
      </c>
      <c r="M6589">
        <v>104760</v>
      </c>
      <c r="N6589">
        <v>88661.99</v>
      </c>
      <c r="O6589">
        <v>16098.01</v>
      </c>
      <c r="P6589" t="s">
        <v>72</v>
      </c>
      <c r="Q6589" t="s">
        <v>90</v>
      </c>
      <c r="R6589" t="s">
        <v>102</v>
      </c>
      <c r="S6589">
        <f t="shared" si="204"/>
        <v>2024</v>
      </c>
      <c r="T6589">
        <f t="shared" si="205"/>
        <v>2</v>
      </c>
    </row>
    <row r="6590" spans="1:20" x14ac:dyDescent="0.3">
      <c r="A6590" s="1">
        <v>45324</v>
      </c>
      <c r="B6590" t="s">
        <v>7035</v>
      </c>
      <c r="C6590" t="s">
        <v>64</v>
      </c>
      <c r="D6590" t="s">
        <v>50</v>
      </c>
      <c r="E6590" t="s">
        <v>44</v>
      </c>
      <c r="F6590" t="s">
        <v>89</v>
      </c>
      <c r="G6590" t="s">
        <v>26</v>
      </c>
      <c r="H6590" t="s">
        <v>80</v>
      </c>
      <c r="I6590" t="s">
        <v>28</v>
      </c>
      <c r="J6590">
        <v>1</v>
      </c>
      <c r="K6590">
        <v>12000</v>
      </c>
      <c r="L6590">
        <v>15</v>
      </c>
      <c r="M6590">
        <v>10200</v>
      </c>
      <c r="N6590">
        <v>9240.6200000000008</v>
      </c>
      <c r="O6590">
        <v>959.38</v>
      </c>
      <c r="P6590" t="s">
        <v>93</v>
      </c>
      <c r="Q6590" t="s">
        <v>30</v>
      </c>
      <c r="R6590" t="s">
        <v>123</v>
      </c>
      <c r="S6590">
        <f t="shared" si="204"/>
        <v>2024</v>
      </c>
      <c r="T6590">
        <f t="shared" si="205"/>
        <v>2</v>
      </c>
    </row>
    <row r="6591" spans="1:20" x14ac:dyDescent="0.3">
      <c r="A6591" s="1">
        <v>45325</v>
      </c>
      <c r="B6591" t="s">
        <v>7036</v>
      </c>
      <c r="C6591" t="s">
        <v>34</v>
      </c>
      <c r="D6591" t="s">
        <v>23</v>
      </c>
      <c r="E6591" t="s">
        <v>51</v>
      </c>
      <c r="F6591" t="s">
        <v>77</v>
      </c>
      <c r="G6591" t="s">
        <v>37</v>
      </c>
      <c r="H6591" t="s">
        <v>27</v>
      </c>
      <c r="I6591" t="s">
        <v>28</v>
      </c>
      <c r="J6591">
        <v>16</v>
      </c>
      <c r="K6591">
        <v>45000</v>
      </c>
      <c r="L6591">
        <v>0</v>
      </c>
      <c r="M6591">
        <v>720000</v>
      </c>
      <c r="N6591">
        <v>595724.35</v>
      </c>
      <c r="O6591">
        <v>124275.65</v>
      </c>
      <c r="P6591" t="s">
        <v>93</v>
      </c>
      <c r="Q6591" t="s">
        <v>55</v>
      </c>
      <c r="R6591" t="s">
        <v>31</v>
      </c>
      <c r="S6591">
        <f t="shared" si="204"/>
        <v>2024</v>
      </c>
      <c r="T6591">
        <f t="shared" si="205"/>
        <v>2</v>
      </c>
    </row>
    <row r="6592" spans="1:20" x14ac:dyDescent="0.3">
      <c r="A6592" s="1">
        <v>45326</v>
      </c>
      <c r="B6592" t="s">
        <v>7037</v>
      </c>
      <c r="C6592" t="s">
        <v>34</v>
      </c>
      <c r="D6592" t="s">
        <v>43</v>
      </c>
      <c r="E6592" t="s">
        <v>24</v>
      </c>
      <c r="F6592" t="s">
        <v>111</v>
      </c>
      <c r="G6592" t="s">
        <v>26</v>
      </c>
      <c r="H6592" t="s">
        <v>140</v>
      </c>
      <c r="I6592" t="s">
        <v>71</v>
      </c>
      <c r="J6592">
        <v>17</v>
      </c>
      <c r="K6592">
        <v>900</v>
      </c>
      <c r="L6592">
        <v>7</v>
      </c>
      <c r="M6592">
        <v>14229</v>
      </c>
      <c r="N6592">
        <v>11247.44</v>
      </c>
      <c r="O6592">
        <v>2981.56</v>
      </c>
      <c r="P6592" t="s">
        <v>65</v>
      </c>
      <c r="Q6592" t="s">
        <v>90</v>
      </c>
      <c r="R6592" t="s">
        <v>31</v>
      </c>
      <c r="S6592">
        <f t="shared" si="204"/>
        <v>2024</v>
      </c>
      <c r="T6592">
        <f t="shared" si="205"/>
        <v>2</v>
      </c>
    </row>
    <row r="6593" spans="1:20" x14ac:dyDescent="0.3">
      <c r="A6593" s="1">
        <v>45327</v>
      </c>
      <c r="B6593" t="s">
        <v>7038</v>
      </c>
      <c r="C6593" t="s">
        <v>137</v>
      </c>
      <c r="D6593" t="s">
        <v>50</v>
      </c>
      <c r="E6593" t="s">
        <v>44</v>
      </c>
      <c r="F6593" t="s">
        <v>45</v>
      </c>
      <c r="G6593" t="s">
        <v>46</v>
      </c>
      <c r="H6593" t="s">
        <v>27</v>
      </c>
      <c r="I6593" t="s">
        <v>28</v>
      </c>
      <c r="J6593">
        <v>10</v>
      </c>
      <c r="K6593">
        <v>45000</v>
      </c>
      <c r="L6593">
        <v>2</v>
      </c>
      <c r="M6593">
        <v>441000</v>
      </c>
      <c r="N6593">
        <v>373196.95</v>
      </c>
      <c r="O6593">
        <v>67803.05</v>
      </c>
      <c r="P6593" t="s">
        <v>65</v>
      </c>
      <c r="Q6593" t="s">
        <v>55</v>
      </c>
      <c r="R6593" t="s">
        <v>81</v>
      </c>
      <c r="S6593">
        <f t="shared" si="204"/>
        <v>2024</v>
      </c>
      <c r="T6593">
        <f t="shared" si="205"/>
        <v>2</v>
      </c>
    </row>
    <row r="6594" spans="1:20" x14ac:dyDescent="0.3">
      <c r="A6594" s="1">
        <v>45328</v>
      </c>
      <c r="B6594" t="s">
        <v>7039</v>
      </c>
      <c r="C6594" t="s">
        <v>64</v>
      </c>
      <c r="D6594" t="s">
        <v>23</v>
      </c>
      <c r="E6594" t="s">
        <v>44</v>
      </c>
      <c r="F6594" t="s">
        <v>89</v>
      </c>
      <c r="G6594" t="s">
        <v>26</v>
      </c>
      <c r="H6594" t="s">
        <v>59</v>
      </c>
      <c r="I6594" t="s">
        <v>60</v>
      </c>
      <c r="J6594">
        <v>23</v>
      </c>
      <c r="K6594">
        <v>4500</v>
      </c>
      <c r="L6594">
        <v>7</v>
      </c>
      <c r="M6594">
        <v>96255</v>
      </c>
      <c r="N6594">
        <v>84522</v>
      </c>
      <c r="O6594">
        <v>11733</v>
      </c>
      <c r="P6594" t="s">
        <v>29</v>
      </c>
      <c r="Q6594" t="s">
        <v>90</v>
      </c>
      <c r="R6594" t="s">
        <v>102</v>
      </c>
      <c r="S6594">
        <f t="shared" si="204"/>
        <v>2024</v>
      </c>
      <c r="T6594">
        <f t="shared" si="205"/>
        <v>2</v>
      </c>
    </row>
    <row r="6595" spans="1:20" x14ac:dyDescent="0.3">
      <c r="A6595" s="1">
        <v>45329</v>
      </c>
      <c r="B6595" t="s">
        <v>7040</v>
      </c>
      <c r="C6595" t="s">
        <v>22</v>
      </c>
      <c r="D6595" t="s">
        <v>23</v>
      </c>
      <c r="E6595" t="s">
        <v>51</v>
      </c>
      <c r="F6595" t="s">
        <v>77</v>
      </c>
      <c r="G6595" t="s">
        <v>46</v>
      </c>
      <c r="H6595" t="s">
        <v>27</v>
      </c>
      <c r="I6595" t="s">
        <v>28</v>
      </c>
      <c r="J6595">
        <v>7</v>
      </c>
      <c r="K6595">
        <v>45000</v>
      </c>
      <c r="L6595">
        <v>15</v>
      </c>
      <c r="M6595">
        <v>267750</v>
      </c>
      <c r="N6595">
        <v>213329.94</v>
      </c>
      <c r="O6595">
        <v>54420.06</v>
      </c>
      <c r="P6595" t="s">
        <v>65</v>
      </c>
      <c r="Q6595" t="s">
        <v>90</v>
      </c>
      <c r="R6595" t="s">
        <v>81</v>
      </c>
      <c r="S6595">
        <f t="shared" ref="S6595:S6658" si="206">YEAR(A6595)</f>
        <v>2024</v>
      </c>
      <c r="T6595">
        <f t="shared" si="205"/>
        <v>2</v>
      </c>
    </row>
    <row r="6596" spans="1:20" x14ac:dyDescent="0.3">
      <c r="A6596" s="1">
        <v>45330</v>
      </c>
      <c r="B6596" t="s">
        <v>7041</v>
      </c>
      <c r="C6596" t="s">
        <v>76</v>
      </c>
      <c r="D6596" t="s">
        <v>23</v>
      </c>
      <c r="E6596" t="s">
        <v>51</v>
      </c>
      <c r="F6596" t="s">
        <v>52</v>
      </c>
      <c r="G6596" t="s">
        <v>37</v>
      </c>
      <c r="H6596" t="s">
        <v>140</v>
      </c>
      <c r="I6596" t="s">
        <v>71</v>
      </c>
      <c r="J6596">
        <v>1</v>
      </c>
      <c r="K6596">
        <v>900</v>
      </c>
      <c r="L6596">
        <v>11</v>
      </c>
      <c r="M6596">
        <v>801</v>
      </c>
      <c r="N6596">
        <v>740.46</v>
      </c>
      <c r="O6596">
        <v>60.54</v>
      </c>
      <c r="P6596" t="s">
        <v>38</v>
      </c>
      <c r="Q6596" t="s">
        <v>55</v>
      </c>
      <c r="R6596" t="s">
        <v>81</v>
      </c>
      <c r="S6596">
        <f t="shared" si="206"/>
        <v>2024</v>
      </c>
      <c r="T6596">
        <f t="shared" ref="T6596:T6659" si="207">MONTH(A6596)</f>
        <v>2</v>
      </c>
    </row>
    <row r="6597" spans="1:20" x14ac:dyDescent="0.3">
      <c r="A6597" s="1">
        <v>45331</v>
      </c>
      <c r="B6597" t="s">
        <v>7042</v>
      </c>
      <c r="C6597" t="s">
        <v>137</v>
      </c>
      <c r="D6597" t="s">
        <v>50</v>
      </c>
      <c r="E6597" t="s">
        <v>24</v>
      </c>
      <c r="F6597" t="s">
        <v>25</v>
      </c>
      <c r="G6597" t="s">
        <v>37</v>
      </c>
      <c r="H6597" t="s">
        <v>27</v>
      </c>
      <c r="I6597" t="s">
        <v>28</v>
      </c>
      <c r="J6597">
        <v>8</v>
      </c>
      <c r="K6597">
        <v>45000</v>
      </c>
      <c r="L6597">
        <v>3</v>
      </c>
      <c r="M6597">
        <v>349200</v>
      </c>
      <c r="N6597">
        <v>264348.09000000003</v>
      </c>
      <c r="O6597">
        <v>84851.91</v>
      </c>
      <c r="P6597" t="s">
        <v>29</v>
      </c>
      <c r="Q6597" t="s">
        <v>55</v>
      </c>
      <c r="R6597" t="s">
        <v>86</v>
      </c>
      <c r="S6597">
        <f t="shared" si="206"/>
        <v>2024</v>
      </c>
      <c r="T6597">
        <f t="shared" si="207"/>
        <v>2</v>
      </c>
    </row>
    <row r="6598" spans="1:20" x14ac:dyDescent="0.3">
      <c r="A6598" s="1">
        <v>45332</v>
      </c>
      <c r="B6598" t="s">
        <v>7043</v>
      </c>
      <c r="C6598" t="s">
        <v>64</v>
      </c>
      <c r="D6598" t="s">
        <v>23</v>
      </c>
      <c r="E6598" t="s">
        <v>24</v>
      </c>
      <c r="F6598" t="s">
        <v>25</v>
      </c>
      <c r="G6598" t="s">
        <v>26</v>
      </c>
      <c r="H6598" t="s">
        <v>132</v>
      </c>
      <c r="I6598" t="s">
        <v>28</v>
      </c>
      <c r="J6598">
        <v>1</v>
      </c>
      <c r="K6598">
        <v>3500</v>
      </c>
      <c r="L6598">
        <v>13</v>
      </c>
      <c r="M6598">
        <v>3045</v>
      </c>
      <c r="N6598">
        <v>2431.08</v>
      </c>
      <c r="O6598">
        <v>613.91999999999996</v>
      </c>
      <c r="P6598" t="s">
        <v>38</v>
      </c>
      <c r="Q6598" t="s">
        <v>47</v>
      </c>
      <c r="R6598" t="s">
        <v>39</v>
      </c>
      <c r="S6598">
        <f t="shared" si="206"/>
        <v>2024</v>
      </c>
      <c r="T6598">
        <f t="shared" si="207"/>
        <v>2</v>
      </c>
    </row>
    <row r="6599" spans="1:20" x14ac:dyDescent="0.3">
      <c r="A6599" s="1">
        <v>45333</v>
      </c>
      <c r="B6599" t="s">
        <v>7044</v>
      </c>
      <c r="C6599" t="s">
        <v>58</v>
      </c>
      <c r="D6599" t="s">
        <v>50</v>
      </c>
      <c r="E6599" t="s">
        <v>24</v>
      </c>
      <c r="F6599" t="s">
        <v>69</v>
      </c>
      <c r="G6599" t="s">
        <v>26</v>
      </c>
      <c r="H6599" t="s">
        <v>132</v>
      </c>
      <c r="I6599" t="s">
        <v>28</v>
      </c>
      <c r="J6599">
        <v>16</v>
      </c>
      <c r="K6599">
        <v>3500</v>
      </c>
      <c r="L6599">
        <v>10</v>
      </c>
      <c r="M6599">
        <v>50400</v>
      </c>
      <c r="N6599">
        <v>36961.54</v>
      </c>
      <c r="O6599">
        <v>13438.46</v>
      </c>
      <c r="P6599" t="s">
        <v>29</v>
      </c>
      <c r="Q6599" t="s">
        <v>47</v>
      </c>
      <c r="R6599" t="s">
        <v>86</v>
      </c>
      <c r="S6599">
        <f t="shared" si="206"/>
        <v>2024</v>
      </c>
      <c r="T6599">
        <f t="shared" si="207"/>
        <v>2</v>
      </c>
    </row>
    <row r="6600" spans="1:20" x14ac:dyDescent="0.3">
      <c r="A6600" s="1">
        <v>45334</v>
      </c>
      <c r="B6600" t="s">
        <v>7045</v>
      </c>
      <c r="C6600" t="s">
        <v>34</v>
      </c>
      <c r="D6600" t="s">
        <v>43</v>
      </c>
      <c r="E6600" t="s">
        <v>35</v>
      </c>
      <c r="F6600" t="s">
        <v>36</v>
      </c>
      <c r="G6600" t="s">
        <v>37</v>
      </c>
      <c r="H6600" t="s">
        <v>80</v>
      </c>
      <c r="I6600" t="s">
        <v>28</v>
      </c>
      <c r="J6600">
        <v>21</v>
      </c>
      <c r="K6600">
        <v>12000</v>
      </c>
      <c r="L6600">
        <v>12</v>
      </c>
      <c r="M6600">
        <v>221760</v>
      </c>
      <c r="N6600">
        <v>205421.88</v>
      </c>
      <c r="O6600">
        <v>16338.12</v>
      </c>
      <c r="P6600" t="s">
        <v>93</v>
      </c>
      <c r="Q6600" t="s">
        <v>55</v>
      </c>
      <c r="R6600" t="s">
        <v>81</v>
      </c>
      <c r="S6600">
        <f t="shared" si="206"/>
        <v>2024</v>
      </c>
      <c r="T6600">
        <f t="shared" si="207"/>
        <v>2</v>
      </c>
    </row>
    <row r="6601" spans="1:20" x14ac:dyDescent="0.3">
      <c r="A6601" s="1">
        <v>45335</v>
      </c>
      <c r="B6601" t="s">
        <v>7046</v>
      </c>
      <c r="C6601" t="s">
        <v>34</v>
      </c>
      <c r="D6601" t="s">
        <v>23</v>
      </c>
      <c r="E6601" t="s">
        <v>44</v>
      </c>
      <c r="F6601" t="s">
        <v>45</v>
      </c>
      <c r="G6601" t="s">
        <v>26</v>
      </c>
      <c r="H6601" t="s">
        <v>53</v>
      </c>
      <c r="I6601" t="s">
        <v>54</v>
      </c>
      <c r="J6601">
        <v>4</v>
      </c>
      <c r="K6601">
        <v>2500</v>
      </c>
      <c r="L6601">
        <v>6</v>
      </c>
      <c r="M6601">
        <v>9400</v>
      </c>
      <c r="N6601">
        <v>7854.18</v>
      </c>
      <c r="O6601">
        <v>1545.82</v>
      </c>
      <c r="P6601" t="s">
        <v>65</v>
      </c>
      <c r="Q6601" t="s">
        <v>90</v>
      </c>
      <c r="R6601" t="s">
        <v>81</v>
      </c>
      <c r="S6601">
        <f t="shared" si="206"/>
        <v>2024</v>
      </c>
      <c r="T6601">
        <f t="shared" si="207"/>
        <v>2</v>
      </c>
    </row>
    <row r="6602" spans="1:20" x14ac:dyDescent="0.3">
      <c r="A6602" s="1">
        <v>45336</v>
      </c>
      <c r="B6602" t="s">
        <v>7047</v>
      </c>
      <c r="C6602" t="s">
        <v>108</v>
      </c>
      <c r="D6602" t="s">
        <v>23</v>
      </c>
      <c r="E6602" t="s">
        <v>24</v>
      </c>
      <c r="F6602" t="s">
        <v>25</v>
      </c>
      <c r="G6602" t="s">
        <v>37</v>
      </c>
      <c r="H6602" t="s">
        <v>132</v>
      </c>
      <c r="I6602" t="s">
        <v>28</v>
      </c>
      <c r="J6602">
        <v>25</v>
      </c>
      <c r="K6602">
        <v>3500</v>
      </c>
      <c r="L6602">
        <v>1</v>
      </c>
      <c r="M6602">
        <v>86625</v>
      </c>
      <c r="N6602">
        <v>67410.42</v>
      </c>
      <c r="O6602">
        <v>19214.580000000002</v>
      </c>
      <c r="P6602" t="s">
        <v>65</v>
      </c>
      <c r="Q6602" t="s">
        <v>30</v>
      </c>
      <c r="R6602" t="s">
        <v>81</v>
      </c>
      <c r="S6602">
        <f t="shared" si="206"/>
        <v>2024</v>
      </c>
      <c r="T6602">
        <f t="shared" si="207"/>
        <v>2</v>
      </c>
    </row>
    <row r="6603" spans="1:20" x14ac:dyDescent="0.3">
      <c r="A6603" s="1">
        <v>45337</v>
      </c>
      <c r="B6603" t="s">
        <v>7048</v>
      </c>
      <c r="C6603" t="s">
        <v>64</v>
      </c>
      <c r="D6603" t="s">
        <v>23</v>
      </c>
      <c r="E6603" t="s">
        <v>51</v>
      </c>
      <c r="F6603" t="s">
        <v>52</v>
      </c>
      <c r="G6603" t="s">
        <v>26</v>
      </c>
      <c r="H6603" t="s">
        <v>70</v>
      </c>
      <c r="I6603" t="s">
        <v>71</v>
      </c>
      <c r="J6603">
        <v>11</v>
      </c>
      <c r="K6603">
        <v>600</v>
      </c>
      <c r="L6603">
        <v>13</v>
      </c>
      <c r="M6603">
        <v>5742</v>
      </c>
      <c r="N6603">
        <v>4384.7700000000004</v>
      </c>
      <c r="O6603">
        <v>1357.23</v>
      </c>
      <c r="P6603" t="s">
        <v>72</v>
      </c>
      <c r="Q6603" t="s">
        <v>30</v>
      </c>
      <c r="R6603" t="s">
        <v>86</v>
      </c>
      <c r="S6603">
        <f t="shared" si="206"/>
        <v>2024</v>
      </c>
      <c r="T6603">
        <f t="shared" si="207"/>
        <v>2</v>
      </c>
    </row>
    <row r="6604" spans="1:20" x14ac:dyDescent="0.3">
      <c r="A6604" s="1">
        <v>45338</v>
      </c>
      <c r="B6604" t="s">
        <v>7049</v>
      </c>
      <c r="C6604" t="s">
        <v>108</v>
      </c>
      <c r="D6604" t="s">
        <v>43</v>
      </c>
      <c r="E6604" t="s">
        <v>44</v>
      </c>
      <c r="F6604" t="s">
        <v>45</v>
      </c>
      <c r="G6604" t="s">
        <v>26</v>
      </c>
      <c r="H6604" t="s">
        <v>140</v>
      </c>
      <c r="I6604" t="s">
        <v>71</v>
      </c>
      <c r="J6604">
        <v>6</v>
      </c>
      <c r="K6604">
        <v>900</v>
      </c>
      <c r="L6604">
        <v>4</v>
      </c>
      <c r="M6604">
        <v>5184</v>
      </c>
      <c r="N6604">
        <v>4034.92</v>
      </c>
      <c r="O6604">
        <v>1149.08</v>
      </c>
      <c r="P6604" t="s">
        <v>72</v>
      </c>
      <c r="Q6604" t="s">
        <v>90</v>
      </c>
      <c r="R6604" t="s">
        <v>39</v>
      </c>
      <c r="S6604">
        <f t="shared" si="206"/>
        <v>2024</v>
      </c>
      <c r="T6604">
        <f t="shared" si="207"/>
        <v>2</v>
      </c>
    </row>
    <row r="6605" spans="1:20" x14ac:dyDescent="0.3">
      <c r="A6605" s="1">
        <v>45339</v>
      </c>
      <c r="B6605" t="s">
        <v>7050</v>
      </c>
      <c r="C6605" t="s">
        <v>84</v>
      </c>
      <c r="D6605" t="s">
        <v>23</v>
      </c>
      <c r="E6605" t="s">
        <v>24</v>
      </c>
      <c r="F6605" t="s">
        <v>25</v>
      </c>
      <c r="G6605" t="s">
        <v>37</v>
      </c>
      <c r="H6605" t="s">
        <v>27</v>
      </c>
      <c r="I6605" t="s">
        <v>28</v>
      </c>
      <c r="J6605">
        <v>10</v>
      </c>
      <c r="K6605">
        <v>45000</v>
      </c>
      <c r="L6605">
        <v>14</v>
      </c>
      <c r="M6605">
        <v>387000</v>
      </c>
      <c r="N6605">
        <v>358181.02</v>
      </c>
      <c r="O6605">
        <v>28818.98</v>
      </c>
      <c r="P6605" t="s">
        <v>93</v>
      </c>
      <c r="Q6605" t="s">
        <v>55</v>
      </c>
      <c r="R6605" t="s">
        <v>73</v>
      </c>
      <c r="S6605">
        <f t="shared" si="206"/>
        <v>2024</v>
      </c>
      <c r="T6605">
        <f t="shared" si="207"/>
        <v>2</v>
      </c>
    </row>
    <row r="6606" spans="1:20" x14ac:dyDescent="0.3">
      <c r="A6606" s="1">
        <v>45340</v>
      </c>
      <c r="B6606" t="s">
        <v>7051</v>
      </c>
      <c r="C6606" t="s">
        <v>108</v>
      </c>
      <c r="D6606" t="s">
        <v>43</v>
      </c>
      <c r="E6606" t="s">
        <v>35</v>
      </c>
      <c r="F6606" t="s">
        <v>36</v>
      </c>
      <c r="G6606" t="s">
        <v>46</v>
      </c>
      <c r="H6606" t="s">
        <v>120</v>
      </c>
      <c r="I6606" t="s">
        <v>28</v>
      </c>
      <c r="J6606">
        <v>1</v>
      </c>
      <c r="K6606">
        <v>15000</v>
      </c>
      <c r="L6606">
        <v>10</v>
      </c>
      <c r="M6606">
        <v>13500</v>
      </c>
      <c r="N6606">
        <v>9784.6200000000008</v>
      </c>
      <c r="O6606">
        <v>3715.38</v>
      </c>
      <c r="P6606" t="s">
        <v>93</v>
      </c>
      <c r="Q6606" t="s">
        <v>55</v>
      </c>
      <c r="R6606" t="s">
        <v>102</v>
      </c>
      <c r="S6606">
        <f t="shared" si="206"/>
        <v>2024</v>
      </c>
      <c r="T6606">
        <f t="shared" si="207"/>
        <v>2</v>
      </c>
    </row>
    <row r="6607" spans="1:20" x14ac:dyDescent="0.3">
      <c r="A6607" s="1">
        <v>45341</v>
      </c>
      <c r="B6607" t="s">
        <v>7052</v>
      </c>
      <c r="C6607" t="s">
        <v>143</v>
      </c>
      <c r="D6607" t="s">
        <v>23</v>
      </c>
      <c r="E6607" t="s">
        <v>35</v>
      </c>
      <c r="F6607" t="s">
        <v>36</v>
      </c>
      <c r="G6607" t="s">
        <v>46</v>
      </c>
      <c r="H6607" t="s">
        <v>132</v>
      </c>
      <c r="I6607" t="s">
        <v>28</v>
      </c>
      <c r="J6607">
        <v>9</v>
      </c>
      <c r="K6607">
        <v>3500</v>
      </c>
      <c r="L6607">
        <v>16</v>
      </c>
      <c r="M6607">
        <v>26460</v>
      </c>
      <c r="N6607">
        <v>24172.81</v>
      </c>
      <c r="O6607">
        <v>2287.19</v>
      </c>
      <c r="P6607" t="s">
        <v>93</v>
      </c>
      <c r="Q6607" t="s">
        <v>90</v>
      </c>
      <c r="R6607" t="s">
        <v>61</v>
      </c>
      <c r="S6607">
        <f t="shared" si="206"/>
        <v>2024</v>
      </c>
      <c r="T6607">
        <f t="shared" si="207"/>
        <v>2</v>
      </c>
    </row>
    <row r="6608" spans="1:20" x14ac:dyDescent="0.3">
      <c r="A6608" s="1">
        <v>45342</v>
      </c>
      <c r="B6608" t="s">
        <v>7053</v>
      </c>
      <c r="C6608" t="s">
        <v>34</v>
      </c>
      <c r="D6608" t="s">
        <v>23</v>
      </c>
      <c r="E6608" t="s">
        <v>35</v>
      </c>
      <c r="F6608" t="s">
        <v>36</v>
      </c>
      <c r="G6608" t="s">
        <v>46</v>
      </c>
      <c r="H6608" t="s">
        <v>53</v>
      </c>
      <c r="I6608" t="s">
        <v>54</v>
      </c>
      <c r="J6608">
        <v>13</v>
      </c>
      <c r="K6608">
        <v>2500</v>
      </c>
      <c r="L6608">
        <v>14</v>
      </c>
      <c r="M6608">
        <v>27950</v>
      </c>
      <c r="N6608">
        <v>22357.26</v>
      </c>
      <c r="O6608">
        <v>5592.74</v>
      </c>
      <c r="P6608" t="s">
        <v>93</v>
      </c>
      <c r="Q6608" t="s">
        <v>47</v>
      </c>
      <c r="R6608" t="s">
        <v>86</v>
      </c>
      <c r="S6608">
        <f t="shared" si="206"/>
        <v>2024</v>
      </c>
      <c r="T6608">
        <f t="shared" si="207"/>
        <v>2</v>
      </c>
    </row>
    <row r="6609" spans="1:20" x14ac:dyDescent="0.3">
      <c r="A6609" s="1">
        <v>45343</v>
      </c>
      <c r="B6609" t="s">
        <v>7054</v>
      </c>
      <c r="C6609" t="s">
        <v>22</v>
      </c>
      <c r="D6609" t="s">
        <v>50</v>
      </c>
      <c r="E6609" t="s">
        <v>51</v>
      </c>
      <c r="F6609" t="s">
        <v>77</v>
      </c>
      <c r="G6609" t="s">
        <v>37</v>
      </c>
      <c r="H6609" t="s">
        <v>27</v>
      </c>
      <c r="I6609" t="s">
        <v>28</v>
      </c>
      <c r="J6609">
        <v>4</v>
      </c>
      <c r="K6609">
        <v>45000</v>
      </c>
      <c r="L6609">
        <v>3</v>
      </c>
      <c r="M6609">
        <v>174600</v>
      </c>
      <c r="N6609">
        <v>128034.02</v>
      </c>
      <c r="O6609">
        <v>46565.98</v>
      </c>
      <c r="P6609" t="s">
        <v>93</v>
      </c>
      <c r="Q6609" t="s">
        <v>90</v>
      </c>
      <c r="R6609" t="s">
        <v>86</v>
      </c>
      <c r="S6609">
        <f t="shared" si="206"/>
        <v>2024</v>
      </c>
      <c r="T6609">
        <f t="shared" si="207"/>
        <v>2</v>
      </c>
    </row>
    <row r="6610" spans="1:20" x14ac:dyDescent="0.3">
      <c r="A6610" s="1">
        <v>45344</v>
      </c>
      <c r="B6610" t="s">
        <v>7055</v>
      </c>
      <c r="C6610" t="s">
        <v>58</v>
      </c>
      <c r="D6610" t="s">
        <v>50</v>
      </c>
      <c r="E6610" t="s">
        <v>24</v>
      </c>
      <c r="F6610" t="s">
        <v>111</v>
      </c>
      <c r="G6610" t="s">
        <v>37</v>
      </c>
      <c r="H6610" t="s">
        <v>80</v>
      </c>
      <c r="I6610" t="s">
        <v>28</v>
      </c>
      <c r="J6610">
        <v>22</v>
      </c>
      <c r="K6610">
        <v>12000</v>
      </c>
      <c r="L6610">
        <v>9</v>
      </c>
      <c r="M6610">
        <v>240240</v>
      </c>
      <c r="N6610">
        <v>181112.4</v>
      </c>
      <c r="O6610">
        <v>59127.6</v>
      </c>
      <c r="P6610" t="s">
        <v>93</v>
      </c>
      <c r="Q6610" t="s">
        <v>47</v>
      </c>
      <c r="R6610" t="s">
        <v>81</v>
      </c>
      <c r="S6610">
        <f t="shared" si="206"/>
        <v>2024</v>
      </c>
      <c r="T6610">
        <f t="shared" si="207"/>
        <v>2</v>
      </c>
    </row>
    <row r="6611" spans="1:20" x14ac:dyDescent="0.3">
      <c r="A6611" s="1">
        <v>45345</v>
      </c>
      <c r="B6611" t="s">
        <v>7056</v>
      </c>
      <c r="C6611" t="s">
        <v>84</v>
      </c>
      <c r="D6611" t="s">
        <v>50</v>
      </c>
      <c r="E6611" t="s">
        <v>51</v>
      </c>
      <c r="F6611" t="s">
        <v>77</v>
      </c>
      <c r="G6611" t="s">
        <v>46</v>
      </c>
      <c r="H6611" t="s">
        <v>140</v>
      </c>
      <c r="I6611" t="s">
        <v>71</v>
      </c>
      <c r="J6611">
        <v>12</v>
      </c>
      <c r="K6611">
        <v>900</v>
      </c>
      <c r="L6611">
        <v>7</v>
      </c>
      <c r="M6611">
        <v>10044</v>
      </c>
      <c r="N6611">
        <v>7351.03</v>
      </c>
      <c r="O6611">
        <v>2692.97</v>
      </c>
      <c r="P6611" t="s">
        <v>65</v>
      </c>
      <c r="Q6611" t="s">
        <v>30</v>
      </c>
      <c r="R6611" t="s">
        <v>86</v>
      </c>
      <c r="S6611">
        <f t="shared" si="206"/>
        <v>2024</v>
      </c>
      <c r="T6611">
        <f t="shared" si="207"/>
        <v>2</v>
      </c>
    </row>
    <row r="6612" spans="1:20" x14ac:dyDescent="0.3">
      <c r="A6612" s="1">
        <v>45346</v>
      </c>
      <c r="B6612" t="s">
        <v>7057</v>
      </c>
      <c r="C6612" t="s">
        <v>34</v>
      </c>
      <c r="D6612" t="s">
        <v>23</v>
      </c>
      <c r="E6612" t="s">
        <v>51</v>
      </c>
      <c r="F6612" t="s">
        <v>192</v>
      </c>
      <c r="G6612" t="s">
        <v>85</v>
      </c>
      <c r="H6612" t="s">
        <v>120</v>
      </c>
      <c r="I6612" t="s">
        <v>28</v>
      </c>
      <c r="J6612">
        <v>22</v>
      </c>
      <c r="K6612">
        <v>15000</v>
      </c>
      <c r="L6612">
        <v>16</v>
      </c>
      <c r="M6612">
        <v>277200</v>
      </c>
      <c r="N6612">
        <v>215363.20000000001</v>
      </c>
      <c r="O6612">
        <v>61836.800000000003</v>
      </c>
      <c r="P6612" t="s">
        <v>38</v>
      </c>
      <c r="Q6612" t="s">
        <v>47</v>
      </c>
      <c r="R6612" t="s">
        <v>39</v>
      </c>
      <c r="S6612">
        <f t="shared" si="206"/>
        <v>2024</v>
      </c>
      <c r="T6612">
        <f t="shared" si="207"/>
        <v>2</v>
      </c>
    </row>
    <row r="6613" spans="1:20" x14ac:dyDescent="0.3">
      <c r="A6613" s="1">
        <v>45347</v>
      </c>
      <c r="B6613" t="s">
        <v>7058</v>
      </c>
      <c r="C6613" t="s">
        <v>98</v>
      </c>
      <c r="D6613" t="s">
        <v>43</v>
      </c>
      <c r="E6613" t="s">
        <v>51</v>
      </c>
      <c r="F6613" t="s">
        <v>99</v>
      </c>
      <c r="G6613" t="s">
        <v>26</v>
      </c>
      <c r="H6613" t="s">
        <v>132</v>
      </c>
      <c r="I6613" t="s">
        <v>28</v>
      </c>
      <c r="J6613">
        <v>15</v>
      </c>
      <c r="K6613">
        <v>3500</v>
      </c>
      <c r="L6613">
        <v>17</v>
      </c>
      <c r="M6613">
        <v>43575</v>
      </c>
      <c r="N6613">
        <v>38994.230000000003</v>
      </c>
      <c r="O6613">
        <v>4580.7700000000004</v>
      </c>
      <c r="P6613" t="s">
        <v>72</v>
      </c>
      <c r="Q6613" t="s">
        <v>30</v>
      </c>
      <c r="R6613" t="s">
        <v>102</v>
      </c>
      <c r="S6613">
        <f t="shared" si="206"/>
        <v>2024</v>
      </c>
      <c r="T6613">
        <f t="shared" si="207"/>
        <v>2</v>
      </c>
    </row>
    <row r="6614" spans="1:20" x14ac:dyDescent="0.3">
      <c r="A6614" s="1">
        <v>45348</v>
      </c>
      <c r="B6614" t="s">
        <v>7059</v>
      </c>
      <c r="C6614" t="s">
        <v>64</v>
      </c>
      <c r="D6614" t="s">
        <v>23</v>
      </c>
      <c r="E6614" t="s">
        <v>51</v>
      </c>
      <c r="F6614" t="s">
        <v>99</v>
      </c>
      <c r="G6614" t="s">
        <v>85</v>
      </c>
      <c r="H6614" t="s">
        <v>140</v>
      </c>
      <c r="I6614" t="s">
        <v>71</v>
      </c>
      <c r="J6614">
        <v>3</v>
      </c>
      <c r="K6614">
        <v>900</v>
      </c>
      <c r="L6614">
        <v>15</v>
      </c>
      <c r="M6614">
        <v>2295</v>
      </c>
      <c r="N6614">
        <v>1994.68</v>
      </c>
      <c r="O6614">
        <v>300.32</v>
      </c>
      <c r="P6614" t="s">
        <v>72</v>
      </c>
      <c r="Q6614" t="s">
        <v>30</v>
      </c>
      <c r="R6614" t="s">
        <v>86</v>
      </c>
      <c r="S6614">
        <f t="shared" si="206"/>
        <v>2024</v>
      </c>
      <c r="T6614">
        <f t="shared" si="207"/>
        <v>2</v>
      </c>
    </row>
    <row r="6615" spans="1:20" x14ac:dyDescent="0.3">
      <c r="A6615" s="1">
        <v>45349</v>
      </c>
      <c r="B6615" t="s">
        <v>7060</v>
      </c>
      <c r="C6615" t="s">
        <v>84</v>
      </c>
      <c r="D6615" t="s">
        <v>23</v>
      </c>
      <c r="E6615" t="s">
        <v>24</v>
      </c>
      <c r="F6615" t="s">
        <v>111</v>
      </c>
      <c r="G6615" t="s">
        <v>26</v>
      </c>
      <c r="H6615" t="s">
        <v>70</v>
      </c>
      <c r="I6615" t="s">
        <v>71</v>
      </c>
      <c r="J6615">
        <v>16</v>
      </c>
      <c r="K6615">
        <v>600</v>
      </c>
      <c r="L6615">
        <v>0</v>
      </c>
      <c r="M6615">
        <v>9600</v>
      </c>
      <c r="N6615">
        <v>8531.01</v>
      </c>
      <c r="O6615">
        <v>1068.99</v>
      </c>
      <c r="P6615" t="s">
        <v>65</v>
      </c>
      <c r="Q6615" t="s">
        <v>90</v>
      </c>
      <c r="R6615" t="s">
        <v>31</v>
      </c>
      <c r="S6615">
        <f t="shared" si="206"/>
        <v>2024</v>
      </c>
      <c r="T6615">
        <f t="shared" si="207"/>
        <v>2</v>
      </c>
    </row>
    <row r="6616" spans="1:20" x14ac:dyDescent="0.3">
      <c r="A6616" s="1">
        <v>45350</v>
      </c>
      <c r="B6616" t="s">
        <v>7061</v>
      </c>
      <c r="C6616" t="s">
        <v>84</v>
      </c>
      <c r="D6616" t="s">
        <v>23</v>
      </c>
      <c r="E6616" t="s">
        <v>24</v>
      </c>
      <c r="F6616" t="s">
        <v>69</v>
      </c>
      <c r="G6616" t="s">
        <v>26</v>
      </c>
      <c r="H6616" t="s">
        <v>53</v>
      </c>
      <c r="I6616" t="s">
        <v>54</v>
      </c>
      <c r="J6616">
        <v>9</v>
      </c>
      <c r="K6616">
        <v>2500</v>
      </c>
      <c r="L6616">
        <v>20</v>
      </c>
      <c r="M6616">
        <v>18000</v>
      </c>
      <c r="N6616">
        <v>16591.88</v>
      </c>
      <c r="O6616">
        <v>1408.12</v>
      </c>
      <c r="P6616" t="s">
        <v>93</v>
      </c>
      <c r="Q6616" t="s">
        <v>47</v>
      </c>
      <c r="R6616" t="s">
        <v>61</v>
      </c>
      <c r="S6616">
        <f t="shared" si="206"/>
        <v>2024</v>
      </c>
      <c r="T6616">
        <f t="shared" si="207"/>
        <v>2</v>
      </c>
    </row>
    <row r="6617" spans="1:20" x14ac:dyDescent="0.3">
      <c r="A6617" s="1">
        <v>45351</v>
      </c>
      <c r="B6617" t="s">
        <v>7062</v>
      </c>
      <c r="C6617" t="s">
        <v>137</v>
      </c>
      <c r="D6617" t="s">
        <v>43</v>
      </c>
      <c r="E6617" t="s">
        <v>51</v>
      </c>
      <c r="F6617" t="s">
        <v>192</v>
      </c>
      <c r="G6617" t="s">
        <v>85</v>
      </c>
      <c r="H6617" t="s">
        <v>80</v>
      </c>
      <c r="I6617" t="s">
        <v>28</v>
      </c>
      <c r="J6617">
        <v>21</v>
      </c>
      <c r="K6617">
        <v>12000</v>
      </c>
      <c r="L6617">
        <v>6</v>
      </c>
      <c r="M6617">
        <v>236880</v>
      </c>
      <c r="N6617">
        <v>208614.6</v>
      </c>
      <c r="O6617">
        <v>28265.4</v>
      </c>
      <c r="P6617" t="s">
        <v>65</v>
      </c>
      <c r="Q6617" t="s">
        <v>90</v>
      </c>
      <c r="R6617" t="s">
        <v>86</v>
      </c>
      <c r="S6617">
        <f t="shared" si="206"/>
        <v>2024</v>
      </c>
      <c r="T6617">
        <f t="shared" si="207"/>
        <v>2</v>
      </c>
    </row>
    <row r="6618" spans="1:20" x14ac:dyDescent="0.3">
      <c r="A6618" s="1">
        <v>45352</v>
      </c>
      <c r="B6618" t="s">
        <v>7063</v>
      </c>
      <c r="C6618" t="s">
        <v>137</v>
      </c>
      <c r="D6618" t="s">
        <v>43</v>
      </c>
      <c r="E6618" t="s">
        <v>35</v>
      </c>
      <c r="F6618" t="s">
        <v>36</v>
      </c>
      <c r="G6618" t="s">
        <v>85</v>
      </c>
      <c r="H6618" t="s">
        <v>59</v>
      </c>
      <c r="I6618" t="s">
        <v>60</v>
      </c>
      <c r="J6618">
        <v>1</v>
      </c>
      <c r="K6618">
        <v>4500</v>
      </c>
      <c r="L6618">
        <v>13</v>
      </c>
      <c r="M6618">
        <v>3915</v>
      </c>
      <c r="N6618">
        <v>3084.9</v>
      </c>
      <c r="O6618">
        <v>830.1</v>
      </c>
      <c r="P6618" t="s">
        <v>72</v>
      </c>
      <c r="Q6618" t="s">
        <v>55</v>
      </c>
      <c r="R6618" t="s">
        <v>86</v>
      </c>
      <c r="S6618">
        <f t="shared" si="206"/>
        <v>2024</v>
      </c>
      <c r="T6618">
        <f t="shared" si="207"/>
        <v>3</v>
      </c>
    </row>
    <row r="6619" spans="1:20" x14ac:dyDescent="0.3">
      <c r="A6619" s="1">
        <v>45353</v>
      </c>
      <c r="B6619" t="s">
        <v>7064</v>
      </c>
      <c r="C6619" t="s">
        <v>108</v>
      </c>
      <c r="D6619" t="s">
        <v>43</v>
      </c>
      <c r="E6619" t="s">
        <v>44</v>
      </c>
      <c r="F6619" t="s">
        <v>45</v>
      </c>
      <c r="G6619" t="s">
        <v>26</v>
      </c>
      <c r="H6619" t="s">
        <v>80</v>
      </c>
      <c r="I6619" t="s">
        <v>28</v>
      </c>
      <c r="J6619">
        <v>9</v>
      </c>
      <c r="K6619">
        <v>12000</v>
      </c>
      <c r="L6619">
        <v>12</v>
      </c>
      <c r="M6619">
        <v>95040</v>
      </c>
      <c r="N6619">
        <v>86961.68</v>
      </c>
      <c r="O6619">
        <v>8078.32</v>
      </c>
      <c r="P6619" t="s">
        <v>65</v>
      </c>
      <c r="Q6619" t="s">
        <v>90</v>
      </c>
      <c r="R6619" t="s">
        <v>86</v>
      </c>
      <c r="S6619">
        <f t="shared" si="206"/>
        <v>2024</v>
      </c>
      <c r="T6619">
        <f t="shared" si="207"/>
        <v>3</v>
      </c>
    </row>
    <row r="6620" spans="1:20" x14ac:dyDescent="0.3">
      <c r="A6620" s="1">
        <v>45354</v>
      </c>
      <c r="B6620" t="s">
        <v>7065</v>
      </c>
      <c r="C6620" t="s">
        <v>58</v>
      </c>
      <c r="D6620" t="s">
        <v>50</v>
      </c>
      <c r="E6620" t="s">
        <v>44</v>
      </c>
      <c r="F6620" t="s">
        <v>89</v>
      </c>
      <c r="G6620" t="s">
        <v>46</v>
      </c>
      <c r="H6620" t="s">
        <v>70</v>
      </c>
      <c r="I6620" t="s">
        <v>71</v>
      </c>
      <c r="J6620">
        <v>13</v>
      </c>
      <c r="K6620">
        <v>600</v>
      </c>
      <c r="L6620">
        <v>12</v>
      </c>
      <c r="M6620">
        <v>6864</v>
      </c>
      <c r="N6620">
        <v>6211.63</v>
      </c>
      <c r="O6620">
        <v>652.37</v>
      </c>
      <c r="P6620" t="s">
        <v>65</v>
      </c>
      <c r="Q6620" t="s">
        <v>55</v>
      </c>
      <c r="R6620" t="s">
        <v>86</v>
      </c>
      <c r="S6620">
        <f t="shared" si="206"/>
        <v>2024</v>
      </c>
      <c r="T6620">
        <f t="shared" si="207"/>
        <v>3</v>
      </c>
    </row>
    <row r="6621" spans="1:20" x14ac:dyDescent="0.3">
      <c r="A6621" s="1">
        <v>45355</v>
      </c>
      <c r="B6621" t="s">
        <v>7066</v>
      </c>
      <c r="C6621" t="s">
        <v>98</v>
      </c>
      <c r="D6621" t="s">
        <v>23</v>
      </c>
      <c r="E6621" t="s">
        <v>24</v>
      </c>
      <c r="F6621" t="s">
        <v>25</v>
      </c>
      <c r="G6621" t="s">
        <v>37</v>
      </c>
      <c r="H6621" t="s">
        <v>27</v>
      </c>
      <c r="I6621" t="s">
        <v>28</v>
      </c>
      <c r="J6621">
        <v>21</v>
      </c>
      <c r="K6621">
        <v>45000</v>
      </c>
      <c r="L6621">
        <v>11</v>
      </c>
      <c r="M6621">
        <v>841050</v>
      </c>
      <c r="N6621">
        <v>680021.48</v>
      </c>
      <c r="O6621">
        <v>161028.51999999999</v>
      </c>
      <c r="P6621" t="s">
        <v>72</v>
      </c>
      <c r="Q6621" t="s">
        <v>55</v>
      </c>
      <c r="R6621" t="s">
        <v>61</v>
      </c>
      <c r="S6621">
        <f t="shared" si="206"/>
        <v>2024</v>
      </c>
      <c r="T6621">
        <f t="shared" si="207"/>
        <v>3</v>
      </c>
    </row>
    <row r="6622" spans="1:20" x14ac:dyDescent="0.3">
      <c r="A6622" s="1">
        <v>45356</v>
      </c>
      <c r="B6622" t="s">
        <v>7067</v>
      </c>
      <c r="C6622" t="s">
        <v>143</v>
      </c>
      <c r="D6622" t="s">
        <v>43</v>
      </c>
      <c r="E6622" t="s">
        <v>44</v>
      </c>
      <c r="F6622" t="s">
        <v>89</v>
      </c>
      <c r="G6622" t="s">
        <v>46</v>
      </c>
      <c r="H6622" t="s">
        <v>53</v>
      </c>
      <c r="I6622" t="s">
        <v>54</v>
      </c>
      <c r="J6622">
        <v>11</v>
      </c>
      <c r="K6622">
        <v>2500</v>
      </c>
      <c r="L6622">
        <v>17</v>
      </c>
      <c r="M6622">
        <v>22825</v>
      </c>
      <c r="N6622">
        <v>19554.849999999999</v>
      </c>
      <c r="O6622">
        <v>3270.15</v>
      </c>
      <c r="P6622" t="s">
        <v>65</v>
      </c>
      <c r="Q6622" t="s">
        <v>30</v>
      </c>
      <c r="R6622" t="s">
        <v>86</v>
      </c>
      <c r="S6622">
        <f t="shared" si="206"/>
        <v>2024</v>
      </c>
      <c r="T6622">
        <f t="shared" si="207"/>
        <v>3</v>
      </c>
    </row>
    <row r="6623" spans="1:20" x14ac:dyDescent="0.3">
      <c r="A6623" s="1">
        <v>45357</v>
      </c>
      <c r="B6623" t="s">
        <v>7068</v>
      </c>
      <c r="C6623" t="s">
        <v>22</v>
      </c>
      <c r="D6623" t="s">
        <v>50</v>
      </c>
      <c r="E6623" t="s">
        <v>24</v>
      </c>
      <c r="F6623" t="s">
        <v>111</v>
      </c>
      <c r="G6623" t="s">
        <v>46</v>
      </c>
      <c r="H6623" t="s">
        <v>140</v>
      </c>
      <c r="I6623" t="s">
        <v>71</v>
      </c>
      <c r="J6623">
        <v>25</v>
      </c>
      <c r="K6623">
        <v>900</v>
      </c>
      <c r="L6623">
        <v>0</v>
      </c>
      <c r="M6623">
        <v>22500</v>
      </c>
      <c r="N6623">
        <v>18486.55</v>
      </c>
      <c r="O6623">
        <v>4013.45</v>
      </c>
      <c r="P6623" t="s">
        <v>38</v>
      </c>
      <c r="Q6623" t="s">
        <v>47</v>
      </c>
      <c r="R6623" t="s">
        <v>86</v>
      </c>
      <c r="S6623">
        <f t="shared" si="206"/>
        <v>2024</v>
      </c>
      <c r="T6623">
        <f t="shared" si="207"/>
        <v>3</v>
      </c>
    </row>
    <row r="6624" spans="1:20" x14ac:dyDescent="0.3">
      <c r="A6624" s="1">
        <v>45358</v>
      </c>
      <c r="B6624" t="s">
        <v>7069</v>
      </c>
      <c r="C6624" t="s">
        <v>108</v>
      </c>
      <c r="D6624" t="s">
        <v>50</v>
      </c>
      <c r="E6624" t="s">
        <v>44</v>
      </c>
      <c r="F6624" t="s">
        <v>89</v>
      </c>
      <c r="G6624" t="s">
        <v>85</v>
      </c>
      <c r="H6624" t="s">
        <v>53</v>
      </c>
      <c r="I6624" t="s">
        <v>54</v>
      </c>
      <c r="J6624">
        <v>11</v>
      </c>
      <c r="K6624">
        <v>2500</v>
      </c>
      <c r="L6624">
        <v>15</v>
      </c>
      <c r="M6624">
        <v>23375</v>
      </c>
      <c r="N6624">
        <v>20436.61</v>
      </c>
      <c r="O6624">
        <v>2938.39</v>
      </c>
      <c r="P6624" t="s">
        <v>93</v>
      </c>
      <c r="Q6624" t="s">
        <v>47</v>
      </c>
      <c r="R6624" t="s">
        <v>73</v>
      </c>
      <c r="S6624">
        <f t="shared" si="206"/>
        <v>2024</v>
      </c>
      <c r="T6624">
        <f t="shared" si="207"/>
        <v>3</v>
      </c>
    </row>
    <row r="6625" spans="1:20" x14ac:dyDescent="0.3">
      <c r="A6625" s="1">
        <v>45359</v>
      </c>
      <c r="B6625" t="s">
        <v>7070</v>
      </c>
      <c r="C6625" t="s">
        <v>108</v>
      </c>
      <c r="D6625" t="s">
        <v>50</v>
      </c>
      <c r="E6625" t="s">
        <v>44</v>
      </c>
      <c r="F6625" t="s">
        <v>89</v>
      </c>
      <c r="G6625" t="s">
        <v>46</v>
      </c>
      <c r="H6625" t="s">
        <v>70</v>
      </c>
      <c r="I6625" t="s">
        <v>71</v>
      </c>
      <c r="J6625">
        <v>1</v>
      </c>
      <c r="K6625">
        <v>600</v>
      </c>
      <c r="L6625">
        <v>15</v>
      </c>
      <c r="M6625">
        <v>510</v>
      </c>
      <c r="N6625">
        <v>406.41</v>
      </c>
      <c r="O6625">
        <v>103.59</v>
      </c>
      <c r="P6625" t="s">
        <v>38</v>
      </c>
      <c r="Q6625" t="s">
        <v>30</v>
      </c>
      <c r="R6625" t="s">
        <v>61</v>
      </c>
      <c r="S6625">
        <f t="shared" si="206"/>
        <v>2024</v>
      </c>
      <c r="T6625">
        <f t="shared" si="207"/>
        <v>3</v>
      </c>
    </row>
    <row r="6626" spans="1:20" x14ac:dyDescent="0.3">
      <c r="A6626" s="1">
        <v>45360</v>
      </c>
      <c r="B6626" t="s">
        <v>7071</v>
      </c>
      <c r="C6626" t="s">
        <v>68</v>
      </c>
      <c r="D6626" t="s">
        <v>43</v>
      </c>
      <c r="E6626" t="s">
        <v>35</v>
      </c>
      <c r="F6626" t="s">
        <v>36</v>
      </c>
      <c r="G6626" t="s">
        <v>26</v>
      </c>
      <c r="H6626" t="s">
        <v>80</v>
      </c>
      <c r="I6626" t="s">
        <v>28</v>
      </c>
      <c r="J6626">
        <v>25</v>
      </c>
      <c r="K6626">
        <v>12000</v>
      </c>
      <c r="L6626">
        <v>12</v>
      </c>
      <c r="M6626">
        <v>264000</v>
      </c>
      <c r="N6626">
        <v>215548.05</v>
      </c>
      <c r="O6626">
        <v>48451.95</v>
      </c>
      <c r="P6626" t="s">
        <v>38</v>
      </c>
      <c r="Q6626" t="s">
        <v>47</v>
      </c>
      <c r="R6626" t="s">
        <v>39</v>
      </c>
      <c r="S6626">
        <f t="shared" si="206"/>
        <v>2024</v>
      </c>
      <c r="T6626">
        <f t="shared" si="207"/>
        <v>3</v>
      </c>
    </row>
    <row r="6627" spans="1:20" x14ac:dyDescent="0.3">
      <c r="A6627" s="1">
        <v>45361</v>
      </c>
      <c r="B6627" t="s">
        <v>7072</v>
      </c>
      <c r="C6627" t="s">
        <v>84</v>
      </c>
      <c r="D6627" t="s">
        <v>50</v>
      </c>
      <c r="E6627" t="s">
        <v>24</v>
      </c>
      <c r="F6627" t="s">
        <v>111</v>
      </c>
      <c r="G6627" t="s">
        <v>26</v>
      </c>
      <c r="H6627" t="s">
        <v>59</v>
      </c>
      <c r="I6627" t="s">
        <v>60</v>
      </c>
      <c r="J6627">
        <v>12</v>
      </c>
      <c r="K6627">
        <v>4500</v>
      </c>
      <c r="L6627">
        <v>12</v>
      </c>
      <c r="M6627">
        <v>47520</v>
      </c>
      <c r="N6627">
        <v>41456.83</v>
      </c>
      <c r="O6627">
        <v>6063.17</v>
      </c>
      <c r="P6627" t="s">
        <v>93</v>
      </c>
      <c r="Q6627" t="s">
        <v>47</v>
      </c>
      <c r="R6627" t="s">
        <v>81</v>
      </c>
      <c r="S6627">
        <f t="shared" si="206"/>
        <v>2024</v>
      </c>
      <c r="T6627">
        <f t="shared" si="207"/>
        <v>3</v>
      </c>
    </row>
    <row r="6628" spans="1:20" x14ac:dyDescent="0.3">
      <c r="A6628" s="1">
        <v>45362</v>
      </c>
      <c r="B6628" t="s">
        <v>7073</v>
      </c>
      <c r="C6628" t="s">
        <v>58</v>
      </c>
      <c r="D6628" t="s">
        <v>23</v>
      </c>
      <c r="E6628" t="s">
        <v>51</v>
      </c>
      <c r="F6628" t="s">
        <v>52</v>
      </c>
      <c r="G6628" t="s">
        <v>37</v>
      </c>
      <c r="H6628" t="s">
        <v>120</v>
      </c>
      <c r="I6628" t="s">
        <v>28</v>
      </c>
      <c r="J6628">
        <v>6</v>
      </c>
      <c r="K6628">
        <v>15000</v>
      </c>
      <c r="L6628">
        <v>8</v>
      </c>
      <c r="M6628">
        <v>82800</v>
      </c>
      <c r="N6628">
        <v>66420.2</v>
      </c>
      <c r="O6628">
        <v>16379.8</v>
      </c>
      <c r="P6628" t="s">
        <v>38</v>
      </c>
      <c r="Q6628" t="s">
        <v>55</v>
      </c>
      <c r="R6628" t="s">
        <v>31</v>
      </c>
      <c r="S6628">
        <f t="shared" si="206"/>
        <v>2024</v>
      </c>
      <c r="T6628">
        <f t="shared" si="207"/>
        <v>3</v>
      </c>
    </row>
    <row r="6629" spans="1:20" x14ac:dyDescent="0.3">
      <c r="A6629" s="1">
        <v>45363</v>
      </c>
      <c r="B6629" t="s">
        <v>7074</v>
      </c>
      <c r="C6629" t="s">
        <v>84</v>
      </c>
      <c r="D6629" t="s">
        <v>23</v>
      </c>
      <c r="E6629" t="s">
        <v>24</v>
      </c>
      <c r="F6629" t="s">
        <v>69</v>
      </c>
      <c r="G6629" t="s">
        <v>46</v>
      </c>
      <c r="H6629" t="s">
        <v>59</v>
      </c>
      <c r="I6629" t="s">
        <v>60</v>
      </c>
      <c r="J6629">
        <v>3</v>
      </c>
      <c r="K6629">
        <v>4500</v>
      </c>
      <c r="L6629">
        <v>12</v>
      </c>
      <c r="M6629">
        <v>11880</v>
      </c>
      <c r="N6629">
        <v>11076.22</v>
      </c>
      <c r="O6629">
        <v>803.78</v>
      </c>
      <c r="P6629" t="s">
        <v>72</v>
      </c>
      <c r="Q6629" t="s">
        <v>30</v>
      </c>
      <c r="R6629" t="s">
        <v>102</v>
      </c>
      <c r="S6629">
        <f t="shared" si="206"/>
        <v>2024</v>
      </c>
      <c r="T6629">
        <f t="shared" si="207"/>
        <v>3</v>
      </c>
    </row>
    <row r="6630" spans="1:20" x14ac:dyDescent="0.3">
      <c r="A6630" s="1">
        <v>45364</v>
      </c>
      <c r="B6630" t="s">
        <v>7075</v>
      </c>
      <c r="C6630" t="s">
        <v>42</v>
      </c>
      <c r="D6630" t="s">
        <v>43</v>
      </c>
      <c r="E6630" t="s">
        <v>24</v>
      </c>
      <c r="F6630" t="s">
        <v>111</v>
      </c>
      <c r="G6630" t="s">
        <v>85</v>
      </c>
      <c r="H6630" t="s">
        <v>59</v>
      </c>
      <c r="I6630" t="s">
        <v>60</v>
      </c>
      <c r="J6630">
        <v>13</v>
      </c>
      <c r="K6630">
        <v>4500</v>
      </c>
      <c r="L6630">
        <v>0</v>
      </c>
      <c r="M6630">
        <v>58500</v>
      </c>
      <c r="N6630">
        <v>50756.14</v>
      </c>
      <c r="O6630">
        <v>7743.86</v>
      </c>
      <c r="P6630" t="s">
        <v>93</v>
      </c>
      <c r="Q6630" t="s">
        <v>90</v>
      </c>
      <c r="R6630" t="s">
        <v>61</v>
      </c>
      <c r="S6630">
        <f t="shared" si="206"/>
        <v>2024</v>
      </c>
      <c r="T6630">
        <f t="shared" si="207"/>
        <v>3</v>
      </c>
    </row>
    <row r="6631" spans="1:20" x14ac:dyDescent="0.3">
      <c r="A6631" s="1">
        <v>45365</v>
      </c>
      <c r="B6631" t="s">
        <v>7076</v>
      </c>
      <c r="C6631" t="s">
        <v>58</v>
      </c>
      <c r="D6631" t="s">
        <v>43</v>
      </c>
      <c r="E6631" t="s">
        <v>24</v>
      </c>
      <c r="F6631" t="s">
        <v>25</v>
      </c>
      <c r="G6631" t="s">
        <v>85</v>
      </c>
      <c r="H6631" t="s">
        <v>53</v>
      </c>
      <c r="I6631" t="s">
        <v>54</v>
      </c>
      <c r="J6631">
        <v>16</v>
      </c>
      <c r="K6631">
        <v>2500</v>
      </c>
      <c r="L6631">
        <v>0</v>
      </c>
      <c r="M6631">
        <v>40000</v>
      </c>
      <c r="N6631">
        <v>29518.82</v>
      </c>
      <c r="O6631">
        <v>10481.18</v>
      </c>
      <c r="P6631" t="s">
        <v>29</v>
      </c>
      <c r="Q6631" t="s">
        <v>90</v>
      </c>
      <c r="R6631" t="s">
        <v>73</v>
      </c>
      <c r="S6631">
        <f t="shared" si="206"/>
        <v>2024</v>
      </c>
      <c r="T6631">
        <f t="shared" si="207"/>
        <v>3</v>
      </c>
    </row>
    <row r="6632" spans="1:20" x14ac:dyDescent="0.3">
      <c r="A6632" s="1">
        <v>45366</v>
      </c>
      <c r="B6632" t="s">
        <v>7077</v>
      </c>
      <c r="C6632" t="s">
        <v>34</v>
      </c>
      <c r="D6632" t="s">
        <v>23</v>
      </c>
      <c r="E6632" t="s">
        <v>35</v>
      </c>
      <c r="F6632" t="s">
        <v>36</v>
      </c>
      <c r="G6632" t="s">
        <v>46</v>
      </c>
      <c r="H6632" t="s">
        <v>80</v>
      </c>
      <c r="I6632" t="s">
        <v>28</v>
      </c>
      <c r="J6632">
        <v>11</v>
      </c>
      <c r="K6632">
        <v>12000</v>
      </c>
      <c r="L6632">
        <v>5</v>
      </c>
      <c r="M6632">
        <v>125400</v>
      </c>
      <c r="N6632">
        <v>108798.66</v>
      </c>
      <c r="O6632">
        <v>16601.34</v>
      </c>
      <c r="P6632" t="s">
        <v>72</v>
      </c>
      <c r="Q6632" t="s">
        <v>30</v>
      </c>
      <c r="R6632" t="s">
        <v>123</v>
      </c>
      <c r="S6632">
        <f t="shared" si="206"/>
        <v>2024</v>
      </c>
      <c r="T6632">
        <f t="shared" si="207"/>
        <v>3</v>
      </c>
    </row>
    <row r="6633" spans="1:20" x14ac:dyDescent="0.3">
      <c r="A6633" s="1">
        <v>45367</v>
      </c>
      <c r="B6633" t="s">
        <v>7078</v>
      </c>
      <c r="C6633" t="s">
        <v>137</v>
      </c>
      <c r="D6633" t="s">
        <v>43</v>
      </c>
      <c r="E6633" t="s">
        <v>35</v>
      </c>
      <c r="F6633" t="s">
        <v>36</v>
      </c>
      <c r="G6633" t="s">
        <v>26</v>
      </c>
      <c r="H6633" t="s">
        <v>59</v>
      </c>
      <c r="I6633" t="s">
        <v>60</v>
      </c>
      <c r="J6633">
        <v>16</v>
      </c>
      <c r="K6633">
        <v>4500</v>
      </c>
      <c r="L6633">
        <v>5</v>
      </c>
      <c r="M6633">
        <v>68400</v>
      </c>
      <c r="N6633">
        <v>52252.72</v>
      </c>
      <c r="O6633">
        <v>16147.28</v>
      </c>
      <c r="P6633" t="s">
        <v>29</v>
      </c>
      <c r="Q6633" t="s">
        <v>47</v>
      </c>
      <c r="R6633" t="s">
        <v>61</v>
      </c>
      <c r="S6633">
        <f t="shared" si="206"/>
        <v>2024</v>
      </c>
      <c r="T6633">
        <f t="shared" si="207"/>
        <v>3</v>
      </c>
    </row>
    <row r="6634" spans="1:20" x14ac:dyDescent="0.3">
      <c r="A6634" s="1">
        <v>45368</v>
      </c>
      <c r="B6634" t="s">
        <v>7079</v>
      </c>
      <c r="C6634" t="s">
        <v>84</v>
      </c>
      <c r="D6634" t="s">
        <v>50</v>
      </c>
      <c r="E6634" t="s">
        <v>24</v>
      </c>
      <c r="F6634" t="s">
        <v>25</v>
      </c>
      <c r="G6634" t="s">
        <v>46</v>
      </c>
      <c r="H6634" t="s">
        <v>132</v>
      </c>
      <c r="I6634" t="s">
        <v>28</v>
      </c>
      <c r="J6634">
        <v>16</v>
      </c>
      <c r="K6634">
        <v>3500</v>
      </c>
      <c r="L6634">
        <v>1</v>
      </c>
      <c r="M6634">
        <v>55440</v>
      </c>
      <c r="N6634">
        <v>42623.99</v>
      </c>
      <c r="O6634">
        <v>12816.01</v>
      </c>
      <c r="P6634" t="s">
        <v>93</v>
      </c>
      <c r="Q6634" t="s">
        <v>90</v>
      </c>
      <c r="R6634" t="s">
        <v>39</v>
      </c>
      <c r="S6634">
        <f t="shared" si="206"/>
        <v>2024</v>
      </c>
      <c r="T6634">
        <f t="shared" si="207"/>
        <v>3</v>
      </c>
    </row>
    <row r="6635" spans="1:20" x14ac:dyDescent="0.3">
      <c r="A6635" s="1">
        <v>45369</v>
      </c>
      <c r="B6635" t="s">
        <v>7080</v>
      </c>
      <c r="C6635" t="s">
        <v>137</v>
      </c>
      <c r="D6635" t="s">
        <v>50</v>
      </c>
      <c r="E6635" t="s">
        <v>24</v>
      </c>
      <c r="F6635" t="s">
        <v>25</v>
      </c>
      <c r="G6635" t="s">
        <v>85</v>
      </c>
      <c r="H6635" t="s">
        <v>59</v>
      </c>
      <c r="I6635" t="s">
        <v>60</v>
      </c>
      <c r="J6635">
        <v>3</v>
      </c>
      <c r="K6635">
        <v>4500</v>
      </c>
      <c r="L6635">
        <v>4</v>
      </c>
      <c r="M6635">
        <v>12960</v>
      </c>
      <c r="N6635">
        <v>12160.42</v>
      </c>
      <c r="O6635">
        <v>799.58</v>
      </c>
      <c r="P6635" t="s">
        <v>72</v>
      </c>
      <c r="Q6635" t="s">
        <v>90</v>
      </c>
      <c r="R6635" t="s">
        <v>102</v>
      </c>
      <c r="S6635">
        <f t="shared" si="206"/>
        <v>2024</v>
      </c>
      <c r="T6635">
        <f t="shared" si="207"/>
        <v>3</v>
      </c>
    </row>
    <row r="6636" spans="1:20" x14ac:dyDescent="0.3">
      <c r="A6636" s="1">
        <v>45370</v>
      </c>
      <c r="B6636" t="s">
        <v>7081</v>
      </c>
      <c r="C6636" t="s">
        <v>64</v>
      </c>
      <c r="D6636" t="s">
        <v>43</v>
      </c>
      <c r="E6636" t="s">
        <v>44</v>
      </c>
      <c r="F6636" t="s">
        <v>45</v>
      </c>
      <c r="G6636" t="s">
        <v>37</v>
      </c>
      <c r="H6636" t="s">
        <v>120</v>
      </c>
      <c r="I6636" t="s">
        <v>28</v>
      </c>
      <c r="J6636">
        <v>18</v>
      </c>
      <c r="K6636">
        <v>15000</v>
      </c>
      <c r="L6636">
        <v>20</v>
      </c>
      <c r="M6636">
        <v>216000</v>
      </c>
      <c r="N6636">
        <v>161168.32999999999</v>
      </c>
      <c r="O6636">
        <v>54831.67</v>
      </c>
      <c r="P6636" t="s">
        <v>93</v>
      </c>
      <c r="Q6636" t="s">
        <v>30</v>
      </c>
      <c r="R6636" t="s">
        <v>86</v>
      </c>
      <c r="S6636">
        <f t="shared" si="206"/>
        <v>2024</v>
      </c>
      <c r="T6636">
        <f t="shared" si="207"/>
        <v>3</v>
      </c>
    </row>
    <row r="6637" spans="1:20" x14ac:dyDescent="0.3">
      <c r="A6637" s="1">
        <v>45371</v>
      </c>
      <c r="B6637" t="s">
        <v>7082</v>
      </c>
      <c r="C6637" t="s">
        <v>64</v>
      </c>
      <c r="D6637" t="s">
        <v>23</v>
      </c>
      <c r="E6637" t="s">
        <v>35</v>
      </c>
      <c r="F6637" t="s">
        <v>36</v>
      </c>
      <c r="G6637" t="s">
        <v>46</v>
      </c>
      <c r="H6637" t="s">
        <v>80</v>
      </c>
      <c r="I6637" t="s">
        <v>28</v>
      </c>
      <c r="J6637">
        <v>20</v>
      </c>
      <c r="K6637">
        <v>12000</v>
      </c>
      <c r="L6637">
        <v>3</v>
      </c>
      <c r="M6637">
        <v>232800</v>
      </c>
      <c r="N6637">
        <v>212125.88</v>
      </c>
      <c r="O6637">
        <v>20674.12</v>
      </c>
      <c r="P6637" t="s">
        <v>29</v>
      </c>
      <c r="Q6637" t="s">
        <v>47</v>
      </c>
      <c r="R6637" t="s">
        <v>102</v>
      </c>
      <c r="S6637">
        <f t="shared" si="206"/>
        <v>2024</v>
      </c>
      <c r="T6637">
        <f t="shared" si="207"/>
        <v>3</v>
      </c>
    </row>
    <row r="6638" spans="1:20" x14ac:dyDescent="0.3">
      <c r="A6638" s="1">
        <v>45372</v>
      </c>
      <c r="B6638" t="s">
        <v>7083</v>
      </c>
      <c r="C6638" t="s">
        <v>42</v>
      </c>
      <c r="D6638" t="s">
        <v>50</v>
      </c>
      <c r="E6638" t="s">
        <v>35</v>
      </c>
      <c r="F6638" t="s">
        <v>36</v>
      </c>
      <c r="G6638" t="s">
        <v>85</v>
      </c>
      <c r="H6638" t="s">
        <v>59</v>
      </c>
      <c r="I6638" t="s">
        <v>60</v>
      </c>
      <c r="J6638">
        <v>22</v>
      </c>
      <c r="K6638">
        <v>4500</v>
      </c>
      <c r="L6638">
        <v>11</v>
      </c>
      <c r="M6638">
        <v>88110</v>
      </c>
      <c r="N6638">
        <v>64884.84</v>
      </c>
      <c r="O6638">
        <v>23225.16</v>
      </c>
      <c r="P6638" t="s">
        <v>29</v>
      </c>
      <c r="Q6638" t="s">
        <v>55</v>
      </c>
      <c r="R6638" t="s">
        <v>61</v>
      </c>
      <c r="S6638">
        <f t="shared" si="206"/>
        <v>2024</v>
      </c>
      <c r="T6638">
        <f t="shared" si="207"/>
        <v>3</v>
      </c>
    </row>
    <row r="6639" spans="1:20" x14ac:dyDescent="0.3">
      <c r="A6639" s="1">
        <v>45373</v>
      </c>
      <c r="B6639" t="s">
        <v>7084</v>
      </c>
      <c r="C6639" t="s">
        <v>64</v>
      </c>
      <c r="D6639" t="s">
        <v>50</v>
      </c>
      <c r="E6639" t="s">
        <v>24</v>
      </c>
      <c r="F6639" t="s">
        <v>25</v>
      </c>
      <c r="G6639" t="s">
        <v>85</v>
      </c>
      <c r="H6639" t="s">
        <v>70</v>
      </c>
      <c r="I6639" t="s">
        <v>71</v>
      </c>
      <c r="J6639">
        <v>2</v>
      </c>
      <c r="K6639">
        <v>600</v>
      </c>
      <c r="L6639">
        <v>16</v>
      </c>
      <c r="M6639">
        <v>1008</v>
      </c>
      <c r="N6639">
        <v>845.74</v>
      </c>
      <c r="O6639">
        <v>162.26</v>
      </c>
      <c r="P6639" t="s">
        <v>65</v>
      </c>
      <c r="Q6639" t="s">
        <v>55</v>
      </c>
      <c r="R6639" t="s">
        <v>31</v>
      </c>
      <c r="S6639">
        <f t="shared" si="206"/>
        <v>2024</v>
      </c>
      <c r="T6639">
        <f t="shared" si="207"/>
        <v>3</v>
      </c>
    </row>
    <row r="6640" spans="1:20" x14ac:dyDescent="0.3">
      <c r="A6640" s="1">
        <v>45374</v>
      </c>
      <c r="B6640" t="s">
        <v>7085</v>
      </c>
      <c r="C6640" t="s">
        <v>34</v>
      </c>
      <c r="D6640" t="s">
        <v>43</v>
      </c>
      <c r="E6640" t="s">
        <v>24</v>
      </c>
      <c r="F6640" t="s">
        <v>111</v>
      </c>
      <c r="G6640" t="s">
        <v>37</v>
      </c>
      <c r="H6640" t="s">
        <v>120</v>
      </c>
      <c r="I6640" t="s">
        <v>28</v>
      </c>
      <c r="J6640">
        <v>15</v>
      </c>
      <c r="K6640">
        <v>15000</v>
      </c>
      <c r="L6640">
        <v>1</v>
      </c>
      <c r="M6640">
        <v>222750</v>
      </c>
      <c r="N6640">
        <v>202772.49</v>
      </c>
      <c r="O6640">
        <v>19977.509999999998</v>
      </c>
      <c r="P6640" t="s">
        <v>93</v>
      </c>
      <c r="Q6640" t="s">
        <v>90</v>
      </c>
      <c r="R6640" t="s">
        <v>31</v>
      </c>
      <c r="S6640">
        <f t="shared" si="206"/>
        <v>2024</v>
      </c>
      <c r="T6640">
        <f t="shared" si="207"/>
        <v>3</v>
      </c>
    </row>
    <row r="6641" spans="1:20" x14ac:dyDescent="0.3">
      <c r="A6641" s="1">
        <v>45375</v>
      </c>
      <c r="B6641" t="s">
        <v>7086</v>
      </c>
      <c r="C6641" t="s">
        <v>34</v>
      </c>
      <c r="D6641" t="s">
        <v>50</v>
      </c>
      <c r="E6641" t="s">
        <v>35</v>
      </c>
      <c r="F6641" t="s">
        <v>36</v>
      </c>
      <c r="G6641" t="s">
        <v>46</v>
      </c>
      <c r="H6641" t="s">
        <v>70</v>
      </c>
      <c r="I6641" t="s">
        <v>71</v>
      </c>
      <c r="J6641">
        <v>21</v>
      </c>
      <c r="K6641">
        <v>600</v>
      </c>
      <c r="L6641">
        <v>8</v>
      </c>
      <c r="M6641">
        <v>11592</v>
      </c>
      <c r="N6641">
        <v>9928.33</v>
      </c>
      <c r="O6641">
        <v>1663.67</v>
      </c>
      <c r="P6641" t="s">
        <v>65</v>
      </c>
      <c r="Q6641" t="s">
        <v>30</v>
      </c>
      <c r="R6641" t="s">
        <v>61</v>
      </c>
      <c r="S6641">
        <f t="shared" si="206"/>
        <v>2024</v>
      </c>
      <c r="T6641">
        <f t="shared" si="207"/>
        <v>3</v>
      </c>
    </row>
    <row r="6642" spans="1:20" x14ac:dyDescent="0.3">
      <c r="A6642" s="1">
        <v>45376</v>
      </c>
      <c r="B6642" t="s">
        <v>7087</v>
      </c>
      <c r="C6642" t="s">
        <v>108</v>
      </c>
      <c r="D6642" t="s">
        <v>43</v>
      </c>
      <c r="E6642" t="s">
        <v>24</v>
      </c>
      <c r="F6642" t="s">
        <v>69</v>
      </c>
      <c r="G6642" t="s">
        <v>37</v>
      </c>
      <c r="H6642" t="s">
        <v>140</v>
      </c>
      <c r="I6642" t="s">
        <v>71</v>
      </c>
      <c r="J6642">
        <v>11</v>
      </c>
      <c r="K6642">
        <v>900</v>
      </c>
      <c r="L6642">
        <v>7</v>
      </c>
      <c r="M6642">
        <v>9207</v>
      </c>
      <c r="N6642">
        <v>8303.2199999999993</v>
      </c>
      <c r="O6642">
        <v>903.78</v>
      </c>
      <c r="P6642" t="s">
        <v>65</v>
      </c>
      <c r="Q6642" t="s">
        <v>30</v>
      </c>
      <c r="R6642" t="s">
        <v>31</v>
      </c>
      <c r="S6642">
        <f t="shared" si="206"/>
        <v>2024</v>
      </c>
      <c r="T6642">
        <f t="shared" si="207"/>
        <v>3</v>
      </c>
    </row>
    <row r="6643" spans="1:20" x14ac:dyDescent="0.3">
      <c r="A6643" s="1">
        <v>45377</v>
      </c>
      <c r="B6643" t="s">
        <v>7088</v>
      </c>
      <c r="C6643" t="s">
        <v>42</v>
      </c>
      <c r="D6643" t="s">
        <v>43</v>
      </c>
      <c r="E6643" t="s">
        <v>44</v>
      </c>
      <c r="F6643" t="s">
        <v>89</v>
      </c>
      <c r="G6643" t="s">
        <v>85</v>
      </c>
      <c r="H6643" t="s">
        <v>140</v>
      </c>
      <c r="I6643" t="s">
        <v>71</v>
      </c>
      <c r="J6643">
        <v>22</v>
      </c>
      <c r="K6643">
        <v>900</v>
      </c>
      <c r="L6643">
        <v>11</v>
      </c>
      <c r="M6643">
        <v>17622</v>
      </c>
      <c r="N6643">
        <v>14293.67</v>
      </c>
      <c r="O6643">
        <v>3328.33</v>
      </c>
      <c r="P6643" t="s">
        <v>72</v>
      </c>
      <c r="Q6643" t="s">
        <v>90</v>
      </c>
      <c r="R6643" t="s">
        <v>73</v>
      </c>
      <c r="S6643">
        <f t="shared" si="206"/>
        <v>2024</v>
      </c>
      <c r="T6643">
        <f t="shared" si="207"/>
        <v>3</v>
      </c>
    </row>
    <row r="6644" spans="1:20" x14ac:dyDescent="0.3">
      <c r="A6644" s="1">
        <v>45378</v>
      </c>
      <c r="B6644" t="s">
        <v>7089</v>
      </c>
      <c r="C6644" t="s">
        <v>64</v>
      </c>
      <c r="D6644" t="s">
        <v>50</v>
      </c>
      <c r="E6644" t="s">
        <v>24</v>
      </c>
      <c r="F6644" t="s">
        <v>25</v>
      </c>
      <c r="G6644" t="s">
        <v>26</v>
      </c>
      <c r="H6644" t="s">
        <v>27</v>
      </c>
      <c r="I6644" t="s">
        <v>28</v>
      </c>
      <c r="J6644">
        <v>22</v>
      </c>
      <c r="K6644">
        <v>45000</v>
      </c>
      <c r="L6644">
        <v>1</v>
      </c>
      <c r="M6644">
        <v>980100</v>
      </c>
      <c r="N6644">
        <v>852029.01</v>
      </c>
      <c r="O6644">
        <v>128070.99</v>
      </c>
      <c r="P6644" t="s">
        <v>29</v>
      </c>
      <c r="Q6644" t="s">
        <v>30</v>
      </c>
      <c r="R6644" t="s">
        <v>81</v>
      </c>
      <c r="S6644">
        <f t="shared" si="206"/>
        <v>2024</v>
      </c>
      <c r="T6644">
        <f t="shared" si="207"/>
        <v>3</v>
      </c>
    </row>
    <row r="6645" spans="1:20" x14ac:dyDescent="0.3">
      <c r="A6645" s="1">
        <v>45379</v>
      </c>
      <c r="B6645" t="s">
        <v>7090</v>
      </c>
      <c r="C6645" t="s">
        <v>98</v>
      </c>
      <c r="D6645" t="s">
        <v>43</v>
      </c>
      <c r="E6645" t="s">
        <v>35</v>
      </c>
      <c r="F6645" t="s">
        <v>36</v>
      </c>
      <c r="G6645" t="s">
        <v>46</v>
      </c>
      <c r="H6645" t="s">
        <v>70</v>
      </c>
      <c r="I6645" t="s">
        <v>71</v>
      </c>
      <c r="J6645">
        <v>15</v>
      </c>
      <c r="K6645">
        <v>600</v>
      </c>
      <c r="L6645">
        <v>3</v>
      </c>
      <c r="M6645">
        <v>8730</v>
      </c>
      <c r="N6645">
        <v>7227.38</v>
      </c>
      <c r="O6645">
        <v>1502.62</v>
      </c>
      <c r="P6645" t="s">
        <v>29</v>
      </c>
      <c r="Q6645" t="s">
        <v>55</v>
      </c>
      <c r="R6645" t="s">
        <v>39</v>
      </c>
      <c r="S6645">
        <f t="shared" si="206"/>
        <v>2024</v>
      </c>
      <c r="T6645">
        <f t="shared" si="207"/>
        <v>3</v>
      </c>
    </row>
    <row r="6646" spans="1:20" x14ac:dyDescent="0.3">
      <c r="A6646" s="1">
        <v>45380</v>
      </c>
      <c r="B6646" t="s">
        <v>7091</v>
      </c>
      <c r="C6646" t="s">
        <v>108</v>
      </c>
      <c r="D6646" t="s">
        <v>50</v>
      </c>
      <c r="E6646" t="s">
        <v>35</v>
      </c>
      <c r="F6646" t="s">
        <v>36</v>
      </c>
      <c r="G6646" t="s">
        <v>37</v>
      </c>
      <c r="H6646" t="s">
        <v>70</v>
      </c>
      <c r="I6646" t="s">
        <v>71</v>
      </c>
      <c r="J6646">
        <v>3</v>
      </c>
      <c r="K6646">
        <v>600</v>
      </c>
      <c r="L6646">
        <v>0</v>
      </c>
      <c r="M6646">
        <v>1800</v>
      </c>
      <c r="N6646">
        <v>1316.67</v>
      </c>
      <c r="O6646">
        <v>483.33</v>
      </c>
      <c r="P6646" t="s">
        <v>29</v>
      </c>
      <c r="Q6646" t="s">
        <v>47</v>
      </c>
      <c r="R6646" t="s">
        <v>86</v>
      </c>
      <c r="S6646">
        <f t="shared" si="206"/>
        <v>2024</v>
      </c>
      <c r="T6646">
        <f t="shared" si="207"/>
        <v>3</v>
      </c>
    </row>
    <row r="6647" spans="1:20" x14ac:dyDescent="0.3">
      <c r="A6647" s="1">
        <v>45381</v>
      </c>
      <c r="B6647" t="s">
        <v>7092</v>
      </c>
      <c r="C6647" t="s">
        <v>34</v>
      </c>
      <c r="D6647" t="s">
        <v>43</v>
      </c>
      <c r="E6647" t="s">
        <v>35</v>
      </c>
      <c r="F6647" t="s">
        <v>36</v>
      </c>
      <c r="G6647" t="s">
        <v>85</v>
      </c>
      <c r="H6647" t="s">
        <v>80</v>
      </c>
      <c r="I6647" t="s">
        <v>28</v>
      </c>
      <c r="J6647">
        <v>19</v>
      </c>
      <c r="K6647">
        <v>12000</v>
      </c>
      <c r="L6647">
        <v>4</v>
      </c>
      <c r="M6647">
        <v>218880</v>
      </c>
      <c r="N6647">
        <v>169544.57</v>
      </c>
      <c r="O6647">
        <v>49335.43</v>
      </c>
      <c r="P6647" t="s">
        <v>29</v>
      </c>
      <c r="Q6647" t="s">
        <v>47</v>
      </c>
      <c r="R6647" t="s">
        <v>31</v>
      </c>
      <c r="S6647">
        <f t="shared" si="206"/>
        <v>2024</v>
      </c>
      <c r="T6647">
        <f t="shared" si="207"/>
        <v>3</v>
      </c>
    </row>
    <row r="6648" spans="1:20" x14ac:dyDescent="0.3">
      <c r="A6648" s="1">
        <v>45382</v>
      </c>
      <c r="B6648" t="s">
        <v>7093</v>
      </c>
      <c r="C6648" t="s">
        <v>143</v>
      </c>
      <c r="D6648" t="s">
        <v>50</v>
      </c>
      <c r="E6648" t="s">
        <v>35</v>
      </c>
      <c r="F6648" t="s">
        <v>36</v>
      </c>
      <c r="G6648" t="s">
        <v>85</v>
      </c>
      <c r="H6648" t="s">
        <v>140</v>
      </c>
      <c r="I6648" t="s">
        <v>71</v>
      </c>
      <c r="J6648">
        <v>2</v>
      </c>
      <c r="K6648">
        <v>900</v>
      </c>
      <c r="L6648">
        <v>9</v>
      </c>
      <c r="M6648">
        <v>1638</v>
      </c>
      <c r="N6648">
        <v>1460.37</v>
      </c>
      <c r="O6648">
        <v>177.63</v>
      </c>
      <c r="P6648" t="s">
        <v>29</v>
      </c>
      <c r="Q6648" t="s">
        <v>55</v>
      </c>
      <c r="R6648" t="s">
        <v>31</v>
      </c>
      <c r="S6648">
        <f t="shared" si="206"/>
        <v>2024</v>
      </c>
      <c r="T6648">
        <f t="shared" si="207"/>
        <v>3</v>
      </c>
    </row>
    <row r="6649" spans="1:20" x14ac:dyDescent="0.3">
      <c r="A6649" s="1">
        <v>45383</v>
      </c>
      <c r="B6649" t="s">
        <v>7094</v>
      </c>
      <c r="C6649" t="s">
        <v>137</v>
      </c>
      <c r="D6649" t="s">
        <v>43</v>
      </c>
      <c r="E6649" t="s">
        <v>24</v>
      </c>
      <c r="F6649" t="s">
        <v>69</v>
      </c>
      <c r="G6649" t="s">
        <v>37</v>
      </c>
      <c r="H6649" t="s">
        <v>53</v>
      </c>
      <c r="I6649" t="s">
        <v>54</v>
      </c>
      <c r="J6649">
        <v>16</v>
      </c>
      <c r="K6649">
        <v>2500</v>
      </c>
      <c r="L6649">
        <v>12</v>
      </c>
      <c r="M6649">
        <v>35200</v>
      </c>
      <c r="N6649">
        <v>31459.01</v>
      </c>
      <c r="O6649">
        <v>3740.99</v>
      </c>
      <c r="P6649" t="s">
        <v>72</v>
      </c>
      <c r="Q6649" t="s">
        <v>30</v>
      </c>
      <c r="R6649" t="s">
        <v>81</v>
      </c>
      <c r="S6649">
        <f t="shared" si="206"/>
        <v>2024</v>
      </c>
      <c r="T6649">
        <f t="shared" si="207"/>
        <v>4</v>
      </c>
    </row>
    <row r="6650" spans="1:20" x14ac:dyDescent="0.3">
      <c r="A6650" s="1">
        <v>45384</v>
      </c>
      <c r="B6650" t="s">
        <v>7095</v>
      </c>
      <c r="C6650" t="s">
        <v>34</v>
      </c>
      <c r="D6650" t="s">
        <v>50</v>
      </c>
      <c r="E6650" t="s">
        <v>44</v>
      </c>
      <c r="F6650" t="s">
        <v>45</v>
      </c>
      <c r="G6650" t="s">
        <v>85</v>
      </c>
      <c r="H6650" t="s">
        <v>70</v>
      </c>
      <c r="I6650" t="s">
        <v>71</v>
      </c>
      <c r="J6650">
        <v>9</v>
      </c>
      <c r="K6650">
        <v>600</v>
      </c>
      <c r="L6650">
        <v>7</v>
      </c>
      <c r="M6650">
        <v>5022</v>
      </c>
      <c r="N6650">
        <v>4220.67</v>
      </c>
      <c r="O6650">
        <v>801.33</v>
      </c>
      <c r="P6650" t="s">
        <v>38</v>
      </c>
      <c r="Q6650" t="s">
        <v>55</v>
      </c>
      <c r="R6650" t="s">
        <v>102</v>
      </c>
      <c r="S6650">
        <f t="shared" si="206"/>
        <v>2024</v>
      </c>
      <c r="T6650">
        <f t="shared" si="207"/>
        <v>4</v>
      </c>
    </row>
    <row r="6651" spans="1:20" x14ac:dyDescent="0.3">
      <c r="A6651" s="1">
        <v>45385</v>
      </c>
      <c r="B6651" t="s">
        <v>7096</v>
      </c>
      <c r="C6651" t="s">
        <v>22</v>
      </c>
      <c r="D6651" t="s">
        <v>50</v>
      </c>
      <c r="E6651" t="s">
        <v>35</v>
      </c>
      <c r="F6651" t="s">
        <v>36</v>
      </c>
      <c r="G6651" t="s">
        <v>46</v>
      </c>
      <c r="H6651" t="s">
        <v>80</v>
      </c>
      <c r="I6651" t="s">
        <v>28</v>
      </c>
      <c r="J6651">
        <v>1</v>
      </c>
      <c r="K6651">
        <v>12000</v>
      </c>
      <c r="L6651">
        <v>1</v>
      </c>
      <c r="M6651">
        <v>11880</v>
      </c>
      <c r="N6651">
        <v>9122.1299999999992</v>
      </c>
      <c r="O6651">
        <v>2757.87</v>
      </c>
      <c r="P6651" t="s">
        <v>29</v>
      </c>
      <c r="Q6651" t="s">
        <v>90</v>
      </c>
      <c r="R6651" t="s">
        <v>86</v>
      </c>
      <c r="S6651">
        <f t="shared" si="206"/>
        <v>2024</v>
      </c>
      <c r="T6651">
        <f t="shared" si="207"/>
        <v>4</v>
      </c>
    </row>
    <row r="6652" spans="1:20" x14ac:dyDescent="0.3">
      <c r="A6652" s="1">
        <v>45386</v>
      </c>
      <c r="B6652" t="s">
        <v>7097</v>
      </c>
      <c r="C6652" t="s">
        <v>137</v>
      </c>
      <c r="D6652" t="s">
        <v>43</v>
      </c>
      <c r="E6652" t="s">
        <v>44</v>
      </c>
      <c r="F6652" t="s">
        <v>45</v>
      </c>
      <c r="G6652" t="s">
        <v>26</v>
      </c>
      <c r="H6652" t="s">
        <v>80</v>
      </c>
      <c r="I6652" t="s">
        <v>28</v>
      </c>
      <c r="J6652">
        <v>7</v>
      </c>
      <c r="K6652">
        <v>12000</v>
      </c>
      <c r="L6652">
        <v>2</v>
      </c>
      <c r="M6652">
        <v>82320</v>
      </c>
      <c r="N6652">
        <v>67335.31</v>
      </c>
      <c r="O6652">
        <v>14984.69</v>
      </c>
      <c r="P6652" t="s">
        <v>29</v>
      </c>
      <c r="Q6652" t="s">
        <v>47</v>
      </c>
      <c r="R6652" t="s">
        <v>73</v>
      </c>
      <c r="S6652">
        <f t="shared" si="206"/>
        <v>2024</v>
      </c>
      <c r="T6652">
        <f t="shared" si="207"/>
        <v>4</v>
      </c>
    </row>
    <row r="6653" spans="1:20" x14ac:dyDescent="0.3">
      <c r="A6653" s="1">
        <v>45387</v>
      </c>
      <c r="B6653" t="s">
        <v>7098</v>
      </c>
      <c r="C6653" t="s">
        <v>84</v>
      </c>
      <c r="D6653" t="s">
        <v>23</v>
      </c>
      <c r="E6653" t="s">
        <v>24</v>
      </c>
      <c r="F6653" t="s">
        <v>111</v>
      </c>
      <c r="G6653" t="s">
        <v>37</v>
      </c>
      <c r="H6653" t="s">
        <v>53</v>
      </c>
      <c r="I6653" t="s">
        <v>54</v>
      </c>
      <c r="J6653">
        <v>9</v>
      </c>
      <c r="K6653">
        <v>2500</v>
      </c>
      <c r="L6653">
        <v>5</v>
      </c>
      <c r="M6653">
        <v>21375</v>
      </c>
      <c r="N6653">
        <v>15446.2</v>
      </c>
      <c r="O6653">
        <v>5928.8</v>
      </c>
      <c r="P6653" t="s">
        <v>65</v>
      </c>
      <c r="Q6653" t="s">
        <v>90</v>
      </c>
      <c r="R6653" t="s">
        <v>73</v>
      </c>
      <c r="S6653">
        <f t="shared" si="206"/>
        <v>2024</v>
      </c>
      <c r="T6653">
        <f t="shared" si="207"/>
        <v>4</v>
      </c>
    </row>
    <row r="6654" spans="1:20" x14ac:dyDescent="0.3">
      <c r="A6654" s="1">
        <v>45388</v>
      </c>
      <c r="B6654" t="s">
        <v>7099</v>
      </c>
      <c r="C6654" t="s">
        <v>68</v>
      </c>
      <c r="D6654" t="s">
        <v>23</v>
      </c>
      <c r="E6654" t="s">
        <v>35</v>
      </c>
      <c r="F6654" t="s">
        <v>36</v>
      </c>
      <c r="G6654" t="s">
        <v>46</v>
      </c>
      <c r="H6654" t="s">
        <v>70</v>
      </c>
      <c r="I6654" t="s">
        <v>71</v>
      </c>
      <c r="J6654">
        <v>17</v>
      </c>
      <c r="K6654">
        <v>600</v>
      </c>
      <c r="L6654">
        <v>17</v>
      </c>
      <c r="M6654">
        <v>8466</v>
      </c>
      <c r="N6654">
        <v>7376.66</v>
      </c>
      <c r="O6654">
        <v>1089.3399999999999</v>
      </c>
      <c r="P6654" t="s">
        <v>72</v>
      </c>
      <c r="Q6654" t="s">
        <v>55</v>
      </c>
      <c r="R6654" t="s">
        <v>81</v>
      </c>
      <c r="S6654">
        <f t="shared" si="206"/>
        <v>2024</v>
      </c>
      <c r="T6654">
        <f t="shared" si="207"/>
        <v>4</v>
      </c>
    </row>
    <row r="6655" spans="1:20" x14ac:dyDescent="0.3">
      <c r="A6655" s="1">
        <v>45389</v>
      </c>
      <c r="B6655" t="s">
        <v>7100</v>
      </c>
      <c r="C6655" t="s">
        <v>42</v>
      </c>
      <c r="D6655" t="s">
        <v>23</v>
      </c>
      <c r="E6655" t="s">
        <v>35</v>
      </c>
      <c r="F6655" t="s">
        <v>36</v>
      </c>
      <c r="G6655" t="s">
        <v>85</v>
      </c>
      <c r="H6655" t="s">
        <v>27</v>
      </c>
      <c r="I6655" t="s">
        <v>28</v>
      </c>
      <c r="J6655">
        <v>14</v>
      </c>
      <c r="K6655">
        <v>45000</v>
      </c>
      <c r="L6655">
        <v>15</v>
      </c>
      <c r="M6655">
        <v>535500</v>
      </c>
      <c r="N6655">
        <v>394089.1</v>
      </c>
      <c r="O6655">
        <v>141410.9</v>
      </c>
      <c r="P6655" t="s">
        <v>93</v>
      </c>
      <c r="Q6655" t="s">
        <v>47</v>
      </c>
      <c r="R6655" t="s">
        <v>39</v>
      </c>
      <c r="S6655">
        <f t="shared" si="206"/>
        <v>2024</v>
      </c>
      <c r="T6655">
        <f t="shared" si="207"/>
        <v>4</v>
      </c>
    </row>
    <row r="6656" spans="1:20" x14ac:dyDescent="0.3">
      <c r="A6656" s="1">
        <v>45390</v>
      </c>
      <c r="B6656" t="s">
        <v>7101</v>
      </c>
      <c r="C6656" t="s">
        <v>64</v>
      </c>
      <c r="D6656" t="s">
        <v>50</v>
      </c>
      <c r="E6656" t="s">
        <v>51</v>
      </c>
      <c r="F6656" t="s">
        <v>192</v>
      </c>
      <c r="G6656" t="s">
        <v>26</v>
      </c>
      <c r="H6656" t="s">
        <v>120</v>
      </c>
      <c r="I6656" t="s">
        <v>28</v>
      </c>
      <c r="J6656">
        <v>25</v>
      </c>
      <c r="K6656">
        <v>15000</v>
      </c>
      <c r="L6656">
        <v>13</v>
      </c>
      <c r="M6656">
        <v>326250</v>
      </c>
      <c r="N6656">
        <v>292247.33</v>
      </c>
      <c r="O6656">
        <v>34002.67</v>
      </c>
      <c r="P6656" t="s">
        <v>38</v>
      </c>
      <c r="Q6656" t="s">
        <v>55</v>
      </c>
      <c r="R6656" t="s">
        <v>31</v>
      </c>
      <c r="S6656">
        <f t="shared" si="206"/>
        <v>2024</v>
      </c>
      <c r="T6656">
        <f t="shared" si="207"/>
        <v>4</v>
      </c>
    </row>
    <row r="6657" spans="1:20" x14ac:dyDescent="0.3">
      <c r="A6657" s="1">
        <v>45391</v>
      </c>
      <c r="B6657" t="s">
        <v>7102</v>
      </c>
      <c r="C6657" t="s">
        <v>108</v>
      </c>
      <c r="D6657" t="s">
        <v>43</v>
      </c>
      <c r="E6657" t="s">
        <v>44</v>
      </c>
      <c r="F6657" t="s">
        <v>45</v>
      </c>
      <c r="G6657" t="s">
        <v>26</v>
      </c>
      <c r="H6657" t="s">
        <v>53</v>
      </c>
      <c r="I6657" t="s">
        <v>54</v>
      </c>
      <c r="J6657">
        <v>11</v>
      </c>
      <c r="K6657">
        <v>2500</v>
      </c>
      <c r="L6657">
        <v>6</v>
      </c>
      <c r="M6657">
        <v>25850</v>
      </c>
      <c r="N6657">
        <v>18911.05</v>
      </c>
      <c r="O6657">
        <v>6938.95</v>
      </c>
      <c r="P6657" t="s">
        <v>93</v>
      </c>
      <c r="Q6657" t="s">
        <v>90</v>
      </c>
      <c r="R6657" t="s">
        <v>73</v>
      </c>
      <c r="S6657">
        <f t="shared" si="206"/>
        <v>2024</v>
      </c>
      <c r="T6657">
        <f t="shared" si="207"/>
        <v>4</v>
      </c>
    </row>
    <row r="6658" spans="1:20" x14ac:dyDescent="0.3">
      <c r="A6658" s="1">
        <v>45392</v>
      </c>
      <c r="B6658" t="s">
        <v>7103</v>
      </c>
      <c r="C6658" t="s">
        <v>64</v>
      </c>
      <c r="D6658" t="s">
        <v>43</v>
      </c>
      <c r="E6658" t="s">
        <v>35</v>
      </c>
      <c r="F6658" t="s">
        <v>36</v>
      </c>
      <c r="G6658" t="s">
        <v>37</v>
      </c>
      <c r="H6658" t="s">
        <v>53</v>
      </c>
      <c r="I6658" t="s">
        <v>54</v>
      </c>
      <c r="J6658">
        <v>19</v>
      </c>
      <c r="K6658">
        <v>2500</v>
      </c>
      <c r="L6658">
        <v>20</v>
      </c>
      <c r="M6658">
        <v>38000</v>
      </c>
      <c r="N6658">
        <v>35092.410000000003</v>
      </c>
      <c r="O6658">
        <v>2907.59</v>
      </c>
      <c r="P6658" t="s">
        <v>93</v>
      </c>
      <c r="Q6658" t="s">
        <v>30</v>
      </c>
      <c r="R6658" t="s">
        <v>102</v>
      </c>
      <c r="S6658">
        <f t="shared" si="206"/>
        <v>2024</v>
      </c>
      <c r="T6658">
        <f t="shared" si="207"/>
        <v>4</v>
      </c>
    </row>
    <row r="6659" spans="1:20" x14ac:dyDescent="0.3">
      <c r="A6659" s="1">
        <v>45393</v>
      </c>
      <c r="B6659" t="s">
        <v>7104</v>
      </c>
      <c r="C6659" t="s">
        <v>34</v>
      </c>
      <c r="D6659" t="s">
        <v>43</v>
      </c>
      <c r="E6659" t="s">
        <v>44</v>
      </c>
      <c r="F6659" t="s">
        <v>45</v>
      </c>
      <c r="G6659" t="s">
        <v>26</v>
      </c>
      <c r="H6659" t="s">
        <v>53</v>
      </c>
      <c r="I6659" t="s">
        <v>54</v>
      </c>
      <c r="J6659">
        <v>19</v>
      </c>
      <c r="K6659">
        <v>2500</v>
      </c>
      <c r="L6659">
        <v>18</v>
      </c>
      <c r="M6659">
        <v>38950</v>
      </c>
      <c r="N6659">
        <v>28722.1</v>
      </c>
      <c r="O6659">
        <v>10227.9</v>
      </c>
      <c r="P6659" t="s">
        <v>72</v>
      </c>
      <c r="Q6659" t="s">
        <v>47</v>
      </c>
      <c r="R6659" t="s">
        <v>81</v>
      </c>
      <c r="S6659">
        <f t="shared" ref="S6659:S6722" si="208">YEAR(A6659)</f>
        <v>2024</v>
      </c>
      <c r="T6659">
        <f t="shared" si="207"/>
        <v>4</v>
      </c>
    </row>
    <row r="6660" spans="1:20" x14ac:dyDescent="0.3">
      <c r="A6660" s="1">
        <v>45394</v>
      </c>
      <c r="B6660" t="s">
        <v>7105</v>
      </c>
      <c r="C6660" t="s">
        <v>34</v>
      </c>
      <c r="D6660" t="s">
        <v>50</v>
      </c>
      <c r="E6660" t="s">
        <v>51</v>
      </c>
      <c r="F6660" t="s">
        <v>99</v>
      </c>
      <c r="G6660" t="s">
        <v>26</v>
      </c>
      <c r="H6660" t="s">
        <v>80</v>
      </c>
      <c r="I6660" t="s">
        <v>28</v>
      </c>
      <c r="J6660">
        <v>5</v>
      </c>
      <c r="K6660">
        <v>12000</v>
      </c>
      <c r="L6660">
        <v>6</v>
      </c>
      <c r="M6660">
        <v>56400</v>
      </c>
      <c r="N6660">
        <v>52686.69</v>
      </c>
      <c r="O6660">
        <v>3713.31</v>
      </c>
      <c r="P6660" t="s">
        <v>29</v>
      </c>
      <c r="Q6660" t="s">
        <v>30</v>
      </c>
      <c r="R6660" t="s">
        <v>123</v>
      </c>
      <c r="S6660">
        <f t="shared" si="208"/>
        <v>2024</v>
      </c>
      <c r="T6660">
        <f t="shared" ref="T6660:T6723" si="209">MONTH(A6660)</f>
        <v>4</v>
      </c>
    </row>
    <row r="6661" spans="1:20" x14ac:dyDescent="0.3">
      <c r="A6661" s="1">
        <v>45395</v>
      </c>
      <c r="B6661" t="s">
        <v>7106</v>
      </c>
      <c r="C6661" t="s">
        <v>84</v>
      </c>
      <c r="D6661" t="s">
        <v>23</v>
      </c>
      <c r="E6661" t="s">
        <v>35</v>
      </c>
      <c r="F6661" t="s">
        <v>36</v>
      </c>
      <c r="G6661" t="s">
        <v>26</v>
      </c>
      <c r="H6661" t="s">
        <v>53</v>
      </c>
      <c r="I6661" t="s">
        <v>54</v>
      </c>
      <c r="J6661">
        <v>4</v>
      </c>
      <c r="K6661">
        <v>2500</v>
      </c>
      <c r="L6661">
        <v>4</v>
      </c>
      <c r="M6661">
        <v>9600</v>
      </c>
      <c r="N6661">
        <v>7361.85</v>
      </c>
      <c r="O6661">
        <v>2238.15</v>
      </c>
      <c r="P6661" t="s">
        <v>38</v>
      </c>
      <c r="Q6661" t="s">
        <v>55</v>
      </c>
      <c r="R6661" t="s">
        <v>123</v>
      </c>
      <c r="S6661">
        <f t="shared" si="208"/>
        <v>2024</v>
      </c>
      <c r="T6661">
        <f t="shared" si="209"/>
        <v>4</v>
      </c>
    </row>
    <row r="6662" spans="1:20" x14ac:dyDescent="0.3">
      <c r="A6662" s="1">
        <v>45396</v>
      </c>
      <c r="B6662" t="s">
        <v>7107</v>
      </c>
      <c r="C6662" t="s">
        <v>22</v>
      </c>
      <c r="D6662" t="s">
        <v>50</v>
      </c>
      <c r="E6662" t="s">
        <v>44</v>
      </c>
      <c r="F6662" t="s">
        <v>45</v>
      </c>
      <c r="G6662" t="s">
        <v>37</v>
      </c>
      <c r="H6662" t="s">
        <v>120</v>
      </c>
      <c r="I6662" t="s">
        <v>28</v>
      </c>
      <c r="J6662">
        <v>22</v>
      </c>
      <c r="K6662">
        <v>15000</v>
      </c>
      <c r="L6662">
        <v>10</v>
      </c>
      <c r="M6662">
        <v>297000</v>
      </c>
      <c r="N6662">
        <v>246624.84</v>
      </c>
      <c r="O6662">
        <v>50375.16</v>
      </c>
      <c r="P6662" t="s">
        <v>65</v>
      </c>
      <c r="Q6662" t="s">
        <v>55</v>
      </c>
      <c r="R6662" t="s">
        <v>81</v>
      </c>
      <c r="S6662">
        <f t="shared" si="208"/>
        <v>2024</v>
      </c>
      <c r="T6662">
        <f t="shared" si="209"/>
        <v>4</v>
      </c>
    </row>
    <row r="6663" spans="1:20" x14ac:dyDescent="0.3">
      <c r="A6663" s="1">
        <v>45397</v>
      </c>
      <c r="B6663" t="s">
        <v>7108</v>
      </c>
      <c r="C6663" t="s">
        <v>68</v>
      </c>
      <c r="D6663" t="s">
        <v>23</v>
      </c>
      <c r="E6663" t="s">
        <v>51</v>
      </c>
      <c r="F6663" t="s">
        <v>99</v>
      </c>
      <c r="G6663" t="s">
        <v>26</v>
      </c>
      <c r="H6663" t="s">
        <v>132</v>
      </c>
      <c r="I6663" t="s">
        <v>28</v>
      </c>
      <c r="J6663">
        <v>8</v>
      </c>
      <c r="K6663">
        <v>3500</v>
      </c>
      <c r="L6663">
        <v>8</v>
      </c>
      <c r="M6663">
        <v>25760</v>
      </c>
      <c r="N6663">
        <v>19260.21</v>
      </c>
      <c r="O6663">
        <v>6499.79</v>
      </c>
      <c r="P6663" t="s">
        <v>29</v>
      </c>
      <c r="Q6663" t="s">
        <v>90</v>
      </c>
      <c r="R6663" t="s">
        <v>61</v>
      </c>
      <c r="S6663">
        <f t="shared" si="208"/>
        <v>2024</v>
      </c>
      <c r="T6663">
        <f t="shared" si="209"/>
        <v>4</v>
      </c>
    </row>
    <row r="6664" spans="1:20" x14ac:dyDescent="0.3">
      <c r="A6664" s="1">
        <v>45398</v>
      </c>
      <c r="B6664" t="s">
        <v>7109</v>
      </c>
      <c r="C6664" t="s">
        <v>34</v>
      </c>
      <c r="D6664" t="s">
        <v>43</v>
      </c>
      <c r="E6664" t="s">
        <v>44</v>
      </c>
      <c r="F6664" t="s">
        <v>45</v>
      </c>
      <c r="G6664" t="s">
        <v>37</v>
      </c>
      <c r="H6664" t="s">
        <v>132</v>
      </c>
      <c r="I6664" t="s">
        <v>28</v>
      </c>
      <c r="J6664">
        <v>19</v>
      </c>
      <c r="K6664">
        <v>3500</v>
      </c>
      <c r="L6664">
        <v>1</v>
      </c>
      <c r="M6664">
        <v>65835</v>
      </c>
      <c r="N6664">
        <v>47816.27</v>
      </c>
      <c r="O6664">
        <v>18018.73</v>
      </c>
      <c r="P6664" t="s">
        <v>65</v>
      </c>
      <c r="Q6664" t="s">
        <v>30</v>
      </c>
      <c r="R6664" t="s">
        <v>123</v>
      </c>
      <c r="S6664">
        <f t="shared" si="208"/>
        <v>2024</v>
      </c>
      <c r="T6664">
        <f t="shared" si="209"/>
        <v>4</v>
      </c>
    </row>
    <row r="6665" spans="1:20" x14ac:dyDescent="0.3">
      <c r="A6665" s="1">
        <v>45399</v>
      </c>
      <c r="B6665" t="s">
        <v>7110</v>
      </c>
      <c r="C6665" t="s">
        <v>34</v>
      </c>
      <c r="D6665" t="s">
        <v>23</v>
      </c>
      <c r="E6665" t="s">
        <v>35</v>
      </c>
      <c r="F6665" t="s">
        <v>36</v>
      </c>
      <c r="G6665" t="s">
        <v>37</v>
      </c>
      <c r="H6665" t="s">
        <v>70</v>
      </c>
      <c r="I6665" t="s">
        <v>71</v>
      </c>
      <c r="J6665">
        <v>20</v>
      </c>
      <c r="K6665">
        <v>600</v>
      </c>
      <c r="L6665">
        <v>10</v>
      </c>
      <c r="M6665">
        <v>10800</v>
      </c>
      <c r="N6665">
        <v>7913.6</v>
      </c>
      <c r="O6665">
        <v>2886.4</v>
      </c>
      <c r="P6665" t="s">
        <v>65</v>
      </c>
      <c r="Q6665" t="s">
        <v>47</v>
      </c>
      <c r="R6665" t="s">
        <v>39</v>
      </c>
      <c r="S6665">
        <f t="shared" si="208"/>
        <v>2024</v>
      </c>
      <c r="T6665">
        <f t="shared" si="209"/>
        <v>4</v>
      </c>
    </row>
    <row r="6666" spans="1:20" x14ac:dyDescent="0.3">
      <c r="A6666" s="1">
        <v>45400</v>
      </c>
      <c r="B6666" t="s">
        <v>7111</v>
      </c>
      <c r="C6666" t="s">
        <v>34</v>
      </c>
      <c r="D6666" t="s">
        <v>50</v>
      </c>
      <c r="E6666" t="s">
        <v>51</v>
      </c>
      <c r="F6666" t="s">
        <v>77</v>
      </c>
      <c r="G6666" t="s">
        <v>37</v>
      </c>
      <c r="H6666" t="s">
        <v>59</v>
      </c>
      <c r="I6666" t="s">
        <v>60</v>
      </c>
      <c r="J6666">
        <v>25</v>
      </c>
      <c r="K6666">
        <v>4500</v>
      </c>
      <c r="L6666">
        <v>18</v>
      </c>
      <c r="M6666">
        <v>92250</v>
      </c>
      <c r="N6666">
        <v>74785.25</v>
      </c>
      <c r="O6666">
        <v>17464.75</v>
      </c>
      <c r="P6666" t="s">
        <v>93</v>
      </c>
      <c r="Q6666" t="s">
        <v>47</v>
      </c>
      <c r="R6666" t="s">
        <v>31</v>
      </c>
      <c r="S6666">
        <f t="shared" si="208"/>
        <v>2024</v>
      </c>
      <c r="T6666">
        <f t="shared" si="209"/>
        <v>4</v>
      </c>
    </row>
    <row r="6667" spans="1:20" x14ac:dyDescent="0.3">
      <c r="A6667" s="1">
        <v>45401</v>
      </c>
      <c r="B6667" t="s">
        <v>7112</v>
      </c>
      <c r="C6667" t="s">
        <v>98</v>
      </c>
      <c r="D6667" t="s">
        <v>50</v>
      </c>
      <c r="E6667" t="s">
        <v>35</v>
      </c>
      <c r="F6667" t="s">
        <v>36</v>
      </c>
      <c r="G6667" t="s">
        <v>85</v>
      </c>
      <c r="H6667" t="s">
        <v>120</v>
      </c>
      <c r="I6667" t="s">
        <v>28</v>
      </c>
      <c r="J6667">
        <v>12</v>
      </c>
      <c r="K6667">
        <v>15000</v>
      </c>
      <c r="L6667">
        <v>7</v>
      </c>
      <c r="M6667">
        <v>167400</v>
      </c>
      <c r="N6667">
        <v>139497.66</v>
      </c>
      <c r="O6667">
        <v>27902.34</v>
      </c>
      <c r="P6667" t="s">
        <v>65</v>
      </c>
      <c r="Q6667" t="s">
        <v>90</v>
      </c>
      <c r="R6667" t="s">
        <v>81</v>
      </c>
      <c r="S6667">
        <f t="shared" si="208"/>
        <v>2024</v>
      </c>
      <c r="T6667">
        <f t="shared" si="209"/>
        <v>4</v>
      </c>
    </row>
    <row r="6668" spans="1:20" x14ac:dyDescent="0.3">
      <c r="A6668" s="1">
        <v>45402</v>
      </c>
      <c r="B6668" t="s">
        <v>7113</v>
      </c>
      <c r="C6668" t="s">
        <v>84</v>
      </c>
      <c r="D6668" t="s">
        <v>43</v>
      </c>
      <c r="E6668" t="s">
        <v>44</v>
      </c>
      <c r="F6668" t="s">
        <v>89</v>
      </c>
      <c r="G6668" t="s">
        <v>37</v>
      </c>
      <c r="H6668" t="s">
        <v>53</v>
      </c>
      <c r="I6668" t="s">
        <v>54</v>
      </c>
      <c r="J6668">
        <v>10</v>
      </c>
      <c r="K6668">
        <v>2500</v>
      </c>
      <c r="L6668">
        <v>14</v>
      </c>
      <c r="M6668">
        <v>21500</v>
      </c>
      <c r="N6668">
        <v>17393.98</v>
      </c>
      <c r="O6668">
        <v>4106.0200000000004</v>
      </c>
      <c r="P6668" t="s">
        <v>93</v>
      </c>
      <c r="Q6668" t="s">
        <v>90</v>
      </c>
      <c r="R6668" t="s">
        <v>31</v>
      </c>
      <c r="S6668">
        <f t="shared" si="208"/>
        <v>2024</v>
      </c>
      <c r="T6668">
        <f t="shared" si="209"/>
        <v>4</v>
      </c>
    </row>
    <row r="6669" spans="1:20" x14ac:dyDescent="0.3">
      <c r="A6669" s="1">
        <v>45403</v>
      </c>
      <c r="B6669" t="s">
        <v>7114</v>
      </c>
      <c r="C6669" t="s">
        <v>58</v>
      </c>
      <c r="D6669" t="s">
        <v>43</v>
      </c>
      <c r="E6669" t="s">
        <v>44</v>
      </c>
      <c r="F6669" t="s">
        <v>89</v>
      </c>
      <c r="G6669" t="s">
        <v>26</v>
      </c>
      <c r="H6669" t="s">
        <v>53</v>
      </c>
      <c r="I6669" t="s">
        <v>54</v>
      </c>
      <c r="J6669">
        <v>6</v>
      </c>
      <c r="K6669">
        <v>2500</v>
      </c>
      <c r="L6669">
        <v>5</v>
      </c>
      <c r="M6669">
        <v>14250</v>
      </c>
      <c r="N6669">
        <v>12209.6</v>
      </c>
      <c r="O6669">
        <v>2040.4</v>
      </c>
      <c r="P6669" t="s">
        <v>93</v>
      </c>
      <c r="Q6669" t="s">
        <v>90</v>
      </c>
      <c r="R6669" t="s">
        <v>81</v>
      </c>
      <c r="S6669">
        <f t="shared" si="208"/>
        <v>2024</v>
      </c>
      <c r="T6669">
        <f t="shared" si="209"/>
        <v>4</v>
      </c>
    </row>
    <row r="6670" spans="1:20" x14ac:dyDescent="0.3">
      <c r="A6670" s="1">
        <v>45404</v>
      </c>
      <c r="B6670" t="s">
        <v>7115</v>
      </c>
      <c r="C6670" t="s">
        <v>42</v>
      </c>
      <c r="D6670" t="s">
        <v>50</v>
      </c>
      <c r="E6670" t="s">
        <v>44</v>
      </c>
      <c r="F6670" t="s">
        <v>89</v>
      </c>
      <c r="G6670" t="s">
        <v>26</v>
      </c>
      <c r="H6670" t="s">
        <v>53</v>
      </c>
      <c r="I6670" t="s">
        <v>54</v>
      </c>
      <c r="J6670">
        <v>4</v>
      </c>
      <c r="K6670">
        <v>2500</v>
      </c>
      <c r="L6670">
        <v>12</v>
      </c>
      <c r="M6670">
        <v>8800</v>
      </c>
      <c r="N6670">
        <v>6998.98</v>
      </c>
      <c r="O6670">
        <v>1801.02</v>
      </c>
      <c r="P6670" t="s">
        <v>29</v>
      </c>
      <c r="Q6670" t="s">
        <v>47</v>
      </c>
      <c r="R6670" t="s">
        <v>123</v>
      </c>
      <c r="S6670">
        <f t="shared" si="208"/>
        <v>2024</v>
      </c>
      <c r="T6670">
        <f t="shared" si="209"/>
        <v>4</v>
      </c>
    </row>
    <row r="6671" spans="1:20" x14ac:dyDescent="0.3">
      <c r="A6671" s="1">
        <v>45405</v>
      </c>
      <c r="B6671" t="s">
        <v>7116</v>
      </c>
      <c r="C6671" t="s">
        <v>84</v>
      </c>
      <c r="D6671" t="s">
        <v>43</v>
      </c>
      <c r="E6671" t="s">
        <v>44</v>
      </c>
      <c r="F6671" t="s">
        <v>45</v>
      </c>
      <c r="G6671" t="s">
        <v>26</v>
      </c>
      <c r="H6671" t="s">
        <v>132</v>
      </c>
      <c r="I6671" t="s">
        <v>28</v>
      </c>
      <c r="J6671">
        <v>18</v>
      </c>
      <c r="K6671">
        <v>3500</v>
      </c>
      <c r="L6671">
        <v>15</v>
      </c>
      <c r="M6671">
        <v>53550</v>
      </c>
      <c r="N6671">
        <v>48222.29</v>
      </c>
      <c r="O6671">
        <v>5327.71</v>
      </c>
      <c r="P6671" t="s">
        <v>65</v>
      </c>
      <c r="Q6671" t="s">
        <v>30</v>
      </c>
      <c r="R6671" t="s">
        <v>86</v>
      </c>
      <c r="S6671">
        <f t="shared" si="208"/>
        <v>2024</v>
      </c>
      <c r="T6671">
        <f t="shared" si="209"/>
        <v>4</v>
      </c>
    </row>
    <row r="6672" spans="1:20" x14ac:dyDescent="0.3">
      <c r="A6672" s="1">
        <v>45406</v>
      </c>
      <c r="B6672" t="s">
        <v>7117</v>
      </c>
      <c r="C6672" t="s">
        <v>58</v>
      </c>
      <c r="D6672" t="s">
        <v>50</v>
      </c>
      <c r="E6672" t="s">
        <v>44</v>
      </c>
      <c r="F6672" t="s">
        <v>89</v>
      </c>
      <c r="G6672" t="s">
        <v>37</v>
      </c>
      <c r="H6672" t="s">
        <v>80</v>
      </c>
      <c r="I6672" t="s">
        <v>28</v>
      </c>
      <c r="J6672">
        <v>8</v>
      </c>
      <c r="K6672">
        <v>12000</v>
      </c>
      <c r="L6672">
        <v>11</v>
      </c>
      <c r="M6672">
        <v>85440</v>
      </c>
      <c r="N6672">
        <v>79885.320000000007</v>
      </c>
      <c r="O6672">
        <v>5554.68</v>
      </c>
      <c r="P6672" t="s">
        <v>93</v>
      </c>
      <c r="Q6672" t="s">
        <v>55</v>
      </c>
      <c r="R6672" t="s">
        <v>39</v>
      </c>
      <c r="S6672">
        <f t="shared" si="208"/>
        <v>2024</v>
      </c>
      <c r="T6672">
        <f t="shared" si="209"/>
        <v>4</v>
      </c>
    </row>
    <row r="6673" spans="1:20" x14ac:dyDescent="0.3">
      <c r="A6673" s="1">
        <v>45407</v>
      </c>
      <c r="B6673" t="s">
        <v>7118</v>
      </c>
      <c r="C6673" t="s">
        <v>108</v>
      </c>
      <c r="D6673" t="s">
        <v>43</v>
      </c>
      <c r="E6673" t="s">
        <v>24</v>
      </c>
      <c r="F6673" t="s">
        <v>25</v>
      </c>
      <c r="G6673" t="s">
        <v>85</v>
      </c>
      <c r="H6673" t="s">
        <v>53</v>
      </c>
      <c r="I6673" t="s">
        <v>54</v>
      </c>
      <c r="J6673">
        <v>3</v>
      </c>
      <c r="K6673">
        <v>2500</v>
      </c>
      <c r="L6673">
        <v>1</v>
      </c>
      <c r="M6673">
        <v>7425</v>
      </c>
      <c r="N6673">
        <v>6678.76</v>
      </c>
      <c r="O6673">
        <v>746.24</v>
      </c>
      <c r="P6673" t="s">
        <v>65</v>
      </c>
      <c r="Q6673" t="s">
        <v>30</v>
      </c>
      <c r="R6673" t="s">
        <v>123</v>
      </c>
      <c r="S6673">
        <f t="shared" si="208"/>
        <v>2024</v>
      </c>
      <c r="T6673">
        <f t="shared" si="209"/>
        <v>4</v>
      </c>
    </row>
    <row r="6674" spans="1:20" x14ac:dyDescent="0.3">
      <c r="A6674" s="1">
        <v>45408</v>
      </c>
      <c r="B6674" t="s">
        <v>7119</v>
      </c>
      <c r="C6674" t="s">
        <v>58</v>
      </c>
      <c r="D6674" t="s">
        <v>50</v>
      </c>
      <c r="E6674" t="s">
        <v>24</v>
      </c>
      <c r="F6674" t="s">
        <v>25</v>
      </c>
      <c r="G6674" t="s">
        <v>37</v>
      </c>
      <c r="H6674" t="s">
        <v>53</v>
      </c>
      <c r="I6674" t="s">
        <v>54</v>
      </c>
      <c r="J6674">
        <v>8</v>
      </c>
      <c r="K6674">
        <v>2500</v>
      </c>
      <c r="L6674">
        <v>14</v>
      </c>
      <c r="M6674">
        <v>17200</v>
      </c>
      <c r="N6674">
        <v>13758.85</v>
      </c>
      <c r="O6674">
        <v>3441.15</v>
      </c>
      <c r="P6674" t="s">
        <v>72</v>
      </c>
      <c r="Q6674" t="s">
        <v>30</v>
      </c>
      <c r="R6674" t="s">
        <v>31</v>
      </c>
      <c r="S6674">
        <f t="shared" si="208"/>
        <v>2024</v>
      </c>
      <c r="T6674">
        <f t="shared" si="209"/>
        <v>4</v>
      </c>
    </row>
    <row r="6675" spans="1:20" x14ac:dyDescent="0.3">
      <c r="A6675" s="1">
        <v>45409</v>
      </c>
      <c r="B6675" t="s">
        <v>7120</v>
      </c>
      <c r="C6675" t="s">
        <v>34</v>
      </c>
      <c r="D6675" t="s">
        <v>43</v>
      </c>
      <c r="E6675" t="s">
        <v>35</v>
      </c>
      <c r="F6675" t="s">
        <v>36</v>
      </c>
      <c r="G6675" t="s">
        <v>85</v>
      </c>
      <c r="H6675" t="s">
        <v>27</v>
      </c>
      <c r="I6675" t="s">
        <v>28</v>
      </c>
      <c r="J6675">
        <v>5</v>
      </c>
      <c r="K6675">
        <v>45000</v>
      </c>
      <c r="L6675">
        <v>17</v>
      </c>
      <c r="M6675">
        <v>186750</v>
      </c>
      <c r="N6675">
        <v>166729.29999999999</v>
      </c>
      <c r="O6675">
        <v>20020.7</v>
      </c>
      <c r="P6675" t="s">
        <v>38</v>
      </c>
      <c r="Q6675" t="s">
        <v>47</v>
      </c>
      <c r="R6675" t="s">
        <v>39</v>
      </c>
      <c r="S6675">
        <f t="shared" si="208"/>
        <v>2024</v>
      </c>
      <c r="T6675">
        <f t="shared" si="209"/>
        <v>4</v>
      </c>
    </row>
    <row r="6676" spans="1:20" x14ac:dyDescent="0.3">
      <c r="A6676" s="1">
        <v>45410</v>
      </c>
      <c r="B6676" t="s">
        <v>7121</v>
      </c>
      <c r="C6676" t="s">
        <v>58</v>
      </c>
      <c r="D6676" t="s">
        <v>43</v>
      </c>
      <c r="E6676" t="s">
        <v>35</v>
      </c>
      <c r="F6676" t="s">
        <v>36</v>
      </c>
      <c r="G6676" t="s">
        <v>46</v>
      </c>
      <c r="H6676" t="s">
        <v>53</v>
      </c>
      <c r="I6676" t="s">
        <v>54</v>
      </c>
      <c r="J6676">
        <v>21</v>
      </c>
      <c r="K6676">
        <v>2500</v>
      </c>
      <c r="L6676">
        <v>0</v>
      </c>
      <c r="M6676">
        <v>52500</v>
      </c>
      <c r="N6676">
        <v>46964.21</v>
      </c>
      <c r="O6676">
        <v>5535.79</v>
      </c>
      <c r="P6676" t="s">
        <v>29</v>
      </c>
      <c r="Q6676" t="s">
        <v>55</v>
      </c>
      <c r="R6676" t="s">
        <v>31</v>
      </c>
      <c r="S6676">
        <f t="shared" si="208"/>
        <v>2024</v>
      </c>
      <c r="T6676">
        <f t="shared" si="209"/>
        <v>4</v>
      </c>
    </row>
    <row r="6677" spans="1:20" x14ac:dyDescent="0.3">
      <c r="A6677" s="1">
        <v>45411</v>
      </c>
      <c r="B6677" t="s">
        <v>7122</v>
      </c>
      <c r="C6677" t="s">
        <v>76</v>
      </c>
      <c r="D6677" t="s">
        <v>43</v>
      </c>
      <c r="E6677" t="s">
        <v>44</v>
      </c>
      <c r="F6677" t="s">
        <v>45</v>
      </c>
      <c r="G6677" t="s">
        <v>26</v>
      </c>
      <c r="H6677" t="s">
        <v>53</v>
      </c>
      <c r="I6677" t="s">
        <v>54</v>
      </c>
      <c r="J6677">
        <v>23</v>
      </c>
      <c r="K6677">
        <v>2500</v>
      </c>
      <c r="L6677">
        <v>16</v>
      </c>
      <c r="M6677">
        <v>48300</v>
      </c>
      <c r="N6677">
        <v>43965.38</v>
      </c>
      <c r="O6677">
        <v>4334.62</v>
      </c>
      <c r="P6677" t="s">
        <v>29</v>
      </c>
      <c r="Q6677" t="s">
        <v>90</v>
      </c>
      <c r="R6677" t="s">
        <v>73</v>
      </c>
      <c r="S6677">
        <f t="shared" si="208"/>
        <v>2024</v>
      </c>
      <c r="T6677">
        <f t="shared" si="209"/>
        <v>4</v>
      </c>
    </row>
    <row r="6678" spans="1:20" x14ac:dyDescent="0.3">
      <c r="A6678" s="1">
        <v>45412</v>
      </c>
      <c r="B6678" t="s">
        <v>7123</v>
      </c>
      <c r="C6678" t="s">
        <v>68</v>
      </c>
      <c r="D6678" t="s">
        <v>50</v>
      </c>
      <c r="E6678" t="s">
        <v>24</v>
      </c>
      <c r="F6678" t="s">
        <v>111</v>
      </c>
      <c r="G6678" t="s">
        <v>26</v>
      </c>
      <c r="H6678" t="s">
        <v>70</v>
      </c>
      <c r="I6678" t="s">
        <v>71</v>
      </c>
      <c r="J6678">
        <v>19</v>
      </c>
      <c r="K6678">
        <v>600</v>
      </c>
      <c r="L6678">
        <v>13</v>
      </c>
      <c r="M6678">
        <v>9918</v>
      </c>
      <c r="N6678">
        <v>8628.4599999999991</v>
      </c>
      <c r="O6678">
        <v>1289.54</v>
      </c>
      <c r="P6678" t="s">
        <v>29</v>
      </c>
      <c r="Q6678" t="s">
        <v>47</v>
      </c>
      <c r="R6678" t="s">
        <v>39</v>
      </c>
      <c r="S6678">
        <f t="shared" si="208"/>
        <v>2024</v>
      </c>
      <c r="T6678">
        <f t="shared" si="209"/>
        <v>4</v>
      </c>
    </row>
    <row r="6679" spans="1:20" x14ac:dyDescent="0.3">
      <c r="A6679" s="1">
        <v>45413</v>
      </c>
      <c r="B6679" t="s">
        <v>7124</v>
      </c>
      <c r="C6679" t="s">
        <v>84</v>
      </c>
      <c r="D6679" t="s">
        <v>23</v>
      </c>
      <c r="E6679" t="s">
        <v>24</v>
      </c>
      <c r="F6679" t="s">
        <v>25</v>
      </c>
      <c r="G6679" t="s">
        <v>37</v>
      </c>
      <c r="H6679" t="s">
        <v>80</v>
      </c>
      <c r="I6679" t="s">
        <v>28</v>
      </c>
      <c r="J6679">
        <v>25</v>
      </c>
      <c r="K6679">
        <v>12000</v>
      </c>
      <c r="L6679">
        <v>8</v>
      </c>
      <c r="M6679">
        <v>276000</v>
      </c>
      <c r="N6679">
        <v>212329.36</v>
      </c>
      <c r="O6679">
        <v>63670.64</v>
      </c>
      <c r="P6679" t="s">
        <v>29</v>
      </c>
      <c r="Q6679" t="s">
        <v>30</v>
      </c>
      <c r="R6679" t="s">
        <v>102</v>
      </c>
      <c r="S6679">
        <f t="shared" si="208"/>
        <v>2024</v>
      </c>
      <c r="T6679">
        <f t="shared" si="209"/>
        <v>5</v>
      </c>
    </row>
    <row r="6680" spans="1:20" x14ac:dyDescent="0.3">
      <c r="A6680" s="1">
        <v>45414</v>
      </c>
      <c r="B6680" t="s">
        <v>7125</v>
      </c>
      <c r="C6680" t="s">
        <v>108</v>
      </c>
      <c r="D6680" t="s">
        <v>50</v>
      </c>
      <c r="E6680" t="s">
        <v>24</v>
      </c>
      <c r="F6680" t="s">
        <v>111</v>
      </c>
      <c r="G6680" t="s">
        <v>37</v>
      </c>
      <c r="H6680" t="s">
        <v>27</v>
      </c>
      <c r="I6680" t="s">
        <v>28</v>
      </c>
      <c r="J6680">
        <v>8</v>
      </c>
      <c r="K6680">
        <v>45000</v>
      </c>
      <c r="L6680">
        <v>16</v>
      </c>
      <c r="M6680">
        <v>302400</v>
      </c>
      <c r="N6680">
        <v>219668.41</v>
      </c>
      <c r="O6680">
        <v>82731.59</v>
      </c>
      <c r="P6680" t="s">
        <v>65</v>
      </c>
      <c r="Q6680" t="s">
        <v>55</v>
      </c>
      <c r="R6680" t="s">
        <v>81</v>
      </c>
      <c r="S6680">
        <f t="shared" si="208"/>
        <v>2024</v>
      </c>
      <c r="T6680">
        <f t="shared" si="209"/>
        <v>5</v>
      </c>
    </row>
    <row r="6681" spans="1:20" x14ac:dyDescent="0.3">
      <c r="A6681" s="1">
        <v>45415</v>
      </c>
      <c r="B6681" t="s">
        <v>7126</v>
      </c>
      <c r="C6681" t="s">
        <v>76</v>
      </c>
      <c r="D6681" t="s">
        <v>50</v>
      </c>
      <c r="E6681" t="s">
        <v>44</v>
      </c>
      <c r="F6681" t="s">
        <v>89</v>
      </c>
      <c r="G6681" t="s">
        <v>26</v>
      </c>
      <c r="H6681" t="s">
        <v>120</v>
      </c>
      <c r="I6681" t="s">
        <v>28</v>
      </c>
      <c r="J6681">
        <v>20</v>
      </c>
      <c r="K6681">
        <v>15000</v>
      </c>
      <c r="L6681">
        <v>8</v>
      </c>
      <c r="M6681">
        <v>276000</v>
      </c>
      <c r="N6681">
        <v>255480.14</v>
      </c>
      <c r="O6681">
        <v>20519.86</v>
      </c>
      <c r="P6681" t="s">
        <v>38</v>
      </c>
      <c r="Q6681" t="s">
        <v>90</v>
      </c>
      <c r="R6681" t="s">
        <v>102</v>
      </c>
      <c r="S6681">
        <f t="shared" si="208"/>
        <v>2024</v>
      </c>
      <c r="T6681">
        <f t="shared" si="209"/>
        <v>5</v>
      </c>
    </row>
    <row r="6682" spans="1:20" x14ac:dyDescent="0.3">
      <c r="A6682" s="1">
        <v>45416</v>
      </c>
      <c r="B6682" t="s">
        <v>7127</v>
      </c>
      <c r="C6682" t="s">
        <v>84</v>
      </c>
      <c r="D6682" t="s">
        <v>50</v>
      </c>
      <c r="E6682" t="s">
        <v>51</v>
      </c>
      <c r="F6682" t="s">
        <v>192</v>
      </c>
      <c r="G6682" t="s">
        <v>37</v>
      </c>
      <c r="H6682" t="s">
        <v>132</v>
      </c>
      <c r="I6682" t="s">
        <v>28</v>
      </c>
      <c r="J6682">
        <v>13</v>
      </c>
      <c r="K6682">
        <v>3500</v>
      </c>
      <c r="L6682">
        <v>15</v>
      </c>
      <c r="M6682">
        <v>38675</v>
      </c>
      <c r="N6682">
        <v>33198.720000000001</v>
      </c>
      <c r="O6682">
        <v>5476.28</v>
      </c>
      <c r="P6682" t="s">
        <v>93</v>
      </c>
      <c r="Q6682" t="s">
        <v>55</v>
      </c>
      <c r="R6682" t="s">
        <v>39</v>
      </c>
      <c r="S6682">
        <f t="shared" si="208"/>
        <v>2024</v>
      </c>
      <c r="T6682">
        <f t="shared" si="209"/>
        <v>5</v>
      </c>
    </row>
    <row r="6683" spans="1:20" x14ac:dyDescent="0.3">
      <c r="A6683" s="1">
        <v>45417</v>
      </c>
      <c r="B6683" t="s">
        <v>7128</v>
      </c>
      <c r="C6683" t="s">
        <v>143</v>
      </c>
      <c r="D6683" t="s">
        <v>23</v>
      </c>
      <c r="E6683" t="s">
        <v>44</v>
      </c>
      <c r="F6683" t="s">
        <v>89</v>
      </c>
      <c r="G6683" t="s">
        <v>37</v>
      </c>
      <c r="H6683" t="s">
        <v>140</v>
      </c>
      <c r="I6683" t="s">
        <v>71</v>
      </c>
      <c r="J6683">
        <v>16</v>
      </c>
      <c r="K6683">
        <v>900</v>
      </c>
      <c r="L6683">
        <v>6</v>
      </c>
      <c r="M6683">
        <v>13536</v>
      </c>
      <c r="N6683">
        <v>11916.86</v>
      </c>
      <c r="O6683">
        <v>1619.14</v>
      </c>
      <c r="P6683" t="s">
        <v>29</v>
      </c>
      <c r="Q6683" t="s">
        <v>30</v>
      </c>
      <c r="R6683" t="s">
        <v>73</v>
      </c>
      <c r="S6683">
        <f t="shared" si="208"/>
        <v>2024</v>
      </c>
      <c r="T6683">
        <f t="shared" si="209"/>
        <v>5</v>
      </c>
    </row>
    <row r="6684" spans="1:20" x14ac:dyDescent="0.3">
      <c r="A6684" s="1">
        <v>45418</v>
      </c>
      <c r="B6684" t="s">
        <v>7129</v>
      </c>
      <c r="C6684" t="s">
        <v>143</v>
      </c>
      <c r="D6684" t="s">
        <v>43</v>
      </c>
      <c r="E6684" t="s">
        <v>24</v>
      </c>
      <c r="F6684" t="s">
        <v>25</v>
      </c>
      <c r="G6684" t="s">
        <v>85</v>
      </c>
      <c r="H6684" t="s">
        <v>140</v>
      </c>
      <c r="I6684" t="s">
        <v>71</v>
      </c>
      <c r="J6684">
        <v>20</v>
      </c>
      <c r="K6684">
        <v>900</v>
      </c>
      <c r="L6684">
        <v>6</v>
      </c>
      <c r="M6684">
        <v>16920</v>
      </c>
      <c r="N6684">
        <v>13847.52</v>
      </c>
      <c r="O6684">
        <v>3072.48</v>
      </c>
      <c r="P6684" t="s">
        <v>38</v>
      </c>
      <c r="Q6684" t="s">
        <v>55</v>
      </c>
      <c r="R6684" t="s">
        <v>102</v>
      </c>
      <c r="S6684">
        <f t="shared" si="208"/>
        <v>2024</v>
      </c>
      <c r="T6684">
        <f t="shared" si="209"/>
        <v>5</v>
      </c>
    </row>
    <row r="6685" spans="1:20" x14ac:dyDescent="0.3">
      <c r="A6685" s="1">
        <v>45419</v>
      </c>
      <c r="B6685" t="s">
        <v>7130</v>
      </c>
      <c r="C6685" t="s">
        <v>68</v>
      </c>
      <c r="D6685" t="s">
        <v>43</v>
      </c>
      <c r="E6685" t="s">
        <v>35</v>
      </c>
      <c r="F6685" t="s">
        <v>36</v>
      </c>
      <c r="G6685" t="s">
        <v>37</v>
      </c>
      <c r="H6685" t="s">
        <v>120</v>
      </c>
      <c r="I6685" t="s">
        <v>28</v>
      </c>
      <c r="J6685">
        <v>3</v>
      </c>
      <c r="K6685">
        <v>15000</v>
      </c>
      <c r="L6685">
        <v>20</v>
      </c>
      <c r="M6685">
        <v>36000</v>
      </c>
      <c r="N6685">
        <v>32934.910000000003</v>
      </c>
      <c r="O6685">
        <v>3065.09</v>
      </c>
      <c r="P6685" t="s">
        <v>72</v>
      </c>
      <c r="Q6685" t="s">
        <v>55</v>
      </c>
      <c r="R6685" t="s">
        <v>31</v>
      </c>
      <c r="S6685">
        <f t="shared" si="208"/>
        <v>2024</v>
      </c>
      <c r="T6685">
        <f t="shared" si="209"/>
        <v>5</v>
      </c>
    </row>
    <row r="6686" spans="1:20" x14ac:dyDescent="0.3">
      <c r="A6686" s="1">
        <v>45420</v>
      </c>
      <c r="B6686" t="s">
        <v>7131</v>
      </c>
      <c r="C6686" t="s">
        <v>137</v>
      </c>
      <c r="D6686" t="s">
        <v>50</v>
      </c>
      <c r="E6686" t="s">
        <v>35</v>
      </c>
      <c r="F6686" t="s">
        <v>36</v>
      </c>
      <c r="G6686" t="s">
        <v>37</v>
      </c>
      <c r="H6686" t="s">
        <v>59</v>
      </c>
      <c r="I6686" t="s">
        <v>60</v>
      </c>
      <c r="J6686">
        <v>9</v>
      </c>
      <c r="K6686">
        <v>4500</v>
      </c>
      <c r="L6686">
        <v>17</v>
      </c>
      <c r="M6686">
        <v>33615</v>
      </c>
      <c r="N6686">
        <v>29055.25</v>
      </c>
      <c r="O6686">
        <v>4559.75</v>
      </c>
      <c r="P6686" t="s">
        <v>72</v>
      </c>
      <c r="Q6686" t="s">
        <v>55</v>
      </c>
      <c r="R6686" t="s">
        <v>61</v>
      </c>
      <c r="S6686">
        <f t="shared" si="208"/>
        <v>2024</v>
      </c>
      <c r="T6686">
        <f t="shared" si="209"/>
        <v>5</v>
      </c>
    </row>
    <row r="6687" spans="1:20" x14ac:dyDescent="0.3">
      <c r="A6687" s="1">
        <v>45421</v>
      </c>
      <c r="B6687" t="s">
        <v>7132</v>
      </c>
      <c r="C6687" t="s">
        <v>76</v>
      </c>
      <c r="D6687" t="s">
        <v>43</v>
      </c>
      <c r="E6687" t="s">
        <v>51</v>
      </c>
      <c r="F6687" t="s">
        <v>77</v>
      </c>
      <c r="G6687" t="s">
        <v>85</v>
      </c>
      <c r="H6687" t="s">
        <v>120</v>
      </c>
      <c r="I6687" t="s">
        <v>28</v>
      </c>
      <c r="J6687">
        <v>13</v>
      </c>
      <c r="K6687">
        <v>15000</v>
      </c>
      <c r="L6687">
        <v>6</v>
      </c>
      <c r="M6687">
        <v>183300</v>
      </c>
      <c r="N6687">
        <v>164009.68</v>
      </c>
      <c r="O6687">
        <v>19290.32</v>
      </c>
      <c r="P6687" t="s">
        <v>65</v>
      </c>
      <c r="Q6687" t="s">
        <v>90</v>
      </c>
      <c r="R6687" t="s">
        <v>86</v>
      </c>
      <c r="S6687">
        <f t="shared" si="208"/>
        <v>2024</v>
      </c>
      <c r="T6687">
        <f t="shared" si="209"/>
        <v>5</v>
      </c>
    </row>
    <row r="6688" spans="1:20" x14ac:dyDescent="0.3">
      <c r="A6688" s="1">
        <v>45422</v>
      </c>
      <c r="B6688" t="s">
        <v>7133</v>
      </c>
      <c r="C6688" t="s">
        <v>98</v>
      </c>
      <c r="D6688" t="s">
        <v>50</v>
      </c>
      <c r="E6688" t="s">
        <v>51</v>
      </c>
      <c r="F6688" t="s">
        <v>77</v>
      </c>
      <c r="G6688" t="s">
        <v>26</v>
      </c>
      <c r="H6688" t="s">
        <v>70</v>
      </c>
      <c r="I6688" t="s">
        <v>71</v>
      </c>
      <c r="J6688">
        <v>24</v>
      </c>
      <c r="K6688">
        <v>600</v>
      </c>
      <c r="L6688">
        <v>5</v>
      </c>
      <c r="M6688">
        <v>13680</v>
      </c>
      <c r="N6688">
        <v>10441.16</v>
      </c>
      <c r="O6688">
        <v>3238.84</v>
      </c>
      <c r="P6688" t="s">
        <v>38</v>
      </c>
      <c r="Q6688" t="s">
        <v>30</v>
      </c>
      <c r="R6688" t="s">
        <v>86</v>
      </c>
      <c r="S6688">
        <f t="shared" si="208"/>
        <v>2024</v>
      </c>
      <c r="T6688">
        <f t="shared" si="209"/>
        <v>5</v>
      </c>
    </row>
    <row r="6689" spans="1:20" x14ac:dyDescent="0.3">
      <c r="A6689" s="1">
        <v>45423</v>
      </c>
      <c r="B6689" t="s">
        <v>7134</v>
      </c>
      <c r="C6689" t="s">
        <v>68</v>
      </c>
      <c r="D6689" t="s">
        <v>50</v>
      </c>
      <c r="E6689" t="s">
        <v>35</v>
      </c>
      <c r="F6689" t="s">
        <v>36</v>
      </c>
      <c r="G6689" t="s">
        <v>37</v>
      </c>
      <c r="H6689" t="s">
        <v>80</v>
      </c>
      <c r="I6689" t="s">
        <v>28</v>
      </c>
      <c r="J6689">
        <v>4</v>
      </c>
      <c r="K6689">
        <v>12000</v>
      </c>
      <c r="L6689">
        <v>9</v>
      </c>
      <c r="M6689">
        <v>43680</v>
      </c>
      <c r="N6689">
        <v>36232.49</v>
      </c>
      <c r="O6689">
        <v>7447.51</v>
      </c>
      <c r="P6689" t="s">
        <v>72</v>
      </c>
      <c r="Q6689" t="s">
        <v>90</v>
      </c>
      <c r="R6689" t="s">
        <v>31</v>
      </c>
      <c r="S6689">
        <f t="shared" si="208"/>
        <v>2024</v>
      </c>
      <c r="T6689">
        <f t="shared" si="209"/>
        <v>5</v>
      </c>
    </row>
    <row r="6690" spans="1:20" x14ac:dyDescent="0.3">
      <c r="A6690" s="1">
        <v>45424</v>
      </c>
      <c r="B6690" t="s">
        <v>7135</v>
      </c>
      <c r="C6690" t="s">
        <v>108</v>
      </c>
      <c r="D6690" t="s">
        <v>43</v>
      </c>
      <c r="E6690" t="s">
        <v>35</v>
      </c>
      <c r="F6690" t="s">
        <v>36</v>
      </c>
      <c r="G6690" t="s">
        <v>46</v>
      </c>
      <c r="H6690" t="s">
        <v>70</v>
      </c>
      <c r="I6690" t="s">
        <v>71</v>
      </c>
      <c r="J6690">
        <v>5</v>
      </c>
      <c r="K6690">
        <v>600</v>
      </c>
      <c r="L6690">
        <v>9</v>
      </c>
      <c r="M6690">
        <v>2730</v>
      </c>
      <c r="N6690">
        <v>2439.66</v>
      </c>
      <c r="O6690">
        <v>290.33999999999997</v>
      </c>
      <c r="P6690" t="s">
        <v>93</v>
      </c>
      <c r="Q6690" t="s">
        <v>47</v>
      </c>
      <c r="R6690" t="s">
        <v>61</v>
      </c>
      <c r="S6690">
        <f t="shared" si="208"/>
        <v>2024</v>
      </c>
      <c r="T6690">
        <f t="shared" si="209"/>
        <v>5</v>
      </c>
    </row>
    <row r="6691" spans="1:20" x14ac:dyDescent="0.3">
      <c r="A6691" s="1">
        <v>45425</v>
      </c>
      <c r="B6691" t="s">
        <v>7136</v>
      </c>
      <c r="C6691" t="s">
        <v>22</v>
      </c>
      <c r="D6691" t="s">
        <v>43</v>
      </c>
      <c r="E6691" t="s">
        <v>51</v>
      </c>
      <c r="F6691" t="s">
        <v>192</v>
      </c>
      <c r="G6691" t="s">
        <v>85</v>
      </c>
      <c r="H6691" t="s">
        <v>120</v>
      </c>
      <c r="I6691" t="s">
        <v>28</v>
      </c>
      <c r="J6691">
        <v>4</v>
      </c>
      <c r="K6691">
        <v>15000</v>
      </c>
      <c r="L6691">
        <v>18</v>
      </c>
      <c r="M6691">
        <v>49200</v>
      </c>
      <c r="N6691">
        <v>36713.79</v>
      </c>
      <c r="O6691">
        <v>12486.21</v>
      </c>
      <c r="P6691" t="s">
        <v>65</v>
      </c>
      <c r="Q6691" t="s">
        <v>90</v>
      </c>
      <c r="R6691" t="s">
        <v>31</v>
      </c>
      <c r="S6691">
        <f t="shared" si="208"/>
        <v>2024</v>
      </c>
      <c r="T6691">
        <f t="shared" si="209"/>
        <v>5</v>
      </c>
    </row>
    <row r="6692" spans="1:20" x14ac:dyDescent="0.3">
      <c r="A6692" s="1">
        <v>45426</v>
      </c>
      <c r="B6692" t="s">
        <v>7137</v>
      </c>
      <c r="C6692" t="s">
        <v>58</v>
      </c>
      <c r="D6692" t="s">
        <v>50</v>
      </c>
      <c r="E6692" t="s">
        <v>35</v>
      </c>
      <c r="F6692" t="s">
        <v>36</v>
      </c>
      <c r="G6692" t="s">
        <v>26</v>
      </c>
      <c r="H6692" t="s">
        <v>132</v>
      </c>
      <c r="I6692" t="s">
        <v>28</v>
      </c>
      <c r="J6692">
        <v>9</v>
      </c>
      <c r="K6692">
        <v>3500</v>
      </c>
      <c r="L6692">
        <v>17</v>
      </c>
      <c r="M6692">
        <v>26145</v>
      </c>
      <c r="N6692">
        <v>19006.93</v>
      </c>
      <c r="O6692">
        <v>7138.07</v>
      </c>
      <c r="P6692" t="s">
        <v>65</v>
      </c>
      <c r="Q6692" t="s">
        <v>47</v>
      </c>
      <c r="R6692" t="s">
        <v>31</v>
      </c>
      <c r="S6692">
        <f t="shared" si="208"/>
        <v>2024</v>
      </c>
      <c r="T6692">
        <f t="shared" si="209"/>
        <v>5</v>
      </c>
    </row>
    <row r="6693" spans="1:20" x14ac:dyDescent="0.3">
      <c r="A6693" s="1">
        <v>45427</v>
      </c>
      <c r="B6693" t="s">
        <v>7138</v>
      </c>
      <c r="C6693" t="s">
        <v>58</v>
      </c>
      <c r="D6693" t="s">
        <v>23</v>
      </c>
      <c r="E6693" t="s">
        <v>35</v>
      </c>
      <c r="F6693" t="s">
        <v>36</v>
      </c>
      <c r="G6693" t="s">
        <v>37</v>
      </c>
      <c r="H6693" t="s">
        <v>80</v>
      </c>
      <c r="I6693" t="s">
        <v>28</v>
      </c>
      <c r="J6693">
        <v>25</v>
      </c>
      <c r="K6693">
        <v>12000</v>
      </c>
      <c r="L6693">
        <v>12</v>
      </c>
      <c r="M6693">
        <v>264000</v>
      </c>
      <c r="N6693">
        <v>247358.48</v>
      </c>
      <c r="O6693">
        <v>16641.52</v>
      </c>
      <c r="P6693" t="s">
        <v>65</v>
      </c>
      <c r="Q6693" t="s">
        <v>30</v>
      </c>
      <c r="R6693" t="s">
        <v>81</v>
      </c>
      <c r="S6693">
        <f t="shared" si="208"/>
        <v>2024</v>
      </c>
      <c r="T6693">
        <f t="shared" si="209"/>
        <v>5</v>
      </c>
    </row>
    <row r="6694" spans="1:20" x14ac:dyDescent="0.3">
      <c r="A6694" s="1">
        <v>45428</v>
      </c>
      <c r="B6694" t="s">
        <v>7139</v>
      </c>
      <c r="C6694" t="s">
        <v>64</v>
      </c>
      <c r="D6694" t="s">
        <v>50</v>
      </c>
      <c r="E6694" t="s">
        <v>44</v>
      </c>
      <c r="F6694" t="s">
        <v>89</v>
      </c>
      <c r="G6694" t="s">
        <v>46</v>
      </c>
      <c r="H6694" t="s">
        <v>120</v>
      </c>
      <c r="I6694" t="s">
        <v>28</v>
      </c>
      <c r="J6694">
        <v>1</v>
      </c>
      <c r="K6694">
        <v>15000</v>
      </c>
      <c r="L6694">
        <v>1</v>
      </c>
      <c r="M6694">
        <v>14850</v>
      </c>
      <c r="N6694">
        <v>11235.37</v>
      </c>
      <c r="O6694">
        <v>3614.63</v>
      </c>
      <c r="P6694" t="s">
        <v>29</v>
      </c>
      <c r="Q6694" t="s">
        <v>90</v>
      </c>
      <c r="R6694" t="s">
        <v>73</v>
      </c>
      <c r="S6694">
        <f t="shared" si="208"/>
        <v>2024</v>
      </c>
      <c r="T6694">
        <f t="shared" si="209"/>
        <v>5</v>
      </c>
    </row>
    <row r="6695" spans="1:20" x14ac:dyDescent="0.3">
      <c r="A6695" s="1">
        <v>45429</v>
      </c>
      <c r="B6695" t="s">
        <v>7140</v>
      </c>
      <c r="C6695" t="s">
        <v>108</v>
      </c>
      <c r="D6695" t="s">
        <v>43</v>
      </c>
      <c r="E6695" t="s">
        <v>44</v>
      </c>
      <c r="F6695" t="s">
        <v>89</v>
      </c>
      <c r="G6695" t="s">
        <v>85</v>
      </c>
      <c r="H6695" t="s">
        <v>80</v>
      </c>
      <c r="I6695" t="s">
        <v>28</v>
      </c>
      <c r="J6695">
        <v>11</v>
      </c>
      <c r="K6695">
        <v>12000</v>
      </c>
      <c r="L6695">
        <v>8</v>
      </c>
      <c r="M6695">
        <v>121440</v>
      </c>
      <c r="N6695">
        <v>107445.75</v>
      </c>
      <c r="O6695">
        <v>13994.25</v>
      </c>
      <c r="P6695" t="s">
        <v>72</v>
      </c>
      <c r="Q6695" t="s">
        <v>47</v>
      </c>
      <c r="R6695" t="s">
        <v>81</v>
      </c>
      <c r="S6695">
        <f t="shared" si="208"/>
        <v>2024</v>
      </c>
      <c r="T6695">
        <f t="shared" si="209"/>
        <v>5</v>
      </c>
    </row>
    <row r="6696" spans="1:20" x14ac:dyDescent="0.3">
      <c r="A6696" s="1">
        <v>45430</v>
      </c>
      <c r="B6696" t="s">
        <v>7141</v>
      </c>
      <c r="C6696" t="s">
        <v>137</v>
      </c>
      <c r="D6696" t="s">
        <v>43</v>
      </c>
      <c r="E6696" t="s">
        <v>44</v>
      </c>
      <c r="F6696" t="s">
        <v>89</v>
      </c>
      <c r="G6696" t="s">
        <v>85</v>
      </c>
      <c r="H6696" t="s">
        <v>53</v>
      </c>
      <c r="I6696" t="s">
        <v>54</v>
      </c>
      <c r="J6696">
        <v>5</v>
      </c>
      <c r="K6696">
        <v>2500</v>
      </c>
      <c r="L6696">
        <v>15</v>
      </c>
      <c r="M6696">
        <v>10625</v>
      </c>
      <c r="N6696">
        <v>8670.69</v>
      </c>
      <c r="O6696">
        <v>1954.31</v>
      </c>
      <c r="P6696" t="s">
        <v>29</v>
      </c>
      <c r="Q6696" t="s">
        <v>47</v>
      </c>
      <c r="R6696" t="s">
        <v>73</v>
      </c>
      <c r="S6696">
        <f t="shared" si="208"/>
        <v>2024</v>
      </c>
      <c r="T6696">
        <f t="shared" si="209"/>
        <v>5</v>
      </c>
    </row>
    <row r="6697" spans="1:20" x14ac:dyDescent="0.3">
      <c r="A6697" s="1">
        <v>45431</v>
      </c>
      <c r="B6697" t="s">
        <v>7142</v>
      </c>
      <c r="C6697" t="s">
        <v>68</v>
      </c>
      <c r="D6697" t="s">
        <v>50</v>
      </c>
      <c r="E6697" t="s">
        <v>24</v>
      </c>
      <c r="F6697" t="s">
        <v>69</v>
      </c>
      <c r="G6697" t="s">
        <v>85</v>
      </c>
      <c r="H6697" t="s">
        <v>132</v>
      </c>
      <c r="I6697" t="s">
        <v>28</v>
      </c>
      <c r="J6697">
        <v>21</v>
      </c>
      <c r="K6697">
        <v>3500</v>
      </c>
      <c r="L6697">
        <v>18</v>
      </c>
      <c r="M6697">
        <v>60270</v>
      </c>
      <c r="N6697">
        <v>44091.6</v>
      </c>
      <c r="O6697">
        <v>16178.4</v>
      </c>
      <c r="P6697" t="s">
        <v>93</v>
      </c>
      <c r="Q6697" t="s">
        <v>30</v>
      </c>
      <c r="R6697" t="s">
        <v>39</v>
      </c>
      <c r="S6697">
        <f t="shared" si="208"/>
        <v>2024</v>
      </c>
      <c r="T6697">
        <f t="shared" si="209"/>
        <v>5</v>
      </c>
    </row>
    <row r="6698" spans="1:20" x14ac:dyDescent="0.3">
      <c r="A6698" s="1">
        <v>45432</v>
      </c>
      <c r="B6698" t="s">
        <v>7143</v>
      </c>
      <c r="C6698" t="s">
        <v>42</v>
      </c>
      <c r="D6698" t="s">
        <v>50</v>
      </c>
      <c r="E6698" t="s">
        <v>35</v>
      </c>
      <c r="F6698" t="s">
        <v>36</v>
      </c>
      <c r="G6698" t="s">
        <v>85</v>
      </c>
      <c r="H6698" t="s">
        <v>80</v>
      </c>
      <c r="I6698" t="s">
        <v>28</v>
      </c>
      <c r="J6698">
        <v>10</v>
      </c>
      <c r="K6698">
        <v>12000</v>
      </c>
      <c r="L6698">
        <v>20</v>
      </c>
      <c r="M6698">
        <v>96000</v>
      </c>
      <c r="N6698">
        <v>86127.7</v>
      </c>
      <c r="O6698">
        <v>9872.2999999999993</v>
      </c>
      <c r="P6698" t="s">
        <v>93</v>
      </c>
      <c r="Q6698" t="s">
        <v>90</v>
      </c>
      <c r="R6698" t="s">
        <v>86</v>
      </c>
      <c r="S6698">
        <f t="shared" si="208"/>
        <v>2024</v>
      </c>
      <c r="T6698">
        <f t="shared" si="209"/>
        <v>5</v>
      </c>
    </row>
    <row r="6699" spans="1:20" x14ac:dyDescent="0.3">
      <c r="A6699" s="1">
        <v>45433</v>
      </c>
      <c r="B6699" t="s">
        <v>7144</v>
      </c>
      <c r="C6699" t="s">
        <v>42</v>
      </c>
      <c r="D6699" t="s">
        <v>23</v>
      </c>
      <c r="E6699" t="s">
        <v>24</v>
      </c>
      <c r="F6699" t="s">
        <v>111</v>
      </c>
      <c r="G6699" t="s">
        <v>37</v>
      </c>
      <c r="H6699" t="s">
        <v>132</v>
      </c>
      <c r="I6699" t="s">
        <v>28</v>
      </c>
      <c r="J6699">
        <v>14</v>
      </c>
      <c r="K6699">
        <v>3500</v>
      </c>
      <c r="L6699">
        <v>18</v>
      </c>
      <c r="M6699">
        <v>40180</v>
      </c>
      <c r="N6699">
        <v>34550.19</v>
      </c>
      <c r="O6699">
        <v>5629.81</v>
      </c>
      <c r="P6699" t="s">
        <v>29</v>
      </c>
      <c r="Q6699" t="s">
        <v>90</v>
      </c>
      <c r="R6699" t="s">
        <v>31</v>
      </c>
      <c r="S6699">
        <f t="shared" si="208"/>
        <v>2024</v>
      </c>
      <c r="T6699">
        <f t="shared" si="209"/>
        <v>5</v>
      </c>
    </row>
    <row r="6700" spans="1:20" x14ac:dyDescent="0.3">
      <c r="A6700" s="1">
        <v>45434</v>
      </c>
      <c r="B6700" t="s">
        <v>7145</v>
      </c>
      <c r="C6700" t="s">
        <v>42</v>
      </c>
      <c r="D6700" t="s">
        <v>43</v>
      </c>
      <c r="E6700" t="s">
        <v>51</v>
      </c>
      <c r="F6700" t="s">
        <v>52</v>
      </c>
      <c r="G6700" t="s">
        <v>26</v>
      </c>
      <c r="H6700" t="s">
        <v>53</v>
      </c>
      <c r="I6700" t="s">
        <v>54</v>
      </c>
      <c r="J6700">
        <v>8</v>
      </c>
      <c r="K6700">
        <v>2500</v>
      </c>
      <c r="L6700">
        <v>16</v>
      </c>
      <c r="M6700">
        <v>16800</v>
      </c>
      <c r="N6700">
        <v>12612.12</v>
      </c>
      <c r="O6700">
        <v>4187.88</v>
      </c>
      <c r="P6700" t="s">
        <v>38</v>
      </c>
      <c r="Q6700" t="s">
        <v>47</v>
      </c>
      <c r="R6700" t="s">
        <v>81</v>
      </c>
      <c r="S6700">
        <f t="shared" si="208"/>
        <v>2024</v>
      </c>
      <c r="T6700">
        <f t="shared" si="209"/>
        <v>5</v>
      </c>
    </row>
    <row r="6701" spans="1:20" x14ac:dyDescent="0.3">
      <c r="A6701" s="1">
        <v>45435</v>
      </c>
      <c r="B6701" t="s">
        <v>7146</v>
      </c>
      <c r="C6701" t="s">
        <v>98</v>
      </c>
      <c r="D6701" t="s">
        <v>50</v>
      </c>
      <c r="E6701" t="s">
        <v>44</v>
      </c>
      <c r="F6701" t="s">
        <v>89</v>
      </c>
      <c r="G6701" t="s">
        <v>26</v>
      </c>
      <c r="H6701" t="s">
        <v>53</v>
      </c>
      <c r="I6701" t="s">
        <v>54</v>
      </c>
      <c r="J6701">
        <v>22</v>
      </c>
      <c r="K6701">
        <v>2500</v>
      </c>
      <c r="L6701">
        <v>9</v>
      </c>
      <c r="M6701">
        <v>50050</v>
      </c>
      <c r="N6701">
        <v>41090.22</v>
      </c>
      <c r="O6701">
        <v>8959.7800000000007</v>
      </c>
      <c r="P6701" t="s">
        <v>93</v>
      </c>
      <c r="Q6701" t="s">
        <v>55</v>
      </c>
      <c r="R6701" t="s">
        <v>61</v>
      </c>
      <c r="S6701">
        <f t="shared" si="208"/>
        <v>2024</v>
      </c>
      <c r="T6701">
        <f t="shared" si="209"/>
        <v>5</v>
      </c>
    </row>
    <row r="6702" spans="1:20" x14ac:dyDescent="0.3">
      <c r="A6702" s="1">
        <v>45436</v>
      </c>
      <c r="B6702" t="s">
        <v>7147</v>
      </c>
      <c r="C6702" t="s">
        <v>76</v>
      </c>
      <c r="D6702" t="s">
        <v>50</v>
      </c>
      <c r="E6702" t="s">
        <v>24</v>
      </c>
      <c r="F6702" t="s">
        <v>69</v>
      </c>
      <c r="G6702" t="s">
        <v>26</v>
      </c>
      <c r="H6702" t="s">
        <v>120</v>
      </c>
      <c r="I6702" t="s">
        <v>28</v>
      </c>
      <c r="J6702">
        <v>3</v>
      </c>
      <c r="K6702">
        <v>15000</v>
      </c>
      <c r="L6702">
        <v>18</v>
      </c>
      <c r="M6702">
        <v>36900</v>
      </c>
      <c r="N6702">
        <v>27098.97</v>
      </c>
      <c r="O6702">
        <v>9801.0300000000007</v>
      </c>
      <c r="P6702" t="s">
        <v>72</v>
      </c>
      <c r="Q6702" t="s">
        <v>90</v>
      </c>
      <c r="R6702" t="s">
        <v>86</v>
      </c>
      <c r="S6702">
        <f t="shared" si="208"/>
        <v>2024</v>
      </c>
      <c r="T6702">
        <f t="shared" si="209"/>
        <v>5</v>
      </c>
    </row>
    <row r="6703" spans="1:20" x14ac:dyDescent="0.3">
      <c r="A6703" s="1">
        <v>45437</v>
      </c>
      <c r="B6703" t="s">
        <v>7148</v>
      </c>
      <c r="C6703" t="s">
        <v>42</v>
      </c>
      <c r="D6703" t="s">
        <v>23</v>
      </c>
      <c r="E6703" t="s">
        <v>24</v>
      </c>
      <c r="F6703" t="s">
        <v>69</v>
      </c>
      <c r="G6703" t="s">
        <v>26</v>
      </c>
      <c r="H6703" t="s">
        <v>59</v>
      </c>
      <c r="I6703" t="s">
        <v>60</v>
      </c>
      <c r="J6703">
        <v>18</v>
      </c>
      <c r="K6703">
        <v>4500</v>
      </c>
      <c r="L6703">
        <v>16</v>
      </c>
      <c r="M6703">
        <v>68040</v>
      </c>
      <c r="N6703">
        <v>56369.51</v>
      </c>
      <c r="O6703">
        <v>11670.49</v>
      </c>
      <c r="P6703" t="s">
        <v>72</v>
      </c>
      <c r="Q6703" t="s">
        <v>47</v>
      </c>
      <c r="R6703" t="s">
        <v>86</v>
      </c>
      <c r="S6703">
        <f t="shared" si="208"/>
        <v>2024</v>
      </c>
      <c r="T6703">
        <f t="shared" si="209"/>
        <v>5</v>
      </c>
    </row>
    <row r="6704" spans="1:20" x14ac:dyDescent="0.3">
      <c r="A6704" s="1">
        <v>45438</v>
      </c>
      <c r="B6704" t="s">
        <v>7149</v>
      </c>
      <c r="C6704" t="s">
        <v>84</v>
      </c>
      <c r="D6704" t="s">
        <v>43</v>
      </c>
      <c r="E6704" t="s">
        <v>44</v>
      </c>
      <c r="F6704" t="s">
        <v>45</v>
      </c>
      <c r="G6704" t="s">
        <v>37</v>
      </c>
      <c r="H6704" t="s">
        <v>59</v>
      </c>
      <c r="I6704" t="s">
        <v>60</v>
      </c>
      <c r="J6704">
        <v>21</v>
      </c>
      <c r="K6704">
        <v>4500</v>
      </c>
      <c r="L6704">
        <v>3</v>
      </c>
      <c r="M6704">
        <v>91665</v>
      </c>
      <c r="N6704">
        <v>84951.92</v>
      </c>
      <c r="O6704">
        <v>6713.08</v>
      </c>
      <c r="P6704" t="s">
        <v>29</v>
      </c>
      <c r="Q6704" t="s">
        <v>30</v>
      </c>
      <c r="R6704" t="s">
        <v>73</v>
      </c>
      <c r="S6704">
        <f t="shared" si="208"/>
        <v>2024</v>
      </c>
      <c r="T6704">
        <f t="shared" si="209"/>
        <v>5</v>
      </c>
    </row>
    <row r="6705" spans="1:20" x14ac:dyDescent="0.3">
      <c r="A6705" s="1">
        <v>45439</v>
      </c>
      <c r="B6705" t="s">
        <v>7150</v>
      </c>
      <c r="C6705" t="s">
        <v>34</v>
      </c>
      <c r="D6705" t="s">
        <v>43</v>
      </c>
      <c r="E6705" t="s">
        <v>44</v>
      </c>
      <c r="F6705" t="s">
        <v>45</v>
      </c>
      <c r="G6705" t="s">
        <v>26</v>
      </c>
      <c r="H6705" t="s">
        <v>132</v>
      </c>
      <c r="I6705" t="s">
        <v>28</v>
      </c>
      <c r="J6705">
        <v>10</v>
      </c>
      <c r="K6705">
        <v>3500</v>
      </c>
      <c r="L6705">
        <v>13</v>
      </c>
      <c r="M6705">
        <v>30450</v>
      </c>
      <c r="N6705">
        <v>21935.59</v>
      </c>
      <c r="O6705">
        <v>8514.41</v>
      </c>
      <c r="P6705" t="s">
        <v>38</v>
      </c>
      <c r="Q6705" t="s">
        <v>47</v>
      </c>
      <c r="R6705" t="s">
        <v>61</v>
      </c>
      <c r="S6705">
        <f t="shared" si="208"/>
        <v>2024</v>
      </c>
      <c r="T6705">
        <f t="shared" si="209"/>
        <v>5</v>
      </c>
    </row>
    <row r="6706" spans="1:20" x14ac:dyDescent="0.3">
      <c r="A6706" s="1">
        <v>45440</v>
      </c>
      <c r="B6706" t="s">
        <v>7151</v>
      </c>
      <c r="C6706" t="s">
        <v>98</v>
      </c>
      <c r="D6706" t="s">
        <v>50</v>
      </c>
      <c r="E6706" t="s">
        <v>35</v>
      </c>
      <c r="F6706" t="s">
        <v>36</v>
      </c>
      <c r="G6706" t="s">
        <v>37</v>
      </c>
      <c r="H6706" t="s">
        <v>70</v>
      </c>
      <c r="I6706" t="s">
        <v>71</v>
      </c>
      <c r="J6706">
        <v>15</v>
      </c>
      <c r="K6706">
        <v>600</v>
      </c>
      <c r="L6706">
        <v>13</v>
      </c>
      <c r="M6706">
        <v>7830</v>
      </c>
      <c r="N6706">
        <v>6306.31</v>
      </c>
      <c r="O6706">
        <v>1523.69</v>
      </c>
      <c r="P6706" t="s">
        <v>72</v>
      </c>
      <c r="Q6706" t="s">
        <v>55</v>
      </c>
      <c r="R6706" t="s">
        <v>86</v>
      </c>
      <c r="S6706">
        <f t="shared" si="208"/>
        <v>2024</v>
      </c>
      <c r="T6706">
        <f t="shared" si="209"/>
        <v>5</v>
      </c>
    </row>
    <row r="6707" spans="1:20" x14ac:dyDescent="0.3">
      <c r="A6707" s="1">
        <v>45441</v>
      </c>
      <c r="B6707" t="s">
        <v>7152</v>
      </c>
      <c r="C6707" t="s">
        <v>34</v>
      </c>
      <c r="D6707" t="s">
        <v>50</v>
      </c>
      <c r="E6707" t="s">
        <v>35</v>
      </c>
      <c r="F6707" t="s">
        <v>36</v>
      </c>
      <c r="G6707" t="s">
        <v>37</v>
      </c>
      <c r="H6707" t="s">
        <v>120</v>
      </c>
      <c r="I6707" t="s">
        <v>28</v>
      </c>
      <c r="J6707">
        <v>7</v>
      </c>
      <c r="K6707">
        <v>15000</v>
      </c>
      <c r="L6707">
        <v>6</v>
      </c>
      <c r="M6707">
        <v>98700</v>
      </c>
      <c r="N6707">
        <v>83715.759999999995</v>
      </c>
      <c r="O6707">
        <v>14984.24</v>
      </c>
      <c r="P6707" t="s">
        <v>38</v>
      </c>
      <c r="Q6707" t="s">
        <v>90</v>
      </c>
      <c r="R6707" t="s">
        <v>86</v>
      </c>
      <c r="S6707">
        <f t="shared" si="208"/>
        <v>2024</v>
      </c>
      <c r="T6707">
        <f t="shared" si="209"/>
        <v>5</v>
      </c>
    </row>
    <row r="6708" spans="1:20" x14ac:dyDescent="0.3">
      <c r="A6708" s="1">
        <v>45442</v>
      </c>
      <c r="B6708" t="s">
        <v>7153</v>
      </c>
      <c r="C6708" t="s">
        <v>34</v>
      </c>
      <c r="D6708" t="s">
        <v>23</v>
      </c>
      <c r="E6708" t="s">
        <v>24</v>
      </c>
      <c r="F6708" t="s">
        <v>25</v>
      </c>
      <c r="G6708" t="s">
        <v>26</v>
      </c>
      <c r="H6708" t="s">
        <v>27</v>
      </c>
      <c r="I6708" t="s">
        <v>28</v>
      </c>
      <c r="J6708">
        <v>8</v>
      </c>
      <c r="K6708">
        <v>45000</v>
      </c>
      <c r="L6708">
        <v>4</v>
      </c>
      <c r="M6708">
        <v>345600</v>
      </c>
      <c r="N6708">
        <v>291388.94</v>
      </c>
      <c r="O6708">
        <v>54211.06</v>
      </c>
      <c r="P6708" t="s">
        <v>72</v>
      </c>
      <c r="Q6708" t="s">
        <v>30</v>
      </c>
      <c r="R6708" t="s">
        <v>39</v>
      </c>
      <c r="S6708">
        <f t="shared" si="208"/>
        <v>2024</v>
      </c>
      <c r="T6708">
        <f t="shared" si="209"/>
        <v>5</v>
      </c>
    </row>
    <row r="6709" spans="1:20" x14ac:dyDescent="0.3">
      <c r="A6709" s="1">
        <v>45443</v>
      </c>
      <c r="B6709" t="s">
        <v>7154</v>
      </c>
      <c r="C6709" t="s">
        <v>34</v>
      </c>
      <c r="D6709" t="s">
        <v>23</v>
      </c>
      <c r="E6709" t="s">
        <v>51</v>
      </c>
      <c r="F6709" t="s">
        <v>99</v>
      </c>
      <c r="G6709" t="s">
        <v>85</v>
      </c>
      <c r="H6709" t="s">
        <v>120</v>
      </c>
      <c r="I6709" t="s">
        <v>28</v>
      </c>
      <c r="J6709">
        <v>22</v>
      </c>
      <c r="K6709">
        <v>15000</v>
      </c>
      <c r="L6709">
        <v>18</v>
      </c>
      <c r="M6709">
        <v>270600</v>
      </c>
      <c r="N6709">
        <v>223264.11</v>
      </c>
      <c r="O6709">
        <v>47335.89</v>
      </c>
      <c r="P6709" t="s">
        <v>72</v>
      </c>
      <c r="Q6709" t="s">
        <v>30</v>
      </c>
      <c r="R6709" t="s">
        <v>102</v>
      </c>
      <c r="S6709">
        <f t="shared" si="208"/>
        <v>2024</v>
      </c>
      <c r="T6709">
        <f t="shared" si="209"/>
        <v>5</v>
      </c>
    </row>
    <row r="6710" spans="1:20" x14ac:dyDescent="0.3">
      <c r="A6710" s="1">
        <v>45444</v>
      </c>
      <c r="B6710" t="s">
        <v>7155</v>
      </c>
      <c r="C6710" t="s">
        <v>34</v>
      </c>
      <c r="D6710" t="s">
        <v>43</v>
      </c>
      <c r="E6710" t="s">
        <v>35</v>
      </c>
      <c r="F6710" t="s">
        <v>36</v>
      </c>
      <c r="G6710" t="s">
        <v>85</v>
      </c>
      <c r="H6710" t="s">
        <v>132</v>
      </c>
      <c r="I6710" t="s">
        <v>28</v>
      </c>
      <c r="J6710">
        <v>24</v>
      </c>
      <c r="K6710">
        <v>3500</v>
      </c>
      <c r="L6710">
        <v>14</v>
      </c>
      <c r="M6710">
        <v>72240</v>
      </c>
      <c r="N6710">
        <v>56553.2</v>
      </c>
      <c r="O6710">
        <v>15686.8</v>
      </c>
      <c r="P6710" t="s">
        <v>65</v>
      </c>
      <c r="Q6710" t="s">
        <v>30</v>
      </c>
      <c r="R6710" t="s">
        <v>86</v>
      </c>
      <c r="S6710">
        <f t="shared" si="208"/>
        <v>2024</v>
      </c>
      <c r="T6710">
        <f t="shared" si="209"/>
        <v>6</v>
      </c>
    </row>
    <row r="6711" spans="1:20" x14ac:dyDescent="0.3">
      <c r="A6711" s="1">
        <v>45445</v>
      </c>
      <c r="B6711" t="s">
        <v>7156</v>
      </c>
      <c r="C6711" t="s">
        <v>58</v>
      </c>
      <c r="D6711" t="s">
        <v>23</v>
      </c>
      <c r="E6711" t="s">
        <v>24</v>
      </c>
      <c r="F6711" t="s">
        <v>111</v>
      </c>
      <c r="G6711" t="s">
        <v>26</v>
      </c>
      <c r="H6711" t="s">
        <v>140</v>
      </c>
      <c r="I6711" t="s">
        <v>71</v>
      </c>
      <c r="J6711">
        <v>24</v>
      </c>
      <c r="K6711">
        <v>900</v>
      </c>
      <c r="L6711">
        <v>19</v>
      </c>
      <c r="M6711">
        <v>17496</v>
      </c>
      <c r="N6711">
        <v>12624.36</v>
      </c>
      <c r="O6711">
        <v>4871.6400000000003</v>
      </c>
      <c r="P6711" t="s">
        <v>38</v>
      </c>
      <c r="Q6711" t="s">
        <v>47</v>
      </c>
      <c r="R6711" t="s">
        <v>102</v>
      </c>
      <c r="S6711">
        <f t="shared" si="208"/>
        <v>2024</v>
      </c>
      <c r="T6711">
        <f t="shared" si="209"/>
        <v>6</v>
      </c>
    </row>
    <row r="6712" spans="1:20" x14ac:dyDescent="0.3">
      <c r="A6712" s="1">
        <v>45446</v>
      </c>
      <c r="B6712" t="s">
        <v>7157</v>
      </c>
      <c r="C6712" t="s">
        <v>98</v>
      </c>
      <c r="D6712" t="s">
        <v>23</v>
      </c>
      <c r="E6712" t="s">
        <v>35</v>
      </c>
      <c r="F6712" t="s">
        <v>36</v>
      </c>
      <c r="G6712" t="s">
        <v>46</v>
      </c>
      <c r="H6712" t="s">
        <v>70</v>
      </c>
      <c r="I6712" t="s">
        <v>71</v>
      </c>
      <c r="J6712">
        <v>3</v>
      </c>
      <c r="K6712">
        <v>600</v>
      </c>
      <c r="L6712">
        <v>4</v>
      </c>
      <c r="M6712">
        <v>1728</v>
      </c>
      <c r="N6712">
        <v>1392.27</v>
      </c>
      <c r="O6712">
        <v>335.73</v>
      </c>
      <c r="P6712" t="s">
        <v>38</v>
      </c>
      <c r="Q6712" t="s">
        <v>90</v>
      </c>
      <c r="R6712" t="s">
        <v>123</v>
      </c>
      <c r="S6712">
        <f t="shared" si="208"/>
        <v>2024</v>
      </c>
      <c r="T6712">
        <f t="shared" si="209"/>
        <v>6</v>
      </c>
    </row>
    <row r="6713" spans="1:20" x14ac:dyDescent="0.3">
      <c r="A6713" s="1">
        <v>45447</v>
      </c>
      <c r="B6713" t="s">
        <v>7158</v>
      </c>
      <c r="C6713" t="s">
        <v>58</v>
      </c>
      <c r="D6713" t="s">
        <v>23</v>
      </c>
      <c r="E6713" t="s">
        <v>24</v>
      </c>
      <c r="F6713" t="s">
        <v>25</v>
      </c>
      <c r="G6713" t="s">
        <v>46</v>
      </c>
      <c r="H6713" t="s">
        <v>59</v>
      </c>
      <c r="I6713" t="s">
        <v>60</v>
      </c>
      <c r="J6713">
        <v>7</v>
      </c>
      <c r="K6713">
        <v>4500</v>
      </c>
      <c r="L6713">
        <v>17</v>
      </c>
      <c r="M6713">
        <v>26145</v>
      </c>
      <c r="N6713">
        <v>20832.400000000001</v>
      </c>
      <c r="O6713">
        <v>5312.6</v>
      </c>
      <c r="P6713" t="s">
        <v>38</v>
      </c>
      <c r="Q6713" t="s">
        <v>47</v>
      </c>
      <c r="R6713" t="s">
        <v>31</v>
      </c>
      <c r="S6713">
        <f t="shared" si="208"/>
        <v>2024</v>
      </c>
      <c r="T6713">
        <f t="shared" si="209"/>
        <v>6</v>
      </c>
    </row>
    <row r="6714" spans="1:20" x14ac:dyDescent="0.3">
      <c r="A6714" s="1">
        <v>45448</v>
      </c>
      <c r="B6714" t="s">
        <v>7159</v>
      </c>
      <c r="C6714" t="s">
        <v>22</v>
      </c>
      <c r="D6714" t="s">
        <v>50</v>
      </c>
      <c r="E6714" t="s">
        <v>35</v>
      </c>
      <c r="F6714" t="s">
        <v>36</v>
      </c>
      <c r="G6714" t="s">
        <v>85</v>
      </c>
      <c r="H6714" t="s">
        <v>120</v>
      </c>
      <c r="I6714" t="s">
        <v>28</v>
      </c>
      <c r="J6714">
        <v>14</v>
      </c>
      <c r="K6714">
        <v>15000</v>
      </c>
      <c r="L6714">
        <v>13</v>
      </c>
      <c r="M6714">
        <v>182700</v>
      </c>
      <c r="N6714">
        <v>138625.01</v>
      </c>
      <c r="O6714">
        <v>44074.99</v>
      </c>
      <c r="P6714" t="s">
        <v>93</v>
      </c>
      <c r="Q6714" t="s">
        <v>47</v>
      </c>
      <c r="R6714" t="s">
        <v>102</v>
      </c>
      <c r="S6714">
        <f t="shared" si="208"/>
        <v>2024</v>
      </c>
      <c r="T6714">
        <f t="shared" si="209"/>
        <v>6</v>
      </c>
    </row>
    <row r="6715" spans="1:20" x14ac:dyDescent="0.3">
      <c r="A6715" s="1">
        <v>45449</v>
      </c>
      <c r="B6715" t="s">
        <v>7160</v>
      </c>
      <c r="C6715" t="s">
        <v>58</v>
      </c>
      <c r="D6715" t="s">
        <v>23</v>
      </c>
      <c r="E6715" t="s">
        <v>35</v>
      </c>
      <c r="F6715" t="s">
        <v>36</v>
      </c>
      <c r="G6715" t="s">
        <v>26</v>
      </c>
      <c r="H6715" t="s">
        <v>140</v>
      </c>
      <c r="I6715" t="s">
        <v>71</v>
      </c>
      <c r="J6715">
        <v>18</v>
      </c>
      <c r="K6715">
        <v>900</v>
      </c>
      <c r="L6715">
        <v>17</v>
      </c>
      <c r="M6715">
        <v>13446</v>
      </c>
      <c r="N6715">
        <v>10655.14</v>
      </c>
      <c r="O6715">
        <v>2790.86</v>
      </c>
      <c r="P6715" t="s">
        <v>29</v>
      </c>
      <c r="Q6715" t="s">
        <v>55</v>
      </c>
      <c r="R6715" t="s">
        <v>39</v>
      </c>
      <c r="S6715">
        <f t="shared" si="208"/>
        <v>2024</v>
      </c>
      <c r="T6715">
        <f t="shared" si="209"/>
        <v>6</v>
      </c>
    </row>
    <row r="6716" spans="1:20" x14ac:dyDescent="0.3">
      <c r="A6716" s="1">
        <v>45450</v>
      </c>
      <c r="B6716" t="s">
        <v>7161</v>
      </c>
      <c r="C6716" t="s">
        <v>42</v>
      </c>
      <c r="D6716" t="s">
        <v>43</v>
      </c>
      <c r="E6716" t="s">
        <v>24</v>
      </c>
      <c r="F6716" t="s">
        <v>25</v>
      </c>
      <c r="G6716" t="s">
        <v>37</v>
      </c>
      <c r="H6716" t="s">
        <v>140</v>
      </c>
      <c r="I6716" t="s">
        <v>71</v>
      </c>
      <c r="J6716">
        <v>20</v>
      </c>
      <c r="K6716">
        <v>900</v>
      </c>
      <c r="L6716">
        <v>1</v>
      </c>
      <c r="M6716">
        <v>17820</v>
      </c>
      <c r="N6716">
        <v>13892.67</v>
      </c>
      <c r="O6716">
        <v>3927.33</v>
      </c>
      <c r="P6716" t="s">
        <v>38</v>
      </c>
      <c r="Q6716" t="s">
        <v>30</v>
      </c>
      <c r="R6716" t="s">
        <v>73</v>
      </c>
      <c r="S6716">
        <f t="shared" si="208"/>
        <v>2024</v>
      </c>
      <c r="T6716">
        <f t="shared" si="209"/>
        <v>6</v>
      </c>
    </row>
    <row r="6717" spans="1:20" x14ac:dyDescent="0.3">
      <c r="A6717" s="1">
        <v>45451</v>
      </c>
      <c r="B6717" t="s">
        <v>7162</v>
      </c>
      <c r="C6717" t="s">
        <v>68</v>
      </c>
      <c r="D6717" t="s">
        <v>23</v>
      </c>
      <c r="E6717" t="s">
        <v>51</v>
      </c>
      <c r="F6717" t="s">
        <v>99</v>
      </c>
      <c r="G6717" t="s">
        <v>37</v>
      </c>
      <c r="H6717" t="s">
        <v>27</v>
      </c>
      <c r="I6717" t="s">
        <v>28</v>
      </c>
      <c r="J6717">
        <v>12</v>
      </c>
      <c r="K6717">
        <v>45000</v>
      </c>
      <c r="L6717">
        <v>11</v>
      </c>
      <c r="M6717">
        <v>480600</v>
      </c>
      <c r="N6717">
        <v>358680.15</v>
      </c>
      <c r="O6717">
        <v>121919.85</v>
      </c>
      <c r="P6717" t="s">
        <v>93</v>
      </c>
      <c r="Q6717" t="s">
        <v>90</v>
      </c>
      <c r="R6717" t="s">
        <v>73</v>
      </c>
      <c r="S6717">
        <f t="shared" si="208"/>
        <v>2024</v>
      </c>
      <c r="T6717">
        <f t="shared" si="209"/>
        <v>6</v>
      </c>
    </row>
    <row r="6718" spans="1:20" x14ac:dyDescent="0.3">
      <c r="A6718" s="1">
        <v>45452</v>
      </c>
      <c r="B6718" t="s">
        <v>7163</v>
      </c>
      <c r="C6718" t="s">
        <v>137</v>
      </c>
      <c r="D6718" t="s">
        <v>23</v>
      </c>
      <c r="E6718" t="s">
        <v>24</v>
      </c>
      <c r="F6718" t="s">
        <v>111</v>
      </c>
      <c r="G6718" t="s">
        <v>85</v>
      </c>
      <c r="H6718" t="s">
        <v>120</v>
      </c>
      <c r="I6718" t="s">
        <v>28</v>
      </c>
      <c r="J6718">
        <v>25</v>
      </c>
      <c r="K6718">
        <v>15000</v>
      </c>
      <c r="L6718">
        <v>15</v>
      </c>
      <c r="M6718">
        <v>318750</v>
      </c>
      <c r="N6718">
        <v>286512.78999999998</v>
      </c>
      <c r="O6718">
        <v>32237.21</v>
      </c>
      <c r="P6718" t="s">
        <v>93</v>
      </c>
      <c r="Q6718" t="s">
        <v>47</v>
      </c>
      <c r="R6718" t="s">
        <v>39</v>
      </c>
      <c r="S6718">
        <f t="shared" si="208"/>
        <v>2024</v>
      </c>
      <c r="T6718">
        <f t="shared" si="209"/>
        <v>6</v>
      </c>
    </row>
    <row r="6719" spans="1:20" x14ac:dyDescent="0.3">
      <c r="A6719" s="1">
        <v>45453</v>
      </c>
      <c r="B6719" t="s">
        <v>7164</v>
      </c>
      <c r="C6719" t="s">
        <v>22</v>
      </c>
      <c r="D6719" t="s">
        <v>50</v>
      </c>
      <c r="E6719" t="s">
        <v>24</v>
      </c>
      <c r="F6719" t="s">
        <v>25</v>
      </c>
      <c r="G6719" t="s">
        <v>26</v>
      </c>
      <c r="H6719" t="s">
        <v>132</v>
      </c>
      <c r="I6719" t="s">
        <v>28</v>
      </c>
      <c r="J6719">
        <v>16</v>
      </c>
      <c r="K6719">
        <v>3500</v>
      </c>
      <c r="L6719">
        <v>15</v>
      </c>
      <c r="M6719">
        <v>47600</v>
      </c>
      <c r="N6719">
        <v>37476.050000000003</v>
      </c>
      <c r="O6719">
        <v>10123.950000000001</v>
      </c>
      <c r="P6719" t="s">
        <v>72</v>
      </c>
      <c r="Q6719" t="s">
        <v>55</v>
      </c>
      <c r="R6719" t="s">
        <v>102</v>
      </c>
      <c r="S6719">
        <f t="shared" si="208"/>
        <v>2024</v>
      </c>
      <c r="T6719">
        <f t="shared" si="209"/>
        <v>6</v>
      </c>
    </row>
    <row r="6720" spans="1:20" x14ac:dyDescent="0.3">
      <c r="A6720" s="1">
        <v>45454</v>
      </c>
      <c r="B6720" t="s">
        <v>7165</v>
      </c>
      <c r="C6720" t="s">
        <v>137</v>
      </c>
      <c r="D6720" t="s">
        <v>23</v>
      </c>
      <c r="E6720" t="s">
        <v>24</v>
      </c>
      <c r="F6720" t="s">
        <v>25</v>
      </c>
      <c r="G6720" t="s">
        <v>46</v>
      </c>
      <c r="H6720" t="s">
        <v>70</v>
      </c>
      <c r="I6720" t="s">
        <v>71</v>
      </c>
      <c r="J6720">
        <v>9</v>
      </c>
      <c r="K6720">
        <v>600</v>
      </c>
      <c r="L6720">
        <v>11</v>
      </c>
      <c r="M6720">
        <v>4806</v>
      </c>
      <c r="N6720">
        <v>3658.41</v>
      </c>
      <c r="O6720">
        <v>1147.5899999999999</v>
      </c>
      <c r="P6720" t="s">
        <v>65</v>
      </c>
      <c r="Q6720" t="s">
        <v>90</v>
      </c>
      <c r="R6720" t="s">
        <v>31</v>
      </c>
      <c r="S6720">
        <f t="shared" si="208"/>
        <v>2024</v>
      </c>
      <c r="T6720">
        <f t="shared" si="209"/>
        <v>6</v>
      </c>
    </row>
    <row r="6721" spans="1:20" x14ac:dyDescent="0.3">
      <c r="A6721" s="1">
        <v>45455</v>
      </c>
      <c r="B6721" t="s">
        <v>7166</v>
      </c>
      <c r="C6721" t="s">
        <v>68</v>
      </c>
      <c r="D6721" t="s">
        <v>50</v>
      </c>
      <c r="E6721" t="s">
        <v>44</v>
      </c>
      <c r="F6721" t="s">
        <v>89</v>
      </c>
      <c r="G6721" t="s">
        <v>46</v>
      </c>
      <c r="H6721" t="s">
        <v>140</v>
      </c>
      <c r="I6721" t="s">
        <v>71</v>
      </c>
      <c r="J6721">
        <v>4</v>
      </c>
      <c r="K6721">
        <v>900</v>
      </c>
      <c r="L6721">
        <v>2</v>
      </c>
      <c r="M6721">
        <v>3528</v>
      </c>
      <c r="N6721">
        <v>3055.3</v>
      </c>
      <c r="O6721">
        <v>472.7</v>
      </c>
      <c r="P6721" t="s">
        <v>72</v>
      </c>
      <c r="Q6721" t="s">
        <v>47</v>
      </c>
      <c r="R6721" t="s">
        <v>73</v>
      </c>
      <c r="S6721">
        <f t="shared" si="208"/>
        <v>2024</v>
      </c>
      <c r="T6721">
        <f t="shared" si="209"/>
        <v>6</v>
      </c>
    </row>
    <row r="6722" spans="1:20" x14ac:dyDescent="0.3">
      <c r="A6722" s="1">
        <v>45456</v>
      </c>
      <c r="B6722" t="s">
        <v>7167</v>
      </c>
      <c r="C6722" t="s">
        <v>108</v>
      </c>
      <c r="D6722" t="s">
        <v>23</v>
      </c>
      <c r="E6722" t="s">
        <v>51</v>
      </c>
      <c r="F6722" t="s">
        <v>77</v>
      </c>
      <c r="G6722" t="s">
        <v>46</v>
      </c>
      <c r="H6722" t="s">
        <v>120</v>
      </c>
      <c r="I6722" t="s">
        <v>28</v>
      </c>
      <c r="J6722">
        <v>12</v>
      </c>
      <c r="K6722">
        <v>15000</v>
      </c>
      <c r="L6722">
        <v>13</v>
      </c>
      <c r="M6722">
        <v>156600</v>
      </c>
      <c r="N6722">
        <v>124975.12</v>
      </c>
      <c r="O6722">
        <v>31624.880000000001</v>
      </c>
      <c r="P6722" t="s">
        <v>29</v>
      </c>
      <c r="Q6722" t="s">
        <v>90</v>
      </c>
      <c r="R6722" t="s">
        <v>31</v>
      </c>
      <c r="S6722">
        <f t="shared" si="208"/>
        <v>2024</v>
      </c>
      <c r="T6722">
        <f t="shared" si="209"/>
        <v>6</v>
      </c>
    </row>
    <row r="6723" spans="1:20" x14ac:dyDescent="0.3">
      <c r="A6723" s="1">
        <v>45457</v>
      </c>
      <c r="B6723" t="s">
        <v>7168</v>
      </c>
      <c r="C6723" t="s">
        <v>143</v>
      </c>
      <c r="D6723" t="s">
        <v>43</v>
      </c>
      <c r="E6723" t="s">
        <v>51</v>
      </c>
      <c r="F6723" t="s">
        <v>99</v>
      </c>
      <c r="G6723" t="s">
        <v>85</v>
      </c>
      <c r="H6723" t="s">
        <v>70</v>
      </c>
      <c r="I6723" t="s">
        <v>71</v>
      </c>
      <c r="J6723">
        <v>25</v>
      </c>
      <c r="K6723">
        <v>600</v>
      </c>
      <c r="L6723">
        <v>14</v>
      </c>
      <c r="M6723">
        <v>12900</v>
      </c>
      <c r="N6723">
        <v>10153.69</v>
      </c>
      <c r="O6723">
        <v>2746.31</v>
      </c>
      <c r="P6723" t="s">
        <v>38</v>
      </c>
      <c r="Q6723" t="s">
        <v>47</v>
      </c>
      <c r="R6723" t="s">
        <v>31</v>
      </c>
      <c r="S6723">
        <f t="shared" ref="S6723:S6786" si="210">YEAR(A6723)</f>
        <v>2024</v>
      </c>
      <c r="T6723">
        <f t="shared" si="209"/>
        <v>6</v>
      </c>
    </row>
    <row r="6724" spans="1:20" x14ac:dyDescent="0.3">
      <c r="A6724" s="1">
        <v>45458</v>
      </c>
      <c r="B6724" t="s">
        <v>7169</v>
      </c>
      <c r="C6724" t="s">
        <v>98</v>
      </c>
      <c r="D6724" t="s">
        <v>50</v>
      </c>
      <c r="E6724" t="s">
        <v>35</v>
      </c>
      <c r="F6724" t="s">
        <v>36</v>
      </c>
      <c r="G6724" t="s">
        <v>46</v>
      </c>
      <c r="H6724" t="s">
        <v>53</v>
      </c>
      <c r="I6724" t="s">
        <v>54</v>
      </c>
      <c r="J6724">
        <v>7</v>
      </c>
      <c r="K6724">
        <v>2500</v>
      </c>
      <c r="L6724">
        <v>3</v>
      </c>
      <c r="M6724">
        <v>16975</v>
      </c>
      <c r="N6724">
        <v>14542.88</v>
      </c>
      <c r="O6724">
        <v>2432.12</v>
      </c>
      <c r="P6724" t="s">
        <v>65</v>
      </c>
      <c r="Q6724" t="s">
        <v>55</v>
      </c>
      <c r="R6724" t="s">
        <v>86</v>
      </c>
      <c r="S6724">
        <f t="shared" si="210"/>
        <v>2024</v>
      </c>
      <c r="T6724">
        <f t="shared" ref="T6724:T6787" si="211">MONTH(A6724)</f>
        <v>6</v>
      </c>
    </row>
    <row r="6725" spans="1:20" x14ac:dyDescent="0.3">
      <c r="A6725" s="1">
        <v>45459</v>
      </c>
      <c r="B6725" t="s">
        <v>7170</v>
      </c>
      <c r="C6725" t="s">
        <v>22</v>
      </c>
      <c r="D6725" t="s">
        <v>43</v>
      </c>
      <c r="E6725" t="s">
        <v>35</v>
      </c>
      <c r="F6725" t="s">
        <v>36</v>
      </c>
      <c r="G6725" t="s">
        <v>37</v>
      </c>
      <c r="H6725" t="s">
        <v>132</v>
      </c>
      <c r="I6725" t="s">
        <v>28</v>
      </c>
      <c r="J6725">
        <v>7</v>
      </c>
      <c r="K6725">
        <v>3500</v>
      </c>
      <c r="L6725">
        <v>12</v>
      </c>
      <c r="M6725">
        <v>21560</v>
      </c>
      <c r="N6725">
        <v>19119.18</v>
      </c>
      <c r="O6725">
        <v>2440.8200000000002</v>
      </c>
      <c r="P6725" t="s">
        <v>38</v>
      </c>
      <c r="Q6725" t="s">
        <v>47</v>
      </c>
      <c r="R6725" t="s">
        <v>86</v>
      </c>
      <c r="S6725">
        <f t="shared" si="210"/>
        <v>2024</v>
      </c>
      <c r="T6725">
        <f t="shared" si="211"/>
        <v>6</v>
      </c>
    </row>
    <row r="6726" spans="1:20" x14ac:dyDescent="0.3">
      <c r="A6726" s="1">
        <v>45460</v>
      </c>
      <c r="B6726" t="s">
        <v>7171</v>
      </c>
      <c r="C6726" t="s">
        <v>58</v>
      </c>
      <c r="D6726" t="s">
        <v>43</v>
      </c>
      <c r="E6726" t="s">
        <v>51</v>
      </c>
      <c r="F6726" t="s">
        <v>192</v>
      </c>
      <c r="G6726" t="s">
        <v>85</v>
      </c>
      <c r="H6726" t="s">
        <v>140</v>
      </c>
      <c r="I6726" t="s">
        <v>71</v>
      </c>
      <c r="J6726">
        <v>18</v>
      </c>
      <c r="K6726">
        <v>900</v>
      </c>
      <c r="L6726">
        <v>18</v>
      </c>
      <c r="M6726">
        <v>13284</v>
      </c>
      <c r="N6726">
        <v>10098.81</v>
      </c>
      <c r="O6726">
        <v>3185.19</v>
      </c>
      <c r="P6726" t="s">
        <v>29</v>
      </c>
      <c r="Q6726" t="s">
        <v>55</v>
      </c>
      <c r="R6726" t="s">
        <v>73</v>
      </c>
      <c r="S6726">
        <f t="shared" si="210"/>
        <v>2024</v>
      </c>
      <c r="T6726">
        <f t="shared" si="211"/>
        <v>6</v>
      </c>
    </row>
    <row r="6727" spans="1:20" x14ac:dyDescent="0.3">
      <c r="A6727" s="1">
        <v>45461</v>
      </c>
      <c r="B6727" t="s">
        <v>7172</v>
      </c>
      <c r="C6727" t="s">
        <v>137</v>
      </c>
      <c r="D6727" t="s">
        <v>50</v>
      </c>
      <c r="E6727" t="s">
        <v>44</v>
      </c>
      <c r="F6727" t="s">
        <v>89</v>
      </c>
      <c r="G6727" t="s">
        <v>85</v>
      </c>
      <c r="H6727" t="s">
        <v>59</v>
      </c>
      <c r="I6727" t="s">
        <v>60</v>
      </c>
      <c r="J6727">
        <v>3</v>
      </c>
      <c r="K6727">
        <v>4500</v>
      </c>
      <c r="L6727">
        <v>0</v>
      </c>
      <c r="M6727">
        <v>13500</v>
      </c>
      <c r="N6727">
        <v>9782.57</v>
      </c>
      <c r="O6727">
        <v>3717.43</v>
      </c>
      <c r="P6727" t="s">
        <v>65</v>
      </c>
      <c r="Q6727" t="s">
        <v>55</v>
      </c>
      <c r="R6727" t="s">
        <v>39</v>
      </c>
      <c r="S6727">
        <f t="shared" si="210"/>
        <v>2024</v>
      </c>
      <c r="T6727">
        <f t="shared" si="211"/>
        <v>6</v>
      </c>
    </row>
    <row r="6728" spans="1:20" x14ac:dyDescent="0.3">
      <c r="A6728" s="1">
        <v>45462</v>
      </c>
      <c r="B6728" t="s">
        <v>7173</v>
      </c>
      <c r="C6728" t="s">
        <v>76</v>
      </c>
      <c r="D6728" t="s">
        <v>50</v>
      </c>
      <c r="E6728" t="s">
        <v>24</v>
      </c>
      <c r="F6728" t="s">
        <v>25</v>
      </c>
      <c r="G6728" t="s">
        <v>26</v>
      </c>
      <c r="H6728" t="s">
        <v>80</v>
      </c>
      <c r="I6728" t="s">
        <v>28</v>
      </c>
      <c r="J6728">
        <v>7</v>
      </c>
      <c r="K6728">
        <v>12000</v>
      </c>
      <c r="L6728">
        <v>12</v>
      </c>
      <c r="M6728">
        <v>73920</v>
      </c>
      <c r="N6728">
        <v>65900.460000000006</v>
      </c>
      <c r="O6728">
        <v>8019.54</v>
      </c>
      <c r="P6728" t="s">
        <v>65</v>
      </c>
      <c r="Q6728" t="s">
        <v>55</v>
      </c>
      <c r="R6728" t="s">
        <v>81</v>
      </c>
      <c r="S6728">
        <f t="shared" si="210"/>
        <v>2024</v>
      </c>
      <c r="T6728">
        <f t="shared" si="211"/>
        <v>6</v>
      </c>
    </row>
    <row r="6729" spans="1:20" x14ac:dyDescent="0.3">
      <c r="A6729" s="1">
        <v>45463</v>
      </c>
      <c r="B6729" t="s">
        <v>7174</v>
      </c>
      <c r="C6729" t="s">
        <v>84</v>
      </c>
      <c r="D6729" t="s">
        <v>43</v>
      </c>
      <c r="E6729" t="s">
        <v>35</v>
      </c>
      <c r="F6729" t="s">
        <v>36</v>
      </c>
      <c r="G6729" t="s">
        <v>85</v>
      </c>
      <c r="H6729" t="s">
        <v>80</v>
      </c>
      <c r="I6729" t="s">
        <v>28</v>
      </c>
      <c r="J6729">
        <v>19</v>
      </c>
      <c r="K6729">
        <v>12000</v>
      </c>
      <c r="L6729">
        <v>7</v>
      </c>
      <c r="M6729">
        <v>212040</v>
      </c>
      <c r="N6729">
        <v>159266.37</v>
      </c>
      <c r="O6729">
        <v>52773.63</v>
      </c>
      <c r="P6729" t="s">
        <v>72</v>
      </c>
      <c r="Q6729" t="s">
        <v>55</v>
      </c>
      <c r="R6729" t="s">
        <v>39</v>
      </c>
      <c r="S6729">
        <f t="shared" si="210"/>
        <v>2024</v>
      </c>
      <c r="T6729">
        <f t="shared" si="211"/>
        <v>6</v>
      </c>
    </row>
    <row r="6730" spans="1:20" x14ac:dyDescent="0.3">
      <c r="A6730" s="1">
        <v>45464</v>
      </c>
      <c r="B6730" t="s">
        <v>7175</v>
      </c>
      <c r="C6730" t="s">
        <v>64</v>
      </c>
      <c r="D6730" t="s">
        <v>23</v>
      </c>
      <c r="E6730" t="s">
        <v>24</v>
      </c>
      <c r="F6730" t="s">
        <v>69</v>
      </c>
      <c r="G6730" t="s">
        <v>46</v>
      </c>
      <c r="H6730" t="s">
        <v>140</v>
      </c>
      <c r="I6730" t="s">
        <v>71</v>
      </c>
      <c r="J6730">
        <v>15</v>
      </c>
      <c r="K6730">
        <v>900</v>
      </c>
      <c r="L6730">
        <v>1</v>
      </c>
      <c r="M6730">
        <v>13365</v>
      </c>
      <c r="N6730">
        <v>9710.2199999999993</v>
      </c>
      <c r="O6730">
        <v>3654.78</v>
      </c>
      <c r="P6730" t="s">
        <v>29</v>
      </c>
      <c r="Q6730" t="s">
        <v>47</v>
      </c>
      <c r="R6730" t="s">
        <v>31</v>
      </c>
      <c r="S6730">
        <f t="shared" si="210"/>
        <v>2024</v>
      </c>
      <c r="T6730">
        <f t="shared" si="211"/>
        <v>6</v>
      </c>
    </row>
    <row r="6731" spans="1:20" x14ac:dyDescent="0.3">
      <c r="A6731" s="1">
        <v>45465</v>
      </c>
      <c r="B6731" t="s">
        <v>7176</v>
      </c>
      <c r="C6731" t="s">
        <v>143</v>
      </c>
      <c r="D6731" t="s">
        <v>50</v>
      </c>
      <c r="E6731" t="s">
        <v>35</v>
      </c>
      <c r="F6731" t="s">
        <v>36</v>
      </c>
      <c r="G6731" t="s">
        <v>37</v>
      </c>
      <c r="H6731" t="s">
        <v>70</v>
      </c>
      <c r="I6731" t="s">
        <v>71</v>
      </c>
      <c r="J6731">
        <v>10</v>
      </c>
      <c r="K6731">
        <v>600</v>
      </c>
      <c r="L6731">
        <v>10</v>
      </c>
      <c r="M6731">
        <v>5400</v>
      </c>
      <c r="N6731">
        <v>3992.29</v>
      </c>
      <c r="O6731">
        <v>1407.71</v>
      </c>
      <c r="P6731" t="s">
        <v>72</v>
      </c>
      <c r="Q6731" t="s">
        <v>30</v>
      </c>
      <c r="R6731" t="s">
        <v>86</v>
      </c>
      <c r="S6731">
        <f t="shared" si="210"/>
        <v>2024</v>
      </c>
      <c r="T6731">
        <f t="shared" si="211"/>
        <v>6</v>
      </c>
    </row>
    <row r="6732" spans="1:20" x14ac:dyDescent="0.3">
      <c r="A6732" s="1">
        <v>45466</v>
      </c>
      <c r="B6732" t="s">
        <v>7177</v>
      </c>
      <c r="C6732" t="s">
        <v>137</v>
      </c>
      <c r="D6732" t="s">
        <v>23</v>
      </c>
      <c r="E6732" t="s">
        <v>44</v>
      </c>
      <c r="F6732" t="s">
        <v>89</v>
      </c>
      <c r="G6732" t="s">
        <v>26</v>
      </c>
      <c r="H6732" t="s">
        <v>80</v>
      </c>
      <c r="I6732" t="s">
        <v>28</v>
      </c>
      <c r="J6732">
        <v>2</v>
      </c>
      <c r="K6732">
        <v>12000</v>
      </c>
      <c r="L6732">
        <v>4</v>
      </c>
      <c r="M6732">
        <v>23040</v>
      </c>
      <c r="N6732">
        <v>17052.2</v>
      </c>
      <c r="O6732">
        <v>5987.8</v>
      </c>
      <c r="P6732" t="s">
        <v>65</v>
      </c>
      <c r="Q6732" t="s">
        <v>30</v>
      </c>
      <c r="R6732" t="s">
        <v>86</v>
      </c>
      <c r="S6732">
        <f t="shared" si="210"/>
        <v>2024</v>
      </c>
      <c r="T6732">
        <f t="shared" si="211"/>
        <v>6</v>
      </c>
    </row>
    <row r="6733" spans="1:20" x14ac:dyDescent="0.3">
      <c r="A6733" s="1">
        <v>45467</v>
      </c>
      <c r="B6733" t="s">
        <v>7178</v>
      </c>
      <c r="C6733" t="s">
        <v>64</v>
      </c>
      <c r="D6733" t="s">
        <v>50</v>
      </c>
      <c r="E6733" t="s">
        <v>24</v>
      </c>
      <c r="F6733" t="s">
        <v>69</v>
      </c>
      <c r="G6733" t="s">
        <v>46</v>
      </c>
      <c r="H6733" t="s">
        <v>70</v>
      </c>
      <c r="I6733" t="s">
        <v>71</v>
      </c>
      <c r="J6733">
        <v>15</v>
      </c>
      <c r="K6733">
        <v>600</v>
      </c>
      <c r="L6733">
        <v>11</v>
      </c>
      <c r="M6733">
        <v>8010</v>
      </c>
      <c r="N6733">
        <v>6920.51</v>
      </c>
      <c r="O6733">
        <v>1089.49</v>
      </c>
      <c r="P6733" t="s">
        <v>65</v>
      </c>
      <c r="Q6733" t="s">
        <v>55</v>
      </c>
      <c r="R6733" t="s">
        <v>81</v>
      </c>
      <c r="S6733">
        <f t="shared" si="210"/>
        <v>2024</v>
      </c>
      <c r="T6733">
        <f t="shared" si="211"/>
        <v>6</v>
      </c>
    </row>
    <row r="6734" spans="1:20" x14ac:dyDescent="0.3">
      <c r="A6734" s="1">
        <v>45468</v>
      </c>
      <c r="B6734" t="s">
        <v>7179</v>
      </c>
      <c r="C6734" t="s">
        <v>58</v>
      </c>
      <c r="D6734" t="s">
        <v>43</v>
      </c>
      <c r="E6734" t="s">
        <v>51</v>
      </c>
      <c r="F6734" t="s">
        <v>52</v>
      </c>
      <c r="G6734" t="s">
        <v>46</v>
      </c>
      <c r="H6734" t="s">
        <v>132</v>
      </c>
      <c r="I6734" t="s">
        <v>28</v>
      </c>
      <c r="J6734">
        <v>7</v>
      </c>
      <c r="K6734">
        <v>3500</v>
      </c>
      <c r="L6734">
        <v>1</v>
      </c>
      <c r="M6734">
        <v>24255</v>
      </c>
      <c r="N6734">
        <v>18523.73</v>
      </c>
      <c r="O6734">
        <v>5731.27</v>
      </c>
      <c r="P6734" t="s">
        <v>72</v>
      </c>
      <c r="Q6734" t="s">
        <v>55</v>
      </c>
      <c r="R6734" t="s">
        <v>31</v>
      </c>
      <c r="S6734">
        <f t="shared" si="210"/>
        <v>2024</v>
      </c>
      <c r="T6734">
        <f t="shared" si="211"/>
        <v>6</v>
      </c>
    </row>
    <row r="6735" spans="1:20" x14ac:dyDescent="0.3">
      <c r="A6735" s="1">
        <v>45469</v>
      </c>
      <c r="B6735" t="s">
        <v>7180</v>
      </c>
      <c r="C6735" t="s">
        <v>84</v>
      </c>
      <c r="D6735" t="s">
        <v>23</v>
      </c>
      <c r="E6735" t="s">
        <v>35</v>
      </c>
      <c r="F6735" t="s">
        <v>36</v>
      </c>
      <c r="G6735" t="s">
        <v>46</v>
      </c>
      <c r="H6735" t="s">
        <v>80</v>
      </c>
      <c r="I6735" t="s">
        <v>28</v>
      </c>
      <c r="J6735">
        <v>10</v>
      </c>
      <c r="K6735">
        <v>12000</v>
      </c>
      <c r="L6735">
        <v>6</v>
      </c>
      <c r="M6735">
        <v>112800</v>
      </c>
      <c r="N6735">
        <v>95860.6</v>
      </c>
      <c r="O6735">
        <v>16939.400000000001</v>
      </c>
      <c r="P6735" t="s">
        <v>38</v>
      </c>
      <c r="Q6735" t="s">
        <v>90</v>
      </c>
      <c r="R6735" t="s">
        <v>86</v>
      </c>
      <c r="S6735">
        <f t="shared" si="210"/>
        <v>2024</v>
      </c>
      <c r="T6735">
        <f t="shared" si="211"/>
        <v>6</v>
      </c>
    </row>
    <row r="6736" spans="1:20" x14ac:dyDescent="0.3">
      <c r="A6736" s="1">
        <v>45470</v>
      </c>
      <c r="B6736" t="s">
        <v>7181</v>
      </c>
      <c r="C6736" t="s">
        <v>34</v>
      </c>
      <c r="D6736" t="s">
        <v>23</v>
      </c>
      <c r="E6736" t="s">
        <v>35</v>
      </c>
      <c r="F6736" t="s">
        <v>36</v>
      </c>
      <c r="G6736" t="s">
        <v>26</v>
      </c>
      <c r="H6736" t="s">
        <v>27</v>
      </c>
      <c r="I6736" t="s">
        <v>28</v>
      </c>
      <c r="J6736">
        <v>2</v>
      </c>
      <c r="K6736">
        <v>45000</v>
      </c>
      <c r="L6736">
        <v>9</v>
      </c>
      <c r="M6736">
        <v>81900</v>
      </c>
      <c r="N6736">
        <v>68692.350000000006</v>
      </c>
      <c r="O6736">
        <v>13207.65</v>
      </c>
      <c r="P6736" t="s">
        <v>72</v>
      </c>
      <c r="Q6736" t="s">
        <v>30</v>
      </c>
      <c r="R6736" t="s">
        <v>73</v>
      </c>
      <c r="S6736">
        <f t="shared" si="210"/>
        <v>2024</v>
      </c>
      <c r="T6736">
        <f t="shared" si="211"/>
        <v>6</v>
      </c>
    </row>
    <row r="6737" spans="1:20" x14ac:dyDescent="0.3">
      <c r="A6737" s="1">
        <v>45471</v>
      </c>
      <c r="B6737" t="s">
        <v>7182</v>
      </c>
      <c r="C6737" t="s">
        <v>22</v>
      </c>
      <c r="D6737" t="s">
        <v>23</v>
      </c>
      <c r="E6737" t="s">
        <v>35</v>
      </c>
      <c r="F6737" t="s">
        <v>36</v>
      </c>
      <c r="G6737" t="s">
        <v>37</v>
      </c>
      <c r="H6737" t="s">
        <v>59</v>
      </c>
      <c r="I6737" t="s">
        <v>60</v>
      </c>
      <c r="J6737">
        <v>24</v>
      </c>
      <c r="K6737">
        <v>4500</v>
      </c>
      <c r="L6737">
        <v>8</v>
      </c>
      <c r="M6737">
        <v>99360</v>
      </c>
      <c r="N6737">
        <v>90390.76</v>
      </c>
      <c r="O6737">
        <v>8969.24</v>
      </c>
      <c r="P6737" t="s">
        <v>65</v>
      </c>
      <c r="Q6737" t="s">
        <v>47</v>
      </c>
      <c r="R6737" t="s">
        <v>39</v>
      </c>
      <c r="S6737">
        <f t="shared" si="210"/>
        <v>2024</v>
      </c>
      <c r="T6737">
        <f t="shared" si="211"/>
        <v>6</v>
      </c>
    </row>
    <row r="6738" spans="1:20" x14ac:dyDescent="0.3">
      <c r="A6738" s="1">
        <v>45472</v>
      </c>
      <c r="B6738" t="s">
        <v>7183</v>
      </c>
      <c r="C6738" t="s">
        <v>68</v>
      </c>
      <c r="D6738" t="s">
        <v>50</v>
      </c>
      <c r="E6738" t="s">
        <v>35</v>
      </c>
      <c r="F6738" t="s">
        <v>36</v>
      </c>
      <c r="G6738" t="s">
        <v>37</v>
      </c>
      <c r="H6738" t="s">
        <v>53</v>
      </c>
      <c r="I6738" t="s">
        <v>54</v>
      </c>
      <c r="J6738">
        <v>16</v>
      </c>
      <c r="K6738">
        <v>2500</v>
      </c>
      <c r="L6738">
        <v>8</v>
      </c>
      <c r="M6738">
        <v>36800</v>
      </c>
      <c r="N6738">
        <v>28029.56</v>
      </c>
      <c r="O6738">
        <v>8770.44</v>
      </c>
      <c r="P6738" t="s">
        <v>38</v>
      </c>
      <c r="Q6738" t="s">
        <v>30</v>
      </c>
      <c r="R6738" t="s">
        <v>61</v>
      </c>
      <c r="S6738">
        <f t="shared" si="210"/>
        <v>2024</v>
      </c>
      <c r="T6738">
        <f t="shared" si="211"/>
        <v>6</v>
      </c>
    </row>
    <row r="6739" spans="1:20" x14ac:dyDescent="0.3">
      <c r="A6739" s="1">
        <v>45473</v>
      </c>
      <c r="B6739" t="s">
        <v>7184</v>
      </c>
      <c r="C6739" t="s">
        <v>76</v>
      </c>
      <c r="D6739" t="s">
        <v>23</v>
      </c>
      <c r="E6739" t="s">
        <v>51</v>
      </c>
      <c r="F6739" t="s">
        <v>77</v>
      </c>
      <c r="G6739" t="s">
        <v>85</v>
      </c>
      <c r="H6739" t="s">
        <v>140</v>
      </c>
      <c r="I6739" t="s">
        <v>71</v>
      </c>
      <c r="J6739">
        <v>24</v>
      </c>
      <c r="K6739">
        <v>900</v>
      </c>
      <c r="L6739">
        <v>9</v>
      </c>
      <c r="M6739">
        <v>19656</v>
      </c>
      <c r="N6739">
        <v>16320.52</v>
      </c>
      <c r="O6739">
        <v>3335.48</v>
      </c>
      <c r="P6739" t="s">
        <v>65</v>
      </c>
      <c r="Q6739" t="s">
        <v>47</v>
      </c>
      <c r="R6739" t="s">
        <v>73</v>
      </c>
      <c r="S6739">
        <f t="shared" si="210"/>
        <v>2024</v>
      </c>
      <c r="T6739">
        <f t="shared" si="211"/>
        <v>6</v>
      </c>
    </row>
    <row r="6740" spans="1:20" x14ac:dyDescent="0.3">
      <c r="A6740" s="1">
        <v>45474</v>
      </c>
      <c r="B6740" t="s">
        <v>7185</v>
      </c>
      <c r="C6740" t="s">
        <v>64</v>
      </c>
      <c r="D6740" t="s">
        <v>43</v>
      </c>
      <c r="E6740" t="s">
        <v>44</v>
      </c>
      <c r="F6740" t="s">
        <v>45</v>
      </c>
      <c r="G6740" t="s">
        <v>85</v>
      </c>
      <c r="H6740" t="s">
        <v>59</v>
      </c>
      <c r="I6740" t="s">
        <v>60</v>
      </c>
      <c r="J6740">
        <v>10</v>
      </c>
      <c r="K6740">
        <v>4500</v>
      </c>
      <c r="L6740">
        <v>15</v>
      </c>
      <c r="M6740">
        <v>38250</v>
      </c>
      <c r="N6740">
        <v>32339.51</v>
      </c>
      <c r="O6740">
        <v>5910.49</v>
      </c>
      <c r="P6740" t="s">
        <v>38</v>
      </c>
      <c r="Q6740" t="s">
        <v>47</v>
      </c>
      <c r="R6740" t="s">
        <v>31</v>
      </c>
      <c r="S6740">
        <f t="shared" si="210"/>
        <v>2024</v>
      </c>
      <c r="T6740">
        <f t="shared" si="211"/>
        <v>7</v>
      </c>
    </row>
    <row r="6741" spans="1:20" x14ac:dyDescent="0.3">
      <c r="A6741" s="1">
        <v>45475</v>
      </c>
      <c r="B6741" t="s">
        <v>7186</v>
      </c>
      <c r="C6741" t="s">
        <v>84</v>
      </c>
      <c r="D6741" t="s">
        <v>43</v>
      </c>
      <c r="E6741" t="s">
        <v>51</v>
      </c>
      <c r="F6741" t="s">
        <v>192</v>
      </c>
      <c r="G6741" t="s">
        <v>85</v>
      </c>
      <c r="H6741" t="s">
        <v>140</v>
      </c>
      <c r="I6741" t="s">
        <v>71</v>
      </c>
      <c r="J6741">
        <v>13</v>
      </c>
      <c r="K6741">
        <v>900</v>
      </c>
      <c r="L6741">
        <v>15</v>
      </c>
      <c r="M6741">
        <v>9945</v>
      </c>
      <c r="N6741">
        <v>8245.0499999999993</v>
      </c>
      <c r="O6741">
        <v>1699.95</v>
      </c>
      <c r="P6741" t="s">
        <v>65</v>
      </c>
      <c r="Q6741" t="s">
        <v>30</v>
      </c>
      <c r="R6741" t="s">
        <v>102</v>
      </c>
      <c r="S6741">
        <f t="shared" si="210"/>
        <v>2024</v>
      </c>
      <c r="T6741">
        <f t="shared" si="211"/>
        <v>7</v>
      </c>
    </row>
    <row r="6742" spans="1:20" x14ac:dyDescent="0.3">
      <c r="A6742" s="1">
        <v>45476</v>
      </c>
      <c r="B6742" t="s">
        <v>7187</v>
      </c>
      <c r="C6742" t="s">
        <v>58</v>
      </c>
      <c r="D6742" t="s">
        <v>43</v>
      </c>
      <c r="E6742" t="s">
        <v>35</v>
      </c>
      <c r="F6742" t="s">
        <v>36</v>
      </c>
      <c r="G6742" t="s">
        <v>85</v>
      </c>
      <c r="H6742" t="s">
        <v>140</v>
      </c>
      <c r="I6742" t="s">
        <v>71</v>
      </c>
      <c r="J6742">
        <v>25</v>
      </c>
      <c r="K6742">
        <v>900</v>
      </c>
      <c r="L6742">
        <v>6</v>
      </c>
      <c r="M6742">
        <v>21150</v>
      </c>
      <c r="N6742">
        <v>19054.03</v>
      </c>
      <c r="O6742">
        <v>2095.9699999999998</v>
      </c>
      <c r="P6742" t="s">
        <v>93</v>
      </c>
      <c r="Q6742" t="s">
        <v>55</v>
      </c>
      <c r="R6742" t="s">
        <v>86</v>
      </c>
      <c r="S6742">
        <f t="shared" si="210"/>
        <v>2024</v>
      </c>
      <c r="T6742">
        <f t="shared" si="211"/>
        <v>7</v>
      </c>
    </row>
    <row r="6743" spans="1:20" x14ac:dyDescent="0.3">
      <c r="A6743" s="1">
        <v>45477</v>
      </c>
      <c r="B6743" t="s">
        <v>7188</v>
      </c>
      <c r="C6743" t="s">
        <v>137</v>
      </c>
      <c r="D6743" t="s">
        <v>23</v>
      </c>
      <c r="E6743" t="s">
        <v>24</v>
      </c>
      <c r="F6743" t="s">
        <v>69</v>
      </c>
      <c r="G6743" t="s">
        <v>37</v>
      </c>
      <c r="H6743" t="s">
        <v>59</v>
      </c>
      <c r="I6743" t="s">
        <v>60</v>
      </c>
      <c r="J6743">
        <v>17</v>
      </c>
      <c r="K6743">
        <v>4500</v>
      </c>
      <c r="L6743">
        <v>18</v>
      </c>
      <c r="M6743">
        <v>62730</v>
      </c>
      <c r="N6743">
        <v>51497.32</v>
      </c>
      <c r="O6743">
        <v>11232.68</v>
      </c>
      <c r="P6743" t="s">
        <v>38</v>
      </c>
      <c r="Q6743" t="s">
        <v>55</v>
      </c>
      <c r="R6743" t="s">
        <v>86</v>
      </c>
      <c r="S6743">
        <f t="shared" si="210"/>
        <v>2024</v>
      </c>
      <c r="T6743">
        <f t="shared" si="211"/>
        <v>7</v>
      </c>
    </row>
    <row r="6744" spans="1:20" x14ac:dyDescent="0.3">
      <c r="A6744" s="1">
        <v>45478</v>
      </c>
      <c r="B6744" t="s">
        <v>7189</v>
      </c>
      <c r="C6744" t="s">
        <v>143</v>
      </c>
      <c r="D6744" t="s">
        <v>43</v>
      </c>
      <c r="E6744" t="s">
        <v>35</v>
      </c>
      <c r="F6744" t="s">
        <v>36</v>
      </c>
      <c r="G6744" t="s">
        <v>26</v>
      </c>
      <c r="H6744" t="s">
        <v>27</v>
      </c>
      <c r="I6744" t="s">
        <v>28</v>
      </c>
      <c r="J6744">
        <v>17</v>
      </c>
      <c r="K6744">
        <v>45000</v>
      </c>
      <c r="L6744">
        <v>6</v>
      </c>
      <c r="M6744">
        <v>719100</v>
      </c>
      <c r="N6744">
        <v>534174.47</v>
      </c>
      <c r="O6744">
        <v>184925.53</v>
      </c>
      <c r="P6744" t="s">
        <v>72</v>
      </c>
      <c r="Q6744" t="s">
        <v>90</v>
      </c>
      <c r="R6744" t="s">
        <v>123</v>
      </c>
      <c r="S6744">
        <f t="shared" si="210"/>
        <v>2024</v>
      </c>
      <c r="T6744">
        <f t="shared" si="211"/>
        <v>7</v>
      </c>
    </row>
    <row r="6745" spans="1:20" x14ac:dyDescent="0.3">
      <c r="A6745" s="1">
        <v>45479</v>
      </c>
      <c r="B6745" t="s">
        <v>7190</v>
      </c>
      <c r="C6745" t="s">
        <v>137</v>
      </c>
      <c r="D6745" t="s">
        <v>50</v>
      </c>
      <c r="E6745" t="s">
        <v>51</v>
      </c>
      <c r="F6745" t="s">
        <v>192</v>
      </c>
      <c r="G6745" t="s">
        <v>37</v>
      </c>
      <c r="H6745" t="s">
        <v>120</v>
      </c>
      <c r="I6745" t="s">
        <v>28</v>
      </c>
      <c r="J6745">
        <v>14</v>
      </c>
      <c r="K6745">
        <v>15000</v>
      </c>
      <c r="L6745">
        <v>19</v>
      </c>
      <c r="M6745">
        <v>170100</v>
      </c>
      <c r="N6745">
        <v>125222.51</v>
      </c>
      <c r="O6745">
        <v>44877.49</v>
      </c>
      <c r="P6745" t="s">
        <v>38</v>
      </c>
      <c r="Q6745" t="s">
        <v>47</v>
      </c>
      <c r="R6745" t="s">
        <v>102</v>
      </c>
      <c r="S6745">
        <f t="shared" si="210"/>
        <v>2024</v>
      </c>
      <c r="T6745">
        <f t="shared" si="211"/>
        <v>7</v>
      </c>
    </row>
    <row r="6746" spans="1:20" x14ac:dyDescent="0.3">
      <c r="A6746" s="1">
        <v>45480</v>
      </c>
      <c r="B6746" t="s">
        <v>7191</v>
      </c>
      <c r="C6746" t="s">
        <v>84</v>
      </c>
      <c r="D6746" t="s">
        <v>43</v>
      </c>
      <c r="E6746" t="s">
        <v>44</v>
      </c>
      <c r="F6746" t="s">
        <v>89</v>
      </c>
      <c r="G6746" t="s">
        <v>37</v>
      </c>
      <c r="H6746" t="s">
        <v>80</v>
      </c>
      <c r="I6746" t="s">
        <v>28</v>
      </c>
      <c r="J6746">
        <v>17</v>
      </c>
      <c r="K6746">
        <v>12000</v>
      </c>
      <c r="L6746">
        <v>19</v>
      </c>
      <c r="M6746">
        <v>165240</v>
      </c>
      <c r="N6746">
        <v>133590.19</v>
      </c>
      <c r="O6746">
        <v>31649.81</v>
      </c>
      <c r="P6746" t="s">
        <v>29</v>
      </c>
      <c r="Q6746" t="s">
        <v>30</v>
      </c>
      <c r="R6746" t="s">
        <v>81</v>
      </c>
      <c r="S6746">
        <f t="shared" si="210"/>
        <v>2024</v>
      </c>
      <c r="T6746">
        <f t="shared" si="211"/>
        <v>7</v>
      </c>
    </row>
    <row r="6747" spans="1:20" x14ac:dyDescent="0.3">
      <c r="A6747" s="1">
        <v>45481</v>
      </c>
      <c r="B6747" t="s">
        <v>7192</v>
      </c>
      <c r="C6747" t="s">
        <v>143</v>
      </c>
      <c r="D6747" t="s">
        <v>43</v>
      </c>
      <c r="E6747" t="s">
        <v>44</v>
      </c>
      <c r="F6747" t="s">
        <v>45</v>
      </c>
      <c r="G6747" t="s">
        <v>26</v>
      </c>
      <c r="H6747" t="s">
        <v>27</v>
      </c>
      <c r="I6747" t="s">
        <v>28</v>
      </c>
      <c r="J6747">
        <v>11</v>
      </c>
      <c r="K6747">
        <v>45000</v>
      </c>
      <c r="L6747">
        <v>9</v>
      </c>
      <c r="M6747">
        <v>450450</v>
      </c>
      <c r="N6747">
        <v>348760.73</v>
      </c>
      <c r="O6747">
        <v>101689.27</v>
      </c>
      <c r="P6747" t="s">
        <v>65</v>
      </c>
      <c r="Q6747" t="s">
        <v>55</v>
      </c>
      <c r="R6747" t="s">
        <v>123</v>
      </c>
      <c r="S6747">
        <f t="shared" si="210"/>
        <v>2024</v>
      </c>
      <c r="T6747">
        <f t="shared" si="211"/>
        <v>7</v>
      </c>
    </row>
    <row r="6748" spans="1:20" x14ac:dyDescent="0.3">
      <c r="A6748" s="1">
        <v>45482</v>
      </c>
      <c r="B6748" t="s">
        <v>7193</v>
      </c>
      <c r="C6748" t="s">
        <v>68</v>
      </c>
      <c r="D6748" t="s">
        <v>43</v>
      </c>
      <c r="E6748" t="s">
        <v>44</v>
      </c>
      <c r="F6748" t="s">
        <v>45</v>
      </c>
      <c r="G6748" t="s">
        <v>46</v>
      </c>
      <c r="H6748" t="s">
        <v>53</v>
      </c>
      <c r="I6748" t="s">
        <v>54</v>
      </c>
      <c r="J6748">
        <v>17</v>
      </c>
      <c r="K6748">
        <v>2500</v>
      </c>
      <c r="L6748">
        <v>9</v>
      </c>
      <c r="M6748">
        <v>38675</v>
      </c>
      <c r="N6748">
        <v>29104.58</v>
      </c>
      <c r="O6748">
        <v>9570.42</v>
      </c>
      <c r="P6748" t="s">
        <v>38</v>
      </c>
      <c r="Q6748" t="s">
        <v>47</v>
      </c>
      <c r="R6748" t="s">
        <v>102</v>
      </c>
      <c r="S6748">
        <f t="shared" si="210"/>
        <v>2024</v>
      </c>
      <c r="T6748">
        <f t="shared" si="211"/>
        <v>7</v>
      </c>
    </row>
    <row r="6749" spans="1:20" x14ac:dyDescent="0.3">
      <c r="A6749" s="1">
        <v>45483</v>
      </c>
      <c r="B6749" t="s">
        <v>7194</v>
      </c>
      <c r="C6749" t="s">
        <v>98</v>
      </c>
      <c r="D6749" t="s">
        <v>23</v>
      </c>
      <c r="E6749" t="s">
        <v>35</v>
      </c>
      <c r="F6749" t="s">
        <v>36</v>
      </c>
      <c r="G6749" t="s">
        <v>26</v>
      </c>
      <c r="H6749" t="s">
        <v>70</v>
      </c>
      <c r="I6749" t="s">
        <v>71</v>
      </c>
      <c r="J6749">
        <v>19</v>
      </c>
      <c r="K6749">
        <v>600</v>
      </c>
      <c r="L6749">
        <v>2</v>
      </c>
      <c r="M6749">
        <v>11172</v>
      </c>
      <c r="N6749">
        <v>8665.23</v>
      </c>
      <c r="O6749">
        <v>2506.77</v>
      </c>
      <c r="P6749" t="s">
        <v>29</v>
      </c>
      <c r="Q6749" t="s">
        <v>90</v>
      </c>
      <c r="R6749" t="s">
        <v>81</v>
      </c>
      <c r="S6749">
        <f t="shared" si="210"/>
        <v>2024</v>
      </c>
      <c r="T6749">
        <f t="shared" si="211"/>
        <v>7</v>
      </c>
    </row>
    <row r="6750" spans="1:20" x14ac:dyDescent="0.3">
      <c r="A6750" s="1">
        <v>45484</v>
      </c>
      <c r="B6750" t="s">
        <v>7195</v>
      </c>
      <c r="C6750" t="s">
        <v>22</v>
      </c>
      <c r="D6750" t="s">
        <v>50</v>
      </c>
      <c r="E6750" t="s">
        <v>24</v>
      </c>
      <c r="F6750" t="s">
        <v>69</v>
      </c>
      <c r="G6750" t="s">
        <v>37</v>
      </c>
      <c r="H6750" t="s">
        <v>59</v>
      </c>
      <c r="I6750" t="s">
        <v>60</v>
      </c>
      <c r="J6750">
        <v>25</v>
      </c>
      <c r="K6750">
        <v>4500</v>
      </c>
      <c r="L6750">
        <v>16</v>
      </c>
      <c r="M6750">
        <v>94500</v>
      </c>
      <c r="N6750">
        <v>79807.539999999994</v>
      </c>
      <c r="O6750">
        <v>14692.46</v>
      </c>
      <c r="P6750" t="s">
        <v>65</v>
      </c>
      <c r="Q6750" t="s">
        <v>55</v>
      </c>
      <c r="R6750" t="s">
        <v>81</v>
      </c>
      <c r="S6750">
        <f t="shared" si="210"/>
        <v>2024</v>
      </c>
      <c r="T6750">
        <f t="shared" si="211"/>
        <v>7</v>
      </c>
    </row>
    <row r="6751" spans="1:20" x14ac:dyDescent="0.3">
      <c r="A6751" s="1">
        <v>45485</v>
      </c>
      <c r="B6751" t="s">
        <v>7196</v>
      </c>
      <c r="C6751" t="s">
        <v>98</v>
      </c>
      <c r="D6751" t="s">
        <v>23</v>
      </c>
      <c r="E6751" t="s">
        <v>35</v>
      </c>
      <c r="F6751" t="s">
        <v>36</v>
      </c>
      <c r="G6751" t="s">
        <v>37</v>
      </c>
      <c r="H6751" t="s">
        <v>53</v>
      </c>
      <c r="I6751" t="s">
        <v>54</v>
      </c>
      <c r="J6751">
        <v>5</v>
      </c>
      <c r="K6751">
        <v>2500</v>
      </c>
      <c r="L6751">
        <v>18</v>
      </c>
      <c r="M6751">
        <v>10250</v>
      </c>
      <c r="N6751">
        <v>7493.46</v>
      </c>
      <c r="O6751">
        <v>2756.54</v>
      </c>
      <c r="P6751" t="s">
        <v>29</v>
      </c>
      <c r="Q6751" t="s">
        <v>90</v>
      </c>
      <c r="R6751" t="s">
        <v>102</v>
      </c>
      <c r="S6751">
        <f t="shared" si="210"/>
        <v>2024</v>
      </c>
      <c r="T6751">
        <f t="shared" si="211"/>
        <v>7</v>
      </c>
    </row>
    <row r="6752" spans="1:20" x14ac:dyDescent="0.3">
      <c r="A6752" s="1">
        <v>45486</v>
      </c>
      <c r="B6752" t="s">
        <v>7197</v>
      </c>
      <c r="C6752" t="s">
        <v>137</v>
      </c>
      <c r="D6752" t="s">
        <v>50</v>
      </c>
      <c r="E6752" t="s">
        <v>24</v>
      </c>
      <c r="F6752" t="s">
        <v>69</v>
      </c>
      <c r="G6752" t="s">
        <v>37</v>
      </c>
      <c r="H6752" t="s">
        <v>53</v>
      </c>
      <c r="I6752" t="s">
        <v>54</v>
      </c>
      <c r="J6752">
        <v>5</v>
      </c>
      <c r="K6752">
        <v>2500</v>
      </c>
      <c r="L6752">
        <v>8</v>
      </c>
      <c r="M6752">
        <v>11500</v>
      </c>
      <c r="N6752">
        <v>10610</v>
      </c>
      <c r="O6752">
        <v>890</v>
      </c>
      <c r="P6752" t="s">
        <v>72</v>
      </c>
      <c r="Q6752" t="s">
        <v>90</v>
      </c>
      <c r="R6752" t="s">
        <v>73</v>
      </c>
      <c r="S6752">
        <f t="shared" si="210"/>
        <v>2024</v>
      </c>
      <c r="T6752">
        <f t="shared" si="211"/>
        <v>7</v>
      </c>
    </row>
    <row r="6753" spans="1:20" x14ac:dyDescent="0.3">
      <c r="A6753" s="1">
        <v>45487</v>
      </c>
      <c r="B6753" t="s">
        <v>7198</v>
      </c>
      <c r="C6753" t="s">
        <v>143</v>
      </c>
      <c r="D6753" t="s">
        <v>50</v>
      </c>
      <c r="E6753" t="s">
        <v>24</v>
      </c>
      <c r="F6753" t="s">
        <v>111</v>
      </c>
      <c r="G6753" t="s">
        <v>85</v>
      </c>
      <c r="H6753" t="s">
        <v>140</v>
      </c>
      <c r="I6753" t="s">
        <v>71</v>
      </c>
      <c r="J6753">
        <v>23</v>
      </c>
      <c r="K6753">
        <v>900</v>
      </c>
      <c r="L6753">
        <v>14</v>
      </c>
      <c r="M6753">
        <v>17802</v>
      </c>
      <c r="N6753">
        <v>13801.5</v>
      </c>
      <c r="O6753">
        <v>4000.5</v>
      </c>
      <c r="P6753" t="s">
        <v>29</v>
      </c>
      <c r="Q6753" t="s">
        <v>90</v>
      </c>
      <c r="R6753" t="s">
        <v>39</v>
      </c>
      <c r="S6753">
        <f t="shared" si="210"/>
        <v>2024</v>
      </c>
      <c r="T6753">
        <f t="shared" si="211"/>
        <v>7</v>
      </c>
    </row>
    <row r="6754" spans="1:20" x14ac:dyDescent="0.3">
      <c r="A6754" s="1">
        <v>45488</v>
      </c>
      <c r="B6754" t="s">
        <v>7199</v>
      </c>
      <c r="C6754" t="s">
        <v>34</v>
      </c>
      <c r="D6754" t="s">
        <v>43</v>
      </c>
      <c r="E6754" t="s">
        <v>51</v>
      </c>
      <c r="F6754" t="s">
        <v>52</v>
      </c>
      <c r="G6754" t="s">
        <v>46</v>
      </c>
      <c r="H6754" t="s">
        <v>53</v>
      </c>
      <c r="I6754" t="s">
        <v>54</v>
      </c>
      <c r="J6754">
        <v>1</v>
      </c>
      <c r="K6754">
        <v>2500</v>
      </c>
      <c r="L6754">
        <v>5</v>
      </c>
      <c r="M6754">
        <v>2375</v>
      </c>
      <c r="N6754">
        <v>2012.91</v>
      </c>
      <c r="O6754">
        <v>362.09</v>
      </c>
      <c r="P6754" t="s">
        <v>38</v>
      </c>
      <c r="Q6754" t="s">
        <v>55</v>
      </c>
      <c r="R6754" t="s">
        <v>73</v>
      </c>
      <c r="S6754">
        <f t="shared" si="210"/>
        <v>2024</v>
      </c>
      <c r="T6754">
        <f t="shared" si="211"/>
        <v>7</v>
      </c>
    </row>
    <row r="6755" spans="1:20" x14ac:dyDescent="0.3">
      <c r="A6755" s="1">
        <v>45489</v>
      </c>
      <c r="B6755" t="s">
        <v>7200</v>
      </c>
      <c r="C6755" t="s">
        <v>68</v>
      </c>
      <c r="D6755" t="s">
        <v>43</v>
      </c>
      <c r="E6755" t="s">
        <v>44</v>
      </c>
      <c r="F6755" t="s">
        <v>45</v>
      </c>
      <c r="G6755" t="s">
        <v>46</v>
      </c>
      <c r="H6755" t="s">
        <v>53</v>
      </c>
      <c r="I6755" t="s">
        <v>54</v>
      </c>
      <c r="J6755">
        <v>18</v>
      </c>
      <c r="K6755">
        <v>2500</v>
      </c>
      <c r="L6755">
        <v>11</v>
      </c>
      <c r="M6755">
        <v>40050</v>
      </c>
      <c r="N6755">
        <v>30872.59</v>
      </c>
      <c r="O6755">
        <v>9177.41</v>
      </c>
      <c r="P6755" t="s">
        <v>29</v>
      </c>
      <c r="Q6755" t="s">
        <v>30</v>
      </c>
      <c r="R6755" t="s">
        <v>81</v>
      </c>
      <c r="S6755">
        <f t="shared" si="210"/>
        <v>2024</v>
      </c>
      <c r="T6755">
        <f t="shared" si="211"/>
        <v>7</v>
      </c>
    </row>
    <row r="6756" spans="1:20" x14ac:dyDescent="0.3">
      <c r="A6756" s="1">
        <v>45490</v>
      </c>
      <c r="B6756" t="s">
        <v>7201</v>
      </c>
      <c r="C6756" t="s">
        <v>143</v>
      </c>
      <c r="D6756" t="s">
        <v>23</v>
      </c>
      <c r="E6756" t="s">
        <v>51</v>
      </c>
      <c r="F6756" t="s">
        <v>52</v>
      </c>
      <c r="G6756" t="s">
        <v>85</v>
      </c>
      <c r="H6756" t="s">
        <v>59</v>
      </c>
      <c r="I6756" t="s">
        <v>60</v>
      </c>
      <c r="J6756">
        <v>10</v>
      </c>
      <c r="K6756">
        <v>4500</v>
      </c>
      <c r="L6756">
        <v>13</v>
      </c>
      <c r="M6756">
        <v>39150</v>
      </c>
      <c r="N6756">
        <v>33203.15</v>
      </c>
      <c r="O6756">
        <v>5946.85</v>
      </c>
      <c r="P6756" t="s">
        <v>72</v>
      </c>
      <c r="Q6756" t="s">
        <v>47</v>
      </c>
      <c r="R6756" t="s">
        <v>123</v>
      </c>
      <c r="S6756">
        <f t="shared" si="210"/>
        <v>2024</v>
      </c>
      <c r="T6756">
        <f t="shared" si="211"/>
        <v>7</v>
      </c>
    </row>
    <row r="6757" spans="1:20" x14ac:dyDescent="0.3">
      <c r="A6757" s="1">
        <v>45491</v>
      </c>
      <c r="B6757" t="s">
        <v>7202</v>
      </c>
      <c r="C6757" t="s">
        <v>64</v>
      </c>
      <c r="D6757" t="s">
        <v>23</v>
      </c>
      <c r="E6757" t="s">
        <v>51</v>
      </c>
      <c r="F6757" t="s">
        <v>99</v>
      </c>
      <c r="G6757" t="s">
        <v>37</v>
      </c>
      <c r="H6757" t="s">
        <v>53</v>
      </c>
      <c r="I6757" t="s">
        <v>54</v>
      </c>
      <c r="J6757">
        <v>17</v>
      </c>
      <c r="K6757">
        <v>2500</v>
      </c>
      <c r="L6757">
        <v>6</v>
      </c>
      <c r="M6757">
        <v>39950</v>
      </c>
      <c r="N6757">
        <v>32403.63</v>
      </c>
      <c r="O6757">
        <v>7546.37</v>
      </c>
      <c r="P6757" t="s">
        <v>93</v>
      </c>
      <c r="Q6757" t="s">
        <v>90</v>
      </c>
      <c r="R6757" t="s">
        <v>31</v>
      </c>
      <c r="S6757">
        <f t="shared" si="210"/>
        <v>2024</v>
      </c>
      <c r="T6757">
        <f t="shared" si="211"/>
        <v>7</v>
      </c>
    </row>
    <row r="6758" spans="1:20" x14ac:dyDescent="0.3">
      <c r="A6758" s="1">
        <v>45492</v>
      </c>
      <c r="B6758" t="s">
        <v>7203</v>
      </c>
      <c r="C6758" t="s">
        <v>84</v>
      </c>
      <c r="D6758" t="s">
        <v>23</v>
      </c>
      <c r="E6758" t="s">
        <v>24</v>
      </c>
      <c r="F6758" t="s">
        <v>69</v>
      </c>
      <c r="G6758" t="s">
        <v>46</v>
      </c>
      <c r="H6758" t="s">
        <v>70</v>
      </c>
      <c r="I6758" t="s">
        <v>71</v>
      </c>
      <c r="J6758">
        <v>22</v>
      </c>
      <c r="K6758">
        <v>600</v>
      </c>
      <c r="L6758">
        <v>10</v>
      </c>
      <c r="M6758">
        <v>11880</v>
      </c>
      <c r="N6758">
        <v>9957.67</v>
      </c>
      <c r="O6758">
        <v>1922.33</v>
      </c>
      <c r="P6758" t="s">
        <v>65</v>
      </c>
      <c r="Q6758" t="s">
        <v>55</v>
      </c>
      <c r="R6758" t="s">
        <v>39</v>
      </c>
      <c r="S6758">
        <f t="shared" si="210"/>
        <v>2024</v>
      </c>
      <c r="T6758">
        <f t="shared" si="211"/>
        <v>7</v>
      </c>
    </row>
    <row r="6759" spans="1:20" x14ac:dyDescent="0.3">
      <c r="A6759" s="1">
        <v>45493</v>
      </c>
      <c r="B6759" t="s">
        <v>7204</v>
      </c>
      <c r="C6759" t="s">
        <v>42</v>
      </c>
      <c r="D6759" t="s">
        <v>50</v>
      </c>
      <c r="E6759" t="s">
        <v>44</v>
      </c>
      <c r="F6759" t="s">
        <v>89</v>
      </c>
      <c r="G6759" t="s">
        <v>37</v>
      </c>
      <c r="H6759" t="s">
        <v>140</v>
      </c>
      <c r="I6759" t="s">
        <v>71</v>
      </c>
      <c r="J6759">
        <v>10</v>
      </c>
      <c r="K6759">
        <v>900</v>
      </c>
      <c r="L6759">
        <v>20</v>
      </c>
      <c r="M6759">
        <v>7200</v>
      </c>
      <c r="N6759">
        <v>5744.84</v>
      </c>
      <c r="O6759">
        <v>1455.16</v>
      </c>
      <c r="P6759" t="s">
        <v>65</v>
      </c>
      <c r="Q6759" t="s">
        <v>47</v>
      </c>
      <c r="R6759" t="s">
        <v>61</v>
      </c>
      <c r="S6759">
        <f t="shared" si="210"/>
        <v>2024</v>
      </c>
      <c r="T6759">
        <f t="shared" si="211"/>
        <v>7</v>
      </c>
    </row>
    <row r="6760" spans="1:20" x14ac:dyDescent="0.3">
      <c r="A6760" s="1">
        <v>45494</v>
      </c>
      <c r="B6760" t="s">
        <v>7205</v>
      </c>
      <c r="C6760" t="s">
        <v>58</v>
      </c>
      <c r="D6760" t="s">
        <v>43</v>
      </c>
      <c r="E6760" t="s">
        <v>51</v>
      </c>
      <c r="F6760" t="s">
        <v>52</v>
      </c>
      <c r="G6760" t="s">
        <v>85</v>
      </c>
      <c r="H6760" t="s">
        <v>140</v>
      </c>
      <c r="I6760" t="s">
        <v>71</v>
      </c>
      <c r="J6760">
        <v>1</v>
      </c>
      <c r="K6760">
        <v>900</v>
      </c>
      <c r="L6760">
        <v>14</v>
      </c>
      <c r="M6760">
        <v>774</v>
      </c>
      <c r="N6760">
        <v>684.13</v>
      </c>
      <c r="O6760">
        <v>89.87</v>
      </c>
      <c r="P6760" t="s">
        <v>93</v>
      </c>
      <c r="Q6760" t="s">
        <v>30</v>
      </c>
      <c r="R6760" t="s">
        <v>61</v>
      </c>
      <c r="S6760">
        <f t="shared" si="210"/>
        <v>2024</v>
      </c>
      <c r="T6760">
        <f t="shared" si="211"/>
        <v>7</v>
      </c>
    </row>
    <row r="6761" spans="1:20" x14ac:dyDescent="0.3">
      <c r="A6761" s="1">
        <v>45495</v>
      </c>
      <c r="B6761" t="s">
        <v>7206</v>
      </c>
      <c r="C6761" t="s">
        <v>22</v>
      </c>
      <c r="D6761" t="s">
        <v>23</v>
      </c>
      <c r="E6761" t="s">
        <v>44</v>
      </c>
      <c r="F6761" t="s">
        <v>89</v>
      </c>
      <c r="G6761" t="s">
        <v>26</v>
      </c>
      <c r="H6761" t="s">
        <v>80</v>
      </c>
      <c r="I6761" t="s">
        <v>28</v>
      </c>
      <c r="J6761">
        <v>13</v>
      </c>
      <c r="K6761">
        <v>12000</v>
      </c>
      <c r="L6761">
        <v>20</v>
      </c>
      <c r="M6761">
        <v>124800</v>
      </c>
      <c r="N6761">
        <v>90877.27</v>
      </c>
      <c r="O6761">
        <v>33922.730000000003</v>
      </c>
      <c r="P6761" t="s">
        <v>72</v>
      </c>
      <c r="Q6761" t="s">
        <v>30</v>
      </c>
      <c r="R6761" t="s">
        <v>86</v>
      </c>
      <c r="S6761">
        <f t="shared" si="210"/>
        <v>2024</v>
      </c>
      <c r="T6761">
        <f t="shared" si="211"/>
        <v>7</v>
      </c>
    </row>
    <row r="6762" spans="1:20" x14ac:dyDescent="0.3">
      <c r="A6762" s="1">
        <v>45496</v>
      </c>
      <c r="B6762" t="s">
        <v>7207</v>
      </c>
      <c r="C6762" t="s">
        <v>137</v>
      </c>
      <c r="D6762" t="s">
        <v>43</v>
      </c>
      <c r="E6762" t="s">
        <v>44</v>
      </c>
      <c r="F6762" t="s">
        <v>45</v>
      </c>
      <c r="G6762" t="s">
        <v>26</v>
      </c>
      <c r="H6762" t="s">
        <v>53</v>
      </c>
      <c r="I6762" t="s">
        <v>54</v>
      </c>
      <c r="J6762">
        <v>25</v>
      </c>
      <c r="K6762">
        <v>2500</v>
      </c>
      <c r="L6762">
        <v>3</v>
      </c>
      <c r="M6762">
        <v>60625</v>
      </c>
      <c r="N6762">
        <v>49066.53</v>
      </c>
      <c r="O6762">
        <v>11558.47</v>
      </c>
      <c r="P6762" t="s">
        <v>29</v>
      </c>
      <c r="Q6762" t="s">
        <v>55</v>
      </c>
      <c r="R6762" t="s">
        <v>61</v>
      </c>
      <c r="S6762">
        <f t="shared" si="210"/>
        <v>2024</v>
      </c>
      <c r="T6762">
        <f t="shared" si="211"/>
        <v>7</v>
      </c>
    </row>
    <row r="6763" spans="1:20" x14ac:dyDescent="0.3">
      <c r="A6763" s="1">
        <v>45497</v>
      </c>
      <c r="B6763" t="s">
        <v>7208</v>
      </c>
      <c r="C6763" t="s">
        <v>34</v>
      </c>
      <c r="D6763" t="s">
        <v>50</v>
      </c>
      <c r="E6763" t="s">
        <v>24</v>
      </c>
      <c r="F6763" t="s">
        <v>111</v>
      </c>
      <c r="G6763" t="s">
        <v>85</v>
      </c>
      <c r="H6763" t="s">
        <v>132</v>
      </c>
      <c r="I6763" t="s">
        <v>28</v>
      </c>
      <c r="J6763">
        <v>11</v>
      </c>
      <c r="K6763">
        <v>3500</v>
      </c>
      <c r="L6763">
        <v>1</v>
      </c>
      <c r="M6763">
        <v>38115</v>
      </c>
      <c r="N6763">
        <v>30647.62</v>
      </c>
      <c r="O6763">
        <v>7467.38</v>
      </c>
      <c r="P6763" t="s">
        <v>29</v>
      </c>
      <c r="Q6763" t="s">
        <v>90</v>
      </c>
      <c r="R6763" t="s">
        <v>102</v>
      </c>
      <c r="S6763">
        <f t="shared" si="210"/>
        <v>2024</v>
      </c>
      <c r="T6763">
        <f t="shared" si="211"/>
        <v>7</v>
      </c>
    </row>
    <row r="6764" spans="1:20" x14ac:dyDescent="0.3">
      <c r="A6764" s="1">
        <v>45498</v>
      </c>
      <c r="B6764" t="s">
        <v>7209</v>
      </c>
      <c r="C6764" t="s">
        <v>84</v>
      </c>
      <c r="D6764" t="s">
        <v>43</v>
      </c>
      <c r="E6764" t="s">
        <v>51</v>
      </c>
      <c r="F6764" t="s">
        <v>52</v>
      </c>
      <c r="G6764" t="s">
        <v>85</v>
      </c>
      <c r="H6764" t="s">
        <v>140</v>
      </c>
      <c r="I6764" t="s">
        <v>71</v>
      </c>
      <c r="J6764">
        <v>17</v>
      </c>
      <c r="K6764">
        <v>900</v>
      </c>
      <c r="L6764">
        <v>0</v>
      </c>
      <c r="M6764">
        <v>15300</v>
      </c>
      <c r="N6764">
        <v>13622.22</v>
      </c>
      <c r="O6764">
        <v>1677.78</v>
      </c>
      <c r="P6764" t="s">
        <v>65</v>
      </c>
      <c r="Q6764" t="s">
        <v>90</v>
      </c>
      <c r="R6764" t="s">
        <v>31</v>
      </c>
      <c r="S6764">
        <f t="shared" si="210"/>
        <v>2024</v>
      </c>
      <c r="T6764">
        <f t="shared" si="211"/>
        <v>7</v>
      </c>
    </row>
    <row r="6765" spans="1:20" x14ac:dyDescent="0.3">
      <c r="A6765" s="1">
        <v>45499</v>
      </c>
      <c r="B6765" t="s">
        <v>7210</v>
      </c>
      <c r="C6765" t="s">
        <v>64</v>
      </c>
      <c r="D6765" t="s">
        <v>43</v>
      </c>
      <c r="E6765" t="s">
        <v>24</v>
      </c>
      <c r="F6765" t="s">
        <v>111</v>
      </c>
      <c r="G6765" t="s">
        <v>37</v>
      </c>
      <c r="H6765" t="s">
        <v>27</v>
      </c>
      <c r="I6765" t="s">
        <v>28</v>
      </c>
      <c r="J6765">
        <v>3</v>
      </c>
      <c r="K6765">
        <v>45000</v>
      </c>
      <c r="L6765">
        <v>7</v>
      </c>
      <c r="M6765">
        <v>125550</v>
      </c>
      <c r="N6765">
        <v>104010.43</v>
      </c>
      <c r="O6765">
        <v>21539.57</v>
      </c>
      <c r="P6765" t="s">
        <v>65</v>
      </c>
      <c r="Q6765" t="s">
        <v>55</v>
      </c>
      <c r="R6765" t="s">
        <v>61</v>
      </c>
      <c r="S6765">
        <f t="shared" si="210"/>
        <v>2024</v>
      </c>
      <c r="T6765">
        <f t="shared" si="211"/>
        <v>7</v>
      </c>
    </row>
    <row r="6766" spans="1:20" x14ac:dyDescent="0.3">
      <c r="A6766" s="1">
        <v>45500</v>
      </c>
      <c r="B6766" t="s">
        <v>7211</v>
      </c>
      <c r="C6766" t="s">
        <v>22</v>
      </c>
      <c r="D6766" t="s">
        <v>43</v>
      </c>
      <c r="E6766" t="s">
        <v>51</v>
      </c>
      <c r="F6766" t="s">
        <v>77</v>
      </c>
      <c r="G6766" t="s">
        <v>37</v>
      </c>
      <c r="H6766" t="s">
        <v>120</v>
      </c>
      <c r="I6766" t="s">
        <v>28</v>
      </c>
      <c r="J6766">
        <v>17</v>
      </c>
      <c r="K6766">
        <v>15000</v>
      </c>
      <c r="L6766">
        <v>17</v>
      </c>
      <c r="M6766">
        <v>211650</v>
      </c>
      <c r="N6766">
        <v>174755.95</v>
      </c>
      <c r="O6766">
        <v>36894.050000000003</v>
      </c>
      <c r="P6766" t="s">
        <v>38</v>
      </c>
      <c r="Q6766" t="s">
        <v>47</v>
      </c>
      <c r="R6766" t="s">
        <v>86</v>
      </c>
      <c r="S6766">
        <f t="shared" si="210"/>
        <v>2024</v>
      </c>
      <c r="T6766">
        <f t="shared" si="211"/>
        <v>7</v>
      </c>
    </row>
    <row r="6767" spans="1:20" x14ac:dyDescent="0.3">
      <c r="A6767" s="1">
        <v>45501</v>
      </c>
      <c r="B6767" t="s">
        <v>7212</v>
      </c>
      <c r="C6767" t="s">
        <v>84</v>
      </c>
      <c r="D6767" t="s">
        <v>50</v>
      </c>
      <c r="E6767" t="s">
        <v>51</v>
      </c>
      <c r="F6767" t="s">
        <v>192</v>
      </c>
      <c r="G6767" t="s">
        <v>37</v>
      </c>
      <c r="H6767" t="s">
        <v>70</v>
      </c>
      <c r="I6767" t="s">
        <v>71</v>
      </c>
      <c r="J6767">
        <v>17</v>
      </c>
      <c r="K6767">
        <v>600</v>
      </c>
      <c r="L6767">
        <v>19</v>
      </c>
      <c r="M6767">
        <v>8262</v>
      </c>
      <c r="N6767">
        <v>6989.9</v>
      </c>
      <c r="O6767">
        <v>1272.0999999999999</v>
      </c>
      <c r="P6767" t="s">
        <v>72</v>
      </c>
      <c r="Q6767" t="s">
        <v>30</v>
      </c>
      <c r="R6767" t="s">
        <v>73</v>
      </c>
      <c r="S6767">
        <f t="shared" si="210"/>
        <v>2024</v>
      </c>
      <c r="T6767">
        <f t="shared" si="211"/>
        <v>7</v>
      </c>
    </row>
    <row r="6768" spans="1:20" x14ac:dyDescent="0.3">
      <c r="A6768" s="1">
        <v>45502</v>
      </c>
      <c r="B6768" t="s">
        <v>7213</v>
      </c>
      <c r="C6768" t="s">
        <v>76</v>
      </c>
      <c r="D6768" t="s">
        <v>23</v>
      </c>
      <c r="E6768" t="s">
        <v>44</v>
      </c>
      <c r="F6768" t="s">
        <v>89</v>
      </c>
      <c r="G6768" t="s">
        <v>26</v>
      </c>
      <c r="H6768" t="s">
        <v>53</v>
      </c>
      <c r="I6768" t="s">
        <v>54</v>
      </c>
      <c r="J6768">
        <v>7</v>
      </c>
      <c r="K6768">
        <v>2500</v>
      </c>
      <c r="L6768">
        <v>8</v>
      </c>
      <c r="M6768">
        <v>16100</v>
      </c>
      <c r="N6768">
        <v>13907.44</v>
      </c>
      <c r="O6768">
        <v>2192.56</v>
      </c>
      <c r="P6768" t="s">
        <v>29</v>
      </c>
      <c r="Q6768" t="s">
        <v>30</v>
      </c>
      <c r="R6768" t="s">
        <v>81</v>
      </c>
      <c r="S6768">
        <f t="shared" si="210"/>
        <v>2024</v>
      </c>
      <c r="T6768">
        <f t="shared" si="211"/>
        <v>7</v>
      </c>
    </row>
    <row r="6769" spans="1:20" x14ac:dyDescent="0.3">
      <c r="A6769" s="1">
        <v>45503</v>
      </c>
      <c r="B6769" t="s">
        <v>7214</v>
      </c>
      <c r="C6769" t="s">
        <v>22</v>
      </c>
      <c r="D6769" t="s">
        <v>23</v>
      </c>
      <c r="E6769" t="s">
        <v>44</v>
      </c>
      <c r="F6769" t="s">
        <v>89</v>
      </c>
      <c r="G6769" t="s">
        <v>37</v>
      </c>
      <c r="H6769" t="s">
        <v>70</v>
      </c>
      <c r="I6769" t="s">
        <v>71</v>
      </c>
      <c r="J6769">
        <v>20</v>
      </c>
      <c r="K6769">
        <v>600</v>
      </c>
      <c r="L6769">
        <v>16</v>
      </c>
      <c r="M6769">
        <v>10080</v>
      </c>
      <c r="N6769">
        <v>8883</v>
      </c>
      <c r="O6769">
        <v>1197</v>
      </c>
      <c r="P6769" t="s">
        <v>29</v>
      </c>
      <c r="Q6769" t="s">
        <v>47</v>
      </c>
      <c r="R6769" t="s">
        <v>31</v>
      </c>
      <c r="S6769">
        <f t="shared" si="210"/>
        <v>2024</v>
      </c>
      <c r="T6769">
        <f t="shared" si="211"/>
        <v>7</v>
      </c>
    </row>
    <row r="6770" spans="1:20" x14ac:dyDescent="0.3">
      <c r="A6770" s="1">
        <v>45504</v>
      </c>
      <c r="B6770" t="s">
        <v>7215</v>
      </c>
      <c r="C6770" t="s">
        <v>22</v>
      </c>
      <c r="D6770" t="s">
        <v>23</v>
      </c>
      <c r="E6770" t="s">
        <v>51</v>
      </c>
      <c r="F6770" t="s">
        <v>192</v>
      </c>
      <c r="G6770" t="s">
        <v>46</v>
      </c>
      <c r="H6770" t="s">
        <v>27</v>
      </c>
      <c r="I6770" t="s">
        <v>28</v>
      </c>
      <c r="J6770">
        <v>18</v>
      </c>
      <c r="K6770">
        <v>45000</v>
      </c>
      <c r="L6770">
        <v>12</v>
      </c>
      <c r="M6770">
        <v>712800</v>
      </c>
      <c r="N6770">
        <v>649100.66</v>
      </c>
      <c r="O6770">
        <v>63699.34</v>
      </c>
      <c r="P6770" t="s">
        <v>38</v>
      </c>
      <c r="Q6770" t="s">
        <v>30</v>
      </c>
      <c r="R6770" t="s">
        <v>102</v>
      </c>
      <c r="S6770">
        <f t="shared" si="210"/>
        <v>2024</v>
      </c>
      <c r="T6770">
        <f t="shared" si="211"/>
        <v>7</v>
      </c>
    </row>
    <row r="6771" spans="1:20" x14ac:dyDescent="0.3">
      <c r="A6771" s="1">
        <v>45505</v>
      </c>
      <c r="B6771" t="s">
        <v>7216</v>
      </c>
      <c r="C6771" t="s">
        <v>68</v>
      </c>
      <c r="D6771" t="s">
        <v>43</v>
      </c>
      <c r="E6771" t="s">
        <v>51</v>
      </c>
      <c r="F6771" t="s">
        <v>52</v>
      </c>
      <c r="G6771" t="s">
        <v>46</v>
      </c>
      <c r="H6771" t="s">
        <v>132</v>
      </c>
      <c r="I6771" t="s">
        <v>28</v>
      </c>
      <c r="J6771">
        <v>25</v>
      </c>
      <c r="K6771">
        <v>3500</v>
      </c>
      <c r="L6771">
        <v>8</v>
      </c>
      <c r="M6771">
        <v>80500</v>
      </c>
      <c r="N6771">
        <v>67624.899999999994</v>
      </c>
      <c r="O6771">
        <v>12875.1</v>
      </c>
      <c r="P6771" t="s">
        <v>65</v>
      </c>
      <c r="Q6771" t="s">
        <v>30</v>
      </c>
      <c r="R6771" t="s">
        <v>39</v>
      </c>
      <c r="S6771">
        <f t="shared" si="210"/>
        <v>2024</v>
      </c>
      <c r="T6771">
        <f t="shared" si="211"/>
        <v>8</v>
      </c>
    </row>
    <row r="6772" spans="1:20" x14ac:dyDescent="0.3">
      <c r="A6772" s="1">
        <v>45506</v>
      </c>
      <c r="B6772" t="s">
        <v>7217</v>
      </c>
      <c r="C6772" t="s">
        <v>143</v>
      </c>
      <c r="D6772" t="s">
        <v>23</v>
      </c>
      <c r="E6772" t="s">
        <v>24</v>
      </c>
      <c r="F6772" t="s">
        <v>25</v>
      </c>
      <c r="G6772" t="s">
        <v>37</v>
      </c>
      <c r="H6772" t="s">
        <v>80</v>
      </c>
      <c r="I6772" t="s">
        <v>28</v>
      </c>
      <c r="J6772">
        <v>3</v>
      </c>
      <c r="K6772">
        <v>12000</v>
      </c>
      <c r="L6772">
        <v>15</v>
      </c>
      <c r="M6772">
        <v>30600</v>
      </c>
      <c r="N6772">
        <v>23481.88</v>
      </c>
      <c r="O6772">
        <v>7118.12</v>
      </c>
      <c r="P6772" t="s">
        <v>38</v>
      </c>
      <c r="Q6772" t="s">
        <v>30</v>
      </c>
      <c r="R6772" t="s">
        <v>73</v>
      </c>
      <c r="S6772">
        <f t="shared" si="210"/>
        <v>2024</v>
      </c>
      <c r="T6772">
        <f t="shared" si="211"/>
        <v>8</v>
      </c>
    </row>
    <row r="6773" spans="1:20" x14ac:dyDescent="0.3">
      <c r="A6773" s="1">
        <v>45507</v>
      </c>
      <c r="B6773" t="s">
        <v>7218</v>
      </c>
      <c r="C6773" t="s">
        <v>108</v>
      </c>
      <c r="D6773" t="s">
        <v>23</v>
      </c>
      <c r="E6773" t="s">
        <v>35</v>
      </c>
      <c r="F6773" t="s">
        <v>36</v>
      </c>
      <c r="G6773" t="s">
        <v>37</v>
      </c>
      <c r="H6773" t="s">
        <v>140</v>
      </c>
      <c r="I6773" t="s">
        <v>71</v>
      </c>
      <c r="J6773">
        <v>21</v>
      </c>
      <c r="K6773">
        <v>900</v>
      </c>
      <c r="L6773">
        <v>14</v>
      </c>
      <c r="M6773">
        <v>16254</v>
      </c>
      <c r="N6773">
        <v>14509.03</v>
      </c>
      <c r="O6773">
        <v>1744.97</v>
      </c>
      <c r="P6773" t="s">
        <v>72</v>
      </c>
      <c r="Q6773" t="s">
        <v>55</v>
      </c>
      <c r="R6773" t="s">
        <v>61</v>
      </c>
      <c r="S6773">
        <f t="shared" si="210"/>
        <v>2024</v>
      </c>
      <c r="T6773">
        <f t="shared" si="211"/>
        <v>8</v>
      </c>
    </row>
    <row r="6774" spans="1:20" x14ac:dyDescent="0.3">
      <c r="A6774" s="1">
        <v>45508</v>
      </c>
      <c r="B6774" t="s">
        <v>7219</v>
      </c>
      <c r="C6774" t="s">
        <v>98</v>
      </c>
      <c r="D6774" t="s">
        <v>43</v>
      </c>
      <c r="E6774" t="s">
        <v>35</v>
      </c>
      <c r="F6774" t="s">
        <v>36</v>
      </c>
      <c r="G6774" t="s">
        <v>85</v>
      </c>
      <c r="H6774" t="s">
        <v>70</v>
      </c>
      <c r="I6774" t="s">
        <v>71</v>
      </c>
      <c r="J6774">
        <v>16</v>
      </c>
      <c r="K6774">
        <v>600</v>
      </c>
      <c r="L6774">
        <v>12</v>
      </c>
      <c r="M6774">
        <v>8448</v>
      </c>
      <c r="N6774">
        <v>7380.6</v>
      </c>
      <c r="O6774">
        <v>1067.4000000000001</v>
      </c>
      <c r="P6774" t="s">
        <v>65</v>
      </c>
      <c r="Q6774" t="s">
        <v>90</v>
      </c>
      <c r="R6774" t="s">
        <v>102</v>
      </c>
      <c r="S6774">
        <f t="shared" si="210"/>
        <v>2024</v>
      </c>
      <c r="T6774">
        <f t="shared" si="211"/>
        <v>8</v>
      </c>
    </row>
    <row r="6775" spans="1:20" x14ac:dyDescent="0.3">
      <c r="A6775" s="1">
        <v>45509</v>
      </c>
      <c r="B6775" t="s">
        <v>7220</v>
      </c>
      <c r="C6775" t="s">
        <v>42</v>
      </c>
      <c r="D6775" t="s">
        <v>43</v>
      </c>
      <c r="E6775" t="s">
        <v>35</v>
      </c>
      <c r="F6775" t="s">
        <v>36</v>
      </c>
      <c r="G6775" t="s">
        <v>46</v>
      </c>
      <c r="H6775" t="s">
        <v>132</v>
      </c>
      <c r="I6775" t="s">
        <v>28</v>
      </c>
      <c r="J6775">
        <v>10</v>
      </c>
      <c r="K6775">
        <v>3500</v>
      </c>
      <c r="L6775">
        <v>9</v>
      </c>
      <c r="M6775">
        <v>31850</v>
      </c>
      <c r="N6775">
        <v>24401.78</v>
      </c>
      <c r="O6775">
        <v>7448.22</v>
      </c>
      <c r="P6775" t="s">
        <v>38</v>
      </c>
      <c r="Q6775" t="s">
        <v>55</v>
      </c>
      <c r="R6775" t="s">
        <v>86</v>
      </c>
      <c r="S6775">
        <f t="shared" si="210"/>
        <v>2024</v>
      </c>
      <c r="T6775">
        <f t="shared" si="211"/>
        <v>8</v>
      </c>
    </row>
    <row r="6776" spans="1:20" x14ac:dyDescent="0.3">
      <c r="A6776" s="1">
        <v>45510</v>
      </c>
      <c r="B6776" t="s">
        <v>7221</v>
      </c>
      <c r="C6776" t="s">
        <v>34</v>
      </c>
      <c r="D6776" t="s">
        <v>23</v>
      </c>
      <c r="E6776" t="s">
        <v>44</v>
      </c>
      <c r="F6776" t="s">
        <v>89</v>
      </c>
      <c r="G6776" t="s">
        <v>85</v>
      </c>
      <c r="H6776" t="s">
        <v>80</v>
      </c>
      <c r="I6776" t="s">
        <v>28</v>
      </c>
      <c r="J6776">
        <v>16</v>
      </c>
      <c r="K6776">
        <v>12000</v>
      </c>
      <c r="L6776">
        <v>15</v>
      </c>
      <c r="M6776">
        <v>163200</v>
      </c>
      <c r="N6776">
        <v>128063.55</v>
      </c>
      <c r="O6776">
        <v>35136.449999999997</v>
      </c>
      <c r="P6776" t="s">
        <v>38</v>
      </c>
      <c r="Q6776" t="s">
        <v>55</v>
      </c>
      <c r="R6776" t="s">
        <v>61</v>
      </c>
      <c r="S6776">
        <f t="shared" si="210"/>
        <v>2024</v>
      </c>
      <c r="T6776">
        <f t="shared" si="211"/>
        <v>8</v>
      </c>
    </row>
    <row r="6777" spans="1:20" x14ac:dyDescent="0.3">
      <c r="A6777" s="1">
        <v>45511</v>
      </c>
      <c r="B6777" t="s">
        <v>7222</v>
      </c>
      <c r="C6777" t="s">
        <v>42</v>
      </c>
      <c r="D6777" t="s">
        <v>50</v>
      </c>
      <c r="E6777" t="s">
        <v>35</v>
      </c>
      <c r="F6777" t="s">
        <v>36</v>
      </c>
      <c r="G6777" t="s">
        <v>26</v>
      </c>
      <c r="H6777" t="s">
        <v>132</v>
      </c>
      <c r="I6777" t="s">
        <v>28</v>
      </c>
      <c r="J6777">
        <v>5</v>
      </c>
      <c r="K6777">
        <v>3500</v>
      </c>
      <c r="L6777">
        <v>5</v>
      </c>
      <c r="M6777">
        <v>16625</v>
      </c>
      <c r="N6777">
        <v>15308.94</v>
      </c>
      <c r="O6777">
        <v>1316.06</v>
      </c>
      <c r="P6777" t="s">
        <v>38</v>
      </c>
      <c r="Q6777" t="s">
        <v>90</v>
      </c>
      <c r="R6777" t="s">
        <v>123</v>
      </c>
      <c r="S6777">
        <f t="shared" si="210"/>
        <v>2024</v>
      </c>
      <c r="T6777">
        <f t="shared" si="211"/>
        <v>8</v>
      </c>
    </row>
    <row r="6778" spans="1:20" x14ac:dyDescent="0.3">
      <c r="A6778" s="1">
        <v>45512</v>
      </c>
      <c r="B6778" t="s">
        <v>7223</v>
      </c>
      <c r="C6778" t="s">
        <v>68</v>
      </c>
      <c r="D6778" t="s">
        <v>43</v>
      </c>
      <c r="E6778" t="s">
        <v>51</v>
      </c>
      <c r="F6778" t="s">
        <v>52</v>
      </c>
      <c r="G6778" t="s">
        <v>37</v>
      </c>
      <c r="H6778" t="s">
        <v>80</v>
      </c>
      <c r="I6778" t="s">
        <v>28</v>
      </c>
      <c r="J6778">
        <v>14</v>
      </c>
      <c r="K6778">
        <v>12000</v>
      </c>
      <c r="L6778">
        <v>9</v>
      </c>
      <c r="M6778">
        <v>152880</v>
      </c>
      <c r="N6778">
        <v>123759.14</v>
      </c>
      <c r="O6778">
        <v>29120.86</v>
      </c>
      <c r="P6778" t="s">
        <v>38</v>
      </c>
      <c r="Q6778" t="s">
        <v>55</v>
      </c>
      <c r="R6778" t="s">
        <v>102</v>
      </c>
      <c r="S6778">
        <f t="shared" si="210"/>
        <v>2024</v>
      </c>
      <c r="T6778">
        <f t="shared" si="211"/>
        <v>8</v>
      </c>
    </row>
    <row r="6779" spans="1:20" x14ac:dyDescent="0.3">
      <c r="A6779" s="1">
        <v>45513</v>
      </c>
      <c r="B6779" t="s">
        <v>7224</v>
      </c>
      <c r="C6779" t="s">
        <v>76</v>
      </c>
      <c r="D6779" t="s">
        <v>23</v>
      </c>
      <c r="E6779" t="s">
        <v>35</v>
      </c>
      <c r="F6779" t="s">
        <v>36</v>
      </c>
      <c r="G6779" t="s">
        <v>26</v>
      </c>
      <c r="H6779" t="s">
        <v>80</v>
      </c>
      <c r="I6779" t="s">
        <v>28</v>
      </c>
      <c r="J6779">
        <v>5</v>
      </c>
      <c r="K6779">
        <v>12000</v>
      </c>
      <c r="L6779">
        <v>2</v>
      </c>
      <c r="M6779">
        <v>58800</v>
      </c>
      <c r="N6779">
        <v>46551.14</v>
      </c>
      <c r="O6779">
        <v>12248.86</v>
      </c>
      <c r="P6779" t="s">
        <v>29</v>
      </c>
      <c r="Q6779" t="s">
        <v>90</v>
      </c>
      <c r="R6779" t="s">
        <v>39</v>
      </c>
      <c r="S6779">
        <f t="shared" si="210"/>
        <v>2024</v>
      </c>
      <c r="T6779">
        <f t="shared" si="211"/>
        <v>8</v>
      </c>
    </row>
    <row r="6780" spans="1:20" x14ac:dyDescent="0.3">
      <c r="A6780" s="1">
        <v>45514</v>
      </c>
      <c r="B6780" t="s">
        <v>7225</v>
      </c>
      <c r="C6780" t="s">
        <v>84</v>
      </c>
      <c r="D6780" t="s">
        <v>43</v>
      </c>
      <c r="E6780" t="s">
        <v>44</v>
      </c>
      <c r="F6780" t="s">
        <v>45</v>
      </c>
      <c r="G6780" t="s">
        <v>46</v>
      </c>
      <c r="H6780" t="s">
        <v>53</v>
      </c>
      <c r="I6780" t="s">
        <v>54</v>
      </c>
      <c r="J6780">
        <v>11</v>
      </c>
      <c r="K6780">
        <v>2500</v>
      </c>
      <c r="L6780">
        <v>20</v>
      </c>
      <c r="M6780">
        <v>22000</v>
      </c>
      <c r="N6780">
        <v>20133.88</v>
      </c>
      <c r="O6780">
        <v>1866.12</v>
      </c>
      <c r="P6780" t="s">
        <v>65</v>
      </c>
      <c r="Q6780" t="s">
        <v>30</v>
      </c>
      <c r="R6780" t="s">
        <v>123</v>
      </c>
      <c r="S6780">
        <f t="shared" si="210"/>
        <v>2024</v>
      </c>
      <c r="T6780">
        <f t="shared" si="211"/>
        <v>8</v>
      </c>
    </row>
    <row r="6781" spans="1:20" x14ac:dyDescent="0.3">
      <c r="A6781" s="1">
        <v>45515</v>
      </c>
      <c r="B6781" t="s">
        <v>7226</v>
      </c>
      <c r="C6781" t="s">
        <v>34</v>
      </c>
      <c r="D6781" t="s">
        <v>50</v>
      </c>
      <c r="E6781" t="s">
        <v>51</v>
      </c>
      <c r="F6781" t="s">
        <v>77</v>
      </c>
      <c r="G6781" t="s">
        <v>26</v>
      </c>
      <c r="H6781" t="s">
        <v>59</v>
      </c>
      <c r="I6781" t="s">
        <v>60</v>
      </c>
      <c r="J6781">
        <v>16</v>
      </c>
      <c r="K6781">
        <v>4500</v>
      </c>
      <c r="L6781">
        <v>2</v>
      </c>
      <c r="M6781">
        <v>70560</v>
      </c>
      <c r="N6781">
        <v>50905.37</v>
      </c>
      <c r="O6781">
        <v>19654.63</v>
      </c>
      <c r="P6781" t="s">
        <v>93</v>
      </c>
      <c r="Q6781" t="s">
        <v>47</v>
      </c>
      <c r="R6781" t="s">
        <v>61</v>
      </c>
      <c r="S6781">
        <f t="shared" si="210"/>
        <v>2024</v>
      </c>
      <c r="T6781">
        <f t="shared" si="211"/>
        <v>8</v>
      </c>
    </row>
    <row r="6782" spans="1:20" x14ac:dyDescent="0.3">
      <c r="A6782" s="1">
        <v>45516</v>
      </c>
      <c r="B6782" t="s">
        <v>7227</v>
      </c>
      <c r="C6782" t="s">
        <v>108</v>
      </c>
      <c r="D6782" t="s">
        <v>43</v>
      </c>
      <c r="E6782" t="s">
        <v>24</v>
      </c>
      <c r="F6782" t="s">
        <v>111</v>
      </c>
      <c r="G6782" t="s">
        <v>26</v>
      </c>
      <c r="H6782" t="s">
        <v>59</v>
      </c>
      <c r="I6782" t="s">
        <v>60</v>
      </c>
      <c r="J6782">
        <v>2</v>
      </c>
      <c r="K6782">
        <v>4500</v>
      </c>
      <c r="L6782">
        <v>10</v>
      </c>
      <c r="M6782">
        <v>8100</v>
      </c>
      <c r="N6782">
        <v>7237.88</v>
      </c>
      <c r="O6782">
        <v>862.12</v>
      </c>
      <c r="P6782" t="s">
        <v>72</v>
      </c>
      <c r="Q6782" t="s">
        <v>47</v>
      </c>
      <c r="R6782" t="s">
        <v>102</v>
      </c>
      <c r="S6782">
        <f t="shared" si="210"/>
        <v>2024</v>
      </c>
      <c r="T6782">
        <f t="shared" si="211"/>
        <v>8</v>
      </c>
    </row>
    <row r="6783" spans="1:20" x14ac:dyDescent="0.3">
      <c r="A6783" s="1">
        <v>45517</v>
      </c>
      <c r="B6783" t="s">
        <v>7228</v>
      </c>
      <c r="C6783" t="s">
        <v>108</v>
      </c>
      <c r="D6783" t="s">
        <v>23</v>
      </c>
      <c r="E6783" t="s">
        <v>24</v>
      </c>
      <c r="F6783" t="s">
        <v>111</v>
      </c>
      <c r="G6783" t="s">
        <v>46</v>
      </c>
      <c r="H6783" t="s">
        <v>53</v>
      </c>
      <c r="I6783" t="s">
        <v>54</v>
      </c>
      <c r="J6783">
        <v>2</v>
      </c>
      <c r="K6783">
        <v>2500</v>
      </c>
      <c r="L6783">
        <v>9</v>
      </c>
      <c r="M6783">
        <v>4550</v>
      </c>
      <c r="N6783">
        <v>3600.07</v>
      </c>
      <c r="O6783">
        <v>949.93</v>
      </c>
      <c r="P6783" t="s">
        <v>65</v>
      </c>
      <c r="Q6783" t="s">
        <v>90</v>
      </c>
      <c r="R6783" t="s">
        <v>39</v>
      </c>
      <c r="S6783">
        <f t="shared" si="210"/>
        <v>2024</v>
      </c>
      <c r="T6783">
        <f t="shared" si="211"/>
        <v>8</v>
      </c>
    </row>
    <row r="6784" spans="1:20" x14ac:dyDescent="0.3">
      <c r="A6784" s="1">
        <v>45518</v>
      </c>
      <c r="B6784" t="s">
        <v>7229</v>
      </c>
      <c r="C6784" t="s">
        <v>58</v>
      </c>
      <c r="D6784" t="s">
        <v>23</v>
      </c>
      <c r="E6784" t="s">
        <v>44</v>
      </c>
      <c r="F6784" t="s">
        <v>45</v>
      </c>
      <c r="G6784" t="s">
        <v>85</v>
      </c>
      <c r="H6784" t="s">
        <v>132</v>
      </c>
      <c r="I6784" t="s">
        <v>28</v>
      </c>
      <c r="J6784">
        <v>23</v>
      </c>
      <c r="K6784">
        <v>3500</v>
      </c>
      <c r="L6784">
        <v>0</v>
      </c>
      <c r="M6784">
        <v>80500</v>
      </c>
      <c r="N6784">
        <v>67680.73</v>
      </c>
      <c r="O6784">
        <v>12819.27</v>
      </c>
      <c r="P6784" t="s">
        <v>72</v>
      </c>
      <c r="Q6784" t="s">
        <v>47</v>
      </c>
      <c r="R6784" t="s">
        <v>31</v>
      </c>
      <c r="S6784">
        <f t="shared" si="210"/>
        <v>2024</v>
      </c>
      <c r="T6784">
        <f t="shared" si="211"/>
        <v>8</v>
      </c>
    </row>
    <row r="6785" spans="1:20" x14ac:dyDescent="0.3">
      <c r="A6785" s="1">
        <v>45519</v>
      </c>
      <c r="B6785" t="s">
        <v>7230</v>
      </c>
      <c r="C6785" t="s">
        <v>42</v>
      </c>
      <c r="D6785" t="s">
        <v>50</v>
      </c>
      <c r="E6785" t="s">
        <v>44</v>
      </c>
      <c r="F6785" t="s">
        <v>89</v>
      </c>
      <c r="G6785" t="s">
        <v>46</v>
      </c>
      <c r="H6785" t="s">
        <v>59</v>
      </c>
      <c r="I6785" t="s">
        <v>60</v>
      </c>
      <c r="J6785">
        <v>7</v>
      </c>
      <c r="K6785">
        <v>4500</v>
      </c>
      <c r="L6785">
        <v>18</v>
      </c>
      <c r="M6785">
        <v>25830</v>
      </c>
      <c r="N6785">
        <v>21887.919999999998</v>
      </c>
      <c r="O6785">
        <v>3942.08</v>
      </c>
      <c r="P6785" t="s">
        <v>93</v>
      </c>
      <c r="Q6785" t="s">
        <v>90</v>
      </c>
      <c r="R6785" t="s">
        <v>73</v>
      </c>
      <c r="S6785">
        <f t="shared" si="210"/>
        <v>2024</v>
      </c>
      <c r="T6785">
        <f t="shared" si="211"/>
        <v>8</v>
      </c>
    </row>
    <row r="6786" spans="1:20" x14ac:dyDescent="0.3">
      <c r="A6786" s="1">
        <v>45520</v>
      </c>
      <c r="B6786" t="s">
        <v>7231</v>
      </c>
      <c r="C6786" t="s">
        <v>98</v>
      </c>
      <c r="D6786" t="s">
        <v>43</v>
      </c>
      <c r="E6786" t="s">
        <v>44</v>
      </c>
      <c r="F6786" t="s">
        <v>45</v>
      </c>
      <c r="G6786" t="s">
        <v>26</v>
      </c>
      <c r="H6786" t="s">
        <v>120</v>
      </c>
      <c r="I6786" t="s">
        <v>28</v>
      </c>
      <c r="J6786">
        <v>13</v>
      </c>
      <c r="K6786">
        <v>15000</v>
      </c>
      <c r="L6786">
        <v>9</v>
      </c>
      <c r="M6786">
        <v>177450</v>
      </c>
      <c r="N6786">
        <v>132608.37</v>
      </c>
      <c r="O6786">
        <v>44841.63</v>
      </c>
      <c r="P6786" t="s">
        <v>72</v>
      </c>
      <c r="Q6786" t="s">
        <v>55</v>
      </c>
      <c r="R6786" t="s">
        <v>81</v>
      </c>
      <c r="S6786">
        <f t="shared" si="210"/>
        <v>2024</v>
      </c>
      <c r="T6786">
        <f t="shared" si="211"/>
        <v>8</v>
      </c>
    </row>
    <row r="6787" spans="1:20" x14ac:dyDescent="0.3">
      <c r="A6787" s="1">
        <v>45521</v>
      </c>
      <c r="B6787" t="s">
        <v>7232</v>
      </c>
      <c r="C6787" t="s">
        <v>68</v>
      </c>
      <c r="D6787" t="s">
        <v>43</v>
      </c>
      <c r="E6787" t="s">
        <v>44</v>
      </c>
      <c r="F6787" t="s">
        <v>89</v>
      </c>
      <c r="G6787" t="s">
        <v>37</v>
      </c>
      <c r="H6787" t="s">
        <v>70</v>
      </c>
      <c r="I6787" t="s">
        <v>71</v>
      </c>
      <c r="J6787">
        <v>10</v>
      </c>
      <c r="K6787">
        <v>600</v>
      </c>
      <c r="L6787">
        <v>13</v>
      </c>
      <c r="M6787">
        <v>5220</v>
      </c>
      <c r="N6787">
        <v>4571.68</v>
      </c>
      <c r="O6787">
        <v>648.32000000000005</v>
      </c>
      <c r="P6787" t="s">
        <v>29</v>
      </c>
      <c r="Q6787" t="s">
        <v>55</v>
      </c>
      <c r="R6787" t="s">
        <v>39</v>
      </c>
      <c r="S6787">
        <f t="shared" ref="S6787:S6850" si="212">YEAR(A6787)</f>
        <v>2024</v>
      </c>
      <c r="T6787">
        <f t="shared" si="211"/>
        <v>8</v>
      </c>
    </row>
    <row r="6788" spans="1:20" x14ac:dyDescent="0.3">
      <c r="A6788" s="1">
        <v>45522</v>
      </c>
      <c r="B6788" t="s">
        <v>7233</v>
      </c>
      <c r="C6788" t="s">
        <v>42</v>
      </c>
      <c r="D6788" t="s">
        <v>23</v>
      </c>
      <c r="E6788" t="s">
        <v>35</v>
      </c>
      <c r="F6788" t="s">
        <v>36</v>
      </c>
      <c r="G6788" t="s">
        <v>85</v>
      </c>
      <c r="H6788" t="s">
        <v>80</v>
      </c>
      <c r="I6788" t="s">
        <v>28</v>
      </c>
      <c r="J6788">
        <v>1</v>
      </c>
      <c r="K6788">
        <v>12000</v>
      </c>
      <c r="L6788">
        <v>11</v>
      </c>
      <c r="M6788">
        <v>10680</v>
      </c>
      <c r="N6788">
        <v>8338.1299999999992</v>
      </c>
      <c r="O6788">
        <v>2341.87</v>
      </c>
      <c r="P6788" t="s">
        <v>65</v>
      </c>
      <c r="Q6788" t="s">
        <v>55</v>
      </c>
      <c r="R6788" t="s">
        <v>123</v>
      </c>
      <c r="S6788">
        <f t="shared" si="212"/>
        <v>2024</v>
      </c>
      <c r="T6788">
        <f t="shared" ref="T6788:T6851" si="213">MONTH(A6788)</f>
        <v>8</v>
      </c>
    </row>
    <row r="6789" spans="1:20" x14ac:dyDescent="0.3">
      <c r="A6789" s="1">
        <v>45523</v>
      </c>
      <c r="B6789" t="s">
        <v>7234</v>
      </c>
      <c r="C6789" t="s">
        <v>143</v>
      </c>
      <c r="D6789" t="s">
        <v>23</v>
      </c>
      <c r="E6789" t="s">
        <v>24</v>
      </c>
      <c r="F6789" t="s">
        <v>69</v>
      </c>
      <c r="G6789" t="s">
        <v>46</v>
      </c>
      <c r="H6789" t="s">
        <v>70</v>
      </c>
      <c r="I6789" t="s">
        <v>71</v>
      </c>
      <c r="J6789">
        <v>6</v>
      </c>
      <c r="K6789">
        <v>600</v>
      </c>
      <c r="L6789">
        <v>8</v>
      </c>
      <c r="M6789">
        <v>3312</v>
      </c>
      <c r="N6789">
        <v>2470.54</v>
      </c>
      <c r="O6789">
        <v>841.46</v>
      </c>
      <c r="P6789" t="s">
        <v>29</v>
      </c>
      <c r="Q6789" t="s">
        <v>30</v>
      </c>
      <c r="R6789" t="s">
        <v>102</v>
      </c>
      <c r="S6789">
        <f t="shared" si="212"/>
        <v>2024</v>
      </c>
      <c r="T6789">
        <f t="shared" si="213"/>
        <v>8</v>
      </c>
    </row>
    <row r="6790" spans="1:20" x14ac:dyDescent="0.3">
      <c r="A6790" s="1">
        <v>45524</v>
      </c>
      <c r="B6790" t="s">
        <v>7235</v>
      </c>
      <c r="C6790" t="s">
        <v>42</v>
      </c>
      <c r="D6790" t="s">
        <v>23</v>
      </c>
      <c r="E6790" t="s">
        <v>44</v>
      </c>
      <c r="F6790" t="s">
        <v>89</v>
      </c>
      <c r="G6790" t="s">
        <v>26</v>
      </c>
      <c r="H6790" t="s">
        <v>80</v>
      </c>
      <c r="I6790" t="s">
        <v>28</v>
      </c>
      <c r="J6790">
        <v>14</v>
      </c>
      <c r="K6790">
        <v>12000</v>
      </c>
      <c r="L6790">
        <v>11</v>
      </c>
      <c r="M6790">
        <v>149520</v>
      </c>
      <c r="N6790">
        <v>139199.25</v>
      </c>
      <c r="O6790">
        <v>10320.75</v>
      </c>
      <c r="P6790" t="s">
        <v>38</v>
      </c>
      <c r="Q6790" t="s">
        <v>47</v>
      </c>
      <c r="R6790" t="s">
        <v>39</v>
      </c>
      <c r="S6790">
        <f t="shared" si="212"/>
        <v>2024</v>
      </c>
      <c r="T6790">
        <f t="shared" si="213"/>
        <v>8</v>
      </c>
    </row>
    <row r="6791" spans="1:20" x14ac:dyDescent="0.3">
      <c r="A6791" s="1">
        <v>45525</v>
      </c>
      <c r="B6791" t="s">
        <v>7236</v>
      </c>
      <c r="C6791" t="s">
        <v>84</v>
      </c>
      <c r="D6791" t="s">
        <v>23</v>
      </c>
      <c r="E6791" t="s">
        <v>51</v>
      </c>
      <c r="F6791" t="s">
        <v>77</v>
      </c>
      <c r="G6791" t="s">
        <v>37</v>
      </c>
      <c r="H6791" t="s">
        <v>132</v>
      </c>
      <c r="I6791" t="s">
        <v>28</v>
      </c>
      <c r="J6791">
        <v>9</v>
      </c>
      <c r="K6791">
        <v>3500</v>
      </c>
      <c r="L6791">
        <v>14</v>
      </c>
      <c r="M6791">
        <v>27090</v>
      </c>
      <c r="N6791">
        <v>22606.34</v>
      </c>
      <c r="O6791">
        <v>4483.66</v>
      </c>
      <c r="P6791" t="s">
        <v>72</v>
      </c>
      <c r="Q6791" t="s">
        <v>47</v>
      </c>
      <c r="R6791" t="s">
        <v>102</v>
      </c>
      <c r="S6791">
        <f t="shared" si="212"/>
        <v>2024</v>
      </c>
      <c r="T6791">
        <f t="shared" si="213"/>
        <v>8</v>
      </c>
    </row>
    <row r="6792" spans="1:20" x14ac:dyDescent="0.3">
      <c r="A6792" s="1">
        <v>45526</v>
      </c>
      <c r="B6792" t="s">
        <v>7237</v>
      </c>
      <c r="C6792" t="s">
        <v>34</v>
      </c>
      <c r="D6792" t="s">
        <v>23</v>
      </c>
      <c r="E6792" t="s">
        <v>24</v>
      </c>
      <c r="F6792" t="s">
        <v>69</v>
      </c>
      <c r="G6792" t="s">
        <v>37</v>
      </c>
      <c r="H6792" t="s">
        <v>140</v>
      </c>
      <c r="I6792" t="s">
        <v>71</v>
      </c>
      <c r="J6792">
        <v>10</v>
      </c>
      <c r="K6792">
        <v>900</v>
      </c>
      <c r="L6792">
        <v>0</v>
      </c>
      <c r="M6792">
        <v>9000</v>
      </c>
      <c r="N6792">
        <v>8373.2099999999991</v>
      </c>
      <c r="O6792">
        <v>626.79</v>
      </c>
      <c r="P6792" t="s">
        <v>29</v>
      </c>
      <c r="Q6792" t="s">
        <v>30</v>
      </c>
      <c r="R6792" t="s">
        <v>102</v>
      </c>
      <c r="S6792">
        <f t="shared" si="212"/>
        <v>2024</v>
      </c>
      <c r="T6792">
        <f t="shared" si="213"/>
        <v>8</v>
      </c>
    </row>
    <row r="6793" spans="1:20" x14ac:dyDescent="0.3">
      <c r="A6793" s="1">
        <v>45527</v>
      </c>
      <c r="B6793" t="s">
        <v>7238</v>
      </c>
      <c r="C6793" t="s">
        <v>58</v>
      </c>
      <c r="D6793" t="s">
        <v>43</v>
      </c>
      <c r="E6793" t="s">
        <v>44</v>
      </c>
      <c r="F6793" t="s">
        <v>45</v>
      </c>
      <c r="G6793" t="s">
        <v>26</v>
      </c>
      <c r="H6793" t="s">
        <v>140</v>
      </c>
      <c r="I6793" t="s">
        <v>71</v>
      </c>
      <c r="J6793">
        <v>21</v>
      </c>
      <c r="K6793">
        <v>900</v>
      </c>
      <c r="L6793">
        <v>3</v>
      </c>
      <c r="M6793">
        <v>18333</v>
      </c>
      <c r="N6793">
        <v>13606.1</v>
      </c>
      <c r="O6793">
        <v>4726.8999999999996</v>
      </c>
      <c r="P6793" t="s">
        <v>93</v>
      </c>
      <c r="Q6793" t="s">
        <v>30</v>
      </c>
      <c r="R6793" t="s">
        <v>123</v>
      </c>
      <c r="S6793">
        <f t="shared" si="212"/>
        <v>2024</v>
      </c>
      <c r="T6793">
        <f t="shared" si="213"/>
        <v>8</v>
      </c>
    </row>
    <row r="6794" spans="1:20" x14ac:dyDescent="0.3">
      <c r="A6794" s="1">
        <v>45528</v>
      </c>
      <c r="B6794" t="s">
        <v>7239</v>
      </c>
      <c r="C6794" t="s">
        <v>34</v>
      </c>
      <c r="D6794" t="s">
        <v>43</v>
      </c>
      <c r="E6794" t="s">
        <v>24</v>
      </c>
      <c r="F6794" t="s">
        <v>111</v>
      </c>
      <c r="G6794" t="s">
        <v>46</v>
      </c>
      <c r="H6794" t="s">
        <v>80</v>
      </c>
      <c r="I6794" t="s">
        <v>28</v>
      </c>
      <c r="J6794">
        <v>21</v>
      </c>
      <c r="K6794">
        <v>12000</v>
      </c>
      <c r="L6794">
        <v>7</v>
      </c>
      <c r="M6794">
        <v>234360</v>
      </c>
      <c r="N6794">
        <v>169220.02</v>
      </c>
      <c r="O6794">
        <v>65139.98</v>
      </c>
      <c r="P6794" t="s">
        <v>29</v>
      </c>
      <c r="Q6794" t="s">
        <v>30</v>
      </c>
      <c r="R6794" t="s">
        <v>73</v>
      </c>
      <c r="S6794">
        <f t="shared" si="212"/>
        <v>2024</v>
      </c>
      <c r="T6794">
        <f t="shared" si="213"/>
        <v>8</v>
      </c>
    </row>
    <row r="6795" spans="1:20" x14ac:dyDescent="0.3">
      <c r="A6795" s="1">
        <v>45529</v>
      </c>
      <c r="B6795" t="s">
        <v>7240</v>
      </c>
      <c r="C6795" t="s">
        <v>84</v>
      </c>
      <c r="D6795" t="s">
        <v>50</v>
      </c>
      <c r="E6795" t="s">
        <v>51</v>
      </c>
      <c r="F6795" t="s">
        <v>77</v>
      </c>
      <c r="G6795" t="s">
        <v>26</v>
      </c>
      <c r="H6795" t="s">
        <v>59</v>
      </c>
      <c r="I6795" t="s">
        <v>60</v>
      </c>
      <c r="J6795">
        <v>16</v>
      </c>
      <c r="K6795">
        <v>4500</v>
      </c>
      <c r="L6795">
        <v>2</v>
      </c>
      <c r="M6795">
        <v>70560</v>
      </c>
      <c r="N6795">
        <v>62889.91</v>
      </c>
      <c r="O6795">
        <v>7670.09</v>
      </c>
      <c r="P6795" t="s">
        <v>65</v>
      </c>
      <c r="Q6795" t="s">
        <v>47</v>
      </c>
      <c r="R6795" t="s">
        <v>61</v>
      </c>
      <c r="S6795">
        <f t="shared" si="212"/>
        <v>2024</v>
      </c>
      <c r="T6795">
        <f t="shared" si="213"/>
        <v>8</v>
      </c>
    </row>
    <row r="6796" spans="1:20" x14ac:dyDescent="0.3">
      <c r="A6796" s="1">
        <v>45530</v>
      </c>
      <c r="B6796" t="s">
        <v>7241</v>
      </c>
      <c r="C6796" t="s">
        <v>143</v>
      </c>
      <c r="D6796" t="s">
        <v>23</v>
      </c>
      <c r="E6796" t="s">
        <v>51</v>
      </c>
      <c r="F6796" t="s">
        <v>192</v>
      </c>
      <c r="G6796" t="s">
        <v>85</v>
      </c>
      <c r="H6796" t="s">
        <v>132</v>
      </c>
      <c r="I6796" t="s">
        <v>28</v>
      </c>
      <c r="J6796">
        <v>1</v>
      </c>
      <c r="K6796">
        <v>3500</v>
      </c>
      <c r="L6796">
        <v>10</v>
      </c>
      <c r="M6796">
        <v>3150</v>
      </c>
      <c r="N6796">
        <v>2501.65</v>
      </c>
      <c r="O6796">
        <v>648.35</v>
      </c>
      <c r="P6796" t="s">
        <v>93</v>
      </c>
      <c r="Q6796" t="s">
        <v>47</v>
      </c>
      <c r="R6796" t="s">
        <v>81</v>
      </c>
      <c r="S6796">
        <f t="shared" si="212"/>
        <v>2024</v>
      </c>
      <c r="T6796">
        <f t="shared" si="213"/>
        <v>8</v>
      </c>
    </row>
    <row r="6797" spans="1:20" x14ac:dyDescent="0.3">
      <c r="A6797" s="1">
        <v>45531</v>
      </c>
      <c r="B6797" t="s">
        <v>7242</v>
      </c>
      <c r="C6797" t="s">
        <v>76</v>
      </c>
      <c r="D6797" t="s">
        <v>50</v>
      </c>
      <c r="E6797" t="s">
        <v>44</v>
      </c>
      <c r="F6797" t="s">
        <v>45</v>
      </c>
      <c r="G6797" t="s">
        <v>26</v>
      </c>
      <c r="H6797" t="s">
        <v>140</v>
      </c>
      <c r="I6797" t="s">
        <v>71</v>
      </c>
      <c r="J6797">
        <v>19</v>
      </c>
      <c r="K6797">
        <v>900</v>
      </c>
      <c r="L6797">
        <v>12</v>
      </c>
      <c r="M6797">
        <v>15048</v>
      </c>
      <c r="N6797">
        <v>12420.55</v>
      </c>
      <c r="O6797">
        <v>2627.45</v>
      </c>
      <c r="P6797" t="s">
        <v>72</v>
      </c>
      <c r="Q6797" t="s">
        <v>90</v>
      </c>
      <c r="R6797" t="s">
        <v>102</v>
      </c>
      <c r="S6797">
        <f t="shared" si="212"/>
        <v>2024</v>
      </c>
      <c r="T6797">
        <f t="shared" si="213"/>
        <v>8</v>
      </c>
    </row>
    <row r="6798" spans="1:20" x14ac:dyDescent="0.3">
      <c r="A6798" s="1">
        <v>45532</v>
      </c>
      <c r="B6798" t="s">
        <v>7243</v>
      </c>
      <c r="C6798" t="s">
        <v>58</v>
      </c>
      <c r="D6798" t="s">
        <v>43</v>
      </c>
      <c r="E6798" t="s">
        <v>51</v>
      </c>
      <c r="F6798" t="s">
        <v>77</v>
      </c>
      <c r="G6798" t="s">
        <v>26</v>
      </c>
      <c r="H6798" t="s">
        <v>140</v>
      </c>
      <c r="I6798" t="s">
        <v>71</v>
      </c>
      <c r="J6798">
        <v>2</v>
      </c>
      <c r="K6798">
        <v>900</v>
      </c>
      <c r="L6798">
        <v>18</v>
      </c>
      <c r="M6798">
        <v>1476</v>
      </c>
      <c r="N6798">
        <v>1259.52</v>
      </c>
      <c r="O6798">
        <v>216.48</v>
      </c>
      <c r="P6798" t="s">
        <v>38</v>
      </c>
      <c r="Q6798" t="s">
        <v>47</v>
      </c>
      <c r="R6798" t="s">
        <v>86</v>
      </c>
      <c r="S6798">
        <f t="shared" si="212"/>
        <v>2024</v>
      </c>
      <c r="T6798">
        <f t="shared" si="213"/>
        <v>8</v>
      </c>
    </row>
    <row r="6799" spans="1:20" x14ac:dyDescent="0.3">
      <c r="A6799" s="1">
        <v>45533</v>
      </c>
      <c r="B6799" t="s">
        <v>7244</v>
      </c>
      <c r="C6799" t="s">
        <v>108</v>
      </c>
      <c r="D6799" t="s">
        <v>23</v>
      </c>
      <c r="E6799" t="s">
        <v>51</v>
      </c>
      <c r="F6799" t="s">
        <v>77</v>
      </c>
      <c r="G6799" t="s">
        <v>85</v>
      </c>
      <c r="H6799" t="s">
        <v>80</v>
      </c>
      <c r="I6799" t="s">
        <v>28</v>
      </c>
      <c r="J6799">
        <v>14</v>
      </c>
      <c r="K6799">
        <v>12000</v>
      </c>
      <c r="L6799">
        <v>8</v>
      </c>
      <c r="M6799">
        <v>154560</v>
      </c>
      <c r="N6799">
        <v>123107.24</v>
      </c>
      <c r="O6799">
        <v>31452.76</v>
      </c>
      <c r="P6799" t="s">
        <v>38</v>
      </c>
      <c r="Q6799" t="s">
        <v>30</v>
      </c>
      <c r="R6799" t="s">
        <v>123</v>
      </c>
      <c r="S6799">
        <f t="shared" si="212"/>
        <v>2024</v>
      </c>
      <c r="T6799">
        <f t="shared" si="213"/>
        <v>8</v>
      </c>
    </row>
    <row r="6800" spans="1:20" x14ac:dyDescent="0.3">
      <c r="A6800" s="1">
        <v>45534</v>
      </c>
      <c r="B6800" t="s">
        <v>7245</v>
      </c>
      <c r="C6800" t="s">
        <v>98</v>
      </c>
      <c r="D6800" t="s">
        <v>23</v>
      </c>
      <c r="E6800" t="s">
        <v>35</v>
      </c>
      <c r="F6800" t="s">
        <v>36</v>
      </c>
      <c r="G6800" t="s">
        <v>37</v>
      </c>
      <c r="H6800" t="s">
        <v>140</v>
      </c>
      <c r="I6800" t="s">
        <v>71</v>
      </c>
      <c r="J6800">
        <v>23</v>
      </c>
      <c r="K6800">
        <v>900</v>
      </c>
      <c r="L6800">
        <v>14</v>
      </c>
      <c r="M6800">
        <v>17802</v>
      </c>
      <c r="N6800">
        <v>15534.28</v>
      </c>
      <c r="O6800">
        <v>2267.7199999999998</v>
      </c>
      <c r="P6800" t="s">
        <v>65</v>
      </c>
      <c r="Q6800" t="s">
        <v>47</v>
      </c>
      <c r="R6800" t="s">
        <v>39</v>
      </c>
      <c r="S6800">
        <f t="shared" si="212"/>
        <v>2024</v>
      </c>
      <c r="T6800">
        <f t="shared" si="213"/>
        <v>8</v>
      </c>
    </row>
    <row r="6801" spans="1:20" x14ac:dyDescent="0.3">
      <c r="A6801" s="1">
        <v>45535</v>
      </c>
      <c r="B6801" t="s">
        <v>7246</v>
      </c>
      <c r="C6801" t="s">
        <v>64</v>
      </c>
      <c r="D6801" t="s">
        <v>50</v>
      </c>
      <c r="E6801" t="s">
        <v>24</v>
      </c>
      <c r="F6801" t="s">
        <v>111</v>
      </c>
      <c r="G6801" t="s">
        <v>26</v>
      </c>
      <c r="H6801" t="s">
        <v>27</v>
      </c>
      <c r="I6801" t="s">
        <v>28</v>
      </c>
      <c r="J6801">
        <v>12</v>
      </c>
      <c r="K6801">
        <v>45000</v>
      </c>
      <c r="L6801">
        <v>16</v>
      </c>
      <c r="M6801">
        <v>453600</v>
      </c>
      <c r="N6801">
        <v>361405.36</v>
      </c>
      <c r="O6801">
        <v>92194.64</v>
      </c>
      <c r="P6801" t="s">
        <v>93</v>
      </c>
      <c r="Q6801" t="s">
        <v>47</v>
      </c>
      <c r="R6801" t="s">
        <v>73</v>
      </c>
      <c r="S6801">
        <f t="shared" si="212"/>
        <v>2024</v>
      </c>
      <c r="T6801">
        <f t="shared" si="213"/>
        <v>8</v>
      </c>
    </row>
    <row r="6802" spans="1:20" x14ac:dyDescent="0.3">
      <c r="A6802" s="1">
        <v>45536</v>
      </c>
      <c r="B6802" t="s">
        <v>7247</v>
      </c>
      <c r="C6802" t="s">
        <v>34</v>
      </c>
      <c r="D6802" t="s">
        <v>23</v>
      </c>
      <c r="E6802" t="s">
        <v>35</v>
      </c>
      <c r="F6802" t="s">
        <v>36</v>
      </c>
      <c r="G6802" t="s">
        <v>37</v>
      </c>
      <c r="H6802" t="s">
        <v>140</v>
      </c>
      <c r="I6802" t="s">
        <v>71</v>
      </c>
      <c r="J6802">
        <v>21</v>
      </c>
      <c r="K6802">
        <v>900</v>
      </c>
      <c r="L6802">
        <v>10</v>
      </c>
      <c r="M6802">
        <v>17010</v>
      </c>
      <c r="N6802">
        <v>12723.01</v>
      </c>
      <c r="O6802">
        <v>4286.99</v>
      </c>
      <c r="P6802" t="s">
        <v>93</v>
      </c>
      <c r="Q6802" t="s">
        <v>30</v>
      </c>
      <c r="R6802" t="s">
        <v>39</v>
      </c>
      <c r="S6802">
        <f t="shared" si="212"/>
        <v>2024</v>
      </c>
      <c r="T6802">
        <f t="shared" si="213"/>
        <v>9</v>
      </c>
    </row>
    <row r="6803" spans="1:20" x14ac:dyDescent="0.3">
      <c r="A6803" s="1">
        <v>45537</v>
      </c>
      <c r="B6803" t="s">
        <v>7248</v>
      </c>
      <c r="C6803" t="s">
        <v>42</v>
      </c>
      <c r="D6803" t="s">
        <v>23</v>
      </c>
      <c r="E6803" t="s">
        <v>44</v>
      </c>
      <c r="F6803" t="s">
        <v>89</v>
      </c>
      <c r="G6803" t="s">
        <v>85</v>
      </c>
      <c r="H6803" t="s">
        <v>59</v>
      </c>
      <c r="I6803" t="s">
        <v>60</v>
      </c>
      <c r="J6803">
        <v>18</v>
      </c>
      <c r="K6803">
        <v>4500</v>
      </c>
      <c r="L6803">
        <v>15</v>
      </c>
      <c r="M6803">
        <v>68850</v>
      </c>
      <c r="N6803">
        <v>64522.55</v>
      </c>
      <c r="O6803">
        <v>4327.45</v>
      </c>
      <c r="P6803" t="s">
        <v>29</v>
      </c>
      <c r="Q6803" t="s">
        <v>55</v>
      </c>
      <c r="R6803" t="s">
        <v>73</v>
      </c>
      <c r="S6803">
        <f t="shared" si="212"/>
        <v>2024</v>
      </c>
      <c r="T6803">
        <f t="shared" si="213"/>
        <v>9</v>
      </c>
    </row>
    <row r="6804" spans="1:20" x14ac:dyDescent="0.3">
      <c r="A6804" s="1">
        <v>45538</v>
      </c>
      <c r="B6804" t="s">
        <v>7249</v>
      </c>
      <c r="C6804" t="s">
        <v>98</v>
      </c>
      <c r="D6804" t="s">
        <v>23</v>
      </c>
      <c r="E6804" t="s">
        <v>24</v>
      </c>
      <c r="F6804" t="s">
        <v>69</v>
      </c>
      <c r="G6804" t="s">
        <v>85</v>
      </c>
      <c r="H6804" t="s">
        <v>70</v>
      </c>
      <c r="I6804" t="s">
        <v>71</v>
      </c>
      <c r="J6804">
        <v>12</v>
      </c>
      <c r="K6804">
        <v>600</v>
      </c>
      <c r="L6804">
        <v>16</v>
      </c>
      <c r="M6804">
        <v>6048</v>
      </c>
      <c r="N6804">
        <v>5571.32</v>
      </c>
      <c r="O6804">
        <v>476.68</v>
      </c>
      <c r="P6804" t="s">
        <v>38</v>
      </c>
      <c r="Q6804" t="s">
        <v>47</v>
      </c>
      <c r="R6804" t="s">
        <v>102</v>
      </c>
      <c r="S6804">
        <f t="shared" si="212"/>
        <v>2024</v>
      </c>
      <c r="T6804">
        <f t="shared" si="213"/>
        <v>9</v>
      </c>
    </row>
    <row r="6805" spans="1:20" x14ac:dyDescent="0.3">
      <c r="A6805" s="1">
        <v>45539</v>
      </c>
      <c r="B6805" t="s">
        <v>7250</v>
      </c>
      <c r="C6805" t="s">
        <v>143</v>
      </c>
      <c r="D6805" t="s">
        <v>50</v>
      </c>
      <c r="E6805" t="s">
        <v>51</v>
      </c>
      <c r="F6805" t="s">
        <v>192</v>
      </c>
      <c r="G6805" t="s">
        <v>46</v>
      </c>
      <c r="H6805" t="s">
        <v>132</v>
      </c>
      <c r="I6805" t="s">
        <v>28</v>
      </c>
      <c r="J6805">
        <v>18</v>
      </c>
      <c r="K6805">
        <v>3500</v>
      </c>
      <c r="L6805">
        <v>20</v>
      </c>
      <c r="M6805">
        <v>50400</v>
      </c>
      <c r="N6805">
        <v>44057.279999999999</v>
      </c>
      <c r="O6805">
        <v>6342.72</v>
      </c>
      <c r="P6805" t="s">
        <v>29</v>
      </c>
      <c r="Q6805" t="s">
        <v>47</v>
      </c>
      <c r="R6805" t="s">
        <v>102</v>
      </c>
      <c r="S6805">
        <f t="shared" si="212"/>
        <v>2024</v>
      </c>
      <c r="T6805">
        <f t="shared" si="213"/>
        <v>9</v>
      </c>
    </row>
    <row r="6806" spans="1:20" x14ac:dyDescent="0.3">
      <c r="A6806" s="1">
        <v>45540</v>
      </c>
      <c r="B6806" t="s">
        <v>7251</v>
      </c>
      <c r="C6806" t="s">
        <v>64</v>
      </c>
      <c r="D6806" t="s">
        <v>50</v>
      </c>
      <c r="E6806" t="s">
        <v>35</v>
      </c>
      <c r="F6806" t="s">
        <v>36</v>
      </c>
      <c r="G6806" t="s">
        <v>85</v>
      </c>
      <c r="H6806" t="s">
        <v>80</v>
      </c>
      <c r="I6806" t="s">
        <v>28</v>
      </c>
      <c r="J6806">
        <v>13</v>
      </c>
      <c r="K6806">
        <v>12000</v>
      </c>
      <c r="L6806">
        <v>15</v>
      </c>
      <c r="M6806">
        <v>132600</v>
      </c>
      <c r="N6806">
        <v>109593.28</v>
      </c>
      <c r="O6806">
        <v>23006.720000000001</v>
      </c>
      <c r="P6806" t="s">
        <v>72</v>
      </c>
      <c r="Q6806" t="s">
        <v>47</v>
      </c>
      <c r="R6806" t="s">
        <v>86</v>
      </c>
      <c r="S6806">
        <f t="shared" si="212"/>
        <v>2024</v>
      </c>
      <c r="T6806">
        <f t="shared" si="213"/>
        <v>9</v>
      </c>
    </row>
    <row r="6807" spans="1:20" x14ac:dyDescent="0.3">
      <c r="A6807" s="1">
        <v>45541</v>
      </c>
      <c r="B6807" t="s">
        <v>7252</v>
      </c>
      <c r="C6807" t="s">
        <v>108</v>
      </c>
      <c r="D6807" t="s">
        <v>43</v>
      </c>
      <c r="E6807" t="s">
        <v>51</v>
      </c>
      <c r="F6807" t="s">
        <v>192</v>
      </c>
      <c r="G6807" t="s">
        <v>26</v>
      </c>
      <c r="H6807" t="s">
        <v>80</v>
      </c>
      <c r="I6807" t="s">
        <v>28</v>
      </c>
      <c r="J6807">
        <v>2</v>
      </c>
      <c r="K6807">
        <v>12000</v>
      </c>
      <c r="L6807">
        <v>10</v>
      </c>
      <c r="M6807">
        <v>21600</v>
      </c>
      <c r="N6807">
        <v>18965.79</v>
      </c>
      <c r="O6807">
        <v>2634.21</v>
      </c>
      <c r="P6807" t="s">
        <v>65</v>
      </c>
      <c r="Q6807" t="s">
        <v>55</v>
      </c>
      <c r="R6807" t="s">
        <v>73</v>
      </c>
      <c r="S6807">
        <f t="shared" si="212"/>
        <v>2024</v>
      </c>
      <c r="T6807">
        <f t="shared" si="213"/>
        <v>9</v>
      </c>
    </row>
    <row r="6808" spans="1:20" x14ac:dyDescent="0.3">
      <c r="A6808" s="1">
        <v>45542</v>
      </c>
      <c r="B6808" t="s">
        <v>7253</v>
      </c>
      <c r="C6808" t="s">
        <v>76</v>
      </c>
      <c r="D6808" t="s">
        <v>23</v>
      </c>
      <c r="E6808" t="s">
        <v>44</v>
      </c>
      <c r="F6808" t="s">
        <v>89</v>
      </c>
      <c r="G6808" t="s">
        <v>85</v>
      </c>
      <c r="H6808" t="s">
        <v>53</v>
      </c>
      <c r="I6808" t="s">
        <v>54</v>
      </c>
      <c r="J6808">
        <v>8</v>
      </c>
      <c r="K6808">
        <v>2500</v>
      </c>
      <c r="L6808">
        <v>19</v>
      </c>
      <c r="M6808">
        <v>16200</v>
      </c>
      <c r="N6808">
        <v>12911.35</v>
      </c>
      <c r="O6808">
        <v>3288.65</v>
      </c>
      <c r="P6808" t="s">
        <v>93</v>
      </c>
      <c r="Q6808" t="s">
        <v>47</v>
      </c>
      <c r="R6808" t="s">
        <v>86</v>
      </c>
      <c r="S6808">
        <f t="shared" si="212"/>
        <v>2024</v>
      </c>
      <c r="T6808">
        <f t="shared" si="213"/>
        <v>9</v>
      </c>
    </row>
    <row r="6809" spans="1:20" x14ac:dyDescent="0.3">
      <c r="A6809" s="1">
        <v>45543</v>
      </c>
      <c r="B6809" t="s">
        <v>7254</v>
      </c>
      <c r="C6809" t="s">
        <v>137</v>
      </c>
      <c r="D6809" t="s">
        <v>43</v>
      </c>
      <c r="E6809" t="s">
        <v>24</v>
      </c>
      <c r="F6809" t="s">
        <v>25</v>
      </c>
      <c r="G6809" t="s">
        <v>46</v>
      </c>
      <c r="H6809" t="s">
        <v>27</v>
      </c>
      <c r="I6809" t="s">
        <v>28</v>
      </c>
      <c r="J6809">
        <v>19</v>
      </c>
      <c r="K6809">
        <v>45000</v>
      </c>
      <c r="L6809">
        <v>19</v>
      </c>
      <c r="M6809">
        <v>692550</v>
      </c>
      <c r="N6809">
        <v>536580.75</v>
      </c>
      <c r="O6809">
        <v>155969.25</v>
      </c>
      <c r="P6809" t="s">
        <v>38</v>
      </c>
      <c r="Q6809" t="s">
        <v>47</v>
      </c>
      <c r="R6809" t="s">
        <v>81</v>
      </c>
      <c r="S6809">
        <f t="shared" si="212"/>
        <v>2024</v>
      </c>
      <c r="T6809">
        <f t="shared" si="213"/>
        <v>9</v>
      </c>
    </row>
    <row r="6810" spans="1:20" x14ac:dyDescent="0.3">
      <c r="A6810" s="1">
        <v>45544</v>
      </c>
      <c r="B6810" t="s">
        <v>7255</v>
      </c>
      <c r="C6810" t="s">
        <v>42</v>
      </c>
      <c r="D6810" t="s">
        <v>23</v>
      </c>
      <c r="E6810" t="s">
        <v>44</v>
      </c>
      <c r="F6810" t="s">
        <v>45</v>
      </c>
      <c r="G6810" t="s">
        <v>46</v>
      </c>
      <c r="H6810" t="s">
        <v>53</v>
      </c>
      <c r="I6810" t="s">
        <v>54</v>
      </c>
      <c r="J6810">
        <v>10</v>
      </c>
      <c r="K6810">
        <v>2500</v>
      </c>
      <c r="L6810">
        <v>12</v>
      </c>
      <c r="M6810">
        <v>22000</v>
      </c>
      <c r="N6810">
        <v>18746.14</v>
      </c>
      <c r="O6810">
        <v>3253.86</v>
      </c>
      <c r="P6810" t="s">
        <v>65</v>
      </c>
      <c r="Q6810" t="s">
        <v>47</v>
      </c>
      <c r="R6810" t="s">
        <v>73</v>
      </c>
      <c r="S6810">
        <f t="shared" si="212"/>
        <v>2024</v>
      </c>
      <c r="T6810">
        <f t="shared" si="213"/>
        <v>9</v>
      </c>
    </row>
    <row r="6811" spans="1:20" x14ac:dyDescent="0.3">
      <c r="A6811" s="1">
        <v>45545</v>
      </c>
      <c r="B6811" t="s">
        <v>7256</v>
      </c>
      <c r="C6811" t="s">
        <v>84</v>
      </c>
      <c r="D6811" t="s">
        <v>50</v>
      </c>
      <c r="E6811" t="s">
        <v>24</v>
      </c>
      <c r="F6811" t="s">
        <v>111</v>
      </c>
      <c r="G6811" t="s">
        <v>37</v>
      </c>
      <c r="H6811" t="s">
        <v>132</v>
      </c>
      <c r="I6811" t="s">
        <v>28</v>
      </c>
      <c r="J6811">
        <v>5</v>
      </c>
      <c r="K6811">
        <v>3500</v>
      </c>
      <c r="L6811">
        <v>4</v>
      </c>
      <c r="M6811">
        <v>16800</v>
      </c>
      <c r="N6811">
        <v>14781.45</v>
      </c>
      <c r="O6811">
        <v>2018.55</v>
      </c>
      <c r="P6811" t="s">
        <v>38</v>
      </c>
      <c r="Q6811" t="s">
        <v>90</v>
      </c>
      <c r="R6811" t="s">
        <v>61</v>
      </c>
      <c r="S6811">
        <f t="shared" si="212"/>
        <v>2024</v>
      </c>
      <c r="T6811">
        <f t="shared" si="213"/>
        <v>9</v>
      </c>
    </row>
    <row r="6812" spans="1:20" x14ac:dyDescent="0.3">
      <c r="A6812" s="1">
        <v>45546</v>
      </c>
      <c r="B6812" t="s">
        <v>7257</v>
      </c>
      <c r="C6812" t="s">
        <v>84</v>
      </c>
      <c r="D6812" t="s">
        <v>50</v>
      </c>
      <c r="E6812" t="s">
        <v>44</v>
      </c>
      <c r="F6812" t="s">
        <v>89</v>
      </c>
      <c r="G6812" t="s">
        <v>85</v>
      </c>
      <c r="H6812" t="s">
        <v>140</v>
      </c>
      <c r="I6812" t="s">
        <v>71</v>
      </c>
      <c r="J6812">
        <v>24</v>
      </c>
      <c r="K6812">
        <v>900</v>
      </c>
      <c r="L6812">
        <v>14</v>
      </c>
      <c r="M6812">
        <v>18576</v>
      </c>
      <c r="N6812">
        <v>13513.86</v>
      </c>
      <c r="O6812">
        <v>5062.1400000000003</v>
      </c>
      <c r="P6812" t="s">
        <v>29</v>
      </c>
      <c r="Q6812" t="s">
        <v>30</v>
      </c>
      <c r="R6812" t="s">
        <v>73</v>
      </c>
      <c r="S6812">
        <f t="shared" si="212"/>
        <v>2024</v>
      </c>
      <c r="T6812">
        <f t="shared" si="213"/>
        <v>9</v>
      </c>
    </row>
    <row r="6813" spans="1:20" x14ac:dyDescent="0.3">
      <c r="A6813" s="1">
        <v>45547</v>
      </c>
      <c r="B6813" t="s">
        <v>7258</v>
      </c>
      <c r="C6813" t="s">
        <v>68</v>
      </c>
      <c r="D6813" t="s">
        <v>23</v>
      </c>
      <c r="E6813" t="s">
        <v>44</v>
      </c>
      <c r="F6813" t="s">
        <v>89</v>
      </c>
      <c r="G6813" t="s">
        <v>26</v>
      </c>
      <c r="H6813" t="s">
        <v>27</v>
      </c>
      <c r="I6813" t="s">
        <v>28</v>
      </c>
      <c r="J6813">
        <v>10</v>
      </c>
      <c r="K6813">
        <v>45000</v>
      </c>
      <c r="L6813">
        <v>13</v>
      </c>
      <c r="M6813">
        <v>391500</v>
      </c>
      <c r="N6813">
        <v>290369.13</v>
      </c>
      <c r="O6813">
        <v>101130.87</v>
      </c>
      <c r="P6813" t="s">
        <v>29</v>
      </c>
      <c r="Q6813" t="s">
        <v>90</v>
      </c>
      <c r="R6813" t="s">
        <v>123</v>
      </c>
      <c r="S6813">
        <f t="shared" si="212"/>
        <v>2024</v>
      </c>
      <c r="T6813">
        <f t="shared" si="213"/>
        <v>9</v>
      </c>
    </row>
    <row r="6814" spans="1:20" x14ac:dyDescent="0.3">
      <c r="A6814" s="1">
        <v>45548</v>
      </c>
      <c r="B6814" t="s">
        <v>7259</v>
      </c>
      <c r="C6814" t="s">
        <v>68</v>
      </c>
      <c r="D6814" t="s">
        <v>50</v>
      </c>
      <c r="E6814" t="s">
        <v>24</v>
      </c>
      <c r="F6814" t="s">
        <v>25</v>
      </c>
      <c r="G6814" t="s">
        <v>26</v>
      </c>
      <c r="H6814" t="s">
        <v>120</v>
      </c>
      <c r="I6814" t="s">
        <v>28</v>
      </c>
      <c r="J6814">
        <v>22</v>
      </c>
      <c r="K6814">
        <v>15000</v>
      </c>
      <c r="L6814">
        <v>9</v>
      </c>
      <c r="M6814">
        <v>300300</v>
      </c>
      <c r="N6814">
        <v>237599.66</v>
      </c>
      <c r="O6814">
        <v>62700.34</v>
      </c>
      <c r="P6814" t="s">
        <v>38</v>
      </c>
      <c r="Q6814" t="s">
        <v>30</v>
      </c>
      <c r="R6814" t="s">
        <v>81</v>
      </c>
      <c r="S6814">
        <f t="shared" si="212"/>
        <v>2024</v>
      </c>
      <c r="T6814">
        <f t="shared" si="213"/>
        <v>9</v>
      </c>
    </row>
    <row r="6815" spans="1:20" x14ac:dyDescent="0.3">
      <c r="A6815" s="1">
        <v>45549</v>
      </c>
      <c r="B6815" t="s">
        <v>7260</v>
      </c>
      <c r="C6815" t="s">
        <v>22</v>
      </c>
      <c r="D6815" t="s">
        <v>50</v>
      </c>
      <c r="E6815" t="s">
        <v>44</v>
      </c>
      <c r="F6815" t="s">
        <v>89</v>
      </c>
      <c r="G6815" t="s">
        <v>46</v>
      </c>
      <c r="H6815" t="s">
        <v>120</v>
      </c>
      <c r="I6815" t="s">
        <v>28</v>
      </c>
      <c r="J6815">
        <v>22</v>
      </c>
      <c r="K6815">
        <v>15000</v>
      </c>
      <c r="L6815">
        <v>6</v>
      </c>
      <c r="M6815">
        <v>310200</v>
      </c>
      <c r="N6815">
        <v>277360.14</v>
      </c>
      <c r="O6815">
        <v>32839.86</v>
      </c>
      <c r="P6815" t="s">
        <v>72</v>
      </c>
      <c r="Q6815" t="s">
        <v>90</v>
      </c>
      <c r="R6815" t="s">
        <v>73</v>
      </c>
      <c r="S6815">
        <f t="shared" si="212"/>
        <v>2024</v>
      </c>
      <c r="T6815">
        <f t="shared" si="213"/>
        <v>9</v>
      </c>
    </row>
    <row r="6816" spans="1:20" x14ac:dyDescent="0.3">
      <c r="A6816" s="1">
        <v>45550</v>
      </c>
      <c r="B6816" t="s">
        <v>7261</v>
      </c>
      <c r="C6816" t="s">
        <v>42</v>
      </c>
      <c r="D6816" t="s">
        <v>23</v>
      </c>
      <c r="E6816" t="s">
        <v>44</v>
      </c>
      <c r="F6816" t="s">
        <v>89</v>
      </c>
      <c r="G6816" t="s">
        <v>37</v>
      </c>
      <c r="H6816" t="s">
        <v>27</v>
      </c>
      <c r="I6816" t="s">
        <v>28</v>
      </c>
      <c r="J6816">
        <v>17</v>
      </c>
      <c r="K6816">
        <v>45000</v>
      </c>
      <c r="L6816">
        <v>3</v>
      </c>
      <c r="M6816">
        <v>742050</v>
      </c>
      <c r="N6816">
        <v>691666.55</v>
      </c>
      <c r="O6816">
        <v>50383.45</v>
      </c>
      <c r="P6816" t="s">
        <v>72</v>
      </c>
      <c r="Q6816" t="s">
        <v>55</v>
      </c>
      <c r="R6816" t="s">
        <v>61</v>
      </c>
      <c r="S6816">
        <f t="shared" si="212"/>
        <v>2024</v>
      </c>
      <c r="T6816">
        <f t="shared" si="213"/>
        <v>9</v>
      </c>
    </row>
    <row r="6817" spans="1:20" x14ac:dyDescent="0.3">
      <c r="A6817" s="1">
        <v>45551</v>
      </c>
      <c r="B6817" t="s">
        <v>7262</v>
      </c>
      <c r="C6817" t="s">
        <v>64</v>
      </c>
      <c r="D6817" t="s">
        <v>43</v>
      </c>
      <c r="E6817" t="s">
        <v>24</v>
      </c>
      <c r="F6817" t="s">
        <v>25</v>
      </c>
      <c r="G6817" t="s">
        <v>46</v>
      </c>
      <c r="H6817" t="s">
        <v>53</v>
      </c>
      <c r="I6817" t="s">
        <v>54</v>
      </c>
      <c r="J6817">
        <v>7</v>
      </c>
      <c r="K6817">
        <v>2500</v>
      </c>
      <c r="L6817">
        <v>1</v>
      </c>
      <c r="M6817">
        <v>17325</v>
      </c>
      <c r="N6817">
        <v>15463.09</v>
      </c>
      <c r="O6817">
        <v>1861.91</v>
      </c>
      <c r="P6817" t="s">
        <v>93</v>
      </c>
      <c r="Q6817" t="s">
        <v>47</v>
      </c>
      <c r="R6817" t="s">
        <v>39</v>
      </c>
      <c r="S6817">
        <f t="shared" si="212"/>
        <v>2024</v>
      </c>
      <c r="T6817">
        <f t="shared" si="213"/>
        <v>9</v>
      </c>
    </row>
    <row r="6818" spans="1:20" x14ac:dyDescent="0.3">
      <c r="A6818" s="1">
        <v>45552</v>
      </c>
      <c r="B6818" t="s">
        <v>7263</v>
      </c>
      <c r="C6818" t="s">
        <v>137</v>
      </c>
      <c r="D6818" t="s">
        <v>23</v>
      </c>
      <c r="E6818" t="s">
        <v>44</v>
      </c>
      <c r="F6818" t="s">
        <v>89</v>
      </c>
      <c r="G6818" t="s">
        <v>85</v>
      </c>
      <c r="H6818" t="s">
        <v>53</v>
      </c>
      <c r="I6818" t="s">
        <v>54</v>
      </c>
      <c r="J6818">
        <v>7</v>
      </c>
      <c r="K6818">
        <v>2500</v>
      </c>
      <c r="L6818">
        <v>7</v>
      </c>
      <c r="M6818">
        <v>16275</v>
      </c>
      <c r="N6818">
        <v>13178.06</v>
      </c>
      <c r="O6818">
        <v>3096.94</v>
      </c>
      <c r="P6818" t="s">
        <v>38</v>
      </c>
      <c r="Q6818" t="s">
        <v>55</v>
      </c>
      <c r="R6818" t="s">
        <v>39</v>
      </c>
      <c r="S6818">
        <f t="shared" si="212"/>
        <v>2024</v>
      </c>
      <c r="T6818">
        <f t="shared" si="213"/>
        <v>9</v>
      </c>
    </row>
    <row r="6819" spans="1:20" x14ac:dyDescent="0.3">
      <c r="A6819" s="1">
        <v>45553</v>
      </c>
      <c r="B6819" t="s">
        <v>7264</v>
      </c>
      <c r="C6819" t="s">
        <v>42</v>
      </c>
      <c r="D6819" t="s">
        <v>43</v>
      </c>
      <c r="E6819" t="s">
        <v>24</v>
      </c>
      <c r="F6819" t="s">
        <v>25</v>
      </c>
      <c r="G6819" t="s">
        <v>85</v>
      </c>
      <c r="H6819" t="s">
        <v>70</v>
      </c>
      <c r="I6819" t="s">
        <v>71</v>
      </c>
      <c r="J6819">
        <v>4</v>
      </c>
      <c r="K6819">
        <v>600</v>
      </c>
      <c r="L6819">
        <v>5</v>
      </c>
      <c r="M6819">
        <v>2280</v>
      </c>
      <c r="N6819">
        <v>1906.04</v>
      </c>
      <c r="O6819">
        <v>373.96</v>
      </c>
      <c r="P6819" t="s">
        <v>72</v>
      </c>
      <c r="Q6819" t="s">
        <v>90</v>
      </c>
      <c r="R6819" t="s">
        <v>86</v>
      </c>
      <c r="S6819">
        <f t="shared" si="212"/>
        <v>2024</v>
      </c>
      <c r="T6819">
        <f t="shared" si="213"/>
        <v>9</v>
      </c>
    </row>
    <row r="6820" spans="1:20" x14ac:dyDescent="0.3">
      <c r="A6820" s="1">
        <v>45554</v>
      </c>
      <c r="B6820" t="s">
        <v>7265</v>
      </c>
      <c r="C6820" t="s">
        <v>64</v>
      </c>
      <c r="D6820" t="s">
        <v>23</v>
      </c>
      <c r="E6820" t="s">
        <v>44</v>
      </c>
      <c r="F6820" t="s">
        <v>45</v>
      </c>
      <c r="G6820" t="s">
        <v>26</v>
      </c>
      <c r="H6820" t="s">
        <v>27</v>
      </c>
      <c r="I6820" t="s">
        <v>28</v>
      </c>
      <c r="J6820">
        <v>11</v>
      </c>
      <c r="K6820">
        <v>45000</v>
      </c>
      <c r="L6820">
        <v>17</v>
      </c>
      <c r="M6820">
        <v>410850</v>
      </c>
      <c r="N6820">
        <v>374942.17</v>
      </c>
      <c r="O6820">
        <v>35907.83</v>
      </c>
      <c r="P6820" t="s">
        <v>93</v>
      </c>
      <c r="Q6820" t="s">
        <v>47</v>
      </c>
      <c r="R6820" t="s">
        <v>102</v>
      </c>
      <c r="S6820">
        <f t="shared" si="212"/>
        <v>2024</v>
      </c>
      <c r="T6820">
        <f t="shared" si="213"/>
        <v>9</v>
      </c>
    </row>
    <row r="6821" spans="1:20" x14ac:dyDescent="0.3">
      <c r="A6821" s="1">
        <v>45555</v>
      </c>
      <c r="B6821" t="s">
        <v>7266</v>
      </c>
      <c r="C6821" t="s">
        <v>58</v>
      </c>
      <c r="D6821" t="s">
        <v>43</v>
      </c>
      <c r="E6821" t="s">
        <v>35</v>
      </c>
      <c r="F6821" t="s">
        <v>36</v>
      </c>
      <c r="G6821" t="s">
        <v>37</v>
      </c>
      <c r="H6821" t="s">
        <v>70</v>
      </c>
      <c r="I6821" t="s">
        <v>71</v>
      </c>
      <c r="J6821">
        <v>16</v>
      </c>
      <c r="K6821">
        <v>600</v>
      </c>
      <c r="L6821">
        <v>3</v>
      </c>
      <c r="M6821">
        <v>9312</v>
      </c>
      <c r="N6821">
        <v>8738.01</v>
      </c>
      <c r="O6821">
        <v>573.99</v>
      </c>
      <c r="P6821" t="s">
        <v>72</v>
      </c>
      <c r="Q6821" t="s">
        <v>47</v>
      </c>
      <c r="R6821" t="s">
        <v>86</v>
      </c>
      <c r="S6821">
        <f t="shared" si="212"/>
        <v>2024</v>
      </c>
      <c r="T6821">
        <f t="shared" si="213"/>
        <v>9</v>
      </c>
    </row>
    <row r="6822" spans="1:20" x14ac:dyDescent="0.3">
      <c r="A6822" s="1">
        <v>45556</v>
      </c>
      <c r="B6822" t="s">
        <v>7267</v>
      </c>
      <c r="C6822" t="s">
        <v>143</v>
      </c>
      <c r="D6822" t="s">
        <v>50</v>
      </c>
      <c r="E6822" t="s">
        <v>24</v>
      </c>
      <c r="F6822" t="s">
        <v>25</v>
      </c>
      <c r="G6822" t="s">
        <v>46</v>
      </c>
      <c r="H6822" t="s">
        <v>120</v>
      </c>
      <c r="I6822" t="s">
        <v>28</v>
      </c>
      <c r="J6822">
        <v>15</v>
      </c>
      <c r="K6822">
        <v>15000</v>
      </c>
      <c r="L6822">
        <v>8</v>
      </c>
      <c r="M6822">
        <v>207000</v>
      </c>
      <c r="N6822">
        <v>166722.53</v>
      </c>
      <c r="O6822">
        <v>40277.47</v>
      </c>
      <c r="P6822" t="s">
        <v>29</v>
      </c>
      <c r="Q6822" t="s">
        <v>55</v>
      </c>
      <c r="R6822" t="s">
        <v>61</v>
      </c>
      <c r="S6822">
        <f t="shared" si="212"/>
        <v>2024</v>
      </c>
      <c r="T6822">
        <f t="shared" si="213"/>
        <v>9</v>
      </c>
    </row>
    <row r="6823" spans="1:20" x14ac:dyDescent="0.3">
      <c r="A6823" s="1">
        <v>45557</v>
      </c>
      <c r="B6823" t="s">
        <v>7268</v>
      </c>
      <c r="C6823" t="s">
        <v>58</v>
      </c>
      <c r="D6823" t="s">
        <v>23</v>
      </c>
      <c r="E6823" t="s">
        <v>44</v>
      </c>
      <c r="F6823" t="s">
        <v>45</v>
      </c>
      <c r="G6823" t="s">
        <v>26</v>
      </c>
      <c r="H6823" t="s">
        <v>120</v>
      </c>
      <c r="I6823" t="s">
        <v>28</v>
      </c>
      <c r="J6823">
        <v>15</v>
      </c>
      <c r="K6823">
        <v>15000</v>
      </c>
      <c r="L6823">
        <v>10</v>
      </c>
      <c r="M6823">
        <v>202500</v>
      </c>
      <c r="N6823">
        <v>178397.1</v>
      </c>
      <c r="O6823">
        <v>24102.9</v>
      </c>
      <c r="P6823" t="s">
        <v>93</v>
      </c>
      <c r="Q6823" t="s">
        <v>90</v>
      </c>
      <c r="R6823" t="s">
        <v>81</v>
      </c>
      <c r="S6823">
        <f t="shared" si="212"/>
        <v>2024</v>
      </c>
      <c r="T6823">
        <f t="shared" si="213"/>
        <v>9</v>
      </c>
    </row>
    <row r="6824" spans="1:20" x14ac:dyDescent="0.3">
      <c r="A6824" s="1">
        <v>45558</v>
      </c>
      <c r="B6824" t="s">
        <v>7269</v>
      </c>
      <c r="C6824" t="s">
        <v>64</v>
      </c>
      <c r="D6824" t="s">
        <v>50</v>
      </c>
      <c r="E6824" t="s">
        <v>35</v>
      </c>
      <c r="F6824" t="s">
        <v>36</v>
      </c>
      <c r="G6824" t="s">
        <v>26</v>
      </c>
      <c r="H6824" t="s">
        <v>120</v>
      </c>
      <c r="I6824" t="s">
        <v>28</v>
      </c>
      <c r="J6824">
        <v>22</v>
      </c>
      <c r="K6824">
        <v>15000</v>
      </c>
      <c r="L6824">
        <v>19</v>
      </c>
      <c r="M6824">
        <v>267300</v>
      </c>
      <c r="N6824">
        <v>217270.47</v>
      </c>
      <c r="O6824">
        <v>50029.53</v>
      </c>
      <c r="P6824" t="s">
        <v>72</v>
      </c>
      <c r="Q6824" t="s">
        <v>55</v>
      </c>
      <c r="R6824" t="s">
        <v>86</v>
      </c>
      <c r="S6824">
        <f t="shared" si="212"/>
        <v>2024</v>
      </c>
      <c r="T6824">
        <f t="shared" si="213"/>
        <v>9</v>
      </c>
    </row>
    <row r="6825" spans="1:20" x14ac:dyDescent="0.3">
      <c r="A6825" s="1">
        <v>45559</v>
      </c>
      <c r="B6825" t="s">
        <v>7270</v>
      </c>
      <c r="C6825" t="s">
        <v>34</v>
      </c>
      <c r="D6825" t="s">
        <v>23</v>
      </c>
      <c r="E6825" t="s">
        <v>24</v>
      </c>
      <c r="F6825" t="s">
        <v>25</v>
      </c>
      <c r="G6825" t="s">
        <v>85</v>
      </c>
      <c r="H6825" t="s">
        <v>140</v>
      </c>
      <c r="I6825" t="s">
        <v>71</v>
      </c>
      <c r="J6825">
        <v>4</v>
      </c>
      <c r="K6825">
        <v>900</v>
      </c>
      <c r="L6825">
        <v>4</v>
      </c>
      <c r="M6825">
        <v>3456</v>
      </c>
      <c r="N6825">
        <v>2686.84</v>
      </c>
      <c r="O6825">
        <v>769.16</v>
      </c>
      <c r="P6825" t="s">
        <v>29</v>
      </c>
      <c r="Q6825" t="s">
        <v>55</v>
      </c>
      <c r="R6825" t="s">
        <v>61</v>
      </c>
      <c r="S6825">
        <f t="shared" si="212"/>
        <v>2024</v>
      </c>
      <c r="T6825">
        <f t="shared" si="213"/>
        <v>9</v>
      </c>
    </row>
    <row r="6826" spans="1:20" x14ac:dyDescent="0.3">
      <c r="A6826" s="1">
        <v>45560</v>
      </c>
      <c r="B6826" t="s">
        <v>7271</v>
      </c>
      <c r="C6826" t="s">
        <v>34</v>
      </c>
      <c r="D6826" t="s">
        <v>50</v>
      </c>
      <c r="E6826" t="s">
        <v>44</v>
      </c>
      <c r="F6826" t="s">
        <v>89</v>
      </c>
      <c r="G6826" t="s">
        <v>85</v>
      </c>
      <c r="H6826" t="s">
        <v>132</v>
      </c>
      <c r="I6826" t="s">
        <v>28</v>
      </c>
      <c r="J6826">
        <v>2</v>
      </c>
      <c r="K6826">
        <v>3500</v>
      </c>
      <c r="L6826">
        <v>6</v>
      </c>
      <c r="M6826">
        <v>6580</v>
      </c>
      <c r="N6826">
        <v>5571.8</v>
      </c>
      <c r="O6826">
        <v>1008.2</v>
      </c>
      <c r="P6826" t="s">
        <v>72</v>
      </c>
      <c r="Q6826" t="s">
        <v>55</v>
      </c>
      <c r="R6826" t="s">
        <v>86</v>
      </c>
      <c r="S6826">
        <f t="shared" si="212"/>
        <v>2024</v>
      </c>
      <c r="T6826">
        <f t="shared" si="213"/>
        <v>9</v>
      </c>
    </row>
    <row r="6827" spans="1:20" x14ac:dyDescent="0.3">
      <c r="A6827" s="1">
        <v>45561</v>
      </c>
      <c r="B6827" t="s">
        <v>7272</v>
      </c>
      <c r="C6827" t="s">
        <v>58</v>
      </c>
      <c r="D6827" t="s">
        <v>23</v>
      </c>
      <c r="E6827" t="s">
        <v>35</v>
      </c>
      <c r="F6827" t="s">
        <v>36</v>
      </c>
      <c r="G6827" t="s">
        <v>46</v>
      </c>
      <c r="H6827" t="s">
        <v>80</v>
      </c>
      <c r="I6827" t="s">
        <v>28</v>
      </c>
      <c r="J6827">
        <v>1</v>
      </c>
      <c r="K6827">
        <v>12000</v>
      </c>
      <c r="L6827">
        <v>8</v>
      </c>
      <c r="M6827">
        <v>11040</v>
      </c>
      <c r="N6827">
        <v>9351.24</v>
      </c>
      <c r="O6827">
        <v>1688.76</v>
      </c>
      <c r="P6827" t="s">
        <v>93</v>
      </c>
      <c r="Q6827" t="s">
        <v>30</v>
      </c>
      <c r="R6827" t="s">
        <v>81</v>
      </c>
      <c r="S6827">
        <f t="shared" si="212"/>
        <v>2024</v>
      </c>
      <c r="T6827">
        <f t="shared" si="213"/>
        <v>9</v>
      </c>
    </row>
    <row r="6828" spans="1:20" x14ac:dyDescent="0.3">
      <c r="A6828" s="1">
        <v>45562</v>
      </c>
      <c r="B6828" t="s">
        <v>7273</v>
      </c>
      <c r="C6828" t="s">
        <v>34</v>
      </c>
      <c r="D6828" t="s">
        <v>43</v>
      </c>
      <c r="E6828" t="s">
        <v>51</v>
      </c>
      <c r="F6828" t="s">
        <v>192</v>
      </c>
      <c r="G6828" t="s">
        <v>85</v>
      </c>
      <c r="H6828" t="s">
        <v>70</v>
      </c>
      <c r="I6828" t="s">
        <v>71</v>
      </c>
      <c r="J6828">
        <v>4</v>
      </c>
      <c r="K6828">
        <v>600</v>
      </c>
      <c r="L6828">
        <v>1</v>
      </c>
      <c r="M6828">
        <v>2376</v>
      </c>
      <c r="N6828">
        <v>1982.15</v>
      </c>
      <c r="O6828">
        <v>393.85</v>
      </c>
      <c r="P6828" t="s">
        <v>38</v>
      </c>
      <c r="Q6828" t="s">
        <v>47</v>
      </c>
      <c r="R6828" t="s">
        <v>81</v>
      </c>
      <c r="S6828">
        <f t="shared" si="212"/>
        <v>2024</v>
      </c>
      <c r="T6828">
        <f t="shared" si="213"/>
        <v>9</v>
      </c>
    </row>
    <row r="6829" spans="1:20" x14ac:dyDescent="0.3">
      <c r="A6829" s="1">
        <v>45563</v>
      </c>
      <c r="B6829" t="s">
        <v>7274</v>
      </c>
      <c r="C6829" t="s">
        <v>64</v>
      </c>
      <c r="D6829" t="s">
        <v>23</v>
      </c>
      <c r="E6829" t="s">
        <v>24</v>
      </c>
      <c r="F6829" t="s">
        <v>25</v>
      </c>
      <c r="G6829" t="s">
        <v>46</v>
      </c>
      <c r="H6829" t="s">
        <v>53</v>
      </c>
      <c r="I6829" t="s">
        <v>54</v>
      </c>
      <c r="J6829">
        <v>7</v>
      </c>
      <c r="K6829">
        <v>2500</v>
      </c>
      <c r="L6829">
        <v>14</v>
      </c>
      <c r="M6829">
        <v>15050</v>
      </c>
      <c r="N6829">
        <v>13036.35</v>
      </c>
      <c r="O6829">
        <v>2013.65</v>
      </c>
      <c r="P6829" t="s">
        <v>29</v>
      </c>
      <c r="Q6829" t="s">
        <v>30</v>
      </c>
      <c r="R6829" t="s">
        <v>123</v>
      </c>
      <c r="S6829">
        <f t="shared" si="212"/>
        <v>2024</v>
      </c>
      <c r="T6829">
        <f t="shared" si="213"/>
        <v>9</v>
      </c>
    </row>
    <row r="6830" spans="1:20" x14ac:dyDescent="0.3">
      <c r="A6830" s="1">
        <v>45564</v>
      </c>
      <c r="B6830" t="s">
        <v>7275</v>
      </c>
      <c r="C6830" t="s">
        <v>58</v>
      </c>
      <c r="D6830" t="s">
        <v>43</v>
      </c>
      <c r="E6830" t="s">
        <v>24</v>
      </c>
      <c r="F6830" t="s">
        <v>111</v>
      </c>
      <c r="G6830" t="s">
        <v>85</v>
      </c>
      <c r="H6830" t="s">
        <v>132</v>
      </c>
      <c r="I6830" t="s">
        <v>28</v>
      </c>
      <c r="J6830">
        <v>3</v>
      </c>
      <c r="K6830">
        <v>3500</v>
      </c>
      <c r="L6830">
        <v>2</v>
      </c>
      <c r="M6830">
        <v>10290</v>
      </c>
      <c r="N6830">
        <v>7933.9</v>
      </c>
      <c r="O6830">
        <v>2356.1</v>
      </c>
      <c r="P6830" t="s">
        <v>72</v>
      </c>
      <c r="Q6830" t="s">
        <v>47</v>
      </c>
      <c r="R6830" t="s">
        <v>31</v>
      </c>
      <c r="S6830">
        <f t="shared" si="212"/>
        <v>2024</v>
      </c>
      <c r="T6830">
        <f t="shared" si="213"/>
        <v>9</v>
      </c>
    </row>
    <row r="6831" spans="1:20" x14ac:dyDescent="0.3">
      <c r="A6831" s="1">
        <v>45565</v>
      </c>
      <c r="B6831" t="s">
        <v>7276</v>
      </c>
      <c r="C6831" t="s">
        <v>108</v>
      </c>
      <c r="D6831" t="s">
        <v>50</v>
      </c>
      <c r="E6831" t="s">
        <v>51</v>
      </c>
      <c r="F6831" t="s">
        <v>52</v>
      </c>
      <c r="G6831" t="s">
        <v>26</v>
      </c>
      <c r="H6831" t="s">
        <v>53</v>
      </c>
      <c r="I6831" t="s">
        <v>54</v>
      </c>
      <c r="J6831">
        <v>4</v>
      </c>
      <c r="K6831">
        <v>2500</v>
      </c>
      <c r="L6831">
        <v>0</v>
      </c>
      <c r="M6831">
        <v>10000</v>
      </c>
      <c r="N6831">
        <v>8562.94</v>
      </c>
      <c r="O6831">
        <v>1437.06</v>
      </c>
      <c r="P6831" t="s">
        <v>38</v>
      </c>
      <c r="Q6831" t="s">
        <v>55</v>
      </c>
      <c r="R6831" t="s">
        <v>31</v>
      </c>
      <c r="S6831">
        <f t="shared" si="212"/>
        <v>2024</v>
      </c>
      <c r="T6831">
        <f t="shared" si="213"/>
        <v>9</v>
      </c>
    </row>
    <row r="6832" spans="1:20" x14ac:dyDescent="0.3">
      <c r="A6832" s="1">
        <v>45566</v>
      </c>
      <c r="B6832" t="s">
        <v>7277</v>
      </c>
      <c r="C6832" t="s">
        <v>108</v>
      </c>
      <c r="D6832" t="s">
        <v>23</v>
      </c>
      <c r="E6832" t="s">
        <v>51</v>
      </c>
      <c r="F6832" t="s">
        <v>99</v>
      </c>
      <c r="G6832" t="s">
        <v>46</v>
      </c>
      <c r="H6832" t="s">
        <v>53</v>
      </c>
      <c r="I6832" t="s">
        <v>54</v>
      </c>
      <c r="J6832">
        <v>5</v>
      </c>
      <c r="K6832">
        <v>2500</v>
      </c>
      <c r="L6832">
        <v>19</v>
      </c>
      <c r="M6832">
        <v>10125</v>
      </c>
      <c r="N6832">
        <v>9474.65</v>
      </c>
      <c r="O6832">
        <v>650.35</v>
      </c>
      <c r="P6832" t="s">
        <v>93</v>
      </c>
      <c r="Q6832" t="s">
        <v>47</v>
      </c>
      <c r="R6832" t="s">
        <v>123</v>
      </c>
      <c r="S6832">
        <f t="shared" si="212"/>
        <v>2024</v>
      </c>
      <c r="T6832">
        <f t="shared" si="213"/>
        <v>10</v>
      </c>
    </row>
    <row r="6833" spans="1:20" x14ac:dyDescent="0.3">
      <c r="A6833" s="1">
        <v>45567</v>
      </c>
      <c r="B6833" t="s">
        <v>7278</v>
      </c>
      <c r="C6833" t="s">
        <v>98</v>
      </c>
      <c r="D6833" t="s">
        <v>43</v>
      </c>
      <c r="E6833" t="s">
        <v>24</v>
      </c>
      <c r="F6833" t="s">
        <v>111</v>
      </c>
      <c r="G6833" t="s">
        <v>37</v>
      </c>
      <c r="H6833" t="s">
        <v>59</v>
      </c>
      <c r="I6833" t="s">
        <v>60</v>
      </c>
      <c r="J6833">
        <v>6</v>
      </c>
      <c r="K6833">
        <v>4500</v>
      </c>
      <c r="L6833">
        <v>19</v>
      </c>
      <c r="M6833">
        <v>21870</v>
      </c>
      <c r="N6833">
        <v>17862.38</v>
      </c>
      <c r="O6833">
        <v>4007.62</v>
      </c>
      <c r="P6833" t="s">
        <v>93</v>
      </c>
      <c r="Q6833" t="s">
        <v>47</v>
      </c>
      <c r="R6833" t="s">
        <v>73</v>
      </c>
      <c r="S6833">
        <f t="shared" si="212"/>
        <v>2024</v>
      </c>
      <c r="T6833">
        <f t="shared" si="213"/>
        <v>10</v>
      </c>
    </row>
    <row r="6834" spans="1:20" x14ac:dyDescent="0.3">
      <c r="A6834" s="1">
        <v>45568</v>
      </c>
      <c r="B6834" t="s">
        <v>7279</v>
      </c>
      <c r="C6834" t="s">
        <v>76</v>
      </c>
      <c r="D6834" t="s">
        <v>43</v>
      </c>
      <c r="E6834" t="s">
        <v>44</v>
      </c>
      <c r="F6834" t="s">
        <v>45</v>
      </c>
      <c r="G6834" t="s">
        <v>85</v>
      </c>
      <c r="H6834" t="s">
        <v>27</v>
      </c>
      <c r="I6834" t="s">
        <v>28</v>
      </c>
      <c r="J6834">
        <v>1</v>
      </c>
      <c r="K6834">
        <v>45000</v>
      </c>
      <c r="L6834">
        <v>3</v>
      </c>
      <c r="M6834">
        <v>43650</v>
      </c>
      <c r="N6834">
        <v>39036.67</v>
      </c>
      <c r="O6834">
        <v>4613.33</v>
      </c>
      <c r="P6834" t="s">
        <v>38</v>
      </c>
      <c r="Q6834" t="s">
        <v>55</v>
      </c>
      <c r="R6834" t="s">
        <v>102</v>
      </c>
      <c r="S6834">
        <f t="shared" si="212"/>
        <v>2024</v>
      </c>
      <c r="T6834">
        <f t="shared" si="213"/>
        <v>10</v>
      </c>
    </row>
    <row r="6835" spans="1:20" x14ac:dyDescent="0.3">
      <c r="A6835" s="1">
        <v>45569</v>
      </c>
      <c r="B6835" t="s">
        <v>7280</v>
      </c>
      <c r="C6835" t="s">
        <v>143</v>
      </c>
      <c r="D6835" t="s">
        <v>23</v>
      </c>
      <c r="E6835" t="s">
        <v>51</v>
      </c>
      <c r="F6835" t="s">
        <v>192</v>
      </c>
      <c r="G6835" t="s">
        <v>46</v>
      </c>
      <c r="H6835" t="s">
        <v>132</v>
      </c>
      <c r="I6835" t="s">
        <v>28</v>
      </c>
      <c r="J6835">
        <v>18</v>
      </c>
      <c r="K6835">
        <v>3500</v>
      </c>
      <c r="L6835">
        <v>14</v>
      </c>
      <c r="M6835">
        <v>54180</v>
      </c>
      <c r="N6835">
        <v>40147.86</v>
      </c>
      <c r="O6835">
        <v>14032.14</v>
      </c>
      <c r="P6835" t="s">
        <v>29</v>
      </c>
      <c r="Q6835" t="s">
        <v>90</v>
      </c>
      <c r="R6835" t="s">
        <v>73</v>
      </c>
      <c r="S6835">
        <f t="shared" si="212"/>
        <v>2024</v>
      </c>
      <c r="T6835">
        <f t="shared" si="213"/>
        <v>10</v>
      </c>
    </row>
    <row r="6836" spans="1:20" x14ac:dyDescent="0.3">
      <c r="A6836" s="1">
        <v>45570</v>
      </c>
      <c r="B6836" t="s">
        <v>7281</v>
      </c>
      <c r="C6836" t="s">
        <v>68</v>
      </c>
      <c r="D6836" t="s">
        <v>50</v>
      </c>
      <c r="E6836" t="s">
        <v>24</v>
      </c>
      <c r="F6836" t="s">
        <v>25</v>
      </c>
      <c r="G6836" t="s">
        <v>26</v>
      </c>
      <c r="H6836" t="s">
        <v>140</v>
      </c>
      <c r="I6836" t="s">
        <v>71</v>
      </c>
      <c r="J6836">
        <v>19</v>
      </c>
      <c r="K6836">
        <v>900</v>
      </c>
      <c r="L6836">
        <v>2</v>
      </c>
      <c r="M6836">
        <v>16758</v>
      </c>
      <c r="N6836">
        <v>12110.19</v>
      </c>
      <c r="O6836">
        <v>4647.8100000000004</v>
      </c>
      <c r="P6836" t="s">
        <v>38</v>
      </c>
      <c r="Q6836" t="s">
        <v>90</v>
      </c>
      <c r="R6836" t="s">
        <v>61</v>
      </c>
      <c r="S6836">
        <f t="shared" si="212"/>
        <v>2024</v>
      </c>
      <c r="T6836">
        <f t="shared" si="213"/>
        <v>10</v>
      </c>
    </row>
    <row r="6837" spans="1:20" x14ac:dyDescent="0.3">
      <c r="A6837" s="1">
        <v>45571</v>
      </c>
      <c r="B6837" t="s">
        <v>7282</v>
      </c>
      <c r="C6837" t="s">
        <v>143</v>
      </c>
      <c r="D6837" t="s">
        <v>50</v>
      </c>
      <c r="E6837" t="s">
        <v>24</v>
      </c>
      <c r="F6837" t="s">
        <v>25</v>
      </c>
      <c r="G6837" t="s">
        <v>37</v>
      </c>
      <c r="H6837" t="s">
        <v>53</v>
      </c>
      <c r="I6837" t="s">
        <v>54</v>
      </c>
      <c r="J6837">
        <v>14</v>
      </c>
      <c r="K6837">
        <v>2500</v>
      </c>
      <c r="L6837">
        <v>3</v>
      </c>
      <c r="M6837">
        <v>33950</v>
      </c>
      <c r="N6837">
        <v>28366.13</v>
      </c>
      <c r="O6837">
        <v>5583.87</v>
      </c>
      <c r="P6837" t="s">
        <v>65</v>
      </c>
      <c r="Q6837" t="s">
        <v>30</v>
      </c>
      <c r="R6837" t="s">
        <v>31</v>
      </c>
      <c r="S6837">
        <f t="shared" si="212"/>
        <v>2024</v>
      </c>
      <c r="T6837">
        <f t="shared" si="213"/>
        <v>10</v>
      </c>
    </row>
    <row r="6838" spans="1:20" x14ac:dyDescent="0.3">
      <c r="A6838" s="1">
        <v>45572</v>
      </c>
      <c r="B6838" t="s">
        <v>7283</v>
      </c>
      <c r="C6838" t="s">
        <v>143</v>
      </c>
      <c r="D6838" t="s">
        <v>23</v>
      </c>
      <c r="E6838" t="s">
        <v>35</v>
      </c>
      <c r="F6838" t="s">
        <v>36</v>
      </c>
      <c r="G6838" t="s">
        <v>26</v>
      </c>
      <c r="H6838" t="s">
        <v>140</v>
      </c>
      <c r="I6838" t="s">
        <v>71</v>
      </c>
      <c r="J6838">
        <v>13</v>
      </c>
      <c r="K6838">
        <v>900</v>
      </c>
      <c r="L6838">
        <v>10</v>
      </c>
      <c r="M6838">
        <v>10530</v>
      </c>
      <c r="N6838">
        <v>7850.94</v>
      </c>
      <c r="O6838">
        <v>2679.06</v>
      </c>
      <c r="P6838" t="s">
        <v>38</v>
      </c>
      <c r="Q6838" t="s">
        <v>47</v>
      </c>
      <c r="R6838" t="s">
        <v>102</v>
      </c>
      <c r="S6838">
        <f t="shared" si="212"/>
        <v>2024</v>
      </c>
      <c r="T6838">
        <f t="shared" si="213"/>
        <v>10</v>
      </c>
    </row>
    <row r="6839" spans="1:20" x14ac:dyDescent="0.3">
      <c r="A6839" s="1">
        <v>45573</v>
      </c>
      <c r="B6839" t="s">
        <v>7284</v>
      </c>
      <c r="C6839" t="s">
        <v>68</v>
      </c>
      <c r="D6839" t="s">
        <v>23</v>
      </c>
      <c r="E6839" t="s">
        <v>35</v>
      </c>
      <c r="F6839" t="s">
        <v>36</v>
      </c>
      <c r="G6839" t="s">
        <v>37</v>
      </c>
      <c r="H6839" t="s">
        <v>53</v>
      </c>
      <c r="I6839" t="s">
        <v>54</v>
      </c>
      <c r="J6839">
        <v>21</v>
      </c>
      <c r="K6839">
        <v>2500</v>
      </c>
      <c r="L6839">
        <v>11</v>
      </c>
      <c r="M6839">
        <v>46725</v>
      </c>
      <c r="N6839">
        <v>34260.47</v>
      </c>
      <c r="O6839">
        <v>12464.53</v>
      </c>
      <c r="P6839" t="s">
        <v>93</v>
      </c>
      <c r="Q6839" t="s">
        <v>55</v>
      </c>
      <c r="R6839" t="s">
        <v>31</v>
      </c>
      <c r="S6839">
        <f t="shared" si="212"/>
        <v>2024</v>
      </c>
      <c r="T6839">
        <f t="shared" si="213"/>
        <v>10</v>
      </c>
    </row>
    <row r="6840" spans="1:20" x14ac:dyDescent="0.3">
      <c r="A6840" s="1">
        <v>45574</v>
      </c>
      <c r="B6840" t="s">
        <v>7285</v>
      </c>
      <c r="C6840" t="s">
        <v>108</v>
      </c>
      <c r="D6840" t="s">
        <v>43</v>
      </c>
      <c r="E6840" t="s">
        <v>51</v>
      </c>
      <c r="F6840" t="s">
        <v>192</v>
      </c>
      <c r="G6840" t="s">
        <v>85</v>
      </c>
      <c r="H6840" t="s">
        <v>59</v>
      </c>
      <c r="I6840" t="s">
        <v>60</v>
      </c>
      <c r="J6840">
        <v>8</v>
      </c>
      <c r="K6840">
        <v>4500</v>
      </c>
      <c r="L6840">
        <v>14</v>
      </c>
      <c r="M6840">
        <v>30960</v>
      </c>
      <c r="N6840">
        <v>25758.12</v>
      </c>
      <c r="O6840">
        <v>5201.88</v>
      </c>
      <c r="P6840" t="s">
        <v>93</v>
      </c>
      <c r="Q6840" t="s">
        <v>55</v>
      </c>
      <c r="R6840" t="s">
        <v>61</v>
      </c>
      <c r="S6840">
        <f t="shared" si="212"/>
        <v>2024</v>
      </c>
      <c r="T6840">
        <f t="shared" si="213"/>
        <v>10</v>
      </c>
    </row>
    <row r="6841" spans="1:20" x14ac:dyDescent="0.3">
      <c r="A6841" s="1">
        <v>45575</v>
      </c>
      <c r="B6841" t="s">
        <v>7286</v>
      </c>
      <c r="C6841" t="s">
        <v>98</v>
      </c>
      <c r="D6841" t="s">
        <v>50</v>
      </c>
      <c r="E6841" t="s">
        <v>44</v>
      </c>
      <c r="F6841" t="s">
        <v>89</v>
      </c>
      <c r="G6841" t="s">
        <v>85</v>
      </c>
      <c r="H6841" t="s">
        <v>140</v>
      </c>
      <c r="I6841" t="s">
        <v>71</v>
      </c>
      <c r="J6841">
        <v>8</v>
      </c>
      <c r="K6841">
        <v>900</v>
      </c>
      <c r="L6841">
        <v>5</v>
      </c>
      <c r="M6841">
        <v>6840</v>
      </c>
      <c r="N6841">
        <v>5784.16</v>
      </c>
      <c r="O6841">
        <v>1055.8399999999999</v>
      </c>
      <c r="P6841" t="s">
        <v>93</v>
      </c>
      <c r="Q6841" t="s">
        <v>47</v>
      </c>
      <c r="R6841" t="s">
        <v>81</v>
      </c>
      <c r="S6841">
        <f t="shared" si="212"/>
        <v>2024</v>
      </c>
      <c r="T6841">
        <f t="shared" si="213"/>
        <v>10</v>
      </c>
    </row>
    <row r="6842" spans="1:20" x14ac:dyDescent="0.3">
      <c r="A6842" s="1">
        <v>45576</v>
      </c>
      <c r="B6842" t="s">
        <v>7287</v>
      </c>
      <c r="C6842" t="s">
        <v>76</v>
      </c>
      <c r="D6842" t="s">
        <v>23</v>
      </c>
      <c r="E6842" t="s">
        <v>35</v>
      </c>
      <c r="F6842" t="s">
        <v>36</v>
      </c>
      <c r="G6842" t="s">
        <v>85</v>
      </c>
      <c r="H6842" t="s">
        <v>27</v>
      </c>
      <c r="I6842" t="s">
        <v>28</v>
      </c>
      <c r="J6842">
        <v>8</v>
      </c>
      <c r="K6842">
        <v>45000</v>
      </c>
      <c r="L6842">
        <v>12</v>
      </c>
      <c r="M6842">
        <v>316800</v>
      </c>
      <c r="N6842">
        <v>295767.31</v>
      </c>
      <c r="O6842">
        <v>21032.69</v>
      </c>
      <c r="P6842" t="s">
        <v>29</v>
      </c>
      <c r="Q6842" t="s">
        <v>55</v>
      </c>
      <c r="R6842" t="s">
        <v>81</v>
      </c>
      <c r="S6842">
        <f t="shared" si="212"/>
        <v>2024</v>
      </c>
      <c r="T6842">
        <f t="shared" si="213"/>
        <v>10</v>
      </c>
    </row>
    <row r="6843" spans="1:20" x14ac:dyDescent="0.3">
      <c r="A6843" s="1">
        <v>45577</v>
      </c>
      <c r="B6843" t="s">
        <v>7288</v>
      </c>
      <c r="C6843" t="s">
        <v>64</v>
      </c>
      <c r="D6843" t="s">
        <v>50</v>
      </c>
      <c r="E6843" t="s">
        <v>35</v>
      </c>
      <c r="F6843" t="s">
        <v>36</v>
      </c>
      <c r="G6843" t="s">
        <v>26</v>
      </c>
      <c r="H6843" t="s">
        <v>59</v>
      </c>
      <c r="I6843" t="s">
        <v>60</v>
      </c>
      <c r="J6843">
        <v>15</v>
      </c>
      <c r="K6843">
        <v>4500</v>
      </c>
      <c r="L6843">
        <v>9</v>
      </c>
      <c r="M6843">
        <v>61425</v>
      </c>
      <c r="N6843">
        <v>51704.9</v>
      </c>
      <c r="O6843">
        <v>9720.1</v>
      </c>
      <c r="P6843" t="s">
        <v>93</v>
      </c>
      <c r="Q6843" t="s">
        <v>55</v>
      </c>
      <c r="R6843" t="s">
        <v>39</v>
      </c>
      <c r="S6843">
        <f t="shared" si="212"/>
        <v>2024</v>
      </c>
      <c r="T6843">
        <f t="shared" si="213"/>
        <v>10</v>
      </c>
    </row>
    <row r="6844" spans="1:20" x14ac:dyDescent="0.3">
      <c r="A6844" s="1">
        <v>45578</v>
      </c>
      <c r="B6844" t="s">
        <v>7289</v>
      </c>
      <c r="C6844" t="s">
        <v>108</v>
      </c>
      <c r="D6844" t="s">
        <v>43</v>
      </c>
      <c r="E6844" t="s">
        <v>44</v>
      </c>
      <c r="F6844" t="s">
        <v>45</v>
      </c>
      <c r="G6844" t="s">
        <v>46</v>
      </c>
      <c r="H6844" t="s">
        <v>53</v>
      </c>
      <c r="I6844" t="s">
        <v>54</v>
      </c>
      <c r="J6844">
        <v>23</v>
      </c>
      <c r="K6844">
        <v>2500</v>
      </c>
      <c r="L6844">
        <v>8</v>
      </c>
      <c r="M6844">
        <v>52900</v>
      </c>
      <c r="N6844">
        <v>40696.370000000003</v>
      </c>
      <c r="O6844">
        <v>12203.63</v>
      </c>
      <c r="P6844" t="s">
        <v>93</v>
      </c>
      <c r="Q6844" t="s">
        <v>90</v>
      </c>
      <c r="R6844" t="s">
        <v>39</v>
      </c>
      <c r="S6844">
        <f t="shared" si="212"/>
        <v>2024</v>
      </c>
      <c r="T6844">
        <f t="shared" si="213"/>
        <v>10</v>
      </c>
    </row>
    <row r="6845" spans="1:20" x14ac:dyDescent="0.3">
      <c r="A6845" s="1">
        <v>45579</v>
      </c>
      <c r="B6845" t="s">
        <v>7290</v>
      </c>
      <c r="C6845" t="s">
        <v>22</v>
      </c>
      <c r="D6845" t="s">
        <v>43</v>
      </c>
      <c r="E6845" t="s">
        <v>35</v>
      </c>
      <c r="F6845" t="s">
        <v>36</v>
      </c>
      <c r="G6845" t="s">
        <v>37</v>
      </c>
      <c r="H6845" t="s">
        <v>59</v>
      </c>
      <c r="I6845" t="s">
        <v>60</v>
      </c>
      <c r="J6845">
        <v>20</v>
      </c>
      <c r="K6845">
        <v>4500</v>
      </c>
      <c r="L6845">
        <v>14</v>
      </c>
      <c r="M6845">
        <v>77400</v>
      </c>
      <c r="N6845">
        <v>56521.04</v>
      </c>
      <c r="O6845">
        <v>20878.96</v>
      </c>
      <c r="P6845" t="s">
        <v>72</v>
      </c>
      <c r="Q6845" t="s">
        <v>47</v>
      </c>
      <c r="R6845" t="s">
        <v>61</v>
      </c>
      <c r="S6845">
        <f t="shared" si="212"/>
        <v>2024</v>
      </c>
      <c r="T6845">
        <f t="shared" si="213"/>
        <v>10</v>
      </c>
    </row>
    <row r="6846" spans="1:20" x14ac:dyDescent="0.3">
      <c r="A6846" s="1">
        <v>45580</v>
      </c>
      <c r="B6846" t="s">
        <v>7291</v>
      </c>
      <c r="C6846" t="s">
        <v>76</v>
      </c>
      <c r="D6846" t="s">
        <v>50</v>
      </c>
      <c r="E6846" t="s">
        <v>24</v>
      </c>
      <c r="F6846" t="s">
        <v>111</v>
      </c>
      <c r="G6846" t="s">
        <v>26</v>
      </c>
      <c r="H6846" t="s">
        <v>132</v>
      </c>
      <c r="I6846" t="s">
        <v>28</v>
      </c>
      <c r="J6846">
        <v>8</v>
      </c>
      <c r="K6846">
        <v>3500</v>
      </c>
      <c r="L6846">
        <v>10</v>
      </c>
      <c r="M6846">
        <v>25200</v>
      </c>
      <c r="N6846">
        <v>20412.189999999999</v>
      </c>
      <c r="O6846">
        <v>4787.8100000000004</v>
      </c>
      <c r="P6846" t="s">
        <v>38</v>
      </c>
      <c r="Q6846" t="s">
        <v>30</v>
      </c>
      <c r="R6846" t="s">
        <v>123</v>
      </c>
      <c r="S6846">
        <f t="shared" si="212"/>
        <v>2024</v>
      </c>
      <c r="T6846">
        <f t="shared" si="213"/>
        <v>10</v>
      </c>
    </row>
    <row r="6847" spans="1:20" x14ac:dyDescent="0.3">
      <c r="A6847" s="1">
        <v>45581</v>
      </c>
      <c r="B6847" t="s">
        <v>7292</v>
      </c>
      <c r="C6847" t="s">
        <v>98</v>
      </c>
      <c r="D6847" t="s">
        <v>43</v>
      </c>
      <c r="E6847" t="s">
        <v>51</v>
      </c>
      <c r="F6847" t="s">
        <v>99</v>
      </c>
      <c r="G6847" t="s">
        <v>26</v>
      </c>
      <c r="H6847" t="s">
        <v>132</v>
      </c>
      <c r="I6847" t="s">
        <v>28</v>
      </c>
      <c r="J6847">
        <v>14</v>
      </c>
      <c r="K6847">
        <v>3500</v>
      </c>
      <c r="L6847">
        <v>7</v>
      </c>
      <c r="M6847">
        <v>45570</v>
      </c>
      <c r="N6847">
        <v>35090.67</v>
      </c>
      <c r="O6847">
        <v>10479.33</v>
      </c>
      <c r="P6847" t="s">
        <v>93</v>
      </c>
      <c r="Q6847" t="s">
        <v>90</v>
      </c>
      <c r="R6847" t="s">
        <v>86</v>
      </c>
      <c r="S6847">
        <f t="shared" si="212"/>
        <v>2024</v>
      </c>
      <c r="T6847">
        <f t="shared" si="213"/>
        <v>10</v>
      </c>
    </row>
    <row r="6848" spans="1:20" x14ac:dyDescent="0.3">
      <c r="A6848" s="1">
        <v>45582</v>
      </c>
      <c r="B6848" t="s">
        <v>7293</v>
      </c>
      <c r="C6848" t="s">
        <v>64</v>
      </c>
      <c r="D6848" t="s">
        <v>43</v>
      </c>
      <c r="E6848" t="s">
        <v>51</v>
      </c>
      <c r="F6848" t="s">
        <v>77</v>
      </c>
      <c r="G6848" t="s">
        <v>37</v>
      </c>
      <c r="H6848" t="s">
        <v>53</v>
      </c>
      <c r="I6848" t="s">
        <v>54</v>
      </c>
      <c r="J6848">
        <v>8</v>
      </c>
      <c r="K6848">
        <v>2500</v>
      </c>
      <c r="L6848">
        <v>8</v>
      </c>
      <c r="M6848">
        <v>18400</v>
      </c>
      <c r="N6848">
        <v>13439.62</v>
      </c>
      <c r="O6848">
        <v>4960.38</v>
      </c>
      <c r="P6848" t="s">
        <v>29</v>
      </c>
      <c r="Q6848" t="s">
        <v>47</v>
      </c>
      <c r="R6848" t="s">
        <v>61</v>
      </c>
      <c r="S6848">
        <f t="shared" si="212"/>
        <v>2024</v>
      </c>
      <c r="T6848">
        <f t="shared" si="213"/>
        <v>10</v>
      </c>
    </row>
    <row r="6849" spans="1:20" x14ac:dyDescent="0.3">
      <c r="A6849" s="1">
        <v>45583</v>
      </c>
      <c r="B6849" t="s">
        <v>7294</v>
      </c>
      <c r="C6849" t="s">
        <v>34</v>
      </c>
      <c r="D6849" t="s">
        <v>50</v>
      </c>
      <c r="E6849" t="s">
        <v>51</v>
      </c>
      <c r="F6849" t="s">
        <v>52</v>
      </c>
      <c r="G6849" t="s">
        <v>85</v>
      </c>
      <c r="H6849" t="s">
        <v>80</v>
      </c>
      <c r="I6849" t="s">
        <v>28</v>
      </c>
      <c r="J6849">
        <v>6</v>
      </c>
      <c r="K6849">
        <v>12000</v>
      </c>
      <c r="L6849">
        <v>5</v>
      </c>
      <c r="M6849">
        <v>68400</v>
      </c>
      <c r="N6849">
        <v>57500.36</v>
      </c>
      <c r="O6849">
        <v>10899.64</v>
      </c>
      <c r="P6849" t="s">
        <v>93</v>
      </c>
      <c r="Q6849" t="s">
        <v>30</v>
      </c>
      <c r="R6849" t="s">
        <v>86</v>
      </c>
      <c r="S6849">
        <f t="shared" si="212"/>
        <v>2024</v>
      </c>
      <c r="T6849">
        <f t="shared" si="213"/>
        <v>10</v>
      </c>
    </row>
    <row r="6850" spans="1:20" x14ac:dyDescent="0.3">
      <c r="A6850" s="1">
        <v>45584</v>
      </c>
      <c r="B6850" t="s">
        <v>7295</v>
      </c>
      <c r="C6850" t="s">
        <v>64</v>
      </c>
      <c r="D6850" t="s">
        <v>43</v>
      </c>
      <c r="E6850" t="s">
        <v>44</v>
      </c>
      <c r="F6850" t="s">
        <v>45</v>
      </c>
      <c r="G6850" t="s">
        <v>46</v>
      </c>
      <c r="H6850" t="s">
        <v>132</v>
      </c>
      <c r="I6850" t="s">
        <v>28</v>
      </c>
      <c r="J6850">
        <v>10</v>
      </c>
      <c r="K6850">
        <v>3500</v>
      </c>
      <c r="L6850">
        <v>19</v>
      </c>
      <c r="M6850">
        <v>28350</v>
      </c>
      <c r="N6850">
        <v>23892.46</v>
      </c>
      <c r="O6850">
        <v>4457.54</v>
      </c>
      <c r="P6850" t="s">
        <v>29</v>
      </c>
      <c r="Q6850" t="s">
        <v>47</v>
      </c>
      <c r="R6850" t="s">
        <v>102</v>
      </c>
      <c r="S6850">
        <f t="shared" si="212"/>
        <v>2024</v>
      </c>
      <c r="T6850">
        <f t="shared" si="213"/>
        <v>10</v>
      </c>
    </row>
    <row r="6851" spans="1:20" x14ac:dyDescent="0.3">
      <c r="A6851" s="1">
        <v>45585</v>
      </c>
      <c r="B6851" t="s">
        <v>7296</v>
      </c>
      <c r="C6851" t="s">
        <v>137</v>
      </c>
      <c r="D6851" t="s">
        <v>50</v>
      </c>
      <c r="E6851" t="s">
        <v>24</v>
      </c>
      <c r="F6851" t="s">
        <v>69</v>
      </c>
      <c r="G6851" t="s">
        <v>85</v>
      </c>
      <c r="H6851" t="s">
        <v>27</v>
      </c>
      <c r="I6851" t="s">
        <v>28</v>
      </c>
      <c r="J6851">
        <v>13</v>
      </c>
      <c r="K6851">
        <v>45000</v>
      </c>
      <c r="L6851">
        <v>6</v>
      </c>
      <c r="M6851">
        <v>549900</v>
      </c>
      <c r="N6851">
        <v>477556.74</v>
      </c>
      <c r="O6851">
        <v>72343.259999999995</v>
      </c>
      <c r="P6851" t="s">
        <v>93</v>
      </c>
      <c r="Q6851" t="s">
        <v>47</v>
      </c>
      <c r="R6851" t="s">
        <v>73</v>
      </c>
      <c r="S6851">
        <f t="shared" ref="S6851:S6914" si="214">YEAR(A6851)</f>
        <v>2024</v>
      </c>
      <c r="T6851">
        <f t="shared" si="213"/>
        <v>10</v>
      </c>
    </row>
    <row r="6852" spans="1:20" x14ac:dyDescent="0.3">
      <c r="A6852" s="1">
        <v>45586</v>
      </c>
      <c r="B6852" t="s">
        <v>7297</v>
      </c>
      <c r="C6852" t="s">
        <v>58</v>
      </c>
      <c r="D6852" t="s">
        <v>23</v>
      </c>
      <c r="E6852" t="s">
        <v>35</v>
      </c>
      <c r="F6852" t="s">
        <v>36</v>
      </c>
      <c r="G6852" t="s">
        <v>46</v>
      </c>
      <c r="H6852" t="s">
        <v>132</v>
      </c>
      <c r="I6852" t="s">
        <v>28</v>
      </c>
      <c r="J6852">
        <v>2</v>
      </c>
      <c r="K6852">
        <v>3500</v>
      </c>
      <c r="L6852">
        <v>13</v>
      </c>
      <c r="M6852">
        <v>6090</v>
      </c>
      <c r="N6852">
        <v>5139.7</v>
      </c>
      <c r="O6852">
        <v>950.3</v>
      </c>
      <c r="P6852" t="s">
        <v>29</v>
      </c>
      <c r="Q6852" t="s">
        <v>55</v>
      </c>
      <c r="R6852" t="s">
        <v>102</v>
      </c>
      <c r="S6852">
        <f t="shared" si="214"/>
        <v>2024</v>
      </c>
      <c r="T6852">
        <f t="shared" ref="T6852:T6915" si="215">MONTH(A6852)</f>
        <v>10</v>
      </c>
    </row>
    <row r="6853" spans="1:20" x14ac:dyDescent="0.3">
      <c r="A6853" s="1">
        <v>45587</v>
      </c>
      <c r="B6853" t="s">
        <v>7298</v>
      </c>
      <c r="C6853" t="s">
        <v>137</v>
      </c>
      <c r="D6853" t="s">
        <v>43</v>
      </c>
      <c r="E6853" t="s">
        <v>24</v>
      </c>
      <c r="F6853" t="s">
        <v>69</v>
      </c>
      <c r="G6853" t="s">
        <v>37</v>
      </c>
      <c r="H6853" t="s">
        <v>140</v>
      </c>
      <c r="I6853" t="s">
        <v>71</v>
      </c>
      <c r="J6853">
        <v>2</v>
      </c>
      <c r="K6853">
        <v>900</v>
      </c>
      <c r="L6853">
        <v>10</v>
      </c>
      <c r="M6853">
        <v>1620</v>
      </c>
      <c r="N6853">
        <v>1202.29</v>
      </c>
      <c r="O6853">
        <v>417.71</v>
      </c>
      <c r="P6853" t="s">
        <v>65</v>
      </c>
      <c r="Q6853" t="s">
        <v>55</v>
      </c>
      <c r="R6853" t="s">
        <v>31</v>
      </c>
      <c r="S6853">
        <f t="shared" si="214"/>
        <v>2024</v>
      </c>
      <c r="T6853">
        <f t="shared" si="215"/>
        <v>10</v>
      </c>
    </row>
    <row r="6854" spans="1:20" x14ac:dyDescent="0.3">
      <c r="A6854" s="1">
        <v>45588</v>
      </c>
      <c r="B6854" t="s">
        <v>7299</v>
      </c>
      <c r="C6854" t="s">
        <v>34</v>
      </c>
      <c r="D6854" t="s">
        <v>43</v>
      </c>
      <c r="E6854" t="s">
        <v>44</v>
      </c>
      <c r="F6854" t="s">
        <v>45</v>
      </c>
      <c r="G6854" t="s">
        <v>85</v>
      </c>
      <c r="H6854" t="s">
        <v>53</v>
      </c>
      <c r="I6854" t="s">
        <v>54</v>
      </c>
      <c r="J6854">
        <v>6</v>
      </c>
      <c r="K6854">
        <v>2500</v>
      </c>
      <c r="L6854">
        <v>10</v>
      </c>
      <c r="M6854">
        <v>13500</v>
      </c>
      <c r="N6854">
        <v>9860.8799999999992</v>
      </c>
      <c r="O6854">
        <v>3639.12</v>
      </c>
      <c r="P6854" t="s">
        <v>72</v>
      </c>
      <c r="Q6854" t="s">
        <v>30</v>
      </c>
      <c r="R6854" t="s">
        <v>73</v>
      </c>
      <c r="S6854">
        <f t="shared" si="214"/>
        <v>2024</v>
      </c>
      <c r="T6854">
        <f t="shared" si="215"/>
        <v>10</v>
      </c>
    </row>
    <row r="6855" spans="1:20" x14ac:dyDescent="0.3">
      <c r="A6855" s="1">
        <v>45589</v>
      </c>
      <c r="B6855" t="s">
        <v>7300</v>
      </c>
      <c r="C6855" t="s">
        <v>76</v>
      </c>
      <c r="D6855" t="s">
        <v>50</v>
      </c>
      <c r="E6855" t="s">
        <v>24</v>
      </c>
      <c r="F6855" t="s">
        <v>69</v>
      </c>
      <c r="G6855" t="s">
        <v>37</v>
      </c>
      <c r="H6855" t="s">
        <v>70</v>
      </c>
      <c r="I6855" t="s">
        <v>71</v>
      </c>
      <c r="J6855">
        <v>23</v>
      </c>
      <c r="K6855">
        <v>600</v>
      </c>
      <c r="L6855">
        <v>6</v>
      </c>
      <c r="M6855">
        <v>12972</v>
      </c>
      <c r="N6855">
        <v>12041.22</v>
      </c>
      <c r="O6855">
        <v>930.78</v>
      </c>
      <c r="P6855" t="s">
        <v>65</v>
      </c>
      <c r="Q6855" t="s">
        <v>47</v>
      </c>
      <c r="R6855" t="s">
        <v>102</v>
      </c>
      <c r="S6855">
        <f t="shared" si="214"/>
        <v>2024</v>
      </c>
      <c r="T6855">
        <f t="shared" si="215"/>
        <v>10</v>
      </c>
    </row>
    <row r="6856" spans="1:20" x14ac:dyDescent="0.3">
      <c r="A6856" s="1">
        <v>45590</v>
      </c>
      <c r="B6856" t="s">
        <v>7301</v>
      </c>
      <c r="C6856" t="s">
        <v>98</v>
      </c>
      <c r="D6856" t="s">
        <v>23</v>
      </c>
      <c r="E6856" t="s">
        <v>35</v>
      </c>
      <c r="F6856" t="s">
        <v>36</v>
      </c>
      <c r="G6856" t="s">
        <v>46</v>
      </c>
      <c r="H6856" t="s">
        <v>53</v>
      </c>
      <c r="I6856" t="s">
        <v>54</v>
      </c>
      <c r="J6856">
        <v>1</v>
      </c>
      <c r="K6856">
        <v>2500</v>
      </c>
      <c r="L6856">
        <v>7</v>
      </c>
      <c r="M6856">
        <v>2325</v>
      </c>
      <c r="N6856">
        <v>1943.94</v>
      </c>
      <c r="O6856">
        <v>381.06</v>
      </c>
      <c r="P6856" t="s">
        <v>29</v>
      </c>
      <c r="Q6856" t="s">
        <v>30</v>
      </c>
      <c r="R6856" t="s">
        <v>102</v>
      </c>
      <c r="S6856">
        <f t="shared" si="214"/>
        <v>2024</v>
      </c>
      <c r="T6856">
        <f t="shared" si="215"/>
        <v>10</v>
      </c>
    </row>
    <row r="6857" spans="1:20" x14ac:dyDescent="0.3">
      <c r="A6857" s="1">
        <v>45591</v>
      </c>
      <c r="B6857" t="s">
        <v>7302</v>
      </c>
      <c r="C6857" t="s">
        <v>137</v>
      </c>
      <c r="D6857" t="s">
        <v>50</v>
      </c>
      <c r="E6857" t="s">
        <v>51</v>
      </c>
      <c r="F6857" t="s">
        <v>77</v>
      </c>
      <c r="G6857" t="s">
        <v>46</v>
      </c>
      <c r="H6857" t="s">
        <v>132</v>
      </c>
      <c r="I6857" t="s">
        <v>28</v>
      </c>
      <c r="J6857">
        <v>22</v>
      </c>
      <c r="K6857">
        <v>3500</v>
      </c>
      <c r="L6857">
        <v>12</v>
      </c>
      <c r="M6857">
        <v>67760</v>
      </c>
      <c r="N6857">
        <v>51439.66</v>
      </c>
      <c r="O6857">
        <v>16320.34</v>
      </c>
      <c r="P6857" t="s">
        <v>29</v>
      </c>
      <c r="Q6857" t="s">
        <v>30</v>
      </c>
      <c r="R6857" t="s">
        <v>39</v>
      </c>
      <c r="S6857">
        <f t="shared" si="214"/>
        <v>2024</v>
      </c>
      <c r="T6857">
        <f t="shared" si="215"/>
        <v>10</v>
      </c>
    </row>
    <row r="6858" spans="1:20" x14ac:dyDescent="0.3">
      <c r="A6858" s="1">
        <v>45592</v>
      </c>
      <c r="B6858" t="s">
        <v>7303</v>
      </c>
      <c r="C6858" t="s">
        <v>137</v>
      </c>
      <c r="D6858" t="s">
        <v>43</v>
      </c>
      <c r="E6858" t="s">
        <v>51</v>
      </c>
      <c r="F6858" t="s">
        <v>77</v>
      </c>
      <c r="G6858" t="s">
        <v>37</v>
      </c>
      <c r="H6858" t="s">
        <v>120</v>
      </c>
      <c r="I6858" t="s">
        <v>28</v>
      </c>
      <c r="J6858">
        <v>21</v>
      </c>
      <c r="K6858">
        <v>15000</v>
      </c>
      <c r="L6858">
        <v>11</v>
      </c>
      <c r="M6858">
        <v>280350</v>
      </c>
      <c r="N6858">
        <v>251870.36</v>
      </c>
      <c r="O6858">
        <v>28479.64</v>
      </c>
      <c r="P6858" t="s">
        <v>29</v>
      </c>
      <c r="Q6858" t="s">
        <v>90</v>
      </c>
      <c r="R6858" t="s">
        <v>86</v>
      </c>
      <c r="S6858">
        <f t="shared" si="214"/>
        <v>2024</v>
      </c>
      <c r="T6858">
        <f t="shared" si="215"/>
        <v>10</v>
      </c>
    </row>
    <row r="6859" spans="1:20" x14ac:dyDescent="0.3">
      <c r="A6859" s="1">
        <v>45593</v>
      </c>
      <c r="B6859" t="s">
        <v>7304</v>
      </c>
      <c r="C6859" t="s">
        <v>64</v>
      </c>
      <c r="D6859" t="s">
        <v>50</v>
      </c>
      <c r="E6859" t="s">
        <v>44</v>
      </c>
      <c r="F6859" t="s">
        <v>45</v>
      </c>
      <c r="G6859" t="s">
        <v>46</v>
      </c>
      <c r="H6859" t="s">
        <v>53</v>
      </c>
      <c r="I6859" t="s">
        <v>54</v>
      </c>
      <c r="J6859">
        <v>22</v>
      </c>
      <c r="K6859">
        <v>2500</v>
      </c>
      <c r="L6859">
        <v>14</v>
      </c>
      <c r="M6859">
        <v>47300</v>
      </c>
      <c r="N6859">
        <v>41280.71</v>
      </c>
      <c r="O6859">
        <v>6019.29</v>
      </c>
      <c r="P6859" t="s">
        <v>38</v>
      </c>
      <c r="Q6859" t="s">
        <v>30</v>
      </c>
      <c r="R6859" t="s">
        <v>81</v>
      </c>
      <c r="S6859">
        <f t="shared" si="214"/>
        <v>2024</v>
      </c>
      <c r="T6859">
        <f t="shared" si="215"/>
        <v>10</v>
      </c>
    </row>
    <row r="6860" spans="1:20" x14ac:dyDescent="0.3">
      <c r="A6860" s="1">
        <v>45594</v>
      </c>
      <c r="B6860" t="s">
        <v>7305</v>
      </c>
      <c r="C6860" t="s">
        <v>98</v>
      </c>
      <c r="D6860" t="s">
        <v>50</v>
      </c>
      <c r="E6860" t="s">
        <v>51</v>
      </c>
      <c r="F6860" t="s">
        <v>52</v>
      </c>
      <c r="G6860" t="s">
        <v>26</v>
      </c>
      <c r="H6860" t="s">
        <v>132</v>
      </c>
      <c r="I6860" t="s">
        <v>28</v>
      </c>
      <c r="J6860">
        <v>19</v>
      </c>
      <c r="K6860">
        <v>3500</v>
      </c>
      <c r="L6860">
        <v>9</v>
      </c>
      <c r="M6860">
        <v>60515</v>
      </c>
      <c r="N6860">
        <v>52604.46</v>
      </c>
      <c r="O6860">
        <v>7910.54</v>
      </c>
      <c r="P6860" t="s">
        <v>29</v>
      </c>
      <c r="Q6860" t="s">
        <v>55</v>
      </c>
      <c r="R6860" t="s">
        <v>73</v>
      </c>
      <c r="S6860">
        <f t="shared" si="214"/>
        <v>2024</v>
      </c>
      <c r="T6860">
        <f t="shared" si="215"/>
        <v>10</v>
      </c>
    </row>
    <row r="6861" spans="1:20" x14ac:dyDescent="0.3">
      <c r="A6861" s="1">
        <v>45595</v>
      </c>
      <c r="B6861" t="s">
        <v>7306</v>
      </c>
      <c r="C6861" t="s">
        <v>34</v>
      </c>
      <c r="D6861" t="s">
        <v>43</v>
      </c>
      <c r="E6861" t="s">
        <v>24</v>
      </c>
      <c r="F6861" t="s">
        <v>111</v>
      </c>
      <c r="G6861" t="s">
        <v>26</v>
      </c>
      <c r="H6861" t="s">
        <v>53</v>
      </c>
      <c r="I6861" t="s">
        <v>54</v>
      </c>
      <c r="J6861">
        <v>20</v>
      </c>
      <c r="K6861">
        <v>2500</v>
      </c>
      <c r="L6861">
        <v>7</v>
      </c>
      <c r="M6861">
        <v>46500</v>
      </c>
      <c r="N6861">
        <v>33522.47</v>
      </c>
      <c r="O6861">
        <v>12977.53</v>
      </c>
      <c r="P6861" t="s">
        <v>72</v>
      </c>
      <c r="Q6861" t="s">
        <v>47</v>
      </c>
      <c r="R6861" t="s">
        <v>86</v>
      </c>
      <c r="S6861">
        <f t="shared" si="214"/>
        <v>2024</v>
      </c>
      <c r="T6861">
        <f t="shared" si="215"/>
        <v>10</v>
      </c>
    </row>
    <row r="6862" spans="1:20" x14ac:dyDescent="0.3">
      <c r="A6862" s="1">
        <v>45596</v>
      </c>
      <c r="B6862" t="s">
        <v>7307</v>
      </c>
      <c r="C6862" t="s">
        <v>34</v>
      </c>
      <c r="D6862" t="s">
        <v>23</v>
      </c>
      <c r="E6862" t="s">
        <v>24</v>
      </c>
      <c r="F6862" t="s">
        <v>111</v>
      </c>
      <c r="G6862" t="s">
        <v>26</v>
      </c>
      <c r="H6862" t="s">
        <v>70</v>
      </c>
      <c r="I6862" t="s">
        <v>71</v>
      </c>
      <c r="J6862">
        <v>24</v>
      </c>
      <c r="K6862">
        <v>600</v>
      </c>
      <c r="L6862">
        <v>18</v>
      </c>
      <c r="M6862">
        <v>11808</v>
      </c>
      <c r="N6862">
        <v>10625.69</v>
      </c>
      <c r="O6862">
        <v>1182.31</v>
      </c>
      <c r="P6862" t="s">
        <v>29</v>
      </c>
      <c r="Q6862" t="s">
        <v>90</v>
      </c>
      <c r="R6862" t="s">
        <v>123</v>
      </c>
      <c r="S6862">
        <f t="shared" si="214"/>
        <v>2024</v>
      </c>
      <c r="T6862">
        <f t="shared" si="215"/>
        <v>10</v>
      </c>
    </row>
    <row r="6863" spans="1:20" x14ac:dyDescent="0.3">
      <c r="A6863" s="1">
        <v>45597</v>
      </c>
      <c r="B6863" t="s">
        <v>7308</v>
      </c>
      <c r="C6863" t="s">
        <v>98</v>
      </c>
      <c r="D6863" t="s">
        <v>23</v>
      </c>
      <c r="E6863" t="s">
        <v>51</v>
      </c>
      <c r="F6863" t="s">
        <v>77</v>
      </c>
      <c r="G6863" t="s">
        <v>85</v>
      </c>
      <c r="H6863" t="s">
        <v>80</v>
      </c>
      <c r="I6863" t="s">
        <v>28</v>
      </c>
      <c r="J6863">
        <v>22</v>
      </c>
      <c r="K6863">
        <v>12000</v>
      </c>
      <c r="L6863">
        <v>4</v>
      </c>
      <c r="M6863">
        <v>253440</v>
      </c>
      <c r="N6863">
        <v>224347.8</v>
      </c>
      <c r="O6863">
        <v>29092.2</v>
      </c>
      <c r="P6863" t="s">
        <v>29</v>
      </c>
      <c r="Q6863" t="s">
        <v>47</v>
      </c>
      <c r="R6863" t="s">
        <v>81</v>
      </c>
      <c r="S6863">
        <f t="shared" si="214"/>
        <v>2024</v>
      </c>
      <c r="T6863">
        <f t="shared" si="215"/>
        <v>11</v>
      </c>
    </row>
    <row r="6864" spans="1:20" x14ac:dyDescent="0.3">
      <c r="A6864" s="1">
        <v>45598</v>
      </c>
      <c r="B6864" t="s">
        <v>7309</v>
      </c>
      <c r="C6864" t="s">
        <v>143</v>
      </c>
      <c r="D6864" t="s">
        <v>23</v>
      </c>
      <c r="E6864" t="s">
        <v>44</v>
      </c>
      <c r="F6864" t="s">
        <v>45</v>
      </c>
      <c r="G6864" t="s">
        <v>85</v>
      </c>
      <c r="H6864" t="s">
        <v>70</v>
      </c>
      <c r="I6864" t="s">
        <v>71</v>
      </c>
      <c r="J6864">
        <v>21</v>
      </c>
      <c r="K6864">
        <v>600</v>
      </c>
      <c r="L6864">
        <v>7</v>
      </c>
      <c r="M6864">
        <v>11718</v>
      </c>
      <c r="N6864">
        <v>9961.59</v>
      </c>
      <c r="O6864">
        <v>1756.41</v>
      </c>
      <c r="P6864" t="s">
        <v>72</v>
      </c>
      <c r="Q6864" t="s">
        <v>47</v>
      </c>
      <c r="R6864" t="s">
        <v>39</v>
      </c>
      <c r="S6864">
        <f t="shared" si="214"/>
        <v>2024</v>
      </c>
      <c r="T6864">
        <f t="shared" si="215"/>
        <v>11</v>
      </c>
    </row>
    <row r="6865" spans="1:20" x14ac:dyDescent="0.3">
      <c r="A6865" s="1">
        <v>45599</v>
      </c>
      <c r="B6865" t="s">
        <v>7310</v>
      </c>
      <c r="C6865" t="s">
        <v>143</v>
      </c>
      <c r="D6865" t="s">
        <v>50</v>
      </c>
      <c r="E6865" t="s">
        <v>35</v>
      </c>
      <c r="F6865" t="s">
        <v>36</v>
      </c>
      <c r="G6865" t="s">
        <v>46</v>
      </c>
      <c r="H6865" t="s">
        <v>53</v>
      </c>
      <c r="I6865" t="s">
        <v>54</v>
      </c>
      <c r="J6865">
        <v>5</v>
      </c>
      <c r="K6865">
        <v>2500</v>
      </c>
      <c r="L6865">
        <v>11</v>
      </c>
      <c r="M6865">
        <v>11125</v>
      </c>
      <c r="N6865">
        <v>10248.42</v>
      </c>
      <c r="O6865">
        <v>876.58</v>
      </c>
      <c r="P6865" t="s">
        <v>29</v>
      </c>
      <c r="Q6865" t="s">
        <v>30</v>
      </c>
      <c r="R6865" t="s">
        <v>73</v>
      </c>
      <c r="S6865">
        <f t="shared" si="214"/>
        <v>2024</v>
      </c>
      <c r="T6865">
        <f t="shared" si="215"/>
        <v>11</v>
      </c>
    </row>
    <row r="6866" spans="1:20" x14ac:dyDescent="0.3">
      <c r="A6866" s="1">
        <v>45600</v>
      </c>
      <c r="B6866" t="s">
        <v>7311</v>
      </c>
      <c r="C6866" t="s">
        <v>143</v>
      </c>
      <c r="D6866" t="s">
        <v>50</v>
      </c>
      <c r="E6866" t="s">
        <v>44</v>
      </c>
      <c r="F6866" t="s">
        <v>89</v>
      </c>
      <c r="G6866" t="s">
        <v>26</v>
      </c>
      <c r="H6866" t="s">
        <v>132</v>
      </c>
      <c r="I6866" t="s">
        <v>28</v>
      </c>
      <c r="J6866">
        <v>16</v>
      </c>
      <c r="K6866">
        <v>3500</v>
      </c>
      <c r="L6866">
        <v>13</v>
      </c>
      <c r="M6866">
        <v>48720</v>
      </c>
      <c r="N6866">
        <v>40473.019999999997</v>
      </c>
      <c r="O6866">
        <v>8246.98</v>
      </c>
      <c r="P6866" t="s">
        <v>38</v>
      </c>
      <c r="Q6866" t="s">
        <v>90</v>
      </c>
      <c r="R6866" t="s">
        <v>86</v>
      </c>
      <c r="S6866">
        <f t="shared" si="214"/>
        <v>2024</v>
      </c>
      <c r="T6866">
        <f t="shared" si="215"/>
        <v>11</v>
      </c>
    </row>
    <row r="6867" spans="1:20" x14ac:dyDescent="0.3">
      <c r="A6867" s="1">
        <v>45601</v>
      </c>
      <c r="B6867" t="s">
        <v>7312</v>
      </c>
      <c r="C6867" t="s">
        <v>34</v>
      </c>
      <c r="D6867" t="s">
        <v>23</v>
      </c>
      <c r="E6867" t="s">
        <v>44</v>
      </c>
      <c r="F6867" t="s">
        <v>89</v>
      </c>
      <c r="G6867" t="s">
        <v>85</v>
      </c>
      <c r="H6867" t="s">
        <v>140</v>
      </c>
      <c r="I6867" t="s">
        <v>71</v>
      </c>
      <c r="J6867">
        <v>9</v>
      </c>
      <c r="K6867">
        <v>900</v>
      </c>
      <c r="L6867">
        <v>9</v>
      </c>
      <c r="M6867">
        <v>7371</v>
      </c>
      <c r="N6867">
        <v>5371.47</v>
      </c>
      <c r="O6867">
        <v>1999.53</v>
      </c>
      <c r="P6867" t="s">
        <v>29</v>
      </c>
      <c r="Q6867" t="s">
        <v>47</v>
      </c>
      <c r="R6867" t="s">
        <v>73</v>
      </c>
      <c r="S6867">
        <f t="shared" si="214"/>
        <v>2024</v>
      </c>
      <c r="T6867">
        <f t="shared" si="215"/>
        <v>11</v>
      </c>
    </row>
    <row r="6868" spans="1:20" x14ac:dyDescent="0.3">
      <c r="A6868" s="1">
        <v>45602</v>
      </c>
      <c r="B6868" t="s">
        <v>7313</v>
      </c>
      <c r="C6868" t="s">
        <v>64</v>
      </c>
      <c r="D6868" t="s">
        <v>23</v>
      </c>
      <c r="E6868" t="s">
        <v>24</v>
      </c>
      <c r="F6868" t="s">
        <v>111</v>
      </c>
      <c r="G6868" t="s">
        <v>26</v>
      </c>
      <c r="H6868" t="s">
        <v>120</v>
      </c>
      <c r="I6868" t="s">
        <v>28</v>
      </c>
      <c r="J6868">
        <v>17</v>
      </c>
      <c r="K6868">
        <v>15000</v>
      </c>
      <c r="L6868">
        <v>4</v>
      </c>
      <c r="M6868">
        <v>244800</v>
      </c>
      <c r="N6868">
        <v>215200.87</v>
      </c>
      <c r="O6868">
        <v>29599.13</v>
      </c>
      <c r="P6868" t="s">
        <v>38</v>
      </c>
      <c r="Q6868" t="s">
        <v>55</v>
      </c>
      <c r="R6868" t="s">
        <v>39</v>
      </c>
      <c r="S6868">
        <f t="shared" si="214"/>
        <v>2024</v>
      </c>
      <c r="T6868">
        <f t="shared" si="215"/>
        <v>11</v>
      </c>
    </row>
    <row r="6869" spans="1:20" x14ac:dyDescent="0.3">
      <c r="A6869" s="1">
        <v>45603</v>
      </c>
      <c r="B6869" t="s">
        <v>7314</v>
      </c>
      <c r="C6869" t="s">
        <v>58</v>
      </c>
      <c r="D6869" t="s">
        <v>43</v>
      </c>
      <c r="E6869" t="s">
        <v>44</v>
      </c>
      <c r="F6869" t="s">
        <v>89</v>
      </c>
      <c r="G6869" t="s">
        <v>46</v>
      </c>
      <c r="H6869" t="s">
        <v>80</v>
      </c>
      <c r="I6869" t="s">
        <v>28</v>
      </c>
      <c r="J6869">
        <v>24</v>
      </c>
      <c r="K6869">
        <v>12000</v>
      </c>
      <c r="L6869">
        <v>2</v>
      </c>
      <c r="M6869">
        <v>282240</v>
      </c>
      <c r="N6869">
        <v>231801.26</v>
      </c>
      <c r="O6869">
        <v>50438.74</v>
      </c>
      <c r="P6869" t="s">
        <v>72</v>
      </c>
      <c r="Q6869" t="s">
        <v>90</v>
      </c>
      <c r="R6869" t="s">
        <v>61</v>
      </c>
      <c r="S6869">
        <f t="shared" si="214"/>
        <v>2024</v>
      </c>
      <c r="T6869">
        <f t="shared" si="215"/>
        <v>11</v>
      </c>
    </row>
    <row r="6870" spans="1:20" x14ac:dyDescent="0.3">
      <c r="A6870" s="1">
        <v>45604</v>
      </c>
      <c r="B6870" t="s">
        <v>7315</v>
      </c>
      <c r="C6870" t="s">
        <v>108</v>
      </c>
      <c r="D6870" t="s">
        <v>23</v>
      </c>
      <c r="E6870" t="s">
        <v>35</v>
      </c>
      <c r="F6870" t="s">
        <v>36</v>
      </c>
      <c r="G6870" t="s">
        <v>37</v>
      </c>
      <c r="H6870" t="s">
        <v>120</v>
      </c>
      <c r="I6870" t="s">
        <v>28</v>
      </c>
      <c r="J6870">
        <v>13</v>
      </c>
      <c r="K6870">
        <v>15000</v>
      </c>
      <c r="L6870">
        <v>15</v>
      </c>
      <c r="M6870">
        <v>165750</v>
      </c>
      <c r="N6870">
        <v>119703.37</v>
      </c>
      <c r="O6870">
        <v>46046.63</v>
      </c>
      <c r="P6870" t="s">
        <v>93</v>
      </c>
      <c r="Q6870" t="s">
        <v>30</v>
      </c>
      <c r="R6870" t="s">
        <v>86</v>
      </c>
      <c r="S6870">
        <f t="shared" si="214"/>
        <v>2024</v>
      </c>
      <c r="T6870">
        <f t="shared" si="215"/>
        <v>11</v>
      </c>
    </row>
    <row r="6871" spans="1:20" x14ac:dyDescent="0.3">
      <c r="A6871" s="1">
        <v>45605</v>
      </c>
      <c r="B6871" t="s">
        <v>7316</v>
      </c>
      <c r="C6871" t="s">
        <v>98</v>
      </c>
      <c r="D6871" t="s">
        <v>23</v>
      </c>
      <c r="E6871" t="s">
        <v>51</v>
      </c>
      <c r="F6871" t="s">
        <v>192</v>
      </c>
      <c r="G6871" t="s">
        <v>37</v>
      </c>
      <c r="H6871" t="s">
        <v>59</v>
      </c>
      <c r="I6871" t="s">
        <v>60</v>
      </c>
      <c r="J6871">
        <v>25</v>
      </c>
      <c r="K6871">
        <v>4500</v>
      </c>
      <c r="L6871">
        <v>15</v>
      </c>
      <c r="M6871">
        <v>95625</v>
      </c>
      <c r="N6871">
        <v>75592.61</v>
      </c>
      <c r="O6871">
        <v>20032.39</v>
      </c>
      <c r="P6871" t="s">
        <v>72</v>
      </c>
      <c r="Q6871" t="s">
        <v>47</v>
      </c>
      <c r="R6871" t="s">
        <v>123</v>
      </c>
      <c r="S6871">
        <f t="shared" si="214"/>
        <v>2024</v>
      </c>
      <c r="T6871">
        <f t="shared" si="215"/>
        <v>11</v>
      </c>
    </row>
    <row r="6872" spans="1:20" x14ac:dyDescent="0.3">
      <c r="A6872" s="1">
        <v>45606</v>
      </c>
      <c r="B6872" t="s">
        <v>7317</v>
      </c>
      <c r="C6872" t="s">
        <v>108</v>
      </c>
      <c r="D6872" t="s">
        <v>43</v>
      </c>
      <c r="E6872" t="s">
        <v>44</v>
      </c>
      <c r="F6872" t="s">
        <v>89</v>
      </c>
      <c r="G6872" t="s">
        <v>37</v>
      </c>
      <c r="H6872" t="s">
        <v>53</v>
      </c>
      <c r="I6872" t="s">
        <v>54</v>
      </c>
      <c r="J6872">
        <v>24</v>
      </c>
      <c r="K6872">
        <v>2500</v>
      </c>
      <c r="L6872">
        <v>3</v>
      </c>
      <c r="M6872">
        <v>58200</v>
      </c>
      <c r="N6872">
        <v>47969.56</v>
      </c>
      <c r="O6872">
        <v>10230.44</v>
      </c>
      <c r="P6872" t="s">
        <v>38</v>
      </c>
      <c r="Q6872" t="s">
        <v>47</v>
      </c>
      <c r="R6872" t="s">
        <v>61</v>
      </c>
      <c r="S6872">
        <f t="shared" si="214"/>
        <v>2024</v>
      </c>
      <c r="T6872">
        <f t="shared" si="215"/>
        <v>11</v>
      </c>
    </row>
    <row r="6873" spans="1:20" x14ac:dyDescent="0.3">
      <c r="A6873" s="1">
        <v>45607</v>
      </c>
      <c r="B6873" t="s">
        <v>7318</v>
      </c>
      <c r="C6873" t="s">
        <v>22</v>
      </c>
      <c r="D6873" t="s">
        <v>23</v>
      </c>
      <c r="E6873" t="s">
        <v>35</v>
      </c>
      <c r="F6873" t="s">
        <v>36</v>
      </c>
      <c r="G6873" t="s">
        <v>26</v>
      </c>
      <c r="H6873" t="s">
        <v>80</v>
      </c>
      <c r="I6873" t="s">
        <v>28</v>
      </c>
      <c r="J6873">
        <v>23</v>
      </c>
      <c r="K6873">
        <v>12000</v>
      </c>
      <c r="L6873">
        <v>6</v>
      </c>
      <c r="M6873">
        <v>259440</v>
      </c>
      <c r="N6873">
        <v>197828.27</v>
      </c>
      <c r="O6873">
        <v>61611.73</v>
      </c>
      <c r="P6873" t="s">
        <v>29</v>
      </c>
      <c r="Q6873" t="s">
        <v>47</v>
      </c>
      <c r="R6873" t="s">
        <v>86</v>
      </c>
      <c r="S6873">
        <f t="shared" si="214"/>
        <v>2024</v>
      </c>
      <c r="T6873">
        <f t="shared" si="215"/>
        <v>11</v>
      </c>
    </row>
    <row r="6874" spans="1:20" x14ac:dyDescent="0.3">
      <c r="A6874" s="1">
        <v>45608</v>
      </c>
      <c r="B6874" t="s">
        <v>7319</v>
      </c>
      <c r="C6874" t="s">
        <v>143</v>
      </c>
      <c r="D6874" t="s">
        <v>43</v>
      </c>
      <c r="E6874" t="s">
        <v>51</v>
      </c>
      <c r="F6874" t="s">
        <v>99</v>
      </c>
      <c r="G6874" t="s">
        <v>26</v>
      </c>
      <c r="H6874" t="s">
        <v>53</v>
      </c>
      <c r="I6874" t="s">
        <v>54</v>
      </c>
      <c r="J6874">
        <v>7</v>
      </c>
      <c r="K6874">
        <v>2500</v>
      </c>
      <c r="L6874">
        <v>6</v>
      </c>
      <c r="M6874">
        <v>16450</v>
      </c>
      <c r="N6874">
        <v>14256.12</v>
      </c>
      <c r="O6874">
        <v>2193.88</v>
      </c>
      <c r="P6874" t="s">
        <v>38</v>
      </c>
      <c r="Q6874" t="s">
        <v>30</v>
      </c>
      <c r="R6874" t="s">
        <v>39</v>
      </c>
      <c r="S6874">
        <f t="shared" si="214"/>
        <v>2024</v>
      </c>
      <c r="T6874">
        <f t="shared" si="215"/>
        <v>11</v>
      </c>
    </row>
    <row r="6875" spans="1:20" x14ac:dyDescent="0.3">
      <c r="A6875" s="1">
        <v>45609</v>
      </c>
      <c r="B6875" t="s">
        <v>7320</v>
      </c>
      <c r="C6875" t="s">
        <v>22</v>
      </c>
      <c r="D6875" t="s">
        <v>23</v>
      </c>
      <c r="E6875" t="s">
        <v>44</v>
      </c>
      <c r="F6875" t="s">
        <v>45</v>
      </c>
      <c r="G6875" t="s">
        <v>46</v>
      </c>
      <c r="H6875" t="s">
        <v>140</v>
      </c>
      <c r="I6875" t="s">
        <v>71</v>
      </c>
      <c r="J6875">
        <v>21</v>
      </c>
      <c r="K6875">
        <v>900</v>
      </c>
      <c r="L6875">
        <v>11</v>
      </c>
      <c r="M6875">
        <v>16821</v>
      </c>
      <c r="N6875">
        <v>13608.01</v>
      </c>
      <c r="O6875">
        <v>3212.99</v>
      </c>
      <c r="P6875" t="s">
        <v>65</v>
      </c>
      <c r="Q6875" t="s">
        <v>55</v>
      </c>
      <c r="R6875" t="s">
        <v>39</v>
      </c>
      <c r="S6875">
        <f t="shared" si="214"/>
        <v>2024</v>
      </c>
      <c r="T6875">
        <f t="shared" si="215"/>
        <v>11</v>
      </c>
    </row>
    <row r="6876" spans="1:20" x14ac:dyDescent="0.3">
      <c r="A6876" s="1">
        <v>45610</v>
      </c>
      <c r="B6876" t="s">
        <v>7321</v>
      </c>
      <c r="C6876" t="s">
        <v>42</v>
      </c>
      <c r="D6876" t="s">
        <v>50</v>
      </c>
      <c r="E6876" t="s">
        <v>24</v>
      </c>
      <c r="F6876" t="s">
        <v>25</v>
      </c>
      <c r="G6876" t="s">
        <v>37</v>
      </c>
      <c r="H6876" t="s">
        <v>70</v>
      </c>
      <c r="I6876" t="s">
        <v>71</v>
      </c>
      <c r="J6876">
        <v>11</v>
      </c>
      <c r="K6876">
        <v>600</v>
      </c>
      <c r="L6876">
        <v>16</v>
      </c>
      <c r="M6876">
        <v>5544</v>
      </c>
      <c r="N6876">
        <v>4795.1000000000004</v>
      </c>
      <c r="O6876">
        <v>748.9</v>
      </c>
      <c r="P6876" t="s">
        <v>65</v>
      </c>
      <c r="Q6876" t="s">
        <v>90</v>
      </c>
      <c r="R6876" t="s">
        <v>123</v>
      </c>
      <c r="S6876">
        <f t="shared" si="214"/>
        <v>2024</v>
      </c>
      <c r="T6876">
        <f t="shared" si="215"/>
        <v>11</v>
      </c>
    </row>
    <row r="6877" spans="1:20" x14ac:dyDescent="0.3">
      <c r="A6877" s="1">
        <v>45611</v>
      </c>
      <c r="B6877" t="s">
        <v>7322</v>
      </c>
      <c r="C6877" t="s">
        <v>76</v>
      </c>
      <c r="D6877" t="s">
        <v>23</v>
      </c>
      <c r="E6877" t="s">
        <v>51</v>
      </c>
      <c r="F6877" t="s">
        <v>77</v>
      </c>
      <c r="G6877" t="s">
        <v>37</v>
      </c>
      <c r="H6877" t="s">
        <v>80</v>
      </c>
      <c r="I6877" t="s">
        <v>28</v>
      </c>
      <c r="J6877">
        <v>2</v>
      </c>
      <c r="K6877">
        <v>12000</v>
      </c>
      <c r="L6877">
        <v>6</v>
      </c>
      <c r="M6877">
        <v>22560</v>
      </c>
      <c r="N6877">
        <v>16883.96</v>
      </c>
      <c r="O6877">
        <v>5676.04</v>
      </c>
      <c r="P6877" t="s">
        <v>65</v>
      </c>
      <c r="Q6877" t="s">
        <v>47</v>
      </c>
      <c r="R6877" t="s">
        <v>61</v>
      </c>
      <c r="S6877">
        <f t="shared" si="214"/>
        <v>2024</v>
      </c>
      <c r="T6877">
        <f t="shared" si="215"/>
        <v>11</v>
      </c>
    </row>
    <row r="6878" spans="1:20" x14ac:dyDescent="0.3">
      <c r="A6878" s="1">
        <v>45612</v>
      </c>
      <c r="B6878" t="s">
        <v>7323</v>
      </c>
      <c r="C6878" t="s">
        <v>22</v>
      </c>
      <c r="D6878" t="s">
        <v>50</v>
      </c>
      <c r="E6878" t="s">
        <v>35</v>
      </c>
      <c r="F6878" t="s">
        <v>36</v>
      </c>
      <c r="G6878" t="s">
        <v>37</v>
      </c>
      <c r="H6878" t="s">
        <v>27</v>
      </c>
      <c r="I6878" t="s">
        <v>28</v>
      </c>
      <c r="J6878">
        <v>5</v>
      </c>
      <c r="K6878">
        <v>45000</v>
      </c>
      <c r="L6878">
        <v>0</v>
      </c>
      <c r="M6878">
        <v>225000</v>
      </c>
      <c r="N6878">
        <v>172060.74</v>
      </c>
      <c r="O6878">
        <v>52939.26</v>
      </c>
      <c r="P6878" t="s">
        <v>72</v>
      </c>
      <c r="Q6878" t="s">
        <v>55</v>
      </c>
      <c r="R6878" t="s">
        <v>73</v>
      </c>
      <c r="S6878">
        <f t="shared" si="214"/>
        <v>2024</v>
      </c>
      <c r="T6878">
        <f t="shared" si="215"/>
        <v>11</v>
      </c>
    </row>
    <row r="6879" spans="1:20" x14ac:dyDescent="0.3">
      <c r="A6879" s="1">
        <v>45613</v>
      </c>
      <c r="B6879" t="s">
        <v>7324</v>
      </c>
      <c r="C6879" t="s">
        <v>137</v>
      </c>
      <c r="D6879" t="s">
        <v>23</v>
      </c>
      <c r="E6879" t="s">
        <v>51</v>
      </c>
      <c r="F6879" t="s">
        <v>77</v>
      </c>
      <c r="G6879" t="s">
        <v>85</v>
      </c>
      <c r="H6879" t="s">
        <v>120</v>
      </c>
      <c r="I6879" t="s">
        <v>28</v>
      </c>
      <c r="J6879">
        <v>16</v>
      </c>
      <c r="K6879">
        <v>15000</v>
      </c>
      <c r="L6879">
        <v>13</v>
      </c>
      <c r="M6879">
        <v>208800</v>
      </c>
      <c r="N6879">
        <v>174308.21</v>
      </c>
      <c r="O6879">
        <v>34491.79</v>
      </c>
      <c r="P6879" t="s">
        <v>29</v>
      </c>
      <c r="Q6879" t="s">
        <v>30</v>
      </c>
      <c r="R6879" t="s">
        <v>86</v>
      </c>
      <c r="S6879">
        <f t="shared" si="214"/>
        <v>2024</v>
      </c>
      <c r="T6879">
        <f t="shared" si="215"/>
        <v>11</v>
      </c>
    </row>
    <row r="6880" spans="1:20" x14ac:dyDescent="0.3">
      <c r="A6880" s="1">
        <v>45614</v>
      </c>
      <c r="B6880" t="s">
        <v>7325</v>
      </c>
      <c r="C6880" t="s">
        <v>64</v>
      </c>
      <c r="D6880" t="s">
        <v>23</v>
      </c>
      <c r="E6880" t="s">
        <v>35</v>
      </c>
      <c r="F6880" t="s">
        <v>36</v>
      </c>
      <c r="G6880" t="s">
        <v>85</v>
      </c>
      <c r="H6880" t="s">
        <v>132</v>
      </c>
      <c r="I6880" t="s">
        <v>28</v>
      </c>
      <c r="J6880">
        <v>8</v>
      </c>
      <c r="K6880">
        <v>3500</v>
      </c>
      <c r="L6880">
        <v>0</v>
      </c>
      <c r="M6880">
        <v>28000</v>
      </c>
      <c r="N6880">
        <v>24595.919999999998</v>
      </c>
      <c r="O6880">
        <v>3404.08</v>
      </c>
      <c r="P6880" t="s">
        <v>29</v>
      </c>
      <c r="Q6880" t="s">
        <v>30</v>
      </c>
      <c r="R6880" t="s">
        <v>123</v>
      </c>
      <c r="S6880">
        <f t="shared" si="214"/>
        <v>2024</v>
      </c>
      <c r="T6880">
        <f t="shared" si="215"/>
        <v>11</v>
      </c>
    </row>
    <row r="6881" spans="1:20" x14ac:dyDescent="0.3">
      <c r="A6881" s="1">
        <v>45615</v>
      </c>
      <c r="B6881" t="s">
        <v>7326</v>
      </c>
      <c r="C6881" t="s">
        <v>137</v>
      </c>
      <c r="D6881" t="s">
        <v>50</v>
      </c>
      <c r="E6881" t="s">
        <v>51</v>
      </c>
      <c r="F6881" t="s">
        <v>52</v>
      </c>
      <c r="G6881" t="s">
        <v>37</v>
      </c>
      <c r="H6881" t="s">
        <v>132</v>
      </c>
      <c r="I6881" t="s">
        <v>28</v>
      </c>
      <c r="J6881">
        <v>15</v>
      </c>
      <c r="K6881">
        <v>3500</v>
      </c>
      <c r="L6881">
        <v>10</v>
      </c>
      <c r="M6881">
        <v>47250</v>
      </c>
      <c r="N6881">
        <v>41370.06</v>
      </c>
      <c r="O6881">
        <v>5879.94</v>
      </c>
      <c r="P6881" t="s">
        <v>93</v>
      </c>
      <c r="Q6881" t="s">
        <v>30</v>
      </c>
      <c r="R6881" t="s">
        <v>31</v>
      </c>
      <c r="S6881">
        <f t="shared" si="214"/>
        <v>2024</v>
      </c>
      <c r="T6881">
        <f t="shared" si="215"/>
        <v>11</v>
      </c>
    </row>
    <row r="6882" spans="1:20" x14ac:dyDescent="0.3">
      <c r="A6882" s="1">
        <v>45616</v>
      </c>
      <c r="B6882" t="s">
        <v>7327</v>
      </c>
      <c r="C6882" t="s">
        <v>98</v>
      </c>
      <c r="D6882" t="s">
        <v>43</v>
      </c>
      <c r="E6882" t="s">
        <v>44</v>
      </c>
      <c r="F6882" t="s">
        <v>45</v>
      </c>
      <c r="G6882" t="s">
        <v>85</v>
      </c>
      <c r="H6882" t="s">
        <v>120</v>
      </c>
      <c r="I6882" t="s">
        <v>28</v>
      </c>
      <c r="J6882">
        <v>19</v>
      </c>
      <c r="K6882">
        <v>15000</v>
      </c>
      <c r="L6882">
        <v>9</v>
      </c>
      <c r="M6882">
        <v>259350</v>
      </c>
      <c r="N6882">
        <v>243020.32</v>
      </c>
      <c r="O6882">
        <v>16329.68</v>
      </c>
      <c r="P6882" t="s">
        <v>38</v>
      </c>
      <c r="Q6882" t="s">
        <v>55</v>
      </c>
      <c r="R6882" t="s">
        <v>81</v>
      </c>
      <c r="S6882">
        <f t="shared" si="214"/>
        <v>2024</v>
      </c>
      <c r="T6882">
        <f t="shared" si="215"/>
        <v>11</v>
      </c>
    </row>
    <row r="6883" spans="1:20" x14ac:dyDescent="0.3">
      <c r="A6883" s="1">
        <v>45617</v>
      </c>
      <c r="B6883" t="s">
        <v>7328</v>
      </c>
      <c r="C6883" t="s">
        <v>34</v>
      </c>
      <c r="D6883" t="s">
        <v>43</v>
      </c>
      <c r="E6883" t="s">
        <v>35</v>
      </c>
      <c r="F6883" t="s">
        <v>36</v>
      </c>
      <c r="G6883" t="s">
        <v>37</v>
      </c>
      <c r="H6883" t="s">
        <v>27</v>
      </c>
      <c r="I6883" t="s">
        <v>28</v>
      </c>
      <c r="J6883">
        <v>12</v>
      </c>
      <c r="K6883">
        <v>45000</v>
      </c>
      <c r="L6883">
        <v>15</v>
      </c>
      <c r="M6883">
        <v>459000</v>
      </c>
      <c r="N6883">
        <v>395438.81</v>
      </c>
      <c r="O6883">
        <v>63561.19</v>
      </c>
      <c r="P6883" t="s">
        <v>65</v>
      </c>
      <c r="Q6883" t="s">
        <v>30</v>
      </c>
      <c r="R6883" t="s">
        <v>61</v>
      </c>
      <c r="S6883">
        <f t="shared" si="214"/>
        <v>2024</v>
      </c>
      <c r="T6883">
        <f t="shared" si="215"/>
        <v>11</v>
      </c>
    </row>
    <row r="6884" spans="1:20" x14ac:dyDescent="0.3">
      <c r="A6884" s="1">
        <v>45618</v>
      </c>
      <c r="B6884" t="s">
        <v>7329</v>
      </c>
      <c r="C6884" t="s">
        <v>143</v>
      </c>
      <c r="D6884" t="s">
        <v>50</v>
      </c>
      <c r="E6884" t="s">
        <v>24</v>
      </c>
      <c r="F6884" t="s">
        <v>69</v>
      </c>
      <c r="G6884" t="s">
        <v>26</v>
      </c>
      <c r="H6884" t="s">
        <v>80</v>
      </c>
      <c r="I6884" t="s">
        <v>28</v>
      </c>
      <c r="J6884">
        <v>9</v>
      </c>
      <c r="K6884">
        <v>12000</v>
      </c>
      <c r="L6884">
        <v>10</v>
      </c>
      <c r="M6884">
        <v>97200</v>
      </c>
      <c r="N6884">
        <v>81929.509999999995</v>
      </c>
      <c r="O6884">
        <v>15270.49</v>
      </c>
      <c r="P6884" t="s">
        <v>29</v>
      </c>
      <c r="Q6884" t="s">
        <v>55</v>
      </c>
      <c r="R6884" t="s">
        <v>31</v>
      </c>
      <c r="S6884">
        <f t="shared" si="214"/>
        <v>2024</v>
      </c>
      <c r="T6884">
        <f t="shared" si="215"/>
        <v>11</v>
      </c>
    </row>
    <row r="6885" spans="1:20" x14ac:dyDescent="0.3">
      <c r="A6885" s="1">
        <v>45619</v>
      </c>
      <c r="B6885" t="s">
        <v>7330</v>
      </c>
      <c r="C6885" t="s">
        <v>98</v>
      </c>
      <c r="D6885" t="s">
        <v>23</v>
      </c>
      <c r="E6885" t="s">
        <v>35</v>
      </c>
      <c r="F6885" t="s">
        <v>36</v>
      </c>
      <c r="G6885" t="s">
        <v>37</v>
      </c>
      <c r="H6885" t="s">
        <v>140</v>
      </c>
      <c r="I6885" t="s">
        <v>71</v>
      </c>
      <c r="J6885">
        <v>11</v>
      </c>
      <c r="K6885">
        <v>900</v>
      </c>
      <c r="L6885">
        <v>14</v>
      </c>
      <c r="M6885">
        <v>8514</v>
      </c>
      <c r="N6885">
        <v>7150.68</v>
      </c>
      <c r="O6885">
        <v>1363.32</v>
      </c>
      <c r="P6885" t="s">
        <v>65</v>
      </c>
      <c r="Q6885" t="s">
        <v>55</v>
      </c>
      <c r="R6885" t="s">
        <v>61</v>
      </c>
      <c r="S6885">
        <f t="shared" si="214"/>
        <v>2024</v>
      </c>
      <c r="T6885">
        <f t="shared" si="215"/>
        <v>11</v>
      </c>
    </row>
    <row r="6886" spans="1:20" x14ac:dyDescent="0.3">
      <c r="A6886" s="1">
        <v>45620</v>
      </c>
      <c r="B6886" t="s">
        <v>7331</v>
      </c>
      <c r="C6886" t="s">
        <v>68</v>
      </c>
      <c r="D6886" t="s">
        <v>43</v>
      </c>
      <c r="E6886" t="s">
        <v>44</v>
      </c>
      <c r="F6886" t="s">
        <v>89</v>
      </c>
      <c r="G6886" t="s">
        <v>46</v>
      </c>
      <c r="H6886" t="s">
        <v>59</v>
      </c>
      <c r="I6886" t="s">
        <v>60</v>
      </c>
      <c r="J6886">
        <v>12</v>
      </c>
      <c r="K6886">
        <v>4500</v>
      </c>
      <c r="L6886">
        <v>11</v>
      </c>
      <c r="M6886">
        <v>48060</v>
      </c>
      <c r="N6886">
        <v>36222.17</v>
      </c>
      <c r="O6886">
        <v>11837.83</v>
      </c>
      <c r="P6886" t="s">
        <v>65</v>
      </c>
      <c r="Q6886" t="s">
        <v>90</v>
      </c>
      <c r="R6886" t="s">
        <v>123</v>
      </c>
      <c r="S6886">
        <f t="shared" si="214"/>
        <v>2024</v>
      </c>
      <c r="T6886">
        <f t="shared" si="215"/>
        <v>11</v>
      </c>
    </row>
    <row r="6887" spans="1:20" x14ac:dyDescent="0.3">
      <c r="A6887" s="1">
        <v>45621</v>
      </c>
      <c r="B6887" t="s">
        <v>7332</v>
      </c>
      <c r="C6887" t="s">
        <v>42</v>
      </c>
      <c r="D6887" t="s">
        <v>43</v>
      </c>
      <c r="E6887" t="s">
        <v>44</v>
      </c>
      <c r="F6887" t="s">
        <v>45</v>
      </c>
      <c r="G6887" t="s">
        <v>85</v>
      </c>
      <c r="H6887" t="s">
        <v>132</v>
      </c>
      <c r="I6887" t="s">
        <v>28</v>
      </c>
      <c r="J6887">
        <v>9</v>
      </c>
      <c r="K6887">
        <v>3500</v>
      </c>
      <c r="L6887">
        <v>11</v>
      </c>
      <c r="M6887">
        <v>28035</v>
      </c>
      <c r="N6887">
        <v>22355.81</v>
      </c>
      <c r="O6887">
        <v>5679.19</v>
      </c>
      <c r="P6887" t="s">
        <v>72</v>
      </c>
      <c r="Q6887" t="s">
        <v>30</v>
      </c>
      <c r="R6887" t="s">
        <v>81</v>
      </c>
      <c r="S6887">
        <f t="shared" si="214"/>
        <v>2024</v>
      </c>
      <c r="T6887">
        <f t="shared" si="215"/>
        <v>11</v>
      </c>
    </row>
    <row r="6888" spans="1:20" x14ac:dyDescent="0.3">
      <c r="A6888" s="1">
        <v>45622</v>
      </c>
      <c r="B6888" t="s">
        <v>7333</v>
      </c>
      <c r="C6888" t="s">
        <v>84</v>
      </c>
      <c r="D6888" t="s">
        <v>43</v>
      </c>
      <c r="E6888" t="s">
        <v>35</v>
      </c>
      <c r="F6888" t="s">
        <v>36</v>
      </c>
      <c r="G6888" t="s">
        <v>37</v>
      </c>
      <c r="H6888" t="s">
        <v>140</v>
      </c>
      <c r="I6888" t="s">
        <v>71</v>
      </c>
      <c r="J6888">
        <v>8</v>
      </c>
      <c r="K6888">
        <v>900</v>
      </c>
      <c r="L6888">
        <v>13</v>
      </c>
      <c r="M6888">
        <v>6264</v>
      </c>
      <c r="N6888">
        <v>5453.64</v>
      </c>
      <c r="O6888">
        <v>810.36</v>
      </c>
      <c r="P6888" t="s">
        <v>65</v>
      </c>
      <c r="Q6888" t="s">
        <v>30</v>
      </c>
      <c r="R6888" t="s">
        <v>123</v>
      </c>
      <c r="S6888">
        <f t="shared" si="214"/>
        <v>2024</v>
      </c>
      <c r="T6888">
        <f t="shared" si="215"/>
        <v>11</v>
      </c>
    </row>
    <row r="6889" spans="1:20" x14ac:dyDescent="0.3">
      <c r="A6889" s="1">
        <v>45623</v>
      </c>
      <c r="B6889" t="s">
        <v>7334</v>
      </c>
      <c r="C6889" t="s">
        <v>34</v>
      </c>
      <c r="D6889" t="s">
        <v>23</v>
      </c>
      <c r="E6889" t="s">
        <v>35</v>
      </c>
      <c r="F6889" t="s">
        <v>36</v>
      </c>
      <c r="G6889" t="s">
        <v>46</v>
      </c>
      <c r="H6889" t="s">
        <v>120</v>
      </c>
      <c r="I6889" t="s">
        <v>28</v>
      </c>
      <c r="J6889">
        <v>5</v>
      </c>
      <c r="K6889">
        <v>15000</v>
      </c>
      <c r="L6889">
        <v>0</v>
      </c>
      <c r="M6889">
        <v>75000</v>
      </c>
      <c r="N6889">
        <v>57345.26</v>
      </c>
      <c r="O6889">
        <v>17654.740000000002</v>
      </c>
      <c r="P6889" t="s">
        <v>29</v>
      </c>
      <c r="Q6889" t="s">
        <v>55</v>
      </c>
      <c r="R6889" t="s">
        <v>31</v>
      </c>
      <c r="S6889">
        <f t="shared" si="214"/>
        <v>2024</v>
      </c>
      <c r="T6889">
        <f t="shared" si="215"/>
        <v>11</v>
      </c>
    </row>
    <row r="6890" spans="1:20" x14ac:dyDescent="0.3">
      <c r="A6890" s="1">
        <v>45624</v>
      </c>
      <c r="B6890" t="s">
        <v>7335</v>
      </c>
      <c r="C6890" t="s">
        <v>68</v>
      </c>
      <c r="D6890" t="s">
        <v>50</v>
      </c>
      <c r="E6890" t="s">
        <v>44</v>
      </c>
      <c r="F6890" t="s">
        <v>89</v>
      </c>
      <c r="G6890" t="s">
        <v>85</v>
      </c>
      <c r="H6890" t="s">
        <v>27</v>
      </c>
      <c r="I6890" t="s">
        <v>28</v>
      </c>
      <c r="J6890">
        <v>12</v>
      </c>
      <c r="K6890">
        <v>45000</v>
      </c>
      <c r="L6890">
        <v>20</v>
      </c>
      <c r="M6890">
        <v>432000</v>
      </c>
      <c r="N6890">
        <v>364657.93</v>
      </c>
      <c r="O6890">
        <v>67342.070000000007</v>
      </c>
      <c r="P6890" t="s">
        <v>65</v>
      </c>
      <c r="Q6890" t="s">
        <v>30</v>
      </c>
      <c r="R6890" t="s">
        <v>73</v>
      </c>
      <c r="S6890">
        <f t="shared" si="214"/>
        <v>2024</v>
      </c>
      <c r="T6890">
        <f t="shared" si="215"/>
        <v>11</v>
      </c>
    </row>
    <row r="6891" spans="1:20" x14ac:dyDescent="0.3">
      <c r="A6891" s="1">
        <v>45625</v>
      </c>
      <c r="B6891" t="s">
        <v>7336</v>
      </c>
      <c r="C6891" t="s">
        <v>58</v>
      </c>
      <c r="D6891" t="s">
        <v>50</v>
      </c>
      <c r="E6891" t="s">
        <v>44</v>
      </c>
      <c r="F6891" t="s">
        <v>89</v>
      </c>
      <c r="G6891" t="s">
        <v>26</v>
      </c>
      <c r="H6891" t="s">
        <v>140</v>
      </c>
      <c r="I6891" t="s">
        <v>71</v>
      </c>
      <c r="J6891">
        <v>2</v>
      </c>
      <c r="K6891">
        <v>900</v>
      </c>
      <c r="L6891">
        <v>17</v>
      </c>
      <c r="M6891">
        <v>1494</v>
      </c>
      <c r="N6891">
        <v>1368.52</v>
      </c>
      <c r="O6891">
        <v>125.48</v>
      </c>
      <c r="P6891" t="s">
        <v>93</v>
      </c>
      <c r="Q6891" t="s">
        <v>55</v>
      </c>
      <c r="R6891" t="s">
        <v>86</v>
      </c>
      <c r="S6891">
        <f t="shared" si="214"/>
        <v>2024</v>
      </c>
      <c r="T6891">
        <f t="shared" si="215"/>
        <v>11</v>
      </c>
    </row>
    <row r="6892" spans="1:20" x14ac:dyDescent="0.3">
      <c r="A6892" s="1">
        <v>45626</v>
      </c>
      <c r="B6892" t="s">
        <v>7337</v>
      </c>
      <c r="C6892" t="s">
        <v>84</v>
      </c>
      <c r="D6892" t="s">
        <v>50</v>
      </c>
      <c r="E6892" t="s">
        <v>51</v>
      </c>
      <c r="F6892" t="s">
        <v>192</v>
      </c>
      <c r="G6892" t="s">
        <v>85</v>
      </c>
      <c r="H6892" t="s">
        <v>53</v>
      </c>
      <c r="I6892" t="s">
        <v>54</v>
      </c>
      <c r="J6892">
        <v>7</v>
      </c>
      <c r="K6892">
        <v>2500</v>
      </c>
      <c r="L6892">
        <v>18</v>
      </c>
      <c r="M6892">
        <v>14350</v>
      </c>
      <c r="N6892">
        <v>13009.82</v>
      </c>
      <c r="O6892">
        <v>1340.18</v>
      </c>
      <c r="P6892" t="s">
        <v>93</v>
      </c>
      <c r="Q6892" t="s">
        <v>30</v>
      </c>
      <c r="R6892" t="s">
        <v>61</v>
      </c>
      <c r="S6892">
        <f t="shared" si="214"/>
        <v>2024</v>
      </c>
      <c r="T6892">
        <f t="shared" si="215"/>
        <v>11</v>
      </c>
    </row>
    <row r="6893" spans="1:20" x14ac:dyDescent="0.3">
      <c r="A6893" s="1">
        <v>45627</v>
      </c>
      <c r="B6893" t="s">
        <v>7338</v>
      </c>
      <c r="C6893" t="s">
        <v>108</v>
      </c>
      <c r="D6893" t="s">
        <v>23</v>
      </c>
      <c r="E6893" t="s">
        <v>51</v>
      </c>
      <c r="F6893" t="s">
        <v>52</v>
      </c>
      <c r="G6893" t="s">
        <v>85</v>
      </c>
      <c r="H6893" t="s">
        <v>120</v>
      </c>
      <c r="I6893" t="s">
        <v>28</v>
      </c>
      <c r="J6893">
        <v>16</v>
      </c>
      <c r="K6893">
        <v>15000</v>
      </c>
      <c r="L6893">
        <v>8</v>
      </c>
      <c r="M6893">
        <v>220800</v>
      </c>
      <c r="N6893">
        <v>186444.6</v>
      </c>
      <c r="O6893">
        <v>34355.4</v>
      </c>
      <c r="P6893" t="s">
        <v>72</v>
      </c>
      <c r="Q6893" t="s">
        <v>30</v>
      </c>
      <c r="R6893" t="s">
        <v>61</v>
      </c>
      <c r="S6893">
        <f t="shared" si="214"/>
        <v>2024</v>
      </c>
      <c r="T6893">
        <f t="shared" si="215"/>
        <v>12</v>
      </c>
    </row>
    <row r="6894" spans="1:20" x14ac:dyDescent="0.3">
      <c r="A6894" s="1">
        <v>45628</v>
      </c>
      <c r="B6894" t="s">
        <v>7339</v>
      </c>
      <c r="C6894" t="s">
        <v>58</v>
      </c>
      <c r="D6894" t="s">
        <v>43</v>
      </c>
      <c r="E6894" t="s">
        <v>35</v>
      </c>
      <c r="F6894" t="s">
        <v>36</v>
      </c>
      <c r="G6894" t="s">
        <v>85</v>
      </c>
      <c r="H6894" t="s">
        <v>59</v>
      </c>
      <c r="I6894" t="s">
        <v>60</v>
      </c>
      <c r="J6894">
        <v>20</v>
      </c>
      <c r="K6894">
        <v>4500</v>
      </c>
      <c r="L6894">
        <v>8</v>
      </c>
      <c r="M6894">
        <v>82800</v>
      </c>
      <c r="N6894">
        <v>60672.36</v>
      </c>
      <c r="O6894">
        <v>22127.64</v>
      </c>
      <c r="P6894" t="s">
        <v>38</v>
      </c>
      <c r="Q6894" t="s">
        <v>30</v>
      </c>
      <c r="R6894" t="s">
        <v>31</v>
      </c>
      <c r="S6894">
        <f t="shared" si="214"/>
        <v>2024</v>
      </c>
      <c r="T6894">
        <f t="shared" si="215"/>
        <v>12</v>
      </c>
    </row>
    <row r="6895" spans="1:20" x14ac:dyDescent="0.3">
      <c r="A6895" s="1">
        <v>45629</v>
      </c>
      <c r="B6895" t="s">
        <v>7340</v>
      </c>
      <c r="C6895" t="s">
        <v>84</v>
      </c>
      <c r="D6895" t="s">
        <v>23</v>
      </c>
      <c r="E6895" t="s">
        <v>44</v>
      </c>
      <c r="F6895" t="s">
        <v>45</v>
      </c>
      <c r="G6895" t="s">
        <v>37</v>
      </c>
      <c r="H6895" t="s">
        <v>120</v>
      </c>
      <c r="I6895" t="s">
        <v>28</v>
      </c>
      <c r="J6895">
        <v>15</v>
      </c>
      <c r="K6895">
        <v>15000</v>
      </c>
      <c r="L6895">
        <v>3</v>
      </c>
      <c r="M6895">
        <v>218250</v>
      </c>
      <c r="N6895">
        <v>203890.11</v>
      </c>
      <c r="O6895">
        <v>14359.89</v>
      </c>
      <c r="P6895" t="s">
        <v>93</v>
      </c>
      <c r="Q6895" t="s">
        <v>47</v>
      </c>
      <c r="R6895" t="s">
        <v>73</v>
      </c>
      <c r="S6895">
        <f t="shared" si="214"/>
        <v>2024</v>
      </c>
      <c r="T6895">
        <f t="shared" si="215"/>
        <v>12</v>
      </c>
    </row>
    <row r="6896" spans="1:20" x14ac:dyDescent="0.3">
      <c r="A6896" s="1">
        <v>45630</v>
      </c>
      <c r="B6896" t="s">
        <v>7341</v>
      </c>
      <c r="C6896" t="s">
        <v>68</v>
      </c>
      <c r="D6896" t="s">
        <v>43</v>
      </c>
      <c r="E6896" t="s">
        <v>35</v>
      </c>
      <c r="F6896" t="s">
        <v>36</v>
      </c>
      <c r="G6896" t="s">
        <v>37</v>
      </c>
      <c r="H6896" t="s">
        <v>53</v>
      </c>
      <c r="I6896" t="s">
        <v>54</v>
      </c>
      <c r="J6896">
        <v>13</v>
      </c>
      <c r="K6896">
        <v>2500</v>
      </c>
      <c r="L6896">
        <v>1</v>
      </c>
      <c r="M6896">
        <v>32175</v>
      </c>
      <c r="N6896">
        <v>29015.51</v>
      </c>
      <c r="O6896">
        <v>3159.49</v>
      </c>
      <c r="P6896" t="s">
        <v>38</v>
      </c>
      <c r="Q6896" t="s">
        <v>47</v>
      </c>
      <c r="R6896" t="s">
        <v>61</v>
      </c>
      <c r="S6896">
        <f t="shared" si="214"/>
        <v>2024</v>
      </c>
      <c r="T6896">
        <f t="shared" si="215"/>
        <v>12</v>
      </c>
    </row>
    <row r="6897" spans="1:20" x14ac:dyDescent="0.3">
      <c r="A6897" s="1">
        <v>45631</v>
      </c>
      <c r="B6897" t="s">
        <v>7342</v>
      </c>
      <c r="C6897" t="s">
        <v>98</v>
      </c>
      <c r="D6897" t="s">
        <v>50</v>
      </c>
      <c r="E6897" t="s">
        <v>35</v>
      </c>
      <c r="F6897" t="s">
        <v>36</v>
      </c>
      <c r="G6897" t="s">
        <v>85</v>
      </c>
      <c r="H6897" t="s">
        <v>53</v>
      </c>
      <c r="I6897" t="s">
        <v>54</v>
      </c>
      <c r="J6897">
        <v>22</v>
      </c>
      <c r="K6897">
        <v>2500</v>
      </c>
      <c r="L6897">
        <v>11</v>
      </c>
      <c r="M6897">
        <v>48950</v>
      </c>
      <c r="N6897">
        <v>38201</v>
      </c>
      <c r="O6897">
        <v>10749</v>
      </c>
      <c r="P6897" t="s">
        <v>93</v>
      </c>
      <c r="Q6897" t="s">
        <v>90</v>
      </c>
      <c r="R6897" t="s">
        <v>31</v>
      </c>
      <c r="S6897">
        <f t="shared" si="214"/>
        <v>2024</v>
      </c>
      <c r="T6897">
        <f t="shared" si="215"/>
        <v>12</v>
      </c>
    </row>
    <row r="6898" spans="1:20" x14ac:dyDescent="0.3">
      <c r="A6898" s="1">
        <v>45632</v>
      </c>
      <c r="B6898" t="s">
        <v>7343</v>
      </c>
      <c r="C6898" t="s">
        <v>108</v>
      </c>
      <c r="D6898" t="s">
        <v>23</v>
      </c>
      <c r="E6898" t="s">
        <v>44</v>
      </c>
      <c r="F6898" t="s">
        <v>45</v>
      </c>
      <c r="G6898" t="s">
        <v>37</v>
      </c>
      <c r="H6898" t="s">
        <v>70</v>
      </c>
      <c r="I6898" t="s">
        <v>71</v>
      </c>
      <c r="J6898">
        <v>5</v>
      </c>
      <c r="K6898">
        <v>600</v>
      </c>
      <c r="L6898">
        <v>10</v>
      </c>
      <c r="M6898">
        <v>2700</v>
      </c>
      <c r="N6898">
        <v>2182.9899999999998</v>
      </c>
      <c r="O6898">
        <v>517.01</v>
      </c>
      <c r="P6898" t="s">
        <v>65</v>
      </c>
      <c r="Q6898" t="s">
        <v>55</v>
      </c>
      <c r="R6898" t="s">
        <v>86</v>
      </c>
      <c r="S6898">
        <f t="shared" si="214"/>
        <v>2024</v>
      </c>
      <c r="T6898">
        <f t="shared" si="215"/>
        <v>12</v>
      </c>
    </row>
    <row r="6899" spans="1:20" x14ac:dyDescent="0.3">
      <c r="A6899" s="1">
        <v>45633</v>
      </c>
      <c r="B6899" t="s">
        <v>7344</v>
      </c>
      <c r="C6899" t="s">
        <v>34</v>
      </c>
      <c r="D6899" t="s">
        <v>50</v>
      </c>
      <c r="E6899" t="s">
        <v>35</v>
      </c>
      <c r="F6899" t="s">
        <v>36</v>
      </c>
      <c r="G6899" t="s">
        <v>26</v>
      </c>
      <c r="H6899" t="s">
        <v>53</v>
      </c>
      <c r="I6899" t="s">
        <v>54</v>
      </c>
      <c r="J6899">
        <v>14</v>
      </c>
      <c r="K6899">
        <v>2500</v>
      </c>
      <c r="L6899">
        <v>19</v>
      </c>
      <c r="M6899">
        <v>28350</v>
      </c>
      <c r="N6899">
        <v>25935.55</v>
      </c>
      <c r="O6899">
        <v>2414.4499999999998</v>
      </c>
      <c r="P6899" t="s">
        <v>38</v>
      </c>
      <c r="Q6899" t="s">
        <v>55</v>
      </c>
      <c r="R6899" t="s">
        <v>61</v>
      </c>
      <c r="S6899">
        <f t="shared" si="214"/>
        <v>2024</v>
      </c>
      <c r="T6899">
        <f t="shared" si="215"/>
        <v>12</v>
      </c>
    </row>
    <row r="6900" spans="1:20" x14ac:dyDescent="0.3">
      <c r="A6900" s="1">
        <v>45634</v>
      </c>
      <c r="B6900" t="s">
        <v>7345</v>
      </c>
      <c r="C6900" t="s">
        <v>68</v>
      </c>
      <c r="D6900" t="s">
        <v>23</v>
      </c>
      <c r="E6900" t="s">
        <v>44</v>
      </c>
      <c r="F6900" t="s">
        <v>89</v>
      </c>
      <c r="G6900" t="s">
        <v>46</v>
      </c>
      <c r="H6900" t="s">
        <v>70</v>
      </c>
      <c r="I6900" t="s">
        <v>71</v>
      </c>
      <c r="J6900">
        <v>10</v>
      </c>
      <c r="K6900">
        <v>600</v>
      </c>
      <c r="L6900">
        <v>0</v>
      </c>
      <c r="M6900">
        <v>6000</v>
      </c>
      <c r="N6900">
        <v>4441.3900000000003</v>
      </c>
      <c r="O6900">
        <v>1558.61</v>
      </c>
      <c r="P6900" t="s">
        <v>72</v>
      </c>
      <c r="Q6900" t="s">
        <v>90</v>
      </c>
      <c r="R6900" t="s">
        <v>123</v>
      </c>
      <c r="S6900">
        <f t="shared" si="214"/>
        <v>2024</v>
      </c>
      <c r="T6900">
        <f t="shared" si="215"/>
        <v>12</v>
      </c>
    </row>
    <row r="6901" spans="1:20" x14ac:dyDescent="0.3">
      <c r="A6901" s="1">
        <v>45635</v>
      </c>
      <c r="B6901" t="s">
        <v>7346</v>
      </c>
      <c r="C6901" t="s">
        <v>22</v>
      </c>
      <c r="D6901" t="s">
        <v>23</v>
      </c>
      <c r="E6901" t="s">
        <v>51</v>
      </c>
      <c r="F6901" t="s">
        <v>99</v>
      </c>
      <c r="G6901" t="s">
        <v>46</v>
      </c>
      <c r="H6901" t="s">
        <v>59</v>
      </c>
      <c r="I6901" t="s">
        <v>60</v>
      </c>
      <c r="J6901">
        <v>16</v>
      </c>
      <c r="K6901">
        <v>4500</v>
      </c>
      <c r="L6901">
        <v>16</v>
      </c>
      <c r="M6901">
        <v>60480</v>
      </c>
      <c r="N6901">
        <v>46354.35</v>
      </c>
      <c r="O6901">
        <v>14125.65</v>
      </c>
      <c r="P6901" t="s">
        <v>72</v>
      </c>
      <c r="Q6901" t="s">
        <v>30</v>
      </c>
      <c r="R6901" t="s">
        <v>39</v>
      </c>
      <c r="S6901">
        <f t="shared" si="214"/>
        <v>2024</v>
      </c>
      <c r="T6901">
        <f t="shared" si="215"/>
        <v>12</v>
      </c>
    </row>
    <row r="6902" spans="1:20" x14ac:dyDescent="0.3">
      <c r="A6902" s="1">
        <v>45636</v>
      </c>
      <c r="B6902" t="s">
        <v>7347</v>
      </c>
      <c r="C6902" t="s">
        <v>137</v>
      </c>
      <c r="D6902" t="s">
        <v>43</v>
      </c>
      <c r="E6902" t="s">
        <v>51</v>
      </c>
      <c r="F6902" t="s">
        <v>99</v>
      </c>
      <c r="G6902" t="s">
        <v>37</v>
      </c>
      <c r="H6902" t="s">
        <v>27</v>
      </c>
      <c r="I6902" t="s">
        <v>28</v>
      </c>
      <c r="J6902">
        <v>1</v>
      </c>
      <c r="K6902">
        <v>45000</v>
      </c>
      <c r="L6902">
        <v>3</v>
      </c>
      <c r="M6902">
        <v>43650</v>
      </c>
      <c r="N6902">
        <v>33707.29</v>
      </c>
      <c r="O6902">
        <v>9942.7099999999991</v>
      </c>
      <c r="P6902" t="s">
        <v>38</v>
      </c>
      <c r="Q6902" t="s">
        <v>30</v>
      </c>
      <c r="R6902" t="s">
        <v>31</v>
      </c>
      <c r="S6902">
        <f t="shared" si="214"/>
        <v>2024</v>
      </c>
      <c r="T6902">
        <f t="shared" si="215"/>
        <v>12</v>
      </c>
    </row>
    <row r="6903" spans="1:20" x14ac:dyDescent="0.3">
      <c r="A6903" s="1">
        <v>45637</v>
      </c>
      <c r="B6903" t="s">
        <v>7348</v>
      </c>
      <c r="C6903" t="s">
        <v>108</v>
      </c>
      <c r="D6903" t="s">
        <v>43</v>
      </c>
      <c r="E6903" t="s">
        <v>24</v>
      </c>
      <c r="F6903" t="s">
        <v>69</v>
      </c>
      <c r="G6903" t="s">
        <v>26</v>
      </c>
      <c r="H6903" t="s">
        <v>53</v>
      </c>
      <c r="I6903" t="s">
        <v>54</v>
      </c>
      <c r="J6903">
        <v>19</v>
      </c>
      <c r="K6903">
        <v>2500</v>
      </c>
      <c r="L6903">
        <v>4</v>
      </c>
      <c r="M6903">
        <v>45600</v>
      </c>
      <c r="N6903">
        <v>35750.42</v>
      </c>
      <c r="O6903">
        <v>9849.58</v>
      </c>
      <c r="P6903" t="s">
        <v>38</v>
      </c>
      <c r="Q6903" t="s">
        <v>47</v>
      </c>
      <c r="R6903" t="s">
        <v>61</v>
      </c>
      <c r="S6903">
        <f t="shared" si="214"/>
        <v>2024</v>
      </c>
      <c r="T6903">
        <f t="shared" si="215"/>
        <v>12</v>
      </c>
    </row>
    <row r="6904" spans="1:20" x14ac:dyDescent="0.3">
      <c r="A6904" s="1">
        <v>45638</v>
      </c>
      <c r="B6904" t="s">
        <v>7349</v>
      </c>
      <c r="C6904" t="s">
        <v>58</v>
      </c>
      <c r="D6904" t="s">
        <v>50</v>
      </c>
      <c r="E6904" t="s">
        <v>24</v>
      </c>
      <c r="F6904" t="s">
        <v>25</v>
      </c>
      <c r="G6904" t="s">
        <v>46</v>
      </c>
      <c r="H6904" t="s">
        <v>120</v>
      </c>
      <c r="I6904" t="s">
        <v>28</v>
      </c>
      <c r="J6904">
        <v>1</v>
      </c>
      <c r="K6904">
        <v>15000</v>
      </c>
      <c r="L6904">
        <v>6</v>
      </c>
      <c r="M6904">
        <v>14100</v>
      </c>
      <c r="N6904">
        <v>10532.92</v>
      </c>
      <c r="O6904">
        <v>3567.08</v>
      </c>
      <c r="P6904" t="s">
        <v>93</v>
      </c>
      <c r="Q6904" t="s">
        <v>30</v>
      </c>
      <c r="R6904" t="s">
        <v>81</v>
      </c>
      <c r="S6904">
        <f t="shared" si="214"/>
        <v>2024</v>
      </c>
      <c r="T6904">
        <f t="shared" si="215"/>
        <v>12</v>
      </c>
    </row>
    <row r="6905" spans="1:20" x14ac:dyDescent="0.3">
      <c r="A6905" s="1">
        <v>45639</v>
      </c>
      <c r="B6905" t="s">
        <v>7350</v>
      </c>
      <c r="C6905" t="s">
        <v>137</v>
      </c>
      <c r="D6905" t="s">
        <v>23</v>
      </c>
      <c r="E6905" t="s">
        <v>24</v>
      </c>
      <c r="F6905" t="s">
        <v>111</v>
      </c>
      <c r="G6905" t="s">
        <v>46</v>
      </c>
      <c r="H6905" t="s">
        <v>70</v>
      </c>
      <c r="I6905" t="s">
        <v>71</v>
      </c>
      <c r="J6905">
        <v>20</v>
      </c>
      <c r="K6905">
        <v>600</v>
      </c>
      <c r="L6905">
        <v>16</v>
      </c>
      <c r="M6905">
        <v>10080</v>
      </c>
      <c r="N6905">
        <v>7321.73</v>
      </c>
      <c r="O6905">
        <v>2758.27</v>
      </c>
      <c r="P6905" t="s">
        <v>38</v>
      </c>
      <c r="Q6905" t="s">
        <v>90</v>
      </c>
      <c r="R6905" t="s">
        <v>81</v>
      </c>
      <c r="S6905">
        <f t="shared" si="214"/>
        <v>2024</v>
      </c>
      <c r="T6905">
        <f t="shared" si="215"/>
        <v>12</v>
      </c>
    </row>
    <row r="6906" spans="1:20" x14ac:dyDescent="0.3">
      <c r="A6906" s="1">
        <v>45640</v>
      </c>
      <c r="B6906" t="s">
        <v>7351</v>
      </c>
      <c r="C6906" t="s">
        <v>42</v>
      </c>
      <c r="D6906" t="s">
        <v>23</v>
      </c>
      <c r="E6906" t="s">
        <v>51</v>
      </c>
      <c r="F6906" t="s">
        <v>52</v>
      </c>
      <c r="G6906" t="s">
        <v>85</v>
      </c>
      <c r="H6906" t="s">
        <v>132</v>
      </c>
      <c r="I6906" t="s">
        <v>28</v>
      </c>
      <c r="J6906">
        <v>20</v>
      </c>
      <c r="K6906">
        <v>3500</v>
      </c>
      <c r="L6906">
        <v>8</v>
      </c>
      <c r="M6906">
        <v>64400</v>
      </c>
      <c r="N6906">
        <v>60080.28</v>
      </c>
      <c r="O6906">
        <v>4319.72</v>
      </c>
      <c r="P6906" t="s">
        <v>65</v>
      </c>
      <c r="Q6906" t="s">
        <v>47</v>
      </c>
      <c r="R6906" t="s">
        <v>61</v>
      </c>
      <c r="S6906">
        <f t="shared" si="214"/>
        <v>2024</v>
      </c>
      <c r="T6906">
        <f t="shared" si="215"/>
        <v>12</v>
      </c>
    </row>
    <row r="6907" spans="1:20" x14ac:dyDescent="0.3">
      <c r="A6907" s="1">
        <v>45641</v>
      </c>
      <c r="B6907" t="s">
        <v>7352</v>
      </c>
      <c r="C6907" t="s">
        <v>42</v>
      </c>
      <c r="D6907" t="s">
        <v>23</v>
      </c>
      <c r="E6907" t="s">
        <v>44</v>
      </c>
      <c r="F6907" t="s">
        <v>89</v>
      </c>
      <c r="G6907" t="s">
        <v>26</v>
      </c>
      <c r="H6907" t="s">
        <v>120</v>
      </c>
      <c r="I6907" t="s">
        <v>28</v>
      </c>
      <c r="J6907">
        <v>15</v>
      </c>
      <c r="K6907">
        <v>15000</v>
      </c>
      <c r="L6907">
        <v>1</v>
      </c>
      <c r="M6907">
        <v>222750</v>
      </c>
      <c r="N6907">
        <v>162716.78</v>
      </c>
      <c r="O6907">
        <v>60033.22</v>
      </c>
      <c r="P6907" t="s">
        <v>93</v>
      </c>
      <c r="Q6907" t="s">
        <v>55</v>
      </c>
      <c r="R6907" t="s">
        <v>39</v>
      </c>
      <c r="S6907">
        <f t="shared" si="214"/>
        <v>2024</v>
      </c>
      <c r="T6907">
        <f t="shared" si="215"/>
        <v>12</v>
      </c>
    </row>
    <row r="6908" spans="1:20" x14ac:dyDescent="0.3">
      <c r="A6908" s="1">
        <v>45642</v>
      </c>
      <c r="B6908" t="s">
        <v>7353</v>
      </c>
      <c r="C6908" t="s">
        <v>84</v>
      </c>
      <c r="D6908" t="s">
        <v>43</v>
      </c>
      <c r="E6908" t="s">
        <v>44</v>
      </c>
      <c r="F6908" t="s">
        <v>89</v>
      </c>
      <c r="G6908" t="s">
        <v>26</v>
      </c>
      <c r="H6908" t="s">
        <v>140</v>
      </c>
      <c r="I6908" t="s">
        <v>71</v>
      </c>
      <c r="J6908">
        <v>1</v>
      </c>
      <c r="K6908">
        <v>900</v>
      </c>
      <c r="L6908">
        <v>6</v>
      </c>
      <c r="M6908">
        <v>846</v>
      </c>
      <c r="N6908">
        <v>789.25</v>
      </c>
      <c r="O6908">
        <v>56.75</v>
      </c>
      <c r="P6908" t="s">
        <v>38</v>
      </c>
      <c r="Q6908" t="s">
        <v>30</v>
      </c>
      <c r="R6908" t="s">
        <v>86</v>
      </c>
      <c r="S6908">
        <f t="shared" si="214"/>
        <v>2024</v>
      </c>
      <c r="T6908">
        <f t="shared" si="215"/>
        <v>12</v>
      </c>
    </row>
    <row r="6909" spans="1:20" x14ac:dyDescent="0.3">
      <c r="A6909" s="1">
        <v>45643</v>
      </c>
      <c r="B6909" t="s">
        <v>7354</v>
      </c>
      <c r="C6909" t="s">
        <v>84</v>
      </c>
      <c r="D6909" t="s">
        <v>23</v>
      </c>
      <c r="E6909" t="s">
        <v>44</v>
      </c>
      <c r="F6909" t="s">
        <v>89</v>
      </c>
      <c r="G6909" t="s">
        <v>46</v>
      </c>
      <c r="H6909" t="s">
        <v>27</v>
      </c>
      <c r="I6909" t="s">
        <v>28</v>
      </c>
      <c r="J6909">
        <v>12</v>
      </c>
      <c r="K6909">
        <v>45000</v>
      </c>
      <c r="L6909">
        <v>11</v>
      </c>
      <c r="M6909">
        <v>480600</v>
      </c>
      <c r="N6909">
        <v>435658.71</v>
      </c>
      <c r="O6909">
        <v>44941.29</v>
      </c>
      <c r="P6909" t="s">
        <v>93</v>
      </c>
      <c r="Q6909" t="s">
        <v>55</v>
      </c>
      <c r="R6909" t="s">
        <v>61</v>
      </c>
      <c r="S6909">
        <f t="shared" si="214"/>
        <v>2024</v>
      </c>
      <c r="T6909">
        <f t="shared" si="215"/>
        <v>12</v>
      </c>
    </row>
    <row r="6910" spans="1:20" x14ac:dyDescent="0.3">
      <c r="A6910" s="1">
        <v>45644</v>
      </c>
      <c r="B6910" t="s">
        <v>7355</v>
      </c>
      <c r="C6910" t="s">
        <v>137</v>
      </c>
      <c r="D6910" t="s">
        <v>50</v>
      </c>
      <c r="E6910" t="s">
        <v>24</v>
      </c>
      <c r="F6910" t="s">
        <v>25</v>
      </c>
      <c r="G6910" t="s">
        <v>26</v>
      </c>
      <c r="H6910" t="s">
        <v>120</v>
      </c>
      <c r="I6910" t="s">
        <v>28</v>
      </c>
      <c r="J6910">
        <v>8</v>
      </c>
      <c r="K6910">
        <v>15000</v>
      </c>
      <c r="L6910">
        <v>1</v>
      </c>
      <c r="M6910">
        <v>118800</v>
      </c>
      <c r="N6910">
        <v>103060.23</v>
      </c>
      <c r="O6910">
        <v>15739.77</v>
      </c>
      <c r="P6910" t="s">
        <v>93</v>
      </c>
      <c r="Q6910" t="s">
        <v>47</v>
      </c>
      <c r="R6910" t="s">
        <v>123</v>
      </c>
      <c r="S6910">
        <f t="shared" si="214"/>
        <v>2024</v>
      </c>
      <c r="T6910">
        <f t="shared" si="215"/>
        <v>12</v>
      </c>
    </row>
    <row r="6911" spans="1:20" x14ac:dyDescent="0.3">
      <c r="A6911" s="1">
        <v>45645</v>
      </c>
      <c r="B6911" t="s">
        <v>7356</v>
      </c>
      <c r="C6911" t="s">
        <v>143</v>
      </c>
      <c r="D6911" t="s">
        <v>43</v>
      </c>
      <c r="E6911" t="s">
        <v>51</v>
      </c>
      <c r="F6911" t="s">
        <v>52</v>
      </c>
      <c r="G6911" t="s">
        <v>85</v>
      </c>
      <c r="H6911" t="s">
        <v>70</v>
      </c>
      <c r="I6911" t="s">
        <v>71</v>
      </c>
      <c r="J6911">
        <v>3</v>
      </c>
      <c r="K6911">
        <v>600</v>
      </c>
      <c r="L6911">
        <v>10</v>
      </c>
      <c r="M6911">
        <v>1620</v>
      </c>
      <c r="N6911">
        <v>1454.47</v>
      </c>
      <c r="O6911">
        <v>165.53</v>
      </c>
      <c r="P6911" t="s">
        <v>72</v>
      </c>
      <c r="Q6911" t="s">
        <v>47</v>
      </c>
      <c r="R6911" t="s">
        <v>123</v>
      </c>
      <c r="S6911">
        <f t="shared" si="214"/>
        <v>2024</v>
      </c>
      <c r="T6911">
        <f t="shared" si="215"/>
        <v>12</v>
      </c>
    </row>
    <row r="6912" spans="1:20" x14ac:dyDescent="0.3">
      <c r="A6912" s="1">
        <v>45646</v>
      </c>
      <c r="B6912" t="s">
        <v>7357</v>
      </c>
      <c r="C6912" t="s">
        <v>34</v>
      </c>
      <c r="D6912" t="s">
        <v>23</v>
      </c>
      <c r="E6912" t="s">
        <v>44</v>
      </c>
      <c r="F6912" t="s">
        <v>89</v>
      </c>
      <c r="G6912" t="s">
        <v>26</v>
      </c>
      <c r="H6912" t="s">
        <v>140</v>
      </c>
      <c r="I6912" t="s">
        <v>71</v>
      </c>
      <c r="J6912">
        <v>6</v>
      </c>
      <c r="K6912">
        <v>900</v>
      </c>
      <c r="L6912">
        <v>7</v>
      </c>
      <c r="M6912">
        <v>5022</v>
      </c>
      <c r="N6912">
        <v>4415.53</v>
      </c>
      <c r="O6912">
        <v>606.47</v>
      </c>
      <c r="P6912" t="s">
        <v>29</v>
      </c>
      <c r="Q6912" t="s">
        <v>55</v>
      </c>
      <c r="R6912" t="s">
        <v>39</v>
      </c>
      <c r="S6912">
        <f t="shared" si="214"/>
        <v>2024</v>
      </c>
      <c r="T6912">
        <f t="shared" si="215"/>
        <v>12</v>
      </c>
    </row>
    <row r="6913" spans="1:20" x14ac:dyDescent="0.3">
      <c r="A6913" s="1">
        <v>45647</v>
      </c>
      <c r="B6913" t="s">
        <v>7358</v>
      </c>
      <c r="C6913" t="s">
        <v>76</v>
      </c>
      <c r="D6913" t="s">
        <v>43</v>
      </c>
      <c r="E6913" t="s">
        <v>44</v>
      </c>
      <c r="F6913" t="s">
        <v>89</v>
      </c>
      <c r="G6913" t="s">
        <v>26</v>
      </c>
      <c r="H6913" t="s">
        <v>59</v>
      </c>
      <c r="I6913" t="s">
        <v>60</v>
      </c>
      <c r="J6913">
        <v>23</v>
      </c>
      <c r="K6913">
        <v>4500</v>
      </c>
      <c r="L6913">
        <v>1</v>
      </c>
      <c r="M6913">
        <v>102465</v>
      </c>
      <c r="N6913">
        <v>86053.83</v>
      </c>
      <c r="O6913">
        <v>16411.169999999998</v>
      </c>
      <c r="P6913" t="s">
        <v>65</v>
      </c>
      <c r="Q6913" t="s">
        <v>47</v>
      </c>
      <c r="R6913" t="s">
        <v>31</v>
      </c>
      <c r="S6913">
        <f t="shared" si="214"/>
        <v>2024</v>
      </c>
      <c r="T6913">
        <f t="shared" si="215"/>
        <v>12</v>
      </c>
    </row>
    <row r="6914" spans="1:20" x14ac:dyDescent="0.3">
      <c r="A6914" s="1">
        <v>45648</v>
      </c>
      <c r="B6914" t="s">
        <v>7359</v>
      </c>
      <c r="C6914" t="s">
        <v>137</v>
      </c>
      <c r="D6914" t="s">
        <v>43</v>
      </c>
      <c r="E6914" t="s">
        <v>24</v>
      </c>
      <c r="F6914" t="s">
        <v>25</v>
      </c>
      <c r="G6914" t="s">
        <v>26</v>
      </c>
      <c r="H6914" t="s">
        <v>27</v>
      </c>
      <c r="I6914" t="s">
        <v>28</v>
      </c>
      <c r="J6914">
        <v>4</v>
      </c>
      <c r="K6914">
        <v>45000</v>
      </c>
      <c r="L6914">
        <v>2</v>
      </c>
      <c r="M6914">
        <v>176400</v>
      </c>
      <c r="N6914">
        <v>147910.59</v>
      </c>
      <c r="O6914">
        <v>28489.41</v>
      </c>
      <c r="P6914" t="s">
        <v>65</v>
      </c>
      <c r="Q6914" t="s">
        <v>47</v>
      </c>
      <c r="R6914" t="s">
        <v>31</v>
      </c>
      <c r="S6914">
        <f t="shared" si="214"/>
        <v>2024</v>
      </c>
      <c r="T6914">
        <f t="shared" si="215"/>
        <v>12</v>
      </c>
    </row>
    <row r="6915" spans="1:20" x14ac:dyDescent="0.3">
      <c r="A6915" s="1">
        <v>45649</v>
      </c>
      <c r="B6915" t="s">
        <v>7360</v>
      </c>
      <c r="C6915" t="s">
        <v>58</v>
      </c>
      <c r="D6915" t="s">
        <v>43</v>
      </c>
      <c r="E6915" t="s">
        <v>35</v>
      </c>
      <c r="F6915" t="s">
        <v>36</v>
      </c>
      <c r="G6915" t="s">
        <v>37</v>
      </c>
      <c r="H6915" t="s">
        <v>59</v>
      </c>
      <c r="I6915" t="s">
        <v>60</v>
      </c>
      <c r="J6915">
        <v>15</v>
      </c>
      <c r="K6915">
        <v>4500</v>
      </c>
      <c r="L6915">
        <v>20</v>
      </c>
      <c r="M6915">
        <v>54000</v>
      </c>
      <c r="N6915">
        <v>44778.8</v>
      </c>
      <c r="O6915">
        <v>9221.2000000000007</v>
      </c>
      <c r="P6915" t="s">
        <v>93</v>
      </c>
      <c r="Q6915" t="s">
        <v>55</v>
      </c>
      <c r="R6915" t="s">
        <v>86</v>
      </c>
      <c r="S6915">
        <f t="shared" ref="S6915:S6978" si="216">YEAR(A6915)</f>
        <v>2024</v>
      </c>
      <c r="T6915">
        <f t="shared" si="215"/>
        <v>12</v>
      </c>
    </row>
    <row r="6916" spans="1:20" x14ac:dyDescent="0.3">
      <c r="A6916" s="1">
        <v>45650</v>
      </c>
      <c r="B6916" t="s">
        <v>7361</v>
      </c>
      <c r="C6916" t="s">
        <v>84</v>
      </c>
      <c r="D6916" t="s">
        <v>23</v>
      </c>
      <c r="E6916" t="s">
        <v>51</v>
      </c>
      <c r="F6916" t="s">
        <v>52</v>
      </c>
      <c r="G6916" t="s">
        <v>26</v>
      </c>
      <c r="H6916" t="s">
        <v>70</v>
      </c>
      <c r="I6916" t="s">
        <v>71</v>
      </c>
      <c r="J6916">
        <v>4</v>
      </c>
      <c r="K6916">
        <v>600</v>
      </c>
      <c r="L6916">
        <v>11</v>
      </c>
      <c r="M6916">
        <v>2136</v>
      </c>
      <c r="N6916">
        <v>1710.65</v>
      </c>
      <c r="O6916">
        <v>425.35</v>
      </c>
      <c r="P6916" t="s">
        <v>38</v>
      </c>
      <c r="Q6916" t="s">
        <v>47</v>
      </c>
      <c r="R6916" t="s">
        <v>31</v>
      </c>
      <c r="S6916">
        <f t="shared" si="216"/>
        <v>2024</v>
      </c>
      <c r="T6916">
        <f t="shared" ref="T6916:T6979" si="217">MONTH(A6916)</f>
        <v>12</v>
      </c>
    </row>
    <row r="6917" spans="1:20" x14ac:dyDescent="0.3">
      <c r="A6917" s="1">
        <v>45651</v>
      </c>
      <c r="B6917" t="s">
        <v>7362</v>
      </c>
      <c r="C6917" t="s">
        <v>76</v>
      </c>
      <c r="D6917" t="s">
        <v>43</v>
      </c>
      <c r="E6917" t="s">
        <v>35</v>
      </c>
      <c r="F6917" t="s">
        <v>36</v>
      </c>
      <c r="G6917" t="s">
        <v>37</v>
      </c>
      <c r="H6917" t="s">
        <v>140</v>
      </c>
      <c r="I6917" t="s">
        <v>71</v>
      </c>
      <c r="J6917">
        <v>5</v>
      </c>
      <c r="K6917">
        <v>900</v>
      </c>
      <c r="L6917">
        <v>20</v>
      </c>
      <c r="M6917">
        <v>3600</v>
      </c>
      <c r="N6917">
        <v>2893.71</v>
      </c>
      <c r="O6917">
        <v>706.29</v>
      </c>
      <c r="P6917" t="s">
        <v>29</v>
      </c>
      <c r="Q6917" t="s">
        <v>47</v>
      </c>
      <c r="R6917" t="s">
        <v>102</v>
      </c>
      <c r="S6917">
        <f t="shared" si="216"/>
        <v>2024</v>
      </c>
      <c r="T6917">
        <f t="shared" si="217"/>
        <v>12</v>
      </c>
    </row>
    <row r="6918" spans="1:20" x14ac:dyDescent="0.3">
      <c r="A6918" s="1">
        <v>45652</v>
      </c>
      <c r="B6918" t="s">
        <v>7363</v>
      </c>
      <c r="C6918" t="s">
        <v>64</v>
      </c>
      <c r="D6918" t="s">
        <v>23</v>
      </c>
      <c r="E6918" t="s">
        <v>24</v>
      </c>
      <c r="F6918" t="s">
        <v>111</v>
      </c>
      <c r="G6918" t="s">
        <v>37</v>
      </c>
      <c r="H6918" t="s">
        <v>140</v>
      </c>
      <c r="I6918" t="s">
        <v>71</v>
      </c>
      <c r="J6918">
        <v>5</v>
      </c>
      <c r="K6918">
        <v>900</v>
      </c>
      <c r="L6918">
        <v>7</v>
      </c>
      <c r="M6918">
        <v>4185</v>
      </c>
      <c r="N6918">
        <v>3314.93</v>
      </c>
      <c r="O6918">
        <v>870.07</v>
      </c>
      <c r="P6918" t="s">
        <v>93</v>
      </c>
      <c r="Q6918" t="s">
        <v>55</v>
      </c>
      <c r="R6918" t="s">
        <v>86</v>
      </c>
      <c r="S6918">
        <f t="shared" si="216"/>
        <v>2024</v>
      </c>
      <c r="T6918">
        <f t="shared" si="217"/>
        <v>12</v>
      </c>
    </row>
    <row r="6919" spans="1:20" x14ac:dyDescent="0.3">
      <c r="A6919" s="1">
        <v>45653</v>
      </c>
      <c r="B6919" t="s">
        <v>7364</v>
      </c>
      <c r="C6919" t="s">
        <v>68</v>
      </c>
      <c r="D6919" t="s">
        <v>50</v>
      </c>
      <c r="E6919" t="s">
        <v>24</v>
      </c>
      <c r="F6919" t="s">
        <v>69</v>
      </c>
      <c r="G6919" t="s">
        <v>37</v>
      </c>
      <c r="H6919" t="s">
        <v>140</v>
      </c>
      <c r="I6919" t="s">
        <v>71</v>
      </c>
      <c r="J6919">
        <v>18</v>
      </c>
      <c r="K6919">
        <v>900</v>
      </c>
      <c r="L6919">
        <v>16</v>
      </c>
      <c r="M6919">
        <v>13608</v>
      </c>
      <c r="N6919">
        <v>11604.36</v>
      </c>
      <c r="O6919">
        <v>2003.64</v>
      </c>
      <c r="P6919" t="s">
        <v>65</v>
      </c>
      <c r="Q6919" t="s">
        <v>55</v>
      </c>
      <c r="R6919" t="s">
        <v>123</v>
      </c>
      <c r="S6919">
        <f t="shared" si="216"/>
        <v>2024</v>
      </c>
      <c r="T6919">
        <f t="shared" si="217"/>
        <v>12</v>
      </c>
    </row>
    <row r="6920" spans="1:20" x14ac:dyDescent="0.3">
      <c r="A6920" s="1">
        <v>45654</v>
      </c>
      <c r="B6920" t="s">
        <v>7365</v>
      </c>
      <c r="C6920" t="s">
        <v>58</v>
      </c>
      <c r="D6920" t="s">
        <v>50</v>
      </c>
      <c r="E6920" t="s">
        <v>44</v>
      </c>
      <c r="F6920" t="s">
        <v>45</v>
      </c>
      <c r="G6920" t="s">
        <v>26</v>
      </c>
      <c r="H6920" t="s">
        <v>59</v>
      </c>
      <c r="I6920" t="s">
        <v>60</v>
      </c>
      <c r="J6920">
        <v>6</v>
      </c>
      <c r="K6920">
        <v>4500</v>
      </c>
      <c r="L6920">
        <v>8</v>
      </c>
      <c r="M6920">
        <v>24840</v>
      </c>
      <c r="N6920">
        <v>21952.25</v>
      </c>
      <c r="O6920">
        <v>2887.75</v>
      </c>
      <c r="P6920" t="s">
        <v>38</v>
      </c>
      <c r="Q6920" t="s">
        <v>55</v>
      </c>
      <c r="R6920" t="s">
        <v>123</v>
      </c>
      <c r="S6920">
        <f t="shared" si="216"/>
        <v>2024</v>
      </c>
      <c r="T6920">
        <f t="shared" si="217"/>
        <v>12</v>
      </c>
    </row>
    <row r="6921" spans="1:20" x14ac:dyDescent="0.3">
      <c r="A6921" s="1">
        <v>45655</v>
      </c>
      <c r="B6921" t="s">
        <v>7366</v>
      </c>
      <c r="C6921" t="s">
        <v>68</v>
      </c>
      <c r="D6921" t="s">
        <v>43</v>
      </c>
      <c r="E6921" t="s">
        <v>35</v>
      </c>
      <c r="F6921" t="s">
        <v>36</v>
      </c>
      <c r="G6921" t="s">
        <v>26</v>
      </c>
      <c r="H6921" t="s">
        <v>140</v>
      </c>
      <c r="I6921" t="s">
        <v>71</v>
      </c>
      <c r="J6921">
        <v>18</v>
      </c>
      <c r="K6921">
        <v>900</v>
      </c>
      <c r="L6921">
        <v>0</v>
      </c>
      <c r="M6921">
        <v>16200</v>
      </c>
      <c r="N6921">
        <v>13630.61</v>
      </c>
      <c r="O6921">
        <v>2569.39</v>
      </c>
      <c r="P6921" t="s">
        <v>38</v>
      </c>
      <c r="Q6921" t="s">
        <v>47</v>
      </c>
      <c r="R6921" t="s">
        <v>61</v>
      </c>
      <c r="S6921">
        <f t="shared" si="216"/>
        <v>2024</v>
      </c>
      <c r="T6921">
        <f t="shared" si="217"/>
        <v>12</v>
      </c>
    </row>
    <row r="6922" spans="1:20" x14ac:dyDescent="0.3">
      <c r="A6922" s="1">
        <v>45656</v>
      </c>
      <c r="B6922" t="s">
        <v>7367</v>
      </c>
      <c r="C6922" t="s">
        <v>34</v>
      </c>
      <c r="D6922" t="s">
        <v>43</v>
      </c>
      <c r="E6922" t="s">
        <v>44</v>
      </c>
      <c r="F6922" t="s">
        <v>45</v>
      </c>
      <c r="G6922" t="s">
        <v>26</v>
      </c>
      <c r="H6922" t="s">
        <v>59</v>
      </c>
      <c r="I6922" t="s">
        <v>60</v>
      </c>
      <c r="J6922">
        <v>16</v>
      </c>
      <c r="K6922">
        <v>4500</v>
      </c>
      <c r="L6922">
        <v>8</v>
      </c>
      <c r="M6922">
        <v>66240</v>
      </c>
      <c r="N6922">
        <v>50424.959999999999</v>
      </c>
      <c r="O6922">
        <v>15815.04</v>
      </c>
      <c r="P6922" t="s">
        <v>38</v>
      </c>
      <c r="Q6922" t="s">
        <v>90</v>
      </c>
      <c r="R6922" t="s">
        <v>86</v>
      </c>
      <c r="S6922">
        <f t="shared" si="216"/>
        <v>2024</v>
      </c>
      <c r="T6922">
        <f t="shared" si="217"/>
        <v>12</v>
      </c>
    </row>
    <row r="6923" spans="1:20" x14ac:dyDescent="0.3">
      <c r="A6923" s="1">
        <v>45657</v>
      </c>
      <c r="B6923" t="s">
        <v>7368</v>
      </c>
      <c r="C6923" t="s">
        <v>137</v>
      </c>
      <c r="D6923" t="s">
        <v>23</v>
      </c>
      <c r="E6923" t="s">
        <v>51</v>
      </c>
      <c r="F6923" t="s">
        <v>77</v>
      </c>
      <c r="G6923" t="s">
        <v>26</v>
      </c>
      <c r="H6923" t="s">
        <v>70</v>
      </c>
      <c r="I6923" t="s">
        <v>71</v>
      </c>
      <c r="J6923">
        <v>9</v>
      </c>
      <c r="K6923">
        <v>600</v>
      </c>
      <c r="L6923">
        <v>12</v>
      </c>
      <c r="M6923">
        <v>4752</v>
      </c>
      <c r="N6923">
        <v>4353.58</v>
      </c>
      <c r="O6923">
        <v>398.42</v>
      </c>
      <c r="P6923" t="s">
        <v>38</v>
      </c>
      <c r="Q6923" t="s">
        <v>47</v>
      </c>
      <c r="R6923" t="s">
        <v>73</v>
      </c>
      <c r="S6923">
        <f t="shared" si="216"/>
        <v>2024</v>
      </c>
      <c r="T6923">
        <f t="shared" si="217"/>
        <v>12</v>
      </c>
    </row>
    <row r="6924" spans="1:20" x14ac:dyDescent="0.3">
      <c r="A6924" s="1">
        <v>45292</v>
      </c>
      <c r="B6924" t="s">
        <v>7369</v>
      </c>
      <c r="C6924" t="s">
        <v>108</v>
      </c>
      <c r="D6924" t="s">
        <v>43</v>
      </c>
      <c r="E6924" t="s">
        <v>44</v>
      </c>
      <c r="F6924" t="s">
        <v>45</v>
      </c>
      <c r="G6924" t="s">
        <v>46</v>
      </c>
      <c r="H6924" t="s">
        <v>120</v>
      </c>
      <c r="I6924" t="s">
        <v>28</v>
      </c>
      <c r="J6924">
        <v>22</v>
      </c>
      <c r="K6924">
        <v>15000</v>
      </c>
      <c r="L6924">
        <v>1</v>
      </c>
      <c r="M6924">
        <v>326700</v>
      </c>
      <c r="N6924">
        <v>301371.71999999997</v>
      </c>
      <c r="O6924">
        <v>25328.28</v>
      </c>
      <c r="P6924" t="s">
        <v>29</v>
      </c>
      <c r="Q6924" t="s">
        <v>90</v>
      </c>
      <c r="R6924" t="s">
        <v>31</v>
      </c>
      <c r="S6924">
        <f t="shared" si="216"/>
        <v>2024</v>
      </c>
      <c r="T6924">
        <f t="shared" si="217"/>
        <v>1</v>
      </c>
    </row>
    <row r="6925" spans="1:20" x14ac:dyDescent="0.3">
      <c r="A6925" s="1">
        <v>45293</v>
      </c>
      <c r="B6925" t="s">
        <v>7370</v>
      </c>
      <c r="C6925" t="s">
        <v>137</v>
      </c>
      <c r="D6925" t="s">
        <v>50</v>
      </c>
      <c r="E6925" t="s">
        <v>24</v>
      </c>
      <c r="F6925" t="s">
        <v>69</v>
      </c>
      <c r="G6925" t="s">
        <v>37</v>
      </c>
      <c r="H6925" t="s">
        <v>132</v>
      </c>
      <c r="I6925" t="s">
        <v>28</v>
      </c>
      <c r="J6925">
        <v>25</v>
      </c>
      <c r="K6925">
        <v>3500</v>
      </c>
      <c r="L6925">
        <v>5</v>
      </c>
      <c r="M6925">
        <v>83125</v>
      </c>
      <c r="N6925">
        <v>65515.29</v>
      </c>
      <c r="O6925">
        <v>17609.71</v>
      </c>
      <c r="P6925" t="s">
        <v>38</v>
      </c>
      <c r="Q6925" t="s">
        <v>90</v>
      </c>
      <c r="R6925" t="s">
        <v>31</v>
      </c>
      <c r="S6925">
        <f t="shared" si="216"/>
        <v>2024</v>
      </c>
      <c r="T6925">
        <f t="shared" si="217"/>
        <v>1</v>
      </c>
    </row>
    <row r="6926" spans="1:20" x14ac:dyDescent="0.3">
      <c r="A6926" s="1">
        <v>45294</v>
      </c>
      <c r="B6926" t="s">
        <v>7371</v>
      </c>
      <c r="C6926" t="s">
        <v>108</v>
      </c>
      <c r="D6926" t="s">
        <v>43</v>
      </c>
      <c r="E6926" t="s">
        <v>24</v>
      </c>
      <c r="F6926" t="s">
        <v>69</v>
      </c>
      <c r="G6926" t="s">
        <v>46</v>
      </c>
      <c r="H6926" t="s">
        <v>59</v>
      </c>
      <c r="I6926" t="s">
        <v>60</v>
      </c>
      <c r="J6926">
        <v>6</v>
      </c>
      <c r="K6926">
        <v>4500</v>
      </c>
      <c r="L6926">
        <v>10</v>
      </c>
      <c r="M6926">
        <v>24300</v>
      </c>
      <c r="N6926">
        <v>21448.45</v>
      </c>
      <c r="O6926">
        <v>2851.55</v>
      </c>
      <c r="P6926" t="s">
        <v>72</v>
      </c>
      <c r="Q6926" t="s">
        <v>30</v>
      </c>
      <c r="R6926" t="s">
        <v>39</v>
      </c>
      <c r="S6926">
        <f t="shared" si="216"/>
        <v>2024</v>
      </c>
      <c r="T6926">
        <f t="shared" si="217"/>
        <v>1</v>
      </c>
    </row>
    <row r="6927" spans="1:20" x14ac:dyDescent="0.3">
      <c r="A6927" s="1">
        <v>45295</v>
      </c>
      <c r="B6927" t="s">
        <v>7372</v>
      </c>
      <c r="C6927" t="s">
        <v>42</v>
      </c>
      <c r="D6927" t="s">
        <v>50</v>
      </c>
      <c r="E6927" t="s">
        <v>51</v>
      </c>
      <c r="F6927" t="s">
        <v>77</v>
      </c>
      <c r="G6927" t="s">
        <v>46</v>
      </c>
      <c r="H6927" t="s">
        <v>59</v>
      </c>
      <c r="I6927" t="s">
        <v>60</v>
      </c>
      <c r="J6927">
        <v>24</v>
      </c>
      <c r="K6927">
        <v>4500</v>
      </c>
      <c r="L6927">
        <v>4</v>
      </c>
      <c r="M6927">
        <v>103680</v>
      </c>
      <c r="N6927">
        <v>92843.53</v>
      </c>
      <c r="O6927">
        <v>10836.47</v>
      </c>
      <c r="P6927" t="s">
        <v>38</v>
      </c>
      <c r="Q6927" t="s">
        <v>90</v>
      </c>
      <c r="R6927" t="s">
        <v>73</v>
      </c>
      <c r="S6927">
        <f t="shared" si="216"/>
        <v>2024</v>
      </c>
      <c r="T6927">
        <f t="shared" si="217"/>
        <v>1</v>
      </c>
    </row>
    <row r="6928" spans="1:20" x14ac:dyDescent="0.3">
      <c r="A6928" s="1">
        <v>45296</v>
      </c>
      <c r="B6928" t="s">
        <v>7373</v>
      </c>
      <c r="C6928" t="s">
        <v>68</v>
      </c>
      <c r="D6928" t="s">
        <v>50</v>
      </c>
      <c r="E6928" t="s">
        <v>24</v>
      </c>
      <c r="F6928" t="s">
        <v>25</v>
      </c>
      <c r="G6928" t="s">
        <v>46</v>
      </c>
      <c r="H6928" t="s">
        <v>140</v>
      </c>
      <c r="I6928" t="s">
        <v>71</v>
      </c>
      <c r="J6928">
        <v>21</v>
      </c>
      <c r="K6928">
        <v>900</v>
      </c>
      <c r="L6928">
        <v>14</v>
      </c>
      <c r="M6928">
        <v>16254</v>
      </c>
      <c r="N6928">
        <v>12521.42</v>
      </c>
      <c r="O6928">
        <v>3732.58</v>
      </c>
      <c r="P6928" t="s">
        <v>65</v>
      </c>
      <c r="Q6928" t="s">
        <v>55</v>
      </c>
      <c r="R6928" t="s">
        <v>81</v>
      </c>
      <c r="S6928">
        <f t="shared" si="216"/>
        <v>2024</v>
      </c>
      <c r="T6928">
        <f t="shared" si="217"/>
        <v>1</v>
      </c>
    </row>
    <row r="6929" spans="1:20" x14ac:dyDescent="0.3">
      <c r="A6929" s="1">
        <v>45297</v>
      </c>
      <c r="B6929" t="s">
        <v>7374</v>
      </c>
      <c r="C6929" t="s">
        <v>22</v>
      </c>
      <c r="D6929" t="s">
        <v>50</v>
      </c>
      <c r="E6929" t="s">
        <v>44</v>
      </c>
      <c r="F6929" t="s">
        <v>89</v>
      </c>
      <c r="G6929" t="s">
        <v>85</v>
      </c>
      <c r="H6929" t="s">
        <v>27</v>
      </c>
      <c r="I6929" t="s">
        <v>28</v>
      </c>
      <c r="J6929">
        <v>24</v>
      </c>
      <c r="K6929">
        <v>45000</v>
      </c>
      <c r="L6929">
        <v>7</v>
      </c>
      <c r="M6929">
        <v>1004400</v>
      </c>
      <c r="N6929">
        <v>884196.32</v>
      </c>
      <c r="O6929">
        <v>120203.68</v>
      </c>
      <c r="P6929" t="s">
        <v>72</v>
      </c>
      <c r="Q6929" t="s">
        <v>47</v>
      </c>
      <c r="R6929" t="s">
        <v>86</v>
      </c>
      <c r="S6929">
        <f t="shared" si="216"/>
        <v>2024</v>
      </c>
      <c r="T6929">
        <f t="shared" si="217"/>
        <v>1</v>
      </c>
    </row>
    <row r="6930" spans="1:20" x14ac:dyDescent="0.3">
      <c r="A6930" s="1">
        <v>45298</v>
      </c>
      <c r="B6930" t="s">
        <v>7375</v>
      </c>
      <c r="C6930" t="s">
        <v>98</v>
      </c>
      <c r="D6930" t="s">
        <v>50</v>
      </c>
      <c r="E6930" t="s">
        <v>35</v>
      </c>
      <c r="F6930" t="s">
        <v>36</v>
      </c>
      <c r="G6930" t="s">
        <v>37</v>
      </c>
      <c r="H6930" t="s">
        <v>70</v>
      </c>
      <c r="I6930" t="s">
        <v>71</v>
      </c>
      <c r="J6930">
        <v>12</v>
      </c>
      <c r="K6930">
        <v>600</v>
      </c>
      <c r="L6930">
        <v>8</v>
      </c>
      <c r="M6930">
        <v>6624</v>
      </c>
      <c r="N6930">
        <v>4773.12</v>
      </c>
      <c r="O6930">
        <v>1850.88</v>
      </c>
      <c r="P6930" t="s">
        <v>72</v>
      </c>
      <c r="Q6930" t="s">
        <v>90</v>
      </c>
      <c r="R6930" t="s">
        <v>102</v>
      </c>
      <c r="S6930">
        <f t="shared" si="216"/>
        <v>2024</v>
      </c>
      <c r="T6930">
        <f t="shared" si="217"/>
        <v>1</v>
      </c>
    </row>
    <row r="6931" spans="1:20" x14ac:dyDescent="0.3">
      <c r="A6931" s="1">
        <v>45299</v>
      </c>
      <c r="B6931" t="s">
        <v>7376</v>
      </c>
      <c r="C6931" t="s">
        <v>64</v>
      </c>
      <c r="D6931" t="s">
        <v>50</v>
      </c>
      <c r="E6931" t="s">
        <v>35</v>
      </c>
      <c r="F6931" t="s">
        <v>36</v>
      </c>
      <c r="G6931" t="s">
        <v>85</v>
      </c>
      <c r="H6931" t="s">
        <v>70</v>
      </c>
      <c r="I6931" t="s">
        <v>71</v>
      </c>
      <c r="J6931">
        <v>20</v>
      </c>
      <c r="K6931">
        <v>600</v>
      </c>
      <c r="L6931">
        <v>13</v>
      </c>
      <c r="M6931">
        <v>10440</v>
      </c>
      <c r="N6931">
        <v>7969.44</v>
      </c>
      <c r="O6931">
        <v>2470.56</v>
      </c>
      <c r="P6931" t="s">
        <v>93</v>
      </c>
      <c r="Q6931" t="s">
        <v>90</v>
      </c>
      <c r="R6931" t="s">
        <v>73</v>
      </c>
      <c r="S6931">
        <f t="shared" si="216"/>
        <v>2024</v>
      </c>
      <c r="T6931">
        <f t="shared" si="217"/>
        <v>1</v>
      </c>
    </row>
    <row r="6932" spans="1:20" x14ac:dyDescent="0.3">
      <c r="A6932" s="1">
        <v>45300</v>
      </c>
      <c r="B6932" t="s">
        <v>7377</v>
      </c>
      <c r="C6932" t="s">
        <v>137</v>
      </c>
      <c r="D6932" t="s">
        <v>43</v>
      </c>
      <c r="E6932" t="s">
        <v>24</v>
      </c>
      <c r="F6932" t="s">
        <v>25</v>
      </c>
      <c r="G6932" t="s">
        <v>37</v>
      </c>
      <c r="H6932" t="s">
        <v>59</v>
      </c>
      <c r="I6932" t="s">
        <v>60</v>
      </c>
      <c r="J6932">
        <v>16</v>
      </c>
      <c r="K6932">
        <v>4500</v>
      </c>
      <c r="L6932">
        <v>12</v>
      </c>
      <c r="M6932">
        <v>63360</v>
      </c>
      <c r="N6932">
        <v>57747.69</v>
      </c>
      <c r="O6932">
        <v>5612.31</v>
      </c>
      <c r="P6932" t="s">
        <v>65</v>
      </c>
      <c r="Q6932" t="s">
        <v>30</v>
      </c>
      <c r="R6932" t="s">
        <v>123</v>
      </c>
      <c r="S6932">
        <f t="shared" si="216"/>
        <v>2024</v>
      </c>
      <c r="T6932">
        <f t="shared" si="217"/>
        <v>1</v>
      </c>
    </row>
    <row r="6933" spans="1:20" x14ac:dyDescent="0.3">
      <c r="A6933" s="1">
        <v>45301</v>
      </c>
      <c r="B6933" t="s">
        <v>7378</v>
      </c>
      <c r="C6933" t="s">
        <v>42</v>
      </c>
      <c r="D6933" t="s">
        <v>23</v>
      </c>
      <c r="E6933" t="s">
        <v>35</v>
      </c>
      <c r="F6933" t="s">
        <v>36</v>
      </c>
      <c r="G6933" t="s">
        <v>26</v>
      </c>
      <c r="H6933" t="s">
        <v>70</v>
      </c>
      <c r="I6933" t="s">
        <v>71</v>
      </c>
      <c r="J6933">
        <v>20</v>
      </c>
      <c r="K6933">
        <v>600</v>
      </c>
      <c r="L6933">
        <v>2</v>
      </c>
      <c r="M6933">
        <v>11760</v>
      </c>
      <c r="N6933">
        <v>8667.76</v>
      </c>
      <c r="O6933">
        <v>3092.24</v>
      </c>
      <c r="P6933" t="s">
        <v>38</v>
      </c>
      <c r="Q6933" t="s">
        <v>47</v>
      </c>
      <c r="R6933" t="s">
        <v>102</v>
      </c>
      <c r="S6933">
        <f t="shared" si="216"/>
        <v>2024</v>
      </c>
      <c r="T6933">
        <f t="shared" si="217"/>
        <v>1</v>
      </c>
    </row>
    <row r="6934" spans="1:20" x14ac:dyDescent="0.3">
      <c r="A6934" s="1">
        <v>45302</v>
      </c>
      <c r="B6934" t="s">
        <v>7379</v>
      </c>
      <c r="C6934" t="s">
        <v>68</v>
      </c>
      <c r="D6934" t="s">
        <v>43</v>
      </c>
      <c r="E6934" t="s">
        <v>44</v>
      </c>
      <c r="F6934" t="s">
        <v>45</v>
      </c>
      <c r="G6934" t="s">
        <v>26</v>
      </c>
      <c r="H6934" t="s">
        <v>70</v>
      </c>
      <c r="I6934" t="s">
        <v>71</v>
      </c>
      <c r="J6934">
        <v>12</v>
      </c>
      <c r="K6934">
        <v>600</v>
      </c>
      <c r="L6934">
        <v>11</v>
      </c>
      <c r="M6934">
        <v>6408</v>
      </c>
      <c r="N6934">
        <v>5854.13</v>
      </c>
      <c r="O6934">
        <v>553.87</v>
      </c>
      <c r="P6934" t="s">
        <v>29</v>
      </c>
      <c r="Q6934" t="s">
        <v>30</v>
      </c>
      <c r="R6934" t="s">
        <v>31</v>
      </c>
      <c r="S6934">
        <f t="shared" si="216"/>
        <v>2024</v>
      </c>
      <c r="T6934">
        <f t="shared" si="217"/>
        <v>1</v>
      </c>
    </row>
    <row r="6935" spans="1:20" x14ac:dyDescent="0.3">
      <c r="A6935" s="1">
        <v>45303</v>
      </c>
      <c r="B6935" t="s">
        <v>7380</v>
      </c>
      <c r="C6935" t="s">
        <v>84</v>
      </c>
      <c r="D6935" t="s">
        <v>43</v>
      </c>
      <c r="E6935" t="s">
        <v>35</v>
      </c>
      <c r="F6935" t="s">
        <v>36</v>
      </c>
      <c r="G6935" t="s">
        <v>85</v>
      </c>
      <c r="H6935" t="s">
        <v>70</v>
      </c>
      <c r="I6935" t="s">
        <v>71</v>
      </c>
      <c r="J6935">
        <v>16</v>
      </c>
      <c r="K6935">
        <v>600</v>
      </c>
      <c r="L6935">
        <v>15</v>
      </c>
      <c r="M6935">
        <v>8160</v>
      </c>
      <c r="N6935">
        <v>7316.19</v>
      </c>
      <c r="O6935">
        <v>843.81</v>
      </c>
      <c r="P6935" t="s">
        <v>65</v>
      </c>
      <c r="Q6935" t="s">
        <v>55</v>
      </c>
      <c r="R6935" t="s">
        <v>123</v>
      </c>
      <c r="S6935">
        <f t="shared" si="216"/>
        <v>2024</v>
      </c>
      <c r="T6935">
        <f t="shared" si="217"/>
        <v>1</v>
      </c>
    </row>
    <row r="6936" spans="1:20" x14ac:dyDescent="0.3">
      <c r="A6936" s="1">
        <v>45304</v>
      </c>
      <c r="B6936" t="s">
        <v>7381</v>
      </c>
      <c r="C6936" t="s">
        <v>58</v>
      </c>
      <c r="D6936" t="s">
        <v>43</v>
      </c>
      <c r="E6936" t="s">
        <v>35</v>
      </c>
      <c r="F6936" t="s">
        <v>36</v>
      </c>
      <c r="G6936" t="s">
        <v>85</v>
      </c>
      <c r="H6936" t="s">
        <v>53</v>
      </c>
      <c r="I6936" t="s">
        <v>54</v>
      </c>
      <c r="J6936">
        <v>18</v>
      </c>
      <c r="K6936">
        <v>2500</v>
      </c>
      <c r="L6936">
        <v>13</v>
      </c>
      <c r="M6936">
        <v>39150</v>
      </c>
      <c r="N6936">
        <v>35707.22</v>
      </c>
      <c r="O6936">
        <v>3442.78</v>
      </c>
      <c r="P6936" t="s">
        <v>29</v>
      </c>
      <c r="Q6936" t="s">
        <v>55</v>
      </c>
      <c r="R6936" t="s">
        <v>39</v>
      </c>
      <c r="S6936">
        <f t="shared" si="216"/>
        <v>2024</v>
      </c>
      <c r="T6936">
        <f t="shared" si="217"/>
        <v>1</v>
      </c>
    </row>
    <row r="6937" spans="1:20" x14ac:dyDescent="0.3">
      <c r="A6937" s="1">
        <v>45305</v>
      </c>
      <c r="B6937" t="s">
        <v>7382</v>
      </c>
      <c r="C6937" t="s">
        <v>76</v>
      </c>
      <c r="D6937" t="s">
        <v>50</v>
      </c>
      <c r="E6937" t="s">
        <v>24</v>
      </c>
      <c r="F6937" t="s">
        <v>69</v>
      </c>
      <c r="G6937" t="s">
        <v>26</v>
      </c>
      <c r="H6937" t="s">
        <v>53</v>
      </c>
      <c r="I6937" t="s">
        <v>54</v>
      </c>
      <c r="J6937">
        <v>20</v>
      </c>
      <c r="K6937">
        <v>2500</v>
      </c>
      <c r="L6937">
        <v>11</v>
      </c>
      <c r="M6937">
        <v>44500</v>
      </c>
      <c r="N6937">
        <v>38886.239999999998</v>
      </c>
      <c r="O6937">
        <v>5613.76</v>
      </c>
      <c r="P6937" t="s">
        <v>93</v>
      </c>
      <c r="Q6937" t="s">
        <v>90</v>
      </c>
      <c r="R6937" t="s">
        <v>81</v>
      </c>
      <c r="S6937">
        <f t="shared" si="216"/>
        <v>2024</v>
      </c>
      <c r="T6937">
        <f t="shared" si="217"/>
        <v>1</v>
      </c>
    </row>
    <row r="6938" spans="1:20" x14ac:dyDescent="0.3">
      <c r="A6938" s="1">
        <v>45306</v>
      </c>
      <c r="B6938" t="s">
        <v>7383</v>
      </c>
      <c r="C6938" t="s">
        <v>76</v>
      </c>
      <c r="D6938" t="s">
        <v>23</v>
      </c>
      <c r="E6938" t="s">
        <v>51</v>
      </c>
      <c r="F6938" t="s">
        <v>192</v>
      </c>
      <c r="G6938" t="s">
        <v>46</v>
      </c>
      <c r="H6938" t="s">
        <v>120</v>
      </c>
      <c r="I6938" t="s">
        <v>28</v>
      </c>
      <c r="J6938">
        <v>17</v>
      </c>
      <c r="K6938">
        <v>15000</v>
      </c>
      <c r="L6938">
        <v>16</v>
      </c>
      <c r="M6938">
        <v>214200</v>
      </c>
      <c r="N6938">
        <v>161892.81</v>
      </c>
      <c r="O6938">
        <v>52307.19</v>
      </c>
      <c r="P6938" t="s">
        <v>38</v>
      </c>
      <c r="Q6938" t="s">
        <v>30</v>
      </c>
      <c r="R6938" t="s">
        <v>86</v>
      </c>
      <c r="S6938">
        <f t="shared" si="216"/>
        <v>2024</v>
      </c>
      <c r="T6938">
        <f t="shared" si="217"/>
        <v>1</v>
      </c>
    </row>
    <row r="6939" spans="1:20" x14ac:dyDescent="0.3">
      <c r="A6939" s="1">
        <v>45307</v>
      </c>
      <c r="B6939" t="s">
        <v>7384</v>
      </c>
      <c r="C6939" t="s">
        <v>42</v>
      </c>
      <c r="D6939" t="s">
        <v>43</v>
      </c>
      <c r="E6939" t="s">
        <v>51</v>
      </c>
      <c r="F6939" t="s">
        <v>52</v>
      </c>
      <c r="G6939" t="s">
        <v>85</v>
      </c>
      <c r="H6939" t="s">
        <v>120</v>
      </c>
      <c r="I6939" t="s">
        <v>28</v>
      </c>
      <c r="J6939">
        <v>15</v>
      </c>
      <c r="K6939">
        <v>15000</v>
      </c>
      <c r="L6939">
        <v>17</v>
      </c>
      <c r="M6939">
        <v>186750</v>
      </c>
      <c r="N6939">
        <v>164944.54</v>
      </c>
      <c r="O6939">
        <v>21805.46</v>
      </c>
      <c r="P6939" t="s">
        <v>29</v>
      </c>
      <c r="Q6939" t="s">
        <v>90</v>
      </c>
      <c r="R6939" t="s">
        <v>86</v>
      </c>
      <c r="S6939">
        <f t="shared" si="216"/>
        <v>2024</v>
      </c>
      <c r="T6939">
        <f t="shared" si="217"/>
        <v>1</v>
      </c>
    </row>
    <row r="6940" spans="1:20" x14ac:dyDescent="0.3">
      <c r="A6940" s="1">
        <v>45308</v>
      </c>
      <c r="B6940" t="s">
        <v>7385</v>
      </c>
      <c r="C6940" t="s">
        <v>98</v>
      </c>
      <c r="D6940" t="s">
        <v>23</v>
      </c>
      <c r="E6940" t="s">
        <v>35</v>
      </c>
      <c r="F6940" t="s">
        <v>36</v>
      </c>
      <c r="G6940" t="s">
        <v>46</v>
      </c>
      <c r="H6940" t="s">
        <v>70</v>
      </c>
      <c r="I6940" t="s">
        <v>71</v>
      </c>
      <c r="J6940">
        <v>19</v>
      </c>
      <c r="K6940">
        <v>600</v>
      </c>
      <c r="L6940">
        <v>18</v>
      </c>
      <c r="M6940">
        <v>9348</v>
      </c>
      <c r="N6940">
        <v>8557.64</v>
      </c>
      <c r="O6940">
        <v>790.36</v>
      </c>
      <c r="P6940" t="s">
        <v>65</v>
      </c>
      <c r="Q6940" t="s">
        <v>55</v>
      </c>
      <c r="R6940" t="s">
        <v>61</v>
      </c>
      <c r="S6940">
        <f t="shared" si="216"/>
        <v>2024</v>
      </c>
      <c r="T6940">
        <f t="shared" si="217"/>
        <v>1</v>
      </c>
    </row>
    <row r="6941" spans="1:20" x14ac:dyDescent="0.3">
      <c r="A6941" s="1">
        <v>45309</v>
      </c>
      <c r="B6941" t="s">
        <v>7386</v>
      </c>
      <c r="C6941" t="s">
        <v>42</v>
      </c>
      <c r="D6941" t="s">
        <v>43</v>
      </c>
      <c r="E6941" t="s">
        <v>51</v>
      </c>
      <c r="F6941" t="s">
        <v>192</v>
      </c>
      <c r="G6941" t="s">
        <v>26</v>
      </c>
      <c r="H6941" t="s">
        <v>132</v>
      </c>
      <c r="I6941" t="s">
        <v>28</v>
      </c>
      <c r="J6941">
        <v>12</v>
      </c>
      <c r="K6941">
        <v>3500</v>
      </c>
      <c r="L6941">
        <v>6</v>
      </c>
      <c r="M6941">
        <v>39480</v>
      </c>
      <c r="N6941">
        <v>30971.11</v>
      </c>
      <c r="O6941">
        <v>8508.89</v>
      </c>
      <c r="P6941" t="s">
        <v>29</v>
      </c>
      <c r="Q6941" t="s">
        <v>30</v>
      </c>
      <c r="R6941" t="s">
        <v>31</v>
      </c>
      <c r="S6941">
        <f t="shared" si="216"/>
        <v>2024</v>
      </c>
      <c r="T6941">
        <f t="shared" si="217"/>
        <v>1</v>
      </c>
    </row>
    <row r="6942" spans="1:20" x14ac:dyDescent="0.3">
      <c r="A6942" s="1">
        <v>45310</v>
      </c>
      <c r="B6942" t="s">
        <v>7387</v>
      </c>
      <c r="C6942" t="s">
        <v>22</v>
      </c>
      <c r="D6942" t="s">
        <v>43</v>
      </c>
      <c r="E6942" t="s">
        <v>51</v>
      </c>
      <c r="F6942" t="s">
        <v>52</v>
      </c>
      <c r="G6942" t="s">
        <v>26</v>
      </c>
      <c r="H6942" t="s">
        <v>120</v>
      </c>
      <c r="I6942" t="s">
        <v>28</v>
      </c>
      <c r="J6942">
        <v>15</v>
      </c>
      <c r="K6942">
        <v>15000</v>
      </c>
      <c r="L6942">
        <v>17</v>
      </c>
      <c r="M6942">
        <v>186750</v>
      </c>
      <c r="N6942">
        <v>159203.96</v>
      </c>
      <c r="O6942">
        <v>27546.04</v>
      </c>
      <c r="P6942" t="s">
        <v>65</v>
      </c>
      <c r="Q6942" t="s">
        <v>47</v>
      </c>
      <c r="R6942" t="s">
        <v>102</v>
      </c>
      <c r="S6942">
        <f t="shared" si="216"/>
        <v>2024</v>
      </c>
      <c r="T6942">
        <f t="shared" si="217"/>
        <v>1</v>
      </c>
    </row>
    <row r="6943" spans="1:20" x14ac:dyDescent="0.3">
      <c r="A6943" s="1">
        <v>45311</v>
      </c>
      <c r="B6943" t="s">
        <v>7388</v>
      </c>
      <c r="C6943" t="s">
        <v>64</v>
      </c>
      <c r="D6943" t="s">
        <v>23</v>
      </c>
      <c r="E6943" t="s">
        <v>51</v>
      </c>
      <c r="F6943" t="s">
        <v>192</v>
      </c>
      <c r="G6943" t="s">
        <v>26</v>
      </c>
      <c r="H6943" t="s">
        <v>27</v>
      </c>
      <c r="I6943" t="s">
        <v>28</v>
      </c>
      <c r="J6943">
        <v>18</v>
      </c>
      <c r="K6943">
        <v>45000</v>
      </c>
      <c r="L6943">
        <v>11</v>
      </c>
      <c r="M6943">
        <v>720900</v>
      </c>
      <c r="N6943">
        <v>519224.87</v>
      </c>
      <c r="O6943">
        <v>201675.13</v>
      </c>
      <c r="P6943" t="s">
        <v>72</v>
      </c>
      <c r="Q6943" t="s">
        <v>30</v>
      </c>
      <c r="R6943" t="s">
        <v>31</v>
      </c>
      <c r="S6943">
        <f t="shared" si="216"/>
        <v>2024</v>
      </c>
      <c r="T6943">
        <f t="shared" si="217"/>
        <v>1</v>
      </c>
    </row>
    <row r="6944" spans="1:20" x14ac:dyDescent="0.3">
      <c r="A6944" s="1">
        <v>45312</v>
      </c>
      <c r="B6944" t="s">
        <v>7389</v>
      </c>
      <c r="C6944" t="s">
        <v>137</v>
      </c>
      <c r="D6944" t="s">
        <v>50</v>
      </c>
      <c r="E6944" t="s">
        <v>44</v>
      </c>
      <c r="F6944" t="s">
        <v>89</v>
      </c>
      <c r="G6944" t="s">
        <v>37</v>
      </c>
      <c r="H6944" t="s">
        <v>140</v>
      </c>
      <c r="I6944" t="s">
        <v>71</v>
      </c>
      <c r="J6944">
        <v>19</v>
      </c>
      <c r="K6944">
        <v>900</v>
      </c>
      <c r="L6944">
        <v>12</v>
      </c>
      <c r="M6944">
        <v>15048</v>
      </c>
      <c r="N6944">
        <v>12800.76</v>
      </c>
      <c r="O6944">
        <v>2247.2399999999998</v>
      </c>
      <c r="P6944" t="s">
        <v>29</v>
      </c>
      <c r="Q6944" t="s">
        <v>55</v>
      </c>
      <c r="R6944" t="s">
        <v>61</v>
      </c>
      <c r="S6944">
        <f t="shared" si="216"/>
        <v>2024</v>
      </c>
      <c r="T6944">
        <f t="shared" si="217"/>
        <v>1</v>
      </c>
    </row>
    <row r="6945" spans="1:20" x14ac:dyDescent="0.3">
      <c r="A6945" s="1">
        <v>45313</v>
      </c>
      <c r="B6945" t="s">
        <v>7390</v>
      </c>
      <c r="C6945" t="s">
        <v>42</v>
      </c>
      <c r="D6945" t="s">
        <v>43</v>
      </c>
      <c r="E6945" t="s">
        <v>44</v>
      </c>
      <c r="F6945" t="s">
        <v>45</v>
      </c>
      <c r="G6945" t="s">
        <v>26</v>
      </c>
      <c r="H6945" t="s">
        <v>140</v>
      </c>
      <c r="I6945" t="s">
        <v>71</v>
      </c>
      <c r="J6945">
        <v>14</v>
      </c>
      <c r="K6945">
        <v>900</v>
      </c>
      <c r="L6945">
        <v>8</v>
      </c>
      <c r="M6945">
        <v>11592</v>
      </c>
      <c r="N6945">
        <v>9587.19</v>
      </c>
      <c r="O6945">
        <v>2004.81</v>
      </c>
      <c r="P6945" t="s">
        <v>65</v>
      </c>
      <c r="Q6945" t="s">
        <v>55</v>
      </c>
      <c r="R6945" t="s">
        <v>31</v>
      </c>
      <c r="S6945">
        <f t="shared" si="216"/>
        <v>2024</v>
      </c>
      <c r="T6945">
        <f t="shared" si="217"/>
        <v>1</v>
      </c>
    </row>
    <row r="6946" spans="1:20" x14ac:dyDescent="0.3">
      <c r="A6946" s="1">
        <v>45314</v>
      </c>
      <c r="B6946" t="s">
        <v>7391</v>
      </c>
      <c r="C6946" t="s">
        <v>76</v>
      </c>
      <c r="D6946" t="s">
        <v>23</v>
      </c>
      <c r="E6946" t="s">
        <v>24</v>
      </c>
      <c r="F6946" t="s">
        <v>69</v>
      </c>
      <c r="G6946" t="s">
        <v>85</v>
      </c>
      <c r="H6946" t="s">
        <v>27</v>
      </c>
      <c r="I6946" t="s">
        <v>28</v>
      </c>
      <c r="J6946">
        <v>19</v>
      </c>
      <c r="K6946">
        <v>45000</v>
      </c>
      <c r="L6946">
        <v>15</v>
      </c>
      <c r="M6946">
        <v>726750</v>
      </c>
      <c r="N6946">
        <v>547714.21</v>
      </c>
      <c r="O6946">
        <v>179035.79</v>
      </c>
      <c r="P6946" t="s">
        <v>72</v>
      </c>
      <c r="Q6946" t="s">
        <v>30</v>
      </c>
      <c r="R6946" t="s">
        <v>31</v>
      </c>
      <c r="S6946">
        <f t="shared" si="216"/>
        <v>2024</v>
      </c>
      <c r="T6946">
        <f t="shared" si="217"/>
        <v>1</v>
      </c>
    </row>
    <row r="6947" spans="1:20" x14ac:dyDescent="0.3">
      <c r="A6947" s="1">
        <v>45315</v>
      </c>
      <c r="B6947" t="s">
        <v>7392</v>
      </c>
      <c r="C6947" t="s">
        <v>42</v>
      </c>
      <c r="D6947" t="s">
        <v>43</v>
      </c>
      <c r="E6947" t="s">
        <v>24</v>
      </c>
      <c r="F6947" t="s">
        <v>69</v>
      </c>
      <c r="G6947" t="s">
        <v>26</v>
      </c>
      <c r="H6947" t="s">
        <v>27</v>
      </c>
      <c r="I6947" t="s">
        <v>28</v>
      </c>
      <c r="J6947">
        <v>19</v>
      </c>
      <c r="K6947">
        <v>45000</v>
      </c>
      <c r="L6947">
        <v>15</v>
      </c>
      <c r="M6947">
        <v>726750</v>
      </c>
      <c r="N6947">
        <v>591112.06999999995</v>
      </c>
      <c r="O6947">
        <v>135637.93</v>
      </c>
      <c r="P6947" t="s">
        <v>38</v>
      </c>
      <c r="Q6947" t="s">
        <v>30</v>
      </c>
      <c r="R6947" t="s">
        <v>86</v>
      </c>
      <c r="S6947">
        <f t="shared" si="216"/>
        <v>2024</v>
      </c>
      <c r="T6947">
        <f t="shared" si="217"/>
        <v>1</v>
      </c>
    </row>
    <row r="6948" spans="1:20" x14ac:dyDescent="0.3">
      <c r="A6948" s="1">
        <v>45316</v>
      </c>
      <c r="B6948" t="s">
        <v>7393</v>
      </c>
      <c r="C6948" t="s">
        <v>22</v>
      </c>
      <c r="D6948" t="s">
        <v>50</v>
      </c>
      <c r="E6948" t="s">
        <v>24</v>
      </c>
      <c r="F6948" t="s">
        <v>69</v>
      </c>
      <c r="G6948" t="s">
        <v>37</v>
      </c>
      <c r="H6948" t="s">
        <v>132</v>
      </c>
      <c r="I6948" t="s">
        <v>28</v>
      </c>
      <c r="J6948">
        <v>23</v>
      </c>
      <c r="K6948">
        <v>3500</v>
      </c>
      <c r="L6948">
        <v>19</v>
      </c>
      <c r="M6948">
        <v>65205</v>
      </c>
      <c r="N6948">
        <v>57831.3</v>
      </c>
      <c r="O6948">
        <v>7373.7</v>
      </c>
      <c r="P6948" t="s">
        <v>29</v>
      </c>
      <c r="Q6948" t="s">
        <v>90</v>
      </c>
      <c r="R6948" t="s">
        <v>31</v>
      </c>
      <c r="S6948">
        <f t="shared" si="216"/>
        <v>2024</v>
      </c>
      <c r="T6948">
        <f t="shared" si="217"/>
        <v>1</v>
      </c>
    </row>
    <row r="6949" spans="1:20" x14ac:dyDescent="0.3">
      <c r="A6949" s="1">
        <v>45317</v>
      </c>
      <c r="B6949" t="s">
        <v>7394</v>
      </c>
      <c r="C6949" t="s">
        <v>42</v>
      </c>
      <c r="D6949" t="s">
        <v>50</v>
      </c>
      <c r="E6949" t="s">
        <v>35</v>
      </c>
      <c r="F6949" t="s">
        <v>36</v>
      </c>
      <c r="G6949" t="s">
        <v>26</v>
      </c>
      <c r="H6949" t="s">
        <v>80</v>
      </c>
      <c r="I6949" t="s">
        <v>28</v>
      </c>
      <c r="J6949">
        <v>7</v>
      </c>
      <c r="K6949">
        <v>12000</v>
      </c>
      <c r="L6949">
        <v>17</v>
      </c>
      <c r="M6949">
        <v>69720</v>
      </c>
      <c r="N6949">
        <v>62260.95</v>
      </c>
      <c r="O6949">
        <v>7459.05</v>
      </c>
      <c r="P6949" t="s">
        <v>29</v>
      </c>
      <c r="Q6949" t="s">
        <v>55</v>
      </c>
      <c r="R6949" t="s">
        <v>123</v>
      </c>
      <c r="S6949">
        <f t="shared" si="216"/>
        <v>2024</v>
      </c>
      <c r="T6949">
        <f t="shared" si="217"/>
        <v>1</v>
      </c>
    </row>
    <row r="6950" spans="1:20" x14ac:dyDescent="0.3">
      <c r="A6950" s="1">
        <v>45318</v>
      </c>
      <c r="B6950" t="s">
        <v>7395</v>
      </c>
      <c r="C6950" t="s">
        <v>34</v>
      </c>
      <c r="D6950" t="s">
        <v>23</v>
      </c>
      <c r="E6950" t="s">
        <v>44</v>
      </c>
      <c r="F6950" t="s">
        <v>45</v>
      </c>
      <c r="G6950" t="s">
        <v>46</v>
      </c>
      <c r="H6950" t="s">
        <v>140</v>
      </c>
      <c r="I6950" t="s">
        <v>71</v>
      </c>
      <c r="J6950">
        <v>7</v>
      </c>
      <c r="K6950">
        <v>900</v>
      </c>
      <c r="L6950">
        <v>18</v>
      </c>
      <c r="M6950">
        <v>5166</v>
      </c>
      <c r="N6950">
        <v>3795.31</v>
      </c>
      <c r="O6950">
        <v>1370.69</v>
      </c>
      <c r="P6950" t="s">
        <v>38</v>
      </c>
      <c r="Q6950" t="s">
        <v>55</v>
      </c>
      <c r="R6950" t="s">
        <v>39</v>
      </c>
      <c r="S6950">
        <f t="shared" si="216"/>
        <v>2024</v>
      </c>
      <c r="T6950">
        <f t="shared" si="217"/>
        <v>1</v>
      </c>
    </row>
    <row r="6951" spans="1:20" x14ac:dyDescent="0.3">
      <c r="A6951" s="1">
        <v>45319</v>
      </c>
      <c r="B6951" t="s">
        <v>7396</v>
      </c>
      <c r="C6951" t="s">
        <v>137</v>
      </c>
      <c r="D6951" t="s">
        <v>43</v>
      </c>
      <c r="E6951" t="s">
        <v>51</v>
      </c>
      <c r="F6951" t="s">
        <v>99</v>
      </c>
      <c r="G6951" t="s">
        <v>26</v>
      </c>
      <c r="H6951" t="s">
        <v>132</v>
      </c>
      <c r="I6951" t="s">
        <v>28</v>
      </c>
      <c r="J6951">
        <v>4</v>
      </c>
      <c r="K6951">
        <v>3500</v>
      </c>
      <c r="L6951">
        <v>15</v>
      </c>
      <c r="M6951">
        <v>11900</v>
      </c>
      <c r="N6951">
        <v>10290.629999999999</v>
      </c>
      <c r="O6951">
        <v>1609.37</v>
      </c>
      <c r="P6951" t="s">
        <v>93</v>
      </c>
      <c r="Q6951" t="s">
        <v>47</v>
      </c>
      <c r="R6951" t="s">
        <v>39</v>
      </c>
      <c r="S6951">
        <f t="shared" si="216"/>
        <v>2024</v>
      </c>
      <c r="T6951">
        <f t="shared" si="217"/>
        <v>1</v>
      </c>
    </row>
    <row r="6952" spans="1:20" x14ac:dyDescent="0.3">
      <c r="A6952" s="1">
        <v>45320</v>
      </c>
      <c r="B6952" t="s">
        <v>7397</v>
      </c>
      <c r="C6952" t="s">
        <v>22</v>
      </c>
      <c r="D6952" t="s">
        <v>50</v>
      </c>
      <c r="E6952" t="s">
        <v>24</v>
      </c>
      <c r="F6952" t="s">
        <v>69</v>
      </c>
      <c r="G6952" t="s">
        <v>46</v>
      </c>
      <c r="H6952" t="s">
        <v>140</v>
      </c>
      <c r="I6952" t="s">
        <v>71</v>
      </c>
      <c r="J6952">
        <v>16</v>
      </c>
      <c r="K6952">
        <v>900</v>
      </c>
      <c r="L6952">
        <v>12</v>
      </c>
      <c r="M6952">
        <v>12672</v>
      </c>
      <c r="N6952">
        <v>10315.9</v>
      </c>
      <c r="O6952">
        <v>2356.1</v>
      </c>
      <c r="P6952" t="s">
        <v>38</v>
      </c>
      <c r="Q6952" t="s">
        <v>90</v>
      </c>
      <c r="R6952" t="s">
        <v>39</v>
      </c>
      <c r="S6952">
        <f t="shared" si="216"/>
        <v>2024</v>
      </c>
      <c r="T6952">
        <f t="shared" si="217"/>
        <v>1</v>
      </c>
    </row>
    <row r="6953" spans="1:20" x14ac:dyDescent="0.3">
      <c r="A6953" s="1">
        <v>45321</v>
      </c>
      <c r="B6953" t="s">
        <v>7398</v>
      </c>
      <c r="C6953" t="s">
        <v>34</v>
      </c>
      <c r="D6953" t="s">
        <v>50</v>
      </c>
      <c r="E6953" t="s">
        <v>51</v>
      </c>
      <c r="F6953" t="s">
        <v>52</v>
      </c>
      <c r="G6953" t="s">
        <v>26</v>
      </c>
      <c r="H6953" t="s">
        <v>140</v>
      </c>
      <c r="I6953" t="s">
        <v>71</v>
      </c>
      <c r="J6953">
        <v>7</v>
      </c>
      <c r="K6953">
        <v>900</v>
      </c>
      <c r="L6953">
        <v>16</v>
      </c>
      <c r="M6953">
        <v>5292</v>
      </c>
      <c r="N6953">
        <v>4677.6400000000003</v>
      </c>
      <c r="O6953">
        <v>614.36</v>
      </c>
      <c r="P6953" t="s">
        <v>65</v>
      </c>
      <c r="Q6953" t="s">
        <v>30</v>
      </c>
      <c r="R6953" t="s">
        <v>102</v>
      </c>
      <c r="S6953">
        <f t="shared" si="216"/>
        <v>2024</v>
      </c>
      <c r="T6953">
        <f t="shared" si="217"/>
        <v>1</v>
      </c>
    </row>
    <row r="6954" spans="1:20" x14ac:dyDescent="0.3">
      <c r="A6954" s="1">
        <v>45322</v>
      </c>
      <c r="B6954" t="s">
        <v>7399</v>
      </c>
      <c r="C6954" t="s">
        <v>108</v>
      </c>
      <c r="D6954" t="s">
        <v>50</v>
      </c>
      <c r="E6954" t="s">
        <v>24</v>
      </c>
      <c r="F6954" t="s">
        <v>69</v>
      </c>
      <c r="G6954" t="s">
        <v>85</v>
      </c>
      <c r="H6954" t="s">
        <v>120</v>
      </c>
      <c r="I6954" t="s">
        <v>28</v>
      </c>
      <c r="J6954">
        <v>8</v>
      </c>
      <c r="K6954">
        <v>15000</v>
      </c>
      <c r="L6954">
        <v>17</v>
      </c>
      <c r="M6954">
        <v>99600</v>
      </c>
      <c r="N6954">
        <v>80192.100000000006</v>
      </c>
      <c r="O6954">
        <v>19407.900000000001</v>
      </c>
      <c r="P6954" t="s">
        <v>65</v>
      </c>
      <c r="Q6954" t="s">
        <v>30</v>
      </c>
      <c r="R6954" t="s">
        <v>61</v>
      </c>
      <c r="S6954">
        <f t="shared" si="216"/>
        <v>2024</v>
      </c>
      <c r="T6954">
        <f t="shared" si="217"/>
        <v>1</v>
      </c>
    </row>
    <row r="6955" spans="1:20" x14ac:dyDescent="0.3">
      <c r="A6955" s="1">
        <v>45323</v>
      </c>
      <c r="B6955" t="s">
        <v>7400</v>
      </c>
      <c r="C6955" t="s">
        <v>137</v>
      </c>
      <c r="D6955" t="s">
        <v>50</v>
      </c>
      <c r="E6955" t="s">
        <v>51</v>
      </c>
      <c r="F6955" t="s">
        <v>99</v>
      </c>
      <c r="G6955" t="s">
        <v>46</v>
      </c>
      <c r="H6955" t="s">
        <v>80</v>
      </c>
      <c r="I6955" t="s">
        <v>28</v>
      </c>
      <c r="J6955">
        <v>3</v>
      </c>
      <c r="K6955">
        <v>12000</v>
      </c>
      <c r="L6955">
        <v>5</v>
      </c>
      <c r="M6955">
        <v>34200</v>
      </c>
      <c r="N6955">
        <v>30739.66</v>
      </c>
      <c r="O6955">
        <v>3460.34</v>
      </c>
      <c r="P6955" t="s">
        <v>65</v>
      </c>
      <c r="Q6955" t="s">
        <v>30</v>
      </c>
      <c r="R6955" t="s">
        <v>73</v>
      </c>
      <c r="S6955">
        <f t="shared" si="216"/>
        <v>2024</v>
      </c>
      <c r="T6955">
        <f t="shared" si="217"/>
        <v>2</v>
      </c>
    </row>
    <row r="6956" spans="1:20" x14ac:dyDescent="0.3">
      <c r="A6956" s="1">
        <v>45324</v>
      </c>
      <c r="B6956" t="s">
        <v>7401</v>
      </c>
      <c r="C6956" t="s">
        <v>84</v>
      </c>
      <c r="D6956" t="s">
        <v>23</v>
      </c>
      <c r="E6956" t="s">
        <v>24</v>
      </c>
      <c r="F6956" t="s">
        <v>69</v>
      </c>
      <c r="G6956" t="s">
        <v>85</v>
      </c>
      <c r="H6956" t="s">
        <v>80</v>
      </c>
      <c r="I6956" t="s">
        <v>28</v>
      </c>
      <c r="J6956">
        <v>23</v>
      </c>
      <c r="K6956">
        <v>12000</v>
      </c>
      <c r="L6956">
        <v>13</v>
      </c>
      <c r="M6956">
        <v>240120</v>
      </c>
      <c r="N6956">
        <v>212278.42</v>
      </c>
      <c r="O6956">
        <v>27841.58</v>
      </c>
      <c r="P6956" t="s">
        <v>72</v>
      </c>
      <c r="Q6956" t="s">
        <v>47</v>
      </c>
      <c r="R6956" t="s">
        <v>39</v>
      </c>
      <c r="S6956">
        <f t="shared" si="216"/>
        <v>2024</v>
      </c>
      <c r="T6956">
        <f t="shared" si="217"/>
        <v>2</v>
      </c>
    </row>
    <row r="6957" spans="1:20" x14ac:dyDescent="0.3">
      <c r="A6957" s="1">
        <v>45325</v>
      </c>
      <c r="B6957" t="s">
        <v>7402</v>
      </c>
      <c r="C6957" t="s">
        <v>64</v>
      </c>
      <c r="D6957" t="s">
        <v>43</v>
      </c>
      <c r="E6957" t="s">
        <v>44</v>
      </c>
      <c r="F6957" t="s">
        <v>45</v>
      </c>
      <c r="G6957" t="s">
        <v>37</v>
      </c>
      <c r="H6957" t="s">
        <v>80</v>
      </c>
      <c r="I6957" t="s">
        <v>28</v>
      </c>
      <c r="J6957">
        <v>12</v>
      </c>
      <c r="K6957">
        <v>12000</v>
      </c>
      <c r="L6957">
        <v>15</v>
      </c>
      <c r="M6957">
        <v>122400</v>
      </c>
      <c r="N6957">
        <v>89096.27</v>
      </c>
      <c r="O6957">
        <v>33303.730000000003</v>
      </c>
      <c r="P6957" t="s">
        <v>93</v>
      </c>
      <c r="Q6957" t="s">
        <v>90</v>
      </c>
      <c r="R6957" t="s">
        <v>123</v>
      </c>
      <c r="S6957">
        <f t="shared" si="216"/>
        <v>2024</v>
      </c>
      <c r="T6957">
        <f t="shared" si="217"/>
        <v>2</v>
      </c>
    </row>
    <row r="6958" spans="1:20" x14ac:dyDescent="0.3">
      <c r="A6958" s="1">
        <v>45326</v>
      </c>
      <c r="B6958" t="s">
        <v>7403</v>
      </c>
      <c r="C6958" t="s">
        <v>84</v>
      </c>
      <c r="D6958" t="s">
        <v>50</v>
      </c>
      <c r="E6958" t="s">
        <v>35</v>
      </c>
      <c r="F6958" t="s">
        <v>36</v>
      </c>
      <c r="G6958" t="s">
        <v>46</v>
      </c>
      <c r="H6958" t="s">
        <v>80</v>
      </c>
      <c r="I6958" t="s">
        <v>28</v>
      </c>
      <c r="J6958">
        <v>6</v>
      </c>
      <c r="K6958">
        <v>12000</v>
      </c>
      <c r="L6958">
        <v>20</v>
      </c>
      <c r="M6958">
        <v>57600</v>
      </c>
      <c r="N6958">
        <v>44243.44</v>
      </c>
      <c r="O6958">
        <v>13356.56</v>
      </c>
      <c r="P6958" t="s">
        <v>65</v>
      </c>
      <c r="Q6958" t="s">
        <v>90</v>
      </c>
      <c r="R6958" t="s">
        <v>61</v>
      </c>
      <c r="S6958">
        <f t="shared" si="216"/>
        <v>2024</v>
      </c>
      <c r="T6958">
        <f t="shared" si="217"/>
        <v>2</v>
      </c>
    </row>
    <row r="6959" spans="1:20" x14ac:dyDescent="0.3">
      <c r="A6959" s="1">
        <v>45327</v>
      </c>
      <c r="B6959" t="s">
        <v>7404</v>
      </c>
      <c r="C6959" t="s">
        <v>108</v>
      </c>
      <c r="D6959" t="s">
        <v>23</v>
      </c>
      <c r="E6959" t="s">
        <v>35</v>
      </c>
      <c r="F6959" t="s">
        <v>36</v>
      </c>
      <c r="G6959" t="s">
        <v>85</v>
      </c>
      <c r="H6959" t="s">
        <v>120</v>
      </c>
      <c r="I6959" t="s">
        <v>28</v>
      </c>
      <c r="J6959">
        <v>6</v>
      </c>
      <c r="K6959">
        <v>15000</v>
      </c>
      <c r="L6959">
        <v>2</v>
      </c>
      <c r="M6959">
        <v>88200</v>
      </c>
      <c r="N6959">
        <v>75245.19</v>
      </c>
      <c r="O6959">
        <v>12954.81</v>
      </c>
      <c r="P6959" t="s">
        <v>72</v>
      </c>
      <c r="Q6959" t="s">
        <v>55</v>
      </c>
      <c r="R6959" t="s">
        <v>123</v>
      </c>
      <c r="S6959">
        <f t="shared" si="216"/>
        <v>2024</v>
      </c>
      <c r="T6959">
        <f t="shared" si="217"/>
        <v>2</v>
      </c>
    </row>
    <row r="6960" spans="1:20" x14ac:dyDescent="0.3">
      <c r="A6960" s="1">
        <v>45328</v>
      </c>
      <c r="B6960" t="s">
        <v>7405</v>
      </c>
      <c r="C6960" t="s">
        <v>22</v>
      </c>
      <c r="D6960" t="s">
        <v>50</v>
      </c>
      <c r="E6960" t="s">
        <v>24</v>
      </c>
      <c r="F6960" t="s">
        <v>69</v>
      </c>
      <c r="G6960" t="s">
        <v>46</v>
      </c>
      <c r="H6960" t="s">
        <v>59</v>
      </c>
      <c r="I6960" t="s">
        <v>60</v>
      </c>
      <c r="J6960">
        <v>12</v>
      </c>
      <c r="K6960">
        <v>4500</v>
      </c>
      <c r="L6960">
        <v>20</v>
      </c>
      <c r="M6960">
        <v>43200</v>
      </c>
      <c r="N6960">
        <v>38977.78</v>
      </c>
      <c r="O6960">
        <v>4222.22</v>
      </c>
      <c r="P6960" t="s">
        <v>65</v>
      </c>
      <c r="Q6960" t="s">
        <v>30</v>
      </c>
      <c r="R6960" t="s">
        <v>31</v>
      </c>
      <c r="S6960">
        <f t="shared" si="216"/>
        <v>2024</v>
      </c>
      <c r="T6960">
        <f t="shared" si="217"/>
        <v>2</v>
      </c>
    </row>
    <row r="6961" spans="1:20" x14ac:dyDescent="0.3">
      <c r="A6961" s="1">
        <v>45329</v>
      </c>
      <c r="B6961" t="s">
        <v>7406</v>
      </c>
      <c r="C6961" t="s">
        <v>68</v>
      </c>
      <c r="D6961" t="s">
        <v>43</v>
      </c>
      <c r="E6961" t="s">
        <v>24</v>
      </c>
      <c r="F6961" t="s">
        <v>25</v>
      </c>
      <c r="G6961" t="s">
        <v>37</v>
      </c>
      <c r="H6961" t="s">
        <v>53</v>
      </c>
      <c r="I6961" t="s">
        <v>54</v>
      </c>
      <c r="J6961">
        <v>5</v>
      </c>
      <c r="K6961">
        <v>2500</v>
      </c>
      <c r="L6961">
        <v>1</v>
      </c>
      <c r="M6961">
        <v>12375</v>
      </c>
      <c r="N6961">
        <v>9878.51</v>
      </c>
      <c r="O6961">
        <v>2496.4899999999998</v>
      </c>
      <c r="P6961" t="s">
        <v>93</v>
      </c>
      <c r="Q6961" t="s">
        <v>55</v>
      </c>
      <c r="R6961" t="s">
        <v>81</v>
      </c>
      <c r="S6961">
        <f t="shared" si="216"/>
        <v>2024</v>
      </c>
      <c r="T6961">
        <f t="shared" si="217"/>
        <v>2</v>
      </c>
    </row>
    <row r="6962" spans="1:20" x14ac:dyDescent="0.3">
      <c r="A6962" s="1">
        <v>45330</v>
      </c>
      <c r="B6962" t="s">
        <v>7407</v>
      </c>
      <c r="C6962" t="s">
        <v>98</v>
      </c>
      <c r="D6962" t="s">
        <v>43</v>
      </c>
      <c r="E6962" t="s">
        <v>51</v>
      </c>
      <c r="F6962" t="s">
        <v>52</v>
      </c>
      <c r="G6962" t="s">
        <v>26</v>
      </c>
      <c r="H6962" t="s">
        <v>132</v>
      </c>
      <c r="I6962" t="s">
        <v>28</v>
      </c>
      <c r="J6962">
        <v>9</v>
      </c>
      <c r="K6962">
        <v>3500</v>
      </c>
      <c r="L6962">
        <v>8</v>
      </c>
      <c r="M6962">
        <v>28980</v>
      </c>
      <c r="N6962">
        <v>24228.32</v>
      </c>
      <c r="O6962">
        <v>4751.68</v>
      </c>
      <c r="P6962" t="s">
        <v>65</v>
      </c>
      <c r="Q6962" t="s">
        <v>30</v>
      </c>
      <c r="R6962" t="s">
        <v>73</v>
      </c>
      <c r="S6962">
        <f t="shared" si="216"/>
        <v>2024</v>
      </c>
      <c r="T6962">
        <f t="shared" si="217"/>
        <v>2</v>
      </c>
    </row>
    <row r="6963" spans="1:20" x14ac:dyDescent="0.3">
      <c r="A6963" s="1">
        <v>45331</v>
      </c>
      <c r="B6963" t="s">
        <v>7408</v>
      </c>
      <c r="C6963" t="s">
        <v>22</v>
      </c>
      <c r="D6963" t="s">
        <v>43</v>
      </c>
      <c r="E6963" t="s">
        <v>51</v>
      </c>
      <c r="F6963" t="s">
        <v>99</v>
      </c>
      <c r="G6963" t="s">
        <v>46</v>
      </c>
      <c r="H6963" t="s">
        <v>59</v>
      </c>
      <c r="I6963" t="s">
        <v>60</v>
      </c>
      <c r="J6963">
        <v>2</v>
      </c>
      <c r="K6963">
        <v>4500</v>
      </c>
      <c r="L6963">
        <v>5</v>
      </c>
      <c r="M6963">
        <v>8550</v>
      </c>
      <c r="N6963">
        <v>6679.63</v>
      </c>
      <c r="O6963">
        <v>1870.37</v>
      </c>
      <c r="P6963" t="s">
        <v>38</v>
      </c>
      <c r="Q6963" t="s">
        <v>55</v>
      </c>
      <c r="R6963" t="s">
        <v>73</v>
      </c>
      <c r="S6963">
        <f t="shared" si="216"/>
        <v>2024</v>
      </c>
      <c r="T6963">
        <f t="shared" si="217"/>
        <v>2</v>
      </c>
    </row>
    <row r="6964" spans="1:20" x14ac:dyDescent="0.3">
      <c r="A6964" s="1">
        <v>45332</v>
      </c>
      <c r="B6964" t="s">
        <v>7409</v>
      </c>
      <c r="C6964" t="s">
        <v>34</v>
      </c>
      <c r="D6964" t="s">
        <v>23</v>
      </c>
      <c r="E6964" t="s">
        <v>24</v>
      </c>
      <c r="F6964" t="s">
        <v>25</v>
      </c>
      <c r="G6964" t="s">
        <v>46</v>
      </c>
      <c r="H6964" t="s">
        <v>53</v>
      </c>
      <c r="I6964" t="s">
        <v>54</v>
      </c>
      <c r="J6964">
        <v>17</v>
      </c>
      <c r="K6964">
        <v>2500</v>
      </c>
      <c r="L6964">
        <v>2</v>
      </c>
      <c r="M6964">
        <v>41650</v>
      </c>
      <c r="N6964">
        <v>33104.080000000002</v>
      </c>
      <c r="O6964">
        <v>8545.92</v>
      </c>
      <c r="P6964" t="s">
        <v>72</v>
      </c>
      <c r="Q6964" t="s">
        <v>47</v>
      </c>
      <c r="R6964" t="s">
        <v>81</v>
      </c>
      <c r="S6964">
        <f t="shared" si="216"/>
        <v>2024</v>
      </c>
      <c r="T6964">
        <f t="shared" si="217"/>
        <v>2</v>
      </c>
    </row>
    <row r="6965" spans="1:20" x14ac:dyDescent="0.3">
      <c r="A6965" s="1">
        <v>45333</v>
      </c>
      <c r="B6965" t="s">
        <v>7410</v>
      </c>
      <c r="C6965" t="s">
        <v>76</v>
      </c>
      <c r="D6965" t="s">
        <v>43</v>
      </c>
      <c r="E6965" t="s">
        <v>35</v>
      </c>
      <c r="F6965" t="s">
        <v>36</v>
      </c>
      <c r="G6965" t="s">
        <v>85</v>
      </c>
      <c r="H6965" t="s">
        <v>140</v>
      </c>
      <c r="I6965" t="s">
        <v>71</v>
      </c>
      <c r="J6965">
        <v>24</v>
      </c>
      <c r="K6965">
        <v>900</v>
      </c>
      <c r="L6965">
        <v>20</v>
      </c>
      <c r="M6965">
        <v>17280</v>
      </c>
      <c r="N6965">
        <v>13087.36</v>
      </c>
      <c r="O6965">
        <v>4192.6400000000003</v>
      </c>
      <c r="P6965" t="s">
        <v>72</v>
      </c>
      <c r="Q6965" t="s">
        <v>47</v>
      </c>
      <c r="R6965" t="s">
        <v>86</v>
      </c>
      <c r="S6965">
        <f t="shared" si="216"/>
        <v>2024</v>
      </c>
      <c r="T6965">
        <f t="shared" si="217"/>
        <v>2</v>
      </c>
    </row>
    <row r="6966" spans="1:20" x14ac:dyDescent="0.3">
      <c r="A6966" s="1">
        <v>45334</v>
      </c>
      <c r="B6966" t="s">
        <v>7411</v>
      </c>
      <c r="C6966" t="s">
        <v>68</v>
      </c>
      <c r="D6966" t="s">
        <v>23</v>
      </c>
      <c r="E6966" t="s">
        <v>24</v>
      </c>
      <c r="F6966" t="s">
        <v>69</v>
      </c>
      <c r="G6966" t="s">
        <v>85</v>
      </c>
      <c r="H6966" t="s">
        <v>70</v>
      </c>
      <c r="I6966" t="s">
        <v>71</v>
      </c>
      <c r="J6966">
        <v>14</v>
      </c>
      <c r="K6966">
        <v>600</v>
      </c>
      <c r="L6966">
        <v>7</v>
      </c>
      <c r="M6966">
        <v>7812</v>
      </c>
      <c r="N6966">
        <v>6604.49</v>
      </c>
      <c r="O6966">
        <v>1207.51</v>
      </c>
      <c r="P6966" t="s">
        <v>72</v>
      </c>
      <c r="Q6966" t="s">
        <v>55</v>
      </c>
      <c r="R6966" t="s">
        <v>102</v>
      </c>
      <c r="S6966">
        <f t="shared" si="216"/>
        <v>2024</v>
      </c>
      <c r="T6966">
        <f t="shared" si="217"/>
        <v>2</v>
      </c>
    </row>
    <row r="6967" spans="1:20" x14ac:dyDescent="0.3">
      <c r="A6967" s="1">
        <v>45335</v>
      </c>
      <c r="B6967" t="s">
        <v>7412</v>
      </c>
      <c r="C6967" t="s">
        <v>42</v>
      </c>
      <c r="D6967" t="s">
        <v>23</v>
      </c>
      <c r="E6967" t="s">
        <v>24</v>
      </c>
      <c r="F6967" t="s">
        <v>25</v>
      </c>
      <c r="G6967" t="s">
        <v>46</v>
      </c>
      <c r="H6967" t="s">
        <v>140</v>
      </c>
      <c r="I6967" t="s">
        <v>71</v>
      </c>
      <c r="J6967">
        <v>25</v>
      </c>
      <c r="K6967">
        <v>900</v>
      </c>
      <c r="L6967">
        <v>3</v>
      </c>
      <c r="M6967">
        <v>21825</v>
      </c>
      <c r="N6967">
        <v>17148.72</v>
      </c>
      <c r="O6967">
        <v>4676.28</v>
      </c>
      <c r="P6967" t="s">
        <v>65</v>
      </c>
      <c r="Q6967" t="s">
        <v>30</v>
      </c>
      <c r="R6967" t="s">
        <v>102</v>
      </c>
      <c r="S6967">
        <f t="shared" si="216"/>
        <v>2024</v>
      </c>
      <c r="T6967">
        <f t="shared" si="217"/>
        <v>2</v>
      </c>
    </row>
    <row r="6968" spans="1:20" x14ac:dyDescent="0.3">
      <c r="A6968" s="1">
        <v>45336</v>
      </c>
      <c r="B6968" t="s">
        <v>7413</v>
      </c>
      <c r="C6968" t="s">
        <v>108</v>
      </c>
      <c r="D6968" t="s">
        <v>23</v>
      </c>
      <c r="E6968" t="s">
        <v>51</v>
      </c>
      <c r="F6968" t="s">
        <v>52</v>
      </c>
      <c r="G6968" t="s">
        <v>46</v>
      </c>
      <c r="H6968" t="s">
        <v>140</v>
      </c>
      <c r="I6968" t="s">
        <v>71</v>
      </c>
      <c r="J6968">
        <v>6</v>
      </c>
      <c r="K6968">
        <v>900</v>
      </c>
      <c r="L6968">
        <v>19</v>
      </c>
      <c r="M6968">
        <v>4374</v>
      </c>
      <c r="N6968">
        <v>3944.62</v>
      </c>
      <c r="O6968">
        <v>429.38</v>
      </c>
      <c r="P6968" t="s">
        <v>65</v>
      </c>
      <c r="Q6968" t="s">
        <v>30</v>
      </c>
      <c r="R6968" t="s">
        <v>39</v>
      </c>
      <c r="S6968">
        <f t="shared" si="216"/>
        <v>2024</v>
      </c>
      <c r="T6968">
        <f t="shared" si="217"/>
        <v>2</v>
      </c>
    </row>
    <row r="6969" spans="1:20" x14ac:dyDescent="0.3">
      <c r="A6969" s="1">
        <v>45337</v>
      </c>
      <c r="B6969" t="s">
        <v>7414</v>
      </c>
      <c r="C6969" t="s">
        <v>84</v>
      </c>
      <c r="D6969" t="s">
        <v>23</v>
      </c>
      <c r="E6969" t="s">
        <v>51</v>
      </c>
      <c r="F6969" t="s">
        <v>99</v>
      </c>
      <c r="G6969" t="s">
        <v>46</v>
      </c>
      <c r="H6969" t="s">
        <v>132</v>
      </c>
      <c r="I6969" t="s">
        <v>28</v>
      </c>
      <c r="J6969">
        <v>4</v>
      </c>
      <c r="K6969">
        <v>3500</v>
      </c>
      <c r="L6969">
        <v>15</v>
      </c>
      <c r="M6969">
        <v>11900</v>
      </c>
      <c r="N6969">
        <v>10616.62</v>
      </c>
      <c r="O6969">
        <v>1283.3800000000001</v>
      </c>
      <c r="P6969" t="s">
        <v>65</v>
      </c>
      <c r="Q6969" t="s">
        <v>47</v>
      </c>
      <c r="R6969" t="s">
        <v>102</v>
      </c>
      <c r="S6969">
        <f t="shared" si="216"/>
        <v>2024</v>
      </c>
      <c r="T6969">
        <f t="shared" si="217"/>
        <v>2</v>
      </c>
    </row>
    <row r="6970" spans="1:20" x14ac:dyDescent="0.3">
      <c r="A6970" s="1">
        <v>45338</v>
      </c>
      <c r="B6970" t="s">
        <v>7415</v>
      </c>
      <c r="C6970" t="s">
        <v>137</v>
      </c>
      <c r="D6970" t="s">
        <v>50</v>
      </c>
      <c r="E6970" t="s">
        <v>24</v>
      </c>
      <c r="F6970" t="s">
        <v>25</v>
      </c>
      <c r="G6970" t="s">
        <v>46</v>
      </c>
      <c r="H6970" t="s">
        <v>27</v>
      </c>
      <c r="I6970" t="s">
        <v>28</v>
      </c>
      <c r="J6970">
        <v>22</v>
      </c>
      <c r="K6970">
        <v>45000</v>
      </c>
      <c r="L6970">
        <v>20</v>
      </c>
      <c r="M6970">
        <v>792000</v>
      </c>
      <c r="N6970">
        <v>589867.93000000005</v>
      </c>
      <c r="O6970">
        <v>202132.07</v>
      </c>
      <c r="P6970" t="s">
        <v>65</v>
      </c>
      <c r="Q6970" t="s">
        <v>30</v>
      </c>
      <c r="R6970" t="s">
        <v>86</v>
      </c>
      <c r="S6970">
        <f t="shared" si="216"/>
        <v>2024</v>
      </c>
      <c r="T6970">
        <f t="shared" si="217"/>
        <v>2</v>
      </c>
    </row>
    <row r="6971" spans="1:20" x14ac:dyDescent="0.3">
      <c r="A6971" s="1">
        <v>45339</v>
      </c>
      <c r="B6971" t="s">
        <v>7416</v>
      </c>
      <c r="C6971" t="s">
        <v>22</v>
      </c>
      <c r="D6971" t="s">
        <v>50</v>
      </c>
      <c r="E6971" t="s">
        <v>51</v>
      </c>
      <c r="F6971" t="s">
        <v>52</v>
      </c>
      <c r="G6971" t="s">
        <v>46</v>
      </c>
      <c r="H6971" t="s">
        <v>80</v>
      </c>
      <c r="I6971" t="s">
        <v>28</v>
      </c>
      <c r="J6971">
        <v>24</v>
      </c>
      <c r="K6971">
        <v>12000</v>
      </c>
      <c r="L6971">
        <v>19</v>
      </c>
      <c r="M6971">
        <v>233280</v>
      </c>
      <c r="N6971">
        <v>173268.23</v>
      </c>
      <c r="O6971">
        <v>60011.77</v>
      </c>
      <c r="P6971" t="s">
        <v>72</v>
      </c>
      <c r="Q6971" t="s">
        <v>30</v>
      </c>
      <c r="R6971" t="s">
        <v>102</v>
      </c>
      <c r="S6971">
        <f t="shared" si="216"/>
        <v>2024</v>
      </c>
      <c r="T6971">
        <f t="shared" si="217"/>
        <v>2</v>
      </c>
    </row>
    <row r="6972" spans="1:20" x14ac:dyDescent="0.3">
      <c r="A6972" s="1">
        <v>45340</v>
      </c>
      <c r="B6972" t="s">
        <v>7417</v>
      </c>
      <c r="C6972" t="s">
        <v>143</v>
      </c>
      <c r="D6972" t="s">
        <v>50</v>
      </c>
      <c r="E6972" t="s">
        <v>24</v>
      </c>
      <c r="F6972" t="s">
        <v>111</v>
      </c>
      <c r="G6972" t="s">
        <v>26</v>
      </c>
      <c r="H6972" t="s">
        <v>140</v>
      </c>
      <c r="I6972" t="s">
        <v>71</v>
      </c>
      <c r="J6972">
        <v>23</v>
      </c>
      <c r="K6972">
        <v>900</v>
      </c>
      <c r="L6972">
        <v>1</v>
      </c>
      <c r="M6972">
        <v>20493</v>
      </c>
      <c r="N6972">
        <v>18331.830000000002</v>
      </c>
      <c r="O6972">
        <v>2161.17</v>
      </c>
      <c r="P6972" t="s">
        <v>72</v>
      </c>
      <c r="Q6972" t="s">
        <v>47</v>
      </c>
      <c r="R6972" t="s">
        <v>123</v>
      </c>
      <c r="S6972">
        <f t="shared" si="216"/>
        <v>2024</v>
      </c>
      <c r="T6972">
        <f t="shared" si="217"/>
        <v>2</v>
      </c>
    </row>
    <row r="6973" spans="1:20" x14ac:dyDescent="0.3">
      <c r="A6973" s="1">
        <v>45341</v>
      </c>
      <c r="B6973" t="s">
        <v>7418</v>
      </c>
      <c r="C6973" t="s">
        <v>98</v>
      </c>
      <c r="D6973" t="s">
        <v>23</v>
      </c>
      <c r="E6973" t="s">
        <v>35</v>
      </c>
      <c r="F6973" t="s">
        <v>36</v>
      </c>
      <c r="G6973" t="s">
        <v>46</v>
      </c>
      <c r="H6973" t="s">
        <v>132</v>
      </c>
      <c r="I6973" t="s">
        <v>28</v>
      </c>
      <c r="J6973">
        <v>16</v>
      </c>
      <c r="K6973">
        <v>3500</v>
      </c>
      <c r="L6973">
        <v>12</v>
      </c>
      <c r="M6973">
        <v>49280</v>
      </c>
      <c r="N6973">
        <v>40733.26</v>
      </c>
      <c r="O6973">
        <v>8546.74</v>
      </c>
      <c r="P6973" t="s">
        <v>38</v>
      </c>
      <c r="Q6973" t="s">
        <v>55</v>
      </c>
      <c r="R6973" t="s">
        <v>81</v>
      </c>
      <c r="S6973">
        <f t="shared" si="216"/>
        <v>2024</v>
      </c>
      <c r="T6973">
        <f t="shared" si="217"/>
        <v>2</v>
      </c>
    </row>
    <row r="6974" spans="1:20" x14ac:dyDescent="0.3">
      <c r="A6974" s="1">
        <v>45342</v>
      </c>
      <c r="B6974" t="s">
        <v>7419</v>
      </c>
      <c r="C6974" t="s">
        <v>68</v>
      </c>
      <c r="D6974" t="s">
        <v>43</v>
      </c>
      <c r="E6974" t="s">
        <v>24</v>
      </c>
      <c r="F6974" t="s">
        <v>111</v>
      </c>
      <c r="G6974" t="s">
        <v>46</v>
      </c>
      <c r="H6974" t="s">
        <v>59</v>
      </c>
      <c r="I6974" t="s">
        <v>60</v>
      </c>
      <c r="J6974">
        <v>3</v>
      </c>
      <c r="K6974">
        <v>4500</v>
      </c>
      <c r="L6974">
        <v>9</v>
      </c>
      <c r="M6974">
        <v>12285</v>
      </c>
      <c r="N6974">
        <v>9931.7900000000009</v>
      </c>
      <c r="O6974">
        <v>2353.21</v>
      </c>
      <c r="P6974" t="s">
        <v>38</v>
      </c>
      <c r="Q6974" t="s">
        <v>30</v>
      </c>
      <c r="R6974" t="s">
        <v>39</v>
      </c>
      <c r="S6974">
        <f t="shared" si="216"/>
        <v>2024</v>
      </c>
      <c r="T6974">
        <f t="shared" si="217"/>
        <v>2</v>
      </c>
    </row>
    <row r="6975" spans="1:20" x14ac:dyDescent="0.3">
      <c r="A6975" s="1">
        <v>45343</v>
      </c>
      <c r="B6975" t="s">
        <v>7420</v>
      </c>
      <c r="C6975" t="s">
        <v>84</v>
      </c>
      <c r="D6975" t="s">
        <v>23</v>
      </c>
      <c r="E6975" t="s">
        <v>51</v>
      </c>
      <c r="F6975" t="s">
        <v>52</v>
      </c>
      <c r="G6975" t="s">
        <v>37</v>
      </c>
      <c r="H6975" t="s">
        <v>140</v>
      </c>
      <c r="I6975" t="s">
        <v>71</v>
      </c>
      <c r="J6975">
        <v>9</v>
      </c>
      <c r="K6975">
        <v>900</v>
      </c>
      <c r="L6975">
        <v>11</v>
      </c>
      <c r="M6975">
        <v>7209</v>
      </c>
      <c r="N6975">
        <v>5720.44</v>
      </c>
      <c r="O6975">
        <v>1488.56</v>
      </c>
      <c r="P6975" t="s">
        <v>38</v>
      </c>
      <c r="Q6975" t="s">
        <v>55</v>
      </c>
      <c r="R6975" t="s">
        <v>39</v>
      </c>
      <c r="S6975">
        <f t="shared" si="216"/>
        <v>2024</v>
      </c>
      <c r="T6975">
        <f t="shared" si="217"/>
        <v>2</v>
      </c>
    </row>
    <row r="6976" spans="1:20" x14ac:dyDescent="0.3">
      <c r="A6976" s="1">
        <v>45344</v>
      </c>
      <c r="B6976" t="s">
        <v>7421</v>
      </c>
      <c r="C6976" t="s">
        <v>58</v>
      </c>
      <c r="D6976" t="s">
        <v>50</v>
      </c>
      <c r="E6976" t="s">
        <v>24</v>
      </c>
      <c r="F6976" t="s">
        <v>111</v>
      </c>
      <c r="G6976" t="s">
        <v>37</v>
      </c>
      <c r="H6976" t="s">
        <v>120</v>
      </c>
      <c r="I6976" t="s">
        <v>28</v>
      </c>
      <c r="J6976">
        <v>15</v>
      </c>
      <c r="K6976">
        <v>15000</v>
      </c>
      <c r="L6976">
        <v>11</v>
      </c>
      <c r="M6976">
        <v>200250</v>
      </c>
      <c r="N6976">
        <v>164306.49</v>
      </c>
      <c r="O6976">
        <v>35943.51</v>
      </c>
      <c r="P6976" t="s">
        <v>38</v>
      </c>
      <c r="Q6976" t="s">
        <v>30</v>
      </c>
      <c r="R6976" t="s">
        <v>123</v>
      </c>
      <c r="S6976">
        <f t="shared" si="216"/>
        <v>2024</v>
      </c>
      <c r="T6976">
        <f t="shared" si="217"/>
        <v>2</v>
      </c>
    </row>
    <row r="6977" spans="1:20" x14ac:dyDescent="0.3">
      <c r="A6977" s="1">
        <v>45345</v>
      </c>
      <c r="B6977" t="s">
        <v>7422</v>
      </c>
      <c r="C6977" t="s">
        <v>42</v>
      </c>
      <c r="D6977" t="s">
        <v>23</v>
      </c>
      <c r="E6977" t="s">
        <v>24</v>
      </c>
      <c r="F6977" t="s">
        <v>111</v>
      </c>
      <c r="G6977" t="s">
        <v>37</v>
      </c>
      <c r="H6977" t="s">
        <v>80</v>
      </c>
      <c r="I6977" t="s">
        <v>28</v>
      </c>
      <c r="J6977">
        <v>10</v>
      </c>
      <c r="K6977">
        <v>12000</v>
      </c>
      <c r="L6977">
        <v>11</v>
      </c>
      <c r="M6977">
        <v>106800</v>
      </c>
      <c r="N6977">
        <v>92149.6</v>
      </c>
      <c r="O6977">
        <v>14650.4</v>
      </c>
      <c r="P6977" t="s">
        <v>29</v>
      </c>
      <c r="Q6977" t="s">
        <v>30</v>
      </c>
      <c r="R6977" t="s">
        <v>81</v>
      </c>
      <c r="S6977">
        <f t="shared" si="216"/>
        <v>2024</v>
      </c>
      <c r="T6977">
        <f t="shared" si="217"/>
        <v>2</v>
      </c>
    </row>
    <row r="6978" spans="1:20" x14ac:dyDescent="0.3">
      <c r="A6978" s="1">
        <v>45346</v>
      </c>
      <c r="B6978" t="s">
        <v>7423</v>
      </c>
      <c r="C6978" t="s">
        <v>84</v>
      </c>
      <c r="D6978" t="s">
        <v>50</v>
      </c>
      <c r="E6978" t="s">
        <v>51</v>
      </c>
      <c r="F6978" t="s">
        <v>99</v>
      </c>
      <c r="G6978" t="s">
        <v>85</v>
      </c>
      <c r="H6978" t="s">
        <v>27</v>
      </c>
      <c r="I6978" t="s">
        <v>28</v>
      </c>
      <c r="J6978">
        <v>4</v>
      </c>
      <c r="K6978">
        <v>45000</v>
      </c>
      <c r="L6978">
        <v>0</v>
      </c>
      <c r="M6978">
        <v>180000</v>
      </c>
      <c r="N6978">
        <v>164674.29999999999</v>
      </c>
      <c r="O6978">
        <v>15325.7</v>
      </c>
      <c r="P6978" t="s">
        <v>38</v>
      </c>
      <c r="Q6978" t="s">
        <v>30</v>
      </c>
      <c r="R6978" t="s">
        <v>86</v>
      </c>
      <c r="S6978">
        <f t="shared" si="216"/>
        <v>2024</v>
      </c>
      <c r="T6978">
        <f t="shared" si="217"/>
        <v>2</v>
      </c>
    </row>
    <row r="6979" spans="1:20" x14ac:dyDescent="0.3">
      <c r="A6979" s="1">
        <v>45347</v>
      </c>
      <c r="B6979" t="s">
        <v>7424</v>
      </c>
      <c r="C6979" t="s">
        <v>68</v>
      </c>
      <c r="D6979" t="s">
        <v>43</v>
      </c>
      <c r="E6979" t="s">
        <v>24</v>
      </c>
      <c r="F6979" t="s">
        <v>69</v>
      </c>
      <c r="G6979" t="s">
        <v>85</v>
      </c>
      <c r="H6979" t="s">
        <v>140</v>
      </c>
      <c r="I6979" t="s">
        <v>71</v>
      </c>
      <c r="J6979">
        <v>19</v>
      </c>
      <c r="K6979">
        <v>900</v>
      </c>
      <c r="L6979">
        <v>8</v>
      </c>
      <c r="M6979">
        <v>15732</v>
      </c>
      <c r="N6979">
        <v>12047.98</v>
      </c>
      <c r="O6979">
        <v>3684.02</v>
      </c>
      <c r="P6979" t="s">
        <v>65</v>
      </c>
      <c r="Q6979" t="s">
        <v>90</v>
      </c>
      <c r="R6979" t="s">
        <v>123</v>
      </c>
      <c r="S6979">
        <f t="shared" ref="S6979:S7042" si="218">YEAR(A6979)</f>
        <v>2024</v>
      </c>
      <c r="T6979">
        <f t="shared" si="217"/>
        <v>2</v>
      </c>
    </row>
    <row r="6980" spans="1:20" x14ac:dyDescent="0.3">
      <c r="A6980" s="1">
        <v>45348</v>
      </c>
      <c r="B6980" t="s">
        <v>7425</v>
      </c>
      <c r="C6980" t="s">
        <v>84</v>
      </c>
      <c r="D6980" t="s">
        <v>43</v>
      </c>
      <c r="E6980" t="s">
        <v>24</v>
      </c>
      <c r="F6980" t="s">
        <v>69</v>
      </c>
      <c r="G6980" t="s">
        <v>26</v>
      </c>
      <c r="H6980" t="s">
        <v>70</v>
      </c>
      <c r="I6980" t="s">
        <v>71</v>
      </c>
      <c r="J6980">
        <v>21</v>
      </c>
      <c r="K6980">
        <v>600</v>
      </c>
      <c r="L6980">
        <v>5</v>
      </c>
      <c r="M6980">
        <v>11970</v>
      </c>
      <c r="N6980">
        <v>9058.83</v>
      </c>
      <c r="O6980">
        <v>2911.17</v>
      </c>
      <c r="P6980" t="s">
        <v>93</v>
      </c>
      <c r="Q6980" t="s">
        <v>55</v>
      </c>
      <c r="R6980" t="s">
        <v>73</v>
      </c>
      <c r="S6980">
        <f t="shared" si="218"/>
        <v>2024</v>
      </c>
      <c r="T6980">
        <f t="shared" ref="T6980:T7043" si="219">MONTH(A6980)</f>
        <v>2</v>
      </c>
    </row>
    <row r="6981" spans="1:20" x14ac:dyDescent="0.3">
      <c r="A6981" s="1">
        <v>45349</v>
      </c>
      <c r="B6981" t="s">
        <v>7426</v>
      </c>
      <c r="C6981" t="s">
        <v>58</v>
      </c>
      <c r="D6981" t="s">
        <v>23</v>
      </c>
      <c r="E6981" t="s">
        <v>44</v>
      </c>
      <c r="F6981" t="s">
        <v>45</v>
      </c>
      <c r="G6981" t="s">
        <v>26</v>
      </c>
      <c r="H6981" t="s">
        <v>80</v>
      </c>
      <c r="I6981" t="s">
        <v>28</v>
      </c>
      <c r="J6981">
        <v>25</v>
      </c>
      <c r="K6981">
        <v>12000</v>
      </c>
      <c r="L6981">
        <v>18</v>
      </c>
      <c r="M6981">
        <v>246000</v>
      </c>
      <c r="N6981">
        <v>177773.24</v>
      </c>
      <c r="O6981">
        <v>68226.759999999995</v>
      </c>
      <c r="P6981" t="s">
        <v>65</v>
      </c>
      <c r="Q6981" t="s">
        <v>47</v>
      </c>
      <c r="R6981" t="s">
        <v>102</v>
      </c>
      <c r="S6981">
        <f t="shared" si="218"/>
        <v>2024</v>
      </c>
      <c r="T6981">
        <f t="shared" si="219"/>
        <v>2</v>
      </c>
    </row>
    <row r="6982" spans="1:20" x14ac:dyDescent="0.3">
      <c r="A6982" s="1">
        <v>45350</v>
      </c>
      <c r="B6982" t="s">
        <v>7427</v>
      </c>
      <c r="C6982" t="s">
        <v>108</v>
      </c>
      <c r="D6982" t="s">
        <v>43</v>
      </c>
      <c r="E6982" t="s">
        <v>44</v>
      </c>
      <c r="F6982" t="s">
        <v>45</v>
      </c>
      <c r="G6982" t="s">
        <v>46</v>
      </c>
      <c r="H6982" t="s">
        <v>27</v>
      </c>
      <c r="I6982" t="s">
        <v>28</v>
      </c>
      <c r="J6982">
        <v>24</v>
      </c>
      <c r="K6982">
        <v>45000</v>
      </c>
      <c r="L6982">
        <v>13</v>
      </c>
      <c r="M6982">
        <v>939600</v>
      </c>
      <c r="N6982">
        <v>879399.62</v>
      </c>
      <c r="O6982">
        <v>60200.38</v>
      </c>
      <c r="P6982" t="s">
        <v>93</v>
      </c>
      <c r="Q6982" t="s">
        <v>47</v>
      </c>
      <c r="R6982" t="s">
        <v>73</v>
      </c>
      <c r="S6982">
        <f t="shared" si="218"/>
        <v>2024</v>
      </c>
      <c r="T6982">
        <f t="shared" si="219"/>
        <v>2</v>
      </c>
    </row>
    <row r="6983" spans="1:20" x14ac:dyDescent="0.3">
      <c r="A6983" s="1">
        <v>45351</v>
      </c>
      <c r="B6983" t="s">
        <v>7428</v>
      </c>
      <c r="C6983" t="s">
        <v>68</v>
      </c>
      <c r="D6983" t="s">
        <v>23</v>
      </c>
      <c r="E6983" t="s">
        <v>51</v>
      </c>
      <c r="F6983" t="s">
        <v>192</v>
      </c>
      <c r="G6983" t="s">
        <v>46</v>
      </c>
      <c r="H6983" t="s">
        <v>80</v>
      </c>
      <c r="I6983" t="s">
        <v>28</v>
      </c>
      <c r="J6983">
        <v>15</v>
      </c>
      <c r="K6983">
        <v>12000</v>
      </c>
      <c r="L6983">
        <v>13</v>
      </c>
      <c r="M6983">
        <v>156600</v>
      </c>
      <c r="N6983">
        <v>113114.35</v>
      </c>
      <c r="O6983">
        <v>43485.65</v>
      </c>
      <c r="P6983" t="s">
        <v>72</v>
      </c>
      <c r="Q6983" t="s">
        <v>47</v>
      </c>
      <c r="R6983" t="s">
        <v>81</v>
      </c>
      <c r="S6983">
        <f t="shared" si="218"/>
        <v>2024</v>
      </c>
      <c r="T6983">
        <f t="shared" si="219"/>
        <v>2</v>
      </c>
    </row>
    <row r="6984" spans="1:20" x14ac:dyDescent="0.3">
      <c r="A6984" s="1">
        <v>45352</v>
      </c>
      <c r="B6984" t="s">
        <v>7429</v>
      </c>
      <c r="C6984" t="s">
        <v>76</v>
      </c>
      <c r="D6984" t="s">
        <v>50</v>
      </c>
      <c r="E6984" t="s">
        <v>35</v>
      </c>
      <c r="F6984" t="s">
        <v>36</v>
      </c>
      <c r="G6984" t="s">
        <v>46</v>
      </c>
      <c r="H6984" t="s">
        <v>120</v>
      </c>
      <c r="I6984" t="s">
        <v>28</v>
      </c>
      <c r="J6984">
        <v>25</v>
      </c>
      <c r="K6984">
        <v>15000</v>
      </c>
      <c r="L6984">
        <v>0</v>
      </c>
      <c r="M6984">
        <v>375000</v>
      </c>
      <c r="N6984">
        <v>274926.21999999997</v>
      </c>
      <c r="O6984">
        <v>100073.78</v>
      </c>
      <c r="P6984" t="s">
        <v>65</v>
      </c>
      <c r="Q6984" t="s">
        <v>47</v>
      </c>
      <c r="R6984" t="s">
        <v>39</v>
      </c>
      <c r="S6984">
        <f t="shared" si="218"/>
        <v>2024</v>
      </c>
      <c r="T6984">
        <f t="shared" si="219"/>
        <v>3</v>
      </c>
    </row>
    <row r="6985" spans="1:20" x14ac:dyDescent="0.3">
      <c r="A6985" s="1">
        <v>45353</v>
      </c>
      <c r="B6985" t="s">
        <v>7430</v>
      </c>
      <c r="C6985" t="s">
        <v>137</v>
      </c>
      <c r="D6985" t="s">
        <v>50</v>
      </c>
      <c r="E6985" t="s">
        <v>35</v>
      </c>
      <c r="F6985" t="s">
        <v>36</v>
      </c>
      <c r="G6985" t="s">
        <v>26</v>
      </c>
      <c r="H6985" t="s">
        <v>27</v>
      </c>
      <c r="I6985" t="s">
        <v>28</v>
      </c>
      <c r="J6985">
        <v>4</v>
      </c>
      <c r="K6985">
        <v>45000</v>
      </c>
      <c r="L6985">
        <v>12</v>
      </c>
      <c r="M6985">
        <v>158400</v>
      </c>
      <c r="N6985">
        <v>137927.26999999999</v>
      </c>
      <c r="O6985">
        <v>20472.73</v>
      </c>
      <c r="P6985" t="s">
        <v>38</v>
      </c>
      <c r="Q6985" t="s">
        <v>30</v>
      </c>
      <c r="R6985" t="s">
        <v>102</v>
      </c>
      <c r="S6985">
        <f t="shared" si="218"/>
        <v>2024</v>
      </c>
      <c r="T6985">
        <f t="shared" si="219"/>
        <v>3</v>
      </c>
    </row>
    <row r="6986" spans="1:20" x14ac:dyDescent="0.3">
      <c r="A6986" s="1">
        <v>45354</v>
      </c>
      <c r="B6986" t="s">
        <v>7431</v>
      </c>
      <c r="C6986" t="s">
        <v>98</v>
      </c>
      <c r="D6986" t="s">
        <v>50</v>
      </c>
      <c r="E6986" t="s">
        <v>24</v>
      </c>
      <c r="F6986" t="s">
        <v>69</v>
      </c>
      <c r="G6986" t="s">
        <v>26</v>
      </c>
      <c r="H6986" t="s">
        <v>140</v>
      </c>
      <c r="I6986" t="s">
        <v>71</v>
      </c>
      <c r="J6986">
        <v>1</v>
      </c>
      <c r="K6986">
        <v>900</v>
      </c>
      <c r="L6986">
        <v>9</v>
      </c>
      <c r="M6986">
        <v>819</v>
      </c>
      <c r="N6986">
        <v>739.73</v>
      </c>
      <c r="O6986">
        <v>79.27</v>
      </c>
      <c r="P6986" t="s">
        <v>93</v>
      </c>
      <c r="Q6986" t="s">
        <v>90</v>
      </c>
      <c r="R6986" t="s">
        <v>102</v>
      </c>
      <c r="S6986">
        <f t="shared" si="218"/>
        <v>2024</v>
      </c>
      <c r="T6986">
        <f t="shared" si="219"/>
        <v>3</v>
      </c>
    </row>
    <row r="6987" spans="1:20" x14ac:dyDescent="0.3">
      <c r="A6987" s="1">
        <v>45355</v>
      </c>
      <c r="B6987" t="s">
        <v>7432</v>
      </c>
      <c r="C6987" t="s">
        <v>98</v>
      </c>
      <c r="D6987" t="s">
        <v>50</v>
      </c>
      <c r="E6987" t="s">
        <v>51</v>
      </c>
      <c r="F6987" t="s">
        <v>52</v>
      </c>
      <c r="G6987" t="s">
        <v>37</v>
      </c>
      <c r="H6987" t="s">
        <v>80</v>
      </c>
      <c r="I6987" t="s">
        <v>28</v>
      </c>
      <c r="J6987">
        <v>7</v>
      </c>
      <c r="K6987">
        <v>12000</v>
      </c>
      <c r="L6987">
        <v>13</v>
      </c>
      <c r="M6987">
        <v>73080</v>
      </c>
      <c r="N6987">
        <v>54249.4</v>
      </c>
      <c r="O6987">
        <v>18830.599999999999</v>
      </c>
      <c r="P6987" t="s">
        <v>72</v>
      </c>
      <c r="Q6987" t="s">
        <v>30</v>
      </c>
      <c r="R6987" t="s">
        <v>61</v>
      </c>
      <c r="S6987">
        <f t="shared" si="218"/>
        <v>2024</v>
      </c>
      <c r="T6987">
        <f t="shared" si="219"/>
        <v>3</v>
      </c>
    </row>
    <row r="6988" spans="1:20" x14ac:dyDescent="0.3">
      <c r="A6988" s="1">
        <v>45356</v>
      </c>
      <c r="B6988" t="s">
        <v>7433</v>
      </c>
      <c r="C6988" t="s">
        <v>84</v>
      </c>
      <c r="D6988" t="s">
        <v>43</v>
      </c>
      <c r="E6988" t="s">
        <v>44</v>
      </c>
      <c r="F6988" t="s">
        <v>89</v>
      </c>
      <c r="G6988" t="s">
        <v>37</v>
      </c>
      <c r="H6988" t="s">
        <v>132</v>
      </c>
      <c r="I6988" t="s">
        <v>28</v>
      </c>
      <c r="J6988">
        <v>6</v>
      </c>
      <c r="K6988">
        <v>3500</v>
      </c>
      <c r="L6988">
        <v>6</v>
      </c>
      <c r="M6988">
        <v>19740</v>
      </c>
      <c r="N6988">
        <v>18151.849999999999</v>
      </c>
      <c r="O6988">
        <v>1588.15</v>
      </c>
      <c r="P6988" t="s">
        <v>93</v>
      </c>
      <c r="Q6988" t="s">
        <v>55</v>
      </c>
      <c r="R6988" t="s">
        <v>73</v>
      </c>
      <c r="S6988">
        <f t="shared" si="218"/>
        <v>2024</v>
      </c>
      <c r="T6988">
        <f t="shared" si="219"/>
        <v>3</v>
      </c>
    </row>
    <row r="6989" spans="1:20" x14ac:dyDescent="0.3">
      <c r="A6989" s="1">
        <v>45357</v>
      </c>
      <c r="B6989" t="s">
        <v>7434</v>
      </c>
      <c r="C6989" t="s">
        <v>84</v>
      </c>
      <c r="D6989" t="s">
        <v>43</v>
      </c>
      <c r="E6989" t="s">
        <v>24</v>
      </c>
      <c r="F6989" t="s">
        <v>25</v>
      </c>
      <c r="G6989" t="s">
        <v>85</v>
      </c>
      <c r="H6989" t="s">
        <v>70</v>
      </c>
      <c r="I6989" t="s">
        <v>71</v>
      </c>
      <c r="J6989">
        <v>2</v>
      </c>
      <c r="K6989">
        <v>600</v>
      </c>
      <c r="L6989">
        <v>13</v>
      </c>
      <c r="M6989">
        <v>1044</v>
      </c>
      <c r="N6989">
        <v>855.91</v>
      </c>
      <c r="O6989">
        <v>188.09</v>
      </c>
      <c r="P6989" t="s">
        <v>72</v>
      </c>
      <c r="Q6989" t="s">
        <v>30</v>
      </c>
      <c r="R6989" t="s">
        <v>86</v>
      </c>
      <c r="S6989">
        <f t="shared" si="218"/>
        <v>2024</v>
      </c>
      <c r="T6989">
        <f t="shared" si="219"/>
        <v>3</v>
      </c>
    </row>
    <row r="6990" spans="1:20" x14ac:dyDescent="0.3">
      <c r="A6990" s="1">
        <v>45358</v>
      </c>
      <c r="B6990" t="s">
        <v>7435</v>
      </c>
      <c r="C6990" t="s">
        <v>58</v>
      </c>
      <c r="D6990" t="s">
        <v>50</v>
      </c>
      <c r="E6990" t="s">
        <v>35</v>
      </c>
      <c r="F6990" t="s">
        <v>36</v>
      </c>
      <c r="G6990" t="s">
        <v>26</v>
      </c>
      <c r="H6990" t="s">
        <v>27</v>
      </c>
      <c r="I6990" t="s">
        <v>28</v>
      </c>
      <c r="J6990">
        <v>11</v>
      </c>
      <c r="K6990">
        <v>45000</v>
      </c>
      <c r="L6990">
        <v>5</v>
      </c>
      <c r="M6990">
        <v>470250</v>
      </c>
      <c r="N6990">
        <v>414604.5</v>
      </c>
      <c r="O6990">
        <v>55645.5</v>
      </c>
      <c r="P6990" t="s">
        <v>65</v>
      </c>
      <c r="Q6990" t="s">
        <v>47</v>
      </c>
      <c r="R6990" t="s">
        <v>123</v>
      </c>
      <c r="S6990">
        <f t="shared" si="218"/>
        <v>2024</v>
      </c>
      <c r="T6990">
        <f t="shared" si="219"/>
        <v>3</v>
      </c>
    </row>
    <row r="6991" spans="1:20" x14ac:dyDescent="0.3">
      <c r="A6991" s="1">
        <v>45359</v>
      </c>
      <c r="B6991" t="s">
        <v>7436</v>
      </c>
      <c r="C6991" t="s">
        <v>84</v>
      </c>
      <c r="D6991" t="s">
        <v>50</v>
      </c>
      <c r="E6991" t="s">
        <v>24</v>
      </c>
      <c r="F6991" t="s">
        <v>25</v>
      </c>
      <c r="G6991" t="s">
        <v>46</v>
      </c>
      <c r="H6991" t="s">
        <v>120</v>
      </c>
      <c r="I6991" t="s">
        <v>28</v>
      </c>
      <c r="J6991">
        <v>14</v>
      </c>
      <c r="K6991">
        <v>15000</v>
      </c>
      <c r="L6991">
        <v>19</v>
      </c>
      <c r="M6991">
        <v>170100</v>
      </c>
      <c r="N6991">
        <v>146827.76</v>
      </c>
      <c r="O6991">
        <v>23272.240000000002</v>
      </c>
      <c r="P6991" t="s">
        <v>38</v>
      </c>
      <c r="Q6991" t="s">
        <v>90</v>
      </c>
      <c r="R6991" t="s">
        <v>39</v>
      </c>
      <c r="S6991">
        <f t="shared" si="218"/>
        <v>2024</v>
      </c>
      <c r="T6991">
        <f t="shared" si="219"/>
        <v>3</v>
      </c>
    </row>
    <row r="6992" spans="1:20" x14ac:dyDescent="0.3">
      <c r="A6992" s="1">
        <v>45360</v>
      </c>
      <c r="B6992" t="s">
        <v>7437</v>
      </c>
      <c r="C6992" t="s">
        <v>84</v>
      </c>
      <c r="D6992" t="s">
        <v>23</v>
      </c>
      <c r="E6992" t="s">
        <v>44</v>
      </c>
      <c r="F6992" t="s">
        <v>89</v>
      </c>
      <c r="G6992" t="s">
        <v>26</v>
      </c>
      <c r="H6992" t="s">
        <v>53</v>
      </c>
      <c r="I6992" t="s">
        <v>54</v>
      </c>
      <c r="J6992">
        <v>15</v>
      </c>
      <c r="K6992">
        <v>2500</v>
      </c>
      <c r="L6992">
        <v>19</v>
      </c>
      <c r="M6992">
        <v>30375</v>
      </c>
      <c r="N6992">
        <v>22484.080000000002</v>
      </c>
      <c r="O6992">
        <v>7890.92</v>
      </c>
      <c r="P6992" t="s">
        <v>29</v>
      </c>
      <c r="Q6992" t="s">
        <v>30</v>
      </c>
      <c r="R6992" t="s">
        <v>102</v>
      </c>
      <c r="S6992">
        <f t="shared" si="218"/>
        <v>2024</v>
      </c>
      <c r="T6992">
        <f t="shared" si="219"/>
        <v>3</v>
      </c>
    </row>
    <row r="6993" spans="1:20" x14ac:dyDescent="0.3">
      <c r="A6993" s="1">
        <v>45361</v>
      </c>
      <c r="B6993" t="s">
        <v>7438</v>
      </c>
      <c r="C6993" t="s">
        <v>42</v>
      </c>
      <c r="D6993" t="s">
        <v>50</v>
      </c>
      <c r="E6993" t="s">
        <v>24</v>
      </c>
      <c r="F6993" t="s">
        <v>25</v>
      </c>
      <c r="G6993" t="s">
        <v>37</v>
      </c>
      <c r="H6993" t="s">
        <v>59</v>
      </c>
      <c r="I6993" t="s">
        <v>60</v>
      </c>
      <c r="J6993">
        <v>9</v>
      </c>
      <c r="K6993">
        <v>4500</v>
      </c>
      <c r="L6993">
        <v>15</v>
      </c>
      <c r="M6993">
        <v>34425</v>
      </c>
      <c r="N6993">
        <v>29850.09</v>
      </c>
      <c r="O6993">
        <v>4574.91</v>
      </c>
      <c r="P6993" t="s">
        <v>72</v>
      </c>
      <c r="Q6993" t="s">
        <v>55</v>
      </c>
      <c r="R6993" t="s">
        <v>81</v>
      </c>
      <c r="S6993">
        <f t="shared" si="218"/>
        <v>2024</v>
      </c>
      <c r="T6993">
        <f t="shared" si="219"/>
        <v>3</v>
      </c>
    </row>
    <row r="6994" spans="1:20" x14ac:dyDescent="0.3">
      <c r="A6994" s="1">
        <v>45362</v>
      </c>
      <c r="B6994" t="s">
        <v>7439</v>
      </c>
      <c r="C6994" t="s">
        <v>22</v>
      </c>
      <c r="D6994" t="s">
        <v>43</v>
      </c>
      <c r="E6994" t="s">
        <v>35</v>
      </c>
      <c r="F6994" t="s">
        <v>36</v>
      </c>
      <c r="G6994" t="s">
        <v>46</v>
      </c>
      <c r="H6994" t="s">
        <v>59</v>
      </c>
      <c r="I6994" t="s">
        <v>60</v>
      </c>
      <c r="J6994">
        <v>4</v>
      </c>
      <c r="K6994">
        <v>4500</v>
      </c>
      <c r="L6994">
        <v>10</v>
      </c>
      <c r="M6994">
        <v>16200</v>
      </c>
      <c r="N6994">
        <v>13917.5</v>
      </c>
      <c r="O6994">
        <v>2282.5</v>
      </c>
      <c r="P6994" t="s">
        <v>38</v>
      </c>
      <c r="Q6994" t="s">
        <v>30</v>
      </c>
      <c r="R6994" t="s">
        <v>86</v>
      </c>
      <c r="S6994">
        <f t="shared" si="218"/>
        <v>2024</v>
      </c>
      <c r="T6994">
        <f t="shared" si="219"/>
        <v>3</v>
      </c>
    </row>
    <row r="6995" spans="1:20" x14ac:dyDescent="0.3">
      <c r="A6995" s="1">
        <v>45363</v>
      </c>
      <c r="B6995" t="s">
        <v>7440</v>
      </c>
      <c r="C6995" t="s">
        <v>108</v>
      </c>
      <c r="D6995" t="s">
        <v>50</v>
      </c>
      <c r="E6995" t="s">
        <v>24</v>
      </c>
      <c r="F6995" t="s">
        <v>25</v>
      </c>
      <c r="G6995" t="s">
        <v>37</v>
      </c>
      <c r="H6995" t="s">
        <v>27</v>
      </c>
      <c r="I6995" t="s">
        <v>28</v>
      </c>
      <c r="J6995">
        <v>18</v>
      </c>
      <c r="K6995">
        <v>45000</v>
      </c>
      <c r="L6995">
        <v>4</v>
      </c>
      <c r="M6995">
        <v>777600</v>
      </c>
      <c r="N6995">
        <v>566876.30000000005</v>
      </c>
      <c r="O6995">
        <v>210723.7</v>
      </c>
      <c r="P6995" t="s">
        <v>65</v>
      </c>
      <c r="Q6995" t="s">
        <v>30</v>
      </c>
      <c r="R6995" t="s">
        <v>102</v>
      </c>
      <c r="S6995">
        <f t="shared" si="218"/>
        <v>2024</v>
      </c>
      <c r="T6995">
        <f t="shared" si="219"/>
        <v>3</v>
      </c>
    </row>
    <row r="6996" spans="1:20" x14ac:dyDescent="0.3">
      <c r="A6996" s="1">
        <v>45364</v>
      </c>
      <c r="B6996" t="s">
        <v>7441</v>
      </c>
      <c r="C6996" t="s">
        <v>84</v>
      </c>
      <c r="D6996" t="s">
        <v>23</v>
      </c>
      <c r="E6996" t="s">
        <v>35</v>
      </c>
      <c r="F6996" t="s">
        <v>36</v>
      </c>
      <c r="G6996" t="s">
        <v>46</v>
      </c>
      <c r="H6996" t="s">
        <v>70</v>
      </c>
      <c r="I6996" t="s">
        <v>71</v>
      </c>
      <c r="J6996">
        <v>20</v>
      </c>
      <c r="K6996">
        <v>600</v>
      </c>
      <c r="L6996">
        <v>8</v>
      </c>
      <c r="M6996">
        <v>11040</v>
      </c>
      <c r="N6996">
        <v>9314.41</v>
      </c>
      <c r="O6996">
        <v>1725.59</v>
      </c>
      <c r="P6996" t="s">
        <v>72</v>
      </c>
      <c r="Q6996" t="s">
        <v>47</v>
      </c>
      <c r="R6996" t="s">
        <v>31</v>
      </c>
      <c r="S6996">
        <f t="shared" si="218"/>
        <v>2024</v>
      </c>
      <c r="T6996">
        <f t="shared" si="219"/>
        <v>3</v>
      </c>
    </row>
    <row r="6997" spans="1:20" x14ac:dyDescent="0.3">
      <c r="A6997" s="1">
        <v>45365</v>
      </c>
      <c r="B6997" t="s">
        <v>7442</v>
      </c>
      <c r="C6997" t="s">
        <v>42</v>
      </c>
      <c r="D6997" t="s">
        <v>43</v>
      </c>
      <c r="E6997" t="s">
        <v>35</v>
      </c>
      <c r="F6997" t="s">
        <v>36</v>
      </c>
      <c r="G6997" t="s">
        <v>46</v>
      </c>
      <c r="H6997" t="s">
        <v>53</v>
      </c>
      <c r="I6997" t="s">
        <v>54</v>
      </c>
      <c r="J6997">
        <v>10</v>
      </c>
      <c r="K6997">
        <v>2500</v>
      </c>
      <c r="L6997">
        <v>17</v>
      </c>
      <c r="M6997">
        <v>20750</v>
      </c>
      <c r="N6997">
        <v>16524.2</v>
      </c>
      <c r="O6997">
        <v>4225.8</v>
      </c>
      <c r="P6997" t="s">
        <v>93</v>
      </c>
      <c r="Q6997" t="s">
        <v>30</v>
      </c>
      <c r="R6997" t="s">
        <v>31</v>
      </c>
      <c r="S6997">
        <f t="shared" si="218"/>
        <v>2024</v>
      </c>
      <c r="T6997">
        <f t="shared" si="219"/>
        <v>3</v>
      </c>
    </row>
    <row r="6998" spans="1:20" x14ac:dyDescent="0.3">
      <c r="A6998" s="1">
        <v>45366</v>
      </c>
      <c r="B6998" t="s">
        <v>7443</v>
      </c>
      <c r="C6998" t="s">
        <v>34</v>
      </c>
      <c r="D6998" t="s">
        <v>50</v>
      </c>
      <c r="E6998" t="s">
        <v>51</v>
      </c>
      <c r="F6998" t="s">
        <v>192</v>
      </c>
      <c r="G6998" t="s">
        <v>37</v>
      </c>
      <c r="H6998" t="s">
        <v>140</v>
      </c>
      <c r="I6998" t="s">
        <v>71</v>
      </c>
      <c r="J6998">
        <v>6</v>
      </c>
      <c r="K6998">
        <v>900</v>
      </c>
      <c r="L6998">
        <v>14</v>
      </c>
      <c r="M6998">
        <v>4644</v>
      </c>
      <c r="N6998">
        <v>4310.7700000000004</v>
      </c>
      <c r="O6998">
        <v>333.23</v>
      </c>
      <c r="P6998" t="s">
        <v>65</v>
      </c>
      <c r="Q6998" t="s">
        <v>47</v>
      </c>
      <c r="R6998" t="s">
        <v>31</v>
      </c>
      <c r="S6998">
        <f t="shared" si="218"/>
        <v>2024</v>
      </c>
      <c r="T6998">
        <f t="shared" si="219"/>
        <v>3</v>
      </c>
    </row>
    <row r="6999" spans="1:20" x14ac:dyDescent="0.3">
      <c r="A6999" s="1">
        <v>45367</v>
      </c>
      <c r="B6999" t="s">
        <v>7444</v>
      </c>
      <c r="C6999" t="s">
        <v>98</v>
      </c>
      <c r="D6999" t="s">
        <v>23</v>
      </c>
      <c r="E6999" t="s">
        <v>44</v>
      </c>
      <c r="F6999" t="s">
        <v>89</v>
      </c>
      <c r="G6999" t="s">
        <v>26</v>
      </c>
      <c r="H6999" t="s">
        <v>140</v>
      </c>
      <c r="I6999" t="s">
        <v>71</v>
      </c>
      <c r="J6999">
        <v>21</v>
      </c>
      <c r="K6999">
        <v>900</v>
      </c>
      <c r="L6999">
        <v>14</v>
      </c>
      <c r="M6999">
        <v>16254</v>
      </c>
      <c r="N6999">
        <v>14899.01</v>
      </c>
      <c r="O6999">
        <v>1354.99</v>
      </c>
      <c r="P6999" t="s">
        <v>93</v>
      </c>
      <c r="Q6999" t="s">
        <v>55</v>
      </c>
      <c r="R6999" t="s">
        <v>123</v>
      </c>
      <c r="S6999">
        <f t="shared" si="218"/>
        <v>2024</v>
      </c>
      <c r="T6999">
        <f t="shared" si="219"/>
        <v>3</v>
      </c>
    </row>
    <row r="7000" spans="1:20" x14ac:dyDescent="0.3">
      <c r="A7000" s="1">
        <v>45368</v>
      </c>
      <c r="B7000" t="s">
        <v>7445</v>
      </c>
      <c r="C7000" t="s">
        <v>76</v>
      </c>
      <c r="D7000" t="s">
        <v>23</v>
      </c>
      <c r="E7000" t="s">
        <v>24</v>
      </c>
      <c r="F7000" t="s">
        <v>25</v>
      </c>
      <c r="G7000" t="s">
        <v>26</v>
      </c>
      <c r="H7000" t="s">
        <v>80</v>
      </c>
      <c r="I7000" t="s">
        <v>28</v>
      </c>
      <c r="J7000">
        <v>11</v>
      </c>
      <c r="K7000">
        <v>12000</v>
      </c>
      <c r="L7000">
        <v>4</v>
      </c>
      <c r="M7000">
        <v>126720</v>
      </c>
      <c r="N7000">
        <v>94683.92</v>
      </c>
      <c r="O7000">
        <v>32036.080000000002</v>
      </c>
      <c r="P7000" t="s">
        <v>93</v>
      </c>
      <c r="Q7000" t="s">
        <v>47</v>
      </c>
      <c r="R7000" t="s">
        <v>123</v>
      </c>
      <c r="S7000">
        <f t="shared" si="218"/>
        <v>2024</v>
      </c>
      <c r="T7000">
        <f t="shared" si="219"/>
        <v>3</v>
      </c>
    </row>
    <row r="7001" spans="1:20" x14ac:dyDescent="0.3">
      <c r="A7001" s="1">
        <v>45369</v>
      </c>
      <c r="B7001" t="s">
        <v>7446</v>
      </c>
      <c r="C7001" t="s">
        <v>84</v>
      </c>
      <c r="D7001" t="s">
        <v>43</v>
      </c>
      <c r="E7001" t="s">
        <v>24</v>
      </c>
      <c r="F7001" t="s">
        <v>111</v>
      </c>
      <c r="G7001" t="s">
        <v>26</v>
      </c>
      <c r="H7001" t="s">
        <v>70</v>
      </c>
      <c r="I7001" t="s">
        <v>71</v>
      </c>
      <c r="J7001">
        <v>18</v>
      </c>
      <c r="K7001">
        <v>600</v>
      </c>
      <c r="L7001">
        <v>12</v>
      </c>
      <c r="M7001">
        <v>9504</v>
      </c>
      <c r="N7001">
        <v>7241.47</v>
      </c>
      <c r="O7001">
        <v>2262.5300000000002</v>
      </c>
      <c r="P7001" t="s">
        <v>93</v>
      </c>
      <c r="Q7001" t="s">
        <v>47</v>
      </c>
      <c r="R7001" t="s">
        <v>31</v>
      </c>
      <c r="S7001">
        <f t="shared" si="218"/>
        <v>2024</v>
      </c>
      <c r="T7001">
        <f t="shared" si="219"/>
        <v>3</v>
      </c>
    </row>
    <row r="7002" spans="1:20" x14ac:dyDescent="0.3">
      <c r="A7002" s="1">
        <v>45370</v>
      </c>
      <c r="B7002" t="s">
        <v>7447</v>
      </c>
      <c r="C7002" t="s">
        <v>143</v>
      </c>
      <c r="D7002" t="s">
        <v>23</v>
      </c>
      <c r="E7002" t="s">
        <v>44</v>
      </c>
      <c r="F7002" t="s">
        <v>89</v>
      </c>
      <c r="G7002" t="s">
        <v>46</v>
      </c>
      <c r="H7002" t="s">
        <v>120</v>
      </c>
      <c r="I7002" t="s">
        <v>28</v>
      </c>
      <c r="J7002">
        <v>4</v>
      </c>
      <c r="K7002">
        <v>15000</v>
      </c>
      <c r="L7002">
        <v>20</v>
      </c>
      <c r="M7002">
        <v>48000</v>
      </c>
      <c r="N7002">
        <v>35797.379999999997</v>
      </c>
      <c r="O7002">
        <v>12202.62</v>
      </c>
      <c r="P7002" t="s">
        <v>93</v>
      </c>
      <c r="Q7002" t="s">
        <v>30</v>
      </c>
      <c r="R7002" t="s">
        <v>81</v>
      </c>
      <c r="S7002">
        <f t="shared" si="218"/>
        <v>2024</v>
      </c>
      <c r="T7002">
        <f t="shared" si="219"/>
        <v>3</v>
      </c>
    </row>
    <row r="7003" spans="1:20" x14ac:dyDescent="0.3">
      <c r="A7003" s="1">
        <v>45371</v>
      </c>
      <c r="B7003" t="s">
        <v>7448</v>
      </c>
      <c r="C7003" t="s">
        <v>34</v>
      </c>
      <c r="D7003" t="s">
        <v>23</v>
      </c>
      <c r="E7003" t="s">
        <v>44</v>
      </c>
      <c r="F7003" t="s">
        <v>89</v>
      </c>
      <c r="G7003" t="s">
        <v>85</v>
      </c>
      <c r="H7003" t="s">
        <v>120</v>
      </c>
      <c r="I7003" t="s">
        <v>28</v>
      </c>
      <c r="J7003">
        <v>13</v>
      </c>
      <c r="K7003">
        <v>15000</v>
      </c>
      <c r="L7003">
        <v>15</v>
      </c>
      <c r="M7003">
        <v>165750</v>
      </c>
      <c r="N7003">
        <v>132362.85999999999</v>
      </c>
      <c r="O7003">
        <v>33387.14</v>
      </c>
      <c r="P7003" t="s">
        <v>38</v>
      </c>
      <c r="Q7003" t="s">
        <v>55</v>
      </c>
      <c r="R7003" t="s">
        <v>31</v>
      </c>
      <c r="S7003">
        <f t="shared" si="218"/>
        <v>2024</v>
      </c>
      <c r="T7003">
        <f t="shared" si="219"/>
        <v>3</v>
      </c>
    </row>
    <row r="7004" spans="1:20" x14ac:dyDescent="0.3">
      <c r="A7004" s="1">
        <v>45372</v>
      </c>
      <c r="B7004" t="s">
        <v>7449</v>
      </c>
      <c r="C7004" t="s">
        <v>68</v>
      </c>
      <c r="D7004" t="s">
        <v>23</v>
      </c>
      <c r="E7004" t="s">
        <v>35</v>
      </c>
      <c r="F7004" t="s">
        <v>36</v>
      </c>
      <c r="G7004" t="s">
        <v>46</v>
      </c>
      <c r="H7004" t="s">
        <v>120</v>
      </c>
      <c r="I7004" t="s">
        <v>28</v>
      </c>
      <c r="J7004">
        <v>25</v>
      </c>
      <c r="K7004">
        <v>15000</v>
      </c>
      <c r="L7004">
        <v>20</v>
      </c>
      <c r="M7004">
        <v>300000</v>
      </c>
      <c r="N7004">
        <v>274316.99</v>
      </c>
      <c r="O7004">
        <v>25683.01</v>
      </c>
      <c r="P7004" t="s">
        <v>38</v>
      </c>
      <c r="Q7004" t="s">
        <v>47</v>
      </c>
      <c r="R7004" t="s">
        <v>31</v>
      </c>
      <c r="S7004">
        <f t="shared" si="218"/>
        <v>2024</v>
      </c>
      <c r="T7004">
        <f t="shared" si="219"/>
        <v>3</v>
      </c>
    </row>
    <row r="7005" spans="1:20" x14ac:dyDescent="0.3">
      <c r="A7005" s="1">
        <v>45373</v>
      </c>
      <c r="B7005" t="s">
        <v>7450</v>
      </c>
      <c r="C7005" t="s">
        <v>42</v>
      </c>
      <c r="D7005" t="s">
        <v>50</v>
      </c>
      <c r="E7005" t="s">
        <v>35</v>
      </c>
      <c r="F7005" t="s">
        <v>36</v>
      </c>
      <c r="G7005" t="s">
        <v>46</v>
      </c>
      <c r="H7005" t="s">
        <v>80</v>
      </c>
      <c r="I7005" t="s">
        <v>28</v>
      </c>
      <c r="J7005">
        <v>18</v>
      </c>
      <c r="K7005">
        <v>12000</v>
      </c>
      <c r="L7005">
        <v>5</v>
      </c>
      <c r="M7005">
        <v>205200</v>
      </c>
      <c r="N7005">
        <v>170151.43</v>
      </c>
      <c r="O7005">
        <v>35048.57</v>
      </c>
      <c r="P7005" t="s">
        <v>29</v>
      </c>
      <c r="Q7005" t="s">
        <v>55</v>
      </c>
      <c r="R7005" t="s">
        <v>73</v>
      </c>
      <c r="S7005">
        <f t="shared" si="218"/>
        <v>2024</v>
      </c>
      <c r="T7005">
        <f t="shared" si="219"/>
        <v>3</v>
      </c>
    </row>
    <row r="7006" spans="1:20" x14ac:dyDescent="0.3">
      <c r="A7006" s="1">
        <v>45374</v>
      </c>
      <c r="B7006" t="s">
        <v>7451</v>
      </c>
      <c r="C7006" t="s">
        <v>42</v>
      </c>
      <c r="D7006" t="s">
        <v>43</v>
      </c>
      <c r="E7006" t="s">
        <v>44</v>
      </c>
      <c r="F7006" t="s">
        <v>89</v>
      </c>
      <c r="G7006" t="s">
        <v>46</v>
      </c>
      <c r="H7006" t="s">
        <v>132</v>
      </c>
      <c r="I7006" t="s">
        <v>28</v>
      </c>
      <c r="J7006">
        <v>10</v>
      </c>
      <c r="K7006">
        <v>3500</v>
      </c>
      <c r="L7006">
        <v>19</v>
      </c>
      <c r="M7006">
        <v>28350</v>
      </c>
      <c r="N7006">
        <v>21341.85</v>
      </c>
      <c r="O7006">
        <v>7008.15</v>
      </c>
      <c r="P7006" t="s">
        <v>38</v>
      </c>
      <c r="Q7006" t="s">
        <v>47</v>
      </c>
      <c r="R7006" t="s">
        <v>61</v>
      </c>
      <c r="S7006">
        <f t="shared" si="218"/>
        <v>2024</v>
      </c>
      <c r="T7006">
        <f t="shared" si="219"/>
        <v>3</v>
      </c>
    </row>
    <row r="7007" spans="1:20" x14ac:dyDescent="0.3">
      <c r="A7007" s="1">
        <v>45375</v>
      </c>
      <c r="B7007" t="s">
        <v>7452</v>
      </c>
      <c r="C7007" t="s">
        <v>42</v>
      </c>
      <c r="D7007" t="s">
        <v>43</v>
      </c>
      <c r="E7007" t="s">
        <v>24</v>
      </c>
      <c r="F7007" t="s">
        <v>25</v>
      </c>
      <c r="G7007" t="s">
        <v>46</v>
      </c>
      <c r="H7007" t="s">
        <v>53</v>
      </c>
      <c r="I7007" t="s">
        <v>54</v>
      </c>
      <c r="J7007">
        <v>21</v>
      </c>
      <c r="K7007">
        <v>2500</v>
      </c>
      <c r="L7007">
        <v>11</v>
      </c>
      <c r="M7007">
        <v>46725</v>
      </c>
      <c r="N7007">
        <v>35209.480000000003</v>
      </c>
      <c r="O7007">
        <v>11515.52</v>
      </c>
      <c r="P7007" t="s">
        <v>93</v>
      </c>
      <c r="Q7007" t="s">
        <v>47</v>
      </c>
      <c r="R7007" t="s">
        <v>39</v>
      </c>
      <c r="S7007">
        <f t="shared" si="218"/>
        <v>2024</v>
      </c>
      <c r="T7007">
        <f t="shared" si="219"/>
        <v>3</v>
      </c>
    </row>
    <row r="7008" spans="1:20" x14ac:dyDescent="0.3">
      <c r="A7008" s="1">
        <v>45376</v>
      </c>
      <c r="B7008" t="s">
        <v>7453</v>
      </c>
      <c r="C7008" t="s">
        <v>68</v>
      </c>
      <c r="D7008" t="s">
        <v>50</v>
      </c>
      <c r="E7008" t="s">
        <v>44</v>
      </c>
      <c r="F7008" t="s">
        <v>45</v>
      </c>
      <c r="G7008" t="s">
        <v>85</v>
      </c>
      <c r="H7008" t="s">
        <v>140</v>
      </c>
      <c r="I7008" t="s">
        <v>71</v>
      </c>
      <c r="J7008">
        <v>9</v>
      </c>
      <c r="K7008">
        <v>900</v>
      </c>
      <c r="L7008">
        <v>14</v>
      </c>
      <c r="M7008">
        <v>6966</v>
      </c>
      <c r="N7008">
        <v>6015.47</v>
      </c>
      <c r="O7008">
        <v>950.53</v>
      </c>
      <c r="P7008" t="s">
        <v>38</v>
      </c>
      <c r="Q7008" t="s">
        <v>47</v>
      </c>
      <c r="R7008" t="s">
        <v>61</v>
      </c>
      <c r="S7008">
        <f t="shared" si="218"/>
        <v>2024</v>
      </c>
      <c r="T7008">
        <f t="shared" si="219"/>
        <v>3</v>
      </c>
    </row>
    <row r="7009" spans="1:20" x14ac:dyDescent="0.3">
      <c r="A7009" s="1">
        <v>45377</v>
      </c>
      <c r="B7009" t="s">
        <v>7454</v>
      </c>
      <c r="C7009" t="s">
        <v>64</v>
      </c>
      <c r="D7009" t="s">
        <v>50</v>
      </c>
      <c r="E7009" t="s">
        <v>44</v>
      </c>
      <c r="F7009" t="s">
        <v>89</v>
      </c>
      <c r="G7009" t="s">
        <v>37</v>
      </c>
      <c r="H7009" t="s">
        <v>132</v>
      </c>
      <c r="I7009" t="s">
        <v>28</v>
      </c>
      <c r="J7009">
        <v>5</v>
      </c>
      <c r="K7009">
        <v>3500</v>
      </c>
      <c r="L7009">
        <v>7</v>
      </c>
      <c r="M7009">
        <v>16275</v>
      </c>
      <c r="N7009">
        <v>12987.72</v>
      </c>
      <c r="O7009">
        <v>3287.28</v>
      </c>
      <c r="P7009" t="s">
        <v>38</v>
      </c>
      <c r="Q7009" t="s">
        <v>30</v>
      </c>
      <c r="R7009" t="s">
        <v>39</v>
      </c>
      <c r="S7009">
        <f t="shared" si="218"/>
        <v>2024</v>
      </c>
      <c r="T7009">
        <f t="shared" si="219"/>
        <v>3</v>
      </c>
    </row>
    <row r="7010" spans="1:20" x14ac:dyDescent="0.3">
      <c r="A7010" s="1">
        <v>45378</v>
      </c>
      <c r="B7010" t="s">
        <v>7455</v>
      </c>
      <c r="C7010" t="s">
        <v>143</v>
      </c>
      <c r="D7010" t="s">
        <v>23</v>
      </c>
      <c r="E7010" t="s">
        <v>24</v>
      </c>
      <c r="F7010" t="s">
        <v>111</v>
      </c>
      <c r="G7010" t="s">
        <v>85</v>
      </c>
      <c r="H7010" t="s">
        <v>59</v>
      </c>
      <c r="I7010" t="s">
        <v>60</v>
      </c>
      <c r="J7010">
        <v>14</v>
      </c>
      <c r="K7010">
        <v>4500</v>
      </c>
      <c r="L7010">
        <v>18</v>
      </c>
      <c r="M7010">
        <v>51660</v>
      </c>
      <c r="N7010">
        <v>40267.370000000003</v>
      </c>
      <c r="O7010">
        <v>11392.63</v>
      </c>
      <c r="P7010" t="s">
        <v>29</v>
      </c>
      <c r="Q7010" t="s">
        <v>47</v>
      </c>
      <c r="R7010" t="s">
        <v>31</v>
      </c>
      <c r="S7010">
        <f t="shared" si="218"/>
        <v>2024</v>
      </c>
      <c r="T7010">
        <f t="shared" si="219"/>
        <v>3</v>
      </c>
    </row>
    <row r="7011" spans="1:20" x14ac:dyDescent="0.3">
      <c r="A7011" s="1">
        <v>45379</v>
      </c>
      <c r="B7011" t="s">
        <v>7456</v>
      </c>
      <c r="C7011" t="s">
        <v>42</v>
      </c>
      <c r="D7011" t="s">
        <v>23</v>
      </c>
      <c r="E7011" t="s">
        <v>44</v>
      </c>
      <c r="F7011" t="s">
        <v>45</v>
      </c>
      <c r="G7011" t="s">
        <v>46</v>
      </c>
      <c r="H7011" t="s">
        <v>80</v>
      </c>
      <c r="I7011" t="s">
        <v>28</v>
      </c>
      <c r="J7011">
        <v>16</v>
      </c>
      <c r="K7011">
        <v>12000</v>
      </c>
      <c r="L7011">
        <v>19</v>
      </c>
      <c r="M7011">
        <v>155520</v>
      </c>
      <c r="N7011">
        <v>116545</v>
      </c>
      <c r="O7011">
        <v>38975</v>
      </c>
      <c r="P7011" t="s">
        <v>38</v>
      </c>
      <c r="Q7011" t="s">
        <v>90</v>
      </c>
      <c r="R7011" t="s">
        <v>102</v>
      </c>
      <c r="S7011">
        <f t="shared" si="218"/>
        <v>2024</v>
      </c>
      <c r="T7011">
        <f t="shared" si="219"/>
        <v>3</v>
      </c>
    </row>
    <row r="7012" spans="1:20" x14ac:dyDescent="0.3">
      <c r="A7012" s="1">
        <v>45380</v>
      </c>
      <c r="B7012" t="s">
        <v>7457</v>
      </c>
      <c r="C7012" t="s">
        <v>137</v>
      </c>
      <c r="D7012" t="s">
        <v>43</v>
      </c>
      <c r="E7012" t="s">
        <v>35</v>
      </c>
      <c r="F7012" t="s">
        <v>36</v>
      </c>
      <c r="G7012" t="s">
        <v>85</v>
      </c>
      <c r="H7012" t="s">
        <v>59</v>
      </c>
      <c r="I7012" t="s">
        <v>60</v>
      </c>
      <c r="J7012">
        <v>5</v>
      </c>
      <c r="K7012">
        <v>4500</v>
      </c>
      <c r="L7012">
        <v>3</v>
      </c>
      <c r="M7012">
        <v>21825</v>
      </c>
      <c r="N7012">
        <v>19185.64</v>
      </c>
      <c r="O7012">
        <v>2639.36</v>
      </c>
      <c r="P7012" t="s">
        <v>38</v>
      </c>
      <c r="Q7012" t="s">
        <v>55</v>
      </c>
      <c r="R7012" t="s">
        <v>61</v>
      </c>
      <c r="S7012">
        <f t="shared" si="218"/>
        <v>2024</v>
      </c>
      <c r="T7012">
        <f t="shared" si="219"/>
        <v>3</v>
      </c>
    </row>
    <row r="7013" spans="1:20" x14ac:dyDescent="0.3">
      <c r="A7013" s="1">
        <v>45381</v>
      </c>
      <c r="B7013" t="s">
        <v>7458</v>
      </c>
      <c r="C7013" t="s">
        <v>58</v>
      </c>
      <c r="D7013" t="s">
        <v>43</v>
      </c>
      <c r="E7013" t="s">
        <v>51</v>
      </c>
      <c r="F7013" t="s">
        <v>52</v>
      </c>
      <c r="G7013" t="s">
        <v>37</v>
      </c>
      <c r="H7013" t="s">
        <v>59</v>
      </c>
      <c r="I7013" t="s">
        <v>60</v>
      </c>
      <c r="J7013">
        <v>1</v>
      </c>
      <c r="K7013">
        <v>4500</v>
      </c>
      <c r="L7013">
        <v>4</v>
      </c>
      <c r="M7013">
        <v>4320</v>
      </c>
      <c r="N7013">
        <v>3444.52</v>
      </c>
      <c r="O7013">
        <v>875.48</v>
      </c>
      <c r="P7013" t="s">
        <v>72</v>
      </c>
      <c r="Q7013" t="s">
        <v>30</v>
      </c>
      <c r="R7013" t="s">
        <v>61</v>
      </c>
      <c r="S7013">
        <f t="shared" si="218"/>
        <v>2024</v>
      </c>
      <c r="T7013">
        <f t="shared" si="219"/>
        <v>3</v>
      </c>
    </row>
    <row r="7014" spans="1:20" x14ac:dyDescent="0.3">
      <c r="A7014" s="1">
        <v>45382</v>
      </c>
      <c r="B7014" t="s">
        <v>7459</v>
      </c>
      <c r="C7014" t="s">
        <v>68</v>
      </c>
      <c r="D7014" t="s">
        <v>43</v>
      </c>
      <c r="E7014" t="s">
        <v>35</v>
      </c>
      <c r="F7014" t="s">
        <v>36</v>
      </c>
      <c r="G7014" t="s">
        <v>85</v>
      </c>
      <c r="H7014" t="s">
        <v>120</v>
      </c>
      <c r="I7014" t="s">
        <v>28</v>
      </c>
      <c r="J7014">
        <v>5</v>
      </c>
      <c r="K7014">
        <v>15000</v>
      </c>
      <c r="L7014">
        <v>9</v>
      </c>
      <c r="M7014">
        <v>68250</v>
      </c>
      <c r="N7014">
        <v>53197.38</v>
      </c>
      <c r="O7014">
        <v>15052.62</v>
      </c>
      <c r="P7014" t="s">
        <v>65</v>
      </c>
      <c r="Q7014" t="s">
        <v>30</v>
      </c>
      <c r="R7014" t="s">
        <v>123</v>
      </c>
      <c r="S7014">
        <f t="shared" si="218"/>
        <v>2024</v>
      </c>
      <c r="T7014">
        <f t="shared" si="219"/>
        <v>3</v>
      </c>
    </row>
    <row r="7015" spans="1:20" x14ac:dyDescent="0.3">
      <c r="A7015" s="1">
        <v>45383</v>
      </c>
      <c r="B7015" t="s">
        <v>7460</v>
      </c>
      <c r="C7015" t="s">
        <v>98</v>
      </c>
      <c r="D7015" t="s">
        <v>23</v>
      </c>
      <c r="E7015" t="s">
        <v>24</v>
      </c>
      <c r="F7015" t="s">
        <v>25</v>
      </c>
      <c r="G7015" t="s">
        <v>85</v>
      </c>
      <c r="H7015" t="s">
        <v>80</v>
      </c>
      <c r="I7015" t="s">
        <v>28</v>
      </c>
      <c r="J7015">
        <v>4</v>
      </c>
      <c r="K7015">
        <v>12000</v>
      </c>
      <c r="L7015">
        <v>15</v>
      </c>
      <c r="M7015">
        <v>40800</v>
      </c>
      <c r="N7015">
        <v>37412.9</v>
      </c>
      <c r="O7015">
        <v>3387.1</v>
      </c>
      <c r="P7015" t="s">
        <v>72</v>
      </c>
      <c r="Q7015" t="s">
        <v>47</v>
      </c>
      <c r="R7015" t="s">
        <v>102</v>
      </c>
      <c r="S7015">
        <f t="shared" si="218"/>
        <v>2024</v>
      </c>
      <c r="T7015">
        <f t="shared" si="219"/>
        <v>4</v>
      </c>
    </row>
    <row r="7016" spans="1:20" x14ac:dyDescent="0.3">
      <c r="A7016" s="1">
        <v>45384</v>
      </c>
      <c r="B7016" t="s">
        <v>7461</v>
      </c>
      <c r="C7016" t="s">
        <v>64</v>
      </c>
      <c r="D7016" t="s">
        <v>43</v>
      </c>
      <c r="E7016" t="s">
        <v>51</v>
      </c>
      <c r="F7016" t="s">
        <v>99</v>
      </c>
      <c r="G7016" t="s">
        <v>46</v>
      </c>
      <c r="H7016" t="s">
        <v>140</v>
      </c>
      <c r="I7016" t="s">
        <v>71</v>
      </c>
      <c r="J7016">
        <v>11</v>
      </c>
      <c r="K7016">
        <v>900</v>
      </c>
      <c r="L7016">
        <v>11</v>
      </c>
      <c r="M7016">
        <v>8811</v>
      </c>
      <c r="N7016">
        <v>6787.78</v>
      </c>
      <c r="O7016">
        <v>2023.22</v>
      </c>
      <c r="P7016" t="s">
        <v>65</v>
      </c>
      <c r="Q7016" t="s">
        <v>47</v>
      </c>
      <c r="R7016" t="s">
        <v>86</v>
      </c>
      <c r="S7016">
        <f t="shared" si="218"/>
        <v>2024</v>
      </c>
      <c r="T7016">
        <f t="shared" si="219"/>
        <v>4</v>
      </c>
    </row>
    <row r="7017" spans="1:20" x14ac:dyDescent="0.3">
      <c r="A7017" s="1">
        <v>45385</v>
      </c>
      <c r="B7017" t="s">
        <v>7462</v>
      </c>
      <c r="C7017" t="s">
        <v>98</v>
      </c>
      <c r="D7017" t="s">
        <v>43</v>
      </c>
      <c r="E7017" t="s">
        <v>44</v>
      </c>
      <c r="F7017" t="s">
        <v>89</v>
      </c>
      <c r="G7017" t="s">
        <v>37</v>
      </c>
      <c r="H7017" t="s">
        <v>80</v>
      </c>
      <c r="I7017" t="s">
        <v>28</v>
      </c>
      <c r="J7017">
        <v>21</v>
      </c>
      <c r="K7017">
        <v>12000</v>
      </c>
      <c r="L7017">
        <v>5</v>
      </c>
      <c r="M7017">
        <v>239400</v>
      </c>
      <c r="N7017">
        <v>180140.98</v>
      </c>
      <c r="O7017">
        <v>59259.02</v>
      </c>
      <c r="P7017" t="s">
        <v>38</v>
      </c>
      <c r="Q7017" t="s">
        <v>90</v>
      </c>
      <c r="R7017" t="s">
        <v>39</v>
      </c>
      <c r="S7017">
        <f t="shared" si="218"/>
        <v>2024</v>
      </c>
      <c r="T7017">
        <f t="shared" si="219"/>
        <v>4</v>
      </c>
    </row>
    <row r="7018" spans="1:20" x14ac:dyDescent="0.3">
      <c r="A7018" s="1">
        <v>45386</v>
      </c>
      <c r="B7018" t="s">
        <v>7463</v>
      </c>
      <c r="C7018" t="s">
        <v>22</v>
      </c>
      <c r="D7018" t="s">
        <v>50</v>
      </c>
      <c r="E7018" t="s">
        <v>51</v>
      </c>
      <c r="F7018" t="s">
        <v>52</v>
      </c>
      <c r="G7018" t="s">
        <v>85</v>
      </c>
      <c r="H7018" t="s">
        <v>59</v>
      </c>
      <c r="I7018" t="s">
        <v>60</v>
      </c>
      <c r="J7018">
        <v>11</v>
      </c>
      <c r="K7018">
        <v>4500</v>
      </c>
      <c r="L7018">
        <v>1</v>
      </c>
      <c r="M7018">
        <v>49005</v>
      </c>
      <c r="N7018">
        <v>39430.01</v>
      </c>
      <c r="O7018">
        <v>9574.99</v>
      </c>
      <c r="P7018" t="s">
        <v>93</v>
      </c>
      <c r="Q7018" t="s">
        <v>55</v>
      </c>
      <c r="R7018" t="s">
        <v>86</v>
      </c>
      <c r="S7018">
        <f t="shared" si="218"/>
        <v>2024</v>
      </c>
      <c r="T7018">
        <f t="shared" si="219"/>
        <v>4</v>
      </c>
    </row>
    <row r="7019" spans="1:20" x14ac:dyDescent="0.3">
      <c r="A7019" s="1">
        <v>45387</v>
      </c>
      <c r="B7019" t="s">
        <v>7464</v>
      </c>
      <c r="C7019" t="s">
        <v>58</v>
      </c>
      <c r="D7019" t="s">
        <v>43</v>
      </c>
      <c r="E7019" t="s">
        <v>51</v>
      </c>
      <c r="F7019" t="s">
        <v>52</v>
      </c>
      <c r="G7019" t="s">
        <v>85</v>
      </c>
      <c r="H7019" t="s">
        <v>27</v>
      </c>
      <c r="I7019" t="s">
        <v>28</v>
      </c>
      <c r="J7019">
        <v>18</v>
      </c>
      <c r="K7019">
        <v>45000</v>
      </c>
      <c r="L7019">
        <v>16</v>
      </c>
      <c r="M7019">
        <v>680400</v>
      </c>
      <c r="N7019">
        <v>627592.97</v>
      </c>
      <c r="O7019">
        <v>52807.03</v>
      </c>
      <c r="P7019" t="s">
        <v>93</v>
      </c>
      <c r="Q7019" t="s">
        <v>55</v>
      </c>
      <c r="R7019" t="s">
        <v>123</v>
      </c>
      <c r="S7019">
        <f t="shared" si="218"/>
        <v>2024</v>
      </c>
      <c r="T7019">
        <f t="shared" si="219"/>
        <v>4</v>
      </c>
    </row>
    <row r="7020" spans="1:20" x14ac:dyDescent="0.3">
      <c r="A7020" s="1">
        <v>45388</v>
      </c>
      <c r="B7020" t="s">
        <v>7465</v>
      </c>
      <c r="C7020" t="s">
        <v>42</v>
      </c>
      <c r="D7020" t="s">
        <v>43</v>
      </c>
      <c r="E7020" t="s">
        <v>51</v>
      </c>
      <c r="F7020" t="s">
        <v>77</v>
      </c>
      <c r="G7020" t="s">
        <v>46</v>
      </c>
      <c r="H7020" t="s">
        <v>27</v>
      </c>
      <c r="I7020" t="s">
        <v>28</v>
      </c>
      <c r="J7020">
        <v>23</v>
      </c>
      <c r="K7020">
        <v>45000</v>
      </c>
      <c r="L7020">
        <v>16</v>
      </c>
      <c r="M7020">
        <v>869400</v>
      </c>
      <c r="N7020">
        <v>806819.57</v>
      </c>
      <c r="O7020">
        <v>62580.43</v>
      </c>
      <c r="P7020" t="s">
        <v>65</v>
      </c>
      <c r="Q7020" t="s">
        <v>47</v>
      </c>
      <c r="R7020" t="s">
        <v>31</v>
      </c>
      <c r="S7020">
        <f t="shared" si="218"/>
        <v>2024</v>
      </c>
      <c r="T7020">
        <f t="shared" si="219"/>
        <v>4</v>
      </c>
    </row>
    <row r="7021" spans="1:20" x14ac:dyDescent="0.3">
      <c r="A7021" s="1">
        <v>45389</v>
      </c>
      <c r="B7021" t="s">
        <v>7466</v>
      </c>
      <c r="C7021" t="s">
        <v>143</v>
      </c>
      <c r="D7021" t="s">
        <v>43</v>
      </c>
      <c r="E7021" t="s">
        <v>51</v>
      </c>
      <c r="F7021" t="s">
        <v>192</v>
      </c>
      <c r="G7021" t="s">
        <v>46</v>
      </c>
      <c r="H7021" t="s">
        <v>59</v>
      </c>
      <c r="I7021" t="s">
        <v>60</v>
      </c>
      <c r="J7021">
        <v>12</v>
      </c>
      <c r="K7021">
        <v>4500</v>
      </c>
      <c r="L7021">
        <v>1</v>
      </c>
      <c r="M7021">
        <v>53460</v>
      </c>
      <c r="N7021">
        <v>47072.3</v>
      </c>
      <c r="O7021">
        <v>6387.7</v>
      </c>
      <c r="P7021" t="s">
        <v>72</v>
      </c>
      <c r="Q7021" t="s">
        <v>90</v>
      </c>
      <c r="R7021" t="s">
        <v>123</v>
      </c>
      <c r="S7021">
        <f t="shared" si="218"/>
        <v>2024</v>
      </c>
      <c r="T7021">
        <f t="shared" si="219"/>
        <v>4</v>
      </c>
    </row>
    <row r="7022" spans="1:20" x14ac:dyDescent="0.3">
      <c r="A7022" s="1">
        <v>45390</v>
      </c>
      <c r="B7022" t="s">
        <v>7467</v>
      </c>
      <c r="C7022" t="s">
        <v>64</v>
      </c>
      <c r="D7022" t="s">
        <v>43</v>
      </c>
      <c r="E7022" t="s">
        <v>44</v>
      </c>
      <c r="F7022" t="s">
        <v>89</v>
      </c>
      <c r="G7022" t="s">
        <v>26</v>
      </c>
      <c r="H7022" t="s">
        <v>59</v>
      </c>
      <c r="I7022" t="s">
        <v>60</v>
      </c>
      <c r="J7022">
        <v>9</v>
      </c>
      <c r="K7022">
        <v>4500</v>
      </c>
      <c r="L7022">
        <v>17</v>
      </c>
      <c r="M7022">
        <v>33615</v>
      </c>
      <c r="N7022">
        <v>29178.92</v>
      </c>
      <c r="O7022">
        <v>4436.08</v>
      </c>
      <c r="P7022" t="s">
        <v>65</v>
      </c>
      <c r="Q7022" t="s">
        <v>30</v>
      </c>
      <c r="R7022" t="s">
        <v>61</v>
      </c>
      <c r="S7022">
        <f t="shared" si="218"/>
        <v>2024</v>
      </c>
      <c r="T7022">
        <f t="shared" si="219"/>
        <v>4</v>
      </c>
    </row>
    <row r="7023" spans="1:20" x14ac:dyDescent="0.3">
      <c r="A7023" s="1">
        <v>45391</v>
      </c>
      <c r="B7023" t="s">
        <v>7468</v>
      </c>
      <c r="C7023" t="s">
        <v>22</v>
      </c>
      <c r="D7023" t="s">
        <v>50</v>
      </c>
      <c r="E7023" t="s">
        <v>51</v>
      </c>
      <c r="F7023" t="s">
        <v>52</v>
      </c>
      <c r="G7023" t="s">
        <v>46</v>
      </c>
      <c r="H7023" t="s">
        <v>59</v>
      </c>
      <c r="I7023" t="s">
        <v>60</v>
      </c>
      <c r="J7023">
        <v>9</v>
      </c>
      <c r="K7023">
        <v>4500</v>
      </c>
      <c r="L7023">
        <v>0</v>
      </c>
      <c r="M7023">
        <v>40500</v>
      </c>
      <c r="N7023">
        <v>32852.120000000003</v>
      </c>
      <c r="O7023">
        <v>7647.88</v>
      </c>
      <c r="P7023" t="s">
        <v>93</v>
      </c>
      <c r="Q7023" t="s">
        <v>55</v>
      </c>
      <c r="R7023" t="s">
        <v>61</v>
      </c>
      <c r="S7023">
        <f t="shared" si="218"/>
        <v>2024</v>
      </c>
      <c r="T7023">
        <f t="shared" si="219"/>
        <v>4</v>
      </c>
    </row>
    <row r="7024" spans="1:20" x14ac:dyDescent="0.3">
      <c r="A7024" s="1">
        <v>45392</v>
      </c>
      <c r="B7024" t="s">
        <v>7469</v>
      </c>
      <c r="C7024" t="s">
        <v>98</v>
      </c>
      <c r="D7024" t="s">
        <v>43</v>
      </c>
      <c r="E7024" t="s">
        <v>51</v>
      </c>
      <c r="F7024" t="s">
        <v>77</v>
      </c>
      <c r="G7024" t="s">
        <v>37</v>
      </c>
      <c r="H7024" t="s">
        <v>80</v>
      </c>
      <c r="I7024" t="s">
        <v>28</v>
      </c>
      <c r="J7024">
        <v>6</v>
      </c>
      <c r="K7024">
        <v>12000</v>
      </c>
      <c r="L7024">
        <v>0</v>
      </c>
      <c r="M7024">
        <v>72000</v>
      </c>
      <c r="N7024">
        <v>59113.8</v>
      </c>
      <c r="O7024">
        <v>12886.2</v>
      </c>
      <c r="P7024" t="s">
        <v>38</v>
      </c>
      <c r="Q7024" t="s">
        <v>30</v>
      </c>
      <c r="R7024" t="s">
        <v>73</v>
      </c>
      <c r="S7024">
        <f t="shared" si="218"/>
        <v>2024</v>
      </c>
      <c r="T7024">
        <f t="shared" si="219"/>
        <v>4</v>
      </c>
    </row>
    <row r="7025" spans="1:20" x14ac:dyDescent="0.3">
      <c r="A7025" s="1">
        <v>45393</v>
      </c>
      <c r="B7025" t="s">
        <v>7470</v>
      </c>
      <c r="C7025" t="s">
        <v>42</v>
      </c>
      <c r="D7025" t="s">
        <v>23</v>
      </c>
      <c r="E7025" t="s">
        <v>51</v>
      </c>
      <c r="F7025" t="s">
        <v>52</v>
      </c>
      <c r="G7025" t="s">
        <v>37</v>
      </c>
      <c r="H7025" t="s">
        <v>27</v>
      </c>
      <c r="I7025" t="s">
        <v>28</v>
      </c>
      <c r="J7025">
        <v>21</v>
      </c>
      <c r="K7025">
        <v>45000</v>
      </c>
      <c r="L7025">
        <v>12</v>
      </c>
      <c r="M7025">
        <v>831600</v>
      </c>
      <c r="N7025">
        <v>607836.1</v>
      </c>
      <c r="O7025">
        <v>223763.9</v>
      </c>
      <c r="P7025" t="s">
        <v>38</v>
      </c>
      <c r="Q7025" t="s">
        <v>90</v>
      </c>
      <c r="R7025" t="s">
        <v>86</v>
      </c>
      <c r="S7025">
        <f t="shared" si="218"/>
        <v>2024</v>
      </c>
      <c r="T7025">
        <f t="shared" si="219"/>
        <v>4</v>
      </c>
    </row>
    <row r="7026" spans="1:20" x14ac:dyDescent="0.3">
      <c r="A7026" s="1">
        <v>45394</v>
      </c>
      <c r="B7026" t="s">
        <v>7471</v>
      </c>
      <c r="C7026" t="s">
        <v>22</v>
      </c>
      <c r="D7026" t="s">
        <v>50</v>
      </c>
      <c r="E7026" t="s">
        <v>51</v>
      </c>
      <c r="F7026" t="s">
        <v>77</v>
      </c>
      <c r="G7026" t="s">
        <v>85</v>
      </c>
      <c r="H7026" t="s">
        <v>70</v>
      </c>
      <c r="I7026" t="s">
        <v>71</v>
      </c>
      <c r="J7026">
        <v>7</v>
      </c>
      <c r="K7026">
        <v>600</v>
      </c>
      <c r="L7026">
        <v>4</v>
      </c>
      <c r="M7026">
        <v>4032</v>
      </c>
      <c r="N7026">
        <v>3096.94</v>
      </c>
      <c r="O7026">
        <v>935.06</v>
      </c>
      <c r="P7026" t="s">
        <v>65</v>
      </c>
      <c r="Q7026" t="s">
        <v>47</v>
      </c>
      <c r="R7026" t="s">
        <v>61</v>
      </c>
      <c r="S7026">
        <f t="shared" si="218"/>
        <v>2024</v>
      </c>
      <c r="T7026">
        <f t="shared" si="219"/>
        <v>4</v>
      </c>
    </row>
    <row r="7027" spans="1:20" x14ac:dyDescent="0.3">
      <c r="A7027" s="1">
        <v>45395</v>
      </c>
      <c r="B7027" t="s">
        <v>7472</v>
      </c>
      <c r="C7027" t="s">
        <v>137</v>
      </c>
      <c r="D7027" t="s">
        <v>50</v>
      </c>
      <c r="E7027" t="s">
        <v>24</v>
      </c>
      <c r="F7027" t="s">
        <v>111</v>
      </c>
      <c r="G7027" t="s">
        <v>85</v>
      </c>
      <c r="H7027" t="s">
        <v>120</v>
      </c>
      <c r="I7027" t="s">
        <v>28</v>
      </c>
      <c r="J7027">
        <v>4</v>
      </c>
      <c r="K7027">
        <v>15000</v>
      </c>
      <c r="L7027">
        <v>6</v>
      </c>
      <c r="M7027">
        <v>56400</v>
      </c>
      <c r="N7027">
        <v>50890.25</v>
      </c>
      <c r="O7027">
        <v>5509.75</v>
      </c>
      <c r="P7027" t="s">
        <v>72</v>
      </c>
      <c r="Q7027" t="s">
        <v>30</v>
      </c>
      <c r="R7027" t="s">
        <v>39</v>
      </c>
      <c r="S7027">
        <f t="shared" si="218"/>
        <v>2024</v>
      </c>
      <c r="T7027">
        <f t="shared" si="219"/>
        <v>4</v>
      </c>
    </row>
    <row r="7028" spans="1:20" x14ac:dyDescent="0.3">
      <c r="A7028" s="1">
        <v>45396</v>
      </c>
      <c r="B7028" t="s">
        <v>7473</v>
      </c>
      <c r="C7028" t="s">
        <v>34</v>
      </c>
      <c r="D7028" t="s">
        <v>50</v>
      </c>
      <c r="E7028" t="s">
        <v>24</v>
      </c>
      <c r="F7028" t="s">
        <v>25</v>
      </c>
      <c r="G7028" t="s">
        <v>37</v>
      </c>
      <c r="H7028" t="s">
        <v>132</v>
      </c>
      <c r="I7028" t="s">
        <v>28</v>
      </c>
      <c r="J7028">
        <v>13</v>
      </c>
      <c r="K7028">
        <v>3500</v>
      </c>
      <c r="L7028">
        <v>19</v>
      </c>
      <c r="M7028">
        <v>36855</v>
      </c>
      <c r="N7028">
        <v>32609.29</v>
      </c>
      <c r="O7028">
        <v>4245.71</v>
      </c>
      <c r="P7028" t="s">
        <v>38</v>
      </c>
      <c r="Q7028" t="s">
        <v>47</v>
      </c>
      <c r="R7028" t="s">
        <v>86</v>
      </c>
      <c r="S7028">
        <f t="shared" si="218"/>
        <v>2024</v>
      </c>
      <c r="T7028">
        <f t="shared" si="219"/>
        <v>4</v>
      </c>
    </row>
    <row r="7029" spans="1:20" x14ac:dyDescent="0.3">
      <c r="A7029" s="1">
        <v>45397</v>
      </c>
      <c r="B7029" t="s">
        <v>7474</v>
      </c>
      <c r="C7029" t="s">
        <v>22</v>
      </c>
      <c r="D7029" t="s">
        <v>50</v>
      </c>
      <c r="E7029" t="s">
        <v>35</v>
      </c>
      <c r="F7029" t="s">
        <v>36</v>
      </c>
      <c r="G7029" t="s">
        <v>26</v>
      </c>
      <c r="H7029" t="s">
        <v>59</v>
      </c>
      <c r="I7029" t="s">
        <v>60</v>
      </c>
      <c r="J7029">
        <v>20</v>
      </c>
      <c r="K7029">
        <v>4500</v>
      </c>
      <c r="L7029">
        <v>15</v>
      </c>
      <c r="M7029">
        <v>76500</v>
      </c>
      <c r="N7029">
        <v>60582.76</v>
      </c>
      <c r="O7029">
        <v>15917.24</v>
      </c>
      <c r="P7029" t="s">
        <v>65</v>
      </c>
      <c r="Q7029" t="s">
        <v>90</v>
      </c>
      <c r="R7029" t="s">
        <v>123</v>
      </c>
      <c r="S7029">
        <f t="shared" si="218"/>
        <v>2024</v>
      </c>
      <c r="T7029">
        <f t="shared" si="219"/>
        <v>4</v>
      </c>
    </row>
    <row r="7030" spans="1:20" x14ac:dyDescent="0.3">
      <c r="A7030" s="1">
        <v>45398</v>
      </c>
      <c r="B7030" t="s">
        <v>7475</v>
      </c>
      <c r="C7030" t="s">
        <v>58</v>
      </c>
      <c r="D7030" t="s">
        <v>23</v>
      </c>
      <c r="E7030" t="s">
        <v>24</v>
      </c>
      <c r="F7030" t="s">
        <v>111</v>
      </c>
      <c r="G7030" t="s">
        <v>26</v>
      </c>
      <c r="H7030" t="s">
        <v>53</v>
      </c>
      <c r="I7030" t="s">
        <v>54</v>
      </c>
      <c r="J7030">
        <v>18</v>
      </c>
      <c r="K7030">
        <v>2500</v>
      </c>
      <c r="L7030">
        <v>16</v>
      </c>
      <c r="M7030">
        <v>37800</v>
      </c>
      <c r="N7030">
        <v>35289.379999999997</v>
      </c>
      <c r="O7030">
        <v>2510.62</v>
      </c>
      <c r="P7030" t="s">
        <v>93</v>
      </c>
      <c r="Q7030" t="s">
        <v>47</v>
      </c>
      <c r="R7030" t="s">
        <v>39</v>
      </c>
      <c r="S7030">
        <f t="shared" si="218"/>
        <v>2024</v>
      </c>
      <c r="T7030">
        <f t="shared" si="219"/>
        <v>4</v>
      </c>
    </row>
    <row r="7031" spans="1:20" x14ac:dyDescent="0.3">
      <c r="A7031" s="1">
        <v>45399</v>
      </c>
      <c r="B7031" t="s">
        <v>7476</v>
      </c>
      <c r="C7031" t="s">
        <v>137</v>
      </c>
      <c r="D7031" t="s">
        <v>43</v>
      </c>
      <c r="E7031" t="s">
        <v>35</v>
      </c>
      <c r="F7031" t="s">
        <v>36</v>
      </c>
      <c r="G7031" t="s">
        <v>85</v>
      </c>
      <c r="H7031" t="s">
        <v>132</v>
      </c>
      <c r="I7031" t="s">
        <v>28</v>
      </c>
      <c r="J7031">
        <v>14</v>
      </c>
      <c r="K7031">
        <v>3500</v>
      </c>
      <c r="L7031">
        <v>7</v>
      </c>
      <c r="M7031">
        <v>45570</v>
      </c>
      <c r="N7031">
        <v>41030.58</v>
      </c>
      <c r="O7031">
        <v>4539.42</v>
      </c>
      <c r="P7031" t="s">
        <v>93</v>
      </c>
      <c r="Q7031" t="s">
        <v>47</v>
      </c>
      <c r="R7031" t="s">
        <v>61</v>
      </c>
      <c r="S7031">
        <f t="shared" si="218"/>
        <v>2024</v>
      </c>
      <c r="T7031">
        <f t="shared" si="219"/>
        <v>4</v>
      </c>
    </row>
    <row r="7032" spans="1:20" x14ac:dyDescent="0.3">
      <c r="A7032" s="1">
        <v>45400</v>
      </c>
      <c r="B7032" t="s">
        <v>7477</v>
      </c>
      <c r="C7032" t="s">
        <v>76</v>
      </c>
      <c r="D7032" t="s">
        <v>50</v>
      </c>
      <c r="E7032" t="s">
        <v>24</v>
      </c>
      <c r="F7032" t="s">
        <v>111</v>
      </c>
      <c r="G7032" t="s">
        <v>37</v>
      </c>
      <c r="H7032" t="s">
        <v>53</v>
      </c>
      <c r="I7032" t="s">
        <v>54</v>
      </c>
      <c r="J7032">
        <v>9</v>
      </c>
      <c r="K7032">
        <v>2500</v>
      </c>
      <c r="L7032">
        <v>12</v>
      </c>
      <c r="M7032">
        <v>19800</v>
      </c>
      <c r="N7032">
        <v>18168.03</v>
      </c>
      <c r="O7032">
        <v>1631.97</v>
      </c>
      <c r="P7032" t="s">
        <v>72</v>
      </c>
      <c r="Q7032" t="s">
        <v>47</v>
      </c>
      <c r="R7032" t="s">
        <v>31</v>
      </c>
      <c r="S7032">
        <f t="shared" si="218"/>
        <v>2024</v>
      </c>
      <c r="T7032">
        <f t="shared" si="219"/>
        <v>4</v>
      </c>
    </row>
    <row r="7033" spans="1:20" x14ac:dyDescent="0.3">
      <c r="A7033" s="1">
        <v>45401</v>
      </c>
      <c r="B7033" t="s">
        <v>7478</v>
      </c>
      <c r="C7033" t="s">
        <v>143</v>
      </c>
      <c r="D7033" t="s">
        <v>50</v>
      </c>
      <c r="E7033" t="s">
        <v>51</v>
      </c>
      <c r="F7033" t="s">
        <v>77</v>
      </c>
      <c r="G7033" t="s">
        <v>26</v>
      </c>
      <c r="H7033" t="s">
        <v>27</v>
      </c>
      <c r="I7033" t="s">
        <v>28</v>
      </c>
      <c r="J7033">
        <v>2</v>
      </c>
      <c r="K7033">
        <v>45000</v>
      </c>
      <c r="L7033">
        <v>5</v>
      </c>
      <c r="M7033">
        <v>85500</v>
      </c>
      <c r="N7033">
        <v>64790.17</v>
      </c>
      <c r="O7033">
        <v>20709.830000000002</v>
      </c>
      <c r="P7033" t="s">
        <v>38</v>
      </c>
      <c r="Q7033" t="s">
        <v>47</v>
      </c>
      <c r="R7033" t="s">
        <v>61</v>
      </c>
      <c r="S7033">
        <f t="shared" si="218"/>
        <v>2024</v>
      </c>
      <c r="T7033">
        <f t="shared" si="219"/>
        <v>4</v>
      </c>
    </row>
    <row r="7034" spans="1:20" x14ac:dyDescent="0.3">
      <c r="A7034" s="1">
        <v>45402</v>
      </c>
      <c r="B7034" t="s">
        <v>7479</v>
      </c>
      <c r="C7034" t="s">
        <v>98</v>
      </c>
      <c r="D7034" t="s">
        <v>43</v>
      </c>
      <c r="E7034" t="s">
        <v>44</v>
      </c>
      <c r="F7034" t="s">
        <v>89</v>
      </c>
      <c r="G7034" t="s">
        <v>37</v>
      </c>
      <c r="H7034" t="s">
        <v>70</v>
      </c>
      <c r="I7034" t="s">
        <v>71</v>
      </c>
      <c r="J7034">
        <v>14</v>
      </c>
      <c r="K7034">
        <v>600</v>
      </c>
      <c r="L7034">
        <v>2</v>
      </c>
      <c r="M7034">
        <v>8232</v>
      </c>
      <c r="N7034">
        <v>7328.51</v>
      </c>
      <c r="O7034">
        <v>903.49</v>
      </c>
      <c r="P7034" t="s">
        <v>65</v>
      </c>
      <c r="Q7034" t="s">
        <v>90</v>
      </c>
      <c r="R7034" t="s">
        <v>81</v>
      </c>
      <c r="S7034">
        <f t="shared" si="218"/>
        <v>2024</v>
      </c>
      <c r="T7034">
        <f t="shared" si="219"/>
        <v>4</v>
      </c>
    </row>
    <row r="7035" spans="1:20" x14ac:dyDescent="0.3">
      <c r="A7035" s="1">
        <v>45403</v>
      </c>
      <c r="B7035" t="s">
        <v>7480</v>
      </c>
      <c r="C7035" t="s">
        <v>64</v>
      </c>
      <c r="D7035" t="s">
        <v>43</v>
      </c>
      <c r="E7035" t="s">
        <v>24</v>
      </c>
      <c r="F7035" t="s">
        <v>25</v>
      </c>
      <c r="G7035" t="s">
        <v>46</v>
      </c>
      <c r="H7035" t="s">
        <v>27</v>
      </c>
      <c r="I7035" t="s">
        <v>28</v>
      </c>
      <c r="J7035">
        <v>25</v>
      </c>
      <c r="K7035">
        <v>45000</v>
      </c>
      <c r="L7035">
        <v>12</v>
      </c>
      <c r="M7035">
        <v>990000</v>
      </c>
      <c r="N7035">
        <v>867144.02</v>
      </c>
      <c r="O7035">
        <v>122855.98</v>
      </c>
      <c r="P7035" t="s">
        <v>38</v>
      </c>
      <c r="Q7035" t="s">
        <v>55</v>
      </c>
      <c r="R7035" t="s">
        <v>86</v>
      </c>
      <c r="S7035">
        <f t="shared" si="218"/>
        <v>2024</v>
      </c>
      <c r="T7035">
        <f t="shared" si="219"/>
        <v>4</v>
      </c>
    </row>
    <row r="7036" spans="1:20" x14ac:dyDescent="0.3">
      <c r="A7036" s="1">
        <v>45404</v>
      </c>
      <c r="B7036" t="s">
        <v>7481</v>
      </c>
      <c r="C7036" t="s">
        <v>98</v>
      </c>
      <c r="D7036" t="s">
        <v>23</v>
      </c>
      <c r="E7036" t="s">
        <v>24</v>
      </c>
      <c r="F7036" t="s">
        <v>25</v>
      </c>
      <c r="G7036" t="s">
        <v>85</v>
      </c>
      <c r="H7036" t="s">
        <v>80</v>
      </c>
      <c r="I7036" t="s">
        <v>28</v>
      </c>
      <c r="J7036">
        <v>1</v>
      </c>
      <c r="K7036">
        <v>12000</v>
      </c>
      <c r="L7036">
        <v>12</v>
      </c>
      <c r="M7036">
        <v>10560</v>
      </c>
      <c r="N7036">
        <v>8086.1</v>
      </c>
      <c r="O7036">
        <v>2473.9</v>
      </c>
      <c r="P7036" t="s">
        <v>38</v>
      </c>
      <c r="Q7036" t="s">
        <v>30</v>
      </c>
      <c r="R7036" t="s">
        <v>102</v>
      </c>
      <c r="S7036">
        <f t="shared" si="218"/>
        <v>2024</v>
      </c>
      <c r="T7036">
        <f t="shared" si="219"/>
        <v>4</v>
      </c>
    </row>
    <row r="7037" spans="1:20" x14ac:dyDescent="0.3">
      <c r="A7037" s="1">
        <v>45405</v>
      </c>
      <c r="B7037" t="s">
        <v>7482</v>
      </c>
      <c r="C7037" t="s">
        <v>143</v>
      </c>
      <c r="D7037" t="s">
        <v>50</v>
      </c>
      <c r="E7037" t="s">
        <v>24</v>
      </c>
      <c r="F7037" t="s">
        <v>111</v>
      </c>
      <c r="G7037" t="s">
        <v>46</v>
      </c>
      <c r="H7037" t="s">
        <v>132</v>
      </c>
      <c r="I7037" t="s">
        <v>28</v>
      </c>
      <c r="J7037">
        <v>13</v>
      </c>
      <c r="K7037">
        <v>3500</v>
      </c>
      <c r="L7037">
        <v>7</v>
      </c>
      <c r="M7037">
        <v>42315</v>
      </c>
      <c r="N7037">
        <v>35095.65</v>
      </c>
      <c r="O7037">
        <v>7219.35</v>
      </c>
      <c r="P7037" t="s">
        <v>65</v>
      </c>
      <c r="Q7037" t="s">
        <v>47</v>
      </c>
      <c r="R7037" t="s">
        <v>39</v>
      </c>
      <c r="S7037">
        <f t="shared" si="218"/>
        <v>2024</v>
      </c>
      <c r="T7037">
        <f t="shared" si="219"/>
        <v>4</v>
      </c>
    </row>
    <row r="7038" spans="1:20" x14ac:dyDescent="0.3">
      <c r="A7038" s="1">
        <v>45406</v>
      </c>
      <c r="B7038" t="s">
        <v>7483</v>
      </c>
      <c r="C7038" t="s">
        <v>76</v>
      </c>
      <c r="D7038" t="s">
        <v>23</v>
      </c>
      <c r="E7038" t="s">
        <v>51</v>
      </c>
      <c r="F7038" t="s">
        <v>77</v>
      </c>
      <c r="G7038" t="s">
        <v>26</v>
      </c>
      <c r="H7038" t="s">
        <v>132</v>
      </c>
      <c r="I7038" t="s">
        <v>28</v>
      </c>
      <c r="J7038">
        <v>7</v>
      </c>
      <c r="K7038">
        <v>3500</v>
      </c>
      <c r="L7038">
        <v>11</v>
      </c>
      <c r="M7038">
        <v>21805</v>
      </c>
      <c r="N7038">
        <v>18440.32</v>
      </c>
      <c r="O7038">
        <v>3364.68</v>
      </c>
      <c r="P7038" t="s">
        <v>38</v>
      </c>
      <c r="Q7038" t="s">
        <v>47</v>
      </c>
      <c r="R7038" t="s">
        <v>123</v>
      </c>
      <c r="S7038">
        <f t="shared" si="218"/>
        <v>2024</v>
      </c>
      <c r="T7038">
        <f t="shared" si="219"/>
        <v>4</v>
      </c>
    </row>
    <row r="7039" spans="1:20" x14ac:dyDescent="0.3">
      <c r="A7039" s="1">
        <v>45407</v>
      </c>
      <c r="B7039" t="s">
        <v>7484</v>
      </c>
      <c r="C7039" t="s">
        <v>22</v>
      </c>
      <c r="D7039" t="s">
        <v>43</v>
      </c>
      <c r="E7039" t="s">
        <v>51</v>
      </c>
      <c r="F7039" t="s">
        <v>192</v>
      </c>
      <c r="G7039" t="s">
        <v>37</v>
      </c>
      <c r="H7039" t="s">
        <v>140</v>
      </c>
      <c r="I7039" t="s">
        <v>71</v>
      </c>
      <c r="J7039">
        <v>12</v>
      </c>
      <c r="K7039">
        <v>900</v>
      </c>
      <c r="L7039">
        <v>10</v>
      </c>
      <c r="M7039">
        <v>9720</v>
      </c>
      <c r="N7039">
        <v>7355.93</v>
      </c>
      <c r="O7039">
        <v>2364.0700000000002</v>
      </c>
      <c r="P7039" t="s">
        <v>29</v>
      </c>
      <c r="Q7039" t="s">
        <v>47</v>
      </c>
      <c r="R7039" t="s">
        <v>86</v>
      </c>
      <c r="S7039">
        <f t="shared" si="218"/>
        <v>2024</v>
      </c>
      <c r="T7039">
        <f t="shared" si="219"/>
        <v>4</v>
      </c>
    </row>
    <row r="7040" spans="1:20" x14ac:dyDescent="0.3">
      <c r="A7040" s="1">
        <v>45408</v>
      </c>
      <c r="B7040" t="s">
        <v>7485</v>
      </c>
      <c r="C7040" t="s">
        <v>42</v>
      </c>
      <c r="D7040" t="s">
        <v>43</v>
      </c>
      <c r="E7040" t="s">
        <v>44</v>
      </c>
      <c r="F7040" t="s">
        <v>89</v>
      </c>
      <c r="G7040" t="s">
        <v>37</v>
      </c>
      <c r="H7040" t="s">
        <v>132</v>
      </c>
      <c r="I7040" t="s">
        <v>28</v>
      </c>
      <c r="J7040">
        <v>15</v>
      </c>
      <c r="K7040">
        <v>3500</v>
      </c>
      <c r="L7040">
        <v>11</v>
      </c>
      <c r="M7040">
        <v>46725</v>
      </c>
      <c r="N7040">
        <v>43249.3</v>
      </c>
      <c r="O7040">
        <v>3475.7</v>
      </c>
      <c r="P7040" t="s">
        <v>65</v>
      </c>
      <c r="Q7040" t="s">
        <v>90</v>
      </c>
      <c r="R7040" t="s">
        <v>123</v>
      </c>
      <c r="S7040">
        <f t="shared" si="218"/>
        <v>2024</v>
      </c>
      <c r="T7040">
        <f t="shared" si="219"/>
        <v>4</v>
      </c>
    </row>
    <row r="7041" spans="1:20" x14ac:dyDescent="0.3">
      <c r="A7041" s="1">
        <v>45409</v>
      </c>
      <c r="B7041" t="s">
        <v>7486</v>
      </c>
      <c r="C7041" t="s">
        <v>143</v>
      </c>
      <c r="D7041" t="s">
        <v>50</v>
      </c>
      <c r="E7041" t="s">
        <v>35</v>
      </c>
      <c r="F7041" t="s">
        <v>36</v>
      </c>
      <c r="G7041" t="s">
        <v>85</v>
      </c>
      <c r="H7041" t="s">
        <v>59</v>
      </c>
      <c r="I7041" t="s">
        <v>60</v>
      </c>
      <c r="J7041">
        <v>11</v>
      </c>
      <c r="K7041">
        <v>4500</v>
      </c>
      <c r="L7041">
        <v>12</v>
      </c>
      <c r="M7041">
        <v>43560</v>
      </c>
      <c r="N7041">
        <v>35664.15</v>
      </c>
      <c r="O7041">
        <v>7895.85</v>
      </c>
      <c r="P7041" t="s">
        <v>65</v>
      </c>
      <c r="Q7041" t="s">
        <v>90</v>
      </c>
      <c r="R7041" t="s">
        <v>61</v>
      </c>
      <c r="S7041">
        <f t="shared" si="218"/>
        <v>2024</v>
      </c>
      <c r="T7041">
        <f t="shared" si="219"/>
        <v>4</v>
      </c>
    </row>
    <row r="7042" spans="1:20" x14ac:dyDescent="0.3">
      <c r="A7042" s="1">
        <v>45410</v>
      </c>
      <c r="B7042" t="s">
        <v>7487</v>
      </c>
      <c r="C7042" t="s">
        <v>76</v>
      </c>
      <c r="D7042" t="s">
        <v>50</v>
      </c>
      <c r="E7042" t="s">
        <v>51</v>
      </c>
      <c r="F7042" t="s">
        <v>77</v>
      </c>
      <c r="G7042" t="s">
        <v>37</v>
      </c>
      <c r="H7042" t="s">
        <v>27</v>
      </c>
      <c r="I7042" t="s">
        <v>28</v>
      </c>
      <c r="J7042">
        <v>5</v>
      </c>
      <c r="K7042">
        <v>45000</v>
      </c>
      <c r="L7042">
        <v>3</v>
      </c>
      <c r="M7042">
        <v>218250</v>
      </c>
      <c r="N7042">
        <v>203127.22</v>
      </c>
      <c r="O7042">
        <v>15122.78</v>
      </c>
      <c r="P7042" t="s">
        <v>38</v>
      </c>
      <c r="Q7042" t="s">
        <v>30</v>
      </c>
      <c r="R7042" t="s">
        <v>73</v>
      </c>
      <c r="S7042">
        <f t="shared" si="218"/>
        <v>2024</v>
      </c>
      <c r="T7042">
        <f t="shared" si="219"/>
        <v>4</v>
      </c>
    </row>
    <row r="7043" spans="1:20" x14ac:dyDescent="0.3">
      <c r="A7043" s="1">
        <v>45411</v>
      </c>
      <c r="B7043" t="s">
        <v>7488</v>
      </c>
      <c r="C7043" t="s">
        <v>64</v>
      </c>
      <c r="D7043" t="s">
        <v>50</v>
      </c>
      <c r="E7043" t="s">
        <v>44</v>
      </c>
      <c r="F7043" t="s">
        <v>45</v>
      </c>
      <c r="G7043" t="s">
        <v>85</v>
      </c>
      <c r="H7043" t="s">
        <v>59</v>
      </c>
      <c r="I7043" t="s">
        <v>60</v>
      </c>
      <c r="J7043">
        <v>4</v>
      </c>
      <c r="K7043">
        <v>4500</v>
      </c>
      <c r="L7043">
        <v>19</v>
      </c>
      <c r="M7043">
        <v>14580</v>
      </c>
      <c r="N7043">
        <v>10852.22</v>
      </c>
      <c r="O7043">
        <v>3727.78</v>
      </c>
      <c r="P7043" t="s">
        <v>29</v>
      </c>
      <c r="Q7043" t="s">
        <v>90</v>
      </c>
      <c r="R7043" t="s">
        <v>39</v>
      </c>
      <c r="S7043">
        <f t="shared" ref="S7043:S7106" si="220">YEAR(A7043)</f>
        <v>2024</v>
      </c>
      <c r="T7043">
        <f t="shared" si="219"/>
        <v>4</v>
      </c>
    </row>
    <row r="7044" spans="1:20" x14ac:dyDescent="0.3">
      <c r="A7044" s="1">
        <v>45412</v>
      </c>
      <c r="B7044" t="s">
        <v>7489</v>
      </c>
      <c r="C7044" t="s">
        <v>98</v>
      </c>
      <c r="D7044" t="s">
        <v>50</v>
      </c>
      <c r="E7044" t="s">
        <v>44</v>
      </c>
      <c r="F7044" t="s">
        <v>89</v>
      </c>
      <c r="G7044" t="s">
        <v>37</v>
      </c>
      <c r="H7044" t="s">
        <v>140</v>
      </c>
      <c r="I7044" t="s">
        <v>71</v>
      </c>
      <c r="J7044">
        <v>3</v>
      </c>
      <c r="K7044">
        <v>900</v>
      </c>
      <c r="L7044">
        <v>11</v>
      </c>
      <c r="M7044">
        <v>2403</v>
      </c>
      <c r="N7044">
        <v>2195.19</v>
      </c>
      <c r="O7044">
        <v>207.81</v>
      </c>
      <c r="P7044" t="s">
        <v>65</v>
      </c>
      <c r="Q7044" t="s">
        <v>90</v>
      </c>
      <c r="R7044" t="s">
        <v>102</v>
      </c>
      <c r="S7044">
        <f t="shared" si="220"/>
        <v>2024</v>
      </c>
      <c r="T7044">
        <f t="shared" ref="T7044:T7107" si="221">MONTH(A7044)</f>
        <v>4</v>
      </c>
    </row>
    <row r="7045" spans="1:20" x14ac:dyDescent="0.3">
      <c r="A7045" s="1">
        <v>45413</v>
      </c>
      <c r="B7045" t="s">
        <v>7490</v>
      </c>
      <c r="C7045" t="s">
        <v>84</v>
      </c>
      <c r="D7045" t="s">
        <v>43</v>
      </c>
      <c r="E7045" t="s">
        <v>51</v>
      </c>
      <c r="F7045" t="s">
        <v>192</v>
      </c>
      <c r="G7045" t="s">
        <v>37</v>
      </c>
      <c r="H7045" t="s">
        <v>80</v>
      </c>
      <c r="I7045" t="s">
        <v>28</v>
      </c>
      <c r="J7045">
        <v>7</v>
      </c>
      <c r="K7045">
        <v>12000</v>
      </c>
      <c r="L7045">
        <v>0</v>
      </c>
      <c r="M7045">
        <v>84000</v>
      </c>
      <c r="N7045">
        <v>63452</v>
      </c>
      <c r="O7045">
        <v>20548</v>
      </c>
      <c r="P7045" t="s">
        <v>65</v>
      </c>
      <c r="Q7045" t="s">
        <v>30</v>
      </c>
      <c r="R7045" t="s">
        <v>123</v>
      </c>
      <c r="S7045">
        <f t="shared" si="220"/>
        <v>2024</v>
      </c>
      <c r="T7045">
        <f t="shared" si="221"/>
        <v>5</v>
      </c>
    </row>
    <row r="7046" spans="1:20" x14ac:dyDescent="0.3">
      <c r="A7046" s="1">
        <v>45414</v>
      </c>
      <c r="B7046" t="s">
        <v>7491</v>
      </c>
      <c r="C7046" t="s">
        <v>76</v>
      </c>
      <c r="D7046" t="s">
        <v>43</v>
      </c>
      <c r="E7046" t="s">
        <v>51</v>
      </c>
      <c r="F7046" t="s">
        <v>192</v>
      </c>
      <c r="G7046" t="s">
        <v>46</v>
      </c>
      <c r="H7046" t="s">
        <v>53</v>
      </c>
      <c r="I7046" t="s">
        <v>54</v>
      </c>
      <c r="J7046">
        <v>10</v>
      </c>
      <c r="K7046">
        <v>2500</v>
      </c>
      <c r="L7046">
        <v>17</v>
      </c>
      <c r="M7046">
        <v>20750</v>
      </c>
      <c r="N7046">
        <v>19367.18</v>
      </c>
      <c r="O7046">
        <v>1382.82</v>
      </c>
      <c r="P7046" t="s">
        <v>65</v>
      </c>
      <c r="Q7046" t="s">
        <v>55</v>
      </c>
      <c r="R7046" t="s">
        <v>81</v>
      </c>
      <c r="S7046">
        <f t="shared" si="220"/>
        <v>2024</v>
      </c>
      <c r="T7046">
        <f t="shared" si="221"/>
        <v>5</v>
      </c>
    </row>
    <row r="7047" spans="1:20" x14ac:dyDescent="0.3">
      <c r="A7047" s="1">
        <v>45415</v>
      </c>
      <c r="B7047" t="s">
        <v>7492</v>
      </c>
      <c r="C7047" t="s">
        <v>58</v>
      </c>
      <c r="D7047" t="s">
        <v>43</v>
      </c>
      <c r="E7047" t="s">
        <v>24</v>
      </c>
      <c r="F7047" t="s">
        <v>25</v>
      </c>
      <c r="G7047" t="s">
        <v>85</v>
      </c>
      <c r="H7047" t="s">
        <v>59</v>
      </c>
      <c r="I7047" t="s">
        <v>60</v>
      </c>
      <c r="J7047">
        <v>14</v>
      </c>
      <c r="K7047">
        <v>4500</v>
      </c>
      <c r="L7047">
        <v>19</v>
      </c>
      <c r="M7047">
        <v>51030</v>
      </c>
      <c r="N7047">
        <v>37898.839999999997</v>
      </c>
      <c r="O7047">
        <v>13131.16</v>
      </c>
      <c r="P7047" t="s">
        <v>93</v>
      </c>
      <c r="Q7047" t="s">
        <v>30</v>
      </c>
      <c r="R7047" t="s">
        <v>123</v>
      </c>
      <c r="S7047">
        <f t="shared" si="220"/>
        <v>2024</v>
      </c>
      <c r="T7047">
        <f t="shared" si="221"/>
        <v>5</v>
      </c>
    </row>
    <row r="7048" spans="1:20" x14ac:dyDescent="0.3">
      <c r="A7048" s="1">
        <v>45416</v>
      </c>
      <c r="B7048" t="s">
        <v>7493</v>
      </c>
      <c r="C7048" t="s">
        <v>22</v>
      </c>
      <c r="D7048" t="s">
        <v>43</v>
      </c>
      <c r="E7048" t="s">
        <v>24</v>
      </c>
      <c r="F7048" t="s">
        <v>25</v>
      </c>
      <c r="G7048" t="s">
        <v>85</v>
      </c>
      <c r="H7048" t="s">
        <v>80</v>
      </c>
      <c r="I7048" t="s">
        <v>28</v>
      </c>
      <c r="J7048">
        <v>16</v>
      </c>
      <c r="K7048">
        <v>12000</v>
      </c>
      <c r="L7048">
        <v>4</v>
      </c>
      <c r="M7048">
        <v>184320</v>
      </c>
      <c r="N7048">
        <v>167938.71</v>
      </c>
      <c r="O7048">
        <v>16381.29</v>
      </c>
      <c r="P7048" t="s">
        <v>65</v>
      </c>
      <c r="Q7048" t="s">
        <v>90</v>
      </c>
      <c r="R7048" t="s">
        <v>123</v>
      </c>
      <c r="S7048">
        <f t="shared" si="220"/>
        <v>2024</v>
      </c>
      <c r="T7048">
        <f t="shared" si="221"/>
        <v>5</v>
      </c>
    </row>
    <row r="7049" spans="1:20" x14ac:dyDescent="0.3">
      <c r="A7049" s="1">
        <v>45417</v>
      </c>
      <c r="B7049" t="s">
        <v>7494</v>
      </c>
      <c r="C7049" t="s">
        <v>22</v>
      </c>
      <c r="D7049" t="s">
        <v>43</v>
      </c>
      <c r="E7049" t="s">
        <v>24</v>
      </c>
      <c r="F7049" t="s">
        <v>25</v>
      </c>
      <c r="G7049" t="s">
        <v>37</v>
      </c>
      <c r="H7049" t="s">
        <v>70</v>
      </c>
      <c r="I7049" t="s">
        <v>71</v>
      </c>
      <c r="J7049">
        <v>22</v>
      </c>
      <c r="K7049">
        <v>600</v>
      </c>
      <c r="L7049">
        <v>7</v>
      </c>
      <c r="M7049">
        <v>12276</v>
      </c>
      <c r="N7049">
        <v>10266.48</v>
      </c>
      <c r="O7049">
        <v>2009.52</v>
      </c>
      <c r="P7049" t="s">
        <v>38</v>
      </c>
      <c r="Q7049" t="s">
        <v>30</v>
      </c>
      <c r="R7049" t="s">
        <v>31</v>
      </c>
      <c r="S7049">
        <f t="shared" si="220"/>
        <v>2024</v>
      </c>
      <c r="T7049">
        <f t="shared" si="221"/>
        <v>5</v>
      </c>
    </row>
    <row r="7050" spans="1:20" x14ac:dyDescent="0.3">
      <c r="A7050" s="1">
        <v>45418</v>
      </c>
      <c r="B7050" t="s">
        <v>7495</v>
      </c>
      <c r="C7050" t="s">
        <v>42</v>
      </c>
      <c r="D7050" t="s">
        <v>43</v>
      </c>
      <c r="E7050" t="s">
        <v>51</v>
      </c>
      <c r="F7050" t="s">
        <v>192</v>
      </c>
      <c r="G7050" t="s">
        <v>46</v>
      </c>
      <c r="H7050" t="s">
        <v>80</v>
      </c>
      <c r="I7050" t="s">
        <v>28</v>
      </c>
      <c r="J7050">
        <v>4</v>
      </c>
      <c r="K7050">
        <v>12000</v>
      </c>
      <c r="L7050">
        <v>8</v>
      </c>
      <c r="M7050">
        <v>44160</v>
      </c>
      <c r="N7050">
        <v>34921.919999999998</v>
      </c>
      <c r="O7050">
        <v>9238.08</v>
      </c>
      <c r="P7050" t="s">
        <v>38</v>
      </c>
      <c r="Q7050" t="s">
        <v>30</v>
      </c>
      <c r="R7050" t="s">
        <v>81</v>
      </c>
      <c r="S7050">
        <f t="shared" si="220"/>
        <v>2024</v>
      </c>
      <c r="T7050">
        <f t="shared" si="221"/>
        <v>5</v>
      </c>
    </row>
    <row r="7051" spans="1:20" x14ac:dyDescent="0.3">
      <c r="A7051" s="1">
        <v>45419</v>
      </c>
      <c r="B7051" t="s">
        <v>7496</v>
      </c>
      <c r="C7051" t="s">
        <v>108</v>
      </c>
      <c r="D7051" t="s">
        <v>23</v>
      </c>
      <c r="E7051" t="s">
        <v>44</v>
      </c>
      <c r="F7051" t="s">
        <v>45</v>
      </c>
      <c r="G7051" t="s">
        <v>26</v>
      </c>
      <c r="H7051" t="s">
        <v>59</v>
      </c>
      <c r="I7051" t="s">
        <v>60</v>
      </c>
      <c r="J7051">
        <v>21</v>
      </c>
      <c r="K7051">
        <v>4500</v>
      </c>
      <c r="L7051">
        <v>12</v>
      </c>
      <c r="M7051">
        <v>83160</v>
      </c>
      <c r="N7051">
        <v>60639.54</v>
      </c>
      <c r="O7051">
        <v>22520.46</v>
      </c>
      <c r="P7051" t="s">
        <v>93</v>
      </c>
      <c r="Q7051" t="s">
        <v>47</v>
      </c>
      <c r="R7051" t="s">
        <v>86</v>
      </c>
      <c r="S7051">
        <f t="shared" si="220"/>
        <v>2024</v>
      </c>
      <c r="T7051">
        <f t="shared" si="221"/>
        <v>5</v>
      </c>
    </row>
    <row r="7052" spans="1:20" x14ac:dyDescent="0.3">
      <c r="A7052" s="1">
        <v>45420</v>
      </c>
      <c r="B7052" t="s">
        <v>7497</v>
      </c>
      <c r="C7052" t="s">
        <v>76</v>
      </c>
      <c r="D7052" t="s">
        <v>43</v>
      </c>
      <c r="E7052" t="s">
        <v>44</v>
      </c>
      <c r="F7052" t="s">
        <v>45</v>
      </c>
      <c r="G7052" t="s">
        <v>46</v>
      </c>
      <c r="H7052" t="s">
        <v>120</v>
      </c>
      <c r="I7052" t="s">
        <v>28</v>
      </c>
      <c r="J7052">
        <v>22</v>
      </c>
      <c r="K7052">
        <v>15000</v>
      </c>
      <c r="L7052">
        <v>14</v>
      </c>
      <c r="M7052">
        <v>283800</v>
      </c>
      <c r="N7052">
        <v>207141.79</v>
      </c>
      <c r="O7052">
        <v>76658.210000000006</v>
      </c>
      <c r="P7052" t="s">
        <v>38</v>
      </c>
      <c r="Q7052" t="s">
        <v>90</v>
      </c>
      <c r="R7052" t="s">
        <v>73</v>
      </c>
      <c r="S7052">
        <f t="shared" si="220"/>
        <v>2024</v>
      </c>
      <c r="T7052">
        <f t="shared" si="221"/>
        <v>5</v>
      </c>
    </row>
    <row r="7053" spans="1:20" x14ac:dyDescent="0.3">
      <c r="A7053" s="1">
        <v>45421</v>
      </c>
      <c r="B7053" t="s">
        <v>7498</v>
      </c>
      <c r="C7053" t="s">
        <v>58</v>
      </c>
      <c r="D7053" t="s">
        <v>43</v>
      </c>
      <c r="E7053" t="s">
        <v>35</v>
      </c>
      <c r="F7053" t="s">
        <v>36</v>
      </c>
      <c r="G7053" t="s">
        <v>37</v>
      </c>
      <c r="H7053" t="s">
        <v>120</v>
      </c>
      <c r="I7053" t="s">
        <v>28</v>
      </c>
      <c r="J7053">
        <v>6</v>
      </c>
      <c r="K7053">
        <v>15000</v>
      </c>
      <c r="L7053">
        <v>20</v>
      </c>
      <c r="M7053">
        <v>72000</v>
      </c>
      <c r="N7053">
        <v>60749.14</v>
      </c>
      <c r="O7053">
        <v>11250.86</v>
      </c>
      <c r="P7053" t="s">
        <v>93</v>
      </c>
      <c r="Q7053" t="s">
        <v>30</v>
      </c>
      <c r="R7053" t="s">
        <v>123</v>
      </c>
      <c r="S7053">
        <f t="shared" si="220"/>
        <v>2024</v>
      </c>
      <c r="T7053">
        <f t="shared" si="221"/>
        <v>5</v>
      </c>
    </row>
    <row r="7054" spans="1:20" x14ac:dyDescent="0.3">
      <c r="A7054" s="1">
        <v>45422</v>
      </c>
      <c r="B7054" t="s">
        <v>7499</v>
      </c>
      <c r="C7054" t="s">
        <v>64</v>
      </c>
      <c r="D7054" t="s">
        <v>50</v>
      </c>
      <c r="E7054" t="s">
        <v>35</v>
      </c>
      <c r="F7054" t="s">
        <v>36</v>
      </c>
      <c r="G7054" t="s">
        <v>26</v>
      </c>
      <c r="H7054" t="s">
        <v>59</v>
      </c>
      <c r="I7054" t="s">
        <v>60</v>
      </c>
      <c r="J7054">
        <v>22</v>
      </c>
      <c r="K7054">
        <v>4500</v>
      </c>
      <c r="L7054">
        <v>5</v>
      </c>
      <c r="M7054">
        <v>94050</v>
      </c>
      <c r="N7054">
        <v>87851.03</v>
      </c>
      <c r="O7054">
        <v>6198.97</v>
      </c>
      <c r="P7054" t="s">
        <v>93</v>
      </c>
      <c r="Q7054" t="s">
        <v>30</v>
      </c>
      <c r="R7054" t="s">
        <v>123</v>
      </c>
      <c r="S7054">
        <f t="shared" si="220"/>
        <v>2024</v>
      </c>
      <c r="T7054">
        <f t="shared" si="221"/>
        <v>5</v>
      </c>
    </row>
    <row r="7055" spans="1:20" x14ac:dyDescent="0.3">
      <c r="A7055" s="1">
        <v>45423</v>
      </c>
      <c r="B7055" t="s">
        <v>7500</v>
      </c>
      <c r="C7055" t="s">
        <v>58</v>
      </c>
      <c r="D7055" t="s">
        <v>23</v>
      </c>
      <c r="E7055" t="s">
        <v>51</v>
      </c>
      <c r="F7055" t="s">
        <v>52</v>
      </c>
      <c r="G7055" t="s">
        <v>46</v>
      </c>
      <c r="H7055" t="s">
        <v>132</v>
      </c>
      <c r="I7055" t="s">
        <v>28</v>
      </c>
      <c r="J7055">
        <v>6</v>
      </c>
      <c r="K7055">
        <v>3500</v>
      </c>
      <c r="L7055">
        <v>2</v>
      </c>
      <c r="M7055">
        <v>20580</v>
      </c>
      <c r="N7055">
        <v>18512.169999999998</v>
      </c>
      <c r="O7055">
        <v>2067.83</v>
      </c>
      <c r="P7055" t="s">
        <v>93</v>
      </c>
      <c r="Q7055" t="s">
        <v>55</v>
      </c>
      <c r="R7055" t="s">
        <v>73</v>
      </c>
      <c r="S7055">
        <f t="shared" si="220"/>
        <v>2024</v>
      </c>
      <c r="T7055">
        <f t="shared" si="221"/>
        <v>5</v>
      </c>
    </row>
    <row r="7056" spans="1:20" x14ac:dyDescent="0.3">
      <c r="A7056" s="1">
        <v>45424</v>
      </c>
      <c r="B7056" t="s">
        <v>7501</v>
      </c>
      <c r="C7056" t="s">
        <v>42</v>
      </c>
      <c r="D7056" t="s">
        <v>23</v>
      </c>
      <c r="E7056" t="s">
        <v>35</v>
      </c>
      <c r="F7056" t="s">
        <v>36</v>
      </c>
      <c r="G7056" t="s">
        <v>85</v>
      </c>
      <c r="H7056" t="s">
        <v>53</v>
      </c>
      <c r="I7056" t="s">
        <v>54</v>
      </c>
      <c r="J7056">
        <v>7</v>
      </c>
      <c r="K7056">
        <v>2500</v>
      </c>
      <c r="L7056">
        <v>4</v>
      </c>
      <c r="M7056">
        <v>16800</v>
      </c>
      <c r="N7056">
        <v>13468.74</v>
      </c>
      <c r="O7056">
        <v>3331.26</v>
      </c>
      <c r="P7056" t="s">
        <v>65</v>
      </c>
      <c r="Q7056" t="s">
        <v>90</v>
      </c>
      <c r="R7056" t="s">
        <v>31</v>
      </c>
      <c r="S7056">
        <f t="shared" si="220"/>
        <v>2024</v>
      </c>
      <c r="T7056">
        <f t="shared" si="221"/>
        <v>5</v>
      </c>
    </row>
    <row r="7057" spans="1:20" x14ac:dyDescent="0.3">
      <c r="A7057" s="1">
        <v>45425</v>
      </c>
      <c r="B7057" t="s">
        <v>7502</v>
      </c>
      <c r="C7057" t="s">
        <v>143</v>
      </c>
      <c r="D7057" t="s">
        <v>23</v>
      </c>
      <c r="E7057" t="s">
        <v>51</v>
      </c>
      <c r="F7057" t="s">
        <v>52</v>
      </c>
      <c r="G7057" t="s">
        <v>26</v>
      </c>
      <c r="H7057" t="s">
        <v>80</v>
      </c>
      <c r="I7057" t="s">
        <v>28</v>
      </c>
      <c r="J7057">
        <v>12</v>
      </c>
      <c r="K7057">
        <v>12000</v>
      </c>
      <c r="L7057">
        <v>20</v>
      </c>
      <c r="M7057">
        <v>115200</v>
      </c>
      <c r="N7057">
        <v>87989.64</v>
      </c>
      <c r="O7057">
        <v>27210.36</v>
      </c>
      <c r="P7057" t="s">
        <v>72</v>
      </c>
      <c r="Q7057" t="s">
        <v>55</v>
      </c>
      <c r="R7057" t="s">
        <v>39</v>
      </c>
      <c r="S7057">
        <f t="shared" si="220"/>
        <v>2024</v>
      </c>
      <c r="T7057">
        <f t="shared" si="221"/>
        <v>5</v>
      </c>
    </row>
    <row r="7058" spans="1:20" x14ac:dyDescent="0.3">
      <c r="A7058" s="1">
        <v>45426</v>
      </c>
      <c r="B7058" t="s">
        <v>7503</v>
      </c>
      <c r="C7058" t="s">
        <v>76</v>
      </c>
      <c r="D7058" t="s">
        <v>43</v>
      </c>
      <c r="E7058" t="s">
        <v>51</v>
      </c>
      <c r="F7058" t="s">
        <v>99</v>
      </c>
      <c r="G7058" t="s">
        <v>46</v>
      </c>
      <c r="H7058" t="s">
        <v>27</v>
      </c>
      <c r="I7058" t="s">
        <v>28</v>
      </c>
      <c r="J7058">
        <v>10</v>
      </c>
      <c r="K7058">
        <v>45000</v>
      </c>
      <c r="L7058">
        <v>6</v>
      </c>
      <c r="M7058">
        <v>423000</v>
      </c>
      <c r="N7058">
        <v>359387.93</v>
      </c>
      <c r="O7058">
        <v>63612.07</v>
      </c>
      <c r="P7058" t="s">
        <v>65</v>
      </c>
      <c r="Q7058" t="s">
        <v>30</v>
      </c>
      <c r="R7058" t="s">
        <v>102</v>
      </c>
      <c r="S7058">
        <f t="shared" si="220"/>
        <v>2024</v>
      </c>
      <c r="T7058">
        <f t="shared" si="221"/>
        <v>5</v>
      </c>
    </row>
    <row r="7059" spans="1:20" x14ac:dyDescent="0.3">
      <c r="A7059" s="1">
        <v>45427</v>
      </c>
      <c r="B7059" t="s">
        <v>7504</v>
      </c>
      <c r="C7059" t="s">
        <v>137</v>
      </c>
      <c r="D7059" t="s">
        <v>43</v>
      </c>
      <c r="E7059" t="s">
        <v>24</v>
      </c>
      <c r="F7059" t="s">
        <v>25</v>
      </c>
      <c r="G7059" t="s">
        <v>26</v>
      </c>
      <c r="H7059" t="s">
        <v>80</v>
      </c>
      <c r="I7059" t="s">
        <v>28</v>
      </c>
      <c r="J7059">
        <v>17</v>
      </c>
      <c r="K7059">
        <v>12000</v>
      </c>
      <c r="L7059">
        <v>12</v>
      </c>
      <c r="M7059">
        <v>179520</v>
      </c>
      <c r="N7059">
        <v>136713.82</v>
      </c>
      <c r="O7059">
        <v>42806.18</v>
      </c>
      <c r="P7059" t="s">
        <v>93</v>
      </c>
      <c r="Q7059" t="s">
        <v>47</v>
      </c>
      <c r="R7059" t="s">
        <v>73</v>
      </c>
      <c r="S7059">
        <f t="shared" si="220"/>
        <v>2024</v>
      </c>
      <c r="T7059">
        <f t="shared" si="221"/>
        <v>5</v>
      </c>
    </row>
    <row r="7060" spans="1:20" x14ac:dyDescent="0.3">
      <c r="A7060" s="1">
        <v>45428</v>
      </c>
      <c r="B7060" t="s">
        <v>7505</v>
      </c>
      <c r="C7060" t="s">
        <v>68</v>
      </c>
      <c r="D7060" t="s">
        <v>23</v>
      </c>
      <c r="E7060" t="s">
        <v>24</v>
      </c>
      <c r="F7060" t="s">
        <v>111</v>
      </c>
      <c r="G7060" t="s">
        <v>37</v>
      </c>
      <c r="H7060" t="s">
        <v>140</v>
      </c>
      <c r="I7060" t="s">
        <v>71</v>
      </c>
      <c r="J7060">
        <v>6</v>
      </c>
      <c r="K7060">
        <v>900</v>
      </c>
      <c r="L7060">
        <v>5</v>
      </c>
      <c r="M7060">
        <v>5130</v>
      </c>
      <c r="N7060">
        <v>3696.07</v>
      </c>
      <c r="O7060">
        <v>1433.93</v>
      </c>
      <c r="P7060" t="s">
        <v>65</v>
      </c>
      <c r="Q7060" t="s">
        <v>90</v>
      </c>
      <c r="R7060" t="s">
        <v>61</v>
      </c>
      <c r="S7060">
        <f t="shared" si="220"/>
        <v>2024</v>
      </c>
      <c r="T7060">
        <f t="shared" si="221"/>
        <v>5</v>
      </c>
    </row>
    <row r="7061" spans="1:20" x14ac:dyDescent="0.3">
      <c r="A7061" s="1">
        <v>45429</v>
      </c>
      <c r="B7061" t="s">
        <v>7506</v>
      </c>
      <c r="C7061" t="s">
        <v>108</v>
      </c>
      <c r="D7061" t="s">
        <v>50</v>
      </c>
      <c r="E7061" t="s">
        <v>24</v>
      </c>
      <c r="F7061" t="s">
        <v>111</v>
      </c>
      <c r="G7061" t="s">
        <v>85</v>
      </c>
      <c r="H7061" t="s">
        <v>80</v>
      </c>
      <c r="I7061" t="s">
        <v>28</v>
      </c>
      <c r="J7061">
        <v>13</v>
      </c>
      <c r="K7061">
        <v>12000</v>
      </c>
      <c r="L7061">
        <v>6</v>
      </c>
      <c r="M7061">
        <v>146640</v>
      </c>
      <c r="N7061">
        <v>136596.17000000001</v>
      </c>
      <c r="O7061">
        <v>10043.83</v>
      </c>
      <c r="P7061" t="s">
        <v>93</v>
      </c>
      <c r="Q7061" t="s">
        <v>30</v>
      </c>
      <c r="R7061" t="s">
        <v>86</v>
      </c>
      <c r="S7061">
        <f t="shared" si="220"/>
        <v>2024</v>
      </c>
      <c r="T7061">
        <f t="shared" si="221"/>
        <v>5</v>
      </c>
    </row>
    <row r="7062" spans="1:20" x14ac:dyDescent="0.3">
      <c r="A7062" s="1">
        <v>45430</v>
      </c>
      <c r="B7062" t="s">
        <v>7507</v>
      </c>
      <c r="C7062" t="s">
        <v>108</v>
      </c>
      <c r="D7062" t="s">
        <v>23</v>
      </c>
      <c r="E7062" t="s">
        <v>35</v>
      </c>
      <c r="F7062" t="s">
        <v>36</v>
      </c>
      <c r="G7062" t="s">
        <v>37</v>
      </c>
      <c r="H7062" t="s">
        <v>59</v>
      </c>
      <c r="I7062" t="s">
        <v>60</v>
      </c>
      <c r="J7062">
        <v>8</v>
      </c>
      <c r="K7062">
        <v>4500</v>
      </c>
      <c r="L7062">
        <v>12</v>
      </c>
      <c r="M7062">
        <v>31680</v>
      </c>
      <c r="N7062">
        <v>22886.41</v>
      </c>
      <c r="O7062">
        <v>8793.59</v>
      </c>
      <c r="P7062" t="s">
        <v>38</v>
      </c>
      <c r="Q7062" t="s">
        <v>47</v>
      </c>
      <c r="R7062" t="s">
        <v>102</v>
      </c>
      <c r="S7062">
        <f t="shared" si="220"/>
        <v>2024</v>
      </c>
      <c r="T7062">
        <f t="shared" si="221"/>
        <v>5</v>
      </c>
    </row>
    <row r="7063" spans="1:20" x14ac:dyDescent="0.3">
      <c r="A7063" s="1">
        <v>45431</v>
      </c>
      <c r="B7063" t="s">
        <v>7508</v>
      </c>
      <c r="C7063" t="s">
        <v>22</v>
      </c>
      <c r="D7063" t="s">
        <v>43</v>
      </c>
      <c r="E7063" t="s">
        <v>35</v>
      </c>
      <c r="F7063" t="s">
        <v>36</v>
      </c>
      <c r="G7063" t="s">
        <v>46</v>
      </c>
      <c r="H7063" t="s">
        <v>59</v>
      </c>
      <c r="I7063" t="s">
        <v>60</v>
      </c>
      <c r="J7063">
        <v>4</v>
      </c>
      <c r="K7063">
        <v>4500</v>
      </c>
      <c r="L7063">
        <v>7</v>
      </c>
      <c r="M7063">
        <v>16740</v>
      </c>
      <c r="N7063">
        <v>13140.93</v>
      </c>
      <c r="O7063">
        <v>3599.07</v>
      </c>
      <c r="P7063" t="s">
        <v>38</v>
      </c>
      <c r="Q7063" t="s">
        <v>55</v>
      </c>
      <c r="R7063" t="s">
        <v>39</v>
      </c>
      <c r="S7063">
        <f t="shared" si="220"/>
        <v>2024</v>
      </c>
      <c r="T7063">
        <f t="shared" si="221"/>
        <v>5</v>
      </c>
    </row>
    <row r="7064" spans="1:20" x14ac:dyDescent="0.3">
      <c r="A7064" s="1">
        <v>45432</v>
      </c>
      <c r="B7064" t="s">
        <v>7509</v>
      </c>
      <c r="C7064" t="s">
        <v>34</v>
      </c>
      <c r="D7064" t="s">
        <v>50</v>
      </c>
      <c r="E7064" t="s">
        <v>35</v>
      </c>
      <c r="F7064" t="s">
        <v>36</v>
      </c>
      <c r="G7064" t="s">
        <v>37</v>
      </c>
      <c r="H7064" t="s">
        <v>27</v>
      </c>
      <c r="I7064" t="s">
        <v>28</v>
      </c>
      <c r="J7064">
        <v>12</v>
      </c>
      <c r="K7064">
        <v>45000</v>
      </c>
      <c r="L7064">
        <v>10</v>
      </c>
      <c r="M7064">
        <v>486000</v>
      </c>
      <c r="N7064">
        <v>416240.22</v>
      </c>
      <c r="O7064">
        <v>69759.78</v>
      </c>
      <c r="P7064" t="s">
        <v>72</v>
      </c>
      <c r="Q7064" t="s">
        <v>30</v>
      </c>
      <c r="R7064" t="s">
        <v>39</v>
      </c>
      <c r="S7064">
        <f t="shared" si="220"/>
        <v>2024</v>
      </c>
      <c r="T7064">
        <f t="shared" si="221"/>
        <v>5</v>
      </c>
    </row>
    <row r="7065" spans="1:20" x14ac:dyDescent="0.3">
      <c r="A7065" s="1">
        <v>45433</v>
      </c>
      <c r="B7065" t="s">
        <v>7510</v>
      </c>
      <c r="C7065" t="s">
        <v>98</v>
      </c>
      <c r="D7065" t="s">
        <v>43</v>
      </c>
      <c r="E7065" t="s">
        <v>51</v>
      </c>
      <c r="F7065" t="s">
        <v>99</v>
      </c>
      <c r="G7065" t="s">
        <v>46</v>
      </c>
      <c r="H7065" t="s">
        <v>140</v>
      </c>
      <c r="I7065" t="s">
        <v>71</v>
      </c>
      <c r="J7065">
        <v>15</v>
      </c>
      <c r="K7065">
        <v>900</v>
      </c>
      <c r="L7065">
        <v>20</v>
      </c>
      <c r="M7065">
        <v>10800</v>
      </c>
      <c r="N7065">
        <v>8326.17</v>
      </c>
      <c r="O7065">
        <v>2473.83</v>
      </c>
      <c r="P7065" t="s">
        <v>29</v>
      </c>
      <c r="Q7065" t="s">
        <v>30</v>
      </c>
      <c r="R7065" t="s">
        <v>39</v>
      </c>
      <c r="S7065">
        <f t="shared" si="220"/>
        <v>2024</v>
      </c>
      <c r="T7065">
        <f t="shared" si="221"/>
        <v>5</v>
      </c>
    </row>
    <row r="7066" spans="1:20" x14ac:dyDescent="0.3">
      <c r="A7066" s="1">
        <v>45434</v>
      </c>
      <c r="B7066" t="s">
        <v>7511</v>
      </c>
      <c r="C7066" t="s">
        <v>143</v>
      </c>
      <c r="D7066" t="s">
        <v>43</v>
      </c>
      <c r="E7066" t="s">
        <v>24</v>
      </c>
      <c r="F7066" t="s">
        <v>111</v>
      </c>
      <c r="G7066" t="s">
        <v>37</v>
      </c>
      <c r="H7066" t="s">
        <v>140</v>
      </c>
      <c r="I7066" t="s">
        <v>71</v>
      </c>
      <c r="J7066">
        <v>15</v>
      </c>
      <c r="K7066">
        <v>900</v>
      </c>
      <c r="L7066">
        <v>18</v>
      </c>
      <c r="M7066">
        <v>11070</v>
      </c>
      <c r="N7066">
        <v>8113.73</v>
      </c>
      <c r="O7066">
        <v>2956.27</v>
      </c>
      <c r="P7066" t="s">
        <v>72</v>
      </c>
      <c r="Q7066" t="s">
        <v>90</v>
      </c>
      <c r="R7066" t="s">
        <v>123</v>
      </c>
      <c r="S7066">
        <f t="shared" si="220"/>
        <v>2024</v>
      </c>
      <c r="T7066">
        <f t="shared" si="221"/>
        <v>5</v>
      </c>
    </row>
    <row r="7067" spans="1:20" x14ac:dyDescent="0.3">
      <c r="A7067" s="1">
        <v>45435</v>
      </c>
      <c r="B7067" t="s">
        <v>7512</v>
      </c>
      <c r="C7067" t="s">
        <v>84</v>
      </c>
      <c r="D7067" t="s">
        <v>23</v>
      </c>
      <c r="E7067" t="s">
        <v>51</v>
      </c>
      <c r="F7067" t="s">
        <v>99</v>
      </c>
      <c r="G7067" t="s">
        <v>37</v>
      </c>
      <c r="H7067" t="s">
        <v>70</v>
      </c>
      <c r="I7067" t="s">
        <v>71</v>
      </c>
      <c r="J7067">
        <v>22</v>
      </c>
      <c r="K7067">
        <v>600</v>
      </c>
      <c r="L7067">
        <v>11</v>
      </c>
      <c r="M7067">
        <v>11748</v>
      </c>
      <c r="N7067">
        <v>10249.469999999999</v>
      </c>
      <c r="O7067">
        <v>1498.53</v>
      </c>
      <c r="P7067" t="s">
        <v>38</v>
      </c>
      <c r="Q7067" t="s">
        <v>47</v>
      </c>
      <c r="R7067" t="s">
        <v>73</v>
      </c>
      <c r="S7067">
        <f t="shared" si="220"/>
        <v>2024</v>
      </c>
      <c r="T7067">
        <f t="shared" si="221"/>
        <v>5</v>
      </c>
    </row>
    <row r="7068" spans="1:20" x14ac:dyDescent="0.3">
      <c r="A7068" s="1">
        <v>45436</v>
      </c>
      <c r="B7068" t="s">
        <v>7513</v>
      </c>
      <c r="C7068" t="s">
        <v>108</v>
      </c>
      <c r="D7068" t="s">
        <v>50</v>
      </c>
      <c r="E7068" t="s">
        <v>35</v>
      </c>
      <c r="F7068" t="s">
        <v>36</v>
      </c>
      <c r="G7068" t="s">
        <v>37</v>
      </c>
      <c r="H7068" t="s">
        <v>27</v>
      </c>
      <c r="I7068" t="s">
        <v>28</v>
      </c>
      <c r="J7068">
        <v>21</v>
      </c>
      <c r="K7068">
        <v>45000</v>
      </c>
      <c r="L7068">
        <v>5</v>
      </c>
      <c r="M7068">
        <v>897750</v>
      </c>
      <c r="N7068">
        <v>780909.84</v>
      </c>
      <c r="O7068">
        <v>116840.16</v>
      </c>
      <c r="P7068" t="s">
        <v>29</v>
      </c>
      <c r="Q7068" t="s">
        <v>47</v>
      </c>
      <c r="R7068" t="s">
        <v>102</v>
      </c>
      <c r="S7068">
        <f t="shared" si="220"/>
        <v>2024</v>
      </c>
      <c r="T7068">
        <f t="shared" si="221"/>
        <v>5</v>
      </c>
    </row>
    <row r="7069" spans="1:20" x14ac:dyDescent="0.3">
      <c r="A7069" s="1">
        <v>45437</v>
      </c>
      <c r="B7069" t="s">
        <v>7514</v>
      </c>
      <c r="C7069" t="s">
        <v>84</v>
      </c>
      <c r="D7069" t="s">
        <v>50</v>
      </c>
      <c r="E7069" t="s">
        <v>24</v>
      </c>
      <c r="F7069" t="s">
        <v>69</v>
      </c>
      <c r="G7069" t="s">
        <v>85</v>
      </c>
      <c r="H7069" t="s">
        <v>140</v>
      </c>
      <c r="I7069" t="s">
        <v>71</v>
      </c>
      <c r="J7069">
        <v>12</v>
      </c>
      <c r="K7069">
        <v>900</v>
      </c>
      <c r="L7069">
        <v>1</v>
      </c>
      <c r="M7069">
        <v>10692</v>
      </c>
      <c r="N7069">
        <v>9482.33</v>
      </c>
      <c r="O7069">
        <v>1209.67</v>
      </c>
      <c r="P7069" t="s">
        <v>72</v>
      </c>
      <c r="Q7069" t="s">
        <v>30</v>
      </c>
      <c r="R7069" t="s">
        <v>86</v>
      </c>
      <c r="S7069">
        <f t="shared" si="220"/>
        <v>2024</v>
      </c>
      <c r="T7069">
        <f t="shared" si="221"/>
        <v>5</v>
      </c>
    </row>
    <row r="7070" spans="1:20" x14ac:dyDescent="0.3">
      <c r="A7070" s="1">
        <v>45438</v>
      </c>
      <c r="B7070" t="s">
        <v>7515</v>
      </c>
      <c r="C7070" t="s">
        <v>137</v>
      </c>
      <c r="D7070" t="s">
        <v>23</v>
      </c>
      <c r="E7070" t="s">
        <v>51</v>
      </c>
      <c r="F7070" t="s">
        <v>192</v>
      </c>
      <c r="G7070" t="s">
        <v>26</v>
      </c>
      <c r="H7070" t="s">
        <v>27</v>
      </c>
      <c r="I7070" t="s">
        <v>28</v>
      </c>
      <c r="J7070">
        <v>8</v>
      </c>
      <c r="K7070">
        <v>45000</v>
      </c>
      <c r="L7070">
        <v>3</v>
      </c>
      <c r="M7070">
        <v>349200</v>
      </c>
      <c r="N7070">
        <v>254689.63</v>
      </c>
      <c r="O7070">
        <v>94510.37</v>
      </c>
      <c r="P7070" t="s">
        <v>38</v>
      </c>
      <c r="Q7070" t="s">
        <v>30</v>
      </c>
      <c r="R7070" t="s">
        <v>61</v>
      </c>
      <c r="S7070">
        <f t="shared" si="220"/>
        <v>2024</v>
      </c>
      <c r="T7070">
        <f t="shared" si="221"/>
        <v>5</v>
      </c>
    </row>
    <row r="7071" spans="1:20" x14ac:dyDescent="0.3">
      <c r="A7071" s="1">
        <v>45439</v>
      </c>
      <c r="B7071" t="s">
        <v>7516</v>
      </c>
      <c r="C7071" t="s">
        <v>84</v>
      </c>
      <c r="D7071" t="s">
        <v>43</v>
      </c>
      <c r="E7071" t="s">
        <v>51</v>
      </c>
      <c r="F7071" t="s">
        <v>77</v>
      </c>
      <c r="G7071" t="s">
        <v>37</v>
      </c>
      <c r="H7071" t="s">
        <v>27</v>
      </c>
      <c r="I7071" t="s">
        <v>28</v>
      </c>
      <c r="J7071">
        <v>21</v>
      </c>
      <c r="K7071">
        <v>45000</v>
      </c>
      <c r="L7071">
        <v>7</v>
      </c>
      <c r="M7071">
        <v>878850</v>
      </c>
      <c r="N7071">
        <v>713604.12</v>
      </c>
      <c r="O7071">
        <v>165245.88</v>
      </c>
      <c r="P7071" t="s">
        <v>72</v>
      </c>
      <c r="Q7071" t="s">
        <v>55</v>
      </c>
      <c r="R7071" t="s">
        <v>102</v>
      </c>
      <c r="S7071">
        <f t="shared" si="220"/>
        <v>2024</v>
      </c>
      <c r="T7071">
        <f t="shared" si="221"/>
        <v>5</v>
      </c>
    </row>
    <row r="7072" spans="1:20" x14ac:dyDescent="0.3">
      <c r="A7072" s="1">
        <v>45440</v>
      </c>
      <c r="B7072" t="s">
        <v>7517</v>
      </c>
      <c r="C7072" t="s">
        <v>58</v>
      </c>
      <c r="D7072" t="s">
        <v>43</v>
      </c>
      <c r="E7072" t="s">
        <v>35</v>
      </c>
      <c r="F7072" t="s">
        <v>36</v>
      </c>
      <c r="G7072" t="s">
        <v>37</v>
      </c>
      <c r="H7072" t="s">
        <v>80</v>
      </c>
      <c r="I7072" t="s">
        <v>28</v>
      </c>
      <c r="J7072">
        <v>11</v>
      </c>
      <c r="K7072">
        <v>12000</v>
      </c>
      <c r="L7072">
        <v>16</v>
      </c>
      <c r="M7072">
        <v>110880</v>
      </c>
      <c r="N7072">
        <v>85188.38</v>
      </c>
      <c r="O7072">
        <v>25691.62</v>
      </c>
      <c r="P7072" t="s">
        <v>38</v>
      </c>
      <c r="Q7072" t="s">
        <v>90</v>
      </c>
      <c r="R7072" t="s">
        <v>61</v>
      </c>
      <c r="S7072">
        <f t="shared" si="220"/>
        <v>2024</v>
      </c>
      <c r="T7072">
        <f t="shared" si="221"/>
        <v>5</v>
      </c>
    </row>
    <row r="7073" spans="1:20" x14ac:dyDescent="0.3">
      <c r="A7073" s="1">
        <v>45441</v>
      </c>
      <c r="B7073" t="s">
        <v>7518</v>
      </c>
      <c r="C7073" t="s">
        <v>98</v>
      </c>
      <c r="D7073" t="s">
        <v>43</v>
      </c>
      <c r="E7073" t="s">
        <v>44</v>
      </c>
      <c r="F7073" t="s">
        <v>89</v>
      </c>
      <c r="G7073" t="s">
        <v>26</v>
      </c>
      <c r="H7073" t="s">
        <v>120</v>
      </c>
      <c r="I7073" t="s">
        <v>28</v>
      </c>
      <c r="J7073">
        <v>4</v>
      </c>
      <c r="K7073">
        <v>15000</v>
      </c>
      <c r="L7073">
        <v>14</v>
      </c>
      <c r="M7073">
        <v>51600</v>
      </c>
      <c r="N7073">
        <v>42384.39</v>
      </c>
      <c r="O7073">
        <v>9215.61</v>
      </c>
      <c r="P7073" t="s">
        <v>93</v>
      </c>
      <c r="Q7073" t="s">
        <v>55</v>
      </c>
      <c r="R7073" t="s">
        <v>73</v>
      </c>
      <c r="S7073">
        <f t="shared" si="220"/>
        <v>2024</v>
      </c>
      <c r="T7073">
        <f t="shared" si="221"/>
        <v>5</v>
      </c>
    </row>
    <row r="7074" spans="1:20" x14ac:dyDescent="0.3">
      <c r="A7074" s="1">
        <v>45442</v>
      </c>
      <c r="B7074" t="s">
        <v>7519</v>
      </c>
      <c r="C7074" t="s">
        <v>143</v>
      </c>
      <c r="D7074" t="s">
        <v>23</v>
      </c>
      <c r="E7074" t="s">
        <v>35</v>
      </c>
      <c r="F7074" t="s">
        <v>36</v>
      </c>
      <c r="G7074" t="s">
        <v>37</v>
      </c>
      <c r="H7074" t="s">
        <v>140</v>
      </c>
      <c r="I7074" t="s">
        <v>71</v>
      </c>
      <c r="J7074">
        <v>24</v>
      </c>
      <c r="K7074">
        <v>900</v>
      </c>
      <c r="L7074">
        <v>14</v>
      </c>
      <c r="M7074">
        <v>18576</v>
      </c>
      <c r="N7074">
        <v>14160.35</v>
      </c>
      <c r="O7074">
        <v>4415.6499999999996</v>
      </c>
      <c r="P7074" t="s">
        <v>38</v>
      </c>
      <c r="Q7074" t="s">
        <v>55</v>
      </c>
      <c r="R7074" t="s">
        <v>39</v>
      </c>
      <c r="S7074">
        <f t="shared" si="220"/>
        <v>2024</v>
      </c>
      <c r="T7074">
        <f t="shared" si="221"/>
        <v>5</v>
      </c>
    </row>
    <row r="7075" spans="1:20" x14ac:dyDescent="0.3">
      <c r="A7075" s="1">
        <v>45443</v>
      </c>
      <c r="B7075" t="s">
        <v>7520</v>
      </c>
      <c r="C7075" t="s">
        <v>108</v>
      </c>
      <c r="D7075" t="s">
        <v>43</v>
      </c>
      <c r="E7075" t="s">
        <v>24</v>
      </c>
      <c r="F7075" t="s">
        <v>111</v>
      </c>
      <c r="G7075" t="s">
        <v>26</v>
      </c>
      <c r="H7075" t="s">
        <v>59</v>
      </c>
      <c r="I7075" t="s">
        <v>60</v>
      </c>
      <c r="J7075">
        <v>11</v>
      </c>
      <c r="K7075">
        <v>4500</v>
      </c>
      <c r="L7075">
        <v>6</v>
      </c>
      <c r="M7075">
        <v>46530</v>
      </c>
      <c r="N7075">
        <v>42272.32</v>
      </c>
      <c r="O7075">
        <v>4257.68</v>
      </c>
      <c r="P7075" t="s">
        <v>65</v>
      </c>
      <c r="Q7075" t="s">
        <v>47</v>
      </c>
      <c r="R7075" t="s">
        <v>86</v>
      </c>
      <c r="S7075">
        <f t="shared" si="220"/>
        <v>2024</v>
      </c>
      <c r="T7075">
        <f t="shared" si="221"/>
        <v>5</v>
      </c>
    </row>
    <row r="7076" spans="1:20" x14ac:dyDescent="0.3">
      <c r="A7076" s="1">
        <v>45444</v>
      </c>
      <c r="B7076" t="s">
        <v>7521</v>
      </c>
      <c r="C7076" t="s">
        <v>42</v>
      </c>
      <c r="D7076" t="s">
        <v>50</v>
      </c>
      <c r="E7076" t="s">
        <v>44</v>
      </c>
      <c r="F7076" t="s">
        <v>89</v>
      </c>
      <c r="G7076" t="s">
        <v>37</v>
      </c>
      <c r="H7076" t="s">
        <v>27</v>
      </c>
      <c r="I7076" t="s">
        <v>28</v>
      </c>
      <c r="J7076">
        <v>5</v>
      </c>
      <c r="K7076">
        <v>45000</v>
      </c>
      <c r="L7076">
        <v>7</v>
      </c>
      <c r="M7076">
        <v>209250</v>
      </c>
      <c r="N7076">
        <v>179151.01</v>
      </c>
      <c r="O7076">
        <v>30098.99</v>
      </c>
      <c r="P7076" t="s">
        <v>65</v>
      </c>
      <c r="Q7076" t="s">
        <v>55</v>
      </c>
      <c r="R7076" t="s">
        <v>123</v>
      </c>
      <c r="S7076">
        <f t="shared" si="220"/>
        <v>2024</v>
      </c>
      <c r="T7076">
        <f t="shared" si="221"/>
        <v>6</v>
      </c>
    </row>
    <row r="7077" spans="1:20" x14ac:dyDescent="0.3">
      <c r="A7077" s="1">
        <v>45445</v>
      </c>
      <c r="B7077" t="s">
        <v>7522</v>
      </c>
      <c r="C7077" t="s">
        <v>58</v>
      </c>
      <c r="D7077" t="s">
        <v>23</v>
      </c>
      <c r="E7077" t="s">
        <v>44</v>
      </c>
      <c r="F7077" t="s">
        <v>45</v>
      </c>
      <c r="G7077" t="s">
        <v>26</v>
      </c>
      <c r="H7077" t="s">
        <v>80</v>
      </c>
      <c r="I7077" t="s">
        <v>28</v>
      </c>
      <c r="J7077">
        <v>17</v>
      </c>
      <c r="K7077">
        <v>12000</v>
      </c>
      <c r="L7077">
        <v>20</v>
      </c>
      <c r="M7077">
        <v>163200</v>
      </c>
      <c r="N7077">
        <v>145097.32</v>
      </c>
      <c r="O7077">
        <v>18102.68</v>
      </c>
      <c r="P7077" t="s">
        <v>72</v>
      </c>
      <c r="Q7077" t="s">
        <v>30</v>
      </c>
      <c r="R7077" t="s">
        <v>31</v>
      </c>
      <c r="S7077">
        <f t="shared" si="220"/>
        <v>2024</v>
      </c>
      <c r="T7077">
        <f t="shared" si="221"/>
        <v>6</v>
      </c>
    </row>
    <row r="7078" spans="1:20" x14ac:dyDescent="0.3">
      <c r="A7078" s="1">
        <v>45446</v>
      </c>
      <c r="B7078" t="s">
        <v>7523</v>
      </c>
      <c r="C7078" t="s">
        <v>34</v>
      </c>
      <c r="D7078" t="s">
        <v>43</v>
      </c>
      <c r="E7078" t="s">
        <v>44</v>
      </c>
      <c r="F7078" t="s">
        <v>89</v>
      </c>
      <c r="G7078" t="s">
        <v>46</v>
      </c>
      <c r="H7078" t="s">
        <v>120</v>
      </c>
      <c r="I7078" t="s">
        <v>28</v>
      </c>
      <c r="J7078">
        <v>2</v>
      </c>
      <c r="K7078">
        <v>15000</v>
      </c>
      <c r="L7078">
        <v>12</v>
      </c>
      <c r="M7078">
        <v>26400</v>
      </c>
      <c r="N7078">
        <v>20803.25</v>
      </c>
      <c r="O7078">
        <v>5596.75</v>
      </c>
      <c r="P7078" t="s">
        <v>29</v>
      </c>
      <c r="Q7078" t="s">
        <v>55</v>
      </c>
      <c r="R7078" t="s">
        <v>31</v>
      </c>
      <c r="S7078">
        <f t="shared" si="220"/>
        <v>2024</v>
      </c>
      <c r="T7078">
        <f t="shared" si="221"/>
        <v>6</v>
      </c>
    </row>
    <row r="7079" spans="1:20" x14ac:dyDescent="0.3">
      <c r="A7079" s="1">
        <v>45447</v>
      </c>
      <c r="B7079" t="s">
        <v>7524</v>
      </c>
      <c r="C7079" t="s">
        <v>108</v>
      </c>
      <c r="D7079" t="s">
        <v>23</v>
      </c>
      <c r="E7079" t="s">
        <v>51</v>
      </c>
      <c r="F7079" t="s">
        <v>192</v>
      </c>
      <c r="G7079" t="s">
        <v>26</v>
      </c>
      <c r="H7079" t="s">
        <v>132</v>
      </c>
      <c r="I7079" t="s">
        <v>28</v>
      </c>
      <c r="J7079">
        <v>22</v>
      </c>
      <c r="K7079">
        <v>3500</v>
      </c>
      <c r="L7079">
        <v>16</v>
      </c>
      <c r="M7079">
        <v>64680</v>
      </c>
      <c r="N7079">
        <v>46701.84</v>
      </c>
      <c r="O7079">
        <v>17978.16</v>
      </c>
      <c r="P7079" t="s">
        <v>65</v>
      </c>
      <c r="Q7079" t="s">
        <v>30</v>
      </c>
      <c r="R7079" t="s">
        <v>81</v>
      </c>
      <c r="S7079">
        <f t="shared" si="220"/>
        <v>2024</v>
      </c>
      <c r="T7079">
        <f t="shared" si="221"/>
        <v>6</v>
      </c>
    </row>
    <row r="7080" spans="1:20" x14ac:dyDescent="0.3">
      <c r="A7080" s="1">
        <v>45448</v>
      </c>
      <c r="B7080" t="s">
        <v>7525</v>
      </c>
      <c r="C7080" t="s">
        <v>34</v>
      </c>
      <c r="D7080" t="s">
        <v>50</v>
      </c>
      <c r="E7080" t="s">
        <v>44</v>
      </c>
      <c r="F7080" t="s">
        <v>89</v>
      </c>
      <c r="G7080" t="s">
        <v>85</v>
      </c>
      <c r="H7080" t="s">
        <v>140</v>
      </c>
      <c r="I7080" t="s">
        <v>71</v>
      </c>
      <c r="J7080">
        <v>23</v>
      </c>
      <c r="K7080">
        <v>900</v>
      </c>
      <c r="L7080">
        <v>5</v>
      </c>
      <c r="M7080">
        <v>19665</v>
      </c>
      <c r="N7080">
        <v>17280.37</v>
      </c>
      <c r="O7080">
        <v>2384.63</v>
      </c>
      <c r="P7080" t="s">
        <v>72</v>
      </c>
      <c r="Q7080" t="s">
        <v>55</v>
      </c>
      <c r="R7080" t="s">
        <v>39</v>
      </c>
      <c r="S7080">
        <f t="shared" si="220"/>
        <v>2024</v>
      </c>
      <c r="T7080">
        <f t="shared" si="221"/>
        <v>6</v>
      </c>
    </row>
    <row r="7081" spans="1:20" x14ac:dyDescent="0.3">
      <c r="A7081" s="1">
        <v>45449</v>
      </c>
      <c r="B7081" t="s">
        <v>7526</v>
      </c>
      <c r="C7081" t="s">
        <v>58</v>
      </c>
      <c r="D7081" t="s">
        <v>43</v>
      </c>
      <c r="E7081" t="s">
        <v>35</v>
      </c>
      <c r="F7081" t="s">
        <v>36</v>
      </c>
      <c r="G7081" t="s">
        <v>85</v>
      </c>
      <c r="H7081" t="s">
        <v>120</v>
      </c>
      <c r="I7081" t="s">
        <v>28</v>
      </c>
      <c r="J7081">
        <v>22</v>
      </c>
      <c r="K7081">
        <v>15000</v>
      </c>
      <c r="L7081">
        <v>12</v>
      </c>
      <c r="M7081">
        <v>290400</v>
      </c>
      <c r="N7081">
        <v>239824.67</v>
      </c>
      <c r="O7081">
        <v>50575.33</v>
      </c>
      <c r="P7081" t="s">
        <v>29</v>
      </c>
      <c r="Q7081" t="s">
        <v>47</v>
      </c>
      <c r="R7081" t="s">
        <v>123</v>
      </c>
      <c r="S7081">
        <f t="shared" si="220"/>
        <v>2024</v>
      </c>
      <c r="T7081">
        <f t="shared" si="221"/>
        <v>6</v>
      </c>
    </row>
    <row r="7082" spans="1:20" x14ac:dyDescent="0.3">
      <c r="A7082" s="1">
        <v>45450</v>
      </c>
      <c r="B7082" t="s">
        <v>7527</v>
      </c>
      <c r="C7082" t="s">
        <v>143</v>
      </c>
      <c r="D7082" t="s">
        <v>43</v>
      </c>
      <c r="E7082" t="s">
        <v>51</v>
      </c>
      <c r="F7082" t="s">
        <v>77</v>
      </c>
      <c r="G7082" t="s">
        <v>85</v>
      </c>
      <c r="H7082" t="s">
        <v>132</v>
      </c>
      <c r="I7082" t="s">
        <v>28</v>
      </c>
      <c r="J7082">
        <v>2</v>
      </c>
      <c r="K7082">
        <v>3500</v>
      </c>
      <c r="L7082">
        <v>19</v>
      </c>
      <c r="M7082">
        <v>5670</v>
      </c>
      <c r="N7082">
        <v>4388.2</v>
      </c>
      <c r="O7082">
        <v>1281.8</v>
      </c>
      <c r="P7082" t="s">
        <v>93</v>
      </c>
      <c r="Q7082" t="s">
        <v>30</v>
      </c>
      <c r="R7082" t="s">
        <v>102</v>
      </c>
      <c r="S7082">
        <f t="shared" si="220"/>
        <v>2024</v>
      </c>
      <c r="T7082">
        <f t="shared" si="221"/>
        <v>6</v>
      </c>
    </row>
    <row r="7083" spans="1:20" x14ac:dyDescent="0.3">
      <c r="A7083" s="1">
        <v>45451</v>
      </c>
      <c r="B7083" t="s">
        <v>7528</v>
      </c>
      <c r="C7083" t="s">
        <v>68</v>
      </c>
      <c r="D7083" t="s">
        <v>43</v>
      </c>
      <c r="E7083" t="s">
        <v>44</v>
      </c>
      <c r="F7083" t="s">
        <v>89</v>
      </c>
      <c r="G7083" t="s">
        <v>46</v>
      </c>
      <c r="H7083" t="s">
        <v>70</v>
      </c>
      <c r="I7083" t="s">
        <v>71</v>
      </c>
      <c r="J7083">
        <v>23</v>
      </c>
      <c r="K7083">
        <v>600</v>
      </c>
      <c r="L7083">
        <v>0</v>
      </c>
      <c r="M7083">
        <v>13800</v>
      </c>
      <c r="N7083">
        <v>11607.36</v>
      </c>
      <c r="O7083">
        <v>2192.64</v>
      </c>
      <c r="P7083" t="s">
        <v>29</v>
      </c>
      <c r="Q7083" t="s">
        <v>90</v>
      </c>
      <c r="R7083" t="s">
        <v>86</v>
      </c>
      <c r="S7083">
        <f t="shared" si="220"/>
        <v>2024</v>
      </c>
      <c r="T7083">
        <f t="shared" si="221"/>
        <v>6</v>
      </c>
    </row>
    <row r="7084" spans="1:20" x14ac:dyDescent="0.3">
      <c r="A7084" s="1">
        <v>45452</v>
      </c>
      <c r="B7084" t="s">
        <v>7529</v>
      </c>
      <c r="C7084" t="s">
        <v>76</v>
      </c>
      <c r="D7084" t="s">
        <v>23</v>
      </c>
      <c r="E7084" t="s">
        <v>24</v>
      </c>
      <c r="F7084" t="s">
        <v>69</v>
      </c>
      <c r="G7084" t="s">
        <v>26</v>
      </c>
      <c r="H7084" t="s">
        <v>70</v>
      </c>
      <c r="I7084" t="s">
        <v>71</v>
      </c>
      <c r="J7084">
        <v>10</v>
      </c>
      <c r="K7084">
        <v>600</v>
      </c>
      <c r="L7084">
        <v>8</v>
      </c>
      <c r="M7084">
        <v>5520</v>
      </c>
      <c r="N7084">
        <v>4742.8599999999997</v>
      </c>
      <c r="O7084">
        <v>777.14</v>
      </c>
      <c r="P7084" t="s">
        <v>65</v>
      </c>
      <c r="Q7084" t="s">
        <v>90</v>
      </c>
      <c r="R7084" t="s">
        <v>123</v>
      </c>
      <c r="S7084">
        <f t="shared" si="220"/>
        <v>2024</v>
      </c>
      <c r="T7084">
        <f t="shared" si="221"/>
        <v>6</v>
      </c>
    </row>
    <row r="7085" spans="1:20" x14ac:dyDescent="0.3">
      <c r="A7085" s="1">
        <v>45453</v>
      </c>
      <c r="B7085" t="s">
        <v>7530</v>
      </c>
      <c r="C7085" t="s">
        <v>143</v>
      </c>
      <c r="D7085" t="s">
        <v>43</v>
      </c>
      <c r="E7085" t="s">
        <v>35</v>
      </c>
      <c r="F7085" t="s">
        <v>36</v>
      </c>
      <c r="G7085" t="s">
        <v>37</v>
      </c>
      <c r="H7085" t="s">
        <v>80</v>
      </c>
      <c r="I7085" t="s">
        <v>28</v>
      </c>
      <c r="J7085">
        <v>8</v>
      </c>
      <c r="K7085">
        <v>12000</v>
      </c>
      <c r="L7085">
        <v>7</v>
      </c>
      <c r="M7085">
        <v>89280</v>
      </c>
      <c r="N7085">
        <v>82654.19</v>
      </c>
      <c r="O7085">
        <v>6625.81</v>
      </c>
      <c r="P7085" t="s">
        <v>93</v>
      </c>
      <c r="Q7085" t="s">
        <v>55</v>
      </c>
      <c r="R7085" t="s">
        <v>39</v>
      </c>
      <c r="S7085">
        <f t="shared" si="220"/>
        <v>2024</v>
      </c>
      <c r="T7085">
        <f t="shared" si="221"/>
        <v>6</v>
      </c>
    </row>
    <row r="7086" spans="1:20" x14ac:dyDescent="0.3">
      <c r="A7086" s="1">
        <v>45454</v>
      </c>
      <c r="B7086" t="s">
        <v>7531</v>
      </c>
      <c r="C7086" t="s">
        <v>76</v>
      </c>
      <c r="D7086" t="s">
        <v>50</v>
      </c>
      <c r="E7086" t="s">
        <v>44</v>
      </c>
      <c r="F7086" t="s">
        <v>45</v>
      </c>
      <c r="G7086" t="s">
        <v>85</v>
      </c>
      <c r="H7086" t="s">
        <v>70</v>
      </c>
      <c r="I7086" t="s">
        <v>71</v>
      </c>
      <c r="J7086">
        <v>9</v>
      </c>
      <c r="K7086">
        <v>600</v>
      </c>
      <c r="L7086">
        <v>18</v>
      </c>
      <c r="M7086">
        <v>4428</v>
      </c>
      <c r="N7086">
        <v>3398.61</v>
      </c>
      <c r="O7086">
        <v>1029.3900000000001</v>
      </c>
      <c r="P7086" t="s">
        <v>93</v>
      </c>
      <c r="Q7086" t="s">
        <v>47</v>
      </c>
      <c r="R7086" t="s">
        <v>102</v>
      </c>
      <c r="S7086">
        <f t="shared" si="220"/>
        <v>2024</v>
      </c>
      <c r="T7086">
        <f t="shared" si="221"/>
        <v>6</v>
      </c>
    </row>
    <row r="7087" spans="1:20" x14ac:dyDescent="0.3">
      <c r="A7087" s="1">
        <v>45455</v>
      </c>
      <c r="B7087" t="s">
        <v>7532</v>
      </c>
      <c r="C7087" t="s">
        <v>58</v>
      </c>
      <c r="D7087" t="s">
        <v>43</v>
      </c>
      <c r="E7087" t="s">
        <v>24</v>
      </c>
      <c r="F7087" t="s">
        <v>69</v>
      </c>
      <c r="G7087" t="s">
        <v>46</v>
      </c>
      <c r="H7087" t="s">
        <v>70</v>
      </c>
      <c r="I7087" t="s">
        <v>71</v>
      </c>
      <c r="J7087">
        <v>5</v>
      </c>
      <c r="K7087">
        <v>600</v>
      </c>
      <c r="L7087">
        <v>17</v>
      </c>
      <c r="M7087">
        <v>2490</v>
      </c>
      <c r="N7087">
        <v>2276.71</v>
      </c>
      <c r="O7087">
        <v>213.29</v>
      </c>
      <c r="P7087" t="s">
        <v>38</v>
      </c>
      <c r="Q7087" t="s">
        <v>55</v>
      </c>
      <c r="R7087" t="s">
        <v>31</v>
      </c>
      <c r="S7087">
        <f t="shared" si="220"/>
        <v>2024</v>
      </c>
      <c r="T7087">
        <f t="shared" si="221"/>
        <v>6</v>
      </c>
    </row>
    <row r="7088" spans="1:20" x14ac:dyDescent="0.3">
      <c r="A7088" s="1">
        <v>45456</v>
      </c>
      <c r="B7088" t="s">
        <v>7533</v>
      </c>
      <c r="C7088" t="s">
        <v>98</v>
      </c>
      <c r="D7088" t="s">
        <v>23</v>
      </c>
      <c r="E7088" t="s">
        <v>44</v>
      </c>
      <c r="F7088" t="s">
        <v>89</v>
      </c>
      <c r="G7088" t="s">
        <v>46</v>
      </c>
      <c r="H7088" t="s">
        <v>140</v>
      </c>
      <c r="I7088" t="s">
        <v>71</v>
      </c>
      <c r="J7088">
        <v>17</v>
      </c>
      <c r="K7088">
        <v>900</v>
      </c>
      <c r="L7088">
        <v>6</v>
      </c>
      <c r="M7088">
        <v>14382</v>
      </c>
      <c r="N7088">
        <v>10375.459999999999</v>
      </c>
      <c r="O7088">
        <v>4006.54</v>
      </c>
      <c r="P7088" t="s">
        <v>38</v>
      </c>
      <c r="Q7088" t="s">
        <v>90</v>
      </c>
      <c r="R7088" t="s">
        <v>31</v>
      </c>
      <c r="S7088">
        <f t="shared" si="220"/>
        <v>2024</v>
      </c>
      <c r="T7088">
        <f t="shared" si="221"/>
        <v>6</v>
      </c>
    </row>
    <row r="7089" spans="1:20" x14ac:dyDescent="0.3">
      <c r="A7089" s="1">
        <v>45457</v>
      </c>
      <c r="B7089" t="s">
        <v>7534</v>
      </c>
      <c r="C7089" t="s">
        <v>58</v>
      </c>
      <c r="D7089" t="s">
        <v>23</v>
      </c>
      <c r="E7089" t="s">
        <v>51</v>
      </c>
      <c r="F7089" t="s">
        <v>52</v>
      </c>
      <c r="G7089" t="s">
        <v>37</v>
      </c>
      <c r="H7089" t="s">
        <v>27</v>
      </c>
      <c r="I7089" t="s">
        <v>28</v>
      </c>
      <c r="J7089">
        <v>20</v>
      </c>
      <c r="K7089">
        <v>45000</v>
      </c>
      <c r="L7089">
        <v>14</v>
      </c>
      <c r="M7089">
        <v>774000</v>
      </c>
      <c r="N7089">
        <v>629298.93000000005</v>
      </c>
      <c r="O7089">
        <v>144701.07</v>
      </c>
      <c r="P7089" t="s">
        <v>38</v>
      </c>
      <c r="Q7089" t="s">
        <v>55</v>
      </c>
      <c r="R7089" t="s">
        <v>123</v>
      </c>
      <c r="S7089">
        <f t="shared" si="220"/>
        <v>2024</v>
      </c>
      <c r="T7089">
        <f t="shared" si="221"/>
        <v>6</v>
      </c>
    </row>
    <row r="7090" spans="1:20" x14ac:dyDescent="0.3">
      <c r="A7090" s="1">
        <v>45458</v>
      </c>
      <c r="B7090" t="s">
        <v>7535</v>
      </c>
      <c r="C7090" t="s">
        <v>34</v>
      </c>
      <c r="D7090" t="s">
        <v>43</v>
      </c>
      <c r="E7090" t="s">
        <v>24</v>
      </c>
      <c r="F7090" t="s">
        <v>69</v>
      </c>
      <c r="G7090" t="s">
        <v>26</v>
      </c>
      <c r="H7090" t="s">
        <v>80</v>
      </c>
      <c r="I7090" t="s">
        <v>28</v>
      </c>
      <c r="J7090">
        <v>25</v>
      </c>
      <c r="K7090">
        <v>12000</v>
      </c>
      <c r="L7090">
        <v>4</v>
      </c>
      <c r="M7090">
        <v>288000</v>
      </c>
      <c r="N7090">
        <v>262436.90999999997</v>
      </c>
      <c r="O7090">
        <v>25563.09</v>
      </c>
      <c r="P7090" t="s">
        <v>72</v>
      </c>
      <c r="Q7090" t="s">
        <v>55</v>
      </c>
      <c r="R7090" t="s">
        <v>61</v>
      </c>
      <c r="S7090">
        <f t="shared" si="220"/>
        <v>2024</v>
      </c>
      <c r="T7090">
        <f t="shared" si="221"/>
        <v>6</v>
      </c>
    </row>
    <row r="7091" spans="1:20" x14ac:dyDescent="0.3">
      <c r="A7091" s="1">
        <v>45459</v>
      </c>
      <c r="B7091" t="s">
        <v>7536</v>
      </c>
      <c r="C7091" t="s">
        <v>137</v>
      </c>
      <c r="D7091" t="s">
        <v>43</v>
      </c>
      <c r="E7091" t="s">
        <v>24</v>
      </c>
      <c r="F7091" t="s">
        <v>111</v>
      </c>
      <c r="G7091" t="s">
        <v>26</v>
      </c>
      <c r="H7091" t="s">
        <v>70</v>
      </c>
      <c r="I7091" t="s">
        <v>71</v>
      </c>
      <c r="J7091">
        <v>8</v>
      </c>
      <c r="K7091">
        <v>600</v>
      </c>
      <c r="L7091">
        <v>4</v>
      </c>
      <c r="M7091">
        <v>4608</v>
      </c>
      <c r="N7091">
        <v>4124.8999999999996</v>
      </c>
      <c r="O7091">
        <v>483.1</v>
      </c>
      <c r="P7091" t="s">
        <v>93</v>
      </c>
      <c r="Q7091" t="s">
        <v>90</v>
      </c>
      <c r="R7091" t="s">
        <v>39</v>
      </c>
      <c r="S7091">
        <f t="shared" si="220"/>
        <v>2024</v>
      </c>
      <c r="T7091">
        <f t="shared" si="221"/>
        <v>6</v>
      </c>
    </row>
    <row r="7092" spans="1:20" x14ac:dyDescent="0.3">
      <c r="A7092" s="1">
        <v>45460</v>
      </c>
      <c r="B7092" t="s">
        <v>7537</v>
      </c>
      <c r="C7092" t="s">
        <v>108</v>
      </c>
      <c r="D7092" t="s">
        <v>50</v>
      </c>
      <c r="E7092" t="s">
        <v>44</v>
      </c>
      <c r="F7092" t="s">
        <v>45</v>
      </c>
      <c r="G7092" t="s">
        <v>46</v>
      </c>
      <c r="H7092" t="s">
        <v>80</v>
      </c>
      <c r="I7092" t="s">
        <v>28</v>
      </c>
      <c r="J7092">
        <v>25</v>
      </c>
      <c r="K7092">
        <v>12000</v>
      </c>
      <c r="L7092">
        <v>2</v>
      </c>
      <c r="M7092">
        <v>294000</v>
      </c>
      <c r="N7092">
        <v>229787.12</v>
      </c>
      <c r="O7092">
        <v>64212.88</v>
      </c>
      <c r="P7092" t="s">
        <v>72</v>
      </c>
      <c r="Q7092" t="s">
        <v>30</v>
      </c>
      <c r="R7092" t="s">
        <v>73</v>
      </c>
      <c r="S7092">
        <f t="shared" si="220"/>
        <v>2024</v>
      </c>
      <c r="T7092">
        <f t="shared" si="221"/>
        <v>6</v>
      </c>
    </row>
    <row r="7093" spans="1:20" x14ac:dyDescent="0.3">
      <c r="A7093" s="1">
        <v>45461</v>
      </c>
      <c r="B7093" t="s">
        <v>7538</v>
      </c>
      <c r="C7093" t="s">
        <v>137</v>
      </c>
      <c r="D7093" t="s">
        <v>50</v>
      </c>
      <c r="E7093" t="s">
        <v>35</v>
      </c>
      <c r="F7093" t="s">
        <v>36</v>
      </c>
      <c r="G7093" t="s">
        <v>85</v>
      </c>
      <c r="H7093" t="s">
        <v>70</v>
      </c>
      <c r="I7093" t="s">
        <v>71</v>
      </c>
      <c r="J7093">
        <v>4</v>
      </c>
      <c r="K7093">
        <v>600</v>
      </c>
      <c r="L7093">
        <v>19</v>
      </c>
      <c r="M7093">
        <v>1944</v>
      </c>
      <c r="N7093">
        <v>1480.89</v>
      </c>
      <c r="O7093">
        <v>463.11</v>
      </c>
      <c r="P7093" t="s">
        <v>29</v>
      </c>
      <c r="Q7093" t="s">
        <v>90</v>
      </c>
      <c r="R7093" t="s">
        <v>31</v>
      </c>
      <c r="S7093">
        <f t="shared" si="220"/>
        <v>2024</v>
      </c>
      <c r="T7093">
        <f t="shared" si="221"/>
        <v>6</v>
      </c>
    </row>
    <row r="7094" spans="1:20" x14ac:dyDescent="0.3">
      <c r="A7094" s="1">
        <v>45462</v>
      </c>
      <c r="B7094" t="s">
        <v>7539</v>
      </c>
      <c r="C7094" t="s">
        <v>76</v>
      </c>
      <c r="D7094" t="s">
        <v>23</v>
      </c>
      <c r="E7094" t="s">
        <v>51</v>
      </c>
      <c r="F7094" t="s">
        <v>99</v>
      </c>
      <c r="G7094" t="s">
        <v>85</v>
      </c>
      <c r="H7094" t="s">
        <v>140</v>
      </c>
      <c r="I7094" t="s">
        <v>71</v>
      </c>
      <c r="J7094">
        <v>22</v>
      </c>
      <c r="K7094">
        <v>900</v>
      </c>
      <c r="L7094">
        <v>3</v>
      </c>
      <c r="M7094">
        <v>19206</v>
      </c>
      <c r="N7094">
        <v>15687.67</v>
      </c>
      <c r="O7094">
        <v>3518.33</v>
      </c>
      <c r="P7094" t="s">
        <v>93</v>
      </c>
      <c r="Q7094" t="s">
        <v>30</v>
      </c>
      <c r="R7094" t="s">
        <v>123</v>
      </c>
      <c r="S7094">
        <f t="shared" si="220"/>
        <v>2024</v>
      </c>
      <c r="T7094">
        <f t="shared" si="221"/>
        <v>6</v>
      </c>
    </row>
    <row r="7095" spans="1:20" x14ac:dyDescent="0.3">
      <c r="A7095" s="1">
        <v>45463</v>
      </c>
      <c r="B7095" t="s">
        <v>7540</v>
      </c>
      <c r="C7095" t="s">
        <v>108</v>
      </c>
      <c r="D7095" t="s">
        <v>43</v>
      </c>
      <c r="E7095" t="s">
        <v>24</v>
      </c>
      <c r="F7095" t="s">
        <v>25</v>
      </c>
      <c r="G7095" t="s">
        <v>37</v>
      </c>
      <c r="H7095" t="s">
        <v>53</v>
      </c>
      <c r="I7095" t="s">
        <v>54</v>
      </c>
      <c r="J7095">
        <v>15</v>
      </c>
      <c r="K7095">
        <v>2500</v>
      </c>
      <c r="L7095">
        <v>9</v>
      </c>
      <c r="M7095">
        <v>34125</v>
      </c>
      <c r="N7095">
        <v>26348.720000000001</v>
      </c>
      <c r="O7095">
        <v>7776.28</v>
      </c>
      <c r="P7095" t="s">
        <v>65</v>
      </c>
      <c r="Q7095" t="s">
        <v>90</v>
      </c>
      <c r="R7095" t="s">
        <v>81</v>
      </c>
      <c r="S7095">
        <f t="shared" si="220"/>
        <v>2024</v>
      </c>
      <c r="T7095">
        <f t="shared" si="221"/>
        <v>6</v>
      </c>
    </row>
    <row r="7096" spans="1:20" x14ac:dyDescent="0.3">
      <c r="A7096" s="1">
        <v>45464</v>
      </c>
      <c r="B7096" t="s">
        <v>7541</v>
      </c>
      <c r="C7096" t="s">
        <v>143</v>
      </c>
      <c r="D7096" t="s">
        <v>43</v>
      </c>
      <c r="E7096" t="s">
        <v>44</v>
      </c>
      <c r="F7096" t="s">
        <v>45</v>
      </c>
      <c r="G7096" t="s">
        <v>85</v>
      </c>
      <c r="H7096" t="s">
        <v>27</v>
      </c>
      <c r="I7096" t="s">
        <v>28</v>
      </c>
      <c r="J7096">
        <v>18</v>
      </c>
      <c r="K7096">
        <v>45000</v>
      </c>
      <c r="L7096">
        <v>11</v>
      </c>
      <c r="M7096">
        <v>720900</v>
      </c>
      <c r="N7096">
        <v>555377.01</v>
      </c>
      <c r="O7096">
        <v>165522.99</v>
      </c>
      <c r="P7096" t="s">
        <v>93</v>
      </c>
      <c r="Q7096" t="s">
        <v>47</v>
      </c>
      <c r="R7096" t="s">
        <v>81</v>
      </c>
      <c r="S7096">
        <f t="shared" si="220"/>
        <v>2024</v>
      </c>
      <c r="T7096">
        <f t="shared" si="221"/>
        <v>6</v>
      </c>
    </row>
    <row r="7097" spans="1:20" x14ac:dyDescent="0.3">
      <c r="A7097" s="1">
        <v>45465</v>
      </c>
      <c r="B7097" t="s">
        <v>7542</v>
      </c>
      <c r="C7097" t="s">
        <v>143</v>
      </c>
      <c r="D7097" t="s">
        <v>43</v>
      </c>
      <c r="E7097" t="s">
        <v>35</v>
      </c>
      <c r="F7097" t="s">
        <v>36</v>
      </c>
      <c r="G7097" t="s">
        <v>37</v>
      </c>
      <c r="H7097" t="s">
        <v>140</v>
      </c>
      <c r="I7097" t="s">
        <v>71</v>
      </c>
      <c r="J7097">
        <v>9</v>
      </c>
      <c r="K7097">
        <v>900</v>
      </c>
      <c r="L7097">
        <v>11</v>
      </c>
      <c r="M7097">
        <v>7209</v>
      </c>
      <c r="N7097">
        <v>5753.18</v>
      </c>
      <c r="O7097">
        <v>1455.82</v>
      </c>
      <c r="P7097" t="s">
        <v>65</v>
      </c>
      <c r="Q7097" t="s">
        <v>47</v>
      </c>
      <c r="R7097" t="s">
        <v>123</v>
      </c>
      <c r="S7097">
        <f t="shared" si="220"/>
        <v>2024</v>
      </c>
      <c r="T7097">
        <f t="shared" si="221"/>
        <v>6</v>
      </c>
    </row>
    <row r="7098" spans="1:20" x14ac:dyDescent="0.3">
      <c r="A7098" s="1">
        <v>45466</v>
      </c>
      <c r="B7098" t="s">
        <v>7543</v>
      </c>
      <c r="C7098" t="s">
        <v>58</v>
      </c>
      <c r="D7098" t="s">
        <v>43</v>
      </c>
      <c r="E7098" t="s">
        <v>24</v>
      </c>
      <c r="F7098" t="s">
        <v>111</v>
      </c>
      <c r="G7098" t="s">
        <v>37</v>
      </c>
      <c r="H7098" t="s">
        <v>59</v>
      </c>
      <c r="I7098" t="s">
        <v>60</v>
      </c>
      <c r="J7098">
        <v>17</v>
      </c>
      <c r="K7098">
        <v>4500</v>
      </c>
      <c r="L7098">
        <v>7</v>
      </c>
      <c r="M7098">
        <v>71145</v>
      </c>
      <c r="N7098">
        <v>56778</v>
      </c>
      <c r="O7098">
        <v>14367</v>
      </c>
      <c r="P7098" t="s">
        <v>38</v>
      </c>
      <c r="Q7098" t="s">
        <v>55</v>
      </c>
      <c r="R7098" t="s">
        <v>73</v>
      </c>
      <c r="S7098">
        <f t="shared" si="220"/>
        <v>2024</v>
      </c>
      <c r="T7098">
        <f t="shared" si="221"/>
        <v>6</v>
      </c>
    </row>
    <row r="7099" spans="1:20" x14ac:dyDescent="0.3">
      <c r="A7099" s="1">
        <v>45467</v>
      </c>
      <c r="B7099" t="s">
        <v>7544</v>
      </c>
      <c r="C7099" t="s">
        <v>68</v>
      </c>
      <c r="D7099" t="s">
        <v>50</v>
      </c>
      <c r="E7099" t="s">
        <v>51</v>
      </c>
      <c r="F7099" t="s">
        <v>52</v>
      </c>
      <c r="G7099" t="s">
        <v>85</v>
      </c>
      <c r="H7099" t="s">
        <v>132</v>
      </c>
      <c r="I7099" t="s">
        <v>28</v>
      </c>
      <c r="J7099">
        <v>3</v>
      </c>
      <c r="K7099">
        <v>3500</v>
      </c>
      <c r="L7099">
        <v>19</v>
      </c>
      <c r="M7099">
        <v>8505</v>
      </c>
      <c r="N7099">
        <v>6893.65</v>
      </c>
      <c r="O7099">
        <v>1611.35</v>
      </c>
      <c r="P7099" t="s">
        <v>38</v>
      </c>
      <c r="Q7099" t="s">
        <v>47</v>
      </c>
      <c r="R7099" t="s">
        <v>102</v>
      </c>
      <c r="S7099">
        <f t="shared" si="220"/>
        <v>2024</v>
      </c>
      <c r="T7099">
        <f t="shared" si="221"/>
        <v>6</v>
      </c>
    </row>
    <row r="7100" spans="1:20" x14ac:dyDescent="0.3">
      <c r="A7100" s="1">
        <v>45468</v>
      </c>
      <c r="B7100" t="s">
        <v>7545</v>
      </c>
      <c r="C7100" t="s">
        <v>84</v>
      </c>
      <c r="D7100" t="s">
        <v>50</v>
      </c>
      <c r="E7100" t="s">
        <v>35</v>
      </c>
      <c r="F7100" t="s">
        <v>36</v>
      </c>
      <c r="G7100" t="s">
        <v>46</v>
      </c>
      <c r="H7100" t="s">
        <v>59</v>
      </c>
      <c r="I7100" t="s">
        <v>60</v>
      </c>
      <c r="J7100">
        <v>6</v>
      </c>
      <c r="K7100">
        <v>4500</v>
      </c>
      <c r="L7100">
        <v>19</v>
      </c>
      <c r="M7100">
        <v>21870</v>
      </c>
      <c r="N7100">
        <v>19141.82</v>
      </c>
      <c r="O7100">
        <v>2728.18</v>
      </c>
      <c r="P7100" t="s">
        <v>93</v>
      </c>
      <c r="Q7100" t="s">
        <v>47</v>
      </c>
      <c r="R7100" t="s">
        <v>86</v>
      </c>
      <c r="S7100">
        <f t="shared" si="220"/>
        <v>2024</v>
      </c>
      <c r="T7100">
        <f t="shared" si="221"/>
        <v>6</v>
      </c>
    </row>
    <row r="7101" spans="1:20" x14ac:dyDescent="0.3">
      <c r="A7101" s="1">
        <v>45469</v>
      </c>
      <c r="B7101" t="s">
        <v>7546</v>
      </c>
      <c r="C7101" t="s">
        <v>143</v>
      </c>
      <c r="D7101" t="s">
        <v>23</v>
      </c>
      <c r="E7101" t="s">
        <v>24</v>
      </c>
      <c r="F7101" t="s">
        <v>25</v>
      </c>
      <c r="G7101" t="s">
        <v>37</v>
      </c>
      <c r="H7101" t="s">
        <v>80</v>
      </c>
      <c r="I7101" t="s">
        <v>28</v>
      </c>
      <c r="J7101">
        <v>16</v>
      </c>
      <c r="K7101">
        <v>12000</v>
      </c>
      <c r="L7101">
        <v>6</v>
      </c>
      <c r="M7101">
        <v>180480</v>
      </c>
      <c r="N7101">
        <v>147269.73000000001</v>
      </c>
      <c r="O7101">
        <v>33210.269999999997</v>
      </c>
      <c r="P7101" t="s">
        <v>93</v>
      </c>
      <c r="Q7101" t="s">
        <v>47</v>
      </c>
      <c r="R7101" t="s">
        <v>39</v>
      </c>
      <c r="S7101">
        <f t="shared" si="220"/>
        <v>2024</v>
      </c>
      <c r="T7101">
        <f t="shared" si="221"/>
        <v>6</v>
      </c>
    </row>
    <row r="7102" spans="1:20" x14ac:dyDescent="0.3">
      <c r="A7102" s="1">
        <v>45470</v>
      </c>
      <c r="B7102" t="s">
        <v>7547</v>
      </c>
      <c r="C7102" t="s">
        <v>34</v>
      </c>
      <c r="D7102" t="s">
        <v>23</v>
      </c>
      <c r="E7102" t="s">
        <v>51</v>
      </c>
      <c r="F7102" t="s">
        <v>192</v>
      </c>
      <c r="G7102" t="s">
        <v>46</v>
      </c>
      <c r="H7102" t="s">
        <v>27</v>
      </c>
      <c r="I7102" t="s">
        <v>28</v>
      </c>
      <c r="J7102">
        <v>22</v>
      </c>
      <c r="K7102">
        <v>45000</v>
      </c>
      <c r="L7102">
        <v>4</v>
      </c>
      <c r="M7102">
        <v>950400</v>
      </c>
      <c r="N7102">
        <v>684866.01</v>
      </c>
      <c r="O7102">
        <v>265533.99</v>
      </c>
      <c r="P7102" t="s">
        <v>72</v>
      </c>
      <c r="Q7102" t="s">
        <v>30</v>
      </c>
      <c r="R7102" t="s">
        <v>123</v>
      </c>
      <c r="S7102">
        <f t="shared" si="220"/>
        <v>2024</v>
      </c>
      <c r="T7102">
        <f t="shared" si="221"/>
        <v>6</v>
      </c>
    </row>
    <row r="7103" spans="1:20" x14ac:dyDescent="0.3">
      <c r="A7103" s="1">
        <v>45471</v>
      </c>
      <c r="B7103" t="s">
        <v>7548</v>
      </c>
      <c r="C7103" t="s">
        <v>98</v>
      </c>
      <c r="D7103" t="s">
        <v>43</v>
      </c>
      <c r="E7103" t="s">
        <v>35</v>
      </c>
      <c r="F7103" t="s">
        <v>36</v>
      </c>
      <c r="G7103" t="s">
        <v>37</v>
      </c>
      <c r="H7103" t="s">
        <v>132</v>
      </c>
      <c r="I7103" t="s">
        <v>28</v>
      </c>
      <c r="J7103">
        <v>22</v>
      </c>
      <c r="K7103">
        <v>3500</v>
      </c>
      <c r="L7103">
        <v>14</v>
      </c>
      <c r="M7103">
        <v>66220</v>
      </c>
      <c r="N7103">
        <v>57497.01</v>
      </c>
      <c r="O7103">
        <v>8722.99</v>
      </c>
      <c r="P7103" t="s">
        <v>38</v>
      </c>
      <c r="Q7103" t="s">
        <v>47</v>
      </c>
      <c r="R7103" t="s">
        <v>39</v>
      </c>
      <c r="S7103">
        <f t="shared" si="220"/>
        <v>2024</v>
      </c>
      <c r="T7103">
        <f t="shared" si="221"/>
        <v>6</v>
      </c>
    </row>
    <row r="7104" spans="1:20" x14ac:dyDescent="0.3">
      <c r="A7104" s="1">
        <v>45472</v>
      </c>
      <c r="B7104" t="s">
        <v>7549</v>
      </c>
      <c r="C7104" t="s">
        <v>137</v>
      </c>
      <c r="D7104" t="s">
        <v>23</v>
      </c>
      <c r="E7104" t="s">
        <v>35</v>
      </c>
      <c r="F7104" t="s">
        <v>36</v>
      </c>
      <c r="G7104" t="s">
        <v>37</v>
      </c>
      <c r="H7104" t="s">
        <v>80</v>
      </c>
      <c r="I7104" t="s">
        <v>28</v>
      </c>
      <c r="J7104">
        <v>3</v>
      </c>
      <c r="K7104">
        <v>12000</v>
      </c>
      <c r="L7104">
        <v>19</v>
      </c>
      <c r="M7104">
        <v>29160</v>
      </c>
      <c r="N7104">
        <v>21863.94</v>
      </c>
      <c r="O7104">
        <v>7296.06</v>
      </c>
      <c r="P7104" t="s">
        <v>29</v>
      </c>
      <c r="Q7104" t="s">
        <v>47</v>
      </c>
      <c r="R7104" t="s">
        <v>86</v>
      </c>
      <c r="S7104">
        <f t="shared" si="220"/>
        <v>2024</v>
      </c>
      <c r="T7104">
        <f t="shared" si="221"/>
        <v>6</v>
      </c>
    </row>
    <row r="7105" spans="1:20" x14ac:dyDescent="0.3">
      <c r="A7105" s="1">
        <v>45473</v>
      </c>
      <c r="B7105" t="s">
        <v>7550</v>
      </c>
      <c r="C7105" t="s">
        <v>76</v>
      </c>
      <c r="D7105" t="s">
        <v>23</v>
      </c>
      <c r="E7105" t="s">
        <v>35</v>
      </c>
      <c r="F7105" t="s">
        <v>36</v>
      </c>
      <c r="G7105" t="s">
        <v>37</v>
      </c>
      <c r="H7105" t="s">
        <v>27</v>
      </c>
      <c r="I7105" t="s">
        <v>28</v>
      </c>
      <c r="J7105">
        <v>13</v>
      </c>
      <c r="K7105">
        <v>45000</v>
      </c>
      <c r="L7105">
        <v>16</v>
      </c>
      <c r="M7105">
        <v>491400</v>
      </c>
      <c r="N7105">
        <v>406539.67</v>
      </c>
      <c r="O7105">
        <v>84860.33</v>
      </c>
      <c r="P7105" t="s">
        <v>93</v>
      </c>
      <c r="Q7105" t="s">
        <v>47</v>
      </c>
      <c r="R7105" t="s">
        <v>31</v>
      </c>
      <c r="S7105">
        <f t="shared" si="220"/>
        <v>2024</v>
      </c>
      <c r="T7105">
        <f t="shared" si="221"/>
        <v>6</v>
      </c>
    </row>
    <row r="7106" spans="1:20" x14ac:dyDescent="0.3">
      <c r="A7106" s="1">
        <v>45474</v>
      </c>
      <c r="B7106" t="s">
        <v>7551</v>
      </c>
      <c r="C7106" t="s">
        <v>22</v>
      </c>
      <c r="D7106" t="s">
        <v>43</v>
      </c>
      <c r="E7106" t="s">
        <v>24</v>
      </c>
      <c r="F7106" t="s">
        <v>111</v>
      </c>
      <c r="G7106" t="s">
        <v>37</v>
      </c>
      <c r="H7106" t="s">
        <v>53</v>
      </c>
      <c r="I7106" t="s">
        <v>54</v>
      </c>
      <c r="J7106">
        <v>5</v>
      </c>
      <c r="K7106">
        <v>2500</v>
      </c>
      <c r="L7106">
        <v>14</v>
      </c>
      <c r="M7106">
        <v>10750</v>
      </c>
      <c r="N7106">
        <v>7865.68</v>
      </c>
      <c r="O7106">
        <v>2884.32</v>
      </c>
      <c r="P7106" t="s">
        <v>29</v>
      </c>
      <c r="Q7106" t="s">
        <v>30</v>
      </c>
      <c r="R7106" t="s">
        <v>61</v>
      </c>
      <c r="S7106">
        <f t="shared" si="220"/>
        <v>2024</v>
      </c>
      <c r="T7106">
        <f t="shared" si="221"/>
        <v>7</v>
      </c>
    </row>
    <row r="7107" spans="1:20" x14ac:dyDescent="0.3">
      <c r="A7107" s="1">
        <v>45475</v>
      </c>
      <c r="B7107" t="s">
        <v>7552</v>
      </c>
      <c r="C7107" t="s">
        <v>68</v>
      </c>
      <c r="D7107" t="s">
        <v>43</v>
      </c>
      <c r="E7107" t="s">
        <v>44</v>
      </c>
      <c r="F7107" t="s">
        <v>45</v>
      </c>
      <c r="G7107" t="s">
        <v>26</v>
      </c>
      <c r="H7107" t="s">
        <v>70</v>
      </c>
      <c r="I7107" t="s">
        <v>71</v>
      </c>
      <c r="J7107">
        <v>23</v>
      </c>
      <c r="K7107">
        <v>600</v>
      </c>
      <c r="L7107">
        <v>15</v>
      </c>
      <c r="M7107">
        <v>11730</v>
      </c>
      <c r="N7107">
        <v>9568.5</v>
      </c>
      <c r="O7107">
        <v>2161.5</v>
      </c>
      <c r="P7107" t="s">
        <v>38</v>
      </c>
      <c r="Q7107" t="s">
        <v>55</v>
      </c>
      <c r="R7107" t="s">
        <v>86</v>
      </c>
      <c r="S7107">
        <f t="shared" ref="S7107:S7170" si="222">YEAR(A7107)</f>
        <v>2024</v>
      </c>
      <c r="T7107">
        <f t="shared" si="221"/>
        <v>7</v>
      </c>
    </row>
    <row r="7108" spans="1:20" x14ac:dyDescent="0.3">
      <c r="A7108" s="1">
        <v>45476</v>
      </c>
      <c r="B7108" t="s">
        <v>7553</v>
      </c>
      <c r="C7108" t="s">
        <v>137</v>
      </c>
      <c r="D7108" t="s">
        <v>50</v>
      </c>
      <c r="E7108" t="s">
        <v>35</v>
      </c>
      <c r="F7108" t="s">
        <v>36</v>
      </c>
      <c r="G7108" t="s">
        <v>37</v>
      </c>
      <c r="H7108" t="s">
        <v>140</v>
      </c>
      <c r="I7108" t="s">
        <v>71</v>
      </c>
      <c r="J7108">
        <v>1</v>
      </c>
      <c r="K7108">
        <v>900</v>
      </c>
      <c r="L7108">
        <v>0</v>
      </c>
      <c r="M7108">
        <v>900</v>
      </c>
      <c r="N7108">
        <v>656.46</v>
      </c>
      <c r="O7108">
        <v>243.54</v>
      </c>
      <c r="P7108" t="s">
        <v>29</v>
      </c>
      <c r="Q7108" t="s">
        <v>90</v>
      </c>
      <c r="R7108" t="s">
        <v>123</v>
      </c>
      <c r="S7108">
        <f t="shared" si="222"/>
        <v>2024</v>
      </c>
      <c r="T7108">
        <f t="shared" ref="T7108:T7171" si="223">MONTH(A7108)</f>
        <v>7</v>
      </c>
    </row>
    <row r="7109" spans="1:20" x14ac:dyDescent="0.3">
      <c r="A7109" s="1">
        <v>45477</v>
      </c>
      <c r="B7109" t="s">
        <v>7554</v>
      </c>
      <c r="C7109" t="s">
        <v>34</v>
      </c>
      <c r="D7109" t="s">
        <v>23</v>
      </c>
      <c r="E7109" t="s">
        <v>35</v>
      </c>
      <c r="F7109" t="s">
        <v>36</v>
      </c>
      <c r="G7109" t="s">
        <v>85</v>
      </c>
      <c r="H7109" t="s">
        <v>80</v>
      </c>
      <c r="I7109" t="s">
        <v>28</v>
      </c>
      <c r="J7109">
        <v>11</v>
      </c>
      <c r="K7109">
        <v>12000</v>
      </c>
      <c r="L7109">
        <v>0</v>
      </c>
      <c r="M7109">
        <v>132000</v>
      </c>
      <c r="N7109">
        <v>112851.04</v>
      </c>
      <c r="O7109">
        <v>19148.96</v>
      </c>
      <c r="P7109" t="s">
        <v>65</v>
      </c>
      <c r="Q7109" t="s">
        <v>47</v>
      </c>
      <c r="R7109" t="s">
        <v>102</v>
      </c>
      <c r="S7109">
        <f t="shared" si="222"/>
        <v>2024</v>
      </c>
      <c r="T7109">
        <f t="shared" si="223"/>
        <v>7</v>
      </c>
    </row>
    <row r="7110" spans="1:20" x14ac:dyDescent="0.3">
      <c r="A7110" s="1">
        <v>45478</v>
      </c>
      <c r="B7110" t="s">
        <v>7555</v>
      </c>
      <c r="C7110" t="s">
        <v>84</v>
      </c>
      <c r="D7110" t="s">
        <v>50</v>
      </c>
      <c r="E7110" t="s">
        <v>44</v>
      </c>
      <c r="F7110" t="s">
        <v>89</v>
      </c>
      <c r="G7110" t="s">
        <v>85</v>
      </c>
      <c r="H7110" t="s">
        <v>132</v>
      </c>
      <c r="I7110" t="s">
        <v>28</v>
      </c>
      <c r="J7110">
        <v>11</v>
      </c>
      <c r="K7110">
        <v>3500</v>
      </c>
      <c r="L7110">
        <v>5</v>
      </c>
      <c r="M7110">
        <v>36575</v>
      </c>
      <c r="N7110">
        <v>33012.449999999997</v>
      </c>
      <c r="O7110">
        <v>3562.55</v>
      </c>
      <c r="P7110" t="s">
        <v>38</v>
      </c>
      <c r="Q7110" t="s">
        <v>90</v>
      </c>
      <c r="R7110" t="s">
        <v>61</v>
      </c>
      <c r="S7110">
        <f t="shared" si="222"/>
        <v>2024</v>
      </c>
      <c r="T7110">
        <f t="shared" si="223"/>
        <v>7</v>
      </c>
    </row>
    <row r="7111" spans="1:20" x14ac:dyDescent="0.3">
      <c r="A7111" s="1">
        <v>45479</v>
      </c>
      <c r="B7111" t="s">
        <v>7556</v>
      </c>
      <c r="C7111" t="s">
        <v>42</v>
      </c>
      <c r="D7111" t="s">
        <v>50</v>
      </c>
      <c r="E7111" t="s">
        <v>44</v>
      </c>
      <c r="F7111" t="s">
        <v>89</v>
      </c>
      <c r="G7111" t="s">
        <v>46</v>
      </c>
      <c r="H7111" t="s">
        <v>120</v>
      </c>
      <c r="I7111" t="s">
        <v>28</v>
      </c>
      <c r="J7111">
        <v>5</v>
      </c>
      <c r="K7111">
        <v>15000</v>
      </c>
      <c r="L7111">
        <v>10</v>
      </c>
      <c r="M7111">
        <v>67500</v>
      </c>
      <c r="N7111">
        <v>55195.3</v>
      </c>
      <c r="O7111">
        <v>12304.7</v>
      </c>
      <c r="P7111" t="s">
        <v>72</v>
      </c>
      <c r="Q7111" t="s">
        <v>30</v>
      </c>
      <c r="R7111" t="s">
        <v>86</v>
      </c>
      <c r="S7111">
        <f t="shared" si="222"/>
        <v>2024</v>
      </c>
      <c r="T7111">
        <f t="shared" si="223"/>
        <v>7</v>
      </c>
    </row>
    <row r="7112" spans="1:20" x14ac:dyDescent="0.3">
      <c r="A7112" s="1">
        <v>45480</v>
      </c>
      <c r="B7112" t="s">
        <v>7557</v>
      </c>
      <c r="C7112" t="s">
        <v>64</v>
      </c>
      <c r="D7112" t="s">
        <v>23</v>
      </c>
      <c r="E7112" t="s">
        <v>44</v>
      </c>
      <c r="F7112" t="s">
        <v>45</v>
      </c>
      <c r="G7112" t="s">
        <v>26</v>
      </c>
      <c r="H7112" t="s">
        <v>27</v>
      </c>
      <c r="I7112" t="s">
        <v>28</v>
      </c>
      <c r="J7112">
        <v>20</v>
      </c>
      <c r="K7112">
        <v>45000</v>
      </c>
      <c r="L7112">
        <v>14</v>
      </c>
      <c r="M7112">
        <v>774000</v>
      </c>
      <c r="N7112">
        <v>682062.86</v>
      </c>
      <c r="O7112">
        <v>91937.14</v>
      </c>
      <c r="P7112" t="s">
        <v>65</v>
      </c>
      <c r="Q7112" t="s">
        <v>30</v>
      </c>
      <c r="R7112" t="s">
        <v>86</v>
      </c>
      <c r="S7112">
        <f t="shared" si="222"/>
        <v>2024</v>
      </c>
      <c r="T7112">
        <f t="shared" si="223"/>
        <v>7</v>
      </c>
    </row>
    <row r="7113" spans="1:20" x14ac:dyDescent="0.3">
      <c r="A7113" s="1">
        <v>45481</v>
      </c>
      <c r="B7113" t="s">
        <v>7558</v>
      </c>
      <c r="C7113" t="s">
        <v>64</v>
      </c>
      <c r="D7113" t="s">
        <v>43</v>
      </c>
      <c r="E7113" t="s">
        <v>35</v>
      </c>
      <c r="F7113" t="s">
        <v>36</v>
      </c>
      <c r="G7113" t="s">
        <v>37</v>
      </c>
      <c r="H7113" t="s">
        <v>140</v>
      </c>
      <c r="I7113" t="s">
        <v>71</v>
      </c>
      <c r="J7113">
        <v>7</v>
      </c>
      <c r="K7113">
        <v>900</v>
      </c>
      <c r="L7113">
        <v>10</v>
      </c>
      <c r="M7113">
        <v>5670</v>
      </c>
      <c r="N7113">
        <v>5284.6</v>
      </c>
      <c r="O7113">
        <v>385.4</v>
      </c>
      <c r="P7113" t="s">
        <v>72</v>
      </c>
      <c r="Q7113" t="s">
        <v>47</v>
      </c>
      <c r="R7113" t="s">
        <v>86</v>
      </c>
      <c r="S7113">
        <f t="shared" si="222"/>
        <v>2024</v>
      </c>
      <c r="T7113">
        <f t="shared" si="223"/>
        <v>7</v>
      </c>
    </row>
    <row r="7114" spans="1:20" x14ac:dyDescent="0.3">
      <c r="A7114" s="1">
        <v>45482</v>
      </c>
      <c r="B7114" t="s">
        <v>7559</v>
      </c>
      <c r="C7114" t="s">
        <v>34</v>
      </c>
      <c r="D7114" t="s">
        <v>23</v>
      </c>
      <c r="E7114" t="s">
        <v>35</v>
      </c>
      <c r="F7114" t="s">
        <v>36</v>
      </c>
      <c r="G7114" t="s">
        <v>26</v>
      </c>
      <c r="H7114" t="s">
        <v>140</v>
      </c>
      <c r="I7114" t="s">
        <v>71</v>
      </c>
      <c r="J7114">
        <v>18</v>
      </c>
      <c r="K7114">
        <v>900</v>
      </c>
      <c r="L7114">
        <v>15</v>
      </c>
      <c r="M7114">
        <v>13770</v>
      </c>
      <c r="N7114">
        <v>11023.62</v>
      </c>
      <c r="O7114">
        <v>2746.38</v>
      </c>
      <c r="P7114" t="s">
        <v>93</v>
      </c>
      <c r="Q7114" t="s">
        <v>90</v>
      </c>
      <c r="R7114" t="s">
        <v>86</v>
      </c>
      <c r="S7114">
        <f t="shared" si="222"/>
        <v>2024</v>
      </c>
      <c r="T7114">
        <f t="shared" si="223"/>
        <v>7</v>
      </c>
    </row>
    <row r="7115" spans="1:20" x14ac:dyDescent="0.3">
      <c r="A7115" s="1">
        <v>45483</v>
      </c>
      <c r="B7115" t="s">
        <v>7560</v>
      </c>
      <c r="C7115" t="s">
        <v>68</v>
      </c>
      <c r="D7115" t="s">
        <v>23</v>
      </c>
      <c r="E7115" t="s">
        <v>51</v>
      </c>
      <c r="F7115" t="s">
        <v>99</v>
      </c>
      <c r="G7115" t="s">
        <v>85</v>
      </c>
      <c r="H7115" t="s">
        <v>59</v>
      </c>
      <c r="I7115" t="s">
        <v>60</v>
      </c>
      <c r="J7115">
        <v>4</v>
      </c>
      <c r="K7115">
        <v>4500</v>
      </c>
      <c r="L7115">
        <v>20</v>
      </c>
      <c r="M7115">
        <v>14400</v>
      </c>
      <c r="N7115">
        <v>13182.52</v>
      </c>
      <c r="O7115">
        <v>1217.48</v>
      </c>
      <c r="P7115" t="s">
        <v>38</v>
      </c>
      <c r="Q7115" t="s">
        <v>47</v>
      </c>
      <c r="R7115" t="s">
        <v>73</v>
      </c>
      <c r="S7115">
        <f t="shared" si="222"/>
        <v>2024</v>
      </c>
      <c r="T7115">
        <f t="shared" si="223"/>
        <v>7</v>
      </c>
    </row>
    <row r="7116" spans="1:20" x14ac:dyDescent="0.3">
      <c r="A7116" s="1">
        <v>45484</v>
      </c>
      <c r="B7116" t="s">
        <v>7561</v>
      </c>
      <c r="C7116" t="s">
        <v>98</v>
      </c>
      <c r="D7116" t="s">
        <v>23</v>
      </c>
      <c r="E7116" t="s">
        <v>35</v>
      </c>
      <c r="F7116" t="s">
        <v>36</v>
      </c>
      <c r="G7116" t="s">
        <v>37</v>
      </c>
      <c r="H7116" t="s">
        <v>132</v>
      </c>
      <c r="I7116" t="s">
        <v>28</v>
      </c>
      <c r="J7116">
        <v>13</v>
      </c>
      <c r="K7116">
        <v>3500</v>
      </c>
      <c r="L7116">
        <v>1</v>
      </c>
      <c r="M7116">
        <v>45045</v>
      </c>
      <c r="N7116">
        <v>33796.69</v>
      </c>
      <c r="O7116">
        <v>11248.31</v>
      </c>
      <c r="P7116" t="s">
        <v>72</v>
      </c>
      <c r="Q7116" t="s">
        <v>55</v>
      </c>
      <c r="R7116" t="s">
        <v>39</v>
      </c>
      <c r="S7116">
        <f t="shared" si="222"/>
        <v>2024</v>
      </c>
      <c r="T7116">
        <f t="shared" si="223"/>
        <v>7</v>
      </c>
    </row>
    <row r="7117" spans="1:20" x14ac:dyDescent="0.3">
      <c r="A7117" s="1">
        <v>45485</v>
      </c>
      <c r="B7117" t="s">
        <v>7562</v>
      </c>
      <c r="C7117" t="s">
        <v>34</v>
      </c>
      <c r="D7117" t="s">
        <v>23</v>
      </c>
      <c r="E7117" t="s">
        <v>35</v>
      </c>
      <c r="F7117" t="s">
        <v>36</v>
      </c>
      <c r="G7117" t="s">
        <v>26</v>
      </c>
      <c r="H7117" t="s">
        <v>120</v>
      </c>
      <c r="I7117" t="s">
        <v>28</v>
      </c>
      <c r="J7117">
        <v>10</v>
      </c>
      <c r="K7117">
        <v>15000</v>
      </c>
      <c r="L7117">
        <v>7</v>
      </c>
      <c r="M7117">
        <v>139500</v>
      </c>
      <c r="N7117">
        <v>115186.65</v>
      </c>
      <c r="O7117">
        <v>24313.35</v>
      </c>
      <c r="P7117" t="s">
        <v>65</v>
      </c>
      <c r="Q7117" t="s">
        <v>55</v>
      </c>
      <c r="R7117" t="s">
        <v>31</v>
      </c>
      <c r="S7117">
        <f t="shared" si="222"/>
        <v>2024</v>
      </c>
      <c r="T7117">
        <f t="shared" si="223"/>
        <v>7</v>
      </c>
    </row>
    <row r="7118" spans="1:20" x14ac:dyDescent="0.3">
      <c r="A7118" s="1">
        <v>45486</v>
      </c>
      <c r="B7118" t="s">
        <v>7563</v>
      </c>
      <c r="C7118" t="s">
        <v>22</v>
      </c>
      <c r="D7118" t="s">
        <v>43</v>
      </c>
      <c r="E7118" t="s">
        <v>44</v>
      </c>
      <c r="F7118" t="s">
        <v>89</v>
      </c>
      <c r="G7118" t="s">
        <v>46</v>
      </c>
      <c r="H7118" t="s">
        <v>80</v>
      </c>
      <c r="I7118" t="s">
        <v>28</v>
      </c>
      <c r="J7118">
        <v>24</v>
      </c>
      <c r="K7118">
        <v>12000</v>
      </c>
      <c r="L7118">
        <v>8</v>
      </c>
      <c r="M7118">
        <v>264960</v>
      </c>
      <c r="N7118">
        <v>238717.67</v>
      </c>
      <c r="O7118">
        <v>26242.33</v>
      </c>
      <c r="P7118" t="s">
        <v>72</v>
      </c>
      <c r="Q7118" t="s">
        <v>47</v>
      </c>
      <c r="R7118" t="s">
        <v>61</v>
      </c>
      <c r="S7118">
        <f t="shared" si="222"/>
        <v>2024</v>
      </c>
      <c r="T7118">
        <f t="shared" si="223"/>
        <v>7</v>
      </c>
    </row>
    <row r="7119" spans="1:20" x14ac:dyDescent="0.3">
      <c r="A7119" s="1">
        <v>45487</v>
      </c>
      <c r="B7119" t="s">
        <v>7564</v>
      </c>
      <c r="C7119" t="s">
        <v>42</v>
      </c>
      <c r="D7119" t="s">
        <v>43</v>
      </c>
      <c r="E7119" t="s">
        <v>24</v>
      </c>
      <c r="F7119" t="s">
        <v>111</v>
      </c>
      <c r="G7119" t="s">
        <v>26</v>
      </c>
      <c r="H7119" t="s">
        <v>70</v>
      </c>
      <c r="I7119" t="s">
        <v>71</v>
      </c>
      <c r="J7119">
        <v>10</v>
      </c>
      <c r="K7119">
        <v>600</v>
      </c>
      <c r="L7119">
        <v>1</v>
      </c>
      <c r="M7119">
        <v>5940</v>
      </c>
      <c r="N7119">
        <v>5470.3</v>
      </c>
      <c r="O7119">
        <v>469.7</v>
      </c>
      <c r="P7119" t="s">
        <v>93</v>
      </c>
      <c r="Q7119" t="s">
        <v>30</v>
      </c>
      <c r="R7119" t="s">
        <v>61</v>
      </c>
      <c r="S7119">
        <f t="shared" si="222"/>
        <v>2024</v>
      </c>
      <c r="T7119">
        <f t="shared" si="223"/>
        <v>7</v>
      </c>
    </row>
    <row r="7120" spans="1:20" x14ac:dyDescent="0.3">
      <c r="A7120" s="1">
        <v>45488</v>
      </c>
      <c r="B7120" t="s">
        <v>7565</v>
      </c>
      <c r="C7120" t="s">
        <v>22</v>
      </c>
      <c r="D7120" t="s">
        <v>23</v>
      </c>
      <c r="E7120" t="s">
        <v>35</v>
      </c>
      <c r="F7120" t="s">
        <v>36</v>
      </c>
      <c r="G7120" t="s">
        <v>46</v>
      </c>
      <c r="H7120" t="s">
        <v>80</v>
      </c>
      <c r="I7120" t="s">
        <v>28</v>
      </c>
      <c r="J7120">
        <v>6</v>
      </c>
      <c r="K7120">
        <v>12000</v>
      </c>
      <c r="L7120">
        <v>19</v>
      </c>
      <c r="M7120">
        <v>58320</v>
      </c>
      <c r="N7120">
        <v>48164.47</v>
      </c>
      <c r="O7120">
        <v>10155.530000000001</v>
      </c>
      <c r="P7120" t="s">
        <v>72</v>
      </c>
      <c r="Q7120" t="s">
        <v>47</v>
      </c>
      <c r="R7120" t="s">
        <v>39</v>
      </c>
      <c r="S7120">
        <f t="shared" si="222"/>
        <v>2024</v>
      </c>
      <c r="T7120">
        <f t="shared" si="223"/>
        <v>7</v>
      </c>
    </row>
    <row r="7121" spans="1:20" x14ac:dyDescent="0.3">
      <c r="A7121" s="1">
        <v>45489</v>
      </c>
      <c r="B7121" t="s">
        <v>7566</v>
      </c>
      <c r="C7121" t="s">
        <v>22</v>
      </c>
      <c r="D7121" t="s">
        <v>43</v>
      </c>
      <c r="E7121" t="s">
        <v>44</v>
      </c>
      <c r="F7121" t="s">
        <v>89</v>
      </c>
      <c r="G7121" t="s">
        <v>37</v>
      </c>
      <c r="H7121" t="s">
        <v>70</v>
      </c>
      <c r="I7121" t="s">
        <v>71</v>
      </c>
      <c r="J7121">
        <v>10</v>
      </c>
      <c r="K7121">
        <v>600</v>
      </c>
      <c r="L7121">
        <v>13</v>
      </c>
      <c r="M7121">
        <v>5220</v>
      </c>
      <c r="N7121">
        <v>4131.41</v>
      </c>
      <c r="O7121">
        <v>1088.5899999999999</v>
      </c>
      <c r="P7121" t="s">
        <v>29</v>
      </c>
      <c r="Q7121" t="s">
        <v>55</v>
      </c>
      <c r="R7121" t="s">
        <v>73</v>
      </c>
      <c r="S7121">
        <f t="shared" si="222"/>
        <v>2024</v>
      </c>
      <c r="T7121">
        <f t="shared" si="223"/>
        <v>7</v>
      </c>
    </row>
    <row r="7122" spans="1:20" x14ac:dyDescent="0.3">
      <c r="A7122" s="1">
        <v>45490</v>
      </c>
      <c r="B7122" t="s">
        <v>7567</v>
      </c>
      <c r="C7122" t="s">
        <v>108</v>
      </c>
      <c r="D7122" t="s">
        <v>43</v>
      </c>
      <c r="E7122" t="s">
        <v>35</v>
      </c>
      <c r="F7122" t="s">
        <v>36</v>
      </c>
      <c r="G7122" t="s">
        <v>46</v>
      </c>
      <c r="H7122" t="s">
        <v>53</v>
      </c>
      <c r="I7122" t="s">
        <v>54</v>
      </c>
      <c r="J7122">
        <v>13</v>
      </c>
      <c r="K7122">
        <v>2500</v>
      </c>
      <c r="L7122">
        <v>20</v>
      </c>
      <c r="M7122">
        <v>26000</v>
      </c>
      <c r="N7122">
        <v>23320.37</v>
      </c>
      <c r="O7122">
        <v>2679.63</v>
      </c>
      <c r="P7122" t="s">
        <v>65</v>
      </c>
      <c r="Q7122" t="s">
        <v>47</v>
      </c>
      <c r="R7122" t="s">
        <v>123</v>
      </c>
      <c r="S7122">
        <f t="shared" si="222"/>
        <v>2024</v>
      </c>
      <c r="T7122">
        <f t="shared" si="223"/>
        <v>7</v>
      </c>
    </row>
    <row r="7123" spans="1:20" x14ac:dyDescent="0.3">
      <c r="A7123" s="1">
        <v>45491</v>
      </c>
      <c r="B7123" t="s">
        <v>7568</v>
      </c>
      <c r="C7123" t="s">
        <v>58</v>
      </c>
      <c r="D7123" t="s">
        <v>23</v>
      </c>
      <c r="E7123" t="s">
        <v>35</v>
      </c>
      <c r="F7123" t="s">
        <v>36</v>
      </c>
      <c r="G7123" t="s">
        <v>37</v>
      </c>
      <c r="H7123" t="s">
        <v>140</v>
      </c>
      <c r="I7123" t="s">
        <v>71</v>
      </c>
      <c r="J7123">
        <v>2</v>
      </c>
      <c r="K7123">
        <v>900</v>
      </c>
      <c r="L7123">
        <v>19</v>
      </c>
      <c r="M7123">
        <v>1458</v>
      </c>
      <c r="N7123">
        <v>1070.73</v>
      </c>
      <c r="O7123">
        <v>387.27</v>
      </c>
      <c r="P7123" t="s">
        <v>72</v>
      </c>
      <c r="Q7123" t="s">
        <v>30</v>
      </c>
      <c r="R7123" t="s">
        <v>123</v>
      </c>
      <c r="S7123">
        <f t="shared" si="222"/>
        <v>2024</v>
      </c>
      <c r="T7123">
        <f t="shared" si="223"/>
        <v>7</v>
      </c>
    </row>
    <row r="7124" spans="1:20" x14ac:dyDescent="0.3">
      <c r="A7124" s="1">
        <v>45492</v>
      </c>
      <c r="B7124" t="s">
        <v>7569</v>
      </c>
      <c r="C7124" t="s">
        <v>76</v>
      </c>
      <c r="D7124" t="s">
        <v>43</v>
      </c>
      <c r="E7124" t="s">
        <v>24</v>
      </c>
      <c r="F7124" t="s">
        <v>25</v>
      </c>
      <c r="G7124" t="s">
        <v>26</v>
      </c>
      <c r="H7124" t="s">
        <v>59</v>
      </c>
      <c r="I7124" t="s">
        <v>60</v>
      </c>
      <c r="J7124">
        <v>1</v>
      </c>
      <c r="K7124">
        <v>4500</v>
      </c>
      <c r="L7124">
        <v>12</v>
      </c>
      <c r="M7124">
        <v>3960</v>
      </c>
      <c r="N7124">
        <v>3385.81</v>
      </c>
      <c r="O7124">
        <v>574.19000000000005</v>
      </c>
      <c r="P7124" t="s">
        <v>93</v>
      </c>
      <c r="Q7124" t="s">
        <v>47</v>
      </c>
      <c r="R7124" t="s">
        <v>86</v>
      </c>
      <c r="S7124">
        <f t="shared" si="222"/>
        <v>2024</v>
      </c>
      <c r="T7124">
        <f t="shared" si="223"/>
        <v>7</v>
      </c>
    </row>
    <row r="7125" spans="1:20" x14ac:dyDescent="0.3">
      <c r="A7125" s="1">
        <v>45493</v>
      </c>
      <c r="B7125" t="s">
        <v>7570</v>
      </c>
      <c r="C7125" t="s">
        <v>98</v>
      </c>
      <c r="D7125" t="s">
        <v>50</v>
      </c>
      <c r="E7125" t="s">
        <v>35</v>
      </c>
      <c r="F7125" t="s">
        <v>36</v>
      </c>
      <c r="G7125" t="s">
        <v>46</v>
      </c>
      <c r="H7125" t="s">
        <v>59</v>
      </c>
      <c r="I7125" t="s">
        <v>60</v>
      </c>
      <c r="J7125">
        <v>16</v>
      </c>
      <c r="K7125">
        <v>4500</v>
      </c>
      <c r="L7125">
        <v>16</v>
      </c>
      <c r="M7125">
        <v>60480</v>
      </c>
      <c r="N7125">
        <v>44253.84</v>
      </c>
      <c r="O7125">
        <v>16226.16</v>
      </c>
      <c r="P7125" t="s">
        <v>72</v>
      </c>
      <c r="Q7125" t="s">
        <v>47</v>
      </c>
      <c r="R7125" t="s">
        <v>39</v>
      </c>
      <c r="S7125">
        <f t="shared" si="222"/>
        <v>2024</v>
      </c>
      <c r="T7125">
        <f t="shared" si="223"/>
        <v>7</v>
      </c>
    </row>
    <row r="7126" spans="1:20" x14ac:dyDescent="0.3">
      <c r="A7126" s="1">
        <v>45494</v>
      </c>
      <c r="B7126" t="s">
        <v>7571</v>
      </c>
      <c r="C7126" t="s">
        <v>98</v>
      </c>
      <c r="D7126" t="s">
        <v>50</v>
      </c>
      <c r="E7126" t="s">
        <v>35</v>
      </c>
      <c r="F7126" t="s">
        <v>36</v>
      </c>
      <c r="G7126" t="s">
        <v>85</v>
      </c>
      <c r="H7126" t="s">
        <v>120</v>
      </c>
      <c r="I7126" t="s">
        <v>28</v>
      </c>
      <c r="J7126">
        <v>20</v>
      </c>
      <c r="K7126">
        <v>15000</v>
      </c>
      <c r="L7126">
        <v>20</v>
      </c>
      <c r="M7126">
        <v>240000</v>
      </c>
      <c r="N7126">
        <v>219548.56</v>
      </c>
      <c r="O7126">
        <v>20451.439999999999</v>
      </c>
      <c r="P7126" t="s">
        <v>29</v>
      </c>
      <c r="Q7126" t="s">
        <v>30</v>
      </c>
      <c r="R7126" t="s">
        <v>73</v>
      </c>
      <c r="S7126">
        <f t="shared" si="222"/>
        <v>2024</v>
      </c>
      <c r="T7126">
        <f t="shared" si="223"/>
        <v>7</v>
      </c>
    </row>
    <row r="7127" spans="1:20" x14ac:dyDescent="0.3">
      <c r="A7127" s="1">
        <v>45495</v>
      </c>
      <c r="B7127" t="s">
        <v>7572</v>
      </c>
      <c r="C7127" t="s">
        <v>84</v>
      </c>
      <c r="D7127" t="s">
        <v>50</v>
      </c>
      <c r="E7127" t="s">
        <v>35</v>
      </c>
      <c r="F7127" t="s">
        <v>36</v>
      </c>
      <c r="G7127" t="s">
        <v>46</v>
      </c>
      <c r="H7127" t="s">
        <v>27</v>
      </c>
      <c r="I7127" t="s">
        <v>28</v>
      </c>
      <c r="J7127">
        <v>19</v>
      </c>
      <c r="K7127">
        <v>45000</v>
      </c>
      <c r="L7127">
        <v>10</v>
      </c>
      <c r="M7127">
        <v>769500</v>
      </c>
      <c r="N7127">
        <v>694998.94</v>
      </c>
      <c r="O7127">
        <v>74501.06</v>
      </c>
      <c r="P7127" t="s">
        <v>93</v>
      </c>
      <c r="Q7127" t="s">
        <v>47</v>
      </c>
      <c r="R7127" t="s">
        <v>39</v>
      </c>
      <c r="S7127">
        <f t="shared" si="222"/>
        <v>2024</v>
      </c>
      <c r="T7127">
        <f t="shared" si="223"/>
        <v>7</v>
      </c>
    </row>
    <row r="7128" spans="1:20" x14ac:dyDescent="0.3">
      <c r="A7128" s="1">
        <v>45496</v>
      </c>
      <c r="B7128" t="s">
        <v>7573</v>
      </c>
      <c r="C7128" t="s">
        <v>84</v>
      </c>
      <c r="D7128" t="s">
        <v>23</v>
      </c>
      <c r="E7128" t="s">
        <v>35</v>
      </c>
      <c r="F7128" t="s">
        <v>36</v>
      </c>
      <c r="G7128" t="s">
        <v>26</v>
      </c>
      <c r="H7128" t="s">
        <v>53</v>
      </c>
      <c r="I7128" t="s">
        <v>54</v>
      </c>
      <c r="J7128">
        <v>20</v>
      </c>
      <c r="K7128">
        <v>2500</v>
      </c>
      <c r="L7128">
        <v>1</v>
      </c>
      <c r="M7128">
        <v>49500</v>
      </c>
      <c r="N7128">
        <v>40862.080000000002</v>
      </c>
      <c r="O7128">
        <v>8637.92</v>
      </c>
      <c r="P7128" t="s">
        <v>93</v>
      </c>
      <c r="Q7128" t="s">
        <v>90</v>
      </c>
      <c r="R7128" t="s">
        <v>73</v>
      </c>
      <c r="S7128">
        <f t="shared" si="222"/>
        <v>2024</v>
      </c>
      <c r="T7128">
        <f t="shared" si="223"/>
        <v>7</v>
      </c>
    </row>
    <row r="7129" spans="1:20" x14ac:dyDescent="0.3">
      <c r="A7129" s="1">
        <v>45497</v>
      </c>
      <c r="B7129" t="s">
        <v>7574</v>
      </c>
      <c r="C7129" t="s">
        <v>22</v>
      </c>
      <c r="D7129" t="s">
        <v>23</v>
      </c>
      <c r="E7129" t="s">
        <v>35</v>
      </c>
      <c r="F7129" t="s">
        <v>36</v>
      </c>
      <c r="G7129" t="s">
        <v>85</v>
      </c>
      <c r="H7129" t="s">
        <v>27</v>
      </c>
      <c r="I7129" t="s">
        <v>28</v>
      </c>
      <c r="J7129">
        <v>7</v>
      </c>
      <c r="K7129">
        <v>45000</v>
      </c>
      <c r="L7129">
        <v>1</v>
      </c>
      <c r="M7129">
        <v>311850</v>
      </c>
      <c r="N7129">
        <v>277588.8</v>
      </c>
      <c r="O7129">
        <v>34261.199999999997</v>
      </c>
      <c r="P7129" t="s">
        <v>29</v>
      </c>
      <c r="Q7129" t="s">
        <v>90</v>
      </c>
      <c r="R7129" t="s">
        <v>73</v>
      </c>
      <c r="S7129">
        <f t="shared" si="222"/>
        <v>2024</v>
      </c>
      <c r="T7129">
        <f t="shared" si="223"/>
        <v>7</v>
      </c>
    </row>
    <row r="7130" spans="1:20" x14ac:dyDescent="0.3">
      <c r="A7130" s="1">
        <v>45498</v>
      </c>
      <c r="B7130" t="s">
        <v>7575</v>
      </c>
      <c r="C7130" t="s">
        <v>64</v>
      </c>
      <c r="D7130" t="s">
        <v>43</v>
      </c>
      <c r="E7130" t="s">
        <v>51</v>
      </c>
      <c r="F7130" t="s">
        <v>99</v>
      </c>
      <c r="G7130" t="s">
        <v>37</v>
      </c>
      <c r="H7130" t="s">
        <v>53</v>
      </c>
      <c r="I7130" t="s">
        <v>54</v>
      </c>
      <c r="J7130">
        <v>7</v>
      </c>
      <c r="K7130">
        <v>2500</v>
      </c>
      <c r="L7130">
        <v>7</v>
      </c>
      <c r="M7130">
        <v>16275</v>
      </c>
      <c r="N7130">
        <v>14657.41</v>
      </c>
      <c r="O7130">
        <v>1617.59</v>
      </c>
      <c r="P7130" t="s">
        <v>38</v>
      </c>
      <c r="Q7130" t="s">
        <v>55</v>
      </c>
      <c r="R7130" t="s">
        <v>39</v>
      </c>
      <c r="S7130">
        <f t="shared" si="222"/>
        <v>2024</v>
      </c>
      <c r="T7130">
        <f t="shared" si="223"/>
        <v>7</v>
      </c>
    </row>
    <row r="7131" spans="1:20" x14ac:dyDescent="0.3">
      <c r="A7131" s="1">
        <v>45499</v>
      </c>
      <c r="B7131" t="s">
        <v>7576</v>
      </c>
      <c r="C7131" t="s">
        <v>98</v>
      </c>
      <c r="D7131" t="s">
        <v>23</v>
      </c>
      <c r="E7131" t="s">
        <v>51</v>
      </c>
      <c r="F7131" t="s">
        <v>192</v>
      </c>
      <c r="G7131" t="s">
        <v>26</v>
      </c>
      <c r="H7131" t="s">
        <v>27</v>
      </c>
      <c r="I7131" t="s">
        <v>28</v>
      </c>
      <c r="J7131">
        <v>4</v>
      </c>
      <c r="K7131">
        <v>45000</v>
      </c>
      <c r="L7131">
        <v>12</v>
      </c>
      <c r="M7131">
        <v>158400</v>
      </c>
      <c r="N7131">
        <v>130632.3</v>
      </c>
      <c r="O7131">
        <v>27767.7</v>
      </c>
      <c r="P7131" t="s">
        <v>93</v>
      </c>
      <c r="Q7131" t="s">
        <v>47</v>
      </c>
      <c r="R7131" t="s">
        <v>86</v>
      </c>
      <c r="S7131">
        <f t="shared" si="222"/>
        <v>2024</v>
      </c>
      <c r="T7131">
        <f t="shared" si="223"/>
        <v>7</v>
      </c>
    </row>
    <row r="7132" spans="1:20" x14ac:dyDescent="0.3">
      <c r="A7132" s="1">
        <v>45500</v>
      </c>
      <c r="B7132" t="s">
        <v>7577</v>
      </c>
      <c r="C7132" t="s">
        <v>58</v>
      </c>
      <c r="D7132" t="s">
        <v>23</v>
      </c>
      <c r="E7132" t="s">
        <v>24</v>
      </c>
      <c r="F7132" t="s">
        <v>111</v>
      </c>
      <c r="G7132" t="s">
        <v>37</v>
      </c>
      <c r="H7132" t="s">
        <v>80</v>
      </c>
      <c r="I7132" t="s">
        <v>28</v>
      </c>
      <c r="J7132">
        <v>19</v>
      </c>
      <c r="K7132">
        <v>12000</v>
      </c>
      <c r="L7132">
        <v>14</v>
      </c>
      <c r="M7132">
        <v>196080</v>
      </c>
      <c r="N7132">
        <v>159092.38</v>
      </c>
      <c r="O7132">
        <v>36987.620000000003</v>
      </c>
      <c r="P7132" t="s">
        <v>29</v>
      </c>
      <c r="Q7132" t="s">
        <v>90</v>
      </c>
      <c r="R7132" t="s">
        <v>86</v>
      </c>
      <c r="S7132">
        <f t="shared" si="222"/>
        <v>2024</v>
      </c>
      <c r="T7132">
        <f t="shared" si="223"/>
        <v>7</v>
      </c>
    </row>
    <row r="7133" spans="1:20" x14ac:dyDescent="0.3">
      <c r="A7133" s="1">
        <v>45501</v>
      </c>
      <c r="B7133" t="s">
        <v>7578</v>
      </c>
      <c r="C7133" t="s">
        <v>98</v>
      </c>
      <c r="D7133" t="s">
        <v>23</v>
      </c>
      <c r="E7133" t="s">
        <v>51</v>
      </c>
      <c r="F7133" t="s">
        <v>192</v>
      </c>
      <c r="G7133" t="s">
        <v>26</v>
      </c>
      <c r="H7133" t="s">
        <v>70</v>
      </c>
      <c r="I7133" t="s">
        <v>71</v>
      </c>
      <c r="J7133">
        <v>22</v>
      </c>
      <c r="K7133">
        <v>600</v>
      </c>
      <c r="L7133">
        <v>2</v>
      </c>
      <c r="M7133">
        <v>12936</v>
      </c>
      <c r="N7133">
        <v>10633.9</v>
      </c>
      <c r="O7133">
        <v>2302.1</v>
      </c>
      <c r="P7133" t="s">
        <v>38</v>
      </c>
      <c r="Q7133" t="s">
        <v>47</v>
      </c>
      <c r="R7133" t="s">
        <v>123</v>
      </c>
      <c r="S7133">
        <f t="shared" si="222"/>
        <v>2024</v>
      </c>
      <c r="T7133">
        <f t="shared" si="223"/>
        <v>7</v>
      </c>
    </row>
    <row r="7134" spans="1:20" x14ac:dyDescent="0.3">
      <c r="A7134" s="1">
        <v>45502</v>
      </c>
      <c r="B7134" t="s">
        <v>7579</v>
      </c>
      <c r="C7134" t="s">
        <v>42</v>
      </c>
      <c r="D7134" t="s">
        <v>50</v>
      </c>
      <c r="E7134" t="s">
        <v>24</v>
      </c>
      <c r="F7134" t="s">
        <v>69</v>
      </c>
      <c r="G7134" t="s">
        <v>26</v>
      </c>
      <c r="H7134" t="s">
        <v>80</v>
      </c>
      <c r="I7134" t="s">
        <v>28</v>
      </c>
      <c r="J7134">
        <v>10</v>
      </c>
      <c r="K7134">
        <v>12000</v>
      </c>
      <c r="L7134">
        <v>9</v>
      </c>
      <c r="M7134">
        <v>109200</v>
      </c>
      <c r="N7134">
        <v>87027.7</v>
      </c>
      <c r="O7134">
        <v>22172.3</v>
      </c>
      <c r="P7134" t="s">
        <v>93</v>
      </c>
      <c r="Q7134" t="s">
        <v>47</v>
      </c>
      <c r="R7134" t="s">
        <v>73</v>
      </c>
      <c r="S7134">
        <f t="shared" si="222"/>
        <v>2024</v>
      </c>
      <c r="T7134">
        <f t="shared" si="223"/>
        <v>7</v>
      </c>
    </row>
    <row r="7135" spans="1:20" x14ac:dyDescent="0.3">
      <c r="A7135" s="1">
        <v>45503</v>
      </c>
      <c r="B7135" t="s">
        <v>7580</v>
      </c>
      <c r="C7135" t="s">
        <v>42</v>
      </c>
      <c r="D7135" t="s">
        <v>50</v>
      </c>
      <c r="E7135" t="s">
        <v>24</v>
      </c>
      <c r="F7135" t="s">
        <v>69</v>
      </c>
      <c r="G7135" t="s">
        <v>85</v>
      </c>
      <c r="H7135" t="s">
        <v>140</v>
      </c>
      <c r="I7135" t="s">
        <v>71</v>
      </c>
      <c r="J7135">
        <v>2</v>
      </c>
      <c r="K7135">
        <v>900</v>
      </c>
      <c r="L7135">
        <v>4</v>
      </c>
      <c r="M7135">
        <v>1728</v>
      </c>
      <c r="N7135">
        <v>1290.1600000000001</v>
      </c>
      <c r="O7135">
        <v>437.84</v>
      </c>
      <c r="P7135" t="s">
        <v>29</v>
      </c>
      <c r="Q7135" t="s">
        <v>47</v>
      </c>
      <c r="R7135" t="s">
        <v>86</v>
      </c>
      <c r="S7135">
        <f t="shared" si="222"/>
        <v>2024</v>
      </c>
      <c r="T7135">
        <f t="shared" si="223"/>
        <v>7</v>
      </c>
    </row>
    <row r="7136" spans="1:20" x14ac:dyDescent="0.3">
      <c r="A7136" s="1">
        <v>45504</v>
      </c>
      <c r="B7136" t="s">
        <v>7581</v>
      </c>
      <c r="C7136" t="s">
        <v>34</v>
      </c>
      <c r="D7136" t="s">
        <v>50</v>
      </c>
      <c r="E7136" t="s">
        <v>44</v>
      </c>
      <c r="F7136" t="s">
        <v>45</v>
      </c>
      <c r="G7136" t="s">
        <v>37</v>
      </c>
      <c r="H7136" t="s">
        <v>70</v>
      </c>
      <c r="I7136" t="s">
        <v>71</v>
      </c>
      <c r="J7136">
        <v>14</v>
      </c>
      <c r="K7136">
        <v>600</v>
      </c>
      <c r="L7136">
        <v>14</v>
      </c>
      <c r="M7136">
        <v>7224</v>
      </c>
      <c r="N7136">
        <v>5866.89</v>
      </c>
      <c r="O7136">
        <v>1357.11</v>
      </c>
      <c r="P7136" t="s">
        <v>38</v>
      </c>
      <c r="Q7136" t="s">
        <v>47</v>
      </c>
      <c r="R7136" t="s">
        <v>102</v>
      </c>
      <c r="S7136">
        <f t="shared" si="222"/>
        <v>2024</v>
      </c>
      <c r="T7136">
        <f t="shared" si="223"/>
        <v>7</v>
      </c>
    </row>
    <row r="7137" spans="1:20" x14ac:dyDescent="0.3">
      <c r="A7137" s="1">
        <v>45505</v>
      </c>
      <c r="B7137" t="s">
        <v>7582</v>
      </c>
      <c r="C7137" t="s">
        <v>108</v>
      </c>
      <c r="D7137" t="s">
        <v>23</v>
      </c>
      <c r="E7137" t="s">
        <v>24</v>
      </c>
      <c r="F7137" t="s">
        <v>25</v>
      </c>
      <c r="G7137" t="s">
        <v>37</v>
      </c>
      <c r="H7137" t="s">
        <v>27</v>
      </c>
      <c r="I7137" t="s">
        <v>28</v>
      </c>
      <c r="J7137">
        <v>14</v>
      </c>
      <c r="K7137">
        <v>45000</v>
      </c>
      <c r="L7137">
        <v>9</v>
      </c>
      <c r="M7137">
        <v>573300</v>
      </c>
      <c r="N7137">
        <v>531209.43000000005</v>
      </c>
      <c r="O7137">
        <v>42090.57</v>
      </c>
      <c r="P7137" t="s">
        <v>93</v>
      </c>
      <c r="Q7137" t="s">
        <v>47</v>
      </c>
      <c r="R7137" t="s">
        <v>123</v>
      </c>
      <c r="S7137">
        <f t="shared" si="222"/>
        <v>2024</v>
      </c>
      <c r="T7137">
        <f t="shared" si="223"/>
        <v>8</v>
      </c>
    </row>
    <row r="7138" spans="1:20" x14ac:dyDescent="0.3">
      <c r="A7138" s="1">
        <v>45506</v>
      </c>
      <c r="B7138" t="s">
        <v>7583</v>
      </c>
      <c r="C7138" t="s">
        <v>68</v>
      </c>
      <c r="D7138" t="s">
        <v>50</v>
      </c>
      <c r="E7138" t="s">
        <v>35</v>
      </c>
      <c r="F7138" t="s">
        <v>36</v>
      </c>
      <c r="G7138" t="s">
        <v>37</v>
      </c>
      <c r="H7138" t="s">
        <v>27</v>
      </c>
      <c r="I7138" t="s">
        <v>28</v>
      </c>
      <c r="J7138">
        <v>7</v>
      </c>
      <c r="K7138">
        <v>45000</v>
      </c>
      <c r="L7138">
        <v>2</v>
      </c>
      <c r="M7138">
        <v>308700</v>
      </c>
      <c r="N7138">
        <v>270439.67999999999</v>
      </c>
      <c r="O7138">
        <v>38260.32</v>
      </c>
      <c r="P7138" t="s">
        <v>72</v>
      </c>
      <c r="Q7138" t="s">
        <v>30</v>
      </c>
      <c r="R7138" t="s">
        <v>73</v>
      </c>
      <c r="S7138">
        <f t="shared" si="222"/>
        <v>2024</v>
      </c>
      <c r="T7138">
        <f t="shared" si="223"/>
        <v>8</v>
      </c>
    </row>
    <row r="7139" spans="1:20" x14ac:dyDescent="0.3">
      <c r="A7139" s="1">
        <v>45507</v>
      </c>
      <c r="B7139" t="s">
        <v>7584</v>
      </c>
      <c r="C7139" t="s">
        <v>58</v>
      </c>
      <c r="D7139" t="s">
        <v>43</v>
      </c>
      <c r="E7139" t="s">
        <v>35</v>
      </c>
      <c r="F7139" t="s">
        <v>36</v>
      </c>
      <c r="G7139" t="s">
        <v>26</v>
      </c>
      <c r="H7139" t="s">
        <v>53</v>
      </c>
      <c r="I7139" t="s">
        <v>54</v>
      </c>
      <c r="J7139">
        <v>14</v>
      </c>
      <c r="K7139">
        <v>2500</v>
      </c>
      <c r="L7139">
        <v>16</v>
      </c>
      <c r="M7139">
        <v>29400</v>
      </c>
      <c r="N7139">
        <v>21249.279999999999</v>
      </c>
      <c r="O7139">
        <v>8150.72</v>
      </c>
      <c r="P7139" t="s">
        <v>93</v>
      </c>
      <c r="Q7139" t="s">
        <v>55</v>
      </c>
      <c r="R7139" t="s">
        <v>61</v>
      </c>
      <c r="S7139">
        <f t="shared" si="222"/>
        <v>2024</v>
      </c>
      <c r="T7139">
        <f t="shared" si="223"/>
        <v>8</v>
      </c>
    </row>
    <row r="7140" spans="1:20" x14ac:dyDescent="0.3">
      <c r="A7140" s="1">
        <v>45508</v>
      </c>
      <c r="B7140" t="s">
        <v>7585</v>
      </c>
      <c r="C7140" t="s">
        <v>84</v>
      </c>
      <c r="D7140" t="s">
        <v>43</v>
      </c>
      <c r="E7140" t="s">
        <v>51</v>
      </c>
      <c r="F7140" t="s">
        <v>192</v>
      </c>
      <c r="G7140" t="s">
        <v>46</v>
      </c>
      <c r="H7140" t="s">
        <v>53</v>
      </c>
      <c r="I7140" t="s">
        <v>54</v>
      </c>
      <c r="J7140">
        <v>19</v>
      </c>
      <c r="K7140">
        <v>2500</v>
      </c>
      <c r="L7140">
        <v>9</v>
      </c>
      <c r="M7140">
        <v>43225</v>
      </c>
      <c r="N7140">
        <v>32598.82</v>
      </c>
      <c r="O7140">
        <v>10626.18</v>
      </c>
      <c r="P7140" t="s">
        <v>72</v>
      </c>
      <c r="Q7140" t="s">
        <v>47</v>
      </c>
      <c r="R7140" t="s">
        <v>61</v>
      </c>
      <c r="S7140">
        <f t="shared" si="222"/>
        <v>2024</v>
      </c>
      <c r="T7140">
        <f t="shared" si="223"/>
        <v>8</v>
      </c>
    </row>
    <row r="7141" spans="1:20" x14ac:dyDescent="0.3">
      <c r="A7141" s="1">
        <v>45509</v>
      </c>
      <c r="B7141" t="s">
        <v>7586</v>
      </c>
      <c r="C7141" t="s">
        <v>34</v>
      </c>
      <c r="D7141" t="s">
        <v>43</v>
      </c>
      <c r="E7141" t="s">
        <v>51</v>
      </c>
      <c r="F7141" t="s">
        <v>99</v>
      </c>
      <c r="G7141" t="s">
        <v>46</v>
      </c>
      <c r="H7141" t="s">
        <v>120</v>
      </c>
      <c r="I7141" t="s">
        <v>28</v>
      </c>
      <c r="J7141">
        <v>10</v>
      </c>
      <c r="K7141">
        <v>15000</v>
      </c>
      <c r="L7141">
        <v>10</v>
      </c>
      <c r="M7141">
        <v>135000</v>
      </c>
      <c r="N7141">
        <v>97984.51</v>
      </c>
      <c r="O7141">
        <v>37015.49</v>
      </c>
      <c r="P7141" t="s">
        <v>72</v>
      </c>
      <c r="Q7141" t="s">
        <v>47</v>
      </c>
      <c r="R7141" t="s">
        <v>102</v>
      </c>
      <c r="S7141">
        <f t="shared" si="222"/>
        <v>2024</v>
      </c>
      <c r="T7141">
        <f t="shared" si="223"/>
        <v>8</v>
      </c>
    </row>
    <row r="7142" spans="1:20" x14ac:dyDescent="0.3">
      <c r="A7142" s="1">
        <v>45510</v>
      </c>
      <c r="B7142" t="s">
        <v>7587</v>
      </c>
      <c r="C7142" t="s">
        <v>22</v>
      </c>
      <c r="D7142" t="s">
        <v>50</v>
      </c>
      <c r="E7142" t="s">
        <v>24</v>
      </c>
      <c r="F7142" t="s">
        <v>69</v>
      </c>
      <c r="G7142" t="s">
        <v>85</v>
      </c>
      <c r="H7142" t="s">
        <v>70</v>
      </c>
      <c r="I7142" t="s">
        <v>71</v>
      </c>
      <c r="J7142">
        <v>18</v>
      </c>
      <c r="K7142">
        <v>600</v>
      </c>
      <c r="L7142">
        <v>0</v>
      </c>
      <c r="M7142">
        <v>10800</v>
      </c>
      <c r="N7142">
        <v>7993.48</v>
      </c>
      <c r="O7142">
        <v>2806.52</v>
      </c>
      <c r="P7142" t="s">
        <v>38</v>
      </c>
      <c r="Q7142" t="s">
        <v>30</v>
      </c>
      <c r="R7142" t="s">
        <v>81</v>
      </c>
      <c r="S7142">
        <f t="shared" si="222"/>
        <v>2024</v>
      </c>
      <c r="T7142">
        <f t="shared" si="223"/>
        <v>8</v>
      </c>
    </row>
    <row r="7143" spans="1:20" x14ac:dyDescent="0.3">
      <c r="A7143" s="1">
        <v>45511</v>
      </c>
      <c r="B7143" t="s">
        <v>7588</v>
      </c>
      <c r="C7143" t="s">
        <v>98</v>
      </c>
      <c r="D7143" t="s">
        <v>23</v>
      </c>
      <c r="E7143" t="s">
        <v>35</v>
      </c>
      <c r="F7143" t="s">
        <v>36</v>
      </c>
      <c r="G7143" t="s">
        <v>46</v>
      </c>
      <c r="H7143" t="s">
        <v>132</v>
      </c>
      <c r="I7143" t="s">
        <v>28</v>
      </c>
      <c r="J7143">
        <v>8</v>
      </c>
      <c r="K7143">
        <v>3500</v>
      </c>
      <c r="L7143">
        <v>1</v>
      </c>
      <c r="M7143">
        <v>27720</v>
      </c>
      <c r="N7143">
        <v>25996.02</v>
      </c>
      <c r="O7143">
        <v>1723.98</v>
      </c>
      <c r="P7143" t="s">
        <v>38</v>
      </c>
      <c r="Q7143" t="s">
        <v>47</v>
      </c>
      <c r="R7143" t="s">
        <v>81</v>
      </c>
      <c r="S7143">
        <f t="shared" si="222"/>
        <v>2024</v>
      </c>
      <c r="T7143">
        <f t="shared" si="223"/>
        <v>8</v>
      </c>
    </row>
    <row r="7144" spans="1:20" x14ac:dyDescent="0.3">
      <c r="A7144" s="1">
        <v>45512</v>
      </c>
      <c r="B7144" t="s">
        <v>7589</v>
      </c>
      <c r="C7144" t="s">
        <v>98</v>
      </c>
      <c r="D7144" t="s">
        <v>23</v>
      </c>
      <c r="E7144" t="s">
        <v>35</v>
      </c>
      <c r="F7144" t="s">
        <v>36</v>
      </c>
      <c r="G7144" t="s">
        <v>26</v>
      </c>
      <c r="H7144" t="s">
        <v>53</v>
      </c>
      <c r="I7144" t="s">
        <v>54</v>
      </c>
      <c r="J7144">
        <v>1</v>
      </c>
      <c r="K7144">
        <v>2500</v>
      </c>
      <c r="L7144">
        <v>11</v>
      </c>
      <c r="M7144">
        <v>2225</v>
      </c>
      <c r="N7144">
        <v>1837.06</v>
      </c>
      <c r="O7144">
        <v>387.94</v>
      </c>
      <c r="P7144" t="s">
        <v>72</v>
      </c>
      <c r="Q7144" t="s">
        <v>47</v>
      </c>
      <c r="R7144" t="s">
        <v>61</v>
      </c>
      <c r="S7144">
        <f t="shared" si="222"/>
        <v>2024</v>
      </c>
      <c r="T7144">
        <f t="shared" si="223"/>
        <v>8</v>
      </c>
    </row>
    <row r="7145" spans="1:20" x14ac:dyDescent="0.3">
      <c r="A7145" s="1">
        <v>45513</v>
      </c>
      <c r="B7145" t="s">
        <v>7590</v>
      </c>
      <c r="C7145" t="s">
        <v>22</v>
      </c>
      <c r="D7145" t="s">
        <v>50</v>
      </c>
      <c r="E7145" t="s">
        <v>51</v>
      </c>
      <c r="F7145" t="s">
        <v>77</v>
      </c>
      <c r="G7145" t="s">
        <v>46</v>
      </c>
      <c r="H7145" t="s">
        <v>59</v>
      </c>
      <c r="I7145" t="s">
        <v>60</v>
      </c>
      <c r="J7145">
        <v>8</v>
      </c>
      <c r="K7145">
        <v>4500</v>
      </c>
      <c r="L7145">
        <v>0</v>
      </c>
      <c r="M7145">
        <v>36000</v>
      </c>
      <c r="N7145">
        <v>27533.88</v>
      </c>
      <c r="O7145">
        <v>8466.1200000000008</v>
      </c>
      <c r="P7145" t="s">
        <v>29</v>
      </c>
      <c r="Q7145" t="s">
        <v>47</v>
      </c>
      <c r="R7145" t="s">
        <v>123</v>
      </c>
      <c r="S7145">
        <f t="shared" si="222"/>
        <v>2024</v>
      </c>
      <c r="T7145">
        <f t="shared" si="223"/>
        <v>8</v>
      </c>
    </row>
    <row r="7146" spans="1:20" x14ac:dyDescent="0.3">
      <c r="A7146" s="1">
        <v>45514</v>
      </c>
      <c r="B7146" t="s">
        <v>7591</v>
      </c>
      <c r="C7146" t="s">
        <v>143</v>
      </c>
      <c r="D7146" t="s">
        <v>23</v>
      </c>
      <c r="E7146" t="s">
        <v>51</v>
      </c>
      <c r="F7146" t="s">
        <v>99</v>
      </c>
      <c r="G7146" t="s">
        <v>46</v>
      </c>
      <c r="H7146" t="s">
        <v>120</v>
      </c>
      <c r="I7146" t="s">
        <v>28</v>
      </c>
      <c r="J7146">
        <v>11</v>
      </c>
      <c r="K7146">
        <v>15000</v>
      </c>
      <c r="L7146">
        <v>10</v>
      </c>
      <c r="M7146">
        <v>148500</v>
      </c>
      <c r="N7146">
        <v>122480.09</v>
      </c>
      <c r="O7146">
        <v>26019.91</v>
      </c>
      <c r="P7146" t="s">
        <v>38</v>
      </c>
      <c r="Q7146" t="s">
        <v>47</v>
      </c>
      <c r="R7146" t="s">
        <v>61</v>
      </c>
      <c r="S7146">
        <f t="shared" si="222"/>
        <v>2024</v>
      </c>
      <c r="T7146">
        <f t="shared" si="223"/>
        <v>8</v>
      </c>
    </row>
    <row r="7147" spans="1:20" x14ac:dyDescent="0.3">
      <c r="A7147" s="1">
        <v>45515</v>
      </c>
      <c r="B7147" t="s">
        <v>7592</v>
      </c>
      <c r="C7147" t="s">
        <v>34</v>
      </c>
      <c r="D7147" t="s">
        <v>23</v>
      </c>
      <c r="E7147" t="s">
        <v>44</v>
      </c>
      <c r="F7147" t="s">
        <v>89</v>
      </c>
      <c r="G7147" t="s">
        <v>46</v>
      </c>
      <c r="H7147" t="s">
        <v>120</v>
      </c>
      <c r="I7147" t="s">
        <v>28</v>
      </c>
      <c r="J7147">
        <v>16</v>
      </c>
      <c r="K7147">
        <v>15000</v>
      </c>
      <c r="L7147">
        <v>8</v>
      </c>
      <c r="M7147">
        <v>220800</v>
      </c>
      <c r="N7147">
        <v>190814.29</v>
      </c>
      <c r="O7147">
        <v>29985.71</v>
      </c>
      <c r="P7147" t="s">
        <v>93</v>
      </c>
      <c r="Q7147" t="s">
        <v>90</v>
      </c>
      <c r="R7147" t="s">
        <v>86</v>
      </c>
      <c r="S7147">
        <f t="shared" si="222"/>
        <v>2024</v>
      </c>
      <c r="T7147">
        <f t="shared" si="223"/>
        <v>8</v>
      </c>
    </row>
    <row r="7148" spans="1:20" x14ac:dyDescent="0.3">
      <c r="A7148" s="1">
        <v>45516</v>
      </c>
      <c r="B7148" t="s">
        <v>7593</v>
      </c>
      <c r="C7148" t="s">
        <v>84</v>
      </c>
      <c r="D7148" t="s">
        <v>50</v>
      </c>
      <c r="E7148" t="s">
        <v>24</v>
      </c>
      <c r="F7148" t="s">
        <v>69</v>
      </c>
      <c r="G7148" t="s">
        <v>46</v>
      </c>
      <c r="H7148" t="s">
        <v>70</v>
      </c>
      <c r="I7148" t="s">
        <v>71</v>
      </c>
      <c r="J7148">
        <v>23</v>
      </c>
      <c r="K7148">
        <v>600</v>
      </c>
      <c r="L7148">
        <v>16</v>
      </c>
      <c r="M7148">
        <v>11592</v>
      </c>
      <c r="N7148">
        <v>10823.31</v>
      </c>
      <c r="O7148">
        <v>768.69</v>
      </c>
      <c r="P7148" t="s">
        <v>93</v>
      </c>
      <c r="Q7148" t="s">
        <v>55</v>
      </c>
      <c r="R7148" t="s">
        <v>81</v>
      </c>
      <c r="S7148">
        <f t="shared" si="222"/>
        <v>2024</v>
      </c>
      <c r="T7148">
        <f t="shared" si="223"/>
        <v>8</v>
      </c>
    </row>
    <row r="7149" spans="1:20" x14ac:dyDescent="0.3">
      <c r="A7149" s="1">
        <v>45517</v>
      </c>
      <c r="B7149" t="s">
        <v>7594</v>
      </c>
      <c r="C7149" t="s">
        <v>64</v>
      </c>
      <c r="D7149" t="s">
        <v>50</v>
      </c>
      <c r="E7149" t="s">
        <v>44</v>
      </c>
      <c r="F7149" t="s">
        <v>89</v>
      </c>
      <c r="G7149" t="s">
        <v>46</v>
      </c>
      <c r="H7149" t="s">
        <v>132</v>
      </c>
      <c r="I7149" t="s">
        <v>28</v>
      </c>
      <c r="J7149">
        <v>13</v>
      </c>
      <c r="K7149">
        <v>3500</v>
      </c>
      <c r="L7149">
        <v>10</v>
      </c>
      <c r="M7149">
        <v>40950</v>
      </c>
      <c r="N7149">
        <v>35727.99</v>
      </c>
      <c r="O7149">
        <v>5222.01</v>
      </c>
      <c r="P7149" t="s">
        <v>38</v>
      </c>
      <c r="Q7149" t="s">
        <v>47</v>
      </c>
      <c r="R7149" t="s">
        <v>73</v>
      </c>
      <c r="S7149">
        <f t="shared" si="222"/>
        <v>2024</v>
      </c>
      <c r="T7149">
        <f t="shared" si="223"/>
        <v>8</v>
      </c>
    </row>
    <row r="7150" spans="1:20" x14ac:dyDescent="0.3">
      <c r="A7150" s="1">
        <v>45518</v>
      </c>
      <c r="B7150" t="s">
        <v>7595</v>
      </c>
      <c r="C7150" t="s">
        <v>22</v>
      </c>
      <c r="D7150" t="s">
        <v>50</v>
      </c>
      <c r="E7150" t="s">
        <v>35</v>
      </c>
      <c r="F7150" t="s">
        <v>36</v>
      </c>
      <c r="G7150" t="s">
        <v>85</v>
      </c>
      <c r="H7150" t="s">
        <v>59</v>
      </c>
      <c r="I7150" t="s">
        <v>60</v>
      </c>
      <c r="J7150">
        <v>5</v>
      </c>
      <c r="K7150">
        <v>4500</v>
      </c>
      <c r="L7150">
        <v>9</v>
      </c>
      <c r="M7150">
        <v>20475</v>
      </c>
      <c r="N7150">
        <v>17278.939999999999</v>
      </c>
      <c r="O7150">
        <v>3196.06</v>
      </c>
      <c r="P7150" t="s">
        <v>72</v>
      </c>
      <c r="Q7150" t="s">
        <v>90</v>
      </c>
      <c r="R7150" t="s">
        <v>31</v>
      </c>
      <c r="S7150">
        <f t="shared" si="222"/>
        <v>2024</v>
      </c>
      <c r="T7150">
        <f t="shared" si="223"/>
        <v>8</v>
      </c>
    </row>
    <row r="7151" spans="1:20" x14ac:dyDescent="0.3">
      <c r="A7151" s="1">
        <v>45519</v>
      </c>
      <c r="B7151" t="s">
        <v>7596</v>
      </c>
      <c r="C7151" t="s">
        <v>98</v>
      </c>
      <c r="D7151" t="s">
        <v>23</v>
      </c>
      <c r="E7151" t="s">
        <v>35</v>
      </c>
      <c r="F7151" t="s">
        <v>36</v>
      </c>
      <c r="G7151" t="s">
        <v>26</v>
      </c>
      <c r="H7151" t="s">
        <v>59</v>
      </c>
      <c r="I7151" t="s">
        <v>60</v>
      </c>
      <c r="J7151">
        <v>22</v>
      </c>
      <c r="K7151">
        <v>4500</v>
      </c>
      <c r="L7151">
        <v>4</v>
      </c>
      <c r="M7151">
        <v>95040</v>
      </c>
      <c r="N7151">
        <v>82593.17</v>
      </c>
      <c r="O7151">
        <v>12446.83</v>
      </c>
      <c r="P7151" t="s">
        <v>72</v>
      </c>
      <c r="Q7151" t="s">
        <v>30</v>
      </c>
      <c r="R7151" t="s">
        <v>81</v>
      </c>
      <c r="S7151">
        <f t="shared" si="222"/>
        <v>2024</v>
      </c>
      <c r="T7151">
        <f t="shared" si="223"/>
        <v>8</v>
      </c>
    </row>
    <row r="7152" spans="1:20" x14ac:dyDescent="0.3">
      <c r="A7152" s="1">
        <v>45520</v>
      </c>
      <c r="B7152" t="s">
        <v>7597</v>
      </c>
      <c r="C7152" t="s">
        <v>84</v>
      </c>
      <c r="D7152" t="s">
        <v>50</v>
      </c>
      <c r="E7152" t="s">
        <v>51</v>
      </c>
      <c r="F7152" t="s">
        <v>52</v>
      </c>
      <c r="G7152" t="s">
        <v>26</v>
      </c>
      <c r="H7152" t="s">
        <v>132</v>
      </c>
      <c r="I7152" t="s">
        <v>28</v>
      </c>
      <c r="J7152">
        <v>11</v>
      </c>
      <c r="K7152">
        <v>3500</v>
      </c>
      <c r="L7152">
        <v>6</v>
      </c>
      <c r="M7152">
        <v>36190</v>
      </c>
      <c r="N7152">
        <v>32466.43</v>
      </c>
      <c r="O7152">
        <v>3723.57</v>
      </c>
      <c r="P7152" t="s">
        <v>65</v>
      </c>
      <c r="Q7152" t="s">
        <v>30</v>
      </c>
      <c r="R7152" t="s">
        <v>61</v>
      </c>
      <c r="S7152">
        <f t="shared" si="222"/>
        <v>2024</v>
      </c>
      <c r="T7152">
        <f t="shared" si="223"/>
        <v>8</v>
      </c>
    </row>
    <row r="7153" spans="1:20" x14ac:dyDescent="0.3">
      <c r="A7153" s="1">
        <v>45521</v>
      </c>
      <c r="B7153" t="s">
        <v>7598</v>
      </c>
      <c r="C7153" t="s">
        <v>34</v>
      </c>
      <c r="D7153" t="s">
        <v>50</v>
      </c>
      <c r="E7153" t="s">
        <v>51</v>
      </c>
      <c r="F7153" t="s">
        <v>52</v>
      </c>
      <c r="G7153" t="s">
        <v>37</v>
      </c>
      <c r="H7153" t="s">
        <v>80</v>
      </c>
      <c r="I7153" t="s">
        <v>28</v>
      </c>
      <c r="J7153">
        <v>6</v>
      </c>
      <c r="K7153">
        <v>12000</v>
      </c>
      <c r="L7153">
        <v>0</v>
      </c>
      <c r="M7153">
        <v>72000</v>
      </c>
      <c r="N7153">
        <v>60692.08</v>
      </c>
      <c r="O7153">
        <v>11307.92</v>
      </c>
      <c r="P7153" t="s">
        <v>72</v>
      </c>
      <c r="Q7153" t="s">
        <v>30</v>
      </c>
      <c r="R7153" t="s">
        <v>123</v>
      </c>
      <c r="S7153">
        <f t="shared" si="222"/>
        <v>2024</v>
      </c>
      <c r="T7153">
        <f t="shared" si="223"/>
        <v>8</v>
      </c>
    </row>
    <row r="7154" spans="1:20" x14ac:dyDescent="0.3">
      <c r="A7154" s="1">
        <v>45522</v>
      </c>
      <c r="B7154" t="s">
        <v>7599</v>
      </c>
      <c r="C7154" t="s">
        <v>98</v>
      </c>
      <c r="D7154" t="s">
        <v>23</v>
      </c>
      <c r="E7154" t="s">
        <v>44</v>
      </c>
      <c r="F7154" t="s">
        <v>89</v>
      </c>
      <c r="G7154" t="s">
        <v>26</v>
      </c>
      <c r="H7154" t="s">
        <v>53</v>
      </c>
      <c r="I7154" t="s">
        <v>54</v>
      </c>
      <c r="J7154">
        <v>9</v>
      </c>
      <c r="K7154">
        <v>2500</v>
      </c>
      <c r="L7154">
        <v>20</v>
      </c>
      <c r="M7154">
        <v>18000</v>
      </c>
      <c r="N7154">
        <v>14530.77</v>
      </c>
      <c r="O7154">
        <v>3469.23</v>
      </c>
      <c r="P7154" t="s">
        <v>72</v>
      </c>
      <c r="Q7154" t="s">
        <v>47</v>
      </c>
      <c r="R7154" t="s">
        <v>61</v>
      </c>
      <c r="S7154">
        <f t="shared" si="222"/>
        <v>2024</v>
      </c>
      <c r="T7154">
        <f t="shared" si="223"/>
        <v>8</v>
      </c>
    </row>
    <row r="7155" spans="1:20" x14ac:dyDescent="0.3">
      <c r="A7155" s="1">
        <v>45523</v>
      </c>
      <c r="B7155" t="s">
        <v>7600</v>
      </c>
      <c r="C7155" t="s">
        <v>42</v>
      </c>
      <c r="D7155" t="s">
        <v>23</v>
      </c>
      <c r="E7155" t="s">
        <v>35</v>
      </c>
      <c r="F7155" t="s">
        <v>36</v>
      </c>
      <c r="G7155" t="s">
        <v>85</v>
      </c>
      <c r="H7155" t="s">
        <v>80</v>
      </c>
      <c r="I7155" t="s">
        <v>28</v>
      </c>
      <c r="J7155">
        <v>7</v>
      </c>
      <c r="K7155">
        <v>12000</v>
      </c>
      <c r="L7155">
        <v>10</v>
      </c>
      <c r="M7155">
        <v>75600</v>
      </c>
      <c r="N7155">
        <v>69311.350000000006</v>
      </c>
      <c r="O7155">
        <v>6288.65</v>
      </c>
      <c r="P7155" t="s">
        <v>38</v>
      </c>
      <c r="Q7155" t="s">
        <v>90</v>
      </c>
      <c r="R7155" t="s">
        <v>39</v>
      </c>
      <c r="S7155">
        <f t="shared" si="222"/>
        <v>2024</v>
      </c>
      <c r="T7155">
        <f t="shared" si="223"/>
        <v>8</v>
      </c>
    </row>
    <row r="7156" spans="1:20" x14ac:dyDescent="0.3">
      <c r="A7156" s="1">
        <v>45524</v>
      </c>
      <c r="B7156" t="s">
        <v>7601</v>
      </c>
      <c r="C7156" t="s">
        <v>22</v>
      </c>
      <c r="D7156" t="s">
        <v>23</v>
      </c>
      <c r="E7156" t="s">
        <v>35</v>
      </c>
      <c r="F7156" t="s">
        <v>36</v>
      </c>
      <c r="G7156" t="s">
        <v>46</v>
      </c>
      <c r="H7156" t="s">
        <v>120</v>
      </c>
      <c r="I7156" t="s">
        <v>28</v>
      </c>
      <c r="J7156">
        <v>18</v>
      </c>
      <c r="K7156">
        <v>15000</v>
      </c>
      <c r="L7156">
        <v>19</v>
      </c>
      <c r="M7156">
        <v>218700</v>
      </c>
      <c r="N7156">
        <v>205332.81</v>
      </c>
      <c r="O7156">
        <v>13367.19</v>
      </c>
      <c r="P7156" t="s">
        <v>72</v>
      </c>
      <c r="Q7156" t="s">
        <v>90</v>
      </c>
      <c r="R7156" t="s">
        <v>123</v>
      </c>
      <c r="S7156">
        <f t="shared" si="222"/>
        <v>2024</v>
      </c>
      <c r="T7156">
        <f t="shared" si="223"/>
        <v>8</v>
      </c>
    </row>
    <row r="7157" spans="1:20" x14ac:dyDescent="0.3">
      <c r="A7157" s="1">
        <v>45525</v>
      </c>
      <c r="B7157" t="s">
        <v>7602</v>
      </c>
      <c r="C7157" t="s">
        <v>22</v>
      </c>
      <c r="D7157" t="s">
        <v>50</v>
      </c>
      <c r="E7157" t="s">
        <v>44</v>
      </c>
      <c r="F7157" t="s">
        <v>45</v>
      </c>
      <c r="G7157" t="s">
        <v>46</v>
      </c>
      <c r="H7157" t="s">
        <v>27</v>
      </c>
      <c r="I7157" t="s">
        <v>28</v>
      </c>
      <c r="J7157">
        <v>2</v>
      </c>
      <c r="K7157">
        <v>45000</v>
      </c>
      <c r="L7157">
        <v>20</v>
      </c>
      <c r="M7157">
        <v>72000</v>
      </c>
      <c r="N7157">
        <v>57420.23</v>
      </c>
      <c r="O7157">
        <v>14579.77</v>
      </c>
      <c r="P7157" t="s">
        <v>93</v>
      </c>
      <c r="Q7157" t="s">
        <v>90</v>
      </c>
      <c r="R7157" t="s">
        <v>123</v>
      </c>
      <c r="S7157">
        <f t="shared" si="222"/>
        <v>2024</v>
      </c>
      <c r="T7157">
        <f t="shared" si="223"/>
        <v>8</v>
      </c>
    </row>
    <row r="7158" spans="1:20" x14ac:dyDescent="0.3">
      <c r="A7158" s="1">
        <v>45526</v>
      </c>
      <c r="B7158" t="s">
        <v>7603</v>
      </c>
      <c r="C7158" t="s">
        <v>22</v>
      </c>
      <c r="D7158" t="s">
        <v>23</v>
      </c>
      <c r="E7158" t="s">
        <v>51</v>
      </c>
      <c r="F7158" t="s">
        <v>99</v>
      </c>
      <c r="G7158" t="s">
        <v>37</v>
      </c>
      <c r="H7158" t="s">
        <v>59</v>
      </c>
      <c r="I7158" t="s">
        <v>60</v>
      </c>
      <c r="J7158">
        <v>24</v>
      </c>
      <c r="K7158">
        <v>4500</v>
      </c>
      <c r="L7158">
        <v>4</v>
      </c>
      <c r="M7158">
        <v>103680</v>
      </c>
      <c r="N7158">
        <v>81901.179999999993</v>
      </c>
      <c r="O7158">
        <v>21778.82</v>
      </c>
      <c r="P7158" t="s">
        <v>38</v>
      </c>
      <c r="Q7158" t="s">
        <v>47</v>
      </c>
      <c r="R7158" t="s">
        <v>86</v>
      </c>
      <c r="S7158">
        <f t="shared" si="222"/>
        <v>2024</v>
      </c>
      <c r="T7158">
        <f t="shared" si="223"/>
        <v>8</v>
      </c>
    </row>
    <row r="7159" spans="1:20" x14ac:dyDescent="0.3">
      <c r="A7159" s="1">
        <v>45527</v>
      </c>
      <c r="B7159" t="s">
        <v>7604</v>
      </c>
      <c r="C7159" t="s">
        <v>137</v>
      </c>
      <c r="D7159" t="s">
        <v>23</v>
      </c>
      <c r="E7159" t="s">
        <v>35</v>
      </c>
      <c r="F7159" t="s">
        <v>36</v>
      </c>
      <c r="G7159" t="s">
        <v>37</v>
      </c>
      <c r="H7159" t="s">
        <v>120</v>
      </c>
      <c r="I7159" t="s">
        <v>28</v>
      </c>
      <c r="J7159">
        <v>21</v>
      </c>
      <c r="K7159">
        <v>15000</v>
      </c>
      <c r="L7159">
        <v>4</v>
      </c>
      <c r="M7159">
        <v>302400</v>
      </c>
      <c r="N7159">
        <v>263712.25</v>
      </c>
      <c r="O7159">
        <v>38687.75</v>
      </c>
      <c r="P7159" t="s">
        <v>38</v>
      </c>
      <c r="Q7159" t="s">
        <v>47</v>
      </c>
      <c r="R7159" t="s">
        <v>102</v>
      </c>
      <c r="S7159">
        <f t="shared" si="222"/>
        <v>2024</v>
      </c>
      <c r="T7159">
        <f t="shared" si="223"/>
        <v>8</v>
      </c>
    </row>
    <row r="7160" spans="1:20" x14ac:dyDescent="0.3">
      <c r="A7160" s="1">
        <v>45528</v>
      </c>
      <c r="B7160" t="s">
        <v>7605</v>
      </c>
      <c r="C7160" t="s">
        <v>76</v>
      </c>
      <c r="D7160" t="s">
        <v>50</v>
      </c>
      <c r="E7160" t="s">
        <v>51</v>
      </c>
      <c r="F7160" t="s">
        <v>192</v>
      </c>
      <c r="G7160" t="s">
        <v>46</v>
      </c>
      <c r="H7160" t="s">
        <v>53</v>
      </c>
      <c r="I7160" t="s">
        <v>54</v>
      </c>
      <c r="J7160">
        <v>13</v>
      </c>
      <c r="K7160">
        <v>2500</v>
      </c>
      <c r="L7160">
        <v>3</v>
      </c>
      <c r="M7160">
        <v>31525</v>
      </c>
      <c r="N7160">
        <v>24895.99</v>
      </c>
      <c r="O7160">
        <v>6629.01</v>
      </c>
      <c r="P7160" t="s">
        <v>38</v>
      </c>
      <c r="Q7160" t="s">
        <v>90</v>
      </c>
      <c r="R7160" t="s">
        <v>102</v>
      </c>
      <c r="S7160">
        <f t="shared" si="222"/>
        <v>2024</v>
      </c>
      <c r="T7160">
        <f t="shared" si="223"/>
        <v>8</v>
      </c>
    </row>
    <row r="7161" spans="1:20" x14ac:dyDescent="0.3">
      <c r="A7161" s="1">
        <v>45529</v>
      </c>
      <c r="B7161" t="s">
        <v>7606</v>
      </c>
      <c r="C7161" t="s">
        <v>84</v>
      </c>
      <c r="D7161" t="s">
        <v>43</v>
      </c>
      <c r="E7161" t="s">
        <v>24</v>
      </c>
      <c r="F7161" t="s">
        <v>25</v>
      </c>
      <c r="G7161" t="s">
        <v>85</v>
      </c>
      <c r="H7161" t="s">
        <v>120</v>
      </c>
      <c r="I7161" t="s">
        <v>28</v>
      </c>
      <c r="J7161">
        <v>10</v>
      </c>
      <c r="K7161">
        <v>15000</v>
      </c>
      <c r="L7161">
        <v>1</v>
      </c>
      <c r="M7161">
        <v>148500</v>
      </c>
      <c r="N7161">
        <v>125264.02</v>
      </c>
      <c r="O7161">
        <v>23235.98</v>
      </c>
      <c r="P7161" t="s">
        <v>29</v>
      </c>
      <c r="Q7161" t="s">
        <v>30</v>
      </c>
      <c r="R7161" t="s">
        <v>61</v>
      </c>
      <c r="S7161">
        <f t="shared" si="222"/>
        <v>2024</v>
      </c>
      <c r="T7161">
        <f t="shared" si="223"/>
        <v>8</v>
      </c>
    </row>
    <row r="7162" spans="1:20" x14ac:dyDescent="0.3">
      <c r="A7162" s="1">
        <v>45530</v>
      </c>
      <c r="B7162" t="s">
        <v>7607</v>
      </c>
      <c r="C7162" t="s">
        <v>108</v>
      </c>
      <c r="D7162" t="s">
        <v>50</v>
      </c>
      <c r="E7162" t="s">
        <v>44</v>
      </c>
      <c r="F7162" t="s">
        <v>89</v>
      </c>
      <c r="G7162" t="s">
        <v>46</v>
      </c>
      <c r="H7162" t="s">
        <v>27</v>
      </c>
      <c r="I7162" t="s">
        <v>28</v>
      </c>
      <c r="J7162">
        <v>19</v>
      </c>
      <c r="K7162">
        <v>45000</v>
      </c>
      <c r="L7162">
        <v>11</v>
      </c>
      <c r="M7162">
        <v>760950</v>
      </c>
      <c r="N7162">
        <v>648574.9</v>
      </c>
      <c r="O7162">
        <v>112375.1</v>
      </c>
      <c r="P7162" t="s">
        <v>38</v>
      </c>
      <c r="Q7162" t="s">
        <v>30</v>
      </c>
      <c r="R7162" t="s">
        <v>102</v>
      </c>
      <c r="S7162">
        <f t="shared" si="222"/>
        <v>2024</v>
      </c>
      <c r="T7162">
        <f t="shared" si="223"/>
        <v>8</v>
      </c>
    </row>
    <row r="7163" spans="1:20" x14ac:dyDescent="0.3">
      <c r="A7163" s="1">
        <v>45531</v>
      </c>
      <c r="B7163" t="s">
        <v>7608</v>
      </c>
      <c r="C7163" t="s">
        <v>34</v>
      </c>
      <c r="D7163" t="s">
        <v>23</v>
      </c>
      <c r="E7163" t="s">
        <v>24</v>
      </c>
      <c r="F7163" t="s">
        <v>111</v>
      </c>
      <c r="G7163" t="s">
        <v>26</v>
      </c>
      <c r="H7163" t="s">
        <v>27</v>
      </c>
      <c r="I7163" t="s">
        <v>28</v>
      </c>
      <c r="J7163">
        <v>9</v>
      </c>
      <c r="K7163">
        <v>45000</v>
      </c>
      <c r="L7163">
        <v>19</v>
      </c>
      <c r="M7163">
        <v>328050</v>
      </c>
      <c r="N7163">
        <v>294575.3</v>
      </c>
      <c r="O7163">
        <v>33474.699999999997</v>
      </c>
      <c r="P7163" t="s">
        <v>93</v>
      </c>
      <c r="Q7163" t="s">
        <v>90</v>
      </c>
      <c r="R7163" t="s">
        <v>86</v>
      </c>
      <c r="S7163">
        <f t="shared" si="222"/>
        <v>2024</v>
      </c>
      <c r="T7163">
        <f t="shared" si="223"/>
        <v>8</v>
      </c>
    </row>
    <row r="7164" spans="1:20" x14ac:dyDescent="0.3">
      <c r="A7164" s="1">
        <v>45532</v>
      </c>
      <c r="B7164" t="s">
        <v>7609</v>
      </c>
      <c r="C7164" t="s">
        <v>42</v>
      </c>
      <c r="D7164" t="s">
        <v>50</v>
      </c>
      <c r="E7164" t="s">
        <v>44</v>
      </c>
      <c r="F7164" t="s">
        <v>89</v>
      </c>
      <c r="G7164" t="s">
        <v>85</v>
      </c>
      <c r="H7164" t="s">
        <v>140</v>
      </c>
      <c r="I7164" t="s">
        <v>71</v>
      </c>
      <c r="J7164">
        <v>19</v>
      </c>
      <c r="K7164">
        <v>900</v>
      </c>
      <c r="L7164">
        <v>3</v>
      </c>
      <c r="M7164">
        <v>16587</v>
      </c>
      <c r="N7164">
        <v>14385.6</v>
      </c>
      <c r="O7164">
        <v>2201.4</v>
      </c>
      <c r="P7164" t="s">
        <v>65</v>
      </c>
      <c r="Q7164" t="s">
        <v>30</v>
      </c>
      <c r="R7164" t="s">
        <v>102</v>
      </c>
      <c r="S7164">
        <f t="shared" si="222"/>
        <v>2024</v>
      </c>
      <c r="T7164">
        <f t="shared" si="223"/>
        <v>8</v>
      </c>
    </row>
    <row r="7165" spans="1:20" x14ac:dyDescent="0.3">
      <c r="A7165" s="1">
        <v>45533</v>
      </c>
      <c r="B7165" t="s">
        <v>7610</v>
      </c>
      <c r="C7165" t="s">
        <v>58</v>
      </c>
      <c r="D7165" t="s">
        <v>23</v>
      </c>
      <c r="E7165" t="s">
        <v>24</v>
      </c>
      <c r="F7165" t="s">
        <v>25</v>
      </c>
      <c r="G7165" t="s">
        <v>26</v>
      </c>
      <c r="H7165" t="s">
        <v>80</v>
      </c>
      <c r="I7165" t="s">
        <v>28</v>
      </c>
      <c r="J7165">
        <v>15</v>
      </c>
      <c r="K7165">
        <v>12000</v>
      </c>
      <c r="L7165">
        <v>3</v>
      </c>
      <c r="M7165">
        <v>174600</v>
      </c>
      <c r="N7165">
        <v>130959.99</v>
      </c>
      <c r="O7165">
        <v>43640.01</v>
      </c>
      <c r="P7165" t="s">
        <v>29</v>
      </c>
      <c r="Q7165" t="s">
        <v>55</v>
      </c>
      <c r="R7165" t="s">
        <v>123</v>
      </c>
      <c r="S7165">
        <f t="shared" si="222"/>
        <v>2024</v>
      </c>
      <c r="T7165">
        <f t="shared" si="223"/>
        <v>8</v>
      </c>
    </row>
    <row r="7166" spans="1:20" x14ac:dyDescent="0.3">
      <c r="A7166" s="1">
        <v>45534</v>
      </c>
      <c r="B7166" t="s">
        <v>7611</v>
      </c>
      <c r="C7166" t="s">
        <v>64</v>
      </c>
      <c r="D7166" t="s">
        <v>43</v>
      </c>
      <c r="E7166" t="s">
        <v>51</v>
      </c>
      <c r="F7166" t="s">
        <v>52</v>
      </c>
      <c r="G7166" t="s">
        <v>26</v>
      </c>
      <c r="H7166" t="s">
        <v>132</v>
      </c>
      <c r="I7166" t="s">
        <v>28</v>
      </c>
      <c r="J7166">
        <v>11</v>
      </c>
      <c r="K7166">
        <v>3500</v>
      </c>
      <c r="L7166">
        <v>12</v>
      </c>
      <c r="M7166">
        <v>33880</v>
      </c>
      <c r="N7166">
        <v>24845.23</v>
      </c>
      <c r="O7166">
        <v>9034.77</v>
      </c>
      <c r="P7166" t="s">
        <v>29</v>
      </c>
      <c r="Q7166" t="s">
        <v>55</v>
      </c>
      <c r="R7166" t="s">
        <v>102</v>
      </c>
      <c r="S7166">
        <f t="shared" si="222"/>
        <v>2024</v>
      </c>
      <c r="T7166">
        <f t="shared" si="223"/>
        <v>8</v>
      </c>
    </row>
    <row r="7167" spans="1:20" x14ac:dyDescent="0.3">
      <c r="A7167" s="1">
        <v>45535</v>
      </c>
      <c r="B7167" t="s">
        <v>7612</v>
      </c>
      <c r="C7167" t="s">
        <v>143</v>
      </c>
      <c r="D7167" t="s">
        <v>50</v>
      </c>
      <c r="E7167" t="s">
        <v>44</v>
      </c>
      <c r="F7167" t="s">
        <v>45</v>
      </c>
      <c r="G7167" t="s">
        <v>46</v>
      </c>
      <c r="H7167" t="s">
        <v>27</v>
      </c>
      <c r="I7167" t="s">
        <v>28</v>
      </c>
      <c r="J7167">
        <v>18</v>
      </c>
      <c r="K7167">
        <v>45000</v>
      </c>
      <c r="L7167">
        <v>16</v>
      </c>
      <c r="M7167">
        <v>680400</v>
      </c>
      <c r="N7167">
        <v>551213.87</v>
      </c>
      <c r="O7167">
        <v>129186.13</v>
      </c>
      <c r="P7167" t="s">
        <v>38</v>
      </c>
      <c r="Q7167" t="s">
        <v>47</v>
      </c>
      <c r="R7167" t="s">
        <v>61</v>
      </c>
      <c r="S7167">
        <f t="shared" si="222"/>
        <v>2024</v>
      </c>
      <c r="T7167">
        <f t="shared" si="223"/>
        <v>8</v>
      </c>
    </row>
    <row r="7168" spans="1:20" x14ac:dyDescent="0.3">
      <c r="A7168" s="1">
        <v>45536</v>
      </c>
      <c r="B7168" t="s">
        <v>7613</v>
      </c>
      <c r="C7168" t="s">
        <v>98</v>
      </c>
      <c r="D7168" t="s">
        <v>43</v>
      </c>
      <c r="E7168" t="s">
        <v>51</v>
      </c>
      <c r="F7168" t="s">
        <v>192</v>
      </c>
      <c r="G7168" t="s">
        <v>26</v>
      </c>
      <c r="H7168" t="s">
        <v>27</v>
      </c>
      <c r="I7168" t="s">
        <v>28</v>
      </c>
      <c r="J7168">
        <v>12</v>
      </c>
      <c r="K7168">
        <v>45000</v>
      </c>
      <c r="L7168">
        <v>4</v>
      </c>
      <c r="M7168">
        <v>518400</v>
      </c>
      <c r="N7168">
        <v>448578.21</v>
      </c>
      <c r="O7168">
        <v>69821.789999999994</v>
      </c>
      <c r="P7168" t="s">
        <v>65</v>
      </c>
      <c r="Q7168" t="s">
        <v>55</v>
      </c>
      <c r="R7168" t="s">
        <v>123</v>
      </c>
      <c r="S7168">
        <f t="shared" si="222"/>
        <v>2024</v>
      </c>
      <c r="T7168">
        <f t="shared" si="223"/>
        <v>9</v>
      </c>
    </row>
    <row r="7169" spans="1:20" x14ac:dyDescent="0.3">
      <c r="A7169" s="1">
        <v>45537</v>
      </c>
      <c r="B7169" t="s">
        <v>7614</v>
      </c>
      <c r="C7169" t="s">
        <v>22</v>
      </c>
      <c r="D7169" t="s">
        <v>23</v>
      </c>
      <c r="E7169" t="s">
        <v>51</v>
      </c>
      <c r="F7169" t="s">
        <v>52</v>
      </c>
      <c r="G7169" t="s">
        <v>37</v>
      </c>
      <c r="H7169" t="s">
        <v>80</v>
      </c>
      <c r="I7169" t="s">
        <v>28</v>
      </c>
      <c r="J7169">
        <v>22</v>
      </c>
      <c r="K7169">
        <v>12000</v>
      </c>
      <c r="L7169">
        <v>11</v>
      </c>
      <c r="M7169">
        <v>234960</v>
      </c>
      <c r="N7169">
        <v>199165.88</v>
      </c>
      <c r="O7169">
        <v>35794.120000000003</v>
      </c>
      <c r="P7169" t="s">
        <v>72</v>
      </c>
      <c r="Q7169" t="s">
        <v>55</v>
      </c>
      <c r="R7169" t="s">
        <v>39</v>
      </c>
      <c r="S7169">
        <f t="shared" si="222"/>
        <v>2024</v>
      </c>
      <c r="T7169">
        <f t="shared" si="223"/>
        <v>9</v>
      </c>
    </row>
    <row r="7170" spans="1:20" x14ac:dyDescent="0.3">
      <c r="A7170" s="1">
        <v>45538</v>
      </c>
      <c r="B7170" t="s">
        <v>7615</v>
      </c>
      <c r="C7170" t="s">
        <v>108</v>
      </c>
      <c r="D7170" t="s">
        <v>50</v>
      </c>
      <c r="E7170" t="s">
        <v>35</v>
      </c>
      <c r="F7170" t="s">
        <v>36</v>
      </c>
      <c r="G7170" t="s">
        <v>85</v>
      </c>
      <c r="H7170" t="s">
        <v>140</v>
      </c>
      <c r="I7170" t="s">
        <v>71</v>
      </c>
      <c r="J7170">
        <v>19</v>
      </c>
      <c r="K7170">
        <v>900</v>
      </c>
      <c r="L7170">
        <v>19</v>
      </c>
      <c r="M7170">
        <v>13851</v>
      </c>
      <c r="N7170">
        <v>12926.12</v>
      </c>
      <c r="O7170">
        <v>924.88</v>
      </c>
      <c r="P7170" t="s">
        <v>93</v>
      </c>
      <c r="Q7170" t="s">
        <v>90</v>
      </c>
      <c r="R7170" t="s">
        <v>39</v>
      </c>
      <c r="S7170">
        <f t="shared" si="222"/>
        <v>2024</v>
      </c>
      <c r="T7170">
        <f t="shared" si="223"/>
        <v>9</v>
      </c>
    </row>
    <row r="7171" spans="1:20" x14ac:dyDescent="0.3">
      <c r="A7171" s="1">
        <v>45539</v>
      </c>
      <c r="B7171" t="s">
        <v>7616</v>
      </c>
      <c r="C7171" t="s">
        <v>68</v>
      </c>
      <c r="D7171" t="s">
        <v>50</v>
      </c>
      <c r="E7171" t="s">
        <v>24</v>
      </c>
      <c r="F7171" t="s">
        <v>69</v>
      </c>
      <c r="G7171" t="s">
        <v>26</v>
      </c>
      <c r="H7171" t="s">
        <v>27</v>
      </c>
      <c r="I7171" t="s">
        <v>28</v>
      </c>
      <c r="J7171">
        <v>21</v>
      </c>
      <c r="K7171">
        <v>45000</v>
      </c>
      <c r="L7171">
        <v>20</v>
      </c>
      <c r="M7171">
        <v>756000</v>
      </c>
      <c r="N7171">
        <v>588557.32999999996</v>
      </c>
      <c r="O7171">
        <v>167442.67000000001</v>
      </c>
      <c r="P7171" t="s">
        <v>72</v>
      </c>
      <c r="Q7171" t="s">
        <v>47</v>
      </c>
      <c r="R7171" t="s">
        <v>102</v>
      </c>
      <c r="S7171">
        <f t="shared" ref="S7171:S7234" si="224">YEAR(A7171)</f>
        <v>2024</v>
      </c>
      <c r="T7171">
        <f t="shared" si="223"/>
        <v>9</v>
      </c>
    </row>
    <row r="7172" spans="1:20" x14ac:dyDescent="0.3">
      <c r="A7172" s="1">
        <v>45540</v>
      </c>
      <c r="B7172" t="s">
        <v>7617</v>
      </c>
      <c r="C7172" t="s">
        <v>98</v>
      </c>
      <c r="D7172" t="s">
        <v>23</v>
      </c>
      <c r="E7172" t="s">
        <v>44</v>
      </c>
      <c r="F7172" t="s">
        <v>45</v>
      </c>
      <c r="G7172" t="s">
        <v>26</v>
      </c>
      <c r="H7172" t="s">
        <v>140</v>
      </c>
      <c r="I7172" t="s">
        <v>71</v>
      </c>
      <c r="J7172">
        <v>20</v>
      </c>
      <c r="K7172">
        <v>900</v>
      </c>
      <c r="L7172">
        <v>0</v>
      </c>
      <c r="M7172">
        <v>18000</v>
      </c>
      <c r="N7172">
        <v>16304.02</v>
      </c>
      <c r="O7172">
        <v>1695.98</v>
      </c>
      <c r="P7172" t="s">
        <v>29</v>
      </c>
      <c r="Q7172" t="s">
        <v>90</v>
      </c>
      <c r="R7172" t="s">
        <v>81</v>
      </c>
      <c r="S7172">
        <f t="shared" si="224"/>
        <v>2024</v>
      </c>
      <c r="T7172">
        <f t="shared" ref="T7172:T7235" si="225">MONTH(A7172)</f>
        <v>9</v>
      </c>
    </row>
    <row r="7173" spans="1:20" x14ac:dyDescent="0.3">
      <c r="A7173" s="1">
        <v>45541</v>
      </c>
      <c r="B7173" t="s">
        <v>7618</v>
      </c>
      <c r="C7173" t="s">
        <v>137</v>
      </c>
      <c r="D7173" t="s">
        <v>23</v>
      </c>
      <c r="E7173" t="s">
        <v>51</v>
      </c>
      <c r="F7173" t="s">
        <v>192</v>
      </c>
      <c r="G7173" t="s">
        <v>37</v>
      </c>
      <c r="H7173" t="s">
        <v>80</v>
      </c>
      <c r="I7173" t="s">
        <v>28</v>
      </c>
      <c r="J7173">
        <v>18</v>
      </c>
      <c r="K7173">
        <v>12000</v>
      </c>
      <c r="L7173">
        <v>13</v>
      </c>
      <c r="M7173">
        <v>187920</v>
      </c>
      <c r="N7173">
        <v>143345.69</v>
      </c>
      <c r="O7173">
        <v>44574.31</v>
      </c>
      <c r="P7173" t="s">
        <v>38</v>
      </c>
      <c r="Q7173" t="s">
        <v>90</v>
      </c>
      <c r="R7173" t="s">
        <v>86</v>
      </c>
      <c r="S7173">
        <f t="shared" si="224"/>
        <v>2024</v>
      </c>
      <c r="T7173">
        <f t="shared" si="225"/>
        <v>9</v>
      </c>
    </row>
    <row r="7174" spans="1:20" x14ac:dyDescent="0.3">
      <c r="A7174" s="1">
        <v>45542</v>
      </c>
      <c r="B7174" t="s">
        <v>7619</v>
      </c>
      <c r="C7174" t="s">
        <v>42</v>
      </c>
      <c r="D7174" t="s">
        <v>50</v>
      </c>
      <c r="E7174" t="s">
        <v>44</v>
      </c>
      <c r="F7174" t="s">
        <v>45</v>
      </c>
      <c r="G7174" t="s">
        <v>85</v>
      </c>
      <c r="H7174" t="s">
        <v>80</v>
      </c>
      <c r="I7174" t="s">
        <v>28</v>
      </c>
      <c r="J7174">
        <v>1</v>
      </c>
      <c r="K7174">
        <v>12000</v>
      </c>
      <c r="L7174">
        <v>5</v>
      </c>
      <c r="M7174">
        <v>11400</v>
      </c>
      <c r="N7174">
        <v>9560.9699999999993</v>
      </c>
      <c r="O7174">
        <v>1839.03</v>
      </c>
      <c r="P7174" t="s">
        <v>29</v>
      </c>
      <c r="Q7174" t="s">
        <v>90</v>
      </c>
      <c r="R7174" t="s">
        <v>123</v>
      </c>
      <c r="S7174">
        <f t="shared" si="224"/>
        <v>2024</v>
      </c>
      <c r="T7174">
        <f t="shared" si="225"/>
        <v>9</v>
      </c>
    </row>
    <row r="7175" spans="1:20" x14ac:dyDescent="0.3">
      <c r="A7175" s="1">
        <v>45543</v>
      </c>
      <c r="B7175" t="s">
        <v>7620</v>
      </c>
      <c r="C7175" t="s">
        <v>108</v>
      </c>
      <c r="D7175" t="s">
        <v>23</v>
      </c>
      <c r="E7175" t="s">
        <v>51</v>
      </c>
      <c r="F7175" t="s">
        <v>77</v>
      </c>
      <c r="G7175" t="s">
        <v>46</v>
      </c>
      <c r="H7175" t="s">
        <v>132</v>
      </c>
      <c r="I7175" t="s">
        <v>28</v>
      </c>
      <c r="J7175">
        <v>11</v>
      </c>
      <c r="K7175">
        <v>3500</v>
      </c>
      <c r="L7175">
        <v>15</v>
      </c>
      <c r="M7175">
        <v>32725</v>
      </c>
      <c r="N7175">
        <v>23840.78</v>
      </c>
      <c r="O7175">
        <v>8884.2199999999993</v>
      </c>
      <c r="P7175" t="s">
        <v>29</v>
      </c>
      <c r="Q7175" t="s">
        <v>47</v>
      </c>
      <c r="R7175" t="s">
        <v>102</v>
      </c>
      <c r="S7175">
        <f t="shared" si="224"/>
        <v>2024</v>
      </c>
      <c r="T7175">
        <f t="shared" si="225"/>
        <v>9</v>
      </c>
    </row>
    <row r="7176" spans="1:20" x14ac:dyDescent="0.3">
      <c r="A7176" s="1">
        <v>45544</v>
      </c>
      <c r="B7176" t="s">
        <v>7621</v>
      </c>
      <c r="C7176" t="s">
        <v>68</v>
      </c>
      <c r="D7176" t="s">
        <v>43</v>
      </c>
      <c r="E7176" t="s">
        <v>35</v>
      </c>
      <c r="F7176" t="s">
        <v>36</v>
      </c>
      <c r="G7176" t="s">
        <v>46</v>
      </c>
      <c r="H7176" t="s">
        <v>120</v>
      </c>
      <c r="I7176" t="s">
        <v>28</v>
      </c>
      <c r="J7176">
        <v>3</v>
      </c>
      <c r="K7176">
        <v>15000</v>
      </c>
      <c r="L7176">
        <v>0</v>
      </c>
      <c r="M7176">
        <v>45000</v>
      </c>
      <c r="N7176">
        <v>33983.47</v>
      </c>
      <c r="O7176">
        <v>11016.53</v>
      </c>
      <c r="P7176" t="s">
        <v>72</v>
      </c>
      <c r="Q7176" t="s">
        <v>30</v>
      </c>
      <c r="R7176" t="s">
        <v>102</v>
      </c>
      <c r="S7176">
        <f t="shared" si="224"/>
        <v>2024</v>
      </c>
      <c r="T7176">
        <f t="shared" si="225"/>
        <v>9</v>
      </c>
    </row>
    <row r="7177" spans="1:20" x14ac:dyDescent="0.3">
      <c r="A7177" s="1">
        <v>45545</v>
      </c>
      <c r="B7177" t="s">
        <v>7622</v>
      </c>
      <c r="C7177" t="s">
        <v>137</v>
      </c>
      <c r="D7177" t="s">
        <v>50</v>
      </c>
      <c r="E7177" t="s">
        <v>51</v>
      </c>
      <c r="F7177" t="s">
        <v>77</v>
      </c>
      <c r="G7177" t="s">
        <v>26</v>
      </c>
      <c r="H7177" t="s">
        <v>59</v>
      </c>
      <c r="I7177" t="s">
        <v>60</v>
      </c>
      <c r="J7177">
        <v>10</v>
      </c>
      <c r="K7177">
        <v>4500</v>
      </c>
      <c r="L7177">
        <v>9</v>
      </c>
      <c r="M7177">
        <v>40950</v>
      </c>
      <c r="N7177">
        <v>34832.199999999997</v>
      </c>
      <c r="O7177">
        <v>6117.8</v>
      </c>
      <c r="P7177" t="s">
        <v>72</v>
      </c>
      <c r="Q7177" t="s">
        <v>47</v>
      </c>
      <c r="R7177" t="s">
        <v>81</v>
      </c>
      <c r="S7177">
        <f t="shared" si="224"/>
        <v>2024</v>
      </c>
      <c r="T7177">
        <f t="shared" si="225"/>
        <v>9</v>
      </c>
    </row>
    <row r="7178" spans="1:20" x14ac:dyDescent="0.3">
      <c r="A7178" s="1">
        <v>45546</v>
      </c>
      <c r="B7178" t="s">
        <v>7623</v>
      </c>
      <c r="C7178" t="s">
        <v>108</v>
      </c>
      <c r="D7178" t="s">
        <v>23</v>
      </c>
      <c r="E7178" t="s">
        <v>35</v>
      </c>
      <c r="F7178" t="s">
        <v>36</v>
      </c>
      <c r="G7178" t="s">
        <v>26</v>
      </c>
      <c r="H7178" t="s">
        <v>80</v>
      </c>
      <c r="I7178" t="s">
        <v>28</v>
      </c>
      <c r="J7178">
        <v>18</v>
      </c>
      <c r="K7178">
        <v>12000</v>
      </c>
      <c r="L7178">
        <v>16</v>
      </c>
      <c r="M7178">
        <v>181440</v>
      </c>
      <c r="N7178">
        <v>161949.71</v>
      </c>
      <c r="O7178">
        <v>19490.29</v>
      </c>
      <c r="P7178" t="s">
        <v>72</v>
      </c>
      <c r="Q7178" t="s">
        <v>90</v>
      </c>
      <c r="R7178" t="s">
        <v>73</v>
      </c>
      <c r="S7178">
        <f t="shared" si="224"/>
        <v>2024</v>
      </c>
      <c r="T7178">
        <f t="shared" si="225"/>
        <v>9</v>
      </c>
    </row>
    <row r="7179" spans="1:20" x14ac:dyDescent="0.3">
      <c r="A7179" s="1">
        <v>45547</v>
      </c>
      <c r="B7179" t="s">
        <v>7624</v>
      </c>
      <c r="C7179" t="s">
        <v>68</v>
      </c>
      <c r="D7179" t="s">
        <v>50</v>
      </c>
      <c r="E7179" t="s">
        <v>44</v>
      </c>
      <c r="F7179" t="s">
        <v>89</v>
      </c>
      <c r="G7179" t="s">
        <v>37</v>
      </c>
      <c r="H7179" t="s">
        <v>120</v>
      </c>
      <c r="I7179" t="s">
        <v>28</v>
      </c>
      <c r="J7179">
        <v>18</v>
      </c>
      <c r="K7179">
        <v>15000</v>
      </c>
      <c r="L7179">
        <v>4</v>
      </c>
      <c r="M7179">
        <v>259200</v>
      </c>
      <c r="N7179">
        <v>194643.99</v>
      </c>
      <c r="O7179">
        <v>64556.01</v>
      </c>
      <c r="P7179" t="s">
        <v>72</v>
      </c>
      <c r="Q7179" t="s">
        <v>30</v>
      </c>
      <c r="R7179" t="s">
        <v>81</v>
      </c>
      <c r="S7179">
        <f t="shared" si="224"/>
        <v>2024</v>
      </c>
      <c r="T7179">
        <f t="shared" si="225"/>
        <v>9</v>
      </c>
    </row>
    <row r="7180" spans="1:20" x14ac:dyDescent="0.3">
      <c r="A7180" s="1">
        <v>45548</v>
      </c>
      <c r="B7180" t="s">
        <v>7625</v>
      </c>
      <c r="C7180" t="s">
        <v>108</v>
      </c>
      <c r="D7180" t="s">
        <v>23</v>
      </c>
      <c r="E7180" t="s">
        <v>35</v>
      </c>
      <c r="F7180" t="s">
        <v>36</v>
      </c>
      <c r="G7180" t="s">
        <v>46</v>
      </c>
      <c r="H7180" t="s">
        <v>27</v>
      </c>
      <c r="I7180" t="s">
        <v>28</v>
      </c>
      <c r="J7180">
        <v>5</v>
      </c>
      <c r="K7180">
        <v>45000</v>
      </c>
      <c r="L7180">
        <v>18</v>
      </c>
      <c r="M7180">
        <v>184500</v>
      </c>
      <c r="N7180">
        <v>158347.63</v>
      </c>
      <c r="O7180">
        <v>26152.37</v>
      </c>
      <c r="P7180" t="s">
        <v>65</v>
      </c>
      <c r="Q7180" t="s">
        <v>90</v>
      </c>
      <c r="R7180" t="s">
        <v>39</v>
      </c>
      <c r="S7180">
        <f t="shared" si="224"/>
        <v>2024</v>
      </c>
      <c r="T7180">
        <f t="shared" si="225"/>
        <v>9</v>
      </c>
    </row>
    <row r="7181" spans="1:20" x14ac:dyDescent="0.3">
      <c r="A7181" s="1">
        <v>45549</v>
      </c>
      <c r="B7181" t="s">
        <v>7626</v>
      </c>
      <c r="C7181" t="s">
        <v>98</v>
      </c>
      <c r="D7181" t="s">
        <v>23</v>
      </c>
      <c r="E7181" t="s">
        <v>51</v>
      </c>
      <c r="F7181" t="s">
        <v>77</v>
      </c>
      <c r="G7181" t="s">
        <v>85</v>
      </c>
      <c r="H7181" t="s">
        <v>53</v>
      </c>
      <c r="I7181" t="s">
        <v>54</v>
      </c>
      <c r="J7181">
        <v>3</v>
      </c>
      <c r="K7181">
        <v>2500</v>
      </c>
      <c r="L7181">
        <v>9</v>
      </c>
      <c r="M7181">
        <v>6825</v>
      </c>
      <c r="N7181">
        <v>5154.1499999999996</v>
      </c>
      <c r="O7181">
        <v>1670.85</v>
      </c>
      <c r="P7181" t="s">
        <v>93</v>
      </c>
      <c r="Q7181" t="s">
        <v>90</v>
      </c>
      <c r="R7181" t="s">
        <v>81</v>
      </c>
      <c r="S7181">
        <f t="shared" si="224"/>
        <v>2024</v>
      </c>
      <c r="T7181">
        <f t="shared" si="225"/>
        <v>9</v>
      </c>
    </row>
    <row r="7182" spans="1:20" x14ac:dyDescent="0.3">
      <c r="A7182" s="1">
        <v>45550</v>
      </c>
      <c r="B7182" t="s">
        <v>7627</v>
      </c>
      <c r="C7182" t="s">
        <v>76</v>
      </c>
      <c r="D7182" t="s">
        <v>50</v>
      </c>
      <c r="E7182" t="s">
        <v>35</v>
      </c>
      <c r="F7182" t="s">
        <v>36</v>
      </c>
      <c r="G7182" t="s">
        <v>37</v>
      </c>
      <c r="H7182" t="s">
        <v>27</v>
      </c>
      <c r="I7182" t="s">
        <v>28</v>
      </c>
      <c r="J7182">
        <v>12</v>
      </c>
      <c r="K7182">
        <v>45000</v>
      </c>
      <c r="L7182">
        <v>14</v>
      </c>
      <c r="M7182">
        <v>464400</v>
      </c>
      <c r="N7182">
        <v>421013.42</v>
      </c>
      <c r="O7182">
        <v>43386.58</v>
      </c>
      <c r="P7182" t="s">
        <v>93</v>
      </c>
      <c r="Q7182" t="s">
        <v>90</v>
      </c>
      <c r="R7182" t="s">
        <v>102</v>
      </c>
      <c r="S7182">
        <f t="shared" si="224"/>
        <v>2024</v>
      </c>
      <c r="T7182">
        <f t="shared" si="225"/>
        <v>9</v>
      </c>
    </row>
    <row r="7183" spans="1:20" x14ac:dyDescent="0.3">
      <c r="A7183" s="1">
        <v>45551</v>
      </c>
      <c r="B7183" t="s">
        <v>7628</v>
      </c>
      <c r="C7183" t="s">
        <v>76</v>
      </c>
      <c r="D7183" t="s">
        <v>43</v>
      </c>
      <c r="E7183" t="s">
        <v>51</v>
      </c>
      <c r="F7183" t="s">
        <v>192</v>
      </c>
      <c r="G7183" t="s">
        <v>85</v>
      </c>
      <c r="H7183" t="s">
        <v>27</v>
      </c>
      <c r="I7183" t="s">
        <v>28</v>
      </c>
      <c r="J7183">
        <v>2</v>
      </c>
      <c r="K7183">
        <v>45000</v>
      </c>
      <c r="L7183">
        <v>3</v>
      </c>
      <c r="M7183">
        <v>87300</v>
      </c>
      <c r="N7183">
        <v>77555.09</v>
      </c>
      <c r="O7183">
        <v>9744.91</v>
      </c>
      <c r="P7183" t="s">
        <v>72</v>
      </c>
      <c r="Q7183" t="s">
        <v>30</v>
      </c>
      <c r="R7183" t="s">
        <v>86</v>
      </c>
      <c r="S7183">
        <f t="shared" si="224"/>
        <v>2024</v>
      </c>
      <c r="T7183">
        <f t="shared" si="225"/>
        <v>9</v>
      </c>
    </row>
    <row r="7184" spans="1:20" x14ac:dyDescent="0.3">
      <c r="A7184" s="1">
        <v>45552</v>
      </c>
      <c r="B7184" t="s">
        <v>7629</v>
      </c>
      <c r="C7184" t="s">
        <v>22</v>
      </c>
      <c r="D7184" t="s">
        <v>43</v>
      </c>
      <c r="E7184" t="s">
        <v>35</v>
      </c>
      <c r="F7184" t="s">
        <v>36</v>
      </c>
      <c r="G7184" t="s">
        <v>26</v>
      </c>
      <c r="H7184" t="s">
        <v>70</v>
      </c>
      <c r="I7184" t="s">
        <v>71</v>
      </c>
      <c r="J7184">
        <v>10</v>
      </c>
      <c r="K7184">
        <v>600</v>
      </c>
      <c r="L7184">
        <v>7</v>
      </c>
      <c r="M7184">
        <v>5580</v>
      </c>
      <c r="N7184">
        <v>5153.08</v>
      </c>
      <c r="O7184">
        <v>426.92</v>
      </c>
      <c r="P7184" t="s">
        <v>29</v>
      </c>
      <c r="Q7184" t="s">
        <v>90</v>
      </c>
      <c r="R7184" t="s">
        <v>39</v>
      </c>
      <c r="S7184">
        <f t="shared" si="224"/>
        <v>2024</v>
      </c>
      <c r="T7184">
        <f t="shared" si="225"/>
        <v>9</v>
      </c>
    </row>
    <row r="7185" spans="1:20" x14ac:dyDescent="0.3">
      <c r="A7185" s="1">
        <v>45553</v>
      </c>
      <c r="B7185" t="s">
        <v>7630</v>
      </c>
      <c r="C7185" t="s">
        <v>22</v>
      </c>
      <c r="D7185" t="s">
        <v>50</v>
      </c>
      <c r="E7185" t="s">
        <v>24</v>
      </c>
      <c r="F7185" t="s">
        <v>111</v>
      </c>
      <c r="G7185" t="s">
        <v>46</v>
      </c>
      <c r="H7185" t="s">
        <v>140</v>
      </c>
      <c r="I7185" t="s">
        <v>71</v>
      </c>
      <c r="J7185">
        <v>20</v>
      </c>
      <c r="K7185">
        <v>900</v>
      </c>
      <c r="L7185">
        <v>6</v>
      </c>
      <c r="M7185">
        <v>16920</v>
      </c>
      <c r="N7185">
        <v>12986.51</v>
      </c>
      <c r="O7185">
        <v>3933.49</v>
      </c>
      <c r="P7185" t="s">
        <v>65</v>
      </c>
      <c r="Q7185" t="s">
        <v>90</v>
      </c>
      <c r="R7185" t="s">
        <v>86</v>
      </c>
      <c r="S7185">
        <f t="shared" si="224"/>
        <v>2024</v>
      </c>
      <c r="T7185">
        <f t="shared" si="225"/>
        <v>9</v>
      </c>
    </row>
    <row r="7186" spans="1:20" x14ac:dyDescent="0.3">
      <c r="A7186" s="1">
        <v>45554</v>
      </c>
      <c r="B7186" t="s">
        <v>7631</v>
      </c>
      <c r="C7186" t="s">
        <v>76</v>
      </c>
      <c r="D7186" t="s">
        <v>23</v>
      </c>
      <c r="E7186" t="s">
        <v>44</v>
      </c>
      <c r="F7186" t="s">
        <v>89</v>
      </c>
      <c r="G7186" t="s">
        <v>37</v>
      </c>
      <c r="H7186" t="s">
        <v>120</v>
      </c>
      <c r="I7186" t="s">
        <v>28</v>
      </c>
      <c r="J7186">
        <v>16</v>
      </c>
      <c r="K7186">
        <v>15000</v>
      </c>
      <c r="L7186">
        <v>7</v>
      </c>
      <c r="M7186">
        <v>223200</v>
      </c>
      <c r="N7186">
        <v>163161.76</v>
      </c>
      <c r="O7186">
        <v>60038.239999999998</v>
      </c>
      <c r="P7186" t="s">
        <v>38</v>
      </c>
      <c r="Q7186" t="s">
        <v>55</v>
      </c>
      <c r="R7186" t="s">
        <v>86</v>
      </c>
      <c r="S7186">
        <f t="shared" si="224"/>
        <v>2024</v>
      </c>
      <c r="T7186">
        <f t="shared" si="225"/>
        <v>9</v>
      </c>
    </row>
    <row r="7187" spans="1:20" x14ac:dyDescent="0.3">
      <c r="A7187" s="1">
        <v>45555</v>
      </c>
      <c r="B7187" t="s">
        <v>7632</v>
      </c>
      <c r="C7187" t="s">
        <v>68</v>
      </c>
      <c r="D7187" t="s">
        <v>23</v>
      </c>
      <c r="E7187" t="s">
        <v>44</v>
      </c>
      <c r="F7187" t="s">
        <v>89</v>
      </c>
      <c r="G7187" t="s">
        <v>37</v>
      </c>
      <c r="H7187" t="s">
        <v>80</v>
      </c>
      <c r="I7187" t="s">
        <v>28</v>
      </c>
      <c r="J7187">
        <v>24</v>
      </c>
      <c r="K7187">
        <v>12000</v>
      </c>
      <c r="L7187">
        <v>9</v>
      </c>
      <c r="M7187">
        <v>262080</v>
      </c>
      <c r="N7187">
        <v>192177.46</v>
      </c>
      <c r="O7187">
        <v>69902.539999999994</v>
      </c>
      <c r="P7187" t="s">
        <v>93</v>
      </c>
      <c r="Q7187" t="s">
        <v>30</v>
      </c>
      <c r="R7187" t="s">
        <v>39</v>
      </c>
      <c r="S7187">
        <f t="shared" si="224"/>
        <v>2024</v>
      </c>
      <c r="T7187">
        <f t="shared" si="225"/>
        <v>9</v>
      </c>
    </row>
    <row r="7188" spans="1:20" x14ac:dyDescent="0.3">
      <c r="A7188" s="1">
        <v>45556</v>
      </c>
      <c r="B7188" t="s">
        <v>7633</v>
      </c>
      <c r="C7188" t="s">
        <v>108</v>
      </c>
      <c r="D7188" t="s">
        <v>50</v>
      </c>
      <c r="E7188" t="s">
        <v>35</v>
      </c>
      <c r="F7188" t="s">
        <v>36</v>
      </c>
      <c r="G7188" t="s">
        <v>85</v>
      </c>
      <c r="H7188" t="s">
        <v>80</v>
      </c>
      <c r="I7188" t="s">
        <v>28</v>
      </c>
      <c r="J7188">
        <v>18</v>
      </c>
      <c r="K7188">
        <v>12000</v>
      </c>
      <c r="L7188">
        <v>3</v>
      </c>
      <c r="M7188">
        <v>209520</v>
      </c>
      <c r="N7188">
        <v>181456.88</v>
      </c>
      <c r="O7188">
        <v>28063.119999999999</v>
      </c>
      <c r="P7188" t="s">
        <v>72</v>
      </c>
      <c r="Q7188" t="s">
        <v>47</v>
      </c>
      <c r="R7188" t="s">
        <v>123</v>
      </c>
      <c r="S7188">
        <f t="shared" si="224"/>
        <v>2024</v>
      </c>
      <c r="T7188">
        <f t="shared" si="225"/>
        <v>9</v>
      </c>
    </row>
    <row r="7189" spans="1:20" x14ac:dyDescent="0.3">
      <c r="A7189" s="1">
        <v>45557</v>
      </c>
      <c r="B7189" t="s">
        <v>7634</v>
      </c>
      <c r="C7189" t="s">
        <v>84</v>
      </c>
      <c r="D7189" t="s">
        <v>23</v>
      </c>
      <c r="E7189" t="s">
        <v>44</v>
      </c>
      <c r="F7189" t="s">
        <v>45</v>
      </c>
      <c r="G7189" t="s">
        <v>85</v>
      </c>
      <c r="H7189" t="s">
        <v>53</v>
      </c>
      <c r="I7189" t="s">
        <v>54</v>
      </c>
      <c r="J7189">
        <v>10</v>
      </c>
      <c r="K7189">
        <v>2500</v>
      </c>
      <c r="L7189">
        <v>16</v>
      </c>
      <c r="M7189">
        <v>21000</v>
      </c>
      <c r="N7189">
        <v>18138.61</v>
      </c>
      <c r="O7189">
        <v>2861.39</v>
      </c>
      <c r="P7189" t="s">
        <v>38</v>
      </c>
      <c r="Q7189" t="s">
        <v>90</v>
      </c>
      <c r="R7189" t="s">
        <v>86</v>
      </c>
      <c r="S7189">
        <f t="shared" si="224"/>
        <v>2024</v>
      </c>
      <c r="T7189">
        <f t="shared" si="225"/>
        <v>9</v>
      </c>
    </row>
    <row r="7190" spans="1:20" x14ac:dyDescent="0.3">
      <c r="A7190" s="1">
        <v>45558</v>
      </c>
      <c r="B7190" t="s">
        <v>7635</v>
      </c>
      <c r="C7190" t="s">
        <v>76</v>
      </c>
      <c r="D7190" t="s">
        <v>23</v>
      </c>
      <c r="E7190" t="s">
        <v>51</v>
      </c>
      <c r="F7190" t="s">
        <v>192</v>
      </c>
      <c r="G7190" t="s">
        <v>85</v>
      </c>
      <c r="H7190" t="s">
        <v>59</v>
      </c>
      <c r="I7190" t="s">
        <v>60</v>
      </c>
      <c r="J7190">
        <v>21</v>
      </c>
      <c r="K7190">
        <v>4500</v>
      </c>
      <c r="L7190">
        <v>17</v>
      </c>
      <c r="M7190">
        <v>78435</v>
      </c>
      <c r="N7190">
        <v>71332.75</v>
      </c>
      <c r="O7190">
        <v>7102.25</v>
      </c>
      <c r="P7190" t="s">
        <v>65</v>
      </c>
      <c r="Q7190" t="s">
        <v>30</v>
      </c>
      <c r="R7190" t="s">
        <v>81</v>
      </c>
      <c r="S7190">
        <f t="shared" si="224"/>
        <v>2024</v>
      </c>
      <c r="T7190">
        <f t="shared" si="225"/>
        <v>9</v>
      </c>
    </row>
    <row r="7191" spans="1:20" x14ac:dyDescent="0.3">
      <c r="A7191" s="1">
        <v>45559</v>
      </c>
      <c r="B7191" t="s">
        <v>7636</v>
      </c>
      <c r="C7191" t="s">
        <v>64</v>
      </c>
      <c r="D7191" t="s">
        <v>50</v>
      </c>
      <c r="E7191" t="s">
        <v>24</v>
      </c>
      <c r="F7191" t="s">
        <v>69</v>
      </c>
      <c r="G7191" t="s">
        <v>46</v>
      </c>
      <c r="H7191" t="s">
        <v>53</v>
      </c>
      <c r="I7191" t="s">
        <v>54</v>
      </c>
      <c r="J7191">
        <v>24</v>
      </c>
      <c r="K7191">
        <v>2500</v>
      </c>
      <c r="L7191">
        <v>15</v>
      </c>
      <c r="M7191">
        <v>51000</v>
      </c>
      <c r="N7191">
        <v>38368.269999999997</v>
      </c>
      <c r="O7191">
        <v>12631.73</v>
      </c>
      <c r="P7191" t="s">
        <v>72</v>
      </c>
      <c r="Q7191" t="s">
        <v>47</v>
      </c>
      <c r="R7191" t="s">
        <v>39</v>
      </c>
      <c r="S7191">
        <f t="shared" si="224"/>
        <v>2024</v>
      </c>
      <c r="T7191">
        <f t="shared" si="225"/>
        <v>9</v>
      </c>
    </row>
    <row r="7192" spans="1:20" x14ac:dyDescent="0.3">
      <c r="A7192" s="1">
        <v>45560</v>
      </c>
      <c r="B7192" t="s">
        <v>7637</v>
      </c>
      <c r="C7192" t="s">
        <v>76</v>
      </c>
      <c r="D7192" t="s">
        <v>43</v>
      </c>
      <c r="E7192" t="s">
        <v>44</v>
      </c>
      <c r="F7192" t="s">
        <v>89</v>
      </c>
      <c r="G7192" t="s">
        <v>37</v>
      </c>
      <c r="H7192" t="s">
        <v>59</v>
      </c>
      <c r="I7192" t="s">
        <v>60</v>
      </c>
      <c r="J7192">
        <v>1</v>
      </c>
      <c r="K7192">
        <v>4500</v>
      </c>
      <c r="L7192">
        <v>5</v>
      </c>
      <c r="M7192">
        <v>4275</v>
      </c>
      <c r="N7192">
        <v>3718.67</v>
      </c>
      <c r="O7192">
        <v>556.33000000000004</v>
      </c>
      <c r="P7192" t="s">
        <v>93</v>
      </c>
      <c r="Q7192" t="s">
        <v>55</v>
      </c>
      <c r="R7192" t="s">
        <v>39</v>
      </c>
      <c r="S7192">
        <f t="shared" si="224"/>
        <v>2024</v>
      </c>
      <c r="T7192">
        <f t="shared" si="225"/>
        <v>9</v>
      </c>
    </row>
    <row r="7193" spans="1:20" x14ac:dyDescent="0.3">
      <c r="A7193" s="1">
        <v>45561</v>
      </c>
      <c r="B7193" t="s">
        <v>7638</v>
      </c>
      <c r="C7193" t="s">
        <v>143</v>
      </c>
      <c r="D7193" t="s">
        <v>43</v>
      </c>
      <c r="E7193" t="s">
        <v>51</v>
      </c>
      <c r="F7193" t="s">
        <v>99</v>
      </c>
      <c r="G7193" t="s">
        <v>37</v>
      </c>
      <c r="H7193" t="s">
        <v>27</v>
      </c>
      <c r="I7193" t="s">
        <v>28</v>
      </c>
      <c r="J7193">
        <v>18</v>
      </c>
      <c r="K7193">
        <v>45000</v>
      </c>
      <c r="L7193">
        <v>11</v>
      </c>
      <c r="M7193">
        <v>720900</v>
      </c>
      <c r="N7193">
        <v>525738.81000000006</v>
      </c>
      <c r="O7193">
        <v>195161.19</v>
      </c>
      <c r="P7193" t="s">
        <v>65</v>
      </c>
      <c r="Q7193" t="s">
        <v>55</v>
      </c>
      <c r="R7193" t="s">
        <v>39</v>
      </c>
      <c r="S7193">
        <f t="shared" si="224"/>
        <v>2024</v>
      </c>
      <c r="T7193">
        <f t="shared" si="225"/>
        <v>9</v>
      </c>
    </row>
    <row r="7194" spans="1:20" x14ac:dyDescent="0.3">
      <c r="A7194" s="1">
        <v>45562</v>
      </c>
      <c r="B7194" t="s">
        <v>7639</v>
      </c>
      <c r="C7194" t="s">
        <v>76</v>
      </c>
      <c r="D7194" t="s">
        <v>50</v>
      </c>
      <c r="E7194" t="s">
        <v>44</v>
      </c>
      <c r="F7194" t="s">
        <v>45</v>
      </c>
      <c r="G7194" t="s">
        <v>46</v>
      </c>
      <c r="H7194" t="s">
        <v>53</v>
      </c>
      <c r="I7194" t="s">
        <v>54</v>
      </c>
      <c r="J7194">
        <v>25</v>
      </c>
      <c r="K7194">
        <v>2500</v>
      </c>
      <c r="L7194">
        <v>16</v>
      </c>
      <c r="M7194">
        <v>52500</v>
      </c>
      <c r="N7194">
        <v>47397.69</v>
      </c>
      <c r="O7194">
        <v>5102.3100000000004</v>
      </c>
      <c r="P7194" t="s">
        <v>93</v>
      </c>
      <c r="Q7194" t="s">
        <v>55</v>
      </c>
      <c r="R7194" t="s">
        <v>102</v>
      </c>
      <c r="S7194">
        <f t="shared" si="224"/>
        <v>2024</v>
      </c>
      <c r="T7194">
        <f t="shared" si="225"/>
        <v>9</v>
      </c>
    </row>
    <row r="7195" spans="1:20" x14ac:dyDescent="0.3">
      <c r="A7195" s="1">
        <v>45563</v>
      </c>
      <c r="B7195" t="s">
        <v>7640</v>
      </c>
      <c r="C7195" t="s">
        <v>108</v>
      </c>
      <c r="D7195" t="s">
        <v>23</v>
      </c>
      <c r="E7195" t="s">
        <v>24</v>
      </c>
      <c r="F7195" t="s">
        <v>25</v>
      </c>
      <c r="G7195" t="s">
        <v>85</v>
      </c>
      <c r="H7195" t="s">
        <v>140</v>
      </c>
      <c r="I7195" t="s">
        <v>71</v>
      </c>
      <c r="J7195">
        <v>16</v>
      </c>
      <c r="K7195">
        <v>900</v>
      </c>
      <c r="L7195">
        <v>18</v>
      </c>
      <c r="M7195">
        <v>11808</v>
      </c>
      <c r="N7195">
        <v>9649.89</v>
      </c>
      <c r="O7195">
        <v>2158.11</v>
      </c>
      <c r="P7195" t="s">
        <v>65</v>
      </c>
      <c r="Q7195" t="s">
        <v>90</v>
      </c>
      <c r="R7195" t="s">
        <v>123</v>
      </c>
      <c r="S7195">
        <f t="shared" si="224"/>
        <v>2024</v>
      </c>
      <c r="T7195">
        <f t="shared" si="225"/>
        <v>9</v>
      </c>
    </row>
    <row r="7196" spans="1:20" x14ac:dyDescent="0.3">
      <c r="A7196" s="1">
        <v>45564</v>
      </c>
      <c r="B7196" t="s">
        <v>7641</v>
      </c>
      <c r="C7196" t="s">
        <v>68</v>
      </c>
      <c r="D7196" t="s">
        <v>23</v>
      </c>
      <c r="E7196" t="s">
        <v>51</v>
      </c>
      <c r="F7196" t="s">
        <v>99</v>
      </c>
      <c r="G7196" t="s">
        <v>37</v>
      </c>
      <c r="H7196" t="s">
        <v>120</v>
      </c>
      <c r="I7196" t="s">
        <v>28</v>
      </c>
      <c r="J7196">
        <v>4</v>
      </c>
      <c r="K7196">
        <v>15000</v>
      </c>
      <c r="L7196">
        <v>13</v>
      </c>
      <c r="M7196">
        <v>52200</v>
      </c>
      <c r="N7196">
        <v>44193.54</v>
      </c>
      <c r="O7196">
        <v>8006.46</v>
      </c>
      <c r="P7196" t="s">
        <v>72</v>
      </c>
      <c r="Q7196" t="s">
        <v>47</v>
      </c>
      <c r="R7196" t="s">
        <v>102</v>
      </c>
      <c r="S7196">
        <f t="shared" si="224"/>
        <v>2024</v>
      </c>
      <c r="T7196">
        <f t="shared" si="225"/>
        <v>9</v>
      </c>
    </row>
    <row r="7197" spans="1:20" x14ac:dyDescent="0.3">
      <c r="A7197" s="1">
        <v>45565</v>
      </c>
      <c r="B7197" t="s">
        <v>7642</v>
      </c>
      <c r="C7197" t="s">
        <v>84</v>
      </c>
      <c r="D7197" t="s">
        <v>50</v>
      </c>
      <c r="E7197" t="s">
        <v>24</v>
      </c>
      <c r="F7197" t="s">
        <v>69</v>
      </c>
      <c r="G7197" t="s">
        <v>37</v>
      </c>
      <c r="H7197" t="s">
        <v>70</v>
      </c>
      <c r="I7197" t="s">
        <v>71</v>
      </c>
      <c r="J7197">
        <v>18</v>
      </c>
      <c r="K7197">
        <v>600</v>
      </c>
      <c r="L7197">
        <v>1</v>
      </c>
      <c r="M7197">
        <v>10692</v>
      </c>
      <c r="N7197">
        <v>8359.33</v>
      </c>
      <c r="O7197">
        <v>2332.67</v>
      </c>
      <c r="P7197" t="s">
        <v>38</v>
      </c>
      <c r="Q7197" t="s">
        <v>55</v>
      </c>
      <c r="R7197" t="s">
        <v>31</v>
      </c>
      <c r="S7197">
        <f t="shared" si="224"/>
        <v>2024</v>
      </c>
      <c r="T7197">
        <f t="shared" si="225"/>
        <v>9</v>
      </c>
    </row>
    <row r="7198" spans="1:20" x14ac:dyDescent="0.3">
      <c r="A7198" s="1">
        <v>45566</v>
      </c>
      <c r="B7198" t="s">
        <v>7643</v>
      </c>
      <c r="C7198" t="s">
        <v>76</v>
      </c>
      <c r="D7198" t="s">
        <v>43</v>
      </c>
      <c r="E7198" t="s">
        <v>44</v>
      </c>
      <c r="F7198" t="s">
        <v>45</v>
      </c>
      <c r="G7198" t="s">
        <v>85</v>
      </c>
      <c r="H7198" t="s">
        <v>80</v>
      </c>
      <c r="I7198" t="s">
        <v>28</v>
      </c>
      <c r="J7198">
        <v>21</v>
      </c>
      <c r="K7198">
        <v>12000</v>
      </c>
      <c r="L7198">
        <v>6</v>
      </c>
      <c r="M7198">
        <v>236880</v>
      </c>
      <c r="N7198">
        <v>211031.5</v>
      </c>
      <c r="O7198">
        <v>25848.5</v>
      </c>
      <c r="P7198" t="s">
        <v>72</v>
      </c>
      <c r="Q7198" t="s">
        <v>90</v>
      </c>
      <c r="R7198" t="s">
        <v>102</v>
      </c>
      <c r="S7198">
        <f t="shared" si="224"/>
        <v>2024</v>
      </c>
      <c r="T7198">
        <f t="shared" si="225"/>
        <v>10</v>
      </c>
    </row>
    <row r="7199" spans="1:20" x14ac:dyDescent="0.3">
      <c r="A7199" s="1">
        <v>45567</v>
      </c>
      <c r="B7199" t="s">
        <v>7644</v>
      </c>
      <c r="C7199" t="s">
        <v>42</v>
      </c>
      <c r="D7199" t="s">
        <v>50</v>
      </c>
      <c r="E7199" t="s">
        <v>51</v>
      </c>
      <c r="F7199" t="s">
        <v>99</v>
      </c>
      <c r="G7199" t="s">
        <v>26</v>
      </c>
      <c r="H7199" t="s">
        <v>80</v>
      </c>
      <c r="I7199" t="s">
        <v>28</v>
      </c>
      <c r="J7199">
        <v>9</v>
      </c>
      <c r="K7199">
        <v>12000</v>
      </c>
      <c r="L7199">
        <v>12</v>
      </c>
      <c r="M7199">
        <v>95040</v>
      </c>
      <c r="N7199">
        <v>84523.21</v>
      </c>
      <c r="O7199">
        <v>10516.79</v>
      </c>
      <c r="P7199" t="s">
        <v>29</v>
      </c>
      <c r="Q7199" t="s">
        <v>90</v>
      </c>
      <c r="R7199" t="s">
        <v>123</v>
      </c>
      <c r="S7199">
        <f t="shared" si="224"/>
        <v>2024</v>
      </c>
      <c r="T7199">
        <f t="shared" si="225"/>
        <v>10</v>
      </c>
    </row>
    <row r="7200" spans="1:20" x14ac:dyDescent="0.3">
      <c r="A7200" s="1">
        <v>45568</v>
      </c>
      <c r="B7200" t="s">
        <v>7645</v>
      </c>
      <c r="C7200" t="s">
        <v>76</v>
      </c>
      <c r="D7200" t="s">
        <v>23</v>
      </c>
      <c r="E7200" t="s">
        <v>24</v>
      </c>
      <c r="F7200" t="s">
        <v>111</v>
      </c>
      <c r="G7200" t="s">
        <v>85</v>
      </c>
      <c r="H7200" t="s">
        <v>59</v>
      </c>
      <c r="I7200" t="s">
        <v>60</v>
      </c>
      <c r="J7200">
        <v>21</v>
      </c>
      <c r="K7200">
        <v>4500</v>
      </c>
      <c r="L7200">
        <v>3</v>
      </c>
      <c r="M7200">
        <v>91665</v>
      </c>
      <c r="N7200">
        <v>81943.78</v>
      </c>
      <c r="O7200">
        <v>9721.2199999999993</v>
      </c>
      <c r="P7200" t="s">
        <v>72</v>
      </c>
      <c r="Q7200" t="s">
        <v>90</v>
      </c>
      <c r="R7200" t="s">
        <v>61</v>
      </c>
      <c r="S7200">
        <f t="shared" si="224"/>
        <v>2024</v>
      </c>
      <c r="T7200">
        <f t="shared" si="225"/>
        <v>10</v>
      </c>
    </row>
    <row r="7201" spans="1:20" x14ac:dyDescent="0.3">
      <c r="A7201" s="1">
        <v>45569</v>
      </c>
      <c r="B7201" t="s">
        <v>7646</v>
      </c>
      <c r="C7201" t="s">
        <v>34</v>
      </c>
      <c r="D7201" t="s">
        <v>23</v>
      </c>
      <c r="E7201" t="s">
        <v>24</v>
      </c>
      <c r="F7201" t="s">
        <v>111</v>
      </c>
      <c r="G7201" t="s">
        <v>46</v>
      </c>
      <c r="H7201" t="s">
        <v>140</v>
      </c>
      <c r="I7201" t="s">
        <v>71</v>
      </c>
      <c r="J7201">
        <v>17</v>
      </c>
      <c r="K7201">
        <v>900</v>
      </c>
      <c r="L7201">
        <v>19</v>
      </c>
      <c r="M7201">
        <v>12393</v>
      </c>
      <c r="N7201">
        <v>8953.25</v>
      </c>
      <c r="O7201">
        <v>3439.75</v>
      </c>
      <c r="P7201" t="s">
        <v>38</v>
      </c>
      <c r="Q7201" t="s">
        <v>47</v>
      </c>
      <c r="R7201" t="s">
        <v>81</v>
      </c>
      <c r="S7201">
        <f t="shared" si="224"/>
        <v>2024</v>
      </c>
      <c r="T7201">
        <f t="shared" si="225"/>
        <v>10</v>
      </c>
    </row>
    <row r="7202" spans="1:20" x14ac:dyDescent="0.3">
      <c r="A7202" s="1">
        <v>45570</v>
      </c>
      <c r="B7202" t="s">
        <v>7647</v>
      </c>
      <c r="C7202" t="s">
        <v>98</v>
      </c>
      <c r="D7202" t="s">
        <v>50</v>
      </c>
      <c r="E7202" t="s">
        <v>24</v>
      </c>
      <c r="F7202" t="s">
        <v>25</v>
      </c>
      <c r="G7202" t="s">
        <v>46</v>
      </c>
      <c r="H7202" t="s">
        <v>59</v>
      </c>
      <c r="I7202" t="s">
        <v>60</v>
      </c>
      <c r="J7202">
        <v>25</v>
      </c>
      <c r="K7202">
        <v>4500</v>
      </c>
      <c r="L7202">
        <v>19</v>
      </c>
      <c r="M7202">
        <v>91125</v>
      </c>
      <c r="N7202">
        <v>65831.429999999993</v>
      </c>
      <c r="O7202">
        <v>25293.57</v>
      </c>
      <c r="P7202" t="s">
        <v>93</v>
      </c>
      <c r="Q7202" t="s">
        <v>90</v>
      </c>
      <c r="R7202" t="s">
        <v>81</v>
      </c>
      <c r="S7202">
        <f t="shared" si="224"/>
        <v>2024</v>
      </c>
      <c r="T7202">
        <f t="shared" si="225"/>
        <v>10</v>
      </c>
    </row>
    <row r="7203" spans="1:20" x14ac:dyDescent="0.3">
      <c r="A7203" s="1">
        <v>45571</v>
      </c>
      <c r="B7203" t="s">
        <v>7648</v>
      </c>
      <c r="C7203" t="s">
        <v>98</v>
      </c>
      <c r="D7203" t="s">
        <v>50</v>
      </c>
      <c r="E7203" t="s">
        <v>51</v>
      </c>
      <c r="F7203" t="s">
        <v>99</v>
      </c>
      <c r="G7203" t="s">
        <v>46</v>
      </c>
      <c r="H7203" t="s">
        <v>140</v>
      </c>
      <c r="I7203" t="s">
        <v>71</v>
      </c>
      <c r="J7203">
        <v>21</v>
      </c>
      <c r="K7203">
        <v>900</v>
      </c>
      <c r="L7203">
        <v>13</v>
      </c>
      <c r="M7203">
        <v>16443</v>
      </c>
      <c r="N7203">
        <v>14702.21</v>
      </c>
      <c r="O7203">
        <v>1740.79</v>
      </c>
      <c r="P7203" t="s">
        <v>72</v>
      </c>
      <c r="Q7203" t="s">
        <v>55</v>
      </c>
      <c r="R7203" t="s">
        <v>61</v>
      </c>
      <c r="S7203">
        <f t="shared" si="224"/>
        <v>2024</v>
      </c>
      <c r="T7203">
        <f t="shared" si="225"/>
        <v>10</v>
      </c>
    </row>
    <row r="7204" spans="1:20" x14ac:dyDescent="0.3">
      <c r="A7204" s="1">
        <v>45572</v>
      </c>
      <c r="B7204" t="s">
        <v>7649</v>
      </c>
      <c r="C7204" t="s">
        <v>42</v>
      </c>
      <c r="D7204" t="s">
        <v>50</v>
      </c>
      <c r="E7204" t="s">
        <v>44</v>
      </c>
      <c r="F7204" t="s">
        <v>45</v>
      </c>
      <c r="G7204" t="s">
        <v>85</v>
      </c>
      <c r="H7204" t="s">
        <v>59</v>
      </c>
      <c r="I7204" t="s">
        <v>60</v>
      </c>
      <c r="J7204">
        <v>15</v>
      </c>
      <c r="K7204">
        <v>4500</v>
      </c>
      <c r="L7204">
        <v>3</v>
      </c>
      <c r="M7204">
        <v>65475</v>
      </c>
      <c r="N7204">
        <v>56524.81</v>
      </c>
      <c r="O7204">
        <v>8950.19</v>
      </c>
      <c r="P7204" t="s">
        <v>65</v>
      </c>
      <c r="Q7204" t="s">
        <v>90</v>
      </c>
      <c r="R7204" t="s">
        <v>86</v>
      </c>
      <c r="S7204">
        <f t="shared" si="224"/>
        <v>2024</v>
      </c>
      <c r="T7204">
        <f t="shared" si="225"/>
        <v>10</v>
      </c>
    </row>
    <row r="7205" spans="1:20" x14ac:dyDescent="0.3">
      <c r="A7205" s="1">
        <v>45573</v>
      </c>
      <c r="B7205" t="s">
        <v>7650</v>
      </c>
      <c r="C7205" t="s">
        <v>76</v>
      </c>
      <c r="D7205" t="s">
        <v>50</v>
      </c>
      <c r="E7205" t="s">
        <v>51</v>
      </c>
      <c r="F7205" t="s">
        <v>192</v>
      </c>
      <c r="G7205" t="s">
        <v>46</v>
      </c>
      <c r="H7205" t="s">
        <v>140</v>
      </c>
      <c r="I7205" t="s">
        <v>71</v>
      </c>
      <c r="J7205">
        <v>10</v>
      </c>
      <c r="K7205">
        <v>900</v>
      </c>
      <c r="L7205">
        <v>13</v>
      </c>
      <c r="M7205">
        <v>7830</v>
      </c>
      <c r="N7205">
        <v>6736.65</v>
      </c>
      <c r="O7205">
        <v>1093.3499999999999</v>
      </c>
      <c r="P7205" t="s">
        <v>93</v>
      </c>
      <c r="Q7205" t="s">
        <v>55</v>
      </c>
      <c r="R7205" t="s">
        <v>86</v>
      </c>
      <c r="S7205">
        <f t="shared" si="224"/>
        <v>2024</v>
      </c>
      <c r="T7205">
        <f t="shared" si="225"/>
        <v>10</v>
      </c>
    </row>
    <row r="7206" spans="1:20" x14ac:dyDescent="0.3">
      <c r="A7206" s="1">
        <v>45574</v>
      </c>
      <c r="B7206" t="s">
        <v>7651</v>
      </c>
      <c r="C7206" t="s">
        <v>98</v>
      </c>
      <c r="D7206" t="s">
        <v>23</v>
      </c>
      <c r="E7206" t="s">
        <v>24</v>
      </c>
      <c r="F7206" t="s">
        <v>111</v>
      </c>
      <c r="G7206" t="s">
        <v>37</v>
      </c>
      <c r="H7206" t="s">
        <v>53</v>
      </c>
      <c r="I7206" t="s">
        <v>54</v>
      </c>
      <c r="J7206">
        <v>20</v>
      </c>
      <c r="K7206">
        <v>2500</v>
      </c>
      <c r="L7206">
        <v>11</v>
      </c>
      <c r="M7206">
        <v>44500</v>
      </c>
      <c r="N7206">
        <v>32201.18</v>
      </c>
      <c r="O7206">
        <v>12298.82</v>
      </c>
      <c r="P7206" t="s">
        <v>72</v>
      </c>
      <c r="Q7206" t="s">
        <v>30</v>
      </c>
      <c r="R7206" t="s">
        <v>123</v>
      </c>
      <c r="S7206">
        <f t="shared" si="224"/>
        <v>2024</v>
      </c>
      <c r="T7206">
        <f t="shared" si="225"/>
        <v>10</v>
      </c>
    </row>
    <row r="7207" spans="1:20" x14ac:dyDescent="0.3">
      <c r="A7207" s="1">
        <v>45575</v>
      </c>
      <c r="B7207" t="s">
        <v>7652</v>
      </c>
      <c r="C7207" t="s">
        <v>68</v>
      </c>
      <c r="D7207" t="s">
        <v>43</v>
      </c>
      <c r="E7207" t="s">
        <v>35</v>
      </c>
      <c r="F7207" t="s">
        <v>36</v>
      </c>
      <c r="G7207" t="s">
        <v>85</v>
      </c>
      <c r="H7207" t="s">
        <v>140</v>
      </c>
      <c r="I7207" t="s">
        <v>71</v>
      </c>
      <c r="J7207">
        <v>13</v>
      </c>
      <c r="K7207">
        <v>900</v>
      </c>
      <c r="L7207">
        <v>6</v>
      </c>
      <c r="M7207">
        <v>10998</v>
      </c>
      <c r="N7207">
        <v>10120.5</v>
      </c>
      <c r="O7207">
        <v>877.5</v>
      </c>
      <c r="P7207" t="s">
        <v>65</v>
      </c>
      <c r="Q7207" t="s">
        <v>30</v>
      </c>
      <c r="R7207" t="s">
        <v>61</v>
      </c>
      <c r="S7207">
        <f t="shared" si="224"/>
        <v>2024</v>
      </c>
      <c r="T7207">
        <f t="shared" si="225"/>
        <v>10</v>
      </c>
    </row>
    <row r="7208" spans="1:20" x14ac:dyDescent="0.3">
      <c r="A7208" s="1">
        <v>45576</v>
      </c>
      <c r="B7208" t="s">
        <v>7653</v>
      </c>
      <c r="C7208" t="s">
        <v>76</v>
      </c>
      <c r="D7208" t="s">
        <v>43</v>
      </c>
      <c r="E7208" t="s">
        <v>35</v>
      </c>
      <c r="F7208" t="s">
        <v>36</v>
      </c>
      <c r="G7208" t="s">
        <v>85</v>
      </c>
      <c r="H7208" t="s">
        <v>132</v>
      </c>
      <c r="I7208" t="s">
        <v>28</v>
      </c>
      <c r="J7208">
        <v>10</v>
      </c>
      <c r="K7208">
        <v>3500</v>
      </c>
      <c r="L7208">
        <v>19</v>
      </c>
      <c r="M7208">
        <v>28350</v>
      </c>
      <c r="N7208">
        <v>20869.580000000002</v>
      </c>
      <c r="O7208">
        <v>7480.42</v>
      </c>
      <c r="P7208" t="s">
        <v>72</v>
      </c>
      <c r="Q7208" t="s">
        <v>90</v>
      </c>
      <c r="R7208" t="s">
        <v>102</v>
      </c>
      <c r="S7208">
        <f t="shared" si="224"/>
        <v>2024</v>
      </c>
      <c r="T7208">
        <f t="shared" si="225"/>
        <v>10</v>
      </c>
    </row>
    <row r="7209" spans="1:20" x14ac:dyDescent="0.3">
      <c r="A7209" s="1">
        <v>45577</v>
      </c>
      <c r="B7209" t="s">
        <v>7654</v>
      </c>
      <c r="C7209" t="s">
        <v>64</v>
      </c>
      <c r="D7209" t="s">
        <v>50</v>
      </c>
      <c r="E7209" t="s">
        <v>24</v>
      </c>
      <c r="F7209" t="s">
        <v>111</v>
      </c>
      <c r="G7209" t="s">
        <v>37</v>
      </c>
      <c r="H7209" t="s">
        <v>132</v>
      </c>
      <c r="I7209" t="s">
        <v>28</v>
      </c>
      <c r="J7209">
        <v>9</v>
      </c>
      <c r="K7209">
        <v>3500</v>
      </c>
      <c r="L7209">
        <v>20</v>
      </c>
      <c r="M7209">
        <v>25200</v>
      </c>
      <c r="N7209">
        <v>22264.58</v>
      </c>
      <c r="O7209">
        <v>2935.42</v>
      </c>
      <c r="P7209" t="s">
        <v>38</v>
      </c>
      <c r="Q7209" t="s">
        <v>90</v>
      </c>
      <c r="R7209" t="s">
        <v>73</v>
      </c>
      <c r="S7209">
        <f t="shared" si="224"/>
        <v>2024</v>
      </c>
      <c r="T7209">
        <f t="shared" si="225"/>
        <v>10</v>
      </c>
    </row>
    <row r="7210" spans="1:20" x14ac:dyDescent="0.3">
      <c r="A7210" s="1">
        <v>45578</v>
      </c>
      <c r="B7210" t="s">
        <v>7655</v>
      </c>
      <c r="C7210" t="s">
        <v>42</v>
      </c>
      <c r="D7210" t="s">
        <v>50</v>
      </c>
      <c r="E7210" t="s">
        <v>35</v>
      </c>
      <c r="F7210" t="s">
        <v>36</v>
      </c>
      <c r="G7210" t="s">
        <v>85</v>
      </c>
      <c r="H7210" t="s">
        <v>59</v>
      </c>
      <c r="I7210" t="s">
        <v>60</v>
      </c>
      <c r="J7210">
        <v>20</v>
      </c>
      <c r="K7210">
        <v>4500</v>
      </c>
      <c r="L7210">
        <v>12</v>
      </c>
      <c r="M7210">
        <v>79200</v>
      </c>
      <c r="N7210">
        <v>73838.27</v>
      </c>
      <c r="O7210">
        <v>5361.73</v>
      </c>
      <c r="P7210" t="s">
        <v>93</v>
      </c>
      <c r="Q7210" t="s">
        <v>90</v>
      </c>
      <c r="R7210" t="s">
        <v>73</v>
      </c>
      <c r="S7210">
        <f t="shared" si="224"/>
        <v>2024</v>
      </c>
      <c r="T7210">
        <f t="shared" si="225"/>
        <v>10</v>
      </c>
    </row>
    <row r="7211" spans="1:20" x14ac:dyDescent="0.3">
      <c r="A7211" s="1">
        <v>45579</v>
      </c>
      <c r="B7211" t="s">
        <v>7656</v>
      </c>
      <c r="C7211" t="s">
        <v>84</v>
      </c>
      <c r="D7211" t="s">
        <v>23</v>
      </c>
      <c r="E7211" t="s">
        <v>24</v>
      </c>
      <c r="F7211" t="s">
        <v>25</v>
      </c>
      <c r="G7211" t="s">
        <v>85</v>
      </c>
      <c r="H7211" t="s">
        <v>59</v>
      </c>
      <c r="I7211" t="s">
        <v>60</v>
      </c>
      <c r="J7211">
        <v>21</v>
      </c>
      <c r="K7211">
        <v>4500</v>
      </c>
      <c r="L7211">
        <v>12</v>
      </c>
      <c r="M7211">
        <v>83160</v>
      </c>
      <c r="N7211">
        <v>69249.19</v>
      </c>
      <c r="O7211">
        <v>13910.81</v>
      </c>
      <c r="P7211" t="s">
        <v>65</v>
      </c>
      <c r="Q7211" t="s">
        <v>55</v>
      </c>
      <c r="R7211" t="s">
        <v>31</v>
      </c>
      <c r="S7211">
        <f t="shared" si="224"/>
        <v>2024</v>
      </c>
      <c r="T7211">
        <f t="shared" si="225"/>
        <v>10</v>
      </c>
    </row>
    <row r="7212" spans="1:20" x14ac:dyDescent="0.3">
      <c r="A7212" s="1">
        <v>45580</v>
      </c>
      <c r="B7212" t="s">
        <v>7657</v>
      </c>
      <c r="C7212" t="s">
        <v>76</v>
      </c>
      <c r="D7212" t="s">
        <v>43</v>
      </c>
      <c r="E7212" t="s">
        <v>51</v>
      </c>
      <c r="F7212" t="s">
        <v>77</v>
      </c>
      <c r="G7212" t="s">
        <v>46</v>
      </c>
      <c r="H7212" t="s">
        <v>80</v>
      </c>
      <c r="I7212" t="s">
        <v>28</v>
      </c>
      <c r="J7212">
        <v>5</v>
      </c>
      <c r="K7212">
        <v>12000</v>
      </c>
      <c r="L7212">
        <v>18</v>
      </c>
      <c r="M7212">
        <v>49200</v>
      </c>
      <c r="N7212">
        <v>45856.31</v>
      </c>
      <c r="O7212">
        <v>3343.69</v>
      </c>
      <c r="P7212" t="s">
        <v>72</v>
      </c>
      <c r="Q7212" t="s">
        <v>55</v>
      </c>
      <c r="R7212" t="s">
        <v>123</v>
      </c>
      <c r="S7212">
        <f t="shared" si="224"/>
        <v>2024</v>
      </c>
      <c r="T7212">
        <f t="shared" si="225"/>
        <v>10</v>
      </c>
    </row>
    <row r="7213" spans="1:20" x14ac:dyDescent="0.3">
      <c r="A7213" s="1">
        <v>45581</v>
      </c>
      <c r="B7213" t="s">
        <v>7658</v>
      </c>
      <c r="C7213" t="s">
        <v>137</v>
      </c>
      <c r="D7213" t="s">
        <v>23</v>
      </c>
      <c r="E7213" t="s">
        <v>51</v>
      </c>
      <c r="F7213" t="s">
        <v>52</v>
      </c>
      <c r="G7213" t="s">
        <v>37</v>
      </c>
      <c r="H7213" t="s">
        <v>70</v>
      </c>
      <c r="I7213" t="s">
        <v>71</v>
      </c>
      <c r="J7213">
        <v>16</v>
      </c>
      <c r="K7213">
        <v>600</v>
      </c>
      <c r="L7213">
        <v>6</v>
      </c>
      <c r="M7213">
        <v>9024</v>
      </c>
      <c r="N7213">
        <v>7163.9</v>
      </c>
      <c r="O7213">
        <v>1860.1</v>
      </c>
      <c r="P7213" t="s">
        <v>38</v>
      </c>
      <c r="Q7213" t="s">
        <v>47</v>
      </c>
      <c r="R7213" t="s">
        <v>73</v>
      </c>
      <c r="S7213">
        <f t="shared" si="224"/>
        <v>2024</v>
      </c>
      <c r="T7213">
        <f t="shared" si="225"/>
        <v>10</v>
      </c>
    </row>
    <row r="7214" spans="1:20" x14ac:dyDescent="0.3">
      <c r="A7214" s="1">
        <v>45582</v>
      </c>
      <c r="B7214" t="s">
        <v>7659</v>
      </c>
      <c r="C7214" t="s">
        <v>68</v>
      </c>
      <c r="D7214" t="s">
        <v>43</v>
      </c>
      <c r="E7214" t="s">
        <v>24</v>
      </c>
      <c r="F7214" t="s">
        <v>111</v>
      </c>
      <c r="G7214" t="s">
        <v>26</v>
      </c>
      <c r="H7214" t="s">
        <v>70</v>
      </c>
      <c r="I7214" t="s">
        <v>71</v>
      </c>
      <c r="J7214">
        <v>20</v>
      </c>
      <c r="K7214">
        <v>600</v>
      </c>
      <c r="L7214">
        <v>2</v>
      </c>
      <c r="M7214">
        <v>11760</v>
      </c>
      <c r="N7214">
        <v>8708.67</v>
      </c>
      <c r="O7214">
        <v>3051.33</v>
      </c>
      <c r="P7214" t="s">
        <v>93</v>
      </c>
      <c r="Q7214" t="s">
        <v>55</v>
      </c>
      <c r="R7214" t="s">
        <v>61</v>
      </c>
      <c r="S7214">
        <f t="shared" si="224"/>
        <v>2024</v>
      </c>
      <c r="T7214">
        <f t="shared" si="225"/>
        <v>10</v>
      </c>
    </row>
    <row r="7215" spans="1:20" x14ac:dyDescent="0.3">
      <c r="A7215" s="1">
        <v>45583</v>
      </c>
      <c r="B7215" t="s">
        <v>7660</v>
      </c>
      <c r="C7215" t="s">
        <v>58</v>
      </c>
      <c r="D7215" t="s">
        <v>43</v>
      </c>
      <c r="E7215" t="s">
        <v>35</v>
      </c>
      <c r="F7215" t="s">
        <v>36</v>
      </c>
      <c r="G7215" t="s">
        <v>26</v>
      </c>
      <c r="H7215" t="s">
        <v>59</v>
      </c>
      <c r="I7215" t="s">
        <v>60</v>
      </c>
      <c r="J7215">
        <v>24</v>
      </c>
      <c r="K7215">
        <v>4500</v>
      </c>
      <c r="L7215">
        <v>19</v>
      </c>
      <c r="M7215">
        <v>87480</v>
      </c>
      <c r="N7215">
        <v>79552.639999999999</v>
      </c>
      <c r="O7215">
        <v>7927.36</v>
      </c>
      <c r="P7215" t="s">
        <v>65</v>
      </c>
      <c r="Q7215" t="s">
        <v>55</v>
      </c>
      <c r="R7215" t="s">
        <v>39</v>
      </c>
      <c r="S7215">
        <f t="shared" si="224"/>
        <v>2024</v>
      </c>
      <c r="T7215">
        <f t="shared" si="225"/>
        <v>10</v>
      </c>
    </row>
    <row r="7216" spans="1:20" x14ac:dyDescent="0.3">
      <c r="A7216" s="1">
        <v>45584</v>
      </c>
      <c r="B7216" t="s">
        <v>7661</v>
      </c>
      <c r="C7216" t="s">
        <v>68</v>
      </c>
      <c r="D7216" t="s">
        <v>23</v>
      </c>
      <c r="E7216" t="s">
        <v>51</v>
      </c>
      <c r="F7216" t="s">
        <v>77</v>
      </c>
      <c r="G7216" t="s">
        <v>46</v>
      </c>
      <c r="H7216" t="s">
        <v>59</v>
      </c>
      <c r="I7216" t="s">
        <v>60</v>
      </c>
      <c r="J7216">
        <v>22</v>
      </c>
      <c r="K7216">
        <v>4500</v>
      </c>
      <c r="L7216">
        <v>4</v>
      </c>
      <c r="M7216">
        <v>95040</v>
      </c>
      <c r="N7216">
        <v>78711.47</v>
      </c>
      <c r="O7216">
        <v>16328.53</v>
      </c>
      <c r="P7216" t="s">
        <v>93</v>
      </c>
      <c r="Q7216" t="s">
        <v>90</v>
      </c>
      <c r="R7216" t="s">
        <v>31</v>
      </c>
      <c r="S7216">
        <f t="shared" si="224"/>
        <v>2024</v>
      </c>
      <c r="T7216">
        <f t="shared" si="225"/>
        <v>10</v>
      </c>
    </row>
    <row r="7217" spans="1:20" x14ac:dyDescent="0.3">
      <c r="A7217" s="1">
        <v>45585</v>
      </c>
      <c r="B7217" t="s">
        <v>7662</v>
      </c>
      <c r="C7217" t="s">
        <v>108</v>
      </c>
      <c r="D7217" t="s">
        <v>50</v>
      </c>
      <c r="E7217" t="s">
        <v>51</v>
      </c>
      <c r="F7217" t="s">
        <v>77</v>
      </c>
      <c r="G7217" t="s">
        <v>46</v>
      </c>
      <c r="H7217" t="s">
        <v>59</v>
      </c>
      <c r="I7217" t="s">
        <v>60</v>
      </c>
      <c r="J7217">
        <v>6</v>
      </c>
      <c r="K7217">
        <v>4500</v>
      </c>
      <c r="L7217">
        <v>17</v>
      </c>
      <c r="M7217">
        <v>22410</v>
      </c>
      <c r="N7217">
        <v>20656.63</v>
      </c>
      <c r="O7217">
        <v>1753.37</v>
      </c>
      <c r="P7217" t="s">
        <v>38</v>
      </c>
      <c r="Q7217" t="s">
        <v>90</v>
      </c>
      <c r="R7217" t="s">
        <v>73</v>
      </c>
      <c r="S7217">
        <f t="shared" si="224"/>
        <v>2024</v>
      </c>
      <c r="T7217">
        <f t="shared" si="225"/>
        <v>10</v>
      </c>
    </row>
    <row r="7218" spans="1:20" x14ac:dyDescent="0.3">
      <c r="A7218" s="1">
        <v>45586</v>
      </c>
      <c r="B7218" t="s">
        <v>7663</v>
      </c>
      <c r="C7218" t="s">
        <v>64</v>
      </c>
      <c r="D7218" t="s">
        <v>50</v>
      </c>
      <c r="E7218" t="s">
        <v>44</v>
      </c>
      <c r="F7218" t="s">
        <v>89</v>
      </c>
      <c r="G7218" t="s">
        <v>85</v>
      </c>
      <c r="H7218" t="s">
        <v>59</v>
      </c>
      <c r="I7218" t="s">
        <v>60</v>
      </c>
      <c r="J7218">
        <v>17</v>
      </c>
      <c r="K7218">
        <v>4500</v>
      </c>
      <c r="L7218">
        <v>3</v>
      </c>
      <c r="M7218">
        <v>74205</v>
      </c>
      <c r="N7218">
        <v>67919.81</v>
      </c>
      <c r="O7218">
        <v>6285.19</v>
      </c>
      <c r="P7218" t="s">
        <v>38</v>
      </c>
      <c r="Q7218" t="s">
        <v>30</v>
      </c>
      <c r="R7218" t="s">
        <v>39</v>
      </c>
      <c r="S7218">
        <f t="shared" si="224"/>
        <v>2024</v>
      </c>
      <c r="T7218">
        <f t="shared" si="225"/>
        <v>10</v>
      </c>
    </row>
    <row r="7219" spans="1:20" x14ac:dyDescent="0.3">
      <c r="A7219" s="1">
        <v>45587</v>
      </c>
      <c r="B7219" t="s">
        <v>7664</v>
      </c>
      <c r="C7219" t="s">
        <v>98</v>
      </c>
      <c r="D7219" t="s">
        <v>43</v>
      </c>
      <c r="E7219" t="s">
        <v>44</v>
      </c>
      <c r="F7219" t="s">
        <v>89</v>
      </c>
      <c r="G7219" t="s">
        <v>85</v>
      </c>
      <c r="H7219" t="s">
        <v>53</v>
      </c>
      <c r="I7219" t="s">
        <v>54</v>
      </c>
      <c r="J7219">
        <v>25</v>
      </c>
      <c r="K7219">
        <v>2500</v>
      </c>
      <c r="L7219">
        <v>10</v>
      </c>
      <c r="M7219">
        <v>56250</v>
      </c>
      <c r="N7219">
        <v>45614.59</v>
      </c>
      <c r="O7219">
        <v>10635.41</v>
      </c>
      <c r="P7219" t="s">
        <v>72</v>
      </c>
      <c r="Q7219" t="s">
        <v>55</v>
      </c>
      <c r="R7219" t="s">
        <v>86</v>
      </c>
      <c r="S7219">
        <f t="shared" si="224"/>
        <v>2024</v>
      </c>
      <c r="T7219">
        <f t="shared" si="225"/>
        <v>10</v>
      </c>
    </row>
    <row r="7220" spans="1:20" x14ac:dyDescent="0.3">
      <c r="A7220" s="1">
        <v>45588</v>
      </c>
      <c r="B7220" t="s">
        <v>7665</v>
      </c>
      <c r="C7220" t="s">
        <v>76</v>
      </c>
      <c r="D7220" t="s">
        <v>43</v>
      </c>
      <c r="E7220" t="s">
        <v>44</v>
      </c>
      <c r="F7220" t="s">
        <v>89</v>
      </c>
      <c r="G7220" t="s">
        <v>26</v>
      </c>
      <c r="H7220" t="s">
        <v>140</v>
      </c>
      <c r="I7220" t="s">
        <v>71</v>
      </c>
      <c r="J7220">
        <v>20</v>
      </c>
      <c r="K7220">
        <v>900</v>
      </c>
      <c r="L7220">
        <v>9</v>
      </c>
      <c r="M7220">
        <v>16380</v>
      </c>
      <c r="N7220">
        <v>13876.02</v>
      </c>
      <c r="O7220">
        <v>2503.98</v>
      </c>
      <c r="P7220" t="s">
        <v>29</v>
      </c>
      <c r="Q7220" t="s">
        <v>47</v>
      </c>
      <c r="R7220" t="s">
        <v>81</v>
      </c>
      <c r="S7220">
        <f t="shared" si="224"/>
        <v>2024</v>
      </c>
      <c r="T7220">
        <f t="shared" si="225"/>
        <v>10</v>
      </c>
    </row>
    <row r="7221" spans="1:20" x14ac:dyDescent="0.3">
      <c r="A7221" s="1">
        <v>45589</v>
      </c>
      <c r="B7221" t="s">
        <v>7666</v>
      </c>
      <c r="C7221" t="s">
        <v>137</v>
      </c>
      <c r="D7221" t="s">
        <v>43</v>
      </c>
      <c r="E7221" t="s">
        <v>51</v>
      </c>
      <c r="F7221" t="s">
        <v>99</v>
      </c>
      <c r="G7221" t="s">
        <v>85</v>
      </c>
      <c r="H7221" t="s">
        <v>59</v>
      </c>
      <c r="I7221" t="s">
        <v>60</v>
      </c>
      <c r="J7221">
        <v>24</v>
      </c>
      <c r="K7221">
        <v>4500</v>
      </c>
      <c r="L7221">
        <v>11</v>
      </c>
      <c r="M7221">
        <v>96120</v>
      </c>
      <c r="N7221">
        <v>73185.45</v>
      </c>
      <c r="O7221">
        <v>22934.55</v>
      </c>
      <c r="P7221" t="s">
        <v>29</v>
      </c>
      <c r="Q7221" t="s">
        <v>47</v>
      </c>
      <c r="R7221" t="s">
        <v>86</v>
      </c>
      <c r="S7221">
        <f t="shared" si="224"/>
        <v>2024</v>
      </c>
      <c r="T7221">
        <f t="shared" si="225"/>
        <v>10</v>
      </c>
    </row>
    <row r="7222" spans="1:20" x14ac:dyDescent="0.3">
      <c r="A7222" s="1">
        <v>45590</v>
      </c>
      <c r="B7222" t="s">
        <v>7667</v>
      </c>
      <c r="C7222" t="s">
        <v>76</v>
      </c>
      <c r="D7222" t="s">
        <v>50</v>
      </c>
      <c r="E7222" t="s">
        <v>44</v>
      </c>
      <c r="F7222" t="s">
        <v>45</v>
      </c>
      <c r="G7222" t="s">
        <v>37</v>
      </c>
      <c r="H7222" t="s">
        <v>70</v>
      </c>
      <c r="I7222" t="s">
        <v>71</v>
      </c>
      <c r="J7222">
        <v>11</v>
      </c>
      <c r="K7222">
        <v>600</v>
      </c>
      <c r="L7222">
        <v>18</v>
      </c>
      <c r="M7222">
        <v>5412</v>
      </c>
      <c r="N7222">
        <v>4908.88</v>
      </c>
      <c r="O7222">
        <v>503.12</v>
      </c>
      <c r="P7222" t="s">
        <v>65</v>
      </c>
      <c r="Q7222" t="s">
        <v>30</v>
      </c>
      <c r="R7222" t="s">
        <v>73</v>
      </c>
      <c r="S7222">
        <f t="shared" si="224"/>
        <v>2024</v>
      </c>
      <c r="T7222">
        <f t="shared" si="225"/>
        <v>10</v>
      </c>
    </row>
    <row r="7223" spans="1:20" x14ac:dyDescent="0.3">
      <c r="A7223" s="1">
        <v>45591</v>
      </c>
      <c r="B7223" t="s">
        <v>7668</v>
      </c>
      <c r="C7223" t="s">
        <v>137</v>
      </c>
      <c r="D7223" t="s">
        <v>43</v>
      </c>
      <c r="E7223" t="s">
        <v>51</v>
      </c>
      <c r="F7223" t="s">
        <v>192</v>
      </c>
      <c r="G7223" t="s">
        <v>26</v>
      </c>
      <c r="H7223" t="s">
        <v>27</v>
      </c>
      <c r="I7223" t="s">
        <v>28</v>
      </c>
      <c r="J7223">
        <v>11</v>
      </c>
      <c r="K7223">
        <v>45000</v>
      </c>
      <c r="L7223">
        <v>8</v>
      </c>
      <c r="M7223">
        <v>455400</v>
      </c>
      <c r="N7223">
        <v>332779.93</v>
      </c>
      <c r="O7223">
        <v>122620.07</v>
      </c>
      <c r="P7223" t="s">
        <v>93</v>
      </c>
      <c r="Q7223" t="s">
        <v>55</v>
      </c>
      <c r="R7223" t="s">
        <v>31</v>
      </c>
      <c r="S7223">
        <f t="shared" si="224"/>
        <v>2024</v>
      </c>
      <c r="T7223">
        <f t="shared" si="225"/>
        <v>10</v>
      </c>
    </row>
    <row r="7224" spans="1:20" x14ac:dyDescent="0.3">
      <c r="A7224" s="1">
        <v>45592</v>
      </c>
      <c r="B7224" t="s">
        <v>7669</v>
      </c>
      <c r="C7224" t="s">
        <v>76</v>
      </c>
      <c r="D7224" t="s">
        <v>43</v>
      </c>
      <c r="E7224" t="s">
        <v>44</v>
      </c>
      <c r="F7224" t="s">
        <v>45</v>
      </c>
      <c r="G7224" t="s">
        <v>46</v>
      </c>
      <c r="H7224" t="s">
        <v>70</v>
      </c>
      <c r="I7224" t="s">
        <v>71</v>
      </c>
      <c r="J7224">
        <v>1</v>
      </c>
      <c r="K7224">
        <v>600</v>
      </c>
      <c r="L7224">
        <v>4</v>
      </c>
      <c r="M7224">
        <v>576</v>
      </c>
      <c r="N7224">
        <v>442.76</v>
      </c>
      <c r="O7224">
        <v>133.24</v>
      </c>
      <c r="P7224" t="s">
        <v>65</v>
      </c>
      <c r="Q7224" t="s">
        <v>90</v>
      </c>
      <c r="R7224" t="s">
        <v>86</v>
      </c>
      <c r="S7224">
        <f t="shared" si="224"/>
        <v>2024</v>
      </c>
      <c r="T7224">
        <f t="shared" si="225"/>
        <v>10</v>
      </c>
    </row>
    <row r="7225" spans="1:20" x14ac:dyDescent="0.3">
      <c r="A7225" s="1">
        <v>45593</v>
      </c>
      <c r="B7225" t="s">
        <v>7670</v>
      </c>
      <c r="C7225" t="s">
        <v>84</v>
      </c>
      <c r="D7225" t="s">
        <v>50</v>
      </c>
      <c r="E7225" t="s">
        <v>35</v>
      </c>
      <c r="F7225" t="s">
        <v>36</v>
      </c>
      <c r="G7225" t="s">
        <v>26</v>
      </c>
      <c r="H7225" t="s">
        <v>80</v>
      </c>
      <c r="I7225" t="s">
        <v>28</v>
      </c>
      <c r="J7225">
        <v>21</v>
      </c>
      <c r="K7225">
        <v>12000</v>
      </c>
      <c r="L7225">
        <v>18</v>
      </c>
      <c r="M7225">
        <v>206640</v>
      </c>
      <c r="N7225">
        <v>152495.71</v>
      </c>
      <c r="O7225">
        <v>54144.29</v>
      </c>
      <c r="P7225" t="s">
        <v>93</v>
      </c>
      <c r="Q7225" t="s">
        <v>90</v>
      </c>
      <c r="R7225" t="s">
        <v>31</v>
      </c>
      <c r="S7225">
        <f t="shared" si="224"/>
        <v>2024</v>
      </c>
      <c r="T7225">
        <f t="shared" si="225"/>
        <v>10</v>
      </c>
    </row>
    <row r="7226" spans="1:20" x14ac:dyDescent="0.3">
      <c r="A7226" s="1">
        <v>45594</v>
      </c>
      <c r="B7226" t="s">
        <v>7671</v>
      </c>
      <c r="C7226" t="s">
        <v>108</v>
      </c>
      <c r="D7226" t="s">
        <v>23</v>
      </c>
      <c r="E7226" t="s">
        <v>44</v>
      </c>
      <c r="F7226" t="s">
        <v>89</v>
      </c>
      <c r="G7226" t="s">
        <v>85</v>
      </c>
      <c r="H7226" t="s">
        <v>59</v>
      </c>
      <c r="I7226" t="s">
        <v>60</v>
      </c>
      <c r="J7226">
        <v>12</v>
      </c>
      <c r="K7226">
        <v>4500</v>
      </c>
      <c r="L7226">
        <v>8</v>
      </c>
      <c r="M7226">
        <v>49680</v>
      </c>
      <c r="N7226">
        <v>37022.9</v>
      </c>
      <c r="O7226">
        <v>12657.1</v>
      </c>
      <c r="P7226" t="s">
        <v>65</v>
      </c>
      <c r="Q7226" t="s">
        <v>30</v>
      </c>
      <c r="R7226" t="s">
        <v>86</v>
      </c>
      <c r="S7226">
        <f t="shared" si="224"/>
        <v>2024</v>
      </c>
      <c r="T7226">
        <f t="shared" si="225"/>
        <v>10</v>
      </c>
    </row>
    <row r="7227" spans="1:20" x14ac:dyDescent="0.3">
      <c r="A7227" s="1">
        <v>45595</v>
      </c>
      <c r="B7227" t="s">
        <v>7672</v>
      </c>
      <c r="C7227" t="s">
        <v>137</v>
      </c>
      <c r="D7227" t="s">
        <v>23</v>
      </c>
      <c r="E7227" t="s">
        <v>24</v>
      </c>
      <c r="F7227" t="s">
        <v>111</v>
      </c>
      <c r="G7227" t="s">
        <v>37</v>
      </c>
      <c r="H7227" t="s">
        <v>120</v>
      </c>
      <c r="I7227" t="s">
        <v>28</v>
      </c>
      <c r="J7227">
        <v>19</v>
      </c>
      <c r="K7227">
        <v>15000</v>
      </c>
      <c r="L7227">
        <v>20</v>
      </c>
      <c r="M7227">
        <v>228000</v>
      </c>
      <c r="N7227">
        <v>173825.15</v>
      </c>
      <c r="O7227">
        <v>54174.85</v>
      </c>
      <c r="P7227" t="s">
        <v>65</v>
      </c>
      <c r="Q7227" t="s">
        <v>55</v>
      </c>
      <c r="R7227" t="s">
        <v>102</v>
      </c>
      <c r="S7227">
        <f t="shared" si="224"/>
        <v>2024</v>
      </c>
      <c r="T7227">
        <f t="shared" si="225"/>
        <v>10</v>
      </c>
    </row>
    <row r="7228" spans="1:20" x14ac:dyDescent="0.3">
      <c r="A7228" s="1">
        <v>45596</v>
      </c>
      <c r="B7228" t="s">
        <v>7673</v>
      </c>
      <c r="C7228" t="s">
        <v>137</v>
      </c>
      <c r="D7228" t="s">
        <v>23</v>
      </c>
      <c r="E7228" t="s">
        <v>51</v>
      </c>
      <c r="F7228" t="s">
        <v>192</v>
      </c>
      <c r="G7228" t="s">
        <v>85</v>
      </c>
      <c r="H7228" t="s">
        <v>120</v>
      </c>
      <c r="I7228" t="s">
        <v>28</v>
      </c>
      <c r="J7228">
        <v>22</v>
      </c>
      <c r="K7228">
        <v>15000</v>
      </c>
      <c r="L7228">
        <v>16</v>
      </c>
      <c r="M7228">
        <v>277200</v>
      </c>
      <c r="N7228">
        <v>203441.57</v>
      </c>
      <c r="O7228">
        <v>73758.429999999993</v>
      </c>
      <c r="P7228" t="s">
        <v>38</v>
      </c>
      <c r="Q7228" t="s">
        <v>55</v>
      </c>
      <c r="R7228" t="s">
        <v>123</v>
      </c>
      <c r="S7228">
        <f t="shared" si="224"/>
        <v>2024</v>
      </c>
      <c r="T7228">
        <f t="shared" si="225"/>
        <v>10</v>
      </c>
    </row>
    <row r="7229" spans="1:20" x14ac:dyDescent="0.3">
      <c r="A7229" s="1">
        <v>45597</v>
      </c>
      <c r="B7229" t="s">
        <v>7674</v>
      </c>
      <c r="C7229" t="s">
        <v>68</v>
      </c>
      <c r="D7229" t="s">
        <v>43</v>
      </c>
      <c r="E7229" t="s">
        <v>51</v>
      </c>
      <c r="F7229" t="s">
        <v>77</v>
      </c>
      <c r="G7229" t="s">
        <v>85</v>
      </c>
      <c r="H7229" t="s">
        <v>27</v>
      </c>
      <c r="I7229" t="s">
        <v>28</v>
      </c>
      <c r="J7229">
        <v>10</v>
      </c>
      <c r="K7229">
        <v>45000</v>
      </c>
      <c r="L7229">
        <v>4</v>
      </c>
      <c r="M7229">
        <v>432000</v>
      </c>
      <c r="N7229">
        <v>364251.72</v>
      </c>
      <c r="O7229">
        <v>67748.28</v>
      </c>
      <c r="P7229" t="s">
        <v>38</v>
      </c>
      <c r="Q7229" t="s">
        <v>47</v>
      </c>
      <c r="R7229" t="s">
        <v>73</v>
      </c>
      <c r="S7229">
        <f t="shared" si="224"/>
        <v>2024</v>
      </c>
      <c r="T7229">
        <f t="shared" si="225"/>
        <v>11</v>
      </c>
    </row>
    <row r="7230" spans="1:20" x14ac:dyDescent="0.3">
      <c r="A7230" s="1">
        <v>45598</v>
      </c>
      <c r="B7230" t="s">
        <v>7675</v>
      </c>
      <c r="C7230" t="s">
        <v>58</v>
      </c>
      <c r="D7230" t="s">
        <v>50</v>
      </c>
      <c r="E7230" t="s">
        <v>35</v>
      </c>
      <c r="F7230" t="s">
        <v>36</v>
      </c>
      <c r="G7230" t="s">
        <v>46</v>
      </c>
      <c r="H7230" t="s">
        <v>27</v>
      </c>
      <c r="I7230" t="s">
        <v>28</v>
      </c>
      <c r="J7230">
        <v>2</v>
      </c>
      <c r="K7230">
        <v>45000</v>
      </c>
      <c r="L7230">
        <v>17</v>
      </c>
      <c r="M7230">
        <v>74700</v>
      </c>
      <c r="N7230">
        <v>55874.33</v>
      </c>
      <c r="O7230">
        <v>18825.669999999998</v>
      </c>
      <c r="P7230" t="s">
        <v>38</v>
      </c>
      <c r="Q7230" t="s">
        <v>30</v>
      </c>
      <c r="R7230" t="s">
        <v>39</v>
      </c>
      <c r="S7230">
        <f t="shared" si="224"/>
        <v>2024</v>
      </c>
      <c r="T7230">
        <f t="shared" si="225"/>
        <v>11</v>
      </c>
    </row>
    <row r="7231" spans="1:20" x14ac:dyDescent="0.3">
      <c r="A7231" s="1">
        <v>45599</v>
      </c>
      <c r="B7231" t="s">
        <v>7676</v>
      </c>
      <c r="C7231" t="s">
        <v>34</v>
      </c>
      <c r="D7231" t="s">
        <v>43</v>
      </c>
      <c r="E7231" t="s">
        <v>35</v>
      </c>
      <c r="F7231" t="s">
        <v>36</v>
      </c>
      <c r="G7231" t="s">
        <v>26</v>
      </c>
      <c r="H7231" t="s">
        <v>27</v>
      </c>
      <c r="I7231" t="s">
        <v>28</v>
      </c>
      <c r="J7231">
        <v>20</v>
      </c>
      <c r="K7231">
        <v>45000</v>
      </c>
      <c r="L7231">
        <v>6</v>
      </c>
      <c r="M7231">
        <v>846000</v>
      </c>
      <c r="N7231">
        <v>658972.26</v>
      </c>
      <c r="O7231">
        <v>187027.74</v>
      </c>
      <c r="P7231" t="s">
        <v>38</v>
      </c>
      <c r="Q7231" t="s">
        <v>47</v>
      </c>
      <c r="R7231" t="s">
        <v>31</v>
      </c>
      <c r="S7231">
        <f t="shared" si="224"/>
        <v>2024</v>
      </c>
      <c r="T7231">
        <f t="shared" si="225"/>
        <v>11</v>
      </c>
    </row>
    <row r="7232" spans="1:20" x14ac:dyDescent="0.3">
      <c r="A7232" s="1">
        <v>45600</v>
      </c>
      <c r="B7232" t="s">
        <v>7677</v>
      </c>
      <c r="C7232" t="s">
        <v>34</v>
      </c>
      <c r="D7232" t="s">
        <v>43</v>
      </c>
      <c r="E7232" t="s">
        <v>24</v>
      </c>
      <c r="F7232" t="s">
        <v>111</v>
      </c>
      <c r="G7232" t="s">
        <v>37</v>
      </c>
      <c r="H7232" t="s">
        <v>27</v>
      </c>
      <c r="I7232" t="s">
        <v>28</v>
      </c>
      <c r="J7232">
        <v>20</v>
      </c>
      <c r="K7232">
        <v>45000</v>
      </c>
      <c r="L7232">
        <v>13</v>
      </c>
      <c r="M7232">
        <v>783000</v>
      </c>
      <c r="N7232">
        <v>612734.71</v>
      </c>
      <c r="O7232">
        <v>170265.29</v>
      </c>
      <c r="P7232" t="s">
        <v>38</v>
      </c>
      <c r="Q7232" t="s">
        <v>30</v>
      </c>
      <c r="R7232" t="s">
        <v>86</v>
      </c>
      <c r="S7232">
        <f t="shared" si="224"/>
        <v>2024</v>
      </c>
      <c r="T7232">
        <f t="shared" si="225"/>
        <v>11</v>
      </c>
    </row>
    <row r="7233" spans="1:20" x14ac:dyDescent="0.3">
      <c r="A7233" s="1">
        <v>45601</v>
      </c>
      <c r="B7233" t="s">
        <v>7678</v>
      </c>
      <c r="C7233" t="s">
        <v>143</v>
      </c>
      <c r="D7233" t="s">
        <v>23</v>
      </c>
      <c r="E7233" t="s">
        <v>35</v>
      </c>
      <c r="F7233" t="s">
        <v>36</v>
      </c>
      <c r="G7233" t="s">
        <v>37</v>
      </c>
      <c r="H7233" t="s">
        <v>59</v>
      </c>
      <c r="I7233" t="s">
        <v>60</v>
      </c>
      <c r="J7233">
        <v>11</v>
      </c>
      <c r="K7233">
        <v>4500</v>
      </c>
      <c r="L7233">
        <v>0</v>
      </c>
      <c r="M7233">
        <v>49500</v>
      </c>
      <c r="N7233">
        <v>45784.29</v>
      </c>
      <c r="O7233">
        <v>3715.71</v>
      </c>
      <c r="P7233" t="s">
        <v>93</v>
      </c>
      <c r="Q7233" t="s">
        <v>90</v>
      </c>
      <c r="R7233" t="s">
        <v>73</v>
      </c>
      <c r="S7233">
        <f t="shared" si="224"/>
        <v>2024</v>
      </c>
      <c r="T7233">
        <f t="shared" si="225"/>
        <v>11</v>
      </c>
    </row>
    <row r="7234" spans="1:20" x14ac:dyDescent="0.3">
      <c r="A7234" s="1">
        <v>45602</v>
      </c>
      <c r="B7234" t="s">
        <v>7679</v>
      </c>
      <c r="C7234" t="s">
        <v>34</v>
      </c>
      <c r="D7234" t="s">
        <v>50</v>
      </c>
      <c r="E7234" t="s">
        <v>35</v>
      </c>
      <c r="F7234" t="s">
        <v>36</v>
      </c>
      <c r="G7234" t="s">
        <v>85</v>
      </c>
      <c r="H7234" t="s">
        <v>53</v>
      </c>
      <c r="I7234" t="s">
        <v>54</v>
      </c>
      <c r="J7234">
        <v>23</v>
      </c>
      <c r="K7234">
        <v>2500</v>
      </c>
      <c r="L7234">
        <v>1</v>
      </c>
      <c r="M7234">
        <v>56925</v>
      </c>
      <c r="N7234">
        <v>46158.61</v>
      </c>
      <c r="O7234">
        <v>10766.39</v>
      </c>
      <c r="P7234" t="s">
        <v>38</v>
      </c>
      <c r="Q7234" t="s">
        <v>47</v>
      </c>
      <c r="R7234" t="s">
        <v>31</v>
      </c>
      <c r="S7234">
        <f t="shared" si="224"/>
        <v>2024</v>
      </c>
      <c r="T7234">
        <f t="shared" si="225"/>
        <v>11</v>
      </c>
    </row>
    <row r="7235" spans="1:20" x14ac:dyDescent="0.3">
      <c r="A7235" s="1">
        <v>45603</v>
      </c>
      <c r="B7235" t="s">
        <v>7680</v>
      </c>
      <c r="C7235" t="s">
        <v>58</v>
      </c>
      <c r="D7235" t="s">
        <v>43</v>
      </c>
      <c r="E7235" t="s">
        <v>24</v>
      </c>
      <c r="F7235" t="s">
        <v>25</v>
      </c>
      <c r="G7235" t="s">
        <v>46</v>
      </c>
      <c r="H7235" t="s">
        <v>70</v>
      </c>
      <c r="I7235" t="s">
        <v>71</v>
      </c>
      <c r="J7235">
        <v>19</v>
      </c>
      <c r="K7235">
        <v>600</v>
      </c>
      <c r="L7235">
        <v>10</v>
      </c>
      <c r="M7235">
        <v>10260</v>
      </c>
      <c r="N7235">
        <v>9128.32</v>
      </c>
      <c r="O7235">
        <v>1131.68</v>
      </c>
      <c r="P7235" t="s">
        <v>65</v>
      </c>
      <c r="Q7235" t="s">
        <v>55</v>
      </c>
      <c r="R7235" t="s">
        <v>123</v>
      </c>
      <c r="S7235">
        <f t="shared" ref="S7235:S7298" si="226">YEAR(A7235)</f>
        <v>2024</v>
      </c>
      <c r="T7235">
        <f t="shared" si="225"/>
        <v>11</v>
      </c>
    </row>
    <row r="7236" spans="1:20" x14ac:dyDescent="0.3">
      <c r="A7236" s="1">
        <v>45604</v>
      </c>
      <c r="B7236" t="s">
        <v>7681</v>
      </c>
      <c r="C7236" t="s">
        <v>22</v>
      </c>
      <c r="D7236" t="s">
        <v>43</v>
      </c>
      <c r="E7236" t="s">
        <v>51</v>
      </c>
      <c r="F7236" t="s">
        <v>192</v>
      </c>
      <c r="G7236" t="s">
        <v>46</v>
      </c>
      <c r="H7236" t="s">
        <v>53</v>
      </c>
      <c r="I7236" t="s">
        <v>54</v>
      </c>
      <c r="J7236">
        <v>15</v>
      </c>
      <c r="K7236">
        <v>2500</v>
      </c>
      <c r="L7236">
        <v>11</v>
      </c>
      <c r="M7236">
        <v>33375</v>
      </c>
      <c r="N7236">
        <v>29986.04</v>
      </c>
      <c r="O7236">
        <v>3388.96</v>
      </c>
      <c r="P7236" t="s">
        <v>38</v>
      </c>
      <c r="Q7236" t="s">
        <v>90</v>
      </c>
      <c r="R7236" t="s">
        <v>86</v>
      </c>
      <c r="S7236">
        <f t="shared" si="226"/>
        <v>2024</v>
      </c>
      <c r="T7236">
        <f t="shared" ref="T7236:T7299" si="227">MONTH(A7236)</f>
        <v>11</v>
      </c>
    </row>
    <row r="7237" spans="1:20" x14ac:dyDescent="0.3">
      <c r="A7237" s="1">
        <v>45605</v>
      </c>
      <c r="B7237" t="s">
        <v>7682</v>
      </c>
      <c r="C7237" t="s">
        <v>76</v>
      </c>
      <c r="D7237" t="s">
        <v>23</v>
      </c>
      <c r="E7237" t="s">
        <v>44</v>
      </c>
      <c r="F7237" t="s">
        <v>45</v>
      </c>
      <c r="G7237" t="s">
        <v>46</v>
      </c>
      <c r="H7237" t="s">
        <v>80</v>
      </c>
      <c r="I7237" t="s">
        <v>28</v>
      </c>
      <c r="J7237">
        <v>7</v>
      </c>
      <c r="K7237">
        <v>12000</v>
      </c>
      <c r="L7237">
        <v>7</v>
      </c>
      <c r="M7237">
        <v>78120</v>
      </c>
      <c r="N7237">
        <v>65627.58</v>
      </c>
      <c r="O7237">
        <v>12492.42</v>
      </c>
      <c r="P7237" t="s">
        <v>65</v>
      </c>
      <c r="Q7237" t="s">
        <v>90</v>
      </c>
      <c r="R7237" t="s">
        <v>81</v>
      </c>
      <c r="S7237">
        <f t="shared" si="226"/>
        <v>2024</v>
      </c>
      <c r="T7237">
        <f t="shared" si="227"/>
        <v>11</v>
      </c>
    </row>
    <row r="7238" spans="1:20" x14ac:dyDescent="0.3">
      <c r="A7238" s="1">
        <v>45606</v>
      </c>
      <c r="B7238" t="s">
        <v>7683</v>
      </c>
      <c r="C7238" t="s">
        <v>98</v>
      </c>
      <c r="D7238" t="s">
        <v>23</v>
      </c>
      <c r="E7238" t="s">
        <v>35</v>
      </c>
      <c r="F7238" t="s">
        <v>36</v>
      </c>
      <c r="G7238" t="s">
        <v>26</v>
      </c>
      <c r="H7238" t="s">
        <v>53</v>
      </c>
      <c r="I7238" t="s">
        <v>54</v>
      </c>
      <c r="J7238">
        <v>12</v>
      </c>
      <c r="K7238">
        <v>2500</v>
      </c>
      <c r="L7238">
        <v>17</v>
      </c>
      <c r="M7238">
        <v>24900</v>
      </c>
      <c r="N7238">
        <v>21210.41</v>
      </c>
      <c r="O7238">
        <v>3689.59</v>
      </c>
      <c r="P7238" t="s">
        <v>38</v>
      </c>
      <c r="Q7238" t="s">
        <v>55</v>
      </c>
      <c r="R7238" t="s">
        <v>123</v>
      </c>
      <c r="S7238">
        <f t="shared" si="226"/>
        <v>2024</v>
      </c>
      <c r="T7238">
        <f t="shared" si="227"/>
        <v>11</v>
      </c>
    </row>
    <row r="7239" spans="1:20" x14ac:dyDescent="0.3">
      <c r="A7239" s="1">
        <v>45607</v>
      </c>
      <c r="B7239" t="s">
        <v>7684</v>
      </c>
      <c r="C7239" t="s">
        <v>76</v>
      </c>
      <c r="D7239" t="s">
        <v>50</v>
      </c>
      <c r="E7239" t="s">
        <v>35</v>
      </c>
      <c r="F7239" t="s">
        <v>36</v>
      </c>
      <c r="G7239" t="s">
        <v>46</v>
      </c>
      <c r="H7239" t="s">
        <v>27</v>
      </c>
      <c r="I7239" t="s">
        <v>28</v>
      </c>
      <c r="J7239">
        <v>22</v>
      </c>
      <c r="K7239">
        <v>45000</v>
      </c>
      <c r="L7239">
        <v>4</v>
      </c>
      <c r="M7239">
        <v>950400</v>
      </c>
      <c r="N7239">
        <v>781399.54</v>
      </c>
      <c r="O7239">
        <v>169000.46</v>
      </c>
      <c r="P7239" t="s">
        <v>65</v>
      </c>
      <c r="Q7239" t="s">
        <v>47</v>
      </c>
      <c r="R7239" t="s">
        <v>81</v>
      </c>
      <c r="S7239">
        <f t="shared" si="226"/>
        <v>2024</v>
      </c>
      <c r="T7239">
        <f t="shared" si="227"/>
        <v>11</v>
      </c>
    </row>
    <row r="7240" spans="1:20" x14ac:dyDescent="0.3">
      <c r="A7240" s="1">
        <v>45608</v>
      </c>
      <c r="B7240" t="s">
        <v>7685</v>
      </c>
      <c r="C7240" t="s">
        <v>68</v>
      </c>
      <c r="D7240" t="s">
        <v>43</v>
      </c>
      <c r="E7240" t="s">
        <v>35</v>
      </c>
      <c r="F7240" t="s">
        <v>36</v>
      </c>
      <c r="G7240" t="s">
        <v>46</v>
      </c>
      <c r="H7240" t="s">
        <v>140</v>
      </c>
      <c r="I7240" t="s">
        <v>71</v>
      </c>
      <c r="J7240">
        <v>13</v>
      </c>
      <c r="K7240">
        <v>900</v>
      </c>
      <c r="L7240">
        <v>10</v>
      </c>
      <c r="M7240">
        <v>10530</v>
      </c>
      <c r="N7240">
        <v>8452.77</v>
      </c>
      <c r="O7240">
        <v>2077.23</v>
      </c>
      <c r="P7240" t="s">
        <v>72</v>
      </c>
      <c r="Q7240" t="s">
        <v>47</v>
      </c>
      <c r="R7240" t="s">
        <v>39</v>
      </c>
      <c r="S7240">
        <f t="shared" si="226"/>
        <v>2024</v>
      </c>
      <c r="T7240">
        <f t="shared" si="227"/>
        <v>11</v>
      </c>
    </row>
    <row r="7241" spans="1:20" x14ac:dyDescent="0.3">
      <c r="A7241" s="1">
        <v>45609</v>
      </c>
      <c r="B7241" t="s">
        <v>7686</v>
      </c>
      <c r="C7241" t="s">
        <v>64</v>
      </c>
      <c r="D7241" t="s">
        <v>50</v>
      </c>
      <c r="E7241" t="s">
        <v>35</v>
      </c>
      <c r="F7241" t="s">
        <v>36</v>
      </c>
      <c r="G7241" t="s">
        <v>46</v>
      </c>
      <c r="H7241" t="s">
        <v>53</v>
      </c>
      <c r="I7241" t="s">
        <v>54</v>
      </c>
      <c r="J7241">
        <v>19</v>
      </c>
      <c r="K7241">
        <v>2500</v>
      </c>
      <c r="L7241">
        <v>20</v>
      </c>
      <c r="M7241">
        <v>38000</v>
      </c>
      <c r="N7241">
        <v>34347.17</v>
      </c>
      <c r="O7241">
        <v>3652.83</v>
      </c>
      <c r="P7241" t="s">
        <v>38</v>
      </c>
      <c r="Q7241" t="s">
        <v>47</v>
      </c>
      <c r="R7241" t="s">
        <v>73</v>
      </c>
      <c r="S7241">
        <f t="shared" si="226"/>
        <v>2024</v>
      </c>
      <c r="T7241">
        <f t="shared" si="227"/>
        <v>11</v>
      </c>
    </row>
    <row r="7242" spans="1:20" x14ac:dyDescent="0.3">
      <c r="A7242" s="1">
        <v>45610</v>
      </c>
      <c r="B7242" t="s">
        <v>7687</v>
      </c>
      <c r="C7242" t="s">
        <v>34</v>
      </c>
      <c r="D7242" t="s">
        <v>43</v>
      </c>
      <c r="E7242" t="s">
        <v>51</v>
      </c>
      <c r="F7242" t="s">
        <v>192</v>
      </c>
      <c r="G7242" t="s">
        <v>37</v>
      </c>
      <c r="H7242" t="s">
        <v>27</v>
      </c>
      <c r="I7242" t="s">
        <v>28</v>
      </c>
      <c r="J7242">
        <v>22</v>
      </c>
      <c r="K7242">
        <v>45000</v>
      </c>
      <c r="L7242">
        <v>1</v>
      </c>
      <c r="M7242">
        <v>980100</v>
      </c>
      <c r="N7242">
        <v>870092.76</v>
      </c>
      <c r="O7242">
        <v>110007.24</v>
      </c>
      <c r="P7242" t="s">
        <v>72</v>
      </c>
      <c r="Q7242" t="s">
        <v>30</v>
      </c>
      <c r="R7242" t="s">
        <v>39</v>
      </c>
      <c r="S7242">
        <f t="shared" si="226"/>
        <v>2024</v>
      </c>
      <c r="T7242">
        <f t="shared" si="227"/>
        <v>11</v>
      </c>
    </row>
    <row r="7243" spans="1:20" x14ac:dyDescent="0.3">
      <c r="A7243" s="1">
        <v>45611</v>
      </c>
      <c r="B7243" t="s">
        <v>7688</v>
      </c>
      <c r="C7243" t="s">
        <v>22</v>
      </c>
      <c r="D7243" t="s">
        <v>50</v>
      </c>
      <c r="E7243" t="s">
        <v>51</v>
      </c>
      <c r="F7243" t="s">
        <v>52</v>
      </c>
      <c r="G7243" t="s">
        <v>85</v>
      </c>
      <c r="H7243" t="s">
        <v>140</v>
      </c>
      <c r="I7243" t="s">
        <v>71</v>
      </c>
      <c r="J7243">
        <v>5</v>
      </c>
      <c r="K7243">
        <v>900</v>
      </c>
      <c r="L7243">
        <v>16</v>
      </c>
      <c r="M7243">
        <v>3780</v>
      </c>
      <c r="N7243">
        <v>3242.18</v>
      </c>
      <c r="O7243">
        <v>537.82000000000005</v>
      </c>
      <c r="P7243" t="s">
        <v>72</v>
      </c>
      <c r="Q7243" t="s">
        <v>55</v>
      </c>
      <c r="R7243" t="s">
        <v>86</v>
      </c>
      <c r="S7243">
        <f t="shared" si="226"/>
        <v>2024</v>
      </c>
      <c r="T7243">
        <f t="shared" si="227"/>
        <v>11</v>
      </c>
    </row>
    <row r="7244" spans="1:20" x14ac:dyDescent="0.3">
      <c r="A7244" s="1">
        <v>45612</v>
      </c>
      <c r="B7244" t="s">
        <v>7689</v>
      </c>
      <c r="C7244" t="s">
        <v>76</v>
      </c>
      <c r="D7244" t="s">
        <v>23</v>
      </c>
      <c r="E7244" t="s">
        <v>35</v>
      </c>
      <c r="F7244" t="s">
        <v>36</v>
      </c>
      <c r="G7244" t="s">
        <v>26</v>
      </c>
      <c r="H7244" t="s">
        <v>120</v>
      </c>
      <c r="I7244" t="s">
        <v>28</v>
      </c>
      <c r="J7244">
        <v>20</v>
      </c>
      <c r="K7244">
        <v>15000</v>
      </c>
      <c r="L7244">
        <v>19</v>
      </c>
      <c r="M7244">
        <v>243000</v>
      </c>
      <c r="N7244">
        <v>198423.95</v>
      </c>
      <c r="O7244">
        <v>44576.05</v>
      </c>
      <c r="P7244" t="s">
        <v>93</v>
      </c>
      <c r="Q7244" t="s">
        <v>90</v>
      </c>
      <c r="R7244" t="s">
        <v>86</v>
      </c>
      <c r="S7244">
        <f t="shared" si="226"/>
        <v>2024</v>
      </c>
      <c r="T7244">
        <f t="shared" si="227"/>
        <v>11</v>
      </c>
    </row>
    <row r="7245" spans="1:20" x14ac:dyDescent="0.3">
      <c r="A7245" s="1">
        <v>45613</v>
      </c>
      <c r="B7245" t="s">
        <v>7690</v>
      </c>
      <c r="C7245" t="s">
        <v>108</v>
      </c>
      <c r="D7245" t="s">
        <v>23</v>
      </c>
      <c r="E7245" t="s">
        <v>51</v>
      </c>
      <c r="F7245" t="s">
        <v>52</v>
      </c>
      <c r="G7245" t="s">
        <v>46</v>
      </c>
      <c r="H7245" t="s">
        <v>120</v>
      </c>
      <c r="I7245" t="s">
        <v>28</v>
      </c>
      <c r="J7245">
        <v>23</v>
      </c>
      <c r="K7245">
        <v>15000</v>
      </c>
      <c r="L7245">
        <v>12</v>
      </c>
      <c r="M7245">
        <v>303600</v>
      </c>
      <c r="N7245">
        <v>248790.88</v>
      </c>
      <c r="O7245">
        <v>54809.120000000003</v>
      </c>
      <c r="P7245" t="s">
        <v>72</v>
      </c>
      <c r="Q7245" t="s">
        <v>55</v>
      </c>
      <c r="R7245" t="s">
        <v>102</v>
      </c>
      <c r="S7245">
        <f t="shared" si="226"/>
        <v>2024</v>
      </c>
      <c r="T7245">
        <f t="shared" si="227"/>
        <v>11</v>
      </c>
    </row>
    <row r="7246" spans="1:20" x14ac:dyDescent="0.3">
      <c r="A7246" s="1">
        <v>45614</v>
      </c>
      <c r="B7246" t="s">
        <v>7691</v>
      </c>
      <c r="C7246" t="s">
        <v>84</v>
      </c>
      <c r="D7246" t="s">
        <v>43</v>
      </c>
      <c r="E7246" t="s">
        <v>24</v>
      </c>
      <c r="F7246" t="s">
        <v>111</v>
      </c>
      <c r="G7246" t="s">
        <v>26</v>
      </c>
      <c r="H7246" t="s">
        <v>70</v>
      </c>
      <c r="I7246" t="s">
        <v>71</v>
      </c>
      <c r="J7246">
        <v>20</v>
      </c>
      <c r="K7246">
        <v>600</v>
      </c>
      <c r="L7246">
        <v>6</v>
      </c>
      <c r="M7246">
        <v>11280</v>
      </c>
      <c r="N7246">
        <v>10045.23</v>
      </c>
      <c r="O7246">
        <v>1234.77</v>
      </c>
      <c r="P7246" t="s">
        <v>38</v>
      </c>
      <c r="Q7246" t="s">
        <v>55</v>
      </c>
      <c r="R7246" t="s">
        <v>81</v>
      </c>
      <c r="S7246">
        <f t="shared" si="226"/>
        <v>2024</v>
      </c>
      <c r="T7246">
        <f t="shared" si="227"/>
        <v>11</v>
      </c>
    </row>
    <row r="7247" spans="1:20" x14ac:dyDescent="0.3">
      <c r="A7247" s="1">
        <v>45615</v>
      </c>
      <c r="B7247" t="s">
        <v>7692</v>
      </c>
      <c r="C7247" t="s">
        <v>137</v>
      </c>
      <c r="D7247" t="s">
        <v>43</v>
      </c>
      <c r="E7247" t="s">
        <v>24</v>
      </c>
      <c r="F7247" t="s">
        <v>111</v>
      </c>
      <c r="G7247" t="s">
        <v>46</v>
      </c>
      <c r="H7247" t="s">
        <v>120</v>
      </c>
      <c r="I7247" t="s">
        <v>28</v>
      </c>
      <c r="J7247">
        <v>4</v>
      </c>
      <c r="K7247">
        <v>15000</v>
      </c>
      <c r="L7247">
        <v>4</v>
      </c>
      <c r="M7247">
        <v>57600</v>
      </c>
      <c r="N7247">
        <v>54105.26</v>
      </c>
      <c r="O7247">
        <v>3494.74</v>
      </c>
      <c r="P7247" t="s">
        <v>29</v>
      </c>
      <c r="Q7247" t="s">
        <v>47</v>
      </c>
      <c r="R7247" t="s">
        <v>61</v>
      </c>
      <c r="S7247">
        <f t="shared" si="226"/>
        <v>2024</v>
      </c>
      <c r="T7247">
        <f t="shared" si="227"/>
        <v>11</v>
      </c>
    </row>
    <row r="7248" spans="1:20" x14ac:dyDescent="0.3">
      <c r="A7248" s="1">
        <v>45616</v>
      </c>
      <c r="B7248" t="s">
        <v>7693</v>
      </c>
      <c r="C7248" t="s">
        <v>68</v>
      </c>
      <c r="D7248" t="s">
        <v>23</v>
      </c>
      <c r="E7248" t="s">
        <v>44</v>
      </c>
      <c r="F7248" t="s">
        <v>45</v>
      </c>
      <c r="G7248" t="s">
        <v>26</v>
      </c>
      <c r="H7248" t="s">
        <v>59</v>
      </c>
      <c r="I7248" t="s">
        <v>60</v>
      </c>
      <c r="J7248">
        <v>23</v>
      </c>
      <c r="K7248">
        <v>4500</v>
      </c>
      <c r="L7248">
        <v>15</v>
      </c>
      <c r="M7248">
        <v>87975</v>
      </c>
      <c r="N7248">
        <v>80247.679999999993</v>
      </c>
      <c r="O7248">
        <v>7727.32</v>
      </c>
      <c r="P7248" t="s">
        <v>29</v>
      </c>
      <c r="Q7248" t="s">
        <v>30</v>
      </c>
      <c r="R7248" t="s">
        <v>73</v>
      </c>
      <c r="S7248">
        <f t="shared" si="226"/>
        <v>2024</v>
      </c>
      <c r="T7248">
        <f t="shared" si="227"/>
        <v>11</v>
      </c>
    </row>
    <row r="7249" spans="1:20" x14ac:dyDescent="0.3">
      <c r="A7249" s="1">
        <v>45617</v>
      </c>
      <c r="B7249" t="s">
        <v>7694</v>
      </c>
      <c r="C7249" t="s">
        <v>84</v>
      </c>
      <c r="D7249" t="s">
        <v>50</v>
      </c>
      <c r="E7249" t="s">
        <v>44</v>
      </c>
      <c r="F7249" t="s">
        <v>45</v>
      </c>
      <c r="G7249" t="s">
        <v>37</v>
      </c>
      <c r="H7249" t="s">
        <v>140</v>
      </c>
      <c r="I7249" t="s">
        <v>71</v>
      </c>
      <c r="J7249">
        <v>10</v>
      </c>
      <c r="K7249">
        <v>900</v>
      </c>
      <c r="L7249">
        <v>1</v>
      </c>
      <c r="M7249">
        <v>8910</v>
      </c>
      <c r="N7249">
        <v>6703.56</v>
      </c>
      <c r="O7249">
        <v>2206.44</v>
      </c>
      <c r="P7249" t="s">
        <v>38</v>
      </c>
      <c r="Q7249" t="s">
        <v>30</v>
      </c>
      <c r="R7249" t="s">
        <v>102</v>
      </c>
      <c r="S7249">
        <f t="shared" si="226"/>
        <v>2024</v>
      </c>
      <c r="T7249">
        <f t="shared" si="227"/>
        <v>11</v>
      </c>
    </row>
    <row r="7250" spans="1:20" x14ac:dyDescent="0.3">
      <c r="A7250" s="1">
        <v>45618</v>
      </c>
      <c r="B7250" t="s">
        <v>7695</v>
      </c>
      <c r="C7250" t="s">
        <v>64</v>
      </c>
      <c r="D7250" t="s">
        <v>23</v>
      </c>
      <c r="E7250" t="s">
        <v>51</v>
      </c>
      <c r="F7250" t="s">
        <v>192</v>
      </c>
      <c r="G7250" t="s">
        <v>85</v>
      </c>
      <c r="H7250" t="s">
        <v>132</v>
      </c>
      <c r="I7250" t="s">
        <v>28</v>
      </c>
      <c r="J7250">
        <v>15</v>
      </c>
      <c r="K7250">
        <v>3500</v>
      </c>
      <c r="L7250">
        <v>18</v>
      </c>
      <c r="M7250">
        <v>43050</v>
      </c>
      <c r="N7250">
        <v>39748.99</v>
      </c>
      <c r="O7250">
        <v>3301.01</v>
      </c>
      <c r="P7250" t="s">
        <v>29</v>
      </c>
      <c r="Q7250" t="s">
        <v>90</v>
      </c>
      <c r="R7250" t="s">
        <v>39</v>
      </c>
      <c r="S7250">
        <f t="shared" si="226"/>
        <v>2024</v>
      </c>
      <c r="T7250">
        <f t="shared" si="227"/>
        <v>11</v>
      </c>
    </row>
    <row r="7251" spans="1:20" x14ac:dyDescent="0.3">
      <c r="A7251" s="1">
        <v>45619</v>
      </c>
      <c r="B7251" t="s">
        <v>7696</v>
      </c>
      <c r="C7251" t="s">
        <v>108</v>
      </c>
      <c r="D7251" t="s">
        <v>43</v>
      </c>
      <c r="E7251" t="s">
        <v>51</v>
      </c>
      <c r="F7251" t="s">
        <v>52</v>
      </c>
      <c r="G7251" t="s">
        <v>37</v>
      </c>
      <c r="H7251" t="s">
        <v>140</v>
      </c>
      <c r="I7251" t="s">
        <v>71</v>
      </c>
      <c r="J7251">
        <v>2</v>
      </c>
      <c r="K7251">
        <v>900</v>
      </c>
      <c r="L7251">
        <v>12</v>
      </c>
      <c r="M7251">
        <v>1584</v>
      </c>
      <c r="N7251">
        <v>1256.17</v>
      </c>
      <c r="O7251">
        <v>327.83</v>
      </c>
      <c r="P7251" t="s">
        <v>38</v>
      </c>
      <c r="Q7251" t="s">
        <v>30</v>
      </c>
      <c r="R7251" t="s">
        <v>81</v>
      </c>
      <c r="S7251">
        <f t="shared" si="226"/>
        <v>2024</v>
      </c>
      <c r="T7251">
        <f t="shared" si="227"/>
        <v>11</v>
      </c>
    </row>
    <row r="7252" spans="1:20" x14ac:dyDescent="0.3">
      <c r="A7252" s="1">
        <v>45620</v>
      </c>
      <c r="B7252" t="s">
        <v>7697</v>
      </c>
      <c r="C7252" t="s">
        <v>108</v>
      </c>
      <c r="D7252" t="s">
        <v>23</v>
      </c>
      <c r="E7252" t="s">
        <v>51</v>
      </c>
      <c r="F7252" t="s">
        <v>77</v>
      </c>
      <c r="G7252" t="s">
        <v>46</v>
      </c>
      <c r="H7252" t="s">
        <v>59</v>
      </c>
      <c r="I7252" t="s">
        <v>60</v>
      </c>
      <c r="J7252">
        <v>18</v>
      </c>
      <c r="K7252">
        <v>4500</v>
      </c>
      <c r="L7252">
        <v>2</v>
      </c>
      <c r="M7252">
        <v>79380</v>
      </c>
      <c r="N7252">
        <v>66869.77</v>
      </c>
      <c r="O7252">
        <v>12510.23</v>
      </c>
      <c r="P7252" t="s">
        <v>29</v>
      </c>
      <c r="Q7252" t="s">
        <v>55</v>
      </c>
      <c r="R7252" t="s">
        <v>61</v>
      </c>
      <c r="S7252">
        <f t="shared" si="226"/>
        <v>2024</v>
      </c>
      <c r="T7252">
        <f t="shared" si="227"/>
        <v>11</v>
      </c>
    </row>
    <row r="7253" spans="1:20" x14ac:dyDescent="0.3">
      <c r="A7253" s="1">
        <v>45621</v>
      </c>
      <c r="B7253" t="s">
        <v>7698</v>
      </c>
      <c r="C7253" t="s">
        <v>98</v>
      </c>
      <c r="D7253" t="s">
        <v>50</v>
      </c>
      <c r="E7253" t="s">
        <v>35</v>
      </c>
      <c r="F7253" t="s">
        <v>36</v>
      </c>
      <c r="G7253" t="s">
        <v>26</v>
      </c>
      <c r="H7253" t="s">
        <v>59</v>
      </c>
      <c r="I7253" t="s">
        <v>60</v>
      </c>
      <c r="J7253">
        <v>3</v>
      </c>
      <c r="K7253">
        <v>4500</v>
      </c>
      <c r="L7253">
        <v>19</v>
      </c>
      <c r="M7253">
        <v>10935</v>
      </c>
      <c r="N7253">
        <v>10140.64</v>
      </c>
      <c r="O7253">
        <v>794.36</v>
      </c>
      <c r="P7253" t="s">
        <v>38</v>
      </c>
      <c r="Q7253" t="s">
        <v>90</v>
      </c>
      <c r="R7253" t="s">
        <v>123</v>
      </c>
      <c r="S7253">
        <f t="shared" si="226"/>
        <v>2024</v>
      </c>
      <c r="T7253">
        <f t="shared" si="227"/>
        <v>11</v>
      </c>
    </row>
    <row r="7254" spans="1:20" x14ac:dyDescent="0.3">
      <c r="A7254" s="1">
        <v>45622</v>
      </c>
      <c r="B7254" t="s">
        <v>7699</v>
      </c>
      <c r="C7254" t="s">
        <v>137</v>
      </c>
      <c r="D7254" t="s">
        <v>50</v>
      </c>
      <c r="E7254" t="s">
        <v>24</v>
      </c>
      <c r="F7254" t="s">
        <v>69</v>
      </c>
      <c r="G7254" t="s">
        <v>46</v>
      </c>
      <c r="H7254" t="s">
        <v>70</v>
      </c>
      <c r="I7254" t="s">
        <v>71</v>
      </c>
      <c r="J7254">
        <v>10</v>
      </c>
      <c r="K7254">
        <v>600</v>
      </c>
      <c r="L7254">
        <v>12</v>
      </c>
      <c r="M7254">
        <v>5280</v>
      </c>
      <c r="N7254">
        <v>4579.3999999999996</v>
      </c>
      <c r="O7254">
        <v>700.6</v>
      </c>
      <c r="P7254" t="s">
        <v>29</v>
      </c>
      <c r="Q7254" t="s">
        <v>90</v>
      </c>
      <c r="R7254" t="s">
        <v>73</v>
      </c>
      <c r="S7254">
        <f t="shared" si="226"/>
        <v>2024</v>
      </c>
      <c r="T7254">
        <f t="shared" si="227"/>
        <v>11</v>
      </c>
    </row>
    <row r="7255" spans="1:20" x14ac:dyDescent="0.3">
      <c r="A7255" s="1">
        <v>45623</v>
      </c>
      <c r="B7255" t="s">
        <v>7700</v>
      </c>
      <c r="C7255" t="s">
        <v>58</v>
      </c>
      <c r="D7255" t="s">
        <v>23</v>
      </c>
      <c r="E7255" t="s">
        <v>51</v>
      </c>
      <c r="F7255" t="s">
        <v>99</v>
      </c>
      <c r="G7255" t="s">
        <v>46</v>
      </c>
      <c r="H7255" t="s">
        <v>59</v>
      </c>
      <c r="I7255" t="s">
        <v>60</v>
      </c>
      <c r="J7255">
        <v>22</v>
      </c>
      <c r="K7255">
        <v>4500</v>
      </c>
      <c r="L7255">
        <v>20</v>
      </c>
      <c r="M7255">
        <v>79200</v>
      </c>
      <c r="N7255">
        <v>66767.63</v>
      </c>
      <c r="O7255">
        <v>12432.37</v>
      </c>
      <c r="P7255" t="s">
        <v>29</v>
      </c>
      <c r="Q7255" t="s">
        <v>30</v>
      </c>
      <c r="R7255" t="s">
        <v>81</v>
      </c>
      <c r="S7255">
        <f t="shared" si="226"/>
        <v>2024</v>
      </c>
      <c r="T7255">
        <f t="shared" si="227"/>
        <v>11</v>
      </c>
    </row>
    <row r="7256" spans="1:20" x14ac:dyDescent="0.3">
      <c r="A7256" s="1">
        <v>45624</v>
      </c>
      <c r="B7256" t="s">
        <v>7701</v>
      </c>
      <c r="C7256" t="s">
        <v>143</v>
      </c>
      <c r="D7256" t="s">
        <v>50</v>
      </c>
      <c r="E7256" t="s">
        <v>44</v>
      </c>
      <c r="F7256" t="s">
        <v>45</v>
      </c>
      <c r="G7256" t="s">
        <v>37</v>
      </c>
      <c r="H7256" t="s">
        <v>120</v>
      </c>
      <c r="I7256" t="s">
        <v>28</v>
      </c>
      <c r="J7256">
        <v>22</v>
      </c>
      <c r="K7256">
        <v>15000</v>
      </c>
      <c r="L7256">
        <v>7</v>
      </c>
      <c r="M7256">
        <v>306900</v>
      </c>
      <c r="N7256">
        <v>255085.66</v>
      </c>
      <c r="O7256">
        <v>51814.34</v>
      </c>
      <c r="P7256" t="s">
        <v>72</v>
      </c>
      <c r="Q7256" t="s">
        <v>30</v>
      </c>
      <c r="R7256" t="s">
        <v>81</v>
      </c>
      <c r="S7256">
        <f t="shared" si="226"/>
        <v>2024</v>
      </c>
      <c r="T7256">
        <f t="shared" si="227"/>
        <v>11</v>
      </c>
    </row>
    <row r="7257" spans="1:20" x14ac:dyDescent="0.3">
      <c r="A7257" s="1">
        <v>45625</v>
      </c>
      <c r="B7257" t="s">
        <v>7702</v>
      </c>
      <c r="C7257" t="s">
        <v>42</v>
      </c>
      <c r="D7257" t="s">
        <v>23</v>
      </c>
      <c r="E7257" t="s">
        <v>24</v>
      </c>
      <c r="F7257" t="s">
        <v>25</v>
      </c>
      <c r="G7257" t="s">
        <v>26</v>
      </c>
      <c r="H7257" t="s">
        <v>140</v>
      </c>
      <c r="I7257" t="s">
        <v>71</v>
      </c>
      <c r="J7257">
        <v>5</v>
      </c>
      <c r="K7257">
        <v>900</v>
      </c>
      <c r="L7257">
        <v>8</v>
      </c>
      <c r="M7257">
        <v>4140</v>
      </c>
      <c r="N7257">
        <v>3032.68</v>
      </c>
      <c r="O7257">
        <v>1107.32</v>
      </c>
      <c r="P7257" t="s">
        <v>65</v>
      </c>
      <c r="Q7257" t="s">
        <v>47</v>
      </c>
      <c r="R7257" t="s">
        <v>31</v>
      </c>
      <c r="S7257">
        <f t="shared" si="226"/>
        <v>2024</v>
      </c>
      <c r="T7257">
        <f t="shared" si="227"/>
        <v>11</v>
      </c>
    </row>
    <row r="7258" spans="1:20" x14ac:dyDescent="0.3">
      <c r="A7258" s="1">
        <v>45626</v>
      </c>
      <c r="B7258" t="s">
        <v>7703</v>
      </c>
      <c r="C7258" t="s">
        <v>22</v>
      </c>
      <c r="D7258" t="s">
        <v>43</v>
      </c>
      <c r="E7258" t="s">
        <v>51</v>
      </c>
      <c r="F7258" t="s">
        <v>77</v>
      </c>
      <c r="G7258" t="s">
        <v>85</v>
      </c>
      <c r="H7258" t="s">
        <v>80</v>
      </c>
      <c r="I7258" t="s">
        <v>28</v>
      </c>
      <c r="J7258">
        <v>6</v>
      </c>
      <c r="K7258">
        <v>12000</v>
      </c>
      <c r="L7258">
        <v>14</v>
      </c>
      <c r="M7258">
        <v>61920</v>
      </c>
      <c r="N7258">
        <v>46838.21</v>
      </c>
      <c r="O7258">
        <v>15081.79</v>
      </c>
      <c r="P7258" t="s">
        <v>65</v>
      </c>
      <c r="Q7258" t="s">
        <v>55</v>
      </c>
      <c r="R7258" t="s">
        <v>39</v>
      </c>
      <c r="S7258">
        <f t="shared" si="226"/>
        <v>2024</v>
      </c>
      <c r="T7258">
        <f t="shared" si="227"/>
        <v>11</v>
      </c>
    </row>
    <row r="7259" spans="1:20" x14ac:dyDescent="0.3">
      <c r="A7259" s="1">
        <v>45627</v>
      </c>
      <c r="B7259" t="s">
        <v>7704</v>
      </c>
      <c r="C7259" t="s">
        <v>34</v>
      </c>
      <c r="D7259" t="s">
        <v>50</v>
      </c>
      <c r="E7259" t="s">
        <v>35</v>
      </c>
      <c r="F7259" t="s">
        <v>36</v>
      </c>
      <c r="G7259" t="s">
        <v>46</v>
      </c>
      <c r="H7259" t="s">
        <v>53</v>
      </c>
      <c r="I7259" t="s">
        <v>54</v>
      </c>
      <c r="J7259">
        <v>10</v>
      </c>
      <c r="K7259">
        <v>2500</v>
      </c>
      <c r="L7259">
        <v>0</v>
      </c>
      <c r="M7259">
        <v>25000</v>
      </c>
      <c r="N7259">
        <v>22459.4</v>
      </c>
      <c r="O7259">
        <v>2540.6</v>
      </c>
      <c r="P7259" t="s">
        <v>65</v>
      </c>
      <c r="Q7259" t="s">
        <v>90</v>
      </c>
      <c r="R7259" t="s">
        <v>31</v>
      </c>
      <c r="S7259">
        <f t="shared" si="226"/>
        <v>2024</v>
      </c>
      <c r="T7259">
        <f t="shared" si="227"/>
        <v>12</v>
      </c>
    </row>
    <row r="7260" spans="1:20" x14ac:dyDescent="0.3">
      <c r="A7260" s="1">
        <v>45628</v>
      </c>
      <c r="B7260" t="s">
        <v>7705</v>
      </c>
      <c r="C7260" t="s">
        <v>98</v>
      </c>
      <c r="D7260" t="s">
        <v>50</v>
      </c>
      <c r="E7260" t="s">
        <v>44</v>
      </c>
      <c r="F7260" t="s">
        <v>89</v>
      </c>
      <c r="G7260" t="s">
        <v>85</v>
      </c>
      <c r="H7260" t="s">
        <v>140</v>
      </c>
      <c r="I7260" t="s">
        <v>71</v>
      </c>
      <c r="J7260">
        <v>22</v>
      </c>
      <c r="K7260">
        <v>900</v>
      </c>
      <c r="L7260">
        <v>2</v>
      </c>
      <c r="M7260">
        <v>19404</v>
      </c>
      <c r="N7260">
        <v>16490.52</v>
      </c>
      <c r="O7260">
        <v>2913.48</v>
      </c>
      <c r="P7260" t="s">
        <v>29</v>
      </c>
      <c r="Q7260" t="s">
        <v>90</v>
      </c>
      <c r="R7260" t="s">
        <v>123</v>
      </c>
      <c r="S7260">
        <f t="shared" si="226"/>
        <v>2024</v>
      </c>
      <c r="T7260">
        <f t="shared" si="227"/>
        <v>12</v>
      </c>
    </row>
    <row r="7261" spans="1:20" x14ac:dyDescent="0.3">
      <c r="A7261" s="1">
        <v>45629</v>
      </c>
      <c r="B7261" t="s">
        <v>7706</v>
      </c>
      <c r="C7261" t="s">
        <v>34</v>
      </c>
      <c r="D7261" t="s">
        <v>50</v>
      </c>
      <c r="E7261" t="s">
        <v>51</v>
      </c>
      <c r="F7261" t="s">
        <v>52</v>
      </c>
      <c r="G7261" t="s">
        <v>46</v>
      </c>
      <c r="H7261" t="s">
        <v>27</v>
      </c>
      <c r="I7261" t="s">
        <v>28</v>
      </c>
      <c r="J7261">
        <v>8</v>
      </c>
      <c r="K7261">
        <v>45000</v>
      </c>
      <c r="L7261">
        <v>10</v>
      </c>
      <c r="M7261">
        <v>324000</v>
      </c>
      <c r="N7261">
        <v>246219.59</v>
      </c>
      <c r="O7261">
        <v>77780.41</v>
      </c>
      <c r="P7261" t="s">
        <v>72</v>
      </c>
      <c r="Q7261" t="s">
        <v>47</v>
      </c>
      <c r="R7261" t="s">
        <v>81</v>
      </c>
      <c r="S7261">
        <f t="shared" si="226"/>
        <v>2024</v>
      </c>
      <c r="T7261">
        <f t="shared" si="227"/>
        <v>12</v>
      </c>
    </row>
    <row r="7262" spans="1:20" x14ac:dyDescent="0.3">
      <c r="A7262" s="1">
        <v>45630</v>
      </c>
      <c r="B7262" t="s">
        <v>7707</v>
      </c>
      <c r="C7262" t="s">
        <v>108</v>
      </c>
      <c r="D7262" t="s">
        <v>23</v>
      </c>
      <c r="E7262" t="s">
        <v>51</v>
      </c>
      <c r="F7262" t="s">
        <v>99</v>
      </c>
      <c r="G7262" t="s">
        <v>26</v>
      </c>
      <c r="H7262" t="s">
        <v>59</v>
      </c>
      <c r="I7262" t="s">
        <v>60</v>
      </c>
      <c r="J7262">
        <v>16</v>
      </c>
      <c r="K7262">
        <v>4500</v>
      </c>
      <c r="L7262">
        <v>1</v>
      </c>
      <c r="M7262">
        <v>71280</v>
      </c>
      <c r="N7262">
        <v>54439.29</v>
      </c>
      <c r="O7262">
        <v>16840.71</v>
      </c>
      <c r="P7262" t="s">
        <v>65</v>
      </c>
      <c r="Q7262" t="s">
        <v>90</v>
      </c>
      <c r="R7262" t="s">
        <v>73</v>
      </c>
      <c r="S7262">
        <f t="shared" si="226"/>
        <v>2024</v>
      </c>
      <c r="T7262">
        <f t="shared" si="227"/>
        <v>12</v>
      </c>
    </row>
    <row r="7263" spans="1:20" x14ac:dyDescent="0.3">
      <c r="A7263" s="1">
        <v>45631</v>
      </c>
      <c r="B7263" t="s">
        <v>7708</v>
      </c>
      <c r="C7263" t="s">
        <v>22</v>
      </c>
      <c r="D7263" t="s">
        <v>23</v>
      </c>
      <c r="E7263" t="s">
        <v>24</v>
      </c>
      <c r="F7263" t="s">
        <v>25</v>
      </c>
      <c r="G7263" t="s">
        <v>26</v>
      </c>
      <c r="H7263" t="s">
        <v>53</v>
      </c>
      <c r="I7263" t="s">
        <v>54</v>
      </c>
      <c r="J7263">
        <v>16</v>
      </c>
      <c r="K7263">
        <v>2500</v>
      </c>
      <c r="L7263">
        <v>19</v>
      </c>
      <c r="M7263">
        <v>32400</v>
      </c>
      <c r="N7263">
        <v>25665.31</v>
      </c>
      <c r="O7263">
        <v>6734.69</v>
      </c>
      <c r="P7263" t="s">
        <v>29</v>
      </c>
      <c r="Q7263" t="s">
        <v>30</v>
      </c>
      <c r="R7263" t="s">
        <v>102</v>
      </c>
      <c r="S7263">
        <f t="shared" si="226"/>
        <v>2024</v>
      </c>
      <c r="T7263">
        <f t="shared" si="227"/>
        <v>12</v>
      </c>
    </row>
    <row r="7264" spans="1:20" x14ac:dyDescent="0.3">
      <c r="A7264" s="1">
        <v>45632</v>
      </c>
      <c r="B7264" t="s">
        <v>7709</v>
      </c>
      <c r="C7264" t="s">
        <v>108</v>
      </c>
      <c r="D7264" t="s">
        <v>43</v>
      </c>
      <c r="E7264" t="s">
        <v>44</v>
      </c>
      <c r="F7264" t="s">
        <v>89</v>
      </c>
      <c r="G7264" t="s">
        <v>37</v>
      </c>
      <c r="H7264" t="s">
        <v>59</v>
      </c>
      <c r="I7264" t="s">
        <v>60</v>
      </c>
      <c r="J7264">
        <v>19</v>
      </c>
      <c r="K7264">
        <v>4500</v>
      </c>
      <c r="L7264">
        <v>11</v>
      </c>
      <c r="M7264">
        <v>76095</v>
      </c>
      <c r="N7264">
        <v>68429.81</v>
      </c>
      <c r="O7264">
        <v>7665.19</v>
      </c>
      <c r="P7264" t="s">
        <v>65</v>
      </c>
      <c r="Q7264" t="s">
        <v>47</v>
      </c>
      <c r="R7264" t="s">
        <v>123</v>
      </c>
      <c r="S7264">
        <f t="shared" si="226"/>
        <v>2024</v>
      </c>
      <c r="T7264">
        <f t="shared" si="227"/>
        <v>12</v>
      </c>
    </row>
    <row r="7265" spans="1:20" x14ac:dyDescent="0.3">
      <c r="A7265" s="1">
        <v>45633</v>
      </c>
      <c r="B7265" t="s">
        <v>7710</v>
      </c>
      <c r="C7265" t="s">
        <v>84</v>
      </c>
      <c r="D7265" t="s">
        <v>43</v>
      </c>
      <c r="E7265" t="s">
        <v>24</v>
      </c>
      <c r="F7265" t="s">
        <v>25</v>
      </c>
      <c r="G7265" t="s">
        <v>85</v>
      </c>
      <c r="H7265" t="s">
        <v>120</v>
      </c>
      <c r="I7265" t="s">
        <v>28</v>
      </c>
      <c r="J7265">
        <v>14</v>
      </c>
      <c r="K7265">
        <v>15000</v>
      </c>
      <c r="L7265">
        <v>6</v>
      </c>
      <c r="M7265">
        <v>197400</v>
      </c>
      <c r="N7265">
        <v>153692.76999999999</v>
      </c>
      <c r="O7265">
        <v>43707.23</v>
      </c>
      <c r="P7265" t="s">
        <v>65</v>
      </c>
      <c r="Q7265" t="s">
        <v>55</v>
      </c>
      <c r="R7265" t="s">
        <v>61</v>
      </c>
      <c r="S7265">
        <f t="shared" si="226"/>
        <v>2024</v>
      </c>
      <c r="T7265">
        <f t="shared" si="227"/>
        <v>12</v>
      </c>
    </row>
    <row r="7266" spans="1:20" x14ac:dyDescent="0.3">
      <c r="A7266" s="1">
        <v>45634</v>
      </c>
      <c r="B7266" t="s">
        <v>7711</v>
      </c>
      <c r="C7266" t="s">
        <v>137</v>
      </c>
      <c r="D7266" t="s">
        <v>43</v>
      </c>
      <c r="E7266" t="s">
        <v>24</v>
      </c>
      <c r="F7266" t="s">
        <v>111</v>
      </c>
      <c r="G7266" t="s">
        <v>46</v>
      </c>
      <c r="H7266" t="s">
        <v>120</v>
      </c>
      <c r="I7266" t="s">
        <v>28</v>
      </c>
      <c r="J7266">
        <v>6</v>
      </c>
      <c r="K7266">
        <v>15000</v>
      </c>
      <c r="L7266">
        <v>1</v>
      </c>
      <c r="M7266">
        <v>89100</v>
      </c>
      <c r="N7266">
        <v>80722.13</v>
      </c>
      <c r="O7266">
        <v>8377.8700000000008</v>
      </c>
      <c r="P7266" t="s">
        <v>29</v>
      </c>
      <c r="Q7266" t="s">
        <v>55</v>
      </c>
      <c r="R7266" t="s">
        <v>86</v>
      </c>
      <c r="S7266">
        <f t="shared" si="226"/>
        <v>2024</v>
      </c>
      <c r="T7266">
        <f t="shared" si="227"/>
        <v>12</v>
      </c>
    </row>
    <row r="7267" spans="1:20" x14ac:dyDescent="0.3">
      <c r="A7267" s="1">
        <v>45635</v>
      </c>
      <c r="B7267" t="s">
        <v>7712</v>
      </c>
      <c r="C7267" t="s">
        <v>68</v>
      </c>
      <c r="D7267" t="s">
        <v>43</v>
      </c>
      <c r="E7267" t="s">
        <v>35</v>
      </c>
      <c r="F7267" t="s">
        <v>36</v>
      </c>
      <c r="G7267" t="s">
        <v>26</v>
      </c>
      <c r="H7267" t="s">
        <v>120</v>
      </c>
      <c r="I7267" t="s">
        <v>28</v>
      </c>
      <c r="J7267">
        <v>13</v>
      </c>
      <c r="K7267">
        <v>15000</v>
      </c>
      <c r="L7267">
        <v>8</v>
      </c>
      <c r="M7267">
        <v>179400</v>
      </c>
      <c r="N7267">
        <v>134175.24</v>
      </c>
      <c r="O7267">
        <v>45224.76</v>
      </c>
      <c r="P7267" t="s">
        <v>29</v>
      </c>
      <c r="Q7267" t="s">
        <v>90</v>
      </c>
      <c r="R7267" t="s">
        <v>73</v>
      </c>
      <c r="S7267">
        <f t="shared" si="226"/>
        <v>2024</v>
      </c>
      <c r="T7267">
        <f t="shared" si="227"/>
        <v>12</v>
      </c>
    </row>
    <row r="7268" spans="1:20" x14ac:dyDescent="0.3">
      <c r="A7268" s="1">
        <v>45636</v>
      </c>
      <c r="B7268" t="s">
        <v>7713</v>
      </c>
      <c r="C7268" t="s">
        <v>34</v>
      </c>
      <c r="D7268" t="s">
        <v>23</v>
      </c>
      <c r="E7268" t="s">
        <v>24</v>
      </c>
      <c r="F7268" t="s">
        <v>111</v>
      </c>
      <c r="G7268" t="s">
        <v>85</v>
      </c>
      <c r="H7268" t="s">
        <v>120</v>
      </c>
      <c r="I7268" t="s">
        <v>28</v>
      </c>
      <c r="J7268">
        <v>9</v>
      </c>
      <c r="K7268">
        <v>15000</v>
      </c>
      <c r="L7268">
        <v>18</v>
      </c>
      <c r="M7268">
        <v>110700</v>
      </c>
      <c r="N7268">
        <v>89655.51</v>
      </c>
      <c r="O7268">
        <v>21044.49</v>
      </c>
      <c r="P7268" t="s">
        <v>93</v>
      </c>
      <c r="Q7268" t="s">
        <v>30</v>
      </c>
      <c r="R7268" t="s">
        <v>39</v>
      </c>
      <c r="S7268">
        <f t="shared" si="226"/>
        <v>2024</v>
      </c>
      <c r="T7268">
        <f t="shared" si="227"/>
        <v>12</v>
      </c>
    </row>
    <row r="7269" spans="1:20" x14ac:dyDescent="0.3">
      <c r="A7269" s="1">
        <v>45637</v>
      </c>
      <c r="B7269" t="s">
        <v>7714</v>
      </c>
      <c r="C7269" t="s">
        <v>84</v>
      </c>
      <c r="D7269" t="s">
        <v>23</v>
      </c>
      <c r="E7269" t="s">
        <v>24</v>
      </c>
      <c r="F7269" t="s">
        <v>111</v>
      </c>
      <c r="G7269" t="s">
        <v>26</v>
      </c>
      <c r="H7269" t="s">
        <v>70</v>
      </c>
      <c r="I7269" t="s">
        <v>71</v>
      </c>
      <c r="J7269">
        <v>4</v>
      </c>
      <c r="K7269">
        <v>600</v>
      </c>
      <c r="L7269">
        <v>7</v>
      </c>
      <c r="M7269">
        <v>2232</v>
      </c>
      <c r="N7269">
        <v>1626.55</v>
      </c>
      <c r="O7269">
        <v>605.45000000000005</v>
      </c>
      <c r="P7269" t="s">
        <v>93</v>
      </c>
      <c r="Q7269" t="s">
        <v>30</v>
      </c>
      <c r="R7269" t="s">
        <v>39</v>
      </c>
      <c r="S7269">
        <f t="shared" si="226"/>
        <v>2024</v>
      </c>
      <c r="T7269">
        <f t="shared" si="227"/>
        <v>12</v>
      </c>
    </row>
    <row r="7270" spans="1:20" x14ac:dyDescent="0.3">
      <c r="A7270" s="1">
        <v>45638</v>
      </c>
      <c r="B7270" t="s">
        <v>7715</v>
      </c>
      <c r="C7270" t="s">
        <v>68</v>
      </c>
      <c r="D7270" t="s">
        <v>23</v>
      </c>
      <c r="E7270" t="s">
        <v>24</v>
      </c>
      <c r="F7270" t="s">
        <v>69</v>
      </c>
      <c r="G7270" t="s">
        <v>26</v>
      </c>
      <c r="H7270" t="s">
        <v>27</v>
      </c>
      <c r="I7270" t="s">
        <v>28</v>
      </c>
      <c r="J7270">
        <v>9</v>
      </c>
      <c r="K7270">
        <v>45000</v>
      </c>
      <c r="L7270">
        <v>3</v>
      </c>
      <c r="M7270">
        <v>392850</v>
      </c>
      <c r="N7270">
        <v>283814.40999999997</v>
      </c>
      <c r="O7270">
        <v>109035.59</v>
      </c>
      <c r="P7270" t="s">
        <v>65</v>
      </c>
      <c r="Q7270" t="s">
        <v>30</v>
      </c>
      <c r="R7270" t="s">
        <v>31</v>
      </c>
      <c r="S7270">
        <f t="shared" si="226"/>
        <v>2024</v>
      </c>
      <c r="T7270">
        <f t="shared" si="227"/>
        <v>12</v>
      </c>
    </row>
    <row r="7271" spans="1:20" x14ac:dyDescent="0.3">
      <c r="A7271" s="1">
        <v>45639</v>
      </c>
      <c r="B7271" t="s">
        <v>7716</v>
      </c>
      <c r="C7271" t="s">
        <v>84</v>
      </c>
      <c r="D7271" t="s">
        <v>43</v>
      </c>
      <c r="E7271" t="s">
        <v>24</v>
      </c>
      <c r="F7271" t="s">
        <v>111</v>
      </c>
      <c r="G7271" t="s">
        <v>46</v>
      </c>
      <c r="H7271" t="s">
        <v>140</v>
      </c>
      <c r="I7271" t="s">
        <v>71</v>
      </c>
      <c r="J7271">
        <v>7</v>
      </c>
      <c r="K7271">
        <v>900</v>
      </c>
      <c r="L7271">
        <v>18</v>
      </c>
      <c r="M7271">
        <v>5166</v>
      </c>
      <c r="N7271">
        <v>4790.74</v>
      </c>
      <c r="O7271">
        <v>375.26</v>
      </c>
      <c r="P7271" t="s">
        <v>65</v>
      </c>
      <c r="Q7271" t="s">
        <v>90</v>
      </c>
      <c r="R7271" t="s">
        <v>39</v>
      </c>
      <c r="S7271">
        <f t="shared" si="226"/>
        <v>2024</v>
      </c>
      <c r="T7271">
        <f t="shared" si="227"/>
        <v>12</v>
      </c>
    </row>
    <row r="7272" spans="1:20" x14ac:dyDescent="0.3">
      <c r="A7272" s="1">
        <v>45640</v>
      </c>
      <c r="B7272" t="s">
        <v>7717</v>
      </c>
      <c r="C7272" t="s">
        <v>64</v>
      </c>
      <c r="D7272" t="s">
        <v>23</v>
      </c>
      <c r="E7272" t="s">
        <v>24</v>
      </c>
      <c r="F7272" t="s">
        <v>25</v>
      </c>
      <c r="G7272" t="s">
        <v>46</v>
      </c>
      <c r="H7272" t="s">
        <v>53</v>
      </c>
      <c r="I7272" t="s">
        <v>54</v>
      </c>
      <c r="J7272">
        <v>16</v>
      </c>
      <c r="K7272">
        <v>2500</v>
      </c>
      <c r="L7272">
        <v>16</v>
      </c>
      <c r="M7272">
        <v>33600</v>
      </c>
      <c r="N7272">
        <v>25534.57</v>
      </c>
      <c r="O7272">
        <v>8065.43</v>
      </c>
      <c r="P7272" t="s">
        <v>93</v>
      </c>
      <c r="Q7272" t="s">
        <v>47</v>
      </c>
      <c r="R7272" t="s">
        <v>81</v>
      </c>
      <c r="S7272">
        <f t="shared" si="226"/>
        <v>2024</v>
      </c>
      <c r="T7272">
        <f t="shared" si="227"/>
        <v>12</v>
      </c>
    </row>
    <row r="7273" spans="1:20" x14ac:dyDescent="0.3">
      <c r="A7273" s="1">
        <v>45641</v>
      </c>
      <c r="B7273" t="s">
        <v>7718</v>
      </c>
      <c r="C7273" t="s">
        <v>42</v>
      </c>
      <c r="D7273" t="s">
        <v>43</v>
      </c>
      <c r="E7273" t="s">
        <v>24</v>
      </c>
      <c r="F7273" t="s">
        <v>111</v>
      </c>
      <c r="G7273" t="s">
        <v>26</v>
      </c>
      <c r="H7273" t="s">
        <v>53</v>
      </c>
      <c r="I7273" t="s">
        <v>54</v>
      </c>
      <c r="J7273">
        <v>8</v>
      </c>
      <c r="K7273">
        <v>2500</v>
      </c>
      <c r="L7273">
        <v>4</v>
      </c>
      <c r="M7273">
        <v>19200</v>
      </c>
      <c r="N7273">
        <v>14285.14</v>
      </c>
      <c r="O7273">
        <v>4914.8599999999997</v>
      </c>
      <c r="P7273" t="s">
        <v>72</v>
      </c>
      <c r="Q7273" t="s">
        <v>55</v>
      </c>
      <c r="R7273" t="s">
        <v>81</v>
      </c>
      <c r="S7273">
        <f t="shared" si="226"/>
        <v>2024</v>
      </c>
      <c r="T7273">
        <f t="shared" si="227"/>
        <v>12</v>
      </c>
    </row>
    <row r="7274" spans="1:20" x14ac:dyDescent="0.3">
      <c r="A7274" s="1">
        <v>45642</v>
      </c>
      <c r="B7274" t="s">
        <v>7719</v>
      </c>
      <c r="C7274" t="s">
        <v>34</v>
      </c>
      <c r="D7274" t="s">
        <v>43</v>
      </c>
      <c r="E7274" t="s">
        <v>24</v>
      </c>
      <c r="F7274" t="s">
        <v>111</v>
      </c>
      <c r="G7274" t="s">
        <v>85</v>
      </c>
      <c r="H7274" t="s">
        <v>59</v>
      </c>
      <c r="I7274" t="s">
        <v>60</v>
      </c>
      <c r="J7274">
        <v>18</v>
      </c>
      <c r="K7274">
        <v>4500</v>
      </c>
      <c r="L7274">
        <v>10</v>
      </c>
      <c r="M7274">
        <v>72900</v>
      </c>
      <c r="N7274">
        <v>60170.31</v>
      </c>
      <c r="O7274">
        <v>12729.69</v>
      </c>
      <c r="P7274" t="s">
        <v>38</v>
      </c>
      <c r="Q7274" t="s">
        <v>90</v>
      </c>
      <c r="R7274" t="s">
        <v>86</v>
      </c>
      <c r="S7274">
        <f t="shared" si="226"/>
        <v>2024</v>
      </c>
      <c r="T7274">
        <f t="shared" si="227"/>
        <v>12</v>
      </c>
    </row>
    <row r="7275" spans="1:20" x14ac:dyDescent="0.3">
      <c r="A7275" s="1">
        <v>45643</v>
      </c>
      <c r="B7275" t="s">
        <v>7720</v>
      </c>
      <c r="C7275" t="s">
        <v>143</v>
      </c>
      <c r="D7275" t="s">
        <v>23</v>
      </c>
      <c r="E7275" t="s">
        <v>24</v>
      </c>
      <c r="F7275" t="s">
        <v>111</v>
      </c>
      <c r="G7275" t="s">
        <v>46</v>
      </c>
      <c r="H7275" t="s">
        <v>27</v>
      </c>
      <c r="I7275" t="s">
        <v>28</v>
      </c>
      <c r="J7275">
        <v>17</v>
      </c>
      <c r="K7275">
        <v>45000</v>
      </c>
      <c r="L7275">
        <v>0</v>
      </c>
      <c r="M7275">
        <v>765000</v>
      </c>
      <c r="N7275">
        <v>638639.52</v>
      </c>
      <c r="O7275">
        <v>126360.48</v>
      </c>
      <c r="P7275" t="s">
        <v>65</v>
      </c>
      <c r="Q7275" t="s">
        <v>90</v>
      </c>
      <c r="R7275" t="s">
        <v>102</v>
      </c>
      <c r="S7275">
        <f t="shared" si="226"/>
        <v>2024</v>
      </c>
      <c r="T7275">
        <f t="shared" si="227"/>
        <v>12</v>
      </c>
    </row>
    <row r="7276" spans="1:20" x14ac:dyDescent="0.3">
      <c r="A7276" s="1">
        <v>45644</v>
      </c>
      <c r="B7276" t="s">
        <v>7721</v>
      </c>
      <c r="C7276" t="s">
        <v>34</v>
      </c>
      <c r="D7276" t="s">
        <v>50</v>
      </c>
      <c r="E7276" t="s">
        <v>24</v>
      </c>
      <c r="F7276" t="s">
        <v>25</v>
      </c>
      <c r="G7276" t="s">
        <v>46</v>
      </c>
      <c r="H7276" t="s">
        <v>120</v>
      </c>
      <c r="I7276" t="s">
        <v>28</v>
      </c>
      <c r="J7276">
        <v>20</v>
      </c>
      <c r="K7276">
        <v>15000</v>
      </c>
      <c r="L7276">
        <v>13</v>
      </c>
      <c r="M7276">
        <v>261000</v>
      </c>
      <c r="N7276">
        <v>216556.65</v>
      </c>
      <c r="O7276">
        <v>44443.35</v>
      </c>
      <c r="P7276" t="s">
        <v>29</v>
      </c>
      <c r="Q7276" t="s">
        <v>30</v>
      </c>
      <c r="R7276" t="s">
        <v>73</v>
      </c>
      <c r="S7276">
        <f t="shared" si="226"/>
        <v>2024</v>
      </c>
      <c r="T7276">
        <f t="shared" si="227"/>
        <v>12</v>
      </c>
    </row>
    <row r="7277" spans="1:20" x14ac:dyDescent="0.3">
      <c r="A7277" s="1">
        <v>45645</v>
      </c>
      <c r="B7277" t="s">
        <v>7722</v>
      </c>
      <c r="C7277" t="s">
        <v>98</v>
      </c>
      <c r="D7277" t="s">
        <v>50</v>
      </c>
      <c r="E7277" t="s">
        <v>35</v>
      </c>
      <c r="F7277" t="s">
        <v>36</v>
      </c>
      <c r="G7277" t="s">
        <v>46</v>
      </c>
      <c r="H7277" t="s">
        <v>59</v>
      </c>
      <c r="I7277" t="s">
        <v>60</v>
      </c>
      <c r="J7277">
        <v>12</v>
      </c>
      <c r="K7277">
        <v>4500</v>
      </c>
      <c r="L7277">
        <v>20</v>
      </c>
      <c r="M7277">
        <v>43200</v>
      </c>
      <c r="N7277">
        <v>40017.980000000003</v>
      </c>
      <c r="O7277">
        <v>3182.02</v>
      </c>
      <c r="P7277" t="s">
        <v>29</v>
      </c>
      <c r="Q7277" t="s">
        <v>90</v>
      </c>
      <c r="R7277" t="s">
        <v>73</v>
      </c>
      <c r="S7277">
        <f t="shared" si="226"/>
        <v>2024</v>
      </c>
      <c r="T7277">
        <f t="shared" si="227"/>
        <v>12</v>
      </c>
    </row>
    <row r="7278" spans="1:20" x14ac:dyDescent="0.3">
      <c r="A7278" s="1">
        <v>45646</v>
      </c>
      <c r="B7278" t="s">
        <v>7723</v>
      </c>
      <c r="C7278" t="s">
        <v>68</v>
      </c>
      <c r="D7278" t="s">
        <v>23</v>
      </c>
      <c r="E7278" t="s">
        <v>35</v>
      </c>
      <c r="F7278" t="s">
        <v>36</v>
      </c>
      <c r="G7278" t="s">
        <v>85</v>
      </c>
      <c r="H7278" t="s">
        <v>140</v>
      </c>
      <c r="I7278" t="s">
        <v>71</v>
      </c>
      <c r="J7278">
        <v>18</v>
      </c>
      <c r="K7278">
        <v>900</v>
      </c>
      <c r="L7278">
        <v>2</v>
      </c>
      <c r="M7278">
        <v>15876</v>
      </c>
      <c r="N7278">
        <v>13701.73</v>
      </c>
      <c r="O7278">
        <v>2174.27</v>
      </c>
      <c r="P7278" t="s">
        <v>65</v>
      </c>
      <c r="Q7278" t="s">
        <v>90</v>
      </c>
      <c r="R7278" t="s">
        <v>123</v>
      </c>
      <c r="S7278">
        <f t="shared" si="226"/>
        <v>2024</v>
      </c>
      <c r="T7278">
        <f t="shared" si="227"/>
        <v>12</v>
      </c>
    </row>
    <row r="7279" spans="1:20" x14ac:dyDescent="0.3">
      <c r="A7279" s="1">
        <v>45647</v>
      </c>
      <c r="B7279" t="s">
        <v>7724</v>
      </c>
      <c r="C7279" t="s">
        <v>76</v>
      </c>
      <c r="D7279" t="s">
        <v>50</v>
      </c>
      <c r="E7279" t="s">
        <v>51</v>
      </c>
      <c r="F7279" t="s">
        <v>52</v>
      </c>
      <c r="G7279" t="s">
        <v>85</v>
      </c>
      <c r="H7279" t="s">
        <v>27</v>
      </c>
      <c r="I7279" t="s">
        <v>28</v>
      </c>
      <c r="J7279">
        <v>6</v>
      </c>
      <c r="K7279">
        <v>45000</v>
      </c>
      <c r="L7279">
        <v>2</v>
      </c>
      <c r="M7279">
        <v>264600</v>
      </c>
      <c r="N7279">
        <v>212503.01</v>
      </c>
      <c r="O7279">
        <v>52096.99</v>
      </c>
      <c r="P7279" t="s">
        <v>38</v>
      </c>
      <c r="Q7279" t="s">
        <v>90</v>
      </c>
      <c r="R7279" t="s">
        <v>31</v>
      </c>
      <c r="S7279">
        <f t="shared" si="226"/>
        <v>2024</v>
      </c>
      <c r="T7279">
        <f t="shared" si="227"/>
        <v>12</v>
      </c>
    </row>
    <row r="7280" spans="1:20" x14ac:dyDescent="0.3">
      <c r="A7280" s="1">
        <v>45648</v>
      </c>
      <c r="B7280" t="s">
        <v>7725</v>
      </c>
      <c r="C7280" t="s">
        <v>68</v>
      </c>
      <c r="D7280" t="s">
        <v>50</v>
      </c>
      <c r="E7280" t="s">
        <v>24</v>
      </c>
      <c r="F7280" t="s">
        <v>69</v>
      </c>
      <c r="G7280" t="s">
        <v>85</v>
      </c>
      <c r="H7280" t="s">
        <v>120</v>
      </c>
      <c r="I7280" t="s">
        <v>28</v>
      </c>
      <c r="J7280">
        <v>8</v>
      </c>
      <c r="K7280">
        <v>15000</v>
      </c>
      <c r="L7280">
        <v>19</v>
      </c>
      <c r="M7280">
        <v>97200</v>
      </c>
      <c r="N7280">
        <v>73620.44</v>
      </c>
      <c r="O7280">
        <v>23579.56</v>
      </c>
      <c r="P7280" t="s">
        <v>29</v>
      </c>
      <c r="Q7280" t="s">
        <v>47</v>
      </c>
      <c r="R7280" t="s">
        <v>31</v>
      </c>
      <c r="S7280">
        <f t="shared" si="226"/>
        <v>2024</v>
      </c>
      <c r="T7280">
        <f t="shared" si="227"/>
        <v>12</v>
      </c>
    </row>
    <row r="7281" spans="1:20" x14ac:dyDescent="0.3">
      <c r="A7281" s="1">
        <v>45649</v>
      </c>
      <c r="B7281" t="s">
        <v>7726</v>
      </c>
      <c r="C7281" t="s">
        <v>22</v>
      </c>
      <c r="D7281" t="s">
        <v>50</v>
      </c>
      <c r="E7281" t="s">
        <v>51</v>
      </c>
      <c r="F7281" t="s">
        <v>192</v>
      </c>
      <c r="G7281" t="s">
        <v>37</v>
      </c>
      <c r="H7281" t="s">
        <v>59</v>
      </c>
      <c r="I7281" t="s">
        <v>60</v>
      </c>
      <c r="J7281">
        <v>21</v>
      </c>
      <c r="K7281">
        <v>4500</v>
      </c>
      <c r="L7281">
        <v>3</v>
      </c>
      <c r="M7281">
        <v>91665</v>
      </c>
      <c r="N7281">
        <v>78674</v>
      </c>
      <c r="O7281">
        <v>12991</v>
      </c>
      <c r="P7281" t="s">
        <v>72</v>
      </c>
      <c r="Q7281" t="s">
        <v>47</v>
      </c>
      <c r="R7281" t="s">
        <v>81</v>
      </c>
      <c r="S7281">
        <f t="shared" si="226"/>
        <v>2024</v>
      </c>
      <c r="T7281">
        <f t="shared" si="227"/>
        <v>12</v>
      </c>
    </row>
    <row r="7282" spans="1:20" x14ac:dyDescent="0.3">
      <c r="A7282" s="1">
        <v>45650</v>
      </c>
      <c r="B7282" t="s">
        <v>7727</v>
      </c>
      <c r="C7282" t="s">
        <v>22</v>
      </c>
      <c r="D7282" t="s">
        <v>50</v>
      </c>
      <c r="E7282" t="s">
        <v>24</v>
      </c>
      <c r="F7282" t="s">
        <v>25</v>
      </c>
      <c r="G7282" t="s">
        <v>46</v>
      </c>
      <c r="H7282" t="s">
        <v>132</v>
      </c>
      <c r="I7282" t="s">
        <v>28</v>
      </c>
      <c r="J7282">
        <v>8</v>
      </c>
      <c r="K7282">
        <v>3500</v>
      </c>
      <c r="L7282">
        <v>20</v>
      </c>
      <c r="M7282">
        <v>22400</v>
      </c>
      <c r="N7282">
        <v>18428.490000000002</v>
      </c>
      <c r="O7282">
        <v>3971.51</v>
      </c>
      <c r="P7282" t="s">
        <v>29</v>
      </c>
      <c r="Q7282" t="s">
        <v>90</v>
      </c>
      <c r="R7282" t="s">
        <v>102</v>
      </c>
      <c r="S7282">
        <f t="shared" si="226"/>
        <v>2024</v>
      </c>
      <c r="T7282">
        <f t="shared" si="227"/>
        <v>12</v>
      </c>
    </row>
    <row r="7283" spans="1:20" x14ac:dyDescent="0.3">
      <c r="A7283" s="1">
        <v>45651</v>
      </c>
      <c r="B7283" t="s">
        <v>7728</v>
      </c>
      <c r="C7283" t="s">
        <v>98</v>
      </c>
      <c r="D7283" t="s">
        <v>23</v>
      </c>
      <c r="E7283" t="s">
        <v>51</v>
      </c>
      <c r="F7283" t="s">
        <v>52</v>
      </c>
      <c r="G7283" t="s">
        <v>46</v>
      </c>
      <c r="H7283" t="s">
        <v>132</v>
      </c>
      <c r="I7283" t="s">
        <v>28</v>
      </c>
      <c r="J7283">
        <v>23</v>
      </c>
      <c r="K7283">
        <v>3500</v>
      </c>
      <c r="L7283">
        <v>7</v>
      </c>
      <c r="M7283">
        <v>74865</v>
      </c>
      <c r="N7283">
        <v>65903.31</v>
      </c>
      <c r="O7283">
        <v>8961.69</v>
      </c>
      <c r="P7283" t="s">
        <v>65</v>
      </c>
      <c r="Q7283" t="s">
        <v>47</v>
      </c>
      <c r="R7283" t="s">
        <v>31</v>
      </c>
      <c r="S7283">
        <f t="shared" si="226"/>
        <v>2024</v>
      </c>
      <c r="T7283">
        <f t="shared" si="227"/>
        <v>12</v>
      </c>
    </row>
    <row r="7284" spans="1:20" x14ac:dyDescent="0.3">
      <c r="A7284" s="1">
        <v>45652</v>
      </c>
      <c r="B7284" t="s">
        <v>7729</v>
      </c>
      <c r="C7284" t="s">
        <v>58</v>
      </c>
      <c r="D7284" t="s">
        <v>50</v>
      </c>
      <c r="E7284" t="s">
        <v>35</v>
      </c>
      <c r="F7284" t="s">
        <v>36</v>
      </c>
      <c r="G7284" t="s">
        <v>37</v>
      </c>
      <c r="H7284" t="s">
        <v>27</v>
      </c>
      <c r="I7284" t="s">
        <v>28</v>
      </c>
      <c r="J7284">
        <v>25</v>
      </c>
      <c r="K7284">
        <v>45000</v>
      </c>
      <c r="L7284">
        <v>14</v>
      </c>
      <c r="M7284">
        <v>967500</v>
      </c>
      <c r="N7284">
        <v>838436.71</v>
      </c>
      <c r="O7284">
        <v>129063.29</v>
      </c>
      <c r="P7284" t="s">
        <v>93</v>
      </c>
      <c r="Q7284" t="s">
        <v>90</v>
      </c>
      <c r="R7284" t="s">
        <v>73</v>
      </c>
      <c r="S7284">
        <f t="shared" si="226"/>
        <v>2024</v>
      </c>
      <c r="T7284">
        <f t="shared" si="227"/>
        <v>12</v>
      </c>
    </row>
    <row r="7285" spans="1:20" x14ac:dyDescent="0.3">
      <c r="A7285" s="1">
        <v>45653</v>
      </c>
      <c r="B7285" t="s">
        <v>7730</v>
      </c>
      <c r="C7285" t="s">
        <v>137</v>
      </c>
      <c r="D7285" t="s">
        <v>23</v>
      </c>
      <c r="E7285" t="s">
        <v>35</v>
      </c>
      <c r="F7285" t="s">
        <v>36</v>
      </c>
      <c r="G7285" t="s">
        <v>26</v>
      </c>
      <c r="H7285" t="s">
        <v>70</v>
      </c>
      <c r="I7285" t="s">
        <v>71</v>
      </c>
      <c r="J7285">
        <v>12</v>
      </c>
      <c r="K7285">
        <v>600</v>
      </c>
      <c r="L7285">
        <v>18</v>
      </c>
      <c r="M7285">
        <v>5904</v>
      </c>
      <c r="N7285">
        <v>5024.6899999999996</v>
      </c>
      <c r="O7285">
        <v>879.31</v>
      </c>
      <c r="P7285" t="s">
        <v>29</v>
      </c>
      <c r="Q7285" t="s">
        <v>90</v>
      </c>
      <c r="R7285" t="s">
        <v>73</v>
      </c>
      <c r="S7285">
        <f t="shared" si="226"/>
        <v>2024</v>
      </c>
      <c r="T7285">
        <f t="shared" si="227"/>
        <v>12</v>
      </c>
    </row>
    <row r="7286" spans="1:20" x14ac:dyDescent="0.3">
      <c r="A7286" s="1">
        <v>45654</v>
      </c>
      <c r="B7286" t="s">
        <v>7731</v>
      </c>
      <c r="C7286" t="s">
        <v>143</v>
      </c>
      <c r="D7286" t="s">
        <v>50</v>
      </c>
      <c r="E7286" t="s">
        <v>35</v>
      </c>
      <c r="F7286" t="s">
        <v>36</v>
      </c>
      <c r="G7286" t="s">
        <v>46</v>
      </c>
      <c r="H7286" t="s">
        <v>132</v>
      </c>
      <c r="I7286" t="s">
        <v>28</v>
      </c>
      <c r="J7286">
        <v>16</v>
      </c>
      <c r="K7286">
        <v>3500</v>
      </c>
      <c r="L7286">
        <v>20</v>
      </c>
      <c r="M7286">
        <v>44800</v>
      </c>
      <c r="N7286">
        <v>36924.449999999997</v>
      </c>
      <c r="O7286">
        <v>7875.55</v>
      </c>
      <c r="P7286" t="s">
        <v>65</v>
      </c>
      <c r="Q7286" t="s">
        <v>55</v>
      </c>
      <c r="R7286" t="s">
        <v>102</v>
      </c>
      <c r="S7286">
        <f t="shared" si="226"/>
        <v>2024</v>
      </c>
      <c r="T7286">
        <f t="shared" si="227"/>
        <v>12</v>
      </c>
    </row>
    <row r="7287" spans="1:20" x14ac:dyDescent="0.3">
      <c r="A7287" s="1">
        <v>45655</v>
      </c>
      <c r="B7287" t="s">
        <v>7732</v>
      </c>
      <c r="C7287" t="s">
        <v>137</v>
      </c>
      <c r="D7287" t="s">
        <v>50</v>
      </c>
      <c r="E7287" t="s">
        <v>51</v>
      </c>
      <c r="F7287" t="s">
        <v>192</v>
      </c>
      <c r="G7287" t="s">
        <v>46</v>
      </c>
      <c r="H7287" t="s">
        <v>53</v>
      </c>
      <c r="I7287" t="s">
        <v>54</v>
      </c>
      <c r="J7287">
        <v>17</v>
      </c>
      <c r="K7287">
        <v>2500</v>
      </c>
      <c r="L7287">
        <v>6</v>
      </c>
      <c r="M7287">
        <v>39950</v>
      </c>
      <c r="N7287">
        <v>35989.33</v>
      </c>
      <c r="O7287">
        <v>3960.67</v>
      </c>
      <c r="P7287" t="s">
        <v>65</v>
      </c>
      <c r="Q7287" t="s">
        <v>47</v>
      </c>
      <c r="R7287" t="s">
        <v>61</v>
      </c>
      <c r="S7287">
        <f t="shared" si="226"/>
        <v>2024</v>
      </c>
      <c r="T7287">
        <f t="shared" si="227"/>
        <v>12</v>
      </c>
    </row>
    <row r="7288" spans="1:20" x14ac:dyDescent="0.3">
      <c r="A7288" s="1">
        <v>45656</v>
      </c>
      <c r="B7288" t="s">
        <v>7733</v>
      </c>
      <c r="C7288" t="s">
        <v>64</v>
      </c>
      <c r="D7288" t="s">
        <v>43</v>
      </c>
      <c r="E7288" t="s">
        <v>44</v>
      </c>
      <c r="F7288" t="s">
        <v>45</v>
      </c>
      <c r="G7288" t="s">
        <v>85</v>
      </c>
      <c r="H7288" t="s">
        <v>132</v>
      </c>
      <c r="I7288" t="s">
        <v>28</v>
      </c>
      <c r="J7288">
        <v>19</v>
      </c>
      <c r="K7288">
        <v>3500</v>
      </c>
      <c r="L7288">
        <v>18</v>
      </c>
      <c r="M7288">
        <v>54530</v>
      </c>
      <c r="N7288">
        <v>45067.61</v>
      </c>
      <c r="O7288">
        <v>9462.39</v>
      </c>
      <c r="P7288" t="s">
        <v>38</v>
      </c>
      <c r="Q7288" t="s">
        <v>55</v>
      </c>
      <c r="R7288" t="s">
        <v>123</v>
      </c>
      <c r="S7288">
        <f t="shared" si="226"/>
        <v>2024</v>
      </c>
      <c r="T7288">
        <f t="shared" si="227"/>
        <v>12</v>
      </c>
    </row>
    <row r="7289" spans="1:20" x14ac:dyDescent="0.3">
      <c r="A7289" s="1">
        <v>45657</v>
      </c>
      <c r="B7289" t="s">
        <v>7734</v>
      </c>
      <c r="C7289" t="s">
        <v>137</v>
      </c>
      <c r="D7289" t="s">
        <v>43</v>
      </c>
      <c r="E7289" t="s">
        <v>35</v>
      </c>
      <c r="F7289" t="s">
        <v>36</v>
      </c>
      <c r="G7289" t="s">
        <v>37</v>
      </c>
      <c r="H7289" t="s">
        <v>59</v>
      </c>
      <c r="I7289" t="s">
        <v>60</v>
      </c>
      <c r="J7289">
        <v>6</v>
      </c>
      <c r="K7289">
        <v>4500</v>
      </c>
      <c r="L7289">
        <v>13</v>
      </c>
      <c r="M7289">
        <v>23490</v>
      </c>
      <c r="N7289">
        <v>21596.26</v>
      </c>
      <c r="O7289">
        <v>1893.74</v>
      </c>
      <c r="P7289" t="s">
        <v>93</v>
      </c>
      <c r="Q7289" t="s">
        <v>30</v>
      </c>
      <c r="R7289" t="s">
        <v>31</v>
      </c>
      <c r="S7289">
        <f t="shared" si="226"/>
        <v>2024</v>
      </c>
      <c r="T7289">
        <f t="shared" si="227"/>
        <v>12</v>
      </c>
    </row>
    <row r="7290" spans="1:20" x14ac:dyDescent="0.3">
      <c r="A7290" s="1">
        <v>45292</v>
      </c>
      <c r="B7290" t="s">
        <v>7735</v>
      </c>
      <c r="C7290" t="s">
        <v>64</v>
      </c>
      <c r="D7290" t="s">
        <v>50</v>
      </c>
      <c r="E7290" t="s">
        <v>24</v>
      </c>
      <c r="F7290" t="s">
        <v>111</v>
      </c>
      <c r="G7290" t="s">
        <v>37</v>
      </c>
      <c r="H7290" t="s">
        <v>53</v>
      </c>
      <c r="I7290" t="s">
        <v>54</v>
      </c>
      <c r="J7290">
        <v>17</v>
      </c>
      <c r="K7290">
        <v>2500</v>
      </c>
      <c r="L7290">
        <v>17</v>
      </c>
      <c r="M7290">
        <v>35275</v>
      </c>
      <c r="N7290">
        <v>26444.6</v>
      </c>
      <c r="O7290">
        <v>8830.4</v>
      </c>
      <c r="P7290" t="s">
        <v>38</v>
      </c>
      <c r="Q7290" t="s">
        <v>90</v>
      </c>
      <c r="R7290" t="s">
        <v>81</v>
      </c>
      <c r="S7290">
        <f t="shared" si="226"/>
        <v>2024</v>
      </c>
      <c r="T7290">
        <f t="shared" si="227"/>
        <v>1</v>
      </c>
    </row>
    <row r="7291" spans="1:20" x14ac:dyDescent="0.3">
      <c r="A7291" s="1">
        <v>45293</v>
      </c>
      <c r="B7291" t="s">
        <v>7736</v>
      </c>
      <c r="C7291" t="s">
        <v>76</v>
      </c>
      <c r="D7291" t="s">
        <v>23</v>
      </c>
      <c r="E7291" t="s">
        <v>51</v>
      </c>
      <c r="F7291" t="s">
        <v>192</v>
      </c>
      <c r="G7291" t="s">
        <v>26</v>
      </c>
      <c r="H7291" t="s">
        <v>27</v>
      </c>
      <c r="I7291" t="s">
        <v>28</v>
      </c>
      <c r="J7291">
        <v>11</v>
      </c>
      <c r="K7291">
        <v>45000</v>
      </c>
      <c r="L7291">
        <v>19</v>
      </c>
      <c r="M7291">
        <v>400950</v>
      </c>
      <c r="N7291">
        <v>353959.73</v>
      </c>
      <c r="O7291">
        <v>46990.27</v>
      </c>
      <c r="P7291" t="s">
        <v>93</v>
      </c>
      <c r="Q7291" t="s">
        <v>30</v>
      </c>
      <c r="R7291" t="s">
        <v>81</v>
      </c>
      <c r="S7291">
        <f t="shared" si="226"/>
        <v>2024</v>
      </c>
      <c r="T7291">
        <f t="shared" si="227"/>
        <v>1</v>
      </c>
    </row>
    <row r="7292" spans="1:20" x14ac:dyDescent="0.3">
      <c r="A7292" s="1">
        <v>45294</v>
      </c>
      <c r="B7292" t="s">
        <v>7737</v>
      </c>
      <c r="C7292" t="s">
        <v>108</v>
      </c>
      <c r="D7292" t="s">
        <v>43</v>
      </c>
      <c r="E7292" t="s">
        <v>35</v>
      </c>
      <c r="F7292" t="s">
        <v>36</v>
      </c>
      <c r="G7292" t="s">
        <v>26</v>
      </c>
      <c r="H7292" t="s">
        <v>120</v>
      </c>
      <c r="I7292" t="s">
        <v>28</v>
      </c>
      <c r="J7292">
        <v>23</v>
      </c>
      <c r="K7292">
        <v>15000</v>
      </c>
      <c r="L7292">
        <v>12</v>
      </c>
      <c r="M7292">
        <v>303600</v>
      </c>
      <c r="N7292">
        <v>259602.77</v>
      </c>
      <c r="O7292">
        <v>43997.23</v>
      </c>
      <c r="P7292" t="s">
        <v>93</v>
      </c>
      <c r="Q7292" t="s">
        <v>30</v>
      </c>
      <c r="R7292" t="s">
        <v>102</v>
      </c>
      <c r="S7292">
        <f t="shared" si="226"/>
        <v>2024</v>
      </c>
      <c r="T7292">
        <f t="shared" si="227"/>
        <v>1</v>
      </c>
    </row>
    <row r="7293" spans="1:20" x14ac:dyDescent="0.3">
      <c r="A7293" s="1">
        <v>45295</v>
      </c>
      <c r="B7293" t="s">
        <v>7738</v>
      </c>
      <c r="C7293" t="s">
        <v>64</v>
      </c>
      <c r="D7293" t="s">
        <v>50</v>
      </c>
      <c r="E7293" t="s">
        <v>51</v>
      </c>
      <c r="F7293" t="s">
        <v>192</v>
      </c>
      <c r="G7293" t="s">
        <v>46</v>
      </c>
      <c r="H7293" t="s">
        <v>53</v>
      </c>
      <c r="I7293" t="s">
        <v>54</v>
      </c>
      <c r="J7293">
        <v>11</v>
      </c>
      <c r="K7293">
        <v>2500</v>
      </c>
      <c r="L7293">
        <v>7</v>
      </c>
      <c r="M7293">
        <v>25575</v>
      </c>
      <c r="N7293">
        <v>21076.18</v>
      </c>
      <c r="O7293">
        <v>4498.82</v>
      </c>
      <c r="P7293" t="s">
        <v>65</v>
      </c>
      <c r="Q7293" t="s">
        <v>30</v>
      </c>
      <c r="R7293" t="s">
        <v>123</v>
      </c>
      <c r="S7293">
        <f t="shared" si="226"/>
        <v>2024</v>
      </c>
      <c r="T7293">
        <f t="shared" si="227"/>
        <v>1</v>
      </c>
    </row>
    <row r="7294" spans="1:20" x14ac:dyDescent="0.3">
      <c r="A7294" s="1">
        <v>45296</v>
      </c>
      <c r="B7294" t="s">
        <v>7739</v>
      </c>
      <c r="C7294" t="s">
        <v>64</v>
      </c>
      <c r="D7294" t="s">
        <v>50</v>
      </c>
      <c r="E7294" t="s">
        <v>44</v>
      </c>
      <c r="F7294" t="s">
        <v>89</v>
      </c>
      <c r="G7294" t="s">
        <v>85</v>
      </c>
      <c r="H7294" t="s">
        <v>132</v>
      </c>
      <c r="I7294" t="s">
        <v>28</v>
      </c>
      <c r="J7294">
        <v>14</v>
      </c>
      <c r="K7294">
        <v>3500</v>
      </c>
      <c r="L7294">
        <v>3</v>
      </c>
      <c r="M7294">
        <v>47530</v>
      </c>
      <c r="N7294">
        <v>43619.519999999997</v>
      </c>
      <c r="O7294">
        <v>3910.48</v>
      </c>
      <c r="P7294" t="s">
        <v>38</v>
      </c>
      <c r="Q7294" t="s">
        <v>30</v>
      </c>
      <c r="R7294" t="s">
        <v>86</v>
      </c>
      <c r="S7294">
        <f t="shared" si="226"/>
        <v>2024</v>
      </c>
      <c r="T7294">
        <f t="shared" si="227"/>
        <v>1</v>
      </c>
    </row>
    <row r="7295" spans="1:20" x14ac:dyDescent="0.3">
      <c r="A7295" s="1">
        <v>45297</v>
      </c>
      <c r="B7295" t="s">
        <v>7740</v>
      </c>
      <c r="C7295" t="s">
        <v>108</v>
      </c>
      <c r="D7295" t="s">
        <v>50</v>
      </c>
      <c r="E7295" t="s">
        <v>24</v>
      </c>
      <c r="F7295" t="s">
        <v>111</v>
      </c>
      <c r="G7295" t="s">
        <v>37</v>
      </c>
      <c r="H7295" t="s">
        <v>120</v>
      </c>
      <c r="I7295" t="s">
        <v>28</v>
      </c>
      <c r="J7295">
        <v>9</v>
      </c>
      <c r="K7295">
        <v>15000</v>
      </c>
      <c r="L7295">
        <v>6</v>
      </c>
      <c r="M7295">
        <v>126900</v>
      </c>
      <c r="N7295">
        <v>106116.08</v>
      </c>
      <c r="O7295">
        <v>20783.919999999998</v>
      </c>
      <c r="P7295" t="s">
        <v>93</v>
      </c>
      <c r="Q7295" t="s">
        <v>30</v>
      </c>
      <c r="R7295" t="s">
        <v>73</v>
      </c>
      <c r="S7295">
        <f t="shared" si="226"/>
        <v>2024</v>
      </c>
      <c r="T7295">
        <f t="shared" si="227"/>
        <v>1</v>
      </c>
    </row>
    <row r="7296" spans="1:20" x14ac:dyDescent="0.3">
      <c r="A7296" s="1">
        <v>45298</v>
      </c>
      <c r="B7296" t="s">
        <v>7741</v>
      </c>
      <c r="C7296" t="s">
        <v>68</v>
      </c>
      <c r="D7296" t="s">
        <v>43</v>
      </c>
      <c r="E7296" t="s">
        <v>35</v>
      </c>
      <c r="F7296" t="s">
        <v>36</v>
      </c>
      <c r="G7296" t="s">
        <v>26</v>
      </c>
      <c r="H7296" t="s">
        <v>132</v>
      </c>
      <c r="I7296" t="s">
        <v>28</v>
      </c>
      <c r="J7296">
        <v>10</v>
      </c>
      <c r="K7296">
        <v>3500</v>
      </c>
      <c r="L7296">
        <v>8</v>
      </c>
      <c r="M7296">
        <v>32200</v>
      </c>
      <c r="N7296">
        <v>26997.77</v>
      </c>
      <c r="O7296">
        <v>5202.2299999999996</v>
      </c>
      <c r="P7296" t="s">
        <v>29</v>
      </c>
      <c r="Q7296" t="s">
        <v>30</v>
      </c>
      <c r="R7296" t="s">
        <v>31</v>
      </c>
      <c r="S7296">
        <f t="shared" si="226"/>
        <v>2024</v>
      </c>
      <c r="T7296">
        <f t="shared" si="227"/>
        <v>1</v>
      </c>
    </row>
    <row r="7297" spans="1:20" x14ac:dyDescent="0.3">
      <c r="A7297" s="1">
        <v>45299</v>
      </c>
      <c r="B7297" t="s">
        <v>7742</v>
      </c>
      <c r="C7297" t="s">
        <v>76</v>
      </c>
      <c r="D7297" t="s">
        <v>43</v>
      </c>
      <c r="E7297" t="s">
        <v>35</v>
      </c>
      <c r="F7297" t="s">
        <v>36</v>
      </c>
      <c r="G7297" t="s">
        <v>26</v>
      </c>
      <c r="H7297" t="s">
        <v>59</v>
      </c>
      <c r="I7297" t="s">
        <v>60</v>
      </c>
      <c r="J7297">
        <v>19</v>
      </c>
      <c r="K7297">
        <v>4500</v>
      </c>
      <c r="L7297">
        <v>4</v>
      </c>
      <c r="M7297">
        <v>82080</v>
      </c>
      <c r="N7297">
        <v>67205.45</v>
      </c>
      <c r="O7297">
        <v>14874.55</v>
      </c>
      <c r="P7297" t="s">
        <v>72</v>
      </c>
      <c r="Q7297" t="s">
        <v>47</v>
      </c>
      <c r="R7297" t="s">
        <v>61</v>
      </c>
      <c r="S7297">
        <f t="shared" si="226"/>
        <v>2024</v>
      </c>
      <c r="T7297">
        <f t="shared" si="227"/>
        <v>1</v>
      </c>
    </row>
    <row r="7298" spans="1:20" x14ac:dyDescent="0.3">
      <c r="A7298" s="1">
        <v>45300</v>
      </c>
      <c r="B7298" t="s">
        <v>7743</v>
      </c>
      <c r="C7298" t="s">
        <v>143</v>
      </c>
      <c r="D7298" t="s">
        <v>23</v>
      </c>
      <c r="E7298" t="s">
        <v>51</v>
      </c>
      <c r="F7298" t="s">
        <v>99</v>
      </c>
      <c r="G7298" t="s">
        <v>85</v>
      </c>
      <c r="H7298" t="s">
        <v>120</v>
      </c>
      <c r="I7298" t="s">
        <v>28</v>
      </c>
      <c r="J7298">
        <v>17</v>
      </c>
      <c r="K7298">
        <v>15000</v>
      </c>
      <c r="L7298">
        <v>9</v>
      </c>
      <c r="M7298">
        <v>232050</v>
      </c>
      <c r="N7298">
        <v>207791.89</v>
      </c>
      <c r="O7298">
        <v>24258.11</v>
      </c>
      <c r="P7298" t="s">
        <v>29</v>
      </c>
      <c r="Q7298" t="s">
        <v>90</v>
      </c>
      <c r="R7298" t="s">
        <v>39</v>
      </c>
      <c r="S7298">
        <f t="shared" si="226"/>
        <v>2024</v>
      </c>
      <c r="T7298">
        <f t="shared" si="227"/>
        <v>1</v>
      </c>
    </row>
    <row r="7299" spans="1:20" x14ac:dyDescent="0.3">
      <c r="A7299" s="1">
        <v>45301</v>
      </c>
      <c r="B7299" t="s">
        <v>7744</v>
      </c>
      <c r="C7299" t="s">
        <v>84</v>
      </c>
      <c r="D7299" t="s">
        <v>23</v>
      </c>
      <c r="E7299" t="s">
        <v>35</v>
      </c>
      <c r="F7299" t="s">
        <v>36</v>
      </c>
      <c r="G7299" t="s">
        <v>26</v>
      </c>
      <c r="H7299" t="s">
        <v>59</v>
      </c>
      <c r="I7299" t="s">
        <v>60</v>
      </c>
      <c r="J7299">
        <v>22</v>
      </c>
      <c r="K7299">
        <v>4500</v>
      </c>
      <c r="L7299">
        <v>8</v>
      </c>
      <c r="M7299">
        <v>91080</v>
      </c>
      <c r="N7299">
        <v>69983.570000000007</v>
      </c>
      <c r="O7299">
        <v>21096.43</v>
      </c>
      <c r="P7299" t="s">
        <v>72</v>
      </c>
      <c r="Q7299" t="s">
        <v>90</v>
      </c>
      <c r="R7299" t="s">
        <v>102</v>
      </c>
      <c r="S7299">
        <f t="shared" ref="S7299:S7362" si="228">YEAR(A7299)</f>
        <v>2024</v>
      </c>
      <c r="T7299">
        <f t="shared" si="227"/>
        <v>1</v>
      </c>
    </row>
    <row r="7300" spans="1:20" x14ac:dyDescent="0.3">
      <c r="A7300" s="1">
        <v>45302</v>
      </c>
      <c r="B7300" t="s">
        <v>7745</v>
      </c>
      <c r="C7300" t="s">
        <v>58</v>
      </c>
      <c r="D7300" t="s">
        <v>43</v>
      </c>
      <c r="E7300" t="s">
        <v>51</v>
      </c>
      <c r="F7300" t="s">
        <v>192</v>
      </c>
      <c r="G7300" t="s">
        <v>85</v>
      </c>
      <c r="H7300" t="s">
        <v>80</v>
      </c>
      <c r="I7300" t="s">
        <v>28</v>
      </c>
      <c r="J7300">
        <v>1</v>
      </c>
      <c r="K7300">
        <v>12000</v>
      </c>
      <c r="L7300">
        <v>3</v>
      </c>
      <c r="M7300">
        <v>11640</v>
      </c>
      <c r="N7300">
        <v>9333.85</v>
      </c>
      <c r="O7300">
        <v>2306.15</v>
      </c>
      <c r="P7300" t="s">
        <v>29</v>
      </c>
      <c r="Q7300" t="s">
        <v>47</v>
      </c>
      <c r="R7300" t="s">
        <v>123</v>
      </c>
      <c r="S7300">
        <f t="shared" si="228"/>
        <v>2024</v>
      </c>
      <c r="T7300">
        <f t="shared" ref="T7300:T7363" si="229">MONTH(A7300)</f>
        <v>1</v>
      </c>
    </row>
    <row r="7301" spans="1:20" x14ac:dyDescent="0.3">
      <c r="A7301" s="1">
        <v>45303</v>
      </c>
      <c r="B7301" t="s">
        <v>7746</v>
      </c>
      <c r="C7301" t="s">
        <v>58</v>
      </c>
      <c r="D7301" t="s">
        <v>23</v>
      </c>
      <c r="E7301" t="s">
        <v>35</v>
      </c>
      <c r="F7301" t="s">
        <v>36</v>
      </c>
      <c r="G7301" t="s">
        <v>85</v>
      </c>
      <c r="H7301" t="s">
        <v>59</v>
      </c>
      <c r="I7301" t="s">
        <v>60</v>
      </c>
      <c r="J7301">
        <v>17</v>
      </c>
      <c r="K7301">
        <v>4500</v>
      </c>
      <c r="L7301">
        <v>16</v>
      </c>
      <c r="M7301">
        <v>64260</v>
      </c>
      <c r="N7301">
        <v>56395.59</v>
      </c>
      <c r="O7301">
        <v>7864.41</v>
      </c>
      <c r="P7301" t="s">
        <v>38</v>
      </c>
      <c r="Q7301" t="s">
        <v>90</v>
      </c>
      <c r="R7301" t="s">
        <v>123</v>
      </c>
      <c r="S7301">
        <f t="shared" si="228"/>
        <v>2024</v>
      </c>
      <c r="T7301">
        <f t="shared" si="229"/>
        <v>1</v>
      </c>
    </row>
    <row r="7302" spans="1:20" x14ac:dyDescent="0.3">
      <c r="A7302" s="1">
        <v>45304</v>
      </c>
      <c r="B7302" t="s">
        <v>7747</v>
      </c>
      <c r="C7302" t="s">
        <v>137</v>
      </c>
      <c r="D7302" t="s">
        <v>50</v>
      </c>
      <c r="E7302" t="s">
        <v>51</v>
      </c>
      <c r="F7302" t="s">
        <v>192</v>
      </c>
      <c r="G7302" t="s">
        <v>37</v>
      </c>
      <c r="H7302" t="s">
        <v>70</v>
      </c>
      <c r="I7302" t="s">
        <v>71</v>
      </c>
      <c r="J7302">
        <v>12</v>
      </c>
      <c r="K7302">
        <v>600</v>
      </c>
      <c r="L7302">
        <v>7</v>
      </c>
      <c r="M7302">
        <v>6696</v>
      </c>
      <c r="N7302">
        <v>4941.32</v>
      </c>
      <c r="O7302">
        <v>1754.68</v>
      </c>
      <c r="P7302" t="s">
        <v>72</v>
      </c>
      <c r="Q7302" t="s">
        <v>47</v>
      </c>
      <c r="R7302" t="s">
        <v>81</v>
      </c>
      <c r="S7302">
        <f t="shared" si="228"/>
        <v>2024</v>
      </c>
      <c r="T7302">
        <f t="shared" si="229"/>
        <v>1</v>
      </c>
    </row>
    <row r="7303" spans="1:20" x14ac:dyDescent="0.3">
      <c r="A7303" s="1">
        <v>45305</v>
      </c>
      <c r="B7303" t="s">
        <v>7748</v>
      </c>
      <c r="C7303" t="s">
        <v>137</v>
      </c>
      <c r="D7303" t="s">
        <v>23</v>
      </c>
      <c r="E7303" t="s">
        <v>51</v>
      </c>
      <c r="F7303" t="s">
        <v>77</v>
      </c>
      <c r="G7303" t="s">
        <v>26</v>
      </c>
      <c r="H7303" t="s">
        <v>80</v>
      </c>
      <c r="I7303" t="s">
        <v>28</v>
      </c>
      <c r="J7303">
        <v>10</v>
      </c>
      <c r="K7303">
        <v>12000</v>
      </c>
      <c r="L7303">
        <v>8</v>
      </c>
      <c r="M7303">
        <v>110400</v>
      </c>
      <c r="N7303">
        <v>85410.53</v>
      </c>
      <c r="O7303">
        <v>24989.47</v>
      </c>
      <c r="P7303" t="s">
        <v>65</v>
      </c>
      <c r="Q7303" t="s">
        <v>90</v>
      </c>
      <c r="R7303" t="s">
        <v>73</v>
      </c>
      <c r="S7303">
        <f t="shared" si="228"/>
        <v>2024</v>
      </c>
      <c r="T7303">
        <f t="shared" si="229"/>
        <v>1</v>
      </c>
    </row>
    <row r="7304" spans="1:20" x14ac:dyDescent="0.3">
      <c r="A7304" s="1">
        <v>45306</v>
      </c>
      <c r="B7304" t="s">
        <v>7749</v>
      </c>
      <c r="C7304" t="s">
        <v>64</v>
      </c>
      <c r="D7304" t="s">
        <v>23</v>
      </c>
      <c r="E7304" t="s">
        <v>44</v>
      </c>
      <c r="F7304" t="s">
        <v>89</v>
      </c>
      <c r="G7304" t="s">
        <v>85</v>
      </c>
      <c r="H7304" t="s">
        <v>59</v>
      </c>
      <c r="I7304" t="s">
        <v>60</v>
      </c>
      <c r="J7304">
        <v>11</v>
      </c>
      <c r="K7304">
        <v>4500</v>
      </c>
      <c r="L7304">
        <v>4</v>
      </c>
      <c r="M7304">
        <v>47520</v>
      </c>
      <c r="N7304">
        <v>34910.15</v>
      </c>
      <c r="O7304">
        <v>12609.85</v>
      </c>
      <c r="P7304" t="s">
        <v>29</v>
      </c>
      <c r="Q7304" t="s">
        <v>90</v>
      </c>
      <c r="R7304" t="s">
        <v>81</v>
      </c>
      <c r="S7304">
        <f t="shared" si="228"/>
        <v>2024</v>
      </c>
      <c r="T7304">
        <f t="shared" si="229"/>
        <v>1</v>
      </c>
    </row>
    <row r="7305" spans="1:20" x14ac:dyDescent="0.3">
      <c r="A7305" s="1">
        <v>45307</v>
      </c>
      <c r="B7305" t="s">
        <v>7750</v>
      </c>
      <c r="C7305" t="s">
        <v>22</v>
      </c>
      <c r="D7305" t="s">
        <v>50</v>
      </c>
      <c r="E7305" t="s">
        <v>24</v>
      </c>
      <c r="F7305" t="s">
        <v>69</v>
      </c>
      <c r="G7305" t="s">
        <v>85</v>
      </c>
      <c r="H7305" t="s">
        <v>80</v>
      </c>
      <c r="I7305" t="s">
        <v>28</v>
      </c>
      <c r="J7305">
        <v>4</v>
      </c>
      <c r="K7305">
        <v>12000</v>
      </c>
      <c r="L7305">
        <v>7</v>
      </c>
      <c r="M7305">
        <v>44640</v>
      </c>
      <c r="N7305">
        <v>38749.42</v>
      </c>
      <c r="O7305">
        <v>5890.58</v>
      </c>
      <c r="P7305" t="s">
        <v>38</v>
      </c>
      <c r="Q7305" t="s">
        <v>30</v>
      </c>
      <c r="R7305" t="s">
        <v>73</v>
      </c>
      <c r="S7305">
        <f t="shared" si="228"/>
        <v>2024</v>
      </c>
      <c r="T7305">
        <f t="shared" si="229"/>
        <v>1</v>
      </c>
    </row>
    <row r="7306" spans="1:20" x14ac:dyDescent="0.3">
      <c r="A7306" s="1">
        <v>45308</v>
      </c>
      <c r="B7306" t="s">
        <v>7751</v>
      </c>
      <c r="C7306" t="s">
        <v>143</v>
      </c>
      <c r="D7306" t="s">
        <v>43</v>
      </c>
      <c r="E7306" t="s">
        <v>35</v>
      </c>
      <c r="F7306" t="s">
        <v>36</v>
      </c>
      <c r="G7306" t="s">
        <v>46</v>
      </c>
      <c r="H7306" t="s">
        <v>140</v>
      </c>
      <c r="I7306" t="s">
        <v>71</v>
      </c>
      <c r="J7306">
        <v>16</v>
      </c>
      <c r="K7306">
        <v>900</v>
      </c>
      <c r="L7306">
        <v>11</v>
      </c>
      <c r="M7306">
        <v>12816</v>
      </c>
      <c r="N7306">
        <v>9690.2199999999993</v>
      </c>
      <c r="O7306">
        <v>3125.78</v>
      </c>
      <c r="P7306" t="s">
        <v>29</v>
      </c>
      <c r="Q7306" t="s">
        <v>55</v>
      </c>
      <c r="R7306" t="s">
        <v>81</v>
      </c>
      <c r="S7306">
        <f t="shared" si="228"/>
        <v>2024</v>
      </c>
      <c r="T7306">
        <f t="shared" si="229"/>
        <v>1</v>
      </c>
    </row>
    <row r="7307" spans="1:20" x14ac:dyDescent="0.3">
      <c r="A7307" s="1">
        <v>45309</v>
      </c>
      <c r="B7307" t="s">
        <v>7752</v>
      </c>
      <c r="C7307" t="s">
        <v>84</v>
      </c>
      <c r="D7307" t="s">
        <v>50</v>
      </c>
      <c r="E7307" t="s">
        <v>24</v>
      </c>
      <c r="F7307" t="s">
        <v>25</v>
      </c>
      <c r="G7307" t="s">
        <v>26</v>
      </c>
      <c r="H7307" t="s">
        <v>59</v>
      </c>
      <c r="I7307" t="s">
        <v>60</v>
      </c>
      <c r="J7307">
        <v>9</v>
      </c>
      <c r="K7307">
        <v>4500</v>
      </c>
      <c r="L7307">
        <v>9</v>
      </c>
      <c r="M7307">
        <v>36855</v>
      </c>
      <c r="N7307">
        <v>29385.42</v>
      </c>
      <c r="O7307">
        <v>7469.58</v>
      </c>
      <c r="P7307" t="s">
        <v>72</v>
      </c>
      <c r="Q7307" t="s">
        <v>55</v>
      </c>
      <c r="R7307" t="s">
        <v>61</v>
      </c>
      <c r="S7307">
        <f t="shared" si="228"/>
        <v>2024</v>
      </c>
      <c r="T7307">
        <f t="shared" si="229"/>
        <v>1</v>
      </c>
    </row>
    <row r="7308" spans="1:20" x14ac:dyDescent="0.3">
      <c r="A7308" s="1">
        <v>45310</v>
      </c>
      <c r="B7308" t="s">
        <v>7753</v>
      </c>
      <c r="C7308" t="s">
        <v>84</v>
      </c>
      <c r="D7308" t="s">
        <v>50</v>
      </c>
      <c r="E7308" t="s">
        <v>44</v>
      </c>
      <c r="F7308" t="s">
        <v>89</v>
      </c>
      <c r="G7308" t="s">
        <v>26</v>
      </c>
      <c r="H7308" t="s">
        <v>53</v>
      </c>
      <c r="I7308" t="s">
        <v>54</v>
      </c>
      <c r="J7308">
        <v>24</v>
      </c>
      <c r="K7308">
        <v>2500</v>
      </c>
      <c r="L7308">
        <v>9</v>
      </c>
      <c r="M7308">
        <v>54600</v>
      </c>
      <c r="N7308">
        <v>49375.64</v>
      </c>
      <c r="O7308">
        <v>5224.3599999999997</v>
      </c>
      <c r="P7308" t="s">
        <v>72</v>
      </c>
      <c r="Q7308" t="s">
        <v>55</v>
      </c>
      <c r="R7308" t="s">
        <v>73</v>
      </c>
      <c r="S7308">
        <f t="shared" si="228"/>
        <v>2024</v>
      </c>
      <c r="T7308">
        <f t="shared" si="229"/>
        <v>1</v>
      </c>
    </row>
    <row r="7309" spans="1:20" x14ac:dyDescent="0.3">
      <c r="A7309" s="1">
        <v>45311</v>
      </c>
      <c r="B7309" t="s">
        <v>7754</v>
      </c>
      <c r="C7309" t="s">
        <v>137</v>
      </c>
      <c r="D7309" t="s">
        <v>50</v>
      </c>
      <c r="E7309" t="s">
        <v>35</v>
      </c>
      <c r="F7309" t="s">
        <v>36</v>
      </c>
      <c r="G7309" t="s">
        <v>46</v>
      </c>
      <c r="H7309" t="s">
        <v>70</v>
      </c>
      <c r="I7309" t="s">
        <v>71</v>
      </c>
      <c r="J7309">
        <v>1</v>
      </c>
      <c r="K7309">
        <v>600</v>
      </c>
      <c r="L7309">
        <v>1</v>
      </c>
      <c r="M7309">
        <v>594</v>
      </c>
      <c r="N7309">
        <v>475.09</v>
      </c>
      <c r="O7309">
        <v>118.91</v>
      </c>
      <c r="P7309" t="s">
        <v>65</v>
      </c>
      <c r="Q7309" t="s">
        <v>47</v>
      </c>
      <c r="R7309" t="s">
        <v>31</v>
      </c>
      <c r="S7309">
        <f t="shared" si="228"/>
        <v>2024</v>
      </c>
      <c r="T7309">
        <f t="shared" si="229"/>
        <v>1</v>
      </c>
    </row>
    <row r="7310" spans="1:20" x14ac:dyDescent="0.3">
      <c r="A7310" s="1">
        <v>45312</v>
      </c>
      <c r="B7310" t="s">
        <v>7755</v>
      </c>
      <c r="C7310" t="s">
        <v>64</v>
      </c>
      <c r="D7310" t="s">
        <v>23</v>
      </c>
      <c r="E7310" t="s">
        <v>24</v>
      </c>
      <c r="F7310" t="s">
        <v>111</v>
      </c>
      <c r="G7310" t="s">
        <v>37</v>
      </c>
      <c r="H7310" t="s">
        <v>53</v>
      </c>
      <c r="I7310" t="s">
        <v>54</v>
      </c>
      <c r="J7310">
        <v>14</v>
      </c>
      <c r="K7310">
        <v>2500</v>
      </c>
      <c r="L7310">
        <v>7</v>
      </c>
      <c r="M7310">
        <v>32550</v>
      </c>
      <c r="N7310">
        <v>27341.05</v>
      </c>
      <c r="O7310">
        <v>5208.95</v>
      </c>
      <c r="P7310" t="s">
        <v>93</v>
      </c>
      <c r="Q7310" t="s">
        <v>90</v>
      </c>
      <c r="R7310" t="s">
        <v>81</v>
      </c>
      <c r="S7310">
        <f t="shared" si="228"/>
        <v>2024</v>
      </c>
      <c r="T7310">
        <f t="shared" si="229"/>
        <v>1</v>
      </c>
    </row>
    <row r="7311" spans="1:20" x14ac:dyDescent="0.3">
      <c r="A7311" s="1">
        <v>45313</v>
      </c>
      <c r="B7311" t="s">
        <v>7756</v>
      </c>
      <c r="C7311" t="s">
        <v>98</v>
      </c>
      <c r="D7311" t="s">
        <v>50</v>
      </c>
      <c r="E7311" t="s">
        <v>35</v>
      </c>
      <c r="F7311" t="s">
        <v>36</v>
      </c>
      <c r="G7311" t="s">
        <v>26</v>
      </c>
      <c r="H7311" t="s">
        <v>132</v>
      </c>
      <c r="I7311" t="s">
        <v>28</v>
      </c>
      <c r="J7311">
        <v>4</v>
      </c>
      <c r="K7311">
        <v>3500</v>
      </c>
      <c r="L7311">
        <v>15</v>
      </c>
      <c r="M7311">
        <v>11900</v>
      </c>
      <c r="N7311">
        <v>10763.96</v>
      </c>
      <c r="O7311">
        <v>1136.04</v>
      </c>
      <c r="P7311" t="s">
        <v>72</v>
      </c>
      <c r="Q7311" t="s">
        <v>90</v>
      </c>
      <c r="R7311" t="s">
        <v>102</v>
      </c>
      <c r="S7311">
        <f t="shared" si="228"/>
        <v>2024</v>
      </c>
      <c r="T7311">
        <f t="shared" si="229"/>
        <v>1</v>
      </c>
    </row>
    <row r="7312" spans="1:20" x14ac:dyDescent="0.3">
      <c r="A7312" s="1">
        <v>45314</v>
      </c>
      <c r="B7312" t="s">
        <v>7757</v>
      </c>
      <c r="C7312" t="s">
        <v>68</v>
      </c>
      <c r="D7312" t="s">
        <v>23</v>
      </c>
      <c r="E7312" t="s">
        <v>24</v>
      </c>
      <c r="F7312" t="s">
        <v>111</v>
      </c>
      <c r="G7312" t="s">
        <v>85</v>
      </c>
      <c r="H7312" t="s">
        <v>27</v>
      </c>
      <c r="I7312" t="s">
        <v>28</v>
      </c>
      <c r="J7312">
        <v>9</v>
      </c>
      <c r="K7312">
        <v>45000</v>
      </c>
      <c r="L7312">
        <v>11</v>
      </c>
      <c r="M7312">
        <v>360450</v>
      </c>
      <c r="N7312">
        <v>317266.34999999998</v>
      </c>
      <c r="O7312">
        <v>43183.65</v>
      </c>
      <c r="P7312" t="s">
        <v>72</v>
      </c>
      <c r="Q7312" t="s">
        <v>90</v>
      </c>
      <c r="R7312" t="s">
        <v>81</v>
      </c>
      <c r="S7312">
        <f t="shared" si="228"/>
        <v>2024</v>
      </c>
      <c r="T7312">
        <f t="shared" si="229"/>
        <v>1</v>
      </c>
    </row>
    <row r="7313" spans="1:20" x14ac:dyDescent="0.3">
      <c r="A7313" s="1">
        <v>45315</v>
      </c>
      <c r="B7313" t="s">
        <v>7758</v>
      </c>
      <c r="C7313" t="s">
        <v>137</v>
      </c>
      <c r="D7313" t="s">
        <v>43</v>
      </c>
      <c r="E7313" t="s">
        <v>44</v>
      </c>
      <c r="F7313" t="s">
        <v>45</v>
      </c>
      <c r="G7313" t="s">
        <v>26</v>
      </c>
      <c r="H7313" t="s">
        <v>80</v>
      </c>
      <c r="I7313" t="s">
        <v>28</v>
      </c>
      <c r="J7313">
        <v>9</v>
      </c>
      <c r="K7313">
        <v>12000</v>
      </c>
      <c r="L7313">
        <v>17</v>
      </c>
      <c r="M7313">
        <v>89640</v>
      </c>
      <c r="N7313">
        <v>66562.350000000006</v>
      </c>
      <c r="O7313">
        <v>23077.65</v>
      </c>
      <c r="P7313" t="s">
        <v>29</v>
      </c>
      <c r="Q7313" t="s">
        <v>55</v>
      </c>
      <c r="R7313" t="s">
        <v>61</v>
      </c>
      <c r="S7313">
        <f t="shared" si="228"/>
        <v>2024</v>
      </c>
      <c r="T7313">
        <f t="shared" si="229"/>
        <v>1</v>
      </c>
    </row>
    <row r="7314" spans="1:20" x14ac:dyDescent="0.3">
      <c r="A7314" s="1">
        <v>45316</v>
      </c>
      <c r="B7314" t="s">
        <v>7759</v>
      </c>
      <c r="C7314" t="s">
        <v>98</v>
      </c>
      <c r="D7314" t="s">
        <v>23</v>
      </c>
      <c r="E7314" t="s">
        <v>24</v>
      </c>
      <c r="F7314" t="s">
        <v>69</v>
      </c>
      <c r="G7314" t="s">
        <v>85</v>
      </c>
      <c r="H7314" t="s">
        <v>53</v>
      </c>
      <c r="I7314" t="s">
        <v>54</v>
      </c>
      <c r="J7314">
        <v>20</v>
      </c>
      <c r="K7314">
        <v>2500</v>
      </c>
      <c r="L7314">
        <v>7</v>
      </c>
      <c r="M7314">
        <v>46500</v>
      </c>
      <c r="N7314">
        <v>35560.559999999998</v>
      </c>
      <c r="O7314">
        <v>10939.44</v>
      </c>
      <c r="P7314" t="s">
        <v>29</v>
      </c>
      <c r="Q7314" t="s">
        <v>30</v>
      </c>
      <c r="R7314" t="s">
        <v>123</v>
      </c>
      <c r="S7314">
        <f t="shared" si="228"/>
        <v>2024</v>
      </c>
      <c r="T7314">
        <f t="shared" si="229"/>
        <v>1</v>
      </c>
    </row>
    <row r="7315" spans="1:20" x14ac:dyDescent="0.3">
      <c r="A7315" s="1">
        <v>45317</v>
      </c>
      <c r="B7315" t="s">
        <v>7760</v>
      </c>
      <c r="C7315" t="s">
        <v>42</v>
      </c>
      <c r="D7315" t="s">
        <v>23</v>
      </c>
      <c r="E7315" t="s">
        <v>51</v>
      </c>
      <c r="F7315" t="s">
        <v>77</v>
      </c>
      <c r="G7315" t="s">
        <v>46</v>
      </c>
      <c r="H7315" t="s">
        <v>27</v>
      </c>
      <c r="I7315" t="s">
        <v>28</v>
      </c>
      <c r="J7315">
        <v>23</v>
      </c>
      <c r="K7315">
        <v>45000</v>
      </c>
      <c r="L7315">
        <v>6</v>
      </c>
      <c r="M7315">
        <v>972900</v>
      </c>
      <c r="N7315">
        <v>747689.33</v>
      </c>
      <c r="O7315">
        <v>225210.67</v>
      </c>
      <c r="P7315" t="s">
        <v>29</v>
      </c>
      <c r="Q7315" t="s">
        <v>55</v>
      </c>
      <c r="R7315" t="s">
        <v>102</v>
      </c>
      <c r="S7315">
        <f t="shared" si="228"/>
        <v>2024</v>
      </c>
      <c r="T7315">
        <f t="shared" si="229"/>
        <v>1</v>
      </c>
    </row>
    <row r="7316" spans="1:20" x14ac:dyDescent="0.3">
      <c r="A7316" s="1">
        <v>45318</v>
      </c>
      <c r="B7316" t="s">
        <v>7761</v>
      </c>
      <c r="C7316" t="s">
        <v>42</v>
      </c>
      <c r="D7316" t="s">
        <v>50</v>
      </c>
      <c r="E7316" t="s">
        <v>44</v>
      </c>
      <c r="F7316" t="s">
        <v>89</v>
      </c>
      <c r="G7316" t="s">
        <v>26</v>
      </c>
      <c r="H7316" t="s">
        <v>80</v>
      </c>
      <c r="I7316" t="s">
        <v>28</v>
      </c>
      <c r="J7316">
        <v>11</v>
      </c>
      <c r="K7316">
        <v>12000</v>
      </c>
      <c r="L7316">
        <v>13</v>
      </c>
      <c r="M7316">
        <v>114840</v>
      </c>
      <c r="N7316">
        <v>95252.52</v>
      </c>
      <c r="O7316">
        <v>19587.48</v>
      </c>
      <c r="P7316" t="s">
        <v>38</v>
      </c>
      <c r="Q7316" t="s">
        <v>90</v>
      </c>
      <c r="R7316" t="s">
        <v>81</v>
      </c>
      <c r="S7316">
        <f t="shared" si="228"/>
        <v>2024</v>
      </c>
      <c r="T7316">
        <f t="shared" si="229"/>
        <v>1</v>
      </c>
    </row>
    <row r="7317" spans="1:20" x14ac:dyDescent="0.3">
      <c r="A7317" s="1">
        <v>45319</v>
      </c>
      <c r="B7317" t="s">
        <v>7762</v>
      </c>
      <c r="C7317" t="s">
        <v>42</v>
      </c>
      <c r="D7317" t="s">
        <v>43</v>
      </c>
      <c r="E7317" t="s">
        <v>35</v>
      </c>
      <c r="F7317" t="s">
        <v>36</v>
      </c>
      <c r="G7317" t="s">
        <v>46</v>
      </c>
      <c r="H7317" t="s">
        <v>70</v>
      </c>
      <c r="I7317" t="s">
        <v>71</v>
      </c>
      <c r="J7317">
        <v>13</v>
      </c>
      <c r="K7317">
        <v>600</v>
      </c>
      <c r="L7317">
        <v>4</v>
      </c>
      <c r="M7317">
        <v>7488</v>
      </c>
      <c r="N7317">
        <v>6548.74</v>
      </c>
      <c r="O7317">
        <v>939.26</v>
      </c>
      <c r="P7317" t="s">
        <v>29</v>
      </c>
      <c r="Q7317" t="s">
        <v>30</v>
      </c>
      <c r="R7317" t="s">
        <v>102</v>
      </c>
      <c r="S7317">
        <f t="shared" si="228"/>
        <v>2024</v>
      </c>
      <c r="T7317">
        <f t="shared" si="229"/>
        <v>1</v>
      </c>
    </row>
    <row r="7318" spans="1:20" x14ac:dyDescent="0.3">
      <c r="A7318" s="1">
        <v>45320</v>
      </c>
      <c r="B7318" t="s">
        <v>7763</v>
      </c>
      <c r="C7318" t="s">
        <v>108</v>
      </c>
      <c r="D7318" t="s">
        <v>23</v>
      </c>
      <c r="E7318" t="s">
        <v>44</v>
      </c>
      <c r="F7318" t="s">
        <v>45</v>
      </c>
      <c r="G7318" t="s">
        <v>37</v>
      </c>
      <c r="H7318" t="s">
        <v>59</v>
      </c>
      <c r="I7318" t="s">
        <v>60</v>
      </c>
      <c r="J7318">
        <v>20</v>
      </c>
      <c r="K7318">
        <v>4500</v>
      </c>
      <c r="L7318">
        <v>18</v>
      </c>
      <c r="M7318">
        <v>73800</v>
      </c>
      <c r="N7318">
        <v>68186.179999999993</v>
      </c>
      <c r="O7318">
        <v>5613.82</v>
      </c>
      <c r="P7318" t="s">
        <v>93</v>
      </c>
      <c r="Q7318" t="s">
        <v>90</v>
      </c>
      <c r="R7318" t="s">
        <v>39</v>
      </c>
      <c r="S7318">
        <f t="shared" si="228"/>
        <v>2024</v>
      </c>
      <c r="T7318">
        <f t="shared" si="229"/>
        <v>1</v>
      </c>
    </row>
    <row r="7319" spans="1:20" x14ac:dyDescent="0.3">
      <c r="A7319" s="1">
        <v>45321</v>
      </c>
      <c r="B7319" t="s">
        <v>7764</v>
      </c>
      <c r="C7319" t="s">
        <v>42</v>
      </c>
      <c r="D7319" t="s">
        <v>43</v>
      </c>
      <c r="E7319" t="s">
        <v>51</v>
      </c>
      <c r="F7319" t="s">
        <v>52</v>
      </c>
      <c r="G7319" t="s">
        <v>26</v>
      </c>
      <c r="H7319" t="s">
        <v>59</v>
      </c>
      <c r="I7319" t="s">
        <v>60</v>
      </c>
      <c r="J7319">
        <v>2</v>
      </c>
      <c r="K7319">
        <v>4500</v>
      </c>
      <c r="L7319">
        <v>1</v>
      </c>
      <c r="M7319">
        <v>8910</v>
      </c>
      <c r="N7319">
        <v>7386.58</v>
      </c>
      <c r="O7319">
        <v>1523.42</v>
      </c>
      <c r="P7319" t="s">
        <v>29</v>
      </c>
      <c r="Q7319" t="s">
        <v>90</v>
      </c>
      <c r="R7319" t="s">
        <v>86</v>
      </c>
      <c r="S7319">
        <f t="shared" si="228"/>
        <v>2024</v>
      </c>
      <c r="T7319">
        <f t="shared" si="229"/>
        <v>1</v>
      </c>
    </row>
    <row r="7320" spans="1:20" x14ac:dyDescent="0.3">
      <c r="A7320" s="1">
        <v>45322</v>
      </c>
      <c r="B7320" t="s">
        <v>7765</v>
      </c>
      <c r="C7320" t="s">
        <v>84</v>
      </c>
      <c r="D7320" t="s">
        <v>50</v>
      </c>
      <c r="E7320" t="s">
        <v>51</v>
      </c>
      <c r="F7320" t="s">
        <v>52</v>
      </c>
      <c r="G7320" t="s">
        <v>26</v>
      </c>
      <c r="H7320" t="s">
        <v>132</v>
      </c>
      <c r="I7320" t="s">
        <v>28</v>
      </c>
      <c r="J7320">
        <v>22</v>
      </c>
      <c r="K7320">
        <v>3500</v>
      </c>
      <c r="L7320">
        <v>13</v>
      </c>
      <c r="M7320">
        <v>66990</v>
      </c>
      <c r="N7320">
        <v>53739.62</v>
      </c>
      <c r="O7320">
        <v>13250.38</v>
      </c>
      <c r="P7320" t="s">
        <v>38</v>
      </c>
      <c r="Q7320" t="s">
        <v>55</v>
      </c>
      <c r="R7320" t="s">
        <v>73</v>
      </c>
      <c r="S7320">
        <f t="shared" si="228"/>
        <v>2024</v>
      </c>
      <c r="T7320">
        <f t="shared" si="229"/>
        <v>1</v>
      </c>
    </row>
    <row r="7321" spans="1:20" x14ac:dyDescent="0.3">
      <c r="A7321" s="1">
        <v>45323</v>
      </c>
      <c r="B7321" t="s">
        <v>7766</v>
      </c>
      <c r="C7321" t="s">
        <v>22</v>
      </c>
      <c r="D7321" t="s">
        <v>23</v>
      </c>
      <c r="E7321" t="s">
        <v>51</v>
      </c>
      <c r="F7321" t="s">
        <v>52</v>
      </c>
      <c r="G7321" t="s">
        <v>46</v>
      </c>
      <c r="H7321" t="s">
        <v>120</v>
      </c>
      <c r="I7321" t="s">
        <v>28</v>
      </c>
      <c r="J7321">
        <v>3</v>
      </c>
      <c r="K7321">
        <v>15000</v>
      </c>
      <c r="L7321">
        <v>11</v>
      </c>
      <c r="M7321">
        <v>40050</v>
      </c>
      <c r="N7321">
        <v>36037.78</v>
      </c>
      <c r="O7321">
        <v>4012.22</v>
      </c>
      <c r="P7321" t="s">
        <v>93</v>
      </c>
      <c r="Q7321" t="s">
        <v>47</v>
      </c>
      <c r="R7321" t="s">
        <v>123</v>
      </c>
      <c r="S7321">
        <f t="shared" si="228"/>
        <v>2024</v>
      </c>
      <c r="T7321">
        <f t="shared" si="229"/>
        <v>2</v>
      </c>
    </row>
    <row r="7322" spans="1:20" x14ac:dyDescent="0.3">
      <c r="A7322" s="1">
        <v>45324</v>
      </c>
      <c r="B7322" t="s">
        <v>7767</v>
      </c>
      <c r="C7322" t="s">
        <v>42</v>
      </c>
      <c r="D7322" t="s">
        <v>23</v>
      </c>
      <c r="E7322" t="s">
        <v>44</v>
      </c>
      <c r="F7322" t="s">
        <v>89</v>
      </c>
      <c r="G7322" t="s">
        <v>46</v>
      </c>
      <c r="H7322" t="s">
        <v>70</v>
      </c>
      <c r="I7322" t="s">
        <v>71</v>
      </c>
      <c r="J7322">
        <v>20</v>
      </c>
      <c r="K7322">
        <v>600</v>
      </c>
      <c r="L7322">
        <v>0</v>
      </c>
      <c r="M7322">
        <v>12000</v>
      </c>
      <c r="N7322">
        <v>8952.43</v>
      </c>
      <c r="O7322">
        <v>3047.57</v>
      </c>
      <c r="P7322" t="s">
        <v>38</v>
      </c>
      <c r="Q7322" t="s">
        <v>55</v>
      </c>
      <c r="R7322" t="s">
        <v>39</v>
      </c>
      <c r="S7322">
        <f t="shared" si="228"/>
        <v>2024</v>
      </c>
      <c r="T7322">
        <f t="shared" si="229"/>
        <v>2</v>
      </c>
    </row>
    <row r="7323" spans="1:20" x14ac:dyDescent="0.3">
      <c r="A7323" s="1">
        <v>45325</v>
      </c>
      <c r="B7323" t="s">
        <v>7768</v>
      </c>
      <c r="C7323" t="s">
        <v>34</v>
      </c>
      <c r="D7323" t="s">
        <v>50</v>
      </c>
      <c r="E7323" t="s">
        <v>51</v>
      </c>
      <c r="F7323" t="s">
        <v>192</v>
      </c>
      <c r="G7323" t="s">
        <v>85</v>
      </c>
      <c r="H7323" t="s">
        <v>27</v>
      </c>
      <c r="I7323" t="s">
        <v>28</v>
      </c>
      <c r="J7323">
        <v>23</v>
      </c>
      <c r="K7323">
        <v>45000</v>
      </c>
      <c r="L7323">
        <v>1</v>
      </c>
      <c r="M7323">
        <v>1024650</v>
      </c>
      <c r="N7323">
        <v>779955.1</v>
      </c>
      <c r="O7323">
        <v>244694.9</v>
      </c>
      <c r="P7323" t="s">
        <v>29</v>
      </c>
      <c r="Q7323" t="s">
        <v>55</v>
      </c>
      <c r="R7323" t="s">
        <v>102</v>
      </c>
      <c r="S7323">
        <f t="shared" si="228"/>
        <v>2024</v>
      </c>
      <c r="T7323">
        <f t="shared" si="229"/>
        <v>2</v>
      </c>
    </row>
    <row r="7324" spans="1:20" x14ac:dyDescent="0.3">
      <c r="A7324" s="1">
        <v>45326</v>
      </c>
      <c r="B7324" t="s">
        <v>7769</v>
      </c>
      <c r="C7324" t="s">
        <v>137</v>
      </c>
      <c r="D7324" t="s">
        <v>23</v>
      </c>
      <c r="E7324" t="s">
        <v>44</v>
      </c>
      <c r="F7324" t="s">
        <v>89</v>
      </c>
      <c r="G7324" t="s">
        <v>26</v>
      </c>
      <c r="H7324" t="s">
        <v>140</v>
      </c>
      <c r="I7324" t="s">
        <v>71</v>
      </c>
      <c r="J7324">
        <v>10</v>
      </c>
      <c r="K7324">
        <v>900</v>
      </c>
      <c r="L7324">
        <v>5</v>
      </c>
      <c r="M7324">
        <v>8550</v>
      </c>
      <c r="N7324">
        <v>6703.89</v>
      </c>
      <c r="O7324">
        <v>1846.11</v>
      </c>
      <c r="P7324" t="s">
        <v>93</v>
      </c>
      <c r="Q7324" t="s">
        <v>47</v>
      </c>
      <c r="R7324" t="s">
        <v>61</v>
      </c>
      <c r="S7324">
        <f t="shared" si="228"/>
        <v>2024</v>
      </c>
      <c r="T7324">
        <f t="shared" si="229"/>
        <v>2</v>
      </c>
    </row>
    <row r="7325" spans="1:20" x14ac:dyDescent="0.3">
      <c r="A7325" s="1">
        <v>45327</v>
      </c>
      <c r="B7325" t="s">
        <v>7770</v>
      </c>
      <c r="C7325" t="s">
        <v>22</v>
      </c>
      <c r="D7325" t="s">
        <v>50</v>
      </c>
      <c r="E7325" t="s">
        <v>44</v>
      </c>
      <c r="F7325" t="s">
        <v>45</v>
      </c>
      <c r="G7325" t="s">
        <v>46</v>
      </c>
      <c r="H7325" t="s">
        <v>70</v>
      </c>
      <c r="I7325" t="s">
        <v>71</v>
      </c>
      <c r="J7325">
        <v>3</v>
      </c>
      <c r="K7325">
        <v>600</v>
      </c>
      <c r="L7325">
        <v>6</v>
      </c>
      <c r="M7325">
        <v>1692</v>
      </c>
      <c r="N7325">
        <v>1554.88</v>
      </c>
      <c r="O7325">
        <v>137.12</v>
      </c>
      <c r="P7325" t="s">
        <v>93</v>
      </c>
      <c r="Q7325" t="s">
        <v>47</v>
      </c>
      <c r="R7325" t="s">
        <v>31</v>
      </c>
      <c r="S7325">
        <f t="shared" si="228"/>
        <v>2024</v>
      </c>
      <c r="T7325">
        <f t="shared" si="229"/>
        <v>2</v>
      </c>
    </row>
    <row r="7326" spans="1:20" x14ac:dyDescent="0.3">
      <c r="A7326" s="1">
        <v>45328</v>
      </c>
      <c r="B7326" t="s">
        <v>7771</v>
      </c>
      <c r="C7326" t="s">
        <v>143</v>
      </c>
      <c r="D7326" t="s">
        <v>43</v>
      </c>
      <c r="E7326" t="s">
        <v>24</v>
      </c>
      <c r="F7326" t="s">
        <v>25</v>
      </c>
      <c r="G7326" t="s">
        <v>37</v>
      </c>
      <c r="H7326" t="s">
        <v>27</v>
      </c>
      <c r="I7326" t="s">
        <v>28</v>
      </c>
      <c r="J7326">
        <v>19</v>
      </c>
      <c r="K7326">
        <v>45000</v>
      </c>
      <c r="L7326">
        <v>2</v>
      </c>
      <c r="M7326">
        <v>837900</v>
      </c>
      <c r="N7326">
        <v>751430.99</v>
      </c>
      <c r="O7326">
        <v>86469.01</v>
      </c>
      <c r="P7326" t="s">
        <v>72</v>
      </c>
      <c r="Q7326" t="s">
        <v>90</v>
      </c>
      <c r="R7326" t="s">
        <v>123</v>
      </c>
      <c r="S7326">
        <f t="shared" si="228"/>
        <v>2024</v>
      </c>
      <c r="T7326">
        <f t="shared" si="229"/>
        <v>2</v>
      </c>
    </row>
    <row r="7327" spans="1:20" x14ac:dyDescent="0.3">
      <c r="A7327" s="1">
        <v>45329</v>
      </c>
      <c r="B7327" t="s">
        <v>7772</v>
      </c>
      <c r="C7327" t="s">
        <v>68</v>
      </c>
      <c r="D7327" t="s">
        <v>50</v>
      </c>
      <c r="E7327" t="s">
        <v>24</v>
      </c>
      <c r="F7327" t="s">
        <v>69</v>
      </c>
      <c r="G7327" t="s">
        <v>37</v>
      </c>
      <c r="H7327" t="s">
        <v>120</v>
      </c>
      <c r="I7327" t="s">
        <v>28</v>
      </c>
      <c r="J7327">
        <v>18</v>
      </c>
      <c r="K7327">
        <v>15000</v>
      </c>
      <c r="L7327">
        <v>0</v>
      </c>
      <c r="M7327">
        <v>270000</v>
      </c>
      <c r="N7327">
        <v>234213.3</v>
      </c>
      <c r="O7327">
        <v>35786.699999999997</v>
      </c>
      <c r="P7327" t="s">
        <v>29</v>
      </c>
      <c r="Q7327" t="s">
        <v>30</v>
      </c>
      <c r="R7327" t="s">
        <v>102</v>
      </c>
      <c r="S7327">
        <f t="shared" si="228"/>
        <v>2024</v>
      </c>
      <c r="T7327">
        <f t="shared" si="229"/>
        <v>2</v>
      </c>
    </row>
    <row r="7328" spans="1:20" x14ac:dyDescent="0.3">
      <c r="A7328" s="1">
        <v>45330</v>
      </c>
      <c r="B7328" t="s">
        <v>7773</v>
      </c>
      <c r="C7328" t="s">
        <v>42</v>
      </c>
      <c r="D7328" t="s">
        <v>43</v>
      </c>
      <c r="E7328" t="s">
        <v>44</v>
      </c>
      <c r="F7328" t="s">
        <v>89</v>
      </c>
      <c r="G7328" t="s">
        <v>46</v>
      </c>
      <c r="H7328" t="s">
        <v>53</v>
      </c>
      <c r="I7328" t="s">
        <v>54</v>
      </c>
      <c r="J7328">
        <v>12</v>
      </c>
      <c r="K7328">
        <v>2500</v>
      </c>
      <c r="L7328">
        <v>14</v>
      </c>
      <c r="M7328">
        <v>25800</v>
      </c>
      <c r="N7328">
        <v>19942.18</v>
      </c>
      <c r="O7328">
        <v>5857.82</v>
      </c>
      <c r="P7328" t="s">
        <v>65</v>
      </c>
      <c r="Q7328" t="s">
        <v>90</v>
      </c>
      <c r="R7328" t="s">
        <v>61</v>
      </c>
      <c r="S7328">
        <f t="shared" si="228"/>
        <v>2024</v>
      </c>
      <c r="T7328">
        <f t="shared" si="229"/>
        <v>2</v>
      </c>
    </row>
    <row r="7329" spans="1:20" x14ac:dyDescent="0.3">
      <c r="A7329" s="1">
        <v>45331</v>
      </c>
      <c r="B7329" t="s">
        <v>7774</v>
      </c>
      <c r="C7329" t="s">
        <v>42</v>
      </c>
      <c r="D7329" t="s">
        <v>43</v>
      </c>
      <c r="E7329" t="s">
        <v>35</v>
      </c>
      <c r="F7329" t="s">
        <v>36</v>
      </c>
      <c r="G7329" t="s">
        <v>37</v>
      </c>
      <c r="H7329" t="s">
        <v>120</v>
      </c>
      <c r="I7329" t="s">
        <v>28</v>
      </c>
      <c r="J7329">
        <v>25</v>
      </c>
      <c r="K7329">
        <v>15000</v>
      </c>
      <c r="L7329">
        <v>7</v>
      </c>
      <c r="M7329">
        <v>348750</v>
      </c>
      <c r="N7329">
        <v>311901.55</v>
      </c>
      <c r="O7329">
        <v>36848.449999999997</v>
      </c>
      <c r="P7329" t="s">
        <v>38</v>
      </c>
      <c r="Q7329" t="s">
        <v>55</v>
      </c>
      <c r="R7329" t="s">
        <v>123</v>
      </c>
      <c r="S7329">
        <f t="shared" si="228"/>
        <v>2024</v>
      </c>
      <c r="T7329">
        <f t="shared" si="229"/>
        <v>2</v>
      </c>
    </row>
    <row r="7330" spans="1:20" x14ac:dyDescent="0.3">
      <c r="A7330" s="1">
        <v>45332</v>
      </c>
      <c r="B7330" t="s">
        <v>7775</v>
      </c>
      <c r="C7330" t="s">
        <v>22</v>
      </c>
      <c r="D7330" t="s">
        <v>43</v>
      </c>
      <c r="E7330" t="s">
        <v>35</v>
      </c>
      <c r="F7330" t="s">
        <v>36</v>
      </c>
      <c r="G7330" t="s">
        <v>46</v>
      </c>
      <c r="H7330" t="s">
        <v>59</v>
      </c>
      <c r="I7330" t="s">
        <v>60</v>
      </c>
      <c r="J7330">
        <v>17</v>
      </c>
      <c r="K7330">
        <v>4500</v>
      </c>
      <c r="L7330">
        <v>7</v>
      </c>
      <c r="M7330">
        <v>71145</v>
      </c>
      <c r="N7330">
        <v>58985.919999999998</v>
      </c>
      <c r="O7330">
        <v>12159.08</v>
      </c>
      <c r="P7330" t="s">
        <v>38</v>
      </c>
      <c r="Q7330" t="s">
        <v>30</v>
      </c>
      <c r="R7330" t="s">
        <v>39</v>
      </c>
      <c r="S7330">
        <f t="shared" si="228"/>
        <v>2024</v>
      </c>
      <c r="T7330">
        <f t="shared" si="229"/>
        <v>2</v>
      </c>
    </row>
    <row r="7331" spans="1:20" x14ac:dyDescent="0.3">
      <c r="A7331" s="1">
        <v>45333</v>
      </c>
      <c r="B7331" t="s">
        <v>7776</v>
      </c>
      <c r="C7331" t="s">
        <v>108</v>
      </c>
      <c r="D7331" t="s">
        <v>43</v>
      </c>
      <c r="E7331" t="s">
        <v>24</v>
      </c>
      <c r="F7331" t="s">
        <v>69</v>
      </c>
      <c r="G7331" t="s">
        <v>26</v>
      </c>
      <c r="H7331" t="s">
        <v>132</v>
      </c>
      <c r="I7331" t="s">
        <v>28</v>
      </c>
      <c r="J7331">
        <v>8</v>
      </c>
      <c r="K7331">
        <v>3500</v>
      </c>
      <c r="L7331">
        <v>12</v>
      </c>
      <c r="M7331">
        <v>24640</v>
      </c>
      <c r="N7331">
        <v>19584.62</v>
      </c>
      <c r="O7331">
        <v>5055.38</v>
      </c>
      <c r="P7331" t="s">
        <v>38</v>
      </c>
      <c r="Q7331" t="s">
        <v>30</v>
      </c>
      <c r="R7331" t="s">
        <v>86</v>
      </c>
      <c r="S7331">
        <f t="shared" si="228"/>
        <v>2024</v>
      </c>
      <c r="T7331">
        <f t="shared" si="229"/>
        <v>2</v>
      </c>
    </row>
    <row r="7332" spans="1:20" x14ac:dyDescent="0.3">
      <c r="A7332" s="1">
        <v>45334</v>
      </c>
      <c r="B7332" t="s">
        <v>7777</v>
      </c>
      <c r="C7332" t="s">
        <v>108</v>
      </c>
      <c r="D7332" t="s">
        <v>43</v>
      </c>
      <c r="E7332" t="s">
        <v>44</v>
      </c>
      <c r="F7332" t="s">
        <v>89</v>
      </c>
      <c r="G7332" t="s">
        <v>37</v>
      </c>
      <c r="H7332" t="s">
        <v>59</v>
      </c>
      <c r="I7332" t="s">
        <v>60</v>
      </c>
      <c r="J7332">
        <v>17</v>
      </c>
      <c r="K7332">
        <v>4500</v>
      </c>
      <c r="L7332">
        <v>6</v>
      </c>
      <c r="M7332">
        <v>71910</v>
      </c>
      <c r="N7332">
        <v>55959.35</v>
      </c>
      <c r="O7332">
        <v>15950.65</v>
      </c>
      <c r="P7332" t="s">
        <v>29</v>
      </c>
      <c r="Q7332" t="s">
        <v>30</v>
      </c>
      <c r="R7332" t="s">
        <v>31</v>
      </c>
      <c r="S7332">
        <f t="shared" si="228"/>
        <v>2024</v>
      </c>
      <c r="T7332">
        <f t="shared" si="229"/>
        <v>2</v>
      </c>
    </row>
    <row r="7333" spans="1:20" x14ac:dyDescent="0.3">
      <c r="A7333" s="1">
        <v>45335</v>
      </c>
      <c r="B7333" t="s">
        <v>7778</v>
      </c>
      <c r="C7333" t="s">
        <v>64</v>
      </c>
      <c r="D7333" t="s">
        <v>50</v>
      </c>
      <c r="E7333" t="s">
        <v>51</v>
      </c>
      <c r="F7333" t="s">
        <v>192</v>
      </c>
      <c r="G7333" t="s">
        <v>85</v>
      </c>
      <c r="H7333" t="s">
        <v>27</v>
      </c>
      <c r="I7333" t="s">
        <v>28</v>
      </c>
      <c r="J7333">
        <v>7</v>
      </c>
      <c r="K7333">
        <v>45000</v>
      </c>
      <c r="L7333">
        <v>9</v>
      </c>
      <c r="M7333">
        <v>286650</v>
      </c>
      <c r="N7333">
        <v>213786.02</v>
      </c>
      <c r="O7333">
        <v>72863.98</v>
      </c>
      <c r="P7333" t="s">
        <v>72</v>
      </c>
      <c r="Q7333" t="s">
        <v>30</v>
      </c>
      <c r="R7333" t="s">
        <v>81</v>
      </c>
      <c r="S7333">
        <f t="shared" si="228"/>
        <v>2024</v>
      </c>
      <c r="T7333">
        <f t="shared" si="229"/>
        <v>2</v>
      </c>
    </row>
    <row r="7334" spans="1:20" x14ac:dyDescent="0.3">
      <c r="A7334" s="1">
        <v>45336</v>
      </c>
      <c r="B7334" t="s">
        <v>7779</v>
      </c>
      <c r="C7334" t="s">
        <v>98</v>
      </c>
      <c r="D7334" t="s">
        <v>43</v>
      </c>
      <c r="E7334" t="s">
        <v>51</v>
      </c>
      <c r="F7334" t="s">
        <v>192</v>
      </c>
      <c r="G7334" t="s">
        <v>46</v>
      </c>
      <c r="H7334" t="s">
        <v>70</v>
      </c>
      <c r="I7334" t="s">
        <v>71</v>
      </c>
      <c r="J7334">
        <v>13</v>
      </c>
      <c r="K7334">
        <v>600</v>
      </c>
      <c r="L7334">
        <v>12</v>
      </c>
      <c r="M7334">
        <v>6864</v>
      </c>
      <c r="N7334">
        <v>6449.68</v>
      </c>
      <c r="O7334">
        <v>414.32</v>
      </c>
      <c r="P7334" t="s">
        <v>38</v>
      </c>
      <c r="Q7334" t="s">
        <v>47</v>
      </c>
      <c r="R7334" t="s">
        <v>61</v>
      </c>
      <c r="S7334">
        <f t="shared" si="228"/>
        <v>2024</v>
      </c>
      <c r="T7334">
        <f t="shared" si="229"/>
        <v>2</v>
      </c>
    </row>
    <row r="7335" spans="1:20" x14ac:dyDescent="0.3">
      <c r="A7335" s="1">
        <v>45337</v>
      </c>
      <c r="B7335" t="s">
        <v>7780</v>
      </c>
      <c r="C7335" t="s">
        <v>143</v>
      </c>
      <c r="D7335" t="s">
        <v>23</v>
      </c>
      <c r="E7335" t="s">
        <v>24</v>
      </c>
      <c r="F7335" t="s">
        <v>69</v>
      </c>
      <c r="G7335" t="s">
        <v>26</v>
      </c>
      <c r="H7335" t="s">
        <v>120</v>
      </c>
      <c r="I7335" t="s">
        <v>28</v>
      </c>
      <c r="J7335">
        <v>10</v>
      </c>
      <c r="K7335">
        <v>15000</v>
      </c>
      <c r="L7335">
        <v>4</v>
      </c>
      <c r="M7335">
        <v>144000</v>
      </c>
      <c r="N7335">
        <v>133052.29</v>
      </c>
      <c r="O7335">
        <v>10947.71</v>
      </c>
      <c r="P7335" t="s">
        <v>29</v>
      </c>
      <c r="Q7335" t="s">
        <v>55</v>
      </c>
      <c r="R7335" t="s">
        <v>61</v>
      </c>
      <c r="S7335">
        <f t="shared" si="228"/>
        <v>2024</v>
      </c>
      <c r="T7335">
        <f t="shared" si="229"/>
        <v>2</v>
      </c>
    </row>
    <row r="7336" spans="1:20" x14ac:dyDescent="0.3">
      <c r="A7336" s="1">
        <v>45338</v>
      </c>
      <c r="B7336" t="s">
        <v>7781</v>
      </c>
      <c r="C7336" t="s">
        <v>108</v>
      </c>
      <c r="D7336" t="s">
        <v>43</v>
      </c>
      <c r="E7336" t="s">
        <v>24</v>
      </c>
      <c r="F7336" t="s">
        <v>25</v>
      </c>
      <c r="G7336" t="s">
        <v>46</v>
      </c>
      <c r="H7336" t="s">
        <v>80</v>
      </c>
      <c r="I7336" t="s">
        <v>28</v>
      </c>
      <c r="J7336">
        <v>16</v>
      </c>
      <c r="K7336">
        <v>12000</v>
      </c>
      <c r="L7336">
        <v>0</v>
      </c>
      <c r="M7336">
        <v>192000</v>
      </c>
      <c r="N7336">
        <v>156936</v>
      </c>
      <c r="O7336">
        <v>35064</v>
      </c>
      <c r="P7336" t="s">
        <v>93</v>
      </c>
      <c r="Q7336" t="s">
        <v>90</v>
      </c>
      <c r="R7336" t="s">
        <v>86</v>
      </c>
      <c r="S7336">
        <f t="shared" si="228"/>
        <v>2024</v>
      </c>
      <c r="T7336">
        <f t="shared" si="229"/>
        <v>2</v>
      </c>
    </row>
    <row r="7337" spans="1:20" x14ac:dyDescent="0.3">
      <c r="A7337" s="1">
        <v>45339</v>
      </c>
      <c r="B7337" t="s">
        <v>7782</v>
      </c>
      <c r="C7337" t="s">
        <v>76</v>
      </c>
      <c r="D7337" t="s">
        <v>50</v>
      </c>
      <c r="E7337" t="s">
        <v>35</v>
      </c>
      <c r="F7337" t="s">
        <v>36</v>
      </c>
      <c r="G7337" t="s">
        <v>37</v>
      </c>
      <c r="H7337" t="s">
        <v>53</v>
      </c>
      <c r="I7337" t="s">
        <v>54</v>
      </c>
      <c r="J7337">
        <v>23</v>
      </c>
      <c r="K7337">
        <v>2500</v>
      </c>
      <c r="L7337">
        <v>7</v>
      </c>
      <c r="M7337">
        <v>53475</v>
      </c>
      <c r="N7337">
        <v>42163.11</v>
      </c>
      <c r="O7337">
        <v>11311.89</v>
      </c>
      <c r="P7337" t="s">
        <v>65</v>
      </c>
      <c r="Q7337" t="s">
        <v>55</v>
      </c>
      <c r="R7337" t="s">
        <v>86</v>
      </c>
      <c r="S7337">
        <f t="shared" si="228"/>
        <v>2024</v>
      </c>
      <c r="T7337">
        <f t="shared" si="229"/>
        <v>2</v>
      </c>
    </row>
    <row r="7338" spans="1:20" x14ac:dyDescent="0.3">
      <c r="A7338" s="1">
        <v>45340</v>
      </c>
      <c r="B7338" t="s">
        <v>7783</v>
      </c>
      <c r="C7338" t="s">
        <v>34</v>
      </c>
      <c r="D7338" t="s">
        <v>50</v>
      </c>
      <c r="E7338" t="s">
        <v>44</v>
      </c>
      <c r="F7338" t="s">
        <v>45</v>
      </c>
      <c r="G7338" t="s">
        <v>37</v>
      </c>
      <c r="H7338" t="s">
        <v>120</v>
      </c>
      <c r="I7338" t="s">
        <v>28</v>
      </c>
      <c r="J7338">
        <v>5</v>
      </c>
      <c r="K7338">
        <v>15000</v>
      </c>
      <c r="L7338">
        <v>0</v>
      </c>
      <c r="M7338">
        <v>75000</v>
      </c>
      <c r="N7338">
        <v>59293.46</v>
      </c>
      <c r="O7338">
        <v>15706.54</v>
      </c>
      <c r="P7338" t="s">
        <v>38</v>
      </c>
      <c r="Q7338" t="s">
        <v>55</v>
      </c>
      <c r="R7338" t="s">
        <v>61</v>
      </c>
      <c r="S7338">
        <f t="shared" si="228"/>
        <v>2024</v>
      </c>
      <c r="T7338">
        <f t="shared" si="229"/>
        <v>2</v>
      </c>
    </row>
    <row r="7339" spans="1:20" x14ac:dyDescent="0.3">
      <c r="A7339" s="1">
        <v>45341</v>
      </c>
      <c r="B7339" t="s">
        <v>7784</v>
      </c>
      <c r="C7339" t="s">
        <v>34</v>
      </c>
      <c r="D7339" t="s">
        <v>50</v>
      </c>
      <c r="E7339" t="s">
        <v>24</v>
      </c>
      <c r="F7339" t="s">
        <v>111</v>
      </c>
      <c r="G7339" t="s">
        <v>46</v>
      </c>
      <c r="H7339" t="s">
        <v>53</v>
      </c>
      <c r="I7339" t="s">
        <v>54</v>
      </c>
      <c r="J7339">
        <v>7</v>
      </c>
      <c r="K7339">
        <v>2500</v>
      </c>
      <c r="L7339">
        <v>8</v>
      </c>
      <c r="M7339">
        <v>16100</v>
      </c>
      <c r="N7339">
        <v>12592</v>
      </c>
      <c r="O7339">
        <v>3508</v>
      </c>
      <c r="P7339" t="s">
        <v>38</v>
      </c>
      <c r="Q7339" t="s">
        <v>90</v>
      </c>
      <c r="R7339" t="s">
        <v>73</v>
      </c>
      <c r="S7339">
        <f t="shared" si="228"/>
        <v>2024</v>
      </c>
      <c r="T7339">
        <f t="shared" si="229"/>
        <v>2</v>
      </c>
    </row>
    <row r="7340" spans="1:20" x14ac:dyDescent="0.3">
      <c r="A7340" s="1">
        <v>45342</v>
      </c>
      <c r="B7340" t="s">
        <v>7785</v>
      </c>
      <c r="C7340" t="s">
        <v>58</v>
      </c>
      <c r="D7340" t="s">
        <v>43</v>
      </c>
      <c r="E7340" t="s">
        <v>51</v>
      </c>
      <c r="F7340" t="s">
        <v>99</v>
      </c>
      <c r="G7340" t="s">
        <v>37</v>
      </c>
      <c r="H7340" t="s">
        <v>80</v>
      </c>
      <c r="I7340" t="s">
        <v>28</v>
      </c>
      <c r="J7340">
        <v>4</v>
      </c>
      <c r="K7340">
        <v>12000</v>
      </c>
      <c r="L7340">
        <v>17</v>
      </c>
      <c r="M7340">
        <v>39840</v>
      </c>
      <c r="N7340">
        <v>35188.769999999997</v>
      </c>
      <c r="O7340">
        <v>4651.2299999999996</v>
      </c>
      <c r="P7340" t="s">
        <v>65</v>
      </c>
      <c r="Q7340" t="s">
        <v>90</v>
      </c>
      <c r="R7340" t="s">
        <v>123</v>
      </c>
      <c r="S7340">
        <f t="shared" si="228"/>
        <v>2024</v>
      </c>
      <c r="T7340">
        <f t="shared" si="229"/>
        <v>2</v>
      </c>
    </row>
    <row r="7341" spans="1:20" x14ac:dyDescent="0.3">
      <c r="A7341" s="1">
        <v>45343</v>
      </c>
      <c r="B7341" t="s">
        <v>7786</v>
      </c>
      <c r="C7341" t="s">
        <v>98</v>
      </c>
      <c r="D7341" t="s">
        <v>50</v>
      </c>
      <c r="E7341" t="s">
        <v>35</v>
      </c>
      <c r="F7341" t="s">
        <v>36</v>
      </c>
      <c r="G7341" t="s">
        <v>46</v>
      </c>
      <c r="H7341" t="s">
        <v>70</v>
      </c>
      <c r="I7341" t="s">
        <v>71</v>
      </c>
      <c r="J7341">
        <v>12</v>
      </c>
      <c r="K7341">
        <v>600</v>
      </c>
      <c r="L7341">
        <v>19</v>
      </c>
      <c r="M7341">
        <v>5832</v>
      </c>
      <c r="N7341">
        <v>5208.37</v>
      </c>
      <c r="O7341">
        <v>623.63</v>
      </c>
      <c r="P7341" t="s">
        <v>72</v>
      </c>
      <c r="Q7341" t="s">
        <v>47</v>
      </c>
      <c r="R7341" t="s">
        <v>81</v>
      </c>
      <c r="S7341">
        <f t="shared" si="228"/>
        <v>2024</v>
      </c>
      <c r="T7341">
        <f t="shared" si="229"/>
        <v>2</v>
      </c>
    </row>
    <row r="7342" spans="1:20" x14ac:dyDescent="0.3">
      <c r="A7342" s="1">
        <v>45344</v>
      </c>
      <c r="B7342" t="s">
        <v>7787</v>
      </c>
      <c r="C7342" t="s">
        <v>98</v>
      </c>
      <c r="D7342" t="s">
        <v>50</v>
      </c>
      <c r="E7342" t="s">
        <v>44</v>
      </c>
      <c r="F7342" t="s">
        <v>45</v>
      </c>
      <c r="G7342" t="s">
        <v>85</v>
      </c>
      <c r="H7342" t="s">
        <v>53</v>
      </c>
      <c r="I7342" t="s">
        <v>54</v>
      </c>
      <c r="J7342">
        <v>1</v>
      </c>
      <c r="K7342">
        <v>2500</v>
      </c>
      <c r="L7342">
        <v>19</v>
      </c>
      <c r="M7342">
        <v>2025</v>
      </c>
      <c r="N7342">
        <v>1701.4</v>
      </c>
      <c r="O7342">
        <v>323.60000000000002</v>
      </c>
      <c r="P7342" t="s">
        <v>93</v>
      </c>
      <c r="Q7342" t="s">
        <v>90</v>
      </c>
      <c r="R7342" t="s">
        <v>31</v>
      </c>
      <c r="S7342">
        <f t="shared" si="228"/>
        <v>2024</v>
      </c>
      <c r="T7342">
        <f t="shared" si="229"/>
        <v>2</v>
      </c>
    </row>
    <row r="7343" spans="1:20" x14ac:dyDescent="0.3">
      <c r="A7343" s="1">
        <v>45345</v>
      </c>
      <c r="B7343" t="s">
        <v>7788</v>
      </c>
      <c r="C7343" t="s">
        <v>42</v>
      </c>
      <c r="D7343" t="s">
        <v>50</v>
      </c>
      <c r="E7343" t="s">
        <v>35</v>
      </c>
      <c r="F7343" t="s">
        <v>36</v>
      </c>
      <c r="G7343" t="s">
        <v>37</v>
      </c>
      <c r="H7343" t="s">
        <v>140</v>
      </c>
      <c r="I7343" t="s">
        <v>71</v>
      </c>
      <c r="J7343">
        <v>14</v>
      </c>
      <c r="K7343">
        <v>900</v>
      </c>
      <c r="L7343">
        <v>18</v>
      </c>
      <c r="M7343">
        <v>10332</v>
      </c>
      <c r="N7343">
        <v>9279.11</v>
      </c>
      <c r="O7343">
        <v>1052.8900000000001</v>
      </c>
      <c r="P7343" t="s">
        <v>65</v>
      </c>
      <c r="Q7343" t="s">
        <v>90</v>
      </c>
      <c r="R7343" t="s">
        <v>81</v>
      </c>
      <c r="S7343">
        <f t="shared" si="228"/>
        <v>2024</v>
      </c>
      <c r="T7343">
        <f t="shared" si="229"/>
        <v>2</v>
      </c>
    </row>
    <row r="7344" spans="1:20" x14ac:dyDescent="0.3">
      <c r="A7344" s="1">
        <v>45346</v>
      </c>
      <c r="B7344" t="s">
        <v>7789</v>
      </c>
      <c r="C7344" t="s">
        <v>58</v>
      </c>
      <c r="D7344" t="s">
        <v>23</v>
      </c>
      <c r="E7344" t="s">
        <v>35</v>
      </c>
      <c r="F7344" t="s">
        <v>36</v>
      </c>
      <c r="G7344" t="s">
        <v>37</v>
      </c>
      <c r="H7344" t="s">
        <v>120</v>
      </c>
      <c r="I7344" t="s">
        <v>28</v>
      </c>
      <c r="J7344">
        <v>23</v>
      </c>
      <c r="K7344">
        <v>15000</v>
      </c>
      <c r="L7344">
        <v>0</v>
      </c>
      <c r="M7344">
        <v>345000</v>
      </c>
      <c r="N7344">
        <v>281948.62</v>
      </c>
      <c r="O7344">
        <v>63051.38</v>
      </c>
      <c r="P7344" t="s">
        <v>72</v>
      </c>
      <c r="Q7344" t="s">
        <v>90</v>
      </c>
      <c r="R7344" t="s">
        <v>31</v>
      </c>
      <c r="S7344">
        <f t="shared" si="228"/>
        <v>2024</v>
      </c>
      <c r="T7344">
        <f t="shared" si="229"/>
        <v>2</v>
      </c>
    </row>
    <row r="7345" spans="1:20" x14ac:dyDescent="0.3">
      <c r="A7345" s="1">
        <v>45347</v>
      </c>
      <c r="B7345" t="s">
        <v>7790</v>
      </c>
      <c r="C7345" t="s">
        <v>34</v>
      </c>
      <c r="D7345" t="s">
        <v>23</v>
      </c>
      <c r="E7345" t="s">
        <v>24</v>
      </c>
      <c r="F7345" t="s">
        <v>111</v>
      </c>
      <c r="G7345" t="s">
        <v>37</v>
      </c>
      <c r="H7345" t="s">
        <v>80</v>
      </c>
      <c r="I7345" t="s">
        <v>28</v>
      </c>
      <c r="J7345">
        <v>11</v>
      </c>
      <c r="K7345">
        <v>12000</v>
      </c>
      <c r="L7345">
        <v>19</v>
      </c>
      <c r="M7345">
        <v>106920</v>
      </c>
      <c r="N7345">
        <v>93934.46</v>
      </c>
      <c r="O7345">
        <v>12985.54</v>
      </c>
      <c r="P7345" t="s">
        <v>65</v>
      </c>
      <c r="Q7345" t="s">
        <v>90</v>
      </c>
      <c r="R7345" t="s">
        <v>102</v>
      </c>
      <c r="S7345">
        <f t="shared" si="228"/>
        <v>2024</v>
      </c>
      <c r="T7345">
        <f t="shared" si="229"/>
        <v>2</v>
      </c>
    </row>
    <row r="7346" spans="1:20" x14ac:dyDescent="0.3">
      <c r="A7346" s="1">
        <v>45348</v>
      </c>
      <c r="B7346" t="s">
        <v>7791</v>
      </c>
      <c r="C7346" t="s">
        <v>84</v>
      </c>
      <c r="D7346" t="s">
        <v>43</v>
      </c>
      <c r="E7346" t="s">
        <v>51</v>
      </c>
      <c r="F7346" t="s">
        <v>52</v>
      </c>
      <c r="G7346" t="s">
        <v>85</v>
      </c>
      <c r="H7346" t="s">
        <v>59</v>
      </c>
      <c r="I7346" t="s">
        <v>60</v>
      </c>
      <c r="J7346">
        <v>20</v>
      </c>
      <c r="K7346">
        <v>4500</v>
      </c>
      <c r="L7346">
        <v>12</v>
      </c>
      <c r="M7346">
        <v>79200</v>
      </c>
      <c r="N7346">
        <v>66263.570000000007</v>
      </c>
      <c r="O7346">
        <v>12936.43</v>
      </c>
      <c r="P7346" t="s">
        <v>93</v>
      </c>
      <c r="Q7346" t="s">
        <v>30</v>
      </c>
      <c r="R7346" t="s">
        <v>86</v>
      </c>
      <c r="S7346">
        <f t="shared" si="228"/>
        <v>2024</v>
      </c>
      <c r="T7346">
        <f t="shared" si="229"/>
        <v>2</v>
      </c>
    </row>
    <row r="7347" spans="1:20" x14ac:dyDescent="0.3">
      <c r="A7347" s="1">
        <v>45349</v>
      </c>
      <c r="B7347" t="s">
        <v>7792</v>
      </c>
      <c r="C7347" t="s">
        <v>98</v>
      </c>
      <c r="D7347" t="s">
        <v>50</v>
      </c>
      <c r="E7347" t="s">
        <v>44</v>
      </c>
      <c r="F7347" t="s">
        <v>89</v>
      </c>
      <c r="G7347" t="s">
        <v>37</v>
      </c>
      <c r="H7347" t="s">
        <v>59</v>
      </c>
      <c r="I7347" t="s">
        <v>60</v>
      </c>
      <c r="J7347">
        <v>22</v>
      </c>
      <c r="K7347">
        <v>4500</v>
      </c>
      <c r="L7347">
        <v>19</v>
      </c>
      <c r="M7347">
        <v>80190</v>
      </c>
      <c r="N7347">
        <v>60297.08</v>
      </c>
      <c r="O7347">
        <v>19892.919999999998</v>
      </c>
      <c r="P7347" t="s">
        <v>38</v>
      </c>
      <c r="Q7347" t="s">
        <v>90</v>
      </c>
      <c r="R7347" t="s">
        <v>61</v>
      </c>
      <c r="S7347">
        <f t="shared" si="228"/>
        <v>2024</v>
      </c>
      <c r="T7347">
        <f t="shared" si="229"/>
        <v>2</v>
      </c>
    </row>
    <row r="7348" spans="1:20" x14ac:dyDescent="0.3">
      <c r="A7348" s="1">
        <v>45350</v>
      </c>
      <c r="B7348" t="s">
        <v>7793</v>
      </c>
      <c r="C7348" t="s">
        <v>68</v>
      </c>
      <c r="D7348" t="s">
        <v>23</v>
      </c>
      <c r="E7348" t="s">
        <v>44</v>
      </c>
      <c r="F7348" t="s">
        <v>89</v>
      </c>
      <c r="G7348" t="s">
        <v>46</v>
      </c>
      <c r="H7348" t="s">
        <v>80</v>
      </c>
      <c r="I7348" t="s">
        <v>28</v>
      </c>
      <c r="J7348">
        <v>6</v>
      </c>
      <c r="K7348">
        <v>12000</v>
      </c>
      <c r="L7348">
        <v>6</v>
      </c>
      <c r="M7348">
        <v>67680</v>
      </c>
      <c r="N7348">
        <v>55282.79</v>
      </c>
      <c r="O7348">
        <v>12397.21</v>
      </c>
      <c r="P7348" t="s">
        <v>72</v>
      </c>
      <c r="Q7348" t="s">
        <v>55</v>
      </c>
      <c r="R7348" t="s">
        <v>61</v>
      </c>
      <c r="S7348">
        <f t="shared" si="228"/>
        <v>2024</v>
      </c>
      <c r="T7348">
        <f t="shared" si="229"/>
        <v>2</v>
      </c>
    </row>
    <row r="7349" spans="1:20" x14ac:dyDescent="0.3">
      <c r="A7349" s="1">
        <v>45351</v>
      </c>
      <c r="B7349" t="s">
        <v>7794</v>
      </c>
      <c r="C7349" t="s">
        <v>22</v>
      </c>
      <c r="D7349" t="s">
        <v>43</v>
      </c>
      <c r="E7349" t="s">
        <v>24</v>
      </c>
      <c r="F7349" t="s">
        <v>111</v>
      </c>
      <c r="G7349" t="s">
        <v>37</v>
      </c>
      <c r="H7349" t="s">
        <v>132</v>
      </c>
      <c r="I7349" t="s">
        <v>28</v>
      </c>
      <c r="J7349">
        <v>17</v>
      </c>
      <c r="K7349">
        <v>3500</v>
      </c>
      <c r="L7349">
        <v>16</v>
      </c>
      <c r="M7349">
        <v>49980</v>
      </c>
      <c r="N7349">
        <v>38165.85</v>
      </c>
      <c r="O7349">
        <v>11814.15</v>
      </c>
      <c r="P7349" t="s">
        <v>72</v>
      </c>
      <c r="Q7349" t="s">
        <v>47</v>
      </c>
      <c r="R7349" t="s">
        <v>86</v>
      </c>
      <c r="S7349">
        <f t="shared" si="228"/>
        <v>2024</v>
      </c>
      <c r="T7349">
        <f t="shared" si="229"/>
        <v>2</v>
      </c>
    </row>
    <row r="7350" spans="1:20" x14ac:dyDescent="0.3">
      <c r="A7350" s="1">
        <v>45352</v>
      </c>
      <c r="B7350" t="s">
        <v>7795</v>
      </c>
      <c r="C7350" t="s">
        <v>68</v>
      </c>
      <c r="D7350" t="s">
        <v>50</v>
      </c>
      <c r="E7350" t="s">
        <v>35</v>
      </c>
      <c r="F7350" t="s">
        <v>36</v>
      </c>
      <c r="G7350" t="s">
        <v>85</v>
      </c>
      <c r="H7350" t="s">
        <v>80</v>
      </c>
      <c r="I7350" t="s">
        <v>28</v>
      </c>
      <c r="J7350">
        <v>5</v>
      </c>
      <c r="K7350">
        <v>12000</v>
      </c>
      <c r="L7350">
        <v>10</v>
      </c>
      <c r="M7350">
        <v>54000</v>
      </c>
      <c r="N7350">
        <v>47448.46</v>
      </c>
      <c r="O7350">
        <v>6551.54</v>
      </c>
      <c r="P7350" t="s">
        <v>72</v>
      </c>
      <c r="Q7350" t="s">
        <v>30</v>
      </c>
      <c r="R7350" t="s">
        <v>123</v>
      </c>
      <c r="S7350">
        <f t="shared" si="228"/>
        <v>2024</v>
      </c>
      <c r="T7350">
        <f t="shared" si="229"/>
        <v>3</v>
      </c>
    </row>
    <row r="7351" spans="1:20" x14ac:dyDescent="0.3">
      <c r="A7351" s="1">
        <v>45353</v>
      </c>
      <c r="B7351" t="s">
        <v>7796</v>
      </c>
      <c r="C7351" t="s">
        <v>64</v>
      </c>
      <c r="D7351" t="s">
        <v>50</v>
      </c>
      <c r="E7351" t="s">
        <v>24</v>
      </c>
      <c r="F7351" t="s">
        <v>25</v>
      </c>
      <c r="G7351" t="s">
        <v>26</v>
      </c>
      <c r="H7351" t="s">
        <v>132</v>
      </c>
      <c r="I7351" t="s">
        <v>28</v>
      </c>
      <c r="J7351">
        <v>17</v>
      </c>
      <c r="K7351">
        <v>3500</v>
      </c>
      <c r="L7351">
        <v>2</v>
      </c>
      <c r="M7351">
        <v>58310</v>
      </c>
      <c r="N7351">
        <v>44547.29</v>
      </c>
      <c r="O7351">
        <v>13762.71</v>
      </c>
      <c r="P7351" t="s">
        <v>93</v>
      </c>
      <c r="Q7351" t="s">
        <v>90</v>
      </c>
      <c r="R7351" t="s">
        <v>81</v>
      </c>
      <c r="S7351">
        <f t="shared" si="228"/>
        <v>2024</v>
      </c>
      <c r="T7351">
        <f t="shared" si="229"/>
        <v>3</v>
      </c>
    </row>
    <row r="7352" spans="1:20" x14ac:dyDescent="0.3">
      <c r="A7352" s="1">
        <v>45354</v>
      </c>
      <c r="B7352" t="s">
        <v>7797</v>
      </c>
      <c r="C7352" t="s">
        <v>64</v>
      </c>
      <c r="D7352" t="s">
        <v>43</v>
      </c>
      <c r="E7352" t="s">
        <v>35</v>
      </c>
      <c r="F7352" t="s">
        <v>36</v>
      </c>
      <c r="G7352" t="s">
        <v>46</v>
      </c>
      <c r="H7352" t="s">
        <v>132</v>
      </c>
      <c r="I7352" t="s">
        <v>28</v>
      </c>
      <c r="J7352">
        <v>17</v>
      </c>
      <c r="K7352">
        <v>3500</v>
      </c>
      <c r="L7352">
        <v>11</v>
      </c>
      <c r="M7352">
        <v>52955</v>
      </c>
      <c r="N7352">
        <v>45550.36</v>
      </c>
      <c r="O7352">
        <v>7404.64</v>
      </c>
      <c r="P7352" t="s">
        <v>65</v>
      </c>
      <c r="Q7352" t="s">
        <v>90</v>
      </c>
      <c r="R7352" t="s">
        <v>39</v>
      </c>
      <c r="S7352">
        <f t="shared" si="228"/>
        <v>2024</v>
      </c>
      <c r="T7352">
        <f t="shared" si="229"/>
        <v>3</v>
      </c>
    </row>
    <row r="7353" spans="1:20" x14ac:dyDescent="0.3">
      <c r="A7353" s="1">
        <v>45355</v>
      </c>
      <c r="B7353" t="s">
        <v>7798</v>
      </c>
      <c r="C7353" t="s">
        <v>58</v>
      </c>
      <c r="D7353" t="s">
        <v>50</v>
      </c>
      <c r="E7353" t="s">
        <v>24</v>
      </c>
      <c r="F7353" t="s">
        <v>25</v>
      </c>
      <c r="G7353" t="s">
        <v>26</v>
      </c>
      <c r="H7353" t="s">
        <v>59</v>
      </c>
      <c r="I7353" t="s">
        <v>60</v>
      </c>
      <c r="J7353">
        <v>17</v>
      </c>
      <c r="K7353">
        <v>4500</v>
      </c>
      <c r="L7353">
        <v>10</v>
      </c>
      <c r="M7353">
        <v>68850</v>
      </c>
      <c r="N7353">
        <v>64524.13</v>
      </c>
      <c r="O7353">
        <v>4325.87</v>
      </c>
      <c r="P7353" t="s">
        <v>38</v>
      </c>
      <c r="Q7353" t="s">
        <v>30</v>
      </c>
      <c r="R7353" t="s">
        <v>73</v>
      </c>
      <c r="S7353">
        <f t="shared" si="228"/>
        <v>2024</v>
      </c>
      <c r="T7353">
        <f t="shared" si="229"/>
        <v>3</v>
      </c>
    </row>
    <row r="7354" spans="1:20" x14ac:dyDescent="0.3">
      <c r="A7354" s="1">
        <v>45356</v>
      </c>
      <c r="B7354" t="s">
        <v>7799</v>
      </c>
      <c r="C7354" t="s">
        <v>108</v>
      </c>
      <c r="D7354" t="s">
        <v>23</v>
      </c>
      <c r="E7354" t="s">
        <v>35</v>
      </c>
      <c r="F7354" t="s">
        <v>36</v>
      </c>
      <c r="G7354" t="s">
        <v>46</v>
      </c>
      <c r="H7354" t="s">
        <v>27</v>
      </c>
      <c r="I7354" t="s">
        <v>28</v>
      </c>
      <c r="J7354">
        <v>24</v>
      </c>
      <c r="K7354">
        <v>45000</v>
      </c>
      <c r="L7354">
        <v>9</v>
      </c>
      <c r="M7354">
        <v>982800</v>
      </c>
      <c r="N7354">
        <v>814148.98</v>
      </c>
      <c r="O7354">
        <v>168651.02</v>
      </c>
      <c r="P7354" t="s">
        <v>29</v>
      </c>
      <c r="Q7354" t="s">
        <v>30</v>
      </c>
      <c r="R7354" t="s">
        <v>39</v>
      </c>
      <c r="S7354">
        <f t="shared" si="228"/>
        <v>2024</v>
      </c>
      <c r="T7354">
        <f t="shared" si="229"/>
        <v>3</v>
      </c>
    </row>
    <row r="7355" spans="1:20" x14ac:dyDescent="0.3">
      <c r="A7355" s="1">
        <v>45357</v>
      </c>
      <c r="B7355" t="s">
        <v>7800</v>
      </c>
      <c r="C7355" t="s">
        <v>84</v>
      </c>
      <c r="D7355" t="s">
        <v>43</v>
      </c>
      <c r="E7355" t="s">
        <v>44</v>
      </c>
      <c r="F7355" t="s">
        <v>89</v>
      </c>
      <c r="G7355" t="s">
        <v>46</v>
      </c>
      <c r="H7355" t="s">
        <v>27</v>
      </c>
      <c r="I7355" t="s">
        <v>28</v>
      </c>
      <c r="J7355">
        <v>11</v>
      </c>
      <c r="K7355">
        <v>45000</v>
      </c>
      <c r="L7355">
        <v>12</v>
      </c>
      <c r="M7355">
        <v>435600</v>
      </c>
      <c r="N7355">
        <v>373018.46</v>
      </c>
      <c r="O7355">
        <v>62581.54</v>
      </c>
      <c r="P7355" t="s">
        <v>65</v>
      </c>
      <c r="Q7355" t="s">
        <v>90</v>
      </c>
      <c r="R7355" t="s">
        <v>61</v>
      </c>
      <c r="S7355">
        <f t="shared" si="228"/>
        <v>2024</v>
      </c>
      <c r="T7355">
        <f t="shared" si="229"/>
        <v>3</v>
      </c>
    </row>
    <row r="7356" spans="1:20" x14ac:dyDescent="0.3">
      <c r="A7356" s="1">
        <v>45358</v>
      </c>
      <c r="B7356" t="s">
        <v>7801</v>
      </c>
      <c r="C7356" t="s">
        <v>137</v>
      </c>
      <c r="D7356" t="s">
        <v>50</v>
      </c>
      <c r="E7356" t="s">
        <v>44</v>
      </c>
      <c r="F7356" t="s">
        <v>45</v>
      </c>
      <c r="G7356" t="s">
        <v>26</v>
      </c>
      <c r="H7356" t="s">
        <v>59</v>
      </c>
      <c r="I7356" t="s">
        <v>60</v>
      </c>
      <c r="J7356">
        <v>15</v>
      </c>
      <c r="K7356">
        <v>4500</v>
      </c>
      <c r="L7356">
        <v>14</v>
      </c>
      <c r="M7356">
        <v>58050</v>
      </c>
      <c r="N7356">
        <v>48569.33</v>
      </c>
      <c r="O7356">
        <v>9480.67</v>
      </c>
      <c r="P7356" t="s">
        <v>29</v>
      </c>
      <c r="Q7356" t="s">
        <v>55</v>
      </c>
      <c r="R7356" t="s">
        <v>81</v>
      </c>
      <c r="S7356">
        <f t="shared" si="228"/>
        <v>2024</v>
      </c>
      <c r="T7356">
        <f t="shared" si="229"/>
        <v>3</v>
      </c>
    </row>
    <row r="7357" spans="1:20" x14ac:dyDescent="0.3">
      <c r="A7357" s="1">
        <v>45359</v>
      </c>
      <c r="B7357" t="s">
        <v>7802</v>
      </c>
      <c r="C7357" t="s">
        <v>64</v>
      </c>
      <c r="D7357" t="s">
        <v>23</v>
      </c>
      <c r="E7357" t="s">
        <v>24</v>
      </c>
      <c r="F7357" t="s">
        <v>111</v>
      </c>
      <c r="G7357" t="s">
        <v>85</v>
      </c>
      <c r="H7357" t="s">
        <v>80</v>
      </c>
      <c r="I7357" t="s">
        <v>28</v>
      </c>
      <c r="J7357">
        <v>6</v>
      </c>
      <c r="K7357">
        <v>12000</v>
      </c>
      <c r="L7357">
        <v>5</v>
      </c>
      <c r="M7357">
        <v>68400</v>
      </c>
      <c r="N7357">
        <v>53567.53</v>
      </c>
      <c r="O7357">
        <v>14832.47</v>
      </c>
      <c r="P7357" t="s">
        <v>29</v>
      </c>
      <c r="Q7357" t="s">
        <v>55</v>
      </c>
      <c r="R7357" t="s">
        <v>86</v>
      </c>
      <c r="S7357">
        <f t="shared" si="228"/>
        <v>2024</v>
      </c>
      <c r="T7357">
        <f t="shared" si="229"/>
        <v>3</v>
      </c>
    </row>
    <row r="7358" spans="1:20" x14ac:dyDescent="0.3">
      <c r="A7358" s="1">
        <v>45360</v>
      </c>
      <c r="B7358" t="s">
        <v>7803</v>
      </c>
      <c r="C7358" t="s">
        <v>137</v>
      </c>
      <c r="D7358" t="s">
        <v>23</v>
      </c>
      <c r="E7358" t="s">
        <v>35</v>
      </c>
      <c r="F7358" t="s">
        <v>36</v>
      </c>
      <c r="G7358" t="s">
        <v>85</v>
      </c>
      <c r="H7358" t="s">
        <v>53</v>
      </c>
      <c r="I7358" t="s">
        <v>54</v>
      </c>
      <c r="J7358">
        <v>6</v>
      </c>
      <c r="K7358">
        <v>2500</v>
      </c>
      <c r="L7358">
        <v>10</v>
      </c>
      <c r="M7358">
        <v>13500</v>
      </c>
      <c r="N7358">
        <v>10802.58</v>
      </c>
      <c r="O7358">
        <v>2697.42</v>
      </c>
      <c r="P7358" t="s">
        <v>72</v>
      </c>
      <c r="Q7358" t="s">
        <v>47</v>
      </c>
      <c r="R7358" t="s">
        <v>123</v>
      </c>
      <c r="S7358">
        <f t="shared" si="228"/>
        <v>2024</v>
      </c>
      <c r="T7358">
        <f t="shared" si="229"/>
        <v>3</v>
      </c>
    </row>
    <row r="7359" spans="1:20" x14ac:dyDescent="0.3">
      <c r="A7359" s="1">
        <v>45361</v>
      </c>
      <c r="B7359" t="s">
        <v>7804</v>
      </c>
      <c r="C7359" t="s">
        <v>143</v>
      </c>
      <c r="D7359" t="s">
        <v>23</v>
      </c>
      <c r="E7359" t="s">
        <v>51</v>
      </c>
      <c r="F7359" t="s">
        <v>52</v>
      </c>
      <c r="G7359" t="s">
        <v>46</v>
      </c>
      <c r="H7359" t="s">
        <v>132</v>
      </c>
      <c r="I7359" t="s">
        <v>28</v>
      </c>
      <c r="J7359">
        <v>10</v>
      </c>
      <c r="K7359">
        <v>3500</v>
      </c>
      <c r="L7359">
        <v>19</v>
      </c>
      <c r="M7359">
        <v>28350</v>
      </c>
      <c r="N7359">
        <v>22859.95</v>
      </c>
      <c r="O7359">
        <v>5490.05</v>
      </c>
      <c r="P7359" t="s">
        <v>72</v>
      </c>
      <c r="Q7359" t="s">
        <v>30</v>
      </c>
      <c r="R7359" t="s">
        <v>81</v>
      </c>
      <c r="S7359">
        <f t="shared" si="228"/>
        <v>2024</v>
      </c>
      <c r="T7359">
        <f t="shared" si="229"/>
        <v>3</v>
      </c>
    </row>
    <row r="7360" spans="1:20" x14ac:dyDescent="0.3">
      <c r="A7360" s="1">
        <v>45362</v>
      </c>
      <c r="B7360" t="s">
        <v>7805</v>
      </c>
      <c r="C7360" t="s">
        <v>137</v>
      </c>
      <c r="D7360" t="s">
        <v>23</v>
      </c>
      <c r="E7360" t="s">
        <v>44</v>
      </c>
      <c r="F7360" t="s">
        <v>45</v>
      </c>
      <c r="G7360" t="s">
        <v>46</v>
      </c>
      <c r="H7360" t="s">
        <v>27</v>
      </c>
      <c r="I7360" t="s">
        <v>28</v>
      </c>
      <c r="J7360">
        <v>19</v>
      </c>
      <c r="K7360">
        <v>45000</v>
      </c>
      <c r="L7360">
        <v>4</v>
      </c>
      <c r="M7360">
        <v>820800</v>
      </c>
      <c r="N7360">
        <v>620490.76</v>
      </c>
      <c r="O7360">
        <v>200309.24</v>
      </c>
      <c r="P7360" t="s">
        <v>29</v>
      </c>
      <c r="Q7360" t="s">
        <v>30</v>
      </c>
      <c r="R7360" t="s">
        <v>86</v>
      </c>
      <c r="S7360">
        <f t="shared" si="228"/>
        <v>2024</v>
      </c>
      <c r="T7360">
        <f t="shared" si="229"/>
        <v>3</v>
      </c>
    </row>
    <row r="7361" spans="1:20" x14ac:dyDescent="0.3">
      <c r="A7361" s="1">
        <v>45363</v>
      </c>
      <c r="B7361" t="s">
        <v>7806</v>
      </c>
      <c r="C7361" t="s">
        <v>143</v>
      </c>
      <c r="D7361" t="s">
        <v>23</v>
      </c>
      <c r="E7361" t="s">
        <v>51</v>
      </c>
      <c r="F7361" t="s">
        <v>52</v>
      </c>
      <c r="G7361" t="s">
        <v>46</v>
      </c>
      <c r="H7361" t="s">
        <v>80</v>
      </c>
      <c r="I7361" t="s">
        <v>28</v>
      </c>
      <c r="J7361">
        <v>14</v>
      </c>
      <c r="K7361">
        <v>12000</v>
      </c>
      <c r="L7361">
        <v>6</v>
      </c>
      <c r="M7361">
        <v>157920</v>
      </c>
      <c r="N7361">
        <v>140613.04999999999</v>
      </c>
      <c r="O7361">
        <v>17306.95</v>
      </c>
      <c r="P7361" t="s">
        <v>72</v>
      </c>
      <c r="Q7361" t="s">
        <v>30</v>
      </c>
      <c r="R7361" t="s">
        <v>61</v>
      </c>
      <c r="S7361">
        <f t="shared" si="228"/>
        <v>2024</v>
      </c>
      <c r="T7361">
        <f t="shared" si="229"/>
        <v>3</v>
      </c>
    </row>
    <row r="7362" spans="1:20" x14ac:dyDescent="0.3">
      <c r="A7362" s="1">
        <v>45364</v>
      </c>
      <c r="B7362" t="s">
        <v>7807</v>
      </c>
      <c r="C7362" t="s">
        <v>68</v>
      </c>
      <c r="D7362" t="s">
        <v>50</v>
      </c>
      <c r="E7362" t="s">
        <v>51</v>
      </c>
      <c r="F7362" t="s">
        <v>52</v>
      </c>
      <c r="G7362" t="s">
        <v>26</v>
      </c>
      <c r="H7362" t="s">
        <v>132</v>
      </c>
      <c r="I7362" t="s">
        <v>28</v>
      </c>
      <c r="J7362">
        <v>1</v>
      </c>
      <c r="K7362">
        <v>3500</v>
      </c>
      <c r="L7362">
        <v>1</v>
      </c>
      <c r="M7362">
        <v>3465</v>
      </c>
      <c r="N7362">
        <v>2747.54</v>
      </c>
      <c r="O7362">
        <v>717.46</v>
      </c>
      <c r="P7362" t="s">
        <v>72</v>
      </c>
      <c r="Q7362" t="s">
        <v>55</v>
      </c>
      <c r="R7362" t="s">
        <v>102</v>
      </c>
      <c r="S7362">
        <f t="shared" si="228"/>
        <v>2024</v>
      </c>
      <c r="T7362">
        <f t="shared" si="229"/>
        <v>3</v>
      </c>
    </row>
    <row r="7363" spans="1:20" x14ac:dyDescent="0.3">
      <c r="A7363" s="1">
        <v>45365</v>
      </c>
      <c r="B7363" t="s">
        <v>7808</v>
      </c>
      <c r="C7363" t="s">
        <v>84</v>
      </c>
      <c r="D7363" t="s">
        <v>23</v>
      </c>
      <c r="E7363" t="s">
        <v>44</v>
      </c>
      <c r="F7363" t="s">
        <v>89</v>
      </c>
      <c r="G7363" t="s">
        <v>85</v>
      </c>
      <c r="H7363" t="s">
        <v>70</v>
      </c>
      <c r="I7363" t="s">
        <v>71</v>
      </c>
      <c r="J7363">
        <v>18</v>
      </c>
      <c r="K7363">
        <v>600</v>
      </c>
      <c r="L7363">
        <v>5</v>
      </c>
      <c r="M7363">
        <v>10260</v>
      </c>
      <c r="N7363">
        <v>8769.66</v>
      </c>
      <c r="O7363">
        <v>1490.34</v>
      </c>
      <c r="P7363" t="s">
        <v>72</v>
      </c>
      <c r="Q7363" t="s">
        <v>55</v>
      </c>
      <c r="R7363" t="s">
        <v>81</v>
      </c>
      <c r="S7363">
        <f t="shared" ref="S7363:S7426" si="230">YEAR(A7363)</f>
        <v>2024</v>
      </c>
      <c r="T7363">
        <f t="shared" si="229"/>
        <v>3</v>
      </c>
    </row>
    <row r="7364" spans="1:20" x14ac:dyDescent="0.3">
      <c r="A7364" s="1">
        <v>45366</v>
      </c>
      <c r="B7364" t="s">
        <v>7809</v>
      </c>
      <c r="C7364" t="s">
        <v>34</v>
      </c>
      <c r="D7364" t="s">
        <v>43</v>
      </c>
      <c r="E7364" t="s">
        <v>35</v>
      </c>
      <c r="F7364" t="s">
        <v>36</v>
      </c>
      <c r="G7364" t="s">
        <v>85</v>
      </c>
      <c r="H7364" t="s">
        <v>70</v>
      </c>
      <c r="I7364" t="s">
        <v>71</v>
      </c>
      <c r="J7364">
        <v>24</v>
      </c>
      <c r="K7364">
        <v>600</v>
      </c>
      <c r="L7364">
        <v>5</v>
      </c>
      <c r="M7364">
        <v>13680</v>
      </c>
      <c r="N7364">
        <v>10720.84</v>
      </c>
      <c r="O7364">
        <v>2959.16</v>
      </c>
      <c r="P7364" t="s">
        <v>65</v>
      </c>
      <c r="Q7364" t="s">
        <v>47</v>
      </c>
      <c r="R7364" t="s">
        <v>81</v>
      </c>
      <c r="S7364">
        <f t="shared" si="230"/>
        <v>2024</v>
      </c>
      <c r="T7364">
        <f t="shared" ref="T7364:T7427" si="231">MONTH(A7364)</f>
        <v>3</v>
      </c>
    </row>
    <row r="7365" spans="1:20" x14ac:dyDescent="0.3">
      <c r="A7365" s="1">
        <v>45367</v>
      </c>
      <c r="B7365" t="s">
        <v>7810</v>
      </c>
      <c r="C7365" t="s">
        <v>143</v>
      </c>
      <c r="D7365" t="s">
        <v>23</v>
      </c>
      <c r="E7365" t="s">
        <v>24</v>
      </c>
      <c r="F7365" t="s">
        <v>69</v>
      </c>
      <c r="G7365" t="s">
        <v>26</v>
      </c>
      <c r="H7365" t="s">
        <v>80</v>
      </c>
      <c r="I7365" t="s">
        <v>28</v>
      </c>
      <c r="J7365">
        <v>18</v>
      </c>
      <c r="K7365">
        <v>12000</v>
      </c>
      <c r="L7365">
        <v>1</v>
      </c>
      <c r="M7365">
        <v>213840</v>
      </c>
      <c r="N7365">
        <v>180541.23</v>
      </c>
      <c r="O7365">
        <v>33298.769999999997</v>
      </c>
      <c r="P7365" t="s">
        <v>72</v>
      </c>
      <c r="Q7365" t="s">
        <v>90</v>
      </c>
      <c r="R7365" t="s">
        <v>31</v>
      </c>
      <c r="S7365">
        <f t="shared" si="230"/>
        <v>2024</v>
      </c>
      <c r="T7365">
        <f t="shared" si="231"/>
        <v>3</v>
      </c>
    </row>
    <row r="7366" spans="1:20" x14ac:dyDescent="0.3">
      <c r="A7366" s="1">
        <v>45368</v>
      </c>
      <c r="B7366" t="s">
        <v>7811</v>
      </c>
      <c r="C7366" t="s">
        <v>137</v>
      </c>
      <c r="D7366" t="s">
        <v>43</v>
      </c>
      <c r="E7366" t="s">
        <v>44</v>
      </c>
      <c r="F7366" t="s">
        <v>89</v>
      </c>
      <c r="G7366" t="s">
        <v>37</v>
      </c>
      <c r="H7366" t="s">
        <v>70</v>
      </c>
      <c r="I7366" t="s">
        <v>71</v>
      </c>
      <c r="J7366">
        <v>16</v>
      </c>
      <c r="K7366">
        <v>600</v>
      </c>
      <c r="L7366">
        <v>13</v>
      </c>
      <c r="M7366">
        <v>8352</v>
      </c>
      <c r="N7366">
        <v>7564.58</v>
      </c>
      <c r="O7366">
        <v>787.42</v>
      </c>
      <c r="P7366" t="s">
        <v>29</v>
      </c>
      <c r="Q7366" t="s">
        <v>90</v>
      </c>
      <c r="R7366" t="s">
        <v>31</v>
      </c>
      <c r="S7366">
        <f t="shared" si="230"/>
        <v>2024</v>
      </c>
      <c r="T7366">
        <f t="shared" si="231"/>
        <v>3</v>
      </c>
    </row>
    <row r="7367" spans="1:20" x14ac:dyDescent="0.3">
      <c r="A7367" s="1">
        <v>45369</v>
      </c>
      <c r="B7367" t="s">
        <v>7812</v>
      </c>
      <c r="C7367" t="s">
        <v>58</v>
      </c>
      <c r="D7367" t="s">
        <v>50</v>
      </c>
      <c r="E7367" t="s">
        <v>51</v>
      </c>
      <c r="F7367" t="s">
        <v>77</v>
      </c>
      <c r="G7367" t="s">
        <v>85</v>
      </c>
      <c r="H7367" t="s">
        <v>27</v>
      </c>
      <c r="I7367" t="s">
        <v>28</v>
      </c>
      <c r="J7367">
        <v>20</v>
      </c>
      <c r="K7367">
        <v>45000</v>
      </c>
      <c r="L7367">
        <v>13</v>
      </c>
      <c r="M7367">
        <v>783000</v>
      </c>
      <c r="N7367">
        <v>685247.17</v>
      </c>
      <c r="O7367">
        <v>97752.83</v>
      </c>
      <c r="P7367" t="s">
        <v>65</v>
      </c>
      <c r="Q7367" t="s">
        <v>30</v>
      </c>
      <c r="R7367" t="s">
        <v>81</v>
      </c>
      <c r="S7367">
        <f t="shared" si="230"/>
        <v>2024</v>
      </c>
      <c r="T7367">
        <f t="shared" si="231"/>
        <v>3</v>
      </c>
    </row>
    <row r="7368" spans="1:20" x14ac:dyDescent="0.3">
      <c r="A7368" s="1">
        <v>45370</v>
      </c>
      <c r="B7368" t="s">
        <v>7813</v>
      </c>
      <c r="C7368" t="s">
        <v>34</v>
      </c>
      <c r="D7368" t="s">
        <v>23</v>
      </c>
      <c r="E7368" t="s">
        <v>51</v>
      </c>
      <c r="F7368" t="s">
        <v>192</v>
      </c>
      <c r="G7368" t="s">
        <v>37</v>
      </c>
      <c r="H7368" t="s">
        <v>53</v>
      </c>
      <c r="I7368" t="s">
        <v>54</v>
      </c>
      <c r="J7368">
        <v>21</v>
      </c>
      <c r="K7368">
        <v>2500</v>
      </c>
      <c r="L7368">
        <v>1</v>
      </c>
      <c r="M7368">
        <v>51975</v>
      </c>
      <c r="N7368">
        <v>46217.56</v>
      </c>
      <c r="O7368">
        <v>5757.44</v>
      </c>
      <c r="P7368" t="s">
        <v>72</v>
      </c>
      <c r="Q7368" t="s">
        <v>90</v>
      </c>
      <c r="R7368" t="s">
        <v>31</v>
      </c>
      <c r="S7368">
        <f t="shared" si="230"/>
        <v>2024</v>
      </c>
      <c r="T7368">
        <f t="shared" si="231"/>
        <v>3</v>
      </c>
    </row>
    <row r="7369" spans="1:20" x14ac:dyDescent="0.3">
      <c r="A7369" s="1">
        <v>45371</v>
      </c>
      <c r="B7369" t="s">
        <v>7814</v>
      </c>
      <c r="C7369" t="s">
        <v>98</v>
      </c>
      <c r="D7369" t="s">
        <v>43</v>
      </c>
      <c r="E7369" t="s">
        <v>35</v>
      </c>
      <c r="F7369" t="s">
        <v>36</v>
      </c>
      <c r="G7369" t="s">
        <v>26</v>
      </c>
      <c r="H7369" t="s">
        <v>140</v>
      </c>
      <c r="I7369" t="s">
        <v>71</v>
      </c>
      <c r="J7369">
        <v>22</v>
      </c>
      <c r="K7369">
        <v>900</v>
      </c>
      <c r="L7369">
        <v>17</v>
      </c>
      <c r="M7369">
        <v>16434</v>
      </c>
      <c r="N7369">
        <v>14643.61</v>
      </c>
      <c r="O7369">
        <v>1790.39</v>
      </c>
      <c r="P7369" t="s">
        <v>29</v>
      </c>
      <c r="Q7369" t="s">
        <v>30</v>
      </c>
      <c r="R7369" t="s">
        <v>123</v>
      </c>
      <c r="S7369">
        <f t="shared" si="230"/>
        <v>2024</v>
      </c>
      <c r="T7369">
        <f t="shared" si="231"/>
        <v>3</v>
      </c>
    </row>
    <row r="7370" spans="1:20" x14ac:dyDescent="0.3">
      <c r="A7370" s="1">
        <v>45372</v>
      </c>
      <c r="B7370" t="s">
        <v>7815</v>
      </c>
      <c r="C7370" t="s">
        <v>42</v>
      </c>
      <c r="D7370" t="s">
        <v>43</v>
      </c>
      <c r="E7370" t="s">
        <v>24</v>
      </c>
      <c r="F7370" t="s">
        <v>111</v>
      </c>
      <c r="G7370" t="s">
        <v>46</v>
      </c>
      <c r="H7370" t="s">
        <v>140</v>
      </c>
      <c r="I7370" t="s">
        <v>71</v>
      </c>
      <c r="J7370">
        <v>6</v>
      </c>
      <c r="K7370">
        <v>900</v>
      </c>
      <c r="L7370">
        <v>15</v>
      </c>
      <c r="M7370">
        <v>4590</v>
      </c>
      <c r="N7370">
        <v>3719.24</v>
      </c>
      <c r="O7370">
        <v>870.76</v>
      </c>
      <c r="P7370" t="s">
        <v>72</v>
      </c>
      <c r="Q7370" t="s">
        <v>55</v>
      </c>
      <c r="R7370" t="s">
        <v>81</v>
      </c>
      <c r="S7370">
        <f t="shared" si="230"/>
        <v>2024</v>
      </c>
      <c r="T7370">
        <f t="shared" si="231"/>
        <v>3</v>
      </c>
    </row>
    <row r="7371" spans="1:20" x14ac:dyDescent="0.3">
      <c r="A7371" s="1">
        <v>45373</v>
      </c>
      <c r="B7371" t="s">
        <v>7816</v>
      </c>
      <c r="C7371" t="s">
        <v>108</v>
      </c>
      <c r="D7371" t="s">
        <v>43</v>
      </c>
      <c r="E7371" t="s">
        <v>51</v>
      </c>
      <c r="F7371" t="s">
        <v>77</v>
      </c>
      <c r="G7371" t="s">
        <v>46</v>
      </c>
      <c r="H7371" t="s">
        <v>132</v>
      </c>
      <c r="I7371" t="s">
        <v>28</v>
      </c>
      <c r="J7371">
        <v>7</v>
      </c>
      <c r="K7371">
        <v>3500</v>
      </c>
      <c r="L7371">
        <v>17</v>
      </c>
      <c r="M7371">
        <v>20335</v>
      </c>
      <c r="N7371">
        <v>17397.849999999999</v>
      </c>
      <c r="O7371">
        <v>2937.15</v>
      </c>
      <c r="P7371" t="s">
        <v>38</v>
      </c>
      <c r="Q7371" t="s">
        <v>55</v>
      </c>
      <c r="R7371" t="s">
        <v>123</v>
      </c>
      <c r="S7371">
        <f t="shared" si="230"/>
        <v>2024</v>
      </c>
      <c r="T7371">
        <f t="shared" si="231"/>
        <v>3</v>
      </c>
    </row>
    <row r="7372" spans="1:20" x14ac:dyDescent="0.3">
      <c r="A7372" s="1">
        <v>45374</v>
      </c>
      <c r="B7372" t="s">
        <v>7817</v>
      </c>
      <c r="C7372" t="s">
        <v>42</v>
      </c>
      <c r="D7372" t="s">
        <v>50</v>
      </c>
      <c r="E7372" t="s">
        <v>24</v>
      </c>
      <c r="F7372" t="s">
        <v>69</v>
      </c>
      <c r="G7372" t="s">
        <v>37</v>
      </c>
      <c r="H7372" t="s">
        <v>80</v>
      </c>
      <c r="I7372" t="s">
        <v>28</v>
      </c>
      <c r="J7372">
        <v>8</v>
      </c>
      <c r="K7372">
        <v>12000</v>
      </c>
      <c r="L7372">
        <v>2</v>
      </c>
      <c r="M7372">
        <v>94080</v>
      </c>
      <c r="N7372">
        <v>72221.460000000006</v>
      </c>
      <c r="O7372">
        <v>21858.54</v>
      </c>
      <c r="P7372" t="s">
        <v>38</v>
      </c>
      <c r="Q7372" t="s">
        <v>47</v>
      </c>
      <c r="R7372" t="s">
        <v>31</v>
      </c>
      <c r="S7372">
        <f t="shared" si="230"/>
        <v>2024</v>
      </c>
      <c r="T7372">
        <f t="shared" si="231"/>
        <v>3</v>
      </c>
    </row>
    <row r="7373" spans="1:20" x14ac:dyDescent="0.3">
      <c r="A7373" s="1">
        <v>45375</v>
      </c>
      <c r="B7373" t="s">
        <v>7818</v>
      </c>
      <c r="C7373" t="s">
        <v>98</v>
      </c>
      <c r="D7373" t="s">
        <v>43</v>
      </c>
      <c r="E7373" t="s">
        <v>51</v>
      </c>
      <c r="F7373" t="s">
        <v>99</v>
      </c>
      <c r="G7373" t="s">
        <v>46</v>
      </c>
      <c r="H7373" t="s">
        <v>80</v>
      </c>
      <c r="I7373" t="s">
        <v>28</v>
      </c>
      <c r="J7373">
        <v>2</v>
      </c>
      <c r="K7373">
        <v>12000</v>
      </c>
      <c r="L7373">
        <v>0</v>
      </c>
      <c r="M7373">
        <v>24000</v>
      </c>
      <c r="N7373">
        <v>21910.77</v>
      </c>
      <c r="O7373">
        <v>2089.23</v>
      </c>
      <c r="P7373" t="s">
        <v>38</v>
      </c>
      <c r="Q7373" t="s">
        <v>55</v>
      </c>
      <c r="R7373" t="s">
        <v>61</v>
      </c>
      <c r="S7373">
        <f t="shared" si="230"/>
        <v>2024</v>
      </c>
      <c r="T7373">
        <f t="shared" si="231"/>
        <v>3</v>
      </c>
    </row>
    <row r="7374" spans="1:20" x14ac:dyDescent="0.3">
      <c r="A7374" s="1">
        <v>45376</v>
      </c>
      <c r="B7374" t="s">
        <v>7819</v>
      </c>
      <c r="C7374" t="s">
        <v>42</v>
      </c>
      <c r="D7374" t="s">
        <v>23</v>
      </c>
      <c r="E7374" t="s">
        <v>24</v>
      </c>
      <c r="F7374" t="s">
        <v>111</v>
      </c>
      <c r="G7374" t="s">
        <v>26</v>
      </c>
      <c r="H7374" t="s">
        <v>120</v>
      </c>
      <c r="I7374" t="s">
        <v>28</v>
      </c>
      <c r="J7374">
        <v>16</v>
      </c>
      <c r="K7374">
        <v>15000</v>
      </c>
      <c r="L7374">
        <v>9</v>
      </c>
      <c r="M7374">
        <v>218400</v>
      </c>
      <c r="N7374">
        <v>165205.62</v>
      </c>
      <c r="O7374">
        <v>53194.38</v>
      </c>
      <c r="P7374" t="s">
        <v>72</v>
      </c>
      <c r="Q7374" t="s">
        <v>30</v>
      </c>
      <c r="R7374" t="s">
        <v>102</v>
      </c>
      <c r="S7374">
        <f t="shared" si="230"/>
        <v>2024</v>
      </c>
      <c r="T7374">
        <f t="shared" si="231"/>
        <v>3</v>
      </c>
    </row>
    <row r="7375" spans="1:20" x14ac:dyDescent="0.3">
      <c r="A7375" s="1">
        <v>45377</v>
      </c>
      <c r="B7375" t="s">
        <v>7820</v>
      </c>
      <c r="C7375" t="s">
        <v>84</v>
      </c>
      <c r="D7375" t="s">
        <v>43</v>
      </c>
      <c r="E7375" t="s">
        <v>51</v>
      </c>
      <c r="F7375" t="s">
        <v>77</v>
      </c>
      <c r="G7375" t="s">
        <v>37</v>
      </c>
      <c r="H7375" t="s">
        <v>70</v>
      </c>
      <c r="I7375" t="s">
        <v>71</v>
      </c>
      <c r="J7375">
        <v>8</v>
      </c>
      <c r="K7375">
        <v>600</v>
      </c>
      <c r="L7375">
        <v>2</v>
      </c>
      <c r="M7375">
        <v>4704</v>
      </c>
      <c r="N7375">
        <v>3687.09</v>
      </c>
      <c r="O7375">
        <v>1016.91</v>
      </c>
      <c r="P7375" t="s">
        <v>93</v>
      </c>
      <c r="Q7375" t="s">
        <v>30</v>
      </c>
      <c r="R7375" t="s">
        <v>61</v>
      </c>
      <c r="S7375">
        <f t="shared" si="230"/>
        <v>2024</v>
      </c>
      <c r="T7375">
        <f t="shared" si="231"/>
        <v>3</v>
      </c>
    </row>
    <row r="7376" spans="1:20" x14ac:dyDescent="0.3">
      <c r="A7376" s="1">
        <v>45378</v>
      </c>
      <c r="B7376" t="s">
        <v>7821</v>
      </c>
      <c r="C7376" t="s">
        <v>76</v>
      </c>
      <c r="D7376" t="s">
        <v>43</v>
      </c>
      <c r="E7376" t="s">
        <v>51</v>
      </c>
      <c r="F7376" t="s">
        <v>77</v>
      </c>
      <c r="G7376" t="s">
        <v>85</v>
      </c>
      <c r="H7376" t="s">
        <v>70</v>
      </c>
      <c r="I7376" t="s">
        <v>71</v>
      </c>
      <c r="J7376">
        <v>4</v>
      </c>
      <c r="K7376">
        <v>600</v>
      </c>
      <c r="L7376">
        <v>19</v>
      </c>
      <c r="M7376">
        <v>1944</v>
      </c>
      <c r="N7376">
        <v>1495.02</v>
      </c>
      <c r="O7376">
        <v>448.98</v>
      </c>
      <c r="P7376" t="s">
        <v>72</v>
      </c>
      <c r="Q7376" t="s">
        <v>30</v>
      </c>
      <c r="R7376" t="s">
        <v>123</v>
      </c>
      <c r="S7376">
        <f t="shared" si="230"/>
        <v>2024</v>
      </c>
      <c r="T7376">
        <f t="shared" si="231"/>
        <v>3</v>
      </c>
    </row>
    <row r="7377" spans="1:20" x14ac:dyDescent="0.3">
      <c r="A7377" s="1">
        <v>45379</v>
      </c>
      <c r="B7377" t="s">
        <v>7822</v>
      </c>
      <c r="C7377" t="s">
        <v>64</v>
      </c>
      <c r="D7377" t="s">
        <v>50</v>
      </c>
      <c r="E7377" t="s">
        <v>51</v>
      </c>
      <c r="F7377" t="s">
        <v>77</v>
      </c>
      <c r="G7377" t="s">
        <v>37</v>
      </c>
      <c r="H7377" t="s">
        <v>70</v>
      </c>
      <c r="I7377" t="s">
        <v>71</v>
      </c>
      <c r="J7377">
        <v>3</v>
      </c>
      <c r="K7377">
        <v>600</v>
      </c>
      <c r="L7377">
        <v>13</v>
      </c>
      <c r="M7377">
        <v>1566</v>
      </c>
      <c r="N7377">
        <v>1323.84</v>
      </c>
      <c r="O7377">
        <v>242.16</v>
      </c>
      <c r="P7377" t="s">
        <v>93</v>
      </c>
      <c r="Q7377" t="s">
        <v>90</v>
      </c>
      <c r="R7377" t="s">
        <v>73</v>
      </c>
      <c r="S7377">
        <f t="shared" si="230"/>
        <v>2024</v>
      </c>
      <c r="T7377">
        <f t="shared" si="231"/>
        <v>3</v>
      </c>
    </row>
    <row r="7378" spans="1:20" x14ac:dyDescent="0.3">
      <c r="A7378" s="1">
        <v>45380</v>
      </c>
      <c r="B7378" t="s">
        <v>7823</v>
      </c>
      <c r="C7378" t="s">
        <v>143</v>
      </c>
      <c r="D7378" t="s">
        <v>23</v>
      </c>
      <c r="E7378" t="s">
        <v>44</v>
      </c>
      <c r="F7378" t="s">
        <v>45</v>
      </c>
      <c r="G7378" t="s">
        <v>85</v>
      </c>
      <c r="H7378" t="s">
        <v>53</v>
      </c>
      <c r="I7378" t="s">
        <v>54</v>
      </c>
      <c r="J7378">
        <v>20</v>
      </c>
      <c r="K7378">
        <v>2500</v>
      </c>
      <c r="L7378">
        <v>16</v>
      </c>
      <c r="M7378">
        <v>42000</v>
      </c>
      <c r="N7378">
        <v>34985.800000000003</v>
      </c>
      <c r="O7378">
        <v>7014.2</v>
      </c>
      <c r="P7378" t="s">
        <v>38</v>
      </c>
      <c r="Q7378" t="s">
        <v>90</v>
      </c>
      <c r="R7378" t="s">
        <v>102</v>
      </c>
      <c r="S7378">
        <f t="shared" si="230"/>
        <v>2024</v>
      </c>
      <c r="T7378">
        <f t="shared" si="231"/>
        <v>3</v>
      </c>
    </row>
    <row r="7379" spans="1:20" x14ac:dyDescent="0.3">
      <c r="A7379" s="1">
        <v>45381</v>
      </c>
      <c r="B7379" t="s">
        <v>7824</v>
      </c>
      <c r="C7379" t="s">
        <v>34</v>
      </c>
      <c r="D7379" t="s">
        <v>50</v>
      </c>
      <c r="E7379" t="s">
        <v>51</v>
      </c>
      <c r="F7379" t="s">
        <v>52</v>
      </c>
      <c r="G7379" t="s">
        <v>46</v>
      </c>
      <c r="H7379" t="s">
        <v>80</v>
      </c>
      <c r="I7379" t="s">
        <v>28</v>
      </c>
      <c r="J7379">
        <v>19</v>
      </c>
      <c r="K7379">
        <v>12000</v>
      </c>
      <c r="L7379">
        <v>4</v>
      </c>
      <c r="M7379">
        <v>218880</v>
      </c>
      <c r="N7379">
        <v>189203.20000000001</v>
      </c>
      <c r="O7379">
        <v>29676.799999999999</v>
      </c>
      <c r="P7379" t="s">
        <v>65</v>
      </c>
      <c r="Q7379" t="s">
        <v>47</v>
      </c>
      <c r="R7379" t="s">
        <v>86</v>
      </c>
      <c r="S7379">
        <f t="shared" si="230"/>
        <v>2024</v>
      </c>
      <c r="T7379">
        <f t="shared" si="231"/>
        <v>3</v>
      </c>
    </row>
    <row r="7380" spans="1:20" x14ac:dyDescent="0.3">
      <c r="A7380" s="1">
        <v>45382</v>
      </c>
      <c r="B7380" t="s">
        <v>7825</v>
      </c>
      <c r="C7380" t="s">
        <v>76</v>
      </c>
      <c r="D7380" t="s">
        <v>50</v>
      </c>
      <c r="E7380" t="s">
        <v>44</v>
      </c>
      <c r="F7380" t="s">
        <v>45</v>
      </c>
      <c r="G7380" t="s">
        <v>46</v>
      </c>
      <c r="H7380" t="s">
        <v>53</v>
      </c>
      <c r="I7380" t="s">
        <v>54</v>
      </c>
      <c r="J7380">
        <v>11</v>
      </c>
      <c r="K7380">
        <v>2500</v>
      </c>
      <c r="L7380">
        <v>19</v>
      </c>
      <c r="M7380">
        <v>22275</v>
      </c>
      <c r="N7380">
        <v>20675.04</v>
      </c>
      <c r="O7380">
        <v>1599.96</v>
      </c>
      <c r="P7380" t="s">
        <v>38</v>
      </c>
      <c r="Q7380" t="s">
        <v>55</v>
      </c>
      <c r="R7380" t="s">
        <v>73</v>
      </c>
      <c r="S7380">
        <f t="shared" si="230"/>
        <v>2024</v>
      </c>
      <c r="T7380">
        <f t="shared" si="231"/>
        <v>3</v>
      </c>
    </row>
    <row r="7381" spans="1:20" x14ac:dyDescent="0.3">
      <c r="A7381" s="1">
        <v>45383</v>
      </c>
      <c r="B7381" t="s">
        <v>7826</v>
      </c>
      <c r="C7381" t="s">
        <v>58</v>
      </c>
      <c r="D7381" t="s">
        <v>50</v>
      </c>
      <c r="E7381" t="s">
        <v>24</v>
      </c>
      <c r="F7381" t="s">
        <v>69</v>
      </c>
      <c r="G7381" t="s">
        <v>26</v>
      </c>
      <c r="H7381" t="s">
        <v>140</v>
      </c>
      <c r="I7381" t="s">
        <v>71</v>
      </c>
      <c r="J7381">
        <v>16</v>
      </c>
      <c r="K7381">
        <v>900</v>
      </c>
      <c r="L7381">
        <v>20</v>
      </c>
      <c r="M7381">
        <v>11520</v>
      </c>
      <c r="N7381">
        <v>10212.26</v>
      </c>
      <c r="O7381">
        <v>1307.74</v>
      </c>
      <c r="P7381" t="s">
        <v>65</v>
      </c>
      <c r="Q7381" t="s">
        <v>30</v>
      </c>
      <c r="R7381" t="s">
        <v>102</v>
      </c>
      <c r="S7381">
        <f t="shared" si="230"/>
        <v>2024</v>
      </c>
      <c r="T7381">
        <f t="shared" si="231"/>
        <v>4</v>
      </c>
    </row>
    <row r="7382" spans="1:20" x14ac:dyDescent="0.3">
      <c r="A7382" s="1">
        <v>45384</v>
      </c>
      <c r="B7382" t="s">
        <v>7827</v>
      </c>
      <c r="C7382" t="s">
        <v>34</v>
      </c>
      <c r="D7382" t="s">
        <v>23</v>
      </c>
      <c r="E7382" t="s">
        <v>35</v>
      </c>
      <c r="F7382" t="s">
        <v>36</v>
      </c>
      <c r="G7382" t="s">
        <v>46</v>
      </c>
      <c r="H7382" t="s">
        <v>140</v>
      </c>
      <c r="I7382" t="s">
        <v>71</v>
      </c>
      <c r="J7382">
        <v>1</v>
      </c>
      <c r="K7382">
        <v>900</v>
      </c>
      <c r="L7382">
        <v>9</v>
      </c>
      <c r="M7382">
        <v>819</v>
      </c>
      <c r="N7382">
        <v>664.27</v>
      </c>
      <c r="O7382">
        <v>154.72999999999999</v>
      </c>
      <c r="P7382" t="s">
        <v>29</v>
      </c>
      <c r="Q7382" t="s">
        <v>47</v>
      </c>
      <c r="R7382" t="s">
        <v>39</v>
      </c>
      <c r="S7382">
        <f t="shared" si="230"/>
        <v>2024</v>
      </c>
      <c r="T7382">
        <f t="shared" si="231"/>
        <v>4</v>
      </c>
    </row>
    <row r="7383" spans="1:20" x14ac:dyDescent="0.3">
      <c r="A7383" s="1">
        <v>45385</v>
      </c>
      <c r="B7383" t="s">
        <v>7828</v>
      </c>
      <c r="C7383" t="s">
        <v>22</v>
      </c>
      <c r="D7383" t="s">
        <v>23</v>
      </c>
      <c r="E7383" t="s">
        <v>51</v>
      </c>
      <c r="F7383" t="s">
        <v>99</v>
      </c>
      <c r="G7383" t="s">
        <v>46</v>
      </c>
      <c r="H7383" t="s">
        <v>70</v>
      </c>
      <c r="I7383" t="s">
        <v>71</v>
      </c>
      <c r="J7383">
        <v>6</v>
      </c>
      <c r="K7383">
        <v>600</v>
      </c>
      <c r="L7383">
        <v>11</v>
      </c>
      <c r="M7383">
        <v>3204</v>
      </c>
      <c r="N7383">
        <v>2860.68</v>
      </c>
      <c r="O7383">
        <v>343.32</v>
      </c>
      <c r="P7383" t="s">
        <v>38</v>
      </c>
      <c r="Q7383" t="s">
        <v>90</v>
      </c>
      <c r="R7383" t="s">
        <v>81</v>
      </c>
      <c r="S7383">
        <f t="shared" si="230"/>
        <v>2024</v>
      </c>
      <c r="T7383">
        <f t="shared" si="231"/>
        <v>4</v>
      </c>
    </row>
    <row r="7384" spans="1:20" x14ac:dyDescent="0.3">
      <c r="A7384" s="1">
        <v>45386</v>
      </c>
      <c r="B7384" t="s">
        <v>7829</v>
      </c>
      <c r="C7384" t="s">
        <v>58</v>
      </c>
      <c r="D7384" t="s">
        <v>50</v>
      </c>
      <c r="E7384" t="s">
        <v>51</v>
      </c>
      <c r="F7384" t="s">
        <v>192</v>
      </c>
      <c r="G7384" t="s">
        <v>26</v>
      </c>
      <c r="H7384" t="s">
        <v>140</v>
      </c>
      <c r="I7384" t="s">
        <v>71</v>
      </c>
      <c r="J7384">
        <v>17</v>
      </c>
      <c r="K7384">
        <v>900</v>
      </c>
      <c r="L7384">
        <v>2</v>
      </c>
      <c r="M7384">
        <v>14994</v>
      </c>
      <c r="N7384">
        <v>13840.23</v>
      </c>
      <c r="O7384">
        <v>1153.77</v>
      </c>
      <c r="P7384" t="s">
        <v>72</v>
      </c>
      <c r="Q7384" t="s">
        <v>90</v>
      </c>
      <c r="R7384" t="s">
        <v>61</v>
      </c>
      <c r="S7384">
        <f t="shared" si="230"/>
        <v>2024</v>
      </c>
      <c r="T7384">
        <f t="shared" si="231"/>
        <v>4</v>
      </c>
    </row>
    <row r="7385" spans="1:20" x14ac:dyDescent="0.3">
      <c r="A7385" s="1">
        <v>45387</v>
      </c>
      <c r="B7385" t="s">
        <v>7830</v>
      </c>
      <c r="C7385" t="s">
        <v>42</v>
      </c>
      <c r="D7385" t="s">
        <v>43</v>
      </c>
      <c r="E7385" t="s">
        <v>35</v>
      </c>
      <c r="F7385" t="s">
        <v>36</v>
      </c>
      <c r="G7385" t="s">
        <v>46</v>
      </c>
      <c r="H7385" t="s">
        <v>59</v>
      </c>
      <c r="I7385" t="s">
        <v>60</v>
      </c>
      <c r="J7385">
        <v>4</v>
      </c>
      <c r="K7385">
        <v>4500</v>
      </c>
      <c r="L7385">
        <v>0</v>
      </c>
      <c r="M7385">
        <v>18000</v>
      </c>
      <c r="N7385">
        <v>16039.32</v>
      </c>
      <c r="O7385">
        <v>1960.68</v>
      </c>
      <c r="P7385" t="s">
        <v>38</v>
      </c>
      <c r="Q7385" t="s">
        <v>55</v>
      </c>
      <c r="R7385" t="s">
        <v>102</v>
      </c>
      <c r="S7385">
        <f t="shared" si="230"/>
        <v>2024</v>
      </c>
      <c r="T7385">
        <f t="shared" si="231"/>
        <v>4</v>
      </c>
    </row>
    <row r="7386" spans="1:20" x14ac:dyDescent="0.3">
      <c r="A7386" s="1">
        <v>45388</v>
      </c>
      <c r="B7386" t="s">
        <v>7831</v>
      </c>
      <c r="C7386" t="s">
        <v>42</v>
      </c>
      <c r="D7386" t="s">
        <v>23</v>
      </c>
      <c r="E7386" t="s">
        <v>44</v>
      </c>
      <c r="F7386" t="s">
        <v>89</v>
      </c>
      <c r="G7386" t="s">
        <v>37</v>
      </c>
      <c r="H7386" t="s">
        <v>80</v>
      </c>
      <c r="I7386" t="s">
        <v>28</v>
      </c>
      <c r="J7386">
        <v>21</v>
      </c>
      <c r="K7386">
        <v>12000</v>
      </c>
      <c r="L7386">
        <v>4</v>
      </c>
      <c r="M7386">
        <v>241920</v>
      </c>
      <c r="N7386">
        <v>197480.42</v>
      </c>
      <c r="O7386">
        <v>44439.58</v>
      </c>
      <c r="P7386" t="s">
        <v>29</v>
      </c>
      <c r="Q7386" t="s">
        <v>30</v>
      </c>
      <c r="R7386" t="s">
        <v>123</v>
      </c>
      <c r="S7386">
        <f t="shared" si="230"/>
        <v>2024</v>
      </c>
      <c r="T7386">
        <f t="shared" si="231"/>
        <v>4</v>
      </c>
    </row>
    <row r="7387" spans="1:20" x14ac:dyDescent="0.3">
      <c r="A7387" s="1">
        <v>45389</v>
      </c>
      <c r="B7387" t="s">
        <v>7832</v>
      </c>
      <c r="C7387" t="s">
        <v>84</v>
      </c>
      <c r="D7387" t="s">
        <v>23</v>
      </c>
      <c r="E7387" t="s">
        <v>51</v>
      </c>
      <c r="F7387" t="s">
        <v>192</v>
      </c>
      <c r="G7387" t="s">
        <v>85</v>
      </c>
      <c r="H7387" t="s">
        <v>120</v>
      </c>
      <c r="I7387" t="s">
        <v>28</v>
      </c>
      <c r="J7387">
        <v>24</v>
      </c>
      <c r="K7387">
        <v>15000</v>
      </c>
      <c r="L7387">
        <v>11</v>
      </c>
      <c r="M7387">
        <v>320400</v>
      </c>
      <c r="N7387">
        <v>283674.84000000003</v>
      </c>
      <c r="O7387">
        <v>36725.160000000003</v>
      </c>
      <c r="P7387" t="s">
        <v>72</v>
      </c>
      <c r="Q7387" t="s">
        <v>30</v>
      </c>
      <c r="R7387" t="s">
        <v>39</v>
      </c>
      <c r="S7387">
        <f t="shared" si="230"/>
        <v>2024</v>
      </c>
      <c r="T7387">
        <f t="shared" si="231"/>
        <v>4</v>
      </c>
    </row>
    <row r="7388" spans="1:20" x14ac:dyDescent="0.3">
      <c r="A7388" s="1">
        <v>45390</v>
      </c>
      <c r="B7388" t="s">
        <v>7833</v>
      </c>
      <c r="C7388" t="s">
        <v>98</v>
      </c>
      <c r="D7388" t="s">
        <v>50</v>
      </c>
      <c r="E7388" t="s">
        <v>51</v>
      </c>
      <c r="F7388" t="s">
        <v>99</v>
      </c>
      <c r="G7388" t="s">
        <v>85</v>
      </c>
      <c r="H7388" t="s">
        <v>53</v>
      </c>
      <c r="I7388" t="s">
        <v>54</v>
      </c>
      <c r="J7388">
        <v>20</v>
      </c>
      <c r="K7388">
        <v>2500</v>
      </c>
      <c r="L7388">
        <v>11</v>
      </c>
      <c r="M7388">
        <v>44500</v>
      </c>
      <c r="N7388">
        <v>40165.1</v>
      </c>
      <c r="O7388">
        <v>4334.8999999999996</v>
      </c>
      <c r="P7388" t="s">
        <v>29</v>
      </c>
      <c r="Q7388" t="s">
        <v>90</v>
      </c>
      <c r="R7388" t="s">
        <v>81</v>
      </c>
      <c r="S7388">
        <f t="shared" si="230"/>
        <v>2024</v>
      </c>
      <c r="T7388">
        <f t="shared" si="231"/>
        <v>4</v>
      </c>
    </row>
    <row r="7389" spans="1:20" x14ac:dyDescent="0.3">
      <c r="A7389" s="1">
        <v>45391</v>
      </c>
      <c r="B7389" t="s">
        <v>7834</v>
      </c>
      <c r="C7389" t="s">
        <v>34</v>
      </c>
      <c r="D7389" t="s">
        <v>50</v>
      </c>
      <c r="E7389" t="s">
        <v>44</v>
      </c>
      <c r="F7389" t="s">
        <v>89</v>
      </c>
      <c r="G7389" t="s">
        <v>37</v>
      </c>
      <c r="H7389" t="s">
        <v>59</v>
      </c>
      <c r="I7389" t="s">
        <v>60</v>
      </c>
      <c r="J7389">
        <v>3</v>
      </c>
      <c r="K7389">
        <v>4500</v>
      </c>
      <c r="L7389">
        <v>6</v>
      </c>
      <c r="M7389">
        <v>12690</v>
      </c>
      <c r="N7389">
        <v>9466.26</v>
      </c>
      <c r="O7389">
        <v>3223.74</v>
      </c>
      <c r="P7389" t="s">
        <v>65</v>
      </c>
      <c r="Q7389" t="s">
        <v>30</v>
      </c>
      <c r="R7389" t="s">
        <v>102</v>
      </c>
      <c r="S7389">
        <f t="shared" si="230"/>
        <v>2024</v>
      </c>
      <c r="T7389">
        <f t="shared" si="231"/>
        <v>4</v>
      </c>
    </row>
    <row r="7390" spans="1:20" x14ac:dyDescent="0.3">
      <c r="A7390" s="1">
        <v>45392</v>
      </c>
      <c r="B7390" t="s">
        <v>7835</v>
      </c>
      <c r="C7390" t="s">
        <v>34</v>
      </c>
      <c r="D7390" t="s">
        <v>43</v>
      </c>
      <c r="E7390" t="s">
        <v>24</v>
      </c>
      <c r="F7390" t="s">
        <v>69</v>
      </c>
      <c r="G7390" t="s">
        <v>26</v>
      </c>
      <c r="H7390" t="s">
        <v>132</v>
      </c>
      <c r="I7390" t="s">
        <v>28</v>
      </c>
      <c r="J7390">
        <v>21</v>
      </c>
      <c r="K7390">
        <v>3500</v>
      </c>
      <c r="L7390">
        <v>9</v>
      </c>
      <c r="M7390">
        <v>66885</v>
      </c>
      <c r="N7390">
        <v>53663.92</v>
      </c>
      <c r="O7390">
        <v>13221.08</v>
      </c>
      <c r="P7390" t="s">
        <v>29</v>
      </c>
      <c r="Q7390" t="s">
        <v>30</v>
      </c>
      <c r="R7390" t="s">
        <v>86</v>
      </c>
      <c r="S7390">
        <f t="shared" si="230"/>
        <v>2024</v>
      </c>
      <c r="T7390">
        <f t="shared" si="231"/>
        <v>4</v>
      </c>
    </row>
    <row r="7391" spans="1:20" x14ac:dyDescent="0.3">
      <c r="A7391" s="1">
        <v>45393</v>
      </c>
      <c r="B7391" t="s">
        <v>7836</v>
      </c>
      <c r="C7391" t="s">
        <v>143</v>
      </c>
      <c r="D7391" t="s">
        <v>43</v>
      </c>
      <c r="E7391" t="s">
        <v>44</v>
      </c>
      <c r="F7391" t="s">
        <v>45</v>
      </c>
      <c r="G7391" t="s">
        <v>26</v>
      </c>
      <c r="H7391" t="s">
        <v>53</v>
      </c>
      <c r="I7391" t="s">
        <v>54</v>
      </c>
      <c r="J7391">
        <v>19</v>
      </c>
      <c r="K7391">
        <v>2500</v>
      </c>
      <c r="L7391">
        <v>18</v>
      </c>
      <c r="M7391">
        <v>38950</v>
      </c>
      <c r="N7391">
        <v>32272.65</v>
      </c>
      <c r="O7391">
        <v>6677.35</v>
      </c>
      <c r="P7391" t="s">
        <v>93</v>
      </c>
      <c r="Q7391" t="s">
        <v>47</v>
      </c>
      <c r="R7391" t="s">
        <v>86</v>
      </c>
      <c r="S7391">
        <f t="shared" si="230"/>
        <v>2024</v>
      </c>
      <c r="T7391">
        <f t="shared" si="231"/>
        <v>4</v>
      </c>
    </row>
    <row r="7392" spans="1:20" x14ac:dyDescent="0.3">
      <c r="A7392" s="1">
        <v>45394</v>
      </c>
      <c r="B7392" t="s">
        <v>7837</v>
      </c>
      <c r="C7392" t="s">
        <v>143</v>
      </c>
      <c r="D7392" t="s">
        <v>43</v>
      </c>
      <c r="E7392" t="s">
        <v>35</v>
      </c>
      <c r="F7392" t="s">
        <v>36</v>
      </c>
      <c r="G7392" t="s">
        <v>46</v>
      </c>
      <c r="H7392" t="s">
        <v>140</v>
      </c>
      <c r="I7392" t="s">
        <v>71</v>
      </c>
      <c r="J7392">
        <v>6</v>
      </c>
      <c r="K7392">
        <v>900</v>
      </c>
      <c r="L7392">
        <v>9</v>
      </c>
      <c r="M7392">
        <v>4914</v>
      </c>
      <c r="N7392">
        <v>4092.63</v>
      </c>
      <c r="O7392">
        <v>821.37</v>
      </c>
      <c r="P7392" t="s">
        <v>93</v>
      </c>
      <c r="Q7392" t="s">
        <v>55</v>
      </c>
      <c r="R7392" t="s">
        <v>81</v>
      </c>
      <c r="S7392">
        <f t="shared" si="230"/>
        <v>2024</v>
      </c>
      <c r="T7392">
        <f t="shared" si="231"/>
        <v>4</v>
      </c>
    </row>
    <row r="7393" spans="1:20" x14ac:dyDescent="0.3">
      <c r="A7393" s="1">
        <v>45395</v>
      </c>
      <c r="B7393" t="s">
        <v>7838</v>
      </c>
      <c r="C7393" t="s">
        <v>98</v>
      </c>
      <c r="D7393" t="s">
        <v>23</v>
      </c>
      <c r="E7393" t="s">
        <v>24</v>
      </c>
      <c r="F7393" t="s">
        <v>111</v>
      </c>
      <c r="G7393" t="s">
        <v>37</v>
      </c>
      <c r="H7393" t="s">
        <v>120</v>
      </c>
      <c r="I7393" t="s">
        <v>28</v>
      </c>
      <c r="J7393">
        <v>21</v>
      </c>
      <c r="K7393">
        <v>15000</v>
      </c>
      <c r="L7393">
        <v>1</v>
      </c>
      <c r="M7393">
        <v>311850</v>
      </c>
      <c r="N7393">
        <v>274655.23</v>
      </c>
      <c r="O7393">
        <v>37194.769999999997</v>
      </c>
      <c r="P7393" t="s">
        <v>65</v>
      </c>
      <c r="Q7393" t="s">
        <v>55</v>
      </c>
      <c r="R7393" t="s">
        <v>31</v>
      </c>
      <c r="S7393">
        <f t="shared" si="230"/>
        <v>2024</v>
      </c>
      <c r="T7393">
        <f t="shared" si="231"/>
        <v>4</v>
      </c>
    </row>
    <row r="7394" spans="1:20" x14ac:dyDescent="0.3">
      <c r="A7394" s="1">
        <v>45396</v>
      </c>
      <c r="B7394" t="s">
        <v>7839</v>
      </c>
      <c r="C7394" t="s">
        <v>64</v>
      </c>
      <c r="D7394" t="s">
        <v>43</v>
      </c>
      <c r="E7394" t="s">
        <v>35</v>
      </c>
      <c r="F7394" t="s">
        <v>36</v>
      </c>
      <c r="G7394" t="s">
        <v>26</v>
      </c>
      <c r="H7394" t="s">
        <v>140</v>
      </c>
      <c r="I7394" t="s">
        <v>71</v>
      </c>
      <c r="J7394">
        <v>18</v>
      </c>
      <c r="K7394">
        <v>900</v>
      </c>
      <c r="L7394">
        <v>19</v>
      </c>
      <c r="M7394">
        <v>13122</v>
      </c>
      <c r="N7394">
        <v>10699.55</v>
      </c>
      <c r="O7394">
        <v>2422.4499999999998</v>
      </c>
      <c r="P7394" t="s">
        <v>29</v>
      </c>
      <c r="Q7394" t="s">
        <v>90</v>
      </c>
      <c r="R7394" t="s">
        <v>81</v>
      </c>
      <c r="S7394">
        <f t="shared" si="230"/>
        <v>2024</v>
      </c>
      <c r="T7394">
        <f t="shared" si="231"/>
        <v>4</v>
      </c>
    </row>
    <row r="7395" spans="1:20" x14ac:dyDescent="0.3">
      <c r="A7395" s="1">
        <v>45397</v>
      </c>
      <c r="B7395" t="s">
        <v>7840</v>
      </c>
      <c r="C7395" t="s">
        <v>108</v>
      </c>
      <c r="D7395" t="s">
        <v>43</v>
      </c>
      <c r="E7395" t="s">
        <v>44</v>
      </c>
      <c r="F7395" t="s">
        <v>89</v>
      </c>
      <c r="G7395" t="s">
        <v>26</v>
      </c>
      <c r="H7395" t="s">
        <v>53</v>
      </c>
      <c r="I7395" t="s">
        <v>54</v>
      </c>
      <c r="J7395">
        <v>9</v>
      </c>
      <c r="K7395">
        <v>2500</v>
      </c>
      <c r="L7395">
        <v>11</v>
      </c>
      <c r="M7395">
        <v>20025</v>
      </c>
      <c r="N7395">
        <v>14702.27</v>
      </c>
      <c r="O7395">
        <v>5322.73</v>
      </c>
      <c r="P7395" t="s">
        <v>65</v>
      </c>
      <c r="Q7395" t="s">
        <v>47</v>
      </c>
      <c r="R7395" t="s">
        <v>86</v>
      </c>
      <c r="S7395">
        <f t="shared" si="230"/>
        <v>2024</v>
      </c>
      <c r="T7395">
        <f t="shared" si="231"/>
        <v>4</v>
      </c>
    </row>
    <row r="7396" spans="1:20" x14ac:dyDescent="0.3">
      <c r="A7396" s="1">
        <v>45398</v>
      </c>
      <c r="B7396" t="s">
        <v>7841</v>
      </c>
      <c r="C7396" t="s">
        <v>64</v>
      </c>
      <c r="D7396" t="s">
        <v>23</v>
      </c>
      <c r="E7396" t="s">
        <v>24</v>
      </c>
      <c r="F7396" t="s">
        <v>69</v>
      </c>
      <c r="G7396" t="s">
        <v>26</v>
      </c>
      <c r="H7396" t="s">
        <v>70</v>
      </c>
      <c r="I7396" t="s">
        <v>71</v>
      </c>
      <c r="J7396">
        <v>22</v>
      </c>
      <c r="K7396">
        <v>600</v>
      </c>
      <c r="L7396">
        <v>7</v>
      </c>
      <c r="M7396">
        <v>12276</v>
      </c>
      <c r="N7396">
        <v>10065.82</v>
      </c>
      <c r="O7396">
        <v>2210.1799999999998</v>
      </c>
      <c r="P7396" t="s">
        <v>38</v>
      </c>
      <c r="Q7396" t="s">
        <v>30</v>
      </c>
      <c r="R7396" t="s">
        <v>73</v>
      </c>
      <c r="S7396">
        <f t="shared" si="230"/>
        <v>2024</v>
      </c>
      <c r="T7396">
        <f t="shared" si="231"/>
        <v>4</v>
      </c>
    </row>
    <row r="7397" spans="1:20" x14ac:dyDescent="0.3">
      <c r="A7397" s="1">
        <v>45399</v>
      </c>
      <c r="B7397" t="s">
        <v>7842</v>
      </c>
      <c r="C7397" t="s">
        <v>108</v>
      </c>
      <c r="D7397" t="s">
        <v>50</v>
      </c>
      <c r="E7397" t="s">
        <v>35</v>
      </c>
      <c r="F7397" t="s">
        <v>36</v>
      </c>
      <c r="G7397" t="s">
        <v>37</v>
      </c>
      <c r="H7397" t="s">
        <v>80</v>
      </c>
      <c r="I7397" t="s">
        <v>28</v>
      </c>
      <c r="J7397">
        <v>24</v>
      </c>
      <c r="K7397">
        <v>12000</v>
      </c>
      <c r="L7397">
        <v>4</v>
      </c>
      <c r="M7397">
        <v>276480</v>
      </c>
      <c r="N7397">
        <v>225097.7</v>
      </c>
      <c r="O7397">
        <v>51382.3</v>
      </c>
      <c r="P7397" t="s">
        <v>29</v>
      </c>
      <c r="Q7397" t="s">
        <v>55</v>
      </c>
      <c r="R7397" t="s">
        <v>86</v>
      </c>
      <c r="S7397">
        <f t="shared" si="230"/>
        <v>2024</v>
      </c>
      <c r="T7397">
        <f t="shared" si="231"/>
        <v>4</v>
      </c>
    </row>
    <row r="7398" spans="1:20" x14ac:dyDescent="0.3">
      <c r="A7398" s="1">
        <v>45400</v>
      </c>
      <c r="B7398" t="s">
        <v>7843</v>
      </c>
      <c r="C7398" t="s">
        <v>98</v>
      </c>
      <c r="D7398" t="s">
        <v>43</v>
      </c>
      <c r="E7398" t="s">
        <v>44</v>
      </c>
      <c r="F7398" t="s">
        <v>45</v>
      </c>
      <c r="G7398" t="s">
        <v>85</v>
      </c>
      <c r="H7398" t="s">
        <v>70</v>
      </c>
      <c r="I7398" t="s">
        <v>71</v>
      </c>
      <c r="J7398">
        <v>23</v>
      </c>
      <c r="K7398">
        <v>600</v>
      </c>
      <c r="L7398">
        <v>1</v>
      </c>
      <c r="M7398">
        <v>13662</v>
      </c>
      <c r="N7398">
        <v>11814.62</v>
      </c>
      <c r="O7398">
        <v>1847.38</v>
      </c>
      <c r="P7398" t="s">
        <v>93</v>
      </c>
      <c r="Q7398" t="s">
        <v>55</v>
      </c>
      <c r="R7398" t="s">
        <v>61</v>
      </c>
      <c r="S7398">
        <f t="shared" si="230"/>
        <v>2024</v>
      </c>
      <c r="T7398">
        <f t="shared" si="231"/>
        <v>4</v>
      </c>
    </row>
    <row r="7399" spans="1:20" x14ac:dyDescent="0.3">
      <c r="A7399" s="1">
        <v>45401</v>
      </c>
      <c r="B7399" t="s">
        <v>7844</v>
      </c>
      <c r="C7399" t="s">
        <v>143</v>
      </c>
      <c r="D7399" t="s">
        <v>50</v>
      </c>
      <c r="E7399" t="s">
        <v>44</v>
      </c>
      <c r="F7399" t="s">
        <v>45</v>
      </c>
      <c r="G7399" t="s">
        <v>46</v>
      </c>
      <c r="H7399" t="s">
        <v>70</v>
      </c>
      <c r="I7399" t="s">
        <v>71</v>
      </c>
      <c r="J7399">
        <v>20</v>
      </c>
      <c r="K7399">
        <v>600</v>
      </c>
      <c r="L7399">
        <v>16</v>
      </c>
      <c r="M7399">
        <v>10080</v>
      </c>
      <c r="N7399">
        <v>8197.5400000000009</v>
      </c>
      <c r="O7399">
        <v>1882.46</v>
      </c>
      <c r="P7399" t="s">
        <v>65</v>
      </c>
      <c r="Q7399" t="s">
        <v>55</v>
      </c>
      <c r="R7399" t="s">
        <v>102</v>
      </c>
      <c r="S7399">
        <f t="shared" si="230"/>
        <v>2024</v>
      </c>
      <c r="T7399">
        <f t="shared" si="231"/>
        <v>4</v>
      </c>
    </row>
    <row r="7400" spans="1:20" x14ac:dyDescent="0.3">
      <c r="A7400" s="1">
        <v>45402</v>
      </c>
      <c r="B7400" t="s">
        <v>7845</v>
      </c>
      <c r="C7400" t="s">
        <v>108</v>
      </c>
      <c r="D7400" t="s">
        <v>50</v>
      </c>
      <c r="E7400" t="s">
        <v>35</v>
      </c>
      <c r="F7400" t="s">
        <v>36</v>
      </c>
      <c r="G7400" t="s">
        <v>26</v>
      </c>
      <c r="H7400" t="s">
        <v>120</v>
      </c>
      <c r="I7400" t="s">
        <v>28</v>
      </c>
      <c r="J7400">
        <v>21</v>
      </c>
      <c r="K7400">
        <v>15000</v>
      </c>
      <c r="L7400">
        <v>13</v>
      </c>
      <c r="M7400">
        <v>274050</v>
      </c>
      <c r="N7400">
        <v>236184.88</v>
      </c>
      <c r="O7400">
        <v>37865.120000000003</v>
      </c>
      <c r="P7400" t="s">
        <v>93</v>
      </c>
      <c r="Q7400" t="s">
        <v>90</v>
      </c>
      <c r="R7400" t="s">
        <v>86</v>
      </c>
      <c r="S7400">
        <f t="shared" si="230"/>
        <v>2024</v>
      </c>
      <c r="T7400">
        <f t="shared" si="231"/>
        <v>4</v>
      </c>
    </row>
    <row r="7401" spans="1:20" x14ac:dyDescent="0.3">
      <c r="A7401" s="1">
        <v>45403</v>
      </c>
      <c r="B7401" t="s">
        <v>7846</v>
      </c>
      <c r="C7401" t="s">
        <v>64</v>
      </c>
      <c r="D7401" t="s">
        <v>43</v>
      </c>
      <c r="E7401" t="s">
        <v>24</v>
      </c>
      <c r="F7401" t="s">
        <v>69</v>
      </c>
      <c r="G7401" t="s">
        <v>26</v>
      </c>
      <c r="H7401" t="s">
        <v>27</v>
      </c>
      <c r="I7401" t="s">
        <v>28</v>
      </c>
      <c r="J7401">
        <v>16</v>
      </c>
      <c r="K7401">
        <v>45000</v>
      </c>
      <c r="L7401">
        <v>19</v>
      </c>
      <c r="M7401">
        <v>583200</v>
      </c>
      <c r="N7401">
        <v>485672.23</v>
      </c>
      <c r="O7401">
        <v>97527.77</v>
      </c>
      <c r="P7401" t="s">
        <v>93</v>
      </c>
      <c r="Q7401" t="s">
        <v>90</v>
      </c>
      <c r="R7401" t="s">
        <v>102</v>
      </c>
      <c r="S7401">
        <f t="shared" si="230"/>
        <v>2024</v>
      </c>
      <c r="T7401">
        <f t="shared" si="231"/>
        <v>4</v>
      </c>
    </row>
    <row r="7402" spans="1:20" x14ac:dyDescent="0.3">
      <c r="A7402" s="1">
        <v>45404</v>
      </c>
      <c r="B7402" t="s">
        <v>7847</v>
      </c>
      <c r="C7402" t="s">
        <v>22</v>
      </c>
      <c r="D7402" t="s">
        <v>43</v>
      </c>
      <c r="E7402" t="s">
        <v>44</v>
      </c>
      <c r="F7402" t="s">
        <v>45</v>
      </c>
      <c r="G7402" t="s">
        <v>85</v>
      </c>
      <c r="H7402" t="s">
        <v>132</v>
      </c>
      <c r="I7402" t="s">
        <v>28</v>
      </c>
      <c r="J7402">
        <v>25</v>
      </c>
      <c r="K7402">
        <v>3500</v>
      </c>
      <c r="L7402">
        <v>16</v>
      </c>
      <c r="M7402">
        <v>73500</v>
      </c>
      <c r="N7402">
        <v>64014.31</v>
      </c>
      <c r="O7402">
        <v>9485.69</v>
      </c>
      <c r="P7402" t="s">
        <v>72</v>
      </c>
      <c r="Q7402" t="s">
        <v>55</v>
      </c>
      <c r="R7402" t="s">
        <v>61</v>
      </c>
      <c r="S7402">
        <f t="shared" si="230"/>
        <v>2024</v>
      </c>
      <c r="T7402">
        <f t="shared" si="231"/>
        <v>4</v>
      </c>
    </row>
    <row r="7403" spans="1:20" x14ac:dyDescent="0.3">
      <c r="A7403" s="1">
        <v>45405</v>
      </c>
      <c r="B7403" t="s">
        <v>7848</v>
      </c>
      <c r="C7403" t="s">
        <v>76</v>
      </c>
      <c r="D7403" t="s">
        <v>23</v>
      </c>
      <c r="E7403" t="s">
        <v>44</v>
      </c>
      <c r="F7403" t="s">
        <v>89</v>
      </c>
      <c r="G7403" t="s">
        <v>46</v>
      </c>
      <c r="H7403" t="s">
        <v>140</v>
      </c>
      <c r="I7403" t="s">
        <v>71</v>
      </c>
      <c r="J7403">
        <v>24</v>
      </c>
      <c r="K7403">
        <v>900</v>
      </c>
      <c r="L7403">
        <v>8</v>
      </c>
      <c r="M7403">
        <v>19872</v>
      </c>
      <c r="N7403">
        <v>16517.060000000001</v>
      </c>
      <c r="O7403">
        <v>3354.94</v>
      </c>
      <c r="P7403" t="s">
        <v>93</v>
      </c>
      <c r="Q7403" t="s">
        <v>90</v>
      </c>
      <c r="R7403" t="s">
        <v>123</v>
      </c>
      <c r="S7403">
        <f t="shared" si="230"/>
        <v>2024</v>
      </c>
      <c r="T7403">
        <f t="shared" si="231"/>
        <v>4</v>
      </c>
    </row>
    <row r="7404" spans="1:20" x14ac:dyDescent="0.3">
      <c r="A7404" s="1">
        <v>45406</v>
      </c>
      <c r="B7404" t="s">
        <v>7849</v>
      </c>
      <c r="C7404" t="s">
        <v>22</v>
      </c>
      <c r="D7404" t="s">
        <v>43</v>
      </c>
      <c r="E7404" t="s">
        <v>35</v>
      </c>
      <c r="F7404" t="s">
        <v>36</v>
      </c>
      <c r="G7404" t="s">
        <v>26</v>
      </c>
      <c r="H7404" t="s">
        <v>140</v>
      </c>
      <c r="I7404" t="s">
        <v>71</v>
      </c>
      <c r="J7404">
        <v>22</v>
      </c>
      <c r="K7404">
        <v>900</v>
      </c>
      <c r="L7404">
        <v>11</v>
      </c>
      <c r="M7404">
        <v>17622</v>
      </c>
      <c r="N7404">
        <v>14912.88</v>
      </c>
      <c r="O7404">
        <v>2709.12</v>
      </c>
      <c r="P7404" t="s">
        <v>65</v>
      </c>
      <c r="Q7404" t="s">
        <v>90</v>
      </c>
      <c r="R7404" t="s">
        <v>61</v>
      </c>
      <c r="S7404">
        <f t="shared" si="230"/>
        <v>2024</v>
      </c>
      <c r="T7404">
        <f t="shared" si="231"/>
        <v>4</v>
      </c>
    </row>
    <row r="7405" spans="1:20" x14ac:dyDescent="0.3">
      <c r="A7405" s="1">
        <v>45407</v>
      </c>
      <c r="B7405" t="s">
        <v>7850</v>
      </c>
      <c r="C7405" t="s">
        <v>98</v>
      </c>
      <c r="D7405" t="s">
        <v>50</v>
      </c>
      <c r="E7405" t="s">
        <v>24</v>
      </c>
      <c r="F7405" t="s">
        <v>25</v>
      </c>
      <c r="G7405" t="s">
        <v>46</v>
      </c>
      <c r="H7405" t="s">
        <v>140</v>
      </c>
      <c r="I7405" t="s">
        <v>71</v>
      </c>
      <c r="J7405">
        <v>17</v>
      </c>
      <c r="K7405">
        <v>900</v>
      </c>
      <c r="L7405">
        <v>13</v>
      </c>
      <c r="M7405">
        <v>13311</v>
      </c>
      <c r="N7405">
        <v>9912.85</v>
      </c>
      <c r="O7405">
        <v>3398.15</v>
      </c>
      <c r="P7405" t="s">
        <v>72</v>
      </c>
      <c r="Q7405" t="s">
        <v>30</v>
      </c>
      <c r="R7405" t="s">
        <v>61</v>
      </c>
      <c r="S7405">
        <f t="shared" si="230"/>
        <v>2024</v>
      </c>
      <c r="T7405">
        <f t="shared" si="231"/>
        <v>4</v>
      </c>
    </row>
    <row r="7406" spans="1:20" x14ac:dyDescent="0.3">
      <c r="A7406" s="1">
        <v>45408</v>
      </c>
      <c r="B7406" t="s">
        <v>7851</v>
      </c>
      <c r="C7406" t="s">
        <v>98</v>
      </c>
      <c r="D7406" t="s">
        <v>23</v>
      </c>
      <c r="E7406" t="s">
        <v>51</v>
      </c>
      <c r="F7406" t="s">
        <v>192</v>
      </c>
      <c r="G7406" t="s">
        <v>26</v>
      </c>
      <c r="H7406" t="s">
        <v>80</v>
      </c>
      <c r="I7406" t="s">
        <v>28</v>
      </c>
      <c r="J7406">
        <v>19</v>
      </c>
      <c r="K7406">
        <v>12000</v>
      </c>
      <c r="L7406">
        <v>1</v>
      </c>
      <c r="M7406">
        <v>225720</v>
      </c>
      <c r="N7406">
        <v>205242.48</v>
      </c>
      <c r="O7406">
        <v>20477.52</v>
      </c>
      <c r="P7406" t="s">
        <v>93</v>
      </c>
      <c r="Q7406" t="s">
        <v>55</v>
      </c>
      <c r="R7406" t="s">
        <v>73</v>
      </c>
      <c r="S7406">
        <f t="shared" si="230"/>
        <v>2024</v>
      </c>
      <c r="T7406">
        <f t="shared" si="231"/>
        <v>4</v>
      </c>
    </row>
    <row r="7407" spans="1:20" x14ac:dyDescent="0.3">
      <c r="A7407" s="1">
        <v>45409</v>
      </c>
      <c r="B7407" t="s">
        <v>7852</v>
      </c>
      <c r="C7407" t="s">
        <v>108</v>
      </c>
      <c r="D7407" t="s">
        <v>50</v>
      </c>
      <c r="E7407" t="s">
        <v>44</v>
      </c>
      <c r="F7407" t="s">
        <v>45</v>
      </c>
      <c r="G7407" t="s">
        <v>37</v>
      </c>
      <c r="H7407" t="s">
        <v>27</v>
      </c>
      <c r="I7407" t="s">
        <v>28</v>
      </c>
      <c r="J7407">
        <v>16</v>
      </c>
      <c r="K7407">
        <v>45000</v>
      </c>
      <c r="L7407">
        <v>8</v>
      </c>
      <c r="M7407">
        <v>662400</v>
      </c>
      <c r="N7407">
        <v>579630.64</v>
      </c>
      <c r="O7407">
        <v>82769.36</v>
      </c>
      <c r="P7407" t="s">
        <v>72</v>
      </c>
      <c r="Q7407" t="s">
        <v>47</v>
      </c>
      <c r="R7407" t="s">
        <v>102</v>
      </c>
      <c r="S7407">
        <f t="shared" si="230"/>
        <v>2024</v>
      </c>
      <c r="T7407">
        <f t="shared" si="231"/>
        <v>4</v>
      </c>
    </row>
    <row r="7408" spans="1:20" x14ac:dyDescent="0.3">
      <c r="A7408" s="1">
        <v>45410</v>
      </c>
      <c r="B7408" t="s">
        <v>7853</v>
      </c>
      <c r="C7408" t="s">
        <v>98</v>
      </c>
      <c r="D7408" t="s">
        <v>43</v>
      </c>
      <c r="E7408" t="s">
        <v>24</v>
      </c>
      <c r="F7408" t="s">
        <v>25</v>
      </c>
      <c r="G7408" t="s">
        <v>37</v>
      </c>
      <c r="H7408" t="s">
        <v>140</v>
      </c>
      <c r="I7408" t="s">
        <v>71</v>
      </c>
      <c r="J7408">
        <v>15</v>
      </c>
      <c r="K7408">
        <v>900</v>
      </c>
      <c r="L7408">
        <v>8</v>
      </c>
      <c r="M7408">
        <v>12420</v>
      </c>
      <c r="N7408">
        <v>11490.1</v>
      </c>
      <c r="O7408">
        <v>929.9</v>
      </c>
      <c r="P7408" t="s">
        <v>72</v>
      </c>
      <c r="Q7408" t="s">
        <v>90</v>
      </c>
      <c r="R7408" t="s">
        <v>39</v>
      </c>
      <c r="S7408">
        <f t="shared" si="230"/>
        <v>2024</v>
      </c>
      <c r="T7408">
        <f t="shared" si="231"/>
        <v>4</v>
      </c>
    </row>
    <row r="7409" spans="1:20" x14ac:dyDescent="0.3">
      <c r="A7409" s="1">
        <v>45411</v>
      </c>
      <c r="B7409" t="s">
        <v>7854</v>
      </c>
      <c r="C7409" t="s">
        <v>34</v>
      </c>
      <c r="D7409" t="s">
        <v>50</v>
      </c>
      <c r="E7409" t="s">
        <v>51</v>
      </c>
      <c r="F7409" t="s">
        <v>192</v>
      </c>
      <c r="G7409" t="s">
        <v>85</v>
      </c>
      <c r="H7409" t="s">
        <v>59</v>
      </c>
      <c r="I7409" t="s">
        <v>60</v>
      </c>
      <c r="J7409">
        <v>22</v>
      </c>
      <c r="K7409">
        <v>4500</v>
      </c>
      <c r="L7409">
        <v>3</v>
      </c>
      <c r="M7409">
        <v>96030</v>
      </c>
      <c r="N7409">
        <v>71531.87</v>
      </c>
      <c r="O7409">
        <v>24498.13</v>
      </c>
      <c r="P7409" t="s">
        <v>38</v>
      </c>
      <c r="Q7409" t="s">
        <v>90</v>
      </c>
      <c r="R7409" t="s">
        <v>73</v>
      </c>
      <c r="S7409">
        <f t="shared" si="230"/>
        <v>2024</v>
      </c>
      <c r="T7409">
        <f t="shared" si="231"/>
        <v>4</v>
      </c>
    </row>
    <row r="7410" spans="1:20" x14ac:dyDescent="0.3">
      <c r="A7410" s="1">
        <v>45412</v>
      </c>
      <c r="B7410" t="s">
        <v>7855</v>
      </c>
      <c r="C7410" t="s">
        <v>137</v>
      </c>
      <c r="D7410" t="s">
        <v>50</v>
      </c>
      <c r="E7410" t="s">
        <v>24</v>
      </c>
      <c r="F7410" t="s">
        <v>25</v>
      </c>
      <c r="G7410" t="s">
        <v>46</v>
      </c>
      <c r="H7410" t="s">
        <v>59</v>
      </c>
      <c r="I7410" t="s">
        <v>60</v>
      </c>
      <c r="J7410">
        <v>20</v>
      </c>
      <c r="K7410">
        <v>4500</v>
      </c>
      <c r="L7410">
        <v>20</v>
      </c>
      <c r="M7410">
        <v>72000</v>
      </c>
      <c r="N7410">
        <v>53023.53</v>
      </c>
      <c r="O7410">
        <v>18976.47</v>
      </c>
      <c r="P7410" t="s">
        <v>93</v>
      </c>
      <c r="Q7410" t="s">
        <v>47</v>
      </c>
      <c r="R7410" t="s">
        <v>31</v>
      </c>
      <c r="S7410">
        <f t="shared" si="230"/>
        <v>2024</v>
      </c>
      <c r="T7410">
        <f t="shared" si="231"/>
        <v>4</v>
      </c>
    </row>
    <row r="7411" spans="1:20" x14ac:dyDescent="0.3">
      <c r="A7411" s="1">
        <v>45413</v>
      </c>
      <c r="B7411" t="s">
        <v>7856</v>
      </c>
      <c r="C7411" t="s">
        <v>137</v>
      </c>
      <c r="D7411" t="s">
        <v>23</v>
      </c>
      <c r="E7411" t="s">
        <v>24</v>
      </c>
      <c r="F7411" t="s">
        <v>25</v>
      </c>
      <c r="G7411" t="s">
        <v>26</v>
      </c>
      <c r="H7411" t="s">
        <v>53</v>
      </c>
      <c r="I7411" t="s">
        <v>54</v>
      </c>
      <c r="J7411">
        <v>22</v>
      </c>
      <c r="K7411">
        <v>2500</v>
      </c>
      <c r="L7411">
        <v>16</v>
      </c>
      <c r="M7411">
        <v>46200</v>
      </c>
      <c r="N7411">
        <v>38450.449999999997</v>
      </c>
      <c r="O7411">
        <v>7749.55</v>
      </c>
      <c r="P7411" t="s">
        <v>93</v>
      </c>
      <c r="Q7411" t="s">
        <v>30</v>
      </c>
      <c r="R7411" t="s">
        <v>123</v>
      </c>
      <c r="S7411">
        <f t="shared" si="230"/>
        <v>2024</v>
      </c>
      <c r="T7411">
        <f t="shared" si="231"/>
        <v>5</v>
      </c>
    </row>
    <row r="7412" spans="1:20" x14ac:dyDescent="0.3">
      <c r="A7412" s="1">
        <v>45414</v>
      </c>
      <c r="B7412" t="s">
        <v>7857</v>
      </c>
      <c r="C7412" t="s">
        <v>108</v>
      </c>
      <c r="D7412" t="s">
        <v>43</v>
      </c>
      <c r="E7412" t="s">
        <v>44</v>
      </c>
      <c r="F7412" t="s">
        <v>89</v>
      </c>
      <c r="G7412" t="s">
        <v>85</v>
      </c>
      <c r="H7412" t="s">
        <v>132</v>
      </c>
      <c r="I7412" t="s">
        <v>28</v>
      </c>
      <c r="J7412">
        <v>18</v>
      </c>
      <c r="K7412">
        <v>3500</v>
      </c>
      <c r="L7412">
        <v>10</v>
      </c>
      <c r="M7412">
        <v>56700</v>
      </c>
      <c r="N7412">
        <v>48640.93</v>
      </c>
      <c r="O7412">
        <v>8059.07</v>
      </c>
      <c r="P7412" t="s">
        <v>29</v>
      </c>
      <c r="Q7412" t="s">
        <v>47</v>
      </c>
      <c r="R7412" t="s">
        <v>86</v>
      </c>
      <c r="S7412">
        <f t="shared" si="230"/>
        <v>2024</v>
      </c>
      <c r="T7412">
        <f t="shared" si="231"/>
        <v>5</v>
      </c>
    </row>
    <row r="7413" spans="1:20" x14ac:dyDescent="0.3">
      <c r="A7413" s="1">
        <v>45415</v>
      </c>
      <c r="B7413" t="s">
        <v>7858</v>
      </c>
      <c r="C7413" t="s">
        <v>34</v>
      </c>
      <c r="D7413" t="s">
        <v>50</v>
      </c>
      <c r="E7413" t="s">
        <v>44</v>
      </c>
      <c r="F7413" t="s">
        <v>89</v>
      </c>
      <c r="G7413" t="s">
        <v>26</v>
      </c>
      <c r="H7413" t="s">
        <v>70</v>
      </c>
      <c r="I7413" t="s">
        <v>71</v>
      </c>
      <c r="J7413">
        <v>6</v>
      </c>
      <c r="K7413">
        <v>600</v>
      </c>
      <c r="L7413">
        <v>6</v>
      </c>
      <c r="M7413">
        <v>3384</v>
      </c>
      <c r="N7413">
        <v>2899.93</v>
      </c>
      <c r="O7413">
        <v>484.07</v>
      </c>
      <c r="P7413" t="s">
        <v>72</v>
      </c>
      <c r="Q7413" t="s">
        <v>90</v>
      </c>
      <c r="R7413" t="s">
        <v>81</v>
      </c>
      <c r="S7413">
        <f t="shared" si="230"/>
        <v>2024</v>
      </c>
      <c r="T7413">
        <f t="shared" si="231"/>
        <v>5</v>
      </c>
    </row>
    <row r="7414" spans="1:20" x14ac:dyDescent="0.3">
      <c r="A7414" s="1">
        <v>45416</v>
      </c>
      <c r="B7414" t="s">
        <v>7859</v>
      </c>
      <c r="C7414" t="s">
        <v>34</v>
      </c>
      <c r="D7414" t="s">
        <v>23</v>
      </c>
      <c r="E7414" t="s">
        <v>51</v>
      </c>
      <c r="F7414" t="s">
        <v>77</v>
      </c>
      <c r="G7414" t="s">
        <v>37</v>
      </c>
      <c r="H7414" t="s">
        <v>120</v>
      </c>
      <c r="I7414" t="s">
        <v>28</v>
      </c>
      <c r="J7414">
        <v>22</v>
      </c>
      <c r="K7414">
        <v>15000</v>
      </c>
      <c r="L7414">
        <v>0</v>
      </c>
      <c r="M7414">
        <v>330000</v>
      </c>
      <c r="N7414">
        <v>265448.96999999997</v>
      </c>
      <c r="O7414">
        <v>64551.03</v>
      </c>
      <c r="P7414" t="s">
        <v>38</v>
      </c>
      <c r="Q7414" t="s">
        <v>30</v>
      </c>
      <c r="R7414" t="s">
        <v>73</v>
      </c>
      <c r="S7414">
        <f t="shared" si="230"/>
        <v>2024</v>
      </c>
      <c r="T7414">
        <f t="shared" si="231"/>
        <v>5</v>
      </c>
    </row>
    <row r="7415" spans="1:20" x14ac:dyDescent="0.3">
      <c r="A7415" s="1">
        <v>45417</v>
      </c>
      <c r="B7415" t="s">
        <v>7860</v>
      </c>
      <c r="C7415" t="s">
        <v>22</v>
      </c>
      <c r="D7415" t="s">
        <v>43</v>
      </c>
      <c r="E7415" t="s">
        <v>44</v>
      </c>
      <c r="F7415" t="s">
        <v>45</v>
      </c>
      <c r="G7415" t="s">
        <v>26</v>
      </c>
      <c r="H7415" t="s">
        <v>140</v>
      </c>
      <c r="I7415" t="s">
        <v>71</v>
      </c>
      <c r="J7415">
        <v>18</v>
      </c>
      <c r="K7415">
        <v>900</v>
      </c>
      <c r="L7415">
        <v>13</v>
      </c>
      <c r="M7415">
        <v>14094</v>
      </c>
      <c r="N7415">
        <v>12743.39</v>
      </c>
      <c r="O7415">
        <v>1350.61</v>
      </c>
      <c r="P7415" t="s">
        <v>38</v>
      </c>
      <c r="Q7415" t="s">
        <v>30</v>
      </c>
      <c r="R7415" t="s">
        <v>86</v>
      </c>
      <c r="S7415">
        <f t="shared" si="230"/>
        <v>2024</v>
      </c>
      <c r="T7415">
        <f t="shared" si="231"/>
        <v>5</v>
      </c>
    </row>
    <row r="7416" spans="1:20" x14ac:dyDescent="0.3">
      <c r="A7416" s="1">
        <v>45418</v>
      </c>
      <c r="B7416" t="s">
        <v>7861</v>
      </c>
      <c r="C7416" t="s">
        <v>64</v>
      </c>
      <c r="D7416" t="s">
        <v>23</v>
      </c>
      <c r="E7416" t="s">
        <v>44</v>
      </c>
      <c r="F7416" t="s">
        <v>45</v>
      </c>
      <c r="G7416" t="s">
        <v>85</v>
      </c>
      <c r="H7416" t="s">
        <v>27</v>
      </c>
      <c r="I7416" t="s">
        <v>28</v>
      </c>
      <c r="J7416">
        <v>16</v>
      </c>
      <c r="K7416">
        <v>45000</v>
      </c>
      <c r="L7416">
        <v>13</v>
      </c>
      <c r="M7416">
        <v>626400</v>
      </c>
      <c r="N7416">
        <v>506699.46</v>
      </c>
      <c r="O7416">
        <v>119700.54</v>
      </c>
      <c r="P7416" t="s">
        <v>38</v>
      </c>
      <c r="Q7416" t="s">
        <v>47</v>
      </c>
      <c r="R7416" t="s">
        <v>61</v>
      </c>
      <c r="S7416">
        <f t="shared" si="230"/>
        <v>2024</v>
      </c>
      <c r="T7416">
        <f t="shared" si="231"/>
        <v>5</v>
      </c>
    </row>
    <row r="7417" spans="1:20" x14ac:dyDescent="0.3">
      <c r="A7417" s="1">
        <v>45419</v>
      </c>
      <c r="B7417" t="s">
        <v>7862</v>
      </c>
      <c r="C7417" t="s">
        <v>64</v>
      </c>
      <c r="D7417" t="s">
        <v>43</v>
      </c>
      <c r="E7417" t="s">
        <v>35</v>
      </c>
      <c r="F7417" t="s">
        <v>36</v>
      </c>
      <c r="G7417" t="s">
        <v>37</v>
      </c>
      <c r="H7417" t="s">
        <v>59</v>
      </c>
      <c r="I7417" t="s">
        <v>60</v>
      </c>
      <c r="J7417">
        <v>17</v>
      </c>
      <c r="K7417">
        <v>4500</v>
      </c>
      <c r="L7417">
        <v>8</v>
      </c>
      <c r="M7417">
        <v>70380</v>
      </c>
      <c r="N7417">
        <v>58532.06</v>
      </c>
      <c r="O7417">
        <v>11847.94</v>
      </c>
      <c r="P7417" t="s">
        <v>65</v>
      </c>
      <c r="Q7417" t="s">
        <v>47</v>
      </c>
      <c r="R7417" t="s">
        <v>61</v>
      </c>
      <c r="S7417">
        <f t="shared" si="230"/>
        <v>2024</v>
      </c>
      <c r="T7417">
        <f t="shared" si="231"/>
        <v>5</v>
      </c>
    </row>
    <row r="7418" spans="1:20" x14ac:dyDescent="0.3">
      <c r="A7418" s="1">
        <v>45420</v>
      </c>
      <c r="B7418" t="s">
        <v>7863</v>
      </c>
      <c r="C7418" t="s">
        <v>84</v>
      </c>
      <c r="D7418" t="s">
        <v>50</v>
      </c>
      <c r="E7418" t="s">
        <v>35</v>
      </c>
      <c r="F7418" t="s">
        <v>36</v>
      </c>
      <c r="G7418" t="s">
        <v>46</v>
      </c>
      <c r="H7418" t="s">
        <v>80</v>
      </c>
      <c r="I7418" t="s">
        <v>28</v>
      </c>
      <c r="J7418">
        <v>21</v>
      </c>
      <c r="K7418">
        <v>12000</v>
      </c>
      <c r="L7418">
        <v>4</v>
      </c>
      <c r="M7418">
        <v>241920</v>
      </c>
      <c r="N7418">
        <v>181395.24</v>
      </c>
      <c r="O7418">
        <v>60524.76</v>
      </c>
      <c r="P7418" t="s">
        <v>29</v>
      </c>
      <c r="Q7418" t="s">
        <v>90</v>
      </c>
      <c r="R7418" t="s">
        <v>39</v>
      </c>
      <c r="S7418">
        <f t="shared" si="230"/>
        <v>2024</v>
      </c>
      <c r="T7418">
        <f t="shared" si="231"/>
        <v>5</v>
      </c>
    </row>
    <row r="7419" spans="1:20" x14ac:dyDescent="0.3">
      <c r="A7419" s="1">
        <v>45421</v>
      </c>
      <c r="B7419" t="s">
        <v>7864</v>
      </c>
      <c r="C7419" t="s">
        <v>58</v>
      </c>
      <c r="D7419" t="s">
        <v>23</v>
      </c>
      <c r="E7419" t="s">
        <v>24</v>
      </c>
      <c r="F7419" t="s">
        <v>69</v>
      </c>
      <c r="G7419" t="s">
        <v>85</v>
      </c>
      <c r="H7419" t="s">
        <v>59</v>
      </c>
      <c r="I7419" t="s">
        <v>60</v>
      </c>
      <c r="J7419">
        <v>12</v>
      </c>
      <c r="K7419">
        <v>4500</v>
      </c>
      <c r="L7419">
        <v>12</v>
      </c>
      <c r="M7419">
        <v>47520</v>
      </c>
      <c r="N7419">
        <v>40514.32</v>
      </c>
      <c r="O7419">
        <v>7005.68</v>
      </c>
      <c r="P7419" t="s">
        <v>72</v>
      </c>
      <c r="Q7419" t="s">
        <v>90</v>
      </c>
      <c r="R7419" t="s">
        <v>39</v>
      </c>
      <c r="S7419">
        <f t="shared" si="230"/>
        <v>2024</v>
      </c>
      <c r="T7419">
        <f t="shared" si="231"/>
        <v>5</v>
      </c>
    </row>
    <row r="7420" spans="1:20" x14ac:dyDescent="0.3">
      <c r="A7420" s="1">
        <v>45422</v>
      </c>
      <c r="B7420" t="s">
        <v>7865</v>
      </c>
      <c r="C7420" t="s">
        <v>34</v>
      </c>
      <c r="D7420" t="s">
        <v>23</v>
      </c>
      <c r="E7420" t="s">
        <v>35</v>
      </c>
      <c r="F7420" t="s">
        <v>36</v>
      </c>
      <c r="G7420" t="s">
        <v>46</v>
      </c>
      <c r="H7420" t="s">
        <v>80</v>
      </c>
      <c r="I7420" t="s">
        <v>28</v>
      </c>
      <c r="J7420">
        <v>2</v>
      </c>
      <c r="K7420">
        <v>12000</v>
      </c>
      <c r="L7420">
        <v>4</v>
      </c>
      <c r="M7420">
        <v>23040</v>
      </c>
      <c r="N7420">
        <v>21596.28</v>
      </c>
      <c r="O7420">
        <v>1443.72</v>
      </c>
      <c r="P7420" t="s">
        <v>38</v>
      </c>
      <c r="Q7420" t="s">
        <v>90</v>
      </c>
      <c r="R7420" t="s">
        <v>86</v>
      </c>
      <c r="S7420">
        <f t="shared" si="230"/>
        <v>2024</v>
      </c>
      <c r="T7420">
        <f t="shared" si="231"/>
        <v>5</v>
      </c>
    </row>
    <row r="7421" spans="1:20" x14ac:dyDescent="0.3">
      <c r="A7421" s="1">
        <v>45423</v>
      </c>
      <c r="B7421" t="s">
        <v>7866</v>
      </c>
      <c r="C7421" t="s">
        <v>143</v>
      </c>
      <c r="D7421" t="s">
        <v>43</v>
      </c>
      <c r="E7421" t="s">
        <v>51</v>
      </c>
      <c r="F7421" t="s">
        <v>52</v>
      </c>
      <c r="G7421" t="s">
        <v>46</v>
      </c>
      <c r="H7421" t="s">
        <v>53</v>
      </c>
      <c r="I7421" t="s">
        <v>54</v>
      </c>
      <c r="J7421">
        <v>4</v>
      </c>
      <c r="K7421">
        <v>2500</v>
      </c>
      <c r="L7421">
        <v>17</v>
      </c>
      <c r="M7421">
        <v>8300</v>
      </c>
      <c r="N7421">
        <v>7507.77</v>
      </c>
      <c r="O7421">
        <v>792.23</v>
      </c>
      <c r="P7421" t="s">
        <v>72</v>
      </c>
      <c r="Q7421" t="s">
        <v>55</v>
      </c>
      <c r="R7421" t="s">
        <v>123</v>
      </c>
      <c r="S7421">
        <f t="shared" si="230"/>
        <v>2024</v>
      </c>
      <c r="T7421">
        <f t="shared" si="231"/>
        <v>5</v>
      </c>
    </row>
    <row r="7422" spans="1:20" x14ac:dyDescent="0.3">
      <c r="A7422" s="1">
        <v>45424</v>
      </c>
      <c r="B7422" t="s">
        <v>7867</v>
      </c>
      <c r="C7422" t="s">
        <v>98</v>
      </c>
      <c r="D7422" t="s">
        <v>23</v>
      </c>
      <c r="E7422" t="s">
        <v>35</v>
      </c>
      <c r="F7422" t="s">
        <v>36</v>
      </c>
      <c r="G7422" t="s">
        <v>85</v>
      </c>
      <c r="H7422" t="s">
        <v>80</v>
      </c>
      <c r="I7422" t="s">
        <v>28</v>
      </c>
      <c r="J7422">
        <v>15</v>
      </c>
      <c r="K7422">
        <v>12000</v>
      </c>
      <c r="L7422">
        <v>6</v>
      </c>
      <c r="M7422">
        <v>169200</v>
      </c>
      <c r="N7422">
        <v>150571.59</v>
      </c>
      <c r="O7422">
        <v>18628.41</v>
      </c>
      <c r="P7422" t="s">
        <v>93</v>
      </c>
      <c r="Q7422" t="s">
        <v>55</v>
      </c>
      <c r="R7422" t="s">
        <v>81</v>
      </c>
      <c r="S7422">
        <f t="shared" si="230"/>
        <v>2024</v>
      </c>
      <c r="T7422">
        <f t="shared" si="231"/>
        <v>5</v>
      </c>
    </row>
    <row r="7423" spans="1:20" x14ac:dyDescent="0.3">
      <c r="A7423" s="1">
        <v>45425</v>
      </c>
      <c r="B7423" t="s">
        <v>7868</v>
      </c>
      <c r="C7423" t="s">
        <v>108</v>
      </c>
      <c r="D7423" t="s">
        <v>50</v>
      </c>
      <c r="E7423" t="s">
        <v>51</v>
      </c>
      <c r="F7423" t="s">
        <v>192</v>
      </c>
      <c r="G7423" t="s">
        <v>26</v>
      </c>
      <c r="H7423" t="s">
        <v>27</v>
      </c>
      <c r="I7423" t="s">
        <v>28</v>
      </c>
      <c r="J7423">
        <v>21</v>
      </c>
      <c r="K7423">
        <v>45000</v>
      </c>
      <c r="L7423">
        <v>20</v>
      </c>
      <c r="M7423">
        <v>756000</v>
      </c>
      <c r="N7423">
        <v>588089.97</v>
      </c>
      <c r="O7423">
        <v>167910.03</v>
      </c>
      <c r="P7423" t="s">
        <v>29</v>
      </c>
      <c r="Q7423" t="s">
        <v>47</v>
      </c>
      <c r="R7423" t="s">
        <v>102</v>
      </c>
      <c r="S7423">
        <f t="shared" si="230"/>
        <v>2024</v>
      </c>
      <c r="T7423">
        <f t="shared" si="231"/>
        <v>5</v>
      </c>
    </row>
    <row r="7424" spans="1:20" x14ac:dyDescent="0.3">
      <c r="A7424" s="1">
        <v>45426</v>
      </c>
      <c r="B7424" t="s">
        <v>7869</v>
      </c>
      <c r="C7424" t="s">
        <v>84</v>
      </c>
      <c r="D7424" t="s">
        <v>43</v>
      </c>
      <c r="E7424" t="s">
        <v>24</v>
      </c>
      <c r="F7424" t="s">
        <v>69</v>
      </c>
      <c r="G7424" t="s">
        <v>37</v>
      </c>
      <c r="H7424" t="s">
        <v>140</v>
      </c>
      <c r="I7424" t="s">
        <v>71</v>
      </c>
      <c r="J7424">
        <v>9</v>
      </c>
      <c r="K7424">
        <v>900</v>
      </c>
      <c r="L7424">
        <v>1</v>
      </c>
      <c r="M7424">
        <v>8019</v>
      </c>
      <c r="N7424">
        <v>6305.84</v>
      </c>
      <c r="O7424">
        <v>1713.16</v>
      </c>
      <c r="P7424" t="s">
        <v>72</v>
      </c>
      <c r="Q7424" t="s">
        <v>90</v>
      </c>
      <c r="R7424" t="s">
        <v>73</v>
      </c>
      <c r="S7424">
        <f t="shared" si="230"/>
        <v>2024</v>
      </c>
      <c r="T7424">
        <f t="shared" si="231"/>
        <v>5</v>
      </c>
    </row>
    <row r="7425" spans="1:20" x14ac:dyDescent="0.3">
      <c r="A7425" s="1">
        <v>45427</v>
      </c>
      <c r="B7425" t="s">
        <v>7870</v>
      </c>
      <c r="C7425" t="s">
        <v>143</v>
      </c>
      <c r="D7425" t="s">
        <v>50</v>
      </c>
      <c r="E7425" t="s">
        <v>44</v>
      </c>
      <c r="F7425" t="s">
        <v>45</v>
      </c>
      <c r="G7425" t="s">
        <v>26</v>
      </c>
      <c r="H7425" t="s">
        <v>27</v>
      </c>
      <c r="I7425" t="s">
        <v>28</v>
      </c>
      <c r="J7425">
        <v>14</v>
      </c>
      <c r="K7425">
        <v>45000</v>
      </c>
      <c r="L7425">
        <v>17</v>
      </c>
      <c r="M7425">
        <v>522900</v>
      </c>
      <c r="N7425">
        <v>483586.51</v>
      </c>
      <c r="O7425">
        <v>39313.49</v>
      </c>
      <c r="P7425" t="s">
        <v>72</v>
      </c>
      <c r="Q7425" t="s">
        <v>55</v>
      </c>
      <c r="R7425" t="s">
        <v>123</v>
      </c>
      <c r="S7425">
        <f t="shared" si="230"/>
        <v>2024</v>
      </c>
      <c r="T7425">
        <f t="shared" si="231"/>
        <v>5</v>
      </c>
    </row>
    <row r="7426" spans="1:20" x14ac:dyDescent="0.3">
      <c r="A7426" s="1">
        <v>45428</v>
      </c>
      <c r="B7426" t="s">
        <v>7871</v>
      </c>
      <c r="C7426" t="s">
        <v>58</v>
      </c>
      <c r="D7426" t="s">
        <v>43</v>
      </c>
      <c r="E7426" t="s">
        <v>35</v>
      </c>
      <c r="F7426" t="s">
        <v>36</v>
      </c>
      <c r="G7426" t="s">
        <v>26</v>
      </c>
      <c r="H7426" t="s">
        <v>70</v>
      </c>
      <c r="I7426" t="s">
        <v>71</v>
      </c>
      <c r="J7426">
        <v>4</v>
      </c>
      <c r="K7426">
        <v>600</v>
      </c>
      <c r="L7426">
        <v>12</v>
      </c>
      <c r="M7426">
        <v>2112</v>
      </c>
      <c r="N7426">
        <v>1598.81</v>
      </c>
      <c r="O7426">
        <v>513.19000000000005</v>
      </c>
      <c r="P7426" t="s">
        <v>29</v>
      </c>
      <c r="Q7426" t="s">
        <v>55</v>
      </c>
      <c r="R7426" t="s">
        <v>123</v>
      </c>
      <c r="S7426">
        <f t="shared" si="230"/>
        <v>2024</v>
      </c>
      <c r="T7426">
        <f t="shared" si="231"/>
        <v>5</v>
      </c>
    </row>
    <row r="7427" spans="1:20" x14ac:dyDescent="0.3">
      <c r="A7427" s="1">
        <v>45429</v>
      </c>
      <c r="B7427" t="s">
        <v>7872</v>
      </c>
      <c r="C7427" t="s">
        <v>108</v>
      </c>
      <c r="D7427" t="s">
        <v>43</v>
      </c>
      <c r="E7427" t="s">
        <v>24</v>
      </c>
      <c r="F7427" t="s">
        <v>25</v>
      </c>
      <c r="G7427" t="s">
        <v>46</v>
      </c>
      <c r="H7427" t="s">
        <v>27</v>
      </c>
      <c r="I7427" t="s">
        <v>28</v>
      </c>
      <c r="J7427">
        <v>21</v>
      </c>
      <c r="K7427">
        <v>45000</v>
      </c>
      <c r="L7427">
        <v>8</v>
      </c>
      <c r="M7427">
        <v>869400</v>
      </c>
      <c r="N7427">
        <v>784631.68</v>
      </c>
      <c r="O7427">
        <v>84768.320000000007</v>
      </c>
      <c r="P7427" t="s">
        <v>38</v>
      </c>
      <c r="Q7427" t="s">
        <v>55</v>
      </c>
      <c r="R7427" t="s">
        <v>39</v>
      </c>
      <c r="S7427">
        <f t="shared" ref="S7427:S7490" si="232">YEAR(A7427)</f>
        <v>2024</v>
      </c>
      <c r="T7427">
        <f t="shared" si="231"/>
        <v>5</v>
      </c>
    </row>
    <row r="7428" spans="1:20" x14ac:dyDescent="0.3">
      <c r="A7428" s="1">
        <v>45430</v>
      </c>
      <c r="B7428" t="s">
        <v>7873</v>
      </c>
      <c r="C7428" t="s">
        <v>84</v>
      </c>
      <c r="D7428" t="s">
        <v>50</v>
      </c>
      <c r="E7428" t="s">
        <v>24</v>
      </c>
      <c r="F7428" t="s">
        <v>69</v>
      </c>
      <c r="G7428" t="s">
        <v>85</v>
      </c>
      <c r="H7428" t="s">
        <v>53</v>
      </c>
      <c r="I7428" t="s">
        <v>54</v>
      </c>
      <c r="J7428">
        <v>4</v>
      </c>
      <c r="K7428">
        <v>2500</v>
      </c>
      <c r="L7428">
        <v>20</v>
      </c>
      <c r="M7428">
        <v>8000</v>
      </c>
      <c r="N7428">
        <v>7062.04</v>
      </c>
      <c r="O7428">
        <v>937.96</v>
      </c>
      <c r="P7428" t="s">
        <v>72</v>
      </c>
      <c r="Q7428" t="s">
        <v>90</v>
      </c>
      <c r="R7428" t="s">
        <v>81</v>
      </c>
      <c r="S7428">
        <f t="shared" si="232"/>
        <v>2024</v>
      </c>
      <c r="T7428">
        <f t="shared" ref="T7428:T7491" si="233">MONTH(A7428)</f>
        <v>5</v>
      </c>
    </row>
    <row r="7429" spans="1:20" x14ac:dyDescent="0.3">
      <c r="A7429" s="1">
        <v>45431</v>
      </c>
      <c r="B7429" t="s">
        <v>7874</v>
      </c>
      <c r="C7429" t="s">
        <v>34</v>
      </c>
      <c r="D7429" t="s">
        <v>23</v>
      </c>
      <c r="E7429" t="s">
        <v>24</v>
      </c>
      <c r="F7429" t="s">
        <v>111</v>
      </c>
      <c r="G7429" t="s">
        <v>37</v>
      </c>
      <c r="H7429" t="s">
        <v>53</v>
      </c>
      <c r="I7429" t="s">
        <v>54</v>
      </c>
      <c r="J7429">
        <v>2</v>
      </c>
      <c r="K7429">
        <v>2500</v>
      </c>
      <c r="L7429">
        <v>19</v>
      </c>
      <c r="M7429">
        <v>4050</v>
      </c>
      <c r="N7429">
        <v>3359.33</v>
      </c>
      <c r="O7429">
        <v>690.67</v>
      </c>
      <c r="P7429" t="s">
        <v>65</v>
      </c>
      <c r="Q7429" t="s">
        <v>47</v>
      </c>
      <c r="R7429" t="s">
        <v>102</v>
      </c>
      <c r="S7429">
        <f t="shared" si="232"/>
        <v>2024</v>
      </c>
      <c r="T7429">
        <f t="shared" si="233"/>
        <v>5</v>
      </c>
    </row>
    <row r="7430" spans="1:20" x14ac:dyDescent="0.3">
      <c r="A7430" s="1">
        <v>45432</v>
      </c>
      <c r="B7430" t="s">
        <v>7875</v>
      </c>
      <c r="C7430" t="s">
        <v>68</v>
      </c>
      <c r="D7430" t="s">
        <v>23</v>
      </c>
      <c r="E7430" t="s">
        <v>24</v>
      </c>
      <c r="F7430" t="s">
        <v>69</v>
      </c>
      <c r="G7430" t="s">
        <v>46</v>
      </c>
      <c r="H7430" t="s">
        <v>140</v>
      </c>
      <c r="I7430" t="s">
        <v>71</v>
      </c>
      <c r="J7430">
        <v>22</v>
      </c>
      <c r="K7430">
        <v>900</v>
      </c>
      <c r="L7430">
        <v>7</v>
      </c>
      <c r="M7430">
        <v>18414</v>
      </c>
      <c r="N7430">
        <v>16164.9</v>
      </c>
      <c r="O7430">
        <v>2249.1</v>
      </c>
      <c r="P7430" t="s">
        <v>93</v>
      </c>
      <c r="Q7430" t="s">
        <v>55</v>
      </c>
      <c r="R7430" t="s">
        <v>39</v>
      </c>
      <c r="S7430">
        <f t="shared" si="232"/>
        <v>2024</v>
      </c>
      <c r="T7430">
        <f t="shared" si="233"/>
        <v>5</v>
      </c>
    </row>
    <row r="7431" spans="1:20" x14ac:dyDescent="0.3">
      <c r="A7431" s="1">
        <v>45433</v>
      </c>
      <c r="B7431" t="s">
        <v>7876</v>
      </c>
      <c r="C7431" t="s">
        <v>84</v>
      </c>
      <c r="D7431" t="s">
        <v>43</v>
      </c>
      <c r="E7431" t="s">
        <v>35</v>
      </c>
      <c r="F7431" t="s">
        <v>36</v>
      </c>
      <c r="G7431" t="s">
        <v>26</v>
      </c>
      <c r="H7431" t="s">
        <v>140</v>
      </c>
      <c r="I7431" t="s">
        <v>71</v>
      </c>
      <c r="J7431">
        <v>10</v>
      </c>
      <c r="K7431">
        <v>900</v>
      </c>
      <c r="L7431">
        <v>7</v>
      </c>
      <c r="M7431">
        <v>8370</v>
      </c>
      <c r="N7431">
        <v>6529.86</v>
      </c>
      <c r="O7431">
        <v>1840.14</v>
      </c>
      <c r="P7431" t="s">
        <v>38</v>
      </c>
      <c r="Q7431" t="s">
        <v>30</v>
      </c>
      <c r="R7431" t="s">
        <v>123</v>
      </c>
      <c r="S7431">
        <f t="shared" si="232"/>
        <v>2024</v>
      </c>
      <c r="T7431">
        <f t="shared" si="233"/>
        <v>5</v>
      </c>
    </row>
    <row r="7432" spans="1:20" x14ac:dyDescent="0.3">
      <c r="A7432" s="1">
        <v>45434</v>
      </c>
      <c r="B7432" t="s">
        <v>7877</v>
      </c>
      <c r="C7432" t="s">
        <v>137</v>
      </c>
      <c r="D7432" t="s">
        <v>50</v>
      </c>
      <c r="E7432" t="s">
        <v>24</v>
      </c>
      <c r="F7432" t="s">
        <v>25</v>
      </c>
      <c r="G7432" t="s">
        <v>37</v>
      </c>
      <c r="H7432" t="s">
        <v>70</v>
      </c>
      <c r="I7432" t="s">
        <v>71</v>
      </c>
      <c r="J7432">
        <v>24</v>
      </c>
      <c r="K7432">
        <v>600</v>
      </c>
      <c r="L7432">
        <v>11</v>
      </c>
      <c r="M7432">
        <v>12816</v>
      </c>
      <c r="N7432">
        <v>11996.84</v>
      </c>
      <c r="O7432">
        <v>819.16</v>
      </c>
      <c r="P7432" t="s">
        <v>29</v>
      </c>
      <c r="Q7432" t="s">
        <v>90</v>
      </c>
      <c r="R7432" t="s">
        <v>39</v>
      </c>
      <c r="S7432">
        <f t="shared" si="232"/>
        <v>2024</v>
      </c>
      <c r="T7432">
        <f t="shared" si="233"/>
        <v>5</v>
      </c>
    </row>
    <row r="7433" spans="1:20" x14ac:dyDescent="0.3">
      <c r="A7433" s="1">
        <v>45435</v>
      </c>
      <c r="B7433" t="s">
        <v>7878</v>
      </c>
      <c r="C7433" t="s">
        <v>22</v>
      </c>
      <c r="D7433" t="s">
        <v>43</v>
      </c>
      <c r="E7433" t="s">
        <v>24</v>
      </c>
      <c r="F7433" t="s">
        <v>69</v>
      </c>
      <c r="G7433" t="s">
        <v>37</v>
      </c>
      <c r="H7433" t="s">
        <v>53</v>
      </c>
      <c r="I7433" t="s">
        <v>54</v>
      </c>
      <c r="J7433">
        <v>2</v>
      </c>
      <c r="K7433">
        <v>2500</v>
      </c>
      <c r="L7433">
        <v>5</v>
      </c>
      <c r="M7433">
        <v>4750</v>
      </c>
      <c r="N7433">
        <v>3599.58</v>
      </c>
      <c r="O7433">
        <v>1150.42</v>
      </c>
      <c r="P7433" t="s">
        <v>93</v>
      </c>
      <c r="Q7433" t="s">
        <v>55</v>
      </c>
      <c r="R7433" t="s">
        <v>39</v>
      </c>
      <c r="S7433">
        <f t="shared" si="232"/>
        <v>2024</v>
      </c>
      <c r="T7433">
        <f t="shared" si="233"/>
        <v>5</v>
      </c>
    </row>
    <row r="7434" spans="1:20" x14ac:dyDescent="0.3">
      <c r="A7434" s="1">
        <v>45436</v>
      </c>
      <c r="B7434" t="s">
        <v>7879</v>
      </c>
      <c r="C7434" t="s">
        <v>84</v>
      </c>
      <c r="D7434" t="s">
        <v>50</v>
      </c>
      <c r="E7434" t="s">
        <v>51</v>
      </c>
      <c r="F7434" t="s">
        <v>52</v>
      </c>
      <c r="G7434" t="s">
        <v>37</v>
      </c>
      <c r="H7434" t="s">
        <v>80</v>
      </c>
      <c r="I7434" t="s">
        <v>28</v>
      </c>
      <c r="J7434">
        <v>7</v>
      </c>
      <c r="K7434">
        <v>12000</v>
      </c>
      <c r="L7434">
        <v>18</v>
      </c>
      <c r="M7434">
        <v>68880</v>
      </c>
      <c r="N7434">
        <v>59968.32</v>
      </c>
      <c r="O7434">
        <v>8911.68</v>
      </c>
      <c r="P7434" t="s">
        <v>29</v>
      </c>
      <c r="Q7434" t="s">
        <v>55</v>
      </c>
      <c r="R7434" t="s">
        <v>102</v>
      </c>
      <c r="S7434">
        <f t="shared" si="232"/>
        <v>2024</v>
      </c>
      <c r="T7434">
        <f t="shared" si="233"/>
        <v>5</v>
      </c>
    </row>
    <row r="7435" spans="1:20" x14ac:dyDescent="0.3">
      <c r="A7435" s="1">
        <v>45437</v>
      </c>
      <c r="B7435" t="s">
        <v>7880</v>
      </c>
      <c r="C7435" t="s">
        <v>64</v>
      </c>
      <c r="D7435" t="s">
        <v>23</v>
      </c>
      <c r="E7435" t="s">
        <v>44</v>
      </c>
      <c r="F7435" t="s">
        <v>45</v>
      </c>
      <c r="G7435" t="s">
        <v>26</v>
      </c>
      <c r="H7435" t="s">
        <v>132</v>
      </c>
      <c r="I7435" t="s">
        <v>28</v>
      </c>
      <c r="J7435">
        <v>10</v>
      </c>
      <c r="K7435">
        <v>3500</v>
      </c>
      <c r="L7435">
        <v>4</v>
      </c>
      <c r="M7435">
        <v>33600</v>
      </c>
      <c r="N7435">
        <v>28227.48</v>
      </c>
      <c r="O7435">
        <v>5372.52</v>
      </c>
      <c r="P7435" t="s">
        <v>29</v>
      </c>
      <c r="Q7435" t="s">
        <v>90</v>
      </c>
      <c r="R7435" t="s">
        <v>39</v>
      </c>
      <c r="S7435">
        <f t="shared" si="232"/>
        <v>2024</v>
      </c>
      <c r="T7435">
        <f t="shared" si="233"/>
        <v>5</v>
      </c>
    </row>
    <row r="7436" spans="1:20" x14ac:dyDescent="0.3">
      <c r="A7436" s="1">
        <v>45438</v>
      </c>
      <c r="B7436" t="s">
        <v>7881</v>
      </c>
      <c r="C7436" t="s">
        <v>22</v>
      </c>
      <c r="D7436" t="s">
        <v>43</v>
      </c>
      <c r="E7436" t="s">
        <v>51</v>
      </c>
      <c r="F7436" t="s">
        <v>52</v>
      </c>
      <c r="G7436" t="s">
        <v>85</v>
      </c>
      <c r="H7436" t="s">
        <v>140</v>
      </c>
      <c r="I7436" t="s">
        <v>71</v>
      </c>
      <c r="J7436">
        <v>11</v>
      </c>
      <c r="K7436">
        <v>900</v>
      </c>
      <c r="L7436">
        <v>0</v>
      </c>
      <c r="M7436">
        <v>9900</v>
      </c>
      <c r="N7436">
        <v>7363.04</v>
      </c>
      <c r="O7436">
        <v>2536.96</v>
      </c>
      <c r="P7436" t="s">
        <v>38</v>
      </c>
      <c r="Q7436" t="s">
        <v>55</v>
      </c>
      <c r="R7436" t="s">
        <v>61</v>
      </c>
      <c r="S7436">
        <f t="shared" si="232"/>
        <v>2024</v>
      </c>
      <c r="T7436">
        <f t="shared" si="233"/>
        <v>5</v>
      </c>
    </row>
    <row r="7437" spans="1:20" x14ac:dyDescent="0.3">
      <c r="A7437" s="1">
        <v>45439</v>
      </c>
      <c r="B7437" t="s">
        <v>7882</v>
      </c>
      <c r="C7437" t="s">
        <v>22</v>
      </c>
      <c r="D7437" t="s">
        <v>50</v>
      </c>
      <c r="E7437" t="s">
        <v>24</v>
      </c>
      <c r="F7437" t="s">
        <v>69</v>
      </c>
      <c r="G7437" t="s">
        <v>37</v>
      </c>
      <c r="H7437" t="s">
        <v>132</v>
      </c>
      <c r="I7437" t="s">
        <v>28</v>
      </c>
      <c r="J7437">
        <v>16</v>
      </c>
      <c r="K7437">
        <v>3500</v>
      </c>
      <c r="L7437">
        <v>19</v>
      </c>
      <c r="M7437">
        <v>45360</v>
      </c>
      <c r="N7437">
        <v>33056.81</v>
      </c>
      <c r="O7437">
        <v>12303.19</v>
      </c>
      <c r="P7437" t="s">
        <v>93</v>
      </c>
      <c r="Q7437" t="s">
        <v>90</v>
      </c>
      <c r="R7437" t="s">
        <v>123</v>
      </c>
      <c r="S7437">
        <f t="shared" si="232"/>
        <v>2024</v>
      </c>
      <c r="T7437">
        <f t="shared" si="233"/>
        <v>5</v>
      </c>
    </row>
    <row r="7438" spans="1:20" x14ac:dyDescent="0.3">
      <c r="A7438" s="1">
        <v>45440</v>
      </c>
      <c r="B7438" t="s">
        <v>7883</v>
      </c>
      <c r="C7438" t="s">
        <v>143</v>
      </c>
      <c r="D7438" t="s">
        <v>23</v>
      </c>
      <c r="E7438" t="s">
        <v>51</v>
      </c>
      <c r="F7438" t="s">
        <v>52</v>
      </c>
      <c r="G7438" t="s">
        <v>26</v>
      </c>
      <c r="H7438" t="s">
        <v>140</v>
      </c>
      <c r="I7438" t="s">
        <v>71</v>
      </c>
      <c r="J7438">
        <v>5</v>
      </c>
      <c r="K7438">
        <v>900</v>
      </c>
      <c r="L7438">
        <v>19</v>
      </c>
      <c r="M7438">
        <v>3645</v>
      </c>
      <c r="N7438">
        <v>2962.26</v>
      </c>
      <c r="O7438">
        <v>682.74</v>
      </c>
      <c r="P7438" t="s">
        <v>72</v>
      </c>
      <c r="Q7438" t="s">
        <v>30</v>
      </c>
      <c r="R7438" t="s">
        <v>102</v>
      </c>
      <c r="S7438">
        <f t="shared" si="232"/>
        <v>2024</v>
      </c>
      <c r="T7438">
        <f t="shared" si="233"/>
        <v>5</v>
      </c>
    </row>
    <row r="7439" spans="1:20" x14ac:dyDescent="0.3">
      <c r="A7439" s="1">
        <v>45441</v>
      </c>
      <c r="B7439" t="s">
        <v>7884</v>
      </c>
      <c r="C7439" t="s">
        <v>68</v>
      </c>
      <c r="D7439" t="s">
        <v>50</v>
      </c>
      <c r="E7439" t="s">
        <v>44</v>
      </c>
      <c r="F7439" t="s">
        <v>45</v>
      </c>
      <c r="G7439" t="s">
        <v>26</v>
      </c>
      <c r="H7439" t="s">
        <v>80</v>
      </c>
      <c r="I7439" t="s">
        <v>28</v>
      </c>
      <c r="J7439">
        <v>25</v>
      </c>
      <c r="K7439">
        <v>12000</v>
      </c>
      <c r="L7439">
        <v>17</v>
      </c>
      <c r="M7439">
        <v>249000</v>
      </c>
      <c r="N7439">
        <v>231345.16</v>
      </c>
      <c r="O7439">
        <v>17654.84</v>
      </c>
      <c r="P7439" t="s">
        <v>65</v>
      </c>
      <c r="Q7439" t="s">
        <v>55</v>
      </c>
      <c r="R7439" t="s">
        <v>31</v>
      </c>
      <c r="S7439">
        <f t="shared" si="232"/>
        <v>2024</v>
      </c>
      <c r="T7439">
        <f t="shared" si="233"/>
        <v>5</v>
      </c>
    </row>
    <row r="7440" spans="1:20" x14ac:dyDescent="0.3">
      <c r="A7440" s="1">
        <v>45442</v>
      </c>
      <c r="B7440" t="s">
        <v>7885</v>
      </c>
      <c r="C7440" t="s">
        <v>137</v>
      </c>
      <c r="D7440" t="s">
        <v>43</v>
      </c>
      <c r="E7440" t="s">
        <v>44</v>
      </c>
      <c r="F7440" t="s">
        <v>89</v>
      </c>
      <c r="G7440" t="s">
        <v>46</v>
      </c>
      <c r="H7440" t="s">
        <v>120</v>
      </c>
      <c r="I7440" t="s">
        <v>28</v>
      </c>
      <c r="J7440">
        <v>17</v>
      </c>
      <c r="K7440">
        <v>15000</v>
      </c>
      <c r="L7440">
        <v>20</v>
      </c>
      <c r="M7440">
        <v>204000</v>
      </c>
      <c r="N7440">
        <v>191694.95</v>
      </c>
      <c r="O7440">
        <v>12305.05</v>
      </c>
      <c r="P7440" t="s">
        <v>29</v>
      </c>
      <c r="Q7440" t="s">
        <v>47</v>
      </c>
      <c r="R7440" t="s">
        <v>81</v>
      </c>
      <c r="S7440">
        <f t="shared" si="232"/>
        <v>2024</v>
      </c>
      <c r="T7440">
        <f t="shared" si="233"/>
        <v>5</v>
      </c>
    </row>
    <row r="7441" spans="1:20" x14ac:dyDescent="0.3">
      <c r="A7441" s="1">
        <v>45443</v>
      </c>
      <c r="B7441" t="s">
        <v>7886</v>
      </c>
      <c r="C7441" t="s">
        <v>98</v>
      </c>
      <c r="D7441" t="s">
        <v>50</v>
      </c>
      <c r="E7441" t="s">
        <v>35</v>
      </c>
      <c r="F7441" t="s">
        <v>36</v>
      </c>
      <c r="G7441" t="s">
        <v>46</v>
      </c>
      <c r="H7441" t="s">
        <v>120</v>
      </c>
      <c r="I7441" t="s">
        <v>28</v>
      </c>
      <c r="J7441">
        <v>19</v>
      </c>
      <c r="K7441">
        <v>15000</v>
      </c>
      <c r="L7441">
        <v>12</v>
      </c>
      <c r="M7441">
        <v>250800</v>
      </c>
      <c r="N7441">
        <v>227523.07</v>
      </c>
      <c r="O7441">
        <v>23276.93</v>
      </c>
      <c r="P7441" t="s">
        <v>38</v>
      </c>
      <c r="Q7441" t="s">
        <v>55</v>
      </c>
      <c r="R7441" t="s">
        <v>39</v>
      </c>
      <c r="S7441">
        <f t="shared" si="232"/>
        <v>2024</v>
      </c>
      <c r="T7441">
        <f t="shared" si="233"/>
        <v>5</v>
      </c>
    </row>
    <row r="7442" spans="1:20" x14ac:dyDescent="0.3">
      <c r="A7442" s="1">
        <v>45444</v>
      </c>
      <c r="B7442" t="s">
        <v>7887</v>
      </c>
      <c r="C7442" t="s">
        <v>22</v>
      </c>
      <c r="D7442" t="s">
        <v>43</v>
      </c>
      <c r="E7442" t="s">
        <v>44</v>
      </c>
      <c r="F7442" t="s">
        <v>45</v>
      </c>
      <c r="G7442" t="s">
        <v>46</v>
      </c>
      <c r="H7442" t="s">
        <v>140</v>
      </c>
      <c r="I7442" t="s">
        <v>71</v>
      </c>
      <c r="J7442">
        <v>21</v>
      </c>
      <c r="K7442">
        <v>900</v>
      </c>
      <c r="L7442">
        <v>5</v>
      </c>
      <c r="M7442">
        <v>17955</v>
      </c>
      <c r="N7442">
        <v>13756.68</v>
      </c>
      <c r="O7442">
        <v>4198.32</v>
      </c>
      <c r="P7442" t="s">
        <v>93</v>
      </c>
      <c r="Q7442" t="s">
        <v>90</v>
      </c>
      <c r="R7442" t="s">
        <v>39</v>
      </c>
      <c r="S7442">
        <f t="shared" si="232"/>
        <v>2024</v>
      </c>
      <c r="T7442">
        <f t="shared" si="233"/>
        <v>6</v>
      </c>
    </row>
    <row r="7443" spans="1:20" x14ac:dyDescent="0.3">
      <c r="A7443" s="1">
        <v>45445</v>
      </c>
      <c r="B7443" t="s">
        <v>7888</v>
      </c>
      <c r="C7443" t="s">
        <v>143</v>
      </c>
      <c r="D7443" t="s">
        <v>23</v>
      </c>
      <c r="E7443" t="s">
        <v>24</v>
      </c>
      <c r="F7443" t="s">
        <v>25</v>
      </c>
      <c r="G7443" t="s">
        <v>37</v>
      </c>
      <c r="H7443" t="s">
        <v>132</v>
      </c>
      <c r="I7443" t="s">
        <v>28</v>
      </c>
      <c r="J7443">
        <v>10</v>
      </c>
      <c r="K7443">
        <v>3500</v>
      </c>
      <c r="L7443">
        <v>8</v>
      </c>
      <c r="M7443">
        <v>32200</v>
      </c>
      <c r="N7443">
        <v>28342.61</v>
      </c>
      <c r="O7443">
        <v>3857.39</v>
      </c>
      <c r="P7443" t="s">
        <v>38</v>
      </c>
      <c r="Q7443" t="s">
        <v>30</v>
      </c>
      <c r="R7443" t="s">
        <v>123</v>
      </c>
      <c r="S7443">
        <f t="shared" si="232"/>
        <v>2024</v>
      </c>
      <c r="T7443">
        <f t="shared" si="233"/>
        <v>6</v>
      </c>
    </row>
    <row r="7444" spans="1:20" x14ac:dyDescent="0.3">
      <c r="A7444" s="1">
        <v>45446</v>
      </c>
      <c r="B7444" t="s">
        <v>7889</v>
      </c>
      <c r="C7444" t="s">
        <v>42</v>
      </c>
      <c r="D7444" t="s">
        <v>50</v>
      </c>
      <c r="E7444" t="s">
        <v>51</v>
      </c>
      <c r="F7444" t="s">
        <v>192</v>
      </c>
      <c r="G7444" t="s">
        <v>85</v>
      </c>
      <c r="H7444" t="s">
        <v>120</v>
      </c>
      <c r="I7444" t="s">
        <v>28</v>
      </c>
      <c r="J7444">
        <v>10</v>
      </c>
      <c r="K7444">
        <v>15000</v>
      </c>
      <c r="L7444">
        <v>14</v>
      </c>
      <c r="M7444">
        <v>129000</v>
      </c>
      <c r="N7444">
        <v>118855.66</v>
      </c>
      <c r="O7444">
        <v>10144.34</v>
      </c>
      <c r="P7444" t="s">
        <v>38</v>
      </c>
      <c r="Q7444" t="s">
        <v>55</v>
      </c>
      <c r="R7444" t="s">
        <v>81</v>
      </c>
      <c r="S7444">
        <f t="shared" si="232"/>
        <v>2024</v>
      </c>
      <c r="T7444">
        <f t="shared" si="233"/>
        <v>6</v>
      </c>
    </row>
    <row r="7445" spans="1:20" x14ac:dyDescent="0.3">
      <c r="A7445" s="1">
        <v>45447</v>
      </c>
      <c r="B7445" t="s">
        <v>7890</v>
      </c>
      <c r="C7445" t="s">
        <v>98</v>
      </c>
      <c r="D7445" t="s">
        <v>43</v>
      </c>
      <c r="E7445" t="s">
        <v>44</v>
      </c>
      <c r="F7445" t="s">
        <v>45</v>
      </c>
      <c r="G7445" t="s">
        <v>85</v>
      </c>
      <c r="H7445" t="s">
        <v>120</v>
      </c>
      <c r="I7445" t="s">
        <v>28</v>
      </c>
      <c r="J7445">
        <v>18</v>
      </c>
      <c r="K7445">
        <v>15000</v>
      </c>
      <c r="L7445">
        <v>20</v>
      </c>
      <c r="M7445">
        <v>216000</v>
      </c>
      <c r="N7445">
        <v>163835.38</v>
      </c>
      <c r="O7445">
        <v>52164.62</v>
      </c>
      <c r="P7445" t="s">
        <v>38</v>
      </c>
      <c r="Q7445" t="s">
        <v>90</v>
      </c>
      <c r="R7445" t="s">
        <v>86</v>
      </c>
      <c r="S7445">
        <f t="shared" si="232"/>
        <v>2024</v>
      </c>
      <c r="T7445">
        <f t="shared" si="233"/>
        <v>6</v>
      </c>
    </row>
    <row r="7446" spans="1:20" x14ac:dyDescent="0.3">
      <c r="A7446" s="1">
        <v>45448</v>
      </c>
      <c r="B7446" t="s">
        <v>7891</v>
      </c>
      <c r="C7446" t="s">
        <v>34</v>
      </c>
      <c r="D7446" t="s">
        <v>50</v>
      </c>
      <c r="E7446" t="s">
        <v>44</v>
      </c>
      <c r="F7446" t="s">
        <v>45</v>
      </c>
      <c r="G7446" t="s">
        <v>37</v>
      </c>
      <c r="H7446" t="s">
        <v>140</v>
      </c>
      <c r="I7446" t="s">
        <v>71</v>
      </c>
      <c r="J7446">
        <v>25</v>
      </c>
      <c r="K7446">
        <v>900</v>
      </c>
      <c r="L7446">
        <v>19</v>
      </c>
      <c r="M7446">
        <v>18225</v>
      </c>
      <c r="N7446">
        <v>15987.27</v>
      </c>
      <c r="O7446">
        <v>2237.73</v>
      </c>
      <c r="P7446" t="s">
        <v>72</v>
      </c>
      <c r="Q7446" t="s">
        <v>47</v>
      </c>
      <c r="R7446" t="s">
        <v>86</v>
      </c>
      <c r="S7446">
        <f t="shared" si="232"/>
        <v>2024</v>
      </c>
      <c r="T7446">
        <f t="shared" si="233"/>
        <v>6</v>
      </c>
    </row>
    <row r="7447" spans="1:20" x14ac:dyDescent="0.3">
      <c r="A7447" s="1">
        <v>45449</v>
      </c>
      <c r="B7447" t="s">
        <v>7892</v>
      </c>
      <c r="C7447" t="s">
        <v>22</v>
      </c>
      <c r="D7447" t="s">
        <v>50</v>
      </c>
      <c r="E7447" t="s">
        <v>51</v>
      </c>
      <c r="F7447" t="s">
        <v>52</v>
      </c>
      <c r="G7447" t="s">
        <v>37</v>
      </c>
      <c r="H7447" t="s">
        <v>140</v>
      </c>
      <c r="I7447" t="s">
        <v>71</v>
      </c>
      <c r="J7447">
        <v>14</v>
      </c>
      <c r="K7447">
        <v>900</v>
      </c>
      <c r="L7447">
        <v>17</v>
      </c>
      <c r="M7447">
        <v>10458</v>
      </c>
      <c r="N7447">
        <v>8875.69</v>
      </c>
      <c r="O7447">
        <v>1582.31</v>
      </c>
      <c r="P7447" t="s">
        <v>93</v>
      </c>
      <c r="Q7447" t="s">
        <v>30</v>
      </c>
      <c r="R7447" t="s">
        <v>102</v>
      </c>
      <c r="S7447">
        <f t="shared" si="232"/>
        <v>2024</v>
      </c>
      <c r="T7447">
        <f t="shared" si="233"/>
        <v>6</v>
      </c>
    </row>
    <row r="7448" spans="1:20" x14ac:dyDescent="0.3">
      <c r="A7448" s="1">
        <v>45450</v>
      </c>
      <c r="B7448" t="s">
        <v>7893</v>
      </c>
      <c r="C7448" t="s">
        <v>98</v>
      </c>
      <c r="D7448" t="s">
        <v>50</v>
      </c>
      <c r="E7448" t="s">
        <v>44</v>
      </c>
      <c r="F7448" t="s">
        <v>45</v>
      </c>
      <c r="G7448" t="s">
        <v>85</v>
      </c>
      <c r="H7448" t="s">
        <v>80</v>
      </c>
      <c r="I7448" t="s">
        <v>28</v>
      </c>
      <c r="J7448">
        <v>10</v>
      </c>
      <c r="K7448">
        <v>12000</v>
      </c>
      <c r="L7448">
        <v>2</v>
      </c>
      <c r="M7448">
        <v>117600</v>
      </c>
      <c r="N7448">
        <v>90182.86</v>
      </c>
      <c r="O7448">
        <v>27417.14</v>
      </c>
      <c r="P7448" t="s">
        <v>72</v>
      </c>
      <c r="Q7448" t="s">
        <v>30</v>
      </c>
      <c r="R7448" t="s">
        <v>31</v>
      </c>
      <c r="S7448">
        <f t="shared" si="232"/>
        <v>2024</v>
      </c>
      <c r="T7448">
        <f t="shared" si="233"/>
        <v>6</v>
      </c>
    </row>
    <row r="7449" spans="1:20" x14ac:dyDescent="0.3">
      <c r="A7449" s="1">
        <v>45451</v>
      </c>
      <c r="B7449" t="s">
        <v>7894</v>
      </c>
      <c r="C7449" t="s">
        <v>84</v>
      </c>
      <c r="D7449" t="s">
        <v>43</v>
      </c>
      <c r="E7449" t="s">
        <v>24</v>
      </c>
      <c r="F7449" t="s">
        <v>69</v>
      </c>
      <c r="G7449" t="s">
        <v>26</v>
      </c>
      <c r="H7449" t="s">
        <v>80</v>
      </c>
      <c r="I7449" t="s">
        <v>28</v>
      </c>
      <c r="J7449">
        <v>11</v>
      </c>
      <c r="K7449">
        <v>12000</v>
      </c>
      <c r="L7449">
        <v>0</v>
      </c>
      <c r="M7449">
        <v>132000</v>
      </c>
      <c r="N7449">
        <v>106421.23</v>
      </c>
      <c r="O7449">
        <v>25578.77</v>
      </c>
      <c r="P7449" t="s">
        <v>72</v>
      </c>
      <c r="Q7449" t="s">
        <v>30</v>
      </c>
      <c r="R7449" t="s">
        <v>31</v>
      </c>
      <c r="S7449">
        <f t="shared" si="232"/>
        <v>2024</v>
      </c>
      <c r="T7449">
        <f t="shared" si="233"/>
        <v>6</v>
      </c>
    </row>
    <row r="7450" spans="1:20" x14ac:dyDescent="0.3">
      <c r="A7450" s="1">
        <v>45452</v>
      </c>
      <c r="B7450" t="s">
        <v>7895</v>
      </c>
      <c r="C7450" t="s">
        <v>84</v>
      </c>
      <c r="D7450" t="s">
        <v>43</v>
      </c>
      <c r="E7450" t="s">
        <v>24</v>
      </c>
      <c r="F7450" t="s">
        <v>111</v>
      </c>
      <c r="G7450" t="s">
        <v>26</v>
      </c>
      <c r="H7450" t="s">
        <v>140</v>
      </c>
      <c r="I7450" t="s">
        <v>71</v>
      </c>
      <c r="J7450">
        <v>14</v>
      </c>
      <c r="K7450">
        <v>900</v>
      </c>
      <c r="L7450">
        <v>11</v>
      </c>
      <c r="M7450">
        <v>11214</v>
      </c>
      <c r="N7450">
        <v>9392.02</v>
      </c>
      <c r="O7450">
        <v>1821.98</v>
      </c>
      <c r="P7450" t="s">
        <v>29</v>
      </c>
      <c r="Q7450" t="s">
        <v>55</v>
      </c>
      <c r="R7450" t="s">
        <v>31</v>
      </c>
      <c r="S7450">
        <f t="shared" si="232"/>
        <v>2024</v>
      </c>
      <c r="T7450">
        <f t="shared" si="233"/>
        <v>6</v>
      </c>
    </row>
    <row r="7451" spans="1:20" x14ac:dyDescent="0.3">
      <c r="A7451" s="1">
        <v>45453</v>
      </c>
      <c r="B7451" t="s">
        <v>7896</v>
      </c>
      <c r="C7451" t="s">
        <v>108</v>
      </c>
      <c r="D7451" t="s">
        <v>23</v>
      </c>
      <c r="E7451" t="s">
        <v>35</v>
      </c>
      <c r="F7451" t="s">
        <v>36</v>
      </c>
      <c r="G7451" t="s">
        <v>85</v>
      </c>
      <c r="H7451" t="s">
        <v>120</v>
      </c>
      <c r="I7451" t="s">
        <v>28</v>
      </c>
      <c r="J7451">
        <v>12</v>
      </c>
      <c r="K7451">
        <v>15000</v>
      </c>
      <c r="L7451">
        <v>5</v>
      </c>
      <c r="M7451">
        <v>171000</v>
      </c>
      <c r="N7451">
        <v>149558.49</v>
      </c>
      <c r="O7451">
        <v>21441.51</v>
      </c>
      <c r="P7451" t="s">
        <v>38</v>
      </c>
      <c r="Q7451" t="s">
        <v>55</v>
      </c>
      <c r="R7451" t="s">
        <v>31</v>
      </c>
      <c r="S7451">
        <f t="shared" si="232"/>
        <v>2024</v>
      </c>
      <c r="T7451">
        <f t="shared" si="233"/>
        <v>6</v>
      </c>
    </row>
    <row r="7452" spans="1:20" x14ac:dyDescent="0.3">
      <c r="A7452" s="1">
        <v>45454</v>
      </c>
      <c r="B7452" t="s">
        <v>7897</v>
      </c>
      <c r="C7452" t="s">
        <v>64</v>
      </c>
      <c r="D7452" t="s">
        <v>43</v>
      </c>
      <c r="E7452" t="s">
        <v>44</v>
      </c>
      <c r="F7452" t="s">
        <v>89</v>
      </c>
      <c r="G7452" t="s">
        <v>37</v>
      </c>
      <c r="H7452" t="s">
        <v>120</v>
      </c>
      <c r="I7452" t="s">
        <v>28</v>
      </c>
      <c r="J7452">
        <v>21</v>
      </c>
      <c r="K7452">
        <v>15000</v>
      </c>
      <c r="L7452">
        <v>20</v>
      </c>
      <c r="M7452">
        <v>252000</v>
      </c>
      <c r="N7452">
        <v>192499.52</v>
      </c>
      <c r="O7452">
        <v>59500.480000000003</v>
      </c>
      <c r="P7452" t="s">
        <v>93</v>
      </c>
      <c r="Q7452" t="s">
        <v>90</v>
      </c>
      <c r="R7452" t="s">
        <v>81</v>
      </c>
      <c r="S7452">
        <f t="shared" si="232"/>
        <v>2024</v>
      </c>
      <c r="T7452">
        <f t="shared" si="233"/>
        <v>6</v>
      </c>
    </row>
    <row r="7453" spans="1:20" x14ac:dyDescent="0.3">
      <c r="A7453" s="1">
        <v>45455</v>
      </c>
      <c r="B7453" t="s">
        <v>7898</v>
      </c>
      <c r="C7453" t="s">
        <v>76</v>
      </c>
      <c r="D7453" t="s">
        <v>23</v>
      </c>
      <c r="E7453" t="s">
        <v>44</v>
      </c>
      <c r="F7453" t="s">
        <v>45</v>
      </c>
      <c r="G7453" t="s">
        <v>85</v>
      </c>
      <c r="H7453" t="s">
        <v>120</v>
      </c>
      <c r="I7453" t="s">
        <v>28</v>
      </c>
      <c r="J7453">
        <v>12</v>
      </c>
      <c r="K7453">
        <v>15000</v>
      </c>
      <c r="L7453">
        <v>3</v>
      </c>
      <c r="M7453">
        <v>174600</v>
      </c>
      <c r="N7453">
        <v>152742.38</v>
      </c>
      <c r="O7453">
        <v>21857.62</v>
      </c>
      <c r="P7453" t="s">
        <v>72</v>
      </c>
      <c r="Q7453" t="s">
        <v>30</v>
      </c>
      <c r="R7453" t="s">
        <v>86</v>
      </c>
      <c r="S7453">
        <f t="shared" si="232"/>
        <v>2024</v>
      </c>
      <c r="T7453">
        <f t="shared" si="233"/>
        <v>6</v>
      </c>
    </row>
    <row r="7454" spans="1:20" x14ac:dyDescent="0.3">
      <c r="A7454" s="1">
        <v>45456</v>
      </c>
      <c r="B7454" t="s">
        <v>7899</v>
      </c>
      <c r="C7454" t="s">
        <v>98</v>
      </c>
      <c r="D7454" t="s">
        <v>50</v>
      </c>
      <c r="E7454" t="s">
        <v>51</v>
      </c>
      <c r="F7454" t="s">
        <v>99</v>
      </c>
      <c r="G7454" t="s">
        <v>46</v>
      </c>
      <c r="H7454" t="s">
        <v>80</v>
      </c>
      <c r="I7454" t="s">
        <v>28</v>
      </c>
      <c r="J7454">
        <v>10</v>
      </c>
      <c r="K7454">
        <v>12000</v>
      </c>
      <c r="L7454">
        <v>16</v>
      </c>
      <c r="M7454">
        <v>100800</v>
      </c>
      <c r="N7454">
        <v>75778.320000000007</v>
      </c>
      <c r="O7454">
        <v>25021.68</v>
      </c>
      <c r="P7454" t="s">
        <v>93</v>
      </c>
      <c r="Q7454" t="s">
        <v>90</v>
      </c>
      <c r="R7454" t="s">
        <v>61</v>
      </c>
      <c r="S7454">
        <f t="shared" si="232"/>
        <v>2024</v>
      </c>
      <c r="T7454">
        <f t="shared" si="233"/>
        <v>6</v>
      </c>
    </row>
    <row r="7455" spans="1:20" x14ac:dyDescent="0.3">
      <c r="A7455" s="1">
        <v>45457</v>
      </c>
      <c r="B7455" t="s">
        <v>7900</v>
      </c>
      <c r="C7455" t="s">
        <v>108</v>
      </c>
      <c r="D7455" t="s">
        <v>23</v>
      </c>
      <c r="E7455" t="s">
        <v>24</v>
      </c>
      <c r="F7455" t="s">
        <v>111</v>
      </c>
      <c r="G7455" t="s">
        <v>26</v>
      </c>
      <c r="H7455" t="s">
        <v>27</v>
      </c>
      <c r="I7455" t="s">
        <v>28</v>
      </c>
      <c r="J7455">
        <v>6</v>
      </c>
      <c r="K7455">
        <v>45000</v>
      </c>
      <c r="L7455">
        <v>7</v>
      </c>
      <c r="M7455">
        <v>251100</v>
      </c>
      <c r="N7455">
        <v>203420.33</v>
      </c>
      <c r="O7455">
        <v>47679.67</v>
      </c>
      <c r="P7455" t="s">
        <v>93</v>
      </c>
      <c r="Q7455" t="s">
        <v>47</v>
      </c>
      <c r="R7455" t="s">
        <v>31</v>
      </c>
      <c r="S7455">
        <f t="shared" si="232"/>
        <v>2024</v>
      </c>
      <c r="T7455">
        <f t="shared" si="233"/>
        <v>6</v>
      </c>
    </row>
    <row r="7456" spans="1:20" x14ac:dyDescent="0.3">
      <c r="A7456" s="1">
        <v>45458</v>
      </c>
      <c r="B7456" t="s">
        <v>7901</v>
      </c>
      <c r="C7456" t="s">
        <v>64</v>
      </c>
      <c r="D7456" t="s">
        <v>43</v>
      </c>
      <c r="E7456" t="s">
        <v>24</v>
      </c>
      <c r="F7456" t="s">
        <v>25</v>
      </c>
      <c r="G7456" t="s">
        <v>37</v>
      </c>
      <c r="H7456" t="s">
        <v>53</v>
      </c>
      <c r="I7456" t="s">
        <v>54</v>
      </c>
      <c r="J7456">
        <v>3</v>
      </c>
      <c r="K7456">
        <v>2500</v>
      </c>
      <c r="L7456">
        <v>2</v>
      </c>
      <c r="M7456">
        <v>7350</v>
      </c>
      <c r="N7456">
        <v>6041.44</v>
      </c>
      <c r="O7456">
        <v>1308.56</v>
      </c>
      <c r="P7456" t="s">
        <v>93</v>
      </c>
      <c r="Q7456" t="s">
        <v>30</v>
      </c>
      <c r="R7456" t="s">
        <v>86</v>
      </c>
      <c r="S7456">
        <f t="shared" si="232"/>
        <v>2024</v>
      </c>
      <c r="T7456">
        <f t="shared" si="233"/>
        <v>6</v>
      </c>
    </row>
    <row r="7457" spans="1:20" x14ac:dyDescent="0.3">
      <c r="A7457" s="1">
        <v>45459</v>
      </c>
      <c r="B7457" t="s">
        <v>7902</v>
      </c>
      <c r="C7457" t="s">
        <v>42</v>
      </c>
      <c r="D7457" t="s">
        <v>23</v>
      </c>
      <c r="E7457" t="s">
        <v>35</v>
      </c>
      <c r="F7457" t="s">
        <v>36</v>
      </c>
      <c r="G7457" t="s">
        <v>26</v>
      </c>
      <c r="H7457" t="s">
        <v>53</v>
      </c>
      <c r="I7457" t="s">
        <v>54</v>
      </c>
      <c r="J7457">
        <v>17</v>
      </c>
      <c r="K7457">
        <v>2500</v>
      </c>
      <c r="L7457">
        <v>2</v>
      </c>
      <c r="M7457">
        <v>41650</v>
      </c>
      <c r="N7457">
        <v>37586.36</v>
      </c>
      <c r="O7457">
        <v>4063.64</v>
      </c>
      <c r="P7457" t="s">
        <v>38</v>
      </c>
      <c r="Q7457" t="s">
        <v>90</v>
      </c>
      <c r="R7457" t="s">
        <v>31</v>
      </c>
      <c r="S7457">
        <f t="shared" si="232"/>
        <v>2024</v>
      </c>
      <c r="T7457">
        <f t="shared" si="233"/>
        <v>6</v>
      </c>
    </row>
    <row r="7458" spans="1:20" x14ac:dyDescent="0.3">
      <c r="A7458" s="1">
        <v>45460</v>
      </c>
      <c r="B7458" t="s">
        <v>7903</v>
      </c>
      <c r="C7458" t="s">
        <v>76</v>
      </c>
      <c r="D7458" t="s">
        <v>23</v>
      </c>
      <c r="E7458" t="s">
        <v>51</v>
      </c>
      <c r="F7458" t="s">
        <v>99</v>
      </c>
      <c r="G7458" t="s">
        <v>26</v>
      </c>
      <c r="H7458" t="s">
        <v>70</v>
      </c>
      <c r="I7458" t="s">
        <v>71</v>
      </c>
      <c r="J7458">
        <v>14</v>
      </c>
      <c r="K7458">
        <v>600</v>
      </c>
      <c r="L7458">
        <v>4</v>
      </c>
      <c r="M7458">
        <v>8064</v>
      </c>
      <c r="N7458">
        <v>6498.08</v>
      </c>
      <c r="O7458">
        <v>1565.92</v>
      </c>
      <c r="P7458" t="s">
        <v>65</v>
      </c>
      <c r="Q7458" t="s">
        <v>55</v>
      </c>
      <c r="R7458" t="s">
        <v>81</v>
      </c>
      <c r="S7458">
        <f t="shared" si="232"/>
        <v>2024</v>
      </c>
      <c r="T7458">
        <f t="shared" si="233"/>
        <v>6</v>
      </c>
    </row>
    <row r="7459" spans="1:20" x14ac:dyDescent="0.3">
      <c r="A7459" s="1">
        <v>45461</v>
      </c>
      <c r="B7459" t="s">
        <v>7904</v>
      </c>
      <c r="C7459" t="s">
        <v>64</v>
      </c>
      <c r="D7459" t="s">
        <v>43</v>
      </c>
      <c r="E7459" t="s">
        <v>51</v>
      </c>
      <c r="F7459" t="s">
        <v>99</v>
      </c>
      <c r="G7459" t="s">
        <v>46</v>
      </c>
      <c r="H7459" t="s">
        <v>27</v>
      </c>
      <c r="I7459" t="s">
        <v>28</v>
      </c>
      <c r="J7459">
        <v>22</v>
      </c>
      <c r="K7459">
        <v>45000</v>
      </c>
      <c r="L7459">
        <v>11</v>
      </c>
      <c r="M7459">
        <v>881100</v>
      </c>
      <c r="N7459">
        <v>677964.67</v>
      </c>
      <c r="O7459">
        <v>203135.33</v>
      </c>
      <c r="P7459" t="s">
        <v>29</v>
      </c>
      <c r="Q7459" t="s">
        <v>30</v>
      </c>
      <c r="R7459" t="s">
        <v>81</v>
      </c>
      <c r="S7459">
        <f t="shared" si="232"/>
        <v>2024</v>
      </c>
      <c r="T7459">
        <f t="shared" si="233"/>
        <v>6</v>
      </c>
    </row>
    <row r="7460" spans="1:20" x14ac:dyDescent="0.3">
      <c r="A7460" s="1">
        <v>45462</v>
      </c>
      <c r="B7460" t="s">
        <v>7905</v>
      </c>
      <c r="C7460" t="s">
        <v>98</v>
      </c>
      <c r="D7460" t="s">
        <v>23</v>
      </c>
      <c r="E7460" t="s">
        <v>44</v>
      </c>
      <c r="F7460" t="s">
        <v>89</v>
      </c>
      <c r="G7460" t="s">
        <v>37</v>
      </c>
      <c r="H7460" t="s">
        <v>132</v>
      </c>
      <c r="I7460" t="s">
        <v>28</v>
      </c>
      <c r="J7460">
        <v>15</v>
      </c>
      <c r="K7460">
        <v>3500</v>
      </c>
      <c r="L7460">
        <v>3</v>
      </c>
      <c r="M7460">
        <v>50925</v>
      </c>
      <c r="N7460">
        <v>39668.589999999997</v>
      </c>
      <c r="O7460">
        <v>11256.41</v>
      </c>
      <c r="P7460" t="s">
        <v>72</v>
      </c>
      <c r="Q7460" t="s">
        <v>30</v>
      </c>
      <c r="R7460" t="s">
        <v>102</v>
      </c>
      <c r="S7460">
        <f t="shared" si="232"/>
        <v>2024</v>
      </c>
      <c r="T7460">
        <f t="shared" si="233"/>
        <v>6</v>
      </c>
    </row>
    <row r="7461" spans="1:20" x14ac:dyDescent="0.3">
      <c r="A7461" s="1">
        <v>45463</v>
      </c>
      <c r="B7461" t="s">
        <v>7906</v>
      </c>
      <c r="C7461" t="s">
        <v>84</v>
      </c>
      <c r="D7461" t="s">
        <v>23</v>
      </c>
      <c r="E7461" t="s">
        <v>35</v>
      </c>
      <c r="F7461" t="s">
        <v>36</v>
      </c>
      <c r="G7461" t="s">
        <v>46</v>
      </c>
      <c r="H7461" t="s">
        <v>120</v>
      </c>
      <c r="I7461" t="s">
        <v>28</v>
      </c>
      <c r="J7461">
        <v>11</v>
      </c>
      <c r="K7461">
        <v>15000</v>
      </c>
      <c r="L7461">
        <v>0</v>
      </c>
      <c r="M7461">
        <v>165000</v>
      </c>
      <c r="N7461">
        <v>131660.10999999999</v>
      </c>
      <c r="O7461">
        <v>33339.89</v>
      </c>
      <c r="P7461" t="s">
        <v>29</v>
      </c>
      <c r="Q7461" t="s">
        <v>47</v>
      </c>
      <c r="R7461" t="s">
        <v>102</v>
      </c>
      <c r="S7461">
        <f t="shared" si="232"/>
        <v>2024</v>
      </c>
      <c r="T7461">
        <f t="shared" si="233"/>
        <v>6</v>
      </c>
    </row>
    <row r="7462" spans="1:20" x14ac:dyDescent="0.3">
      <c r="A7462" s="1">
        <v>45464</v>
      </c>
      <c r="B7462" t="s">
        <v>7907</v>
      </c>
      <c r="C7462" t="s">
        <v>108</v>
      </c>
      <c r="D7462" t="s">
        <v>43</v>
      </c>
      <c r="E7462" t="s">
        <v>35</v>
      </c>
      <c r="F7462" t="s">
        <v>36</v>
      </c>
      <c r="G7462" t="s">
        <v>37</v>
      </c>
      <c r="H7462" t="s">
        <v>80</v>
      </c>
      <c r="I7462" t="s">
        <v>28</v>
      </c>
      <c r="J7462">
        <v>20</v>
      </c>
      <c r="K7462">
        <v>12000</v>
      </c>
      <c r="L7462">
        <v>14</v>
      </c>
      <c r="M7462">
        <v>206400</v>
      </c>
      <c r="N7462">
        <v>174296.28</v>
      </c>
      <c r="O7462">
        <v>32103.72</v>
      </c>
      <c r="P7462" t="s">
        <v>38</v>
      </c>
      <c r="Q7462" t="s">
        <v>55</v>
      </c>
      <c r="R7462" t="s">
        <v>81</v>
      </c>
      <c r="S7462">
        <f t="shared" si="232"/>
        <v>2024</v>
      </c>
      <c r="T7462">
        <f t="shared" si="233"/>
        <v>6</v>
      </c>
    </row>
    <row r="7463" spans="1:20" x14ac:dyDescent="0.3">
      <c r="A7463" s="1">
        <v>45465</v>
      </c>
      <c r="B7463" t="s">
        <v>7908</v>
      </c>
      <c r="C7463" t="s">
        <v>76</v>
      </c>
      <c r="D7463" t="s">
        <v>50</v>
      </c>
      <c r="E7463" t="s">
        <v>24</v>
      </c>
      <c r="F7463" t="s">
        <v>111</v>
      </c>
      <c r="G7463" t="s">
        <v>85</v>
      </c>
      <c r="H7463" t="s">
        <v>140</v>
      </c>
      <c r="I7463" t="s">
        <v>71</v>
      </c>
      <c r="J7463">
        <v>18</v>
      </c>
      <c r="K7463">
        <v>900</v>
      </c>
      <c r="L7463">
        <v>19</v>
      </c>
      <c r="M7463">
        <v>13122</v>
      </c>
      <c r="N7463">
        <v>10372.120000000001</v>
      </c>
      <c r="O7463">
        <v>2749.88</v>
      </c>
      <c r="P7463" t="s">
        <v>72</v>
      </c>
      <c r="Q7463" t="s">
        <v>30</v>
      </c>
      <c r="R7463" t="s">
        <v>102</v>
      </c>
      <c r="S7463">
        <f t="shared" si="232"/>
        <v>2024</v>
      </c>
      <c r="T7463">
        <f t="shared" si="233"/>
        <v>6</v>
      </c>
    </row>
    <row r="7464" spans="1:20" x14ac:dyDescent="0.3">
      <c r="A7464" s="1">
        <v>45466</v>
      </c>
      <c r="B7464" t="s">
        <v>7909</v>
      </c>
      <c r="C7464" t="s">
        <v>108</v>
      </c>
      <c r="D7464" t="s">
        <v>43</v>
      </c>
      <c r="E7464" t="s">
        <v>35</v>
      </c>
      <c r="F7464" t="s">
        <v>36</v>
      </c>
      <c r="G7464" t="s">
        <v>37</v>
      </c>
      <c r="H7464" t="s">
        <v>120</v>
      </c>
      <c r="I7464" t="s">
        <v>28</v>
      </c>
      <c r="J7464">
        <v>4</v>
      </c>
      <c r="K7464">
        <v>15000</v>
      </c>
      <c r="L7464">
        <v>10</v>
      </c>
      <c r="M7464">
        <v>54000</v>
      </c>
      <c r="N7464">
        <v>40860.980000000003</v>
      </c>
      <c r="O7464">
        <v>13139.02</v>
      </c>
      <c r="P7464" t="s">
        <v>29</v>
      </c>
      <c r="Q7464" t="s">
        <v>47</v>
      </c>
      <c r="R7464" t="s">
        <v>73</v>
      </c>
      <c r="S7464">
        <f t="shared" si="232"/>
        <v>2024</v>
      </c>
      <c r="T7464">
        <f t="shared" si="233"/>
        <v>6</v>
      </c>
    </row>
    <row r="7465" spans="1:20" x14ac:dyDescent="0.3">
      <c r="A7465" s="1">
        <v>45467</v>
      </c>
      <c r="B7465" t="s">
        <v>7910</v>
      </c>
      <c r="C7465" t="s">
        <v>108</v>
      </c>
      <c r="D7465" t="s">
        <v>23</v>
      </c>
      <c r="E7465" t="s">
        <v>51</v>
      </c>
      <c r="F7465" t="s">
        <v>99</v>
      </c>
      <c r="G7465" t="s">
        <v>85</v>
      </c>
      <c r="H7465" t="s">
        <v>70</v>
      </c>
      <c r="I7465" t="s">
        <v>71</v>
      </c>
      <c r="J7465">
        <v>6</v>
      </c>
      <c r="K7465">
        <v>600</v>
      </c>
      <c r="L7465">
        <v>7</v>
      </c>
      <c r="M7465">
        <v>3348</v>
      </c>
      <c r="N7465">
        <v>2605.2199999999998</v>
      </c>
      <c r="O7465">
        <v>742.78</v>
      </c>
      <c r="P7465" t="s">
        <v>65</v>
      </c>
      <c r="Q7465" t="s">
        <v>30</v>
      </c>
      <c r="R7465" t="s">
        <v>102</v>
      </c>
      <c r="S7465">
        <f t="shared" si="232"/>
        <v>2024</v>
      </c>
      <c r="T7465">
        <f t="shared" si="233"/>
        <v>6</v>
      </c>
    </row>
    <row r="7466" spans="1:20" x14ac:dyDescent="0.3">
      <c r="A7466" s="1">
        <v>45468</v>
      </c>
      <c r="B7466" t="s">
        <v>7911</v>
      </c>
      <c r="C7466" t="s">
        <v>108</v>
      </c>
      <c r="D7466" t="s">
        <v>23</v>
      </c>
      <c r="E7466" t="s">
        <v>44</v>
      </c>
      <c r="F7466" t="s">
        <v>89</v>
      </c>
      <c r="G7466" t="s">
        <v>46</v>
      </c>
      <c r="H7466" t="s">
        <v>70</v>
      </c>
      <c r="I7466" t="s">
        <v>71</v>
      </c>
      <c r="J7466">
        <v>17</v>
      </c>
      <c r="K7466">
        <v>600</v>
      </c>
      <c r="L7466">
        <v>11</v>
      </c>
      <c r="M7466">
        <v>9078</v>
      </c>
      <c r="N7466">
        <v>7778.68</v>
      </c>
      <c r="O7466">
        <v>1299.32</v>
      </c>
      <c r="P7466" t="s">
        <v>65</v>
      </c>
      <c r="Q7466" t="s">
        <v>90</v>
      </c>
      <c r="R7466" t="s">
        <v>81</v>
      </c>
      <c r="S7466">
        <f t="shared" si="232"/>
        <v>2024</v>
      </c>
      <c r="T7466">
        <f t="shared" si="233"/>
        <v>6</v>
      </c>
    </row>
    <row r="7467" spans="1:20" x14ac:dyDescent="0.3">
      <c r="A7467" s="1">
        <v>45469</v>
      </c>
      <c r="B7467" t="s">
        <v>7912</v>
      </c>
      <c r="C7467" t="s">
        <v>98</v>
      </c>
      <c r="D7467" t="s">
        <v>50</v>
      </c>
      <c r="E7467" t="s">
        <v>35</v>
      </c>
      <c r="F7467" t="s">
        <v>36</v>
      </c>
      <c r="G7467" t="s">
        <v>37</v>
      </c>
      <c r="H7467" t="s">
        <v>140</v>
      </c>
      <c r="I7467" t="s">
        <v>71</v>
      </c>
      <c r="J7467">
        <v>3</v>
      </c>
      <c r="K7467">
        <v>900</v>
      </c>
      <c r="L7467">
        <v>18</v>
      </c>
      <c r="M7467">
        <v>2214</v>
      </c>
      <c r="N7467">
        <v>1919.27</v>
      </c>
      <c r="O7467">
        <v>294.73</v>
      </c>
      <c r="P7467" t="s">
        <v>38</v>
      </c>
      <c r="Q7467" t="s">
        <v>30</v>
      </c>
      <c r="R7467" t="s">
        <v>123</v>
      </c>
      <c r="S7467">
        <f t="shared" si="232"/>
        <v>2024</v>
      </c>
      <c r="T7467">
        <f t="shared" si="233"/>
        <v>6</v>
      </c>
    </row>
    <row r="7468" spans="1:20" x14ac:dyDescent="0.3">
      <c r="A7468" s="1">
        <v>45470</v>
      </c>
      <c r="B7468" t="s">
        <v>7913</v>
      </c>
      <c r="C7468" t="s">
        <v>98</v>
      </c>
      <c r="D7468" t="s">
        <v>43</v>
      </c>
      <c r="E7468" t="s">
        <v>51</v>
      </c>
      <c r="F7468" t="s">
        <v>77</v>
      </c>
      <c r="G7468" t="s">
        <v>46</v>
      </c>
      <c r="H7468" t="s">
        <v>80</v>
      </c>
      <c r="I7468" t="s">
        <v>28</v>
      </c>
      <c r="J7468">
        <v>12</v>
      </c>
      <c r="K7468">
        <v>12000</v>
      </c>
      <c r="L7468">
        <v>7</v>
      </c>
      <c r="M7468">
        <v>133920</v>
      </c>
      <c r="N7468">
        <v>107628.23</v>
      </c>
      <c r="O7468">
        <v>26291.77</v>
      </c>
      <c r="P7468" t="s">
        <v>93</v>
      </c>
      <c r="Q7468" t="s">
        <v>30</v>
      </c>
      <c r="R7468" t="s">
        <v>61</v>
      </c>
      <c r="S7468">
        <f t="shared" si="232"/>
        <v>2024</v>
      </c>
      <c r="T7468">
        <f t="shared" si="233"/>
        <v>6</v>
      </c>
    </row>
    <row r="7469" spans="1:20" x14ac:dyDescent="0.3">
      <c r="A7469" s="1">
        <v>45471</v>
      </c>
      <c r="B7469" t="s">
        <v>7914</v>
      </c>
      <c r="C7469" t="s">
        <v>137</v>
      </c>
      <c r="D7469" t="s">
        <v>23</v>
      </c>
      <c r="E7469" t="s">
        <v>24</v>
      </c>
      <c r="F7469" t="s">
        <v>69</v>
      </c>
      <c r="G7469" t="s">
        <v>37</v>
      </c>
      <c r="H7469" t="s">
        <v>140</v>
      </c>
      <c r="I7469" t="s">
        <v>71</v>
      </c>
      <c r="J7469">
        <v>7</v>
      </c>
      <c r="K7469">
        <v>900</v>
      </c>
      <c r="L7469">
        <v>16</v>
      </c>
      <c r="M7469">
        <v>5292</v>
      </c>
      <c r="N7469">
        <v>4811.54</v>
      </c>
      <c r="O7469">
        <v>480.46</v>
      </c>
      <c r="P7469" t="s">
        <v>29</v>
      </c>
      <c r="Q7469" t="s">
        <v>55</v>
      </c>
      <c r="R7469" t="s">
        <v>86</v>
      </c>
      <c r="S7469">
        <f t="shared" si="232"/>
        <v>2024</v>
      </c>
      <c r="T7469">
        <f t="shared" si="233"/>
        <v>6</v>
      </c>
    </row>
    <row r="7470" spans="1:20" x14ac:dyDescent="0.3">
      <c r="A7470" s="1">
        <v>45472</v>
      </c>
      <c r="B7470" t="s">
        <v>7915</v>
      </c>
      <c r="C7470" t="s">
        <v>108</v>
      </c>
      <c r="D7470" t="s">
        <v>43</v>
      </c>
      <c r="E7470" t="s">
        <v>24</v>
      </c>
      <c r="F7470" t="s">
        <v>69</v>
      </c>
      <c r="G7470" t="s">
        <v>26</v>
      </c>
      <c r="H7470" t="s">
        <v>59</v>
      </c>
      <c r="I7470" t="s">
        <v>60</v>
      </c>
      <c r="J7470">
        <v>4</v>
      </c>
      <c r="K7470">
        <v>4500</v>
      </c>
      <c r="L7470">
        <v>15</v>
      </c>
      <c r="M7470">
        <v>15300</v>
      </c>
      <c r="N7470">
        <v>12467.48</v>
      </c>
      <c r="O7470">
        <v>2832.52</v>
      </c>
      <c r="P7470" t="s">
        <v>38</v>
      </c>
      <c r="Q7470" t="s">
        <v>90</v>
      </c>
      <c r="R7470" t="s">
        <v>31</v>
      </c>
      <c r="S7470">
        <f t="shared" si="232"/>
        <v>2024</v>
      </c>
      <c r="T7470">
        <f t="shared" si="233"/>
        <v>6</v>
      </c>
    </row>
    <row r="7471" spans="1:20" x14ac:dyDescent="0.3">
      <c r="A7471" s="1">
        <v>45473</v>
      </c>
      <c r="B7471" t="s">
        <v>7916</v>
      </c>
      <c r="C7471" t="s">
        <v>108</v>
      </c>
      <c r="D7471" t="s">
        <v>23</v>
      </c>
      <c r="E7471" t="s">
        <v>35</v>
      </c>
      <c r="F7471" t="s">
        <v>36</v>
      </c>
      <c r="G7471" t="s">
        <v>37</v>
      </c>
      <c r="H7471" t="s">
        <v>132</v>
      </c>
      <c r="I7471" t="s">
        <v>28</v>
      </c>
      <c r="J7471">
        <v>5</v>
      </c>
      <c r="K7471">
        <v>3500</v>
      </c>
      <c r="L7471">
        <v>18</v>
      </c>
      <c r="M7471">
        <v>14350</v>
      </c>
      <c r="N7471">
        <v>10365.469999999999</v>
      </c>
      <c r="O7471">
        <v>3984.53</v>
      </c>
      <c r="P7471" t="s">
        <v>93</v>
      </c>
      <c r="Q7471" t="s">
        <v>47</v>
      </c>
      <c r="R7471" t="s">
        <v>73</v>
      </c>
      <c r="S7471">
        <f t="shared" si="232"/>
        <v>2024</v>
      </c>
      <c r="T7471">
        <f t="shared" si="233"/>
        <v>6</v>
      </c>
    </row>
    <row r="7472" spans="1:20" x14ac:dyDescent="0.3">
      <c r="A7472" s="1">
        <v>45474</v>
      </c>
      <c r="B7472" t="s">
        <v>7917</v>
      </c>
      <c r="C7472" t="s">
        <v>34</v>
      </c>
      <c r="D7472" t="s">
        <v>23</v>
      </c>
      <c r="E7472" t="s">
        <v>24</v>
      </c>
      <c r="F7472" t="s">
        <v>69</v>
      </c>
      <c r="G7472" t="s">
        <v>85</v>
      </c>
      <c r="H7472" t="s">
        <v>80</v>
      </c>
      <c r="I7472" t="s">
        <v>28</v>
      </c>
      <c r="J7472">
        <v>19</v>
      </c>
      <c r="K7472">
        <v>12000</v>
      </c>
      <c r="L7472">
        <v>20</v>
      </c>
      <c r="M7472">
        <v>182400</v>
      </c>
      <c r="N7472">
        <v>167438.67000000001</v>
      </c>
      <c r="O7472">
        <v>14961.33</v>
      </c>
      <c r="P7472" t="s">
        <v>93</v>
      </c>
      <c r="Q7472" t="s">
        <v>55</v>
      </c>
      <c r="R7472" t="s">
        <v>81</v>
      </c>
      <c r="S7472">
        <f t="shared" si="232"/>
        <v>2024</v>
      </c>
      <c r="T7472">
        <f t="shared" si="233"/>
        <v>7</v>
      </c>
    </row>
    <row r="7473" spans="1:20" x14ac:dyDescent="0.3">
      <c r="A7473" s="1">
        <v>45475</v>
      </c>
      <c r="B7473" t="s">
        <v>7918</v>
      </c>
      <c r="C7473" t="s">
        <v>108</v>
      </c>
      <c r="D7473" t="s">
        <v>23</v>
      </c>
      <c r="E7473" t="s">
        <v>44</v>
      </c>
      <c r="F7473" t="s">
        <v>45</v>
      </c>
      <c r="G7473" t="s">
        <v>46</v>
      </c>
      <c r="H7473" t="s">
        <v>70</v>
      </c>
      <c r="I7473" t="s">
        <v>71</v>
      </c>
      <c r="J7473">
        <v>14</v>
      </c>
      <c r="K7473">
        <v>600</v>
      </c>
      <c r="L7473">
        <v>8</v>
      </c>
      <c r="M7473">
        <v>7728</v>
      </c>
      <c r="N7473">
        <v>5773.03</v>
      </c>
      <c r="O7473">
        <v>1954.97</v>
      </c>
      <c r="P7473" t="s">
        <v>38</v>
      </c>
      <c r="Q7473" t="s">
        <v>55</v>
      </c>
      <c r="R7473" t="s">
        <v>86</v>
      </c>
      <c r="S7473">
        <f t="shared" si="232"/>
        <v>2024</v>
      </c>
      <c r="T7473">
        <f t="shared" si="233"/>
        <v>7</v>
      </c>
    </row>
    <row r="7474" spans="1:20" x14ac:dyDescent="0.3">
      <c r="A7474" s="1">
        <v>45476</v>
      </c>
      <c r="B7474" t="s">
        <v>7919</v>
      </c>
      <c r="C7474" t="s">
        <v>108</v>
      </c>
      <c r="D7474" t="s">
        <v>23</v>
      </c>
      <c r="E7474" t="s">
        <v>35</v>
      </c>
      <c r="F7474" t="s">
        <v>36</v>
      </c>
      <c r="G7474" t="s">
        <v>85</v>
      </c>
      <c r="H7474" t="s">
        <v>140</v>
      </c>
      <c r="I7474" t="s">
        <v>71</v>
      </c>
      <c r="J7474">
        <v>21</v>
      </c>
      <c r="K7474">
        <v>900</v>
      </c>
      <c r="L7474">
        <v>7</v>
      </c>
      <c r="M7474">
        <v>17577</v>
      </c>
      <c r="N7474">
        <v>15511.16</v>
      </c>
      <c r="O7474">
        <v>2065.84</v>
      </c>
      <c r="P7474" t="s">
        <v>29</v>
      </c>
      <c r="Q7474" t="s">
        <v>55</v>
      </c>
      <c r="R7474" t="s">
        <v>39</v>
      </c>
      <c r="S7474">
        <f t="shared" si="232"/>
        <v>2024</v>
      </c>
      <c r="T7474">
        <f t="shared" si="233"/>
        <v>7</v>
      </c>
    </row>
    <row r="7475" spans="1:20" x14ac:dyDescent="0.3">
      <c r="A7475" s="1">
        <v>45477</v>
      </c>
      <c r="B7475" t="s">
        <v>7920</v>
      </c>
      <c r="C7475" t="s">
        <v>143</v>
      </c>
      <c r="D7475" t="s">
        <v>50</v>
      </c>
      <c r="E7475" t="s">
        <v>44</v>
      </c>
      <c r="F7475" t="s">
        <v>89</v>
      </c>
      <c r="G7475" t="s">
        <v>26</v>
      </c>
      <c r="H7475" t="s">
        <v>27</v>
      </c>
      <c r="I7475" t="s">
        <v>28</v>
      </c>
      <c r="J7475">
        <v>11</v>
      </c>
      <c r="K7475">
        <v>45000</v>
      </c>
      <c r="L7475">
        <v>17</v>
      </c>
      <c r="M7475">
        <v>410850</v>
      </c>
      <c r="N7475">
        <v>339736.1</v>
      </c>
      <c r="O7475">
        <v>71113.899999999994</v>
      </c>
      <c r="P7475" t="s">
        <v>72</v>
      </c>
      <c r="Q7475" t="s">
        <v>90</v>
      </c>
      <c r="R7475" t="s">
        <v>39</v>
      </c>
      <c r="S7475">
        <f t="shared" si="232"/>
        <v>2024</v>
      </c>
      <c r="T7475">
        <f t="shared" si="233"/>
        <v>7</v>
      </c>
    </row>
    <row r="7476" spans="1:20" x14ac:dyDescent="0.3">
      <c r="A7476" s="1">
        <v>45478</v>
      </c>
      <c r="B7476" t="s">
        <v>7921</v>
      </c>
      <c r="C7476" t="s">
        <v>76</v>
      </c>
      <c r="D7476" t="s">
        <v>50</v>
      </c>
      <c r="E7476" t="s">
        <v>35</v>
      </c>
      <c r="F7476" t="s">
        <v>36</v>
      </c>
      <c r="G7476" t="s">
        <v>37</v>
      </c>
      <c r="H7476" t="s">
        <v>27</v>
      </c>
      <c r="I7476" t="s">
        <v>28</v>
      </c>
      <c r="J7476">
        <v>21</v>
      </c>
      <c r="K7476">
        <v>45000</v>
      </c>
      <c r="L7476">
        <v>20</v>
      </c>
      <c r="M7476">
        <v>756000</v>
      </c>
      <c r="N7476">
        <v>603959.92000000004</v>
      </c>
      <c r="O7476">
        <v>152040.07999999999</v>
      </c>
      <c r="P7476" t="s">
        <v>72</v>
      </c>
      <c r="Q7476" t="s">
        <v>30</v>
      </c>
      <c r="R7476" t="s">
        <v>102</v>
      </c>
      <c r="S7476">
        <f t="shared" si="232"/>
        <v>2024</v>
      </c>
      <c r="T7476">
        <f t="shared" si="233"/>
        <v>7</v>
      </c>
    </row>
    <row r="7477" spans="1:20" x14ac:dyDescent="0.3">
      <c r="A7477" s="1">
        <v>45479</v>
      </c>
      <c r="B7477" t="s">
        <v>7922</v>
      </c>
      <c r="C7477" t="s">
        <v>42</v>
      </c>
      <c r="D7477" t="s">
        <v>50</v>
      </c>
      <c r="E7477" t="s">
        <v>35</v>
      </c>
      <c r="F7477" t="s">
        <v>36</v>
      </c>
      <c r="G7477" t="s">
        <v>46</v>
      </c>
      <c r="H7477" t="s">
        <v>59</v>
      </c>
      <c r="I7477" t="s">
        <v>60</v>
      </c>
      <c r="J7477">
        <v>6</v>
      </c>
      <c r="K7477">
        <v>4500</v>
      </c>
      <c r="L7477">
        <v>9</v>
      </c>
      <c r="M7477">
        <v>24570</v>
      </c>
      <c r="N7477">
        <v>21011.47</v>
      </c>
      <c r="O7477">
        <v>3558.53</v>
      </c>
      <c r="P7477" t="s">
        <v>29</v>
      </c>
      <c r="Q7477" t="s">
        <v>55</v>
      </c>
      <c r="R7477" t="s">
        <v>31</v>
      </c>
      <c r="S7477">
        <f t="shared" si="232"/>
        <v>2024</v>
      </c>
      <c r="T7477">
        <f t="shared" si="233"/>
        <v>7</v>
      </c>
    </row>
    <row r="7478" spans="1:20" x14ac:dyDescent="0.3">
      <c r="A7478" s="1">
        <v>45480</v>
      </c>
      <c r="B7478" t="s">
        <v>7923</v>
      </c>
      <c r="C7478" t="s">
        <v>64</v>
      </c>
      <c r="D7478" t="s">
        <v>43</v>
      </c>
      <c r="E7478" t="s">
        <v>44</v>
      </c>
      <c r="F7478" t="s">
        <v>45</v>
      </c>
      <c r="G7478" t="s">
        <v>26</v>
      </c>
      <c r="H7478" t="s">
        <v>59</v>
      </c>
      <c r="I7478" t="s">
        <v>60</v>
      </c>
      <c r="J7478">
        <v>16</v>
      </c>
      <c r="K7478">
        <v>4500</v>
      </c>
      <c r="L7478">
        <v>5</v>
      </c>
      <c r="M7478">
        <v>68400</v>
      </c>
      <c r="N7478">
        <v>52872.480000000003</v>
      </c>
      <c r="O7478">
        <v>15527.52</v>
      </c>
      <c r="P7478" t="s">
        <v>65</v>
      </c>
      <c r="Q7478" t="s">
        <v>47</v>
      </c>
      <c r="R7478" t="s">
        <v>31</v>
      </c>
      <c r="S7478">
        <f t="shared" si="232"/>
        <v>2024</v>
      </c>
      <c r="T7478">
        <f t="shared" si="233"/>
        <v>7</v>
      </c>
    </row>
    <row r="7479" spans="1:20" x14ac:dyDescent="0.3">
      <c r="A7479" s="1">
        <v>45481</v>
      </c>
      <c r="B7479" t="s">
        <v>7924</v>
      </c>
      <c r="C7479" t="s">
        <v>68</v>
      </c>
      <c r="D7479" t="s">
        <v>23</v>
      </c>
      <c r="E7479" t="s">
        <v>51</v>
      </c>
      <c r="F7479" t="s">
        <v>192</v>
      </c>
      <c r="G7479" t="s">
        <v>46</v>
      </c>
      <c r="H7479" t="s">
        <v>132</v>
      </c>
      <c r="I7479" t="s">
        <v>28</v>
      </c>
      <c r="J7479">
        <v>14</v>
      </c>
      <c r="K7479">
        <v>3500</v>
      </c>
      <c r="L7479">
        <v>11</v>
      </c>
      <c r="M7479">
        <v>43610</v>
      </c>
      <c r="N7479">
        <v>37576.25</v>
      </c>
      <c r="O7479">
        <v>6033.75</v>
      </c>
      <c r="P7479" t="s">
        <v>29</v>
      </c>
      <c r="Q7479" t="s">
        <v>30</v>
      </c>
      <c r="R7479" t="s">
        <v>123</v>
      </c>
      <c r="S7479">
        <f t="shared" si="232"/>
        <v>2024</v>
      </c>
      <c r="T7479">
        <f t="shared" si="233"/>
        <v>7</v>
      </c>
    </row>
    <row r="7480" spans="1:20" x14ac:dyDescent="0.3">
      <c r="A7480" s="1">
        <v>45482</v>
      </c>
      <c r="B7480" t="s">
        <v>7925</v>
      </c>
      <c r="C7480" t="s">
        <v>84</v>
      </c>
      <c r="D7480" t="s">
        <v>43</v>
      </c>
      <c r="E7480" t="s">
        <v>51</v>
      </c>
      <c r="F7480" t="s">
        <v>52</v>
      </c>
      <c r="G7480" t="s">
        <v>46</v>
      </c>
      <c r="H7480" t="s">
        <v>140</v>
      </c>
      <c r="I7480" t="s">
        <v>71</v>
      </c>
      <c r="J7480">
        <v>15</v>
      </c>
      <c r="K7480">
        <v>900</v>
      </c>
      <c r="L7480">
        <v>5</v>
      </c>
      <c r="M7480">
        <v>12825</v>
      </c>
      <c r="N7480">
        <v>10822.51</v>
      </c>
      <c r="O7480">
        <v>2002.49</v>
      </c>
      <c r="P7480" t="s">
        <v>72</v>
      </c>
      <c r="Q7480" t="s">
        <v>30</v>
      </c>
      <c r="R7480" t="s">
        <v>31</v>
      </c>
      <c r="S7480">
        <f t="shared" si="232"/>
        <v>2024</v>
      </c>
      <c r="T7480">
        <f t="shared" si="233"/>
        <v>7</v>
      </c>
    </row>
    <row r="7481" spans="1:20" x14ac:dyDescent="0.3">
      <c r="A7481" s="1">
        <v>45483</v>
      </c>
      <c r="B7481" t="s">
        <v>7926</v>
      </c>
      <c r="C7481" t="s">
        <v>76</v>
      </c>
      <c r="D7481" t="s">
        <v>23</v>
      </c>
      <c r="E7481" t="s">
        <v>51</v>
      </c>
      <c r="F7481" t="s">
        <v>77</v>
      </c>
      <c r="G7481" t="s">
        <v>85</v>
      </c>
      <c r="H7481" t="s">
        <v>59</v>
      </c>
      <c r="I7481" t="s">
        <v>60</v>
      </c>
      <c r="J7481">
        <v>18</v>
      </c>
      <c r="K7481">
        <v>4500</v>
      </c>
      <c r="L7481">
        <v>11</v>
      </c>
      <c r="M7481">
        <v>72090</v>
      </c>
      <c r="N7481">
        <v>54433.72</v>
      </c>
      <c r="O7481">
        <v>17656.28</v>
      </c>
      <c r="P7481" t="s">
        <v>93</v>
      </c>
      <c r="Q7481" t="s">
        <v>55</v>
      </c>
      <c r="R7481" t="s">
        <v>31</v>
      </c>
      <c r="S7481">
        <f t="shared" si="232"/>
        <v>2024</v>
      </c>
      <c r="T7481">
        <f t="shared" si="233"/>
        <v>7</v>
      </c>
    </row>
    <row r="7482" spans="1:20" x14ac:dyDescent="0.3">
      <c r="A7482" s="1">
        <v>45484</v>
      </c>
      <c r="B7482" t="s">
        <v>7927</v>
      </c>
      <c r="C7482" t="s">
        <v>22</v>
      </c>
      <c r="D7482" t="s">
        <v>43</v>
      </c>
      <c r="E7482" t="s">
        <v>51</v>
      </c>
      <c r="F7482" t="s">
        <v>192</v>
      </c>
      <c r="G7482" t="s">
        <v>37</v>
      </c>
      <c r="H7482" t="s">
        <v>120</v>
      </c>
      <c r="I7482" t="s">
        <v>28</v>
      </c>
      <c r="J7482">
        <v>24</v>
      </c>
      <c r="K7482">
        <v>15000</v>
      </c>
      <c r="L7482">
        <v>12</v>
      </c>
      <c r="M7482">
        <v>316800</v>
      </c>
      <c r="N7482">
        <v>243293.53</v>
      </c>
      <c r="O7482">
        <v>73506.47</v>
      </c>
      <c r="P7482" t="s">
        <v>93</v>
      </c>
      <c r="Q7482" t="s">
        <v>55</v>
      </c>
      <c r="R7482" t="s">
        <v>73</v>
      </c>
      <c r="S7482">
        <f t="shared" si="232"/>
        <v>2024</v>
      </c>
      <c r="T7482">
        <f t="shared" si="233"/>
        <v>7</v>
      </c>
    </row>
    <row r="7483" spans="1:20" x14ac:dyDescent="0.3">
      <c r="A7483" s="1">
        <v>45485</v>
      </c>
      <c r="B7483" t="s">
        <v>7928</v>
      </c>
      <c r="C7483" t="s">
        <v>137</v>
      </c>
      <c r="D7483" t="s">
        <v>23</v>
      </c>
      <c r="E7483" t="s">
        <v>24</v>
      </c>
      <c r="F7483" t="s">
        <v>69</v>
      </c>
      <c r="G7483" t="s">
        <v>37</v>
      </c>
      <c r="H7483" t="s">
        <v>120</v>
      </c>
      <c r="I7483" t="s">
        <v>28</v>
      </c>
      <c r="J7483">
        <v>10</v>
      </c>
      <c r="K7483">
        <v>15000</v>
      </c>
      <c r="L7483">
        <v>14</v>
      </c>
      <c r="M7483">
        <v>129000</v>
      </c>
      <c r="N7483">
        <v>108974.88</v>
      </c>
      <c r="O7483">
        <v>20025.12</v>
      </c>
      <c r="P7483" t="s">
        <v>65</v>
      </c>
      <c r="Q7483" t="s">
        <v>90</v>
      </c>
      <c r="R7483" t="s">
        <v>81</v>
      </c>
      <c r="S7483">
        <f t="shared" si="232"/>
        <v>2024</v>
      </c>
      <c r="T7483">
        <f t="shared" si="233"/>
        <v>7</v>
      </c>
    </row>
    <row r="7484" spans="1:20" x14ac:dyDescent="0.3">
      <c r="A7484" s="1">
        <v>45486</v>
      </c>
      <c r="B7484" t="s">
        <v>7929</v>
      </c>
      <c r="C7484" t="s">
        <v>22</v>
      </c>
      <c r="D7484" t="s">
        <v>23</v>
      </c>
      <c r="E7484" t="s">
        <v>44</v>
      </c>
      <c r="F7484" t="s">
        <v>89</v>
      </c>
      <c r="G7484" t="s">
        <v>46</v>
      </c>
      <c r="H7484" t="s">
        <v>140</v>
      </c>
      <c r="I7484" t="s">
        <v>71</v>
      </c>
      <c r="J7484">
        <v>3</v>
      </c>
      <c r="K7484">
        <v>900</v>
      </c>
      <c r="L7484">
        <v>10</v>
      </c>
      <c r="M7484">
        <v>2430</v>
      </c>
      <c r="N7484">
        <v>2037.97</v>
      </c>
      <c r="O7484">
        <v>392.03</v>
      </c>
      <c r="P7484" t="s">
        <v>38</v>
      </c>
      <c r="Q7484" t="s">
        <v>30</v>
      </c>
      <c r="R7484" t="s">
        <v>73</v>
      </c>
      <c r="S7484">
        <f t="shared" si="232"/>
        <v>2024</v>
      </c>
      <c r="T7484">
        <f t="shared" si="233"/>
        <v>7</v>
      </c>
    </row>
    <row r="7485" spans="1:20" x14ac:dyDescent="0.3">
      <c r="A7485" s="1">
        <v>45487</v>
      </c>
      <c r="B7485" t="s">
        <v>7930</v>
      </c>
      <c r="C7485" t="s">
        <v>34</v>
      </c>
      <c r="D7485" t="s">
        <v>43</v>
      </c>
      <c r="E7485" t="s">
        <v>51</v>
      </c>
      <c r="F7485" t="s">
        <v>192</v>
      </c>
      <c r="G7485" t="s">
        <v>85</v>
      </c>
      <c r="H7485" t="s">
        <v>70</v>
      </c>
      <c r="I7485" t="s">
        <v>71</v>
      </c>
      <c r="J7485">
        <v>2</v>
      </c>
      <c r="K7485">
        <v>600</v>
      </c>
      <c r="L7485">
        <v>1</v>
      </c>
      <c r="M7485">
        <v>1188</v>
      </c>
      <c r="N7485">
        <v>970.2</v>
      </c>
      <c r="O7485">
        <v>217.8</v>
      </c>
      <c r="P7485" t="s">
        <v>38</v>
      </c>
      <c r="Q7485" t="s">
        <v>90</v>
      </c>
      <c r="R7485" t="s">
        <v>61</v>
      </c>
      <c r="S7485">
        <f t="shared" si="232"/>
        <v>2024</v>
      </c>
      <c r="T7485">
        <f t="shared" si="233"/>
        <v>7</v>
      </c>
    </row>
    <row r="7486" spans="1:20" x14ac:dyDescent="0.3">
      <c r="A7486" s="1">
        <v>45488</v>
      </c>
      <c r="B7486" t="s">
        <v>7931</v>
      </c>
      <c r="C7486" t="s">
        <v>108</v>
      </c>
      <c r="D7486" t="s">
        <v>43</v>
      </c>
      <c r="E7486" t="s">
        <v>51</v>
      </c>
      <c r="F7486" t="s">
        <v>77</v>
      </c>
      <c r="G7486" t="s">
        <v>37</v>
      </c>
      <c r="H7486" t="s">
        <v>80</v>
      </c>
      <c r="I7486" t="s">
        <v>28</v>
      </c>
      <c r="J7486">
        <v>23</v>
      </c>
      <c r="K7486">
        <v>12000</v>
      </c>
      <c r="L7486">
        <v>0</v>
      </c>
      <c r="M7486">
        <v>276000</v>
      </c>
      <c r="N7486">
        <v>233050.41</v>
      </c>
      <c r="O7486">
        <v>42949.59</v>
      </c>
      <c r="P7486" t="s">
        <v>93</v>
      </c>
      <c r="Q7486" t="s">
        <v>55</v>
      </c>
      <c r="R7486" t="s">
        <v>102</v>
      </c>
      <c r="S7486">
        <f t="shared" si="232"/>
        <v>2024</v>
      </c>
      <c r="T7486">
        <f t="shared" si="233"/>
        <v>7</v>
      </c>
    </row>
    <row r="7487" spans="1:20" x14ac:dyDescent="0.3">
      <c r="A7487" s="1">
        <v>45489</v>
      </c>
      <c r="B7487" t="s">
        <v>7932</v>
      </c>
      <c r="C7487" t="s">
        <v>42</v>
      </c>
      <c r="D7487" t="s">
        <v>23</v>
      </c>
      <c r="E7487" t="s">
        <v>24</v>
      </c>
      <c r="F7487" t="s">
        <v>69</v>
      </c>
      <c r="G7487" t="s">
        <v>85</v>
      </c>
      <c r="H7487" t="s">
        <v>70</v>
      </c>
      <c r="I7487" t="s">
        <v>71</v>
      </c>
      <c r="J7487">
        <v>3</v>
      </c>
      <c r="K7487">
        <v>600</v>
      </c>
      <c r="L7487">
        <v>14</v>
      </c>
      <c r="M7487">
        <v>1548</v>
      </c>
      <c r="N7487">
        <v>1317.37</v>
      </c>
      <c r="O7487">
        <v>230.63</v>
      </c>
      <c r="P7487" t="s">
        <v>38</v>
      </c>
      <c r="Q7487" t="s">
        <v>30</v>
      </c>
      <c r="R7487" t="s">
        <v>31</v>
      </c>
      <c r="S7487">
        <f t="shared" si="232"/>
        <v>2024</v>
      </c>
      <c r="T7487">
        <f t="shared" si="233"/>
        <v>7</v>
      </c>
    </row>
    <row r="7488" spans="1:20" x14ac:dyDescent="0.3">
      <c r="A7488" s="1">
        <v>45490</v>
      </c>
      <c r="B7488" t="s">
        <v>7933</v>
      </c>
      <c r="C7488" t="s">
        <v>34</v>
      </c>
      <c r="D7488" t="s">
        <v>43</v>
      </c>
      <c r="E7488" t="s">
        <v>51</v>
      </c>
      <c r="F7488" t="s">
        <v>52</v>
      </c>
      <c r="G7488" t="s">
        <v>37</v>
      </c>
      <c r="H7488" t="s">
        <v>132</v>
      </c>
      <c r="I7488" t="s">
        <v>28</v>
      </c>
      <c r="J7488">
        <v>19</v>
      </c>
      <c r="K7488">
        <v>3500</v>
      </c>
      <c r="L7488">
        <v>10</v>
      </c>
      <c r="M7488">
        <v>59850</v>
      </c>
      <c r="N7488">
        <v>54255.33</v>
      </c>
      <c r="O7488">
        <v>5594.67</v>
      </c>
      <c r="P7488" t="s">
        <v>65</v>
      </c>
      <c r="Q7488" t="s">
        <v>30</v>
      </c>
      <c r="R7488" t="s">
        <v>123</v>
      </c>
      <c r="S7488">
        <f t="shared" si="232"/>
        <v>2024</v>
      </c>
      <c r="T7488">
        <f t="shared" si="233"/>
        <v>7</v>
      </c>
    </row>
    <row r="7489" spans="1:20" x14ac:dyDescent="0.3">
      <c r="A7489" s="1">
        <v>45491</v>
      </c>
      <c r="B7489" t="s">
        <v>7934</v>
      </c>
      <c r="C7489" t="s">
        <v>34</v>
      </c>
      <c r="D7489" t="s">
        <v>23</v>
      </c>
      <c r="E7489" t="s">
        <v>51</v>
      </c>
      <c r="F7489" t="s">
        <v>52</v>
      </c>
      <c r="G7489" t="s">
        <v>85</v>
      </c>
      <c r="H7489" t="s">
        <v>140</v>
      </c>
      <c r="I7489" t="s">
        <v>71</v>
      </c>
      <c r="J7489">
        <v>11</v>
      </c>
      <c r="K7489">
        <v>900</v>
      </c>
      <c r="L7489">
        <v>15</v>
      </c>
      <c r="M7489">
        <v>8415</v>
      </c>
      <c r="N7489">
        <v>6769.54</v>
      </c>
      <c r="O7489">
        <v>1645.46</v>
      </c>
      <c r="P7489" t="s">
        <v>72</v>
      </c>
      <c r="Q7489" t="s">
        <v>30</v>
      </c>
      <c r="R7489" t="s">
        <v>81</v>
      </c>
      <c r="S7489">
        <f t="shared" si="232"/>
        <v>2024</v>
      </c>
      <c r="T7489">
        <f t="shared" si="233"/>
        <v>7</v>
      </c>
    </row>
    <row r="7490" spans="1:20" x14ac:dyDescent="0.3">
      <c r="A7490" s="1">
        <v>45492</v>
      </c>
      <c r="B7490" t="s">
        <v>7935</v>
      </c>
      <c r="C7490" t="s">
        <v>84</v>
      </c>
      <c r="D7490" t="s">
        <v>50</v>
      </c>
      <c r="E7490" t="s">
        <v>51</v>
      </c>
      <c r="F7490" t="s">
        <v>99</v>
      </c>
      <c r="G7490" t="s">
        <v>46</v>
      </c>
      <c r="H7490" t="s">
        <v>80</v>
      </c>
      <c r="I7490" t="s">
        <v>28</v>
      </c>
      <c r="J7490">
        <v>8</v>
      </c>
      <c r="K7490">
        <v>12000</v>
      </c>
      <c r="L7490">
        <v>6</v>
      </c>
      <c r="M7490">
        <v>90240</v>
      </c>
      <c r="N7490">
        <v>66644.649999999994</v>
      </c>
      <c r="O7490">
        <v>23595.35</v>
      </c>
      <c r="P7490" t="s">
        <v>93</v>
      </c>
      <c r="Q7490" t="s">
        <v>55</v>
      </c>
      <c r="R7490" t="s">
        <v>81</v>
      </c>
      <c r="S7490">
        <f t="shared" si="232"/>
        <v>2024</v>
      </c>
      <c r="T7490">
        <f t="shared" si="233"/>
        <v>7</v>
      </c>
    </row>
    <row r="7491" spans="1:20" x14ac:dyDescent="0.3">
      <c r="A7491" s="1">
        <v>45493</v>
      </c>
      <c r="B7491" t="s">
        <v>7936</v>
      </c>
      <c r="C7491" t="s">
        <v>68</v>
      </c>
      <c r="D7491" t="s">
        <v>23</v>
      </c>
      <c r="E7491" t="s">
        <v>51</v>
      </c>
      <c r="F7491" t="s">
        <v>99</v>
      </c>
      <c r="G7491" t="s">
        <v>85</v>
      </c>
      <c r="H7491" t="s">
        <v>53</v>
      </c>
      <c r="I7491" t="s">
        <v>54</v>
      </c>
      <c r="J7491">
        <v>21</v>
      </c>
      <c r="K7491">
        <v>2500</v>
      </c>
      <c r="L7491">
        <v>20</v>
      </c>
      <c r="M7491">
        <v>42000</v>
      </c>
      <c r="N7491">
        <v>35637.519999999997</v>
      </c>
      <c r="O7491">
        <v>6362.48</v>
      </c>
      <c r="P7491" t="s">
        <v>72</v>
      </c>
      <c r="Q7491" t="s">
        <v>90</v>
      </c>
      <c r="R7491" t="s">
        <v>81</v>
      </c>
      <c r="S7491">
        <f t="shared" ref="S7491:S7554" si="234">YEAR(A7491)</f>
        <v>2024</v>
      </c>
      <c r="T7491">
        <f t="shared" si="233"/>
        <v>7</v>
      </c>
    </row>
    <row r="7492" spans="1:20" x14ac:dyDescent="0.3">
      <c r="A7492" s="1">
        <v>45494</v>
      </c>
      <c r="B7492" t="s">
        <v>7937</v>
      </c>
      <c r="C7492" t="s">
        <v>58</v>
      </c>
      <c r="D7492" t="s">
        <v>50</v>
      </c>
      <c r="E7492" t="s">
        <v>24</v>
      </c>
      <c r="F7492" t="s">
        <v>69</v>
      </c>
      <c r="G7492" t="s">
        <v>37</v>
      </c>
      <c r="H7492" t="s">
        <v>27</v>
      </c>
      <c r="I7492" t="s">
        <v>28</v>
      </c>
      <c r="J7492">
        <v>14</v>
      </c>
      <c r="K7492">
        <v>45000</v>
      </c>
      <c r="L7492">
        <v>17</v>
      </c>
      <c r="M7492">
        <v>522900</v>
      </c>
      <c r="N7492">
        <v>464925.4</v>
      </c>
      <c r="O7492">
        <v>57974.6</v>
      </c>
      <c r="P7492" t="s">
        <v>38</v>
      </c>
      <c r="Q7492" t="s">
        <v>30</v>
      </c>
      <c r="R7492" t="s">
        <v>86</v>
      </c>
      <c r="S7492">
        <f t="shared" si="234"/>
        <v>2024</v>
      </c>
      <c r="T7492">
        <f t="shared" ref="T7492:T7555" si="235">MONTH(A7492)</f>
        <v>7</v>
      </c>
    </row>
    <row r="7493" spans="1:20" x14ac:dyDescent="0.3">
      <c r="A7493" s="1">
        <v>45495</v>
      </c>
      <c r="B7493" t="s">
        <v>7938</v>
      </c>
      <c r="C7493" t="s">
        <v>143</v>
      </c>
      <c r="D7493" t="s">
        <v>43</v>
      </c>
      <c r="E7493" t="s">
        <v>51</v>
      </c>
      <c r="F7493" t="s">
        <v>99</v>
      </c>
      <c r="G7493" t="s">
        <v>26</v>
      </c>
      <c r="H7493" t="s">
        <v>140</v>
      </c>
      <c r="I7493" t="s">
        <v>71</v>
      </c>
      <c r="J7493">
        <v>9</v>
      </c>
      <c r="K7493">
        <v>900</v>
      </c>
      <c r="L7493">
        <v>11</v>
      </c>
      <c r="M7493">
        <v>7209</v>
      </c>
      <c r="N7493">
        <v>5755.54</v>
      </c>
      <c r="O7493">
        <v>1453.46</v>
      </c>
      <c r="P7493" t="s">
        <v>72</v>
      </c>
      <c r="Q7493" t="s">
        <v>55</v>
      </c>
      <c r="R7493" t="s">
        <v>86</v>
      </c>
      <c r="S7493">
        <f t="shared" si="234"/>
        <v>2024</v>
      </c>
      <c r="T7493">
        <f t="shared" si="235"/>
        <v>7</v>
      </c>
    </row>
    <row r="7494" spans="1:20" x14ac:dyDescent="0.3">
      <c r="A7494" s="1">
        <v>45496</v>
      </c>
      <c r="B7494" t="s">
        <v>7939</v>
      </c>
      <c r="C7494" t="s">
        <v>137</v>
      </c>
      <c r="D7494" t="s">
        <v>23</v>
      </c>
      <c r="E7494" t="s">
        <v>44</v>
      </c>
      <c r="F7494" t="s">
        <v>45</v>
      </c>
      <c r="G7494" t="s">
        <v>26</v>
      </c>
      <c r="H7494" t="s">
        <v>140</v>
      </c>
      <c r="I7494" t="s">
        <v>71</v>
      </c>
      <c r="J7494">
        <v>17</v>
      </c>
      <c r="K7494">
        <v>900</v>
      </c>
      <c r="L7494">
        <v>3</v>
      </c>
      <c r="M7494">
        <v>14841</v>
      </c>
      <c r="N7494">
        <v>12140.1</v>
      </c>
      <c r="O7494">
        <v>2700.9</v>
      </c>
      <c r="P7494" t="s">
        <v>93</v>
      </c>
      <c r="Q7494" t="s">
        <v>30</v>
      </c>
      <c r="R7494" t="s">
        <v>39</v>
      </c>
      <c r="S7494">
        <f t="shared" si="234"/>
        <v>2024</v>
      </c>
      <c r="T7494">
        <f t="shared" si="235"/>
        <v>7</v>
      </c>
    </row>
    <row r="7495" spans="1:20" x14ac:dyDescent="0.3">
      <c r="A7495" s="1">
        <v>45497</v>
      </c>
      <c r="B7495" t="s">
        <v>7940</v>
      </c>
      <c r="C7495" t="s">
        <v>64</v>
      </c>
      <c r="D7495" t="s">
        <v>23</v>
      </c>
      <c r="E7495" t="s">
        <v>51</v>
      </c>
      <c r="F7495" t="s">
        <v>52</v>
      </c>
      <c r="G7495" t="s">
        <v>26</v>
      </c>
      <c r="H7495" t="s">
        <v>132</v>
      </c>
      <c r="I7495" t="s">
        <v>28</v>
      </c>
      <c r="J7495">
        <v>8</v>
      </c>
      <c r="K7495">
        <v>3500</v>
      </c>
      <c r="L7495">
        <v>8</v>
      </c>
      <c r="M7495">
        <v>25760</v>
      </c>
      <c r="N7495">
        <v>19921.14</v>
      </c>
      <c r="O7495">
        <v>5838.86</v>
      </c>
      <c r="P7495" t="s">
        <v>29</v>
      </c>
      <c r="Q7495" t="s">
        <v>90</v>
      </c>
      <c r="R7495" t="s">
        <v>39</v>
      </c>
      <c r="S7495">
        <f t="shared" si="234"/>
        <v>2024</v>
      </c>
      <c r="T7495">
        <f t="shared" si="235"/>
        <v>7</v>
      </c>
    </row>
    <row r="7496" spans="1:20" x14ac:dyDescent="0.3">
      <c r="A7496" s="1">
        <v>45498</v>
      </c>
      <c r="B7496" t="s">
        <v>7941</v>
      </c>
      <c r="C7496" t="s">
        <v>64</v>
      </c>
      <c r="D7496" t="s">
        <v>23</v>
      </c>
      <c r="E7496" t="s">
        <v>51</v>
      </c>
      <c r="F7496" t="s">
        <v>77</v>
      </c>
      <c r="G7496" t="s">
        <v>46</v>
      </c>
      <c r="H7496" t="s">
        <v>140</v>
      </c>
      <c r="I7496" t="s">
        <v>71</v>
      </c>
      <c r="J7496">
        <v>22</v>
      </c>
      <c r="K7496">
        <v>900</v>
      </c>
      <c r="L7496">
        <v>7</v>
      </c>
      <c r="M7496">
        <v>18414</v>
      </c>
      <c r="N7496">
        <v>14671.55</v>
      </c>
      <c r="O7496">
        <v>3742.45</v>
      </c>
      <c r="P7496" t="s">
        <v>29</v>
      </c>
      <c r="Q7496" t="s">
        <v>90</v>
      </c>
      <c r="R7496" t="s">
        <v>31</v>
      </c>
      <c r="S7496">
        <f t="shared" si="234"/>
        <v>2024</v>
      </c>
      <c r="T7496">
        <f t="shared" si="235"/>
        <v>7</v>
      </c>
    </row>
    <row r="7497" spans="1:20" x14ac:dyDescent="0.3">
      <c r="A7497" s="1">
        <v>45499</v>
      </c>
      <c r="B7497" t="s">
        <v>7942</v>
      </c>
      <c r="C7497" t="s">
        <v>34</v>
      </c>
      <c r="D7497" t="s">
        <v>43</v>
      </c>
      <c r="E7497" t="s">
        <v>44</v>
      </c>
      <c r="F7497" t="s">
        <v>89</v>
      </c>
      <c r="G7497" t="s">
        <v>85</v>
      </c>
      <c r="H7497" t="s">
        <v>59</v>
      </c>
      <c r="I7497" t="s">
        <v>60</v>
      </c>
      <c r="J7497">
        <v>17</v>
      </c>
      <c r="K7497">
        <v>4500</v>
      </c>
      <c r="L7497">
        <v>6</v>
      </c>
      <c r="M7497">
        <v>71910</v>
      </c>
      <c r="N7497">
        <v>60163.18</v>
      </c>
      <c r="O7497">
        <v>11746.82</v>
      </c>
      <c r="P7497" t="s">
        <v>29</v>
      </c>
      <c r="Q7497" t="s">
        <v>55</v>
      </c>
      <c r="R7497" t="s">
        <v>31</v>
      </c>
      <c r="S7497">
        <f t="shared" si="234"/>
        <v>2024</v>
      </c>
      <c r="T7497">
        <f t="shared" si="235"/>
        <v>7</v>
      </c>
    </row>
    <row r="7498" spans="1:20" x14ac:dyDescent="0.3">
      <c r="A7498" s="1">
        <v>45500</v>
      </c>
      <c r="B7498" t="s">
        <v>7943</v>
      </c>
      <c r="C7498" t="s">
        <v>42</v>
      </c>
      <c r="D7498" t="s">
        <v>23</v>
      </c>
      <c r="E7498" t="s">
        <v>35</v>
      </c>
      <c r="F7498" t="s">
        <v>36</v>
      </c>
      <c r="G7498" t="s">
        <v>37</v>
      </c>
      <c r="H7498" t="s">
        <v>70</v>
      </c>
      <c r="I7498" t="s">
        <v>71</v>
      </c>
      <c r="J7498">
        <v>1</v>
      </c>
      <c r="K7498">
        <v>600</v>
      </c>
      <c r="L7498">
        <v>16</v>
      </c>
      <c r="M7498">
        <v>504</v>
      </c>
      <c r="N7498">
        <v>452.33</v>
      </c>
      <c r="O7498">
        <v>51.67</v>
      </c>
      <c r="P7498" t="s">
        <v>65</v>
      </c>
      <c r="Q7498" t="s">
        <v>30</v>
      </c>
      <c r="R7498" t="s">
        <v>73</v>
      </c>
      <c r="S7498">
        <f t="shared" si="234"/>
        <v>2024</v>
      </c>
      <c r="T7498">
        <f t="shared" si="235"/>
        <v>7</v>
      </c>
    </row>
    <row r="7499" spans="1:20" x14ac:dyDescent="0.3">
      <c r="A7499" s="1">
        <v>45501</v>
      </c>
      <c r="B7499" t="s">
        <v>7944</v>
      </c>
      <c r="C7499" t="s">
        <v>108</v>
      </c>
      <c r="D7499" t="s">
        <v>43</v>
      </c>
      <c r="E7499" t="s">
        <v>44</v>
      </c>
      <c r="F7499" t="s">
        <v>89</v>
      </c>
      <c r="G7499" t="s">
        <v>37</v>
      </c>
      <c r="H7499" t="s">
        <v>59</v>
      </c>
      <c r="I7499" t="s">
        <v>60</v>
      </c>
      <c r="J7499">
        <v>15</v>
      </c>
      <c r="K7499">
        <v>4500</v>
      </c>
      <c r="L7499">
        <v>0</v>
      </c>
      <c r="M7499">
        <v>67500</v>
      </c>
      <c r="N7499">
        <v>53055.05</v>
      </c>
      <c r="O7499">
        <v>14444.95</v>
      </c>
      <c r="P7499" t="s">
        <v>38</v>
      </c>
      <c r="Q7499" t="s">
        <v>55</v>
      </c>
      <c r="R7499" t="s">
        <v>61</v>
      </c>
      <c r="S7499">
        <f t="shared" si="234"/>
        <v>2024</v>
      </c>
      <c r="T7499">
        <f t="shared" si="235"/>
        <v>7</v>
      </c>
    </row>
    <row r="7500" spans="1:20" x14ac:dyDescent="0.3">
      <c r="A7500" s="1">
        <v>45502</v>
      </c>
      <c r="B7500" t="s">
        <v>7945</v>
      </c>
      <c r="C7500" t="s">
        <v>137</v>
      </c>
      <c r="D7500" t="s">
        <v>23</v>
      </c>
      <c r="E7500" t="s">
        <v>35</v>
      </c>
      <c r="F7500" t="s">
        <v>36</v>
      </c>
      <c r="G7500" t="s">
        <v>46</v>
      </c>
      <c r="H7500" t="s">
        <v>140</v>
      </c>
      <c r="I7500" t="s">
        <v>71</v>
      </c>
      <c r="J7500">
        <v>12</v>
      </c>
      <c r="K7500">
        <v>900</v>
      </c>
      <c r="L7500">
        <v>11</v>
      </c>
      <c r="M7500">
        <v>9612</v>
      </c>
      <c r="N7500">
        <v>8184.65</v>
      </c>
      <c r="O7500">
        <v>1427.35</v>
      </c>
      <c r="P7500" t="s">
        <v>38</v>
      </c>
      <c r="Q7500" t="s">
        <v>90</v>
      </c>
      <c r="R7500" t="s">
        <v>73</v>
      </c>
      <c r="S7500">
        <f t="shared" si="234"/>
        <v>2024</v>
      </c>
      <c r="T7500">
        <f t="shared" si="235"/>
        <v>7</v>
      </c>
    </row>
    <row r="7501" spans="1:20" x14ac:dyDescent="0.3">
      <c r="A7501" s="1">
        <v>45503</v>
      </c>
      <c r="B7501" t="s">
        <v>7946</v>
      </c>
      <c r="C7501" t="s">
        <v>137</v>
      </c>
      <c r="D7501" t="s">
        <v>50</v>
      </c>
      <c r="E7501" t="s">
        <v>51</v>
      </c>
      <c r="F7501" t="s">
        <v>77</v>
      </c>
      <c r="G7501" t="s">
        <v>46</v>
      </c>
      <c r="H7501" t="s">
        <v>27</v>
      </c>
      <c r="I7501" t="s">
        <v>28</v>
      </c>
      <c r="J7501">
        <v>13</v>
      </c>
      <c r="K7501">
        <v>45000</v>
      </c>
      <c r="L7501">
        <v>10</v>
      </c>
      <c r="M7501">
        <v>526500</v>
      </c>
      <c r="N7501">
        <v>424885.96</v>
      </c>
      <c r="O7501">
        <v>101614.04</v>
      </c>
      <c r="P7501" t="s">
        <v>65</v>
      </c>
      <c r="Q7501" t="s">
        <v>90</v>
      </c>
      <c r="R7501" t="s">
        <v>86</v>
      </c>
      <c r="S7501">
        <f t="shared" si="234"/>
        <v>2024</v>
      </c>
      <c r="T7501">
        <f t="shared" si="235"/>
        <v>7</v>
      </c>
    </row>
    <row r="7502" spans="1:20" x14ac:dyDescent="0.3">
      <c r="A7502" s="1">
        <v>45504</v>
      </c>
      <c r="B7502" t="s">
        <v>7947</v>
      </c>
      <c r="C7502" t="s">
        <v>137</v>
      </c>
      <c r="D7502" t="s">
        <v>43</v>
      </c>
      <c r="E7502" t="s">
        <v>24</v>
      </c>
      <c r="F7502" t="s">
        <v>25</v>
      </c>
      <c r="G7502" t="s">
        <v>46</v>
      </c>
      <c r="H7502" t="s">
        <v>80</v>
      </c>
      <c r="I7502" t="s">
        <v>28</v>
      </c>
      <c r="J7502">
        <v>20</v>
      </c>
      <c r="K7502">
        <v>12000</v>
      </c>
      <c r="L7502">
        <v>3</v>
      </c>
      <c r="M7502">
        <v>232800</v>
      </c>
      <c r="N7502">
        <v>200181.47</v>
      </c>
      <c r="O7502">
        <v>32618.53</v>
      </c>
      <c r="P7502" t="s">
        <v>65</v>
      </c>
      <c r="Q7502" t="s">
        <v>55</v>
      </c>
      <c r="R7502" t="s">
        <v>81</v>
      </c>
      <c r="S7502">
        <f t="shared" si="234"/>
        <v>2024</v>
      </c>
      <c r="T7502">
        <f t="shared" si="235"/>
        <v>7</v>
      </c>
    </row>
    <row r="7503" spans="1:20" x14ac:dyDescent="0.3">
      <c r="A7503" s="1">
        <v>45505</v>
      </c>
      <c r="B7503" t="s">
        <v>7948</v>
      </c>
      <c r="C7503" t="s">
        <v>76</v>
      </c>
      <c r="D7503" t="s">
        <v>43</v>
      </c>
      <c r="E7503" t="s">
        <v>24</v>
      </c>
      <c r="F7503" t="s">
        <v>111</v>
      </c>
      <c r="G7503" t="s">
        <v>85</v>
      </c>
      <c r="H7503" t="s">
        <v>59</v>
      </c>
      <c r="I7503" t="s">
        <v>60</v>
      </c>
      <c r="J7503">
        <v>5</v>
      </c>
      <c r="K7503">
        <v>4500</v>
      </c>
      <c r="L7503">
        <v>13</v>
      </c>
      <c r="M7503">
        <v>19575</v>
      </c>
      <c r="N7503">
        <v>15206.4</v>
      </c>
      <c r="O7503">
        <v>4368.6000000000004</v>
      </c>
      <c r="P7503" t="s">
        <v>29</v>
      </c>
      <c r="Q7503" t="s">
        <v>55</v>
      </c>
      <c r="R7503" t="s">
        <v>61</v>
      </c>
      <c r="S7503">
        <f t="shared" si="234"/>
        <v>2024</v>
      </c>
      <c r="T7503">
        <f t="shared" si="235"/>
        <v>8</v>
      </c>
    </row>
    <row r="7504" spans="1:20" x14ac:dyDescent="0.3">
      <c r="A7504" s="1">
        <v>45506</v>
      </c>
      <c r="B7504" t="s">
        <v>7949</v>
      </c>
      <c r="C7504" t="s">
        <v>84</v>
      </c>
      <c r="D7504" t="s">
        <v>50</v>
      </c>
      <c r="E7504" t="s">
        <v>35</v>
      </c>
      <c r="F7504" t="s">
        <v>36</v>
      </c>
      <c r="G7504" t="s">
        <v>37</v>
      </c>
      <c r="H7504" t="s">
        <v>132</v>
      </c>
      <c r="I7504" t="s">
        <v>28</v>
      </c>
      <c r="J7504">
        <v>21</v>
      </c>
      <c r="K7504">
        <v>3500</v>
      </c>
      <c r="L7504">
        <v>0</v>
      </c>
      <c r="M7504">
        <v>73500</v>
      </c>
      <c r="N7504">
        <v>68865.210000000006</v>
      </c>
      <c r="O7504">
        <v>4634.79</v>
      </c>
      <c r="P7504" t="s">
        <v>93</v>
      </c>
      <c r="Q7504" t="s">
        <v>47</v>
      </c>
      <c r="R7504" t="s">
        <v>86</v>
      </c>
      <c r="S7504">
        <f t="shared" si="234"/>
        <v>2024</v>
      </c>
      <c r="T7504">
        <f t="shared" si="235"/>
        <v>8</v>
      </c>
    </row>
    <row r="7505" spans="1:20" x14ac:dyDescent="0.3">
      <c r="A7505" s="1">
        <v>45507</v>
      </c>
      <c r="B7505" t="s">
        <v>7950</v>
      </c>
      <c r="C7505" t="s">
        <v>143</v>
      </c>
      <c r="D7505" t="s">
        <v>23</v>
      </c>
      <c r="E7505" t="s">
        <v>44</v>
      </c>
      <c r="F7505" t="s">
        <v>45</v>
      </c>
      <c r="G7505" t="s">
        <v>46</v>
      </c>
      <c r="H7505" t="s">
        <v>27</v>
      </c>
      <c r="I7505" t="s">
        <v>28</v>
      </c>
      <c r="J7505">
        <v>7</v>
      </c>
      <c r="K7505">
        <v>45000</v>
      </c>
      <c r="L7505">
        <v>11</v>
      </c>
      <c r="M7505">
        <v>280350</v>
      </c>
      <c r="N7505">
        <v>238791.89</v>
      </c>
      <c r="O7505">
        <v>41558.11</v>
      </c>
      <c r="P7505" t="s">
        <v>72</v>
      </c>
      <c r="Q7505" t="s">
        <v>30</v>
      </c>
      <c r="R7505" t="s">
        <v>123</v>
      </c>
      <c r="S7505">
        <f t="shared" si="234"/>
        <v>2024</v>
      </c>
      <c r="T7505">
        <f t="shared" si="235"/>
        <v>8</v>
      </c>
    </row>
    <row r="7506" spans="1:20" x14ac:dyDescent="0.3">
      <c r="A7506" s="1">
        <v>45508</v>
      </c>
      <c r="B7506" t="s">
        <v>7951</v>
      </c>
      <c r="C7506" t="s">
        <v>84</v>
      </c>
      <c r="D7506" t="s">
        <v>23</v>
      </c>
      <c r="E7506" t="s">
        <v>24</v>
      </c>
      <c r="F7506" t="s">
        <v>69</v>
      </c>
      <c r="G7506" t="s">
        <v>26</v>
      </c>
      <c r="H7506" t="s">
        <v>132</v>
      </c>
      <c r="I7506" t="s">
        <v>28</v>
      </c>
      <c r="J7506">
        <v>18</v>
      </c>
      <c r="K7506">
        <v>3500</v>
      </c>
      <c r="L7506">
        <v>9</v>
      </c>
      <c r="M7506">
        <v>57330</v>
      </c>
      <c r="N7506">
        <v>50321.48</v>
      </c>
      <c r="O7506">
        <v>7008.52</v>
      </c>
      <c r="P7506" t="s">
        <v>72</v>
      </c>
      <c r="Q7506" t="s">
        <v>55</v>
      </c>
      <c r="R7506" t="s">
        <v>39</v>
      </c>
      <c r="S7506">
        <f t="shared" si="234"/>
        <v>2024</v>
      </c>
      <c r="T7506">
        <f t="shared" si="235"/>
        <v>8</v>
      </c>
    </row>
    <row r="7507" spans="1:20" x14ac:dyDescent="0.3">
      <c r="A7507" s="1">
        <v>45509</v>
      </c>
      <c r="B7507" t="s">
        <v>7952</v>
      </c>
      <c r="C7507" t="s">
        <v>42</v>
      </c>
      <c r="D7507" t="s">
        <v>50</v>
      </c>
      <c r="E7507" t="s">
        <v>44</v>
      </c>
      <c r="F7507" t="s">
        <v>89</v>
      </c>
      <c r="G7507" t="s">
        <v>46</v>
      </c>
      <c r="H7507" t="s">
        <v>80</v>
      </c>
      <c r="I7507" t="s">
        <v>28</v>
      </c>
      <c r="J7507">
        <v>21</v>
      </c>
      <c r="K7507">
        <v>12000</v>
      </c>
      <c r="L7507">
        <v>15</v>
      </c>
      <c r="M7507">
        <v>214200</v>
      </c>
      <c r="N7507">
        <v>160847.13</v>
      </c>
      <c r="O7507">
        <v>53352.87</v>
      </c>
      <c r="P7507" t="s">
        <v>93</v>
      </c>
      <c r="Q7507" t="s">
        <v>90</v>
      </c>
      <c r="R7507" t="s">
        <v>86</v>
      </c>
      <c r="S7507">
        <f t="shared" si="234"/>
        <v>2024</v>
      </c>
      <c r="T7507">
        <f t="shared" si="235"/>
        <v>8</v>
      </c>
    </row>
    <row r="7508" spans="1:20" x14ac:dyDescent="0.3">
      <c r="A7508" s="1">
        <v>45510</v>
      </c>
      <c r="B7508" t="s">
        <v>7953</v>
      </c>
      <c r="C7508" t="s">
        <v>42</v>
      </c>
      <c r="D7508" t="s">
        <v>23</v>
      </c>
      <c r="E7508" t="s">
        <v>44</v>
      </c>
      <c r="F7508" t="s">
        <v>89</v>
      </c>
      <c r="G7508" t="s">
        <v>37</v>
      </c>
      <c r="H7508" t="s">
        <v>120</v>
      </c>
      <c r="I7508" t="s">
        <v>28</v>
      </c>
      <c r="J7508">
        <v>4</v>
      </c>
      <c r="K7508">
        <v>15000</v>
      </c>
      <c r="L7508">
        <v>5</v>
      </c>
      <c r="M7508">
        <v>57000</v>
      </c>
      <c r="N7508">
        <v>43212.45</v>
      </c>
      <c r="O7508">
        <v>13787.55</v>
      </c>
      <c r="P7508" t="s">
        <v>72</v>
      </c>
      <c r="Q7508" t="s">
        <v>55</v>
      </c>
      <c r="R7508" t="s">
        <v>102</v>
      </c>
      <c r="S7508">
        <f t="shared" si="234"/>
        <v>2024</v>
      </c>
      <c r="T7508">
        <f t="shared" si="235"/>
        <v>8</v>
      </c>
    </row>
    <row r="7509" spans="1:20" x14ac:dyDescent="0.3">
      <c r="A7509" s="1">
        <v>45511</v>
      </c>
      <c r="B7509" t="s">
        <v>7954</v>
      </c>
      <c r="C7509" t="s">
        <v>64</v>
      </c>
      <c r="D7509" t="s">
        <v>43</v>
      </c>
      <c r="E7509" t="s">
        <v>51</v>
      </c>
      <c r="F7509" t="s">
        <v>77</v>
      </c>
      <c r="G7509" t="s">
        <v>85</v>
      </c>
      <c r="H7509" t="s">
        <v>59</v>
      </c>
      <c r="I7509" t="s">
        <v>60</v>
      </c>
      <c r="J7509">
        <v>15</v>
      </c>
      <c r="K7509">
        <v>4500</v>
      </c>
      <c r="L7509">
        <v>16</v>
      </c>
      <c r="M7509">
        <v>56700</v>
      </c>
      <c r="N7509">
        <v>41938.839999999997</v>
      </c>
      <c r="O7509">
        <v>14761.16</v>
      </c>
      <c r="P7509" t="s">
        <v>93</v>
      </c>
      <c r="Q7509" t="s">
        <v>47</v>
      </c>
      <c r="R7509" t="s">
        <v>73</v>
      </c>
      <c r="S7509">
        <f t="shared" si="234"/>
        <v>2024</v>
      </c>
      <c r="T7509">
        <f t="shared" si="235"/>
        <v>8</v>
      </c>
    </row>
    <row r="7510" spans="1:20" x14ac:dyDescent="0.3">
      <c r="A7510" s="1">
        <v>45512</v>
      </c>
      <c r="B7510" t="s">
        <v>7955</v>
      </c>
      <c r="C7510" t="s">
        <v>76</v>
      </c>
      <c r="D7510" t="s">
        <v>23</v>
      </c>
      <c r="E7510" t="s">
        <v>24</v>
      </c>
      <c r="F7510" t="s">
        <v>25</v>
      </c>
      <c r="G7510" t="s">
        <v>46</v>
      </c>
      <c r="H7510" t="s">
        <v>140</v>
      </c>
      <c r="I7510" t="s">
        <v>71</v>
      </c>
      <c r="J7510">
        <v>5</v>
      </c>
      <c r="K7510">
        <v>900</v>
      </c>
      <c r="L7510">
        <v>10</v>
      </c>
      <c r="M7510">
        <v>4050</v>
      </c>
      <c r="N7510">
        <v>3226.01</v>
      </c>
      <c r="O7510">
        <v>823.99</v>
      </c>
      <c r="P7510" t="s">
        <v>29</v>
      </c>
      <c r="Q7510" t="s">
        <v>55</v>
      </c>
      <c r="R7510" t="s">
        <v>123</v>
      </c>
      <c r="S7510">
        <f t="shared" si="234"/>
        <v>2024</v>
      </c>
      <c r="T7510">
        <f t="shared" si="235"/>
        <v>8</v>
      </c>
    </row>
    <row r="7511" spans="1:20" x14ac:dyDescent="0.3">
      <c r="A7511" s="1">
        <v>45513</v>
      </c>
      <c r="B7511" t="s">
        <v>7956</v>
      </c>
      <c r="C7511" t="s">
        <v>98</v>
      </c>
      <c r="D7511" t="s">
        <v>50</v>
      </c>
      <c r="E7511" t="s">
        <v>24</v>
      </c>
      <c r="F7511" t="s">
        <v>69</v>
      </c>
      <c r="G7511" t="s">
        <v>85</v>
      </c>
      <c r="H7511" t="s">
        <v>120</v>
      </c>
      <c r="I7511" t="s">
        <v>28</v>
      </c>
      <c r="J7511">
        <v>8</v>
      </c>
      <c r="K7511">
        <v>15000</v>
      </c>
      <c r="L7511">
        <v>10</v>
      </c>
      <c r="M7511">
        <v>108000</v>
      </c>
      <c r="N7511">
        <v>90214.09</v>
      </c>
      <c r="O7511">
        <v>17785.91</v>
      </c>
      <c r="P7511" t="s">
        <v>29</v>
      </c>
      <c r="Q7511" t="s">
        <v>30</v>
      </c>
      <c r="R7511" t="s">
        <v>102</v>
      </c>
      <c r="S7511">
        <f t="shared" si="234"/>
        <v>2024</v>
      </c>
      <c r="T7511">
        <f t="shared" si="235"/>
        <v>8</v>
      </c>
    </row>
    <row r="7512" spans="1:20" x14ac:dyDescent="0.3">
      <c r="A7512" s="1">
        <v>45514</v>
      </c>
      <c r="B7512" t="s">
        <v>7957</v>
      </c>
      <c r="C7512" t="s">
        <v>98</v>
      </c>
      <c r="D7512" t="s">
        <v>50</v>
      </c>
      <c r="E7512" t="s">
        <v>44</v>
      </c>
      <c r="F7512" t="s">
        <v>89</v>
      </c>
      <c r="G7512" t="s">
        <v>26</v>
      </c>
      <c r="H7512" t="s">
        <v>140</v>
      </c>
      <c r="I7512" t="s">
        <v>71</v>
      </c>
      <c r="J7512">
        <v>6</v>
      </c>
      <c r="K7512">
        <v>900</v>
      </c>
      <c r="L7512">
        <v>13</v>
      </c>
      <c r="M7512">
        <v>4698</v>
      </c>
      <c r="N7512">
        <v>3692.76</v>
      </c>
      <c r="O7512">
        <v>1005.24</v>
      </c>
      <c r="P7512" t="s">
        <v>72</v>
      </c>
      <c r="Q7512" t="s">
        <v>47</v>
      </c>
      <c r="R7512" t="s">
        <v>86</v>
      </c>
      <c r="S7512">
        <f t="shared" si="234"/>
        <v>2024</v>
      </c>
      <c r="T7512">
        <f t="shared" si="235"/>
        <v>8</v>
      </c>
    </row>
    <row r="7513" spans="1:20" x14ac:dyDescent="0.3">
      <c r="A7513" s="1">
        <v>45515</v>
      </c>
      <c r="B7513" t="s">
        <v>7958</v>
      </c>
      <c r="C7513" t="s">
        <v>137</v>
      </c>
      <c r="D7513" t="s">
        <v>23</v>
      </c>
      <c r="E7513" t="s">
        <v>51</v>
      </c>
      <c r="F7513" t="s">
        <v>52</v>
      </c>
      <c r="G7513" t="s">
        <v>46</v>
      </c>
      <c r="H7513" t="s">
        <v>80</v>
      </c>
      <c r="I7513" t="s">
        <v>28</v>
      </c>
      <c r="J7513">
        <v>5</v>
      </c>
      <c r="K7513">
        <v>12000</v>
      </c>
      <c r="L7513">
        <v>17</v>
      </c>
      <c r="M7513">
        <v>49800</v>
      </c>
      <c r="N7513">
        <v>40052.9</v>
      </c>
      <c r="O7513">
        <v>9747.1</v>
      </c>
      <c r="P7513" t="s">
        <v>38</v>
      </c>
      <c r="Q7513" t="s">
        <v>55</v>
      </c>
      <c r="R7513" t="s">
        <v>31</v>
      </c>
      <c r="S7513">
        <f t="shared" si="234"/>
        <v>2024</v>
      </c>
      <c r="T7513">
        <f t="shared" si="235"/>
        <v>8</v>
      </c>
    </row>
    <row r="7514" spans="1:20" x14ac:dyDescent="0.3">
      <c r="A7514" s="1">
        <v>45516</v>
      </c>
      <c r="B7514" t="s">
        <v>7959</v>
      </c>
      <c r="C7514" t="s">
        <v>76</v>
      </c>
      <c r="D7514" t="s">
        <v>43</v>
      </c>
      <c r="E7514" t="s">
        <v>24</v>
      </c>
      <c r="F7514" t="s">
        <v>25</v>
      </c>
      <c r="G7514" t="s">
        <v>46</v>
      </c>
      <c r="H7514" t="s">
        <v>53</v>
      </c>
      <c r="I7514" t="s">
        <v>54</v>
      </c>
      <c r="J7514">
        <v>6</v>
      </c>
      <c r="K7514">
        <v>2500</v>
      </c>
      <c r="L7514">
        <v>11</v>
      </c>
      <c r="M7514">
        <v>13350</v>
      </c>
      <c r="N7514">
        <v>11467.26</v>
      </c>
      <c r="O7514">
        <v>1882.74</v>
      </c>
      <c r="P7514" t="s">
        <v>29</v>
      </c>
      <c r="Q7514" t="s">
        <v>55</v>
      </c>
      <c r="R7514" t="s">
        <v>73</v>
      </c>
      <c r="S7514">
        <f t="shared" si="234"/>
        <v>2024</v>
      </c>
      <c r="T7514">
        <f t="shared" si="235"/>
        <v>8</v>
      </c>
    </row>
    <row r="7515" spans="1:20" x14ac:dyDescent="0.3">
      <c r="A7515" s="1">
        <v>45517</v>
      </c>
      <c r="B7515" t="s">
        <v>7960</v>
      </c>
      <c r="C7515" t="s">
        <v>76</v>
      </c>
      <c r="D7515" t="s">
        <v>50</v>
      </c>
      <c r="E7515" t="s">
        <v>24</v>
      </c>
      <c r="F7515" t="s">
        <v>69</v>
      </c>
      <c r="G7515" t="s">
        <v>85</v>
      </c>
      <c r="H7515" t="s">
        <v>140</v>
      </c>
      <c r="I7515" t="s">
        <v>71</v>
      </c>
      <c r="J7515">
        <v>11</v>
      </c>
      <c r="K7515">
        <v>900</v>
      </c>
      <c r="L7515">
        <v>19</v>
      </c>
      <c r="M7515">
        <v>8019</v>
      </c>
      <c r="N7515">
        <v>7140.9</v>
      </c>
      <c r="O7515">
        <v>878.1</v>
      </c>
      <c r="P7515" t="s">
        <v>65</v>
      </c>
      <c r="Q7515" t="s">
        <v>47</v>
      </c>
      <c r="R7515" t="s">
        <v>102</v>
      </c>
      <c r="S7515">
        <f t="shared" si="234"/>
        <v>2024</v>
      </c>
      <c r="T7515">
        <f t="shared" si="235"/>
        <v>8</v>
      </c>
    </row>
    <row r="7516" spans="1:20" x14ac:dyDescent="0.3">
      <c r="A7516" s="1">
        <v>45518</v>
      </c>
      <c r="B7516" t="s">
        <v>7961</v>
      </c>
      <c r="C7516" t="s">
        <v>42</v>
      </c>
      <c r="D7516" t="s">
        <v>43</v>
      </c>
      <c r="E7516" t="s">
        <v>24</v>
      </c>
      <c r="F7516" t="s">
        <v>25</v>
      </c>
      <c r="G7516" t="s">
        <v>26</v>
      </c>
      <c r="H7516" t="s">
        <v>120</v>
      </c>
      <c r="I7516" t="s">
        <v>28</v>
      </c>
      <c r="J7516">
        <v>25</v>
      </c>
      <c r="K7516">
        <v>15000</v>
      </c>
      <c r="L7516">
        <v>17</v>
      </c>
      <c r="M7516">
        <v>311250</v>
      </c>
      <c r="N7516">
        <v>263340.11</v>
      </c>
      <c r="O7516">
        <v>47909.89</v>
      </c>
      <c r="P7516" t="s">
        <v>38</v>
      </c>
      <c r="Q7516" t="s">
        <v>30</v>
      </c>
      <c r="R7516" t="s">
        <v>86</v>
      </c>
      <c r="S7516">
        <f t="shared" si="234"/>
        <v>2024</v>
      </c>
      <c r="T7516">
        <f t="shared" si="235"/>
        <v>8</v>
      </c>
    </row>
    <row r="7517" spans="1:20" x14ac:dyDescent="0.3">
      <c r="A7517" s="1">
        <v>45519</v>
      </c>
      <c r="B7517" t="s">
        <v>7962</v>
      </c>
      <c r="C7517" t="s">
        <v>68</v>
      </c>
      <c r="D7517" t="s">
        <v>23</v>
      </c>
      <c r="E7517" t="s">
        <v>24</v>
      </c>
      <c r="F7517" t="s">
        <v>111</v>
      </c>
      <c r="G7517" t="s">
        <v>85</v>
      </c>
      <c r="H7517" t="s">
        <v>140</v>
      </c>
      <c r="I7517" t="s">
        <v>71</v>
      </c>
      <c r="J7517">
        <v>7</v>
      </c>
      <c r="K7517">
        <v>900</v>
      </c>
      <c r="L7517">
        <v>17</v>
      </c>
      <c r="M7517">
        <v>5229</v>
      </c>
      <c r="N7517">
        <v>3941.06</v>
      </c>
      <c r="O7517">
        <v>1287.94</v>
      </c>
      <c r="P7517" t="s">
        <v>72</v>
      </c>
      <c r="Q7517" t="s">
        <v>90</v>
      </c>
      <c r="R7517" t="s">
        <v>31</v>
      </c>
      <c r="S7517">
        <f t="shared" si="234"/>
        <v>2024</v>
      </c>
      <c r="T7517">
        <f t="shared" si="235"/>
        <v>8</v>
      </c>
    </row>
    <row r="7518" spans="1:20" x14ac:dyDescent="0.3">
      <c r="A7518" s="1">
        <v>45520</v>
      </c>
      <c r="B7518" t="s">
        <v>7963</v>
      </c>
      <c r="C7518" t="s">
        <v>42</v>
      </c>
      <c r="D7518" t="s">
        <v>23</v>
      </c>
      <c r="E7518" t="s">
        <v>24</v>
      </c>
      <c r="F7518" t="s">
        <v>25</v>
      </c>
      <c r="G7518" t="s">
        <v>85</v>
      </c>
      <c r="H7518" t="s">
        <v>120</v>
      </c>
      <c r="I7518" t="s">
        <v>28</v>
      </c>
      <c r="J7518">
        <v>7</v>
      </c>
      <c r="K7518">
        <v>15000</v>
      </c>
      <c r="L7518">
        <v>8</v>
      </c>
      <c r="M7518">
        <v>96600</v>
      </c>
      <c r="N7518">
        <v>74575.13</v>
      </c>
      <c r="O7518">
        <v>22024.87</v>
      </c>
      <c r="P7518" t="s">
        <v>93</v>
      </c>
      <c r="Q7518" t="s">
        <v>47</v>
      </c>
      <c r="R7518" t="s">
        <v>123</v>
      </c>
      <c r="S7518">
        <f t="shared" si="234"/>
        <v>2024</v>
      </c>
      <c r="T7518">
        <f t="shared" si="235"/>
        <v>8</v>
      </c>
    </row>
    <row r="7519" spans="1:20" x14ac:dyDescent="0.3">
      <c r="A7519" s="1">
        <v>45521</v>
      </c>
      <c r="B7519" t="s">
        <v>7964</v>
      </c>
      <c r="C7519" t="s">
        <v>108</v>
      </c>
      <c r="D7519" t="s">
        <v>43</v>
      </c>
      <c r="E7519" t="s">
        <v>44</v>
      </c>
      <c r="F7519" t="s">
        <v>45</v>
      </c>
      <c r="G7519" t="s">
        <v>85</v>
      </c>
      <c r="H7519" t="s">
        <v>53</v>
      </c>
      <c r="I7519" t="s">
        <v>54</v>
      </c>
      <c r="J7519">
        <v>23</v>
      </c>
      <c r="K7519">
        <v>2500</v>
      </c>
      <c r="L7519">
        <v>19</v>
      </c>
      <c r="M7519">
        <v>46575</v>
      </c>
      <c r="N7519">
        <v>43007.99</v>
      </c>
      <c r="O7519">
        <v>3567.01</v>
      </c>
      <c r="P7519" t="s">
        <v>38</v>
      </c>
      <c r="Q7519" t="s">
        <v>55</v>
      </c>
      <c r="R7519" t="s">
        <v>39</v>
      </c>
      <c r="S7519">
        <f t="shared" si="234"/>
        <v>2024</v>
      </c>
      <c r="T7519">
        <f t="shared" si="235"/>
        <v>8</v>
      </c>
    </row>
    <row r="7520" spans="1:20" x14ac:dyDescent="0.3">
      <c r="A7520" s="1">
        <v>45522</v>
      </c>
      <c r="B7520" t="s">
        <v>7965</v>
      </c>
      <c r="C7520" t="s">
        <v>108</v>
      </c>
      <c r="D7520" t="s">
        <v>50</v>
      </c>
      <c r="E7520" t="s">
        <v>51</v>
      </c>
      <c r="F7520" t="s">
        <v>77</v>
      </c>
      <c r="G7520" t="s">
        <v>37</v>
      </c>
      <c r="H7520" t="s">
        <v>70</v>
      </c>
      <c r="I7520" t="s">
        <v>71</v>
      </c>
      <c r="J7520">
        <v>25</v>
      </c>
      <c r="K7520">
        <v>600</v>
      </c>
      <c r="L7520">
        <v>9</v>
      </c>
      <c r="M7520">
        <v>13650</v>
      </c>
      <c r="N7520">
        <v>11485.47</v>
      </c>
      <c r="O7520">
        <v>2164.5300000000002</v>
      </c>
      <c r="P7520" t="s">
        <v>93</v>
      </c>
      <c r="Q7520" t="s">
        <v>90</v>
      </c>
      <c r="R7520" t="s">
        <v>73</v>
      </c>
      <c r="S7520">
        <f t="shared" si="234"/>
        <v>2024</v>
      </c>
      <c r="T7520">
        <f t="shared" si="235"/>
        <v>8</v>
      </c>
    </row>
    <row r="7521" spans="1:20" x14ac:dyDescent="0.3">
      <c r="A7521" s="1">
        <v>45523</v>
      </c>
      <c r="B7521" t="s">
        <v>7966</v>
      </c>
      <c r="C7521" t="s">
        <v>68</v>
      </c>
      <c r="D7521" t="s">
        <v>43</v>
      </c>
      <c r="E7521" t="s">
        <v>35</v>
      </c>
      <c r="F7521" t="s">
        <v>36</v>
      </c>
      <c r="G7521" t="s">
        <v>37</v>
      </c>
      <c r="H7521" t="s">
        <v>80</v>
      </c>
      <c r="I7521" t="s">
        <v>28</v>
      </c>
      <c r="J7521">
        <v>13</v>
      </c>
      <c r="K7521">
        <v>12000</v>
      </c>
      <c r="L7521">
        <v>10</v>
      </c>
      <c r="M7521">
        <v>140400</v>
      </c>
      <c r="N7521">
        <v>119636.08</v>
      </c>
      <c r="O7521">
        <v>20763.919999999998</v>
      </c>
      <c r="P7521" t="s">
        <v>65</v>
      </c>
      <c r="Q7521" t="s">
        <v>30</v>
      </c>
      <c r="R7521" t="s">
        <v>31</v>
      </c>
      <c r="S7521">
        <f t="shared" si="234"/>
        <v>2024</v>
      </c>
      <c r="T7521">
        <f t="shared" si="235"/>
        <v>8</v>
      </c>
    </row>
    <row r="7522" spans="1:20" x14ac:dyDescent="0.3">
      <c r="A7522" s="1">
        <v>45524</v>
      </c>
      <c r="B7522" t="s">
        <v>7967</v>
      </c>
      <c r="C7522" t="s">
        <v>64</v>
      </c>
      <c r="D7522" t="s">
        <v>50</v>
      </c>
      <c r="E7522" t="s">
        <v>51</v>
      </c>
      <c r="F7522" t="s">
        <v>192</v>
      </c>
      <c r="G7522" t="s">
        <v>37</v>
      </c>
      <c r="H7522" t="s">
        <v>140</v>
      </c>
      <c r="I7522" t="s">
        <v>71</v>
      </c>
      <c r="J7522">
        <v>23</v>
      </c>
      <c r="K7522">
        <v>900</v>
      </c>
      <c r="L7522">
        <v>12</v>
      </c>
      <c r="M7522">
        <v>18216</v>
      </c>
      <c r="N7522">
        <v>14488.7</v>
      </c>
      <c r="O7522">
        <v>3727.3</v>
      </c>
      <c r="P7522" t="s">
        <v>38</v>
      </c>
      <c r="Q7522" t="s">
        <v>30</v>
      </c>
      <c r="R7522" t="s">
        <v>31</v>
      </c>
      <c r="S7522">
        <f t="shared" si="234"/>
        <v>2024</v>
      </c>
      <c r="T7522">
        <f t="shared" si="235"/>
        <v>8</v>
      </c>
    </row>
    <row r="7523" spans="1:20" x14ac:dyDescent="0.3">
      <c r="A7523" s="1">
        <v>45525</v>
      </c>
      <c r="B7523" t="s">
        <v>7968</v>
      </c>
      <c r="C7523" t="s">
        <v>137</v>
      </c>
      <c r="D7523" t="s">
        <v>43</v>
      </c>
      <c r="E7523" t="s">
        <v>35</v>
      </c>
      <c r="F7523" t="s">
        <v>36</v>
      </c>
      <c r="G7523" t="s">
        <v>85</v>
      </c>
      <c r="H7523" t="s">
        <v>53</v>
      </c>
      <c r="I7523" t="s">
        <v>54</v>
      </c>
      <c r="J7523">
        <v>22</v>
      </c>
      <c r="K7523">
        <v>2500</v>
      </c>
      <c r="L7523">
        <v>7</v>
      </c>
      <c r="M7523">
        <v>51150</v>
      </c>
      <c r="N7523">
        <v>43731.14</v>
      </c>
      <c r="O7523">
        <v>7418.86</v>
      </c>
      <c r="P7523" t="s">
        <v>72</v>
      </c>
      <c r="Q7523" t="s">
        <v>90</v>
      </c>
      <c r="R7523" t="s">
        <v>39</v>
      </c>
      <c r="S7523">
        <f t="shared" si="234"/>
        <v>2024</v>
      </c>
      <c r="T7523">
        <f t="shared" si="235"/>
        <v>8</v>
      </c>
    </row>
    <row r="7524" spans="1:20" x14ac:dyDescent="0.3">
      <c r="A7524" s="1">
        <v>45526</v>
      </c>
      <c r="B7524" t="s">
        <v>7969</v>
      </c>
      <c r="C7524" t="s">
        <v>68</v>
      </c>
      <c r="D7524" t="s">
        <v>43</v>
      </c>
      <c r="E7524" t="s">
        <v>24</v>
      </c>
      <c r="F7524" t="s">
        <v>25</v>
      </c>
      <c r="G7524" t="s">
        <v>46</v>
      </c>
      <c r="H7524" t="s">
        <v>59</v>
      </c>
      <c r="I7524" t="s">
        <v>60</v>
      </c>
      <c r="J7524">
        <v>14</v>
      </c>
      <c r="K7524">
        <v>4500</v>
      </c>
      <c r="L7524">
        <v>14</v>
      </c>
      <c r="M7524">
        <v>54180</v>
      </c>
      <c r="N7524">
        <v>42736.07</v>
      </c>
      <c r="O7524">
        <v>11443.93</v>
      </c>
      <c r="P7524" t="s">
        <v>65</v>
      </c>
      <c r="Q7524" t="s">
        <v>90</v>
      </c>
      <c r="R7524" t="s">
        <v>39</v>
      </c>
      <c r="S7524">
        <f t="shared" si="234"/>
        <v>2024</v>
      </c>
      <c r="T7524">
        <f t="shared" si="235"/>
        <v>8</v>
      </c>
    </row>
    <row r="7525" spans="1:20" x14ac:dyDescent="0.3">
      <c r="A7525" s="1">
        <v>45527</v>
      </c>
      <c r="B7525" t="s">
        <v>7970</v>
      </c>
      <c r="C7525" t="s">
        <v>58</v>
      </c>
      <c r="D7525" t="s">
        <v>23</v>
      </c>
      <c r="E7525" t="s">
        <v>24</v>
      </c>
      <c r="F7525" t="s">
        <v>69</v>
      </c>
      <c r="G7525" t="s">
        <v>46</v>
      </c>
      <c r="H7525" t="s">
        <v>27</v>
      </c>
      <c r="I7525" t="s">
        <v>28</v>
      </c>
      <c r="J7525">
        <v>22</v>
      </c>
      <c r="K7525">
        <v>45000</v>
      </c>
      <c r="L7525">
        <v>2</v>
      </c>
      <c r="M7525">
        <v>970200</v>
      </c>
      <c r="N7525">
        <v>835457.92</v>
      </c>
      <c r="O7525">
        <v>134742.07999999999</v>
      </c>
      <c r="P7525" t="s">
        <v>29</v>
      </c>
      <c r="Q7525" t="s">
        <v>90</v>
      </c>
      <c r="R7525" t="s">
        <v>123</v>
      </c>
      <c r="S7525">
        <f t="shared" si="234"/>
        <v>2024</v>
      </c>
      <c r="T7525">
        <f t="shared" si="235"/>
        <v>8</v>
      </c>
    </row>
    <row r="7526" spans="1:20" x14ac:dyDescent="0.3">
      <c r="A7526" s="1">
        <v>45528</v>
      </c>
      <c r="B7526" t="s">
        <v>7971</v>
      </c>
      <c r="C7526" t="s">
        <v>76</v>
      </c>
      <c r="D7526" t="s">
        <v>23</v>
      </c>
      <c r="E7526" t="s">
        <v>24</v>
      </c>
      <c r="F7526" t="s">
        <v>25</v>
      </c>
      <c r="G7526" t="s">
        <v>85</v>
      </c>
      <c r="H7526" t="s">
        <v>70</v>
      </c>
      <c r="I7526" t="s">
        <v>71</v>
      </c>
      <c r="J7526">
        <v>18</v>
      </c>
      <c r="K7526">
        <v>600</v>
      </c>
      <c r="L7526">
        <v>17</v>
      </c>
      <c r="M7526">
        <v>8964</v>
      </c>
      <c r="N7526">
        <v>8386.65</v>
      </c>
      <c r="O7526">
        <v>577.35</v>
      </c>
      <c r="P7526" t="s">
        <v>65</v>
      </c>
      <c r="Q7526" t="s">
        <v>30</v>
      </c>
      <c r="R7526" t="s">
        <v>81</v>
      </c>
      <c r="S7526">
        <f t="shared" si="234"/>
        <v>2024</v>
      </c>
      <c r="T7526">
        <f t="shared" si="235"/>
        <v>8</v>
      </c>
    </row>
    <row r="7527" spans="1:20" x14ac:dyDescent="0.3">
      <c r="A7527" s="1">
        <v>45529</v>
      </c>
      <c r="B7527" t="s">
        <v>7972</v>
      </c>
      <c r="C7527" t="s">
        <v>68</v>
      </c>
      <c r="D7527" t="s">
        <v>50</v>
      </c>
      <c r="E7527" t="s">
        <v>51</v>
      </c>
      <c r="F7527" t="s">
        <v>52</v>
      </c>
      <c r="G7527" t="s">
        <v>46</v>
      </c>
      <c r="H7527" t="s">
        <v>120</v>
      </c>
      <c r="I7527" t="s">
        <v>28</v>
      </c>
      <c r="J7527">
        <v>6</v>
      </c>
      <c r="K7527">
        <v>15000</v>
      </c>
      <c r="L7527">
        <v>2</v>
      </c>
      <c r="M7527">
        <v>88200</v>
      </c>
      <c r="N7527">
        <v>64080.44</v>
      </c>
      <c r="O7527">
        <v>24119.56</v>
      </c>
      <c r="P7527" t="s">
        <v>72</v>
      </c>
      <c r="Q7527" t="s">
        <v>55</v>
      </c>
      <c r="R7527" t="s">
        <v>81</v>
      </c>
      <c r="S7527">
        <f t="shared" si="234"/>
        <v>2024</v>
      </c>
      <c r="T7527">
        <f t="shared" si="235"/>
        <v>8</v>
      </c>
    </row>
    <row r="7528" spans="1:20" x14ac:dyDescent="0.3">
      <c r="A7528" s="1">
        <v>45530</v>
      </c>
      <c r="B7528" t="s">
        <v>7973</v>
      </c>
      <c r="C7528" t="s">
        <v>34</v>
      </c>
      <c r="D7528" t="s">
        <v>43</v>
      </c>
      <c r="E7528" t="s">
        <v>51</v>
      </c>
      <c r="F7528" t="s">
        <v>192</v>
      </c>
      <c r="G7528" t="s">
        <v>26</v>
      </c>
      <c r="H7528" t="s">
        <v>140</v>
      </c>
      <c r="I7528" t="s">
        <v>71</v>
      </c>
      <c r="J7528">
        <v>21</v>
      </c>
      <c r="K7528">
        <v>900</v>
      </c>
      <c r="L7528">
        <v>15</v>
      </c>
      <c r="M7528">
        <v>16065</v>
      </c>
      <c r="N7528">
        <v>11718.51</v>
      </c>
      <c r="O7528">
        <v>4346.49</v>
      </c>
      <c r="P7528" t="s">
        <v>65</v>
      </c>
      <c r="Q7528" t="s">
        <v>55</v>
      </c>
      <c r="R7528" t="s">
        <v>123</v>
      </c>
      <c r="S7528">
        <f t="shared" si="234"/>
        <v>2024</v>
      </c>
      <c r="T7528">
        <f t="shared" si="235"/>
        <v>8</v>
      </c>
    </row>
    <row r="7529" spans="1:20" x14ac:dyDescent="0.3">
      <c r="A7529" s="1">
        <v>45531</v>
      </c>
      <c r="B7529" t="s">
        <v>7974</v>
      </c>
      <c r="C7529" t="s">
        <v>64</v>
      </c>
      <c r="D7529" t="s">
        <v>50</v>
      </c>
      <c r="E7529" t="s">
        <v>51</v>
      </c>
      <c r="F7529" t="s">
        <v>77</v>
      </c>
      <c r="G7529" t="s">
        <v>26</v>
      </c>
      <c r="H7529" t="s">
        <v>140</v>
      </c>
      <c r="I7529" t="s">
        <v>71</v>
      </c>
      <c r="J7529">
        <v>10</v>
      </c>
      <c r="K7529">
        <v>900</v>
      </c>
      <c r="L7529">
        <v>1</v>
      </c>
      <c r="M7529">
        <v>8910</v>
      </c>
      <c r="N7529">
        <v>7391.91</v>
      </c>
      <c r="O7529">
        <v>1518.09</v>
      </c>
      <c r="P7529" t="s">
        <v>93</v>
      </c>
      <c r="Q7529" t="s">
        <v>90</v>
      </c>
      <c r="R7529" t="s">
        <v>81</v>
      </c>
      <c r="S7529">
        <f t="shared" si="234"/>
        <v>2024</v>
      </c>
      <c r="T7529">
        <f t="shared" si="235"/>
        <v>8</v>
      </c>
    </row>
    <row r="7530" spans="1:20" x14ac:dyDescent="0.3">
      <c r="A7530" s="1">
        <v>45532</v>
      </c>
      <c r="B7530" t="s">
        <v>7975</v>
      </c>
      <c r="C7530" t="s">
        <v>64</v>
      </c>
      <c r="D7530" t="s">
        <v>43</v>
      </c>
      <c r="E7530" t="s">
        <v>35</v>
      </c>
      <c r="F7530" t="s">
        <v>36</v>
      </c>
      <c r="G7530" t="s">
        <v>46</v>
      </c>
      <c r="H7530" t="s">
        <v>59</v>
      </c>
      <c r="I7530" t="s">
        <v>60</v>
      </c>
      <c r="J7530">
        <v>25</v>
      </c>
      <c r="K7530">
        <v>4500</v>
      </c>
      <c r="L7530">
        <v>20</v>
      </c>
      <c r="M7530">
        <v>90000</v>
      </c>
      <c r="N7530">
        <v>79871.490000000005</v>
      </c>
      <c r="O7530">
        <v>10128.51</v>
      </c>
      <c r="P7530" t="s">
        <v>38</v>
      </c>
      <c r="Q7530" t="s">
        <v>30</v>
      </c>
      <c r="R7530" t="s">
        <v>123</v>
      </c>
      <c r="S7530">
        <f t="shared" si="234"/>
        <v>2024</v>
      </c>
      <c r="T7530">
        <f t="shared" si="235"/>
        <v>8</v>
      </c>
    </row>
    <row r="7531" spans="1:20" x14ac:dyDescent="0.3">
      <c r="A7531" s="1">
        <v>45533</v>
      </c>
      <c r="B7531" t="s">
        <v>7976</v>
      </c>
      <c r="C7531" t="s">
        <v>84</v>
      </c>
      <c r="D7531" t="s">
        <v>50</v>
      </c>
      <c r="E7531" t="s">
        <v>35</v>
      </c>
      <c r="F7531" t="s">
        <v>36</v>
      </c>
      <c r="G7531" t="s">
        <v>26</v>
      </c>
      <c r="H7531" t="s">
        <v>53</v>
      </c>
      <c r="I7531" t="s">
        <v>54</v>
      </c>
      <c r="J7531">
        <v>24</v>
      </c>
      <c r="K7531">
        <v>2500</v>
      </c>
      <c r="L7531">
        <v>19</v>
      </c>
      <c r="M7531">
        <v>48600</v>
      </c>
      <c r="N7531">
        <v>35964.97</v>
      </c>
      <c r="O7531">
        <v>12635.03</v>
      </c>
      <c r="P7531" t="s">
        <v>65</v>
      </c>
      <c r="Q7531" t="s">
        <v>55</v>
      </c>
      <c r="R7531" t="s">
        <v>123</v>
      </c>
      <c r="S7531">
        <f t="shared" si="234"/>
        <v>2024</v>
      </c>
      <c r="T7531">
        <f t="shared" si="235"/>
        <v>8</v>
      </c>
    </row>
    <row r="7532" spans="1:20" x14ac:dyDescent="0.3">
      <c r="A7532" s="1">
        <v>45534</v>
      </c>
      <c r="B7532" t="s">
        <v>7977</v>
      </c>
      <c r="C7532" t="s">
        <v>34</v>
      </c>
      <c r="D7532" t="s">
        <v>23</v>
      </c>
      <c r="E7532" t="s">
        <v>44</v>
      </c>
      <c r="F7532" t="s">
        <v>45</v>
      </c>
      <c r="G7532" t="s">
        <v>85</v>
      </c>
      <c r="H7532" t="s">
        <v>59</v>
      </c>
      <c r="I7532" t="s">
        <v>60</v>
      </c>
      <c r="J7532">
        <v>9</v>
      </c>
      <c r="K7532">
        <v>4500</v>
      </c>
      <c r="L7532">
        <v>9</v>
      </c>
      <c r="M7532">
        <v>36855</v>
      </c>
      <c r="N7532">
        <v>27429.86</v>
      </c>
      <c r="O7532">
        <v>9425.14</v>
      </c>
      <c r="P7532" t="s">
        <v>38</v>
      </c>
      <c r="Q7532" t="s">
        <v>47</v>
      </c>
      <c r="R7532" t="s">
        <v>123</v>
      </c>
      <c r="S7532">
        <f t="shared" si="234"/>
        <v>2024</v>
      </c>
      <c r="T7532">
        <f t="shared" si="235"/>
        <v>8</v>
      </c>
    </row>
    <row r="7533" spans="1:20" x14ac:dyDescent="0.3">
      <c r="A7533" s="1">
        <v>45535</v>
      </c>
      <c r="B7533" t="s">
        <v>7978</v>
      </c>
      <c r="C7533" t="s">
        <v>34</v>
      </c>
      <c r="D7533" t="s">
        <v>43</v>
      </c>
      <c r="E7533" t="s">
        <v>51</v>
      </c>
      <c r="F7533" t="s">
        <v>52</v>
      </c>
      <c r="G7533" t="s">
        <v>37</v>
      </c>
      <c r="H7533" t="s">
        <v>53</v>
      </c>
      <c r="I7533" t="s">
        <v>54</v>
      </c>
      <c r="J7533">
        <v>21</v>
      </c>
      <c r="K7533">
        <v>2500</v>
      </c>
      <c r="L7533">
        <v>16</v>
      </c>
      <c r="M7533">
        <v>44100</v>
      </c>
      <c r="N7533">
        <v>33893.089999999997</v>
      </c>
      <c r="O7533">
        <v>10206.91</v>
      </c>
      <c r="P7533" t="s">
        <v>38</v>
      </c>
      <c r="Q7533" t="s">
        <v>55</v>
      </c>
      <c r="R7533" t="s">
        <v>102</v>
      </c>
      <c r="S7533">
        <f t="shared" si="234"/>
        <v>2024</v>
      </c>
      <c r="T7533">
        <f t="shared" si="235"/>
        <v>8</v>
      </c>
    </row>
    <row r="7534" spans="1:20" x14ac:dyDescent="0.3">
      <c r="A7534" s="1">
        <v>45536</v>
      </c>
      <c r="B7534" t="s">
        <v>7979</v>
      </c>
      <c r="C7534" t="s">
        <v>84</v>
      </c>
      <c r="D7534" t="s">
        <v>23</v>
      </c>
      <c r="E7534" t="s">
        <v>51</v>
      </c>
      <c r="F7534" t="s">
        <v>77</v>
      </c>
      <c r="G7534" t="s">
        <v>85</v>
      </c>
      <c r="H7534" t="s">
        <v>70</v>
      </c>
      <c r="I7534" t="s">
        <v>71</v>
      </c>
      <c r="J7534">
        <v>2</v>
      </c>
      <c r="K7534">
        <v>600</v>
      </c>
      <c r="L7534">
        <v>5</v>
      </c>
      <c r="M7534">
        <v>1140</v>
      </c>
      <c r="N7534">
        <v>942.33</v>
      </c>
      <c r="O7534">
        <v>197.67</v>
      </c>
      <c r="P7534" t="s">
        <v>65</v>
      </c>
      <c r="Q7534" t="s">
        <v>47</v>
      </c>
      <c r="R7534" t="s">
        <v>39</v>
      </c>
      <c r="S7534">
        <f t="shared" si="234"/>
        <v>2024</v>
      </c>
      <c r="T7534">
        <f t="shared" si="235"/>
        <v>9</v>
      </c>
    </row>
    <row r="7535" spans="1:20" x14ac:dyDescent="0.3">
      <c r="A7535" s="1">
        <v>45537</v>
      </c>
      <c r="B7535" t="s">
        <v>7980</v>
      </c>
      <c r="C7535" t="s">
        <v>22</v>
      </c>
      <c r="D7535" t="s">
        <v>43</v>
      </c>
      <c r="E7535" t="s">
        <v>35</v>
      </c>
      <c r="F7535" t="s">
        <v>36</v>
      </c>
      <c r="G7535" t="s">
        <v>26</v>
      </c>
      <c r="H7535" t="s">
        <v>80</v>
      </c>
      <c r="I7535" t="s">
        <v>28</v>
      </c>
      <c r="J7535">
        <v>16</v>
      </c>
      <c r="K7535">
        <v>12000</v>
      </c>
      <c r="L7535">
        <v>5</v>
      </c>
      <c r="M7535">
        <v>182400</v>
      </c>
      <c r="N7535">
        <v>167652.28</v>
      </c>
      <c r="O7535">
        <v>14747.72</v>
      </c>
      <c r="P7535" t="s">
        <v>93</v>
      </c>
      <c r="Q7535" t="s">
        <v>47</v>
      </c>
      <c r="R7535" t="s">
        <v>86</v>
      </c>
      <c r="S7535">
        <f t="shared" si="234"/>
        <v>2024</v>
      </c>
      <c r="T7535">
        <f t="shared" si="235"/>
        <v>9</v>
      </c>
    </row>
    <row r="7536" spans="1:20" x14ac:dyDescent="0.3">
      <c r="A7536" s="1">
        <v>45538</v>
      </c>
      <c r="B7536" t="s">
        <v>7981</v>
      </c>
      <c r="C7536" t="s">
        <v>84</v>
      </c>
      <c r="D7536" t="s">
        <v>50</v>
      </c>
      <c r="E7536" t="s">
        <v>44</v>
      </c>
      <c r="F7536" t="s">
        <v>89</v>
      </c>
      <c r="G7536" t="s">
        <v>37</v>
      </c>
      <c r="H7536" t="s">
        <v>27</v>
      </c>
      <c r="I7536" t="s">
        <v>28</v>
      </c>
      <c r="J7536">
        <v>8</v>
      </c>
      <c r="K7536">
        <v>45000</v>
      </c>
      <c r="L7536">
        <v>13</v>
      </c>
      <c r="M7536">
        <v>313200</v>
      </c>
      <c r="N7536">
        <v>288447.84000000003</v>
      </c>
      <c r="O7536">
        <v>24752.16</v>
      </c>
      <c r="P7536" t="s">
        <v>93</v>
      </c>
      <c r="Q7536" t="s">
        <v>30</v>
      </c>
      <c r="R7536" t="s">
        <v>123</v>
      </c>
      <c r="S7536">
        <f t="shared" si="234"/>
        <v>2024</v>
      </c>
      <c r="T7536">
        <f t="shared" si="235"/>
        <v>9</v>
      </c>
    </row>
    <row r="7537" spans="1:20" x14ac:dyDescent="0.3">
      <c r="A7537" s="1">
        <v>45539</v>
      </c>
      <c r="B7537" t="s">
        <v>7982</v>
      </c>
      <c r="C7537" t="s">
        <v>34</v>
      </c>
      <c r="D7537" t="s">
        <v>23</v>
      </c>
      <c r="E7537" t="s">
        <v>24</v>
      </c>
      <c r="F7537" t="s">
        <v>111</v>
      </c>
      <c r="G7537" t="s">
        <v>26</v>
      </c>
      <c r="H7537" t="s">
        <v>132</v>
      </c>
      <c r="I7537" t="s">
        <v>28</v>
      </c>
      <c r="J7537">
        <v>4</v>
      </c>
      <c r="K7537">
        <v>3500</v>
      </c>
      <c r="L7537">
        <v>9</v>
      </c>
      <c r="M7537">
        <v>12740</v>
      </c>
      <c r="N7537">
        <v>10932.26</v>
      </c>
      <c r="O7537">
        <v>1807.74</v>
      </c>
      <c r="P7537" t="s">
        <v>38</v>
      </c>
      <c r="Q7537" t="s">
        <v>30</v>
      </c>
      <c r="R7537" t="s">
        <v>102</v>
      </c>
      <c r="S7537">
        <f t="shared" si="234"/>
        <v>2024</v>
      </c>
      <c r="T7537">
        <f t="shared" si="235"/>
        <v>9</v>
      </c>
    </row>
    <row r="7538" spans="1:20" x14ac:dyDescent="0.3">
      <c r="A7538" s="1">
        <v>45540</v>
      </c>
      <c r="B7538" t="s">
        <v>7983</v>
      </c>
      <c r="C7538" t="s">
        <v>34</v>
      </c>
      <c r="D7538" t="s">
        <v>23</v>
      </c>
      <c r="E7538" t="s">
        <v>44</v>
      </c>
      <c r="F7538" t="s">
        <v>89</v>
      </c>
      <c r="G7538" t="s">
        <v>85</v>
      </c>
      <c r="H7538" t="s">
        <v>59</v>
      </c>
      <c r="I7538" t="s">
        <v>60</v>
      </c>
      <c r="J7538">
        <v>8</v>
      </c>
      <c r="K7538">
        <v>4500</v>
      </c>
      <c r="L7538">
        <v>4</v>
      </c>
      <c r="M7538">
        <v>34560</v>
      </c>
      <c r="N7538">
        <v>28784.77</v>
      </c>
      <c r="O7538">
        <v>5775.23</v>
      </c>
      <c r="P7538" t="s">
        <v>29</v>
      </c>
      <c r="Q7538" t="s">
        <v>30</v>
      </c>
      <c r="R7538" t="s">
        <v>123</v>
      </c>
      <c r="S7538">
        <f t="shared" si="234"/>
        <v>2024</v>
      </c>
      <c r="T7538">
        <f t="shared" si="235"/>
        <v>9</v>
      </c>
    </row>
    <row r="7539" spans="1:20" x14ac:dyDescent="0.3">
      <c r="A7539" s="1">
        <v>45541</v>
      </c>
      <c r="B7539" t="s">
        <v>7984</v>
      </c>
      <c r="C7539" t="s">
        <v>84</v>
      </c>
      <c r="D7539" t="s">
        <v>50</v>
      </c>
      <c r="E7539" t="s">
        <v>51</v>
      </c>
      <c r="F7539" t="s">
        <v>192</v>
      </c>
      <c r="G7539" t="s">
        <v>37</v>
      </c>
      <c r="H7539" t="s">
        <v>120</v>
      </c>
      <c r="I7539" t="s">
        <v>28</v>
      </c>
      <c r="J7539">
        <v>2</v>
      </c>
      <c r="K7539">
        <v>15000</v>
      </c>
      <c r="L7539">
        <v>8</v>
      </c>
      <c r="M7539">
        <v>27600</v>
      </c>
      <c r="N7539">
        <v>24221.3</v>
      </c>
      <c r="O7539">
        <v>3378.7</v>
      </c>
      <c r="P7539" t="s">
        <v>72</v>
      </c>
      <c r="Q7539" t="s">
        <v>55</v>
      </c>
      <c r="R7539" t="s">
        <v>73</v>
      </c>
      <c r="S7539">
        <f t="shared" si="234"/>
        <v>2024</v>
      </c>
      <c r="T7539">
        <f t="shared" si="235"/>
        <v>9</v>
      </c>
    </row>
    <row r="7540" spans="1:20" x14ac:dyDescent="0.3">
      <c r="A7540" s="1">
        <v>45542</v>
      </c>
      <c r="B7540" t="s">
        <v>7985</v>
      </c>
      <c r="C7540" t="s">
        <v>58</v>
      </c>
      <c r="D7540" t="s">
        <v>23</v>
      </c>
      <c r="E7540" t="s">
        <v>24</v>
      </c>
      <c r="F7540" t="s">
        <v>69</v>
      </c>
      <c r="G7540" t="s">
        <v>85</v>
      </c>
      <c r="H7540" t="s">
        <v>70</v>
      </c>
      <c r="I7540" t="s">
        <v>71</v>
      </c>
      <c r="J7540">
        <v>23</v>
      </c>
      <c r="K7540">
        <v>600</v>
      </c>
      <c r="L7540">
        <v>0</v>
      </c>
      <c r="M7540">
        <v>13800</v>
      </c>
      <c r="N7540">
        <v>11439.48</v>
      </c>
      <c r="O7540">
        <v>2360.52</v>
      </c>
      <c r="P7540" t="s">
        <v>65</v>
      </c>
      <c r="Q7540" t="s">
        <v>30</v>
      </c>
      <c r="R7540" t="s">
        <v>123</v>
      </c>
      <c r="S7540">
        <f t="shared" si="234"/>
        <v>2024</v>
      </c>
      <c r="T7540">
        <f t="shared" si="235"/>
        <v>9</v>
      </c>
    </row>
    <row r="7541" spans="1:20" x14ac:dyDescent="0.3">
      <c r="A7541" s="1">
        <v>45543</v>
      </c>
      <c r="B7541" t="s">
        <v>7986</v>
      </c>
      <c r="C7541" t="s">
        <v>22</v>
      </c>
      <c r="D7541" t="s">
        <v>23</v>
      </c>
      <c r="E7541" t="s">
        <v>51</v>
      </c>
      <c r="F7541" t="s">
        <v>99</v>
      </c>
      <c r="G7541" t="s">
        <v>37</v>
      </c>
      <c r="H7541" t="s">
        <v>59</v>
      </c>
      <c r="I7541" t="s">
        <v>60</v>
      </c>
      <c r="J7541">
        <v>17</v>
      </c>
      <c r="K7541">
        <v>4500</v>
      </c>
      <c r="L7541">
        <v>6</v>
      </c>
      <c r="M7541">
        <v>71910</v>
      </c>
      <c r="N7541">
        <v>57391.59</v>
      </c>
      <c r="O7541">
        <v>14518.41</v>
      </c>
      <c r="P7541" t="s">
        <v>29</v>
      </c>
      <c r="Q7541" t="s">
        <v>30</v>
      </c>
      <c r="R7541" t="s">
        <v>39</v>
      </c>
      <c r="S7541">
        <f t="shared" si="234"/>
        <v>2024</v>
      </c>
      <c r="T7541">
        <f t="shared" si="235"/>
        <v>9</v>
      </c>
    </row>
    <row r="7542" spans="1:20" x14ac:dyDescent="0.3">
      <c r="A7542" s="1">
        <v>45544</v>
      </c>
      <c r="B7542" t="s">
        <v>7987</v>
      </c>
      <c r="C7542" t="s">
        <v>98</v>
      </c>
      <c r="D7542" t="s">
        <v>23</v>
      </c>
      <c r="E7542" t="s">
        <v>44</v>
      </c>
      <c r="F7542" t="s">
        <v>45</v>
      </c>
      <c r="G7542" t="s">
        <v>85</v>
      </c>
      <c r="H7542" t="s">
        <v>53</v>
      </c>
      <c r="I7542" t="s">
        <v>54</v>
      </c>
      <c r="J7542">
        <v>17</v>
      </c>
      <c r="K7542">
        <v>2500</v>
      </c>
      <c r="L7542">
        <v>6</v>
      </c>
      <c r="M7542">
        <v>39950</v>
      </c>
      <c r="N7542">
        <v>30795.75</v>
      </c>
      <c r="O7542">
        <v>9154.25</v>
      </c>
      <c r="P7542" t="s">
        <v>72</v>
      </c>
      <c r="Q7542" t="s">
        <v>90</v>
      </c>
      <c r="R7542" t="s">
        <v>123</v>
      </c>
      <c r="S7542">
        <f t="shared" si="234"/>
        <v>2024</v>
      </c>
      <c r="T7542">
        <f t="shared" si="235"/>
        <v>9</v>
      </c>
    </row>
    <row r="7543" spans="1:20" x14ac:dyDescent="0.3">
      <c r="A7543" s="1">
        <v>45545</v>
      </c>
      <c r="B7543" t="s">
        <v>7988</v>
      </c>
      <c r="C7543" t="s">
        <v>68</v>
      </c>
      <c r="D7543" t="s">
        <v>50</v>
      </c>
      <c r="E7543" t="s">
        <v>51</v>
      </c>
      <c r="F7543" t="s">
        <v>52</v>
      </c>
      <c r="G7543" t="s">
        <v>37</v>
      </c>
      <c r="H7543" t="s">
        <v>140</v>
      </c>
      <c r="I7543" t="s">
        <v>71</v>
      </c>
      <c r="J7543">
        <v>10</v>
      </c>
      <c r="K7543">
        <v>900</v>
      </c>
      <c r="L7543">
        <v>3</v>
      </c>
      <c r="M7543">
        <v>8730</v>
      </c>
      <c r="N7543">
        <v>8086.95</v>
      </c>
      <c r="O7543">
        <v>643.04999999999995</v>
      </c>
      <c r="P7543" t="s">
        <v>65</v>
      </c>
      <c r="Q7543" t="s">
        <v>90</v>
      </c>
      <c r="R7543" t="s">
        <v>61</v>
      </c>
      <c r="S7543">
        <f t="shared" si="234"/>
        <v>2024</v>
      </c>
      <c r="T7543">
        <f t="shared" si="235"/>
        <v>9</v>
      </c>
    </row>
    <row r="7544" spans="1:20" x14ac:dyDescent="0.3">
      <c r="A7544" s="1">
        <v>45546</v>
      </c>
      <c r="B7544" t="s">
        <v>7989</v>
      </c>
      <c r="C7544" t="s">
        <v>98</v>
      </c>
      <c r="D7544" t="s">
        <v>50</v>
      </c>
      <c r="E7544" t="s">
        <v>24</v>
      </c>
      <c r="F7544" t="s">
        <v>111</v>
      </c>
      <c r="G7544" t="s">
        <v>26</v>
      </c>
      <c r="H7544" t="s">
        <v>140</v>
      </c>
      <c r="I7544" t="s">
        <v>71</v>
      </c>
      <c r="J7544">
        <v>5</v>
      </c>
      <c r="K7544">
        <v>900</v>
      </c>
      <c r="L7544">
        <v>12</v>
      </c>
      <c r="M7544">
        <v>3960</v>
      </c>
      <c r="N7544">
        <v>3361.59</v>
      </c>
      <c r="O7544">
        <v>598.41</v>
      </c>
      <c r="P7544" t="s">
        <v>72</v>
      </c>
      <c r="Q7544" t="s">
        <v>30</v>
      </c>
      <c r="R7544" t="s">
        <v>102</v>
      </c>
      <c r="S7544">
        <f t="shared" si="234"/>
        <v>2024</v>
      </c>
      <c r="T7544">
        <f t="shared" si="235"/>
        <v>9</v>
      </c>
    </row>
    <row r="7545" spans="1:20" x14ac:dyDescent="0.3">
      <c r="A7545" s="1">
        <v>45547</v>
      </c>
      <c r="B7545" t="s">
        <v>7990</v>
      </c>
      <c r="C7545" t="s">
        <v>98</v>
      </c>
      <c r="D7545" t="s">
        <v>50</v>
      </c>
      <c r="E7545" t="s">
        <v>44</v>
      </c>
      <c r="F7545" t="s">
        <v>89</v>
      </c>
      <c r="G7545" t="s">
        <v>85</v>
      </c>
      <c r="H7545" t="s">
        <v>132</v>
      </c>
      <c r="I7545" t="s">
        <v>28</v>
      </c>
      <c r="J7545">
        <v>22</v>
      </c>
      <c r="K7545">
        <v>3500</v>
      </c>
      <c r="L7545">
        <v>13</v>
      </c>
      <c r="M7545">
        <v>66990</v>
      </c>
      <c r="N7545">
        <v>62793.2</v>
      </c>
      <c r="O7545">
        <v>4196.8</v>
      </c>
      <c r="P7545" t="s">
        <v>93</v>
      </c>
      <c r="Q7545" t="s">
        <v>47</v>
      </c>
      <c r="R7545" t="s">
        <v>102</v>
      </c>
      <c r="S7545">
        <f t="shared" si="234"/>
        <v>2024</v>
      </c>
      <c r="T7545">
        <f t="shared" si="235"/>
        <v>9</v>
      </c>
    </row>
    <row r="7546" spans="1:20" x14ac:dyDescent="0.3">
      <c r="A7546" s="1">
        <v>45548</v>
      </c>
      <c r="B7546" t="s">
        <v>7991</v>
      </c>
      <c r="C7546" t="s">
        <v>143</v>
      </c>
      <c r="D7546" t="s">
        <v>43</v>
      </c>
      <c r="E7546" t="s">
        <v>44</v>
      </c>
      <c r="F7546" t="s">
        <v>45</v>
      </c>
      <c r="G7546" t="s">
        <v>37</v>
      </c>
      <c r="H7546" t="s">
        <v>53</v>
      </c>
      <c r="I7546" t="s">
        <v>54</v>
      </c>
      <c r="J7546">
        <v>20</v>
      </c>
      <c r="K7546">
        <v>2500</v>
      </c>
      <c r="L7546">
        <v>1</v>
      </c>
      <c r="M7546">
        <v>49500</v>
      </c>
      <c r="N7546">
        <v>39487.089999999997</v>
      </c>
      <c r="O7546">
        <v>10012.91</v>
      </c>
      <c r="P7546" t="s">
        <v>93</v>
      </c>
      <c r="Q7546" t="s">
        <v>47</v>
      </c>
      <c r="R7546" t="s">
        <v>86</v>
      </c>
      <c r="S7546">
        <f t="shared" si="234"/>
        <v>2024</v>
      </c>
      <c r="T7546">
        <f t="shared" si="235"/>
        <v>9</v>
      </c>
    </row>
    <row r="7547" spans="1:20" x14ac:dyDescent="0.3">
      <c r="A7547" s="1">
        <v>45549</v>
      </c>
      <c r="B7547" t="s">
        <v>7992</v>
      </c>
      <c r="C7547" t="s">
        <v>76</v>
      </c>
      <c r="D7547" t="s">
        <v>23</v>
      </c>
      <c r="E7547" t="s">
        <v>35</v>
      </c>
      <c r="F7547" t="s">
        <v>36</v>
      </c>
      <c r="G7547" t="s">
        <v>46</v>
      </c>
      <c r="H7547" t="s">
        <v>59</v>
      </c>
      <c r="I7547" t="s">
        <v>60</v>
      </c>
      <c r="J7547">
        <v>5</v>
      </c>
      <c r="K7547">
        <v>4500</v>
      </c>
      <c r="L7547">
        <v>10</v>
      </c>
      <c r="M7547">
        <v>20250</v>
      </c>
      <c r="N7547">
        <v>15054.65</v>
      </c>
      <c r="O7547">
        <v>5195.3500000000004</v>
      </c>
      <c r="P7547" t="s">
        <v>38</v>
      </c>
      <c r="Q7547" t="s">
        <v>55</v>
      </c>
      <c r="R7547" t="s">
        <v>31</v>
      </c>
      <c r="S7547">
        <f t="shared" si="234"/>
        <v>2024</v>
      </c>
      <c r="T7547">
        <f t="shared" si="235"/>
        <v>9</v>
      </c>
    </row>
    <row r="7548" spans="1:20" x14ac:dyDescent="0.3">
      <c r="A7548" s="1">
        <v>45550</v>
      </c>
      <c r="B7548" t="s">
        <v>7993</v>
      </c>
      <c r="C7548" t="s">
        <v>143</v>
      </c>
      <c r="D7548" t="s">
        <v>50</v>
      </c>
      <c r="E7548" t="s">
        <v>35</v>
      </c>
      <c r="F7548" t="s">
        <v>36</v>
      </c>
      <c r="G7548" t="s">
        <v>37</v>
      </c>
      <c r="H7548" t="s">
        <v>27</v>
      </c>
      <c r="I7548" t="s">
        <v>28</v>
      </c>
      <c r="J7548">
        <v>20</v>
      </c>
      <c r="K7548">
        <v>45000</v>
      </c>
      <c r="L7548">
        <v>20</v>
      </c>
      <c r="M7548">
        <v>720000</v>
      </c>
      <c r="N7548">
        <v>570688.49</v>
      </c>
      <c r="O7548">
        <v>149311.51</v>
      </c>
      <c r="P7548" t="s">
        <v>72</v>
      </c>
      <c r="Q7548" t="s">
        <v>90</v>
      </c>
      <c r="R7548" t="s">
        <v>39</v>
      </c>
      <c r="S7548">
        <f t="shared" si="234"/>
        <v>2024</v>
      </c>
      <c r="T7548">
        <f t="shared" si="235"/>
        <v>9</v>
      </c>
    </row>
    <row r="7549" spans="1:20" x14ac:dyDescent="0.3">
      <c r="A7549" s="1">
        <v>45551</v>
      </c>
      <c r="B7549" t="s">
        <v>7994</v>
      </c>
      <c r="C7549" t="s">
        <v>68</v>
      </c>
      <c r="D7549" t="s">
        <v>23</v>
      </c>
      <c r="E7549" t="s">
        <v>51</v>
      </c>
      <c r="F7549" t="s">
        <v>99</v>
      </c>
      <c r="G7549" t="s">
        <v>46</v>
      </c>
      <c r="H7549" t="s">
        <v>132</v>
      </c>
      <c r="I7549" t="s">
        <v>28</v>
      </c>
      <c r="J7549">
        <v>15</v>
      </c>
      <c r="K7549">
        <v>3500</v>
      </c>
      <c r="L7549">
        <v>18</v>
      </c>
      <c r="M7549">
        <v>43050</v>
      </c>
      <c r="N7549">
        <v>40323.629999999997</v>
      </c>
      <c r="O7549">
        <v>2726.37</v>
      </c>
      <c r="P7549" t="s">
        <v>29</v>
      </c>
      <c r="Q7549" t="s">
        <v>30</v>
      </c>
      <c r="R7549" t="s">
        <v>73</v>
      </c>
      <c r="S7549">
        <f t="shared" si="234"/>
        <v>2024</v>
      </c>
      <c r="T7549">
        <f t="shared" si="235"/>
        <v>9</v>
      </c>
    </row>
    <row r="7550" spans="1:20" x14ac:dyDescent="0.3">
      <c r="A7550" s="1">
        <v>45552</v>
      </c>
      <c r="B7550" t="s">
        <v>7995</v>
      </c>
      <c r="C7550" t="s">
        <v>108</v>
      </c>
      <c r="D7550" t="s">
        <v>50</v>
      </c>
      <c r="E7550" t="s">
        <v>24</v>
      </c>
      <c r="F7550" t="s">
        <v>25</v>
      </c>
      <c r="G7550" t="s">
        <v>85</v>
      </c>
      <c r="H7550" t="s">
        <v>53</v>
      </c>
      <c r="I7550" t="s">
        <v>54</v>
      </c>
      <c r="J7550">
        <v>11</v>
      </c>
      <c r="K7550">
        <v>2500</v>
      </c>
      <c r="L7550">
        <v>16</v>
      </c>
      <c r="M7550">
        <v>23100</v>
      </c>
      <c r="N7550">
        <v>17814.66</v>
      </c>
      <c r="O7550">
        <v>5285.34</v>
      </c>
      <c r="P7550" t="s">
        <v>29</v>
      </c>
      <c r="Q7550" t="s">
        <v>55</v>
      </c>
      <c r="R7550" t="s">
        <v>31</v>
      </c>
      <c r="S7550">
        <f t="shared" si="234"/>
        <v>2024</v>
      </c>
      <c r="T7550">
        <f t="shared" si="235"/>
        <v>9</v>
      </c>
    </row>
    <row r="7551" spans="1:20" x14ac:dyDescent="0.3">
      <c r="A7551" s="1">
        <v>45553</v>
      </c>
      <c r="B7551" t="s">
        <v>7996</v>
      </c>
      <c r="C7551" t="s">
        <v>108</v>
      </c>
      <c r="D7551" t="s">
        <v>50</v>
      </c>
      <c r="E7551" t="s">
        <v>24</v>
      </c>
      <c r="F7551" t="s">
        <v>69</v>
      </c>
      <c r="G7551" t="s">
        <v>85</v>
      </c>
      <c r="H7551" t="s">
        <v>80</v>
      </c>
      <c r="I7551" t="s">
        <v>28</v>
      </c>
      <c r="J7551">
        <v>21</v>
      </c>
      <c r="K7551">
        <v>12000</v>
      </c>
      <c r="L7551">
        <v>0</v>
      </c>
      <c r="M7551">
        <v>252000</v>
      </c>
      <c r="N7551">
        <v>213042.06</v>
      </c>
      <c r="O7551">
        <v>38957.94</v>
      </c>
      <c r="P7551" t="s">
        <v>65</v>
      </c>
      <c r="Q7551" t="s">
        <v>30</v>
      </c>
      <c r="R7551" t="s">
        <v>81</v>
      </c>
      <c r="S7551">
        <f t="shared" si="234"/>
        <v>2024</v>
      </c>
      <c r="T7551">
        <f t="shared" si="235"/>
        <v>9</v>
      </c>
    </row>
    <row r="7552" spans="1:20" x14ac:dyDescent="0.3">
      <c r="A7552" s="1">
        <v>45554</v>
      </c>
      <c r="B7552" t="s">
        <v>7997</v>
      </c>
      <c r="C7552" t="s">
        <v>68</v>
      </c>
      <c r="D7552" t="s">
        <v>43</v>
      </c>
      <c r="E7552" t="s">
        <v>24</v>
      </c>
      <c r="F7552" t="s">
        <v>111</v>
      </c>
      <c r="G7552" t="s">
        <v>26</v>
      </c>
      <c r="H7552" t="s">
        <v>59</v>
      </c>
      <c r="I7552" t="s">
        <v>60</v>
      </c>
      <c r="J7552">
        <v>9</v>
      </c>
      <c r="K7552">
        <v>4500</v>
      </c>
      <c r="L7552">
        <v>8</v>
      </c>
      <c r="M7552">
        <v>37260</v>
      </c>
      <c r="N7552">
        <v>29450.29</v>
      </c>
      <c r="O7552">
        <v>7809.71</v>
      </c>
      <c r="P7552" t="s">
        <v>29</v>
      </c>
      <c r="Q7552" t="s">
        <v>30</v>
      </c>
      <c r="R7552" t="s">
        <v>123</v>
      </c>
      <c r="S7552">
        <f t="shared" si="234"/>
        <v>2024</v>
      </c>
      <c r="T7552">
        <f t="shared" si="235"/>
        <v>9</v>
      </c>
    </row>
    <row r="7553" spans="1:20" x14ac:dyDescent="0.3">
      <c r="A7553" s="1">
        <v>45555</v>
      </c>
      <c r="B7553" t="s">
        <v>7998</v>
      </c>
      <c r="C7553" t="s">
        <v>84</v>
      </c>
      <c r="D7553" t="s">
        <v>43</v>
      </c>
      <c r="E7553" t="s">
        <v>35</v>
      </c>
      <c r="F7553" t="s">
        <v>36</v>
      </c>
      <c r="G7553" t="s">
        <v>37</v>
      </c>
      <c r="H7553" t="s">
        <v>70</v>
      </c>
      <c r="I7553" t="s">
        <v>71</v>
      </c>
      <c r="J7553">
        <v>17</v>
      </c>
      <c r="K7553">
        <v>600</v>
      </c>
      <c r="L7553">
        <v>10</v>
      </c>
      <c r="M7553">
        <v>9180</v>
      </c>
      <c r="N7553">
        <v>6614.25</v>
      </c>
      <c r="O7553">
        <v>2565.75</v>
      </c>
      <c r="P7553" t="s">
        <v>65</v>
      </c>
      <c r="Q7553" t="s">
        <v>90</v>
      </c>
      <c r="R7553" t="s">
        <v>102</v>
      </c>
      <c r="S7553">
        <f t="shared" si="234"/>
        <v>2024</v>
      </c>
      <c r="T7553">
        <f t="shared" si="235"/>
        <v>9</v>
      </c>
    </row>
    <row r="7554" spans="1:20" x14ac:dyDescent="0.3">
      <c r="A7554" s="1">
        <v>45556</v>
      </c>
      <c r="B7554" t="s">
        <v>7999</v>
      </c>
      <c r="C7554" t="s">
        <v>64</v>
      </c>
      <c r="D7554" t="s">
        <v>43</v>
      </c>
      <c r="E7554" t="s">
        <v>35</v>
      </c>
      <c r="F7554" t="s">
        <v>36</v>
      </c>
      <c r="G7554" t="s">
        <v>46</v>
      </c>
      <c r="H7554" t="s">
        <v>80</v>
      </c>
      <c r="I7554" t="s">
        <v>28</v>
      </c>
      <c r="J7554">
        <v>16</v>
      </c>
      <c r="K7554">
        <v>12000</v>
      </c>
      <c r="L7554">
        <v>7</v>
      </c>
      <c r="M7554">
        <v>178560</v>
      </c>
      <c r="N7554">
        <v>134558.31</v>
      </c>
      <c r="O7554">
        <v>44001.69</v>
      </c>
      <c r="P7554" t="s">
        <v>38</v>
      </c>
      <c r="Q7554" t="s">
        <v>55</v>
      </c>
      <c r="R7554" t="s">
        <v>81</v>
      </c>
      <c r="S7554">
        <f t="shared" si="234"/>
        <v>2024</v>
      </c>
      <c r="T7554">
        <f t="shared" si="235"/>
        <v>9</v>
      </c>
    </row>
    <row r="7555" spans="1:20" x14ac:dyDescent="0.3">
      <c r="A7555" s="1">
        <v>45557</v>
      </c>
      <c r="B7555" t="s">
        <v>8000</v>
      </c>
      <c r="C7555" t="s">
        <v>137</v>
      </c>
      <c r="D7555" t="s">
        <v>50</v>
      </c>
      <c r="E7555" t="s">
        <v>35</v>
      </c>
      <c r="F7555" t="s">
        <v>36</v>
      </c>
      <c r="G7555" t="s">
        <v>85</v>
      </c>
      <c r="H7555" t="s">
        <v>80</v>
      </c>
      <c r="I7555" t="s">
        <v>28</v>
      </c>
      <c r="J7555">
        <v>15</v>
      </c>
      <c r="K7555">
        <v>12000</v>
      </c>
      <c r="L7555">
        <v>15</v>
      </c>
      <c r="M7555">
        <v>153000</v>
      </c>
      <c r="N7555">
        <v>129230.31</v>
      </c>
      <c r="O7555">
        <v>23769.69</v>
      </c>
      <c r="P7555" t="s">
        <v>29</v>
      </c>
      <c r="Q7555" t="s">
        <v>47</v>
      </c>
      <c r="R7555" t="s">
        <v>102</v>
      </c>
      <c r="S7555">
        <f t="shared" ref="S7555:S7618" si="236">YEAR(A7555)</f>
        <v>2024</v>
      </c>
      <c r="T7555">
        <f t="shared" si="235"/>
        <v>9</v>
      </c>
    </row>
    <row r="7556" spans="1:20" x14ac:dyDescent="0.3">
      <c r="A7556" s="1">
        <v>45558</v>
      </c>
      <c r="B7556" t="s">
        <v>8001</v>
      </c>
      <c r="C7556" t="s">
        <v>143</v>
      </c>
      <c r="D7556" t="s">
        <v>23</v>
      </c>
      <c r="E7556" t="s">
        <v>44</v>
      </c>
      <c r="F7556" t="s">
        <v>89</v>
      </c>
      <c r="G7556" t="s">
        <v>26</v>
      </c>
      <c r="H7556" t="s">
        <v>70</v>
      </c>
      <c r="I7556" t="s">
        <v>71</v>
      </c>
      <c r="J7556">
        <v>15</v>
      </c>
      <c r="K7556">
        <v>600</v>
      </c>
      <c r="L7556">
        <v>16</v>
      </c>
      <c r="M7556">
        <v>7560</v>
      </c>
      <c r="N7556">
        <v>5844.76</v>
      </c>
      <c r="O7556">
        <v>1715.24</v>
      </c>
      <c r="P7556" t="s">
        <v>93</v>
      </c>
      <c r="Q7556" t="s">
        <v>55</v>
      </c>
      <c r="R7556" t="s">
        <v>31</v>
      </c>
      <c r="S7556">
        <f t="shared" si="236"/>
        <v>2024</v>
      </c>
      <c r="T7556">
        <f t="shared" ref="T7556:T7619" si="237">MONTH(A7556)</f>
        <v>9</v>
      </c>
    </row>
    <row r="7557" spans="1:20" x14ac:dyDescent="0.3">
      <c r="A7557" s="1">
        <v>45559</v>
      </c>
      <c r="B7557" t="s">
        <v>8002</v>
      </c>
      <c r="C7557" t="s">
        <v>76</v>
      </c>
      <c r="D7557" t="s">
        <v>43</v>
      </c>
      <c r="E7557" t="s">
        <v>44</v>
      </c>
      <c r="F7557" t="s">
        <v>45</v>
      </c>
      <c r="G7557" t="s">
        <v>46</v>
      </c>
      <c r="H7557" t="s">
        <v>27</v>
      </c>
      <c r="I7557" t="s">
        <v>28</v>
      </c>
      <c r="J7557">
        <v>6</v>
      </c>
      <c r="K7557">
        <v>45000</v>
      </c>
      <c r="L7557">
        <v>19</v>
      </c>
      <c r="M7557">
        <v>218700</v>
      </c>
      <c r="N7557">
        <v>200536.01</v>
      </c>
      <c r="O7557">
        <v>18163.990000000002</v>
      </c>
      <c r="P7557" t="s">
        <v>38</v>
      </c>
      <c r="Q7557" t="s">
        <v>47</v>
      </c>
      <c r="R7557" t="s">
        <v>73</v>
      </c>
      <c r="S7557">
        <f t="shared" si="236"/>
        <v>2024</v>
      </c>
      <c r="T7557">
        <f t="shared" si="237"/>
        <v>9</v>
      </c>
    </row>
    <row r="7558" spans="1:20" x14ac:dyDescent="0.3">
      <c r="A7558" s="1">
        <v>45560</v>
      </c>
      <c r="B7558" t="s">
        <v>8003</v>
      </c>
      <c r="C7558" t="s">
        <v>76</v>
      </c>
      <c r="D7558" t="s">
        <v>43</v>
      </c>
      <c r="E7558" t="s">
        <v>44</v>
      </c>
      <c r="F7558" t="s">
        <v>45</v>
      </c>
      <c r="G7558" t="s">
        <v>85</v>
      </c>
      <c r="H7558" t="s">
        <v>80</v>
      </c>
      <c r="I7558" t="s">
        <v>28</v>
      </c>
      <c r="J7558">
        <v>22</v>
      </c>
      <c r="K7558">
        <v>12000</v>
      </c>
      <c r="L7558">
        <v>10</v>
      </c>
      <c r="M7558">
        <v>237600</v>
      </c>
      <c r="N7558">
        <v>198936.52</v>
      </c>
      <c r="O7558">
        <v>38663.480000000003</v>
      </c>
      <c r="P7558" t="s">
        <v>38</v>
      </c>
      <c r="Q7558" t="s">
        <v>90</v>
      </c>
      <c r="R7558" t="s">
        <v>31</v>
      </c>
      <c r="S7558">
        <f t="shared" si="236"/>
        <v>2024</v>
      </c>
      <c r="T7558">
        <f t="shared" si="237"/>
        <v>9</v>
      </c>
    </row>
    <row r="7559" spans="1:20" x14ac:dyDescent="0.3">
      <c r="A7559" s="1">
        <v>45561</v>
      </c>
      <c r="B7559" t="s">
        <v>8004</v>
      </c>
      <c r="C7559" t="s">
        <v>68</v>
      </c>
      <c r="D7559" t="s">
        <v>43</v>
      </c>
      <c r="E7559" t="s">
        <v>44</v>
      </c>
      <c r="F7559" t="s">
        <v>45</v>
      </c>
      <c r="G7559" t="s">
        <v>46</v>
      </c>
      <c r="H7559" t="s">
        <v>70</v>
      </c>
      <c r="I7559" t="s">
        <v>71</v>
      </c>
      <c r="J7559">
        <v>18</v>
      </c>
      <c r="K7559">
        <v>600</v>
      </c>
      <c r="L7559">
        <v>5</v>
      </c>
      <c r="M7559">
        <v>10260</v>
      </c>
      <c r="N7559">
        <v>7609.55</v>
      </c>
      <c r="O7559">
        <v>2650.45</v>
      </c>
      <c r="P7559" t="s">
        <v>29</v>
      </c>
      <c r="Q7559" t="s">
        <v>30</v>
      </c>
      <c r="R7559" t="s">
        <v>123</v>
      </c>
      <c r="S7559">
        <f t="shared" si="236"/>
        <v>2024</v>
      </c>
      <c r="T7559">
        <f t="shared" si="237"/>
        <v>9</v>
      </c>
    </row>
    <row r="7560" spans="1:20" x14ac:dyDescent="0.3">
      <c r="A7560" s="1">
        <v>45562</v>
      </c>
      <c r="B7560" t="s">
        <v>8005</v>
      </c>
      <c r="C7560" t="s">
        <v>68</v>
      </c>
      <c r="D7560" t="s">
        <v>43</v>
      </c>
      <c r="E7560" t="s">
        <v>51</v>
      </c>
      <c r="F7560" t="s">
        <v>77</v>
      </c>
      <c r="G7560" t="s">
        <v>37</v>
      </c>
      <c r="H7560" t="s">
        <v>120</v>
      </c>
      <c r="I7560" t="s">
        <v>28</v>
      </c>
      <c r="J7560">
        <v>17</v>
      </c>
      <c r="K7560">
        <v>15000</v>
      </c>
      <c r="L7560">
        <v>15</v>
      </c>
      <c r="M7560">
        <v>216750</v>
      </c>
      <c r="N7560">
        <v>189490.74</v>
      </c>
      <c r="O7560">
        <v>27259.26</v>
      </c>
      <c r="P7560" t="s">
        <v>65</v>
      </c>
      <c r="Q7560" t="s">
        <v>47</v>
      </c>
      <c r="R7560" t="s">
        <v>39</v>
      </c>
      <c r="S7560">
        <f t="shared" si="236"/>
        <v>2024</v>
      </c>
      <c r="T7560">
        <f t="shared" si="237"/>
        <v>9</v>
      </c>
    </row>
    <row r="7561" spans="1:20" x14ac:dyDescent="0.3">
      <c r="A7561" s="1">
        <v>45563</v>
      </c>
      <c r="B7561" t="s">
        <v>8006</v>
      </c>
      <c r="C7561" t="s">
        <v>137</v>
      </c>
      <c r="D7561" t="s">
        <v>23</v>
      </c>
      <c r="E7561" t="s">
        <v>44</v>
      </c>
      <c r="F7561" t="s">
        <v>89</v>
      </c>
      <c r="G7561" t="s">
        <v>46</v>
      </c>
      <c r="H7561" t="s">
        <v>140</v>
      </c>
      <c r="I7561" t="s">
        <v>71</v>
      </c>
      <c r="J7561">
        <v>12</v>
      </c>
      <c r="K7561">
        <v>900</v>
      </c>
      <c r="L7561">
        <v>1</v>
      </c>
      <c r="M7561">
        <v>10692</v>
      </c>
      <c r="N7561">
        <v>8051.09</v>
      </c>
      <c r="O7561">
        <v>2640.91</v>
      </c>
      <c r="P7561" t="s">
        <v>29</v>
      </c>
      <c r="Q7561" t="s">
        <v>47</v>
      </c>
      <c r="R7561" t="s">
        <v>86</v>
      </c>
      <c r="S7561">
        <f t="shared" si="236"/>
        <v>2024</v>
      </c>
      <c r="T7561">
        <f t="shared" si="237"/>
        <v>9</v>
      </c>
    </row>
    <row r="7562" spans="1:20" x14ac:dyDescent="0.3">
      <c r="A7562" s="1">
        <v>45564</v>
      </c>
      <c r="B7562" t="s">
        <v>8007</v>
      </c>
      <c r="C7562" t="s">
        <v>64</v>
      </c>
      <c r="D7562" t="s">
        <v>50</v>
      </c>
      <c r="E7562" t="s">
        <v>44</v>
      </c>
      <c r="F7562" t="s">
        <v>89</v>
      </c>
      <c r="G7562" t="s">
        <v>85</v>
      </c>
      <c r="H7562" t="s">
        <v>59</v>
      </c>
      <c r="I7562" t="s">
        <v>60</v>
      </c>
      <c r="J7562">
        <v>2</v>
      </c>
      <c r="K7562">
        <v>4500</v>
      </c>
      <c r="L7562">
        <v>11</v>
      </c>
      <c r="M7562">
        <v>8010</v>
      </c>
      <c r="N7562">
        <v>7376.38</v>
      </c>
      <c r="O7562">
        <v>633.62</v>
      </c>
      <c r="P7562" t="s">
        <v>93</v>
      </c>
      <c r="Q7562" t="s">
        <v>30</v>
      </c>
      <c r="R7562" t="s">
        <v>86</v>
      </c>
      <c r="S7562">
        <f t="shared" si="236"/>
        <v>2024</v>
      </c>
      <c r="T7562">
        <f t="shared" si="237"/>
        <v>9</v>
      </c>
    </row>
    <row r="7563" spans="1:20" x14ac:dyDescent="0.3">
      <c r="A7563" s="1">
        <v>45565</v>
      </c>
      <c r="B7563" t="s">
        <v>8008</v>
      </c>
      <c r="C7563" t="s">
        <v>34</v>
      </c>
      <c r="D7563" t="s">
        <v>43</v>
      </c>
      <c r="E7563" t="s">
        <v>51</v>
      </c>
      <c r="F7563" t="s">
        <v>77</v>
      </c>
      <c r="G7563" t="s">
        <v>46</v>
      </c>
      <c r="H7563" t="s">
        <v>140</v>
      </c>
      <c r="I7563" t="s">
        <v>71</v>
      </c>
      <c r="J7563">
        <v>22</v>
      </c>
      <c r="K7563">
        <v>900</v>
      </c>
      <c r="L7563">
        <v>20</v>
      </c>
      <c r="M7563">
        <v>15840</v>
      </c>
      <c r="N7563">
        <v>13843.22</v>
      </c>
      <c r="O7563">
        <v>1996.78</v>
      </c>
      <c r="P7563" t="s">
        <v>72</v>
      </c>
      <c r="Q7563" t="s">
        <v>90</v>
      </c>
      <c r="R7563" t="s">
        <v>102</v>
      </c>
      <c r="S7563">
        <f t="shared" si="236"/>
        <v>2024</v>
      </c>
      <c r="T7563">
        <f t="shared" si="237"/>
        <v>9</v>
      </c>
    </row>
    <row r="7564" spans="1:20" x14ac:dyDescent="0.3">
      <c r="A7564" s="1">
        <v>45566</v>
      </c>
      <c r="B7564" t="s">
        <v>8009</v>
      </c>
      <c r="C7564" t="s">
        <v>143</v>
      </c>
      <c r="D7564" t="s">
        <v>43</v>
      </c>
      <c r="E7564" t="s">
        <v>35</v>
      </c>
      <c r="F7564" t="s">
        <v>36</v>
      </c>
      <c r="G7564" t="s">
        <v>46</v>
      </c>
      <c r="H7564" t="s">
        <v>70</v>
      </c>
      <c r="I7564" t="s">
        <v>71</v>
      </c>
      <c r="J7564">
        <v>16</v>
      </c>
      <c r="K7564">
        <v>600</v>
      </c>
      <c r="L7564">
        <v>7</v>
      </c>
      <c r="M7564">
        <v>8928</v>
      </c>
      <c r="N7564">
        <v>7226.35</v>
      </c>
      <c r="O7564">
        <v>1701.65</v>
      </c>
      <c r="P7564" t="s">
        <v>65</v>
      </c>
      <c r="Q7564" t="s">
        <v>55</v>
      </c>
      <c r="R7564" t="s">
        <v>73</v>
      </c>
      <c r="S7564">
        <f t="shared" si="236"/>
        <v>2024</v>
      </c>
      <c r="T7564">
        <f t="shared" si="237"/>
        <v>10</v>
      </c>
    </row>
    <row r="7565" spans="1:20" x14ac:dyDescent="0.3">
      <c r="A7565" s="1">
        <v>45567</v>
      </c>
      <c r="B7565" t="s">
        <v>8010</v>
      </c>
      <c r="C7565" t="s">
        <v>76</v>
      </c>
      <c r="D7565" t="s">
        <v>50</v>
      </c>
      <c r="E7565" t="s">
        <v>35</v>
      </c>
      <c r="F7565" t="s">
        <v>36</v>
      </c>
      <c r="G7565" t="s">
        <v>37</v>
      </c>
      <c r="H7565" t="s">
        <v>120</v>
      </c>
      <c r="I7565" t="s">
        <v>28</v>
      </c>
      <c r="J7565">
        <v>3</v>
      </c>
      <c r="K7565">
        <v>15000</v>
      </c>
      <c r="L7565">
        <v>13</v>
      </c>
      <c r="M7565">
        <v>39150</v>
      </c>
      <c r="N7565">
        <v>28797.62</v>
      </c>
      <c r="O7565">
        <v>10352.379999999999</v>
      </c>
      <c r="P7565" t="s">
        <v>93</v>
      </c>
      <c r="Q7565" t="s">
        <v>30</v>
      </c>
      <c r="R7565" t="s">
        <v>81</v>
      </c>
      <c r="S7565">
        <f t="shared" si="236"/>
        <v>2024</v>
      </c>
      <c r="T7565">
        <f t="shared" si="237"/>
        <v>10</v>
      </c>
    </row>
    <row r="7566" spans="1:20" x14ac:dyDescent="0.3">
      <c r="A7566" s="1">
        <v>45568</v>
      </c>
      <c r="B7566" t="s">
        <v>8011</v>
      </c>
      <c r="C7566" t="s">
        <v>76</v>
      </c>
      <c r="D7566" t="s">
        <v>50</v>
      </c>
      <c r="E7566" t="s">
        <v>51</v>
      </c>
      <c r="F7566" t="s">
        <v>99</v>
      </c>
      <c r="G7566" t="s">
        <v>26</v>
      </c>
      <c r="H7566" t="s">
        <v>70</v>
      </c>
      <c r="I7566" t="s">
        <v>71</v>
      </c>
      <c r="J7566">
        <v>7</v>
      </c>
      <c r="K7566">
        <v>600</v>
      </c>
      <c r="L7566">
        <v>0</v>
      </c>
      <c r="M7566">
        <v>4200</v>
      </c>
      <c r="N7566">
        <v>3465.5</v>
      </c>
      <c r="O7566">
        <v>734.5</v>
      </c>
      <c r="P7566" t="s">
        <v>72</v>
      </c>
      <c r="Q7566" t="s">
        <v>90</v>
      </c>
      <c r="R7566" t="s">
        <v>123</v>
      </c>
      <c r="S7566">
        <f t="shared" si="236"/>
        <v>2024</v>
      </c>
      <c r="T7566">
        <f t="shared" si="237"/>
        <v>10</v>
      </c>
    </row>
    <row r="7567" spans="1:20" x14ac:dyDescent="0.3">
      <c r="A7567" s="1">
        <v>45569</v>
      </c>
      <c r="B7567" t="s">
        <v>8012</v>
      </c>
      <c r="C7567" t="s">
        <v>108</v>
      </c>
      <c r="D7567" t="s">
        <v>23</v>
      </c>
      <c r="E7567" t="s">
        <v>35</v>
      </c>
      <c r="F7567" t="s">
        <v>36</v>
      </c>
      <c r="G7567" t="s">
        <v>26</v>
      </c>
      <c r="H7567" t="s">
        <v>132</v>
      </c>
      <c r="I7567" t="s">
        <v>28</v>
      </c>
      <c r="J7567">
        <v>5</v>
      </c>
      <c r="K7567">
        <v>3500</v>
      </c>
      <c r="L7567">
        <v>5</v>
      </c>
      <c r="M7567">
        <v>16625</v>
      </c>
      <c r="N7567">
        <v>13881.83</v>
      </c>
      <c r="O7567">
        <v>2743.17</v>
      </c>
      <c r="P7567" t="s">
        <v>72</v>
      </c>
      <c r="Q7567" t="s">
        <v>47</v>
      </c>
      <c r="R7567" t="s">
        <v>61</v>
      </c>
      <c r="S7567">
        <f t="shared" si="236"/>
        <v>2024</v>
      </c>
      <c r="T7567">
        <f t="shared" si="237"/>
        <v>10</v>
      </c>
    </row>
    <row r="7568" spans="1:20" x14ac:dyDescent="0.3">
      <c r="A7568" s="1">
        <v>45570</v>
      </c>
      <c r="B7568" t="s">
        <v>8013</v>
      </c>
      <c r="C7568" t="s">
        <v>42</v>
      </c>
      <c r="D7568" t="s">
        <v>43</v>
      </c>
      <c r="E7568" t="s">
        <v>35</v>
      </c>
      <c r="F7568" t="s">
        <v>36</v>
      </c>
      <c r="G7568" t="s">
        <v>85</v>
      </c>
      <c r="H7568" t="s">
        <v>120</v>
      </c>
      <c r="I7568" t="s">
        <v>28</v>
      </c>
      <c r="J7568">
        <v>22</v>
      </c>
      <c r="K7568">
        <v>15000</v>
      </c>
      <c r="L7568">
        <v>12</v>
      </c>
      <c r="M7568">
        <v>290400</v>
      </c>
      <c r="N7568">
        <v>236195.96</v>
      </c>
      <c r="O7568">
        <v>54204.04</v>
      </c>
      <c r="P7568" t="s">
        <v>72</v>
      </c>
      <c r="Q7568" t="s">
        <v>55</v>
      </c>
      <c r="R7568" t="s">
        <v>86</v>
      </c>
      <c r="S7568">
        <f t="shared" si="236"/>
        <v>2024</v>
      </c>
      <c r="T7568">
        <f t="shared" si="237"/>
        <v>10</v>
      </c>
    </row>
    <row r="7569" spans="1:20" x14ac:dyDescent="0.3">
      <c r="A7569" s="1">
        <v>45571</v>
      </c>
      <c r="B7569" t="s">
        <v>8014</v>
      </c>
      <c r="C7569" t="s">
        <v>84</v>
      </c>
      <c r="D7569" t="s">
        <v>43</v>
      </c>
      <c r="E7569" t="s">
        <v>44</v>
      </c>
      <c r="F7569" t="s">
        <v>89</v>
      </c>
      <c r="G7569" t="s">
        <v>37</v>
      </c>
      <c r="H7569" t="s">
        <v>53</v>
      </c>
      <c r="I7569" t="s">
        <v>54</v>
      </c>
      <c r="J7569">
        <v>17</v>
      </c>
      <c r="K7569">
        <v>2500</v>
      </c>
      <c r="L7569">
        <v>6</v>
      </c>
      <c r="M7569">
        <v>39950</v>
      </c>
      <c r="N7569">
        <v>29497.02</v>
      </c>
      <c r="O7569">
        <v>10452.98</v>
      </c>
      <c r="P7569" t="s">
        <v>72</v>
      </c>
      <c r="Q7569" t="s">
        <v>55</v>
      </c>
      <c r="R7569" t="s">
        <v>61</v>
      </c>
      <c r="S7569">
        <f t="shared" si="236"/>
        <v>2024</v>
      </c>
      <c r="T7569">
        <f t="shared" si="237"/>
        <v>10</v>
      </c>
    </row>
    <row r="7570" spans="1:20" x14ac:dyDescent="0.3">
      <c r="A7570" s="1">
        <v>45572</v>
      </c>
      <c r="B7570" t="s">
        <v>8015</v>
      </c>
      <c r="C7570" t="s">
        <v>98</v>
      </c>
      <c r="D7570" t="s">
        <v>43</v>
      </c>
      <c r="E7570" t="s">
        <v>51</v>
      </c>
      <c r="F7570" t="s">
        <v>99</v>
      </c>
      <c r="G7570" t="s">
        <v>26</v>
      </c>
      <c r="H7570" t="s">
        <v>27</v>
      </c>
      <c r="I7570" t="s">
        <v>28</v>
      </c>
      <c r="J7570">
        <v>18</v>
      </c>
      <c r="K7570">
        <v>45000</v>
      </c>
      <c r="L7570">
        <v>20</v>
      </c>
      <c r="M7570">
        <v>648000</v>
      </c>
      <c r="N7570">
        <v>515752.65</v>
      </c>
      <c r="O7570">
        <v>132247.35</v>
      </c>
      <c r="P7570" t="s">
        <v>72</v>
      </c>
      <c r="Q7570" t="s">
        <v>47</v>
      </c>
      <c r="R7570" t="s">
        <v>39</v>
      </c>
      <c r="S7570">
        <f t="shared" si="236"/>
        <v>2024</v>
      </c>
      <c r="T7570">
        <f t="shared" si="237"/>
        <v>10</v>
      </c>
    </row>
    <row r="7571" spans="1:20" x14ac:dyDescent="0.3">
      <c r="A7571" s="1">
        <v>45573</v>
      </c>
      <c r="B7571" t="s">
        <v>8016</v>
      </c>
      <c r="C7571" t="s">
        <v>84</v>
      </c>
      <c r="D7571" t="s">
        <v>50</v>
      </c>
      <c r="E7571" t="s">
        <v>51</v>
      </c>
      <c r="F7571" t="s">
        <v>99</v>
      </c>
      <c r="G7571" t="s">
        <v>85</v>
      </c>
      <c r="H7571" t="s">
        <v>80</v>
      </c>
      <c r="I7571" t="s">
        <v>28</v>
      </c>
      <c r="J7571">
        <v>14</v>
      </c>
      <c r="K7571">
        <v>12000</v>
      </c>
      <c r="L7571">
        <v>3</v>
      </c>
      <c r="M7571">
        <v>162960</v>
      </c>
      <c r="N7571">
        <v>132816.85999999999</v>
      </c>
      <c r="O7571">
        <v>30143.14</v>
      </c>
      <c r="P7571" t="s">
        <v>72</v>
      </c>
      <c r="Q7571" t="s">
        <v>55</v>
      </c>
      <c r="R7571" t="s">
        <v>123</v>
      </c>
      <c r="S7571">
        <f t="shared" si="236"/>
        <v>2024</v>
      </c>
      <c r="T7571">
        <f t="shared" si="237"/>
        <v>10</v>
      </c>
    </row>
    <row r="7572" spans="1:20" x14ac:dyDescent="0.3">
      <c r="A7572" s="1">
        <v>45574</v>
      </c>
      <c r="B7572" t="s">
        <v>8017</v>
      </c>
      <c r="C7572" t="s">
        <v>84</v>
      </c>
      <c r="D7572" t="s">
        <v>43</v>
      </c>
      <c r="E7572" t="s">
        <v>44</v>
      </c>
      <c r="F7572" t="s">
        <v>89</v>
      </c>
      <c r="G7572" t="s">
        <v>26</v>
      </c>
      <c r="H7572" t="s">
        <v>132</v>
      </c>
      <c r="I7572" t="s">
        <v>28</v>
      </c>
      <c r="J7572">
        <v>14</v>
      </c>
      <c r="K7572">
        <v>3500</v>
      </c>
      <c r="L7572">
        <v>0</v>
      </c>
      <c r="M7572">
        <v>49000</v>
      </c>
      <c r="N7572">
        <v>38443.07</v>
      </c>
      <c r="O7572">
        <v>10556.93</v>
      </c>
      <c r="P7572" t="s">
        <v>29</v>
      </c>
      <c r="Q7572" t="s">
        <v>47</v>
      </c>
      <c r="R7572" t="s">
        <v>86</v>
      </c>
      <c r="S7572">
        <f t="shared" si="236"/>
        <v>2024</v>
      </c>
      <c r="T7572">
        <f t="shared" si="237"/>
        <v>10</v>
      </c>
    </row>
    <row r="7573" spans="1:20" x14ac:dyDescent="0.3">
      <c r="A7573" s="1">
        <v>45575</v>
      </c>
      <c r="B7573" t="s">
        <v>8018</v>
      </c>
      <c r="C7573" t="s">
        <v>137</v>
      </c>
      <c r="D7573" t="s">
        <v>43</v>
      </c>
      <c r="E7573" t="s">
        <v>44</v>
      </c>
      <c r="F7573" t="s">
        <v>89</v>
      </c>
      <c r="G7573" t="s">
        <v>26</v>
      </c>
      <c r="H7573" t="s">
        <v>27</v>
      </c>
      <c r="I7573" t="s">
        <v>28</v>
      </c>
      <c r="J7573">
        <v>11</v>
      </c>
      <c r="K7573">
        <v>45000</v>
      </c>
      <c r="L7573">
        <v>15</v>
      </c>
      <c r="M7573">
        <v>420750</v>
      </c>
      <c r="N7573">
        <v>372978.98</v>
      </c>
      <c r="O7573">
        <v>47771.02</v>
      </c>
      <c r="P7573" t="s">
        <v>72</v>
      </c>
      <c r="Q7573" t="s">
        <v>47</v>
      </c>
      <c r="R7573" t="s">
        <v>123</v>
      </c>
      <c r="S7573">
        <f t="shared" si="236"/>
        <v>2024</v>
      </c>
      <c r="T7573">
        <f t="shared" si="237"/>
        <v>10</v>
      </c>
    </row>
    <row r="7574" spans="1:20" x14ac:dyDescent="0.3">
      <c r="A7574" s="1">
        <v>45576</v>
      </c>
      <c r="B7574" t="s">
        <v>8019</v>
      </c>
      <c r="C7574" t="s">
        <v>84</v>
      </c>
      <c r="D7574" t="s">
        <v>50</v>
      </c>
      <c r="E7574" t="s">
        <v>44</v>
      </c>
      <c r="F7574" t="s">
        <v>45</v>
      </c>
      <c r="G7574" t="s">
        <v>37</v>
      </c>
      <c r="H7574" t="s">
        <v>27</v>
      </c>
      <c r="I7574" t="s">
        <v>28</v>
      </c>
      <c r="J7574">
        <v>7</v>
      </c>
      <c r="K7574">
        <v>45000</v>
      </c>
      <c r="L7574">
        <v>12</v>
      </c>
      <c r="M7574">
        <v>277200</v>
      </c>
      <c r="N7574">
        <v>247722.81</v>
      </c>
      <c r="O7574">
        <v>29477.19</v>
      </c>
      <c r="P7574" t="s">
        <v>29</v>
      </c>
      <c r="Q7574" t="s">
        <v>47</v>
      </c>
      <c r="R7574" t="s">
        <v>61</v>
      </c>
      <c r="S7574">
        <f t="shared" si="236"/>
        <v>2024</v>
      </c>
      <c r="T7574">
        <f t="shared" si="237"/>
        <v>10</v>
      </c>
    </row>
    <row r="7575" spans="1:20" x14ac:dyDescent="0.3">
      <c r="A7575" s="1">
        <v>45577</v>
      </c>
      <c r="B7575" t="s">
        <v>8020</v>
      </c>
      <c r="C7575" t="s">
        <v>84</v>
      </c>
      <c r="D7575" t="s">
        <v>50</v>
      </c>
      <c r="E7575" t="s">
        <v>51</v>
      </c>
      <c r="F7575" t="s">
        <v>52</v>
      </c>
      <c r="G7575" t="s">
        <v>46</v>
      </c>
      <c r="H7575" t="s">
        <v>80</v>
      </c>
      <c r="I7575" t="s">
        <v>28</v>
      </c>
      <c r="J7575">
        <v>1</v>
      </c>
      <c r="K7575">
        <v>12000</v>
      </c>
      <c r="L7575">
        <v>14</v>
      </c>
      <c r="M7575">
        <v>10320</v>
      </c>
      <c r="N7575">
        <v>9362.84</v>
      </c>
      <c r="O7575">
        <v>957.16</v>
      </c>
      <c r="P7575" t="s">
        <v>72</v>
      </c>
      <c r="Q7575" t="s">
        <v>90</v>
      </c>
      <c r="R7575" t="s">
        <v>61</v>
      </c>
      <c r="S7575">
        <f t="shared" si="236"/>
        <v>2024</v>
      </c>
      <c r="T7575">
        <f t="shared" si="237"/>
        <v>10</v>
      </c>
    </row>
    <row r="7576" spans="1:20" x14ac:dyDescent="0.3">
      <c r="A7576" s="1">
        <v>45578</v>
      </c>
      <c r="B7576" t="s">
        <v>8021</v>
      </c>
      <c r="C7576" t="s">
        <v>22</v>
      </c>
      <c r="D7576" t="s">
        <v>43</v>
      </c>
      <c r="E7576" t="s">
        <v>51</v>
      </c>
      <c r="F7576" t="s">
        <v>77</v>
      </c>
      <c r="G7576" t="s">
        <v>37</v>
      </c>
      <c r="H7576" t="s">
        <v>27</v>
      </c>
      <c r="I7576" t="s">
        <v>28</v>
      </c>
      <c r="J7576">
        <v>13</v>
      </c>
      <c r="K7576">
        <v>45000</v>
      </c>
      <c r="L7576">
        <v>15</v>
      </c>
      <c r="M7576">
        <v>497250</v>
      </c>
      <c r="N7576">
        <v>364874.69</v>
      </c>
      <c r="O7576">
        <v>132375.31</v>
      </c>
      <c r="P7576" t="s">
        <v>65</v>
      </c>
      <c r="Q7576" t="s">
        <v>47</v>
      </c>
      <c r="R7576" t="s">
        <v>86</v>
      </c>
      <c r="S7576">
        <f t="shared" si="236"/>
        <v>2024</v>
      </c>
      <c r="T7576">
        <f t="shared" si="237"/>
        <v>10</v>
      </c>
    </row>
    <row r="7577" spans="1:20" x14ac:dyDescent="0.3">
      <c r="A7577" s="1">
        <v>45579</v>
      </c>
      <c r="B7577" t="s">
        <v>8022</v>
      </c>
      <c r="C7577" t="s">
        <v>58</v>
      </c>
      <c r="D7577" t="s">
        <v>50</v>
      </c>
      <c r="E7577" t="s">
        <v>44</v>
      </c>
      <c r="F7577" t="s">
        <v>45</v>
      </c>
      <c r="G7577" t="s">
        <v>37</v>
      </c>
      <c r="H7577" t="s">
        <v>80</v>
      </c>
      <c r="I7577" t="s">
        <v>28</v>
      </c>
      <c r="J7577">
        <v>16</v>
      </c>
      <c r="K7577">
        <v>12000</v>
      </c>
      <c r="L7577">
        <v>17</v>
      </c>
      <c r="M7577">
        <v>159360</v>
      </c>
      <c r="N7577">
        <v>122235.48</v>
      </c>
      <c r="O7577">
        <v>37124.519999999997</v>
      </c>
      <c r="P7577" t="s">
        <v>38</v>
      </c>
      <c r="Q7577" t="s">
        <v>55</v>
      </c>
      <c r="R7577" t="s">
        <v>123</v>
      </c>
      <c r="S7577">
        <f t="shared" si="236"/>
        <v>2024</v>
      </c>
      <c r="T7577">
        <f t="shared" si="237"/>
        <v>10</v>
      </c>
    </row>
    <row r="7578" spans="1:20" x14ac:dyDescent="0.3">
      <c r="A7578" s="1">
        <v>45580</v>
      </c>
      <c r="B7578" t="s">
        <v>8023</v>
      </c>
      <c r="C7578" t="s">
        <v>58</v>
      </c>
      <c r="D7578" t="s">
        <v>23</v>
      </c>
      <c r="E7578" t="s">
        <v>24</v>
      </c>
      <c r="F7578" t="s">
        <v>69</v>
      </c>
      <c r="G7578" t="s">
        <v>26</v>
      </c>
      <c r="H7578" t="s">
        <v>120</v>
      </c>
      <c r="I7578" t="s">
        <v>28</v>
      </c>
      <c r="J7578">
        <v>8</v>
      </c>
      <c r="K7578">
        <v>15000</v>
      </c>
      <c r="L7578">
        <v>4</v>
      </c>
      <c r="M7578">
        <v>115200</v>
      </c>
      <c r="N7578">
        <v>87655.56</v>
      </c>
      <c r="O7578">
        <v>27544.44</v>
      </c>
      <c r="P7578" t="s">
        <v>65</v>
      </c>
      <c r="Q7578" t="s">
        <v>30</v>
      </c>
      <c r="R7578" t="s">
        <v>102</v>
      </c>
      <c r="S7578">
        <f t="shared" si="236"/>
        <v>2024</v>
      </c>
      <c r="T7578">
        <f t="shared" si="237"/>
        <v>10</v>
      </c>
    </row>
    <row r="7579" spans="1:20" x14ac:dyDescent="0.3">
      <c r="A7579" s="1">
        <v>45581</v>
      </c>
      <c r="B7579" t="s">
        <v>8024</v>
      </c>
      <c r="C7579" t="s">
        <v>76</v>
      </c>
      <c r="D7579" t="s">
        <v>43</v>
      </c>
      <c r="E7579" t="s">
        <v>35</v>
      </c>
      <c r="F7579" t="s">
        <v>36</v>
      </c>
      <c r="G7579" t="s">
        <v>46</v>
      </c>
      <c r="H7579" t="s">
        <v>53</v>
      </c>
      <c r="I7579" t="s">
        <v>54</v>
      </c>
      <c r="J7579">
        <v>5</v>
      </c>
      <c r="K7579">
        <v>2500</v>
      </c>
      <c r="L7579">
        <v>13</v>
      </c>
      <c r="M7579">
        <v>10875</v>
      </c>
      <c r="N7579">
        <v>9075.99</v>
      </c>
      <c r="O7579">
        <v>1799.01</v>
      </c>
      <c r="P7579" t="s">
        <v>65</v>
      </c>
      <c r="Q7579" t="s">
        <v>55</v>
      </c>
      <c r="R7579" t="s">
        <v>123</v>
      </c>
      <c r="S7579">
        <f t="shared" si="236"/>
        <v>2024</v>
      </c>
      <c r="T7579">
        <f t="shared" si="237"/>
        <v>10</v>
      </c>
    </row>
    <row r="7580" spans="1:20" x14ac:dyDescent="0.3">
      <c r="A7580" s="1">
        <v>45582</v>
      </c>
      <c r="B7580" t="s">
        <v>8025</v>
      </c>
      <c r="C7580" t="s">
        <v>68</v>
      </c>
      <c r="D7580" t="s">
        <v>23</v>
      </c>
      <c r="E7580" t="s">
        <v>44</v>
      </c>
      <c r="F7580" t="s">
        <v>45</v>
      </c>
      <c r="G7580" t="s">
        <v>37</v>
      </c>
      <c r="H7580" t="s">
        <v>80</v>
      </c>
      <c r="I7580" t="s">
        <v>28</v>
      </c>
      <c r="J7580">
        <v>13</v>
      </c>
      <c r="K7580">
        <v>12000</v>
      </c>
      <c r="L7580">
        <v>10</v>
      </c>
      <c r="M7580">
        <v>140400</v>
      </c>
      <c r="N7580">
        <v>130239.2</v>
      </c>
      <c r="O7580">
        <v>10160.799999999999</v>
      </c>
      <c r="P7580" t="s">
        <v>65</v>
      </c>
      <c r="Q7580" t="s">
        <v>47</v>
      </c>
      <c r="R7580" t="s">
        <v>81</v>
      </c>
      <c r="S7580">
        <f t="shared" si="236"/>
        <v>2024</v>
      </c>
      <c r="T7580">
        <f t="shared" si="237"/>
        <v>10</v>
      </c>
    </row>
    <row r="7581" spans="1:20" x14ac:dyDescent="0.3">
      <c r="A7581" s="1">
        <v>45583</v>
      </c>
      <c r="B7581" t="s">
        <v>8026</v>
      </c>
      <c r="C7581" t="s">
        <v>98</v>
      </c>
      <c r="D7581" t="s">
        <v>50</v>
      </c>
      <c r="E7581" t="s">
        <v>44</v>
      </c>
      <c r="F7581" t="s">
        <v>89</v>
      </c>
      <c r="G7581" t="s">
        <v>85</v>
      </c>
      <c r="H7581" t="s">
        <v>70</v>
      </c>
      <c r="I7581" t="s">
        <v>71</v>
      </c>
      <c r="J7581">
        <v>4</v>
      </c>
      <c r="K7581">
        <v>600</v>
      </c>
      <c r="L7581">
        <v>3</v>
      </c>
      <c r="M7581">
        <v>2328</v>
      </c>
      <c r="N7581">
        <v>2049.4499999999998</v>
      </c>
      <c r="O7581">
        <v>278.55</v>
      </c>
      <c r="P7581" t="s">
        <v>65</v>
      </c>
      <c r="Q7581" t="s">
        <v>55</v>
      </c>
      <c r="R7581" t="s">
        <v>31</v>
      </c>
      <c r="S7581">
        <f t="shared" si="236"/>
        <v>2024</v>
      </c>
      <c r="T7581">
        <f t="shared" si="237"/>
        <v>10</v>
      </c>
    </row>
    <row r="7582" spans="1:20" x14ac:dyDescent="0.3">
      <c r="A7582" s="1">
        <v>45584</v>
      </c>
      <c r="B7582" t="s">
        <v>8027</v>
      </c>
      <c r="C7582" t="s">
        <v>84</v>
      </c>
      <c r="D7582" t="s">
        <v>50</v>
      </c>
      <c r="E7582" t="s">
        <v>44</v>
      </c>
      <c r="F7582" t="s">
        <v>89</v>
      </c>
      <c r="G7582" t="s">
        <v>85</v>
      </c>
      <c r="H7582" t="s">
        <v>27</v>
      </c>
      <c r="I7582" t="s">
        <v>28</v>
      </c>
      <c r="J7582">
        <v>25</v>
      </c>
      <c r="K7582">
        <v>45000</v>
      </c>
      <c r="L7582">
        <v>10</v>
      </c>
      <c r="M7582">
        <v>1012500</v>
      </c>
      <c r="N7582">
        <v>831023.75</v>
      </c>
      <c r="O7582">
        <v>181476.25</v>
      </c>
      <c r="P7582" t="s">
        <v>38</v>
      </c>
      <c r="Q7582" t="s">
        <v>55</v>
      </c>
      <c r="R7582" t="s">
        <v>102</v>
      </c>
      <c r="S7582">
        <f t="shared" si="236"/>
        <v>2024</v>
      </c>
      <c r="T7582">
        <f t="shared" si="237"/>
        <v>10</v>
      </c>
    </row>
    <row r="7583" spans="1:20" x14ac:dyDescent="0.3">
      <c r="A7583" s="1">
        <v>45585</v>
      </c>
      <c r="B7583" t="s">
        <v>8028</v>
      </c>
      <c r="C7583" t="s">
        <v>34</v>
      </c>
      <c r="D7583" t="s">
        <v>50</v>
      </c>
      <c r="E7583" t="s">
        <v>24</v>
      </c>
      <c r="F7583" t="s">
        <v>111</v>
      </c>
      <c r="G7583" t="s">
        <v>26</v>
      </c>
      <c r="H7583" t="s">
        <v>132</v>
      </c>
      <c r="I7583" t="s">
        <v>28</v>
      </c>
      <c r="J7583">
        <v>9</v>
      </c>
      <c r="K7583">
        <v>3500</v>
      </c>
      <c r="L7583">
        <v>18</v>
      </c>
      <c r="M7583">
        <v>25830</v>
      </c>
      <c r="N7583">
        <v>22315.67</v>
      </c>
      <c r="O7583">
        <v>3514.33</v>
      </c>
      <c r="P7583" t="s">
        <v>29</v>
      </c>
      <c r="Q7583" t="s">
        <v>55</v>
      </c>
      <c r="R7583" t="s">
        <v>61</v>
      </c>
      <c r="S7583">
        <f t="shared" si="236"/>
        <v>2024</v>
      </c>
      <c r="T7583">
        <f t="shared" si="237"/>
        <v>10</v>
      </c>
    </row>
    <row r="7584" spans="1:20" x14ac:dyDescent="0.3">
      <c r="A7584" s="1">
        <v>45586</v>
      </c>
      <c r="B7584" t="s">
        <v>8029</v>
      </c>
      <c r="C7584" t="s">
        <v>108</v>
      </c>
      <c r="D7584" t="s">
        <v>43</v>
      </c>
      <c r="E7584" t="s">
        <v>51</v>
      </c>
      <c r="F7584" t="s">
        <v>192</v>
      </c>
      <c r="G7584" t="s">
        <v>37</v>
      </c>
      <c r="H7584" t="s">
        <v>53</v>
      </c>
      <c r="I7584" t="s">
        <v>54</v>
      </c>
      <c r="J7584">
        <v>17</v>
      </c>
      <c r="K7584">
        <v>2500</v>
      </c>
      <c r="L7584">
        <v>0</v>
      </c>
      <c r="M7584">
        <v>42500</v>
      </c>
      <c r="N7584">
        <v>32891.269999999997</v>
      </c>
      <c r="O7584">
        <v>9608.73</v>
      </c>
      <c r="P7584" t="s">
        <v>72</v>
      </c>
      <c r="Q7584" t="s">
        <v>90</v>
      </c>
      <c r="R7584" t="s">
        <v>39</v>
      </c>
      <c r="S7584">
        <f t="shared" si="236"/>
        <v>2024</v>
      </c>
      <c r="T7584">
        <f t="shared" si="237"/>
        <v>10</v>
      </c>
    </row>
    <row r="7585" spans="1:20" x14ac:dyDescent="0.3">
      <c r="A7585" s="1">
        <v>45587</v>
      </c>
      <c r="B7585" t="s">
        <v>8030</v>
      </c>
      <c r="C7585" t="s">
        <v>108</v>
      </c>
      <c r="D7585" t="s">
        <v>43</v>
      </c>
      <c r="E7585" t="s">
        <v>51</v>
      </c>
      <c r="F7585" t="s">
        <v>52</v>
      </c>
      <c r="G7585" t="s">
        <v>85</v>
      </c>
      <c r="H7585" t="s">
        <v>120</v>
      </c>
      <c r="I7585" t="s">
        <v>28</v>
      </c>
      <c r="J7585">
        <v>14</v>
      </c>
      <c r="K7585">
        <v>15000</v>
      </c>
      <c r="L7585">
        <v>12</v>
      </c>
      <c r="M7585">
        <v>184800</v>
      </c>
      <c r="N7585">
        <v>173640.5</v>
      </c>
      <c r="O7585">
        <v>11159.5</v>
      </c>
      <c r="P7585" t="s">
        <v>93</v>
      </c>
      <c r="Q7585" t="s">
        <v>90</v>
      </c>
      <c r="R7585" t="s">
        <v>39</v>
      </c>
      <c r="S7585">
        <f t="shared" si="236"/>
        <v>2024</v>
      </c>
      <c r="T7585">
        <f t="shared" si="237"/>
        <v>10</v>
      </c>
    </row>
    <row r="7586" spans="1:20" x14ac:dyDescent="0.3">
      <c r="A7586" s="1">
        <v>45588</v>
      </c>
      <c r="B7586" t="s">
        <v>8031</v>
      </c>
      <c r="C7586" t="s">
        <v>58</v>
      </c>
      <c r="D7586" t="s">
        <v>23</v>
      </c>
      <c r="E7586" t="s">
        <v>24</v>
      </c>
      <c r="F7586" t="s">
        <v>69</v>
      </c>
      <c r="G7586" t="s">
        <v>37</v>
      </c>
      <c r="H7586" t="s">
        <v>140</v>
      </c>
      <c r="I7586" t="s">
        <v>71</v>
      </c>
      <c r="J7586">
        <v>15</v>
      </c>
      <c r="K7586">
        <v>900</v>
      </c>
      <c r="L7586">
        <v>1</v>
      </c>
      <c r="M7586">
        <v>13365</v>
      </c>
      <c r="N7586">
        <v>11306.87</v>
      </c>
      <c r="O7586">
        <v>2058.13</v>
      </c>
      <c r="P7586" t="s">
        <v>29</v>
      </c>
      <c r="Q7586" t="s">
        <v>90</v>
      </c>
      <c r="R7586" t="s">
        <v>31</v>
      </c>
      <c r="S7586">
        <f t="shared" si="236"/>
        <v>2024</v>
      </c>
      <c r="T7586">
        <f t="shared" si="237"/>
        <v>10</v>
      </c>
    </row>
    <row r="7587" spans="1:20" x14ac:dyDescent="0.3">
      <c r="A7587" s="1">
        <v>45589</v>
      </c>
      <c r="B7587" t="s">
        <v>8032</v>
      </c>
      <c r="C7587" t="s">
        <v>42</v>
      </c>
      <c r="D7587" t="s">
        <v>43</v>
      </c>
      <c r="E7587" t="s">
        <v>35</v>
      </c>
      <c r="F7587" t="s">
        <v>36</v>
      </c>
      <c r="G7587" t="s">
        <v>85</v>
      </c>
      <c r="H7587" t="s">
        <v>59</v>
      </c>
      <c r="I7587" t="s">
        <v>60</v>
      </c>
      <c r="J7587">
        <v>14</v>
      </c>
      <c r="K7587">
        <v>4500</v>
      </c>
      <c r="L7587">
        <v>1</v>
      </c>
      <c r="M7587">
        <v>62370</v>
      </c>
      <c r="N7587">
        <v>49780.98</v>
      </c>
      <c r="O7587">
        <v>12589.02</v>
      </c>
      <c r="P7587" t="s">
        <v>72</v>
      </c>
      <c r="Q7587" t="s">
        <v>30</v>
      </c>
      <c r="R7587" t="s">
        <v>31</v>
      </c>
      <c r="S7587">
        <f t="shared" si="236"/>
        <v>2024</v>
      </c>
      <c r="T7587">
        <f t="shared" si="237"/>
        <v>10</v>
      </c>
    </row>
    <row r="7588" spans="1:20" x14ac:dyDescent="0.3">
      <c r="A7588" s="1">
        <v>45590</v>
      </c>
      <c r="B7588" t="s">
        <v>8033</v>
      </c>
      <c r="C7588" t="s">
        <v>108</v>
      </c>
      <c r="D7588" t="s">
        <v>23</v>
      </c>
      <c r="E7588" t="s">
        <v>44</v>
      </c>
      <c r="F7588" t="s">
        <v>45</v>
      </c>
      <c r="G7588" t="s">
        <v>26</v>
      </c>
      <c r="H7588" t="s">
        <v>70</v>
      </c>
      <c r="I7588" t="s">
        <v>71</v>
      </c>
      <c r="J7588">
        <v>14</v>
      </c>
      <c r="K7588">
        <v>600</v>
      </c>
      <c r="L7588">
        <v>12</v>
      </c>
      <c r="M7588">
        <v>7392</v>
      </c>
      <c r="N7588">
        <v>6093.22</v>
      </c>
      <c r="O7588">
        <v>1298.78</v>
      </c>
      <c r="P7588" t="s">
        <v>29</v>
      </c>
      <c r="Q7588" t="s">
        <v>90</v>
      </c>
      <c r="R7588" t="s">
        <v>81</v>
      </c>
      <c r="S7588">
        <f t="shared" si="236"/>
        <v>2024</v>
      </c>
      <c r="T7588">
        <f t="shared" si="237"/>
        <v>10</v>
      </c>
    </row>
    <row r="7589" spans="1:20" x14ac:dyDescent="0.3">
      <c r="A7589" s="1">
        <v>45591</v>
      </c>
      <c r="B7589" t="s">
        <v>8034</v>
      </c>
      <c r="C7589" t="s">
        <v>98</v>
      </c>
      <c r="D7589" t="s">
        <v>43</v>
      </c>
      <c r="E7589" t="s">
        <v>24</v>
      </c>
      <c r="F7589" t="s">
        <v>69</v>
      </c>
      <c r="G7589" t="s">
        <v>85</v>
      </c>
      <c r="H7589" t="s">
        <v>132</v>
      </c>
      <c r="I7589" t="s">
        <v>28</v>
      </c>
      <c r="J7589">
        <v>11</v>
      </c>
      <c r="K7589">
        <v>3500</v>
      </c>
      <c r="L7589">
        <v>8</v>
      </c>
      <c r="M7589">
        <v>35420</v>
      </c>
      <c r="N7589">
        <v>28063.3</v>
      </c>
      <c r="O7589">
        <v>7356.7</v>
      </c>
      <c r="P7589" t="s">
        <v>72</v>
      </c>
      <c r="Q7589" t="s">
        <v>55</v>
      </c>
      <c r="R7589" t="s">
        <v>123</v>
      </c>
      <c r="S7589">
        <f t="shared" si="236"/>
        <v>2024</v>
      </c>
      <c r="T7589">
        <f t="shared" si="237"/>
        <v>10</v>
      </c>
    </row>
    <row r="7590" spans="1:20" x14ac:dyDescent="0.3">
      <c r="A7590" s="1">
        <v>45592</v>
      </c>
      <c r="B7590" t="s">
        <v>8035</v>
      </c>
      <c r="C7590" t="s">
        <v>76</v>
      </c>
      <c r="D7590" t="s">
        <v>50</v>
      </c>
      <c r="E7590" t="s">
        <v>51</v>
      </c>
      <c r="F7590" t="s">
        <v>99</v>
      </c>
      <c r="G7590" t="s">
        <v>46</v>
      </c>
      <c r="H7590" t="s">
        <v>27</v>
      </c>
      <c r="I7590" t="s">
        <v>28</v>
      </c>
      <c r="J7590">
        <v>21</v>
      </c>
      <c r="K7590">
        <v>45000</v>
      </c>
      <c r="L7590">
        <v>18</v>
      </c>
      <c r="M7590">
        <v>774900</v>
      </c>
      <c r="N7590">
        <v>599476.4</v>
      </c>
      <c r="O7590">
        <v>175423.6</v>
      </c>
      <c r="P7590" t="s">
        <v>38</v>
      </c>
      <c r="Q7590" t="s">
        <v>47</v>
      </c>
      <c r="R7590" t="s">
        <v>31</v>
      </c>
      <c r="S7590">
        <f t="shared" si="236"/>
        <v>2024</v>
      </c>
      <c r="T7590">
        <f t="shared" si="237"/>
        <v>10</v>
      </c>
    </row>
    <row r="7591" spans="1:20" x14ac:dyDescent="0.3">
      <c r="A7591" s="1">
        <v>45593</v>
      </c>
      <c r="B7591" t="s">
        <v>8036</v>
      </c>
      <c r="C7591" t="s">
        <v>143</v>
      </c>
      <c r="D7591" t="s">
        <v>23</v>
      </c>
      <c r="E7591" t="s">
        <v>44</v>
      </c>
      <c r="F7591" t="s">
        <v>89</v>
      </c>
      <c r="G7591" t="s">
        <v>37</v>
      </c>
      <c r="H7591" t="s">
        <v>140</v>
      </c>
      <c r="I7591" t="s">
        <v>71</v>
      </c>
      <c r="J7591">
        <v>10</v>
      </c>
      <c r="K7591">
        <v>900</v>
      </c>
      <c r="L7591">
        <v>6</v>
      </c>
      <c r="M7591">
        <v>8460</v>
      </c>
      <c r="N7591">
        <v>6846.07</v>
      </c>
      <c r="O7591">
        <v>1613.93</v>
      </c>
      <c r="P7591" t="s">
        <v>93</v>
      </c>
      <c r="Q7591" t="s">
        <v>30</v>
      </c>
      <c r="R7591" t="s">
        <v>73</v>
      </c>
      <c r="S7591">
        <f t="shared" si="236"/>
        <v>2024</v>
      </c>
      <c r="T7591">
        <f t="shared" si="237"/>
        <v>10</v>
      </c>
    </row>
    <row r="7592" spans="1:20" x14ac:dyDescent="0.3">
      <c r="A7592" s="1">
        <v>45594</v>
      </c>
      <c r="B7592" t="s">
        <v>8037</v>
      </c>
      <c r="C7592" t="s">
        <v>64</v>
      </c>
      <c r="D7592" t="s">
        <v>50</v>
      </c>
      <c r="E7592" t="s">
        <v>24</v>
      </c>
      <c r="F7592" t="s">
        <v>69</v>
      </c>
      <c r="G7592" t="s">
        <v>37</v>
      </c>
      <c r="H7592" t="s">
        <v>27</v>
      </c>
      <c r="I7592" t="s">
        <v>28</v>
      </c>
      <c r="J7592">
        <v>1</v>
      </c>
      <c r="K7592">
        <v>45000</v>
      </c>
      <c r="L7592">
        <v>20</v>
      </c>
      <c r="M7592">
        <v>36000</v>
      </c>
      <c r="N7592">
        <v>31039.41</v>
      </c>
      <c r="O7592">
        <v>4960.59</v>
      </c>
      <c r="P7592" t="s">
        <v>29</v>
      </c>
      <c r="Q7592" t="s">
        <v>47</v>
      </c>
      <c r="R7592" t="s">
        <v>39</v>
      </c>
      <c r="S7592">
        <f t="shared" si="236"/>
        <v>2024</v>
      </c>
      <c r="T7592">
        <f t="shared" si="237"/>
        <v>10</v>
      </c>
    </row>
    <row r="7593" spans="1:20" x14ac:dyDescent="0.3">
      <c r="A7593" s="1">
        <v>45595</v>
      </c>
      <c r="B7593" t="s">
        <v>8038</v>
      </c>
      <c r="C7593" t="s">
        <v>22</v>
      </c>
      <c r="D7593" t="s">
        <v>50</v>
      </c>
      <c r="E7593" t="s">
        <v>44</v>
      </c>
      <c r="F7593" t="s">
        <v>89</v>
      </c>
      <c r="G7593" t="s">
        <v>26</v>
      </c>
      <c r="H7593" t="s">
        <v>140</v>
      </c>
      <c r="I7593" t="s">
        <v>71</v>
      </c>
      <c r="J7593">
        <v>15</v>
      </c>
      <c r="K7593">
        <v>900</v>
      </c>
      <c r="L7593">
        <v>14</v>
      </c>
      <c r="M7593">
        <v>11610</v>
      </c>
      <c r="N7593">
        <v>9838.98</v>
      </c>
      <c r="O7593">
        <v>1771.02</v>
      </c>
      <c r="P7593" t="s">
        <v>93</v>
      </c>
      <c r="Q7593" t="s">
        <v>90</v>
      </c>
      <c r="R7593" t="s">
        <v>86</v>
      </c>
      <c r="S7593">
        <f t="shared" si="236"/>
        <v>2024</v>
      </c>
      <c r="T7593">
        <f t="shared" si="237"/>
        <v>10</v>
      </c>
    </row>
    <row r="7594" spans="1:20" x14ac:dyDescent="0.3">
      <c r="A7594" s="1">
        <v>45596</v>
      </c>
      <c r="B7594" t="s">
        <v>8039</v>
      </c>
      <c r="C7594" t="s">
        <v>42</v>
      </c>
      <c r="D7594" t="s">
        <v>43</v>
      </c>
      <c r="E7594" t="s">
        <v>24</v>
      </c>
      <c r="F7594" t="s">
        <v>111</v>
      </c>
      <c r="G7594" t="s">
        <v>37</v>
      </c>
      <c r="H7594" t="s">
        <v>140</v>
      </c>
      <c r="I7594" t="s">
        <v>71</v>
      </c>
      <c r="J7594">
        <v>19</v>
      </c>
      <c r="K7594">
        <v>900</v>
      </c>
      <c r="L7594">
        <v>7</v>
      </c>
      <c r="M7594">
        <v>15903</v>
      </c>
      <c r="N7594">
        <v>11610.89</v>
      </c>
      <c r="O7594">
        <v>4292.1099999999997</v>
      </c>
      <c r="P7594" t="s">
        <v>29</v>
      </c>
      <c r="Q7594" t="s">
        <v>90</v>
      </c>
      <c r="R7594" t="s">
        <v>31</v>
      </c>
      <c r="S7594">
        <f t="shared" si="236"/>
        <v>2024</v>
      </c>
      <c r="T7594">
        <f t="shared" si="237"/>
        <v>10</v>
      </c>
    </row>
    <row r="7595" spans="1:20" x14ac:dyDescent="0.3">
      <c r="A7595" s="1">
        <v>45597</v>
      </c>
      <c r="B7595" t="s">
        <v>8040</v>
      </c>
      <c r="C7595" t="s">
        <v>64</v>
      </c>
      <c r="D7595" t="s">
        <v>23</v>
      </c>
      <c r="E7595" t="s">
        <v>24</v>
      </c>
      <c r="F7595" t="s">
        <v>111</v>
      </c>
      <c r="G7595" t="s">
        <v>26</v>
      </c>
      <c r="H7595" t="s">
        <v>140</v>
      </c>
      <c r="I7595" t="s">
        <v>71</v>
      </c>
      <c r="J7595">
        <v>7</v>
      </c>
      <c r="K7595">
        <v>900</v>
      </c>
      <c r="L7595">
        <v>2</v>
      </c>
      <c r="M7595">
        <v>6174</v>
      </c>
      <c r="N7595">
        <v>4587.71</v>
      </c>
      <c r="O7595">
        <v>1586.29</v>
      </c>
      <c r="P7595" t="s">
        <v>93</v>
      </c>
      <c r="Q7595" t="s">
        <v>90</v>
      </c>
      <c r="R7595" t="s">
        <v>81</v>
      </c>
      <c r="S7595">
        <f t="shared" si="236"/>
        <v>2024</v>
      </c>
      <c r="T7595">
        <f t="shared" si="237"/>
        <v>11</v>
      </c>
    </row>
    <row r="7596" spans="1:20" x14ac:dyDescent="0.3">
      <c r="A7596" s="1">
        <v>45598</v>
      </c>
      <c r="B7596" t="s">
        <v>8041</v>
      </c>
      <c r="C7596" t="s">
        <v>22</v>
      </c>
      <c r="D7596" t="s">
        <v>50</v>
      </c>
      <c r="E7596" t="s">
        <v>44</v>
      </c>
      <c r="F7596" t="s">
        <v>89</v>
      </c>
      <c r="G7596" t="s">
        <v>26</v>
      </c>
      <c r="H7596" t="s">
        <v>27</v>
      </c>
      <c r="I7596" t="s">
        <v>28</v>
      </c>
      <c r="J7596">
        <v>15</v>
      </c>
      <c r="K7596">
        <v>45000</v>
      </c>
      <c r="L7596">
        <v>3</v>
      </c>
      <c r="M7596">
        <v>654750</v>
      </c>
      <c r="N7596">
        <v>580728.51</v>
      </c>
      <c r="O7596">
        <v>74021.490000000005</v>
      </c>
      <c r="P7596" t="s">
        <v>29</v>
      </c>
      <c r="Q7596" t="s">
        <v>90</v>
      </c>
      <c r="R7596" t="s">
        <v>102</v>
      </c>
      <c r="S7596">
        <f t="shared" si="236"/>
        <v>2024</v>
      </c>
      <c r="T7596">
        <f t="shared" si="237"/>
        <v>11</v>
      </c>
    </row>
    <row r="7597" spans="1:20" x14ac:dyDescent="0.3">
      <c r="A7597" s="1">
        <v>45599</v>
      </c>
      <c r="B7597" t="s">
        <v>8042</v>
      </c>
      <c r="C7597" t="s">
        <v>34</v>
      </c>
      <c r="D7597" t="s">
        <v>23</v>
      </c>
      <c r="E7597" t="s">
        <v>44</v>
      </c>
      <c r="F7597" t="s">
        <v>89</v>
      </c>
      <c r="G7597" t="s">
        <v>46</v>
      </c>
      <c r="H7597" t="s">
        <v>132</v>
      </c>
      <c r="I7597" t="s">
        <v>28</v>
      </c>
      <c r="J7597">
        <v>9</v>
      </c>
      <c r="K7597">
        <v>3500</v>
      </c>
      <c r="L7597">
        <v>3</v>
      </c>
      <c r="M7597">
        <v>30555</v>
      </c>
      <c r="N7597">
        <v>22323.75</v>
      </c>
      <c r="O7597">
        <v>8231.25</v>
      </c>
      <c r="P7597" t="s">
        <v>38</v>
      </c>
      <c r="Q7597" t="s">
        <v>30</v>
      </c>
      <c r="R7597" t="s">
        <v>61</v>
      </c>
      <c r="S7597">
        <f t="shared" si="236"/>
        <v>2024</v>
      </c>
      <c r="T7597">
        <f t="shared" si="237"/>
        <v>11</v>
      </c>
    </row>
    <row r="7598" spans="1:20" x14ac:dyDescent="0.3">
      <c r="A7598" s="1">
        <v>45600</v>
      </c>
      <c r="B7598" t="s">
        <v>8043</v>
      </c>
      <c r="C7598" t="s">
        <v>108</v>
      </c>
      <c r="D7598" t="s">
        <v>43</v>
      </c>
      <c r="E7598" t="s">
        <v>44</v>
      </c>
      <c r="F7598" t="s">
        <v>45</v>
      </c>
      <c r="G7598" t="s">
        <v>85</v>
      </c>
      <c r="H7598" t="s">
        <v>120</v>
      </c>
      <c r="I7598" t="s">
        <v>28</v>
      </c>
      <c r="J7598">
        <v>25</v>
      </c>
      <c r="K7598">
        <v>15000</v>
      </c>
      <c r="L7598">
        <v>11</v>
      </c>
      <c r="M7598">
        <v>333750</v>
      </c>
      <c r="N7598">
        <v>281732.46999999997</v>
      </c>
      <c r="O7598">
        <v>52017.53</v>
      </c>
      <c r="P7598" t="s">
        <v>65</v>
      </c>
      <c r="Q7598" t="s">
        <v>47</v>
      </c>
      <c r="R7598" t="s">
        <v>81</v>
      </c>
      <c r="S7598">
        <f t="shared" si="236"/>
        <v>2024</v>
      </c>
      <c r="T7598">
        <f t="shared" si="237"/>
        <v>11</v>
      </c>
    </row>
    <row r="7599" spans="1:20" x14ac:dyDescent="0.3">
      <c r="A7599" s="1">
        <v>45601</v>
      </c>
      <c r="B7599" t="s">
        <v>8044</v>
      </c>
      <c r="C7599" t="s">
        <v>84</v>
      </c>
      <c r="D7599" t="s">
        <v>43</v>
      </c>
      <c r="E7599" t="s">
        <v>51</v>
      </c>
      <c r="F7599" t="s">
        <v>52</v>
      </c>
      <c r="G7599" t="s">
        <v>85</v>
      </c>
      <c r="H7599" t="s">
        <v>59</v>
      </c>
      <c r="I7599" t="s">
        <v>60</v>
      </c>
      <c r="J7599">
        <v>17</v>
      </c>
      <c r="K7599">
        <v>4500</v>
      </c>
      <c r="L7599">
        <v>16</v>
      </c>
      <c r="M7599">
        <v>64260</v>
      </c>
      <c r="N7599">
        <v>57418.01</v>
      </c>
      <c r="O7599">
        <v>6841.99</v>
      </c>
      <c r="P7599" t="s">
        <v>93</v>
      </c>
      <c r="Q7599" t="s">
        <v>30</v>
      </c>
      <c r="R7599" t="s">
        <v>31</v>
      </c>
      <c r="S7599">
        <f t="shared" si="236"/>
        <v>2024</v>
      </c>
      <c r="T7599">
        <f t="shared" si="237"/>
        <v>11</v>
      </c>
    </row>
    <row r="7600" spans="1:20" x14ac:dyDescent="0.3">
      <c r="A7600" s="1">
        <v>45602</v>
      </c>
      <c r="B7600" t="s">
        <v>8045</v>
      </c>
      <c r="C7600" t="s">
        <v>76</v>
      </c>
      <c r="D7600" t="s">
        <v>43</v>
      </c>
      <c r="E7600" t="s">
        <v>44</v>
      </c>
      <c r="F7600" t="s">
        <v>45</v>
      </c>
      <c r="G7600" t="s">
        <v>26</v>
      </c>
      <c r="H7600" t="s">
        <v>120</v>
      </c>
      <c r="I7600" t="s">
        <v>28</v>
      </c>
      <c r="J7600">
        <v>18</v>
      </c>
      <c r="K7600">
        <v>15000</v>
      </c>
      <c r="L7600">
        <v>19</v>
      </c>
      <c r="M7600">
        <v>218700</v>
      </c>
      <c r="N7600">
        <v>193366.17</v>
      </c>
      <c r="O7600">
        <v>25333.83</v>
      </c>
      <c r="P7600" t="s">
        <v>93</v>
      </c>
      <c r="Q7600" t="s">
        <v>30</v>
      </c>
      <c r="R7600" t="s">
        <v>39</v>
      </c>
      <c r="S7600">
        <f t="shared" si="236"/>
        <v>2024</v>
      </c>
      <c r="T7600">
        <f t="shared" si="237"/>
        <v>11</v>
      </c>
    </row>
    <row r="7601" spans="1:20" x14ac:dyDescent="0.3">
      <c r="A7601" s="1">
        <v>45603</v>
      </c>
      <c r="B7601" t="s">
        <v>8046</v>
      </c>
      <c r="C7601" t="s">
        <v>22</v>
      </c>
      <c r="D7601" t="s">
        <v>43</v>
      </c>
      <c r="E7601" t="s">
        <v>24</v>
      </c>
      <c r="F7601" t="s">
        <v>111</v>
      </c>
      <c r="G7601" t="s">
        <v>85</v>
      </c>
      <c r="H7601" t="s">
        <v>53</v>
      </c>
      <c r="I7601" t="s">
        <v>54</v>
      </c>
      <c r="J7601">
        <v>17</v>
      </c>
      <c r="K7601">
        <v>2500</v>
      </c>
      <c r="L7601">
        <v>18</v>
      </c>
      <c r="M7601">
        <v>34850</v>
      </c>
      <c r="N7601">
        <v>25313.439999999999</v>
      </c>
      <c r="O7601">
        <v>9536.56</v>
      </c>
      <c r="P7601" t="s">
        <v>65</v>
      </c>
      <c r="Q7601" t="s">
        <v>90</v>
      </c>
      <c r="R7601" t="s">
        <v>102</v>
      </c>
      <c r="S7601">
        <f t="shared" si="236"/>
        <v>2024</v>
      </c>
      <c r="T7601">
        <f t="shared" si="237"/>
        <v>11</v>
      </c>
    </row>
    <row r="7602" spans="1:20" x14ac:dyDescent="0.3">
      <c r="A7602" s="1">
        <v>45604</v>
      </c>
      <c r="B7602" t="s">
        <v>8047</v>
      </c>
      <c r="C7602" t="s">
        <v>84</v>
      </c>
      <c r="D7602" t="s">
        <v>23</v>
      </c>
      <c r="E7602" t="s">
        <v>51</v>
      </c>
      <c r="F7602" t="s">
        <v>99</v>
      </c>
      <c r="G7602" t="s">
        <v>26</v>
      </c>
      <c r="H7602" t="s">
        <v>53</v>
      </c>
      <c r="I7602" t="s">
        <v>54</v>
      </c>
      <c r="J7602">
        <v>11</v>
      </c>
      <c r="K7602">
        <v>2500</v>
      </c>
      <c r="L7602">
        <v>14</v>
      </c>
      <c r="M7602">
        <v>23650</v>
      </c>
      <c r="N7602">
        <v>20192.52</v>
      </c>
      <c r="O7602">
        <v>3457.48</v>
      </c>
      <c r="P7602" t="s">
        <v>38</v>
      </c>
      <c r="Q7602" t="s">
        <v>90</v>
      </c>
      <c r="R7602" t="s">
        <v>86</v>
      </c>
      <c r="S7602">
        <f t="shared" si="236"/>
        <v>2024</v>
      </c>
      <c r="T7602">
        <f t="shared" si="237"/>
        <v>11</v>
      </c>
    </row>
    <row r="7603" spans="1:20" x14ac:dyDescent="0.3">
      <c r="A7603" s="1">
        <v>45605</v>
      </c>
      <c r="B7603" t="s">
        <v>8048</v>
      </c>
      <c r="C7603" t="s">
        <v>137</v>
      </c>
      <c r="D7603" t="s">
        <v>23</v>
      </c>
      <c r="E7603" t="s">
        <v>35</v>
      </c>
      <c r="F7603" t="s">
        <v>36</v>
      </c>
      <c r="G7603" t="s">
        <v>37</v>
      </c>
      <c r="H7603" t="s">
        <v>80</v>
      </c>
      <c r="I7603" t="s">
        <v>28</v>
      </c>
      <c r="J7603">
        <v>25</v>
      </c>
      <c r="K7603">
        <v>12000</v>
      </c>
      <c r="L7603">
        <v>4</v>
      </c>
      <c r="M7603">
        <v>288000</v>
      </c>
      <c r="N7603">
        <v>209550.14</v>
      </c>
      <c r="O7603">
        <v>78449.86</v>
      </c>
      <c r="P7603" t="s">
        <v>38</v>
      </c>
      <c r="Q7603" t="s">
        <v>55</v>
      </c>
      <c r="R7603" t="s">
        <v>31</v>
      </c>
      <c r="S7603">
        <f t="shared" si="236"/>
        <v>2024</v>
      </c>
      <c r="T7603">
        <f t="shared" si="237"/>
        <v>11</v>
      </c>
    </row>
    <row r="7604" spans="1:20" x14ac:dyDescent="0.3">
      <c r="A7604" s="1">
        <v>45606</v>
      </c>
      <c r="B7604" t="s">
        <v>8049</v>
      </c>
      <c r="C7604" t="s">
        <v>108</v>
      </c>
      <c r="D7604" t="s">
        <v>43</v>
      </c>
      <c r="E7604" t="s">
        <v>35</v>
      </c>
      <c r="F7604" t="s">
        <v>36</v>
      </c>
      <c r="G7604" t="s">
        <v>37</v>
      </c>
      <c r="H7604" t="s">
        <v>59</v>
      </c>
      <c r="I7604" t="s">
        <v>60</v>
      </c>
      <c r="J7604">
        <v>18</v>
      </c>
      <c r="K7604">
        <v>4500</v>
      </c>
      <c r="L7604">
        <v>4</v>
      </c>
      <c r="M7604">
        <v>77760</v>
      </c>
      <c r="N7604">
        <v>72931.13</v>
      </c>
      <c r="O7604">
        <v>4828.87</v>
      </c>
      <c r="P7604" t="s">
        <v>29</v>
      </c>
      <c r="Q7604" t="s">
        <v>90</v>
      </c>
      <c r="R7604" t="s">
        <v>123</v>
      </c>
      <c r="S7604">
        <f t="shared" si="236"/>
        <v>2024</v>
      </c>
      <c r="T7604">
        <f t="shared" si="237"/>
        <v>11</v>
      </c>
    </row>
    <row r="7605" spans="1:20" x14ac:dyDescent="0.3">
      <c r="A7605" s="1">
        <v>45607</v>
      </c>
      <c r="B7605" t="s">
        <v>8050</v>
      </c>
      <c r="C7605" t="s">
        <v>34</v>
      </c>
      <c r="D7605" t="s">
        <v>43</v>
      </c>
      <c r="E7605" t="s">
        <v>24</v>
      </c>
      <c r="F7605" t="s">
        <v>111</v>
      </c>
      <c r="G7605" t="s">
        <v>26</v>
      </c>
      <c r="H7605" t="s">
        <v>27</v>
      </c>
      <c r="I7605" t="s">
        <v>28</v>
      </c>
      <c r="J7605">
        <v>15</v>
      </c>
      <c r="K7605">
        <v>45000</v>
      </c>
      <c r="L7605">
        <v>2</v>
      </c>
      <c r="M7605">
        <v>661500</v>
      </c>
      <c r="N7605">
        <v>516740.05</v>
      </c>
      <c r="O7605">
        <v>144759.95000000001</v>
      </c>
      <c r="P7605" t="s">
        <v>29</v>
      </c>
      <c r="Q7605" t="s">
        <v>30</v>
      </c>
      <c r="R7605" t="s">
        <v>31</v>
      </c>
      <c r="S7605">
        <f t="shared" si="236"/>
        <v>2024</v>
      </c>
      <c r="T7605">
        <f t="shared" si="237"/>
        <v>11</v>
      </c>
    </row>
    <row r="7606" spans="1:20" x14ac:dyDescent="0.3">
      <c r="A7606" s="1">
        <v>45608</v>
      </c>
      <c r="B7606" t="s">
        <v>8051</v>
      </c>
      <c r="C7606" t="s">
        <v>84</v>
      </c>
      <c r="D7606" t="s">
        <v>50</v>
      </c>
      <c r="E7606" t="s">
        <v>24</v>
      </c>
      <c r="F7606" t="s">
        <v>25</v>
      </c>
      <c r="G7606" t="s">
        <v>85</v>
      </c>
      <c r="H7606" t="s">
        <v>27</v>
      </c>
      <c r="I7606" t="s">
        <v>28</v>
      </c>
      <c r="J7606">
        <v>24</v>
      </c>
      <c r="K7606">
        <v>45000</v>
      </c>
      <c r="L7606">
        <v>16</v>
      </c>
      <c r="M7606">
        <v>907200</v>
      </c>
      <c r="N7606">
        <v>783553.48</v>
      </c>
      <c r="O7606">
        <v>123646.52</v>
      </c>
      <c r="P7606" t="s">
        <v>72</v>
      </c>
      <c r="Q7606" t="s">
        <v>47</v>
      </c>
      <c r="R7606" t="s">
        <v>61</v>
      </c>
      <c r="S7606">
        <f t="shared" si="236"/>
        <v>2024</v>
      </c>
      <c r="T7606">
        <f t="shared" si="237"/>
        <v>11</v>
      </c>
    </row>
    <row r="7607" spans="1:20" x14ac:dyDescent="0.3">
      <c r="A7607" s="1">
        <v>45609</v>
      </c>
      <c r="B7607" t="s">
        <v>8052</v>
      </c>
      <c r="C7607" t="s">
        <v>76</v>
      </c>
      <c r="D7607" t="s">
        <v>23</v>
      </c>
      <c r="E7607" t="s">
        <v>51</v>
      </c>
      <c r="F7607" t="s">
        <v>99</v>
      </c>
      <c r="G7607" t="s">
        <v>85</v>
      </c>
      <c r="H7607" t="s">
        <v>27</v>
      </c>
      <c r="I7607" t="s">
        <v>28</v>
      </c>
      <c r="J7607">
        <v>22</v>
      </c>
      <c r="K7607">
        <v>45000</v>
      </c>
      <c r="L7607">
        <v>15</v>
      </c>
      <c r="M7607">
        <v>841500</v>
      </c>
      <c r="N7607">
        <v>780462.2</v>
      </c>
      <c r="O7607">
        <v>61037.8</v>
      </c>
      <c r="P7607" t="s">
        <v>38</v>
      </c>
      <c r="Q7607" t="s">
        <v>30</v>
      </c>
      <c r="R7607" t="s">
        <v>31</v>
      </c>
      <c r="S7607">
        <f t="shared" si="236"/>
        <v>2024</v>
      </c>
      <c r="T7607">
        <f t="shared" si="237"/>
        <v>11</v>
      </c>
    </row>
    <row r="7608" spans="1:20" x14ac:dyDescent="0.3">
      <c r="A7608" s="1">
        <v>45610</v>
      </c>
      <c r="B7608" t="s">
        <v>8053</v>
      </c>
      <c r="C7608" t="s">
        <v>58</v>
      </c>
      <c r="D7608" t="s">
        <v>43</v>
      </c>
      <c r="E7608" t="s">
        <v>24</v>
      </c>
      <c r="F7608" t="s">
        <v>25</v>
      </c>
      <c r="G7608" t="s">
        <v>37</v>
      </c>
      <c r="H7608" t="s">
        <v>59</v>
      </c>
      <c r="I7608" t="s">
        <v>60</v>
      </c>
      <c r="J7608">
        <v>23</v>
      </c>
      <c r="K7608">
        <v>4500</v>
      </c>
      <c r="L7608">
        <v>1</v>
      </c>
      <c r="M7608">
        <v>102465</v>
      </c>
      <c r="N7608">
        <v>79348.100000000006</v>
      </c>
      <c r="O7608">
        <v>23116.9</v>
      </c>
      <c r="P7608" t="s">
        <v>72</v>
      </c>
      <c r="Q7608" t="s">
        <v>47</v>
      </c>
      <c r="R7608" t="s">
        <v>31</v>
      </c>
      <c r="S7608">
        <f t="shared" si="236"/>
        <v>2024</v>
      </c>
      <c r="T7608">
        <f t="shared" si="237"/>
        <v>11</v>
      </c>
    </row>
    <row r="7609" spans="1:20" x14ac:dyDescent="0.3">
      <c r="A7609" s="1">
        <v>45611</v>
      </c>
      <c r="B7609" t="s">
        <v>8054</v>
      </c>
      <c r="C7609" t="s">
        <v>76</v>
      </c>
      <c r="D7609" t="s">
        <v>43</v>
      </c>
      <c r="E7609" t="s">
        <v>51</v>
      </c>
      <c r="F7609" t="s">
        <v>192</v>
      </c>
      <c r="G7609" t="s">
        <v>46</v>
      </c>
      <c r="H7609" t="s">
        <v>132</v>
      </c>
      <c r="I7609" t="s">
        <v>28</v>
      </c>
      <c r="J7609">
        <v>17</v>
      </c>
      <c r="K7609">
        <v>3500</v>
      </c>
      <c r="L7609">
        <v>11</v>
      </c>
      <c r="M7609">
        <v>52955</v>
      </c>
      <c r="N7609">
        <v>45149.03</v>
      </c>
      <c r="O7609">
        <v>7805.97</v>
      </c>
      <c r="P7609" t="s">
        <v>72</v>
      </c>
      <c r="Q7609" t="s">
        <v>90</v>
      </c>
      <c r="R7609" t="s">
        <v>61</v>
      </c>
      <c r="S7609">
        <f t="shared" si="236"/>
        <v>2024</v>
      </c>
      <c r="T7609">
        <f t="shared" si="237"/>
        <v>11</v>
      </c>
    </row>
    <row r="7610" spans="1:20" x14ac:dyDescent="0.3">
      <c r="A7610" s="1">
        <v>45612</v>
      </c>
      <c r="B7610" t="s">
        <v>8055</v>
      </c>
      <c r="C7610" t="s">
        <v>137</v>
      </c>
      <c r="D7610" t="s">
        <v>43</v>
      </c>
      <c r="E7610" t="s">
        <v>24</v>
      </c>
      <c r="F7610" t="s">
        <v>111</v>
      </c>
      <c r="G7610" t="s">
        <v>85</v>
      </c>
      <c r="H7610" t="s">
        <v>140</v>
      </c>
      <c r="I7610" t="s">
        <v>71</v>
      </c>
      <c r="J7610">
        <v>12</v>
      </c>
      <c r="K7610">
        <v>900</v>
      </c>
      <c r="L7610">
        <v>3</v>
      </c>
      <c r="M7610">
        <v>10476</v>
      </c>
      <c r="N7610">
        <v>8562.5</v>
      </c>
      <c r="O7610">
        <v>1913.5</v>
      </c>
      <c r="P7610" t="s">
        <v>72</v>
      </c>
      <c r="Q7610" t="s">
        <v>90</v>
      </c>
      <c r="R7610" t="s">
        <v>86</v>
      </c>
      <c r="S7610">
        <f t="shared" si="236"/>
        <v>2024</v>
      </c>
      <c r="T7610">
        <f t="shared" si="237"/>
        <v>11</v>
      </c>
    </row>
    <row r="7611" spans="1:20" x14ac:dyDescent="0.3">
      <c r="A7611" s="1">
        <v>45613</v>
      </c>
      <c r="B7611" t="s">
        <v>8056</v>
      </c>
      <c r="C7611" t="s">
        <v>108</v>
      </c>
      <c r="D7611" t="s">
        <v>50</v>
      </c>
      <c r="E7611" t="s">
        <v>35</v>
      </c>
      <c r="F7611" t="s">
        <v>36</v>
      </c>
      <c r="G7611" t="s">
        <v>46</v>
      </c>
      <c r="H7611" t="s">
        <v>80</v>
      </c>
      <c r="I7611" t="s">
        <v>28</v>
      </c>
      <c r="J7611">
        <v>9</v>
      </c>
      <c r="K7611">
        <v>12000</v>
      </c>
      <c r="L7611">
        <v>13</v>
      </c>
      <c r="M7611">
        <v>93960</v>
      </c>
      <c r="N7611">
        <v>76978.289999999994</v>
      </c>
      <c r="O7611">
        <v>16981.71</v>
      </c>
      <c r="P7611" t="s">
        <v>38</v>
      </c>
      <c r="Q7611" t="s">
        <v>90</v>
      </c>
      <c r="R7611" t="s">
        <v>102</v>
      </c>
      <c r="S7611">
        <f t="shared" si="236"/>
        <v>2024</v>
      </c>
      <c r="T7611">
        <f t="shared" si="237"/>
        <v>11</v>
      </c>
    </row>
    <row r="7612" spans="1:20" x14ac:dyDescent="0.3">
      <c r="A7612" s="1">
        <v>45614</v>
      </c>
      <c r="B7612" t="s">
        <v>8057</v>
      </c>
      <c r="C7612" t="s">
        <v>64</v>
      </c>
      <c r="D7612" t="s">
        <v>23</v>
      </c>
      <c r="E7612" t="s">
        <v>51</v>
      </c>
      <c r="F7612" t="s">
        <v>77</v>
      </c>
      <c r="G7612" t="s">
        <v>46</v>
      </c>
      <c r="H7612" t="s">
        <v>27</v>
      </c>
      <c r="I7612" t="s">
        <v>28</v>
      </c>
      <c r="J7612">
        <v>11</v>
      </c>
      <c r="K7612">
        <v>45000</v>
      </c>
      <c r="L7612">
        <v>10</v>
      </c>
      <c r="M7612">
        <v>445500</v>
      </c>
      <c r="N7612">
        <v>323390.49</v>
      </c>
      <c r="O7612">
        <v>122109.51</v>
      </c>
      <c r="P7612" t="s">
        <v>72</v>
      </c>
      <c r="Q7612" t="s">
        <v>30</v>
      </c>
      <c r="R7612" t="s">
        <v>86</v>
      </c>
      <c r="S7612">
        <f t="shared" si="236"/>
        <v>2024</v>
      </c>
      <c r="T7612">
        <f t="shared" si="237"/>
        <v>11</v>
      </c>
    </row>
    <row r="7613" spans="1:20" x14ac:dyDescent="0.3">
      <c r="A7613" s="1">
        <v>45615</v>
      </c>
      <c r="B7613" t="s">
        <v>8058</v>
      </c>
      <c r="C7613" t="s">
        <v>137</v>
      </c>
      <c r="D7613" t="s">
        <v>23</v>
      </c>
      <c r="E7613" t="s">
        <v>44</v>
      </c>
      <c r="F7613" t="s">
        <v>89</v>
      </c>
      <c r="G7613" t="s">
        <v>85</v>
      </c>
      <c r="H7613" t="s">
        <v>70</v>
      </c>
      <c r="I7613" t="s">
        <v>71</v>
      </c>
      <c r="J7613">
        <v>7</v>
      </c>
      <c r="K7613">
        <v>600</v>
      </c>
      <c r="L7613">
        <v>10</v>
      </c>
      <c r="M7613">
        <v>3780</v>
      </c>
      <c r="N7613">
        <v>2745.41</v>
      </c>
      <c r="O7613">
        <v>1034.5899999999999</v>
      </c>
      <c r="P7613" t="s">
        <v>38</v>
      </c>
      <c r="Q7613" t="s">
        <v>90</v>
      </c>
      <c r="R7613" t="s">
        <v>31</v>
      </c>
      <c r="S7613">
        <f t="shared" si="236"/>
        <v>2024</v>
      </c>
      <c r="T7613">
        <f t="shared" si="237"/>
        <v>11</v>
      </c>
    </row>
    <row r="7614" spans="1:20" x14ac:dyDescent="0.3">
      <c r="A7614" s="1">
        <v>45616</v>
      </c>
      <c r="B7614" t="s">
        <v>8059</v>
      </c>
      <c r="C7614" t="s">
        <v>22</v>
      </c>
      <c r="D7614" t="s">
        <v>43</v>
      </c>
      <c r="E7614" t="s">
        <v>44</v>
      </c>
      <c r="F7614" t="s">
        <v>89</v>
      </c>
      <c r="G7614" t="s">
        <v>37</v>
      </c>
      <c r="H7614" t="s">
        <v>80</v>
      </c>
      <c r="I7614" t="s">
        <v>28</v>
      </c>
      <c r="J7614">
        <v>11</v>
      </c>
      <c r="K7614">
        <v>12000</v>
      </c>
      <c r="L7614">
        <v>14</v>
      </c>
      <c r="M7614">
        <v>113520</v>
      </c>
      <c r="N7614">
        <v>103361.46</v>
      </c>
      <c r="O7614">
        <v>10158.540000000001</v>
      </c>
      <c r="P7614" t="s">
        <v>65</v>
      </c>
      <c r="Q7614" t="s">
        <v>47</v>
      </c>
      <c r="R7614" t="s">
        <v>81</v>
      </c>
      <c r="S7614">
        <f t="shared" si="236"/>
        <v>2024</v>
      </c>
      <c r="T7614">
        <f t="shared" si="237"/>
        <v>11</v>
      </c>
    </row>
    <row r="7615" spans="1:20" x14ac:dyDescent="0.3">
      <c r="A7615" s="1">
        <v>45617</v>
      </c>
      <c r="B7615" t="s">
        <v>8060</v>
      </c>
      <c r="C7615" t="s">
        <v>68</v>
      </c>
      <c r="D7615" t="s">
        <v>43</v>
      </c>
      <c r="E7615" t="s">
        <v>51</v>
      </c>
      <c r="F7615" t="s">
        <v>99</v>
      </c>
      <c r="G7615" t="s">
        <v>46</v>
      </c>
      <c r="H7615" t="s">
        <v>53</v>
      </c>
      <c r="I7615" t="s">
        <v>54</v>
      </c>
      <c r="J7615">
        <v>8</v>
      </c>
      <c r="K7615">
        <v>2500</v>
      </c>
      <c r="L7615">
        <v>14</v>
      </c>
      <c r="M7615">
        <v>17200</v>
      </c>
      <c r="N7615">
        <v>16099.81</v>
      </c>
      <c r="O7615">
        <v>1100.19</v>
      </c>
      <c r="P7615" t="s">
        <v>93</v>
      </c>
      <c r="Q7615" t="s">
        <v>90</v>
      </c>
      <c r="R7615" t="s">
        <v>81</v>
      </c>
      <c r="S7615">
        <f t="shared" si="236"/>
        <v>2024</v>
      </c>
      <c r="T7615">
        <f t="shared" si="237"/>
        <v>11</v>
      </c>
    </row>
    <row r="7616" spans="1:20" x14ac:dyDescent="0.3">
      <c r="A7616" s="1">
        <v>45618</v>
      </c>
      <c r="B7616" t="s">
        <v>8061</v>
      </c>
      <c r="C7616" t="s">
        <v>76</v>
      </c>
      <c r="D7616" t="s">
        <v>23</v>
      </c>
      <c r="E7616" t="s">
        <v>35</v>
      </c>
      <c r="F7616" t="s">
        <v>36</v>
      </c>
      <c r="G7616" t="s">
        <v>85</v>
      </c>
      <c r="H7616" t="s">
        <v>27</v>
      </c>
      <c r="I7616" t="s">
        <v>28</v>
      </c>
      <c r="J7616">
        <v>11</v>
      </c>
      <c r="K7616">
        <v>45000</v>
      </c>
      <c r="L7616">
        <v>11</v>
      </c>
      <c r="M7616">
        <v>440550</v>
      </c>
      <c r="N7616">
        <v>393868.98</v>
      </c>
      <c r="O7616">
        <v>46681.02</v>
      </c>
      <c r="P7616" t="s">
        <v>38</v>
      </c>
      <c r="Q7616" t="s">
        <v>47</v>
      </c>
      <c r="R7616" t="s">
        <v>39</v>
      </c>
      <c r="S7616">
        <f t="shared" si="236"/>
        <v>2024</v>
      </c>
      <c r="T7616">
        <f t="shared" si="237"/>
        <v>11</v>
      </c>
    </row>
    <row r="7617" spans="1:20" x14ac:dyDescent="0.3">
      <c r="A7617" s="1">
        <v>45619</v>
      </c>
      <c r="B7617" t="s">
        <v>8062</v>
      </c>
      <c r="C7617" t="s">
        <v>108</v>
      </c>
      <c r="D7617" t="s">
        <v>50</v>
      </c>
      <c r="E7617" t="s">
        <v>24</v>
      </c>
      <c r="F7617" t="s">
        <v>69</v>
      </c>
      <c r="G7617" t="s">
        <v>26</v>
      </c>
      <c r="H7617" t="s">
        <v>53</v>
      </c>
      <c r="I7617" t="s">
        <v>54</v>
      </c>
      <c r="J7617">
        <v>12</v>
      </c>
      <c r="K7617">
        <v>2500</v>
      </c>
      <c r="L7617">
        <v>17</v>
      </c>
      <c r="M7617">
        <v>24900</v>
      </c>
      <c r="N7617">
        <v>21887.02</v>
      </c>
      <c r="O7617">
        <v>3012.98</v>
      </c>
      <c r="P7617" t="s">
        <v>93</v>
      </c>
      <c r="Q7617" t="s">
        <v>90</v>
      </c>
      <c r="R7617" t="s">
        <v>123</v>
      </c>
      <c r="S7617">
        <f t="shared" si="236"/>
        <v>2024</v>
      </c>
      <c r="T7617">
        <f t="shared" si="237"/>
        <v>11</v>
      </c>
    </row>
    <row r="7618" spans="1:20" x14ac:dyDescent="0.3">
      <c r="A7618" s="1">
        <v>45620</v>
      </c>
      <c r="B7618" t="s">
        <v>8063</v>
      </c>
      <c r="C7618" t="s">
        <v>58</v>
      </c>
      <c r="D7618" t="s">
        <v>50</v>
      </c>
      <c r="E7618" t="s">
        <v>44</v>
      </c>
      <c r="F7618" t="s">
        <v>89</v>
      </c>
      <c r="G7618" t="s">
        <v>46</v>
      </c>
      <c r="H7618" t="s">
        <v>140</v>
      </c>
      <c r="I7618" t="s">
        <v>71</v>
      </c>
      <c r="J7618">
        <v>20</v>
      </c>
      <c r="K7618">
        <v>900</v>
      </c>
      <c r="L7618">
        <v>17</v>
      </c>
      <c r="M7618">
        <v>14940</v>
      </c>
      <c r="N7618">
        <v>11978.1</v>
      </c>
      <c r="O7618">
        <v>2961.9</v>
      </c>
      <c r="P7618" t="s">
        <v>72</v>
      </c>
      <c r="Q7618" t="s">
        <v>90</v>
      </c>
      <c r="R7618" t="s">
        <v>86</v>
      </c>
      <c r="S7618">
        <f t="shared" si="236"/>
        <v>2024</v>
      </c>
      <c r="T7618">
        <f t="shared" si="237"/>
        <v>11</v>
      </c>
    </row>
    <row r="7619" spans="1:20" x14ac:dyDescent="0.3">
      <c r="A7619" s="1">
        <v>45621</v>
      </c>
      <c r="B7619" t="s">
        <v>8064</v>
      </c>
      <c r="C7619" t="s">
        <v>76</v>
      </c>
      <c r="D7619" t="s">
        <v>23</v>
      </c>
      <c r="E7619" t="s">
        <v>35</v>
      </c>
      <c r="F7619" t="s">
        <v>36</v>
      </c>
      <c r="G7619" t="s">
        <v>37</v>
      </c>
      <c r="H7619" t="s">
        <v>140</v>
      </c>
      <c r="I7619" t="s">
        <v>71</v>
      </c>
      <c r="J7619">
        <v>17</v>
      </c>
      <c r="K7619">
        <v>900</v>
      </c>
      <c r="L7619">
        <v>20</v>
      </c>
      <c r="M7619">
        <v>12240</v>
      </c>
      <c r="N7619">
        <v>11416.18</v>
      </c>
      <c r="O7619">
        <v>823.82</v>
      </c>
      <c r="P7619" t="s">
        <v>29</v>
      </c>
      <c r="Q7619" t="s">
        <v>47</v>
      </c>
      <c r="R7619" t="s">
        <v>102</v>
      </c>
      <c r="S7619">
        <f t="shared" ref="S7619:S7682" si="238">YEAR(A7619)</f>
        <v>2024</v>
      </c>
      <c r="T7619">
        <f t="shared" si="237"/>
        <v>11</v>
      </c>
    </row>
    <row r="7620" spans="1:20" x14ac:dyDescent="0.3">
      <c r="A7620" s="1">
        <v>45622</v>
      </c>
      <c r="B7620" t="s">
        <v>8065</v>
      </c>
      <c r="C7620" t="s">
        <v>137</v>
      </c>
      <c r="D7620" t="s">
        <v>23</v>
      </c>
      <c r="E7620" t="s">
        <v>44</v>
      </c>
      <c r="F7620" t="s">
        <v>45</v>
      </c>
      <c r="G7620" t="s">
        <v>37</v>
      </c>
      <c r="H7620" t="s">
        <v>70</v>
      </c>
      <c r="I7620" t="s">
        <v>71</v>
      </c>
      <c r="J7620">
        <v>18</v>
      </c>
      <c r="K7620">
        <v>600</v>
      </c>
      <c r="L7620">
        <v>18</v>
      </c>
      <c r="M7620">
        <v>8856</v>
      </c>
      <c r="N7620">
        <v>6937.39</v>
      </c>
      <c r="O7620">
        <v>1918.61</v>
      </c>
      <c r="P7620" t="s">
        <v>65</v>
      </c>
      <c r="Q7620" t="s">
        <v>90</v>
      </c>
      <c r="R7620" t="s">
        <v>86</v>
      </c>
      <c r="S7620">
        <f t="shared" si="238"/>
        <v>2024</v>
      </c>
      <c r="T7620">
        <f t="shared" ref="T7620:T7683" si="239">MONTH(A7620)</f>
        <v>11</v>
      </c>
    </row>
    <row r="7621" spans="1:20" x14ac:dyDescent="0.3">
      <c r="A7621" s="1">
        <v>45623</v>
      </c>
      <c r="B7621" t="s">
        <v>8066</v>
      </c>
      <c r="C7621" t="s">
        <v>137</v>
      </c>
      <c r="D7621" t="s">
        <v>50</v>
      </c>
      <c r="E7621" t="s">
        <v>35</v>
      </c>
      <c r="F7621" t="s">
        <v>36</v>
      </c>
      <c r="G7621" t="s">
        <v>46</v>
      </c>
      <c r="H7621" t="s">
        <v>80</v>
      </c>
      <c r="I7621" t="s">
        <v>28</v>
      </c>
      <c r="J7621">
        <v>8</v>
      </c>
      <c r="K7621">
        <v>12000</v>
      </c>
      <c r="L7621">
        <v>10</v>
      </c>
      <c r="M7621">
        <v>86400</v>
      </c>
      <c r="N7621">
        <v>76781.25</v>
      </c>
      <c r="O7621">
        <v>9618.75</v>
      </c>
      <c r="P7621" t="s">
        <v>65</v>
      </c>
      <c r="Q7621" t="s">
        <v>55</v>
      </c>
      <c r="R7621" t="s">
        <v>81</v>
      </c>
      <c r="S7621">
        <f t="shared" si="238"/>
        <v>2024</v>
      </c>
      <c r="T7621">
        <f t="shared" si="239"/>
        <v>11</v>
      </c>
    </row>
    <row r="7622" spans="1:20" x14ac:dyDescent="0.3">
      <c r="A7622" s="1">
        <v>45624</v>
      </c>
      <c r="B7622" t="s">
        <v>8067</v>
      </c>
      <c r="C7622" t="s">
        <v>34</v>
      </c>
      <c r="D7622" t="s">
        <v>23</v>
      </c>
      <c r="E7622" t="s">
        <v>51</v>
      </c>
      <c r="F7622" t="s">
        <v>52</v>
      </c>
      <c r="G7622" t="s">
        <v>37</v>
      </c>
      <c r="H7622" t="s">
        <v>59</v>
      </c>
      <c r="I7622" t="s">
        <v>60</v>
      </c>
      <c r="J7622">
        <v>20</v>
      </c>
      <c r="K7622">
        <v>4500</v>
      </c>
      <c r="L7622">
        <v>1</v>
      </c>
      <c r="M7622">
        <v>89100</v>
      </c>
      <c r="N7622">
        <v>75361.649999999994</v>
      </c>
      <c r="O7622">
        <v>13738.35</v>
      </c>
      <c r="P7622" t="s">
        <v>29</v>
      </c>
      <c r="Q7622" t="s">
        <v>90</v>
      </c>
      <c r="R7622" t="s">
        <v>102</v>
      </c>
      <c r="S7622">
        <f t="shared" si="238"/>
        <v>2024</v>
      </c>
      <c r="T7622">
        <f t="shared" si="239"/>
        <v>11</v>
      </c>
    </row>
    <row r="7623" spans="1:20" x14ac:dyDescent="0.3">
      <c r="A7623" s="1">
        <v>45625</v>
      </c>
      <c r="B7623" t="s">
        <v>8068</v>
      </c>
      <c r="C7623" t="s">
        <v>42</v>
      </c>
      <c r="D7623" t="s">
        <v>23</v>
      </c>
      <c r="E7623" t="s">
        <v>24</v>
      </c>
      <c r="F7623" t="s">
        <v>25</v>
      </c>
      <c r="G7623" t="s">
        <v>37</v>
      </c>
      <c r="H7623" t="s">
        <v>132</v>
      </c>
      <c r="I7623" t="s">
        <v>28</v>
      </c>
      <c r="J7623">
        <v>4</v>
      </c>
      <c r="K7623">
        <v>3500</v>
      </c>
      <c r="L7623">
        <v>17</v>
      </c>
      <c r="M7623">
        <v>11620</v>
      </c>
      <c r="N7623">
        <v>9395.44</v>
      </c>
      <c r="O7623">
        <v>2224.56</v>
      </c>
      <c r="P7623" t="s">
        <v>72</v>
      </c>
      <c r="Q7623" t="s">
        <v>55</v>
      </c>
      <c r="R7623" t="s">
        <v>86</v>
      </c>
      <c r="S7623">
        <f t="shared" si="238"/>
        <v>2024</v>
      </c>
      <c r="T7623">
        <f t="shared" si="239"/>
        <v>11</v>
      </c>
    </row>
    <row r="7624" spans="1:20" x14ac:dyDescent="0.3">
      <c r="A7624" s="1">
        <v>45626</v>
      </c>
      <c r="B7624" t="s">
        <v>8069</v>
      </c>
      <c r="C7624" t="s">
        <v>84</v>
      </c>
      <c r="D7624" t="s">
        <v>50</v>
      </c>
      <c r="E7624" t="s">
        <v>24</v>
      </c>
      <c r="F7624" t="s">
        <v>25</v>
      </c>
      <c r="G7624" t="s">
        <v>37</v>
      </c>
      <c r="H7624" t="s">
        <v>132</v>
      </c>
      <c r="I7624" t="s">
        <v>28</v>
      </c>
      <c r="J7624">
        <v>13</v>
      </c>
      <c r="K7624">
        <v>3500</v>
      </c>
      <c r="L7624">
        <v>2</v>
      </c>
      <c r="M7624">
        <v>44590</v>
      </c>
      <c r="N7624">
        <v>39825.839999999997</v>
      </c>
      <c r="O7624">
        <v>4764.16</v>
      </c>
      <c r="P7624" t="s">
        <v>65</v>
      </c>
      <c r="Q7624" t="s">
        <v>55</v>
      </c>
      <c r="R7624" t="s">
        <v>123</v>
      </c>
      <c r="S7624">
        <f t="shared" si="238"/>
        <v>2024</v>
      </c>
      <c r="T7624">
        <f t="shared" si="239"/>
        <v>11</v>
      </c>
    </row>
    <row r="7625" spans="1:20" x14ac:dyDescent="0.3">
      <c r="A7625" s="1">
        <v>45627</v>
      </c>
      <c r="B7625" t="s">
        <v>8070</v>
      </c>
      <c r="C7625" t="s">
        <v>143</v>
      </c>
      <c r="D7625" t="s">
        <v>50</v>
      </c>
      <c r="E7625" t="s">
        <v>44</v>
      </c>
      <c r="F7625" t="s">
        <v>45</v>
      </c>
      <c r="G7625" t="s">
        <v>46</v>
      </c>
      <c r="H7625" t="s">
        <v>59</v>
      </c>
      <c r="I7625" t="s">
        <v>60</v>
      </c>
      <c r="J7625">
        <v>6</v>
      </c>
      <c r="K7625">
        <v>4500</v>
      </c>
      <c r="L7625">
        <v>16</v>
      </c>
      <c r="M7625">
        <v>22680</v>
      </c>
      <c r="N7625">
        <v>19538.490000000002</v>
      </c>
      <c r="O7625">
        <v>3141.51</v>
      </c>
      <c r="P7625" t="s">
        <v>93</v>
      </c>
      <c r="Q7625" t="s">
        <v>47</v>
      </c>
      <c r="R7625" t="s">
        <v>31</v>
      </c>
      <c r="S7625">
        <f t="shared" si="238"/>
        <v>2024</v>
      </c>
      <c r="T7625">
        <f t="shared" si="239"/>
        <v>12</v>
      </c>
    </row>
    <row r="7626" spans="1:20" x14ac:dyDescent="0.3">
      <c r="A7626" s="1">
        <v>45628</v>
      </c>
      <c r="B7626" t="s">
        <v>8071</v>
      </c>
      <c r="C7626" t="s">
        <v>84</v>
      </c>
      <c r="D7626" t="s">
        <v>43</v>
      </c>
      <c r="E7626" t="s">
        <v>51</v>
      </c>
      <c r="F7626" t="s">
        <v>77</v>
      </c>
      <c r="G7626" t="s">
        <v>37</v>
      </c>
      <c r="H7626" t="s">
        <v>59</v>
      </c>
      <c r="I7626" t="s">
        <v>60</v>
      </c>
      <c r="J7626">
        <v>23</v>
      </c>
      <c r="K7626">
        <v>4500</v>
      </c>
      <c r="L7626">
        <v>8</v>
      </c>
      <c r="M7626">
        <v>95220</v>
      </c>
      <c r="N7626">
        <v>88652.4</v>
      </c>
      <c r="O7626">
        <v>6567.6</v>
      </c>
      <c r="P7626" t="s">
        <v>72</v>
      </c>
      <c r="Q7626" t="s">
        <v>47</v>
      </c>
      <c r="R7626" t="s">
        <v>73</v>
      </c>
      <c r="S7626">
        <f t="shared" si="238"/>
        <v>2024</v>
      </c>
      <c r="T7626">
        <f t="shared" si="239"/>
        <v>12</v>
      </c>
    </row>
    <row r="7627" spans="1:20" x14ac:dyDescent="0.3">
      <c r="A7627" s="1">
        <v>45629</v>
      </c>
      <c r="B7627" t="s">
        <v>8072</v>
      </c>
      <c r="C7627" t="s">
        <v>64</v>
      </c>
      <c r="D7627" t="s">
        <v>43</v>
      </c>
      <c r="E7627" t="s">
        <v>35</v>
      </c>
      <c r="F7627" t="s">
        <v>36</v>
      </c>
      <c r="G7627" t="s">
        <v>37</v>
      </c>
      <c r="H7627" t="s">
        <v>70</v>
      </c>
      <c r="I7627" t="s">
        <v>71</v>
      </c>
      <c r="J7627">
        <v>11</v>
      </c>
      <c r="K7627">
        <v>600</v>
      </c>
      <c r="L7627">
        <v>0</v>
      </c>
      <c r="M7627">
        <v>6600</v>
      </c>
      <c r="N7627">
        <v>5195.75</v>
      </c>
      <c r="O7627">
        <v>1404.25</v>
      </c>
      <c r="P7627" t="s">
        <v>93</v>
      </c>
      <c r="Q7627" t="s">
        <v>90</v>
      </c>
      <c r="R7627" t="s">
        <v>61</v>
      </c>
      <c r="S7627">
        <f t="shared" si="238"/>
        <v>2024</v>
      </c>
      <c r="T7627">
        <f t="shared" si="239"/>
        <v>12</v>
      </c>
    </row>
    <row r="7628" spans="1:20" x14ac:dyDescent="0.3">
      <c r="A7628" s="1">
        <v>45630</v>
      </c>
      <c r="B7628" t="s">
        <v>8073</v>
      </c>
      <c r="C7628" t="s">
        <v>98</v>
      </c>
      <c r="D7628" t="s">
        <v>43</v>
      </c>
      <c r="E7628" t="s">
        <v>51</v>
      </c>
      <c r="F7628" t="s">
        <v>192</v>
      </c>
      <c r="G7628" t="s">
        <v>85</v>
      </c>
      <c r="H7628" t="s">
        <v>132</v>
      </c>
      <c r="I7628" t="s">
        <v>28</v>
      </c>
      <c r="J7628">
        <v>16</v>
      </c>
      <c r="K7628">
        <v>3500</v>
      </c>
      <c r="L7628">
        <v>11</v>
      </c>
      <c r="M7628">
        <v>49840</v>
      </c>
      <c r="N7628">
        <v>37959.279999999999</v>
      </c>
      <c r="O7628">
        <v>11880.72</v>
      </c>
      <c r="P7628" t="s">
        <v>93</v>
      </c>
      <c r="Q7628" t="s">
        <v>30</v>
      </c>
      <c r="R7628" t="s">
        <v>39</v>
      </c>
      <c r="S7628">
        <f t="shared" si="238"/>
        <v>2024</v>
      </c>
      <c r="T7628">
        <f t="shared" si="239"/>
        <v>12</v>
      </c>
    </row>
    <row r="7629" spans="1:20" x14ac:dyDescent="0.3">
      <c r="A7629" s="1">
        <v>45631</v>
      </c>
      <c r="B7629" t="s">
        <v>8074</v>
      </c>
      <c r="C7629" t="s">
        <v>108</v>
      </c>
      <c r="D7629" t="s">
        <v>50</v>
      </c>
      <c r="E7629" t="s">
        <v>51</v>
      </c>
      <c r="F7629" t="s">
        <v>192</v>
      </c>
      <c r="G7629" t="s">
        <v>37</v>
      </c>
      <c r="H7629" t="s">
        <v>53</v>
      </c>
      <c r="I7629" t="s">
        <v>54</v>
      </c>
      <c r="J7629">
        <v>19</v>
      </c>
      <c r="K7629">
        <v>2500</v>
      </c>
      <c r="L7629">
        <v>12</v>
      </c>
      <c r="M7629">
        <v>41800</v>
      </c>
      <c r="N7629">
        <v>35339.94</v>
      </c>
      <c r="O7629">
        <v>6460.06</v>
      </c>
      <c r="P7629" t="s">
        <v>29</v>
      </c>
      <c r="Q7629" t="s">
        <v>90</v>
      </c>
      <c r="R7629" t="s">
        <v>123</v>
      </c>
      <c r="S7629">
        <f t="shared" si="238"/>
        <v>2024</v>
      </c>
      <c r="T7629">
        <f t="shared" si="239"/>
        <v>12</v>
      </c>
    </row>
    <row r="7630" spans="1:20" x14ac:dyDescent="0.3">
      <c r="A7630" s="1">
        <v>45632</v>
      </c>
      <c r="B7630" t="s">
        <v>8075</v>
      </c>
      <c r="C7630" t="s">
        <v>108</v>
      </c>
      <c r="D7630" t="s">
        <v>43</v>
      </c>
      <c r="E7630" t="s">
        <v>24</v>
      </c>
      <c r="F7630" t="s">
        <v>25</v>
      </c>
      <c r="G7630" t="s">
        <v>37</v>
      </c>
      <c r="H7630" t="s">
        <v>70</v>
      </c>
      <c r="I7630" t="s">
        <v>71</v>
      </c>
      <c r="J7630">
        <v>17</v>
      </c>
      <c r="K7630">
        <v>600</v>
      </c>
      <c r="L7630">
        <v>3</v>
      </c>
      <c r="M7630">
        <v>9894</v>
      </c>
      <c r="N7630">
        <v>7159.63</v>
      </c>
      <c r="O7630">
        <v>2734.37</v>
      </c>
      <c r="P7630" t="s">
        <v>93</v>
      </c>
      <c r="Q7630" t="s">
        <v>90</v>
      </c>
      <c r="R7630" t="s">
        <v>81</v>
      </c>
      <c r="S7630">
        <f t="shared" si="238"/>
        <v>2024</v>
      </c>
      <c r="T7630">
        <f t="shared" si="239"/>
        <v>12</v>
      </c>
    </row>
    <row r="7631" spans="1:20" x14ac:dyDescent="0.3">
      <c r="A7631" s="1">
        <v>45633</v>
      </c>
      <c r="B7631" t="s">
        <v>8076</v>
      </c>
      <c r="C7631" t="s">
        <v>108</v>
      </c>
      <c r="D7631" t="s">
        <v>23</v>
      </c>
      <c r="E7631" t="s">
        <v>35</v>
      </c>
      <c r="F7631" t="s">
        <v>36</v>
      </c>
      <c r="G7631" t="s">
        <v>26</v>
      </c>
      <c r="H7631" t="s">
        <v>140</v>
      </c>
      <c r="I7631" t="s">
        <v>71</v>
      </c>
      <c r="J7631">
        <v>3</v>
      </c>
      <c r="K7631">
        <v>900</v>
      </c>
      <c r="L7631">
        <v>1</v>
      </c>
      <c r="M7631">
        <v>2673</v>
      </c>
      <c r="N7631">
        <v>2301.39</v>
      </c>
      <c r="O7631">
        <v>371.61</v>
      </c>
      <c r="P7631" t="s">
        <v>93</v>
      </c>
      <c r="Q7631" t="s">
        <v>47</v>
      </c>
      <c r="R7631" t="s">
        <v>31</v>
      </c>
      <c r="S7631">
        <f t="shared" si="238"/>
        <v>2024</v>
      </c>
      <c r="T7631">
        <f t="shared" si="239"/>
        <v>12</v>
      </c>
    </row>
    <row r="7632" spans="1:20" x14ac:dyDescent="0.3">
      <c r="A7632" s="1">
        <v>45634</v>
      </c>
      <c r="B7632" t="s">
        <v>8077</v>
      </c>
      <c r="C7632" t="s">
        <v>137</v>
      </c>
      <c r="D7632" t="s">
        <v>23</v>
      </c>
      <c r="E7632" t="s">
        <v>44</v>
      </c>
      <c r="F7632" t="s">
        <v>45</v>
      </c>
      <c r="G7632" t="s">
        <v>85</v>
      </c>
      <c r="H7632" t="s">
        <v>53</v>
      </c>
      <c r="I7632" t="s">
        <v>54</v>
      </c>
      <c r="J7632">
        <v>9</v>
      </c>
      <c r="K7632">
        <v>2500</v>
      </c>
      <c r="L7632">
        <v>10</v>
      </c>
      <c r="M7632">
        <v>20250</v>
      </c>
      <c r="N7632">
        <v>18864.46</v>
      </c>
      <c r="O7632">
        <v>1385.54</v>
      </c>
      <c r="P7632" t="s">
        <v>65</v>
      </c>
      <c r="Q7632" t="s">
        <v>55</v>
      </c>
      <c r="R7632" t="s">
        <v>86</v>
      </c>
      <c r="S7632">
        <f t="shared" si="238"/>
        <v>2024</v>
      </c>
      <c r="T7632">
        <f t="shared" si="239"/>
        <v>12</v>
      </c>
    </row>
    <row r="7633" spans="1:20" x14ac:dyDescent="0.3">
      <c r="A7633" s="1">
        <v>45635</v>
      </c>
      <c r="B7633" t="s">
        <v>8078</v>
      </c>
      <c r="C7633" t="s">
        <v>84</v>
      </c>
      <c r="D7633" t="s">
        <v>43</v>
      </c>
      <c r="E7633" t="s">
        <v>35</v>
      </c>
      <c r="F7633" t="s">
        <v>36</v>
      </c>
      <c r="G7633" t="s">
        <v>85</v>
      </c>
      <c r="H7633" t="s">
        <v>53</v>
      </c>
      <c r="I7633" t="s">
        <v>54</v>
      </c>
      <c r="J7633">
        <v>12</v>
      </c>
      <c r="K7633">
        <v>2500</v>
      </c>
      <c r="L7633">
        <v>17</v>
      </c>
      <c r="M7633">
        <v>24900</v>
      </c>
      <c r="N7633">
        <v>19467.310000000001</v>
      </c>
      <c r="O7633">
        <v>5432.69</v>
      </c>
      <c r="P7633" t="s">
        <v>65</v>
      </c>
      <c r="Q7633" t="s">
        <v>90</v>
      </c>
      <c r="R7633" t="s">
        <v>39</v>
      </c>
      <c r="S7633">
        <f t="shared" si="238"/>
        <v>2024</v>
      </c>
      <c r="T7633">
        <f t="shared" si="239"/>
        <v>12</v>
      </c>
    </row>
    <row r="7634" spans="1:20" x14ac:dyDescent="0.3">
      <c r="A7634" s="1">
        <v>45636</v>
      </c>
      <c r="B7634" t="s">
        <v>8079</v>
      </c>
      <c r="C7634" t="s">
        <v>64</v>
      </c>
      <c r="D7634" t="s">
        <v>50</v>
      </c>
      <c r="E7634" t="s">
        <v>51</v>
      </c>
      <c r="F7634" t="s">
        <v>192</v>
      </c>
      <c r="G7634" t="s">
        <v>46</v>
      </c>
      <c r="H7634" t="s">
        <v>59</v>
      </c>
      <c r="I7634" t="s">
        <v>60</v>
      </c>
      <c r="J7634">
        <v>20</v>
      </c>
      <c r="K7634">
        <v>4500</v>
      </c>
      <c r="L7634">
        <v>7</v>
      </c>
      <c r="M7634">
        <v>83700</v>
      </c>
      <c r="N7634">
        <v>68544.62</v>
      </c>
      <c r="O7634">
        <v>15155.38</v>
      </c>
      <c r="P7634" t="s">
        <v>72</v>
      </c>
      <c r="Q7634" t="s">
        <v>30</v>
      </c>
      <c r="R7634" t="s">
        <v>31</v>
      </c>
      <c r="S7634">
        <f t="shared" si="238"/>
        <v>2024</v>
      </c>
      <c r="T7634">
        <f t="shared" si="239"/>
        <v>12</v>
      </c>
    </row>
    <row r="7635" spans="1:20" x14ac:dyDescent="0.3">
      <c r="A7635" s="1">
        <v>45637</v>
      </c>
      <c r="B7635" t="s">
        <v>8080</v>
      </c>
      <c r="C7635" t="s">
        <v>68</v>
      </c>
      <c r="D7635" t="s">
        <v>50</v>
      </c>
      <c r="E7635" t="s">
        <v>44</v>
      </c>
      <c r="F7635" t="s">
        <v>89</v>
      </c>
      <c r="G7635" t="s">
        <v>26</v>
      </c>
      <c r="H7635" t="s">
        <v>27</v>
      </c>
      <c r="I7635" t="s">
        <v>28</v>
      </c>
      <c r="J7635">
        <v>22</v>
      </c>
      <c r="K7635">
        <v>45000</v>
      </c>
      <c r="L7635">
        <v>19</v>
      </c>
      <c r="M7635">
        <v>801900</v>
      </c>
      <c r="N7635">
        <v>621074.18000000005</v>
      </c>
      <c r="O7635">
        <v>180825.82</v>
      </c>
      <c r="P7635" t="s">
        <v>29</v>
      </c>
      <c r="Q7635" t="s">
        <v>30</v>
      </c>
      <c r="R7635" t="s">
        <v>102</v>
      </c>
      <c r="S7635">
        <f t="shared" si="238"/>
        <v>2024</v>
      </c>
      <c r="T7635">
        <f t="shared" si="239"/>
        <v>12</v>
      </c>
    </row>
    <row r="7636" spans="1:20" x14ac:dyDescent="0.3">
      <c r="A7636" s="1">
        <v>45638</v>
      </c>
      <c r="B7636" t="s">
        <v>8081</v>
      </c>
      <c r="C7636" t="s">
        <v>42</v>
      </c>
      <c r="D7636" t="s">
        <v>43</v>
      </c>
      <c r="E7636" t="s">
        <v>35</v>
      </c>
      <c r="F7636" t="s">
        <v>36</v>
      </c>
      <c r="G7636" t="s">
        <v>85</v>
      </c>
      <c r="H7636" t="s">
        <v>120</v>
      </c>
      <c r="I7636" t="s">
        <v>28</v>
      </c>
      <c r="J7636">
        <v>7</v>
      </c>
      <c r="K7636">
        <v>15000</v>
      </c>
      <c r="L7636">
        <v>18</v>
      </c>
      <c r="M7636">
        <v>86100</v>
      </c>
      <c r="N7636">
        <v>73694.679999999993</v>
      </c>
      <c r="O7636">
        <v>12405.32</v>
      </c>
      <c r="P7636" t="s">
        <v>38</v>
      </c>
      <c r="Q7636" t="s">
        <v>30</v>
      </c>
      <c r="R7636" t="s">
        <v>61</v>
      </c>
      <c r="S7636">
        <f t="shared" si="238"/>
        <v>2024</v>
      </c>
      <c r="T7636">
        <f t="shared" si="239"/>
        <v>12</v>
      </c>
    </row>
    <row r="7637" spans="1:20" x14ac:dyDescent="0.3">
      <c r="A7637" s="1">
        <v>45639</v>
      </c>
      <c r="B7637" t="s">
        <v>8082</v>
      </c>
      <c r="C7637" t="s">
        <v>137</v>
      </c>
      <c r="D7637" t="s">
        <v>43</v>
      </c>
      <c r="E7637" t="s">
        <v>35</v>
      </c>
      <c r="F7637" t="s">
        <v>36</v>
      </c>
      <c r="G7637" t="s">
        <v>37</v>
      </c>
      <c r="H7637" t="s">
        <v>70</v>
      </c>
      <c r="I7637" t="s">
        <v>71</v>
      </c>
      <c r="J7637">
        <v>20</v>
      </c>
      <c r="K7637">
        <v>600</v>
      </c>
      <c r="L7637">
        <v>8</v>
      </c>
      <c r="M7637">
        <v>11040</v>
      </c>
      <c r="N7637">
        <v>10148.700000000001</v>
      </c>
      <c r="O7637">
        <v>891.3</v>
      </c>
      <c r="P7637" t="s">
        <v>38</v>
      </c>
      <c r="Q7637" t="s">
        <v>30</v>
      </c>
      <c r="R7637" t="s">
        <v>102</v>
      </c>
      <c r="S7637">
        <f t="shared" si="238"/>
        <v>2024</v>
      </c>
      <c r="T7637">
        <f t="shared" si="239"/>
        <v>12</v>
      </c>
    </row>
    <row r="7638" spans="1:20" x14ac:dyDescent="0.3">
      <c r="A7638" s="1">
        <v>45640</v>
      </c>
      <c r="B7638" t="s">
        <v>8083</v>
      </c>
      <c r="C7638" t="s">
        <v>68</v>
      </c>
      <c r="D7638" t="s">
        <v>43</v>
      </c>
      <c r="E7638" t="s">
        <v>24</v>
      </c>
      <c r="F7638" t="s">
        <v>111</v>
      </c>
      <c r="G7638" t="s">
        <v>46</v>
      </c>
      <c r="H7638" t="s">
        <v>140</v>
      </c>
      <c r="I7638" t="s">
        <v>71</v>
      </c>
      <c r="J7638">
        <v>1</v>
      </c>
      <c r="K7638">
        <v>900</v>
      </c>
      <c r="L7638">
        <v>14</v>
      </c>
      <c r="M7638">
        <v>774</v>
      </c>
      <c r="N7638">
        <v>612.04</v>
      </c>
      <c r="O7638">
        <v>161.96</v>
      </c>
      <c r="P7638" t="s">
        <v>38</v>
      </c>
      <c r="Q7638" t="s">
        <v>90</v>
      </c>
      <c r="R7638" t="s">
        <v>73</v>
      </c>
      <c r="S7638">
        <f t="shared" si="238"/>
        <v>2024</v>
      </c>
      <c r="T7638">
        <f t="shared" si="239"/>
        <v>12</v>
      </c>
    </row>
    <row r="7639" spans="1:20" x14ac:dyDescent="0.3">
      <c r="A7639" s="1">
        <v>45641</v>
      </c>
      <c r="B7639" t="s">
        <v>8084</v>
      </c>
      <c r="C7639" t="s">
        <v>143</v>
      </c>
      <c r="D7639" t="s">
        <v>43</v>
      </c>
      <c r="E7639" t="s">
        <v>51</v>
      </c>
      <c r="F7639" t="s">
        <v>52</v>
      </c>
      <c r="G7639" t="s">
        <v>85</v>
      </c>
      <c r="H7639" t="s">
        <v>70</v>
      </c>
      <c r="I7639" t="s">
        <v>71</v>
      </c>
      <c r="J7639">
        <v>11</v>
      </c>
      <c r="K7639">
        <v>600</v>
      </c>
      <c r="L7639">
        <v>14</v>
      </c>
      <c r="M7639">
        <v>5676</v>
      </c>
      <c r="N7639">
        <v>4230.33</v>
      </c>
      <c r="O7639">
        <v>1445.67</v>
      </c>
      <c r="P7639" t="s">
        <v>93</v>
      </c>
      <c r="Q7639" t="s">
        <v>55</v>
      </c>
      <c r="R7639" t="s">
        <v>39</v>
      </c>
      <c r="S7639">
        <f t="shared" si="238"/>
        <v>2024</v>
      </c>
      <c r="T7639">
        <f t="shared" si="239"/>
        <v>12</v>
      </c>
    </row>
    <row r="7640" spans="1:20" x14ac:dyDescent="0.3">
      <c r="A7640" s="1">
        <v>45642</v>
      </c>
      <c r="B7640" t="s">
        <v>8085</v>
      </c>
      <c r="C7640" t="s">
        <v>84</v>
      </c>
      <c r="D7640" t="s">
        <v>43</v>
      </c>
      <c r="E7640" t="s">
        <v>51</v>
      </c>
      <c r="F7640" t="s">
        <v>99</v>
      </c>
      <c r="G7640" t="s">
        <v>85</v>
      </c>
      <c r="H7640" t="s">
        <v>80</v>
      </c>
      <c r="I7640" t="s">
        <v>28</v>
      </c>
      <c r="J7640">
        <v>3</v>
      </c>
      <c r="K7640">
        <v>12000</v>
      </c>
      <c r="L7640">
        <v>9</v>
      </c>
      <c r="M7640">
        <v>32760</v>
      </c>
      <c r="N7640">
        <v>25187.98</v>
      </c>
      <c r="O7640">
        <v>7572.02</v>
      </c>
      <c r="P7640" t="s">
        <v>65</v>
      </c>
      <c r="Q7640" t="s">
        <v>47</v>
      </c>
      <c r="R7640" t="s">
        <v>123</v>
      </c>
      <c r="S7640">
        <f t="shared" si="238"/>
        <v>2024</v>
      </c>
      <c r="T7640">
        <f t="shared" si="239"/>
        <v>12</v>
      </c>
    </row>
    <row r="7641" spans="1:20" x14ac:dyDescent="0.3">
      <c r="A7641" s="1">
        <v>45643</v>
      </c>
      <c r="B7641" t="s">
        <v>8086</v>
      </c>
      <c r="C7641" t="s">
        <v>76</v>
      </c>
      <c r="D7641" t="s">
        <v>23</v>
      </c>
      <c r="E7641" t="s">
        <v>44</v>
      </c>
      <c r="F7641" t="s">
        <v>45</v>
      </c>
      <c r="G7641" t="s">
        <v>37</v>
      </c>
      <c r="H7641" t="s">
        <v>140</v>
      </c>
      <c r="I7641" t="s">
        <v>71</v>
      </c>
      <c r="J7641">
        <v>18</v>
      </c>
      <c r="K7641">
        <v>900</v>
      </c>
      <c r="L7641">
        <v>0</v>
      </c>
      <c r="M7641">
        <v>16200</v>
      </c>
      <c r="N7641">
        <v>12408.31</v>
      </c>
      <c r="O7641">
        <v>3791.69</v>
      </c>
      <c r="P7641" t="s">
        <v>29</v>
      </c>
      <c r="Q7641" t="s">
        <v>47</v>
      </c>
      <c r="R7641" t="s">
        <v>123</v>
      </c>
      <c r="S7641">
        <f t="shared" si="238"/>
        <v>2024</v>
      </c>
      <c r="T7641">
        <f t="shared" si="239"/>
        <v>12</v>
      </c>
    </row>
    <row r="7642" spans="1:20" x14ac:dyDescent="0.3">
      <c r="A7642" s="1">
        <v>45644</v>
      </c>
      <c r="B7642" t="s">
        <v>8087</v>
      </c>
      <c r="C7642" t="s">
        <v>34</v>
      </c>
      <c r="D7642" t="s">
        <v>23</v>
      </c>
      <c r="E7642" t="s">
        <v>51</v>
      </c>
      <c r="F7642" t="s">
        <v>192</v>
      </c>
      <c r="G7642" t="s">
        <v>37</v>
      </c>
      <c r="H7642" t="s">
        <v>53</v>
      </c>
      <c r="I7642" t="s">
        <v>54</v>
      </c>
      <c r="J7642">
        <v>10</v>
      </c>
      <c r="K7642">
        <v>2500</v>
      </c>
      <c r="L7642">
        <v>4</v>
      </c>
      <c r="M7642">
        <v>24000</v>
      </c>
      <c r="N7642">
        <v>20326.16</v>
      </c>
      <c r="O7642">
        <v>3673.84</v>
      </c>
      <c r="P7642" t="s">
        <v>29</v>
      </c>
      <c r="Q7642" t="s">
        <v>55</v>
      </c>
      <c r="R7642" t="s">
        <v>61</v>
      </c>
      <c r="S7642">
        <f t="shared" si="238"/>
        <v>2024</v>
      </c>
      <c r="T7642">
        <f t="shared" si="239"/>
        <v>12</v>
      </c>
    </row>
    <row r="7643" spans="1:20" x14ac:dyDescent="0.3">
      <c r="A7643" s="1">
        <v>45645</v>
      </c>
      <c r="B7643" t="s">
        <v>8088</v>
      </c>
      <c r="C7643" t="s">
        <v>22</v>
      </c>
      <c r="D7643" t="s">
        <v>50</v>
      </c>
      <c r="E7643" t="s">
        <v>44</v>
      </c>
      <c r="F7643" t="s">
        <v>89</v>
      </c>
      <c r="G7643" t="s">
        <v>85</v>
      </c>
      <c r="H7643" t="s">
        <v>27</v>
      </c>
      <c r="I7643" t="s">
        <v>28</v>
      </c>
      <c r="J7643">
        <v>6</v>
      </c>
      <c r="K7643">
        <v>45000</v>
      </c>
      <c r="L7643">
        <v>8</v>
      </c>
      <c r="M7643">
        <v>248400</v>
      </c>
      <c r="N7643">
        <v>195408.62</v>
      </c>
      <c r="O7643">
        <v>52991.38</v>
      </c>
      <c r="P7643" t="s">
        <v>72</v>
      </c>
      <c r="Q7643" t="s">
        <v>55</v>
      </c>
      <c r="R7643" t="s">
        <v>73</v>
      </c>
      <c r="S7643">
        <f t="shared" si="238"/>
        <v>2024</v>
      </c>
      <c r="T7643">
        <f t="shared" si="239"/>
        <v>12</v>
      </c>
    </row>
    <row r="7644" spans="1:20" x14ac:dyDescent="0.3">
      <c r="A7644" s="1">
        <v>45646</v>
      </c>
      <c r="B7644" t="s">
        <v>8089</v>
      </c>
      <c r="C7644" t="s">
        <v>22</v>
      </c>
      <c r="D7644" t="s">
        <v>23</v>
      </c>
      <c r="E7644" t="s">
        <v>51</v>
      </c>
      <c r="F7644" t="s">
        <v>77</v>
      </c>
      <c r="G7644" t="s">
        <v>46</v>
      </c>
      <c r="H7644" t="s">
        <v>70</v>
      </c>
      <c r="I7644" t="s">
        <v>71</v>
      </c>
      <c r="J7644">
        <v>11</v>
      </c>
      <c r="K7644">
        <v>600</v>
      </c>
      <c r="L7644">
        <v>9</v>
      </c>
      <c r="M7644">
        <v>6006</v>
      </c>
      <c r="N7644">
        <v>4573.5600000000004</v>
      </c>
      <c r="O7644">
        <v>1432.44</v>
      </c>
      <c r="P7644" t="s">
        <v>29</v>
      </c>
      <c r="Q7644" t="s">
        <v>30</v>
      </c>
      <c r="R7644" t="s">
        <v>81</v>
      </c>
      <c r="S7644">
        <f t="shared" si="238"/>
        <v>2024</v>
      </c>
      <c r="T7644">
        <f t="shared" si="239"/>
        <v>12</v>
      </c>
    </row>
    <row r="7645" spans="1:20" x14ac:dyDescent="0.3">
      <c r="A7645" s="1">
        <v>45647</v>
      </c>
      <c r="B7645" t="s">
        <v>8090</v>
      </c>
      <c r="C7645" t="s">
        <v>143</v>
      </c>
      <c r="D7645" t="s">
        <v>23</v>
      </c>
      <c r="E7645" t="s">
        <v>51</v>
      </c>
      <c r="F7645" t="s">
        <v>77</v>
      </c>
      <c r="G7645" t="s">
        <v>85</v>
      </c>
      <c r="H7645" t="s">
        <v>59</v>
      </c>
      <c r="I7645" t="s">
        <v>60</v>
      </c>
      <c r="J7645">
        <v>10</v>
      </c>
      <c r="K7645">
        <v>4500</v>
      </c>
      <c r="L7645">
        <v>7</v>
      </c>
      <c r="M7645">
        <v>41850</v>
      </c>
      <c r="N7645">
        <v>32296.67</v>
      </c>
      <c r="O7645">
        <v>9553.33</v>
      </c>
      <c r="P7645" t="s">
        <v>29</v>
      </c>
      <c r="Q7645" t="s">
        <v>55</v>
      </c>
      <c r="R7645" t="s">
        <v>86</v>
      </c>
      <c r="S7645">
        <f t="shared" si="238"/>
        <v>2024</v>
      </c>
      <c r="T7645">
        <f t="shared" si="239"/>
        <v>12</v>
      </c>
    </row>
    <row r="7646" spans="1:20" x14ac:dyDescent="0.3">
      <c r="A7646" s="1">
        <v>45648</v>
      </c>
      <c r="B7646" t="s">
        <v>8091</v>
      </c>
      <c r="C7646" t="s">
        <v>22</v>
      </c>
      <c r="D7646" t="s">
        <v>43</v>
      </c>
      <c r="E7646" t="s">
        <v>24</v>
      </c>
      <c r="F7646" t="s">
        <v>111</v>
      </c>
      <c r="G7646" t="s">
        <v>85</v>
      </c>
      <c r="H7646" t="s">
        <v>70</v>
      </c>
      <c r="I7646" t="s">
        <v>71</v>
      </c>
      <c r="J7646">
        <v>18</v>
      </c>
      <c r="K7646">
        <v>600</v>
      </c>
      <c r="L7646">
        <v>1</v>
      </c>
      <c r="M7646">
        <v>10692</v>
      </c>
      <c r="N7646">
        <v>8502.06</v>
      </c>
      <c r="O7646">
        <v>2189.94</v>
      </c>
      <c r="P7646" t="s">
        <v>65</v>
      </c>
      <c r="Q7646" t="s">
        <v>90</v>
      </c>
      <c r="R7646" t="s">
        <v>81</v>
      </c>
      <c r="S7646">
        <f t="shared" si="238"/>
        <v>2024</v>
      </c>
      <c r="T7646">
        <f t="shared" si="239"/>
        <v>12</v>
      </c>
    </row>
    <row r="7647" spans="1:20" x14ac:dyDescent="0.3">
      <c r="A7647" s="1">
        <v>45649</v>
      </c>
      <c r="B7647" t="s">
        <v>8092</v>
      </c>
      <c r="C7647" t="s">
        <v>108</v>
      </c>
      <c r="D7647" t="s">
        <v>23</v>
      </c>
      <c r="E7647" t="s">
        <v>35</v>
      </c>
      <c r="F7647" t="s">
        <v>36</v>
      </c>
      <c r="G7647" t="s">
        <v>26</v>
      </c>
      <c r="H7647" t="s">
        <v>132</v>
      </c>
      <c r="I7647" t="s">
        <v>28</v>
      </c>
      <c r="J7647">
        <v>20</v>
      </c>
      <c r="K7647">
        <v>3500</v>
      </c>
      <c r="L7647">
        <v>15</v>
      </c>
      <c r="M7647">
        <v>59500</v>
      </c>
      <c r="N7647">
        <v>55187.79</v>
      </c>
      <c r="O7647">
        <v>4312.21</v>
      </c>
      <c r="P7647" t="s">
        <v>38</v>
      </c>
      <c r="Q7647" t="s">
        <v>90</v>
      </c>
      <c r="R7647" t="s">
        <v>61</v>
      </c>
      <c r="S7647">
        <f t="shared" si="238"/>
        <v>2024</v>
      </c>
      <c r="T7647">
        <f t="shared" si="239"/>
        <v>12</v>
      </c>
    </row>
    <row r="7648" spans="1:20" x14ac:dyDescent="0.3">
      <c r="A7648" s="1">
        <v>45650</v>
      </c>
      <c r="B7648" t="s">
        <v>8093</v>
      </c>
      <c r="C7648" t="s">
        <v>137</v>
      </c>
      <c r="D7648" t="s">
        <v>43</v>
      </c>
      <c r="E7648" t="s">
        <v>35</v>
      </c>
      <c r="F7648" t="s">
        <v>36</v>
      </c>
      <c r="G7648" t="s">
        <v>46</v>
      </c>
      <c r="H7648" t="s">
        <v>132</v>
      </c>
      <c r="I7648" t="s">
        <v>28</v>
      </c>
      <c r="J7648">
        <v>10</v>
      </c>
      <c r="K7648">
        <v>3500</v>
      </c>
      <c r="L7648">
        <v>18</v>
      </c>
      <c r="M7648">
        <v>28700</v>
      </c>
      <c r="N7648">
        <v>22167.37</v>
      </c>
      <c r="O7648">
        <v>6532.63</v>
      </c>
      <c r="P7648" t="s">
        <v>29</v>
      </c>
      <c r="Q7648" t="s">
        <v>30</v>
      </c>
      <c r="R7648" t="s">
        <v>123</v>
      </c>
      <c r="S7648">
        <f t="shared" si="238"/>
        <v>2024</v>
      </c>
      <c r="T7648">
        <f t="shared" si="239"/>
        <v>12</v>
      </c>
    </row>
    <row r="7649" spans="1:20" x14ac:dyDescent="0.3">
      <c r="A7649" s="1">
        <v>45651</v>
      </c>
      <c r="B7649" t="s">
        <v>8094</v>
      </c>
      <c r="C7649" t="s">
        <v>76</v>
      </c>
      <c r="D7649" t="s">
        <v>43</v>
      </c>
      <c r="E7649" t="s">
        <v>35</v>
      </c>
      <c r="F7649" t="s">
        <v>36</v>
      </c>
      <c r="G7649" t="s">
        <v>85</v>
      </c>
      <c r="H7649" t="s">
        <v>59</v>
      </c>
      <c r="I7649" t="s">
        <v>60</v>
      </c>
      <c r="J7649">
        <v>20</v>
      </c>
      <c r="K7649">
        <v>4500</v>
      </c>
      <c r="L7649">
        <v>5</v>
      </c>
      <c r="M7649">
        <v>85500</v>
      </c>
      <c r="N7649">
        <v>74200.14</v>
      </c>
      <c r="O7649">
        <v>11299.86</v>
      </c>
      <c r="P7649" t="s">
        <v>65</v>
      </c>
      <c r="Q7649" t="s">
        <v>30</v>
      </c>
      <c r="R7649" t="s">
        <v>123</v>
      </c>
      <c r="S7649">
        <f t="shared" si="238"/>
        <v>2024</v>
      </c>
      <c r="T7649">
        <f t="shared" si="239"/>
        <v>12</v>
      </c>
    </row>
    <row r="7650" spans="1:20" x14ac:dyDescent="0.3">
      <c r="A7650" s="1">
        <v>45652</v>
      </c>
      <c r="B7650" t="s">
        <v>8095</v>
      </c>
      <c r="C7650" t="s">
        <v>143</v>
      </c>
      <c r="D7650" t="s">
        <v>23</v>
      </c>
      <c r="E7650" t="s">
        <v>35</v>
      </c>
      <c r="F7650" t="s">
        <v>36</v>
      </c>
      <c r="G7650" t="s">
        <v>26</v>
      </c>
      <c r="H7650" t="s">
        <v>70</v>
      </c>
      <c r="I7650" t="s">
        <v>71</v>
      </c>
      <c r="J7650">
        <v>5</v>
      </c>
      <c r="K7650">
        <v>600</v>
      </c>
      <c r="L7650">
        <v>17</v>
      </c>
      <c r="M7650">
        <v>2490</v>
      </c>
      <c r="N7650">
        <v>1880.66</v>
      </c>
      <c r="O7650">
        <v>609.34</v>
      </c>
      <c r="P7650" t="s">
        <v>65</v>
      </c>
      <c r="Q7650" t="s">
        <v>55</v>
      </c>
      <c r="R7650" t="s">
        <v>86</v>
      </c>
      <c r="S7650">
        <f t="shared" si="238"/>
        <v>2024</v>
      </c>
      <c r="T7650">
        <f t="shared" si="239"/>
        <v>12</v>
      </c>
    </row>
    <row r="7651" spans="1:20" x14ac:dyDescent="0.3">
      <c r="A7651" s="1">
        <v>45653</v>
      </c>
      <c r="B7651" t="s">
        <v>8096</v>
      </c>
      <c r="C7651" t="s">
        <v>76</v>
      </c>
      <c r="D7651" t="s">
        <v>23</v>
      </c>
      <c r="E7651" t="s">
        <v>35</v>
      </c>
      <c r="F7651" t="s">
        <v>36</v>
      </c>
      <c r="G7651" t="s">
        <v>26</v>
      </c>
      <c r="H7651" t="s">
        <v>53</v>
      </c>
      <c r="I7651" t="s">
        <v>54</v>
      </c>
      <c r="J7651">
        <v>10</v>
      </c>
      <c r="K7651">
        <v>2500</v>
      </c>
      <c r="L7651">
        <v>17</v>
      </c>
      <c r="M7651">
        <v>20750</v>
      </c>
      <c r="N7651">
        <v>15424.05</v>
      </c>
      <c r="O7651">
        <v>5325.95</v>
      </c>
      <c r="P7651" t="s">
        <v>93</v>
      </c>
      <c r="Q7651" t="s">
        <v>90</v>
      </c>
      <c r="R7651" t="s">
        <v>81</v>
      </c>
      <c r="S7651">
        <f t="shared" si="238"/>
        <v>2024</v>
      </c>
      <c r="T7651">
        <f t="shared" si="239"/>
        <v>12</v>
      </c>
    </row>
    <row r="7652" spans="1:20" x14ac:dyDescent="0.3">
      <c r="A7652" s="1">
        <v>45654</v>
      </c>
      <c r="B7652" t="s">
        <v>8097</v>
      </c>
      <c r="C7652" t="s">
        <v>137</v>
      </c>
      <c r="D7652" t="s">
        <v>50</v>
      </c>
      <c r="E7652" t="s">
        <v>51</v>
      </c>
      <c r="F7652" t="s">
        <v>77</v>
      </c>
      <c r="G7652" t="s">
        <v>46</v>
      </c>
      <c r="H7652" t="s">
        <v>70</v>
      </c>
      <c r="I7652" t="s">
        <v>71</v>
      </c>
      <c r="J7652">
        <v>5</v>
      </c>
      <c r="K7652">
        <v>600</v>
      </c>
      <c r="L7652">
        <v>6</v>
      </c>
      <c r="M7652">
        <v>2820</v>
      </c>
      <c r="N7652">
        <v>2153.3000000000002</v>
      </c>
      <c r="O7652">
        <v>666.7</v>
      </c>
      <c r="P7652" t="s">
        <v>38</v>
      </c>
      <c r="Q7652" t="s">
        <v>90</v>
      </c>
      <c r="R7652" t="s">
        <v>102</v>
      </c>
      <c r="S7652">
        <f t="shared" si="238"/>
        <v>2024</v>
      </c>
      <c r="T7652">
        <f t="shared" si="239"/>
        <v>12</v>
      </c>
    </row>
    <row r="7653" spans="1:20" x14ac:dyDescent="0.3">
      <c r="A7653" s="1">
        <v>45655</v>
      </c>
      <c r="B7653" t="s">
        <v>8098</v>
      </c>
      <c r="C7653" t="s">
        <v>58</v>
      </c>
      <c r="D7653" t="s">
        <v>23</v>
      </c>
      <c r="E7653" t="s">
        <v>35</v>
      </c>
      <c r="F7653" t="s">
        <v>36</v>
      </c>
      <c r="G7653" t="s">
        <v>85</v>
      </c>
      <c r="H7653" t="s">
        <v>140</v>
      </c>
      <c r="I7653" t="s">
        <v>71</v>
      </c>
      <c r="J7653">
        <v>2</v>
      </c>
      <c r="K7653">
        <v>900</v>
      </c>
      <c r="L7653">
        <v>19</v>
      </c>
      <c r="M7653">
        <v>1458</v>
      </c>
      <c r="N7653">
        <v>1177.45</v>
      </c>
      <c r="O7653">
        <v>280.55</v>
      </c>
      <c r="P7653" t="s">
        <v>65</v>
      </c>
      <c r="Q7653" t="s">
        <v>30</v>
      </c>
      <c r="R7653" t="s">
        <v>81</v>
      </c>
      <c r="S7653">
        <f t="shared" si="238"/>
        <v>2024</v>
      </c>
      <c r="T7653">
        <f t="shared" si="239"/>
        <v>12</v>
      </c>
    </row>
    <row r="7654" spans="1:20" x14ac:dyDescent="0.3">
      <c r="A7654" s="1">
        <v>45656</v>
      </c>
      <c r="B7654" t="s">
        <v>8099</v>
      </c>
      <c r="C7654" t="s">
        <v>58</v>
      </c>
      <c r="D7654" t="s">
        <v>43</v>
      </c>
      <c r="E7654" t="s">
        <v>35</v>
      </c>
      <c r="F7654" t="s">
        <v>36</v>
      </c>
      <c r="G7654" t="s">
        <v>46</v>
      </c>
      <c r="H7654" t="s">
        <v>70</v>
      </c>
      <c r="I7654" t="s">
        <v>71</v>
      </c>
      <c r="J7654">
        <v>7</v>
      </c>
      <c r="K7654">
        <v>600</v>
      </c>
      <c r="L7654">
        <v>17</v>
      </c>
      <c r="M7654">
        <v>3486</v>
      </c>
      <c r="N7654">
        <v>2598.8000000000002</v>
      </c>
      <c r="O7654">
        <v>887.2</v>
      </c>
      <c r="P7654" t="s">
        <v>29</v>
      </c>
      <c r="Q7654" t="s">
        <v>47</v>
      </c>
      <c r="R7654" t="s">
        <v>39</v>
      </c>
      <c r="S7654">
        <f t="shared" si="238"/>
        <v>2024</v>
      </c>
      <c r="T7654">
        <f t="shared" si="239"/>
        <v>12</v>
      </c>
    </row>
    <row r="7655" spans="1:20" x14ac:dyDescent="0.3">
      <c r="A7655" s="1">
        <v>45657</v>
      </c>
      <c r="B7655" t="s">
        <v>8100</v>
      </c>
      <c r="C7655" t="s">
        <v>108</v>
      </c>
      <c r="D7655" t="s">
        <v>50</v>
      </c>
      <c r="E7655" t="s">
        <v>51</v>
      </c>
      <c r="F7655" t="s">
        <v>52</v>
      </c>
      <c r="G7655" t="s">
        <v>26</v>
      </c>
      <c r="H7655" t="s">
        <v>59</v>
      </c>
      <c r="I7655" t="s">
        <v>60</v>
      </c>
      <c r="J7655">
        <v>15</v>
      </c>
      <c r="K7655">
        <v>4500</v>
      </c>
      <c r="L7655">
        <v>2</v>
      </c>
      <c r="M7655">
        <v>66150</v>
      </c>
      <c r="N7655">
        <v>59622.92</v>
      </c>
      <c r="O7655">
        <v>6527.08</v>
      </c>
      <c r="P7655" t="s">
        <v>93</v>
      </c>
      <c r="Q7655" t="s">
        <v>30</v>
      </c>
      <c r="R7655" t="s">
        <v>86</v>
      </c>
      <c r="S7655">
        <f t="shared" si="238"/>
        <v>2024</v>
      </c>
      <c r="T7655">
        <f t="shared" si="239"/>
        <v>12</v>
      </c>
    </row>
    <row r="7656" spans="1:20" x14ac:dyDescent="0.3">
      <c r="A7656" s="1">
        <v>45292</v>
      </c>
      <c r="B7656" t="s">
        <v>8101</v>
      </c>
      <c r="C7656" t="s">
        <v>34</v>
      </c>
      <c r="D7656" t="s">
        <v>50</v>
      </c>
      <c r="E7656" t="s">
        <v>51</v>
      </c>
      <c r="F7656" t="s">
        <v>77</v>
      </c>
      <c r="G7656" t="s">
        <v>46</v>
      </c>
      <c r="H7656" t="s">
        <v>140</v>
      </c>
      <c r="I7656" t="s">
        <v>71</v>
      </c>
      <c r="J7656">
        <v>25</v>
      </c>
      <c r="K7656">
        <v>900</v>
      </c>
      <c r="L7656">
        <v>16</v>
      </c>
      <c r="M7656">
        <v>18900</v>
      </c>
      <c r="N7656">
        <v>14983.18</v>
      </c>
      <c r="O7656">
        <v>3916.82</v>
      </c>
      <c r="P7656" t="s">
        <v>38</v>
      </c>
      <c r="Q7656" t="s">
        <v>55</v>
      </c>
      <c r="R7656" t="s">
        <v>31</v>
      </c>
      <c r="S7656">
        <f t="shared" si="238"/>
        <v>2024</v>
      </c>
      <c r="T7656">
        <f t="shared" si="239"/>
        <v>1</v>
      </c>
    </row>
    <row r="7657" spans="1:20" x14ac:dyDescent="0.3">
      <c r="A7657" s="1">
        <v>45293</v>
      </c>
      <c r="B7657" t="s">
        <v>8102</v>
      </c>
      <c r="C7657" t="s">
        <v>84</v>
      </c>
      <c r="D7657" t="s">
        <v>50</v>
      </c>
      <c r="E7657" t="s">
        <v>35</v>
      </c>
      <c r="F7657" t="s">
        <v>36</v>
      </c>
      <c r="G7657" t="s">
        <v>46</v>
      </c>
      <c r="H7657" t="s">
        <v>80</v>
      </c>
      <c r="I7657" t="s">
        <v>28</v>
      </c>
      <c r="J7657">
        <v>5</v>
      </c>
      <c r="K7657">
        <v>12000</v>
      </c>
      <c r="L7657">
        <v>12</v>
      </c>
      <c r="M7657">
        <v>52800</v>
      </c>
      <c r="N7657">
        <v>39257.08</v>
      </c>
      <c r="O7657">
        <v>13542.92</v>
      </c>
      <c r="P7657" t="s">
        <v>29</v>
      </c>
      <c r="Q7657" t="s">
        <v>55</v>
      </c>
      <c r="R7657" t="s">
        <v>81</v>
      </c>
      <c r="S7657">
        <f t="shared" si="238"/>
        <v>2024</v>
      </c>
      <c r="T7657">
        <f t="shared" si="239"/>
        <v>1</v>
      </c>
    </row>
    <row r="7658" spans="1:20" x14ac:dyDescent="0.3">
      <c r="A7658" s="1">
        <v>45294</v>
      </c>
      <c r="B7658" t="s">
        <v>8103</v>
      </c>
      <c r="C7658" t="s">
        <v>98</v>
      </c>
      <c r="D7658" t="s">
        <v>43</v>
      </c>
      <c r="E7658" t="s">
        <v>51</v>
      </c>
      <c r="F7658" t="s">
        <v>99</v>
      </c>
      <c r="G7658" t="s">
        <v>37</v>
      </c>
      <c r="H7658" t="s">
        <v>27</v>
      </c>
      <c r="I7658" t="s">
        <v>28</v>
      </c>
      <c r="J7658">
        <v>19</v>
      </c>
      <c r="K7658">
        <v>45000</v>
      </c>
      <c r="L7658">
        <v>2</v>
      </c>
      <c r="M7658">
        <v>837900</v>
      </c>
      <c r="N7658">
        <v>691721.34</v>
      </c>
      <c r="O7658">
        <v>146178.66</v>
      </c>
      <c r="P7658" t="s">
        <v>38</v>
      </c>
      <c r="Q7658" t="s">
        <v>90</v>
      </c>
      <c r="R7658" t="s">
        <v>81</v>
      </c>
      <c r="S7658">
        <f t="shared" si="238"/>
        <v>2024</v>
      </c>
      <c r="T7658">
        <f t="shared" si="239"/>
        <v>1</v>
      </c>
    </row>
    <row r="7659" spans="1:20" x14ac:dyDescent="0.3">
      <c r="A7659" s="1">
        <v>45295</v>
      </c>
      <c r="B7659" t="s">
        <v>8104</v>
      </c>
      <c r="C7659" t="s">
        <v>58</v>
      </c>
      <c r="D7659" t="s">
        <v>50</v>
      </c>
      <c r="E7659" t="s">
        <v>35</v>
      </c>
      <c r="F7659" t="s">
        <v>36</v>
      </c>
      <c r="G7659" t="s">
        <v>26</v>
      </c>
      <c r="H7659" t="s">
        <v>140</v>
      </c>
      <c r="I7659" t="s">
        <v>71</v>
      </c>
      <c r="J7659">
        <v>10</v>
      </c>
      <c r="K7659">
        <v>900</v>
      </c>
      <c r="L7659">
        <v>6</v>
      </c>
      <c r="M7659">
        <v>8460</v>
      </c>
      <c r="N7659">
        <v>7306.85</v>
      </c>
      <c r="O7659">
        <v>1153.1500000000001</v>
      </c>
      <c r="P7659" t="s">
        <v>29</v>
      </c>
      <c r="Q7659" t="s">
        <v>90</v>
      </c>
      <c r="R7659" t="s">
        <v>31</v>
      </c>
      <c r="S7659">
        <f t="shared" si="238"/>
        <v>2024</v>
      </c>
      <c r="T7659">
        <f t="shared" si="239"/>
        <v>1</v>
      </c>
    </row>
    <row r="7660" spans="1:20" x14ac:dyDescent="0.3">
      <c r="A7660" s="1">
        <v>45296</v>
      </c>
      <c r="B7660" t="s">
        <v>8105</v>
      </c>
      <c r="C7660" t="s">
        <v>58</v>
      </c>
      <c r="D7660" t="s">
        <v>43</v>
      </c>
      <c r="E7660" t="s">
        <v>24</v>
      </c>
      <c r="F7660" t="s">
        <v>25</v>
      </c>
      <c r="G7660" t="s">
        <v>26</v>
      </c>
      <c r="H7660" t="s">
        <v>80</v>
      </c>
      <c r="I7660" t="s">
        <v>28</v>
      </c>
      <c r="J7660">
        <v>6</v>
      </c>
      <c r="K7660">
        <v>12000</v>
      </c>
      <c r="L7660">
        <v>12</v>
      </c>
      <c r="M7660">
        <v>63360</v>
      </c>
      <c r="N7660">
        <v>50656.13</v>
      </c>
      <c r="O7660">
        <v>12703.87</v>
      </c>
      <c r="P7660" t="s">
        <v>72</v>
      </c>
      <c r="Q7660" t="s">
        <v>30</v>
      </c>
      <c r="R7660" t="s">
        <v>102</v>
      </c>
      <c r="S7660">
        <f t="shared" si="238"/>
        <v>2024</v>
      </c>
      <c r="T7660">
        <f t="shared" si="239"/>
        <v>1</v>
      </c>
    </row>
    <row r="7661" spans="1:20" x14ac:dyDescent="0.3">
      <c r="A7661" s="1">
        <v>45297</v>
      </c>
      <c r="B7661" t="s">
        <v>8106</v>
      </c>
      <c r="C7661" t="s">
        <v>42</v>
      </c>
      <c r="D7661" t="s">
        <v>23</v>
      </c>
      <c r="E7661" t="s">
        <v>51</v>
      </c>
      <c r="F7661" t="s">
        <v>99</v>
      </c>
      <c r="G7661" t="s">
        <v>26</v>
      </c>
      <c r="H7661" t="s">
        <v>120</v>
      </c>
      <c r="I7661" t="s">
        <v>28</v>
      </c>
      <c r="J7661">
        <v>16</v>
      </c>
      <c r="K7661">
        <v>15000</v>
      </c>
      <c r="L7661">
        <v>5</v>
      </c>
      <c r="M7661">
        <v>228000</v>
      </c>
      <c r="N7661">
        <v>213817.09</v>
      </c>
      <c r="O7661">
        <v>14182.91</v>
      </c>
      <c r="P7661" t="s">
        <v>29</v>
      </c>
      <c r="Q7661" t="s">
        <v>47</v>
      </c>
      <c r="R7661" t="s">
        <v>39</v>
      </c>
      <c r="S7661">
        <f t="shared" si="238"/>
        <v>2024</v>
      </c>
      <c r="T7661">
        <f t="shared" si="239"/>
        <v>1</v>
      </c>
    </row>
    <row r="7662" spans="1:20" x14ac:dyDescent="0.3">
      <c r="A7662" s="1">
        <v>45298</v>
      </c>
      <c r="B7662" t="s">
        <v>8107</v>
      </c>
      <c r="C7662" t="s">
        <v>84</v>
      </c>
      <c r="D7662" t="s">
        <v>50</v>
      </c>
      <c r="E7662" t="s">
        <v>44</v>
      </c>
      <c r="F7662" t="s">
        <v>45</v>
      </c>
      <c r="G7662" t="s">
        <v>37</v>
      </c>
      <c r="H7662" t="s">
        <v>132</v>
      </c>
      <c r="I7662" t="s">
        <v>28</v>
      </c>
      <c r="J7662">
        <v>3</v>
      </c>
      <c r="K7662">
        <v>3500</v>
      </c>
      <c r="L7662">
        <v>1</v>
      </c>
      <c r="M7662">
        <v>10395</v>
      </c>
      <c r="N7662">
        <v>8407.7000000000007</v>
      </c>
      <c r="O7662">
        <v>1987.3</v>
      </c>
      <c r="P7662" t="s">
        <v>72</v>
      </c>
      <c r="Q7662" t="s">
        <v>47</v>
      </c>
      <c r="R7662" t="s">
        <v>86</v>
      </c>
      <c r="S7662">
        <f t="shared" si="238"/>
        <v>2024</v>
      </c>
      <c r="T7662">
        <f t="shared" si="239"/>
        <v>1</v>
      </c>
    </row>
    <row r="7663" spans="1:20" x14ac:dyDescent="0.3">
      <c r="A7663" s="1">
        <v>45299</v>
      </c>
      <c r="B7663" t="s">
        <v>8108</v>
      </c>
      <c r="C7663" t="s">
        <v>84</v>
      </c>
      <c r="D7663" t="s">
        <v>43</v>
      </c>
      <c r="E7663" t="s">
        <v>24</v>
      </c>
      <c r="F7663" t="s">
        <v>25</v>
      </c>
      <c r="G7663" t="s">
        <v>37</v>
      </c>
      <c r="H7663" t="s">
        <v>80</v>
      </c>
      <c r="I7663" t="s">
        <v>28</v>
      </c>
      <c r="J7663">
        <v>18</v>
      </c>
      <c r="K7663">
        <v>12000</v>
      </c>
      <c r="L7663">
        <v>6</v>
      </c>
      <c r="M7663">
        <v>203040</v>
      </c>
      <c r="N7663">
        <v>190716.49</v>
      </c>
      <c r="O7663">
        <v>12323.51</v>
      </c>
      <c r="P7663" t="s">
        <v>93</v>
      </c>
      <c r="Q7663" t="s">
        <v>90</v>
      </c>
      <c r="R7663" t="s">
        <v>123</v>
      </c>
      <c r="S7663">
        <f t="shared" si="238"/>
        <v>2024</v>
      </c>
      <c r="T7663">
        <f t="shared" si="239"/>
        <v>1</v>
      </c>
    </row>
    <row r="7664" spans="1:20" x14ac:dyDescent="0.3">
      <c r="A7664" s="1">
        <v>45300</v>
      </c>
      <c r="B7664" t="s">
        <v>8109</v>
      </c>
      <c r="C7664" t="s">
        <v>76</v>
      </c>
      <c r="D7664" t="s">
        <v>50</v>
      </c>
      <c r="E7664" t="s">
        <v>44</v>
      </c>
      <c r="F7664" t="s">
        <v>89</v>
      </c>
      <c r="G7664" t="s">
        <v>37</v>
      </c>
      <c r="H7664" t="s">
        <v>70</v>
      </c>
      <c r="I7664" t="s">
        <v>71</v>
      </c>
      <c r="J7664">
        <v>24</v>
      </c>
      <c r="K7664">
        <v>600</v>
      </c>
      <c r="L7664">
        <v>4</v>
      </c>
      <c r="M7664">
        <v>13824</v>
      </c>
      <c r="N7664">
        <v>10530.69</v>
      </c>
      <c r="O7664">
        <v>3293.31</v>
      </c>
      <c r="P7664" t="s">
        <v>72</v>
      </c>
      <c r="Q7664" t="s">
        <v>90</v>
      </c>
      <c r="R7664" t="s">
        <v>123</v>
      </c>
      <c r="S7664">
        <f t="shared" si="238"/>
        <v>2024</v>
      </c>
      <c r="T7664">
        <f t="shared" si="239"/>
        <v>1</v>
      </c>
    </row>
    <row r="7665" spans="1:20" x14ac:dyDescent="0.3">
      <c r="A7665" s="1">
        <v>45301</v>
      </c>
      <c r="B7665" t="s">
        <v>8110</v>
      </c>
      <c r="C7665" t="s">
        <v>84</v>
      </c>
      <c r="D7665" t="s">
        <v>43</v>
      </c>
      <c r="E7665" t="s">
        <v>35</v>
      </c>
      <c r="F7665" t="s">
        <v>36</v>
      </c>
      <c r="G7665" t="s">
        <v>85</v>
      </c>
      <c r="H7665" t="s">
        <v>80</v>
      </c>
      <c r="I7665" t="s">
        <v>28</v>
      </c>
      <c r="J7665">
        <v>5</v>
      </c>
      <c r="K7665">
        <v>12000</v>
      </c>
      <c r="L7665">
        <v>10</v>
      </c>
      <c r="M7665">
        <v>54000</v>
      </c>
      <c r="N7665">
        <v>45149.96</v>
      </c>
      <c r="O7665">
        <v>8850.0400000000009</v>
      </c>
      <c r="P7665" t="s">
        <v>72</v>
      </c>
      <c r="Q7665" t="s">
        <v>55</v>
      </c>
      <c r="R7665" t="s">
        <v>86</v>
      </c>
      <c r="S7665">
        <f t="shared" si="238"/>
        <v>2024</v>
      </c>
      <c r="T7665">
        <f t="shared" si="239"/>
        <v>1</v>
      </c>
    </row>
    <row r="7666" spans="1:20" x14ac:dyDescent="0.3">
      <c r="A7666" s="1">
        <v>45302</v>
      </c>
      <c r="B7666" t="s">
        <v>8111</v>
      </c>
      <c r="C7666" t="s">
        <v>64</v>
      </c>
      <c r="D7666" t="s">
        <v>50</v>
      </c>
      <c r="E7666" t="s">
        <v>24</v>
      </c>
      <c r="F7666" t="s">
        <v>25</v>
      </c>
      <c r="G7666" t="s">
        <v>85</v>
      </c>
      <c r="H7666" t="s">
        <v>132</v>
      </c>
      <c r="I7666" t="s">
        <v>28</v>
      </c>
      <c r="J7666">
        <v>24</v>
      </c>
      <c r="K7666">
        <v>3500</v>
      </c>
      <c r="L7666">
        <v>2</v>
      </c>
      <c r="M7666">
        <v>82320</v>
      </c>
      <c r="N7666">
        <v>67932.33</v>
      </c>
      <c r="O7666">
        <v>14387.67</v>
      </c>
      <c r="P7666" t="s">
        <v>65</v>
      </c>
      <c r="Q7666" t="s">
        <v>30</v>
      </c>
      <c r="R7666" t="s">
        <v>102</v>
      </c>
      <c r="S7666">
        <f t="shared" si="238"/>
        <v>2024</v>
      </c>
      <c r="T7666">
        <f t="shared" si="239"/>
        <v>1</v>
      </c>
    </row>
    <row r="7667" spans="1:20" x14ac:dyDescent="0.3">
      <c r="A7667" s="1">
        <v>45303</v>
      </c>
      <c r="B7667" t="s">
        <v>8112</v>
      </c>
      <c r="C7667" t="s">
        <v>108</v>
      </c>
      <c r="D7667" t="s">
        <v>50</v>
      </c>
      <c r="E7667" t="s">
        <v>51</v>
      </c>
      <c r="F7667" t="s">
        <v>99</v>
      </c>
      <c r="G7667" t="s">
        <v>26</v>
      </c>
      <c r="H7667" t="s">
        <v>132</v>
      </c>
      <c r="I7667" t="s">
        <v>28</v>
      </c>
      <c r="J7667">
        <v>11</v>
      </c>
      <c r="K7667">
        <v>3500</v>
      </c>
      <c r="L7667">
        <v>5</v>
      </c>
      <c r="M7667">
        <v>36575</v>
      </c>
      <c r="N7667">
        <v>27639.64</v>
      </c>
      <c r="O7667">
        <v>8935.36</v>
      </c>
      <c r="P7667" t="s">
        <v>72</v>
      </c>
      <c r="Q7667" t="s">
        <v>30</v>
      </c>
      <c r="R7667" t="s">
        <v>123</v>
      </c>
      <c r="S7667">
        <f t="shared" si="238"/>
        <v>2024</v>
      </c>
      <c r="T7667">
        <f t="shared" si="239"/>
        <v>1</v>
      </c>
    </row>
    <row r="7668" spans="1:20" x14ac:dyDescent="0.3">
      <c r="A7668" s="1">
        <v>45304</v>
      </c>
      <c r="B7668" t="s">
        <v>8113</v>
      </c>
      <c r="C7668" t="s">
        <v>76</v>
      </c>
      <c r="D7668" t="s">
        <v>23</v>
      </c>
      <c r="E7668" t="s">
        <v>51</v>
      </c>
      <c r="F7668" t="s">
        <v>192</v>
      </c>
      <c r="G7668" t="s">
        <v>46</v>
      </c>
      <c r="H7668" t="s">
        <v>120</v>
      </c>
      <c r="I7668" t="s">
        <v>28</v>
      </c>
      <c r="J7668">
        <v>13</v>
      </c>
      <c r="K7668">
        <v>15000</v>
      </c>
      <c r="L7668">
        <v>19</v>
      </c>
      <c r="M7668">
        <v>157950</v>
      </c>
      <c r="N7668">
        <v>123396.45</v>
      </c>
      <c r="O7668">
        <v>34553.550000000003</v>
      </c>
      <c r="P7668" t="s">
        <v>93</v>
      </c>
      <c r="Q7668" t="s">
        <v>55</v>
      </c>
      <c r="R7668" t="s">
        <v>102</v>
      </c>
      <c r="S7668">
        <f t="shared" si="238"/>
        <v>2024</v>
      </c>
      <c r="T7668">
        <f t="shared" si="239"/>
        <v>1</v>
      </c>
    </row>
    <row r="7669" spans="1:20" x14ac:dyDescent="0.3">
      <c r="A7669" s="1">
        <v>45305</v>
      </c>
      <c r="B7669" t="s">
        <v>8114</v>
      </c>
      <c r="C7669" t="s">
        <v>68</v>
      </c>
      <c r="D7669" t="s">
        <v>43</v>
      </c>
      <c r="E7669" t="s">
        <v>35</v>
      </c>
      <c r="F7669" t="s">
        <v>36</v>
      </c>
      <c r="G7669" t="s">
        <v>46</v>
      </c>
      <c r="H7669" t="s">
        <v>53</v>
      </c>
      <c r="I7669" t="s">
        <v>54</v>
      </c>
      <c r="J7669">
        <v>16</v>
      </c>
      <c r="K7669">
        <v>2500</v>
      </c>
      <c r="L7669">
        <v>15</v>
      </c>
      <c r="M7669">
        <v>34000</v>
      </c>
      <c r="N7669">
        <v>29762.9</v>
      </c>
      <c r="O7669">
        <v>4237.1000000000004</v>
      </c>
      <c r="P7669" t="s">
        <v>65</v>
      </c>
      <c r="Q7669" t="s">
        <v>30</v>
      </c>
      <c r="R7669" t="s">
        <v>81</v>
      </c>
      <c r="S7669">
        <f t="shared" si="238"/>
        <v>2024</v>
      </c>
      <c r="T7669">
        <f t="shared" si="239"/>
        <v>1</v>
      </c>
    </row>
    <row r="7670" spans="1:20" x14ac:dyDescent="0.3">
      <c r="A7670" s="1">
        <v>45306</v>
      </c>
      <c r="B7670" t="s">
        <v>8115</v>
      </c>
      <c r="C7670" t="s">
        <v>137</v>
      </c>
      <c r="D7670" t="s">
        <v>23</v>
      </c>
      <c r="E7670" t="s">
        <v>51</v>
      </c>
      <c r="F7670" t="s">
        <v>52</v>
      </c>
      <c r="G7670" t="s">
        <v>46</v>
      </c>
      <c r="H7670" t="s">
        <v>140</v>
      </c>
      <c r="I7670" t="s">
        <v>71</v>
      </c>
      <c r="J7670">
        <v>8</v>
      </c>
      <c r="K7670">
        <v>900</v>
      </c>
      <c r="L7670">
        <v>8</v>
      </c>
      <c r="M7670">
        <v>6624</v>
      </c>
      <c r="N7670">
        <v>5132.1899999999996</v>
      </c>
      <c r="O7670">
        <v>1491.81</v>
      </c>
      <c r="P7670" t="s">
        <v>93</v>
      </c>
      <c r="Q7670" t="s">
        <v>55</v>
      </c>
      <c r="R7670" t="s">
        <v>61</v>
      </c>
      <c r="S7670">
        <f t="shared" si="238"/>
        <v>2024</v>
      </c>
      <c r="T7670">
        <f t="shared" si="239"/>
        <v>1</v>
      </c>
    </row>
    <row r="7671" spans="1:20" x14ac:dyDescent="0.3">
      <c r="A7671" s="1">
        <v>45307</v>
      </c>
      <c r="B7671" t="s">
        <v>8116</v>
      </c>
      <c r="C7671" t="s">
        <v>22</v>
      </c>
      <c r="D7671" t="s">
        <v>43</v>
      </c>
      <c r="E7671" t="s">
        <v>44</v>
      </c>
      <c r="F7671" t="s">
        <v>89</v>
      </c>
      <c r="G7671" t="s">
        <v>46</v>
      </c>
      <c r="H7671" t="s">
        <v>80</v>
      </c>
      <c r="I7671" t="s">
        <v>28</v>
      </c>
      <c r="J7671">
        <v>17</v>
      </c>
      <c r="K7671">
        <v>12000</v>
      </c>
      <c r="L7671">
        <v>11</v>
      </c>
      <c r="M7671">
        <v>181560</v>
      </c>
      <c r="N7671">
        <v>157775.1</v>
      </c>
      <c r="O7671">
        <v>23784.9</v>
      </c>
      <c r="P7671" t="s">
        <v>29</v>
      </c>
      <c r="Q7671" t="s">
        <v>47</v>
      </c>
      <c r="R7671" t="s">
        <v>31</v>
      </c>
      <c r="S7671">
        <f t="shared" si="238"/>
        <v>2024</v>
      </c>
      <c r="T7671">
        <f t="shared" si="239"/>
        <v>1</v>
      </c>
    </row>
    <row r="7672" spans="1:20" x14ac:dyDescent="0.3">
      <c r="A7672" s="1">
        <v>45308</v>
      </c>
      <c r="B7672" t="s">
        <v>8117</v>
      </c>
      <c r="C7672" t="s">
        <v>137</v>
      </c>
      <c r="D7672" t="s">
        <v>23</v>
      </c>
      <c r="E7672" t="s">
        <v>44</v>
      </c>
      <c r="F7672" t="s">
        <v>45</v>
      </c>
      <c r="G7672" t="s">
        <v>46</v>
      </c>
      <c r="H7672" t="s">
        <v>80</v>
      </c>
      <c r="I7672" t="s">
        <v>28</v>
      </c>
      <c r="J7672">
        <v>19</v>
      </c>
      <c r="K7672">
        <v>12000</v>
      </c>
      <c r="L7672">
        <v>1</v>
      </c>
      <c r="M7672">
        <v>225720</v>
      </c>
      <c r="N7672">
        <v>208672.98</v>
      </c>
      <c r="O7672">
        <v>17047.02</v>
      </c>
      <c r="P7672" t="s">
        <v>65</v>
      </c>
      <c r="Q7672" t="s">
        <v>90</v>
      </c>
      <c r="R7672" t="s">
        <v>73</v>
      </c>
      <c r="S7672">
        <f t="shared" si="238"/>
        <v>2024</v>
      </c>
      <c r="T7672">
        <f t="shared" si="239"/>
        <v>1</v>
      </c>
    </row>
    <row r="7673" spans="1:20" x14ac:dyDescent="0.3">
      <c r="A7673" s="1">
        <v>45309</v>
      </c>
      <c r="B7673" t="s">
        <v>8118</v>
      </c>
      <c r="C7673" t="s">
        <v>98</v>
      </c>
      <c r="D7673" t="s">
        <v>43</v>
      </c>
      <c r="E7673" t="s">
        <v>24</v>
      </c>
      <c r="F7673" t="s">
        <v>111</v>
      </c>
      <c r="G7673" t="s">
        <v>37</v>
      </c>
      <c r="H7673" t="s">
        <v>80</v>
      </c>
      <c r="I7673" t="s">
        <v>28</v>
      </c>
      <c r="J7673">
        <v>18</v>
      </c>
      <c r="K7673">
        <v>12000</v>
      </c>
      <c r="L7673">
        <v>3</v>
      </c>
      <c r="M7673">
        <v>209520</v>
      </c>
      <c r="N7673">
        <v>152602.66</v>
      </c>
      <c r="O7673">
        <v>56917.34</v>
      </c>
      <c r="P7673" t="s">
        <v>29</v>
      </c>
      <c r="Q7673" t="s">
        <v>47</v>
      </c>
      <c r="R7673" t="s">
        <v>81</v>
      </c>
      <c r="S7673">
        <f t="shared" si="238"/>
        <v>2024</v>
      </c>
      <c r="T7673">
        <f t="shared" si="239"/>
        <v>1</v>
      </c>
    </row>
    <row r="7674" spans="1:20" x14ac:dyDescent="0.3">
      <c r="A7674" s="1">
        <v>45310</v>
      </c>
      <c r="B7674" t="s">
        <v>8119</v>
      </c>
      <c r="C7674" t="s">
        <v>108</v>
      </c>
      <c r="D7674" t="s">
        <v>50</v>
      </c>
      <c r="E7674" t="s">
        <v>51</v>
      </c>
      <c r="F7674" t="s">
        <v>52</v>
      </c>
      <c r="G7674" t="s">
        <v>37</v>
      </c>
      <c r="H7674" t="s">
        <v>27</v>
      </c>
      <c r="I7674" t="s">
        <v>28</v>
      </c>
      <c r="J7674">
        <v>17</v>
      </c>
      <c r="K7674">
        <v>45000</v>
      </c>
      <c r="L7674">
        <v>10</v>
      </c>
      <c r="M7674">
        <v>688500</v>
      </c>
      <c r="N7674">
        <v>527451.78</v>
      </c>
      <c r="O7674">
        <v>161048.22</v>
      </c>
      <c r="P7674" t="s">
        <v>65</v>
      </c>
      <c r="Q7674" t="s">
        <v>47</v>
      </c>
      <c r="R7674" t="s">
        <v>73</v>
      </c>
      <c r="S7674">
        <f t="shared" si="238"/>
        <v>2024</v>
      </c>
      <c r="T7674">
        <f t="shared" si="239"/>
        <v>1</v>
      </c>
    </row>
    <row r="7675" spans="1:20" x14ac:dyDescent="0.3">
      <c r="A7675" s="1">
        <v>45311</v>
      </c>
      <c r="B7675" t="s">
        <v>8120</v>
      </c>
      <c r="C7675" t="s">
        <v>58</v>
      </c>
      <c r="D7675" t="s">
        <v>43</v>
      </c>
      <c r="E7675" t="s">
        <v>44</v>
      </c>
      <c r="F7675" t="s">
        <v>45</v>
      </c>
      <c r="G7675" t="s">
        <v>46</v>
      </c>
      <c r="H7675" t="s">
        <v>80</v>
      </c>
      <c r="I7675" t="s">
        <v>28</v>
      </c>
      <c r="J7675">
        <v>5</v>
      </c>
      <c r="K7675">
        <v>12000</v>
      </c>
      <c r="L7675">
        <v>14</v>
      </c>
      <c r="M7675">
        <v>51600</v>
      </c>
      <c r="N7675">
        <v>41690.81</v>
      </c>
      <c r="O7675">
        <v>9909.19</v>
      </c>
      <c r="P7675" t="s">
        <v>93</v>
      </c>
      <c r="Q7675" t="s">
        <v>47</v>
      </c>
      <c r="R7675" t="s">
        <v>102</v>
      </c>
      <c r="S7675">
        <f t="shared" si="238"/>
        <v>2024</v>
      </c>
      <c r="T7675">
        <f t="shared" si="239"/>
        <v>1</v>
      </c>
    </row>
    <row r="7676" spans="1:20" x14ac:dyDescent="0.3">
      <c r="A7676" s="1">
        <v>45312</v>
      </c>
      <c r="B7676" t="s">
        <v>8121</v>
      </c>
      <c r="C7676" t="s">
        <v>76</v>
      </c>
      <c r="D7676" t="s">
        <v>43</v>
      </c>
      <c r="E7676" t="s">
        <v>35</v>
      </c>
      <c r="F7676" t="s">
        <v>36</v>
      </c>
      <c r="G7676" t="s">
        <v>46</v>
      </c>
      <c r="H7676" t="s">
        <v>80</v>
      </c>
      <c r="I7676" t="s">
        <v>28</v>
      </c>
      <c r="J7676">
        <v>1</v>
      </c>
      <c r="K7676">
        <v>12000</v>
      </c>
      <c r="L7676">
        <v>4</v>
      </c>
      <c r="M7676">
        <v>11520</v>
      </c>
      <c r="N7676">
        <v>10688.14</v>
      </c>
      <c r="O7676">
        <v>831.86</v>
      </c>
      <c r="P7676" t="s">
        <v>29</v>
      </c>
      <c r="Q7676" t="s">
        <v>55</v>
      </c>
      <c r="R7676" t="s">
        <v>73</v>
      </c>
      <c r="S7676">
        <f t="shared" si="238"/>
        <v>2024</v>
      </c>
      <c r="T7676">
        <f t="shared" si="239"/>
        <v>1</v>
      </c>
    </row>
    <row r="7677" spans="1:20" x14ac:dyDescent="0.3">
      <c r="A7677" s="1">
        <v>45313</v>
      </c>
      <c r="B7677" t="s">
        <v>8122</v>
      </c>
      <c r="C7677" t="s">
        <v>108</v>
      </c>
      <c r="D7677" t="s">
        <v>23</v>
      </c>
      <c r="E7677" t="s">
        <v>51</v>
      </c>
      <c r="F7677" t="s">
        <v>52</v>
      </c>
      <c r="G7677" t="s">
        <v>85</v>
      </c>
      <c r="H7677" t="s">
        <v>132</v>
      </c>
      <c r="I7677" t="s">
        <v>28</v>
      </c>
      <c r="J7677">
        <v>23</v>
      </c>
      <c r="K7677">
        <v>3500</v>
      </c>
      <c r="L7677">
        <v>9</v>
      </c>
      <c r="M7677">
        <v>73255</v>
      </c>
      <c r="N7677">
        <v>54691.26</v>
      </c>
      <c r="O7677">
        <v>18563.740000000002</v>
      </c>
      <c r="P7677" t="s">
        <v>29</v>
      </c>
      <c r="Q7677" t="s">
        <v>90</v>
      </c>
      <c r="R7677" t="s">
        <v>86</v>
      </c>
      <c r="S7677">
        <f t="shared" si="238"/>
        <v>2024</v>
      </c>
      <c r="T7677">
        <f t="shared" si="239"/>
        <v>1</v>
      </c>
    </row>
    <row r="7678" spans="1:20" x14ac:dyDescent="0.3">
      <c r="A7678" s="1">
        <v>45314</v>
      </c>
      <c r="B7678" t="s">
        <v>8123</v>
      </c>
      <c r="C7678" t="s">
        <v>143</v>
      </c>
      <c r="D7678" t="s">
        <v>23</v>
      </c>
      <c r="E7678" t="s">
        <v>35</v>
      </c>
      <c r="F7678" t="s">
        <v>36</v>
      </c>
      <c r="G7678" t="s">
        <v>46</v>
      </c>
      <c r="H7678" t="s">
        <v>70</v>
      </c>
      <c r="I7678" t="s">
        <v>71</v>
      </c>
      <c r="J7678">
        <v>15</v>
      </c>
      <c r="K7678">
        <v>600</v>
      </c>
      <c r="L7678">
        <v>16</v>
      </c>
      <c r="M7678">
        <v>7560</v>
      </c>
      <c r="N7678">
        <v>6000.17</v>
      </c>
      <c r="O7678">
        <v>1559.83</v>
      </c>
      <c r="P7678" t="s">
        <v>72</v>
      </c>
      <c r="Q7678" t="s">
        <v>47</v>
      </c>
      <c r="R7678" t="s">
        <v>86</v>
      </c>
      <c r="S7678">
        <f t="shared" si="238"/>
        <v>2024</v>
      </c>
      <c r="T7678">
        <f t="shared" si="239"/>
        <v>1</v>
      </c>
    </row>
    <row r="7679" spans="1:20" x14ac:dyDescent="0.3">
      <c r="A7679" s="1">
        <v>45315</v>
      </c>
      <c r="B7679" t="s">
        <v>8124</v>
      </c>
      <c r="C7679" t="s">
        <v>143</v>
      </c>
      <c r="D7679" t="s">
        <v>43</v>
      </c>
      <c r="E7679" t="s">
        <v>51</v>
      </c>
      <c r="F7679" t="s">
        <v>77</v>
      </c>
      <c r="G7679" t="s">
        <v>46</v>
      </c>
      <c r="H7679" t="s">
        <v>53</v>
      </c>
      <c r="I7679" t="s">
        <v>54</v>
      </c>
      <c r="J7679">
        <v>10</v>
      </c>
      <c r="K7679">
        <v>2500</v>
      </c>
      <c r="L7679">
        <v>20</v>
      </c>
      <c r="M7679">
        <v>20000</v>
      </c>
      <c r="N7679">
        <v>17055.79</v>
      </c>
      <c r="O7679">
        <v>2944.21</v>
      </c>
      <c r="P7679" t="s">
        <v>29</v>
      </c>
      <c r="Q7679" t="s">
        <v>30</v>
      </c>
      <c r="R7679" t="s">
        <v>81</v>
      </c>
      <c r="S7679">
        <f t="shared" si="238"/>
        <v>2024</v>
      </c>
      <c r="T7679">
        <f t="shared" si="239"/>
        <v>1</v>
      </c>
    </row>
    <row r="7680" spans="1:20" x14ac:dyDescent="0.3">
      <c r="A7680" s="1">
        <v>45316</v>
      </c>
      <c r="B7680" t="s">
        <v>8125</v>
      </c>
      <c r="C7680" t="s">
        <v>143</v>
      </c>
      <c r="D7680" t="s">
        <v>50</v>
      </c>
      <c r="E7680" t="s">
        <v>44</v>
      </c>
      <c r="F7680" t="s">
        <v>89</v>
      </c>
      <c r="G7680" t="s">
        <v>46</v>
      </c>
      <c r="H7680" t="s">
        <v>70</v>
      </c>
      <c r="I7680" t="s">
        <v>71</v>
      </c>
      <c r="J7680">
        <v>24</v>
      </c>
      <c r="K7680">
        <v>600</v>
      </c>
      <c r="L7680">
        <v>15</v>
      </c>
      <c r="M7680">
        <v>12240</v>
      </c>
      <c r="N7680">
        <v>9057.64</v>
      </c>
      <c r="O7680">
        <v>3182.36</v>
      </c>
      <c r="P7680" t="s">
        <v>93</v>
      </c>
      <c r="Q7680" t="s">
        <v>55</v>
      </c>
      <c r="R7680" t="s">
        <v>73</v>
      </c>
      <c r="S7680">
        <f t="shared" si="238"/>
        <v>2024</v>
      </c>
      <c r="T7680">
        <f t="shared" si="239"/>
        <v>1</v>
      </c>
    </row>
    <row r="7681" spans="1:20" x14ac:dyDescent="0.3">
      <c r="A7681" s="1">
        <v>45317</v>
      </c>
      <c r="B7681" t="s">
        <v>8126</v>
      </c>
      <c r="C7681" t="s">
        <v>108</v>
      </c>
      <c r="D7681" t="s">
        <v>23</v>
      </c>
      <c r="E7681" t="s">
        <v>24</v>
      </c>
      <c r="F7681" t="s">
        <v>111</v>
      </c>
      <c r="G7681" t="s">
        <v>85</v>
      </c>
      <c r="H7681" t="s">
        <v>27</v>
      </c>
      <c r="I7681" t="s">
        <v>28</v>
      </c>
      <c r="J7681">
        <v>25</v>
      </c>
      <c r="K7681">
        <v>45000</v>
      </c>
      <c r="L7681">
        <v>17</v>
      </c>
      <c r="M7681">
        <v>933750</v>
      </c>
      <c r="N7681">
        <v>708365.38</v>
      </c>
      <c r="O7681">
        <v>225384.62</v>
      </c>
      <c r="P7681" t="s">
        <v>72</v>
      </c>
      <c r="Q7681" t="s">
        <v>90</v>
      </c>
      <c r="R7681" t="s">
        <v>86</v>
      </c>
      <c r="S7681">
        <f t="shared" si="238"/>
        <v>2024</v>
      </c>
      <c r="T7681">
        <f t="shared" si="239"/>
        <v>1</v>
      </c>
    </row>
    <row r="7682" spans="1:20" x14ac:dyDescent="0.3">
      <c r="A7682" s="1">
        <v>45318</v>
      </c>
      <c r="B7682" t="s">
        <v>8127</v>
      </c>
      <c r="C7682" t="s">
        <v>34</v>
      </c>
      <c r="D7682" t="s">
        <v>50</v>
      </c>
      <c r="E7682" t="s">
        <v>35</v>
      </c>
      <c r="F7682" t="s">
        <v>36</v>
      </c>
      <c r="G7682" t="s">
        <v>37</v>
      </c>
      <c r="H7682" t="s">
        <v>140</v>
      </c>
      <c r="I7682" t="s">
        <v>71</v>
      </c>
      <c r="J7682">
        <v>25</v>
      </c>
      <c r="K7682">
        <v>900</v>
      </c>
      <c r="L7682">
        <v>14</v>
      </c>
      <c r="M7682">
        <v>19350</v>
      </c>
      <c r="N7682">
        <v>16204.83</v>
      </c>
      <c r="O7682">
        <v>3145.17</v>
      </c>
      <c r="P7682" t="s">
        <v>38</v>
      </c>
      <c r="Q7682" t="s">
        <v>55</v>
      </c>
      <c r="R7682" t="s">
        <v>86</v>
      </c>
      <c r="S7682">
        <f t="shared" si="238"/>
        <v>2024</v>
      </c>
      <c r="T7682">
        <f t="shared" si="239"/>
        <v>1</v>
      </c>
    </row>
    <row r="7683" spans="1:20" x14ac:dyDescent="0.3">
      <c r="A7683" s="1">
        <v>45319</v>
      </c>
      <c r="B7683" t="s">
        <v>8128</v>
      </c>
      <c r="C7683" t="s">
        <v>42</v>
      </c>
      <c r="D7683" t="s">
        <v>43</v>
      </c>
      <c r="E7683" t="s">
        <v>51</v>
      </c>
      <c r="F7683" t="s">
        <v>77</v>
      </c>
      <c r="G7683" t="s">
        <v>26</v>
      </c>
      <c r="H7683" t="s">
        <v>140</v>
      </c>
      <c r="I7683" t="s">
        <v>71</v>
      </c>
      <c r="J7683">
        <v>21</v>
      </c>
      <c r="K7683">
        <v>900</v>
      </c>
      <c r="L7683">
        <v>10</v>
      </c>
      <c r="M7683">
        <v>17010</v>
      </c>
      <c r="N7683">
        <v>14911.52</v>
      </c>
      <c r="O7683">
        <v>2098.48</v>
      </c>
      <c r="P7683" t="s">
        <v>38</v>
      </c>
      <c r="Q7683" t="s">
        <v>55</v>
      </c>
      <c r="R7683" t="s">
        <v>86</v>
      </c>
      <c r="S7683">
        <f t="shared" ref="S7683:S7746" si="240">YEAR(A7683)</f>
        <v>2024</v>
      </c>
      <c r="T7683">
        <f t="shared" si="239"/>
        <v>1</v>
      </c>
    </row>
    <row r="7684" spans="1:20" x14ac:dyDescent="0.3">
      <c r="A7684" s="1">
        <v>45320</v>
      </c>
      <c r="B7684" t="s">
        <v>8129</v>
      </c>
      <c r="C7684" t="s">
        <v>34</v>
      </c>
      <c r="D7684" t="s">
        <v>23</v>
      </c>
      <c r="E7684" t="s">
        <v>51</v>
      </c>
      <c r="F7684" t="s">
        <v>99</v>
      </c>
      <c r="G7684" t="s">
        <v>85</v>
      </c>
      <c r="H7684" t="s">
        <v>27</v>
      </c>
      <c r="I7684" t="s">
        <v>28</v>
      </c>
      <c r="J7684">
        <v>3</v>
      </c>
      <c r="K7684">
        <v>45000</v>
      </c>
      <c r="L7684">
        <v>10</v>
      </c>
      <c r="M7684">
        <v>121500</v>
      </c>
      <c r="N7684">
        <v>108862.72</v>
      </c>
      <c r="O7684">
        <v>12637.28</v>
      </c>
      <c r="P7684" t="s">
        <v>38</v>
      </c>
      <c r="Q7684" t="s">
        <v>90</v>
      </c>
      <c r="R7684" t="s">
        <v>61</v>
      </c>
      <c r="S7684">
        <f t="shared" si="240"/>
        <v>2024</v>
      </c>
      <c r="T7684">
        <f t="shared" ref="T7684:T7747" si="241">MONTH(A7684)</f>
        <v>1</v>
      </c>
    </row>
    <row r="7685" spans="1:20" x14ac:dyDescent="0.3">
      <c r="A7685" s="1">
        <v>45321</v>
      </c>
      <c r="B7685" t="s">
        <v>8130</v>
      </c>
      <c r="C7685" t="s">
        <v>34</v>
      </c>
      <c r="D7685" t="s">
        <v>50</v>
      </c>
      <c r="E7685" t="s">
        <v>44</v>
      </c>
      <c r="F7685" t="s">
        <v>89</v>
      </c>
      <c r="G7685" t="s">
        <v>46</v>
      </c>
      <c r="H7685" t="s">
        <v>27</v>
      </c>
      <c r="I7685" t="s">
        <v>28</v>
      </c>
      <c r="J7685">
        <v>18</v>
      </c>
      <c r="K7685">
        <v>45000</v>
      </c>
      <c r="L7685">
        <v>19</v>
      </c>
      <c r="M7685">
        <v>656100</v>
      </c>
      <c r="N7685">
        <v>586906.13</v>
      </c>
      <c r="O7685">
        <v>69193.87</v>
      </c>
      <c r="P7685" t="s">
        <v>38</v>
      </c>
      <c r="Q7685" t="s">
        <v>55</v>
      </c>
      <c r="R7685" t="s">
        <v>81</v>
      </c>
      <c r="S7685">
        <f t="shared" si="240"/>
        <v>2024</v>
      </c>
      <c r="T7685">
        <f t="shared" si="241"/>
        <v>1</v>
      </c>
    </row>
    <row r="7686" spans="1:20" x14ac:dyDescent="0.3">
      <c r="A7686" s="1">
        <v>45322</v>
      </c>
      <c r="B7686" t="s">
        <v>8131</v>
      </c>
      <c r="C7686" t="s">
        <v>58</v>
      </c>
      <c r="D7686" t="s">
        <v>23</v>
      </c>
      <c r="E7686" t="s">
        <v>51</v>
      </c>
      <c r="F7686" t="s">
        <v>77</v>
      </c>
      <c r="G7686" t="s">
        <v>85</v>
      </c>
      <c r="H7686" t="s">
        <v>53</v>
      </c>
      <c r="I7686" t="s">
        <v>54</v>
      </c>
      <c r="J7686">
        <v>23</v>
      </c>
      <c r="K7686">
        <v>2500</v>
      </c>
      <c r="L7686">
        <v>19</v>
      </c>
      <c r="M7686">
        <v>46575</v>
      </c>
      <c r="N7686">
        <v>41107.64</v>
      </c>
      <c r="O7686">
        <v>5467.36</v>
      </c>
      <c r="P7686" t="s">
        <v>29</v>
      </c>
      <c r="Q7686" t="s">
        <v>47</v>
      </c>
      <c r="R7686" t="s">
        <v>81</v>
      </c>
      <c r="S7686">
        <f t="shared" si="240"/>
        <v>2024</v>
      </c>
      <c r="T7686">
        <f t="shared" si="241"/>
        <v>1</v>
      </c>
    </row>
    <row r="7687" spans="1:20" x14ac:dyDescent="0.3">
      <c r="A7687" s="1">
        <v>45323</v>
      </c>
      <c r="B7687" t="s">
        <v>8132</v>
      </c>
      <c r="C7687" t="s">
        <v>137</v>
      </c>
      <c r="D7687" t="s">
        <v>43</v>
      </c>
      <c r="E7687" t="s">
        <v>51</v>
      </c>
      <c r="F7687" t="s">
        <v>52</v>
      </c>
      <c r="G7687" t="s">
        <v>46</v>
      </c>
      <c r="H7687" t="s">
        <v>120</v>
      </c>
      <c r="I7687" t="s">
        <v>28</v>
      </c>
      <c r="J7687">
        <v>6</v>
      </c>
      <c r="K7687">
        <v>15000</v>
      </c>
      <c r="L7687">
        <v>17</v>
      </c>
      <c r="M7687">
        <v>74700</v>
      </c>
      <c r="N7687">
        <v>69405.679999999993</v>
      </c>
      <c r="O7687">
        <v>5294.32</v>
      </c>
      <c r="P7687" t="s">
        <v>38</v>
      </c>
      <c r="Q7687" t="s">
        <v>47</v>
      </c>
      <c r="R7687" t="s">
        <v>73</v>
      </c>
      <c r="S7687">
        <f t="shared" si="240"/>
        <v>2024</v>
      </c>
      <c r="T7687">
        <f t="shared" si="241"/>
        <v>2</v>
      </c>
    </row>
    <row r="7688" spans="1:20" x14ac:dyDescent="0.3">
      <c r="A7688" s="1">
        <v>45324</v>
      </c>
      <c r="B7688" t="s">
        <v>8133</v>
      </c>
      <c r="C7688" t="s">
        <v>98</v>
      </c>
      <c r="D7688" t="s">
        <v>23</v>
      </c>
      <c r="E7688" t="s">
        <v>35</v>
      </c>
      <c r="F7688" t="s">
        <v>36</v>
      </c>
      <c r="G7688" t="s">
        <v>46</v>
      </c>
      <c r="H7688" t="s">
        <v>27</v>
      </c>
      <c r="I7688" t="s">
        <v>28</v>
      </c>
      <c r="J7688">
        <v>8</v>
      </c>
      <c r="K7688">
        <v>45000</v>
      </c>
      <c r="L7688">
        <v>2</v>
      </c>
      <c r="M7688">
        <v>352800</v>
      </c>
      <c r="N7688">
        <v>305855.86</v>
      </c>
      <c r="O7688">
        <v>46944.14</v>
      </c>
      <c r="P7688" t="s">
        <v>93</v>
      </c>
      <c r="Q7688" t="s">
        <v>47</v>
      </c>
      <c r="R7688" t="s">
        <v>123</v>
      </c>
      <c r="S7688">
        <f t="shared" si="240"/>
        <v>2024</v>
      </c>
      <c r="T7688">
        <f t="shared" si="241"/>
        <v>2</v>
      </c>
    </row>
    <row r="7689" spans="1:20" x14ac:dyDescent="0.3">
      <c r="A7689" s="1">
        <v>45325</v>
      </c>
      <c r="B7689" t="s">
        <v>8134</v>
      </c>
      <c r="C7689" t="s">
        <v>34</v>
      </c>
      <c r="D7689" t="s">
        <v>43</v>
      </c>
      <c r="E7689" t="s">
        <v>44</v>
      </c>
      <c r="F7689" t="s">
        <v>45</v>
      </c>
      <c r="G7689" t="s">
        <v>46</v>
      </c>
      <c r="H7689" t="s">
        <v>80</v>
      </c>
      <c r="I7689" t="s">
        <v>28</v>
      </c>
      <c r="J7689">
        <v>2</v>
      </c>
      <c r="K7689">
        <v>12000</v>
      </c>
      <c r="L7689">
        <v>13</v>
      </c>
      <c r="M7689">
        <v>20880</v>
      </c>
      <c r="N7689">
        <v>18338.36</v>
      </c>
      <c r="O7689">
        <v>2541.64</v>
      </c>
      <c r="P7689" t="s">
        <v>29</v>
      </c>
      <c r="Q7689" t="s">
        <v>30</v>
      </c>
      <c r="R7689" t="s">
        <v>86</v>
      </c>
      <c r="S7689">
        <f t="shared" si="240"/>
        <v>2024</v>
      </c>
      <c r="T7689">
        <f t="shared" si="241"/>
        <v>2</v>
      </c>
    </row>
    <row r="7690" spans="1:20" x14ac:dyDescent="0.3">
      <c r="A7690" s="1">
        <v>45326</v>
      </c>
      <c r="B7690" t="s">
        <v>8135</v>
      </c>
      <c r="C7690" t="s">
        <v>42</v>
      </c>
      <c r="D7690" t="s">
        <v>23</v>
      </c>
      <c r="E7690" t="s">
        <v>51</v>
      </c>
      <c r="F7690" t="s">
        <v>99</v>
      </c>
      <c r="G7690" t="s">
        <v>46</v>
      </c>
      <c r="H7690" t="s">
        <v>59</v>
      </c>
      <c r="I7690" t="s">
        <v>60</v>
      </c>
      <c r="J7690">
        <v>20</v>
      </c>
      <c r="K7690">
        <v>4500</v>
      </c>
      <c r="L7690">
        <v>17</v>
      </c>
      <c r="M7690">
        <v>74700</v>
      </c>
      <c r="N7690">
        <v>65654.570000000007</v>
      </c>
      <c r="O7690">
        <v>9045.43</v>
      </c>
      <c r="P7690" t="s">
        <v>72</v>
      </c>
      <c r="Q7690" t="s">
        <v>47</v>
      </c>
      <c r="R7690" t="s">
        <v>61</v>
      </c>
      <c r="S7690">
        <f t="shared" si="240"/>
        <v>2024</v>
      </c>
      <c r="T7690">
        <f t="shared" si="241"/>
        <v>2</v>
      </c>
    </row>
    <row r="7691" spans="1:20" x14ac:dyDescent="0.3">
      <c r="A7691" s="1">
        <v>45327</v>
      </c>
      <c r="B7691" t="s">
        <v>8136</v>
      </c>
      <c r="C7691" t="s">
        <v>84</v>
      </c>
      <c r="D7691" t="s">
        <v>43</v>
      </c>
      <c r="E7691" t="s">
        <v>24</v>
      </c>
      <c r="F7691" t="s">
        <v>69</v>
      </c>
      <c r="G7691" t="s">
        <v>85</v>
      </c>
      <c r="H7691" t="s">
        <v>59</v>
      </c>
      <c r="I7691" t="s">
        <v>60</v>
      </c>
      <c r="J7691">
        <v>24</v>
      </c>
      <c r="K7691">
        <v>4500</v>
      </c>
      <c r="L7691">
        <v>6</v>
      </c>
      <c r="M7691">
        <v>101520</v>
      </c>
      <c r="N7691">
        <v>92834.28</v>
      </c>
      <c r="O7691">
        <v>8685.7199999999993</v>
      </c>
      <c r="P7691" t="s">
        <v>65</v>
      </c>
      <c r="Q7691" t="s">
        <v>30</v>
      </c>
      <c r="R7691" t="s">
        <v>102</v>
      </c>
      <c r="S7691">
        <f t="shared" si="240"/>
        <v>2024</v>
      </c>
      <c r="T7691">
        <f t="shared" si="241"/>
        <v>2</v>
      </c>
    </row>
    <row r="7692" spans="1:20" x14ac:dyDescent="0.3">
      <c r="A7692" s="1">
        <v>45328</v>
      </c>
      <c r="B7692" t="s">
        <v>8137</v>
      </c>
      <c r="C7692" t="s">
        <v>68</v>
      </c>
      <c r="D7692" t="s">
        <v>43</v>
      </c>
      <c r="E7692" t="s">
        <v>35</v>
      </c>
      <c r="F7692" t="s">
        <v>36</v>
      </c>
      <c r="G7692" t="s">
        <v>85</v>
      </c>
      <c r="H7692" t="s">
        <v>140</v>
      </c>
      <c r="I7692" t="s">
        <v>71</v>
      </c>
      <c r="J7692">
        <v>23</v>
      </c>
      <c r="K7692">
        <v>900</v>
      </c>
      <c r="L7692">
        <v>13</v>
      </c>
      <c r="M7692">
        <v>18009</v>
      </c>
      <c r="N7692">
        <v>13104.42</v>
      </c>
      <c r="O7692">
        <v>4904.58</v>
      </c>
      <c r="P7692" t="s">
        <v>93</v>
      </c>
      <c r="Q7692" t="s">
        <v>55</v>
      </c>
      <c r="R7692" t="s">
        <v>102</v>
      </c>
      <c r="S7692">
        <f t="shared" si="240"/>
        <v>2024</v>
      </c>
      <c r="T7692">
        <f t="shared" si="241"/>
        <v>2</v>
      </c>
    </row>
    <row r="7693" spans="1:20" x14ac:dyDescent="0.3">
      <c r="A7693" s="1">
        <v>45329</v>
      </c>
      <c r="B7693" t="s">
        <v>8138</v>
      </c>
      <c r="C7693" t="s">
        <v>143</v>
      </c>
      <c r="D7693" t="s">
        <v>43</v>
      </c>
      <c r="E7693" t="s">
        <v>24</v>
      </c>
      <c r="F7693" t="s">
        <v>111</v>
      </c>
      <c r="G7693" t="s">
        <v>37</v>
      </c>
      <c r="H7693" t="s">
        <v>80</v>
      </c>
      <c r="I7693" t="s">
        <v>28</v>
      </c>
      <c r="J7693">
        <v>4</v>
      </c>
      <c r="K7693">
        <v>12000</v>
      </c>
      <c r="L7693">
        <v>18</v>
      </c>
      <c r="M7693">
        <v>39360</v>
      </c>
      <c r="N7693">
        <v>35728.199999999997</v>
      </c>
      <c r="O7693">
        <v>3631.8</v>
      </c>
      <c r="P7693" t="s">
        <v>72</v>
      </c>
      <c r="Q7693" t="s">
        <v>90</v>
      </c>
      <c r="R7693" t="s">
        <v>102</v>
      </c>
      <c r="S7693">
        <f t="shared" si="240"/>
        <v>2024</v>
      </c>
      <c r="T7693">
        <f t="shared" si="241"/>
        <v>2</v>
      </c>
    </row>
    <row r="7694" spans="1:20" x14ac:dyDescent="0.3">
      <c r="A7694" s="1">
        <v>45330</v>
      </c>
      <c r="B7694" t="s">
        <v>8139</v>
      </c>
      <c r="C7694" t="s">
        <v>76</v>
      </c>
      <c r="D7694" t="s">
        <v>43</v>
      </c>
      <c r="E7694" t="s">
        <v>24</v>
      </c>
      <c r="F7694" t="s">
        <v>69</v>
      </c>
      <c r="G7694" t="s">
        <v>26</v>
      </c>
      <c r="H7694" t="s">
        <v>70</v>
      </c>
      <c r="I7694" t="s">
        <v>71</v>
      </c>
      <c r="J7694">
        <v>13</v>
      </c>
      <c r="K7694">
        <v>600</v>
      </c>
      <c r="L7694">
        <v>10</v>
      </c>
      <c r="M7694">
        <v>7020</v>
      </c>
      <c r="N7694">
        <v>6279.44</v>
      </c>
      <c r="O7694">
        <v>740.56</v>
      </c>
      <c r="P7694" t="s">
        <v>38</v>
      </c>
      <c r="Q7694" t="s">
        <v>47</v>
      </c>
      <c r="R7694" t="s">
        <v>123</v>
      </c>
      <c r="S7694">
        <f t="shared" si="240"/>
        <v>2024</v>
      </c>
      <c r="T7694">
        <f t="shared" si="241"/>
        <v>2</v>
      </c>
    </row>
    <row r="7695" spans="1:20" x14ac:dyDescent="0.3">
      <c r="A7695" s="1">
        <v>45331</v>
      </c>
      <c r="B7695" t="s">
        <v>8140</v>
      </c>
      <c r="C7695" t="s">
        <v>98</v>
      </c>
      <c r="D7695" t="s">
        <v>23</v>
      </c>
      <c r="E7695" t="s">
        <v>44</v>
      </c>
      <c r="F7695" t="s">
        <v>45</v>
      </c>
      <c r="G7695" t="s">
        <v>85</v>
      </c>
      <c r="H7695" t="s">
        <v>53</v>
      </c>
      <c r="I7695" t="s">
        <v>54</v>
      </c>
      <c r="J7695">
        <v>7</v>
      </c>
      <c r="K7695">
        <v>2500</v>
      </c>
      <c r="L7695">
        <v>0</v>
      </c>
      <c r="M7695">
        <v>17500</v>
      </c>
      <c r="N7695">
        <v>14696.99</v>
      </c>
      <c r="O7695">
        <v>2803.01</v>
      </c>
      <c r="P7695" t="s">
        <v>65</v>
      </c>
      <c r="Q7695" t="s">
        <v>55</v>
      </c>
      <c r="R7695" t="s">
        <v>61</v>
      </c>
      <c r="S7695">
        <f t="shared" si="240"/>
        <v>2024</v>
      </c>
      <c r="T7695">
        <f t="shared" si="241"/>
        <v>2</v>
      </c>
    </row>
    <row r="7696" spans="1:20" x14ac:dyDescent="0.3">
      <c r="A7696" s="1">
        <v>45332</v>
      </c>
      <c r="B7696" t="s">
        <v>8141</v>
      </c>
      <c r="C7696" t="s">
        <v>137</v>
      </c>
      <c r="D7696" t="s">
        <v>43</v>
      </c>
      <c r="E7696" t="s">
        <v>44</v>
      </c>
      <c r="F7696" t="s">
        <v>45</v>
      </c>
      <c r="G7696" t="s">
        <v>85</v>
      </c>
      <c r="H7696" t="s">
        <v>53</v>
      </c>
      <c r="I7696" t="s">
        <v>54</v>
      </c>
      <c r="J7696">
        <v>25</v>
      </c>
      <c r="K7696">
        <v>2500</v>
      </c>
      <c r="L7696">
        <v>6</v>
      </c>
      <c r="M7696">
        <v>58750</v>
      </c>
      <c r="N7696">
        <v>46676.56</v>
      </c>
      <c r="O7696">
        <v>12073.44</v>
      </c>
      <c r="P7696" t="s">
        <v>38</v>
      </c>
      <c r="Q7696" t="s">
        <v>55</v>
      </c>
      <c r="R7696" t="s">
        <v>86</v>
      </c>
      <c r="S7696">
        <f t="shared" si="240"/>
        <v>2024</v>
      </c>
      <c r="T7696">
        <f t="shared" si="241"/>
        <v>2</v>
      </c>
    </row>
    <row r="7697" spans="1:20" x14ac:dyDescent="0.3">
      <c r="A7697" s="1">
        <v>45333</v>
      </c>
      <c r="B7697" t="s">
        <v>8142</v>
      </c>
      <c r="C7697" t="s">
        <v>34</v>
      </c>
      <c r="D7697" t="s">
        <v>43</v>
      </c>
      <c r="E7697" t="s">
        <v>24</v>
      </c>
      <c r="F7697" t="s">
        <v>111</v>
      </c>
      <c r="G7697" t="s">
        <v>46</v>
      </c>
      <c r="H7697" t="s">
        <v>59</v>
      </c>
      <c r="I7697" t="s">
        <v>60</v>
      </c>
      <c r="J7697">
        <v>7</v>
      </c>
      <c r="K7697">
        <v>4500</v>
      </c>
      <c r="L7697">
        <v>6</v>
      </c>
      <c r="M7697">
        <v>29610</v>
      </c>
      <c r="N7697">
        <v>24368.67</v>
      </c>
      <c r="O7697">
        <v>5241.33</v>
      </c>
      <c r="P7697" t="s">
        <v>38</v>
      </c>
      <c r="Q7697" t="s">
        <v>90</v>
      </c>
      <c r="R7697" t="s">
        <v>81</v>
      </c>
      <c r="S7697">
        <f t="shared" si="240"/>
        <v>2024</v>
      </c>
      <c r="T7697">
        <f t="shared" si="241"/>
        <v>2</v>
      </c>
    </row>
    <row r="7698" spans="1:20" x14ac:dyDescent="0.3">
      <c r="A7698" s="1">
        <v>45334</v>
      </c>
      <c r="B7698" t="s">
        <v>8143</v>
      </c>
      <c r="C7698" t="s">
        <v>34</v>
      </c>
      <c r="D7698" t="s">
        <v>50</v>
      </c>
      <c r="E7698" t="s">
        <v>44</v>
      </c>
      <c r="F7698" t="s">
        <v>89</v>
      </c>
      <c r="G7698" t="s">
        <v>85</v>
      </c>
      <c r="H7698" t="s">
        <v>120</v>
      </c>
      <c r="I7698" t="s">
        <v>28</v>
      </c>
      <c r="J7698">
        <v>12</v>
      </c>
      <c r="K7698">
        <v>15000</v>
      </c>
      <c r="L7698">
        <v>10</v>
      </c>
      <c r="M7698">
        <v>162000</v>
      </c>
      <c r="N7698">
        <v>149262.79999999999</v>
      </c>
      <c r="O7698">
        <v>12737.2</v>
      </c>
      <c r="P7698" t="s">
        <v>38</v>
      </c>
      <c r="Q7698" t="s">
        <v>47</v>
      </c>
      <c r="R7698" t="s">
        <v>61</v>
      </c>
      <c r="S7698">
        <f t="shared" si="240"/>
        <v>2024</v>
      </c>
      <c r="T7698">
        <f t="shared" si="241"/>
        <v>2</v>
      </c>
    </row>
    <row r="7699" spans="1:20" x14ac:dyDescent="0.3">
      <c r="A7699" s="1">
        <v>45335</v>
      </c>
      <c r="B7699" t="s">
        <v>8144</v>
      </c>
      <c r="C7699" t="s">
        <v>137</v>
      </c>
      <c r="D7699" t="s">
        <v>50</v>
      </c>
      <c r="E7699" t="s">
        <v>44</v>
      </c>
      <c r="F7699" t="s">
        <v>45</v>
      </c>
      <c r="G7699" t="s">
        <v>85</v>
      </c>
      <c r="H7699" t="s">
        <v>59</v>
      </c>
      <c r="I7699" t="s">
        <v>60</v>
      </c>
      <c r="J7699">
        <v>13</v>
      </c>
      <c r="K7699">
        <v>4500</v>
      </c>
      <c r="L7699">
        <v>5</v>
      </c>
      <c r="M7699">
        <v>55575</v>
      </c>
      <c r="N7699">
        <v>42104.01</v>
      </c>
      <c r="O7699">
        <v>13470.99</v>
      </c>
      <c r="P7699" t="s">
        <v>72</v>
      </c>
      <c r="Q7699" t="s">
        <v>30</v>
      </c>
      <c r="R7699" t="s">
        <v>39</v>
      </c>
      <c r="S7699">
        <f t="shared" si="240"/>
        <v>2024</v>
      </c>
      <c r="T7699">
        <f t="shared" si="241"/>
        <v>2</v>
      </c>
    </row>
    <row r="7700" spans="1:20" x14ac:dyDescent="0.3">
      <c r="A7700" s="1">
        <v>45336</v>
      </c>
      <c r="B7700" t="s">
        <v>8145</v>
      </c>
      <c r="C7700" t="s">
        <v>22</v>
      </c>
      <c r="D7700" t="s">
        <v>43</v>
      </c>
      <c r="E7700" t="s">
        <v>51</v>
      </c>
      <c r="F7700" t="s">
        <v>99</v>
      </c>
      <c r="G7700" t="s">
        <v>85</v>
      </c>
      <c r="H7700" t="s">
        <v>27</v>
      </c>
      <c r="I7700" t="s">
        <v>28</v>
      </c>
      <c r="J7700">
        <v>7</v>
      </c>
      <c r="K7700">
        <v>45000</v>
      </c>
      <c r="L7700">
        <v>18</v>
      </c>
      <c r="M7700">
        <v>258300</v>
      </c>
      <c r="N7700">
        <v>221632.74</v>
      </c>
      <c r="O7700">
        <v>36667.26</v>
      </c>
      <c r="P7700" t="s">
        <v>93</v>
      </c>
      <c r="Q7700" t="s">
        <v>47</v>
      </c>
      <c r="R7700" t="s">
        <v>39</v>
      </c>
      <c r="S7700">
        <f t="shared" si="240"/>
        <v>2024</v>
      </c>
      <c r="T7700">
        <f t="shared" si="241"/>
        <v>2</v>
      </c>
    </row>
    <row r="7701" spans="1:20" x14ac:dyDescent="0.3">
      <c r="A7701" s="1">
        <v>45337</v>
      </c>
      <c r="B7701" t="s">
        <v>8146</v>
      </c>
      <c r="C7701" t="s">
        <v>22</v>
      </c>
      <c r="D7701" t="s">
        <v>50</v>
      </c>
      <c r="E7701" t="s">
        <v>24</v>
      </c>
      <c r="F7701" t="s">
        <v>25</v>
      </c>
      <c r="G7701" t="s">
        <v>85</v>
      </c>
      <c r="H7701" t="s">
        <v>132</v>
      </c>
      <c r="I7701" t="s">
        <v>28</v>
      </c>
      <c r="J7701">
        <v>2</v>
      </c>
      <c r="K7701">
        <v>3500</v>
      </c>
      <c r="L7701">
        <v>12</v>
      </c>
      <c r="M7701">
        <v>6160</v>
      </c>
      <c r="N7701">
        <v>4922.1499999999996</v>
      </c>
      <c r="O7701">
        <v>1237.8499999999999</v>
      </c>
      <c r="P7701" t="s">
        <v>38</v>
      </c>
      <c r="Q7701" t="s">
        <v>55</v>
      </c>
      <c r="R7701" t="s">
        <v>31</v>
      </c>
      <c r="S7701">
        <f t="shared" si="240"/>
        <v>2024</v>
      </c>
      <c r="T7701">
        <f t="shared" si="241"/>
        <v>2</v>
      </c>
    </row>
    <row r="7702" spans="1:20" x14ac:dyDescent="0.3">
      <c r="A7702" s="1">
        <v>45338</v>
      </c>
      <c r="B7702" t="s">
        <v>8147</v>
      </c>
      <c r="C7702" t="s">
        <v>76</v>
      </c>
      <c r="D7702" t="s">
        <v>23</v>
      </c>
      <c r="E7702" t="s">
        <v>44</v>
      </c>
      <c r="F7702" t="s">
        <v>89</v>
      </c>
      <c r="G7702" t="s">
        <v>37</v>
      </c>
      <c r="H7702" t="s">
        <v>27</v>
      </c>
      <c r="I7702" t="s">
        <v>28</v>
      </c>
      <c r="J7702">
        <v>3</v>
      </c>
      <c r="K7702">
        <v>45000</v>
      </c>
      <c r="L7702">
        <v>19</v>
      </c>
      <c r="M7702">
        <v>109350</v>
      </c>
      <c r="N7702">
        <v>98178.19</v>
      </c>
      <c r="O7702">
        <v>11171.81</v>
      </c>
      <c r="P7702" t="s">
        <v>72</v>
      </c>
      <c r="Q7702" t="s">
        <v>90</v>
      </c>
      <c r="R7702" t="s">
        <v>81</v>
      </c>
      <c r="S7702">
        <f t="shared" si="240"/>
        <v>2024</v>
      </c>
      <c r="T7702">
        <f t="shared" si="241"/>
        <v>2</v>
      </c>
    </row>
    <row r="7703" spans="1:20" x14ac:dyDescent="0.3">
      <c r="A7703" s="1">
        <v>45339</v>
      </c>
      <c r="B7703" t="s">
        <v>8148</v>
      </c>
      <c r="C7703" t="s">
        <v>64</v>
      </c>
      <c r="D7703" t="s">
        <v>43</v>
      </c>
      <c r="E7703" t="s">
        <v>51</v>
      </c>
      <c r="F7703" t="s">
        <v>99</v>
      </c>
      <c r="G7703" t="s">
        <v>85</v>
      </c>
      <c r="H7703" t="s">
        <v>53</v>
      </c>
      <c r="I7703" t="s">
        <v>54</v>
      </c>
      <c r="J7703">
        <v>13</v>
      </c>
      <c r="K7703">
        <v>2500</v>
      </c>
      <c r="L7703">
        <v>14</v>
      </c>
      <c r="M7703">
        <v>27950</v>
      </c>
      <c r="N7703">
        <v>20325.63</v>
      </c>
      <c r="O7703">
        <v>7624.37</v>
      </c>
      <c r="P7703" t="s">
        <v>65</v>
      </c>
      <c r="Q7703" t="s">
        <v>30</v>
      </c>
      <c r="R7703" t="s">
        <v>73</v>
      </c>
      <c r="S7703">
        <f t="shared" si="240"/>
        <v>2024</v>
      </c>
      <c r="T7703">
        <f t="shared" si="241"/>
        <v>2</v>
      </c>
    </row>
    <row r="7704" spans="1:20" x14ac:dyDescent="0.3">
      <c r="A7704" s="1">
        <v>45340</v>
      </c>
      <c r="B7704" t="s">
        <v>8149</v>
      </c>
      <c r="C7704" t="s">
        <v>58</v>
      </c>
      <c r="D7704" t="s">
        <v>50</v>
      </c>
      <c r="E7704" t="s">
        <v>44</v>
      </c>
      <c r="F7704" t="s">
        <v>89</v>
      </c>
      <c r="G7704" t="s">
        <v>37</v>
      </c>
      <c r="H7704" t="s">
        <v>140</v>
      </c>
      <c r="I7704" t="s">
        <v>71</v>
      </c>
      <c r="J7704">
        <v>22</v>
      </c>
      <c r="K7704">
        <v>900</v>
      </c>
      <c r="L7704">
        <v>7</v>
      </c>
      <c r="M7704">
        <v>18414</v>
      </c>
      <c r="N7704">
        <v>13974.55</v>
      </c>
      <c r="O7704">
        <v>4439.45</v>
      </c>
      <c r="P7704" t="s">
        <v>38</v>
      </c>
      <c r="Q7704" t="s">
        <v>55</v>
      </c>
      <c r="R7704" t="s">
        <v>81</v>
      </c>
      <c r="S7704">
        <f t="shared" si="240"/>
        <v>2024</v>
      </c>
      <c r="T7704">
        <f t="shared" si="241"/>
        <v>2</v>
      </c>
    </row>
    <row r="7705" spans="1:20" x14ac:dyDescent="0.3">
      <c r="A7705" s="1">
        <v>45341</v>
      </c>
      <c r="B7705" t="s">
        <v>8150</v>
      </c>
      <c r="C7705" t="s">
        <v>98</v>
      </c>
      <c r="D7705" t="s">
        <v>43</v>
      </c>
      <c r="E7705" t="s">
        <v>51</v>
      </c>
      <c r="F7705" t="s">
        <v>192</v>
      </c>
      <c r="G7705" t="s">
        <v>26</v>
      </c>
      <c r="H7705" t="s">
        <v>80</v>
      </c>
      <c r="I7705" t="s">
        <v>28</v>
      </c>
      <c r="J7705">
        <v>23</v>
      </c>
      <c r="K7705">
        <v>12000</v>
      </c>
      <c r="L7705">
        <v>11</v>
      </c>
      <c r="M7705">
        <v>245640</v>
      </c>
      <c r="N7705">
        <v>185331.62</v>
      </c>
      <c r="O7705">
        <v>60308.38</v>
      </c>
      <c r="P7705" t="s">
        <v>93</v>
      </c>
      <c r="Q7705" t="s">
        <v>55</v>
      </c>
      <c r="R7705" t="s">
        <v>102</v>
      </c>
      <c r="S7705">
        <f t="shared" si="240"/>
        <v>2024</v>
      </c>
      <c r="T7705">
        <f t="shared" si="241"/>
        <v>2</v>
      </c>
    </row>
    <row r="7706" spans="1:20" x14ac:dyDescent="0.3">
      <c r="A7706" s="1">
        <v>45342</v>
      </c>
      <c r="B7706" t="s">
        <v>8151</v>
      </c>
      <c r="C7706" t="s">
        <v>22</v>
      </c>
      <c r="D7706" t="s">
        <v>43</v>
      </c>
      <c r="E7706" t="s">
        <v>44</v>
      </c>
      <c r="F7706" t="s">
        <v>89</v>
      </c>
      <c r="G7706" t="s">
        <v>26</v>
      </c>
      <c r="H7706" t="s">
        <v>59</v>
      </c>
      <c r="I7706" t="s">
        <v>60</v>
      </c>
      <c r="J7706">
        <v>6</v>
      </c>
      <c r="K7706">
        <v>4500</v>
      </c>
      <c r="L7706">
        <v>19</v>
      </c>
      <c r="M7706">
        <v>21870</v>
      </c>
      <c r="N7706">
        <v>17552.96</v>
      </c>
      <c r="O7706">
        <v>4317.04</v>
      </c>
      <c r="P7706" t="s">
        <v>38</v>
      </c>
      <c r="Q7706" t="s">
        <v>55</v>
      </c>
      <c r="R7706" t="s">
        <v>81</v>
      </c>
      <c r="S7706">
        <f t="shared" si="240"/>
        <v>2024</v>
      </c>
      <c r="T7706">
        <f t="shared" si="241"/>
        <v>2</v>
      </c>
    </row>
    <row r="7707" spans="1:20" x14ac:dyDescent="0.3">
      <c r="A7707" s="1">
        <v>45343</v>
      </c>
      <c r="B7707" t="s">
        <v>8152</v>
      </c>
      <c r="C7707" t="s">
        <v>108</v>
      </c>
      <c r="D7707" t="s">
        <v>43</v>
      </c>
      <c r="E7707" t="s">
        <v>35</v>
      </c>
      <c r="F7707" t="s">
        <v>36</v>
      </c>
      <c r="G7707" t="s">
        <v>46</v>
      </c>
      <c r="H7707" t="s">
        <v>59</v>
      </c>
      <c r="I7707" t="s">
        <v>60</v>
      </c>
      <c r="J7707">
        <v>4</v>
      </c>
      <c r="K7707">
        <v>4500</v>
      </c>
      <c r="L7707">
        <v>6</v>
      </c>
      <c r="M7707">
        <v>16920</v>
      </c>
      <c r="N7707">
        <v>13936.7</v>
      </c>
      <c r="O7707">
        <v>2983.3</v>
      </c>
      <c r="P7707" t="s">
        <v>29</v>
      </c>
      <c r="Q7707" t="s">
        <v>55</v>
      </c>
      <c r="R7707" t="s">
        <v>61</v>
      </c>
      <c r="S7707">
        <f t="shared" si="240"/>
        <v>2024</v>
      </c>
      <c r="T7707">
        <f t="shared" si="241"/>
        <v>2</v>
      </c>
    </row>
    <row r="7708" spans="1:20" x14ac:dyDescent="0.3">
      <c r="A7708" s="1">
        <v>45344</v>
      </c>
      <c r="B7708" t="s">
        <v>8153</v>
      </c>
      <c r="C7708" t="s">
        <v>58</v>
      </c>
      <c r="D7708" t="s">
        <v>23</v>
      </c>
      <c r="E7708" t="s">
        <v>51</v>
      </c>
      <c r="F7708" t="s">
        <v>77</v>
      </c>
      <c r="G7708" t="s">
        <v>26</v>
      </c>
      <c r="H7708" t="s">
        <v>80</v>
      </c>
      <c r="I7708" t="s">
        <v>28</v>
      </c>
      <c r="J7708">
        <v>19</v>
      </c>
      <c r="K7708">
        <v>12000</v>
      </c>
      <c r="L7708">
        <v>12</v>
      </c>
      <c r="M7708">
        <v>200640</v>
      </c>
      <c r="N7708">
        <v>177959.25</v>
      </c>
      <c r="O7708">
        <v>22680.75</v>
      </c>
      <c r="P7708" t="s">
        <v>38</v>
      </c>
      <c r="Q7708" t="s">
        <v>47</v>
      </c>
      <c r="R7708" t="s">
        <v>61</v>
      </c>
      <c r="S7708">
        <f t="shared" si="240"/>
        <v>2024</v>
      </c>
      <c r="T7708">
        <f t="shared" si="241"/>
        <v>2</v>
      </c>
    </row>
    <row r="7709" spans="1:20" x14ac:dyDescent="0.3">
      <c r="A7709" s="1">
        <v>45345</v>
      </c>
      <c r="B7709" t="s">
        <v>8154</v>
      </c>
      <c r="C7709" t="s">
        <v>98</v>
      </c>
      <c r="D7709" t="s">
        <v>23</v>
      </c>
      <c r="E7709" t="s">
        <v>35</v>
      </c>
      <c r="F7709" t="s">
        <v>36</v>
      </c>
      <c r="G7709" t="s">
        <v>85</v>
      </c>
      <c r="H7709" t="s">
        <v>140</v>
      </c>
      <c r="I7709" t="s">
        <v>71</v>
      </c>
      <c r="J7709">
        <v>22</v>
      </c>
      <c r="K7709">
        <v>900</v>
      </c>
      <c r="L7709">
        <v>1</v>
      </c>
      <c r="M7709">
        <v>19602</v>
      </c>
      <c r="N7709">
        <v>17323.03</v>
      </c>
      <c r="O7709">
        <v>2278.9699999999998</v>
      </c>
      <c r="P7709" t="s">
        <v>72</v>
      </c>
      <c r="Q7709" t="s">
        <v>30</v>
      </c>
      <c r="R7709" t="s">
        <v>31</v>
      </c>
      <c r="S7709">
        <f t="shared" si="240"/>
        <v>2024</v>
      </c>
      <c r="T7709">
        <f t="shared" si="241"/>
        <v>2</v>
      </c>
    </row>
    <row r="7710" spans="1:20" x14ac:dyDescent="0.3">
      <c r="A7710" s="1">
        <v>45346</v>
      </c>
      <c r="B7710" t="s">
        <v>8155</v>
      </c>
      <c r="C7710" t="s">
        <v>108</v>
      </c>
      <c r="D7710" t="s">
        <v>50</v>
      </c>
      <c r="E7710" t="s">
        <v>24</v>
      </c>
      <c r="F7710" t="s">
        <v>111</v>
      </c>
      <c r="G7710" t="s">
        <v>85</v>
      </c>
      <c r="H7710" t="s">
        <v>120</v>
      </c>
      <c r="I7710" t="s">
        <v>28</v>
      </c>
      <c r="J7710">
        <v>23</v>
      </c>
      <c r="K7710">
        <v>15000</v>
      </c>
      <c r="L7710">
        <v>14</v>
      </c>
      <c r="M7710">
        <v>296700</v>
      </c>
      <c r="N7710">
        <v>275891.40999999997</v>
      </c>
      <c r="O7710">
        <v>20808.59</v>
      </c>
      <c r="P7710" t="s">
        <v>65</v>
      </c>
      <c r="Q7710" t="s">
        <v>47</v>
      </c>
      <c r="R7710" t="s">
        <v>123</v>
      </c>
      <c r="S7710">
        <f t="shared" si="240"/>
        <v>2024</v>
      </c>
      <c r="T7710">
        <f t="shared" si="241"/>
        <v>2</v>
      </c>
    </row>
    <row r="7711" spans="1:20" x14ac:dyDescent="0.3">
      <c r="A7711" s="1">
        <v>45347</v>
      </c>
      <c r="B7711" t="s">
        <v>8156</v>
      </c>
      <c r="C7711" t="s">
        <v>98</v>
      </c>
      <c r="D7711" t="s">
        <v>50</v>
      </c>
      <c r="E7711" t="s">
        <v>51</v>
      </c>
      <c r="F7711" t="s">
        <v>52</v>
      </c>
      <c r="G7711" t="s">
        <v>26</v>
      </c>
      <c r="H7711" t="s">
        <v>80</v>
      </c>
      <c r="I7711" t="s">
        <v>28</v>
      </c>
      <c r="J7711">
        <v>5</v>
      </c>
      <c r="K7711">
        <v>12000</v>
      </c>
      <c r="L7711">
        <v>9</v>
      </c>
      <c r="M7711">
        <v>54600</v>
      </c>
      <c r="N7711">
        <v>43367.75</v>
      </c>
      <c r="O7711">
        <v>11232.25</v>
      </c>
      <c r="P7711" t="s">
        <v>65</v>
      </c>
      <c r="Q7711" t="s">
        <v>90</v>
      </c>
      <c r="R7711" t="s">
        <v>39</v>
      </c>
      <c r="S7711">
        <f t="shared" si="240"/>
        <v>2024</v>
      </c>
      <c r="T7711">
        <f t="shared" si="241"/>
        <v>2</v>
      </c>
    </row>
    <row r="7712" spans="1:20" x14ac:dyDescent="0.3">
      <c r="A7712" s="1">
        <v>45348</v>
      </c>
      <c r="B7712" t="s">
        <v>8157</v>
      </c>
      <c r="C7712" t="s">
        <v>143</v>
      </c>
      <c r="D7712" t="s">
        <v>50</v>
      </c>
      <c r="E7712" t="s">
        <v>24</v>
      </c>
      <c r="F7712" t="s">
        <v>111</v>
      </c>
      <c r="G7712" t="s">
        <v>26</v>
      </c>
      <c r="H7712" t="s">
        <v>59</v>
      </c>
      <c r="I7712" t="s">
        <v>60</v>
      </c>
      <c r="J7712">
        <v>13</v>
      </c>
      <c r="K7712">
        <v>4500</v>
      </c>
      <c r="L7712">
        <v>6</v>
      </c>
      <c r="M7712">
        <v>54990</v>
      </c>
      <c r="N7712">
        <v>47387.7</v>
      </c>
      <c r="O7712">
        <v>7602.3</v>
      </c>
      <c r="P7712" t="s">
        <v>93</v>
      </c>
      <c r="Q7712" t="s">
        <v>47</v>
      </c>
      <c r="R7712" t="s">
        <v>81</v>
      </c>
      <c r="S7712">
        <f t="shared" si="240"/>
        <v>2024</v>
      </c>
      <c r="T7712">
        <f t="shared" si="241"/>
        <v>2</v>
      </c>
    </row>
    <row r="7713" spans="1:20" x14ac:dyDescent="0.3">
      <c r="A7713" s="1">
        <v>45349</v>
      </c>
      <c r="B7713" t="s">
        <v>8158</v>
      </c>
      <c r="C7713" t="s">
        <v>76</v>
      </c>
      <c r="D7713" t="s">
        <v>50</v>
      </c>
      <c r="E7713" t="s">
        <v>35</v>
      </c>
      <c r="F7713" t="s">
        <v>36</v>
      </c>
      <c r="G7713" t="s">
        <v>85</v>
      </c>
      <c r="H7713" t="s">
        <v>59</v>
      </c>
      <c r="I7713" t="s">
        <v>60</v>
      </c>
      <c r="J7713">
        <v>10</v>
      </c>
      <c r="K7713">
        <v>4500</v>
      </c>
      <c r="L7713">
        <v>1</v>
      </c>
      <c r="M7713">
        <v>44550</v>
      </c>
      <c r="N7713">
        <v>33905.769999999997</v>
      </c>
      <c r="O7713">
        <v>10644.23</v>
      </c>
      <c r="P7713" t="s">
        <v>93</v>
      </c>
      <c r="Q7713" t="s">
        <v>30</v>
      </c>
      <c r="R7713" t="s">
        <v>81</v>
      </c>
      <c r="S7713">
        <f t="shared" si="240"/>
        <v>2024</v>
      </c>
      <c r="T7713">
        <f t="shared" si="241"/>
        <v>2</v>
      </c>
    </row>
    <row r="7714" spans="1:20" x14ac:dyDescent="0.3">
      <c r="A7714" s="1">
        <v>45350</v>
      </c>
      <c r="B7714" t="s">
        <v>8159</v>
      </c>
      <c r="C7714" t="s">
        <v>34</v>
      </c>
      <c r="D7714" t="s">
        <v>23</v>
      </c>
      <c r="E7714" t="s">
        <v>24</v>
      </c>
      <c r="F7714" t="s">
        <v>111</v>
      </c>
      <c r="G7714" t="s">
        <v>26</v>
      </c>
      <c r="H7714" t="s">
        <v>27</v>
      </c>
      <c r="I7714" t="s">
        <v>28</v>
      </c>
      <c r="J7714">
        <v>11</v>
      </c>
      <c r="K7714">
        <v>45000</v>
      </c>
      <c r="L7714">
        <v>16</v>
      </c>
      <c r="M7714">
        <v>415800</v>
      </c>
      <c r="N7714">
        <v>358244.03</v>
      </c>
      <c r="O7714">
        <v>57555.97</v>
      </c>
      <c r="P7714" t="s">
        <v>93</v>
      </c>
      <c r="Q7714" t="s">
        <v>47</v>
      </c>
      <c r="R7714" t="s">
        <v>39</v>
      </c>
      <c r="S7714">
        <f t="shared" si="240"/>
        <v>2024</v>
      </c>
      <c r="T7714">
        <f t="shared" si="241"/>
        <v>2</v>
      </c>
    </row>
    <row r="7715" spans="1:20" x14ac:dyDescent="0.3">
      <c r="A7715" s="1">
        <v>45351</v>
      </c>
      <c r="B7715" t="s">
        <v>8160</v>
      </c>
      <c r="C7715" t="s">
        <v>42</v>
      </c>
      <c r="D7715" t="s">
        <v>50</v>
      </c>
      <c r="E7715" t="s">
        <v>35</v>
      </c>
      <c r="F7715" t="s">
        <v>36</v>
      </c>
      <c r="G7715" t="s">
        <v>85</v>
      </c>
      <c r="H7715" t="s">
        <v>59</v>
      </c>
      <c r="I7715" t="s">
        <v>60</v>
      </c>
      <c r="J7715">
        <v>12</v>
      </c>
      <c r="K7715">
        <v>4500</v>
      </c>
      <c r="L7715">
        <v>15</v>
      </c>
      <c r="M7715">
        <v>45900</v>
      </c>
      <c r="N7715">
        <v>34638.480000000003</v>
      </c>
      <c r="O7715">
        <v>11261.52</v>
      </c>
      <c r="P7715" t="s">
        <v>65</v>
      </c>
      <c r="Q7715" t="s">
        <v>55</v>
      </c>
      <c r="R7715" t="s">
        <v>102</v>
      </c>
      <c r="S7715">
        <f t="shared" si="240"/>
        <v>2024</v>
      </c>
      <c r="T7715">
        <f t="shared" si="241"/>
        <v>2</v>
      </c>
    </row>
    <row r="7716" spans="1:20" x14ac:dyDescent="0.3">
      <c r="A7716" s="1">
        <v>45352</v>
      </c>
      <c r="B7716" t="s">
        <v>8161</v>
      </c>
      <c r="C7716" t="s">
        <v>108</v>
      </c>
      <c r="D7716" t="s">
        <v>43</v>
      </c>
      <c r="E7716" t="s">
        <v>51</v>
      </c>
      <c r="F7716" t="s">
        <v>192</v>
      </c>
      <c r="G7716" t="s">
        <v>37</v>
      </c>
      <c r="H7716" t="s">
        <v>59</v>
      </c>
      <c r="I7716" t="s">
        <v>60</v>
      </c>
      <c r="J7716">
        <v>20</v>
      </c>
      <c r="K7716">
        <v>4500</v>
      </c>
      <c r="L7716">
        <v>6</v>
      </c>
      <c r="M7716">
        <v>84600</v>
      </c>
      <c r="N7716">
        <v>63487.25</v>
      </c>
      <c r="O7716">
        <v>21112.75</v>
      </c>
      <c r="P7716" t="s">
        <v>93</v>
      </c>
      <c r="Q7716" t="s">
        <v>47</v>
      </c>
      <c r="R7716" t="s">
        <v>31</v>
      </c>
      <c r="S7716">
        <f t="shared" si="240"/>
        <v>2024</v>
      </c>
      <c r="T7716">
        <f t="shared" si="241"/>
        <v>3</v>
      </c>
    </row>
    <row r="7717" spans="1:20" x14ac:dyDescent="0.3">
      <c r="A7717" s="1">
        <v>45353</v>
      </c>
      <c r="B7717" t="s">
        <v>8162</v>
      </c>
      <c r="C7717" t="s">
        <v>98</v>
      </c>
      <c r="D7717" t="s">
        <v>43</v>
      </c>
      <c r="E7717" t="s">
        <v>51</v>
      </c>
      <c r="F7717" t="s">
        <v>99</v>
      </c>
      <c r="G7717" t="s">
        <v>37</v>
      </c>
      <c r="H7717" t="s">
        <v>27</v>
      </c>
      <c r="I7717" t="s">
        <v>28</v>
      </c>
      <c r="J7717">
        <v>16</v>
      </c>
      <c r="K7717">
        <v>45000</v>
      </c>
      <c r="L7717">
        <v>0</v>
      </c>
      <c r="M7717">
        <v>720000</v>
      </c>
      <c r="N7717">
        <v>615575.54</v>
      </c>
      <c r="O7717">
        <v>104424.46</v>
      </c>
      <c r="P7717" t="s">
        <v>29</v>
      </c>
      <c r="Q7717" t="s">
        <v>90</v>
      </c>
      <c r="R7717" t="s">
        <v>39</v>
      </c>
      <c r="S7717">
        <f t="shared" si="240"/>
        <v>2024</v>
      </c>
      <c r="T7717">
        <f t="shared" si="241"/>
        <v>3</v>
      </c>
    </row>
    <row r="7718" spans="1:20" x14ac:dyDescent="0.3">
      <c r="A7718" s="1">
        <v>45354</v>
      </c>
      <c r="B7718" t="s">
        <v>8163</v>
      </c>
      <c r="C7718" t="s">
        <v>143</v>
      </c>
      <c r="D7718" t="s">
        <v>43</v>
      </c>
      <c r="E7718" t="s">
        <v>51</v>
      </c>
      <c r="F7718" t="s">
        <v>77</v>
      </c>
      <c r="G7718" t="s">
        <v>85</v>
      </c>
      <c r="H7718" t="s">
        <v>70</v>
      </c>
      <c r="I7718" t="s">
        <v>71</v>
      </c>
      <c r="J7718">
        <v>19</v>
      </c>
      <c r="K7718">
        <v>600</v>
      </c>
      <c r="L7718">
        <v>14</v>
      </c>
      <c r="M7718">
        <v>9804</v>
      </c>
      <c r="N7718">
        <v>8595.69</v>
      </c>
      <c r="O7718">
        <v>1208.31</v>
      </c>
      <c r="P7718" t="s">
        <v>72</v>
      </c>
      <c r="Q7718" t="s">
        <v>55</v>
      </c>
      <c r="R7718" t="s">
        <v>39</v>
      </c>
      <c r="S7718">
        <f t="shared" si="240"/>
        <v>2024</v>
      </c>
      <c r="T7718">
        <f t="shared" si="241"/>
        <v>3</v>
      </c>
    </row>
    <row r="7719" spans="1:20" x14ac:dyDescent="0.3">
      <c r="A7719" s="1">
        <v>45355</v>
      </c>
      <c r="B7719" t="s">
        <v>8164</v>
      </c>
      <c r="C7719" t="s">
        <v>64</v>
      </c>
      <c r="D7719" t="s">
        <v>50</v>
      </c>
      <c r="E7719" t="s">
        <v>35</v>
      </c>
      <c r="F7719" t="s">
        <v>36</v>
      </c>
      <c r="G7719" t="s">
        <v>37</v>
      </c>
      <c r="H7719" t="s">
        <v>70</v>
      </c>
      <c r="I7719" t="s">
        <v>71</v>
      </c>
      <c r="J7719">
        <v>4</v>
      </c>
      <c r="K7719">
        <v>600</v>
      </c>
      <c r="L7719">
        <v>4</v>
      </c>
      <c r="M7719">
        <v>2304</v>
      </c>
      <c r="N7719">
        <v>1681.39</v>
      </c>
      <c r="O7719">
        <v>622.61</v>
      </c>
      <c r="P7719" t="s">
        <v>38</v>
      </c>
      <c r="Q7719" t="s">
        <v>30</v>
      </c>
      <c r="R7719" t="s">
        <v>73</v>
      </c>
      <c r="S7719">
        <f t="shared" si="240"/>
        <v>2024</v>
      </c>
      <c r="T7719">
        <f t="shared" si="241"/>
        <v>3</v>
      </c>
    </row>
    <row r="7720" spans="1:20" x14ac:dyDescent="0.3">
      <c r="A7720" s="1">
        <v>45356</v>
      </c>
      <c r="B7720" t="s">
        <v>8165</v>
      </c>
      <c r="C7720" t="s">
        <v>22</v>
      </c>
      <c r="D7720" t="s">
        <v>43</v>
      </c>
      <c r="E7720" t="s">
        <v>44</v>
      </c>
      <c r="F7720" t="s">
        <v>45</v>
      </c>
      <c r="G7720" t="s">
        <v>37</v>
      </c>
      <c r="H7720" t="s">
        <v>120</v>
      </c>
      <c r="I7720" t="s">
        <v>28</v>
      </c>
      <c r="J7720">
        <v>17</v>
      </c>
      <c r="K7720">
        <v>15000</v>
      </c>
      <c r="L7720">
        <v>18</v>
      </c>
      <c r="M7720">
        <v>209100</v>
      </c>
      <c r="N7720">
        <v>193777.29</v>
      </c>
      <c r="O7720">
        <v>15322.71</v>
      </c>
      <c r="P7720" t="s">
        <v>93</v>
      </c>
      <c r="Q7720" t="s">
        <v>30</v>
      </c>
      <c r="R7720" t="s">
        <v>31</v>
      </c>
      <c r="S7720">
        <f t="shared" si="240"/>
        <v>2024</v>
      </c>
      <c r="T7720">
        <f t="shared" si="241"/>
        <v>3</v>
      </c>
    </row>
    <row r="7721" spans="1:20" x14ac:dyDescent="0.3">
      <c r="A7721" s="1">
        <v>45357</v>
      </c>
      <c r="B7721" t="s">
        <v>8166</v>
      </c>
      <c r="C7721" t="s">
        <v>58</v>
      </c>
      <c r="D7721" t="s">
        <v>23</v>
      </c>
      <c r="E7721" t="s">
        <v>44</v>
      </c>
      <c r="F7721" t="s">
        <v>45</v>
      </c>
      <c r="G7721" t="s">
        <v>46</v>
      </c>
      <c r="H7721" t="s">
        <v>70</v>
      </c>
      <c r="I7721" t="s">
        <v>71</v>
      </c>
      <c r="J7721">
        <v>24</v>
      </c>
      <c r="K7721">
        <v>600</v>
      </c>
      <c r="L7721">
        <v>16</v>
      </c>
      <c r="M7721">
        <v>12096</v>
      </c>
      <c r="N7721">
        <v>9646.36</v>
      </c>
      <c r="O7721">
        <v>2449.64</v>
      </c>
      <c r="P7721" t="s">
        <v>29</v>
      </c>
      <c r="Q7721" t="s">
        <v>55</v>
      </c>
      <c r="R7721" t="s">
        <v>31</v>
      </c>
      <c r="S7721">
        <f t="shared" si="240"/>
        <v>2024</v>
      </c>
      <c r="T7721">
        <f t="shared" si="241"/>
        <v>3</v>
      </c>
    </row>
    <row r="7722" spans="1:20" x14ac:dyDescent="0.3">
      <c r="A7722" s="1">
        <v>45358</v>
      </c>
      <c r="B7722" t="s">
        <v>8167</v>
      </c>
      <c r="C7722" t="s">
        <v>58</v>
      </c>
      <c r="D7722" t="s">
        <v>43</v>
      </c>
      <c r="E7722" t="s">
        <v>44</v>
      </c>
      <c r="F7722" t="s">
        <v>45</v>
      </c>
      <c r="G7722" t="s">
        <v>85</v>
      </c>
      <c r="H7722" t="s">
        <v>53</v>
      </c>
      <c r="I7722" t="s">
        <v>54</v>
      </c>
      <c r="J7722">
        <v>1</v>
      </c>
      <c r="K7722">
        <v>2500</v>
      </c>
      <c r="L7722">
        <v>20</v>
      </c>
      <c r="M7722">
        <v>2000</v>
      </c>
      <c r="N7722">
        <v>1757.98</v>
      </c>
      <c r="O7722">
        <v>242.02</v>
      </c>
      <c r="P7722" t="s">
        <v>93</v>
      </c>
      <c r="Q7722" t="s">
        <v>55</v>
      </c>
      <c r="R7722" t="s">
        <v>123</v>
      </c>
      <c r="S7722">
        <f t="shared" si="240"/>
        <v>2024</v>
      </c>
      <c r="T7722">
        <f t="shared" si="241"/>
        <v>3</v>
      </c>
    </row>
    <row r="7723" spans="1:20" x14ac:dyDescent="0.3">
      <c r="A7723" s="1">
        <v>45359</v>
      </c>
      <c r="B7723" t="s">
        <v>8168</v>
      </c>
      <c r="C7723" t="s">
        <v>34</v>
      </c>
      <c r="D7723" t="s">
        <v>23</v>
      </c>
      <c r="E7723" t="s">
        <v>51</v>
      </c>
      <c r="F7723" t="s">
        <v>52</v>
      </c>
      <c r="G7723" t="s">
        <v>37</v>
      </c>
      <c r="H7723" t="s">
        <v>70</v>
      </c>
      <c r="I7723" t="s">
        <v>71</v>
      </c>
      <c r="J7723">
        <v>9</v>
      </c>
      <c r="K7723">
        <v>600</v>
      </c>
      <c r="L7723">
        <v>14</v>
      </c>
      <c r="M7723">
        <v>4644</v>
      </c>
      <c r="N7723">
        <v>3680.04</v>
      </c>
      <c r="O7723">
        <v>963.96</v>
      </c>
      <c r="P7723" t="s">
        <v>65</v>
      </c>
      <c r="Q7723" t="s">
        <v>30</v>
      </c>
      <c r="R7723" t="s">
        <v>102</v>
      </c>
      <c r="S7723">
        <f t="shared" si="240"/>
        <v>2024</v>
      </c>
      <c r="T7723">
        <f t="shared" si="241"/>
        <v>3</v>
      </c>
    </row>
    <row r="7724" spans="1:20" x14ac:dyDescent="0.3">
      <c r="A7724" s="1">
        <v>45360</v>
      </c>
      <c r="B7724" t="s">
        <v>8169</v>
      </c>
      <c r="C7724" t="s">
        <v>76</v>
      </c>
      <c r="D7724" t="s">
        <v>43</v>
      </c>
      <c r="E7724" t="s">
        <v>35</v>
      </c>
      <c r="F7724" t="s">
        <v>36</v>
      </c>
      <c r="G7724" t="s">
        <v>37</v>
      </c>
      <c r="H7724" t="s">
        <v>53</v>
      </c>
      <c r="I7724" t="s">
        <v>54</v>
      </c>
      <c r="J7724">
        <v>12</v>
      </c>
      <c r="K7724">
        <v>2500</v>
      </c>
      <c r="L7724">
        <v>7</v>
      </c>
      <c r="M7724">
        <v>27900</v>
      </c>
      <c r="N7724">
        <v>22161.98</v>
      </c>
      <c r="O7724">
        <v>5738.02</v>
      </c>
      <c r="P7724" t="s">
        <v>29</v>
      </c>
      <c r="Q7724" t="s">
        <v>30</v>
      </c>
      <c r="R7724" t="s">
        <v>31</v>
      </c>
      <c r="S7724">
        <f t="shared" si="240"/>
        <v>2024</v>
      </c>
      <c r="T7724">
        <f t="shared" si="241"/>
        <v>3</v>
      </c>
    </row>
    <row r="7725" spans="1:20" x14ac:dyDescent="0.3">
      <c r="A7725" s="1">
        <v>45361</v>
      </c>
      <c r="B7725" t="s">
        <v>8170</v>
      </c>
      <c r="C7725" t="s">
        <v>98</v>
      </c>
      <c r="D7725" t="s">
        <v>50</v>
      </c>
      <c r="E7725" t="s">
        <v>51</v>
      </c>
      <c r="F7725" t="s">
        <v>77</v>
      </c>
      <c r="G7725" t="s">
        <v>46</v>
      </c>
      <c r="H7725" t="s">
        <v>59</v>
      </c>
      <c r="I7725" t="s">
        <v>60</v>
      </c>
      <c r="J7725">
        <v>23</v>
      </c>
      <c r="K7725">
        <v>4500</v>
      </c>
      <c r="L7725">
        <v>2</v>
      </c>
      <c r="M7725">
        <v>101430</v>
      </c>
      <c r="N7725">
        <v>83548.3</v>
      </c>
      <c r="O7725">
        <v>17881.7</v>
      </c>
      <c r="P7725" t="s">
        <v>93</v>
      </c>
      <c r="Q7725" t="s">
        <v>30</v>
      </c>
      <c r="R7725" t="s">
        <v>73</v>
      </c>
      <c r="S7725">
        <f t="shared" si="240"/>
        <v>2024</v>
      </c>
      <c r="T7725">
        <f t="shared" si="241"/>
        <v>3</v>
      </c>
    </row>
    <row r="7726" spans="1:20" x14ac:dyDescent="0.3">
      <c r="A7726" s="1">
        <v>45362</v>
      </c>
      <c r="B7726" t="s">
        <v>8171</v>
      </c>
      <c r="C7726" t="s">
        <v>64</v>
      </c>
      <c r="D7726" t="s">
        <v>50</v>
      </c>
      <c r="E7726" t="s">
        <v>35</v>
      </c>
      <c r="F7726" t="s">
        <v>36</v>
      </c>
      <c r="G7726" t="s">
        <v>46</v>
      </c>
      <c r="H7726" t="s">
        <v>53</v>
      </c>
      <c r="I7726" t="s">
        <v>54</v>
      </c>
      <c r="J7726">
        <v>15</v>
      </c>
      <c r="K7726">
        <v>2500</v>
      </c>
      <c r="L7726">
        <v>17</v>
      </c>
      <c r="M7726">
        <v>31125</v>
      </c>
      <c r="N7726">
        <v>27630.87</v>
      </c>
      <c r="O7726">
        <v>3494.13</v>
      </c>
      <c r="P7726" t="s">
        <v>29</v>
      </c>
      <c r="Q7726" t="s">
        <v>90</v>
      </c>
      <c r="R7726" t="s">
        <v>31</v>
      </c>
      <c r="S7726">
        <f t="shared" si="240"/>
        <v>2024</v>
      </c>
      <c r="T7726">
        <f t="shared" si="241"/>
        <v>3</v>
      </c>
    </row>
    <row r="7727" spans="1:20" x14ac:dyDescent="0.3">
      <c r="A7727" s="1">
        <v>45363</v>
      </c>
      <c r="B7727" t="s">
        <v>8172</v>
      </c>
      <c r="C7727" t="s">
        <v>22</v>
      </c>
      <c r="D7727" t="s">
        <v>50</v>
      </c>
      <c r="E7727" t="s">
        <v>51</v>
      </c>
      <c r="F7727" t="s">
        <v>99</v>
      </c>
      <c r="G7727" t="s">
        <v>85</v>
      </c>
      <c r="H7727" t="s">
        <v>27</v>
      </c>
      <c r="I7727" t="s">
        <v>28</v>
      </c>
      <c r="J7727">
        <v>12</v>
      </c>
      <c r="K7727">
        <v>45000</v>
      </c>
      <c r="L7727">
        <v>19</v>
      </c>
      <c r="M7727">
        <v>437400</v>
      </c>
      <c r="N7727">
        <v>377509.33</v>
      </c>
      <c r="O7727">
        <v>59890.67</v>
      </c>
      <c r="P7727" t="s">
        <v>29</v>
      </c>
      <c r="Q7727" t="s">
        <v>55</v>
      </c>
      <c r="R7727" t="s">
        <v>86</v>
      </c>
      <c r="S7727">
        <f t="shared" si="240"/>
        <v>2024</v>
      </c>
      <c r="T7727">
        <f t="shared" si="241"/>
        <v>3</v>
      </c>
    </row>
    <row r="7728" spans="1:20" x14ac:dyDescent="0.3">
      <c r="A7728" s="1">
        <v>45364</v>
      </c>
      <c r="B7728" t="s">
        <v>8173</v>
      </c>
      <c r="C7728" t="s">
        <v>137</v>
      </c>
      <c r="D7728" t="s">
        <v>43</v>
      </c>
      <c r="E7728" t="s">
        <v>44</v>
      </c>
      <c r="F7728" t="s">
        <v>45</v>
      </c>
      <c r="G7728" t="s">
        <v>37</v>
      </c>
      <c r="H7728" t="s">
        <v>80</v>
      </c>
      <c r="I7728" t="s">
        <v>28</v>
      </c>
      <c r="J7728">
        <v>1</v>
      </c>
      <c r="K7728">
        <v>12000</v>
      </c>
      <c r="L7728">
        <v>9</v>
      </c>
      <c r="M7728">
        <v>10920</v>
      </c>
      <c r="N7728">
        <v>9677.4599999999991</v>
      </c>
      <c r="O7728">
        <v>1242.54</v>
      </c>
      <c r="P7728" t="s">
        <v>65</v>
      </c>
      <c r="Q7728" t="s">
        <v>47</v>
      </c>
      <c r="R7728" t="s">
        <v>61</v>
      </c>
      <c r="S7728">
        <f t="shared" si="240"/>
        <v>2024</v>
      </c>
      <c r="T7728">
        <f t="shared" si="241"/>
        <v>3</v>
      </c>
    </row>
    <row r="7729" spans="1:20" x14ac:dyDescent="0.3">
      <c r="A7729" s="1">
        <v>45365</v>
      </c>
      <c r="B7729" t="s">
        <v>8174</v>
      </c>
      <c r="C7729" t="s">
        <v>108</v>
      </c>
      <c r="D7729" t="s">
        <v>23</v>
      </c>
      <c r="E7729" t="s">
        <v>24</v>
      </c>
      <c r="F7729" t="s">
        <v>111</v>
      </c>
      <c r="G7729" t="s">
        <v>26</v>
      </c>
      <c r="H7729" t="s">
        <v>70</v>
      </c>
      <c r="I7729" t="s">
        <v>71</v>
      </c>
      <c r="J7729">
        <v>14</v>
      </c>
      <c r="K7729">
        <v>600</v>
      </c>
      <c r="L7729">
        <v>3</v>
      </c>
      <c r="M7729">
        <v>8148</v>
      </c>
      <c r="N7729">
        <v>7042.44</v>
      </c>
      <c r="O7729">
        <v>1105.56</v>
      </c>
      <c r="P7729" t="s">
        <v>72</v>
      </c>
      <c r="Q7729" t="s">
        <v>30</v>
      </c>
      <c r="R7729" t="s">
        <v>81</v>
      </c>
      <c r="S7729">
        <f t="shared" si="240"/>
        <v>2024</v>
      </c>
      <c r="T7729">
        <f t="shared" si="241"/>
        <v>3</v>
      </c>
    </row>
    <row r="7730" spans="1:20" x14ac:dyDescent="0.3">
      <c r="A7730" s="1">
        <v>45366</v>
      </c>
      <c r="B7730" t="s">
        <v>8175</v>
      </c>
      <c r="C7730" t="s">
        <v>64</v>
      </c>
      <c r="D7730" t="s">
        <v>43</v>
      </c>
      <c r="E7730" t="s">
        <v>35</v>
      </c>
      <c r="F7730" t="s">
        <v>36</v>
      </c>
      <c r="G7730" t="s">
        <v>37</v>
      </c>
      <c r="H7730" t="s">
        <v>120</v>
      </c>
      <c r="I7730" t="s">
        <v>28</v>
      </c>
      <c r="J7730">
        <v>15</v>
      </c>
      <c r="K7730">
        <v>15000</v>
      </c>
      <c r="L7730">
        <v>10</v>
      </c>
      <c r="M7730">
        <v>202500</v>
      </c>
      <c r="N7730">
        <v>173173.1</v>
      </c>
      <c r="O7730">
        <v>29326.9</v>
      </c>
      <c r="P7730" t="s">
        <v>93</v>
      </c>
      <c r="Q7730" t="s">
        <v>30</v>
      </c>
      <c r="R7730" t="s">
        <v>123</v>
      </c>
      <c r="S7730">
        <f t="shared" si="240"/>
        <v>2024</v>
      </c>
      <c r="T7730">
        <f t="shared" si="241"/>
        <v>3</v>
      </c>
    </row>
    <row r="7731" spans="1:20" x14ac:dyDescent="0.3">
      <c r="A7731" s="1">
        <v>45367</v>
      </c>
      <c r="B7731" t="s">
        <v>8176</v>
      </c>
      <c r="C7731" t="s">
        <v>64</v>
      </c>
      <c r="D7731" t="s">
        <v>50</v>
      </c>
      <c r="E7731" t="s">
        <v>44</v>
      </c>
      <c r="F7731" t="s">
        <v>89</v>
      </c>
      <c r="G7731" t="s">
        <v>37</v>
      </c>
      <c r="H7731" t="s">
        <v>70</v>
      </c>
      <c r="I7731" t="s">
        <v>71</v>
      </c>
      <c r="J7731">
        <v>22</v>
      </c>
      <c r="K7731">
        <v>600</v>
      </c>
      <c r="L7731">
        <v>4</v>
      </c>
      <c r="M7731">
        <v>12672</v>
      </c>
      <c r="N7731">
        <v>9377.59</v>
      </c>
      <c r="O7731">
        <v>3294.41</v>
      </c>
      <c r="P7731" t="s">
        <v>29</v>
      </c>
      <c r="Q7731" t="s">
        <v>47</v>
      </c>
      <c r="R7731" t="s">
        <v>86</v>
      </c>
      <c r="S7731">
        <f t="shared" si="240"/>
        <v>2024</v>
      </c>
      <c r="T7731">
        <f t="shared" si="241"/>
        <v>3</v>
      </c>
    </row>
    <row r="7732" spans="1:20" x14ac:dyDescent="0.3">
      <c r="A7732" s="1">
        <v>45368</v>
      </c>
      <c r="B7732" t="s">
        <v>8177</v>
      </c>
      <c r="C7732" t="s">
        <v>143</v>
      </c>
      <c r="D7732" t="s">
        <v>50</v>
      </c>
      <c r="E7732" t="s">
        <v>44</v>
      </c>
      <c r="F7732" t="s">
        <v>45</v>
      </c>
      <c r="G7732" t="s">
        <v>85</v>
      </c>
      <c r="H7732" t="s">
        <v>140</v>
      </c>
      <c r="I7732" t="s">
        <v>71</v>
      </c>
      <c r="J7732">
        <v>3</v>
      </c>
      <c r="K7732">
        <v>900</v>
      </c>
      <c r="L7732">
        <v>20</v>
      </c>
      <c r="M7732">
        <v>2160</v>
      </c>
      <c r="N7732">
        <v>1875.08</v>
      </c>
      <c r="O7732">
        <v>284.92</v>
      </c>
      <c r="P7732" t="s">
        <v>72</v>
      </c>
      <c r="Q7732" t="s">
        <v>47</v>
      </c>
      <c r="R7732" t="s">
        <v>73</v>
      </c>
      <c r="S7732">
        <f t="shared" si="240"/>
        <v>2024</v>
      </c>
      <c r="T7732">
        <f t="shared" si="241"/>
        <v>3</v>
      </c>
    </row>
    <row r="7733" spans="1:20" x14ac:dyDescent="0.3">
      <c r="A7733" s="1">
        <v>45369</v>
      </c>
      <c r="B7733" t="s">
        <v>8178</v>
      </c>
      <c r="C7733" t="s">
        <v>137</v>
      </c>
      <c r="D7733" t="s">
        <v>43</v>
      </c>
      <c r="E7733" t="s">
        <v>35</v>
      </c>
      <c r="F7733" t="s">
        <v>36</v>
      </c>
      <c r="G7733" t="s">
        <v>85</v>
      </c>
      <c r="H7733" t="s">
        <v>53</v>
      </c>
      <c r="I7733" t="s">
        <v>54</v>
      </c>
      <c r="J7733">
        <v>17</v>
      </c>
      <c r="K7733">
        <v>2500</v>
      </c>
      <c r="L7733">
        <v>14</v>
      </c>
      <c r="M7733">
        <v>36550</v>
      </c>
      <c r="N7733">
        <v>34005.800000000003</v>
      </c>
      <c r="O7733">
        <v>2544.1999999999998</v>
      </c>
      <c r="P7733" t="s">
        <v>93</v>
      </c>
      <c r="Q7733" t="s">
        <v>55</v>
      </c>
      <c r="R7733" t="s">
        <v>123</v>
      </c>
      <c r="S7733">
        <f t="shared" si="240"/>
        <v>2024</v>
      </c>
      <c r="T7733">
        <f t="shared" si="241"/>
        <v>3</v>
      </c>
    </row>
    <row r="7734" spans="1:20" x14ac:dyDescent="0.3">
      <c r="A7734" s="1">
        <v>45370</v>
      </c>
      <c r="B7734" t="s">
        <v>8179</v>
      </c>
      <c r="C7734" t="s">
        <v>143</v>
      </c>
      <c r="D7734" t="s">
        <v>23</v>
      </c>
      <c r="E7734" t="s">
        <v>51</v>
      </c>
      <c r="F7734" t="s">
        <v>99</v>
      </c>
      <c r="G7734" t="s">
        <v>46</v>
      </c>
      <c r="H7734" t="s">
        <v>140</v>
      </c>
      <c r="I7734" t="s">
        <v>71</v>
      </c>
      <c r="J7734">
        <v>24</v>
      </c>
      <c r="K7734">
        <v>900</v>
      </c>
      <c r="L7734">
        <v>8</v>
      </c>
      <c r="M7734">
        <v>19872</v>
      </c>
      <c r="N7734">
        <v>18478.62</v>
      </c>
      <c r="O7734">
        <v>1393.38</v>
      </c>
      <c r="P7734" t="s">
        <v>29</v>
      </c>
      <c r="Q7734" t="s">
        <v>47</v>
      </c>
      <c r="R7734" t="s">
        <v>81</v>
      </c>
      <c r="S7734">
        <f t="shared" si="240"/>
        <v>2024</v>
      </c>
      <c r="T7734">
        <f t="shared" si="241"/>
        <v>3</v>
      </c>
    </row>
    <row r="7735" spans="1:20" x14ac:dyDescent="0.3">
      <c r="A7735" s="1">
        <v>45371</v>
      </c>
      <c r="B7735" t="s">
        <v>8180</v>
      </c>
      <c r="C7735" t="s">
        <v>34</v>
      </c>
      <c r="D7735" t="s">
        <v>23</v>
      </c>
      <c r="E7735" t="s">
        <v>35</v>
      </c>
      <c r="F7735" t="s">
        <v>36</v>
      </c>
      <c r="G7735" t="s">
        <v>85</v>
      </c>
      <c r="H7735" t="s">
        <v>80</v>
      </c>
      <c r="I7735" t="s">
        <v>28</v>
      </c>
      <c r="J7735">
        <v>16</v>
      </c>
      <c r="K7735">
        <v>12000</v>
      </c>
      <c r="L7735">
        <v>0</v>
      </c>
      <c r="M7735">
        <v>192000</v>
      </c>
      <c r="N7735">
        <v>157426.06</v>
      </c>
      <c r="O7735">
        <v>34573.94</v>
      </c>
      <c r="P7735" t="s">
        <v>93</v>
      </c>
      <c r="Q7735" t="s">
        <v>47</v>
      </c>
      <c r="R7735" t="s">
        <v>81</v>
      </c>
      <c r="S7735">
        <f t="shared" si="240"/>
        <v>2024</v>
      </c>
      <c r="T7735">
        <f t="shared" si="241"/>
        <v>3</v>
      </c>
    </row>
    <row r="7736" spans="1:20" x14ac:dyDescent="0.3">
      <c r="A7736" s="1">
        <v>45372</v>
      </c>
      <c r="B7736" t="s">
        <v>8181</v>
      </c>
      <c r="C7736" t="s">
        <v>143</v>
      </c>
      <c r="D7736" t="s">
        <v>23</v>
      </c>
      <c r="E7736" t="s">
        <v>44</v>
      </c>
      <c r="F7736" t="s">
        <v>45</v>
      </c>
      <c r="G7736" t="s">
        <v>26</v>
      </c>
      <c r="H7736" t="s">
        <v>132</v>
      </c>
      <c r="I7736" t="s">
        <v>28</v>
      </c>
      <c r="J7736">
        <v>19</v>
      </c>
      <c r="K7736">
        <v>3500</v>
      </c>
      <c r="L7736">
        <v>8</v>
      </c>
      <c r="M7736">
        <v>61180</v>
      </c>
      <c r="N7736">
        <v>56927.92</v>
      </c>
      <c r="O7736">
        <v>4252.08</v>
      </c>
      <c r="P7736" t="s">
        <v>72</v>
      </c>
      <c r="Q7736" t="s">
        <v>55</v>
      </c>
      <c r="R7736" t="s">
        <v>86</v>
      </c>
      <c r="S7736">
        <f t="shared" si="240"/>
        <v>2024</v>
      </c>
      <c r="T7736">
        <f t="shared" si="241"/>
        <v>3</v>
      </c>
    </row>
    <row r="7737" spans="1:20" x14ac:dyDescent="0.3">
      <c r="A7737" s="1">
        <v>45373</v>
      </c>
      <c r="B7737" t="s">
        <v>8182</v>
      </c>
      <c r="C7737" t="s">
        <v>84</v>
      </c>
      <c r="D7737" t="s">
        <v>23</v>
      </c>
      <c r="E7737" t="s">
        <v>51</v>
      </c>
      <c r="F7737" t="s">
        <v>99</v>
      </c>
      <c r="G7737" t="s">
        <v>37</v>
      </c>
      <c r="H7737" t="s">
        <v>140</v>
      </c>
      <c r="I7737" t="s">
        <v>71</v>
      </c>
      <c r="J7737">
        <v>17</v>
      </c>
      <c r="K7737">
        <v>900</v>
      </c>
      <c r="L7737">
        <v>9</v>
      </c>
      <c r="M7737">
        <v>13923</v>
      </c>
      <c r="N7737">
        <v>11255.32</v>
      </c>
      <c r="O7737">
        <v>2667.68</v>
      </c>
      <c r="P7737" t="s">
        <v>93</v>
      </c>
      <c r="Q7737" t="s">
        <v>90</v>
      </c>
      <c r="R7737" t="s">
        <v>102</v>
      </c>
      <c r="S7737">
        <f t="shared" si="240"/>
        <v>2024</v>
      </c>
      <c r="T7737">
        <f t="shared" si="241"/>
        <v>3</v>
      </c>
    </row>
    <row r="7738" spans="1:20" x14ac:dyDescent="0.3">
      <c r="A7738" s="1">
        <v>45374</v>
      </c>
      <c r="B7738" t="s">
        <v>8183</v>
      </c>
      <c r="C7738" t="s">
        <v>143</v>
      </c>
      <c r="D7738" t="s">
        <v>50</v>
      </c>
      <c r="E7738" t="s">
        <v>24</v>
      </c>
      <c r="F7738" t="s">
        <v>25</v>
      </c>
      <c r="G7738" t="s">
        <v>85</v>
      </c>
      <c r="H7738" t="s">
        <v>53</v>
      </c>
      <c r="I7738" t="s">
        <v>54</v>
      </c>
      <c r="J7738">
        <v>23</v>
      </c>
      <c r="K7738">
        <v>2500</v>
      </c>
      <c r="L7738">
        <v>0</v>
      </c>
      <c r="M7738">
        <v>57500</v>
      </c>
      <c r="N7738">
        <v>46293.05</v>
      </c>
      <c r="O7738">
        <v>11206.95</v>
      </c>
      <c r="P7738" t="s">
        <v>72</v>
      </c>
      <c r="Q7738" t="s">
        <v>47</v>
      </c>
      <c r="R7738" t="s">
        <v>102</v>
      </c>
      <c r="S7738">
        <f t="shared" si="240"/>
        <v>2024</v>
      </c>
      <c r="T7738">
        <f t="shared" si="241"/>
        <v>3</v>
      </c>
    </row>
    <row r="7739" spans="1:20" x14ac:dyDescent="0.3">
      <c r="A7739" s="1">
        <v>45375</v>
      </c>
      <c r="B7739" t="s">
        <v>8184</v>
      </c>
      <c r="C7739" t="s">
        <v>64</v>
      </c>
      <c r="D7739" t="s">
        <v>50</v>
      </c>
      <c r="E7739" t="s">
        <v>44</v>
      </c>
      <c r="F7739" t="s">
        <v>45</v>
      </c>
      <c r="G7739" t="s">
        <v>37</v>
      </c>
      <c r="H7739" t="s">
        <v>132</v>
      </c>
      <c r="I7739" t="s">
        <v>28</v>
      </c>
      <c r="J7739">
        <v>22</v>
      </c>
      <c r="K7739">
        <v>3500</v>
      </c>
      <c r="L7739">
        <v>1</v>
      </c>
      <c r="M7739">
        <v>76230</v>
      </c>
      <c r="N7739">
        <v>68037.64</v>
      </c>
      <c r="O7739">
        <v>8192.36</v>
      </c>
      <c r="P7739" t="s">
        <v>93</v>
      </c>
      <c r="Q7739" t="s">
        <v>47</v>
      </c>
      <c r="R7739" t="s">
        <v>86</v>
      </c>
      <c r="S7739">
        <f t="shared" si="240"/>
        <v>2024</v>
      </c>
      <c r="T7739">
        <f t="shared" si="241"/>
        <v>3</v>
      </c>
    </row>
    <row r="7740" spans="1:20" x14ac:dyDescent="0.3">
      <c r="A7740" s="1">
        <v>45376</v>
      </c>
      <c r="B7740" t="s">
        <v>8185</v>
      </c>
      <c r="C7740" t="s">
        <v>137</v>
      </c>
      <c r="D7740" t="s">
        <v>23</v>
      </c>
      <c r="E7740" t="s">
        <v>51</v>
      </c>
      <c r="F7740" t="s">
        <v>77</v>
      </c>
      <c r="G7740" t="s">
        <v>85</v>
      </c>
      <c r="H7740" t="s">
        <v>59</v>
      </c>
      <c r="I7740" t="s">
        <v>60</v>
      </c>
      <c r="J7740">
        <v>24</v>
      </c>
      <c r="K7740">
        <v>4500</v>
      </c>
      <c r="L7740">
        <v>19</v>
      </c>
      <c r="M7740">
        <v>87480</v>
      </c>
      <c r="N7740">
        <v>80124.92</v>
      </c>
      <c r="O7740">
        <v>7355.08</v>
      </c>
      <c r="P7740" t="s">
        <v>65</v>
      </c>
      <c r="Q7740" t="s">
        <v>30</v>
      </c>
      <c r="R7740" t="s">
        <v>73</v>
      </c>
      <c r="S7740">
        <f t="shared" si="240"/>
        <v>2024</v>
      </c>
      <c r="T7740">
        <f t="shared" si="241"/>
        <v>3</v>
      </c>
    </row>
    <row r="7741" spans="1:20" x14ac:dyDescent="0.3">
      <c r="A7741" s="1">
        <v>45377</v>
      </c>
      <c r="B7741" t="s">
        <v>8186</v>
      </c>
      <c r="C7741" t="s">
        <v>58</v>
      </c>
      <c r="D7741" t="s">
        <v>23</v>
      </c>
      <c r="E7741" t="s">
        <v>44</v>
      </c>
      <c r="F7741" t="s">
        <v>89</v>
      </c>
      <c r="G7741" t="s">
        <v>37</v>
      </c>
      <c r="H7741" t="s">
        <v>27</v>
      </c>
      <c r="I7741" t="s">
        <v>28</v>
      </c>
      <c r="J7741">
        <v>13</v>
      </c>
      <c r="K7741">
        <v>45000</v>
      </c>
      <c r="L7741">
        <v>5</v>
      </c>
      <c r="M7741">
        <v>555750</v>
      </c>
      <c r="N7741">
        <v>433666</v>
      </c>
      <c r="O7741">
        <v>122084</v>
      </c>
      <c r="P7741" t="s">
        <v>65</v>
      </c>
      <c r="Q7741" t="s">
        <v>90</v>
      </c>
      <c r="R7741" t="s">
        <v>86</v>
      </c>
      <c r="S7741">
        <f t="shared" si="240"/>
        <v>2024</v>
      </c>
      <c r="T7741">
        <f t="shared" si="241"/>
        <v>3</v>
      </c>
    </row>
    <row r="7742" spans="1:20" x14ac:dyDescent="0.3">
      <c r="A7742" s="1">
        <v>45378</v>
      </c>
      <c r="B7742" t="s">
        <v>8187</v>
      </c>
      <c r="C7742" t="s">
        <v>76</v>
      </c>
      <c r="D7742" t="s">
        <v>50</v>
      </c>
      <c r="E7742" t="s">
        <v>51</v>
      </c>
      <c r="F7742" t="s">
        <v>77</v>
      </c>
      <c r="G7742" t="s">
        <v>26</v>
      </c>
      <c r="H7742" t="s">
        <v>53</v>
      </c>
      <c r="I7742" t="s">
        <v>54</v>
      </c>
      <c r="J7742">
        <v>9</v>
      </c>
      <c r="K7742">
        <v>2500</v>
      </c>
      <c r="L7742">
        <v>10</v>
      </c>
      <c r="M7742">
        <v>20250</v>
      </c>
      <c r="N7742">
        <v>17383.650000000001</v>
      </c>
      <c r="O7742">
        <v>2866.35</v>
      </c>
      <c r="P7742" t="s">
        <v>93</v>
      </c>
      <c r="Q7742" t="s">
        <v>55</v>
      </c>
      <c r="R7742" t="s">
        <v>39</v>
      </c>
      <c r="S7742">
        <f t="shared" si="240"/>
        <v>2024</v>
      </c>
      <c r="T7742">
        <f t="shared" si="241"/>
        <v>3</v>
      </c>
    </row>
    <row r="7743" spans="1:20" x14ac:dyDescent="0.3">
      <c r="A7743" s="1">
        <v>45379</v>
      </c>
      <c r="B7743" t="s">
        <v>8188</v>
      </c>
      <c r="C7743" t="s">
        <v>137</v>
      </c>
      <c r="D7743" t="s">
        <v>23</v>
      </c>
      <c r="E7743" t="s">
        <v>35</v>
      </c>
      <c r="F7743" t="s">
        <v>36</v>
      </c>
      <c r="G7743" t="s">
        <v>26</v>
      </c>
      <c r="H7743" t="s">
        <v>80</v>
      </c>
      <c r="I7743" t="s">
        <v>28</v>
      </c>
      <c r="J7743">
        <v>3</v>
      </c>
      <c r="K7743">
        <v>12000</v>
      </c>
      <c r="L7743">
        <v>18</v>
      </c>
      <c r="M7743">
        <v>29520</v>
      </c>
      <c r="N7743">
        <v>27177.4</v>
      </c>
      <c r="O7743">
        <v>2342.6</v>
      </c>
      <c r="P7743" t="s">
        <v>65</v>
      </c>
      <c r="Q7743" t="s">
        <v>90</v>
      </c>
      <c r="R7743" t="s">
        <v>61</v>
      </c>
      <c r="S7743">
        <f t="shared" si="240"/>
        <v>2024</v>
      </c>
      <c r="T7743">
        <f t="shared" si="241"/>
        <v>3</v>
      </c>
    </row>
    <row r="7744" spans="1:20" x14ac:dyDescent="0.3">
      <c r="A7744" s="1">
        <v>45380</v>
      </c>
      <c r="B7744" t="s">
        <v>8189</v>
      </c>
      <c r="C7744" t="s">
        <v>98</v>
      </c>
      <c r="D7744" t="s">
        <v>43</v>
      </c>
      <c r="E7744" t="s">
        <v>35</v>
      </c>
      <c r="F7744" t="s">
        <v>36</v>
      </c>
      <c r="G7744" t="s">
        <v>46</v>
      </c>
      <c r="H7744" t="s">
        <v>59</v>
      </c>
      <c r="I7744" t="s">
        <v>60</v>
      </c>
      <c r="J7744">
        <v>19</v>
      </c>
      <c r="K7744">
        <v>4500</v>
      </c>
      <c r="L7744">
        <v>10</v>
      </c>
      <c r="M7744">
        <v>76950</v>
      </c>
      <c r="N7744">
        <v>63517.8</v>
      </c>
      <c r="O7744">
        <v>13432.2</v>
      </c>
      <c r="P7744" t="s">
        <v>65</v>
      </c>
      <c r="Q7744" t="s">
        <v>90</v>
      </c>
      <c r="R7744" t="s">
        <v>61</v>
      </c>
      <c r="S7744">
        <f t="shared" si="240"/>
        <v>2024</v>
      </c>
      <c r="T7744">
        <f t="shared" si="241"/>
        <v>3</v>
      </c>
    </row>
    <row r="7745" spans="1:20" x14ac:dyDescent="0.3">
      <c r="A7745" s="1">
        <v>45381</v>
      </c>
      <c r="B7745" t="s">
        <v>8190</v>
      </c>
      <c r="C7745" t="s">
        <v>137</v>
      </c>
      <c r="D7745" t="s">
        <v>43</v>
      </c>
      <c r="E7745" t="s">
        <v>35</v>
      </c>
      <c r="F7745" t="s">
        <v>36</v>
      </c>
      <c r="G7745" t="s">
        <v>26</v>
      </c>
      <c r="H7745" t="s">
        <v>140</v>
      </c>
      <c r="I7745" t="s">
        <v>71</v>
      </c>
      <c r="J7745">
        <v>20</v>
      </c>
      <c r="K7745">
        <v>900</v>
      </c>
      <c r="L7745">
        <v>16</v>
      </c>
      <c r="M7745">
        <v>15120</v>
      </c>
      <c r="N7745">
        <v>13612.15</v>
      </c>
      <c r="O7745">
        <v>1507.85</v>
      </c>
      <c r="P7745" t="s">
        <v>38</v>
      </c>
      <c r="Q7745" t="s">
        <v>30</v>
      </c>
      <c r="R7745" t="s">
        <v>31</v>
      </c>
      <c r="S7745">
        <f t="shared" si="240"/>
        <v>2024</v>
      </c>
      <c r="T7745">
        <f t="shared" si="241"/>
        <v>3</v>
      </c>
    </row>
    <row r="7746" spans="1:20" x14ac:dyDescent="0.3">
      <c r="A7746" s="1">
        <v>45382</v>
      </c>
      <c r="B7746" t="s">
        <v>8191</v>
      </c>
      <c r="C7746" t="s">
        <v>22</v>
      </c>
      <c r="D7746" t="s">
        <v>23</v>
      </c>
      <c r="E7746" t="s">
        <v>44</v>
      </c>
      <c r="F7746" t="s">
        <v>89</v>
      </c>
      <c r="G7746" t="s">
        <v>85</v>
      </c>
      <c r="H7746" t="s">
        <v>140</v>
      </c>
      <c r="I7746" t="s">
        <v>71</v>
      </c>
      <c r="J7746">
        <v>16</v>
      </c>
      <c r="K7746">
        <v>900</v>
      </c>
      <c r="L7746">
        <v>0</v>
      </c>
      <c r="M7746">
        <v>14400</v>
      </c>
      <c r="N7746">
        <v>10605.49</v>
      </c>
      <c r="O7746">
        <v>3794.51</v>
      </c>
      <c r="P7746" t="s">
        <v>93</v>
      </c>
      <c r="Q7746" t="s">
        <v>90</v>
      </c>
      <c r="R7746" t="s">
        <v>31</v>
      </c>
      <c r="S7746">
        <f t="shared" si="240"/>
        <v>2024</v>
      </c>
      <c r="T7746">
        <f t="shared" si="241"/>
        <v>3</v>
      </c>
    </row>
    <row r="7747" spans="1:20" x14ac:dyDescent="0.3">
      <c r="A7747" s="1">
        <v>45383</v>
      </c>
      <c r="B7747" t="s">
        <v>8192</v>
      </c>
      <c r="C7747" t="s">
        <v>22</v>
      </c>
      <c r="D7747" t="s">
        <v>23</v>
      </c>
      <c r="E7747" t="s">
        <v>24</v>
      </c>
      <c r="F7747" t="s">
        <v>25</v>
      </c>
      <c r="G7747" t="s">
        <v>26</v>
      </c>
      <c r="H7747" t="s">
        <v>53</v>
      </c>
      <c r="I7747" t="s">
        <v>54</v>
      </c>
      <c r="J7747">
        <v>12</v>
      </c>
      <c r="K7747">
        <v>2500</v>
      </c>
      <c r="L7747">
        <v>0</v>
      </c>
      <c r="M7747">
        <v>30000</v>
      </c>
      <c r="N7747">
        <v>26703.09</v>
      </c>
      <c r="O7747">
        <v>3296.91</v>
      </c>
      <c r="P7747" t="s">
        <v>38</v>
      </c>
      <c r="Q7747" t="s">
        <v>55</v>
      </c>
      <c r="R7747" t="s">
        <v>31</v>
      </c>
      <c r="S7747">
        <f t="shared" ref="S7747:S7810" si="242">YEAR(A7747)</f>
        <v>2024</v>
      </c>
      <c r="T7747">
        <f t="shared" si="241"/>
        <v>4</v>
      </c>
    </row>
    <row r="7748" spans="1:20" x14ac:dyDescent="0.3">
      <c r="A7748" s="1">
        <v>45384</v>
      </c>
      <c r="B7748" t="s">
        <v>8193</v>
      </c>
      <c r="C7748" t="s">
        <v>58</v>
      </c>
      <c r="D7748" t="s">
        <v>50</v>
      </c>
      <c r="E7748" t="s">
        <v>44</v>
      </c>
      <c r="F7748" t="s">
        <v>45</v>
      </c>
      <c r="G7748" t="s">
        <v>26</v>
      </c>
      <c r="H7748" t="s">
        <v>53</v>
      </c>
      <c r="I7748" t="s">
        <v>54</v>
      </c>
      <c r="J7748">
        <v>9</v>
      </c>
      <c r="K7748">
        <v>2500</v>
      </c>
      <c r="L7748">
        <v>12</v>
      </c>
      <c r="M7748">
        <v>19800</v>
      </c>
      <c r="N7748">
        <v>17411.740000000002</v>
      </c>
      <c r="O7748">
        <v>2388.2600000000002</v>
      </c>
      <c r="P7748" t="s">
        <v>72</v>
      </c>
      <c r="Q7748" t="s">
        <v>55</v>
      </c>
      <c r="R7748" t="s">
        <v>81</v>
      </c>
      <c r="S7748">
        <f t="shared" si="242"/>
        <v>2024</v>
      </c>
      <c r="T7748">
        <f t="shared" ref="T7748:T7811" si="243">MONTH(A7748)</f>
        <v>4</v>
      </c>
    </row>
    <row r="7749" spans="1:20" x14ac:dyDescent="0.3">
      <c r="A7749" s="1">
        <v>45385</v>
      </c>
      <c r="B7749" t="s">
        <v>8194</v>
      </c>
      <c r="C7749" t="s">
        <v>108</v>
      </c>
      <c r="D7749" t="s">
        <v>43</v>
      </c>
      <c r="E7749" t="s">
        <v>35</v>
      </c>
      <c r="F7749" t="s">
        <v>36</v>
      </c>
      <c r="G7749" t="s">
        <v>37</v>
      </c>
      <c r="H7749" t="s">
        <v>53</v>
      </c>
      <c r="I7749" t="s">
        <v>54</v>
      </c>
      <c r="J7749">
        <v>8</v>
      </c>
      <c r="K7749">
        <v>2500</v>
      </c>
      <c r="L7749">
        <v>15</v>
      </c>
      <c r="M7749">
        <v>17000</v>
      </c>
      <c r="N7749">
        <v>14363.45</v>
      </c>
      <c r="O7749">
        <v>2636.55</v>
      </c>
      <c r="P7749" t="s">
        <v>65</v>
      </c>
      <c r="Q7749" t="s">
        <v>47</v>
      </c>
      <c r="R7749" t="s">
        <v>102</v>
      </c>
      <c r="S7749">
        <f t="shared" si="242"/>
        <v>2024</v>
      </c>
      <c r="T7749">
        <f t="shared" si="243"/>
        <v>4</v>
      </c>
    </row>
    <row r="7750" spans="1:20" x14ac:dyDescent="0.3">
      <c r="A7750" s="1">
        <v>45386</v>
      </c>
      <c r="B7750" t="s">
        <v>8195</v>
      </c>
      <c r="C7750" t="s">
        <v>76</v>
      </c>
      <c r="D7750" t="s">
        <v>50</v>
      </c>
      <c r="E7750" t="s">
        <v>51</v>
      </c>
      <c r="F7750" t="s">
        <v>77</v>
      </c>
      <c r="G7750" t="s">
        <v>46</v>
      </c>
      <c r="H7750" t="s">
        <v>132</v>
      </c>
      <c r="I7750" t="s">
        <v>28</v>
      </c>
      <c r="J7750">
        <v>16</v>
      </c>
      <c r="K7750">
        <v>3500</v>
      </c>
      <c r="L7750">
        <v>14</v>
      </c>
      <c r="M7750">
        <v>48160</v>
      </c>
      <c r="N7750">
        <v>41354.550000000003</v>
      </c>
      <c r="O7750">
        <v>6805.45</v>
      </c>
      <c r="P7750" t="s">
        <v>38</v>
      </c>
      <c r="Q7750" t="s">
        <v>55</v>
      </c>
      <c r="R7750" t="s">
        <v>31</v>
      </c>
      <c r="S7750">
        <f t="shared" si="242"/>
        <v>2024</v>
      </c>
      <c r="T7750">
        <f t="shared" si="243"/>
        <v>4</v>
      </c>
    </row>
    <row r="7751" spans="1:20" x14ac:dyDescent="0.3">
      <c r="A7751" s="1">
        <v>45387</v>
      </c>
      <c r="B7751" t="s">
        <v>8196</v>
      </c>
      <c r="C7751" t="s">
        <v>42</v>
      </c>
      <c r="D7751" t="s">
        <v>43</v>
      </c>
      <c r="E7751" t="s">
        <v>44</v>
      </c>
      <c r="F7751" t="s">
        <v>89</v>
      </c>
      <c r="G7751" t="s">
        <v>85</v>
      </c>
      <c r="H7751" t="s">
        <v>140</v>
      </c>
      <c r="I7751" t="s">
        <v>71</v>
      </c>
      <c r="J7751">
        <v>23</v>
      </c>
      <c r="K7751">
        <v>900</v>
      </c>
      <c r="L7751">
        <v>17</v>
      </c>
      <c r="M7751">
        <v>17181</v>
      </c>
      <c r="N7751">
        <v>13752.08</v>
      </c>
      <c r="O7751">
        <v>3428.92</v>
      </c>
      <c r="P7751" t="s">
        <v>93</v>
      </c>
      <c r="Q7751" t="s">
        <v>55</v>
      </c>
      <c r="R7751" t="s">
        <v>81</v>
      </c>
      <c r="S7751">
        <f t="shared" si="242"/>
        <v>2024</v>
      </c>
      <c r="T7751">
        <f t="shared" si="243"/>
        <v>4</v>
      </c>
    </row>
    <row r="7752" spans="1:20" x14ac:dyDescent="0.3">
      <c r="A7752" s="1">
        <v>45388</v>
      </c>
      <c r="B7752" t="s">
        <v>8197</v>
      </c>
      <c r="C7752" t="s">
        <v>42</v>
      </c>
      <c r="D7752" t="s">
        <v>43</v>
      </c>
      <c r="E7752" t="s">
        <v>35</v>
      </c>
      <c r="F7752" t="s">
        <v>36</v>
      </c>
      <c r="G7752" t="s">
        <v>37</v>
      </c>
      <c r="H7752" t="s">
        <v>27</v>
      </c>
      <c r="I7752" t="s">
        <v>28</v>
      </c>
      <c r="J7752">
        <v>22</v>
      </c>
      <c r="K7752">
        <v>45000</v>
      </c>
      <c r="L7752">
        <v>6</v>
      </c>
      <c r="M7752">
        <v>930600</v>
      </c>
      <c r="N7752">
        <v>858124.5</v>
      </c>
      <c r="O7752">
        <v>72475.5</v>
      </c>
      <c r="P7752" t="s">
        <v>72</v>
      </c>
      <c r="Q7752" t="s">
        <v>55</v>
      </c>
      <c r="R7752" t="s">
        <v>81</v>
      </c>
      <c r="S7752">
        <f t="shared" si="242"/>
        <v>2024</v>
      </c>
      <c r="T7752">
        <f t="shared" si="243"/>
        <v>4</v>
      </c>
    </row>
    <row r="7753" spans="1:20" x14ac:dyDescent="0.3">
      <c r="A7753" s="1">
        <v>45389</v>
      </c>
      <c r="B7753" t="s">
        <v>8198</v>
      </c>
      <c r="C7753" t="s">
        <v>22</v>
      </c>
      <c r="D7753" t="s">
        <v>23</v>
      </c>
      <c r="E7753" t="s">
        <v>51</v>
      </c>
      <c r="F7753" t="s">
        <v>77</v>
      </c>
      <c r="G7753" t="s">
        <v>85</v>
      </c>
      <c r="H7753" t="s">
        <v>27</v>
      </c>
      <c r="I7753" t="s">
        <v>28</v>
      </c>
      <c r="J7753">
        <v>7</v>
      </c>
      <c r="K7753">
        <v>45000</v>
      </c>
      <c r="L7753">
        <v>1</v>
      </c>
      <c r="M7753">
        <v>311850</v>
      </c>
      <c r="N7753">
        <v>289818.49</v>
      </c>
      <c r="O7753">
        <v>22031.51</v>
      </c>
      <c r="P7753" t="s">
        <v>38</v>
      </c>
      <c r="Q7753" t="s">
        <v>30</v>
      </c>
      <c r="R7753" t="s">
        <v>102</v>
      </c>
      <c r="S7753">
        <f t="shared" si="242"/>
        <v>2024</v>
      </c>
      <c r="T7753">
        <f t="shared" si="243"/>
        <v>4</v>
      </c>
    </row>
    <row r="7754" spans="1:20" x14ac:dyDescent="0.3">
      <c r="A7754" s="1">
        <v>45390</v>
      </c>
      <c r="B7754" t="s">
        <v>8199</v>
      </c>
      <c r="C7754" t="s">
        <v>98</v>
      </c>
      <c r="D7754" t="s">
        <v>50</v>
      </c>
      <c r="E7754" t="s">
        <v>24</v>
      </c>
      <c r="F7754" t="s">
        <v>25</v>
      </c>
      <c r="G7754" t="s">
        <v>46</v>
      </c>
      <c r="H7754" t="s">
        <v>70</v>
      </c>
      <c r="I7754" t="s">
        <v>71</v>
      </c>
      <c r="J7754">
        <v>4</v>
      </c>
      <c r="K7754">
        <v>600</v>
      </c>
      <c r="L7754">
        <v>18</v>
      </c>
      <c r="M7754">
        <v>1968</v>
      </c>
      <c r="N7754">
        <v>1543.15</v>
      </c>
      <c r="O7754">
        <v>424.85</v>
      </c>
      <c r="P7754" t="s">
        <v>38</v>
      </c>
      <c r="Q7754" t="s">
        <v>90</v>
      </c>
      <c r="R7754" t="s">
        <v>81</v>
      </c>
      <c r="S7754">
        <f t="shared" si="242"/>
        <v>2024</v>
      </c>
      <c r="T7754">
        <f t="shared" si="243"/>
        <v>4</v>
      </c>
    </row>
    <row r="7755" spans="1:20" x14ac:dyDescent="0.3">
      <c r="A7755" s="1">
        <v>45391</v>
      </c>
      <c r="B7755" t="s">
        <v>8200</v>
      </c>
      <c r="C7755" t="s">
        <v>22</v>
      </c>
      <c r="D7755" t="s">
        <v>23</v>
      </c>
      <c r="E7755" t="s">
        <v>35</v>
      </c>
      <c r="F7755" t="s">
        <v>36</v>
      </c>
      <c r="G7755" t="s">
        <v>37</v>
      </c>
      <c r="H7755" t="s">
        <v>53</v>
      </c>
      <c r="I7755" t="s">
        <v>54</v>
      </c>
      <c r="J7755">
        <v>14</v>
      </c>
      <c r="K7755">
        <v>2500</v>
      </c>
      <c r="L7755">
        <v>5</v>
      </c>
      <c r="M7755">
        <v>33250</v>
      </c>
      <c r="N7755">
        <v>27542.39</v>
      </c>
      <c r="O7755">
        <v>5707.61</v>
      </c>
      <c r="P7755" t="s">
        <v>65</v>
      </c>
      <c r="Q7755" t="s">
        <v>55</v>
      </c>
      <c r="R7755" t="s">
        <v>31</v>
      </c>
      <c r="S7755">
        <f t="shared" si="242"/>
        <v>2024</v>
      </c>
      <c r="T7755">
        <f t="shared" si="243"/>
        <v>4</v>
      </c>
    </row>
    <row r="7756" spans="1:20" x14ac:dyDescent="0.3">
      <c r="A7756" s="1">
        <v>45392</v>
      </c>
      <c r="B7756" t="s">
        <v>8201</v>
      </c>
      <c r="C7756" t="s">
        <v>58</v>
      </c>
      <c r="D7756" t="s">
        <v>23</v>
      </c>
      <c r="E7756" t="s">
        <v>35</v>
      </c>
      <c r="F7756" t="s">
        <v>36</v>
      </c>
      <c r="G7756" t="s">
        <v>46</v>
      </c>
      <c r="H7756" t="s">
        <v>27</v>
      </c>
      <c r="I7756" t="s">
        <v>28</v>
      </c>
      <c r="J7756">
        <v>9</v>
      </c>
      <c r="K7756">
        <v>45000</v>
      </c>
      <c r="L7756">
        <v>6</v>
      </c>
      <c r="M7756">
        <v>380700</v>
      </c>
      <c r="N7756">
        <v>305206.37</v>
      </c>
      <c r="O7756">
        <v>75493.63</v>
      </c>
      <c r="P7756" t="s">
        <v>29</v>
      </c>
      <c r="Q7756" t="s">
        <v>30</v>
      </c>
      <c r="R7756" t="s">
        <v>31</v>
      </c>
      <c r="S7756">
        <f t="shared" si="242"/>
        <v>2024</v>
      </c>
      <c r="T7756">
        <f t="shared" si="243"/>
        <v>4</v>
      </c>
    </row>
    <row r="7757" spans="1:20" x14ac:dyDescent="0.3">
      <c r="A7757" s="1">
        <v>45393</v>
      </c>
      <c r="B7757" t="s">
        <v>8202</v>
      </c>
      <c r="C7757" t="s">
        <v>98</v>
      </c>
      <c r="D7757" t="s">
        <v>23</v>
      </c>
      <c r="E7757" t="s">
        <v>35</v>
      </c>
      <c r="F7757" t="s">
        <v>36</v>
      </c>
      <c r="G7757" t="s">
        <v>26</v>
      </c>
      <c r="H7757" t="s">
        <v>80</v>
      </c>
      <c r="I7757" t="s">
        <v>28</v>
      </c>
      <c r="J7757">
        <v>23</v>
      </c>
      <c r="K7757">
        <v>12000</v>
      </c>
      <c r="L7757">
        <v>13</v>
      </c>
      <c r="M7757">
        <v>240120</v>
      </c>
      <c r="N7757">
        <v>181511.83</v>
      </c>
      <c r="O7757">
        <v>58608.17</v>
      </c>
      <c r="P7757" t="s">
        <v>38</v>
      </c>
      <c r="Q7757" t="s">
        <v>30</v>
      </c>
      <c r="R7757" t="s">
        <v>39</v>
      </c>
      <c r="S7757">
        <f t="shared" si="242"/>
        <v>2024</v>
      </c>
      <c r="T7757">
        <f t="shared" si="243"/>
        <v>4</v>
      </c>
    </row>
    <row r="7758" spans="1:20" x14ac:dyDescent="0.3">
      <c r="A7758" s="1">
        <v>45394</v>
      </c>
      <c r="B7758" t="s">
        <v>8203</v>
      </c>
      <c r="C7758" t="s">
        <v>22</v>
      </c>
      <c r="D7758" t="s">
        <v>43</v>
      </c>
      <c r="E7758" t="s">
        <v>24</v>
      </c>
      <c r="F7758" t="s">
        <v>25</v>
      </c>
      <c r="G7758" t="s">
        <v>26</v>
      </c>
      <c r="H7758" t="s">
        <v>140</v>
      </c>
      <c r="I7758" t="s">
        <v>71</v>
      </c>
      <c r="J7758">
        <v>16</v>
      </c>
      <c r="K7758">
        <v>900</v>
      </c>
      <c r="L7758">
        <v>2</v>
      </c>
      <c r="M7758">
        <v>14112</v>
      </c>
      <c r="N7758">
        <v>11356.51</v>
      </c>
      <c r="O7758">
        <v>2755.49</v>
      </c>
      <c r="P7758" t="s">
        <v>72</v>
      </c>
      <c r="Q7758" t="s">
        <v>47</v>
      </c>
      <c r="R7758" t="s">
        <v>86</v>
      </c>
      <c r="S7758">
        <f t="shared" si="242"/>
        <v>2024</v>
      </c>
      <c r="T7758">
        <f t="shared" si="243"/>
        <v>4</v>
      </c>
    </row>
    <row r="7759" spans="1:20" x14ac:dyDescent="0.3">
      <c r="A7759" s="1">
        <v>45395</v>
      </c>
      <c r="B7759" t="s">
        <v>8204</v>
      </c>
      <c r="C7759" t="s">
        <v>98</v>
      </c>
      <c r="D7759" t="s">
        <v>43</v>
      </c>
      <c r="E7759" t="s">
        <v>51</v>
      </c>
      <c r="F7759" t="s">
        <v>77</v>
      </c>
      <c r="G7759" t="s">
        <v>85</v>
      </c>
      <c r="H7759" t="s">
        <v>27</v>
      </c>
      <c r="I7759" t="s">
        <v>28</v>
      </c>
      <c r="J7759">
        <v>11</v>
      </c>
      <c r="K7759">
        <v>45000</v>
      </c>
      <c r="L7759">
        <v>10</v>
      </c>
      <c r="M7759">
        <v>445500</v>
      </c>
      <c r="N7759">
        <v>335225.3</v>
      </c>
      <c r="O7759">
        <v>110274.7</v>
      </c>
      <c r="P7759" t="s">
        <v>38</v>
      </c>
      <c r="Q7759" t="s">
        <v>55</v>
      </c>
      <c r="R7759" t="s">
        <v>123</v>
      </c>
      <c r="S7759">
        <f t="shared" si="242"/>
        <v>2024</v>
      </c>
      <c r="T7759">
        <f t="shared" si="243"/>
        <v>4</v>
      </c>
    </row>
    <row r="7760" spans="1:20" x14ac:dyDescent="0.3">
      <c r="A7760" s="1">
        <v>45396</v>
      </c>
      <c r="B7760" t="s">
        <v>8205</v>
      </c>
      <c r="C7760" t="s">
        <v>108</v>
      </c>
      <c r="D7760" t="s">
        <v>50</v>
      </c>
      <c r="E7760" t="s">
        <v>51</v>
      </c>
      <c r="F7760" t="s">
        <v>192</v>
      </c>
      <c r="G7760" t="s">
        <v>46</v>
      </c>
      <c r="H7760" t="s">
        <v>70</v>
      </c>
      <c r="I7760" t="s">
        <v>71</v>
      </c>
      <c r="J7760">
        <v>10</v>
      </c>
      <c r="K7760">
        <v>600</v>
      </c>
      <c r="L7760">
        <v>3</v>
      </c>
      <c r="M7760">
        <v>5820</v>
      </c>
      <c r="N7760">
        <v>4412.75</v>
      </c>
      <c r="O7760">
        <v>1407.25</v>
      </c>
      <c r="P7760" t="s">
        <v>29</v>
      </c>
      <c r="Q7760" t="s">
        <v>90</v>
      </c>
      <c r="R7760" t="s">
        <v>86</v>
      </c>
      <c r="S7760">
        <f t="shared" si="242"/>
        <v>2024</v>
      </c>
      <c r="T7760">
        <f t="shared" si="243"/>
        <v>4</v>
      </c>
    </row>
    <row r="7761" spans="1:20" x14ac:dyDescent="0.3">
      <c r="A7761" s="1">
        <v>45397</v>
      </c>
      <c r="B7761" t="s">
        <v>8206</v>
      </c>
      <c r="C7761" t="s">
        <v>98</v>
      </c>
      <c r="D7761" t="s">
        <v>23</v>
      </c>
      <c r="E7761" t="s">
        <v>51</v>
      </c>
      <c r="F7761" t="s">
        <v>52</v>
      </c>
      <c r="G7761" t="s">
        <v>85</v>
      </c>
      <c r="H7761" t="s">
        <v>80</v>
      </c>
      <c r="I7761" t="s">
        <v>28</v>
      </c>
      <c r="J7761">
        <v>22</v>
      </c>
      <c r="K7761">
        <v>12000</v>
      </c>
      <c r="L7761">
        <v>19</v>
      </c>
      <c r="M7761">
        <v>213840</v>
      </c>
      <c r="N7761">
        <v>167445.81</v>
      </c>
      <c r="O7761">
        <v>46394.19</v>
      </c>
      <c r="P7761" t="s">
        <v>29</v>
      </c>
      <c r="Q7761" t="s">
        <v>30</v>
      </c>
      <c r="R7761" t="s">
        <v>73</v>
      </c>
      <c r="S7761">
        <f t="shared" si="242"/>
        <v>2024</v>
      </c>
      <c r="T7761">
        <f t="shared" si="243"/>
        <v>4</v>
      </c>
    </row>
    <row r="7762" spans="1:20" x14ac:dyDescent="0.3">
      <c r="A7762" s="1">
        <v>45398</v>
      </c>
      <c r="B7762" t="s">
        <v>8207</v>
      </c>
      <c r="C7762" t="s">
        <v>42</v>
      </c>
      <c r="D7762" t="s">
        <v>23</v>
      </c>
      <c r="E7762" t="s">
        <v>24</v>
      </c>
      <c r="F7762" t="s">
        <v>111</v>
      </c>
      <c r="G7762" t="s">
        <v>26</v>
      </c>
      <c r="H7762" t="s">
        <v>27</v>
      </c>
      <c r="I7762" t="s">
        <v>28</v>
      </c>
      <c r="J7762">
        <v>5</v>
      </c>
      <c r="K7762">
        <v>45000</v>
      </c>
      <c r="L7762">
        <v>17</v>
      </c>
      <c r="M7762">
        <v>186750</v>
      </c>
      <c r="N7762">
        <v>173672.28</v>
      </c>
      <c r="O7762">
        <v>13077.72</v>
      </c>
      <c r="P7762" t="s">
        <v>29</v>
      </c>
      <c r="Q7762" t="s">
        <v>30</v>
      </c>
      <c r="R7762" t="s">
        <v>102</v>
      </c>
      <c r="S7762">
        <f t="shared" si="242"/>
        <v>2024</v>
      </c>
      <c r="T7762">
        <f t="shared" si="243"/>
        <v>4</v>
      </c>
    </row>
    <row r="7763" spans="1:20" x14ac:dyDescent="0.3">
      <c r="A7763" s="1">
        <v>45399</v>
      </c>
      <c r="B7763" t="s">
        <v>8208</v>
      </c>
      <c r="C7763" t="s">
        <v>84</v>
      </c>
      <c r="D7763" t="s">
        <v>23</v>
      </c>
      <c r="E7763" t="s">
        <v>51</v>
      </c>
      <c r="F7763" t="s">
        <v>99</v>
      </c>
      <c r="G7763" t="s">
        <v>46</v>
      </c>
      <c r="H7763" t="s">
        <v>27</v>
      </c>
      <c r="I7763" t="s">
        <v>28</v>
      </c>
      <c r="J7763">
        <v>7</v>
      </c>
      <c r="K7763">
        <v>45000</v>
      </c>
      <c r="L7763">
        <v>17</v>
      </c>
      <c r="M7763">
        <v>261450</v>
      </c>
      <c r="N7763">
        <v>213418.84</v>
      </c>
      <c r="O7763">
        <v>48031.16</v>
      </c>
      <c r="P7763" t="s">
        <v>29</v>
      </c>
      <c r="Q7763" t="s">
        <v>55</v>
      </c>
      <c r="R7763" t="s">
        <v>31</v>
      </c>
      <c r="S7763">
        <f t="shared" si="242"/>
        <v>2024</v>
      </c>
      <c r="T7763">
        <f t="shared" si="243"/>
        <v>4</v>
      </c>
    </row>
    <row r="7764" spans="1:20" x14ac:dyDescent="0.3">
      <c r="A7764" s="1">
        <v>45400</v>
      </c>
      <c r="B7764" t="s">
        <v>8209</v>
      </c>
      <c r="C7764" t="s">
        <v>98</v>
      </c>
      <c r="D7764" t="s">
        <v>50</v>
      </c>
      <c r="E7764" t="s">
        <v>35</v>
      </c>
      <c r="F7764" t="s">
        <v>36</v>
      </c>
      <c r="G7764" t="s">
        <v>46</v>
      </c>
      <c r="H7764" t="s">
        <v>120</v>
      </c>
      <c r="I7764" t="s">
        <v>28</v>
      </c>
      <c r="J7764">
        <v>20</v>
      </c>
      <c r="K7764">
        <v>15000</v>
      </c>
      <c r="L7764">
        <v>8</v>
      </c>
      <c r="M7764">
        <v>276000</v>
      </c>
      <c r="N7764">
        <v>240718.6</v>
      </c>
      <c r="O7764">
        <v>35281.4</v>
      </c>
      <c r="P7764" t="s">
        <v>38</v>
      </c>
      <c r="Q7764" t="s">
        <v>55</v>
      </c>
      <c r="R7764" t="s">
        <v>86</v>
      </c>
      <c r="S7764">
        <f t="shared" si="242"/>
        <v>2024</v>
      </c>
      <c r="T7764">
        <f t="shared" si="243"/>
        <v>4</v>
      </c>
    </row>
    <row r="7765" spans="1:20" x14ac:dyDescent="0.3">
      <c r="A7765" s="1">
        <v>45401</v>
      </c>
      <c r="B7765" t="s">
        <v>8210</v>
      </c>
      <c r="C7765" t="s">
        <v>137</v>
      </c>
      <c r="D7765" t="s">
        <v>23</v>
      </c>
      <c r="E7765" t="s">
        <v>35</v>
      </c>
      <c r="F7765" t="s">
        <v>36</v>
      </c>
      <c r="G7765" t="s">
        <v>46</v>
      </c>
      <c r="H7765" t="s">
        <v>120</v>
      </c>
      <c r="I7765" t="s">
        <v>28</v>
      </c>
      <c r="J7765">
        <v>23</v>
      </c>
      <c r="K7765">
        <v>15000</v>
      </c>
      <c r="L7765">
        <v>14</v>
      </c>
      <c r="M7765">
        <v>296700</v>
      </c>
      <c r="N7765">
        <v>224272.41</v>
      </c>
      <c r="O7765">
        <v>72427.59</v>
      </c>
      <c r="P7765" t="s">
        <v>72</v>
      </c>
      <c r="Q7765" t="s">
        <v>90</v>
      </c>
      <c r="R7765" t="s">
        <v>102</v>
      </c>
      <c r="S7765">
        <f t="shared" si="242"/>
        <v>2024</v>
      </c>
      <c r="T7765">
        <f t="shared" si="243"/>
        <v>4</v>
      </c>
    </row>
    <row r="7766" spans="1:20" x14ac:dyDescent="0.3">
      <c r="A7766" s="1">
        <v>45402</v>
      </c>
      <c r="B7766" t="s">
        <v>8211</v>
      </c>
      <c r="C7766" t="s">
        <v>143</v>
      </c>
      <c r="D7766" t="s">
        <v>43</v>
      </c>
      <c r="E7766" t="s">
        <v>51</v>
      </c>
      <c r="F7766" t="s">
        <v>192</v>
      </c>
      <c r="G7766" t="s">
        <v>46</v>
      </c>
      <c r="H7766" t="s">
        <v>132</v>
      </c>
      <c r="I7766" t="s">
        <v>28</v>
      </c>
      <c r="J7766">
        <v>10</v>
      </c>
      <c r="K7766">
        <v>3500</v>
      </c>
      <c r="L7766">
        <v>7</v>
      </c>
      <c r="M7766">
        <v>32550</v>
      </c>
      <c r="N7766">
        <v>27105.98</v>
      </c>
      <c r="O7766">
        <v>5444.02</v>
      </c>
      <c r="P7766" t="s">
        <v>29</v>
      </c>
      <c r="Q7766" t="s">
        <v>47</v>
      </c>
      <c r="R7766" t="s">
        <v>102</v>
      </c>
      <c r="S7766">
        <f t="shared" si="242"/>
        <v>2024</v>
      </c>
      <c r="T7766">
        <f t="shared" si="243"/>
        <v>4</v>
      </c>
    </row>
    <row r="7767" spans="1:20" x14ac:dyDescent="0.3">
      <c r="A7767" s="1">
        <v>45403</v>
      </c>
      <c r="B7767" t="s">
        <v>8212</v>
      </c>
      <c r="C7767" t="s">
        <v>143</v>
      </c>
      <c r="D7767" t="s">
        <v>43</v>
      </c>
      <c r="E7767" t="s">
        <v>44</v>
      </c>
      <c r="F7767" t="s">
        <v>45</v>
      </c>
      <c r="G7767" t="s">
        <v>26</v>
      </c>
      <c r="H7767" t="s">
        <v>53</v>
      </c>
      <c r="I7767" t="s">
        <v>54</v>
      </c>
      <c r="J7767">
        <v>17</v>
      </c>
      <c r="K7767">
        <v>2500</v>
      </c>
      <c r="L7767">
        <v>8</v>
      </c>
      <c r="M7767">
        <v>39100</v>
      </c>
      <c r="N7767">
        <v>30328.67</v>
      </c>
      <c r="O7767">
        <v>8771.33</v>
      </c>
      <c r="P7767" t="s">
        <v>65</v>
      </c>
      <c r="Q7767" t="s">
        <v>55</v>
      </c>
      <c r="R7767" t="s">
        <v>102</v>
      </c>
      <c r="S7767">
        <f t="shared" si="242"/>
        <v>2024</v>
      </c>
      <c r="T7767">
        <f t="shared" si="243"/>
        <v>4</v>
      </c>
    </row>
    <row r="7768" spans="1:20" x14ac:dyDescent="0.3">
      <c r="A7768" s="1">
        <v>45404</v>
      </c>
      <c r="B7768" t="s">
        <v>8213</v>
      </c>
      <c r="C7768" t="s">
        <v>22</v>
      </c>
      <c r="D7768" t="s">
        <v>23</v>
      </c>
      <c r="E7768" t="s">
        <v>51</v>
      </c>
      <c r="F7768" t="s">
        <v>99</v>
      </c>
      <c r="G7768" t="s">
        <v>85</v>
      </c>
      <c r="H7768" t="s">
        <v>27</v>
      </c>
      <c r="I7768" t="s">
        <v>28</v>
      </c>
      <c r="J7768">
        <v>19</v>
      </c>
      <c r="K7768">
        <v>45000</v>
      </c>
      <c r="L7768">
        <v>8</v>
      </c>
      <c r="M7768">
        <v>786600</v>
      </c>
      <c r="N7768">
        <v>672722.36</v>
      </c>
      <c r="O7768">
        <v>113877.64</v>
      </c>
      <c r="P7768" t="s">
        <v>38</v>
      </c>
      <c r="Q7768" t="s">
        <v>30</v>
      </c>
      <c r="R7768" t="s">
        <v>86</v>
      </c>
      <c r="S7768">
        <f t="shared" si="242"/>
        <v>2024</v>
      </c>
      <c r="T7768">
        <f t="shared" si="243"/>
        <v>4</v>
      </c>
    </row>
    <row r="7769" spans="1:20" x14ac:dyDescent="0.3">
      <c r="A7769" s="1">
        <v>45405</v>
      </c>
      <c r="B7769" t="s">
        <v>8214</v>
      </c>
      <c r="C7769" t="s">
        <v>42</v>
      </c>
      <c r="D7769" t="s">
        <v>43</v>
      </c>
      <c r="E7769" t="s">
        <v>24</v>
      </c>
      <c r="F7769" t="s">
        <v>69</v>
      </c>
      <c r="G7769" t="s">
        <v>26</v>
      </c>
      <c r="H7769" t="s">
        <v>70</v>
      </c>
      <c r="I7769" t="s">
        <v>71</v>
      </c>
      <c r="J7769">
        <v>21</v>
      </c>
      <c r="K7769">
        <v>600</v>
      </c>
      <c r="L7769">
        <v>4</v>
      </c>
      <c r="M7769">
        <v>12096</v>
      </c>
      <c r="N7769">
        <v>9660.75</v>
      </c>
      <c r="O7769">
        <v>2435.25</v>
      </c>
      <c r="P7769" t="s">
        <v>38</v>
      </c>
      <c r="Q7769" t="s">
        <v>30</v>
      </c>
      <c r="R7769" t="s">
        <v>73</v>
      </c>
      <c r="S7769">
        <f t="shared" si="242"/>
        <v>2024</v>
      </c>
      <c r="T7769">
        <f t="shared" si="243"/>
        <v>4</v>
      </c>
    </row>
    <row r="7770" spans="1:20" x14ac:dyDescent="0.3">
      <c r="A7770" s="1">
        <v>45406</v>
      </c>
      <c r="B7770" t="s">
        <v>8215</v>
      </c>
      <c r="C7770" t="s">
        <v>68</v>
      </c>
      <c r="D7770" t="s">
        <v>23</v>
      </c>
      <c r="E7770" t="s">
        <v>44</v>
      </c>
      <c r="F7770" t="s">
        <v>89</v>
      </c>
      <c r="G7770" t="s">
        <v>46</v>
      </c>
      <c r="H7770" t="s">
        <v>80</v>
      </c>
      <c r="I7770" t="s">
        <v>28</v>
      </c>
      <c r="J7770">
        <v>22</v>
      </c>
      <c r="K7770">
        <v>12000</v>
      </c>
      <c r="L7770">
        <v>16</v>
      </c>
      <c r="M7770">
        <v>221760</v>
      </c>
      <c r="N7770">
        <v>195005.32</v>
      </c>
      <c r="O7770">
        <v>26754.68</v>
      </c>
      <c r="P7770" t="s">
        <v>65</v>
      </c>
      <c r="Q7770" t="s">
        <v>55</v>
      </c>
      <c r="R7770" t="s">
        <v>61</v>
      </c>
      <c r="S7770">
        <f t="shared" si="242"/>
        <v>2024</v>
      </c>
      <c r="T7770">
        <f t="shared" si="243"/>
        <v>4</v>
      </c>
    </row>
    <row r="7771" spans="1:20" x14ac:dyDescent="0.3">
      <c r="A7771" s="1">
        <v>45407</v>
      </c>
      <c r="B7771" t="s">
        <v>8216</v>
      </c>
      <c r="C7771" t="s">
        <v>22</v>
      </c>
      <c r="D7771" t="s">
        <v>23</v>
      </c>
      <c r="E7771" t="s">
        <v>24</v>
      </c>
      <c r="F7771" t="s">
        <v>69</v>
      </c>
      <c r="G7771" t="s">
        <v>85</v>
      </c>
      <c r="H7771" t="s">
        <v>80</v>
      </c>
      <c r="I7771" t="s">
        <v>28</v>
      </c>
      <c r="J7771">
        <v>19</v>
      </c>
      <c r="K7771">
        <v>12000</v>
      </c>
      <c r="L7771">
        <v>16</v>
      </c>
      <c r="M7771">
        <v>191520</v>
      </c>
      <c r="N7771">
        <v>147998.64000000001</v>
      </c>
      <c r="O7771">
        <v>43521.36</v>
      </c>
      <c r="P7771" t="s">
        <v>93</v>
      </c>
      <c r="Q7771" t="s">
        <v>55</v>
      </c>
      <c r="R7771" t="s">
        <v>123</v>
      </c>
      <c r="S7771">
        <f t="shared" si="242"/>
        <v>2024</v>
      </c>
      <c r="T7771">
        <f t="shared" si="243"/>
        <v>4</v>
      </c>
    </row>
    <row r="7772" spans="1:20" x14ac:dyDescent="0.3">
      <c r="A7772" s="1">
        <v>45408</v>
      </c>
      <c r="B7772" t="s">
        <v>8217</v>
      </c>
      <c r="C7772" t="s">
        <v>34</v>
      </c>
      <c r="D7772" t="s">
        <v>23</v>
      </c>
      <c r="E7772" t="s">
        <v>51</v>
      </c>
      <c r="F7772" t="s">
        <v>52</v>
      </c>
      <c r="G7772" t="s">
        <v>85</v>
      </c>
      <c r="H7772" t="s">
        <v>120</v>
      </c>
      <c r="I7772" t="s">
        <v>28</v>
      </c>
      <c r="J7772">
        <v>7</v>
      </c>
      <c r="K7772">
        <v>15000</v>
      </c>
      <c r="L7772">
        <v>12</v>
      </c>
      <c r="M7772">
        <v>92400</v>
      </c>
      <c r="N7772">
        <v>82609.600000000006</v>
      </c>
      <c r="O7772">
        <v>9790.4</v>
      </c>
      <c r="P7772" t="s">
        <v>93</v>
      </c>
      <c r="Q7772" t="s">
        <v>30</v>
      </c>
      <c r="R7772" t="s">
        <v>61</v>
      </c>
      <c r="S7772">
        <f t="shared" si="242"/>
        <v>2024</v>
      </c>
      <c r="T7772">
        <f t="shared" si="243"/>
        <v>4</v>
      </c>
    </row>
    <row r="7773" spans="1:20" x14ac:dyDescent="0.3">
      <c r="A7773" s="1">
        <v>45409</v>
      </c>
      <c r="B7773" t="s">
        <v>8218</v>
      </c>
      <c r="C7773" t="s">
        <v>58</v>
      </c>
      <c r="D7773" t="s">
        <v>23</v>
      </c>
      <c r="E7773" t="s">
        <v>35</v>
      </c>
      <c r="F7773" t="s">
        <v>36</v>
      </c>
      <c r="G7773" t="s">
        <v>37</v>
      </c>
      <c r="H7773" t="s">
        <v>132</v>
      </c>
      <c r="I7773" t="s">
        <v>28</v>
      </c>
      <c r="J7773">
        <v>20</v>
      </c>
      <c r="K7773">
        <v>3500</v>
      </c>
      <c r="L7773">
        <v>8</v>
      </c>
      <c r="M7773">
        <v>64400</v>
      </c>
      <c r="N7773">
        <v>50467.72</v>
      </c>
      <c r="O7773">
        <v>13932.28</v>
      </c>
      <c r="P7773" t="s">
        <v>93</v>
      </c>
      <c r="Q7773" t="s">
        <v>30</v>
      </c>
      <c r="R7773" t="s">
        <v>123</v>
      </c>
      <c r="S7773">
        <f t="shared" si="242"/>
        <v>2024</v>
      </c>
      <c r="T7773">
        <f t="shared" si="243"/>
        <v>4</v>
      </c>
    </row>
    <row r="7774" spans="1:20" x14ac:dyDescent="0.3">
      <c r="A7774" s="1">
        <v>45410</v>
      </c>
      <c r="B7774" t="s">
        <v>8219</v>
      </c>
      <c r="C7774" t="s">
        <v>143</v>
      </c>
      <c r="D7774" t="s">
        <v>23</v>
      </c>
      <c r="E7774" t="s">
        <v>35</v>
      </c>
      <c r="F7774" t="s">
        <v>36</v>
      </c>
      <c r="G7774" t="s">
        <v>26</v>
      </c>
      <c r="H7774" t="s">
        <v>132</v>
      </c>
      <c r="I7774" t="s">
        <v>28</v>
      </c>
      <c r="J7774">
        <v>24</v>
      </c>
      <c r="K7774">
        <v>3500</v>
      </c>
      <c r="L7774">
        <v>10</v>
      </c>
      <c r="M7774">
        <v>75600</v>
      </c>
      <c r="N7774">
        <v>64662.3</v>
      </c>
      <c r="O7774">
        <v>10937.7</v>
      </c>
      <c r="P7774" t="s">
        <v>93</v>
      </c>
      <c r="Q7774" t="s">
        <v>90</v>
      </c>
      <c r="R7774" t="s">
        <v>73</v>
      </c>
      <c r="S7774">
        <f t="shared" si="242"/>
        <v>2024</v>
      </c>
      <c r="T7774">
        <f t="shared" si="243"/>
        <v>4</v>
      </c>
    </row>
    <row r="7775" spans="1:20" x14ac:dyDescent="0.3">
      <c r="A7775" s="1">
        <v>45411</v>
      </c>
      <c r="B7775" t="s">
        <v>8220</v>
      </c>
      <c r="C7775" t="s">
        <v>22</v>
      </c>
      <c r="D7775" t="s">
        <v>23</v>
      </c>
      <c r="E7775" t="s">
        <v>24</v>
      </c>
      <c r="F7775" t="s">
        <v>25</v>
      </c>
      <c r="G7775" t="s">
        <v>46</v>
      </c>
      <c r="H7775" t="s">
        <v>132</v>
      </c>
      <c r="I7775" t="s">
        <v>28</v>
      </c>
      <c r="J7775">
        <v>22</v>
      </c>
      <c r="K7775">
        <v>3500</v>
      </c>
      <c r="L7775">
        <v>10</v>
      </c>
      <c r="M7775">
        <v>69300</v>
      </c>
      <c r="N7775">
        <v>61181.06</v>
      </c>
      <c r="O7775">
        <v>8118.94</v>
      </c>
      <c r="P7775" t="s">
        <v>72</v>
      </c>
      <c r="Q7775" t="s">
        <v>47</v>
      </c>
      <c r="R7775" t="s">
        <v>102</v>
      </c>
      <c r="S7775">
        <f t="shared" si="242"/>
        <v>2024</v>
      </c>
      <c r="T7775">
        <f t="shared" si="243"/>
        <v>4</v>
      </c>
    </row>
    <row r="7776" spans="1:20" x14ac:dyDescent="0.3">
      <c r="A7776" s="1">
        <v>45412</v>
      </c>
      <c r="B7776" t="s">
        <v>8221</v>
      </c>
      <c r="C7776" t="s">
        <v>108</v>
      </c>
      <c r="D7776" t="s">
        <v>43</v>
      </c>
      <c r="E7776" t="s">
        <v>24</v>
      </c>
      <c r="F7776" t="s">
        <v>69</v>
      </c>
      <c r="G7776" t="s">
        <v>26</v>
      </c>
      <c r="H7776" t="s">
        <v>70</v>
      </c>
      <c r="I7776" t="s">
        <v>71</v>
      </c>
      <c r="J7776">
        <v>2</v>
      </c>
      <c r="K7776">
        <v>600</v>
      </c>
      <c r="L7776">
        <v>17</v>
      </c>
      <c r="M7776">
        <v>996</v>
      </c>
      <c r="N7776">
        <v>841.54</v>
      </c>
      <c r="O7776">
        <v>154.46</v>
      </c>
      <c r="P7776" t="s">
        <v>65</v>
      </c>
      <c r="Q7776" t="s">
        <v>55</v>
      </c>
      <c r="R7776" t="s">
        <v>81</v>
      </c>
      <c r="S7776">
        <f t="shared" si="242"/>
        <v>2024</v>
      </c>
      <c r="T7776">
        <f t="shared" si="243"/>
        <v>4</v>
      </c>
    </row>
    <row r="7777" spans="1:20" x14ac:dyDescent="0.3">
      <c r="A7777" s="1">
        <v>45413</v>
      </c>
      <c r="B7777" t="s">
        <v>8222</v>
      </c>
      <c r="C7777" t="s">
        <v>143</v>
      </c>
      <c r="D7777" t="s">
        <v>50</v>
      </c>
      <c r="E7777" t="s">
        <v>51</v>
      </c>
      <c r="F7777" t="s">
        <v>77</v>
      </c>
      <c r="G7777" t="s">
        <v>37</v>
      </c>
      <c r="H7777" t="s">
        <v>120</v>
      </c>
      <c r="I7777" t="s">
        <v>28</v>
      </c>
      <c r="J7777">
        <v>6</v>
      </c>
      <c r="K7777">
        <v>15000</v>
      </c>
      <c r="L7777">
        <v>15</v>
      </c>
      <c r="M7777">
        <v>76500</v>
      </c>
      <c r="N7777">
        <v>66534.429999999993</v>
      </c>
      <c r="O7777">
        <v>9965.57</v>
      </c>
      <c r="P7777" t="s">
        <v>29</v>
      </c>
      <c r="Q7777" t="s">
        <v>55</v>
      </c>
      <c r="R7777" t="s">
        <v>61</v>
      </c>
      <c r="S7777">
        <f t="shared" si="242"/>
        <v>2024</v>
      </c>
      <c r="T7777">
        <f t="shared" si="243"/>
        <v>5</v>
      </c>
    </row>
    <row r="7778" spans="1:20" x14ac:dyDescent="0.3">
      <c r="A7778" s="1">
        <v>45414</v>
      </c>
      <c r="B7778" t="s">
        <v>8223</v>
      </c>
      <c r="C7778" t="s">
        <v>84</v>
      </c>
      <c r="D7778" t="s">
        <v>50</v>
      </c>
      <c r="E7778" t="s">
        <v>24</v>
      </c>
      <c r="F7778" t="s">
        <v>111</v>
      </c>
      <c r="G7778" t="s">
        <v>85</v>
      </c>
      <c r="H7778" t="s">
        <v>132</v>
      </c>
      <c r="I7778" t="s">
        <v>28</v>
      </c>
      <c r="J7778">
        <v>2</v>
      </c>
      <c r="K7778">
        <v>3500</v>
      </c>
      <c r="L7778">
        <v>15</v>
      </c>
      <c r="M7778">
        <v>5950</v>
      </c>
      <c r="N7778">
        <v>5178.38</v>
      </c>
      <c r="O7778">
        <v>771.62</v>
      </c>
      <c r="P7778" t="s">
        <v>65</v>
      </c>
      <c r="Q7778" t="s">
        <v>30</v>
      </c>
      <c r="R7778" t="s">
        <v>61</v>
      </c>
      <c r="S7778">
        <f t="shared" si="242"/>
        <v>2024</v>
      </c>
      <c r="T7778">
        <f t="shared" si="243"/>
        <v>5</v>
      </c>
    </row>
    <row r="7779" spans="1:20" x14ac:dyDescent="0.3">
      <c r="A7779" s="1">
        <v>45415</v>
      </c>
      <c r="B7779" t="s">
        <v>8224</v>
      </c>
      <c r="C7779" t="s">
        <v>42</v>
      </c>
      <c r="D7779" t="s">
        <v>43</v>
      </c>
      <c r="E7779" t="s">
        <v>51</v>
      </c>
      <c r="F7779" t="s">
        <v>192</v>
      </c>
      <c r="G7779" t="s">
        <v>46</v>
      </c>
      <c r="H7779" t="s">
        <v>140</v>
      </c>
      <c r="I7779" t="s">
        <v>71</v>
      </c>
      <c r="J7779">
        <v>22</v>
      </c>
      <c r="K7779">
        <v>900</v>
      </c>
      <c r="L7779">
        <v>6</v>
      </c>
      <c r="M7779">
        <v>18612</v>
      </c>
      <c r="N7779">
        <v>14208.59</v>
      </c>
      <c r="O7779">
        <v>4403.41</v>
      </c>
      <c r="P7779" t="s">
        <v>93</v>
      </c>
      <c r="Q7779" t="s">
        <v>55</v>
      </c>
      <c r="R7779" t="s">
        <v>102</v>
      </c>
      <c r="S7779">
        <f t="shared" si="242"/>
        <v>2024</v>
      </c>
      <c r="T7779">
        <f t="shared" si="243"/>
        <v>5</v>
      </c>
    </row>
    <row r="7780" spans="1:20" x14ac:dyDescent="0.3">
      <c r="A7780" s="1">
        <v>45416</v>
      </c>
      <c r="B7780" t="s">
        <v>8225</v>
      </c>
      <c r="C7780" t="s">
        <v>58</v>
      </c>
      <c r="D7780" t="s">
        <v>23</v>
      </c>
      <c r="E7780" t="s">
        <v>24</v>
      </c>
      <c r="F7780" t="s">
        <v>25</v>
      </c>
      <c r="G7780" t="s">
        <v>85</v>
      </c>
      <c r="H7780" t="s">
        <v>53</v>
      </c>
      <c r="I7780" t="s">
        <v>54</v>
      </c>
      <c r="J7780">
        <v>24</v>
      </c>
      <c r="K7780">
        <v>2500</v>
      </c>
      <c r="L7780">
        <v>5</v>
      </c>
      <c r="M7780">
        <v>57000</v>
      </c>
      <c r="N7780">
        <v>50925.68</v>
      </c>
      <c r="O7780">
        <v>6074.32</v>
      </c>
      <c r="P7780" t="s">
        <v>72</v>
      </c>
      <c r="Q7780" t="s">
        <v>30</v>
      </c>
      <c r="R7780" t="s">
        <v>102</v>
      </c>
      <c r="S7780">
        <f t="shared" si="242"/>
        <v>2024</v>
      </c>
      <c r="T7780">
        <f t="shared" si="243"/>
        <v>5</v>
      </c>
    </row>
    <row r="7781" spans="1:20" x14ac:dyDescent="0.3">
      <c r="A7781" s="1">
        <v>45417</v>
      </c>
      <c r="B7781" t="s">
        <v>8226</v>
      </c>
      <c r="C7781" t="s">
        <v>64</v>
      </c>
      <c r="D7781" t="s">
        <v>23</v>
      </c>
      <c r="E7781" t="s">
        <v>44</v>
      </c>
      <c r="F7781" t="s">
        <v>89</v>
      </c>
      <c r="G7781" t="s">
        <v>46</v>
      </c>
      <c r="H7781" t="s">
        <v>140</v>
      </c>
      <c r="I7781" t="s">
        <v>71</v>
      </c>
      <c r="J7781">
        <v>7</v>
      </c>
      <c r="K7781">
        <v>900</v>
      </c>
      <c r="L7781">
        <v>12</v>
      </c>
      <c r="M7781">
        <v>5544</v>
      </c>
      <c r="N7781">
        <v>5030.25</v>
      </c>
      <c r="O7781">
        <v>513.75</v>
      </c>
      <c r="P7781" t="s">
        <v>38</v>
      </c>
      <c r="Q7781" t="s">
        <v>90</v>
      </c>
      <c r="R7781" t="s">
        <v>86</v>
      </c>
      <c r="S7781">
        <f t="shared" si="242"/>
        <v>2024</v>
      </c>
      <c r="T7781">
        <f t="shared" si="243"/>
        <v>5</v>
      </c>
    </row>
    <row r="7782" spans="1:20" x14ac:dyDescent="0.3">
      <c r="A7782" s="1">
        <v>45418</v>
      </c>
      <c r="B7782" t="s">
        <v>8227</v>
      </c>
      <c r="C7782" t="s">
        <v>58</v>
      </c>
      <c r="D7782" t="s">
        <v>23</v>
      </c>
      <c r="E7782" t="s">
        <v>44</v>
      </c>
      <c r="F7782" t="s">
        <v>45</v>
      </c>
      <c r="G7782" t="s">
        <v>85</v>
      </c>
      <c r="H7782" t="s">
        <v>140</v>
      </c>
      <c r="I7782" t="s">
        <v>71</v>
      </c>
      <c r="J7782">
        <v>22</v>
      </c>
      <c r="K7782">
        <v>900</v>
      </c>
      <c r="L7782">
        <v>10</v>
      </c>
      <c r="M7782">
        <v>17820</v>
      </c>
      <c r="N7782">
        <v>16325.84</v>
      </c>
      <c r="O7782">
        <v>1494.16</v>
      </c>
      <c r="P7782" t="s">
        <v>72</v>
      </c>
      <c r="Q7782" t="s">
        <v>55</v>
      </c>
      <c r="R7782" t="s">
        <v>31</v>
      </c>
      <c r="S7782">
        <f t="shared" si="242"/>
        <v>2024</v>
      </c>
      <c r="T7782">
        <f t="shared" si="243"/>
        <v>5</v>
      </c>
    </row>
    <row r="7783" spans="1:20" x14ac:dyDescent="0.3">
      <c r="A7783" s="1">
        <v>45419</v>
      </c>
      <c r="B7783" t="s">
        <v>8228</v>
      </c>
      <c r="C7783" t="s">
        <v>42</v>
      </c>
      <c r="D7783" t="s">
        <v>43</v>
      </c>
      <c r="E7783" t="s">
        <v>35</v>
      </c>
      <c r="F7783" t="s">
        <v>36</v>
      </c>
      <c r="G7783" t="s">
        <v>46</v>
      </c>
      <c r="H7783" t="s">
        <v>59</v>
      </c>
      <c r="I7783" t="s">
        <v>60</v>
      </c>
      <c r="J7783">
        <v>8</v>
      </c>
      <c r="K7783">
        <v>4500</v>
      </c>
      <c r="L7783">
        <v>7</v>
      </c>
      <c r="M7783">
        <v>33480</v>
      </c>
      <c r="N7783">
        <v>28746.97</v>
      </c>
      <c r="O7783">
        <v>4733.03</v>
      </c>
      <c r="P7783" t="s">
        <v>72</v>
      </c>
      <c r="Q7783" t="s">
        <v>55</v>
      </c>
      <c r="R7783" t="s">
        <v>31</v>
      </c>
      <c r="S7783">
        <f t="shared" si="242"/>
        <v>2024</v>
      </c>
      <c r="T7783">
        <f t="shared" si="243"/>
        <v>5</v>
      </c>
    </row>
    <row r="7784" spans="1:20" x14ac:dyDescent="0.3">
      <c r="A7784" s="1">
        <v>45420</v>
      </c>
      <c r="B7784" t="s">
        <v>8229</v>
      </c>
      <c r="C7784" t="s">
        <v>58</v>
      </c>
      <c r="D7784" t="s">
        <v>43</v>
      </c>
      <c r="E7784" t="s">
        <v>51</v>
      </c>
      <c r="F7784" t="s">
        <v>192</v>
      </c>
      <c r="G7784" t="s">
        <v>46</v>
      </c>
      <c r="H7784" t="s">
        <v>59</v>
      </c>
      <c r="I7784" t="s">
        <v>60</v>
      </c>
      <c r="J7784">
        <v>9</v>
      </c>
      <c r="K7784">
        <v>4500</v>
      </c>
      <c r="L7784">
        <v>4</v>
      </c>
      <c r="M7784">
        <v>38880</v>
      </c>
      <c r="N7784">
        <v>35975.43</v>
      </c>
      <c r="O7784">
        <v>2904.57</v>
      </c>
      <c r="P7784" t="s">
        <v>93</v>
      </c>
      <c r="Q7784" t="s">
        <v>30</v>
      </c>
      <c r="R7784" t="s">
        <v>102</v>
      </c>
      <c r="S7784">
        <f t="shared" si="242"/>
        <v>2024</v>
      </c>
      <c r="T7784">
        <f t="shared" si="243"/>
        <v>5</v>
      </c>
    </row>
    <row r="7785" spans="1:20" x14ac:dyDescent="0.3">
      <c r="A7785" s="1">
        <v>45421</v>
      </c>
      <c r="B7785" t="s">
        <v>8230</v>
      </c>
      <c r="C7785" t="s">
        <v>108</v>
      </c>
      <c r="D7785" t="s">
        <v>43</v>
      </c>
      <c r="E7785" t="s">
        <v>35</v>
      </c>
      <c r="F7785" t="s">
        <v>36</v>
      </c>
      <c r="G7785" t="s">
        <v>37</v>
      </c>
      <c r="H7785" t="s">
        <v>27</v>
      </c>
      <c r="I7785" t="s">
        <v>28</v>
      </c>
      <c r="J7785">
        <v>22</v>
      </c>
      <c r="K7785">
        <v>45000</v>
      </c>
      <c r="L7785">
        <v>9</v>
      </c>
      <c r="M7785">
        <v>900900</v>
      </c>
      <c r="N7785">
        <v>824724.43</v>
      </c>
      <c r="O7785">
        <v>76175.570000000007</v>
      </c>
      <c r="P7785" t="s">
        <v>65</v>
      </c>
      <c r="Q7785" t="s">
        <v>47</v>
      </c>
      <c r="R7785" t="s">
        <v>81</v>
      </c>
      <c r="S7785">
        <f t="shared" si="242"/>
        <v>2024</v>
      </c>
      <c r="T7785">
        <f t="shared" si="243"/>
        <v>5</v>
      </c>
    </row>
    <row r="7786" spans="1:20" x14ac:dyDescent="0.3">
      <c r="A7786" s="1">
        <v>45422</v>
      </c>
      <c r="B7786" t="s">
        <v>8231</v>
      </c>
      <c r="C7786" t="s">
        <v>22</v>
      </c>
      <c r="D7786" t="s">
        <v>43</v>
      </c>
      <c r="E7786" t="s">
        <v>44</v>
      </c>
      <c r="F7786" t="s">
        <v>45</v>
      </c>
      <c r="G7786" t="s">
        <v>85</v>
      </c>
      <c r="H7786" t="s">
        <v>53</v>
      </c>
      <c r="I7786" t="s">
        <v>54</v>
      </c>
      <c r="J7786">
        <v>23</v>
      </c>
      <c r="K7786">
        <v>2500</v>
      </c>
      <c r="L7786">
        <v>6</v>
      </c>
      <c r="M7786">
        <v>54050</v>
      </c>
      <c r="N7786">
        <v>47260.84</v>
      </c>
      <c r="O7786">
        <v>6789.16</v>
      </c>
      <c r="P7786" t="s">
        <v>65</v>
      </c>
      <c r="Q7786" t="s">
        <v>47</v>
      </c>
      <c r="R7786" t="s">
        <v>102</v>
      </c>
      <c r="S7786">
        <f t="shared" si="242"/>
        <v>2024</v>
      </c>
      <c r="T7786">
        <f t="shared" si="243"/>
        <v>5</v>
      </c>
    </row>
    <row r="7787" spans="1:20" x14ac:dyDescent="0.3">
      <c r="A7787" s="1">
        <v>45423</v>
      </c>
      <c r="B7787" t="s">
        <v>8232</v>
      </c>
      <c r="C7787" t="s">
        <v>22</v>
      </c>
      <c r="D7787" t="s">
        <v>23</v>
      </c>
      <c r="E7787" t="s">
        <v>24</v>
      </c>
      <c r="F7787" t="s">
        <v>69</v>
      </c>
      <c r="G7787" t="s">
        <v>37</v>
      </c>
      <c r="H7787" t="s">
        <v>132</v>
      </c>
      <c r="I7787" t="s">
        <v>28</v>
      </c>
      <c r="J7787">
        <v>6</v>
      </c>
      <c r="K7787">
        <v>3500</v>
      </c>
      <c r="L7787">
        <v>0</v>
      </c>
      <c r="M7787">
        <v>21000</v>
      </c>
      <c r="N7787">
        <v>17683.080000000002</v>
      </c>
      <c r="O7787">
        <v>3316.92</v>
      </c>
      <c r="P7787" t="s">
        <v>38</v>
      </c>
      <c r="Q7787" t="s">
        <v>55</v>
      </c>
      <c r="R7787" t="s">
        <v>73</v>
      </c>
      <c r="S7787">
        <f t="shared" si="242"/>
        <v>2024</v>
      </c>
      <c r="T7787">
        <f t="shared" si="243"/>
        <v>5</v>
      </c>
    </row>
    <row r="7788" spans="1:20" x14ac:dyDescent="0.3">
      <c r="A7788" s="1">
        <v>45424</v>
      </c>
      <c r="B7788" t="s">
        <v>8233</v>
      </c>
      <c r="C7788" t="s">
        <v>84</v>
      </c>
      <c r="D7788" t="s">
        <v>43</v>
      </c>
      <c r="E7788" t="s">
        <v>24</v>
      </c>
      <c r="F7788" t="s">
        <v>111</v>
      </c>
      <c r="G7788" t="s">
        <v>37</v>
      </c>
      <c r="H7788" t="s">
        <v>132</v>
      </c>
      <c r="I7788" t="s">
        <v>28</v>
      </c>
      <c r="J7788">
        <v>14</v>
      </c>
      <c r="K7788">
        <v>3500</v>
      </c>
      <c r="L7788">
        <v>11</v>
      </c>
      <c r="M7788">
        <v>43610</v>
      </c>
      <c r="N7788">
        <v>35633.47</v>
      </c>
      <c r="O7788">
        <v>7976.53</v>
      </c>
      <c r="P7788" t="s">
        <v>38</v>
      </c>
      <c r="Q7788" t="s">
        <v>55</v>
      </c>
      <c r="R7788" t="s">
        <v>81</v>
      </c>
      <c r="S7788">
        <f t="shared" si="242"/>
        <v>2024</v>
      </c>
      <c r="T7788">
        <f t="shared" si="243"/>
        <v>5</v>
      </c>
    </row>
    <row r="7789" spans="1:20" x14ac:dyDescent="0.3">
      <c r="A7789" s="1">
        <v>45425</v>
      </c>
      <c r="B7789" t="s">
        <v>8234</v>
      </c>
      <c r="C7789" t="s">
        <v>34</v>
      </c>
      <c r="D7789" t="s">
        <v>43</v>
      </c>
      <c r="E7789" t="s">
        <v>24</v>
      </c>
      <c r="F7789" t="s">
        <v>69</v>
      </c>
      <c r="G7789" t="s">
        <v>26</v>
      </c>
      <c r="H7789" t="s">
        <v>53</v>
      </c>
      <c r="I7789" t="s">
        <v>54</v>
      </c>
      <c r="J7789">
        <v>3</v>
      </c>
      <c r="K7789">
        <v>2500</v>
      </c>
      <c r="L7789">
        <v>17</v>
      </c>
      <c r="M7789">
        <v>6225</v>
      </c>
      <c r="N7789">
        <v>5568.06</v>
      </c>
      <c r="O7789">
        <v>656.94</v>
      </c>
      <c r="P7789" t="s">
        <v>29</v>
      </c>
      <c r="Q7789" t="s">
        <v>55</v>
      </c>
      <c r="R7789" t="s">
        <v>31</v>
      </c>
      <c r="S7789">
        <f t="shared" si="242"/>
        <v>2024</v>
      </c>
      <c r="T7789">
        <f t="shared" si="243"/>
        <v>5</v>
      </c>
    </row>
    <row r="7790" spans="1:20" x14ac:dyDescent="0.3">
      <c r="A7790" s="1">
        <v>45426</v>
      </c>
      <c r="B7790" t="s">
        <v>8235</v>
      </c>
      <c r="C7790" t="s">
        <v>42</v>
      </c>
      <c r="D7790" t="s">
        <v>50</v>
      </c>
      <c r="E7790" t="s">
        <v>35</v>
      </c>
      <c r="F7790" t="s">
        <v>36</v>
      </c>
      <c r="G7790" t="s">
        <v>85</v>
      </c>
      <c r="H7790" t="s">
        <v>70</v>
      </c>
      <c r="I7790" t="s">
        <v>71</v>
      </c>
      <c r="J7790">
        <v>21</v>
      </c>
      <c r="K7790">
        <v>600</v>
      </c>
      <c r="L7790">
        <v>6</v>
      </c>
      <c r="M7790">
        <v>11844</v>
      </c>
      <c r="N7790">
        <v>9943.61</v>
      </c>
      <c r="O7790">
        <v>1900.39</v>
      </c>
      <c r="P7790" t="s">
        <v>38</v>
      </c>
      <c r="Q7790" t="s">
        <v>90</v>
      </c>
      <c r="R7790" t="s">
        <v>39</v>
      </c>
      <c r="S7790">
        <f t="shared" si="242"/>
        <v>2024</v>
      </c>
      <c r="T7790">
        <f t="shared" si="243"/>
        <v>5</v>
      </c>
    </row>
    <row r="7791" spans="1:20" x14ac:dyDescent="0.3">
      <c r="A7791" s="1">
        <v>45427</v>
      </c>
      <c r="B7791" t="s">
        <v>8236</v>
      </c>
      <c r="C7791" t="s">
        <v>108</v>
      </c>
      <c r="D7791" t="s">
        <v>43</v>
      </c>
      <c r="E7791" t="s">
        <v>51</v>
      </c>
      <c r="F7791" t="s">
        <v>52</v>
      </c>
      <c r="G7791" t="s">
        <v>85</v>
      </c>
      <c r="H7791" t="s">
        <v>120</v>
      </c>
      <c r="I7791" t="s">
        <v>28</v>
      </c>
      <c r="J7791">
        <v>15</v>
      </c>
      <c r="K7791">
        <v>15000</v>
      </c>
      <c r="L7791">
        <v>20</v>
      </c>
      <c r="M7791">
        <v>180000</v>
      </c>
      <c r="N7791">
        <v>161074.51</v>
      </c>
      <c r="O7791">
        <v>18925.490000000002</v>
      </c>
      <c r="P7791" t="s">
        <v>72</v>
      </c>
      <c r="Q7791" t="s">
        <v>55</v>
      </c>
      <c r="R7791" t="s">
        <v>81</v>
      </c>
      <c r="S7791">
        <f t="shared" si="242"/>
        <v>2024</v>
      </c>
      <c r="T7791">
        <f t="shared" si="243"/>
        <v>5</v>
      </c>
    </row>
    <row r="7792" spans="1:20" x14ac:dyDescent="0.3">
      <c r="A7792" s="1">
        <v>45428</v>
      </c>
      <c r="B7792" t="s">
        <v>8237</v>
      </c>
      <c r="C7792" t="s">
        <v>64</v>
      </c>
      <c r="D7792" t="s">
        <v>50</v>
      </c>
      <c r="E7792" t="s">
        <v>24</v>
      </c>
      <c r="F7792" t="s">
        <v>111</v>
      </c>
      <c r="G7792" t="s">
        <v>85</v>
      </c>
      <c r="H7792" t="s">
        <v>80</v>
      </c>
      <c r="I7792" t="s">
        <v>28</v>
      </c>
      <c r="J7792">
        <v>9</v>
      </c>
      <c r="K7792">
        <v>12000</v>
      </c>
      <c r="L7792">
        <v>1</v>
      </c>
      <c r="M7792">
        <v>106920</v>
      </c>
      <c r="N7792">
        <v>97352.42</v>
      </c>
      <c r="O7792">
        <v>9567.58</v>
      </c>
      <c r="P7792" t="s">
        <v>65</v>
      </c>
      <c r="Q7792" t="s">
        <v>30</v>
      </c>
      <c r="R7792" t="s">
        <v>39</v>
      </c>
      <c r="S7792">
        <f t="shared" si="242"/>
        <v>2024</v>
      </c>
      <c r="T7792">
        <f t="shared" si="243"/>
        <v>5</v>
      </c>
    </row>
    <row r="7793" spans="1:20" x14ac:dyDescent="0.3">
      <c r="A7793" s="1">
        <v>45429</v>
      </c>
      <c r="B7793" t="s">
        <v>8238</v>
      </c>
      <c r="C7793" t="s">
        <v>108</v>
      </c>
      <c r="D7793" t="s">
        <v>23</v>
      </c>
      <c r="E7793" t="s">
        <v>44</v>
      </c>
      <c r="F7793" t="s">
        <v>89</v>
      </c>
      <c r="G7793" t="s">
        <v>85</v>
      </c>
      <c r="H7793" t="s">
        <v>140</v>
      </c>
      <c r="I7793" t="s">
        <v>71</v>
      </c>
      <c r="J7793">
        <v>17</v>
      </c>
      <c r="K7793">
        <v>900</v>
      </c>
      <c r="L7793">
        <v>2</v>
      </c>
      <c r="M7793">
        <v>14994</v>
      </c>
      <c r="N7793">
        <v>13103.37</v>
      </c>
      <c r="O7793">
        <v>1890.63</v>
      </c>
      <c r="P7793" t="s">
        <v>72</v>
      </c>
      <c r="Q7793" t="s">
        <v>90</v>
      </c>
      <c r="R7793" t="s">
        <v>39</v>
      </c>
      <c r="S7793">
        <f t="shared" si="242"/>
        <v>2024</v>
      </c>
      <c r="T7793">
        <f t="shared" si="243"/>
        <v>5</v>
      </c>
    </row>
    <row r="7794" spans="1:20" x14ac:dyDescent="0.3">
      <c r="A7794" s="1">
        <v>45430</v>
      </c>
      <c r="B7794" t="s">
        <v>8239</v>
      </c>
      <c r="C7794" t="s">
        <v>108</v>
      </c>
      <c r="D7794" t="s">
        <v>43</v>
      </c>
      <c r="E7794" t="s">
        <v>51</v>
      </c>
      <c r="F7794" t="s">
        <v>77</v>
      </c>
      <c r="G7794" t="s">
        <v>85</v>
      </c>
      <c r="H7794" t="s">
        <v>27</v>
      </c>
      <c r="I7794" t="s">
        <v>28</v>
      </c>
      <c r="J7794">
        <v>10</v>
      </c>
      <c r="K7794">
        <v>45000</v>
      </c>
      <c r="L7794">
        <v>8</v>
      </c>
      <c r="M7794">
        <v>414000</v>
      </c>
      <c r="N7794">
        <v>352534.91</v>
      </c>
      <c r="O7794">
        <v>61465.09</v>
      </c>
      <c r="P7794" t="s">
        <v>38</v>
      </c>
      <c r="Q7794" t="s">
        <v>55</v>
      </c>
      <c r="R7794" t="s">
        <v>81</v>
      </c>
      <c r="S7794">
        <f t="shared" si="242"/>
        <v>2024</v>
      </c>
      <c r="T7794">
        <f t="shared" si="243"/>
        <v>5</v>
      </c>
    </row>
    <row r="7795" spans="1:20" x14ac:dyDescent="0.3">
      <c r="A7795" s="1">
        <v>45431</v>
      </c>
      <c r="B7795" t="s">
        <v>8240</v>
      </c>
      <c r="C7795" t="s">
        <v>76</v>
      </c>
      <c r="D7795" t="s">
        <v>50</v>
      </c>
      <c r="E7795" t="s">
        <v>35</v>
      </c>
      <c r="F7795" t="s">
        <v>36</v>
      </c>
      <c r="G7795" t="s">
        <v>85</v>
      </c>
      <c r="H7795" t="s">
        <v>140</v>
      </c>
      <c r="I7795" t="s">
        <v>71</v>
      </c>
      <c r="J7795">
        <v>16</v>
      </c>
      <c r="K7795">
        <v>900</v>
      </c>
      <c r="L7795">
        <v>4</v>
      </c>
      <c r="M7795">
        <v>13824</v>
      </c>
      <c r="N7795">
        <v>11059.94</v>
      </c>
      <c r="O7795">
        <v>2764.06</v>
      </c>
      <c r="P7795" t="s">
        <v>93</v>
      </c>
      <c r="Q7795" t="s">
        <v>55</v>
      </c>
      <c r="R7795" t="s">
        <v>86</v>
      </c>
      <c r="S7795">
        <f t="shared" si="242"/>
        <v>2024</v>
      </c>
      <c r="T7795">
        <f t="shared" si="243"/>
        <v>5</v>
      </c>
    </row>
    <row r="7796" spans="1:20" x14ac:dyDescent="0.3">
      <c r="A7796" s="1">
        <v>45432</v>
      </c>
      <c r="B7796" t="s">
        <v>8241</v>
      </c>
      <c r="C7796" t="s">
        <v>137</v>
      </c>
      <c r="D7796" t="s">
        <v>43</v>
      </c>
      <c r="E7796" t="s">
        <v>44</v>
      </c>
      <c r="F7796" t="s">
        <v>89</v>
      </c>
      <c r="G7796" t="s">
        <v>85</v>
      </c>
      <c r="H7796" t="s">
        <v>53</v>
      </c>
      <c r="I7796" t="s">
        <v>54</v>
      </c>
      <c r="J7796">
        <v>1</v>
      </c>
      <c r="K7796">
        <v>2500</v>
      </c>
      <c r="L7796">
        <v>16</v>
      </c>
      <c r="M7796">
        <v>2100</v>
      </c>
      <c r="N7796">
        <v>1577.16</v>
      </c>
      <c r="O7796">
        <v>522.84</v>
      </c>
      <c r="P7796" t="s">
        <v>72</v>
      </c>
      <c r="Q7796" t="s">
        <v>30</v>
      </c>
      <c r="R7796" t="s">
        <v>86</v>
      </c>
      <c r="S7796">
        <f t="shared" si="242"/>
        <v>2024</v>
      </c>
      <c r="T7796">
        <f t="shared" si="243"/>
        <v>5</v>
      </c>
    </row>
    <row r="7797" spans="1:20" x14ac:dyDescent="0.3">
      <c r="A7797" s="1">
        <v>45433</v>
      </c>
      <c r="B7797" t="s">
        <v>8242</v>
      </c>
      <c r="C7797" t="s">
        <v>84</v>
      </c>
      <c r="D7797" t="s">
        <v>23</v>
      </c>
      <c r="E7797" t="s">
        <v>35</v>
      </c>
      <c r="F7797" t="s">
        <v>36</v>
      </c>
      <c r="G7797" t="s">
        <v>85</v>
      </c>
      <c r="H7797" t="s">
        <v>59</v>
      </c>
      <c r="I7797" t="s">
        <v>60</v>
      </c>
      <c r="J7797">
        <v>16</v>
      </c>
      <c r="K7797">
        <v>4500</v>
      </c>
      <c r="L7797">
        <v>14</v>
      </c>
      <c r="M7797">
        <v>61920</v>
      </c>
      <c r="N7797">
        <v>57144.98</v>
      </c>
      <c r="O7797">
        <v>4775.0200000000004</v>
      </c>
      <c r="P7797" t="s">
        <v>93</v>
      </c>
      <c r="Q7797" t="s">
        <v>47</v>
      </c>
      <c r="R7797" t="s">
        <v>81</v>
      </c>
      <c r="S7797">
        <f t="shared" si="242"/>
        <v>2024</v>
      </c>
      <c r="T7797">
        <f t="shared" si="243"/>
        <v>5</v>
      </c>
    </row>
    <row r="7798" spans="1:20" x14ac:dyDescent="0.3">
      <c r="A7798" s="1">
        <v>45434</v>
      </c>
      <c r="B7798" t="s">
        <v>8243</v>
      </c>
      <c r="C7798" t="s">
        <v>143</v>
      </c>
      <c r="D7798" t="s">
        <v>43</v>
      </c>
      <c r="E7798" t="s">
        <v>51</v>
      </c>
      <c r="F7798" t="s">
        <v>52</v>
      </c>
      <c r="G7798" t="s">
        <v>85</v>
      </c>
      <c r="H7798" t="s">
        <v>53</v>
      </c>
      <c r="I7798" t="s">
        <v>54</v>
      </c>
      <c r="J7798">
        <v>14</v>
      </c>
      <c r="K7798">
        <v>2500</v>
      </c>
      <c r="L7798">
        <v>8</v>
      </c>
      <c r="M7798">
        <v>32200</v>
      </c>
      <c r="N7798">
        <v>30024.84</v>
      </c>
      <c r="O7798">
        <v>2175.16</v>
      </c>
      <c r="P7798" t="s">
        <v>29</v>
      </c>
      <c r="Q7798" t="s">
        <v>55</v>
      </c>
      <c r="R7798" t="s">
        <v>31</v>
      </c>
      <c r="S7798">
        <f t="shared" si="242"/>
        <v>2024</v>
      </c>
      <c r="T7798">
        <f t="shared" si="243"/>
        <v>5</v>
      </c>
    </row>
    <row r="7799" spans="1:20" x14ac:dyDescent="0.3">
      <c r="A7799" s="1">
        <v>45435</v>
      </c>
      <c r="B7799" t="s">
        <v>8244</v>
      </c>
      <c r="C7799" t="s">
        <v>76</v>
      </c>
      <c r="D7799" t="s">
        <v>43</v>
      </c>
      <c r="E7799" t="s">
        <v>35</v>
      </c>
      <c r="F7799" t="s">
        <v>36</v>
      </c>
      <c r="G7799" t="s">
        <v>26</v>
      </c>
      <c r="H7799" t="s">
        <v>70</v>
      </c>
      <c r="I7799" t="s">
        <v>71</v>
      </c>
      <c r="J7799">
        <v>3</v>
      </c>
      <c r="K7799">
        <v>600</v>
      </c>
      <c r="L7799">
        <v>18</v>
      </c>
      <c r="M7799">
        <v>1476</v>
      </c>
      <c r="N7799">
        <v>1314.46</v>
      </c>
      <c r="O7799">
        <v>161.54</v>
      </c>
      <c r="P7799" t="s">
        <v>65</v>
      </c>
      <c r="Q7799" t="s">
        <v>90</v>
      </c>
      <c r="R7799" t="s">
        <v>123</v>
      </c>
      <c r="S7799">
        <f t="shared" si="242"/>
        <v>2024</v>
      </c>
      <c r="T7799">
        <f t="shared" si="243"/>
        <v>5</v>
      </c>
    </row>
    <row r="7800" spans="1:20" x14ac:dyDescent="0.3">
      <c r="A7800" s="1">
        <v>45436</v>
      </c>
      <c r="B7800" t="s">
        <v>8245</v>
      </c>
      <c r="C7800" t="s">
        <v>64</v>
      </c>
      <c r="D7800" t="s">
        <v>50</v>
      </c>
      <c r="E7800" t="s">
        <v>51</v>
      </c>
      <c r="F7800" t="s">
        <v>52</v>
      </c>
      <c r="G7800" t="s">
        <v>46</v>
      </c>
      <c r="H7800" t="s">
        <v>53</v>
      </c>
      <c r="I7800" t="s">
        <v>54</v>
      </c>
      <c r="J7800">
        <v>9</v>
      </c>
      <c r="K7800">
        <v>2500</v>
      </c>
      <c r="L7800">
        <v>12</v>
      </c>
      <c r="M7800">
        <v>19800</v>
      </c>
      <c r="N7800">
        <v>16484.439999999999</v>
      </c>
      <c r="O7800">
        <v>3315.56</v>
      </c>
      <c r="P7800" t="s">
        <v>29</v>
      </c>
      <c r="Q7800" t="s">
        <v>55</v>
      </c>
      <c r="R7800" t="s">
        <v>81</v>
      </c>
      <c r="S7800">
        <f t="shared" si="242"/>
        <v>2024</v>
      </c>
      <c r="T7800">
        <f t="shared" si="243"/>
        <v>5</v>
      </c>
    </row>
    <row r="7801" spans="1:20" x14ac:dyDescent="0.3">
      <c r="A7801" s="1">
        <v>45437</v>
      </c>
      <c r="B7801" t="s">
        <v>8246</v>
      </c>
      <c r="C7801" t="s">
        <v>84</v>
      </c>
      <c r="D7801" t="s">
        <v>43</v>
      </c>
      <c r="E7801" t="s">
        <v>44</v>
      </c>
      <c r="F7801" t="s">
        <v>89</v>
      </c>
      <c r="G7801" t="s">
        <v>85</v>
      </c>
      <c r="H7801" t="s">
        <v>53</v>
      </c>
      <c r="I7801" t="s">
        <v>54</v>
      </c>
      <c r="J7801">
        <v>18</v>
      </c>
      <c r="K7801">
        <v>2500</v>
      </c>
      <c r="L7801">
        <v>6</v>
      </c>
      <c r="M7801">
        <v>42300</v>
      </c>
      <c r="N7801">
        <v>37346.58</v>
      </c>
      <c r="O7801">
        <v>4953.42</v>
      </c>
      <c r="P7801" t="s">
        <v>93</v>
      </c>
      <c r="Q7801" t="s">
        <v>30</v>
      </c>
      <c r="R7801" t="s">
        <v>61</v>
      </c>
      <c r="S7801">
        <f t="shared" si="242"/>
        <v>2024</v>
      </c>
      <c r="T7801">
        <f t="shared" si="243"/>
        <v>5</v>
      </c>
    </row>
    <row r="7802" spans="1:20" x14ac:dyDescent="0.3">
      <c r="A7802" s="1">
        <v>45438</v>
      </c>
      <c r="B7802" t="s">
        <v>8247</v>
      </c>
      <c r="C7802" t="s">
        <v>137</v>
      </c>
      <c r="D7802" t="s">
        <v>50</v>
      </c>
      <c r="E7802" t="s">
        <v>35</v>
      </c>
      <c r="F7802" t="s">
        <v>36</v>
      </c>
      <c r="G7802" t="s">
        <v>46</v>
      </c>
      <c r="H7802" t="s">
        <v>80</v>
      </c>
      <c r="I7802" t="s">
        <v>28</v>
      </c>
      <c r="J7802">
        <v>23</v>
      </c>
      <c r="K7802">
        <v>12000</v>
      </c>
      <c r="L7802">
        <v>0</v>
      </c>
      <c r="M7802">
        <v>276000</v>
      </c>
      <c r="N7802">
        <v>234534.98</v>
      </c>
      <c r="O7802">
        <v>41465.019999999997</v>
      </c>
      <c r="P7802" t="s">
        <v>38</v>
      </c>
      <c r="Q7802" t="s">
        <v>90</v>
      </c>
      <c r="R7802" t="s">
        <v>31</v>
      </c>
      <c r="S7802">
        <f t="shared" si="242"/>
        <v>2024</v>
      </c>
      <c r="T7802">
        <f t="shared" si="243"/>
        <v>5</v>
      </c>
    </row>
    <row r="7803" spans="1:20" x14ac:dyDescent="0.3">
      <c r="A7803" s="1">
        <v>45439</v>
      </c>
      <c r="B7803" t="s">
        <v>8248</v>
      </c>
      <c r="C7803" t="s">
        <v>58</v>
      </c>
      <c r="D7803" t="s">
        <v>43</v>
      </c>
      <c r="E7803" t="s">
        <v>51</v>
      </c>
      <c r="F7803" t="s">
        <v>52</v>
      </c>
      <c r="G7803" t="s">
        <v>46</v>
      </c>
      <c r="H7803" t="s">
        <v>59</v>
      </c>
      <c r="I7803" t="s">
        <v>60</v>
      </c>
      <c r="J7803">
        <v>2</v>
      </c>
      <c r="K7803">
        <v>4500</v>
      </c>
      <c r="L7803">
        <v>17</v>
      </c>
      <c r="M7803">
        <v>7470</v>
      </c>
      <c r="N7803">
        <v>7017.77</v>
      </c>
      <c r="O7803">
        <v>452.23</v>
      </c>
      <c r="P7803" t="s">
        <v>65</v>
      </c>
      <c r="Q7803" t="s">
        <v>30</v>
      </c>
      <c r="R7803" t="s">
        <v>81</v>
      </c>
      <c r="S7803">
        <f t="shared" si="242"/>
        <v>2024</v>
      </c>
      <c r="T7803">
        <f t="shared" si="243"/>
        <v>5</v>
      </c>
    </row>
    <row r="7804" spans="1:20" x14ac:dyDescent="0.3">
      <c r="A7804" s="1">
        <v>45440</v>
      </c>
      <c r="B7804" t="s">
        <v>8249</v>
      </c>
      <c r="C7804" t="s">
        <v>108</v>
      </c>
      <c r="D7804" t="s">
        <v>23</v>
      </c>
      <c r="E7804" t="s">
        <v>51</v>
      </c>
      <c r="F7804" t="s">
        <v>99</v>
      </c>
      <c r="G7804" t="s">
        <v>37</v>
      </c>
      <c r="H7804" t="s">
        <v>70</v>
      </c>
      <c r="I7804" t="s">
        <v>71</v>
      </c>
      <c r="J7804">
        <v>22</v>
      </c>
      <c r="K7804">
        <v>600</v>
      </c>
      <c r="L7804">
        <v>20</v>
      </c>
      <c r="M7804">
        <v>10560</v>
      </c>
      <c r="N7804">
        <v>8572.5499999999993</v>
      </c>
      <c r="O7804">
        <v>1987.45</v>
      </c>
      <c r="P7804" t="s">
        <v>38</v>
      </c>
      <c r="Q7804" t="s">
        <v>55</v>
      </c>
      <c r="R7804" t="s">
        <v>123</v>
      </c>
      <c r="S7804">
        <f t="shared" si="242"/>
        <v>2024</v>
      </c>
      <c r="T7804">
        <f t="shared" si="243"/>
        <v>5</v>
      </c>
    </row>
    <row r="7805" spans="1:20" x14ac:dyDescent="0.3">
      <c r="A7805" s="1">
        <v>45441</v>
      </c>
      <c r="B7805" t="s">
        <v>8250</v>
      </c>
      <c r="C7805" t="s">
        <v>34</v>
      </c>
      <c r="D7805" t="s">
        <v>43</v>
      </c>
      <c r="E7805" t="s">
        <v>24</v>
      </c>
      <c r="F7805" t="s">
        <v>25</v>
      </c>
      <c r="G7805" t="s">
        <v>85</v>
      </c>
      <c r="H7805" t="s">
        <v>80</v>
      </c>
      <c r="I7805" t="s">
        <v>28</v>
      </c>
      <c r="J7805">
        <v>22</v>
      </c>
      <c r="K7805">
        <v>12000</v>
      </c>
      <c r="L7805">
        <v>6</v>
      </c>
      <c r="M7805">
        <v>248160</v>
      </c>
      <c r="N7805">
        <v>225675.32</v>
      </c>
      <c r="O7805">
        <v>22484.68</v>
      </c>
      <c r="P7805" t="s">
        <v>38</v>
      </c>
      <c r="Q7805" t="s">
        <v>55</v>
      </c>
      <c r="R7805" t="s">
        <v>39</v>
      </c>
      <c r="S7805">
        <f t="shared" si="242"/>
        <v>2024</v>
      </c>
      <c r="T7805">
        <f t="shared" si="243"/>
        <v>5</v>
      </c>
    </row>
    <row r="7806" spans="1:20" x14ac:dyDescent="0.3">
      <c r="A7806" s="1">
        <v>45442</v>
      </c>
      <c r="B7806" t="s">
        <v>8251</v>
      </c>
      <c r="C7806" t="s">
        <v>76</v>
      </c>
      <c r="D7806" t="s">
        <v>50</v>
      </c>
      <c r="E7806" t="s">
        <v>35</v>
      </c>
      <c r="F7806" t="s">
        <v>36</v>
      </c>
      <c r="G7806" t="s">
        <v>85</v>
      </c>
      <c r="H7806" t="s">
        <v>132</v>
      </c>
      <c r="I7806" t="s">
        <v>28</v>
      </c>
      <c r="J7806">
        <v>16</v>
      </c>
      <c r="K7806">
        <v>3500</v>
      </c>
      <c r="L7806">
        <v>4</v>
      </c>
      <c r="M7806">
        <v>53760</v>
      </c>
      <c r="N7806">
        <v>44062.47</v>
      </c>
      <c r="O7806">
        <v>9697.5300000000007</v>
      </c>
      <c r="P7806" t="s">
        <v>72</v>
      </c>
      <c r="Q7806" t="s">
        <v>90</v>
      </c>
      <c r="R7806" t="s">
        <v>123</v>
      </c>
      <c r="S7806">
        <f t="shared" si="242"/>
        <v>2024</v>
      </c>
      <c r="T7806">
        <f t="shared" si="243"/>
        <v>5</v>
      </c>
    </row>
    <row r="7807" spans="1:20" x14ac:dyDescent="0.3">
      <c r="A7807" s="1">
        <v>45443</v>
      </c>
      <c r="B7807" t="s">
        <v>8252</v>
      </c>
      <c r="C7807" t="s">
        <v>137</v>
      </c>
      <c r="D7807" t="s">
        <v>43</v>
      </c>
      <c r="E7807" t="s">
        <v>44</v>
      </c>
      <c r="F7807" t="s">
        <v>45</v>
      </c>
      <c r="G7807" t="s">
        <v>37</v>
      </c>
      <c r="H7807" t="s">
        <v>27</v>
      </c>
      <c r="I7807" t="s">
        <v>28</v>
      </c>
      <c r="J7807">
        <v>25</v>
      </c>
      <c r="K7807">
        <v>45000</v>
      </c>
      <c r="L7807">
        <v>13</v>
      </c>
      <c r="M7807">
        <v>978750</v>
      </c>
      <c r="N7807">
        <v>871776.72</v>
      </c>
      <c r="O7807">
        <v>106973.28</v>
      </c>
      <c r="P7807" t="s">
        <v>72</v>
      </c>
      <c r="Q7807" t="s">
        <v>90</v>
      </c>
      <c r="R7807" t="s">
        <v>31</v>
      </c>
      <c r="S7807">
        <f t="shared" si="242"/>
        <v>2024</v>
      </c>
      <c r="T7807">
        <f t="shared" si="243"/>
        <v>5</v>
      </c>
    </row>
    <row r="7808" spans="1:20" x14ac:dyDescent="0.3">
      <c r="A7808" s="1">
        <v>45444</v>
      </c>
      <c r="B7808" t="s">
        <v>8253</v>
      </c>
      <c r="C7808" t="s">
        <v>64</v>
      </c>
      <c r="D7808" t="s">
        <v>23</v>
      </c>
      <c r="E7808" t="s">
        <v>35</v>
      </c>
      <c r="F7808" t="s">
        <v>36</v>
      </c>
      <c r="G7808" t="s">
        <v>26</v>
      </c>
      <c r="H7808" t="s">
        <v>80</v>
      </c>
      <c r="I7808" t="s">
        <v>28</v>
      </c>
      <c r="J7808">
        <v>8</v>
      </c>
      <c r="K7808">
        <v>12000</v>
      </c>
      <c r="L7808">
        <v>5</v>
      </c>
      <c r="M7808">
        <v>91200</v>
      </c>
      <c r="N7808">
        <v>77754.179999999993</v>
      </c>
      <c r="O7808">
        <v>13445.82</v>
      </c>
      <c r="P7808" t="s">
        <v>65</v>
      </c>
      <c r="Q7808" t="s">
        <v>90</v>
      </c>
      <c r="R7808" t="s">
        <v>123</v>
      </c>
      <c r="S7808">
        <f t="shared" si="242"/>
        <v>2024</v>
      </c>
      <c r="T7808">
        <f t="shared" si="243"/>
        <v>6</v>
      </c>
    </row>
    <row r="7809" spans="1:20" x14ac:dyDescent="0.3">
      <c r="A7809" s="1">
        <v>45445</v>
      </c>
      <c r="B7809" t="s">
        <v>8254</v>
      </c>
      <c r="C7809" t="s">
        <v>98</v>
      </c>
      <c r="D7809" t="s">
        <v>50</v>
      </c>
      <c r="E7809" t="s">
        <v>24</v>
      </c>
      <c r="F7809" t="s">
        <v>69</v>
      </c>
      <c r="G7809" t="s">
        <v>46</v>
      </c>
      <c r="H7809" t="s">
        <v>120</v>
      </c>
      <c r="I7809" t="s">
        <v>28</v>
      </c>
      <c r="J7809">
        <v>6</v>
      </c>
      <c r="K7809">
        <v>15000</v>
      </c>
      <c r="L7809">
        <v>19</v>
      </c>
      <c r="M7809">
        <v>72900</v>
      </c>
      <c r="N7809">
        <v>68199.92</v>
      </c>
      <c r="O7809">
        <v>4700.08</v>
      </c>
      <c r="P7809" t="s">
        <v>93</v>
      </c>
      <c r="Q7809" t="s">
        <v>55</v>
      </c>
      <c r="R7809" t="s">
        <v>123</v>
      </c>
      <c r="S7809">
        <f t="shared" si="242"/>
        <v>2024</v>
      </c>
      <c r="T7809">
        <f t="shared" si="243"/>
        <v>6</v>
      </c>
    </row>
    <row r="7810" spans="1:20" x14ac:dyDescent="0.3">
      <c r="A7810" s="1">
        <v>45446</v>
      </c>
      <c r="B7810" t="s">
        <v>8255</v>
      </c>
      <c r="C7810" t="s">
        <v>98</v>
      </c>
      <c r="D7810" t="s">
        <v>50</v>
      </c>
      <c r="E7810" t="s">
        <v>24</v>
      </c>
      <c r="F7810" t="s">
        <v>25</v>
      </c>
      <c r="G7810" t="s">
        <v>46</v>
      </c>
      <c r="H7810" t="s">
        <v>53</v>
      </c>
      <c r="I7810" t="s">
        <v>54</v>
      </c>
      <c r="J7810">
        <v>6</v>
      </c>
      <c r="K7810">
        <v>2500</v>
      </c>
      <c r="L7810">
        <v>16</v>
      </c>
      <c r="M7810">
        <v>12600</v>
      </c>
      <c r="N7810">
        <v>10399.18</v>
      </c>
      <c r="O7810">
        <v>2200.8200000000002</v>
      </c>
      <c r="P7810" t="s">
        <v>93</v>
      </c>
      <c r="Q7810" t="s">
        <v>30</v>
      </c>
      <c r="R7810" t="s">
        <v>73</v>
      </c>
      <c r="S7810">
        <f t="shared" si="242"/>
        <v>2024</v>
      </c>
      <c r="T7810">
        <f t="shared" si="243"/>
        <v>6</v>
      </c>
    </row>
    <row r="7811" spans="1:20" x14ac:dyDescent="0.3">
      <c r="A7811" s="1">
        <v>45447</v>
      </c>
      <c r="B7811" t="s">
        <v>8256</v>
      </c>
      <c r="C7811" t="s">
        <v>64</v>
      </c>
      <c r="D7811" t="s">
        <v>43</v>
      </c>
      <c r="E7811" t="s">
        <v>51</v>
      </c>
      <c r="F7811" t="s">
        <v>52</v>
      </c>
      <c r="G7811" t="s">
        <v>37</v>
      </c>
      <c r="H7811" t="s">
        <v>70</v>
      </c>
      <c r="I7811" t="s">
        <v>71</v>
      </c>
      <c r="J7811">
        <v>22</v>
      </c>
      <c r="K7811">
        <v>600</v>
      </c>
      <c r="L7811">
        <v>2</v>
      </c>
      <c r="M7811">
        <v>12936</v>
      </c>
      <c r="N7811">
        <v>11565.3</v>
      </c>
      <c r="O7811">
        <v>1370.7</v>
      </c>
      <c r="P7811" t="s">
        <v>29</v>
      </c>
      <c r="Q7811" t="s">
        <v>30</v>
      </c>
      <c r="R7811" t="s">
        <v>39</v>
      </c>
      <c r="S7811">
        <f t="shared" ref="S7811:S7874" si="244">YEAR(A7811)</f>
        <v>2024</v>
      </c>
      <c r="T7811">
        <f t="shared" si="243"/>
        <v>6</v>
      </c>
    </row>
    <row r="7812" spans="1:20" x14ac:dyDescent="0.3">
      <c r="A7812" s="1">
        <v>45448</v>
      </c>
      <c r="B7812" t="s">
        <v>8257</v>
      </c>
      <c r="C7812" t="s">
        <v>76</v>
      </c>
      <c r="D7812" t="s">
        <v>50</v>
      </c>
      <c r="E7812" t="s">
        <v>51</v>
      </c>
      <c r="F7812" t="s">
        <v>52</v>
      </c>
      <c r="G7812" t="s">
        <v>46</v>
      </c>
      <c r="H7812" t="s">
        <v>120</v>
      </c>
      <c r="I7812" t="s">
        <v>28</v>
      </c>
      <c r="J7812">
        <v>16</v>
      </c>
      <c r="K7812">
        <v>15000</v>
      </c>
      <c r="L7812">
        <v>5</v>
      </c>
      <c r="M7812">
        <v>228000</v>
      </c>
      <c r="N7812">
        <v>204451.11</v>
      </c>
      <c r="O7812">
        <v>23548.89</v>
      </c>
      <c r="P7812" t="s">
        <v>29</v>
      </c>
      <c r="Q7812" t="s">
        <v>30</v>
      </c>
      <c r="R7812" t="s">
        <v>73</v>
      </c>
      <c r="S7812">
        <f t="shared" si="244"/>
        <v>2024</v>
      </c>
      <c r="T7812">
        <f t="shared" ref="T7812:T7875" si="245">MONTH(A7812)</f>
        <v>6</v>
      </c>
    </row>
    <row r="7813" spans="1:20" x14ac:dyDescent="0.3">
      <c r="A7813" s="1">
        <v>45449</v>
      </c>
      <c r="B7813" t="s">
        <v>8258</v>
      </c>
      <c r="C7813" t="s">
        <v>68</v>
      </c>
      <c r="D7813" t="s">
        <v>50</v>
      </c>
      <c r="E7813" t="s">
        <v>24</v>
      </c>
      <c r="F7813" t="s">
        <v>69</v>
      </c>
      <c r="G7813" t="s">
        <v>85</v>
      </c>
      <c r="H7813" t="s">
        <v>80</v>
      </c>
      <c r="I7813" t="s">
        <v>28</v>
      </c>
      <c r="J7813">
        <v>13</v>
      </c>
      <c r="K7813">
        <v>12000</v>
      </c>
      <c r="L7813">
        <v>13</v>
      </c>
      <c r="M7813">
        <v>135720</v>
      </c>
      <c r="N7813">
        <v>104501.92</v>
      </c>
      <c r="O7813">
        <v>31218.080000000002</v>
      </c>
      <c r="P7813" t="s">
        <v>38</v>
      </c>
      <c r="Q7813" t="s">
        <v>90</v>
      </c>
      <c r="R7813" t="s">
        <v>86</v>
      </c>
      <c r="S7813">
        <f t="shared" si="244"/>
        <v>2024</v>
      </c>
      <c r="T7813">
        <f t="shared" si="245"/>
        <v>6</v>
      </c>
    </row>
    <row r="7814" spans="1:20" x14ac:dyDescent="0.3">
      <c r="A7814" s="1">
        <v>45450</v>
      </c>
      <c r="B7814" t="s">
        <v>8259</v>
      </c>
      <c r="C7814" t="s">
        <v>68</v>
      </c>
      <c r="D7814" t="s">
        <v>50</v>
      </c>
      <c r="E7814" t="s">
        <v>24</v>
      </c>
      <c r="F7814" t="s">
        <v>69</v>
      </c>
      <c r="G7814" t="s">
        <v>37</v>
      </c>
      <c r="H7814" t="s">
        <v>120</v>
      </c>
      <c r="I7814" t="s">
        <v>28</v>
      </c>
      <c r="J7814">
        <v>14</v>
      </c>
      <c r="K7814">
        <v>15000</v>
      </c>
      <c r="L7814">
        <v>3</v>
      </c>
      <c r="M7814">
        <v>203700</v>
      </c>
      <c r="N7814">
        <v>176527.7</v>
      </c>
      <c r="O7814">
        <v>27172.3</v>
      </c>
      <c r="P7814" t="s">
        <v>29</v>
      </c>
      <c r="Q7814" t="s">
        <v>90</v>
      </c>
      <c r="R7814" t="s">
        <v>31</v>
      </c>
      <c r="S7814">
        <f t="shared" si="244"/>
        <v>2024</v>
      </c>
      <c r="T7814">
        <f t="shared" si="245"/>
        <v>6</v>
      </c>
    </row>
    <row r="7815" spans="1:20" x14ac:dyDescent="0.3">
      <c r="A7815" s="1">
        <v>45451</v>
      </c>
      <c r="B7815" t="s">
        <v>8260</v>
      </c>
      <c r="C7815" t="s">
        <v>64</v>
      </c>
      <c r="D7815" t="s">
        <v>43</v>
      </c>
      <c r="E7815" t="s">
        <v>44</v>
      </c>
      <c r="F7815" t="s">
        <v>45</v>
      </c>
      <c r="G7815" t="s">
        <v>46</v>
      </c>
      <c r="H7815" t="s">
        <v>27</v>
      </c>
      <c r="I7815" t="s">
        <v>28</v>
      </c>
      <c r="J7815">
        <v>10</v>
      </c>
      <c r="K7815">
        <v>45000</v>
      </c>
      <c r="L7815">
        <v>13</v>
      </c>
      <c r="M7815">
        <v>391500</v>
      </c>
      <c r="N7815">
        <v>295827.23</v>
      </c>
      <c r="O7815">
        <v>95672.77</v>
      </c>
      <c r="P7815" t="s">
        <v>65</v>
      </c>
      <c r="Q7815" t="s">
        <v>30</v>
      </c>
      <c r="R7815" t="s">
        <v>123</v>
      </c>
      <c r="S7815">
        <f t="shared" si="244"/>
        <v>2024</v>
      </c>
      <c r="T7815">
        <f t="shared" si="245"/>
        <v>6</v>
      </c>
    </row>
    <row r="7816" spans="1:20" x14ac:dyDescent="0.3">
      <c r="A7816" s="1">
        <v>45452</v>
      </c>
      <c r="B7816" t="s">
        <v>8261</v>
      </c>
      <c r="C7816" t="s">
        <v>143</v>
      </c>
      <c r="D7816" t="s">
        <v>23</v>
      </c>
      <c r="E7816" t="s">
        <v>24</v>
      </c>
      <c r="F7816" t="s">
        <v>69</v>
      </c>
      <c r="G7816" t="s">
        <v>26</v>
      </c>
      <c r="H7816" t="s">
        <v>27</v>
      </c>
      <c r="I7816" t="s">
        <v>28</v>
      </c>
      <c r="J7816">
        <v>18</v>
      </c>
      <c r="K7816">
        <v>45000</v>
      </c>
      <c r="L7816">
        <v>7</v>
      </c>
      <c r="M7816">
        <v>753300</v>
      </c>
      <c r="N7816">
        <v>627332.25</v>
      </c>
      <c r="O7816">
        <v>125967.75</v>
      </c>
      <c r="P7816" t="s">
        <v>65</v>
      </c>
      <c r="Q7816" t="s">
        <v>47</v>
      </c>
      <c r="R7816" t="s">
        <v>86</v>
      </c>
      <c r="S7816">
        <f t="shared" si="244"/>
        <v>2024</v>
      </c>
      <c r="T7816">
        <f t="shared" si="245"/>
        <v>6</v>
      </c>
    </row>
    <row r="7817" spans="1:20" x14ac:dyDescent="0.3">
      <c r="A7817" s="1">
        <v>45453</v>
      </c>
      <c r="B7817" t="s">
        <v>8262</v>
      </c>
      <c r="C7817" t="s">
        <v>34</v>
      </c>
      <c r="D7817" t="s">
        <v>43</v>
      </c>
      <c r="E7817" t="s">
        <v>35</v>
      </c>
      <c r="F7817" t="s">
        <v>36</v>
      </c>
      <c r="G7817" t="s">
        <v>26</v>
      </c>
      <c r="H7817" t="s">
        <v>80</v>
      </c>
      <c r="I7817" t="s">
        <v>28</v>
      </c>
      <c r="J7817">
        <v>23</v>
      </c>
      <c r="K7817">
        <v>12000</v>
      </c>
      <c r="L7817">
        <v>15</v>
      </c>
      <c r="M7817">
        <v>234600</v>
      </c>
      <c r="N7817">
        <v>183573.33</v>
      </c>
      <c r="O7817">
        <v>51026.67</v>
      </c>
      <c r="P7817" t="s">
        <v>93</v>
      </c>
      <c r="Q7817" t="s">
        <v>90</v>
      </c>
      <c r="R7817" t="s">
        <v>123</v>
      </c>
      <c r="S7817">
        <f t="shared" si="244"/>
        <v>2024</v>
      </c>
      <c r="T7817">
        <f t="shared" si="245"/>
        <v>6</v>
      </c>
    </row>
    <row r="7818" spans="1:20" x14ac:dyDescent="0.3">
      <c r="A7818" s="1">
        <v>45454</v>
      </c>
      <c r="B7818" t="s">
        <v>8263</v>
      </c>
      <c r="C7818" t="s">
        <v>58</v>
      </c>
      <c r="D7818" t="s">
        <v>43</v>
      </c>
      <c r="E7818" t="s">
        <v>51</v>
      </c>
      <c r="F7818" t="s">
        <v>192</v>
      </c>
      <c r="G7818" t="s">
        <v>37</v>
      </c>
      <c r="H7818" t="s">
        <v>70</v>
      </c>
      <c r="I7818" t="s">
        <v>71</v>
      </c>
      <c r="J7818">
        <v>13</v>
      </c>
      <c r="K7818">
        <v>600</v>
      </c>
      <c r="L7818">
        <v>19</v>
      </c>
      <c r="M7818">
        <v>6318</v>
      </c>
      <c r="N7818">
        <v>5703.63</v>
      </c>
      <c r="O7818">
        <v>614.37</v>
      </c>
      <c r="P7818" t="s">
        <v>93</v>
      </c>
      <c r="Q7818" t="s">
        <v>47</v>
      </c>
      <c r="R7818" t="s">
        <v>86</v>
      </c>
      <c r="S7818">
        <f t="shared" si="244"/>
        <v>2024</v>
      </c>
      <c r="T7818">
        <f t="shared" si="245"/>
        <v>6</v>
      </c>
    </row>
    <row r="7819" spans="1:20" x14ac:dyDescent="0.3">
      <c r="A7819" s="1">
        <v>45455</v>
      </c>
      <c r="B7819" t="s">
        <v>8264</v>
      </c>
      <c r="C7819" t="s">
        <v>98</v>
      </c>
      <c r="D7819" t="s">
        <v>50</v>
      </c>
      <c r="E7819" t="s">
        <v>44</v>
      </c>
      <c r="F7819" t="s">
        <v>89</v>
      </c>
      <c r="G7819" t="s">
        <v>26</v>
      </c>
      <c r="H7819" t="s">
        <v>53</v>
      </c>
      <c r="I7819" t="s">
        <v>54</v>
      </c>
      <c r="J7819">
        <v>7</v>
      </c>
      <c r="K7819">
        <v>2500</v>
      </c>
      <c r="L7819">
        <v>2</v>
      </c>
      <c r="M7819">
        <v>17150</v>
      </c>
      <c r="N7819">
        <v>14127.17</v>
      </c>
      <c r="O7819">
        <v>3022.83</v>
      </c>
      <c r="P7819" t="s">
        <v>29</v>
      </c>
      <c r="Q7819" t="s">
        <v>55</v>
      </c>
      <c r="R7819" t="s">
        <v>39</v>
      </c>
      <c r="S7819">
        <f t="shared" si="244"/>
        <v>2024</v>
      </c>
      <c r="T7819">
        <f t="shared" si="245"/>
        <v>6</v>
      </c>
    </row>
    <row r="7820" spans="1:20" x14ac:dyDescent="0.3">
      <c r="A7820" s="1">
        <v>45456</v>
      </c>
      <c r="B7820" t="s">
        <v>8265</v>
      </c>
      <c r="C7820" t="s">
        <v>58</v>
      </c>
      <c r="D7820" t="s">
        <v>50</v>
      </c>
      <c r="E7820" t="s">
        <v>24</v>
      </c>
      <c r="F7820" t="s">
        <v>25</v>
      </c>
      <c r="G7820" t="s">
        <v>85</v>
      </c>
      <c r="H7820" t="s">
        <v>140</v>
      </c>
      <c r="I7820" t="s">
        <v>71</v>
      </c>
      <c r="J7820">
        <v>18</v>
      </c>
      <c r="K7820">
        <v>900</v>
      </c>
      <c r="L7820">
        <v>3</v>
      </c>
      <c r="M7820">
        <v>15714</v>
      </c>
      <c r="N7820">
        <v>13477.43</v>
      </c>
      <c r="O7820">
        <v>2236.5700000000002</v>
      </c>
      <c r="P7820" t="s">
        <v>93</v>
      </c>
      <c r="Q7820" t="s">
        <v>30</v>
      </c>
      <c r="R7820" t="s">
        <v>86</v>
      </c>
      <c r="S7820">
        <f t="shared" si="244"/>
        <v>2024</v>
      </c>
      <c r="T7820">
        <f t="shared" si="245"/>
        <v>6</v>
      </c>
    </row>
    <row r="7821" spans="1:20" x14ac:dyDescent="0.3">
      <c r="A7821" s="1">
        <v>45457</v>
      </c>
      <c r="B7821" t="s">
        <v>8266</v>
      </c>
      <c r="C7821" t="s">
        <v>68</v>
      </c>
      <c r="D7821" t="s">
        <v>43</v>
      </c>
      <c r="E7821" t="s">
        <v>24</v>
      </c>
      <c r="F7821" t="s">
        <v>69</v>
      </c>
      <c r="G7821" t="s">
        <v>26</v>
      </c>
      <c r="H7821" t="s">
        <v>120</v>
      </c>
      <c r="I7821" t="s">
        <v>28</v>
      </c>
      <c r="J7821">
        <v>15</v>
      </c>
      <c r="K7821">
        <v>15000</v>
      </c>
      <c r="L7821">
        <v>15</v>
      </c>
      <c r="M7821">
        <v>191250</v>
      </c>
      <c r="N7821">
        <v>158646.19</v>
      </c>
      <c r="O7821">
        <v>32603.81</v>
      </c>
      <c r="P7821" t="s">
        <v>65</v>
      </c>
      <c r="Q7821" t="s">
        <v>55</v>
      </c>
      <c r="R7821" t="s">
        <v>102</v>
      </c>
      <c r="S7821">
        <f t="shared" si="244"/>
        <v>2024</v>
      </c>
      <c r="T7821">
        <f t="shared" si="245"/>
        <v>6</v>
      </c>
    </row>
    <row r="7822" spans="1:20" x14ac:dyDescent="0.3">
      <c r="A7822" s="1">
        <v>45458</v>
      </c>
      <c r="B7822" t="s">
        <v>8267</v>
      </c>
      <c r="C7822" t="s">
        <v>137</v>
      </c>
      <c r="D7822" t="s">
        <v>43</v>
      </c>
      <c r="E7822" t="s">
        <v>24</v>
      </c>
      <c r="F7822" t="s">
        <v>111</v>
      </c>
      <c r="G7822" t="s">
        <v>37</v>
      </c>
      <c r="H7822" t="s">
        <v>140</v>
      </c>
      <c r="I7822" t="s">
        <v>71</v>
      </c>
      <c r="J7822">
        <v>22</v>
      </c>
      <c r="K7822">
        <v>900</v>
      </c>
      <c r="L7822">
        <v>15</v>
      </c>
      <c r="M7822">
        <v>16830</v>
      </c>
      <c r="N7822">
        <v>15599.73</v>
      </c>
      <c r="O7822">
        <v>1230.27</v>
      </c>
      <c r="P7822" t="s">
        <v>65</v>
      </c>
      <c r="Q7822" t="s">
        <v>30</v>
      </c>
      <c r="R7822" t="s">
        <v>86</v>
      </c>
      <c r="S7822">
        <f t="shared" si="244"/>
        <v>2024</v>
      </c>
      <c r="T7822">
        <f t="shared" si="245"/>
        <v>6</v>
      </c>
    </row>
    <row r="7823" spans="1:20" x14ac:dyDescent="0.3">
      <c r="A7823" s="1">
        <v>45459</v>
      </c>
      <c r="B7823" t="s">
        <v>8268</v>
      </c>
      <c r="C7823" t="s">
        <v>143</v>
      </c>
      <c r="D7823" t="s">
        <v>43</v>
      </c>
      <c r="E7823" t="s">
        <v>51</v>
      </c>
      <c r="F7823" t="s">
        <v>99</v>
      </c>
      <c r="G7823" t="s">
        <v>26</v>
      </c>
      <c r="H7823" t="s">
        <v>120</v>
      </c>
      <c r="I7823" t="s">
        <v>28</v>
      </c>
      <c r="J7823">
        <v>7</v>
      </c>
      <c r="K7823">
        <v>15000</v>
      </c>
      <c r="L7823">
        <v>11</v>
      </c>
      <c r="M7823">
        <v>93450</v>
      </c>
      <c r="N7823">
        <v>83201.14</v>
      </c>
      <c r="O7823">
        <v>10248.86</v>
      </c>
      <c r="P7823" t="s">
        <v>38</v>
      </c>
      <c r="Q7823" t="s">
        <v>30</v>
      </c>
      <c r="R7823" t="s">
        <v>123</v>
      </c>
      <c r="S7823">
        <f t="shared" si="244"/>
        <v>2024</v>
      </c>
      <c r="T7823">
        <f t="shared" si="245"/>
        <v>6</v>
      </c>
    </row>
    <row r="7824" spans="1:20" x14ac:dyDescent="0.3">
      <c r="A7824" s="1">
        <v>45460</v>
      </c>
      <c r="B7824" t="s">
        <v>8269</v>
      </c>
      <c r="C7824" t="s">
        <v>42</v>
      </c>
      <c r="D7824" t="s">
        <v>50</v>
      </c>
      <c r="E7824" t="s">
        <v>24</v>
      </c>
      <c r="F7824" t="s">
        <v>111</v>
      </c>
      <c r="G7824" t="s">
        <v>46</v>
      </c>
      <c r="H7824" t="s">
        <v>132</v>
      </c>
      <c r="I7824" t="s">
        <v>28</v>
      </c>
      <c r="J7824">
        <v>13</v>
      </c>
      <c r="K7824">
        <v>3500</v>
      </c>
      <c r="L7824">
        <v>18</v>
      </c>
      <c r="M7824">
        <v>37310</v>
      </c>
      <c r="N7824">
        <v>27671.46</v>
      </c>
      <c r="O7824">
        <v>9638.5400000000009</v>
      </c>
      <c r="P7824" t="s">
        <v>29</v>
      </c>
      <c r="Q7824" t="s">
        <v>55</v>
      </c>
      <c r="R7824" t="s">
        <v>39</v>
      </c>
      <c r="S7824">
        <f t="shared" si="244"/>
        <v>2024</v>
      </c>
      <c r="T7824">
        <f t="shared" si="245"/>
        <v>6</v>
      </c>
    </row>
    <row r="7825" spans="1:20" x14ac:dyDescent="0.3">
      <c r="A7825" s="1">
        <v>45461</v>
      </c>
      <c r="B7825" t="s">
        <v>8270</v>
      </c>
      <c r="C7825" t="s">
        <v>22</v>
      </c>
      <c r="D7825" t="s">
        <v>43</v>
      </c>
      <c r="E7825" t="s">
        <v>24</v>
      </c>
      <c r="F7825" t="s">
        <v>25</v>
      </c>
      <c r="G7825" t="s">
        <v>85</v>
      </c>
      <c r="H7825" t="s">
        <v>80</v>
      </c>
      <c r="I7825" t="s">
        <v>28</v>
      </c>
      <c r="J7825">
        <v>18</v>
      </c>
      <c r="K7825">
        <v>12000</v>
      </c>
      <c r="L7825">
        <v>2</v>
      </c>
      <c r="M7825">
        <v>211680</v>
      </c>
      <c r="N7825">
        <v>187580.33</v>
      </c>
      <c r="O7825">
        <v>24099.67</v>
      </c>
      <c r="P7825" t="s">
        <v>65</v>
      </c>
      <c r="Q7825" t="s">
        <v>55</v>
      </c>
      <c r="R7825" t="s">
        <v>61</v>
      </c>
      <c r="S7825">
        <f t="shared" si="244"/>
        <v>2024</v>
      </c>
      <c r="T7825">
        <f t="shared" si="245"/>
        <v>6</v>
      </c>
    </row>
    <row r="7826" spans="1:20" x14ac:dyDescent="0.3">
      <c r="A7826" s="1">
        <v>45462</v>
      </c>
      <c r="B7826" t="s">
        <v>8271</v>
      </c>
      <c r="C7826" t="s">
        <v>42</v>
      </c>
      <c r="D7826" t="s">
        <v>43</v>
      </c>
      <c r="E7826" t="s">
        <v>44</v>
      </c>
      <c r="F7826" t="s">
        <v>89</v>
      </c>
      <c r="G7826" t="s">
        <v>85</v>
      </c>
      <c r="H7826" t="s">
        <v>53</v>
      </c>
      <c r="I7826" t="s">
        <v>54</v>
      </c>
      <c r="J7826">
        <v>4</v>
      </c>
      <c r="K7826">
        <v>2500</v>
      </c>
      <c r="L7826">
        <v>15</v>
      </c>
      <c r="M7826">
        <v>8500</v>
      </c>
      <c r="N7826">
        <v>7569.47</v>
      </c>
      <c r="O7826">
        <v>930.53</v>
      </c>
      <c r="P7826" t="s">
        <v>65</v>
      </c>
      <c r="Q7826" t="s">
        <v>90</v>
      </c>
      <c r="R7826" t="s">
        <v>81</v>
      </c>
      <c r="S7826">
        <f t="shared" si="244"/>
        <v>2024</v>
      </c>
      <c r="T7826">
        <f t="shared" si="245"/>
        <v>6</v>
      </c>
    </row>
    <row r="7827" spans="1:20" x14ac:dyDescent="0.3">
      <c r="A7827" s="1">
        <v>45463</v>
      </c>
      <c r="B7827" t="s">
        <v>8272</v>
      </c>
      <c r="C7827" t="s">
        <v>58</v>
      </c>
      <c r="D7827" t="s">
        <v>43</v>
      </c>
      <c r="E7827" t="s">
        <v>44</v>
      </c>
      <c r="F7827" t="s">
        <v>45</v>
      </c>
      <c r="G7827" t="s">
        <v>26</v>
      </c>
      <c r="H7827" t="s">
        <v>59</v>
      </c>
      <c r="I7827" t="s">
        <v>60</v>
      </c>
      <c r="J7827">
        <v>21</v>
      </c>
      <c r="K7827">
        <v>4500</v>
      </c>
      <c r="L7827">
        <v>17</v>
      </c>
      <c r="M7827">
        <v>78435</v>
      </c>
      <c r="N7827">
        <v>59699.73</v>
      </c>
      <c r="O7827">
        <v>18735.27</v>
      </c>
      <c r="P7827" t="s">
        <v>93</v>
      </c>
      <c r="Q7827" t="s">
        <v>55</v>
      </c>
      <c r="R7827" t="s">
        <v>61</v>
      </c>
      <c r="S7827">
        <f t="shared" si="244"/>
        <v>2024</v>
      </c>
      <c r="T7827">
        <f t="shared" si="245"/>
        <v>6</v>
      </c>
    </row>
    <row r="7828" spans="1:20" x14ac:dyDescent="0.3">
      <c r="A7828" s="1">
        <v>45464</v>
      </c>
      <c r="B7828" t="s">
        <v>8273</v>
      </c>
      <c r="C7828" t="s">
        <v>76</v>
      </c>
      <c r="D7828" t="s">
        <v>43</v>
      </c>
      <c r="E7828" t="s">
        <v>51</v>
      </c>
      <c r="F7828" t="s">
        <v>99</v>
      </c>
      <c r="G7828" t="s">
        <v>85</v>
      </c>
      <c r="H7828" t="s">
        <v>120</v>
      </c>
      <c r="I7828" t="s">
        <v>28</v>
      </c>
      <c r="J7828">
        <v>2</v>
      </c>
      <c r="K7828">
        <v>15000</v>
      </c>
      <c r="L7828">
        <v>7</v>
      </c>
      <c r="M7828">
        <v>27900</v>
      </c>
      <c r="N7828">
        <v>22381.18</v>
      </c>
      <c r="O7828">
        <v>5518.82</v>
      </c>
      <c r="P7828" t="s">
        <v>29</v>
      </c>
      <c r="Q7828" t="s">
        <v>47</v>
      </c>
      <c r="R7828" t="s">
        <v>73</v>
      </c>
      <c r="S7828">
        <f t="shared" si="244"/>
        <v>2024</v>
      </c>
      <c r="T7828">
        <f t="shared" si="245"/>
        <v>6</v>
      </c>
    </row>
    <row r="7829" spans="1:20" x14ac:dyDescent="0.3">
      <c r="A7829" s="1">
        <v>45465</v>
      </c>
      <c r="B7829" t="s">
        <v>8274</v>
      </c>
      <c r="C7829" t="s">
        <v>68</v>
      </c>
      <c r="D7829" t="s">
        <v>50</v>
      </c>
      <c r="E7829" t="s">
        <v>24</v>
      </c>
      <c r="F7829" t="s">
        <v>111</v>
      </c>
      <c r="G7829" t="s">
        <v>26</v>
      </c>
      <c r="H7829" t="s">
        <v>132</v>
      </c>
      <c r="I7829" t="s">
        <v>28</v>
      </c>
      <c r="J7829">
        <v>8</v>
      </c>
      <c r="K7829">
        <v>3500</v>
      </c>
      <c r="L7829">
        <v>10</v>
      </c>
      <c r="M7829">
        <v>25200</v>
      </c>
      <c r="N7829">
        <v>18500.87</v>
      </c>
      <c r="O7829">
        <v>6699.13</v>
      </c>
      <c r="P7829" t="s">
        <v>72</v>
      </c>
      <c r="Q7829" t="s">
        <v>30</v>
      </c>
      <c r="R7829" t="s">
        <v>39</v>
      </c>
      <c r="S7829">
        <f t="shared" si="244"/>
        <v>2024</v>
      </c>
      <c r="T7829">
        <f t="shared" si="245"/>
        <v>6</v>
      </c>
    </row>
    <row r="7830" spans="1:20" x14ac:dyDescent="0.3">
      <c r="A7830" s="1">
        <v>45466</v>
      </c>
      <c r="B7830" t="s">
        <v>8275</v>
      </c>
      <c r="C7830" t="s">
        <v>143</v>
      </c>
      <c r="D7830" t="s">
        <v>50</v>
      </c>
      <c r="E7830" t="s">
        <v>24</v>
      </c>
      <c r="F7830" t="s">
        <v>111</v>
      </c>
      <c r="G7830" t="s">
        <v>46</v>
      </c>
      <c r="H7830" t="s">
        <v>140</v>
      </c>
      <c r="I7830" t="s">
        <v>71</v>
      </c>
      <c r="J7830">
        <v>18</v>
      </c>
      <c r="K7830">
        <v>900</v>
      </c>
      <c r="L7830">
        <v>8</v>
      </c>
      <c r="M7830">
        <v>14904</v>
      </c>
      <c r="N7830">
        <v>11619.37</v>
      </c>
      <c r="O7830">
        <v>3284.63</v>
      </c>
      <c r="P7830" t="s">
        <v>29</v>
      </c>
      <c r="Q7830" t="s">
        <v>30</v>
      </c>
      <c r="R7830" t="s">
        <v>81</v>
      </c>
      <c r="S7830">
        <f t="shared" si="244"/>
        <v>2024</v>
      </c>
      <c r="T7830">
        <f t="shared" si="245"/>
        <v>6</v>
      </c>
    </row>
    <row r="7831" spans="1:20" x14ac:dyDescent="0.3">
      <c r="A7831" s="1">
        <v>45467</v>
      </c>
      <c r="B7831" t="s">
        <v>8276</v>
      </c>
      <c r="C7831" t="s">
        <v>84</v>
      </c>
      <c r="D7831" t="s">
        <v>50</v>
      </c>
      <c r="E7831" t="s">
        <v>24</v>
      </c>
      <c r="F7831" t="s">
        <v>111</v>
      </c>
      <c r="G7831" t="s">
        <v>26</v>
      </c>
      <c r="H7831" t="s">
        <v>70</v>
      </c>
      <c r="I7831" t="s">
        <v>71</v>
      </c>
      <c r="J7831">
        <v>14</v>
      </c>
      <c r="K7831">
        <v>600</v>
      </c>
      <c r="L7831">
        <v>4</v>
      </c>
      <c r="M7831">
        <v>8064</v>
      </c>
      <c r="N7831">
        <v>5818.57</v>
      </c>
      <c r="O7831">
        <v>2245.4299999999998</v>
      </c>
      <c r="P7831" t="s">
        <v>93</v>
      </c>
      <c r="Q7831" t="s">
        <v>90</v>
      </c>
      <c r="R7831" t="s">
        <v>39</v>
      </c>
      <c r="S7831">
        <f t="shared" si="244"/>
        <v>2024</v>
      </c>
      <c r="T7831">
        <f t="shared" si="245"/>
        <v>6</v>
      </c>
    </row>
    <row r="7832" spans="1:20" x14ac:dyDescent="0.3">
      <c r="A7832" s="1">
        <v>45468</v>
      </c>
      <c r="B7832" t="s">
        <v>8277</v>
      </c>
      <c r="C7832" t="s">
        <v>76</v>
      </c>
      <c r="D7832" t="s">
        <v>43</v>
      </c>
      <c r="E7832" t="s">
        <v>51</v>
      </c>
      <c r="F7832" t="s">
        <v>99</v>
      </c>
      <c r="G7832" t="s">
        <v>85</v>
      </c>
      <c r="H7832" t="s">
        <v>27</v>
      </c>
      <c r="I7832" t="s">
        <v>28</v>
      </c>
      <c r="J7832">
        <v>14</v>
      </c>
      <c r="K7832">
        <v>45000</v>
      </c>
      <c r="L7832">
        <v>2</v>
      </c>
      <c r="M7832">
        <v>617400</v>
      </c>
      <c r="N7832">
        <v>460307.1</v>
      </c>
      <c r="O7832">
        <v>157092.9</v>
      </c>
      <c r="P7832" t="s">
        <v>38</v>
      </c>
      <c r="Q7832" t="s">
        <v>90</v>
      </c>
      <c r="R7832" t="s">
        <v>123</v>
      </c>
      <c r="S7832">
        <f t="shared" si="244"/>
        <v>2024</v>
      </c>
      <c r="T7832">
        <f t="shared" si="245"/>
        <v>6</v>
      </c>
    </row>
    <row r="7833" spans="1:20" x14ac:dyDescent="0.3">
      <c r="A7833" s="1">
        <v>45469</v>
      </c>
      <c r="B7833" t="s">
        <v>8278</v>
      </c>
      <c r="C7833" t="s">
        <v>76</v>
      </c>
      <c r="D7833" t="s">
        <v>50</v>
      </c>
      <c r="E7833" t="s">
        <v>24</v>
      </c>
      <c r="F7833" t="s">
        <v>111</v>
      </c>
      <c r="G7833" t="s">
        <v>46</v>
      </c>
      <c r="H7833" t="s">
        <v>120</v>
      </c>
      <c r="I7833" t="s">
        <v>28</v>
      </c>
      <c r="J7833">
        <v>8</v>
      </c>
      <c r="K7833">
        <v>15000</v>
      </c>
      <c r="L7833">
        <v>6</v>
      </c>
      <c r="M7833">
        <v>112800</v>
      </c>
      <c r="N7833">
        <v>90313.35</v>
      </c>
      <c r="O7833">
        <v>22486.65</v>
      </c>
      <c r="P7833" t="s">
        <v>38</v>
      </c>
      <c r="Q7833" t="s">
        <v>47</v>
      </c>
      <c r="R7833" t="s">
        <v>102</v>
      </c>
      <c r="S7833">
        <f t="shared" si="244"/>
        <v>2024</v>
      </c>
      <c r="T7833">
        <f t="shared" si="245"/>
        <v>6</v>
      </c>
    </row>
    <row r="7834" spans="1:20" x14ac:dyDescent="0.3">
      <c r="A7834" s="1">
        <v>45470</v>
      </c>
      <c r="B7834" t="s">
        <v>8279</v>
      </c>
      <c r="C7834" t="s">
        <v>143</v>
      </c>
      <c r="D7834" t="s">
        <v>23</v>
      </c>
      <c r="E7834" t="s">
        <v>35</v>
      </c>
      <c r="F7834" t="s">
        <v>36</v>
      </c>
      <c r="G7834" t="s">
        <v>46</v>
      </c>
      <c r="H7834" t="s">
        <v>140</v>
      </c>
      <c r="I7834" t="s">
        <v>71</v>
      </c>
      <c r="J7834">
        <v>6</v>
      </c>
      <c r="K7834">
        <v>900</v>
      </c>
      <c r="L7834">
        <v>15</v>
      </c>
      <c r="M7834">
        <v>4590</v>
      </c>
      <c r="N7834">
        <v>3705.59</v>
      </c>
      <c r="O7834">
        <v>884.41</v>
      </c>
      <c r="P7834" t="s">
        <v>72</v>
      </c>
      <c r="Q7834" t="s">
        <v>30</v>
      </c>
      <c r="R7834" t="s">
        <v>86</v>
      </c>
      <c r="S7834">
        <f t="shared" si="244"/>
        <v>2024</v>
      </c>
      <c r="T7834">
        <f t="shared" si="245"/>
        <v>6</v>
      </c>
    </row>
    <row r="7835" spans="1:20" x14ac:dyDescent="0.3">
      <c r="A7835" s="1">
        <v>45471</v>
      </c>
      <c r="B7835" t="s">
        <v>8280</v>
      </c>
      <c r="C7835" t="s">
        <v>98</v>
      </c>
      <c r="D7835" t="s">
        <v>43</v>
      </c>
      <c r="E7835" t="s">
        <v>24</v>
      </c>
      <c r="F7835" t="s">
        <v>25</v>
      </c>
      <c r="G7835" t="s">
        <v>37</v>
      </c>
      <c r="H7835" t="s">
        <v>80</v>
      </c>
      <c r="I7835" t="s">
        <v>28</v>
      </c>
      <c r="J7835">
        <v>12</v>
      </c>
      <c r="K7835">
        <v>12000</v>
      </c>
      <c r="L7835">
        <v>3</v>
      </c>
      <c r="M7835">
        <v>139680</v>
      </c>
      <c r="N7835">
        <v>128662.86</v>
      </c>
      <c r="O7835">
        <v>11017.14</v>
      </c>
      <c r="P7835" t="s">
        <v>93</v>
      </c>
      <c r="Q7835" t="s">
        <v>47</v>
      </c>
      <c r="R7835" t="s">
        <v>81</v>
      </c>
      <c r="S7835">
        <f t="shared" si="244"/>
        <v>2024</v>
      </c>
      <c r="T7835">
        <f t="shared" si="245"/>
        <v>6</v>
      </c>
    </row>
    <row r="7836" spans="1:20" x14ac:dyDescent="0.3">
      <c r="A7836" s="1">
        <v>45472</v>
      </c>
      <c r="B7836" t="s">
        <v>8281</v>
      </c>
      <c r="C7836" t="s">
        <v>137</v>
      </c>
      <c r="D7836" t="s">
        <v>50</v>
      </c>
      <c r="E7836" t="s">
        <v>44</v>
      </c>
      <c r="F7836" t="s">
        <v>89</v>
      </c>
      <c r="G7836" t="s">
        <v>85</v>
      </c>
      <c r="H7836" t="s">
        <v>70</v>
      </c>
      <c r="I7836" t="s">
        <v>71</v>
      </c>
      <c r="J7836">
        <v>16</v>
      </c>
      <c r="K7836">
        <v>600</v>
      </c>
      <c r="L7836">
        <v>1</v>
      </c>
      <c r="M7836">
        <v>9504</v>
      </c>
      <c r="N7836">
        <v>8083.67</v>
      </c>
      <c r="O7836">
        <v>1420.33</v>
      </c>
      <c r="P7836" t="s">
        <v>72</v>
      </c>
      <c r="Q7836" t="s">
        <v>47</v>
      </c>
      <c r="R7836" t="s">
        <v>86</v>
      </c>
      <c r="S7836">
        <f t="shared" si="244"/>
        <v>2024</v>
      </c>
      <c r="T7836">
        <f t="shared" si="245"/>
        <v>6</v>
      </c>
    </row>
    <row r="7837" spans="1:20" x14ac:dyDescent="0.3">
      <c r="A7837" s="1">
        <v>45473</v>
      </c>
      <c r="B7837" t="s">
        <v>8282</v>
      </c>
      <c r="C7837" t="s">
        <v>84</v>
      </c>
      <c r="D7837" t="s">
        <v>23</v>
      </c>
      <c r="E7837" t="s">
        <v>24</v>
      </c>
      <c r="F7837" t="s">
        <v>25</v>
      </c>
      <c r="G7837" t="s">
        <v>37</v>
      </c>
      <c r="H7837" t="s">
        <v>120</v>
      </c>
      <c r="I7837" t="s">
        <v>28</v>
      </c>
      <c r="J7837">
        <v>17</v>
      </c>
      <c r="K7837">
        <v>15000</v>
      </c>
      <c r="L7837">
        <v>0</v>
      </c>
      <c r="M7837">
        <v>255000</v>
      </c>
      <c r="N7837">
        <v>189527.55</v>
      </c>
      <c r="O7837">
        <v>65472.45</v>
      </c>
      <c r="P7837" t="s">
        <v>38</v>
      </c>
      <c r="Q7837" t="s">
        <v>30</v>
      </c>
      <c r="R7837" t="s">
        <v>86</v>
      </c>
      <c r="S7837">
        <f t="shared" si="244"/>
        <v>2024</v>
      </c>
      <c r="T7837">
        <f t="shared" si="245"/>
        <v>6</v>
      </c>
    </row>
    <row r="7838" spans="1:20" x14ac:dyDescent="0.3">
      <c r="A7838" s="1">
        <v>45474</v>
      </c>
      <c r="B7838" t="s">
        <v>8283</v>
      </c>
      <c r="C7838" t="s">
        <v>64</v>
      </c>
      <c r="D7838" t="s">
        <v>43</v>
      </c>
      <c r="E7838" t="s">
        <v>44</v>
      </c>
      <c r="F7838" t="s">
        <v>45</v>
      </c>
      <c r="G7838" t="s">
        <v>46</v>
      </c>
      <c r="H7838" t="s">
        <v>27</v>
      </c>
      <c r="I7838" t="s">
        <v>28</v>
      </c>
      <c r="J7838">
        <v>8</v>
      </c>
      <c r="K7838">
        <v>45000</v>
      </c>
      <c r="L7838">
        <v>20</v>
      </c>
      <c r="M7838">
        <v>288000</v>
      </c>
      <c r="N7838">
        <v>229331.7</v>
      </c>
      <c r="O7838">
        <v>58668.3</v>
      </c>
      <c r="P7838" t="s">
        <v>29</v>
      </c>
      <c r="Q7838" t="s">
        <v>55</v>
      </c>
      <c r="R7838" t="s">
        <v>39</v>
      </c>
      <c r="S7838">
        <f t="shared" si="244"/>
        <v>2024</v>
      </c>
      <c r="T7838">
        <f t="shared" si="245"/>
        <v>7</v>
      </c>
    </row>
    <row r="7839" spans="1:20" x14ac:dyDescent="0.3">
      <c r="A7839" s="1">
        <v>45475</v>
      </c>
      <c r="B7839" t="s">
        <v>8284</v>
      </c>
      <c r="C7839" t="s">
        <v>68</v>
      </c>
      <c r="D7839" t="s">
        <v>43</v>
      </c>
      <c r="E7839" t="s">
        <v>44</v>
      </c>
      <c r="F7839" t="s">
        <v>45</v>
      </c>
      <c r="G7839" t="s">
        <v>85</v>
      </c>
      <c r="H7839" t="s">
        <v>70</v>
      </c>
      <c r="I7839" t="s">
        <v>71</v>
      </c>
      <c r="J7839">
        <v>15</v>
      </c>
      <c r="K7839">
        <v>600</v>
      </c>
      <c r="L7839">
        <v>3</v>
      </c>
      <c r="M7839">
        <v>8730</v>
      </c>
      <c r="N7839">
        <v>6664.75</v>
      </c>
      <c r="O7839">
        <v>2065.25</v>
      </c>
      <c r="P7839" t="s">
        <v>65</v>
      </c>
      <c r="Q7839" t="s">
        <v>47</v>
      </c>
      <c r="R7839" t="s">
        <v>81</v>
      </c>
      <c r="S7839">
        <f t="shared" si="244"/>
        <v>2024</v>
      </c>
      <c r="T7839">
        <f t="shared" si="245"/>
        <v>7</v>
      </c>
    </row>
    <row r="7840" spans="1:20" x14ac:dyDescent="0.3">
      <c r="A7840" s="1">
        <v>45476</v>
      </c>
      <c r="B7840" t="s">
        <v>8285</v>
      </c>
      <c r="C7840" t="s">
        <v>84</v>
      </c>
      <c r="D7840" t="s">
        <v>50</v>
      </c>
      <c r="E7840" t="s">
        <v>35</v>
      </c>
      <c r="F7840" t="s">
        <v>36</v>
      </c>
      <c r="G7840" t="s">
        <v>37</v>
      </c>
      <c r="H7840" t="s">
        <v>53</v>
      </c>
      <c r="I7840" t="s">
        <v>54</v>
      </c>
      <c r="J7840">
        <v>12</v>
      </c>
      <c r="K7840">
        <v>2500</v>
      </c>
      <c r="L7840">
        <v>17</v>
      </c>
      <c r="M7840">
        <v>24900</v>
      </c>
      <c r="N7840">
        <v>23353.56</v>
      </c>
      <c r="O7840">
        <v>1546.44</v>
      </c>
      <c r="P7840" t="s">
        <v>72</v>
      </c>
      <c r="Q7840" t="s">
        <v>90</v>
      </c>
      <c r="R7840" t="s">
        <v>39</v>
      </c>
      <c r="S7840">
        <f t="shared" si="244"/>
        <v>2024</v>
      </c>
      <c r="T7840">
        <f t="shared" si="245"/>
        <v>7</v>
      </c>
    </row>
    <row r="7841" spans="1:20" x14ac:dyDescent="0.3">
      <c r="A7841" s="1">
        <v>45477</v>
      </c>
      <c r="B7841" t="s">
        <v>8286</v>
      </c>
      <c r="C7841" t="s">
        <v>58</v>
      </c>
      <c r="D7841" t="s">
        <v>43</v>
      </c>
      <c r="E7841" t="s">
        <v>24</v>
      </c>
      <c r="F7841" t="s">
        <v>25</v>
      </c>
      <c r="G7841" t="s">
        <v>85</v>
      </c>
      <c r="H7841" t="s">
        <v>70</v>
      </c>
      <c r="I7841" t="s">
        <v>71</v>
      </c>
      <c r="J7841">
        <v>17</v>
      </c>
      <c r="K7841">
        <v>600</v>
      </c>
      <c r="L7841">
        <v>20</v>
      </c>
      <c r="M7841">
        <v>8160</v>
      </c>
      <c r="N7841">
        <v>6586.65</v>
      </c>
      <c r="O7841">
        <v>1573.35</v>
      </c>
      <c r="P7841" t="s">
        <v>72</v>
      </c>
      <c r="Q7841" t="s">
        <v>30</v>
      </c>
      <c r="R7841" t="s">
        <v>123</v>
      </c>
      <c r="S7841">
        <f t="shared" si="244"/>
        <v>2024</v>
      </c>
      <c r="T7841">
        <f t="shared" si="245"/>
        <v>7</v>
      </c>
    </row>
    <row r="7842" spans="1:20" x14ac:dyDescent="0.3">
      <c r="A7842" s="1">
        <v>45478</v>
      </c>
      <c r="B7842" t="s">
        <v>8287</v>
      </c>
      <c r="C7842" t="s">
        <v>137</v>
      </c>
      <c r="D7842" t="s">
        <v>43</v>
      </c>
      <c r="E7842" t="s">
        <v>24</v>
      </c>
      <c r="F7842" t="s">
        <v>111</v>
      </c>
      <c r="G7842" t="s">
        <v>85</v>
      </c>
      <c r="H7842" t="s">
        <v>140</v>
      </c>
      <c r="I7842" t="s">
        <v>71</v>
      </c>
      <c r="J7842">
        <v>3</v>
      </c>
      <c r="K7842">
        <v>900</v>
      </c>
      <c r="L7842">
        <v>11</v>
      </c>
      <c r="M7842">
        <v>2403</v>
      </c>
      <c r="N7842">
        <v>1932.27</v>
      </c>
      <c r="O7842">
        <v>470.73</v>
      </c>
      <c r="P7842" t="s">
        <v>72</v>
      </c>
      <c r="Q7842" t="s">
        <v>90</v>
      </c>
      <c r="R7842" t="s">
        <v>81</v>
      </c>
      <c r="S7842">
        <f t="shared" si="244"/>
        <v>2024</v>
      </c>
      <c r="T7842">
        <f t="shared" si="245"/>
        <v>7</v>
      </c>
    </row>
    <row r="7843" spans="1:20" x14ac:dyDescent="0.3">
      <c r="A7843" s="1">
        <v>45479</v>
      </c>
      <c r="B7843" t="s">
        <v>8288</v>
      </c>
      <c r="C7843" t="s">
        <v>58</v>
      </c>
      <c r="D7843" t="s">
        <v>23</v>
      </c>
      <c r="E7843" t="s">
        <v>51</v>
      </c>
      <c r="F7843" t="s">
        <v>77</v>
      </c>
      <c r="G7843" t="s">
        <v>85</v>
      </c>
      <c r="H7843" t="s">
        <v>132</v>
      </c>
      <c r="I7843" t="s">
        <v>28</v>
      </c>
      <c r="J7843">
        <v>17</v>
      </c>
      <c r="K7843">
        <v>3500</v>
      </c>
      <c r="L7843">
        <v>9</v>
      </c>
      <c r="M7843">
        <v>54145</v>
      </c>
      <c r="N7843">
        <v>48248.73</v>
      </c>
      <c r="O7843">
        <v>5896.27</v>
      </c>
      <c r="P7843" t="s">
        <v>38</v>
      </c>
      <c r="Q7843" t="s">
        <v>47</v>
      </c>
      <c r="R7843" t="s">
        <v>61</v>
      </c>
      <c r="S7843">
        <f t="shared" si="244"/>
        <v>2024</v>
      </c>
      <c r="T7843">
        <f t="shared" si="245"/>
        <v>7</v>
      </c>
    </row>
    <row r="7844" spans="1:20" x14ac:dyDescent="0.3">
      <c r="A7844" s="1">
        <v>45480</v>
      </c>
      <c r="B7844" t="s">
        <v>8289</v>
      </c>
      <c r="C7844" t="s">
        <v>58</v>
      </c>
      <c r="D7844" t="s">
        <v>23</v>
      </c>
      <c r="E7844" t="s">
        <v>35</v>
      </c>
      <c r="F7844" t="s">
        <v>36</v>
      </c>
      <c r="G7844" t="s">
        <v>85</v>
      </c>
      <c r="H7844" t="s">
        <v>70</v>
      </c>
      <c r="I7844" t="s">
        <v>71</v>
      </c>
      <c r="J7844">
        <v>3</v>
      </c>
      <c r="K7844">
        <v>600</v>
      </c>
      <c r="L7844">
        <v>12</v>
      </c>
      <c r="M7844">
        <v>1584</v>
      </c>
      <c r="N7844">
        <v>1331.84</v>
      </c>
      <c r="O7844">
        <v>252.16</v>
      </c>
      <c r="P7844" t="s">
        <v>93</v>
      </c>
      <c r="Q7844" t="s">
        <v>30</v>
      </c>
      <c r="R7844" t="s">
        <v>73</v>
      </c>
      <c r="S7844">
        <f t="shared" si="244"/>
        <v>2024</v>
      </c>
      <c r="T7844">
        <f t="shared" si="245"/>
        <v>7</v>
      </c>
    </row>
    <row r="7845" spans="1:20" x14ac:dyDescent="0.3">
      <c r="A7845" s="1">
        <v>45481</v>
      </c>
      <c r="B7845" t="s">
        <v>8290</v>
      </c>
      <c r="C7845" t="s">
        <v>68</v>
      </c>
      <c r="D7845" t="s">
        <v>23</v>
      </c>
      <c r="E7845" t="s">
        <v>51</v>
      </c>
      <c r="F7845" t="s">
        <v>77</v>
      </c>
      <c r="G7845" t="s">
        <v>26</v>
      </c>
      <c r="H7845" t="s">
        <v>70</v>
      </c>
      <c r="I7845" t="s">
        <v>71</v>
      </c>
      <c r="J7845">
        <v>18</v>
      </c>
      <c r="K7845">
        <v>600</v>
      </c>
      <c r="L7845">
        <v>6</v>
      </c>
      <c r="M7845">
        <v>10152</v>
      </c>
      <c r="N7845">
        <v>8165.43</v>
      </c>
      <c r="O7845">
        <v>1986.57</v>
      </c>
      <c r="P7845" t="s">
        <v>93</v>
      </c>
      <c r="Q7845" t="s">
        <v>30</v>
      </c>
      <c r="R7845" t="s">
        <v>31</v>
      </c>
      <c r="S7845">
        <f t="shared" si="244"/>
        <v>2024</v>
      </c>
      <c r="T7845">
        <f t="shared" si="245"/>
        <v>7</v>
      </c>
    </row>
    <row r="7846" spans="1:20" x14ac:dyDescent="0.3">
      <c r="A7846" s="1">
        <v>45482</v>
      </c>
      <c r="B7846" t="s">
        <v>8291</v>
      </c>
      <c r="C7846" t="s">
        <v>68</v>
      </c>
      <c r="D7846" t="s">
        <v>50</v>
      </c>
      <c r="E7846" t="s">
        <v>51</v>
      </c>
      <c r="F7846" t="s">
        <v>192</v>
      </c>
      <c r="G7846" t="s">
        <v>85</v>
      </c>
      <c r="H7846" t="s">
        <v>80</v>
      </c>
      <c r="I7846" t="s">
        <v>28</v>
      </c>
      <c r="J7846">
        <v>1</v>
      </c>
      <c r="K7846">
        <v>12000</v>
      </c>
      <c r="L7846">
        <v>9</v>
      </c>
      <c r="M7846">
        <v>10920</v>
      </c>
      <c r="N7846">
        <v>8999.86</v>
      </c>
      <c r="O7846">
        <v>1920.14</v>
      </c>
      <c r="P7846" t="s">
        <v>38</v>
      </c>
      <c r="Q7846" t="s">
        <v>47</v>
      </c>
      <c r="R7846" t="s">
        <v>73</v>
      </c>
      <c r="S7846">
        <f t="shared" si="244"/>
        <v>2024</v>
      </c>
      <c r="T7846">
        <f t="shared" si="245"/>
        <v>7</v>
      </c>
    </row>
    <row r="7847" spans="1:20" x14ac:dyDescent="0.3">
      <c r="A7847" s="1">
        <v>45483</v>
      </c>
      <c r="B7847" t="s">
        <v>8292</v>
      </c>
      <c r="C7847" t="s">
        <v>98</v>
      </c>
      <c r="D7847" t="s">
        <v>50</v>
      </c>
      <c r="E7847" t="s">
        <v>44</v>
      </c>
      <c r="F7847" t="s">
        <v>89</v>
      </c>
      <c r="G7847" t="s">
        <v>37</v>
      </c>
      <c r="H7847" t="s">
        <v>80</v>
      </c>
      <c r="I7847" t="s">
        <v>28</v>
      </c>
      <c r="J7847">
        <v>18</v>
      </c>
      <c r="K7847">
        <v>12000</v>
      </c>
      <c r="L7847">
        <v>5</v>
      </c>
      <c r="M7847">
        <v>205200</v>
      </c>
      <c r="N7847">
        <v>173034.74</v>
      </c>
      <c r="O7847">
        <v>32165.26</v>
      </c>
      <c r="P7847" t="s">
        <v>72</v>
      </c>
      <c r="Q7847" t="s">
        <v>90</v>
      </c>
      <c r="R7847" t="s">
        <v>39</v>
      </c>
      <c r="S7847">
        <f t="shared" si="244"/>
        <v>2024</v>
      </c>
      <c r="T7847">
        <f t="shared" si="245"/>
        <v>7</v>
      </c>
    </row>
    <row r="7848" spans="1:20" x14ac:dyDescent="0.3">
      <c r="A7848" s="1">
        <v>45484</v>
      </c>
      <c r="B7848" t="s">
        <v>8293</v>
      </c>
      <c r="C7848" t="s">
        <v>22</v>
      </c>
      <c r="D7848" t="s">
        <v>43</v>
      </c>
      <c r="E7848" t="s">
        <v>24</v>
      </c>
      <c r="F7848" t="s">
        <v>111</v>
      </c>
      <c r="G7848" t="s">
        <v>46</v>
      </c>
      <c r="H7848" t="s">
        <v>132</v>
      </c>
      <c r="I7848" t="s">
        <v>28</v>
      </c>
      <c r="J7848">
        <v>15</v>
      </c>
      <c r="K7848">
        <v>3500</v>
      </c>
      <c r="L7848">
        <v>2</v>
      </c>
      <c r="M7848">
        <v>51450</v>
      </c>
      <c r="N7848">
        <v>46383.18</v>
      </c>
      <c r="O7848">
        <v>5066.82</v>
      </c>
      <c r="P7848" t="s">
        <v>72</v>
      </c>
      <c r="Q7848" t="s">
        <v>47</v>
      </c>
      <c r="R7848" t="s">
        <v>31</v>
      </c>
      <c r="S7848">
        <f t="shared" si="244"/>
        <v>2024</v>
      </c>
      <c r="T7848">
        <f t="shared" si="245"/>
        <v>7</v>
      </c>
    </row>
    <row r="7849" spans="1:20" x14ac:dyDescent="0.3">
      <c r="A7849" s="1">
        <v>45485</v>
      </c>
      <c r="B7849" t="s">
        <v>8294</v>
      </c>
      <c r="C7849" t="s">
        <v>143</v>
      </c>
      <c r="D7849" t="s">
        <v>50</v>
      </c>
      <c r="E7849" t="s">
        <v>44</v>
      </c>
      <c r="F7849" t="s">
        <v>45</v>
      </c>
      <c r="G7849" t="s">
        <v>46</v>
      </c>
      <c r="H7849" t="s">
        <v>120</v>
      </c>
      <c r="I7849" t="s">
        <v>28</v>
      </c>
      <c r="J7849">
        <v>8</v>
      </c>
      <c r="K7849">
        <v>15000</v>
      </c>
      <c r="L7849">
        <v>20</v>
      </c>
      <c r="M7849">
        <v>96000</v>
      </c>
      <c r="N7849">
        <v>86362.09</v>
      </c>
      <c r="O7849">
        <v>9637.91</v>
      </c>
      <c r="P7849" t="s">
        <v>65</v>
      </c>
      <c r="Q7849" t="s">
        <v>55</v>
      </c>
      <c r="R7849" t="s">
        <v>73</v>
      </c>
      <c r="S7849">
        <f t="shared" si="244"/>
        <v>2024</v>
      </c>
      <c r="T7849">
        <f t="shared" si="245"/>
        <v>7</v>
      </c>
    </row>
    <row r="7850" spans="1:20" x14ac:dyDescent="0.3">
      <c r="A7850" s="1">
        <v>45486</v>
      </c>
      <c r="B7850" t="s">
        <v>8295</v>
      </c>
      <c r="C7850" t="s">
        <v>64</v>
      </c>
      <c r="D7850" t="s">
        <v>23</v>
      </c>
      <c r="E7850" t="s">
        <v>24</v>
      </c>
      <c r="F7850" t="s">
        <v>111</v>
      </c>
      <c r="G7850" t="s">
        <v>46</v>
      </c>
      <c r="H7850" t="s">
        <v>80</v>
      </c>
      <c r="I7850" t="s">
        <v>28</v>
      </c>
      <c r="J7850">
        <v>13</v>
      </c>
      <c r="K7850">
        <v>12000</v>
      </c>
      <c r="L7850">
        <v>11</v>
      </c>
      <c r="M7850">
        <v>138840</v>
      </c>
      <c r="N7850">
        <v>124566.61</v>
      </c>
      <c r="O7850">
        <v>14273.39</v>
      </c>
      <c r="P7850" t="s">
        <v>72</v>
      </c>
      <c r="Q7850" t="s">
        <v>55</v>
      </c>
      <c r="R7850" t="s">
        <v>39</v>
      </c>
      <c r="S7850">
        <f t="shared" si="244"/>
        <v>2024</v>
      </c>
      <c r="T7850">
        <f t="shared" si="245"/>
        <v>7</v>
      </c>
    </row>
    <row r="7851" spans="1:20" x14ac:dyDescent="0.3">
      <c r="A7851" s="1">
        <v>45487</v>
      </c>
      <c r="B7851" t="s">
        <v>8296</v>
      </c>
      <c r="C7851" t="s">
        <v>22</v>
      </c>
      <c r="D7851" t="s">
        <v>23</v>
      </c>
      <c r="E7851" t="s">
        <v>51</v>
      </c>
      <c r="F7851" t="s">
        <v>77</v>
      </c>
      <c r="G7851" t="s">
        <v>85</v>
      </c>
      <c r="H7851" t="s">
        <v>70</v>
      </c>
      <c r="I7851" t="s">
        <v>71</v>
      </c>
      <c r="J7851">
        <v>3</v>
      </c>
      <c r="K7851">
        <v>600</v>
      </c>
      <c r="L7851">
        <v>15</v>
      </c>
      <c r="M7851">
        <v>1530</v>
      </c>
      <c r="N7851">
        <v>1204.45</v>
      </c>
      <c r="O7851">
        <v>325.55</v>
      </c>
      <c r="P7851" t="s">
        <v>72</v>
      </c>
      <c r="Q7851" t="s">
        <v>47</v>
      </c>
      <c r="R7851" t="s">
        <v>39</v>
      </c>
      <c r="S7851">
        <f t="shared" si="244"/>
        <v>2024</v>
      </c>
      <c r="T7851">
        <f t="shared" si="245"/>
        <v>7</v>
      </c>
    </row>
    <row r="7852" spans="1:20" x14ac:dyDescent="0.3">
      <c r="A7852" s="1">
        <v>45488</v>
      </c>
      <c r="B7852" t="s">
        <v>8297</v>
      </c>
      <c r="C7852" t="s">
        <v>98</v>
      </c>
      <c r="D7852" t="s">
        <v>50</v>
      </c>
      <c r="E7852" t="s">
        <v>35</v>
      </c>
      <c r="F7852" t="s">
        <v>36</v>
      </c>
      <c r="G7852" t="s">
        <v>46</v>
      </c>
      <c r="H7852" t="s">
        <v>132</v>
      </c>
      <c r="I7852" t="s">
        <v>28</v>
      </c>
      <c r="J7852">
        <v>12</v>
      </c>
      <c r="K7852">
        <v>3500</v>
      </c>
      <c r="L7852">
        <v>2</v>
      </c>
      <c r="M7852">
        <v>41160</v>
      </c>
      <c r="N7852">
        <v>32992.83</v>
      </c>
      <c r="O7852">
        <v>8167.17</v>
      </c>
      <c r="P7852" t="s">
        <v>29</v>
      </c>
      <c r="Q7852" t="s">
        <v>55</v>
      </c>
      <c r="R7852" t="s">
        <v>31</v>
      </c>
      <c r="S7852">
        <f t="shared" si="244"/>
        <v>2024</v>
      </c>
      <c r="T7852">
        <f t="shared" si="245"/>
        <v>7</v>
      </c>
    </row>
    <row r="7853" spans="1:20" x14ac:dyDescent="0.3">
      <c r="A7853" s="1">
        <v>45489</v>
      </c>
      <c r="B7853" t="s">
        <v>8298</v>
      </c>
      <c r="C7853" t="s">
        <v>34</v>
      </c>
      <c r="D7853" t="s">
        <v>50</v>
      </c>
      <c r="E7853" t="s">
        <v>51</v>
      </c>
      <c r="F7853" t="s">
        <v>192</v>
      </c>
      <c r="G7853" t="s">
        <v>26</v>
      </c>
      <c r="H7853" t="s">
        <v>120</v>
      </c>
      <c r="I7853" t="s">
        <v>28</v>
      </c>
      <c r="J7853">
        <v>3</v>
      </c>
      <c r="K7853">
        <v>15000</v>
      </c>
      <c r="L7853">
        <v>3</v>
      </c>
      <c r="M7853">
        <v>43650</v>
      </c>
      <c r="N7853">
        <v>34490.589999999997</v>
      </c>
      <c r="O7853">
        <v>9159.41</v>
      </c>
      <c r="P7853" t="s">
        <v>72</v>
      </c>
      <c r="Q7853" t="s">
        <v>55</v>
      </c>
      <c r="R7853" t="s">
        <v>123</v>
      </c>
      <c r="S7853">
        <f t="shared" si="244"/>
        <v>2024</v>
      </c>
      <c r="T7853">
        <f t="shared" si="245"/>
        <v>7</v>
      </c>
    </row>
    <row r="7854" spans="1:20" x14ac:dyDescent="0.3">
      <c r="A7854" s="1">
        <v>45490</v>
      </c>
      <c r="B7854" t="s">
        <v>8299</v>
      </c>
      <c r="C7854" t="s">
        <v>143</v>
      </c>
      <c r="D7854" t="s">
        <v>43</v>
      </c>
      <c r="E7854" t="s">
        <v>51</v>
      </c>
      <c r="F7854" t="s">
        <v>52</v>
      </c>
      <c r="G7854" t="s">
        <v>26</v>
      </c>
      <c r="H7854" t="s">
        <v>140</v>
      </c>
      <c r="I7854" t="s">
        <v>71</v>
      </c>
      <c r="J7854">
        <v>2</v>
      </c>
      <c r="K7854">
        <v>900</v>
      </c>
      <c r="L7854">
        <v>0</v>
      </c>
      <c r="M7854">
        <v>1800</v>
      </c>
      <c r="N7854">
        <v>1387.11</v>
      </c>
      <c r="O7854">
        <v>412.89</v>
      </c>
      <c r="P7854" t="s">
        <v>93</v>
      </c>
      <c r="Q7854" t="s">
        <v>30</v>
      </c>
      <c r="R7854" t="s">
        <v>86</v>
      </c>
      <c r="S7854">
        <f t="shared" si="244"/>
        <v>2024</v>
      </c>
      <c r="T7854">
        <f t="shared" si="245"/>
        <v>7</v>
      </c>
    </row>
    <row r="7855" spans="1:20" x14ac:dyDescent="0.3">
      <c r="A7855" s="1">
        <v>45491</v>
      </c>
      <c r="B7855" t="s">
        <v>8300</v>
      </c>
      <c r="C7855" t="s">
        <v>98</v>
      </c>
      <c r="D7855" t="s">
        <v>43</v>
      </c>
      <c r="E7855" t="s">
        <v>24</v>
      </c>
      <c r="F7855" t="s">
        <v>111</v>
      </c>
      <c r="G7855" t="s">
        <v>46</v>
      </c>
      <c r="H7855" t="s">
        <v>53</v>
      </c>
      <c r="I7855" t="s">
        <v>54</v>
      </c>
      <c r="J7855">
        <v>19</v>
      </c>
      <c r="K7855">
        <v>2500</v>
      </c>
      <c r="L7855">
        <v>8</v>
      </c>
      <c r="M7855">
        <v>43700</v>
      </c>
      <c r="N7855">
        <v>37594.32</v>
      </c>
      <c r="O7855">
        <v>6105.68</v>
      </c>
      <c r="P7855" t="s">
        <v>29</v>
      </c>
      <c r="Q7855" t="s">
        <v>47</v>
      </c>
      <c r="R7855" t="s">
        <v>31</v>
      </c>
      <c r="S7855">
        <f t="shared" si="244"/>
        <v>2024</v>
      </c>
      <c r="T7855">
        <f t="shared" si="245"/>
        <v>7</v>
      </c>
    </row>
    <row r="7856" spans="1:20" x14ac:dyDescent="0.3">
      <c r="A7856" s="1">
        <v>45492</v>
      </c>
      <c r="B7856" t="s">
        <v>8301</v>
      </c>
      <c r="C7856" t="s">
        <v>143</v>
      </c>
      <c r="D7856" t="s">
        <v>43</v>
      </c>
      <c r="E7856" t="s">
        <v>24</v>
      </c>
      <c r="F7856" t="s">
        <v>25</v>
      </c>
      <c r="G7856" t="s">
        <v>37</v>
      </c>
      <c r="H7856" t="s">
        <v>140</v>
      </c>
      <c r="I7856" t="s">
        <v>71</v>
      </c>
      <c r="J7856">
        <v>18</v>
      </c>
      <c r="K7856">
        <v>900</v>
      </c>
      <c r="L7856">
        <v>17</v>
      </c>
      <c r="M7856">
        <v>13446</v>
      </c>
      <c r="N7856">
        <v>12308.58</v>
      </c>
      <c r="O7856">
        <v>1137.42</v>
      </c>
      <c r="P7856" t="s">
        <v>38</v>
      </c>
      <c r="Q7856" t="s">
        <v>55</v>
      </c>
      <c r="R7856" t="s">
        <v>39</v>
      </c>
      <c r="S7856">
        <f t="shared" si="244"/>
        <v>2024</v>
      </c>
      <c r="T7856">
        <f t="shared" si="245"/>
        <v>7</v>
      </c>
    </row>
    <row r="7857" spans="1:20" x14ac:dyDescent="0.3">
      <c r="A7857" s="1">
        <v>45493</v>
      </c>
      <c r="B7857" t="s">
        <v>8302</v>
      </c>
      <c r="C7857" t="s">
        <v>98</v>
      </c>
      <c r="D7857" t="s">
        <v>50</v>
      </c>
      <c r="E7857" t="s">
        <v>51</v>
      </c>
      <c r="F7857" t="s">
        <v>52</v>
      </c>
      <c r="G7857" t="s">
        <v>26</v>
      </c>
      <c r="H7857" t="s">
        <v>120</v>
      </c>
      <c r="I7857" t="s">
        <v>28</v>
      </c>
      <c r="J7857">
        <v>3</v>
      </c>
      <c r="K7857">
        <v>15000</v>
      </c>
      <c r="L7857">
        <v>15</v>
      </c>
      <c r="M7857">
        <v>38250</v>
      </c>
      <c r="N7857">
        <v>30660.66</v>
      </c>
      <c r="O7857">
        <v>7589.34</v>
      </c>
      <c r="P7857" t="s">
        <v>72</v>
      </c>
      <c r="Q7857" t="s">
        <v>90</v>
      </c>
      <c r="R7857" t="s">
        <v>73</v>
      </c>
      <c r="S7857">
        <f t="shared" si="244"/>
        <v>2024</v>
      </c>
      <c r="T7857">
        <f t="shared" si="245"/>
        <v>7</v>
      </c>
    </row>
    <row r="7858" spans="1:20" x14ac:dyDescent="0.3">
      <c r="A7858" s="1">
        <v>45494</v>
      </c>
      <c r="B7858" t="s">
        <v>8303</v>
      </c>
      <c r="C7858" t="s">
        <v>84</v>
      </c>
      <c r="D7858" t="s">
        <v>43</v>
      </c>
      <c r="E7858" t="s">
        <v>51</v>
      </c>
      <c r="F7858" t="s">
        <v>77</v>
      </c>
      <c r="G7858" t="s">
        <v>46</v>
      </c>
      <c r="H7858" t="s">
        <v>70</v>
      </c>
      <c r="I7858" t="s">
        <v>71</v>
      </c>
      <c r="J7858">
        <v>14</v>
      </c>
      <c r="K7858">
        <v>600</v>
      </c>
      <c r="L7858">
        <v>18</v>
      </c>
      <c r="M7858">
        <v>6888</v>
      </c>
      <c r="N7858">
        <v>4991.46</v>
      </c>
      <c r="O7858">
        <v>1896.54</v>
      </c>
      <c r="P7858" t="s">
        <v>38</v>
      </c>
      <c r="Q7858" t="s">
        <v>90</v>
      </c>
      <c r="R7858" t="s">
        <v>102</v>
      </c>
      <c r="S7858">
        <f t="shared" si="244"/>
        <v>2024</v>
      </c>
      <c r="T7858">
        <f t="shared" si="245"/>
        <v>7</v>
      </c>
    </row>
    <row r="7859" spans="1:20" x14ac:dyDescent="0.3">
      <c r="A7859" s="1">
        <v>45495</v>
      </c>
      <c r="B7859" t="s">
        <v>8304</v>
      </c>
      <c r="C7859" t="s">
        <v>68</v>
      </c>
      <c r="D7859" t="s">
        <v>23</v>
      </c>
      <c r="E7859" t="s">
        <v>35</v>
      </c>
      <c r="F7859" t="s">
        <v>36</v>
      </c>
      <c r="G7859" t="s">
        <v>37</v>
      </c>
      <c r="H7859" t="s">
        <v>70</v>
      </c>
      <c r="I7859" t="s">
        <v>71</v>
      </c>
      <c r="J7859">
        <v>23</v>
      </c>
      <c r="K7859">
        <v>600</v>
      </c>
      <c r="L7859">
        <v>14</v>
      </c>
      <c r="M7859">
        <v>11868</v>
      </c>
      <c r="N7859">
        <v>8586.16</v>
      </c>
      <c r="O7859">
        <v>3281.84</v>
      </c>
      <c r="P7859" t="s">
        <v>38</v>
      </c>
      <c r="Q7859" t="s">
        <v>55</v>
      </c>
      <c r="R7859" t="s">
        <v>39</v>
      </c>
      <c r="S7859">
        <f t="shared" si="244"/>
        <v>2024</v>
      </c>
      <c r="T7859">
        <f t="shared" si="245"/>
        <v>7</v>
      </c>
    </row>
    <row r="7860" spans="1:20" x14ac:dyDescent="0.3">
      <c r="A7860" s="1">
        <v>45496</v>
      </c>
      <c r="B7860" t="s">
        <v>8305</v>
      </c>
      <c r="C7860" t="s">
        <v>22</v>
      </c>
      <c r="D7860" t="s">
        <v>43</v>
      </c>
      <c r="E7860" t="s">
        <v>51</v>
      </c>
      <c r="F7860" t="s">
        <v>192</v>
      </c>
      <c r="G7860" t="s">
        <v>26</v>
      </c>
      <c r="H7860" t="s">
        <v>80</v>
      </c>
      <c r="I7860" t="s">
        <v>28</v>
      </c>
      <c r="J7860">
        <v>7</v>
      </c>
      <c r="K7860">
        <v>12000</v>
      </c>
      <c r="L7860">
        <v>9</v>
      </c>
      <c r="M7860">
        <v>76440</v>
      </c>
      <c r="N7860">
        <v>67996.259999999995</v>
      </c>
      <c r="O7860">
        <v>8443.74</v>
      </c>
      <c r="P7860" t="s">
        <v>93</v>
      </c>
      <c r="Q7860" t="s">
        <v>47</v>
      </c>
      <c r="R7860" t="s">
        <v>102</v>
      </c>
      <c r="S7860">
        <f t="shared" si="244"/>
        <v>2024</v>
      </c>
      <c r="T7860">
        <f t="shared" si="245"/>
        <v>7</v>
      </c>
    </row>
    <row r="7861" spans="1:20" x14ac:dyDescent="0.3">
      <c r="A7861" s="1">
        <v>45497</v>
      </c>
      <c r="B7861" t="s">
        <v>8306</v>
      </c>
      <c r="C7861" t="s">
        <v>98</v>
      </c>
      <c r="D7861" t="s">
        <v>23</v>
      </c>
      <c r="E7861" t="s">
        <v>35</v>
      </c>
      <c r="F7861" t="s">
        <v>36</v>
      </c>
      <c r="G7861" t="s">
        <v>37</v>
      </c>
      <c r="H7861" t="s">
        <v>80</v>
      </c>
      <c r="I7861" t="s">
        <v>28</v>
      </c>
      <c r="J7861">
        <v>21</v>
      </c>
      <c r="K7861">
        <v>12000</v>
      </c>
      <c r="L7861">
        <v>5</v>
      </c>
      <c r="M7861">
        <v>239400</v>
      </c>
      <c r="N7861">
        <v>189609.74</v>
      </c>
      <c r="O7861">
        <v>49790.26</v>
      </c>
      <c r="P7861" t="s">
        <v>93</v>
      </c>
      <c r="Q7861" t="s">
        <v>90</v>
      </c>
      <c r="R7861" t="s">
        <v>31</v>
      </c>
      <c r="S7861">
        <f t="shared" si="244"/>
        <v>2024</v>
      </c>
      <c r="T7861">
        <f t="shared" si="245"/>
        <v>7</v>
      </c>
    </row>
    <row r="7862" spans="1:20" x14ac:dyDescent="0.3">
      <c r="A7862" s="1">
        <v>45498</v>
      </c>
      <c r="B7862" t="s">
        <v>8307</v>
      </c>
      <c r="C7862" t="s">
        <v>34</v>
      </c>
      <c r="D7862" t="s">
        <v>23</v>
      </c>
      <c r="E7862" t="s">
        <v>51</v>
      </c>
      <c r="F7862" t="s">
        <v>192</v>
      </c>
      <c r="G7862" t="s">
        <v>37</v>
      </c>
      <c r="H7862" t="s">
        <v>70</v>
      </c>
      <c r="I7862" t="s">
        <v>71</v>
      </c>
      <c r="J7862">
        <v>4</v>
      </c>
      <c r="K7862">
        <v>600</v>
      </c>
      <c r="L7862">
        <v>7</v>
      </c>
      <c r="M7862">
        <v>2232</v>
      </c>
      <c r="N7862">
        <v>2064.62</v>
      </c>
      <c r="O7862">
        <v>167.38</v>
      </c>
      <c r="P7862" t="s">
        <v>38</v>
      </c>
      <c r="Q7862" t="s">
        <v>90</v>
      </c>
      <c r="R7862" t="s">
        <v>73</v>
      </c>
      <c r="S7862">
        <f t="shared" si="244"/>
        <v>2024</v>
      </c>
      <c r="T7862">
        <f t="shared" si="245"/>
        <v>7</v>
      </c>
    </row>
    <row r="7863" spans="1:20" x14ac:dyDescent="0.3">
      <c r="A7863" s="1">
        <v>45499</v>
      </c>
      <c r="B7863" t="s">
        <v>8308</v>
      </c>
      <c r="C7863" t="s">
        <v>68</v>
      </c>
      <c r="D7863" t="s">
        <v>23</v>
      </c>
      <c r="E7863" t="s">
        <v>35</v>
      </c>
      <c r="F7863" t="s">
        <v>36</v>
      </c>
      <c r="G7863" t="s">
        <v>46</v>
      </c>
      <c r="H7863" t="s">
        <v>59</v>
      </c>
      <c r="I7863" t="s">
        <v>60</v>
      </c>
      <c r="J7863">
        <v>4</v>
      </c>
      <c r="K7863">
        <v>4500</v>
      </c>
      <c r="L7863">
        <v>15</v>
      </c>
      <c r="M7863">
        <v>15300</v>
      </c>
      <c r="N7863">
        <v>12006.27</v>
      </c>
      <c r="O7863">
        <v>3293.73</v>
      </c>
      <c r="P7863" t="s">
        <v>38</v>
      </c>
      <c r="Q7863" t="s">
        <v>47</v>
      </c>
      <c r="R7863" t="s">
        <v>73</v>
      </c>
      <c r="S7863">
        <f t="shared" si="244"/>
        <v>2024</v>
      </c>
      <c r="T7863">
        <f t="shared" si="245"/>
        <v>7</v>
      </c>
    </row>
    <row r="7864" spans="1:20" x14ac:dyDescent="0.3">
      <c r="A7864" s="1">
        <v>45500</v>
      </c>
      <c r="B7864" t="s">
        <v>8309</v>
      </c>
      <c r="C7864" t="s">
        <v>34</v>
      </c>
      <c r="D7864" t="s">
        <v>50</v>
      </c>
      <c r="E7864" t="s">
        <v>51</v>
      </c>
      <c r="F7864" t="s">
        <v>192</v>
      </c>
      <c r="G7864" t="s">
        <v>26</v>
      </c>
      <c r="H7864" t="s">
        <v>132</v>
      </c>
      <c r="I7864" t="s">
        <v>28</v>
      </c>
      <c r="J7864">
        <v>14</v>
      </c>
      <c r="K7864">
        <v>3500</v>
      </c>
      <c r="L7864">
        <v>9</v>
      </c>
      <c r="M7864">
        <v>44590</v>
      </c>
      <c r="N7864">
        <v>40524.97</v>
      </c>
      <c r="O7864">
        <v>4065.03</v>
      </c>
      <c r="P7864" t="s">
        <v>65</v>
      </c>
      <c r="Q7864" t="s">
        <v>55</v>
      </c>
      <c r="R7864" t="s">
        <v>73</v>
      </c>
      <c r="S7864">
        <f t="shared" si="244"/>
        <v>2024</v>
      </c>
      <c r="T7864">
        <f t="shared" si="245"/>
        <v>7</v>
      </c>
    </row>
    <row r="7865" spans="1:20" x14ac:dyDescent="0.3">
      <c r="A7865" s="1">
        <v>45501</v>
      </c>
      <c r="B7865" t="s">
        <v>8310</v>
      </c>
      <c r="C7865" t="s">
        <v>137</v>
      </c>
      <c r="D7865" t="s">
        <v>50</v>
      </c>
      <c r="E7865" t="s">
        <v>24</v>
      </c>
      <c r="F7865" t="s">
        <v>111</v>
      </c>
      <c r="G7865" t="s">
        <v>37</v>
      </c>
      <c r="H7865" t="s">
        <v>27</v>
      </c>
      <c r="I7865" t="s">
        <v>28</v>
      </c>
      <c r="J7865">
        <v>12</v>
      </c>
      <c r="K7865">
        <v>45000</v>
      </c>
      <c r="L7865">
        <v>15</v>
      </c>
      <c r="M7865">
        <v>459000</v>
      </c>
      <c r="N7865">
        <v>340753.6</v>
      </c>
      <c r="O7865">
        <v>118246.39999999999</v>
      </c>
      <c r="P7865" t="s">
        <v>65</v>
      </c>
      <c r="Q7865" t="s">
        <v>90</v>
      </c>
      <c r="R7865" t="s">
        <v>39</v>
      </c>
      <c r="S7865">
        <f t="shared" si="244"/>
        <v>2024</v>
      </c>
      <c r="T7865">
        <f t="shared" si="245"/>
        <v>7</v>
      </c>
    </row>
    <row r="7866" spans="1:20" x14ac:dyDescent="0.3">
      <c r="A7866" s="1">
        <v>45502</v>
      </c>
      <c r="B7866" t="s">
        <v>8311</v>
      </c>
      <c r="C7866" t="s">
        <v>143</v>
      </c>
      <c r="D7866" t="s">
        <v>43</v>
      </c>
      <c r="E7866" t="s">
        <v>44</v>
      </c>
      <c r="F7866" t="s">
        <v>89</v>
      </c>
      <c r="G7866" t="s">
        <v>37</v>
      </c>
      <c r="H7866" t="s">
        <v>140</v>
      </c>
      <c r="I7866" t="s">
        <v>71</v>
      </c>
      <c r="J7866">
        <v>7</v>
      </c>
      <c r="K7866">
        <v>900</v>
      </c>
      <c r="L7866">
        <v>14</v>
      </c>
      <c r="M7866">
        <v>5418</v>
      </c>
      <c r="N7866">
        <v>4910.6400000000003</v>
      </c>
      <c r="O7866">
        <v>507.36</v>
      </c>
      <c r="P7866" t="s">
        <v>93</v>
      </c>
      <c r="Q7866" t="s">
        <v>30</v>
      </c>
      <c r="R7866" t="s">
        <v>73</v>
      </c>
      <c r="S7866">
        <f t="shared" si="244"/>
        <v>2024</v>
      </c>
      <c r="T7866">
        <f t="shared" si="245"/>
        <v>7</v>
      </c>
    </row>
    <row r="7867" spans="1:20" x14ac:dyDescent="0.3">
      <c r="A7867" s="1">
        <v>45503</v>
      </c>
      <c r="B7867" t="s">
        <v>8312</v>
      </c>
      <c r="C7867" t="s">
        <v>42</v>
      </c>
      <c r="D7867" t="s">
        <v>23</v>
      </c>
      <c r="E7867" t="s">
        <v>44</v>
      </c>
      <c r="F7867" t="s">
        <v>45</v>
      </c>
      <c r="G7867" t="s">
        <v>26</v>
      </c>
      <c r="H7867" t="s">
        <v>140</v>
      </c>
      <c r="I7867" t="s">
        <v>71</v>
      </c>
      <c r="J7867">
        <v>14</v>
      </c>
      <c r="K7867">
        <v>900</v>
      </c>
      <c r="L7867">
        <v>5</v>
      </c>
      <c r="M7867">
        <v>11970</v>
      </c>
      <c r="N7867">
        <v>9129.17</v>
      </c>
      <c r="O7867">
        <v>2840.83</v>
      </c>
      <c r="P7867" t="s">
        <v>38</v>
      </c>
      <c r="Q7867" t="s">
        <v>90</v>
      </c>
      <c r="R7867" t="s">
        <v>61</v>
      </c>
      <c r="S7867">
        <f t="shared" si="244"/>
        <v>2024</v>
      </c>
      <c r="T7867">
        <f t="shared" si="245"/>
        <v>7</v>
      </c>
    </row>
    <row r="7868" spans="1:20" x14ac:dyDescent="0.3">
      <c r="A7868" s="1">
        <v>45504</v>
      </c>
      <c r="B7868" t="s">
        <v>8313</v>
      </c>
      <c r="C7868" t="s">
        <v>137</v>
      </c>
      <c r="D7868" t="s">
        <v>43</v>
      </c>
      <c r="E7868" t="s">
        <v>44</v>
      </c>
      <c r="F7868" t="s">
        <v>89</v>
      </c>
      <c r="G7868" t="s">
        <v>37</v>
      </c>
      <c r="H7868" t="s">
        <v>59</v>
      </c>
      <c r="I7868" t="s">
        <v>60</v>
      </c>
      <c r="J7868">
        <v>5</v>
      </c>
      <c r="K7868">
        <v>4500</v>
      </c>
      <c r="L7868">
        <v>12</v>
      </c>
      <c r="M7868">
        <v>19800</v>
      </c>
      <c r="N7868">
        <v>14634.57</v>
      </c>
      <c r="O7868">
        <v>5165.43</v>
      </c>
      <c r="P7868" t="s">
        <v>93</v>
      </c>
      <c r="Q7868" t="s">
        <v>30</v>
      </c>
      <c r="R7868" t="s">
        <v>81</v>
      </c>
      <c r="S7868">
        <f t="shared" si="244"/>
        <v>2024</v>
      </c>
      <c r="T7868">
        <f t="shared" si="245"/>
        <v>7</v>
      </c>
    </row>
    <row r="7869" spans="1:20" x14ac:dyDescent="0.3">
      <c r="A7869" s="1">
        <v>45505</v>
      </c>
      <c r="B7869" t="s">
        <v>8314</v>
      </c>
      <c r="C7869" t="s">
        <v>137</v>
      </c>
      <c r="D7869" t="s">
        <v>50</v>
      </c>
      <c r="E7869" t="s">
        <v>44</v>
      </c>
      <c r="F7869" t="s">
        <v>89</v>
      </c>
      <c r="G7869" t="s">
        <v>46</v>
      </c>
      <c r="H7869" t="s">
        <v>70</v>
      </c>
      <c r="I7869" t="s">
        <v>71</v>
      </c>
      <c r="J7869">
        <v>13</v>
      </c>
      <c r="K7869">
        <v>600</v>
      </c>
      <c r="L7869">
        <v>0</v>
      </c>
      <c r="M7869">
        <v>7800</v>
      </c>
      <c r="N7869">
        <v>6507.97</v>
      </c>
      <c r="O7869">
        <v>1292.03</v>
      </c>
      <c r="P7869" t="s">
        <v>72</v>
      </c>
      <c r="Q7869" t="s">
        <v>90</v>
      </c>
      <c r="R7869" t="s">
        <v>31</v>
      </c>
      <c r="S7869">
        <f t="shared" si="244"/>
        <v>2024</v>
      </c>
      <c r="T7869">
        <f t="shared" si="245"/>
        <v>8</v>
      </c>
    </row>
    <row r="7870" spans="1:20" x14ac:dyDescent="0.3">
      <c r="A7870" s="1">
        <v>45506</v>
      </c>
      <c r="B7870" t="s">
        <v>8315</v>
      </c>
      <c r="C7870" t="s">
        <v>84</v>
      </c>
      <c r="D7870" t="s">
        <v>50</v>
      </c>
      <c r="E7870" t="s">
        <v>24</v>
      </c>
      <c r="F7870" t="s">
        <v>69</v>
      </c>
      <c r="G7870" t="s">
        <v>46</v>
      </c>
      <c r="H7870" t="s">
        <v>80</v>
      </c>
      <c r="I7870" t="s">
        <v>28</v>
      </c>
      <c r="J7870">
        <v>4</v>
      </c>
      <c r="K7870">
        <v>12000</v>
      </c>
      <c r="L7870">
        <v>17</v>
      </c>
      <c r="M7870">
        <v>39840</v>
      </c>
      <c r="N7870">
        <v>37268.85</v>
      </c>
      <c r="O7870">
        <v>2571.15</v>
      </c>
      <c r="P7870" t="s">
        <v>38</v>
      </c>
      <c r="Q7870" t="s">
        <v>30</v>
      </c>
      <c r="R7870" t="s">
        <v>86</v>
      </c>
      <c r="S7870">
        <f t="shared" si="244"/>
        <v>2024</v>
      </c>
      <c r="T7870">
        <f t="shared" si="245"/>
        <v>8</v>
      </c>
    </row>
    <row r="7871" spans="1:20" x14ac:dyDescent="0.3">
      <c r="A7871" s="1">
        <v>45507</v>
      </c>
      <c r="B7871" t="s">
        <v>8316</v>
      </c>
      <c r="C7871" t="s">
        <v>84</v>
      </c>
      <c r="D7871" t="s">
        <v>50</v>
      </c>
      <c r="E7871" t="s">
        <v>44</v>
      </c>
      <c r="F7871" t="s">
        <v>45</v>
      </c>
      <c r="G7871" t="s">
        <v>26</v>
      </c>
      <c r="H7871" t="s">
        <v>70</v>
      </c>
      <c r="I7871" t="s">
        <v>71</v>
      </c>
      <c r="J7871">
        <v>25</v>
      </c>
      <c r="K7871">
        <v>600</v>
      </c>
      <c r="L7871">
        <v>19</v>
      </c>
      <c r="M7871">
        <v>12150</v>
      </c>
      <c r="N7871">
        <v>9737.51</v>
      </c>
      <c r="O7871">
        <v>2412.4899999999998</v>
      </c>
      <c r="P7871" t="s">
        <v>93</v>
      </c>
      <c r="Q7871" t="s">
        <v>30</v>
      </c>
      <c r="R7871" t="s">
        <v>39</v>
      </c>
      <c r="S7871">
        <f t="shared" si="244"/>
        <v>2024</v>
      </c>
      <c r="T7871">
        <f t="shared" si="245"/>
        <v>8</v>
      </c>
    </row>
    <row r="7872" spans="1:20" x14ac:dyDescent="0.3">
      <c r="A7872" s="1">
        <v>45508</v>
      </c>
      <c r="B7872" t="s">
        <v>8317</v>
      </c>
      <c r="C7872" t="s">
        <v>58</v>
      </c>
      <c r="D7872" t="s">
        <v>50</v>
      </c>
      <c r="E7872" t="s">
        <v>44</v>
      </c>
      <c r="F7872" t="s">
        <v>45</v>
      </c>
      <c r="G7872" t="s">
        <v>37</v>
      </c>
      <c r="H7872" t="s">
        <v>59</v>
      </c>
      <c r="I7872" t="s">
        <v>60</v>
      </c>
      <c r="J7872">
        <v>3</v>
      </c>
      <c r="K7872">
        <v>4500</v>
      </c>
      <c r="L7872">
        <v>20</v>
      </c>
      <c r="M7872">
        <v>10800</v>
      </c>
      <c r="N7872">
        <v>8395.27</v>
      </c>
      <c r="O7872">
        <v>2404.73</v>
      </c>
      <c r="P7872" t="s">
        <v>93</v>
      </c>
      <c r="Q7872" t="s">
        <v>47</v>
      </c>
      <c r="R7872" t="s">
        <v>61</v>
      </c>
      <c r="S7872">
        <f t="shared" si="244"/>
        <v>2024</v>
      </c>
      <c r="T7872">
        <f t="shared" si="245"/>
        <v>8</v>
      </c>
    </row>
    <row r="7873" spans="1:20" x14ac:dyDescent="0.3">
      <c r="A7873" s="1">
        <v>45509</v>
      </c>
      <c r="B7873" t="s">
        <v>8318</v>
      </c>
      <c r="C7873" t="s">
        <v>143</v>
      </c>
      <c r="D7873" t="s">
        <v>43</v>
      </c>
      <c r="E7873" t="s">
        <v>35</v>
      </c>
      <c r="F7873" t="s">
        <v>36</v>
      </c>
      <c r="G7873" t="s">
        <v>46</v>
      </c>
      <c r="H7873" t="s">
        <v>132</v>
      </c>
      <c r="I7873" t="s">
        <v>28</v>
      </c>
      <c r="J7873">
        <v>19</v>
      </c>
      <c r="K7873">
        <v>3500</v>
      </c>
      <c r="L7873">
        <v>0</v>
      </c>
      <c r="M7873">
        <v>66500</v>
      </c>
      <c r="N7873">
        <v>57619.98</v>
      </c>
      <c r="O7873">
        <v>8880.02</v>
      </c>
      <c r="P7873" t="s">
        <v>29</v>
      </c>
      <c r="Q7873" t="s">
        <v>47</v>
      </c>
      <c r="R7873" t="s">
        <v>123</v>
      </c>
      <c r="S7873">
        <f t="shared" si="244"/>
        <v>2024</v>
      </c>
      <c r="T7873">
        <f t="shared" si="245"/>
        <v>8</v>
      </c>
    </row>
    <row r="7874" spans="1:20" x14ac:dyDescent="0.3">
      <c r="A7874" s="1">
        <v>45510</v>
      </c>
      <c r="B7874" t="s">
        <v>8319</v>
      </c>
      <c r="C7874" t="s">
        <v>42</v>
      </c>
      <c r="D7874" t="s">
        <v>23</v>
      </c>
      <c r="E7874" t="s">
        <v>35</v>
      </c>
      <c r="F7874" t="s">
        <v>36</v>
      </c>
      <c r="G7874" t="s">
        <v>46</v>
      </c>
      <c r="H7874" t="s">
        <v>140</v>
      </c>
      <c r="I7874" t="s">
        <v>71</v>
      </c>
      <c r="J7874">
        <v>3</v>
      </c>
      <c r="K7874">
        <v>900</v>
      </c>
      <c r="L7874">
        <v>11</v>
      </c>
      <c r="M7874">
        <v>2403</v>
      </c>
      <c r="N7874">
        <v>1800.87</v>
      </c>
      <c r="O7874">
        <v>602.13</v>
      </c>
      <c r="P7874" t="s">
        <v>29</v>
      </c>
      <c r="Q7874" t="s">
        <v>90</v>
      </c>
      <c r="R7874" t="s">
        <v>123</v>
      </c>
      <c r="S7874">
        <f t="shared" si="244"/>
        <v>2024</v>
      </c>
      <c r="T7874">
        <f t="shared" si="245"/>
        <v>8</v>
      </c>
    </row>
    <row r="7875" spans="1:20" x14ac:dyDescent="0.3">
      <c r="A7875" s="1">
        <v>45511</v>
      </c>
      <c r="B7875" t="s">
        <v>8320</v>
      </c>
      <c r="C7875" t="s">
        <v>34</v>
      </c>
      <c r="D7875" t="s">
        <v>43</v>
      </c>
      <c r="E7875" t="s">
        <v>35</v>
      </c>
      <c r="F7875" t="s">
        <v>36</v>
      </c>
      <c r="G7875" t="s">
        <v>26</v>
      </c>
      <c r="H7875" t="s">
        <v>132</v>
      </c>
      <c r="I7875" t="s">
        <v>28</v>
      </c>
      <c r="J7875">
        <v>24</v>
      </c>
      <c r="K7875">
        <v>3500</v>
      </c>
      <c r="L7875">
        <v>5</v>
      </c>
      <c r="M7875">
        <v>79800</v>
      </c>
      <c r="N7875">
        <v>71741.8</v>
      </c>
      <c r="O7875">
        <v>8058.2</v>
      </c>
      <c r="P7875" t="s">
        <v>93</v>
      </c>
      <c r="Q7875" t="s">
        <v>55</v>
      </c>
      <c r="R7875" t="s">
        <v>73</v>
      </c>
      <c r="S7875">
        <f t="shared" ref="S7875:S7938" si="246">YEAR(A7875)</f>
        <v>2024</v>
      </c>
      <c r="T7875">
        <f t="shared" si="245"/>
        <v>8</v>
      </c>
    </row>
    <row r="7876" spans="1:20" x14ac:dyDescent="0.3">
      <c r="A7876" s="1">
        <v>45512</v>
      </c>
      <c r="B7876" t="s">
        <v>8321</v>
      </c>
      <c r="C7876" t="s">
        <v>64</v>
      </c>
      <c r="D7876" t="s">
        <v>23</v>
      </c>
      <c r="E7876" t="s">
        <v>51</v>
      </c>
      <c r="F7876" t="s">
        <v>77</v>
      </c>
      <c r="G7876" t="s">
        <v>26</v>
      </c>
      <c r="H7876" t="s">
        <v>132</v>
      </c>
      <c r="I7876" t="s">
        <v>28</v>
      </c>
      <c r="J7876">
        <v>11</v>
      </c>
      <c r="K7876">
        <v>3500</v>
      </c>
      <c r="L7876">
        <v>5</v>
      </c>
      <c r="M7876">
        <v>36575</v>
      </c>
      <c r="N7876">
        <v>31782.84</v>
      </c>
      <c r="O7876">
        <v>4792.16</v>
      </c>
      <c r="P7876" t="s">
        <v>29</v>
      </c>
      <c r="Q7876" t="s">
        <v>30</v>
      </c>
      <c r="R7876" t="s">
        <v>86</v>
      </c>
      <c r="S7876">
        <f t="shared" si="246"/>
        <v>2024</v>
      </c>
      <c r="T7876">
        <f t="shared" ref="T7876:T7939" si="247">MONTH(A7876)</f>
        <v>8</v>
      </c>
    </row>
    <row r="7877" spans="1:20" x14ac:dyDescent="0.3">
      <c r="A7877" s="1">
        <v>45513</v>
      </c>
      <c r="B7877" t="s">
        <v>8322</v>
      </c>
      <c r="C7877" t="s">
        <v>34</v>
      </c>
      <c r="D7877" t="s">
        <v>23</v>
      </c>
      <c r="E7877" t="s">
        <v>24</v>
      </c>
      <c r="F7877" t="s">
        <v>111</v>
      </c>
      <c r="G7877" t="s">
        <v>37</v>
      </c>
      <c r="H7877" t="s">
        <v>53</v>
      </c>
      <c r="I7877" t="s">
        <v>54</v>
      </c>
      <c r="J7877">
        <v>6</v>
      </c>
      <c r="K7877">
        <v>2500</v>
      </c>
      <c r="L7877">
        <v>7</v>
      </c>
      <c r="M7877">
        <v>13950</v>
      </c>
      <c r="N7877">
        <v>12036.23</v>
      </c>
      <c r="O7877">
        <v>1913.77</v>
      </c>
      <c r="P7877" t="s">
        <v>65</v>
      </c>
      <c r="Q7877" t="s">
        <v>55</v>
      </c>
      <c r="R7877" t="s">
        <v>31</v>
      </c>
      <c r="S7877">
        <f t="shared" si="246"/>
        <v>2024</v>
      </c>
      <c r="T7877">
        <f t="shared" si="247"/>
        <v>8</v>
      </c>
    </row>
    <row r="7878" spans="1:20" x14ac:dyDescent="0.3">
      <c r="A7878" s="1">
        <v>45514</v>
      </c>
      <c r="B7878" t="s">
        <v>8323</v>
      </c>
      <c r="C7878" t="s">
        <v>64</v>
      </c>
      <c r="D7878" t="s">
        <v>23</v>
      </c>
      <c r="E7878" t="s">
        <v>35</v>
      </c>
      <c r="F7878" t="s">
        <v>36</v>
      </c>
      <c r="G7878" t="s">
        <v>26</v>
      </c>
      <c r="H7878" t="s">
        <v>80</v>
      </c>
      <c r="I7878" t="s">
        <v>28</v>
      </c>
      <c r="J7878">
        <v>17</v>
      </c>
      <c r="K7878">
        <v>12000</v>
      </c>
      <c r="L7878">
        <v>1</v>
      </c>
      <c r="M7878">
        <v>201960</v>
      </c>
      <c r="N7878">
        <v>160357.43</v>
      </c>
      <c r="O7878">
        <v>41602.57</v>
      </c>
      <c r="P7878" t="s">
        <v>29</v>
      </c>
      <c r="Q7878" t="s">
        <v>55</v>
      </c>
      <c r="R7878" t="s">
        <v>39</v>
      </c>
      <c r="S7878">
        <f t="shared" si="246"/>
        <v>2024</v>
      </c>
      <c r="T7878">
        <f t="shared" si="247"/>
        <v>8</v>
      </c>
    </row>
    <row r="7879" spans="1:20" x14ac:dyDescent="0.3">
      <c r="A7879" s="1">
        <v>45515</v>
      </c>
      <c r="B7879" t="s">
        <v>8324</v>
      </c>
      <c r="C7879" t="s">
        <v>64</v>
      </c>
      <c r="D7879" t="s">
        <v>23</v>
      </c>
      <c r="E7879" t="s">
        <v>51</v>
      </c>
      <c r="F7879" t="s">
        <v>192</v>
      </c>
      <c r="G7879" t="s">
        <v>46</v>
      </c>
      <c r="H7879" t="s">
        <v>53</v>
      </c>
      <c r="I7879" t="s">
        <v>54</v>
      </c>
      <c r="J7879">
        <v>4</v>
      </c>
      <c r="K7879">
        <v>2500</v>
      </c>
      <c r="L7879">
        <v>5</v>
      </c>
      <c r="M7879">
        <v>9500</v>
      </c>
      <c r="N7879">
        <v>7663.6</v>
      </c>
      <c r="O7879">
        <v>1836.4</v>
      </c>
      <c r="P7879" t="s">
        <v>65</v>
      </c>
      <c r="Q7879" t="s">
        <v>30</v>
      </c>
      <c r="R7879" t="s">
        <v>81</v>
      </c>
      <c r="S7879">
        <f t="shared" si="246"/>
        <v>2024</v>
      </c>
      <c r="T7879">
        <f t="shared" si="247"/>
        <v>8</v>
      </c>
    </row>
    <row r="7880" spans="1:20" x14ac:dyDescent="0.3">
      <c r="A7880" s="1">
        <v>45516</v>
      </c>
      <c r="B7880" t="s">
        <v>8325</v>
      </c>
      <c r="C7880" t="s">
        <v>22</v>
      </c>
      <c r="D7880" t="s">
        <v>43</v>
      </c>
      <c r="E7880" t="s">
        <v>24</v>
      </c>
      <c r="F7880" t="s">
        <v>25</v>
      </c>
      <c r="G7880" t="s">
        <v>85</v>
      </c>
      <c r="H7880" t="s">
        <v>59</v>
      </c>
      <c r="I7880" t="s">
        <v>60</v>
      </c>
      <c r="J7880">
        <v>12</v>
      </c>
      <c r="K7880">
        <v>4500</v>
      </c>
      <c r="L7880">
        <v>20</v>
      </c>
      <c r="M7880">
        <v>43200</v>
      </c>
      <c r="N7880">
        <v>38629.83</v>
      </c>
      <c r="O7880">
        <v>4570.17</v>
      </c>
      <c r="P7880" t="s">
        <v>93</v>
      </c>
      <c r="Q7880" t="s">
        <v>30</v>
      </c>
      <c r="R7880" t="s">
        <v>73</v>
      </c>
      <c r="S7880">
        <f t="shared" si="246"/>
        <v>2024</v>
      </c>
      <c r="T7880">
        <f t="shared" si="247"/>
        <v>8</v>
      </c>
    </row>
    <row r="7881" spans="1:20" x14ac:dyDescent="0.3">
      <c r="A7881" s="1">
        <v>45517</v>
      </c>
      <c r="B7881" t="s">
        <v>8326</v>
      </c>
      <c r="C7881" t="s">
        <v>143</v>
      </c>
      <c r="D7881" t="s">
        <v>23</v>
      </c>
      <c r="E7881" t="s">
        <v>24</v>
      </c>
      <c r="F7881" t="s">
        <v>69</v>
      </c>
      <c r="G7881" t="s">
        <v>37</v>
      </c>
      <c r="H7881" t="s">
        <v>80</v>
      </c>
      <c r="I7881" t="s">
        <v>28</v>
      </c>
      <c r="J7881">
        <v>7</v>
      </c>
      <c r="K7881">
        <v>12000</v>
      </c>
      <c r="L7881">
        <v>14</v>
      </c>
      <c r="M7881">
        <v>72240</v>
      </c>
      <c r="N7881">
        <v>61368.69</v>
      </c>
      <c r="O7881">
        <v>10871.31</v>
      </c>
      <c r="P7881" t="s">
        <v>29</v>
      </c>
      <c r="Q7881" t="s">
        <v>30</v>
      </c>
      <c r="R7881" t="s">
        <v>39</v>
      </c>
      <c r="S7881">
        <f t="shared" si="246"/>
        <v>2024</v>
      </c>
      <c r="T7881">
        <f t="shared" si="247"/>
        <v>8</v>
      </c>
    </row>
    <row r="7882" spans="1:20" x14ac:dyDescent="0.3">
      <c r="A7882" s="1">
        <v>45518</v>
      </c>
      <c r="B7882" t="s">
        <v>8327</v>
      </c>
      <c r="C7882" t="s">
        <v>22</v>
      </c>
      <c r="D7882" t="s">
        <v>50</v>
      </c>
      <c r="E7882" t="s">
        <v>35</v>
      </c>
      <c r="F7882" t="s">
        <v>36</v>
      </c>
      <c r="G7882" t="s">
        <v>46</v>
      </c>
      <c r="H7882" t="s">
        <v>132</v>
      </c>
      <c r="I7882" t="s">
        <v>28</v>
      </c>
      <c r="J7882">
        <v>18</v>
      </c>
      <c r="K7882">
        <v>3500</v>
      </c>
      <c r="L7882">
        <v>2</v>
      </c>
      <c r="M7882">
        <v>61740</v>
      </c>
      <c r="N7882">
        <v>56610.78</v>
      </c>
      <c r="O7882">
        <v>5129.22</v>
      </c>
      <c r="P7882" t="s">
        <v>29</v>
      </c>
      <c r="Q7882" t="s">
        <v>30</v>
      </c>
      <c r="R7882" t="s">
        <v>86</v>
      </c>
      <c r="S7882">
        <f t="shared" si="246"/>
        <v>2024</v>
      </c>
      <c r="T7882">
        <f t="shared" si="247"/>
        <v>8</v>
      </c>
    </row>
    <row r="7883" spans="1:20" x14ac:dyDescent="0.3">
      <c r="A7883" s="1">
        <v>45519</v>
      </c>
      <c r="B7883" t="s">
        <v>8328</v>
      </c>
      <c r="C7883" t="s">
        <v>34</v>
      </c>
      <c r="D7883" t="s">
        <v>23</v>
      </c>
      <c r="E7883" t="s">
        <v>24</v>
      </c>
      <c r="F7883" t="s">
        <v>69</v>
      </c>
      <c r="G7883" t="s">
        <v>46</v>
      </c>
      <c r="H7883" t="s">
        <v>140</v>
      </c>
      <c r="I7883" t="s">
        <v>71</v>
      </c>
      <c r="J7883">
        <v>5</v>
      </c>
      <c r="K7883">
        <v>900</v>
      </c>
      <c r="L7883">
        <v>12</v>
      </c>
      <c r="M7883">
        <v>3960</v>
      </c>
      <c r="N7883">
        <v>3653.36</v>
      </c>
      <c r="O7883">
        <v>306.64</v>
      </c>
      <c r="P7883" t="s">
        <v>72</v>
      </c>
      <c r="Q7883" t="s">
        <v>90</v>
      </c>
      <c r="R7883" t="s">
        <v>102</v>
      </c>
      <c r="S7883">
        <f t="shared" si="246"/>
        <v>2024</v>
      </c>
      <c r="T7883">
        <f t="shared" si="247"/>
        <v>8</v>
      </c>
    </row>
    <row r="7884" spans="1:20" x14ac:dyDescent="0.3">
      <c r="A7884" s="1">
        <v>45520</v>
      </c>
      <c r="B7884" t="s">
        <v>8329</v>
      </c>
      <c r="C7884" t="s">
        <v>64</v>
      </c>
      <c r="D7884" t="s">
        <v>50</v>
      </c>
      <c r="E7884" t="s">
        <v>44</v>
      </c>
      <c r="F7884" t="s">
        <v>45</v>
      </c>
      <c r="G7884" t="s">
        <v>26</v>
      </c>
      <c r="H7884" t="s">
        <v>53</v>
      </c>
      <c r="I7884" t="s">
        <v>54</v>
      </c>
      <c r="J7884">
        <v>14</v>
      </c>
      <c r="K7884">
        <v>2500</v>
      </c>
      <c r="L7884">
        <v>2</v>
      </c>
      <c r="M7884">
        <v>34300</v>
      </c>
      <c r="N7884">
        <v>29766.22</v>
      </c>
      <c r="O7884">
        <v>4533.78</v>
      </c>
      <c r="P7884" t="s">
        <v>65</v>
      </c>
      <c r="Q7884" t="s">
        <v>47</v>
      </c>
      <c r="R7884" t="s">
        <v>61</v>
      </c>
      <c r="S7884">
        <f t="shared" si="246"/>
        <v>2024</v>
      </c>
      <c r="T7884">
        <f t="shared" si="247"/>
        <v>8</v>
      </c>
    </row>
    <row r="7885" spans="1:20" x14ac:dyDescent="0.3">
      <c r="A7885" s="1">
        <v>45521</v>
      </c>
      <c r="B7885" t="s">
        <v>8330</v>
      </c>
      <c r="C7885" t="s">
        <v>34</v>
      </c>
      <c r="D7885" t="s">
        <v>50</v>
      </c>
      <c r="E7885" t="s">
        <v>44</v>
      </c>
      <c r="F7885" t="s">
        <v>45</v>
      </c>
      <c r="G7885" t="s">
        <v>37</v>
      </c>
      <c r="H7885" t="s">
        <v>132</v>
      </c>
      <c r="I7885" t="s">
        <v>28</v>
      </c>
      <c r="J7885">
        <v>2</v>
      </c>
      <c r="K7885">
        <v>3500</v>
      </c>
      <c r="L7885">
        <v>3</v>
      </c>
      <c r="M7885">
        <v>6790</v>
      </c>
      <c r="N7885">
        <v>5535.44</v>
      </c>
      <c r="O7885">
        <v>1254.56</v>
      </c>
      <c r="P7885" t="s">
        <v>72</v>
      </c>
      <c r="Q7885" t="s">
        <v>90</v>
      </c>
      <c r="R7885" t="s">
        <v>39</v>
      </c>
      <c r="S7885">
        <f t="shared" si="246"/>
        <v>2024</v>
      </c>
      <c r="T7885">
        <f t="shared" si="247"/>
        <v>8</v>
      </c>
    </row>
    <row r="7886" spans="1:20" x14ac:dyDescent="0.3">
      <c r="A7886" s="1">
        <v>45522</v>
      </c>
      <c r="B7886" t="s">
        <v>8331</v>
      </c>
      <c r="C7886" t="s">
        <v>42</v>
      </c>
      <c r="D7886" t="s">
        <v>43</v>
      </c>
      <c r="E7886" t="s">
        <v>35</v>
      </c>
      <c r="F7886" t="s">
        <v>36</v>
      </c>
      <c r="G7886" t="s">
        <v>85</v>
      </c>
      <c r="H7886" t="s">
        <v>27</v>
      </c>
      <c r="I7886" t="s">
        <v>28</v>
      </c>
      <c r="J7886">
        <v>9</v>
      </c>
      <c r="K7886">
        <v>45000</v>
      </c>
      <c r="L7886">
        <v>12</v>
      </c>
      <c r="M7886">
        <v>356400</v>
      </c>
      <c r="N7886">
        <v>297318.38</v>
      </c>
      <c r="O7886">
        <v>59081.62</v>
      </c>
      <c r="P7886" t="s">
        <v>38</v>
      </c>
      <c r="Q7886" t="s">
        <v>55</v>
      </c>
      <c r="R7886" t="s">
        <v>31</v>
      </c>
      <c r="S7886">
        <f t="shared" si="246"/>
        <v>2024</v>
      </c>
      <c r="T7886">
        <f t="shared" si="247"/>
        <v>8</v>
      </c>
    </row>
    <row r="7887" spans="1:20" x14ac:dyDescent="0.3">
      <c r="A7887" s="1">
        <v>45523</v>
      </c>
      <c r="B7887" t="s">
        <v>8332</v>
      </c>
      <c r="C7887" t="s">
        <v>34</v>
      </c>
      <c r="D7887" t="s">
        <v>23</v>
      </c>
      <c r="E7887" t="s">
        <v>24</v>
      </c>
      <c r="F7887" t="s">
        <v>111</v>
      </c>
      <c r="G7887" t="s">
        <v>46</v>
      </c>
      <c r="H7887" t="s">
        <v>27</v>
      </c>
      <c r="I7887" t="s">
        <v>28</v>
      </c>
      <c r="J7887">
        <v>3</v>
      </c>
      <c r="K7887">
        <v>45000</v>
      </c>
      <c r="L7887">
        <v>7</v>
      </c>
      <c r="M7887">
        <v>125550</v>
      </c>
      <c r="N7887">
        <v>97274.45</v>
      </c>
      <c r="O7887">
        <v>28275.55</v>
      </c>
      <c r="P7887" t="s">
        <v>65</v>
      </c>
      <c r="Q7887" t="s">
        <v>90</v>
      </c>
      <c r="R7887" t="s">
        <v>86</v>
      </c>
      <c r="S7887">
        <f t="shared" si="246"/>
        <v>2024</v>
      </c>
      <c r="T7887">
        <f t="shared" si="247"/>
        <v>8</v>
      </c>
    </row>
    <row r="7888" spans="1:20" x14ac:dyDescent="0.3">
      <c r="A7888" s="1">
        <v>45524</v>
      </c>
      <c r="B7888" t="s">
        <v>8333</v>
      </c>
      <c r="C7888" t="s">
        <v>76</v>
      </c>
      <c r="D7888" t="s">
        <v>23</v>
      </c>
      <c r="E7888" t="s">
        <v>44</v>
      </c>
      <c r="F7888" t="s">
        <v>89</v>
      </c>
      <c r="G7888" t="s">
        <v>85</v>
      </c>
      <c r="H7888" t="s">
        <v>140</v>
      </c>
      <c r="I7888" t="s">
        <v>71</v>
      </c>
      <c r="J7888">
        <v>3</v>
      </c>
      <c r="K7888">
        <v>900</v>
      </c>
      <c r="L7888">
        <v>13</v>
      </c>
      <c r="M7888">
        <v>2349</v>
      </c>
      <c r="N7888">
        <v>1914.91</v>
      </c>
      <c r="O7888">
        <v>434.09</v>
      </c>
      <c r="P7888" t="s">
        <v>93</v>
      </c>
      <c r="Q7888" t="s">
        <v>55</v>
      </c>
      <c r="R7888" t="s">
        <v>86</v>
      </c>
      <c r="S7888">
        <f t="shared" si="246"/>
        <v>2024</v>
      </c>
      <c r="T7888">
        <f t="shared" si="247"/>
        <v>8</v>
      </c>
    </row>
    <row r="7889" spans="1:20" x14ac:dyDescent="0.3">
      <c r="A7889" s="1">
        <v>45525</v>
      </c>
      <c r="B7889" t="s">
        <v>8334</v>
      </c>
      <c r="C7889" t="s">
        <v>22</v>
      </c>
      <c r="D7889" t="s">
        <v>43</v>
      </c>
      <c r="E7889" t="s">
        <v>35</v>
      </c>
      <c r="F7889" t="s">
        <v>36</v>
      </c>
      <c r="G7889" t="s">
        <v>46</v>
      </c>
      <c r="H7889" t="s">
        <v>27</v>
      </c>
      <c r="I7889" t="s">
        <v>28</v>
      </c>
      <c r="J7889">
        <v>24</v>
      </c>
      <c r="K7889">
        <v>45000</v>
      </c>
      <c r="L7889">
        <v>8</v>
      </c>
      <c r="M7889">
        <v>993600</v>
      </c>
      <c r="N7889">
        <v>800406.47</v>
      </c>
      <c r="O7889">
        <v>193193.53</v>
      </c>
      <c r="P7889" t="s">
        <v>29</v>
      </c>
      <c r="Q7889" t="s">
        <v>30</v>
      </c>
      <c r="R7889" t="s">
        <v>81</v>
      </c>
      <c r="S7889">
        <f t="shared" si="246"/>
        <v>2024</v>
      </c>
      <c r="T7889">
        <f t="shared" si="247"/>
        <v>8</v>
      </c>
    </row>
    <row r="7890" spans="1:20" x14ac:dyDescent="0.3">
      <c r="A7890" s="1">
        <v>45526</v>
      </c>
      <c r="B7890" t="s">
        <v>8335</v>
      </c>
      <c r="C7890" t="s">
        <v>64</v>
      </c>
      <c r="D7890" t="s">
        <v>50</v>
      </c>
      <c r="E7890" t="s">
        <v>44</v>
      </c>
      <c r="F7890" t="s">
        <v>89</v>
      </c>
      <c r="G7890" t="s">
        <v>46</v>
      </c>
      <c r="H7890" t="s">
        <v>80</v>
      </c>
      <c r="I7890" t="s">
        <v>28</v>
      </c>
      <c r="J7890">
        <v>11</v>
      </c>
      <c r="K7890">
        <v>12000</v>
      </c>
      <c r="L7890">
        <v>12</v>
      </c>
      <c r="M7890">
        <v>116160</v>
      </c>
      <c r="N7890">
        <v>101342.23</v>
      </c>
      <c r="O7890">
        <v>14817.77</v>
      </c>
      <c r="P7890" t="s">
        <v>72</v>
      </c>
      <c r="Q7890" t="s">
        <v>90</v>
      </c>
      <c r="R7890" t="s">
        <v>102</v>
      </c>
      <c r="S7890">
        <f t="shared" si="246"/>
        <v>2024</v>
      </c>
      <c r="T7890">
        <f t="shared" si="247"/>
        <v>8</v>
      </c>
    </row>
    <row r="7891" spans="1:20" x14ac:dyDescent="0.3">
      <c r="A7891" s="1">
        <v>45527</v>
      </c>
      <c r="B7891" t="s">
        <v>8336</v>
      </c>
      <c r="C7891" t="s">
        <v>143</v>
      </c>
      <c r="D7891" t="s">
        <v>43</v>
      </c>
      <c r="E7891" t="s">
        <v>51</v>
      </c>
      <c r="F7891" t="s">
        <v>192</v>
      </c>
      <c r="G7891" t="s">
        <v>26</v>
      </c>
      <c r="H7891" t="s">
        <v>53</v>
      </c>
      <c r="I7891" t="s">
        <v>54</v>
      </c>
      <c r="J7891">
        <v>16</v>
      </c>
      <c r="K7891">
        <v>2500</v>
      </c>
      <c r="L7891">
        <v>3</v>
      </c>
      <c r="M7891">
        <v>38800</v>
      </c>
      <c r="N7891">
        <v>32984.699999999997</v>
      </c>
      <c r="O7891">
        <v>5815.3</v>
      </c>
      <c r="P7891" t="s">
        <v>29</v>
      </c>
      <c r="Q7891" t="s">
        <v>55</v>
      </c>
      <c r="R7891" t="s">
        <v>39</v>
      </c>
      <c r="S7891">
        <f t="shared" si="246"/>
        <v>2024</v>
      </c>
      <c r="T7891">
        <f t="shared" si="247"/>
        <v>8</v>
      </c>
    </row>
    <row r="7892" spans="1:20" x14ac:dyDescent="0.3">
      <c r="A7892" s="1">
        <v>45528</v>
      </c>
      <c r="B7892" t="s">
        <v>8337</v>
      </c>
      <c r="C7892" t="s">
        <v>58</v>
      </c>
      <c r="D7892" t="s">
        <v>43</v>
      </c>
      <c r="E7892" t="s">
        <v>35</v>
      </c>
      <c r="F7892" t="s">
        <v>36</v>
      </c>
      <c r="G7892" t="s">
        <v>37</v>
      </c>
      <c r="H7892" t="s">
        <v>132</v>
      </c>
      <c r="I7892" t="s">
        <v>28</v>
      </c>
      <c r="J7892">
        <v>11</v>
      </c>
      <c r="K7892">
        <v>3500</v>
      </c>
      <c r="L7892">
        <v>8</v>
      </c>
      <c r="M7892">
        <v>35420</v>
      </c>
      <c r="N7892">
        <v>31308.1</v>
      </c>
      <c r="O7892">
        <v>4111.8999999999996</v>
      </c>
      <c r="P7892" t="s">
        <v>65</v>
      </c>
      <c r="Q7892" t="s">
        <v>55</v>
      </c>
      <c r="R7892" t="s">
        <v>81</v>
      </c>
      <c r="S7892">
        <f t="shared" si="246"/>
        <v>2024</v>
      </c>
      <c r="T7892">
        <f t="shared" si="247"/>
        <v>8</v>
      </c>
    </row>
    <row r="7893" spans="1:20" x14ac:dyDescent="0.3">
      <c r="A7893" s="1">
        <v>45529</v>
      </c>
      <c r="B7893" t="s">
        <v>8338</v>
      </c>
      <c r="C7893" t="s">
        <v>42</v>
      </c>
      <c r="D7893" t="s">
        <v>23</v>
      </c>
      <c r="E7893" t="s">
        <v>35</v>
      </c>
      <c r="F7893" t="s">
        <v>36</v>
      </c>
      <c r="G7893" t="s">
        <v>46</v>
      </c>
      <c r="H7893" t="s">
        <v>132</v>
      </c>
      <c r="I7893" t="s">
        <v>28</v>
      </c>
      <c r="J7893">
        <v>9</v>
      </c>
      <c r="K7893">
        <v>3500</v>
      </c>
      <c r="L7893">
        <v>14</v>
      </c>
      <c r="M7893">
        <v>27090</v>
      </c>
      <c r="N7893">
        <v>21262.5</v>
      </c>
      <c r="O7893">
        <v>5827.5</v>
      </c>
      <c r="P7893" t="s">
        <v>93</v>
      </c>
      <c r="Q7893" t="s">
        <v>30</v>
      </c>
      <c r="R7893" t="s">
        <v>102</v>
      </c>
      <c r="S7893">
        <f t="shared" si="246"/>
        <v>2024</v>
      </c>
      <c r="T7893">
        <f t="shared" si="247"/>
        <v>8</v>
      </c>
    </row>
    <row r="7894" spans="1:20" x14ac:dyDescent="0.3">
      <c r="A7894" s="1">
        <v>45530</v>
      </c>
      <c r="B7894" t="s">
        <v>8339</v>
      </c>
      <c r="C7894" t="s">
        <v>108</v>
      </c>
      <c r="D7894" t="s">
        <v>50</v>
      </c>
      <c r="E7894" t="s">
        <v>44</v>
      </c>
      <c r="F7894" t="s">
        <v>89</v>
      </c>
      <c r="G7894" t="s">
        <v>85</v>
      </c>
      <c r="H7894" t="s">
        <v>27</v>
      </c>
      <c r="I7894" t="s">
        <v>28</v>
      </c>
      <c r="J7894">
        <v>24</v>
      </c>
      <c r="K7894">
        <v>45000</v>
      </c>
      <c r="L7894">
        <v>0</v>
      </c>
      <c r="M7894">
        <v>1080000</v>
      </c>
      <c r="N7894">
        <v>867631.14</v>
      </c>
      <c r="O7894">
        <v>212368.86</v>
      </c>
      <c r="P7894" t="s">
        <v>72</v>
      </c>
      <c r="Q7894" t="s">
        <v>90</v>
      </c>
      <c r="R7894" t="s">
        <v>61</v>
      </c>
      <c r="S7894">
        <f t="shared" si="246"/>
        <v>2024</v>
      </c>
      <c r="T7894">
        <f t="shared" si="247"/>
        <v>8</v>
      </c>
    </row>
    <row r="7895" spans="1:20" x14ac:dyDescent="0.3">
      <c r="A7895" s="1">
        <v>45531</v>
      </c>
      <c r="B7895" t="s">
        <v>8340</v>
      </c>
      <c r="C7895" t="s">
        <v>64</v>
      </c>
      <c r="D7895" t="s">
        <v>43</v>
      </c>
      <c r="E7895" t="s">
        <v>44</v>
      </c>
      <c r="F7895" t="s">
        <v>45</v>
      </c>
      <c r="G7895" t="s">
        <v>26</v>
      </c>
      <c r="H7895" t="s">
        <v>140</v>
      </c>
      <c r="I7895" t="s">
        <v>71</v>
      </c>
      <c r="J7895">
        <v>23</v>
      </c>
      <c r="K7895">
        <v>900</v>
      </c>
      <c r="L7895">
        <v>4</v>
      </c>
      <c r="M7895">
        <v>19872</v>
      </c>
      <c r="N7895">
        <v>14881.4</v>
      </c>
      <c r="O7895">
        <v>4990.6000000000004</v>
      </c>
      <c r="P7895" t="s">
        <v>72</v>
      </c>
      <c r="Q7895" t="s">
        <v>90</v>
      </c>
      <c r="R7895" t="s">
        <v>31</v>
      </c>
      <c r="S7895">
        <f t="shared" si="246"/>
        <v>2024</v>
      </c>
      <c r="T7895">
        <f t="shared" si="247"/>
        <v>8</v>
      </c>
    </row>
    <row r="7896" spans="1:20" x14ac:dyDescent="0.3">
      <c r="A7896" s="1">
        <v>45532</v>
      </c>
      <c r="B7896" t="s">
        <v>8341</v>
      </c>
      <c r="C7896" t="s">
        <v>137</v>
      </c>
      <c r="D7896" t="s">
        <v>50</v>
      </c>
      <c r="E7896" t="s">
        <v>24</v>
      </c>
      <c r="F7896" t="s">
        <v>69</v>
      </c>
      <c r="G7896" t="s">
        <v>85</v>
      </c>
      <c r="H7896" t="s">
        <v>53</v>
      </c>
      <c r="I7896" t="s">
        <v>54</v>
      </c>
      <c r="J7896">
        <v>15</v>
      </c>
      <c r="K7896">
        <v>2500</v>
      </c>
      <c r="L7896">
        <v>12</v>
      </c>
      <c r="M7896">
        <v>33000</v>
      </c>
      <c r="N7896">
        <v>30029.58</v>
      </c>
      <c r="O7896">
        <v>2970.42</v>
      </c>
      <c r="P7896" t="s">
        <v>38</v>
      </c>
      <c r="Q7896" t="s">
        <v>47</v>
      </c>
      <c r="R7896" t="s">
        <v>86</v>
      </c>
      <c r="S7896">
        <f t="shared" si="246"/>
        <v>2024</v>
      </c>
      <c r="T7896">
        <f t="shared" si="247"/>
        <v>8</v>
      </c>
    </row>
    <row r="7897" spans="1:20" x14ac:dyDescent="0.3">
      <c r="A7897" s="1">
        <v>45533</v>
      </c>
      <c r="B7897" t="s">
        <v>8342</v>
      </c>
      <c r="C7897" t="s">
        <v>98</v>
      </c>
      <c r="D7897" t="s">
        <v>23</v>
      </c>
      <c r="E7897" t="s">
        <v>35</v>
      </c>
      <c r="F7897" t="s">
        <v>36</v>
      </c>
      <c r="G7897" t="s">
        <v>37</v>
      </c>
      <c r="H7897" t="s">
        <v>59</v>
      </c>
      <c r="I7897" t="s">
        <v>60</v>
      </c>
      <c r="J7897">
        <v>4</v>
      </c>
      <c r="K7897">
        <v>4500</v>
      </c>
      <c r="L7897">
        <v>3</v>
      </c>
      <c r="M7897">
        <v>17460</v>
      </c>
      <c r="N7897">
        <v>13695.29</v>
      </c>
      <c r="O7897">
        <v>3764.71</v>
      </c>
      <c r="P7897" t="s">
        <v>38</v>
      </c>
      <c r="Q7897" t="s">
        <v>55</v>
      </c>
      <c r="R7897" t="s">
        <v>81</v>
      </c>
      <c r="S7897">
        <f t="shared" si="246"/>
        <v>2024</v>
      </c>
      <c r="T7897">
        <f t="shared" si="247"/>
        <v>8</v>
      </c>
    </row>
    <row r="7898" spans="1:20" x14ac:dyDescent="0.3">
      <c r="A7898" s="1">
        <v>45534</v>
      </c>
      <c r="B7898" t="s">
        <v>8343</v>
      </c>
      <c r="C7898" t="s">
        <v>108</v>
      </c>
      <c r="D7898" t="s">
        <v>50</v>
      </c>
      <c r="E7898" t="s">
        <v>51</v>
      </c>
      <c r="F7898" t="s">
        <v>192</v>
      </c>
      <c r="G7898" t="s">
        <v>46</v>
      </c>
      <c r="H7898" t="s">
        <v>140</v>
      </c>
      <c r="I7898" t="s">
        <v>71</v>
      </c>
      <c r="J7898">
        <v>19</v>
      </c>
      <c r="K7898">
        <v>900</v>
      </c>
      <c r="L7898">
        <v>10</v>
      </c>
      <c r="M7898">
        <v>15390</v>
      </c>
      <c r="N7898">
        <v>11826.73</v>
      </c>
      <c r="O7898">
        <v>3563.27</v>
      </c>
      <c r="P7898" t="s">
        <v>29</v>
      </c>
      <c r="Q7898" t="s">
        <v>90</v>
      </c>
      <c r="R7898" t="s">
        <v>73</v>
      </c>
      <c r="S7898">
        <f t="shared" si="246"/>
        <v>2024</v>
      </c>
      <c r="T7898">
        <f t="shared" si="247"/>
        <v>8</v>
      </c>
    </row>
    <row r="7899" spans="1:20" x14ac:dyDescent="0.3">
      <c r="A7899" s="1">
        <v>45535</v>
      </c>
      <c r="B7899" t="s">
        <v>8344</v>
      </c>
      <c r="C7899" t="s">
        <v>137</v>
      </c>
      <c r="D7899" t="s">
        <v>43</v>
      </c>
      <c r="E7899" t="s">
        <v>51</v>
      </c>
      <c r="F7899" t="s">
        <v>99</v>
      </c>
      <c r="G7899" t="s">
        <v>26</v>
      </c>
      <c r="H7899" t="s">
        <v>59</v>
      </c>
      <c r="I7899" t="s">
        <v>60</v>
      </c>
      <c r="J7899">
        <v>8</v>
      </c>
      <c r="K7899">
        <v>4500</v>
      </c>
      <c r="L7899">
        <v>15</v>
      </c>
      <c r="M7899">
        <v>30600</v>
      </c>
      <c r="N7899">
        <v>22467.47</v>
      </c>
      <c r="O7899">
        <v>8132.53</v>
      </c>
      <c r="P7899" t="s">
        <v>72</v>
      </c>
      <c r="Q7899" t="s">
        <v>30</v>
      </c>
      <c r="R7899" t="s">
        <v>86</v>
      </c>
      <c r="S7899">
        <f t="shared" si="246"/>
        <v>2024</v>
      </c>
      <c r="T7899">
        <f t="shared" si="247"/>
        <v>8</v>
      </c>
    </row>
    <row r="7900" spans="1:20" x14ac:dyDescent="0.3">
      <c r="A7900" s="1">
        <v>45536</v>
      </c>
      <c r="B7900" t="s">
        <v>8345</v>
      </c>
      <c r="C7900" t="s">
        <v>98</v>
      </c>
      <c r="D7900" t="s">
        <v>43</v>
      </c>
      <c r="E7900" t="s">
        <v>51</v>
      </c>
      <c r="F7900" t="s">
        <v>77</v>
      </c>
      <c r="G7900" t="s">
        <v>26</v>
      </c>
      <c r="H7900" t="s">
        <v>80</v>
      </c>
      <c r="I7900" t="s">
        <v>28</v>
      </c>
      <c r="J7900">
        <v>24</v>
      </c>
      <c r="K7900">
        <v>12000</v>
      </c>
      <c r="L7900">
        <v>1</v>
      </c>
      <c r="M7900">
        <v>285120</v>
      </c>
      <c r="N7900">
        <v>246249.72</v>
      </c>
      <c r="O7900">
        <v>38870.28</v>
      </c>
      <c r="P7900" t="s">
        <v>72</v>
      </c>
      <c r="Q7900" t="s">
        <v>30</v>
      </c>
      <c r="R7900" t="s">
        <v>102</v>
      </c>
      <c r="S7900">
        <f t="shared" si="246"/>
        <v>2024</v>
      </c>
      <c r="T7900">
        <f t="shared" si="247"/>
        <v>9</v>
      </c>
    </row>
    <row r="7901" spans="1:20" x14ac:dyDescent="0.3">
      <c r="A7901" s="1">
        <v>45537</v>
      </c>
      <c r="B7901" t="s">
        <v>8346</v>
      </c>
      <c r="C7901" t="s">
        <v>98</v>
      </c>
      <c r="D7901" t="s">
        <v>50</v>
      </c>
      <c r="E7901" t="s">
        <v>44</v>
      </c>
      <c r="F7901" t="s">
        <v>45</v>
      </c>
      <c r="G7901" t="s">
        <v>46</v>
      </c>
      <c r="H7901" t="s">
        <v>59</v>
      </c>
      <c r="I7901" t="s">
        <v>60</v>
      </c>
      <c r="J7901">
        <v>13</v>
      </c>
      <c r="K7901">
        <v>4500</v>
      </c>
      <c r="L7901">
        <v>14</v>
      </c>
      <c r="M7901">
        <v>50310</v>
      </c>
      <c r="N7901">
        <v>42655.45</v>
      </c>
      <c r="O7901">
        <v>7654.55</v>
      </c>
      <c r="P7901" t="s">
        <v>38</v>
      </c>
      <c r="Q7901" t="s">
        <v>30</v>
      </c>
      <c r="R7901" t="s">
        <v>73</v>
      </c>
      <c r="S7901">
        <f t="shared" si="246"/>
        <v>2024</v>
      </c>
      <c r="T7901">
        <f t="shared" si="247"/>
        <v>9</v>
      </c>
    </row>
    <row r="7902" spans="1:20" x14ac:dyDescent="0.3">
      <c r="A7902" s="1">
        <v>45538</v>
      </c>
      <c r="B7902" t="s">
        <v>8347</v>
      </c>
      <c r="C7902" t="s">
        <v>64</v>
      </c>
      <c r="D7902" t="s">
        <v>43</v>
      </c>
      <c r="E7902" t="s">
        <v>24</v>
      </c>
      <c r="F7902" t="s">
        <v>25</v>
      </c>
      <c r="G7902" t="s">
        <v>46</v>
      </c>
      <c r="H7902" t="s">
        <v>27</v>
      </c>
      <c r="I7902" t="s">
        <v>28</v>
      </c>
      <c r="J7902">
        <v>22</v>
      </c>
      <c r="K7902">
        <v>45000</v>
      </c>
      <c r="L7902">
        <v>4</v>
      </c>
      <c r="M7902">
        <v>950400</v>
      </c>
      <c r="N7902">
        <v>884407.39</v>
      </c>
      <c r="O7902">
        <v>65992.61</v>
      </c>
      <c r="P7902" t="s">
        <v>29</v>
      </c>
      <c r="Q7902" t="s">
        <v>30</v>
      </c>
      <c r="R7902" t="s">
        <v>39</v>
      </c>
      <c r="S7902">
        <f t="shared" si="246"/>
        <v>2024</v>
      </c>
      <c r="T7902">
        <f t="shared" si="247"/>
        <v>9</v>
      </c>
    </row>
    <row r="7903" spans="1:20" x14ac:dyDescent="0.3">
      <c r="A7903" s="1">
        <v>45539</v>
      </c>
      <c r="B7903" t="s">
        <v>8348</v>
      </c>
      <c r="C7903" t="s">
        <v>76</v>
      </c>
      <c r="D7903" t="s">
        <v>23</v>
      </c>
      <c r="E7903" t="s">
        <v>51</v>
      </c>
      <c r="F7903" t="s">
        <v>99</v>
      </c>
      <c r="G7903" t="s">
        <v>37</v>
      </c>
      <c r="H7903" t="s">
        <v>132</v>
      </c>
      <c r="I7903" t="s">
        <v>28</v>
      </c>
      <c r="J7903">
        <v>1</v>
      </c>
      <c r="K7903">
        <v>3500</v>
      </c>
      <c r="L7903">
        <v>3</v>
      </c>
      <c r="M7903">
        <v>3395</v>
      </c>
      <c r="N7903">
        <v>2525.2800000000002</v>
      </c>
      <c r="O7903">
        <v>869.72</v>
      </c>
      <c r="P7903" t="s">
        <v>72</v>
      </c>
      <c r="Q7903" t="s">
        <v>47</v>
      </c>
      <c r="R7903" t="s">
        <v>73</v>
      </c>
      <c r="S7903">
        <f t="shared" si="246"/>
        <v>2024</v>
      </c>
      <c r="T7903">
        <f t="shared" si="247"/>
        <v>9</v>
      </c>
    </row>
    <row r="7904" spans="1:20" x14ac:dyDescent="0.3">
      <c r="A7904" s="1">
        <v>45540</v>
      </c>
      <c r="B7904" t="s">
        <v>8349</v>
      </c>
      <c r="C7904" t="s">
        <v>137</v>
      </c>
      <c r="D7904" t="s">
        <v>43</v>
      </c>
      <c r="E7904" t="s">
        <v>24</v>
      </c>
      <c r="F7904" t="s">
        <v>69</v>
      </c>
      <c r="G7904" t="s">
        <v>37</v>
      </c>
      <c r="H7904" t="s">
        <v>70</v>
      </c>
      <c r="I7904" t="s">
        <v>71</v>
      </c>
      <c r="J7904">
        <v>24</v>
      </c>
      <c r="K7904">
        <v>600</v>
      </c>
      <c r="L7904">
        <v>10</v>
      </c>
      <c r="M7904">
        <v>12960</v>
      </c>
      <c r="N7904">
        <v>11741.63</v>
      </c>
      <c r="O7904">
        <v>1218.3699999999999</v>
      </c>
      <c r="P7904" t="s">
        <v>65</v>
      </c>
      <c r="Q7904" t="s">
        <v>30</v>
      </c>
      <c r="R7904" t="s">
        <v>31</v>
      </c>
      <c r="S7904">
        <f t="shared" si="246"/>
        <v>2024</v>
      </c>
      <c r="T7904">
        <f t="shared" si="247"/>
        <v>9</v>
      </c>
    </row>
    <row r="7905" spans="1:20" x14ac:dyDescent="0.3">
      <c r="A7905" s="1">
        <v>45541</v>
      </c>
      <c r="B7905" t="s">
        <v>8350</v>
      </c>
      <c r="C7905" t="s">
        <v>34</v>
      </c>
      <c r="D7905" t="s">
        <v>23</v>
      </c>
      <c r="E7905" t="s">
        <v>51</v>
      </c>
      <c r="F7905" t="s">
        <v>192</v>
      </c>
      <c r="G7905" t="s">
        <v>26</v>
      </c>
      <c r="H7905" t="s">
        <v>80</v>
      </c>
      <c r="I7905" t="s">
        <v>28</v>
      </c>
      <c r="J7905">
        <v>3</v>
      </c>
      <c r="K7905">
        <v>12000</v>
      </c>
      <c r="L7905">
        <v>19</v>
      </c>
      <c r="M7905">
        <v>29160</v>
      </c>
      <c r="N7905">
        <v>26280.62</v>
      </c>
      <c r="O7905">
        <v>2879.38</v>
      </c>
      <c r="P7905" t="s">
        <v>38</v>
      </c>
      <c r="Q7905" t="s">
        <v>90</v>
      </c>
      <c r="R7905" t="s">
        <v>86</v>
      </c>
      <c r="S7905">
        <f t="shared" si="246"/>
        <v>2024</v>
      </c>
      <c r="T7905">
        <f t="shared" si="247"/>
        <v>9</v>
      </c>
    </row>
    <row r="7906" spans="1:20" x14ac:dyDescent="0.3">
      <c r="A7906" s="1">
        <v>45542</v>
      </c>
      <c r="B7906" t="s">
        <v>8351</v>
      </c>
      <c r="C7906" t="s">
        <v>76</v>
      </c>
      <c r="D7906" t="s">
        <v>43</v>
      </c>
      <c r="E7906" t="s">
        <v>44</v>
      </c>
      <c r="F7906" t="s">
        <v>45</v>
      </c>
      <c r="G7906" t="s">
        <v>37</v>
      </c>
      <c r="H7906" t="s">
        <v>132</v>
      </c>
      <c r="I7906" t="s">
        <v>28</v>
      </c>
      <c r="J7906">
        <v>2</v>
      </c>
      <c r="K7906">
        <v>3500</v>
      </c>
      <c r="L7906">
        <v>19</v>
      </c>
      <c r="M7906">
        <v>5670</v>
      </c>
      <c r="N7906">
        <v>5121.72</v>
      </c>
      <c r="O7906">
        <v>548.28</v>
      </c>
      <c r="P7906" t="s">
        <v>29</v>
      </c>
      <c r="Q7906" t="s">
        <v>90</v>
      </c>
      <c r="R7906" t="s">
        <v>39</v>
      </c>
      <c r="S7906">
        <f t="shared" si="246"/>
        <v>2024</v>
      </c>
      <c r="T7906">
        <f t="shared" si="247"/>
        <v>9</v>
      </c>
    </row>
    <row r="7907" spans="1:20" x14ac:dyDescent="0.3">
      <c r="A7907" s="1">
        <v>45543</v>
      </c>
      <c r="B7907" t="s">
        <v>8352</v>
      </c>
      <c r="C7907" t="s">
        <v>34</v>
      </c>
      <c r="D7907" t="s">
        <v>50</v>
      </c>
      <c r="E7907" t="s">
        <v>51</v>
      </c>
      <c r="F7907" t="s">
        <v>99</v>
      </c>
      <c r="G7907" t="s">
        <v>37</v>
      </c>
      <c r="H7907" t="s">
        <v>59</v>
      </c>
      <c r="I7907" t="s">
        <v>60</v>
      </c>
      <c r="J7907">
        <v>17</v>
      </c>
      <c r="K7907">
        <v>4500</v>
      </c>
      <c r="L7907">
        <v>20</v>
      </c>
      <c r="M7907">
        <v>61200</v>
      </c>
      <c r="N7907">
        <v>49669.3</v>
      </c>
      <c r="O7907">
        <v>11530.7</v>
      </c>
      <c r="P7907" t="s">
        <v>72</v>
      </c>
      <c r="Q7907" t="s">
        <v>47</v>
      </c>
      <c r="R7907" t="s">
        <v>31</v>
      </c>
      <c r="S7907">
        <f t="shared" si="246"/>
        <v>2024</v>
      </c>
      <c r="T7907">
        <f t="shared" si="247"/>
        <v>9</v>
      </c>
    </row>
    <row r="7908" spans="1:20" x14ac:dyDescent="0.3">
      <c r="A7908" s="1">
        <v>45544</v>
      </c>
      <c r="B7908" t="s">
        <v>8353</v>
      </c>
      <c r="C7908" t="s">
        <v>143</v>
      </c>
      <c r="D7908" t="s">
        <v>50</v>
      </c>
      <c r="E7908" t="s">
        <v>51</v>
      </c>
      <c r="F7908" t="s">
        <v>52</v>
      </c>
      <c r="G7908" t="s">
        <v>85</v>
      </c>
      <c r="H7908" t="s">
        <v>27</v>
      </c>
      <c r="I7908" t="s">
        <v>28</v>
      </c>
      <c r="J7908">
        <v>5</v>
      </c>
      <c r="K7908">
        <v>45000</v>
      </c>
      <c r="L7908">
        <v>11</v>
      </c>
      <c r="M7908">
        <v>200250</v>
      </c>
      <c r="N7908">
        <v>165141.35</v>
      </c>
      <c r="O7908">
        <v>35108.65</v>
      </c>
      <c r="P7908" t="s">
        <v>93</v>
      </c>
      <c r="Q7908" t="s">
        <v>30</v>
      </c>
      <c r="R7908" t="s">
        <v>102</v>
      </c>
      <c r="S7908">
        <f t="shared" si="246"/>
        <v>2024</v>
      </c>
      <c r="T7908">
        <f t="shared" si="247"/>
        <v>9</v>
      </c>
    </row>
    <row r="7909" spans="1:20" x14ac:dyDescent="0.3">
      <c r="A7909" s="1">
        <v>45545</v>
      </c>
      <c r="B7909" t="s">
        <v>8354</v>
      </c>
      <c r="C7909" t="s">
        <v>98</v>
      </c>
      <c r="D7909" t="s">
        <v>23</v>
      </c>
      <c r="E7909" t="s">
        <v>24</v>
      </c>
      <c r="F7909" t="s">
        <v>69</v>
      </c>
      <c r="G7909" t="s">
        <v>37</v>
      </c>
      <c r="H7909" t="s">
        <v>80</v>
      </c>
      <c r="I7909" t="s">
        <v>28</v>
      </c>
      <c r="J7909">
        <v>17</v>
      </c>
      <c r="K7909">
        <v>12000</v>
      </c>
      <c r="L7909">
        <v>13</v>
      </c>
      <c r="M7909">
        <v>177480</v>
      </c>
      <c r="N7909">
        <v>165996.6</v>
      </c>
      <c r="O7909">
        <v>11483.4</v>
      </c>
      <c r="P7909" t="s">
        <v>38</v>
      </c>
      <c r="Q7909" t="s">
        <v>30</v>
      </c>
      <c r="R7909" t="s">
        <v>31</v>
      </c>
      <c r="S7909">
        <f t="shared" si="246"/>
        <v>2024</v>
      </c>
      <c r="T7909">
        <f t="shared" si="247"/>
        <v>9</v>
      </c>
    </row>
    <row r="7910" spans="1:20" x14ac:dyDescent="0.3">
      <c r="A7910" s="1">
        <v>45546</v>
      </c>
      <c r="B7910" t="s">
        <v>8355</v>
      </c>
      <c r="C7910" t="s">
        <v>143</v>
      </c>
      <c r="D7910" t="s">
        <v>43</v>
      </c>
      <c r="E7910" t="s">
        <v>51</v>
      </c>
      <c r="F7910" t="s">
        <v>99</v>
      </c>
      <c r="G7910" t="s">
        <v>85</v>
      </c>
      <c r="H7910" t="s">
        <v>120</v>
      </c>
      <c r="I7910" t="s">
        <v>28</v>
      </c>
      <c r="J7910">
        <v>25</v>
      </c>
      <c r="K7910">
        <v>15000</v>
      </c>
      <c r="L7910">
        <v>18</v>
      </c>
      <c r="M7910">
        <v>307500</v>
      </c>
      <c r="N7910">
        <v>274387.43</v>
      </c>
      <c r="O7910">
        <v>33112.57</v>
      </c>
      <c r="P7910" t="s">
        <v>38</v>
      </c>
      <c r="Q7910" t="s">
        <v>47</v>
      </c>
      <c r="R7910" t="s">
        <v>73</v>
      </c>
      <c r="S7910">
        <f t="shared" si="246"/>
        <v>2024</v>
      </c>
      <c r="T7910">
        <f t="shared" si="247"/>
        <v>9</v>
      </c>
    </row>
    <row r="7911" spans="1:20" x14ac:dyDescent="0.3">
      <c r="A7911" s="1">
        <v>45547</v>
      </c>
      <c r="B7911" t="s">
        <v>8356</v>
      </c>
      <c r="C7911" t="s">
        <v>68</v>
      </c>
      <c r="D7911" t="s">
        <v>23</v>
      </c>
      <c r="E7911" t="s">
        <v>35</v>
      </c>
      <c r="F7911" t="s">
        <v>36</v>
      </c>
      <c r="G7911" t="s">
        <v>37</v>
      </c>
      <c r="H7911" t="s">
        <v>70</v>
      </c>
      <c r="I7911" t="s">
        <v>71</v>
      </c>
      <c r="J7911">
        <v>12</v>
      </c>
      <c r="K7911">
        <v>600</v>
      </c>
      <c r="L7911">
        <v>5</v>
      </c>
      <c r="M7911">
        <v>6840</v>
      </c>
      <c r="N7911">
        <v>5515.9</v>
      </c>
      <c r="O7911">
        <v>1324.1</v>
      </c>
      <c r="P7911" t="s">
        <v>65</v>
      </c>
      <c r="Q7911" t="s">
        <v>47</v>
      </c>
      <c r="R7911" t="s">
        <v>86</v>
      </c>
      <c r="S7911">
        <f t="shared" si="246"/>
        <v>2024</v>
      </c>
      <c r="T7911">
        <f t="shared" si="247"/>
        <v>9</v>
      </c>
    </row>
    <row r="7912" spans="1:20" x14ac:dyDescent="0.3">
      <c r="A7912" s="1">
        <v>45548</v>
      </c>
      <c r="B7912" t="s">
        <v>8357</v>
      </c>
      <c r="C7912" t="s">
        <v>68</v>
      </c>
      <c r="D7912" t="s">
        <v>43</v>
      </c>
      <c r="E7912" t="s">
        <v>35</v>
      </c>
      <c r="F7912" t="s">
        <v>36</v>
      </c>
      <c r="G7912" t="s">
        <v>85</v>
      </c>
      <c r="H7912" t="s">
        <v>53</v>
      </c>
      <c r="I7912" t="s">
        <v>54</v>
      </c>
      <c r="J7912">
        <v>11</v>
      </c>
      <c r="K7912">
        <v>2500</v>
      </c>
      <c r="L7912">
        <v>0</v>
      </c>
      <c r="M7912">
        <v>27500</v>
      </c>
      <c r="N7912">
        <v>21769.84</v>
      </c>
      <c r="O7912">
        <v>5730.16</v>
      </c>
      <c r="P7912" t="s">
        <v>29</v>
      </c>
      <c r="Q7912" t="s">
        <v>30</v>
      </c>
      <c r="R7912" t="s">
        <v>31</v>
      </c>
      <c r="S7912">
        <f t="shared" si="246"/>
        <v>2024</v>
      </c>
      <c r="T7912">
        <f t="shared" si="247"/>
        <v>9</v>
      </c>
    </row>
    <row r="7913" spans="1:20" x14ac:dyDescent="0.3">
      <c r="A7913" s="1">
        <v>45549</v>
      </c>
      <c r="B7913" t="s">
        <v>8358</v>
      </c>
      <c r="C7913" t="s">
        <v>143</v>
      </c>
      <c r="D7913" t="s">
        <v>43</v>
      </c>
      <c r="E7913" t="s">
        <v>35</v>
      </c>
      <c r="F7913" t="s">
        <v>36</v>
      </c>
      <c r="G7913" t="s">
        <v>37</v>
      </c>
      <c r="H7913" t="s">
        <v>120</v>
      </c>
      <c r="I7913" t="s">
        <v>28</v>
      </c>
      <c r="J7913">
        <v>11</v>
      </c>
      <c r="K7913">
        <v>15000</v>
      </c>
      <c r="L7913">
        <v>6</v>
      </c>
      <c r="M7913">
        <v>155100</v>
      </c>
      <c r="N7913">
        <v>120532.61</v>
      </c>
      <c r="O7913">
        <v>34567.39</v>
      </c>
      <c r="P7913" t="s">
        <v>65</v>
      </c>
      <c r="Q7913" t="s">
        <v>47</v>
      </c>
      <c r="R7913" t="s">
        <v>123</v>
      </c>
      <c r="S7913">
        <f t="shared" si="246"/>
        <v>2024</v>
      </c>
      <c r="T7913">
        <f t="shared" si="247"/>
        <v>9</v>
      </c>
    </row>
    <row r="7914" spans="1:20" x14ac:dyDescent="0.3">
      <c r="A7914" s="1">
        <v>45550</v>
      </c>
      <c r="B7914" t="s">
        <v>8359</v>
      </c>
      <c r="C7914" t="s">
        <v>34</v>
      </c>
      <c r="D7914" t="s">
        <v>43</v>
      </c>
      <c r="E7914" t="s">
        <v>44</v>
      </c>
      <c r="F7914" t="s">
        <v>45</v>
      </c>
      <c r="G7914" t="s">
        <v>26</v>
      </c>
      <c r="H7914" t="s">
        <v>70</v>
      </c>
      <c r="I7914" t="s">
        <v>71</v>
      </c>
      <c r="J7914">
        <v>22</v>
      </c>
      <c r="K7914">
        <v>600</v>
      </c>
      <c r="L7914">
        <v>17</v>
      </c>
      <c r="M7914">
        <v>10956</v>
      </c>
      <c r="N7914">
        <v>8127.81</v>
      </c>
      <c r="O7914">
        <v>2828.19</v>
      </c>
      <c r="P7914" t="s">
        <v>38</v>
      </c>
      <c r="Q7914" t="s">
        <v>30</v>
      </c>
      <c r="R7914" t="s">
        <v>102</v>
      </c>
      <c r="S7914">
        <f t="shared" si="246"/>
        <v>2024</v>
      </c>
      <c r="T7914">
        <f t="shared" si="247"/>
        <v>9</v>
      </c>
    </row>
    <row r="7915" spans="1:20" x14ac:dyDescent="0.3">
      <c r="A7915" s="1">
        <v>45551</v>
      </c>
      <c r="B7915" t="s">
        <v>8360</v>
      </c>
      <c r="C7915" t="s">
        <v>64</v>
      </c>
      <c r="D7915" t="s">
        <v>43</v>
      </c>
      <c r="E7915" t="s">
        <v>51</v>
      </c>
      <c r="F7915" t="s">
        <v>192</v>
      </c>
      <c r="G7915" t="s">
        <v>26</v>
      </c>
      <c r="H7915" t="s">
        <v>53</v>
      </c>
      <c r="I7915" t="s">
        <v>54</v>
      </c>
      <c r="J7915">
        <v>2</v>
      </c>
      <c r="K7915">
        <v>2500</v>
      </c>
      <c r="L7915">
        <v>11</v>
      </c>
      <c r="M7915">
        <v>4450</v>
      </c>
      <c r="N7915">
        <v>3221.9</v>
      </c>
      <c r="O7915">
        <v>1228.0999999999999</v>
      </c>
      <c r="P7915" t="s">
        <v>29</v>
      </c>
      <c r="Q7915" t="s">
        <v>90</v>
      </c>
      <c r="R7915" t="s">
        <v>86</v>
      </c>
      <c r="S7915">
        <f t="shared" si="246"/>
        <v>2024</v>
      </c>
      <c r="T7915">
        <f t="shared" si="247"/>
        <v>9</v>
      </c>
    </row>
    <row r="7916" spans="1:20" x14ac:dyDescent="0.3">
      <c r="A7916" s="1">
        <v>45552</v>
      </c>
      <c r="B7916" t="s">
        <v>8361</v>
      </c>
      <c r="C7916" t="s">
        <v>42</v>
      </c>
      <c r="D7916" t="s">
        <v>50</v>
      </c>
      <c r="E7916" t="s">
        <v>51</v>
      </c>
      <c r="F7916" t="s">
        <v>77</v>
      </c>
      <c r="G7916" t="s">
        <v>85</v>
      </c>
      <c r="H7916" t="s">
        <v>27</v>
      </c>
      <c r="I7916" t="s">
        <v>28</v>
      </c>
      <c r="J7916">
        <v>4</v>
      </c>
      <c r="K7916">
        <v>45000</v>
      </c>
      <c r="L7916">
        <v>18</v>
      </c>
      <c r="M7916">
        <v>147600</v>
      </c>
      <c r="N7916">
        <v>125547.17</v>
      </c>
      <c r="O7916">
        <v>22052.83</v>
      </c>
      <c r="P7916" t="s">
        <v>65</v>
      </c>
      <c r="Q7916" t="s">
        <v>30</v>
      </c>
      <c r="R7916" t="s">
        <v>81</v>
      </c>
      <c r="S7916">
        <f t="shared" si="246"/>
        <v>2024</v>
      </c>
      <c r="T7916">
        <f t="shared" si="247"/>
        <v>9</v>
      </c>
    </row>
    <row r="7917" spans="1:20" x14ac:dyDescent="0.3">
      <c r="A7917" s="1">
        <v>45553</v>
      </c>
      <c r="B7917" t="s">
        <v>8362</v>
      </c>
      <c r="C7917" t="s">
        <v>64</v>
      </c>
      <c r="D7917" t="s">
        <v>43</v>
      </c>
      <c r="E7917" t="s">
        <v>24</v>
      </c>
      <c r="F7917" t="s">
        <v>111</v>
      </c>
      <c r="G7917" t="s">
        <v>26</v>
      </c>
      <c r="H7917" t="s">
        <v>70</v>
      </c>
      <c r="I7917" t="s">
        <v>71</v>
      </c>
      <c r="J7917">
        <v>1</v>
      </c>
      <c r="K7917">
        <v>600</v>
      </c>
      <c r="L7917">
        <v>17</v>
      </c>
      <c r="M7917">
        <v>498</v>
      </c>
      <c r="N7917">
        <v>372.04</v>
      </c>
      <c r="O7917">
        <v>125.96</v>
      </c>
      <c r="P7917" t="s">
        <v>29</v>
      </c>
      <c r="Q7917" t="s">
        <v>55</v>
      </c>
      <c r="R7917" t="s">
        <v>39</v>
      </c>
      <c r="S7917">
        <f t="shared" si="246"/>
        <v>2024</v>
      </c>
      <c r="T7917">
        <f t="shared" si="247"/>
        <v>9</v>
      </c>
    </row>
    <row r="7918" spans="1:20" x14ac:dyDescent="0.3">
      <c r="A7918" s="1">
        <v>45554</v>
      </c>
      <c r="B7918" t="s">
        <v>8363</v>
      </c>
      <c r="C7918" t="s">
        <v>143</v>
      </c>
      <c r="D7918" t="s">
        <v>43</v>
      </c>
      <c r="E7918" t="s">
        <v>24</v>
      </c>
      <c r="F7918" t="s">
        <v>25</v>
      </c>
      <c r="G7918" t="s">
        <v>85</v>
      </c>
      <c r="H7918" t="s">
        <v>80</v>
      </c>
      <c r="I7918" t="s">
        <v>28</v>
      </c>
      <c r="J7918">
        <v>4</v>
      </c>
      <c r="K7918">
        <v>12000</v>
      </c>
      <c r="L7918">
        <v>12</v>
      </c>
      <c r="M7918">
        <v>42240</v>
      </c>
      <c r="N7918">
        <v>32053.24</v>
      </c>
      <c r="O7918">
        <v>10186.76</v>
      </c>
      <c r="P7918" t="s">
        <v>29</v>
      </c>
      <c r="Q7918" t="s">
        <v>30</v>
      </c>
      <c r="R7918" t="s">
        <v>102</v>
      </c>
      <c r="S7918">
        <f t="shared" si="246"/>
        <v>2024</v>
      </c>
      <c r="T7918">
        <f t="shared" si="247"/>
        <v>9</v>
      </c>
    </row>
    <row r="7919" spans="1:20" x14ac:dyDescent="0.3">
      <c r="A7919" s="1">
        <v>45555</v>
      </c>
      <c r="B7919" t="s">
        <v>8364</v>
      </c>
      <c r="C7919" t="s">
        <v>68</v>
      </c>
      <c r="D7919" t="s">
        <v>43</v>
      </c>
      <c r="E7919" t="s">
        <v>51</v>
      </c>
      <c r="F7919" t="s">
        <v>52</v>
      </c>
      <c r="G7919" t="s">
        <v>37</v>
      </c>
      <c r="H7919" t="s">
        <v>59</v>
      </c>
      <c r="I7919" t="s">
        <v>60</v>
      </c>
      <c r="J7919">
        <v>12</v>
      </c>
      <c r="K7919">
        <v>4500</v>
      </c>
      <c r="L7919">
        <v>10</v>
      </c>
      <c r="M7919">
        <v>48600</v>
      </c>
      <c r="N7919">
        <v>42738.8</v>
      </c>
      <c r="O7919">
        <v>5861.2</v>
      </c>
      <c r="P7919" t="s">
        <v>38</v>
      </c>
      <c r="Q7919" t="s">
        <v>55</v>
      </c>
      <c r="R7919" t="s">
        <v>102</v>
      </c>
      <c r="S7919">
        <f t="shared" si="246"/>
        <v>2024</v>
      </c>
      <c r="T7919">
        <f t="shared" si="247"/>
        <v>9</v>
      </c>
    </row>
    <row r="7920" spans="1:20" x14ac:dyDescent="0.3">
      <c r="A7920" s="1">
        <v>45556</v>
      </c>
      <c r="B7920" t="s">
        <v>8365</v>
      </c>
      <c r="C7920" t="s">
        <v>34</v>
      </c>
      <c r="D7920" t="s">
        <v>50</v>
      </c>
      <c r="E7920" t="s">
        <v>24</v>
      </c>
      <c r="F7920" t="s">
        <v>111</v>
      </c>
      <c r="G7920" t="s">
        <v>26</v>
      </c>
      <c r="H7920" t="s">
        <v>53</v>
      </c>
      <c r="I7920" t="s">
        <v>54</v>
      </c>
      <c r="J7920">
        <v>9</v>
      </c>
      <c r="K7920">
        <v>2500</v>
      </c>
      <c r="L7920">
        <v>3</v>
      </c>
      <c r="M7920">
        <v>21825</v>
      </c>
      <c r="N7920">
        <v>18202.66</v>
      </c>
      <c r="O7920">
        <v>3622.34</v>
      </c>
      <c r="P7920" t="s">
        <v>38</v>
      </c>
      <c r="Q7920" t="s">
        <v>90</v>
      </c>
      <c r="R7920" t="s">
        <v>31</v>
      </c>
      <c r="S7920">
        <f t="shared" si="246"/>
        <v>2024</v>
      </c>
      <c r="T7920">
        <f t="shared" si="247"/>
        <v>9</v>
      </c>
    </row>
    <row r="7921" spans="1:20" x14ac:dyDescent="0.3">
      <c r="A7921" s="1">
        <v>45557</v>
      </c>
      <c r="B7921" t="s">
        <v>8366</v>
      </c>
      <c r="C7921" t="s">
        <v>137</v>
      </c>
      <c r="D7921" t="s">
        <v>23</v>
      </c>
      <c r="E7921" t="s">
        <v>44</v>
      </c>
      <c r="F7921" t="s">
        <v>89</v>
      </c>
      <c r="G7921" t="s">
        <v>85</v>
      </c>
      <c r="H7921" t="s">
        <v>132</v>
      </c>
      <c r="I7921" t="s">
        <v>28</v>
      </c>
      <c r="J7921">
        <v>4</v>
      </c>
      <c r="K7921">
        <v>3500</v>
      </c>
      <c r="L7921">
        <v>12</v>
      </c>
      <c r="M7921">
        <v>12320</v>
      </c>
      <c r="N7921">
        <v>9439.89</v>
      </c>
      <c r="O7921">
        <v>2880.11</v>
      </c>
      <c r="P7921" t="s">
        <v>38</v>
      </c>
      <c r="Q7921" t="s">
        <v>55</v>
      </c>
      <c r="R7921" t="s">
        <v>31</v>
      </c>
      <c r="S7921">
        <f t="shared" si="246"/>
        <v>2024</v>
      </c>
      <c r="T7921">
        <f t="shared" si="247"/>
        <v>9</v>
      </c>
    </row>
    <row r="7922" spans="1:20" x14ac:dyDescent="0.3">
      <c r="A7922" s="1">
        <v>45558</v>
      </c>
      <c r="B7922" t="s">
        <v>8367</v>
      </c>
      <c r="C7922" t="s">
        <v>143</v>
      </c>
      <c r="D7922" t="s">
        <v>43</v>
      </c>
      <c r="E7922" t="s">
        <v>24</v>
      </c>
      <c r="F7922" t="s">
        <v>69</v>
      </c>
      <c r="G7922" t="s">
        <v>46</v>
      </c>
      <c r="H7922" t="s">
        <v>120</v>
      </c>
      <c r="I7922" t="s">
        <v>28</v>
      </c>
      <c r="J7922">
        <v>8</v>
      </c>
      <c r="K7922">
        <v>15000</v>
      </c>
      <c r="L7922">
        <v>14</v>
      </c>
      <c r="M7922">
        <v>103200</v>
      </c>
      <c r="N7922">
        <v>81760.820000000007</v>
      </c>
      <c r="O7922">
        <v>21439.18</v>
      </c>
      <c r="P7922" t="s">
        <v>93</v>
      </c>
      <c r="Q7922" t="s">
        <v>30</v>
      </c>
      <c r="R7922" t="s">
        <v>61</v>
      </c>
      <c r="S7922">
        <f t="shared" si="246"/>
        <v>2024</v>
      </c>
      <c r="T7922">
        <f t="shared" si="247"/>
        <v>9</v>
      </c>
    </row>
    <row r="7923" spans="1:20" x14ac:dyDescent="0.3">
      <c r="A7923" s="1">
        <v>45559</v>
      </c>
      <c r="B7923" t="s">
        <v>8368</v>
      </c>
      <c r="C7923" t="s">
        <v>68</v>
      </c>
      <c r="D7923" t="s">
        <v>23</v>
      </c>
      <c r="E7923" t="s">
        <v>51</v>
      </c>
      <c r="F7923" t="s">
        <v>52</v>
      </c>
      <c r="G7923" t="s">
        <v>26</v>
      </c>
      <c r="H7923" t="s">
        <v>70</v>
      </c>
      <c r="I7923" t="s">
        <v>71</v>
      </c>
      <c r="J7923">
        <v>19</v>
      </c>
      <c r="K7923">
        <v>600</v>
      </c>
      <c r="L7923">
        <v>12</v>
      </c>
      <c r="M7923">
        <v>10032</v>
      </c>
      <c r="N7923">
        <v>8711.44</v>
      </c>
      <c r="O7923">
        <v>1320.56</v>
      </c>
      <c r="P7923" t="s">
        <v>93</v>
      </c>
      <c r="Q7923" t="s">
        <v>30</v>
      </c>
      <c r="R7923" t="s">
        <v>61</v>
      </c>
      <c r="S7923">
        <f t="shared" si="246"/>
        <v>2024</v>
      </c>
      <c r="T7923">
        <f t="shared" si="247"/>
        <v>9</v>
      </c>
    </row>
    <row r="7924" spans="1:20" x14ac:dyDescent="0.3">
      <c r="A7924" s="1">
        <v>45560</v>
      </c>
      <c r="B7924" t="s">
        <v>8369</v>
      </c>
      <c r="C7924" t="s">
        <v>143</v>
      </c>
      <c r="D7924" t="s">
        <v>23</v>
      </c>
      <c r="E7924" t="s">
        <v>35</v>
      </c>
      <c r="F7924" t="s">
        <v>36</v>
      </c>
      <c r="G7924" t="s">
        <v>37</v>
      </c>
      <c r="H7924" t="s">
        <v>120</v>
      </c>
      <c r="I7924" t="s">
        <v>28</v>
      </c>
      <c r="J7924">
        <v>13</v>
      </c>
      <c r="K7924">
        <v>15000</v>
      </c>
      <c r="L7924">
        <v>7</v>
      </c>
      <c r="M7924">
        <v>181350</v>
      </c>
      <c r="N7924">
        <v>131160.68</v>
      </c>
      <c r="O7924">
        <v>50189.32</v>
      </c>
      <c r="P7924" t="s">
        <v>72</v>
      </c>
      <c r="Q7924" t="s">
        <v>30</v>
      </c>
      <c r="R7924" t="s">
        <v>86</v>
      </c>
      <c r="S7924">
        <f t="shared" si="246"/>
        <v>2024</v>
      </c>
      <c r="T7924">
        <f t="shared" si="247"/>
        <v>9</v>
      </c>
    </row>
    <row r="7925" spans="1:20" x14ac:dyDescent="0.3">
      <c r="A7925" s="1">
        <v>45561</v>
      </c>
      <c r="B7925" t="s">
        <v>8370</v>
      </c>
      <c r="C7925" t="s">
        <v>64</v>
      </c>
      <c r="D7925" t="s">
        <v>43</v>
      </c>
      <c r="E7925" t="s">
        <v>44</v>
      </c>
      <c r="F7925" t="s">
        <v>45</v>
      </c>
      <c r="G7925" t="s">
        <v>37</v>
      </c>
      <c r="H7925" t="s">
        <v>80</v>
      </c>
      <c r="I7925" t="s">
        <v>28</v>
      </c>
      <c r="J7925">
        <v>6</v>
      </c>
      <c r="K7925">
        <v>12000</v>
      </c>
      <c r="L7925">
        <v>7</v>
      </c>
      <c r="M7925">
        <v>66960</v>
      </c>
      <c r="N7925">
        <v>49788</v>
      </c>
      <c r="O7925">
        <v>17172</v>
      </c>
      <c r="P7925" t="s">
        <v>65</v>
      </c>
      <c r="Q7925" t="s">
        <v>47</v>
      </c>
      <c r="R7925" t="s">
        <v>86</v>
      </c>
      <c r="S7925">
        <f t="shared" si="246"/>
        <v>2024</v>
      </c>
      <c r="T7925">
        <f t="shared" si="247"/>
        <v>9</v>
      </c>
    </row>
    <row r="7926" spans="1:20" x14ac:dyDescent="0.3">
      <c r="A7926" s="1">
        <v>45562</v>
      </c>
      <c r="B7926" t="s">
        <v>8371</v>
      </c>
      <c r="C7926" t="s">
        <v>98</v>
      </c>
      <c r="D7926" t="s">
        <v>50</v>
      </c>
      <c r="E7926" t="s">
        <v>51</v>
      </c>
      <c r="F7926" t="s">
        <v>52</v>
      </c>
      <c r="G7926" t="s">
        <v>37</v>
      </c>
      <c r="H7926" t="s">
        <v>140</v>
      </c>
      <c r="I7926" t="s">
        <v>71</v>
      </c>
      <c r="J7926">
        <v>12</v>
      </c>
      <c r="K7926">
        <v>900</v>
      </c>
      <c r="L7926">
        <v>13</v>
      </c>
      <c r="M7926">
        <v>9396</v>
      </c>
      <c r="N7926">
        <v>7498.11</v>
      </c>
      <c r="O7926">
        <v>1897.89</v>
      </c>
      <c r="P7926" t="s">
        <v>38</v>
      </c>
      <c r="Q7926" t="s">
        <v>30</v>
      </c>
      <c r="R7926" t="s">
        <v>31</v>
      </c>
      <c r="S7926">
        <f t="shared" si="246"/>
        <v>2024</v>
      </c>
      <c r="T7926">
        <f t="shared" si="247"/>
        <v>9</v>
      </c>
    </row>
    <row r="7927" spans="1:20" x14ac:dyDescent="0.3">
      <c r="A7927" s="1">
        <v>45563</v>
      </c>
      <c r="B7927" t="s">
        <v>8372</v>
      </c>
      <c r="C7927" t="s">
        <v>143</v>
      </c>
      <c r="D7927" t="s">
        <v>23</v>
      </c>
      <c r="E7927" t="s">
        <v>35</v>
      </c>
      <c r="F7927" t="s">
        <v>36</v>
      </c>
      <c r="G7927" t="s">
        <v>85</v>
      </c>
      <c r="H7927" t="s">
        <v>140</v>
      </c>
      <c r="I7927" t="s">
        <v>71</v>
      </c>
      <c r="J7927">
        <v>23</v>
      </c>
      <c r="K7927">
        <v>900</v>
      </c>
      <c r="L7927">
        <v>20</v>
      </c>
      <c r="M7927">
        <v>16560</v>
      </c>
      <c r="N7927">
        <v>12198.49</v>
      </c>
      <c r="O7927">
        <v>4361.51</v>
      </c>
      <c r="P7927" t="s">
        <v>93</v>
      </c>
      <c r="Q7927" t="s">
        <v>90</v>
      </c>
      <c r="R7927" t="s">
        <v>102</v>
      </c>
      <c r="S7927">
        <f t="shared" si="246"/>
        <v>2024</v>
      </c>
      <c r="T7927">
        <f t="shared" si="247"/>
        <v>9</v>
      </c>
    </row>
    <row r="7928" spans="1:20" x14ac:dyDescent="0.3">
      <c r="A7928" s="1">
        <v>45564</v>
      </c>
      <c r="B7928" t="s">
        <v>8373</v>
      </c>
      <c r="C7928" t="s">
        <v>137</v>
      </c>
      <c r="D7928" t="s">
        <v>23</v>
      </c>
      <c r="E7928" t="s">
        <v>51</v>
      </c>
      <c r="F7928" t="s">
        <v>52</v>
      </c>
      <c r="G7928" t="s">
        <v>37</v>
      </c>
      <c r="H7928" t="s">
        <v>80</v>
      </c>
      <c r="I7928" t="s">
        <v>28</v>
      </c>
      <c r="J7928">
        <v>4</v>
      </c>
      <c r="K7928">
        <v>12000</v>
      </c>
      <c r="L7928">
        <v>4</v>
      </c>
      <c r="M7928">
        <v>46080</v>
      </c>
      <c r="N7928">
        <v>39256.699999999997</v>
      </c>
      <c r="O7928">
        <v>6823.3</v>
      </c>
      <c r="P7928" t="s">
        <v>93</v>
      </c>
      <c r="Q7928" t="s">
        <v>90</v>
      </c>
      <c r="R7928" t="s">
        <v>61</v>
      </c>
      <c r="S7928">
        <f t="shared" si="246"/>
        <v>2024</v>
      </c>
      <c r="T7928">
        <f t="shared" si="247"/>
        <v>9</v>
      </c>
    </row>
    <row r="7929" spans="1:20" x14ac:dyDescent="0.3">
      <c r="A7929" s="1">
        <v>45565</v>
      </c>
      <c r="B7929" t="s">
        <v>8374</v>
      </c>
      <c r="C7929" t="s">
        <v>84</v>
      </c>
      <c r="D7929" t="s">
        <v>23</v>
      </c>
      <c r="E7929" t="s">
        <v>44</v>
      </c>
      <c r="F7929" t="s">
        <v>89</v>
      </c>
      <c r="G7929" t="s">
        <v>85</v>
      </c>
      <c r="H7929" t="s">
        <v>120</v>
      </c>
      <c r="I7929" t="s">
        <v>28</v>
      </c>
      <c r="J7929">
        <v>7</v>
      </c>
      <c r="K7929">
        <v>15000</v>
      </c>
      <c r="L7929">
        <v>19</v>
      </c>
      <c r="M7929">
        <v>85050</v>
      </c>
      <c r="N7929">
        <v>75016.960000000006</v>
      </c>
      <c r="O7929">
        <v>10033.040000000001</v>
      </c>
      <c r="P7929" t="s">
        <v>93</v>
      </c>
      <c r="Q7929" t="s">
        <v>47</v>
      </c>
      <c r="R7929" t="s">
        <v>31</v>
      </c>
      <c r="S7929">
        <f t="shared" si="246"/>
        <v>2024</v>
      </c>
      <c r="T7929">
        <f t="shared" si="247"/>
        <v>9</v>
      </c>
    </row>
    <row r="7930" spans="1:20" x14ac:dyDescent="0.3">
      <c r="A7930" s="1">
        <v>45566</v>
      </c>
      <c r="B7930" t="s">
        <v>8375</v>
      </c>
      <c r="C7930" t="s">
        <v>137</v>
      </c>
      <c r="D7930" t="s">
        <v>43</v>
      </c>
      <c r="E7930" t="s">
        <v>51</v>
      </c>
      <c r="F7930" t="s">
        <v>192</v>
      </c>
      <c r="G7930" t="s">
        <v>37</v>
      </c>
      <c r="H7930" t="s">
        <v>27</v>
      </c>
      <c r="I7930" t="s">
        <v>28</v>
      </c>
      <c r="J7930">
        <v>3</v>
      </c>
      <c r="K7930">
        <v>45000</v>
      </c>
      <c r="L7930">
        <v>9</v>
      </c>
      <c r="M7930">
        <v>122850</v>
      </c>
      <c r="N7930">
        <v>111166.9</v>
      </c>
      <c r="O7930">
        <v>11683.1</v>
      </c>
      <c r="P7930" t="s">
        <v>72</v>
      </c>
      <c r="Q7930" t="s">
        <v>55</v>
      </c>
      <c r="R7930" t="s">
        <v>123</v>
      </c>
      <c r="S7930">
        <f t="shared" si="246"/>
        <v>2024</v>
      </c>
      <c r="T7930">
        <f t="shared" si="247"/>
        <v>10</v>
      </c>
    </row>
    <row r="7931" spans="1:20" x14ac:dyDescent="0.3">
      <c r="A7931" s="1">
        <v>45567</v>
      </c>
      <c r="B7931" t="s">
        <v>8376</v>
      </c>
      <c r="C7931" t="s">
        <v>22</v>
      </c>
      <c r="D7931" t="s">
        <v>50</v>
      </c>
      <c r="E7931" t="s">
        <v>51</v>
      </c>
      <c r="F7931" t="s">
        <v>52</v>
      </c>
      <c r="G7931" t="s">
        <v>37</v>
      </c>
      <c r="H7931" t="s">
        <v>27</v>
      </c>
      <c r="I7931" t="s">
        <v>28</v>
      </c>
      <c r="J7931">
        <v>21</v>
      </c>
      <c r="K7931">
        <v>45000</v>
      </c>
      <c r="L7931">
        <v>10</v>
      </c>
      <c r="M7931">
        <v>850500</v>
      </c>
      <c r="N7931">
        <v>632001.43999999994</v>
      </c>
      <c r="O7931">
        <v>218498.56</v>
      </c>
      <c r="P7931" t="s">
        <v>93</v>
      </c>
      <c r="Q7931" t="s">
        <v>90</v>
      </c>
      <c r="R7931" t="s">
        <v>31</v>
      </c>
      <c r="S7931">
        <f t="shared" si="246"/>
        <v>2024</v>
      </c>
      <c r="T7931">
        <f t="shared" si="247"/>
        <v>10</v>
      </c>
    </row>
    <row r="7932" spans="1:20" x14ac:dyDescent="0.3">
      <c r="A7932" s="1">
        <v>45568</v>
      </c>
      <c r="B7932" t="s">
        <v>8377</v>
      </c>
      <c r="C7932" t="s">
        <v>64</v>
      </c>
      <c r="D7932" t="s">
        <v>23</v>
      </c>
      <c r="E7932" t="s">
        <v>51</v>
      </c>
      <c r="F7932" t="s">
        <v>52</v>
      </c>
      <c r="G7932" t="s">
        <v>26</v>
      </c>
      <c r="H7932" t="s">
        <v>59</v>
      </c>
      <c r="I7932" t="s">
        <v>60</v>
      </c>
      <c r="J7932">
        <v>1</v>
      </c>
      <c r="K7932">
        <v>4500</v>
      </c>
      <c r="L7932">
        <v>9</v>
      </c>
      <c r="M7932">
        <v>4095</v>
      </c>
      <c r="N7932">
        <v>3036.02</v>
      </c>
      <c r="O7932">
        <v>1058.98</v>
      </c>
      <c r="P7932" t="s">
        <v>65</v>
      </c>
      <c r="Q7932" t="s">
        <v>30</v>
      </c>
      <c r="R7932" t="s">
        <v>73</v>
      </c>
      <c r="S7932">
        <f t="shared" si="246"/>
        <v>2024</v>
      </c>
      <c r="T7932">
        <f t="shared" si="247"/>
        <v>10</v>
      </c>
    </row>
    <row r="7933" spans="1:20" x14ac:dyDescent="0.3">
      <c r="A7933" s="1">
        <v>45569</v>
      </c>
      <c r="B7933" t="s">
        <v>8378</v>
      </c>
      <c r="C7933" t="s">
        <v>143</v>
      </c>
      <c r="D7933" t="s">
        <v>50</v>
      </c>
      <c r="E7933" t="s">
        <v>44</v>
      </c>
      <c r="F7933" t="s">
        <v>89</v>
      </c>
      <c r="G7933" t="s">
        <v>46</v>
      </c>
      <c r="H7933" t="s">
        <v>140</v>
      </c>
      <c r="I7933" t="s">
        <v>71</v>
      </c>
      <c r="J7933">
        <v>18</v>
      </c>
      <c r="K7933">
        <v>900</v>
      </c>
      <c r="L7933">
        <v>19</v>
      </c>
      <c r="M7933">
        <v>13122</v>
      </c>
      <c r="N7933">
        <v>9589.0300000000007</v>
      </c>
      <c r="O7933">
        <v>3532.97</v>
      </c>
      <c r="P7933" t="s">
        <v>93</v>
      </c>
      <c r="Q7933" t="s">
        <v>30</v>
      </c>
      <c r="R7933" t="s">
        <v>61</v>
      </c>
      <c r="S7933">
        <f t="shared" si="246"/>
        <v>2024</v>
      </c>
      <c r="T7933">
        <f t="shared" si="247"/>
        <v>10</v>
      </c>
    </row>
    <row r="7934" spans="1:20" x14ac:dyDescent="0.3">
      <c r="A7934" s="1">
        <v>45570</v>
      </c>
      <c r="B7934" t="s">
        <v>8379</v>
      </c>
      <c r="C7934" t="s">
        <v>98</v>
      </c>
      <c r="D7934" t="s">
        <v>23</v>
      </c>
      <c r="E7934" t="s">
        <v>24</v>
      </c>
      <c r="F7934" t="s">
        <v>111</v>
      </c>
      <c r="G7934" t="s">
        <v>26</v>
      </c>
      <c r="H7934" t="s">
        <v>140</v>
      </c>
      <c r="I7934" t="s">
        <v>71</v>
      </c>
      <c r="J7934">
        <v>6</v>
      </c>
      <c r="K7934">
        <v>900</v>
      </c>
      <c r="L7934">
        <v>10</v>
      </c>
      <c r="M7934">
        <v>4860</v>
      </c>
      <c r="N7934">
        <v>4311.29</v>
      </c>
      <c r="O7934">
        <v>548.71</v>
      </c>
      <c r="P7934" t="s">
        <v>38</v>
      </c>
      <c r="Q7934" t="s">
        <v>47</v>
      </c>
      <c r="R7934" t="s">
        <v>31</v>
      </c>
      <c r="S7934">
        <f t="shared" si="246"/>
        <v>2024</v>
      </c>
      <c r="T7934">
        <f t="shared" si="247"/>
        <v>10</v>
      </c>
    </row>
    <row r="7935" spans="1:20" x14ac:dyDescent="0.3">
      <c r="A7935" s="1">
        <v>45571</v>
      </c>
      <c r="B7935" t="s">
        <v>8380</v>
      </c>
      <c r="C7935" t="s">
        <v>64</v>
      </c>
      <c r="D7935" t="s">
        <v>43</v>
      </c>
      <c r="E7935" t="s">
        <v>51</v>
      </c>
      <c r="F7935" t="s">
        <v>99</v>
      </c>
      <c r="G7935" t="s">
        <v>85</v>
      </c>
      <c r="H7935" t="s">
        <v>53</v>
      </c>
      <c r="I7935" t="s">
        <v>54</v>
      </c>
      <c r="J7935">
        <v>8</v>
      </c>
      <c r="K7935">
        <v>2500</v>
      </c>
      <c r="L7935">
        <v>7</v>
      </c>
      <c r="M7935">
        <v>18600</v>
      </c>
      <c r="N7935">
        <v>14009.6</v>
      </c>
      <c r="O7935">
        <v>4590.3999999999996</v>
      </c>
      <c r="P7935" t="s">
        <v>65</v>
      </c>
      <c r="Q7935" t="s">
        <v>55</v>
      </c>
      <c r="R7935" t="s">
        <v>39</v>
      </c>
      <c r="S7935">
        <f t="shared" si="246"/>
        <v>2024</v>
      </c>
      <c r="T7935">
        <f t="shared" si="247"/>
        <v>10</v>
      </c>
    </row>
    <row r="7936" spans="1:20" x14ac:dyDescent="0.3">
      <c r="A7936" s="1">
        <v>45572</v>
      </c>
      <c r="B7936" t="s">
        <v>8381</v>
      </c>
      <c r="C7936" t="s">
        <v>108</v>
      </c>
      <c r="D7936" t="s">
        <v>23</v>
      </c>
      <c r="E7936" t="s">
        <v>24</v>
      </c>
      <c r="F7936" t="s">
        <v>111</v>
      </c>
      <c r="G7936" t="s">
        <v>46</v>
      </c>
      <c r="H7936" t="s">
        <v>80</v>
      </c>
      <c r="I7936" t="s">
        <v>28</v>
      </c>
      <c r="J7936">
        <v>2</v>
      </c>
      <c r="K7936">
        <v>12000</v>
      </c>
      <c r="L7936">
        <v>10</v>
      </c>
      <c r="M7936">
        <v>21600</v>
      </c>
      <c r="N7936">
        <v>17589.89</v>
      </c>
      <c r="O7936">
        <v>4010.11</v>
      </c>
      <c r="P7936" t="s">
        <v>65</v>
      </c>
      <c r="Q7936" t="s">
        <v>30</v>
      </c>
      <c r="R7936" t="s">
        <v>123</v>
      </c>
      <c r="S7936">
        <f t="shared" si="246"/>
        <v>2024</v>
      </c>
      <c r="T7936">
        <f t="shared" si="247"/>
        <v>10</v>
      </c>
    </row>
    <row r="7937" spans="1:20" x14ac:dyDescent="0.3">
      <c r="A7937" s="1">
        <v>45573</v>
      </c>
      <c r="B7937" t="s">
        <v>8382</v>
      </c>
      <c r="C7937" t="s">
        <v>84</v>
      </c>
      <c r="D7937" t="s">
        <v>43</v>
      </c>
      <c r="E7937" t="s">
        <v>51</v>
      </c>
      <c r="F7937" t="s">
        <v>52</v>
      </c>
      <c r="G7937" t="s">
        <v>26</v>
      </c>
      <c r="H7937" t="s">
        <v>132</v>
      </c>
      <c r="I7937" t="s">
        <v>28</v>
      </c>
      <c r="J7937">
        <v>16</v>
      </c>
      <c r="K7937">
        <v>3500</v>
      </c>
      <c r="L7937">
        <v>0</v>
      </c>
      <c r="M7937">
        <v>56000</v>
      </c>
      <c r="N7937">
        <v>41578.03</v>
      </c>
      <c r="O7937">
        <v>14421.97</v>
      </c>
      <c r="P7937" t="s">
        <v>65</v>
      </c>
      <c r="Q7937" t="s">
        <v>55</v>
      </c>
      <c r="R7937" t="s">
        <v>86</v>
      </c>
      <c r="S7937">
        <f t="shared" si="246"/>
        <v>2024</v>
      </c>
      <c r="T7937">
        <f t="shared" si="247"/>
        <v>10</v>
      </c>
    </row>
    <row r="7938" spans="1:20" x14ac:dyDescent="0.3">
      <c r="A7938" s="1">
        <v>45574</v>
      </c>
      <c r="B7938" t="s">
        <v>8383</v>
      </c>
      <c r="C7938" t="s">
        <v>64</v>
      </c>
      <c r="D7938" t="s">
        <v>50</v>
      </c>
      <c r="E7938" t="s">
        <v>44</v>
      </c>
      <c r="F7938" t="s">
        <v>45</v>
      </c>
      <c r="G7938" t="s">
        <v>46</v>
      </c>
      <c r="H7938" t="s">
        <v>132</v>
      </c>
      <c r="I7938" t="s">
        <v>28</v>
      </c>
      <c r="J7938">
        <v>25</v>
      </c>
      <c r="K7938">
        <v>3500</v>
      </c>
      <c r="L7938">
        <v>13</v>
      </c>
      <c r="M7938">
        <v>76125</v>
      </c>
      <c r="N7938">
        <v>70868.94</v>
      </c>
      <c r="O7938">
        <v>5256.06</v>
      </c>
      <c r="P7938" t="s">
        <v>93</v>
      </c>
      <c r="Q7938" t="s">
        <v>47</v>
      </c>
      <c r="R7938" t="s">
        <v>86</v>
      </c>
      <c r="S7938">
        <f t="shared" si="246"/>
        <v>2024</v>
      </c>
      <c r="T7938">
        <f t="shared" si="247"/>
        <v>10</v>
      </c>
    </row>
    <row r="7939" spans="1:20" x14ac:dyDescent="0.3">
      <c r="A7939" s="1">
        <v>45575</v>
      </c>
      <c r="B7939" t="s">
        <v>8384</v>
      </c>
      <c r="C7939" t="s">
        <v>137</v>
      </c>
      <c r="D7939" t="s">
        <v>50</v>
      </c>
      <c r="E7939" t="s">
        <v>44</v>
      </c>
      <c r="F7939" t="s">
        <v>45</v>
      </c>
      <c r="G7939" t="s">
        <v>26</v>
      </c>
      <c r="H7939" t="s">
        <v>53</v>
      </c>
      <c r="I7939" t="s">
        <v>54</v>
      </c>
      <c r="J7939">
        <v>6</v>
      </c>
      <c r="K7939">
        <v>2500</v>
      </c>
      <c r="L7939">
        <v>20</v>
      </c>
      <c r="M7939">
        <v>12000</v>
      </c>
      <c r="N7939">
        <v>9389.1200000000008</v>
      </c>
      <c r="O7939">
        <v>2610.88</v>
      </c>
      <c r="P7939" t="s">
        <v>38</v>
      </c>
      <c r="Q7939" t="s">
        <v>55</v>
      </c>
      <c r="R7939" t="s">
        <v>39</v>
      </c>
      <c r="S7939">
        <f t="shared" ref="S7939:S8002" si="248">YEAR(A7939)</f>
        <v>2024</v>
      </c>
      <c r="T7939">
        <f t="shared" si="247"/>
        <v>10</v>
      </c>
    </row>
    <row r="7940" spans="1:20" x14ac:dyDescent="0.3">
      <c r="A7940" s="1">
        <v>45576</v>
      </c>
      <c r="B7940" t="s">
        <v>8385</v>
      </c>
      <c r="C7940" t="s">
        <v>34</v>
      </c>
      <c r="D7940" t="s">
        <v>43</v>
      </c>
      <c r="E7940" t="s">
        <v>24</v>
      </c>
      <c r="F7940" t="s">
        <v>69</v>
      </c>
      <c r="G7940" t="s">
        <v>37</v>
      </c>
      <c r="H7940" t="s">
        <v>140</v>
      </c>
      <c r="I7940" t="s">
        <v>71</v>
      </c>
      <c r="J7940">
        <v>1</v>
      </c>
      <c r="K7940">
        <v>900</v>
      </c>
      <c r="L7940">
        <v>11</v>
      </c>
      <c r="M7940">
        <v>801</v>
      </c>
      <c r="N7940">
        <v>699.45</v>
      </c>
      <c r="O7940">
        <v>101.55</v>
      </c>
      <c r="P7940" t="s">
        <v>29</v>
      </c>
      <c r="Q7940" t="s">
        <v>90</v>
      </c>
      <c r="R7940" t="s">
        <v>123</v>
      </c>
      <c r="S7940">
        <f t="shared" si="248"/>
        <v>2024</v>
      </c>
      <c r="T7940">
        <f t="shared" ref="T7940:T8003" si="249">MONTH(A7940)</f>
        <v>10</v>
      </c>
    </row>
    <row r="7941" spans="1:20" x14ac:dyDescent="0.3">
      <c r="A7941" s="1">
        <v>45577</v>
      </c>
      <c r="B7941" t="s">
        <v>8386</v>
      </c>
      <c r="C7941" t="s">
        <v>98</v>
      </c>
      <c r="D7941" t="s">
        <v>43</v>
      </c>
      <c r="E7941" t="s">
        <v>51</v>
      </c>
      <c r="F7941" t="s">
        <v>77</v>
      </c>
      <c r="G7941" t="s">
        <v>26</v>
      </c>
      <c r="H7941" t="s">
        <v>70</v>
      </c>
      <c r="I7941" t="s">
        <v>71</v>
      </c>
      <c r="J7941">
        <v>20</v>
      </c>
      <c r="K7941">
        <v>600</v>
      </c>
      <c r="L7941">
        <v>13</v>
      </c>
      <c r="M7941">
        <v>10440</v>
      </c>
      <c r="N7941">
        <v>8246.59</v>
      </c>
      <c r="O7941">
        <v>2193.41</v>
      </c>
      <c r="P7941" t="s">
        <v>29</v>
      </c>
      <c r="Q7941" t="s">
        <v>55</v>
      </c>
      <c r="R7941" t="s">
        <v>123</v>
      </c>
      <c r="S7941">
        <f t="shared" si="248"/>
        <v>2024</v>
      </c>
      <c r="T7941">
        <f t="shared" si="249"/>
        <v>10</v>
      </c>
    </row>
    <row r="7942" spans="1:20" x14ac:dyDescent="0.3">
      <c r="A7942" s="1">
        <v>45578</v>
      </c>
      <c r="B7942" t="s">
        <v>8387</v>
      </c>
      <c r="C7942" t="s">
        <v>68</v>
      </c>
      <c r="D7942" t="s">
        <v>23</v>
      </c>
      <c r="E7942" t="s">
        <v>24</v>
      </c>
      <c r="F7942" t="s">
        <v>111</v>
      </c>
      <c r="G7942" t="s">
        <v>85</v>
      </c>
      <c r="H7942" t="s">
        <v>140</v>
      </c>
      <c r="I7942" t="s">
        <v>71</v>
      </c>
      <c r="J7942">
        <v>2</v>
      </c>
      <c r="K7942">
        <v>900</v>
      </c>
      <c r="L7942">
        <v>6</v>
      </c>
      <c r="M7942">
        <v>1692</v>
      </c>
      <c r="N7942">
        <v>1305.42</v>
      </c>
      <c r="O7942">
        <v>386.58</v>
      </c>
      <c r="P7942" t="s">
        <v>38</v>
      </c>
      <c r="Q7942" t="s">
        <v>30</v>
      </c>
      <c r="R7942" t="s">
        <v>61</v>
      </c>
      <c r="S7942">
        <f t="shared" si="248"/>
        <v>2024</v>
      </c>
      <c r="T7942">
        <f t="shared" si="249"/>
        <v>10</v>
      </c>
    </row>
    <row r="7943" spans="1:20" x14ac:dyDescent="0.3">
      <c r="A7943" s="1">
        <v>45579</v>
      </c>
      <c r="B7943" t="s">
        <v>8388</v>
      </c>
      <c r="C7943" t="s">
        <v>68</v>
      </c>
      <c r="D7943" t="s">
        <v>43</v>
      </c>
      <c r="E7943" t="s">
        <v>35</v>
      </c>
      <c r="F7943" t="s">
        <v>36</v>
      </c>
      <c r="G7943" t="s">
        <v>46</v>
      </c>
      <c r="H7943" t="s">
        <v>59</v>
      </c>
      <c r="I7943" t="s">
        <v>60</v>
      </c>
      <c r="J7943">
        <v>11</v>
      </c>
      <c r="K7943">
        <v>4500</v>
      </c>
      <c r="L7943">
        <v>2</v>
      </c>
      <c r="M7943">
        <v>48510</v>
      </c>
      <c r="N7943">
        <v>40023.93</v>
      </c>
      <c r="O7943">
        <v>8486.07</v>
      </c>
      <c r="P7943" t="s">
        <v>72</v>
      </c>
      <c r="Q7943" t="s">
        <v>30</v>
      </c>
      <c r="R7943" t="s">
        <v>31</v>
      </c>
      <c r="S7943">
        <f t="shared" si="248"/>
        <v>2024</v>
      </c>
      <c r="T7943">
        <f t="shared" si="249"/>
        <v>10</v>
      </c>
    </row>
    <row r="7944" spans="1:20" x14ac:dyDescent="0.3">
      <c r="A7944" s="1">
        <v>45580</v>
      </c>
      <c r="B7944" t="s">
        <v>8389</v>
      </c>
      <c r="C7944" t="s">
        <v>137</v>
      </c>
      <c r="D7944" t="s">
        <v>50</v>
      </c>
      <c r="E7944" t="s">
        <v>51</v>
      </c>
      <c r="F7944" t="s">
        <v>99</v>
      </c>
      <c r="G7944" t="s">
        <v>37</v>
      </c>
      <c r="H7944" t="s">
        <v>120</v>
      </c>
      <c r="I7944" t="s">
        <v>28</v>
      </c>
      <c r="J7944">
        <v>9</v>
      </c>
      <c r="K7944">
        <v>15000</v>
      </c>
      <c r="L7944">
        <v>3</v>
      </c>
      <c r="M7944">
        <v>130950</v>
      </c>
      <c r="N7944">
        <v>107509.66</v>
      </c>
      <c r="O7944">
        <v>23440.34</v>
      </c>
      <c r="P7944" t="s">
        <v>72</v>
      </c>
      <c r="Q7944" t="s">
        <v>30</v>
      </c>
      <c r="R7944" t="s">
        <v>102</v>
      </c>
      <c r="S7944">
        <f t="shared" si="248"/>
        <v>2024</v>
      </c>
      <c r="T7944">
        <f t="shared" si="249"/>
        <v>10</v>
      </c>
    </row>
    <row r="7945" spans="1:20" x14ac:dyDescent="0.3">
      <c r="A7945" s="1">
        <v>45581</v>
      </c>
      <c r="B7945" t="s">
        <v>8390</v>
      </c>
      <c r="C7945" t="s">
        <v>143</v>
      </c>
      <c r="D7945" t="s">
        <v>43</v>
      </c>
      <c r="E7945" t="s">
        <v>44</v>
      </c>
      <c r="F7945" t="s">
        <v>45</v>
      </c>
      <c r="G7945" t="s">
        <v>26</v>
      </c>
      <c r="H7945" t="s">
        <v>120</v>
      </c>
      <c r="I7945" t="s">
        <v>28</v>
      </c>
      <c r="J7945">
        <v>12</v>
      </c>
      <c r="K7945">
        <v>15000</v>
      </c>
      <c r="L7945">
        <v>5</v>
      </c>
      <c r="M7945">
        <v>171000</v>
      </c>
      <c r="N7945">
        <v>127346.68</v>
      </c>
      <c r="O7945">
        <v>43653.32</v>
      </c>
      <c r="P7945" t="s">
        <v>29</v>
      </c>
      <c r="Q7945" t="s">
        <v>55</v>
      </c>
      <c r="R7945" t="s">
        <v>31</v>
      </c>
      <c r="S7945">
        <f t="shared" si="248"/>
        <v>2024</v>
      </c>
      <c r="T7945">
        <f t="shared" si="249"/>
        <v>10</v>
      </c>
    </row>
    <row r="7946" spans="1:20" x14ac:dyDescent="0.3">
      <c r="A7946" s="1">
        <v>45582</v>
      </c>
      <c r="B7946" t="s">
        <v>8391</v>
      </c>
      <c r="C7946" t="s">
        <v>34</v>
      </c>
      <c r="D7946" t="s">
        <v>23</v>
      </c>
      <c r="E7946" t="s">
        <v>35</v>
      </c>
      <c r="F7946" t="s">
        <v>36</v>
      </c>
      <c r="G7946" t="s">
        <v>37</v>
      </c>
      <c r="H7946" t="s">
        <v>59</v>
      </c>
      <c r="I7946" t="s">
        <v>60</v>
      </c>
      <c r="J7946">
        <v>4</v>
      </c>
      <c r="K7946">
        <v>4500</v>
      </c>
      <c r="L7946">
        <v>14</v>
      </c>
      <c r="M7946">
        <v>15480</v>
      </c>
      <c r="N7946">
        <v>13017.79</v>
      </c>
      <c r="O7946">
        <v>2462.21</v>
      </c>
      <c r="P7946" t="s">
        <v>38</v>
      </c>
      <c r="Q7946" t="s">
        <v>30</v>
      </c>
      <c r="R7946" t="s">
        <v>81</v>
      </c>
      <c r="S7946">
        <f t="shared" si="248"/>
        <v>2024</v>
      </c>
      <c r="T7946">
        <f t="shared" si="249"/>
        <v>10</v>
      </c>
    </row>
    <row r="7947" spans="1:20" x14ac:dyDescent="0.3">
      <c r="A7947" s="1">
        <v>45583</v>
      </c>
      <c r="B7947" t="s">
        <v>8392</v>
      </c>
      <c r="C7947" t="s">
        <v>76</v>
      </c>
      <c r="D7947" t="s">
        <v>23</v>
      </c>
      <c r="E7947" t="s">
        <v>44</v>
      </c>
      <c r="F7947" t="s">
        <v>89</v>
      </c>
      <c r="G7947" t="s">
        <v>26</v>
      </c>
      <c r="H7947" t="s">
        <v>70</v>
      </c>
      <c r="I7947" t="s">
        <v>71</v>
      </c>
      <c r="J7947">
        <v>21</v>
      </c>
      <c r="K7947">
        <v>600</v>
      </c>
      <c r="L7947">
        <v>1</v>
      </c>
      <c r="M7947">
        <v>12474</v>
      </c>
      <c r="N7947">
        <v>11446.41</v>
      </c>
      <c r="O7947">
        <v>1027.5899999999999</v>
      </c>
      <c r="P7947" t="s">
        <v>65</v>
      </c>
      <c r="Q7947" t="s">
        <v>30</v>
      </c>
      <c r="R7947" t="s">
        <v>102</v>
      </c>
      <c r="S7947">
        <f t="shared" si="248"/>
        <v>2024</v>
      </c>
      <c r="T7947">
        <f t="shared" si="249"/>
        <v>10</v>
      </c>
    </row>
    <row r="7948" spans="1:20" x14ac:dyDescent="0.3">
      <c r="A7948" s="1">
        <v>45584</v>
      </c>
      <c r="B7948" t="s">
        <v>8393</v>
      </c>
      <c r="C7948" t="s">
        <v>68</v>
      </c>
      <c r="D7948" t="s">
        <v>23</v>
      </c>
      <c r="E7948" t="s">
        <v>51</v>
      </c>
      <c r="F7948" t="s">
        <v>77</v>
      </c>
      <c r="G7948" t="s">
        <v>37</v>
      </c>
      <c r="H7948" t="s">
        <v>140</v>
      </c>
      <c r="I7948" t="s">
        <v>71</v>
      </c>
      <c r="J7948">
        <v>12</v>
      </c>
      <c r="K7948">
        <v>900</v>
      </c>
      <c r="L7948">
        <v>0</v>
      </c>
      <c r="M7948">
        <v>10800</v>
      </c>
      <c r="N7948">
        <v>9486.75</v>
      </c>
      <c r="O7948">
        <v>1313.25</v>
      </c>
      <c r="P7948" t="s">
        <v>38</v>
      </c>
      <c r="Q7948" t="s">
        <v>90</v>
      </c>
      <c r="R7948" t="s">
        <v>61</v>
      </c>
      <c r="S7948">
        <f t="shared" si="248"/>
        <v>2024</v>
      </c>
      <c r="T7948">
        <f t="shared" si="249"/>
        <v>10</v>
      </c>
    </row>
    <row r="7949" spans="1:20" x14ac:dyDescent="0.3">
      <c r="A7949" s="1">
        <v>45585</v>
      </c>
      <c r="B7949" t="s">
        <v>8394</v>
      </c>
      <c r="C7949" t="s">
        <v>137</v>
      </c>
      <c r="D7949" t="s">
        <v>43</v>
      </c>
      <c r="E7949" t="s">
        <v>24</v>
      </c>
      <c r="F7949" t="s">
        <v>69</v>
      </c>
      <c r="G7949" t="s">
        <v>37</v>
      </c>
      <c r="H7949" t="s">
        <v>59</v>
      </c>
      <c r="I7949" t="s">
        <v>60</v>
      </c>
      <c r="J7949">
        <v>9</v>
      </c>
      <c r="K7949">
        <v>4500</v>
      </c>
      <c r="L7949">
        <v>9</v>
      </c>
      <c r="M7949">
        <v>36855</v>
      </c>
      <c r="N7949">
        <v>29535.16</v>
      </c>
      <c r="O7949">
        <v>7319.84</v>
      </c>
      <c r="P7949" t="s">
        <v>38</v>
      </c>
      <c r="Q7949" t="s">
        <v>55</v>
      </c>
      <c r="R7949" t="s">
        <v>73</v>
      </c>
      <c r="S7949">
        <f t="shared" si="248"/>
        <v>2024</v>
      </c>
      <c r="T7949">
        <f t="shared" si="249"/>
        <v>10</v>
      </c>
    </row>
    <row r="7950" spans="1:20" x14ac:dyDescent="0.3">
      <c r="A7950" s="1">
        <v>45586</v>
      </c>
      <c r="B7950" t="s">
        <v>8395</v>
      </c>
      <c r="C7950" t="s">
        <v>76</v>
      </c>
      <c r="D7950" t="s">
        <v>50</v>
      </c>
      <c r="E7950" t="s">
        <v>24</v>
      </c>
      <c r="F7950" t="s">
        <v>69</v>
      </c>
      <c r="G7950" t="s">
        <v>37</v>
      </c>
      <c r="H7950" t="s">
        <v>53</v>
      </c>
      <c r="I7950" t="s">
        <v>54</v>
      </c>
      <c r="J7950">
        <v>13</v>
      </c>
      <c r="K7950">
        <v>2500</v>
      </c>
      <c r="L7950">
        <v>17</v>
      </c>
      <c r="M7950">
        <v>26975</v>
      </c>
      <c r="N7950">
        <v>23519.62</v>
      </c>
      <c r="O7950">
        <v>3455.38</v>
      </c>
      <c r="P7950" t="s">
        <v>29</v>
      </c>
      <c r="Q7950" t="s">
        <v>47</v>
      </c>
      <c r="R7950" t="s">
        <v>86</v>
      </c>
      <c r="S7950">
        <f t="shared" si="248"/>
        <v>2024</v>
      </c>
      <c r="T7950">
        <f t="shared" si="249"/>
        <v>10</v>
      </c>
    </row>
    <row r="7951" spans="1:20" x14ac:dyDescent="0.3">
      <c r="A7951" s="1">
        <v>45587</v>
      </c>
      <c r="B7951" t="s">
        <v>8396</v>
      </c>
      <c r="C7951" t="s">
        <v>76</v>
      </c>
      <c r="D7951" t="s">
        <v>43</v>
      </c>
      <c r="E7951" t="s">
        <v>35</v>
      </c>
      <c r="F7951" t="s">
        <v>36</v>
      </c>
      <c r="G7951" t="s">
        <v>26</v>
      </c>
      <c r="H7951" t="s">
        <v>120</v>
      </c>
      <c r="I7951" t="s">
        <v>28</v>
      </c>
      <c r="J7951">
        <v>16</v>
      </c>
      <c r="K7951">
        <v>15000</v>
      </c>
      <c r="L7951">
        <v>2</v>
      </c>
      <c r="M7951">
        <v>235200</v>
      </c>
      <c r="N7951">
        <v>200566.35</v>
      </c>
      <c r="O7951">
        <v>34633.65</v>
      </c>
      <c r="P7951" t="s">
        <v>29</v>
      </c>
      <c r="Q7951" t="s">
        <v>47</v>
      </c>
      <c r="R7951" t="s">
        <v>73</v>
      </c>
      <c r="S7951">
        <f t="shared" si="248"/>
        <v>2024</v>
      </c>
      <c r="T7951">
        <f t="shared" si="249"/>
        <v>10</v>
      </c>
    </row>
    <row r="7952" spans="1:20" x14ac:dyDescent="0.3">
      <c r="A7952" s="1">
        <v>45588</v>
      </c>
      <c r="B7952" t="s">
        <v>8397</v>
      </c>
      <c r="C7952" t="s">
        <v>137</v>
      </c>
      <c r="D7952" t="s">
        <v>23</v>
      </c>
      <c r="E7952" t="s">
        <v>35</v>
      </c>
      <c r="F7952" t="s">
        <v>36</v>
      </c>
      <c r="G7952" t="s">
        <v>37</v>
      </c>
      <c r="H7952" t="s">
        <v>132</v>
      </c>
      <c r="I7952" t="s">
        <v>28</v>
      </c>
      <c r="J7952">
        <v>25</v>
      </c>
      <c r="K7952">
        <v>3500</v>
      </c>
      <c r="L7952">
        <v>13</v>
      </c>
      <c r="M7952">
        <v>76125</v>
      </c>
      <c r="N7952">
        <v>70803.62</v>
      </c>
      <c r="O7952">
        <v>5321.38</v>
      </c>
      <c r="P7952" t="s">
        <v>65</v>
      </c>
      <c r="Q7952" t="s">
        <v>55</v>
      </c>
      <c r="R7952" t="s">
        <v>102</v>
      </c>
      <c r="S7952">
        <f t="shared" si="248"/>
        <v>2024</v>
      </c>
      <c r="T7952">
        <f t="shared" si="249"/>
        <v>10</v>
      </c>
    </row>
    <row r="7953" spans="1:20" x14ac:dyDescent="0.3">
      <c r="A7953" s="1">
        <v>45589</v>
      </c>
      <c r="B7953" t="s">
        <v>8398</v>
      </c>
      <c r="C7953" t="s">
        <v>42</v>
      </c>
      <c r="D7953" t="s">
        <v>43</v>
      </c>
      <c r="E7953" t="s">
        <v>51</v>
      </c>
      <c r="F7953" t="s">
        <v>192</v>
      </c>
      <c r="G7953" t="s">
        <v>46</v>
      </c>
      <c r="H7953" t="s">
        <v>27</v>
      </c>
      <c r="I7953" t="s">
        <v>28</v>
      </c>
      <c r="J7953">
        <v>2</v>
      </c>
      <c r="K7953">
        <v>45000</v>
      </c>
      <c r="L7953">
        <v>16</v>
      </c>
      <c r="M7953">
        <v>75600</v>
      </c>
      <c r="N7953">
        <v>67333.289999999994</v>
      </c>
      <c r="O7953">
        <v>8266.7099999999991</v>
      </c>
      <c r="P7953" t="s">
        <v>65</v>
      </c>
      <c r="Q7953" t="s">
        <v>55</v>
      </c>
      <c r="R7953" t="s">
        <v>102</v>
      </c>
      <c r="S7953">
        <f t="shared" si="248"/>
        <v>2024</v>
      </c>
      <c r="T7953">
        <f t="shared" si="249"/>
        <v>10</v>
      </c>
    </row>
    <row r="7954" spans="1:20" x14ac:dyDescent="0.3">
      <c r="A7954" s="1">
        <v>45590</v>
      </c>
      <c r="B7954" t="s">
        <v>8399</v>
      </c>
      <c r="C7954" t="s">
        <v>22</v>
      </c>
      <c r="D7954" t="s">
        <v>23</v>
      </c>
      <c r="E7954" t="s">
        <v>35</v>
      </c>
      <c r="F7954" t="s">
        <v>36</v>
      </c>
      <c r="G7954" t="s">
        <v>26</v>
      </c>
      <c r="H7954" t="s">
        <v>59</v>
      </c>
      <c r="I7954" t="s">
        <v>60</v>
      </c>
      <c r="J7954">
        <v>5</v>
      </c>
      <c r="K7954">
        <v>4500</v>
      </c>
      <c r="L7954">
        <v>7</v>
      </c>
      <c r="M7954">
        <v>20925</v>
      </c>
      <c r="N7954">
        <v>15214.76</v>
      </c>
      <c r="O7954">
        <v>5710.24</v>
      </c>
      <c r="P7954" t="s">
        <v>29</v>
      </c>
      <c r="Q7954" t="s">
        <v>55</v>
      </c>
      <c r="R7954" t="s">
        <v>123</v>
      </c>
      <c r="S7954">
        <f t="shared" si="248"/>
        <v>2024</v>
      </c>
      <c r="T7954">
        <f t="shared" si="249"/>
        <v>10</v>
      </c>
    </row>
    <row r="7955" spans="1:20" x14ac:dyDescent="0.3">
      <c r="A7955" s="1">
        <v>45591</v>
      </c>
      <c r="B7955" t="s">
        <v>8400</v>
      </c>
      <c r="C7955" t="s">
        <v>68</v>
      </c>
      <c r="D7955" t="s">
        <v>50</v>
      </c>
      <c r="E7955" t="s">
        <v>35</v>
      </c>
      <c r="F7955" t="s">
        <v>36</v>
      </c>
      <c r="G7955" t="s">
        <v>37</v>
      </c>
      <c r="H7955" t="s">
        <v>53</v>
      </c>
      <c r="I7955" t="s">
        <v>54</v>
      </c>
      <c r="J7955">
        <v>4</v>
      </c>
      <c r="K7955">
        <v>2500</v>
      </c>
      <c r="L7955">
        <v>0</v>
      </c>
      <c r="M7955">
        <v>10000</v>
      </c>
      <c r="N7955">
        <v>9245.09</v>
      </c>
      <c r="O7955">
        <v>754.91</v>
      </c>
      <c r="P7955" t="s">
        <v>93</v>
      </c>
      <c r="Q7955" t="s">
        <v>47</v>
      </c>
      <c r="R7955" t="s">
        <v>39</v>
      </c>
      <c r="S7955">
        <f t="shared" si="248"/>
        <v>2024</v>
      </c>
      <c r="T7955">
        <f t="shared" si="249"/>
        <v>10</v>
      </c>
    </row>
    <row r="7956" spans="1:20" x14ac:dyDescent="0.3">
      <c r="A7956" s="1">
        <v>45592</v>
      </c>
      <c r="B7956" t="s">
        <v>8401</v>
      </c>
      <c r="C7956" t="s">
        <v>34</v>
      </c>
      <c r="D7956" t="s">
        <v>23</v>
      </c>
      <c r="E7956" t="s">
        <v>51</v>
      </c>
      <c r="F7956" t="s">
        <v>77</v>
      </c>
      <c r="G7956" t="s">
        <v>37</v>
      </c>
      <c r="H7956" t="s">
        <v>53</v>
      </c>
      <c r="I7956" t="s">
        <v>54</v>
      </c>
      <c r="J7956">
        <v>13</v>
      </c>
      <c r="K7956">
        <v>2500</v>
      </c>
      <c r="L7956">
        <v>20</v>
      </c>
      <c r="M7956">
        <v>26000</v>
      </c>
      <c r="N7956">
        <v>23040.48</v>
      </c>
      <c r="O7956">
        <v>2959.52</v>
      </c>
      <c r="P7956" t="s">
        <v>65</v>
      </c>
      <c r="Q7956" t="s">
        <v>30</v>
      </c>
      <c r="R7956" t="s">
        <v>31</v>
      </c>
      <c r="S7956">
        <f t="shared" si="248"/>
        <v>2024</v>
      </c>
      <c r="T7956">
        <f t="shared" si="249"/>
        <v>10</v>
      </c>
    </row>
    <row r="7957" spans="1:20" x14ac:dyDescent="0.3">
      <c r="A7957" s="1">
        <v>45593</v>
      </c>
      <c r="B7957" t="s">
        <v>8402</v>
      </c>
      <c r="C7957" t="s">
        <v>143</v>
      </c>
      <c r="D7957" t="s">
        <v>50</v>
      </c>
      <c r="E7957" t="s">
        <v>51</v>
      </c>
      <c r="F7957" t="s">
        <v>52</v>
      </c>
      <c r="G7957" t="s">
        <v>26</v>
      </c>
      <c r="H7957" t="s">
        <v>132</v>
      </c>
      <c r="I7957" t="s">
        <v>28</v>
      </c>
      <c r="J7957">
        <v>25</v>
      </c>
      <c r="K7957">
        <v>3500</v>
      </c>
      <c r="L7957">
        <v>8</v>
      </c>
      <c r="M7957">
        <v>80500</v>
      </c>
      <c r="N7957">
        <v>64941.13</v>
      </c>
      <c r="O7957">
        <v>15558.87</v>
      </c>
      <c r="P7957" t="s">
        <v>38</v>
      </c>
      <c r="Q7957" t="s">
        <v>90</v>
      </c>
      <c r="R7957" t="s">
        <v>73</v>
      </c>
      <c r="S7957">
        <f t="shared" si="248"/>
        <v>2024</v>
      </c>
      <c r="T7957">
        <f t="shared" si="249"/>
        <v>10</v>
      </c>
    </row>
    <row r="7958" spans="1:20" x14ac:dyDescent="0.3">
      <c r="A7958" s="1">
        <v>45594</v>
      </c>
      <c r="B7958" t="s">
        <v>8403</v>
      </c>
      <c r="C7958" t="s">
        <v>34</v>
      </c>
      <c r="D7958" t="s">
        <v>50</v>
      </c>
      <c r="E7958" t="s">
        <v>44</v>
      </c>
      <c r="F7958" t="s">
        <v>89</v>
      </c>
      <c r="G7958" t="s">
        <v>46</v>
      </c>
      <c r="H7958" t="s">
        <v>80</v>
      </c>
      <c r="I7958" t="s">
        <v>28</v>
      </c>
      <c r="J7958">
        <v>19</v>
      </c>
      <c r="K7958">
        <v>12000</v>
      </c>
      <c r="L7958">
        <v>20</v>
      </c>
      <c r="M7958">
        <v>182400</v>
      </c>
      <c r="N7958">
        <v>131403.38</v>
      </c>
      <c r="O7958">
        <v>50996.62</v>
      </c>
      <c r="P7958" t="s">
        <v>65</v>
      </c>
      <c r="Q7958" t="s">
        <v>90</v>
      </c>
      <c r="R7958" t="s">
        <v>61</v>
      </c>
      <c r="S7958">
        <f t="shared" si="248"/>
        <v>2024</v>
      </c>
      <c r="T7958">
        <f t="shared" si="249"/>
        <v>10</v>
      </c>
    </row>
    <row r="7959" spans="1:20" x14ac:dyDescent="0.3">
      <c r="A7959" s="1">
        <v>45595</v>
      </c>
      <c r="B7959" t="s">
        <v>8404</v>
      </c>
      <c r="C7959" t="s">
        <v>42</v>
      </c>
      <c r="D7959" t="s">
        <v>23</v>
      </c>
      <c r="E7959" t="s">
        <v>24</v>
      </c>
      <c r="F7959" t="s">
        <v>69</v>
      </c>
      <c r="G7959" t="s">
        <v>26</v>
      </c>
      <c r="H7959" t="s">
        <v>53</v>
      </c>
      <c r="I7959" t="s">
        <v>54</v>
      </c>
      <c r="J7959">
        <v>23</v>
      </c>
      <c r="K7959">
        <v>2500</v>
      </c>
      <c r="L7959">
        <v>19</v>
      </c>
      <c r="M7959">
        <v>46575</v>
      </c>
      <c r="N7959">
        <v>41419.980000000003</v>
      </c>
      <c r="O7959">
        <v>5155.0200000000004</v>
      </c>
      <c r="P7959" t="s">
        <v>65</v>
      </c>
      <c r="Q7959" t="s">
        <v>90</v>
      </c>
      <c r="R7959" t="s">
        <v>61</v>
      </c>
      <c r="S7959">
        <f t="shared" si="248"/>
        <v>2024</v>
      </c>
      <c r="T7959">
        <f t="shared" si="249"/>
        <v>10</v>
      </c>
    </row>
    <row r="7960" spans="1:20" x14ac:dyDescent="0.3">
      <c r="A7960" s="1">
        <v>45596</v>
      </c>
      <c r="B7960" t="s">
        <v>8405</v>
      </c>
      <c r="C7960" t="s">
        <v>108</v>
      </c>
      <c r="D7960" t="s">
        <v>23</v>
      </c>
      <c r="E7960" t="s">
        <v>24</v>
      </c>
      <c r="F7960" t="s">
        <v>25</v>
      </c>
      <c r="G7960" t="s">
        <v>26</v>
      </c>
      <c r="H7960" t="s">
        <v>80</v>
      </c>
      <c r="I7960" t="s">
        <v>28</v>
      </c>
      <c r="J7960">
        <v>4</v>
      </c>
      <c r="K7960">
        <v>12000</v>
      </c>
      <c r="L7960">
        <v>8</v>
      </c>
      <c r="M7960">
        <v>44160</v>
      </c>
      <c r="N7960">
        <v>31924.44</v>
      </c>
      <c r="O7960">
        <v>12235.56</v>
      </c>
      <c r="P7960" t="s">
        <v>65</v>
      </c>
      <c r="Q7960" t="s">
        <v>30</v>
      </c>
      <c r="R7960" t="s">
        <v>123</v>
      </c>
      <c r="S7960">
        <f t="shared" si="248"/>
        <v>2024</v>
      </c>
      <c r="T7960">
        <f t="shared" si="249"/>
        <v>10</v>
      </c>
    </row>
    <row r="7961" spans="1:20" x14ac:dyDescent="0.3">
      <c r="A7961" s="1">
        <v>45597</v>
      </c>
      <c r="B7961" t="s">
        <v>8406</v>
      </c>
      <c r="C7961" t="s">
        <v>42</v>
      </c>
      <c r="D7961" t="s">
        <v>23</v>
      </c>
      <c r="E7961" t="s">
        <v>35</v>
      </c>
      <c r="F7961" t="s">
        <v>36</v>
      </c>
      <c r="G7961" t="s">
        <v>85</v>
      </c>
      <c r="H7961" t="s">
        <v>140</v>
      </c>
      <c r="I7961" t="s">
        <v>71</v>
      </c>
      <c r="J7961">
        <v>5</v>
      </c>
      <c r="K7961">
        <v>900</v>
      </c>
      <c r="L7961">
        <v>20</v>
      </c>
      <c r="M7961">
        <v>3600</v>
      </c>
      <c r="N7961">
        <v>2943.04</v>
      </c>
      <c r="O7961">
        <v>656.96</v>
      </c>
      <c r="P7961" t="s">
        <v>93</v>
      </c>
      <c r="Q7961" t="s">
        <v>55</v>
      </c>
      <c r="R7961" t="s">
        <v>31</v>
      </c>
      <c r="S7961">
        <f t="shared" si="248"/>
        <v>2024</v>
      </c>
      <c r="T7961">
        <f t="shared" si="249"/>
        <v>11</v>
      </c>
    </row>
    <row r="7962" spans="1:20" x14ac:dyDescent="0.3">
      <c r="A7962" s="1">
        <v>45598</v>
      </c>
      <c r="B7962" t="s">
        <v>8407</v>
      </c>
      <c r="C7962" t="s">
        <v>22</v>
      </c>
      <c r="D7962" t="s">
        <v>50</v>
      </c>
      <c r="E7962" t="s">
        <v>35</v>
      </c>
      <c r="F7962" t="s">
        <v>36</v>
      </c>
      <c r="G7962" t="s">
        <v>37</v>
      </c>
      <c r="H7962" t="s">
        <v>27</v>
      </c>
      <c r="I7962" t="s">
        <v>28</v>
      </c>
      <c r="J7962">
        <v>11</v>
      </c>
      <c r="K7962">
        <v>45000</v>
      </c>
      <c r="L7962">
        <v>2</v>
      </c>
      <c r="M7962">
        <v>485100</v>
      </c>
      <c r="N7962">
        <v>428586.81</v>
      </c>
      <c r="O7962">
        <v>56513.19</v>
      </c>
      <c r="P7962" t="s">
        <v>72</v>
      </c>
      <c r="Q7962" t="s">
        <v>30</v>
      </c>
      <c r="R7962" t="s">
        <v>61</v>
      </c>
      <c r="S7962">
        <f t="shared" si="248"/>
        <v>2024</v>
      </c>
      <c r="T7962">
        <f t="shared" si="249"/>
        <v>11</v>
      </c>
    </row>
    <row r="7963" spans="1:20" x14ac:dyDescent="0.3">
      <c r="A7963" s="1">
        <v>45599</v>
      </c>
      <c r="B7963" t="s">
        <v>8408</v>
      </c>
      <c r="C7963" t="s">
        <v>68</v>
      </c>
      <c r="D7963" t="s">
        <v>23</v>
      </c>
      <c r="E7963" t="s">
        <v>24</v>
      </c>
      <c r="F7963" t="s">
        <v>25</v>
      </c>
      <c r="G7963" t="s">
        <v>85</v>
      </c>
      <c r="H7963" t="s">
        <v>59</v>
      </c>
      <c r="I7963" t="s">
        <v>60</v>
      </c>
      <c r="J7963">
        <v>4</v>
      </c>
      <c r="K7963">
        <v>4500</v>
      </c>
      <c r="L7963">
        <v>10</v>
      </c>
      <c r="M7963">
        <v>16200</v>
      </c>
      <c r="N7963">
        <v>12134.61</v>
      </c>
      <c r="O7963">
        <v>4065.39</v>
      </c>
      <c r="P7963" t="s">
        <v>72</v>
      </c>
      <c r="Q7963" t="s">
        <v>47</v>
      </c>
      <c r="R7963" t="s">
        <v>123</v>
      </c>
      <c r="S7963">
        <f t="shared" si="248"/>
        <v>2024</v>
      </c>
      <c r="T7963">
        <f t="shared" si="249"/>
        <v>11</v>
      </c>
    </row>
    <row r="7964" spans="1:20" x14ac:dyDescent="0.3">
      <c r="A7964" s="1">
        <v>45600</v>
      </c>
      <c r="B7964" t="s">
        <v>8409</v>
      </c>
      <c r="C7964" t="s">
        <v>42</v>
      </c>
      <c r="D7964" t="s">
        <v>43</v>
      </c>
      <c r="E7964" t="s">
        <v>24</v>
      </c>
      <c r="F7964" t="s">
        <v>69</v>
      </c>
      <c r="G7964" t="s">
        <v>26</v>
      </c>
      <c r="H7964" t="s">
        <v>120</v>
      </c>
      <c r="I7964" t="s">
        <v>28</v>
      </c>
      <c r="J7964">
        <v>7</v>
      </c>
      <c r="K7964">
        <v>15000</v>
      </c>
      <c r="L7964">
        <v>9</v>
      </c>
      <c r="M7964">
        <v>95550</v>
      </c>
      <c r="N7964">
        <v>73221.73</v>
      </c>
      <c r="O7964">
        <v>22328.27</v>
      </c>
      <c r="P7964" t="s">
        <v>65</v>
      </c>
      <c r="Q7964" t="s">
        <v>30</v>
      </c>
      <c r="R7964" t="s">
        <v>39</v>
      </c>
      <c r="S7964">
        <f t="shared" si="248"/>
        <v>2024</v>
      </c>
      <c r="T7964">
        <f t="shared" si="249"/>
        <v>11</v>
      </c>
    </row>
    <row r="7965" spans="1:20" x14ac:dyDescent="0.3">
      <c r="A7965" s="1">
        <v>45601</v>
      </c>
      <c r="B7965" t="s">
        <v>8410</v>
      </c>
      <c r="C7965" t="s">
        <v>98</v>
      </c>
      <c r="D7965" t="s">
        <v>50</v>
      </c>
      <c r="E7965" t="s">
        <v>24</v>
      </c>
      <c r="F7965" t="s">
        <v>69</v>
      </c>
      <c r="G7965" t="s">
        <v>85</v>
      </c>
      <c r="H7965" t="s">
        <v>59</v>
      </c>
      <c r="I7965" t="s">
        <v>60</v>
      </c>
      <c r="J7965">
        <v>15</v>
      </c>
      <c r="K7965">
        <v>4500</v>
      </c>
      <c r="L7965">
        <v>12</v>
      </c>
      <c r="M7965">
        <v>59400</v>
      </c>
      <c r="N7965">
        <v>54486.91</v>
      </c>
      <c r="O7965">
        <v>4913.09</v>
      </c>
      <c r="P7965" t="s">
        <v>38</v>
      </c>
      <c r="Q7965" t="s">
        <v>47</v>
      </c>
      <c r="R7965" t="s">
        <v>73</v>
      </c>
      <c r="S7965">
        <f t="shared" si="248"/>
        <v>2024</v>
      </c>
      <c r="T7965">
        <f t="shared" si="249"/>
        <v>11</v>
      </c>
    </row>
    <row r="7966" spans="1:20" x14ac:dyDescent="0.3">
      <c r="A7966" s="1">
        <v>45602</v>
      </c>
      <c r="B7966" t="s">
        <v>8411</v>
      </c>
      <c r="C7966" t="s">
        <v>68</v>
      </c>
      <c r="D7966" t="s">
        <v>50</v>
      </c>
      <c r="E7966" t="s">
        <v>44</v>
      </c>
      <c r="F7966" t="s">
        <v>45</v>
      </c>
      <c r="G7966" t="s">
        <v>85</v>
      </c>
      <c r="H7966" t="s">
        <v>140</v>
      </c>
      <c r="I7966" t="s">
        <v>71</v>
      </c>
      <c r="J7966">
        <v>7</v>
      </c>
      <c r="K7966">
        <v>900</v>
      </c>
      <c r="L7966">
        <v>18</v>
      </c>
      <c r="M7966">
        <v>5166</v>
      </c>
      <c r="N7966">
        <v>4623.75</v>
      </c>
      <c r="O7966">
        <v>542.25</v>
      </c>
      <c r="P7966" t="s">
        <v>38</v>
      </c>
      <c r="Q7966" t="s">
        <v>47</v>
      </c>
      <c r="R7966" t="s">
        <v>86</v>
      </c>
      <c r="S7966">
        <f t="shared" si="248"/>
        <v>2024</v>
      </c>
      <c r="T7966">
        <f t="shared" si="249"/>
        <v>11</v>
      </c>
    </row>
    <row r="7967" spans="1:20" x14ac:dyDescent="0.3">
      <c r="A7967" s="1">
        <v>45603</v>
      </c>
      <c r="B7967" t="s">
        <v>8412</v>
      </c>
      <c r="C7967" t="s">
        <v>58</v>
      </c>
      <c r="D7967" t="s">
        <v>50</v>
      </c>
      <c r="E7967" t="s">
        <v>35</v>
      </c>
      <c r="F7967" t="s">
        <v>36</v>
      </c>
      <c r="G7967" t="s">
        <v>37</v>
      </c>
      <c r="H7967" t="s">
        <v>140</v>
      </c>
      <c r="I7967" t="s">
        <v>71</v>
      </c>
      <c r="J7967">
        <v>8</v>
      </c>
      <c r="K7967">
        <v>900</v>
      </c>
      <c r="L7967">
        <v>16</v>
      </c>
      <c r="M7967">
        <v>6048</v>
      </c>
      <c r="N7967">
        <v>4668.13</v>
      </c>
      <c r="O7967">
        <v>1379.87</v>
      </c>
      <c r="P7967" t="s">
        <v>72</v>
      </c>
      <c r="Q7967" t="s">
        <v>90</v>
      </c>
      <c r="R7967" t="s">
        <v>81</v>
      </c>
      <c r="S7967">
        <f t="shared" si="248"/>
        <v>2024</v>
      </c>
      <c r="T7967">
        <f t="shared" si="249"/>
        <v>11</v>
      </c>
    </row>
    <row r="7968" spans="1:20" x14ac:dyDescent="0.3">
      <c r="A7968" s="1">
        <v>45604</v>
      </c>
      <c r="B7968" t="s">
        <v>8413</v>
      </c>
      <c r="C7968" t="s">
        <v>34</v>
      </c>
      <c r="D7968" t="s">
        <v>43</v>
      </c>
      <c r="E7968" t="s">
        <v>51</v>
      </c>
      <c r="F7968" t="s">
        <v>192</v>
      </c>
      <c r="G7968" t="s">
        <v>37</v>
      </c>
      <c r="H7968" t="s">
        <v>70</v>
      </c>
      <c r="I7968" t="s">
        <v>71</v>
      </c>
      <c r="J7968">
        <v>6</v>
      </c>
      <c r="K7968">
        <v>600</v>
      </c>
      <c r="L7968">
        <v>5</v>
      </c>
      <c r="M7968">
        <v>3420</v>
      </c>
      <c r="N7968">
        <v>2613.7800000000002</v>
      </c>
      <c r="O7968">
        <v>806.22</v>
      </c>
      <c r="P7968" t="s">
        <v>38</v>
      </c>
      <c r="Q7968" t="s">
        <v>90</v>
      </c>
      <c r="R7968" t="s">
        <v>86</v>
      </c>
      <c r="S7968">
        <f t="shared" si="248"/>
        <v>2024</v>
      </c>
      <c r="T7968">
        <f t="shared" si="249"/>
        <v>11</v>
      </c>
    </row>
    <row r="7969" spans="1:20" x14ac:dyDescent="0.3">
      <c r="A7969" s="1">
        <v>45605</v>
      </c>
      <c r="B7969" t="s">
        <v>8414</v>
      </c>
      <c r="C7969" t="s">
        <v>84</v>
      </c>
      <c r="D7969" t="s">
        <v>43</v>
      </c>
      <c r="E7969" t="s">
        <v>35</v>
      </c>
      <c r="F7969" t="s">
        <v>36</v>
      </c>
      <c r="G7969" t="s">
        <v>26</v>
      </c>
      <c r="H7969" t="s">
        <v>120</v>
      </c>
      <c r="I7969" t="s">
        <v>28</v>
      </c>
      <c r="J7969">
        <v>12</v>
      </c>
      <c r="K7969">
        <v>15000</v>
      </c>
      <c r="L7969">
        <v>5</v>
      </c>
      <c r="M7969">
        <v>171000</v>
      </c>
      <c r="N7969">
        <v>153840.16</v>
      </c>
      <c r="O7969">
        <v>17159.84</v>
      </c>
      <c r="P7969" t="s">
        <v>72</v>
      </c>
      <c r="Q7969" t="s">
        <v>55</v>
      </c>
      <c r="R7969" t="s">
        <v>31</v>
      </c>
      <c r="S7969">
        <f t="shared" si="248"/>
        <v>2024</v>
      </c>
      <c r="T7969">
        <f t="shared" si="249"/>
        <v>11</v>
      </c>
    </row>
    <row r="7970" spans="1:20" x14ac:dyDescent="0.3">
      <c r="A7970" s="1">
        <v>45606</v>
      </c>
      <c r="B7970" t="s">
        <v>8415</v>
      </c>
      <c r="C7970" t="s">
        <v>76</v>
      </c>
      <c r="D7970" t="s">
        <v>23</v>
      </c>
      <c r="E7970" t="s">
        <v>44</v>
      </c>
      <c r="F7970" t="s">
        <v>89</v>
      </c>
      <c r="G7970" t="s">
        <v>85</v>
      </c>
      <c r="H7970" t="s">
        <v>70</v>
      </c>
      <c r="I7970" t="s">
        <v>71</v>
      </c>
      <c r="J7970">
        <v>6</v>
      </c>
      <c r="K7970">
        <v>600</v>
      </c>
      <c r="L7970">
        <v>8</v>
      </c>
      <c r="M7970">
        <v>3312</v>
      </c>
      <c r="N7970">
        <v>2677.65</v>
      </c>
      <c r="O7970">
        <v>634.35</v>
      </c>
      <c r="P7970" t="s">
        <v>38</v>
      </c>
      <c r="Q7970" t="s">
        <v>55</v>
      </c>
      <c r="R7970" t="s">
        <v>81</v>
      </c>
      <c r="S7970">
        <f t="shared" si="248"/>
        <v>2024</v>
      </c>
      <c r="T7970">
        <f t="shared" si="249"/>
        <v>11</v>
      </c>
    </row>
    <row r="7971" spans="1:20" x14ac:dyDescent="0.3">
      <c r="A7971" s="1">
        <v>45607</v>
      </c>
      <c r="B7971" t="s">
        <v>8416</v>
      </c>
      <c r="C7971" t="s">
        <v>143</v>
      </c>
      <c r="D7971" t="s">
        <v>50</v>
      </c>
      <c r="E7971" t="s">
        <v>51</v>
      </c>
      <c r="F7971" t="s">
        <v>77</v>
      </c>
      <c r="G7971" t="s">
        <v>26</v>
      </c>
      <c r="H7971" t="s">
        <v>80</v>
      </c>
      <c r="I7971" t="s">
        <v>28</v>
      </c>
      <c r="J7971">
        <v>1</v>
      </c>
      <c r="K7971">
        <v>12000</v>
      </c>
      <c r="L7971">
        <v>18</v>
      </c>
      <c r="M7971">
        <v>9840</v>
      </c>
      <c r="N7971">
        <v>9158.5</v>
      </c>
      <c r="O7971">
        <v>681.5</v>
      </c>
      <c r="P7971" t="s">
        <v>29</v>
      </c>
      <c r="Q7971" t="s">
        <v>55</v>
      </c>
      <c r="R7971" t="s">
        <v>123</v>
      </c>
      <c r="S7971">
        <f t="shared" si="248"/>
        <v>2024</v>
      </c>
      <c r="T7971">
        <f t="shared" si="249"/>
        <v>11</v>
      </c>
    </row>
    <row r="7972" spans="1:20" x14ac:dyDescent="0.3">
      <c r="A7972" s="1">
        <v>45608</v>
      </c>
      <c r="B7972" t="s">
        <v>8417</v>
      </c>
      <c r="C7972" t="s">
        <v>76</v>
      </c>
      <c r="D7972" t="s">
        <v>50</v>
      </c>
      <c r="E7972" t="s">
        <v>24</v>
      </c>
      <c r="F7972" t="s">
        <v>69</v>
      </c>
      <c r="G7972" t="s">
        <v>85</v>
      </c>
      <c r="H7972" t="s">
        <v>27</v>
      </c>
      <c r="I7972" t="s">
        <v>28</v>
      </c>
      <c r="J7972">
        <v>8</v>
      </c>
      <c r="K7972">
        <v>45000</v>
      </c>
      <c r="L7972">
        <v>18</v>
      </c>
      <c r="M7972">
        <v>295200</v>
      </c>
      <c r="N7972">
        <v>245809.18</v>
      </c>
      <c r="O7972">
        <v>49390.82</v>
      </c>
      <c r="P7972" t="s">
        <v>29</v>
      </c>
      <c r="Q7972" t="s">
        <v>55</v>
      </c>
      <c r="R7972" t="s">
        <v>73</v>
      </c>
      <c r="S7972">
        <f t="shared" si="248"/>
        <v>2024</v>
      </c>
      <c r="T7972">
        <f t="shared" si="249"/>
        <v>11</v>
      </c>
    </row>
    <row r="7973" spans="1:20" x14ac:dyDescent="0.3">
      <c r="A7973" s="1">
        <v>45609</v>
      </c>
      <c r="B7973" t="s">
        <v>8418</v>
      </c>
      <c r="C7973" t="s">
        <v>76</v>
      </c>
      <c r="D7973" t="s">
        <v>50</v>
      </c>
      <c r="E7973" t="s">
        <v>35</v>
      </c>
      <c r="F7973" t="s">
        <v>36</v>
      </c>
      <c r="G7973" t="s">
        <v>37</v>
      </c>
      <c r="H7973" t="s">
        <v>140</v>
      </c>
      <c r="I7973" t="s">
        <v>71</v>
      </c>
      <c r="J7973">
        <v>20</v>
      </c>
      <c r="K7973">
        <v>900</v>
      </c>
      <c r="L7973">
        <v>11</v>
      </c>
      <c r="M7973">
        <v>16020</v>
      </c>
      <c r="N7973">
        <v>13109.67</v>
      </c>
      <c r="O7973">
        <v>2910.33</v>
      </c>
      <c r="P7973" t="s">
        <v>29</v>
      </c>
      <c r="Q7973" t="s">
        <v>55</v>
      </c>
      <c r="R7973" t="s">
        <v>73</v>
      </c>
      <c r="S7973">
        <f t="shared" si="248"/>
        <v>2024</v>
      </c>
      <c r="T7973">
        <f t="shared" si="249"/>
        <v>11</v>
      </c>
    </row>
    <row r="7974" spans="1:20" x14ac:dyDescent="0.3">
      <c r="A7974" s="1">
        <v>45610</v>
      </c>
      <c r="B7974" t="s">
        <v>8419</v>
      </c>
      <c r="C7974" t="s">
        <v>68</v>
      </c>
      <c r="D7974" t="s">
        <v>23</v>
      </c>
      <c r="E7974" t="s">
        <v>44</v>
      </c>
      <c r="F7974" t="s">
        <v>89</v>
      </c>
      <c r="G7974" t="s">
        <v>46</v>
      </c>
      <c r="H7974" t="s">
        <v>70</v>
      </c>
      <c r="I7974" t="s">
        <v>71</v>
      </c>
      <c r="J7974">
        <v>13</v>
      </c>
      <c r="K7974">
        <v>600</v>
      </c>
      <c r="L7974">
        <v>11</v>
      </c>
      <c r="M7974">
        <v>6942</v>
      </c>
      <c r="N7974">
        <v>6176.76</v>
      </c>
      <c r="O7974">
        <v>765.24</v>
      </c>
      <c r="P7974" t="s">
        <v>72</v>
      </c>
      <c r="Q7974" t="s">
        <v>90</v>
      </c>
      <c r="R7974" t="s">
        <v>123</v>
      </c>
      <c r="S7974">
        <f t="shared" si="248"/>
        <v>2024</v>
      </c>
      <c r="T7974">
        <f t="shared" si="249"/>
        <v>11</v>
      </c>
    </row>
    <row r="7975" spans="1:20" x14ac:dyDescent="0.3">
      <c r="A7975" s="1">
        <v>45611</v>
      </c>
      <c r="B7975" t="s">
        <v>8420</v>
      </c>
      <c r="C7975" t="s">
        <v>84</v>
      </c>
      <c r="D7975" t="s">
        <v>43</v>
      </c>
      <c r="E7975" t="s">
        <v>51</v>
      </c>
      <c r="F7975" t="s">
        <v>192</v>
      </c>
      <c r="G7975" t="s">
        <v>46</v>
      </c>
      <c r="H7975" t="s">
        <v>53</v>
      </c>
      <c r="I7975" t="s">
        <v>54</v>
      </c>
      <c r="J7975">
        <v>8</v>
      </c>
      <c r="K7975">
        <v>2500</v>
      </c>
      <c r="L7975">
        <v>18</v>
      </c>
      <c r="M7975">
        <v>16400</v>
      </c>
      <c r="N7975">
        <v>14845.88</v>
      </c>
      <c r="O7975">
        <v>1554.12</v>
      </c>
      <c r="P7975" t="s">
        <v>38</v>
      </c>
      <c r="Q7975" t="s">
        <v>55</v>
      </c>
      <c r="R7975" t="s">
        <v>61</v>
      </c>
      <c r="S7975">
        <f t="shared" si="248"/>
        <v>2024</v>
      </c>
      <c r="T7975">
        <f t="shared" si="249"/>
        <v>11</v>
      </c>
    </row>
    <row r="7976" spans="1:20" x14ac:dyDescent="0.3">
      <c r="A7976" s="1">
        <v>45612</v>
      </c>
      <c r="B7976" t="s">
        <v>8421</v>
      </c>
      <c r="C7976" t="s">
        <v>64</v>
      </c>
      <c r="D7976" t="s">
        <v>50</v>
      </c>
      <c r="E7976" t="s">
        <v>44</v>
      </c>
      <c r="F7976" t="s">
        <v>45</v>
      </c>
      <c r="G7976" t="s">
        <v>26</v>
      </c>
      <c r="H7976" t="s">
        <v>59</v>
      </c>
      <c r="I7976" t="s">
        <v>60</v>
      </c>
      <c r="J7976">
        <v>24</v>
      </c>
      <c r="K7976">
        <v>4500</v>
      </c>
      <c r="L7976">
        <v>14</v>
      </c>
      <c r="M7976">
        <v>92880</v>
      </c>
      <c r="N7976">
        <v>68841.919999999998</v>
      </c>
      <c r="O7976">
        <v>24038.080000000002</v>
      </c>
      <c r="P7976" t="s">
        <v>72</v>
      </c>
      <c r="Q7976" t="s">
        <v>55</v>
      </c>
      <c r="R7976" t="s">
        <v>102</v>
      </c>
      <c r="S7976">
        <f t="shared" si="248"/>
        <v>2024</v>
      </c>
      <c r="T7976">
        <f t="shared" si="249"/>
        <v>11</v>
      </c>
    </row>
    <row r="7977" spans="1:20" x14ac:dyDescent="0.3">
      <c r="A7977" s="1">
        <v>45613</v>
      </c>
      <c r="B7977" t="s">
        <v>8422</v>
      </c>
      <c r="C7977" t="s">
        <v>143</v>
      </c>
      <c r="D7977" t="s">
        <v>23</v>
      </c>
      <c r="E7977" t="s">
        <v>24</v>
      </c>
      <c r="F7977" t="s">
        <v>69</v>
      </c>
      <c r="G7977" t="s">
        <v>85</v>
      </c>
      <c r="H7977" t="s">
        <v>59</v>
      </c>
      <c r="I7977" t="s">
        <v>60</v>
      </c>
      <c r="J7977">
        <v>11</v>
      </c>
      <c r="K7977">
        <v>4500</v>
      </c>
      <c r="L7977">
        <v>5</v>
      </c>
      <c r="M7977">
        <v>47025</v>
      </c>
      <c r="N7977">
        <v>43051.99</v>
      </c>
      <c r="O7977">
        <v>3973.01</v>
      </c>
      <c r="P7977" t="s">
        <v>29</v>
      </c>
      <c r="Q7977" t="s">
        <v>90</v>
      </c>
      <c r="R7977" t="s">
        <v>86</v>
      </c>
      <c r="S7977">
        <f t="shared" si="248"/>
        <v>2024</v>
      </c>
      <c r="T7977">
        <f t="shared" si="249"/>
        <v>11</v>
      </c>
    </row>
    <row r="7978" spans="1:20" x14ac:dyDescent="0.3">
      <c r="A7978" s="1">
        <v>45614</v>
      </c>
      <c r="B7978" t="s">
        <v>8423</v>
      </c>
      <c r="C7978" t="s">
        <v>42</v>
      </c>
      <c r="D7978" t="s">
        <v>43</v>
      </c>
      <c r="E7978" t="s">
        <v>24</v>
      </c>
      <c r="F7978" t="s">
        <v>111</v>
      </c>
      <c r="G7978" t="s">
        <v>85</v>
      </c>
      <c r="H7978" t="s">
        <v>59</v>
      </c>
      <c r="I7978" t="s">
        <v>60</v>
      </c>
      <c r="J7978">
        <v>17</v>
      </c>
      <c r="K7978">
        <v>4500</v>
      </c>
      <c r="L7978">
        <v>16</v>
      </c>
      <c r="M7978">
        <v>64260</v>
      </c>
      <c r="N7978">
        <v>57656.24</v>
      </c>
      <c r="O7978">
        <v>6603.76</v>
      </c>
      <c r="P7978" t="s">
        <v>93</v>
      </c>
      <c r="Q7978" t="s">
        <v>90</v>
      </c>
      <c r="R7978" t="s">
        <v>102</v>
      </c>
      <c r="S7978">
        <f t="shared" si="248"/>
        <v>2024</v>
      </c>
      <c r="T7978">
        <f t="shared" si="249"/>
        <v>11</v>
      </c>
    </row>
    <row r="7979" spans="1:20" x14ac:dyDescent="0.3">
      <c r="A7979" s="1">
        <v>45615</v>
      </c>
      <c r="B7979" t="s">
        <v>8424</v>
      </c>
      <c r="C7979" t="s">
        <v>108</v>
      </c>
      <c r="D7979" t="s">
        <v>43</v>
      </c>
      <c r="E7979" t="s">
        <v>35</v>
      </c>
      <c r="F7979" t="s">
        <v>36</v>
      </c>
      <c r="G7979" t="s">
        <v>85</v>
      </c>
      <c r="H7979" t="s">
        <v>140</v>
      </c>
      <c r="I7979" t="s">
        <v>71</v>
      </c>
      <c r="J7979">
        <v>13</v>
      </c>
      <c r="K7979">
        <v>900</v>
      </c>
      <c r="L7979">
        <v>2</v>
      </c>
      <c r="M7979">
        <v>11466</v>
      </c>
      <c r="N7979">
        <v>9595.0400000000009</v>
      </c>
      <c r="O7979">
        <v>1870.96</v>
      </c>
      <c r="P7979" t="s">
        <v>65</v>
      </c>
      <c r="Q7979" t="s">
        <v>90</v>
      </c>
      <c r="R7979" t="s">
        <v>123</v>
      </c>
      <c r="S7979">
        <f t="shared" si="248"/>
        <v>2024</v>
      </c>
      <c r="T7979">
        <f t="shared" si="249"/>
        <v>11</v>
      </c>
    </row>
    <row r="7980" spans="1:20" x14ac:dyDescent="0.3">
      <c r="A7980" s="1">
        <v>45616</v>
      </c>
      <c r="B7980" t="s">
        <v>8425</v>
      </c>
      <c r="C7980" t="s">
        <v>42</v>
      </c>
      <c r="D7980" t="s">
        <v>43</v>
      </c>
      <c r="E7980" t="s">
        <v>24</v>
      </c>
      <c r="F7980" t="s">
        <v>69</v>
      </c>
      <c r="G7980" t="s">
        <v>85</v>
      </c>
      <c r="H7980" t="s">
        <v>70</v>
      </c>
      <c r="I7980" t="s">
        <v>71</v>
      </c>
      <c r="J7980">
        <v>24</v>
      </c>
      <c r="K7980">
        <v>600</v>
      </c>
      <c r="L7980">
        <v>19</v>
      </c>
      <c r="M7980">
        <v>11664</v>
      </c>
      <c r="N7980">
        <v>9833.31</v>
      </c>
      <c r="O7980">
        <v>1830.69</v>
      </c>
      <c r="P7980" t="s">
        <v>29</v>
      </c>
      <c r="Q7980" t="s">
        <v>55</v>
      </c>
      <c r="R7980" t="s">
        <v>81</v>
      </c>
      <c r="S7980">
        <f t="shared" si="248"/>
        <v>2024</v>
      </c>
      <c r="T7980">
        <f t="shared" si="249"/>
        <v>11</v>
      </c>
    </row>
    <row r="7981" spans="1:20" x14ac:dyDescent="0.3">
      <c r="A7981" s="1">
        <v>45617</v>
      </c>
      <c r="B7981" t="s">
        <v>8426</v>
      </c>
      <c r="C7981" t="s">
        <v>42</v>
      </c>
      <c r="D7981" t="s">
        <v>50</v>
      </c>
      <c r="E7981" t="s">
        <v>51</v>
      </c>
      <c r="F7981" t="s">
        <v>77</v>
      </c>
      <c r="G7981" t="s">
        <v>85</v>
      </c>
      <c r="H7981" t="s">
        <v>140</v>
      </c>
      <c r="I7981" t="s">
        <v>71</v>
      </c>
      <c r="J7981">
        <v>23</v>
      </c>
      <c r="K7981">
        <v>900</v>
      </c>
      <c r="L7981">
        <v>13</v>
      </c>
      <c r="M7981">
        <v>18009</v>
      </c>
      <c r="N7981">
        <v>15534.19</v>
      </c>
      <c r="O7981">
        <v>2474.81</v>
      </c>
      <c r="P7981" t="s">
        <v>38</v>
      </c>
      <c r="Q7981" t="s">
        <v>55</v>
      </c>
      <c r="R7981" t="s">
        <v>73</v>
      </c>
      <c r="S7981">
        <f t="shared" si="248"/>
        <v>2024</v>
      </c>
      <c r="T7981">
        <f t="shared" si="249"/>
        <v>11</v>
      </c>
    </row>
    <row r="7982" spans="1:20" x14ac:dyDescent="0.3">
      <c r="A7982" s="1">
        <v>45618</v>
      </c>
      <c r="B7982" t="s">
        <v>8427</v>
      </c>
      <c r="C7982" t="s">
        <v>137</v>
      </c>
      <c r="D7982" t="s">
        <v>23</v>
      </c>
      <c r="E7982" t="s">
        <v>35</v>
      </c>
      <c r="F7982" t="s">
        <v>36</v>
      </c>
      <c r="G7982" t="s">
        <v>26</v>
      </c>
      <c r="H7982" t="s">
        <v>53</v>
      </c>
      <c r="I7982" t="s">
        <v>54</v>
      </c>
      <c r="J7982">
        <v>13</v>
      </c>
      <c r="K7982">
        <v>2500</v>
      </c>
      <c r="L7982">
        <v>17</v>
      </c>
      <c r="M7982">
        <v>26975</v>
      </c>
      <c r="N7982">
        <v>21468.27</v>
      </c>
      <c r="O7982">
        <v>5506.73</v>
      </c>
      <c r="P7982" t="s">
        <v>65</v>
      </c>
      <c r="Q7982" t="s">
        <v>55</v>
      </c>
      <c r="R7982" t="s">
        <v>123</v>
      </c>
      <c r="S7982">
        <f t="shared" si="248"/>
        <v>2024</v>
      </c>
      <c r="T7982">
        <f t="shared" si="249"/>
        <v>11</v>
      </c>
    </row>
    <row r="7983" spans="1:20" x14ac:dyDescent="0.3">
      <c r="A7983" s="1">
        <v>45619</v>
      </c>
      <c r="B7983" t="s">
        <v>8428</v>
      </c>
      <c r="C7983" t="s">
        <v>143</v>
      </c>
      <c r="D7983" t="s">
        <v>43</v>
      </c>
      <c r="E7983" t="s">
        <v>44</v>
      </c>
      <c r="F7983" t="s">
        <v>45</v>
      </c>
      <c r="G7983" t="s">
        <v>37</v>
      </c>
      <c r="H7983" t="s">
        <v>59</v>
      </c>
      <c r="I7983" t="s">
        <v>60</v>
      </c>
      <c r="J7983">
        <v>6</v>
      </c>
      <c r="K7983">
        <v>4500</v>
      </c>
      <c r="L7983">
        <v>7</v>
      </c>
      <c r="M7983">
        <v>25110</v>
      </c>
      <c r="N7983">
        <v>21332.22</v>
      </c>
      <c r="O7983">
        <v>3777.78</v>
      </c>
      <c r="P7983" t="s">
        <v>65</v>
      </c>
      <c r="Q7983" t="s">
        <v>30</v>
      </c>
      <c r="R7983" t="s">
        <v>86</v>
      </c>
      <c r="S7983">
        <f t="shared" si="248"/>
        <v>2024</v>
      </c>
      <c r="T7983">
        <f t="shared" si="249"/>
        <v>11</v>
      </c>
    </row>
    <row r="7984" spans="1:20" x14ac:dyDescent="0.3">
      <c r="A7984" s="1">
        <v>45620</v>
      </c>
      <c r="B7984" t="s">
        <v>8429</v>
      </c>
      <c r="C7984" t="s">
        <v>68</v>
      </c>
      <c r="D7984" t="s">
        <v>43</v>
      </c>
      <c r="E7984" t="s">
        <v>51</v>
      </c>
      <c r="F7984" t="s">
        <v>99</v>
      </c>
      <c r="G7984" t="s">
        <v>85</v>
      </c>
      <c r="H7984" t="s">
        <v>53</v>
      </c>
      <c r="I7984" t="s">
        <v>54</v>
      </c>
      <c r="J7984">
        <v>6</v>
      </c>
      <c r="K7984">
        <v>2500</v>
      </c>
      <c r="L7984">
        <v>18</v>
      </c>
      <c r="M7984">
        <v>12300</v>
      </c>
      <c r="N7984">
        <v>9850.9</v>
      </c>
      <c r="O7984">
        <v>2449.1</v>
      </c>
      <c r="P7984" t="s">
        <v>93</v>
      </c>
      <c r="Q7984" t="s">
        <v>55</v>
      </c>
      <c r="R7984" t="s">
        <v>39</v>
      </c>
      <c r="S7984">
        <f t="shared" si="248"/>
        <v>2024</v>
      </c>
      <c r="T7984">
        <f t="shared" si="249"/>
        <v>11</v>
      </c>
    </row>
    <row r="7985" spans="1:20" x14ac:dyDescent="0.3">
      <c r="A7985" s="1">
        <v>45621</v>
      </c>
      <c r="B7985" t="s">
        <v>8430</v>
      </c>
      <c r="C7985" t="s">
        <v>68</v>
      </c>
      <c r="D7985" t="s">
        <v>43</v>
      </c>
      <c r="E7985" t="s">
        <v>35</v>
      </c>
      <c r="F7985" t="s">
        <v>36</v>
      </c>
      <c r="G7985" t="s">
        <v>26</v>
      </c>
      <c r="H7985" t="s">
        <v>80</v>
      </c>
      <c r="I7985" t="s">
        <v>28</v>
      </c>
      <c r="J7985">
        <v>24</v>
      </c>
      <c r="K7985">
        <v>12000</v>
      </c>
      <c r="L7985">
        <v>5</v>
      </c>
      <c r="M7985">
        <v>273600</v>
      </c>
      <c r="N7985">
        <v>239195.02</v>
      </c>
      <c r="O7985">
        <v>34404.980000000003</v>
      </c>
      <c r="P7985" t="s">
        <v>72</v>
      </c>
      <c r="Q7985" t="s">
        <v>47</v>
      </c>
      <c r="R7985" t="s">
        <v>123</v>
      </c>
      <c r="S7985">
        <f t="shared" si="248"/>
        <v>2024</v>
      </c>
      <c r="T7985">
        <f t="shared" si="249"/>
        <v>11</v>
      </c>
    </row>
    <row r="7986" spans="1:20" x14ac:dyDescent="0.3">
      <c r="A7986" s="1">
        <v>45622</v>
      </c>
      <c r="B7986" t="s">
        <v>8431</v>
      </c>
      <c r="C7986" t="s">
        <v>34</v>
      </c>
      <c r="D7986" t="s">
        <v>50</v>
      </c>
      <c r="E7986" t="s">
        <v>35</v>
      </c>
      <c r="F7986" t="s">
        <v>36</v>
      </c>
      <c r="G7986" t="s">
        <v>46</v>
      </c>
      <c r="H7986" t="s">
        <v>132</v>
      </c>
      <c r="I7986" t="s">
        <v>28</v>
      </c>
      <c r="J7986">
        <v>1</v>
      </c>
      <c r="K7986">
        <v>3500</v>
      </c>
      <c r="L7986">
        <v>14</v>
      </c>
      <c r="M7986">
        <v>3010</v>
      </c>
      <c r="N7986">
        <v>2686.6</v>
      </c>
      <c r="O7986">
        <v>323.39999999999998</v>
      </c>
      <c r="P7986" t="s">
        <v>38</v>
      </c>
      <c r="Q7986" t="s">
        <v>30</v>
      </c>
      <c r="R7986" t="s">
        <v>81</v>
      </c>
      <c r="S7986">
        <f t="shared" si="248"/>
        <v>2024</v>
      </c>
      <c r="T7986">
        <f t="shared" si="249"/>
        <v>11</v>
      </c>
    </row>
    <row r="7987" spans="1:20" x14ac:dyDescent="0.3">
      <c r="A7987" s="1">
        <v>45623</v>
      </c>
      <c r="B7987" t="s">
        <v>8432</v>
      </c>
      <c r="C7987" t="s">
        <v>34</v>
      </c>
      <c r="D7987" t="s">
        <v>43</v>
      </c>
      <c r="E7987" t="s">
        <v>44</v>
      </c>
      <c r="F7987" t="s">
        <v>45</v>
      </c>
      <c r="G7987" t="s">
        <v>85</v>
      </c>
      <c r="H7987" t="s">
        <v>53</v>
      </c>
      <c r="I7987" t="s">
        <v>54</v>
      </c>
      <c r="J7987">
        <v>16</v>
      </c>
      <c r="K7987">
        <v>2500</v>
      </c>
      <c r="L7987">
        <v>5</v>
      </c>
      <c r="M7987">
        <v>38000</v>
      </c>
      <c r="N7987">
        <v>35668.839999999997</v>
      </c>
      <c r="O7987">
        <v>2331.16</v>
      </c>
      <c r="P7987" t="s">
        <v>29</v>
      </c>
      <c r="Q7987" t="s">
        <v>47</v>
      </c>
      <c r="R7987" t="s">
        <v>123</v>
      </c>
      <c r="S7987">
        <f t="shared" si="248"/>
        <v>2024</v>
      </c>
      <c r="T7987">
        <f t="shared" si="249"/>
        <v>11</v>
      </c>
    </row>
    <row r="7988" spans="1:20" x14ac:dyDescent="0.3">
      <c r="A7988" s="1">
        <v>45624</v>
      </c>
      <c r="B7988" t="s">
        <v>8433</v>
      </c>
      <c r="C7988" t="s">
        <v>108</v>
      </c>
      <c r="D7988" t="s">
        <v>23</v>
      </c>
      <c r="E7988" t="s">
        <v>44</v>
      </c>
      <c r="F7988" t="s">
        <v>89</v>
      </c>
      <c r="G7988" t="s">
        <v>26</v>
      </c>
      <c r="H7988" t="s">
        <v>59</v>
      </c>
      <c r="I7988" t="s">
        <v>60</v>
      </c>
      <c r="J7988">
        <v>24</v>
      </c>
      <c r="K7988">
        <v>4500</v>
      </c>
      <c r="L7988">
        <v>3</v>
      </c>
      <c r="M7988">
        <v>104760</v>
      </c>
      <c r="N7988">
        <v>86736.1</v>
      </c>
      <c r="O7988">
        <v>18023.900000000001</v>
      </c>
      <c r="P7988" t="s">
        <v>65</v>
      </c>
      <c r="Q7988" t="s">
        <v>55</v>
      </c>
      <c r="R7988" t="s">
        <v>102</v>
      </c>
      <c r="S7988">
        <f t="shared" si="248"/>
        <v>2024</v>
      </c>
      <c r="T7988">
        <f t="shared" si="249"/>
        <v>11</v>
      </c>
    </row>
    <row r="7989" spans="1:20" x14ac:dyDescent="0.3">
      <c r="A7989" s="1">
        <v>45625</v>
      </c>
      <c r="B7989" t="s">
        <v>8434</v>
      </c>
      <c r="C7989" t="s">
        <v>76</v>
      </c>
      <c r="D7989" t="s">
        <v>23</v>
      </c>
      <c r="E7989" t="s">
        <v>44</v>
      </c>
      <c r="F7989" t="s">
        <v>89</v>
      </c>
      <c r="G7989" t="s">
        <v>26</v>
      </c>
      <c r="H7989" t="s">
        <v>27</v>
      </c>
      <c r="I7989" t="s">
        <v>28</v>
      </c>
      <c r="J7989">
        <v>20</v>
      </c>
      <c r="K7989">
        <v>45000</v>
      </c>
      <c r="L7989">
        <v>20</v>
      </c>
      <c r="M7989">
        <v>720000</v>
      </c>
      <c r="N7989">
        <v>608419.87</v>
      </c>
      <c r="O7989">
        <v>111580.13</v>
      </c>
      <c r="P7989" t="s">
        <v>29</v>
      </c>
      <c r="Q7989" t="s">
        <v>55</v>
      </c>
      <c r="R7989" t="s">
        <v>31</v>
      </c>
      <c r="S7989">
        <f t="shared" si="248"/>
        <v>2024</v>
      </c>
      <c r="T7989">
        <f t="shared" si="249"/>
        <v>11</v>
      </c>
    </row>
    <row r="7990" spans="1:20" x14ac:dyDescent="0.3">
      <c r="A7990" s="1">
        <v>45626</v>
      </c>
      <c r="B7990" t="s">
        <v>8435</v>
      </c>
      <c r="C7990" t="s">
        <v>137</v>
      </c>
      <c r="D7990" t="s">
        <v>23</v>
      </c>
      <c r="E7990" t="s">
        <v>24</v>
      </c>
      <c r="F7990" t="s">
        <v>69</v>
      </c>
      <c r="G7990" t="s">
        <v>26</v>
      </c>
      <c r="H7990" t="s">
        <v>53</v>
      </c>
      <c r="I7990" t="s">
        <v>54</v>
      </c>
      <c r="J7990">
        <v>13</v>
      </c>
      <c r="K7990">
        <v>2500</v>
      </c>
      <c r="L7990">
        <v>6</v>
      </c>
      <c r="M7990">
        <v>30550</v>
      </c>
      <c r="N7990">
        <v>26871.73</v>
      </c>
      <c r="O7990">
        <v>3678.27</v>
      </c>
      <c r="P7990" t="s">
        <v>93</v>
      </c>
      <c r="Q7990" t="s">
        <v>47</v>
      </c>
      <c r="R7990" t="s">
        <v>81</v>
      </c>
      <c r="S7990">
        <f t="shared" si="248"/>
        <v>2024</v>
      </c>
      <c r="T7990">
        <f t="shared" si="249"/>
        <v>11</v>
      </c>
    </row>
    <row r="7991" spans="1:20" x14ac:dyDescent="0.3">
      <c r="A7991" s="1">
        <v>45627</v>
      </c>
      <c r="B7991" t="s">
        <v>8436</v>
      </c>
      <c r="C7991" t="s">
        <v>137</v>
      </c>
      <c r="D7991" t="s">
        <v>43</v>
      </c>
      <c r="E7991" t="s">
        <v>44</v>
      </c>
      <c r="F7991" t="s">
        <v>89</v>
      </c>
      <c r="G7991" t="s">
        <v>85</v>
      </c>
      <c r="H7991" t="s">
        <v>59</v>
      </c>
      <c r="I7991" t="s">
        <v>60</v>
      </c>
      <c r="J7991">
        <v>14</v>
      </c>
      <c r="K7991">
        <v>4500</v>
      </c>
      <c r="L7991">
        <v>12</v>
      </c>
      <c r="M7991">
        <v>55440</v>
      </c>
      <c r="N7991">
        <v>45145.59</v>
      </c>
      <c r="O7991">
        <v>10294.41</v>
      </c>
      <c r="P7991" t="s">
        <v>38</v>
      </c>
      <c r="Q7991" t="s">
        <v>55</v>
      </c>
      <c r="R7991" t="s">
        <v>31</v>
      </c>
      <c r="S7991">
        <f t="shared" si="248"/>
        <v>2024</v>
      </c>
      <c r="T7991">
        <f t="shared" si="249"/>
        <v>12</v>
      </c>
    </row>
    <row r="7992" spans="1:20" x14ac:dyDescent="0.3">
      <c r="A7992" s="1">
        <v>45628</v>
      </c>
      <c r="B7992" t="s">
        <v>8437</v>
      </c>
      <c r="C7992" t="s">
        <v>64</v>
      </c>
      <c r="D7992" t="s">
        <v>43</v>
      </c>
      <c r="E7992" t="s">
        <v>51</v>
      </c>
      <c r="F7992" t="s">
        <v>192</v>
      </c>
      <c r="G7992" t="s">
        <v>37</v>
      </c>
      <c r="H7992" t="s">
        <v>27</v>
      </c>
      <c r="I7992" t="s">
        <v>28</v>
      </c>
      <c r="J7992">
        <v>4</v>
      </c>
      <c r="K7992">
        <v>45000</v>
      </c>
      <c r="L7992">
        <v>16</v>
      </c>
      <c r="M7992">
        <v>151200</v>
      </c>
      <c r="N7992">
        <v>135990.81</v>
      </c>
      <c r="O7992">
        <v>15209.19</v>
      </c>
      <c r="P7992" t="s">
        <v>38</v>
      </c>
      <c r="Q7992" t="s">
        <v>30</v>
      </c>
      <c r="R7992" t="s">
        <v>123</v>
      </c>
      <c r="S7992">
        <f t="shared" si="248"/>
        <v>2024</v>
      </c>
      <c r="T7992">
        <f t="shared" si="249"/>
        <v>12</v>
      </c>
    </row>
    <row r="7993" spans="1:20" x14ac:dyDescent="0.3">
      <c r="A7993" s="1">
        <v>45629</v>
      </c>
      <c r="B7993" t="s">
        <v>8438</v>
      </c>
      <c r="C7993" t="s">
        <v>64</v>
      </c>
      <c r="D7993" t="s">
        <v>50</v>
      </c>
      <c r="E7993" t="s">
        <v>35</v>
      </c>
      <c r="F7993" t="s">
        <v>36</v>
      </c>
      <c r="G7993" t="s">
        <v>85</v>
      </c>
      <c r="H7993" t="s">
        <v>132</v>
      </c>
      <c r="I7993" t="s">
        <v>28</v>
      </c>
      <c r="J7993">
        <v>10</v>
      </c>
      <c r="K7993">
        <v>3500</v>
      </c>
      <c r="L7993">
        <v>7</v>
      </c>
      <c r="M7993">
        <v>32550</v>
      </c>
      <c r="N7993">
        <v>26500.86</v>
      </c>
      <c r="O7993">
        <v>6049.14</v>
      </c>
      <c r="P7993" t="s">
        <v>93</v>
      </c>
      <c r="Q7993" t="s">
        <v>30</v>
      </c>
      <c r="R7993" t="s">
        <v>31</v>
      </c>
      <c r="S7993">
        <f t="shared" si="248"/>
        <v>2024</v>
      </c>
      <c r="T7993">
        <f t="shared" si="249"/>
        <v>12</v>
      </c>
    </row>
    <row r="7994" spans="1:20" x14ac:dyDescent="0.3">
      <c r="A7994" s="1">
        <v>45630</v>
      </c>
      <c r="B7994" t="s">
        <v>8439</v>
      </c>
      <c r="C7994" t="s">
        <v>98</v>
      </c>
      <c r="D7994" t="s">
        <v>43</v>
      </c>
      <c r="E7994" t="s">
        <v>44</v>
      </c>
      <c r="F7994" t="s">
        <v>45</v>
      </c>
      <c r="G7994" t="s">
        <v>26</v>
      </c>
      <c r="H7994" t="s">
        <v>27</v>
      </c>
      <c r="I7994" t="s">
        <v>28</v>
      </c>
      <c r="J7994">
        <v>12</v>
      </c>
      <c r="K7994">
        <v>45000</v>
      </c>
      <c r="L7994">
        <v>17</v>
      </c>
      <c r="M7994">
        <v>448200</v>
      </c>
      <c r="N7994">
        <v>366677.37</v>
      </c>
      <c r="O7994">
        <v>81522.63</v>
      </c>
      <c r="P7994" t="s">
        <v>29</v>
      </c>
      <c r="Q7994" t="s">
        <v>55</v>
      </c>
      <c r="R7994" t="s">
        <v>81</v>
      </c>
      <c r="S7994">
        <f t="shared" si="248"/>
        <v>2024</v>
      </c>
      <c r="T7994">
        <f t="shared" si="249"/>
        <v>12</v>
      </c>
    </row>
    <row r="7995" spans="1:20" x14ac:dyDescent="0.3">
      <c r="A7995" s="1">
        <v>45631</v>
      </c>
      <c r="B7995" t="s">
        <v>8440</v>
      </c>
      <c r="C7995" t="s">
        <v>108</v>
      </c>
      <c r="D7995" t="s">
        <v>23</v>
      </c>
      <c r="E7995" t="s">
        <v>35</v>
      </c>
      <c r="F7995" t="s">
        <v>36</v>
      </c>
      <c r="G7995" t="s">
        <v>26</v>
      </c>
      <c r="H7995" t="s">
        <v>80</v>
      </c>
      <c r="I7995" t="s">
        <v>28</v>
      </c>
      <c r="J7995">
        <v>23</v>
      </c>
      <c r="K7995">
        <v>12000</v>
      </c>
      <c r="L7995">
        <v>7</v>
      </c>
      <c r="M7995">
        <v>256680</v>
      </c>
      <c r="N7995">
        <v>225390.21</v>
      </c>
      <c r="O7995">
        <v>31289.79</v>
      </c>
      <c r="P7995" t="s">
        <v>29</v>
      </c>
      <c r="Q7995" t="s">
        <v>47</v>
      </c>
      <c r="R7995" t="s">
        <v>39</v>
      </c>
      <c r="S7995">
        <f t="shared" si="248"/>
        <v>2024</v>
      </c>
      <c r="T7995">
        <f t="shared" si="249"/>
        <v>12</v>
      </c>
    </row>
    <row r="7996" spans="1:20" x14ac:dyDescent="0.3">
      <c r="A7996" s="1">
        <v>45632</v>
      </c>
      <c r="B7996" t="s">
        <v>8441</v>
      </c>
      <c r="C7996" t="s">
        <v>22</v>
      </c>
      <c r="D7996" t="s">
        <v>50</v>
      </c>
      <c r="E7996" t="s">
        <v>35</v>
      </c>
      <c r="F7996" t="s">
        <v>36</v>
      </c>
      <c r="G7996" t="s">
        <v>37</v>
      </c>
      <c r="H7996" t="s">
        <v>80</v>
      </c>
      <c r="I7996" t="s">
        <v>28</v>
      </c>
      <c r="J7996">
        <v>5</v>
      </c>
      <c r="K7996">
        <v>12000</v>
      </c>
      <c r="L7996">
        <v>12</v>
      </c>
      <c r="M7996">
        <v>52800</v>
      </c>
      <c r="N7996">
        <v>46418.43</v>
      </c>
      <c r="O7996">
        <v>6381.57</v>
      </c>
      <c r="P7996" t="s">
        <v>29</v>
      </c>
      <c r="Q7996" t="s">
        <v>55</v>
      </c>
      <c r="R7996" t="s">
        <v>102</v>
      </c>
      <c r="S7996">
        <f t="shared" si="248"/>
        <v>2024</v>
      </c>
      <c r="T7996">
        <f t="shared" si="249"/>
        <v>12</v>
      </c>
    </row>
    <row r="7997" spans="1:20" x14ac:dyDescent="0.3">
      <c r="A7997" s="1">
        <v>45633</v>
      </c>
      <c r="B7997" t="s">
        <v>8442</v>
      </c>
      <c r="C7997" t="s">
        <v>143</v>
      </c>
      <c r="D7997" t="s">
        <v>43</v>
      </c>
      <c r="E7997" t="s">
        <v>24</v>
      </c>
      <c r="F7997" t="s">
        <v>111</v>
      </c>
      <c r="G7997" t="s">
        <v>85</v>
      </c>
      <c r="H7997" t="s">
        <v>27</v>
      </c>
      <c r="I7997" t="s">
        <v>28</v>
      </c>
      <c r="J7997">
        <v>22</v>
      </c>
      <c r="K7997">
        <v>45000</v>
      </c>
      <c r="L7997">
        <v>14</v>
      </c>
      <c r="M7997">
        <v>851400</v>
      </c>
      <c r="N7997">
        <v>652505.56999999995</v>
      </c>
      <c r="O7997">
        <v>198894.43</v>
      </c>
      <c r="P7997" t="s">
        <v>65</v>
      </c>
      <c r="Q7997" t="s">
        <v>30</v>
      </c>
      <c r="R7997" t="s">
        <v>73</v>
      </c>
      <c r="S7997">
        <f t="shared" si="248"/>
        <v>2024</v>
      </c>
      <c r="T7997">
        <f t="shared" si="249"/>
        <v>12</v>
      </c>
    </row>
    <row r="7998" spans="1:20" x14ac:dyDescent="0.3">
      <c r="A7998" s="1">
        <v>45634</v>
      </c>
      <c r="B7998" t="s">
        <v>8443</v>
      </c>
      <c r="C7998" t="s">
        <v>76</v>
      </c>
      <c r="D7998" t="s">
        <v>43</v>
      </c>
      <c r="E7998" t="s">
        <v>51</v>
      </c>
      <c r="F7998" t="s">
        <v>52</v>
      </c>
      <c r="G7998" t="s">
        <v>26</v>
      </c>
      <c r="H7998" t="s">
        <v>27</v>
      </c>
      <c r="I7998" t="s">
        <v>28</v>
      </c>
      <c r="J7998">
        <v>13</v>
      </c>
      <c r="K7998">
        <v>45000</v>
      </c>
      <c r="L7998">
        <v>5</v>
      </c>
      <c r="M7998">
        <v>555750</v>
      </c>
      <c r="N7998">
        <v>414727.49</v>
      </c>
      <c r="O7998">
        <v>141022.51</v>
      </c>
      <c r="P7998" t="s">
        <v>93</v>
      </c>
      <c r="Q7998" t="s">
        <v>90</v>
      </c>
      <c r="R7998" t="s">
        <v>86</v>
      </c>
      <c r="S7998">
        <f t="shared" si="248"/>
        <v>2024</v>
      </c>
      <c r="T7998">
        <f t="shared" si="249"/>
        <v>12</v>
      </c>
    </row>
    <row r="7999" spans="1:20" x14ac:dyDescent="0.3">
      <c r="A7999" s="1">
        <v>45635</v>
      </c>
      <c r="B7999" t="s">
        <v>8444</v>
      </c>
      <c r="C7999" t="s">
        <v>68</v>
      </c>
      <c r="D7999" t="s">
        <v>23</v>
      </c>
      <c r="E7999" t="s">
        <v>51</v>
      </c>
      <c r="F7999" t="s">
        <v>52</v>
      </c>
      <c r="G7999" t="s">
        <v>26</v>
      </c>
      <c r="H7999" t="s">
        <v>27</v>
      </c>
      <c r="I7999" t="s">
        <v>28</v>
      </c>
      <c r="J7999">
        <v>5</v>
      </c>
      <c r="K7999">
        <v>45000</v>
      </c>
      <c r="L7999">
        <v>11</v>
      </c>
      <c r="M7999">
        <v>200250</v>
      </c>
      <c r="N7999">
        <v>166584.32999999999</v>
      </c>
      <c r="O7999">
        <v>33665.67</v>
      </c>
      <c r="P7999" t="s">
        <v>93</v>
      </c>
      <c r="Q7999" t="s">
        <v>55</v>
      </c>
      <c r="R7999" t="s">
        <v>39</v>
      </c>
      <c r="S7999">
        <f t="shared" si="248"/>
        <v>2024</v>
      </c>
      <c r="T7999">
        <f t="shared" si="249"/>
        <v>12</v>
      </c>
    </row>
    <row r="8000" spans="1:20" x14ac:dyDescent="0.3">
      <c r="A8000" s="1">
        <v>45636</v>
      </c>
      <c r="B8000" t="s">
        <v>8445</v>
      </c>
      <c r="C8000" t="s">
        <v>34</v>
      </c>
      <c r="D8000" t="s">
        <v>50</v>
      </c>
      <c r="E8000" t="s">
        <v>35</v>
      </c>
      <c r="F8000" t="s">
        <v>36</v>
      </c>
      <c r="G8000" t="s">
        <v>85</v>
      </c>
      <c r="H8000" t="s">
        <v>120</v>
      </c>
      <c r="I8000" t="s">
        <v>28</v>
      </c>
      <c r="J8000">
        <v>23</v>
      </c>
      <c r="K8000">
        <v>15000</v>
      </c>
      <c r="L8000">
        <v>9</v>
      </c>
      <c r="M8000">
        <v>313950</v>
      </c>
      <c r="N8000">
        <v>292411.46999999997</v>
      </c>
      <c r="O8000">
        <v>21538.53</v>
      </c>
      <c r="P8000" t="s">
        <v>65</v>
      </c>
      <c r="Q8000" t="s">
        <v>55</v>
      </c>
      <c r="R8000" t="s">
        <v>31</v>
      </c>
      <c r="S8000">
        <f t="shared" si="248"/>
        <v>2024</v>
      </c>
      <c r="T8000">
        <f t="shared" si="249"/>
        <v>12</v>
      </c>
    </row>
    <row r="8001" spans="1:20" x14ac:dyDescent="0.3">
      <c r="A8001" s="1">
        <v>45637</v>
      </c>
      <c r="B8001" t="s">
        <v>8446</v>
      </c>
      <c r="C8001" t="s">
        <v>84</v>
      </c>
      <c r="D8001" t="s">
        <v>23</v>
      </c>
      <c r="E8001" t="s">
        <v>51</v>
      </c>
      <c r="F8001" t="s">
        <v>77</v>
      </c>
      <c r="G8001" t="s">
        <v>26</v>
      </c>
      <c r="H8001" t="s">
        <v>59</v>
      </c>
      <c r="I8001" t="s">
        <v>60</v>
      </c>
      <c r="J8001">
        <v>19</v>
      </c>
      <c r="K8001">
        <v>4500</v>
      </c>
      <c r="L8001">
        <v>12</v>
      </c>
      <c r="M8001">
        <v>75240</v>
      </c>
      <c r="N8001">
        <v>62426.21</v>
      </c>
      <c r="O8001">
        <v>12813.79</v>
      </c>
      <c r="P8001" t="s">
        <v>29</v>
      </c>
      <c r="Q8001" t="s">
        <v>47</v>
      </c>
      <c r="R8001" t="s">
        <v>102</v>
      </c>
      <c r="S8001">
        <f t="shared" si="248"/>
        <v>2024</v>
      </c>
      <c r="T8001">
        <f t="shared" si="249"/>
        <v>12</v>
      </c>
    </row>
    <row r="8002" spans="1:20" x14ac:dyDescent="0.3">
      <c r="A8002" s="1">
        <v>45638</v>
      </c>
      <c r="B8002" t="s">
        <v>8447</v>
      </c>
      <c r="C8002" t="s">
        <v>137</v>
      </c>
      <c r="D8002" t="s">
        <v>43</v>
      </c>
      <c r="E8002" t="s">
        <v>51</v>
      </c>
      <c r="F8002" t="s">
        <v>192</v>
      </c>
      <c r="G8002" t="s">
        <v>26</v>
      </c>
      <c r="H8002" t="s">
        <v>27</v>
      </c>
      <c r="I8002" t="s">
        <v>28</v>
      </c>
      <c r="J8002">
        <v>25</v>
      </c>
      <c r="K8002">
        <v>45000</v>
      </c>
      <c r="L8002">
        <v>10</v>
      </c>
      <c r="M8002">
        <v>1012500</v>
      </c>
      <c r="N8002">
        <v>733756.78</v>
      </c>
      <c r="O8002">
        <v>278743.21999999997</v>
      </c>
      <c r="P8002" t="s">
        <v>29</v>
      </c>
      <c r="Q8002" t="s">
        <v>90</v>
      </c>
      <c r="R8002" t="s">
        <v>81</v>
      </c>
      <c r="S8002">
        <f t="shared" si="248"/>
        <v>2024</v>
      </c>
      <c r="T8002">
        <f t="shared" si="249"/>
        <v>12</v>
      </c>
    </row>
    <row r="8003" spans="1:20" x14ac:dyDescent="0.3">
      <c r="A8003" s="1">
        <v>45639</v>
      </c>
      <c r="B8003" t="s">
        <v>8448</v>
      </c>
      <c r="C8003" t="s">
        <v>22</v>
      </c>
      <c r="D8003" t="s">
        <v>43</v>
      </c>
      <c r="E8003" t="s">
        <v>24</v>
      </c>
      <c r="F8003" t="s">
        <v>111</v>
      </c>
      <c r="G8003" t="s">
        <v>85</v>
      </c>
      <c r="H8003" t="s">
        <v>120</v>
      </c>
      <c r="I8003" t="s">
        <v>28</v>
      </c>
      <c r="J8003">
        <v>6</v>
      </c>
      <c r="K8003">
        <v>15000</v>
      </c>
      <c r="L8003">
        <v>10</v>
      </c>
      <c r="M8003">
        <v>81000</v>
      </c>
      <c r="N8003">
        <v>72185.48</v>
      </c>
      <c r="O8003">
        <v>8814.52</v>
      </c>
      <c r="P8003" t="s">
        <v>65</v>
      </c>
      <c r="Q8003" t="s">
        <v>90</v>
      </c>
      <c r="R8003" t="s">
        <v>31</v>
      </c>
      <c r="S8003">
        <f t="shared" ref="S8003:S8066" si="250">YEAR(A8003)</f>
        <v>2024</v>
      </c>
      <c r="T8003">
        <f t="shared" si="249"/>
        <v>12</v>
      </c>
    </row>
    <row r="8004" spans="1:20" x14ac:dyDescent="0.3">
      <c r="A8004" s="1">
        <v>45640</v>
      </c>
      <c r="B8004" t="s">
        <v>8449</v>
      </c>
      <c r="C8004" t="s">
        <v>34</v>
      </c>
      <c r="D8004" t="s">
        <v>50</v>
      </c>
      <c r="E8004" t="s">
        <v>24</v>
      </c>
      <c r="F8004" t="s">
        <v>111</v>
      </c>
      <c r="G8004" t="s">
        <v>37</v>
      </c>
      <c r="H8004" t="s">
        <v>27</v>
      </c>
      <c r="I8004" t="s">
        <v>28</v>
      </c>
      <c r="J8004">
        <v>21</v>
      </c>
      <c r="K8004">
        <v>45000</v>
      </c>
      <c r="L8004">
        <v>8</v>
      </c>
      <c r="M8004">
        <v>869400</v>
      </c>
      <c r="N8004">
        <v>774530.01</v>
      </c>
      <c r="O8004">
        <v>94869.99</v>
      </c>
      <c r="P8004" t="s">
        <v>65</v>
      </c>
      <c r="Q8004" t="s">
        <v>30</v>
      </c>
      <c r="R8004" t="s">
        <v>31</v>
      </c>
      <c r="S8004">
        <f t="shared" si="250"/>
        <v>2024</v>
      </c>
      <c r="T8004">
        <f t="shared" ref="T8004:T8067" si="251">MONTH(A8004)</f>
        <v>12</v>
      </c>
    </row>
    <row r="8005" spans="1:20" x14ac:dyDescent="0.3">
      <c r="A8005" s="1">
        <v>45641</v>
      </c>
      <c r="B8005" t="s">
        <v>8450</v>
      </c>
      <c r="C8005" t="s">
        <v>108</v>
      </c>
      <c r="D8005" t="s">
        <v>23</v>
      </c>
      <c r="E8005" t="s">
        <v>24</v>
      </c>
      <c r="F8005" t="s">
        <v>69</v>
      </c>
      <c r="G8005" t="s">
        <v>46</v>
      </c>
      <c r="H8005" t="s">
        <v>59</v>
      </c>
      <c r="I8005" t="s">
        <v>60</v>
      </c>
      <c r="J8005">
        <v>1</v>
      </c>
      <c r="K8005">
        <v>4500</v>
      </c>
      <c r="L8005">
        <v>8</v>
      </c>
      <c r="M8005">
        <v>4140</v>
      </c>
      <c r="N8005">
        <v>3053.83</v>
      </c>
      <c r="O8005">
        <v>1086.17</v>
      </c>
      <c r="P8005" t="s">
        <v>38</v>
      </c>
      <c r="Q8005" t="s">
        <v>90</v>
      </c>
      <c r="R8005" t="s">
        <v>86</v>
      </c>
      <c r="S8005">
        <f t="shared" si="250"/>
        <v>2024</v>
      </c>
      <c r="T8005">
        <f t="shared" si="251"/>
        <v>12</v>
      </c>
    </row>
    <row r="8006" spans="1:20" x14ac:dyDescent="0.3">
      <c r="A8006" s="1">
        <v>45642</v>
      </c>
      <c r="B8006" t="s">
        <v>8451</v>
      </c>
      <c r="C8006" t="s">
        <v>98</v>
      </c>
      <c r="D8006" t="s">
        <v>23</v>
      </c>
      <c r="E8006" t="s">
        <v>44</v>
      </c>
      <c r="F8006" t="s">
        <v>45</v>
      </c>
      <c r="G8006" t="s">
        <v>37</v>
      </c>
      <c r="H8006" t="s">
        <v>132</v>
      </c>
      <c r="I8006" t="s">
        <v>28</v>
      </c>
      <c r="J8006">
        <v>6</v>
      </c>
      <c r="K8006">
        <v>3500</v>
      </c>
      <c r="L8006">
        <v>19</v>
      </c>
      <c r="M8006">
        <v>17010</v>
      </c>
      <c r="N8006">
        <v>13052.6</v>
      </c>
      <c r="O8006">
        <v>3957.4</v>
      </c>
      <c r="P8006" t="s">
        <v>29</v>
      </c>
      <c r="Q8006" t="s">
        <v>55</v>
      </c>
      <c r="R8006" t="s">
        <v>61</v>
      </c>
      <c r="S8006">
        <f t="shared" si="250"/>
        <v>2024</v>
      </c>
      <c r="T8006">
        <f t="shared" si="251"/>
        <v>12</v>
      </c>
    </row>
    <row r="8007" spans="1:20" x14ac:dyDescent="0.3">
      <c r="A8007" s="1">
        <v>45643</v>
      </c>
      <c r="B8007" t="s">
        <v>8452</v>
      </c>
      <c r="C8007" t="s">
        <v>76</v>
      </c>
      <c r="D8007" t="s">
        <v>43</v>
      </c>
      <c r="E8007" t="s">
        <v>24</v>
      </c>
      <c r="F8007" t="s">
        <v>69</v>
      </c>
      <c r="G8007" t="s">
        <v>46</v>
      </c>
      <c r="H8007" t="s">
        <v>80</v>
      </c>
      <c r="I8007" t="s">
        <v>28</v>
      </c>
      <c r="J8007">
        <v>1</v>
      </c>
      <c r="K8007">
        <v>12000</v>
      </c>
      <c r="L8007">
        <v>13</v>
      </c>
      <c r="M8007">
        <v>10440</v>
      </c>
      <c r="N8007">
        <v>9398.89</v>
      </c>
      <c r="O8007">
        <v>1041.1099999999999</v>
      </c>
      <c r="P8007" t="s">
        <v>29</v>
      </c>
      <c r="Q8007" t="s">
        <v>90</v>
      </c>
      <c r="R8007" t="s">
        <v>81</v>
      </c>
      <c r="S8007">
        <f t="shared" si="250"/>
        <v>2024</v>
      </c>
      <c r="T8007">
        <f t="shared" si="251"/>
        <v>12</v>
      </c>
    </row>
    <row r="8008" spans="1:20" x14ac:dyDescent="0.3">
      <c r="A8008" s="1">
        <v>45644</v>
      </c>
      <c r="B8008" t="s">
        <v>8453</v>
      </c>
      <c r="C8008" t="s">
        <v>58</v>
      </c>
      <c r="D8008" t="s">
        <v>50</v>
      </c>
      <c r="E8008" t="s">
        <v>44</v>
      </c>
      <c r="F8008" t="s">
        <v>45</v>
      </c>
      <c r="G8008" t="s">
        <v>85</v>
      </c>
      <c r="H8008" t="s">
        <v>132</v>
      </c>
      <c r="I8008" t="s">
        <v>28</v>
      </c>
      <c r="J8008">
        <v>5</v>
      </c>
      <c r="K8008">
        <v>3500</v>
      </c>
      <c r="L8008">
        <v>11</v>
      </c>
      <c r="M8008">
        <v>15575</v>
      </c>
      <c r="N8008">
        <v>12291.55</v>
      </c>
      <c r="O8008">
        <v>3283.45</v>
      </c>
      <c r="P8008" t="s">
        <v>72</v>
      </c>
      <c r="Q8008" t="s">
        <v>55</v>
      </c>
      <c r="R8008" t="s">
        <v>123</v>
      </c>
      <c r="S8008">
        <f t="shared" si="250"/>
        <v>2024</v>
      </c>
      <c r="T8008">
        <f t="shared" si="251"/>
        <v>12</v>
      </c>
    </row>
    <row r="8009" spans="1:20" x14ac:dyDescent="0.3">
      <c r="A8009" s="1">
        <v>45645</v>
      </c>
      <c r="B8009" t="s">
        <v>8454</v>
      </c>
      <c r="C8009" t="s">
        <v>98</v>
      </c>
      <c r="D8009" t="s">
        <v>23</v>
      </c>
      <c r="E8009" t="s">
        <v>35</v>
      </c>
      <c r="F8009" t="s">
        <v>36</v>
      </c>
      <c r="G8009" t="s">
        <v>85</v>
      </c>
      <c r="H8009" t="s">
        <v>80</v>
      </c>
      <c r="I8009" t="s">
        <v>28</v>
      </c>
      <c r="J8009">
        <v>20</v>
      </c>
      <c r="K8009">
        <v>12000</v>
      </c>
      <c r="L8009">
        <v>18</v>
      </c>
      <c r="M8009">
        <v>196800</v>
      </c>
      <c r="N8009">
        <v>174831.35</v>
      </c>
      <c r="O8009">
        <v>21968.65</v>
      </c>
      <c r="P8009" t="s">
        <v>65</v>
      </c>
      <c r="Q8009" t="s">
        <v>30</v>
      </c>
      <c r="R8009" t="s">
        <v>86</v>
      </c>
      <c r="S8009">
        <f t="shared" si="250"/>
        <v>2024</v>
      </c>
      <c r="T8009">
        <f t="shared" si="251"/>
        <v>12</v>
      </c>
    </row>
    <row r="8010" spans="1:20" x14ac:dyDescent="0.3">
      <c r="A8010" s="1">
        <v>45646</v>
      </c>
      <c r="B8010" t="s">
        <v>8455</v>
      </c>
      <c r="C8010" t="s">
        <v>22</v>
      </c>
      <c r="D8010" t="s">
        <v>23</v>
      </c>
      <c r="E8010" t="s">
        <v>44</v>
      </c>
      <c r="F8010" t="s">
        <v>45</v>
      </c>
      <c r="G8010" t="s">
        <v>37</v>
      </c>
      <c r="H8010" t="s">
        <v>120</v>
      </c>
      <c r="I8010" t="s">
        <v>28</v>
      </c>
      <c r="J8010">
        <v>11</v>
      </c>
      <c r="K8010">
        <v>15000</v>
      </c>
      <c r="L8010">
        <v>1</v>
      </c>
      <c r="M8010">
        <v>163350</v>
      </c>
      <c r="N8010">
        <v>131875.45000000001</v>
      </c>
      <c r="O8010">
        <v>31474.55</v>
      </c>
      <c r="P8010" t="s">
        <v>72</v>
      </c>
      <c r="Q8010" t="s">
        <v>55</v>
      </c>
      <c r="R8010" t="s">
        <v>39</v>
      </c>
      <c r="S8010">
        <f t="shared" si="250"/>
        <v>2024</v>
      </c>
      <c r="T8010">
        <f t="shared" si="251"/>
        <v>12</v>
      </c>
    </row>
    <row r="8011" spans="1:20" x14ac:dyDescent="0.3">
      <c r="A8011" s="1">
        <v>45647</v>
      </c>
      <c r="B8011" t="s">
        <v>8456</v>
      </c>
      <c r="C8011" t="s">
        <v>34</v>
      </c>
      <c r="D8011" t="s">
        <v>43</v>
      </c>
      <c r="E8011" t="s">
        <v>35</v>
      </c>
      <c r="F8011" t="s">
        <v>36</v>
      </c>
      <c r="G8011" t="s">
        <v>46</v>
      </c>
      <c r="H8011" t="s">
        <v>80</v>
      </c>
      <c r="I8011" t="s">
        <v>28</v>
      </c>
      <c r="J8011">
        <v>14</v>
      </c>
      <c r="K8011">
        <v>12000</v>
      </c>
      <c r="L8011">
        <v>11</v>
      </c>
      <c r="M8011">
        <v>149520</v>
      </c>
      <c r="N8011">
        <v>112916.93</v>
      </c>
      <c r="O8011">
        <v>36603.07</v>
      </c>
      <c r="P8011" t="s">
        <v>93</v>
      </c>
      <c r="Q8011" t="s">
        <v>30</v>
      </c>
      <c r="R8011" t="s">
        <v>81</v>
      </c>
      <c r="S8011">
        <f t="shared" si="250"/>
        <v>2024</v>
      </c>
      <c r="T8011">
        <f t="shared" si="251"/>
        <v>12</v>
      </c>
    </row>
    <row r="8012" spans="1:20" x14ac:dyDescent="0.3">
      <c r="A8012" s="1">
        <v>45648</v>
      </c>
      <c r="B8012" t="s">
        <v>8457</v>
      </c>
      <c r="C8012" t="s">
        <v>137</v>
      </c>
      <c r="D8012" t="s">
        <v>50</v>
      </c>
      <c r="E8012" t="s">
        <v>51</v>
      </c>
      <c r="F8012" t="s">
        <v>52</v>
      </c>
      <c r="G8012" t="s">
        <v>85</v>
      </c>
      <c r="H8012" t="s">
        <v>53</v>
      </c>
      <c r="I8012" t="s">
        <v>54</v>
      </c>
      <c r="J8012">
        <v>13</v>
      </c>
      <c r="K8012">
        <v>2500</v>
      </c>
      <c r="L8012">
        <v>10</v>
      </c>
      <c r="M8012">
        <v>29250</v>
      </c>
      <c r="N8012">
        <v>25319.27</v>
      </c>
      <c r="O8012">
        <v>3930.73</v>
      </c>
      <c r="P8012" t="s">
        <v>93</v>
      </c>
      <c r="Q8012" t="s">
        <v>47</v>
      </c>
      <c r="R8012" t="s">
        <v>102</v>
      </c>
      <c r="S8012">
        <f t="shared" si="250"/>
        <v>2024</v>
      </c>
      <c r="T8012">
        <f t="shared" si="251"/>
        <v>12</v>
      </c>
    </row>
    <row r="8013" spans="1:20" x14ac:dyDescent="0.3">
      <c r="A8013" s="1">
        <v>45649</v>
      </c>
      <c r="B8013" t="s">
        <v>8458</v>
      </c>
      <c r="C8013" t="s">
        <v>76</v>
      </c>
      <c r="D8013" t="s">
        <v>43</v>
      </c>
      <c r="E8013" t="s">
        <v>35</v>
      </c>
      <c r="F8013" t="s">
        <v>36</v>
      </c>
      <c r="G8013" t="s">
        <v>46</v>
      </c>
      <c r="H8013" t="s">
        <v>120</v>
      </c>
      <c r="I8013" t="s">
        <v>28</v>
      </c>
      <c r="J8013">
        <v>4</v>
      </c>
      <c r="K8013">
        <v>15000</v>
      </c>
      <c r="L8013">
        <v>7</v>
      </c>
      <c r="M8013">
        <v>55800</v>
      </c>
      <c r="N8013">
        <v>45033.11</v>
      </c>
      <c r="O8013">
        <v>10766.89</v>
      </c>
      <c r="P8013" t="s">
        <v>29</v>
      </c>
      <c r="Q8013" t="s">
        <v>90</v>
      </c>
      <c r="R8013" t="s">
        <v>39</v>
      </c>
      <c r="S8013">
        <f t="shared" si="250"/>
        <v>2024</v>
      </c>
      <c r="T8013">
        <f t="shared" si="251"/>
        <v>12</v>
      </c>
    </row>
    <row r="8014" spans="1:20" x14ac:dyDescent="0.3">
      <c r="A8014" s="1">
        <v>45650</v>
      </c>
      <c r="B8014" t="s">
        <v>8459</v>
      </c>
      <c r="C8014" t="s">
        <v>42</v>
      </c>
      <c r="D8014" t="s">
        <v>23</v>
      </c>
      <c r="E8014" t="s">
        <v>35</v>
      </c>
      <c r="F8014" t="s">
        <v>36</v>
      </c>
      <c r="G8014" t="s">
        <v>85</v>
      </c>
      <c r="H8014" t="s">
        <v>80</v>
      </c>
      <c r="I8014" t="s">
        <v>28</v>
      </c>
      <c r="J8014">
        <v>6</v>
      </c>
      <c r="K8014">
        <v>12000</v>
      </c>
      <c r="L8014">
        <v>2</v>
      </c>
      <c r="M8014">
        <v>70560</v>
      </c>
      <c r="N8014">
        <v>52233.1</v>
      </c>
      <c r="O8014">
        <v>18326.900000000001</v>
      </c>
      <c r="P8014" t="s">
        <v>29</v>
      </c>
      <c r="Q8014" t="s">
        <v>47</v>
      </c>
      <c r="R8014" t="s">
        <v>73</v>
      </c>
      <c r="S8014">
        <f t="shared" si="250"/>
        <v>2024</v>
      </c>
      <c r="T8014">
        <f t="shared" si="251"/>
        <v>12</v>
      </c>
    </row>
    <row r="8015" spans="1:20" x14ac:dyDescent="0.3">
      <c r="A8015" s="1">
        <v>45651</v>
      </c>
      <c r="B8015" t="s">
        <v>8460</v>
      </c>
      <c r="C8015" t="s">
        <v>143</v>
      </c>
      <c r="D8015" t="s">
        <v>50</v>
      </c>
      <c r="E8015" t="s">
        <v>51</v>
      </c>
      <c r="F8015" t="s">
        <v>52</v>
      </c>
      <c r="G8015" t="s">
        <v>46</v>
      </c>
      <c r="H8015" t="s">
        <v>27</v>
      </c>
      <c r="I8015" t="s">
        <v>28</v>
      </c>
      <c r="J8015">
        <v>15</v>
      </c>
      <c r="K8015">
        <v>45000</v>
      </c>
      <c r="L8015">
        <v>6</v>
      </c>
      <c r="M8015">
        <v>634500</v>
      </c>
      <c r="N8015">
        <v>484487.99</v>
      </c>
      <c r="O8015">
        <v>150012.01</v>
      </c>
      <c r="P8015" t="s">
        <v>29</v>
      </c>
      <c r="Q8015" t="s">
        <v>30</v>
      </c>
      <c r="R8015" t="s">
        <v>81</v>
      </c>
      <c r="S8015">
        <f t="shared" si="250"/>
        <v>2024</v>
      </c>
      <c r="T8015">
        <f t="shared" si="251"/>
        <v>12</v>
      </c>
    </row>
    <row r="8016" spans="1:20" x14ac:dyDescent="0.3">
      <c r="A8016" s="1">
        <v>45652</v>
      </c>
      <c r="B8016" t="s">
        <v>8461</v>
      </c>
      <c r="C8016" t="s">
        <v>137</v>
      </c>
      <c r="D8016" t="s">
        <v>50</v>
      </c>
      <c r="E8016" t="s">
        <v>44</v>
      </c>
      <c r="F8016" t="s">
        <v>89</v>
      </c>
      <c r="G8016" t="s">
        <v>46</v>
      </c>
      <c r="H8016" t="s">
        <v>59</v>
      </c>
      <c r="I8016" t="s">
        <v>60</v>
      </c>
      <c r="J8016">
        <v>16</v>
      </c>
      <c r="K8016">
        <v>4500</v>
      </c>
      <c r="L8016">
        <v>8</v>
      </c>
      <c r="M8016">
        <v>66240</v>
      </c>
      <c r="N8016">
        <v>54797.78</v>
      </c>
      <c r="O8016">
        <v>11442.22</v>
      </c>
      <c r="P8016" t="s">
        <v>72</v>
      </c>
      <c r="Q8016" t="s">
        <v>55</v>
      </c>
      <c r="R8016" t="s">
        <v>102</v>
      </c>
      <c r="S8016">
        <f t="shared" si="250"/>
        <v>2024</v>
      </c>
      <c r="T8016">
        <f t="shared" si="251"/>
        <v>12</v>
      </c>
    </row>
    <row r="8017" spans="1:20" x14ac:dyDescent="0.3">
      <c r="A8017" s="1">
        <v>45653</v>
      </c>
      <c r="B8017" t="s">
        <v>8462</v>
      </c>
      <c r="C8017" t="s">
        <v>68</v>
      </c>
      <c r="D8017" t="s">
        <v>23</v>
      </c>
      <c r="E8017" t="s">
        <v>24</v>
      </c>
      <c r="F8017" t="s">
        <v>69</v>
      </c>
      <c r="G8017" t="s">
        <v>46</v>
      </c>
      <c r="H8017" t="s">
        <v>59</v>
      </c>
      <c r="I8017" t="s">
        <v>60</v>
      </c>
      <c r="J8017">
        <v>10</v>
      </c>
      <c r="K8017">
        <v>4500</v>
      </c>
      <c r="L8017">
        <v>14</v>
      </c>
      <c r="M8017">
        <v>38700</v>
      </c>
      <c r="N8017">
        <v>32106.85</v>
      </c>
      <c r="O8017">
        <v>6593.15</v>
      </c>
      <c r="P8017" t="s">
        <v>65</v>
      </c>
      <c r="Q8017" t="s">
        <v>30</v>
      </c>
      <c r="R8017" t="s">
        <v>61</v>
      </c>
      <c r="S8017">
        <f t="shared" si="250"/>
        <v>2024</v>
      </c>
      <c r="T8017">
        <f t="shared" si="251"/>
        <v>12</v>
      </c>
    </row>
    <row r="8018" spans="1:20" x14ac:dyDescent="0.3">
      <c r="A8018" s="1">
        <v>45654</v>
      </c>
      <c r="B8018" t="s">
        <v>8463</v>
      </c>
      <c r="C8018" t="s">
        <v>42</v>
      </c>
      <c r="D8018" t="s">
        <v>43</v>
      </c>
      <c r="E8018" t="s">
        <v>44</v>
      </c>
      <c r="F8018" t="s">
        <v>45</v>
      </c>
      <c r="G8018" t="s">
        <v>37</v>
      </c>
      <c r="H8018" t="s">
        <v>120</v>
      </c>
      <c r="I8018" t="s">
        <v>28</v>
      </c>
      <c r="J8018">
        <v>20</v>
      </c>
      <c r="K8018">
        <v>15000</v>
      </c>
      <c r="L8018">
        <v>1</v>
      </c>
      <c r="M8018">
        <v>297000</v>
      </c>
      <c r="N8018">
        <v>262601.09000000003</v>
      </c>
      <c r="O8018">
        <v>34398.910000000003</v>
      </c>
      <c r="P8018" t="s">
        <v>65</v>
      </c>
      <c r="Q8018" t="s">
        <v>30</v>
      </c>
      <c r="R8018" t="s">
        <v>39</v>
      </c>
      <c r="S8018">
        <f t="shared" si="250"/>
        <v>2024</v>
      </c>
      <c r="T8018">
        <f t="shared" si="251"/>
        <v>12</v>
      </c>
    </row>
    <row r="8019" spans="1:20" x14ac:dyDescent="0.3">
      <c r="A8019" s="1">
        <v>45655</v>
      </c>
      <c r="B8019" t="s">
        <v>8464</v>
      </c>
      <c r="C8019" t="s">
        <v>108</v>
      </c>
      <c r="D8019" t="s">
        <v>43</v>
      </c>
      <c r="E8019" t="s">
        <v>35</v>
      </c>
      <c r="F8019" t="s">
        <v>36</v>
      </c>
      <c r="G8019" t="s">
        <v>85</v>
      </c>
      <c r="H8019" t="s">
        <v>53</v>
      </c>
      <c r="I8019" t="s">
        <v>54</v>
      </c>
      <c r="J8019">
        <v>1</v>
      </c>
      <c r="K8019">
        <v>2500</v>
      </c>
      <c r="L8019">
        <v>17</v>
      </c>
      <c r="M8019">
        <v>2075</v>
      </c>
      <c r="N8019">
        <v>1844.98</v>
      </c>
      <c r="O8019">
        <v>230.02</v>
      </c>
      <c r="P8019" t="s">
        <v>29</v>
      </c>
      <c r="Q8019" t="s">
        <v>55</v>
      </c>
      <c r="R8019" t="s">
        <v>39</v>
      </c>
      <c r="S8019">
        <f t="shared" si="250"/>
        <v>2024</v>
      </c>
      <c r="T8019">
        <f t="shared" si="251"/>
        <v>12</v>
      </c>
    </row>
    <row r="8020" spans="1:20" x14ac:dyDescent="0.3">
      <c r="A8020" s="1">
        <v>45656</v>
      </c>
      <c r="B8020" t="s">
        <v>8465</v>
      </c>
      <c r="C8020" t="s">
        <v>98</v>
      </c>
      <c r="D8020" t="s">
        <v>50</v>
      </c>
      <c r="E8020" t="s">
        <v>24</v>
      </c>
      <c r="F8020" t="s">
        <v>25</v>
      </c>
      <c r="G8020" t="s">
        <v>85</v>
      </c>
      <c r="H8020" t="s">
        <v>80</v>
      </c>
      <c r="I8020" t="s">
        <v>28</v>
      </c>
      <c r="J8020">
        <v>24</v>
      </c>
      <c r="K8020">
        <v>12000</v>
      </c>
      <c r="L8020">
        <v>4</v>
      </c>
      <c r="M8020">
        <v>276480</v>
      </c>
      <c r="N8020">
        <v>227371.48</v>
      </c>
      <c r="O8020">
        <v>49108.52</v>
      </c>
      <c r="P8020" t="s">
        <v>65</v>
      </c>
      <c r="Q8020" t="s">
        <v>47</v>
      </c>
      <c r="R8020" t="s">
        <v>123</v>
      </c>
      <c r="S8020">
        <f t="shared" si="250"/>
        <v>2024</v>
      </c>
      <c r="T8020">
        <f t="shared" si="251"/>
        <v>12</v>
      </c>
    </row>
    <row r="8021" spans="1:20" x14ac:dyDescent="0.3">
      <c r="A8021" s="1">
        <v>45657</v>
      </c>
      <c r="B8021" t="s">
        <v>8466</v>
      </c>
      <c r="C8021" t="s">
        <v>76</v>
      </c>
      <c r="D8021" t="s">
        <v>23</v>
      </c>
      <c r="E8021" t="s">
        <v>35</v>
      </c>
      <c r="F8021" t="s">
        <v>36</v>
      </c>
      <c r="G8021" t="s">
        <v>46</v>
      </c>
      <c r="H8021" t="s">
        <v>27</v>
      </c>
      <c r="I8021" t="s">
        <v>28</v>
      </c>
      <c r="J8021">
        <v>2</v>
      </c>
      <c r="K8021">
        <v>45000</v>
      </c>
      <c r="L8021">
        <v>12</v>
      </c>
      <c r="M8021">
        <v>79200</v>
      </c>
      <c r="N8021">
        <v>58739.16</v>
      </c>
      <c r="O8021">
        <v>20460.84</v>
      </c>
      <c r="P8021" t="s">
        <v>72</v>
      </c>
      <c r="Q8021" t="s">
        <v>30</v>
      </c>
      <c r="R8021" t="s">
        <v>102</v>
      </c>
      <c r="S8021">
        <f t="shared" si="250"/>
        <v>2024</v>
      </c>
      <c r="T8021">
        <f t="shared" si="251"/>
        <v>12</v>
      </c>
    </row>
    <row r="8022" spans="1:20" x14ac:dyDescent="0.3">
      <c r="A8022" s="1">
        <v>45292</v>
      </c>
      <c r="B8022" t="s">
        <v>8467</v>
      </c>
      <c r="C8022" t="s">
        <v>68</v>
      </c>
      <c r="D8022" t="s">
        <v>43</v>
      </c>
      <c r="E8022" t="s">
        <v>24</v>
      </c>
      <c r="F8022" t="s">
        <v>111</v>
      </c>
      <c r="G8022" t="s">
        <v>85</v>
      </c>
      <c r="H8022" t="s">
        <v>120</v>
      </c>
      <c r="I8022" t="s">
        <v>28</v>
      </c>
      <c r="J8022">
        <v>25</v>
      </c>
      <c r="K8022">
        <v>15000</v>
      </c>
      <c r="L8022">
        <v>7</v>
      </c>
      <c r="M8022">
        <v>348750</v>
      </c>
      <c r="N8022">
        <v>260275.35</v>
      </c>
      <c r="O8022">
        <v>88474.65</v>
      </c>
      <c r="P8022" t="s">
        <v>65</v>
      </c>
      <c r="Q8022" t="s">
        <v>55</v>
      </c>
      <c r="R8022" t="s">
        <v>86</v>
      </c>
      <c r="S8022">
        <f t="shared" si="250"/>
        <v>2024</v>
      </c>
      <c r="T8022">
        <f t="shared" si="251"/>
        <v>1</v>
      </c>
    </row>
    <row r="8023" spans="1:20" x14ac:dyDescent="0.3">
      <c r="A8023" s="1">
        <v>45293</v>
      </c>
      <c r="B8023" t="s">
        <v>8468</v>
      </c>
      <c r="C8023" t="s">
        <v>42</v>
      </c>
      <c r="D8023" t="s">
        <v>43</v>
      </c>
      <c r="E8023" t="s">
        <v>44</v>
      </c>
      <c r="F8023" t="s">
        <v>89</v>
      </c>
      <c r="G8023" t="s">
        <v>85</v>
      </c>
      <c r="H8023" t="s">
        <v>59</v>
      </c>
      <c r="I8023" t="s">
        <v>60</v>
      </c>
      <c r="J8023">
        <v>11</v>
      </c>
      <c r="K8023">
        <v>4500</v>
      </c>
      <c r="L8023">
        <v>14</v>
      </c>
      <c r="M8023">
        <v>42570</v>
      </c>
      <c r="N8023">
        <v>36088.93</v>
      </c>
      <c r="O8023">
        <v>6481.07</v>
      </c>
      <c r="P8023" t="s">
        <v>93</v>
      </c>
      <c r="Q8023" t="s">
        <v>55</v>
      </c>
      <c r="R8023" t="s">
        <v>61</v>
      </c>
      <c r="S8023">
        <f t="shared" si="250"/>
        <v>2024</v>
      </c>
      <c r="T8023">
        <f t="shared" si="251"/>
        <v>1</v>
      </c>
    </row>
    <row r="8024" spans="1:20" x14ac:dyDescent="0.3">
      <c r="A8024" s="1">
        <v>45294</v>
      </c>
      <c r="B8024" t="s">
        <v>8469</v>
      </c>
      <c r="C8024" t="s">
        <v>68</v>
      </c>
      <c r="D8024" t="s">
        <v>43</v>
      </c>
      <c r="E8024" t="s">
        <v>44</v>
      </c>
      <c r="F8024" t="s">
        <v>45</v>
      </c>
      <c r="G8024" t="s">
        <v>37</v>
      </c>
      <c r="H8024" t="s">
        <v>140</v>
      </c>
      <c r="I8024" t="s">
        <v>71</v>
      </c>
      <c r="J8024">
        <v>5</v>
      </c>
      <c r="K8024">
        <v>900</v>
      </c>
      <c r="L8024">
        <v>18</v>
      </c>
      <c r="M8024">
        <v>3690</v>
      </c>
      <c r="N8024">
        <v>3342.54</v>
      </c>
      <c r="O8024">
        <v>347.46</v>
      </c>
      <c r="P8024" t="s">
        <v>29</v>
      </c>
      <c r="Q8024" t="s">
        <v>55</v>
      </c>
      <c r="R8024" t="s">
        <v>31</v>
      </c>
      <c r="S8024">
        <f t="shared" si="250"/>
        <v>2024</v>
      </c>
      <c r="T8024">
        <f t="shared" si="251"/>
        <v>1</v>
      </c>
    </row>
    <row r="8025" spans="1:20" x14ac:dyDescent="0.3">
      <c r="A8025" s="1">
        <v>45295</v>
      </c>
      <c r="B8025" t="s">
        <v>8470</v>
      </c>
      <c r="C8025" t="s">
        <v>68</v>
      </c>
      <c r="D8025" t="s">
        <v>43</v>
      </c>
      <c r="E8025" t="s">
        <v>35</v>
      </c>
      <c r="F8025" t="s">
        <v>36</v>
      </c>
      <c r="G8025" t="s">
        <v>37</v>
      </c>
      <c r="H8025" t="s">
        <v>27</v>
      </c>
      <c r="I8025" t="s">
        <v>28</v>
      </c>
      <c r="J8025">
        <v>3</v>
      </c>
      <c r="K8025">
        <v>45000</v>
      </c>
      <c r="L8025">
        <v>12</v>
      </c>
      <c r="M8025">
        <v>118800</v>
      </c>
      <c r="N8025">
        <v>87903.33</v>
      </c>
      <c r="O8025">
        <v>30896.67</v>
      </c>
      <c r="P8025" t="s">
        <v>38</v>
      </c>
      <c r="Q8025" t="s">
        <v>55</v>
      </c>
      <c r="R8025" t="s">
        <v>86</v>
      </c>
      <c r="S8025">
        <f t="shared" si="250"/>
        <v>2024</v>
      </c>
      <c r="T8025">
        <f t="shared" si="251"/>
        <v>1</v>
      </c>
    </row>
    <row r="8026" spans="1:20" x14ac:dyDescent="0.3">
      <c r="A8026" s="1">
        <v>45296</v>
      </c>
      <c r="B8026" t="s">
        <v>8471</v>
      </c>
      <c r="C8026" t="s">
        <v>22</v>
      </c>
      <c r="D8026" t="s">
        <v>23</v>
      </c>
      <c r="E8026" t="s">
        <v>35</v>
      </c>
      <c r="F8026" t="s">
        <v>36</v>
      </c>
      <c r="G8026" t="s">
        <v>85</v>
      </c>
      <c r="H8026" t="s">
        <v>53</v>
      </c>
      <c r="I8026" t="s">
        <v>54</v>
      </c>
      <c r="J8026">
        <v>3</v>
      </c>
      <c r="K8026">
        <v>2500</v>
      </c>
      <c r="L8026">
        <v>3</v>
      </c>
      <c r="M8026">
        <v>7275</v>
      </c>
      <c r="N8026">
        <v>6360.96</v>
      </c>
      <c r="O8026">
        <v>914.04</v>
      </c>
      <c r="P8026" t="s">
        <v>93</v>
      </c>
      <c r="Q8026" t="s">
        <v>55</v>
      </c>
      <c r="R8026" t="s">
        <v>31</v>
      </c>
      <c r="S8026">
        <f t="shared" si="250"/>
        <v>2024</v>
      </c>
      <c r="T8026">
        <f t="shared" si="251"/>
        <v>1</v>
      </c>
    </row>
    <row r="8027" spans="1:20" x14ac:dyDescent="0.3">
      <c r="A8027" s="1">
        <v>45297</v>
      </c>
      <c r="B8027" t="s">
        <v>8472</v>
      </c>
      <c r="C8027" t="s">
        <v>137</v>
      </c>
      <c r="D8027" t="s">
        <v>23</v>
      </c>
      <c r="E8027" t="s">
        <v>44</v>
      </c>
      <c r="F8027" t="s">
        <v>89</v>
      </c>
      <c r="G8027" t="s">
        <v>37</v>
      </c>
      <c r="H8027" t="s">
        <v>27</v>
      </c>
      <c r="I8027" t="s">
        <v>28</v>
      </c>
      <c r="J8027">
        <v>14</v>
      </c>
      <c r="K8027">
        <v>45000</v>
      </c>
      <c r="L8027">
        <v>5</v>
      </c>
      <c r="M8027">
        <v>598500</v>
      </c>
      <c r="N8027">
        <v>494647</v>
      </c>
      <c r="O8027">
        <v>103853</v>
      </c>
      <c r="P8027" t="s">
        <v>29</v>
      </c>
      <c r="Q8027" t="s">
        <v>55</v>
      </c>
      <c r="R8027" t="s">
        <v>81</v>
      </c>
      <c r="S8027">
        <f t="shared" si="250"/>
        <v>2024</v>
      </c>
      <c r="T8027">
        <f t="shared" si="251"/>
        <v>1</v>
      </c>
    </row>
    <row r="8028" spans="1:20" x14ac:dyDescent="0.3">
      <c r="A8028" s="1">
        <v>45298</v>
      </c>
      <c r="B8028" t="s">
        <v>8473</v>
      </c>
      <c r="C8028" t="s">
        <v>58</v>
      </c>
      <c r="D8028" t="s">
        <v>50</v>
      </c>
      <c r="E8028" t="s">
        <v>35</v>
      </c>
      <c r="F8028" t="s">
        <v>36</v>
      </c>
      <c r="G8028" t="s">
        <v>46</v>
      </c>
      <c r="H8028" t="s">
        <v>70</v>
      </c>
      <c r="I8028" t="s">
        <v>71</v>
      </c>
      <c r="J8028">
        <v>10</v>
      </c>
      <c r="K8028">
        <v>600</v>
      </c>
      <c r="L8028">
        <v>7</v>
      </c>
      <c r="M8028">
        <v>5580</v>
      </c>
      <c r="N8028">
        <v>4642.91</v>
      </c>
      <c r="O8028">
        <v>937.09</v>
      </c>
      <c r="P8028" t="s">
        <v>93</v>
      </c>
      <c r="Q8028" t="s">
        <v>30</v>
      </c>
      <c r="R8028" t="s">
        <v>123</v>
      </c>
      <c r="S8028">
        <f t="shared" si="250"/>
        <v>2024</v>
      </c>
      <c r="T8028">
        <f t="shared" si="251"/>
        <v>1</v>
      </c>
    </row>
    <row r="8029" spans="1:20" x14ac:dyDescent="0.3">
      <c r="A8029" s="1">
        <v>45299</v>
      </c>
      <c r="B8029" t="s">
        <v>8474</v>
      </c>
      <c r="C8029" t="s">
        <v>137</v>
      </c>
      <c r="D8029" t="s">
        <v>23</v>
      </c>
      <c r="E8029" t="s">
        <v>44</v>
      </c>
      <c r="F8029" t="s">
        <v>45</v>
      </c>
      <c r="G8029" t="s">
        <v>37</v>
      </c>
      <c r="H8029" t="s">
        <v>27</v>
      </c>
      <c r="I8029" t="s">
        <v>28</v>
      </c>
      <c r="J8029">
        <v>24</v>
      </c>
      <c r="K8029">
        <v>45000</v>
      </c>
      <c r="L8029">
        <v>6</v>
      </c>
      <c r="M8029">
        <v>1015200</v>
      </c>
      <c r="N8029">
        <v>952807.29</v>
      </c>
      <c r="O8029">
        <v>62392.71</v>
      </c>
      <c r="P8029" t="s">
        <v>38</v>
      </c>
      <c r="Q8029" t="s">
        <v>90</v>
      </c>
      <c r="R8029" t="s">
        <v>61</v>
      </c>
      <c r="S8029">
        <f t="shared" si="250"/>
        <v>2024</v>
      </c>
      <c r="T8029">
        <f t="shared" si="251"/>
        <v>1</v>
      </c>
    </row>
    <row r="8030" spans="1:20" x14ac:dyDescent="0.3">
      <c r="A8030" s="1">
        <v>45300</v>
      </c>
      <c r="B8030" t="s">
        <v>8475</v>
      </c>
      <c r="C8030" t="s">
        <v>68</v>
      </c>
      <c r="D8030" t="s">
        <v>43</v>
      </c>
      <c r="E8030" t="s">
        <v>44</v>
      </c>
      <c r="F8030" t="s">
        <v>89</v>
      </c>
      <c r="G8030" t="s">
        <v>37</v>
      </c>
      <c r="H8030" t="s">
        <v>59</v>
      </c>
      <c r="I8030" t="s">
        <v>60</v>
      </c>
      <c r="J8030">
        <v>8</v>
      </c>
      <c r="K8030">
        <v>4500</v>
      </c>
      <c r="L8030">
        <v>0</v>
      </c>
      <c r="M8030">
        <v>36000</v>
      </c>
      <c r="N8030">
        <v>27342.29</v>
      </c>
      <c r="O8030">
        <v>8657.7099999999991</v>
      </c>
      <c r="P8030" t="s">
        <v>38</v>
      </c>
      <c r="Q8030" t="s">
        <v>30</v>
      </c>
      <c r="R8030" t="s">
        <v>102</v>
      </c>
      <c r="S8030">
        <f t="shared" si="250"/>
        <v>2024</v>
      </c>
      <c r="T8030">
        <f t="shared" si="251"/>
        <v>1</v>
      </c>
    </row>
    <row r="8031" spans="1:20" x14ac:dyDescent="0.3">
      <c r="A8031" s="1">
        <v>45301</v>
      </c>
      <c r="B8031" t="s">
        <v>8476</v>
      </c>
      <c r="C8031" t="s">
        <v>143</v>
      </c>
      <c r="D8031" t="s">
        <v>43</v>
      </c>
      <c r="E8031" t="s">
        <v>44</v>
      </c>
      <c r="F8031" t="s">
        <v>45</v>
      </c>
      <c r="G8031" t="s">
        <v>46</v>
      </c>
      <c r="H8031" t="s">
        <v>120</v>
      </c>
      <c r="I8031" t="s">
        <v>28</v>
      </c>
      <c r="J8031">
        <v>2</v>
      </c>
      <c r="K8031">
        <v>15000</v>
      </c>
      <c r="L8031">
        <v>2</v>
      </c>
      <c r="M8031">
        <v>29400</v>
      </c>
      <c r="N8031">
        <v>24027.439999999999</v>
      </c>
      <c r="O8031">
        <v>5372.56</v>
      </c>
      <c r="P8031" t="s">
        <v>38</v>
      </c>
      <c r="Q8031" t="s">
        <v>47</v>
      </c>
      <c r="R8031" t="s">
        <v>31</v>
      </c>
      <c r="S8031">
        <f t="shared" si="250"/>
        <v>2024</v>
      </c>
      <c r="T8031">
        <f t="shared" si="251"/>
        <v>1</v>
      </c>
    </row>
    <row r="8032" spans="1:20" x14ac:dyDescent="0.3">
      <c r="A8032" s="1">
        <v>45302</v>
      </c>
      <c r="B8032" t="s">
        <v>8477</v>
      </c>
      <c r="C8032" t="s">
        <v>98</v>
      </c>
      <c r="D8032" t="s">
        <v>43</v>
      </c>
      <c r="E8032" t="s">
        <v>51</v>
      </c>
      <c r="F8032" t="s">
        <v>99</v>
      </c>
      <c r="G8032" t="s">
        <v>46</v>
      </c>
      <c r="H8032" t="s">
        <v>59</v>
      </c>
      <c r="I8032" t="s">
        <v>60</v>
      </c>
      <c r="J8032">
        <v>15</v>
      </c>
      <c r="K8032">
        <v>4500</v>
      </c>
      <c r="L8032">
        <v>4</v>
      </c>
      <c r="M8032">
        <v>64800</v>
      </c>
      <c r="N8032">
        <v>47633.03</v>
      </c>
      <c r="O8032">
        <v>17166.97</v>
      </c>
      <c r="P8032" t="s">
        <v>72</v>
      </c>
      <c r="Q8032" t="s">
        <v>55</v>
      </c>
      <c r="R8032" t="s">
        <v>73</v>
      </c>
      <c r="S8032">
        <f t="shared" si="250"/>
        <v>2024</v>
      </c>
      <c r="T8032">
        <f t="shared" si="251"/>
        <v>1</v>
      </c>
    </row>
    <row r="8033" spans="1:20" x14ac:dyDescent="0.3">
      <c r="A8033" s="1">
        <v>45303</v>
      </c>
      <c r="B8033" t="s">
        <v>8478</v>
      </c>
      <c r="C8033" t="s">
        <v>143</v>
      </c>
      <c r="D8033" t="s">
        <v>43</v>
      </c>
      <c r="E8033" t="s">
        <v>24</v>
      </c>
      <c r="F8033" t="s">
        <v>69</v>
      </c>
      <c r="G8033" t="s">
        <v>37</v>
      </c>
      <c r="H8033" t="s">
        <v>59</v>
      </c>
      <c r="I8033" t="s">
        <v>60</v>
      </c>
      <c r="J8033">
        <v>25</v>
      </c>
      <c r="K8033">
        <v>4500</v>
      </c>
      <c r="L8033">
        <v>11</v>
      </c>
      <c r="M8033">
        <v>100125</v>
      </c>
      <c r="N8033">
        <v>87015.78</v>
      </c>
      <c r="O8033">
        <v>13109.22</v>
      </c>
      <c r="P8033" t="s">
        <v>29</v>
      </c>
      <c r="Q8033" t="s">
        <v>90</v>
      </c>
      <c r="R8033" t="s">
        <v>61</v>
      </c>
      <c r="S8033">
        <f t="shared" si="250"/>
        <v>2024</v>
      </c>
      <c r="T8033">
        <f t="shared" si="251"/>
        <v>1</v>
      </c>
    </row>
    <row r="8034" spans="1:20" x14ac:dyDescent="0.3">
      <c r="A8034" s="1">
        <v>45304</v>
      </c>
      <c r="B8034" t="s">
        <v>8479</v>
      </c>
      <c r="C8034" t="s">
        <v>68</v>
      </c>
      <c r="D8034" t="s">
        <v>23</v>
      </c>
      <c r="E8034" t="s">
        <v>44</v>
      </c>
      <c r="F8034" t="s">
        <v>45</v>
      </c>
      <c r="G8034" t="s">
        <v>85</v>
      </c>
      <c r="H8034" t="s">
        <v>59</v>
      </c>
      <c r="I8034" t="s">
        <v>60</v>
      </c>
      <c r="J8034">
        <v>14</v>
      </c>
      <c r="K8034">
        <v>4500</v>
      </c>
      <c r="L8034">
        <v>3</v>
      </c>
      <c r="M8034">
        <v>61110</v>
      </c>
      <c r="N8034">
        <v>53614.68</v>
      </c>
      <c r="O8034">
        <v>7495.32</v>
      </c>
      <c r="P8034" t="s">
        <v>93</v>
      </c>
      <c r="Q8034" t="s">
        <v>90</v>
      </c>
      <c r="R8034" t="s">
        <v>73</v>
      </c>
      <c r="S8034">
        <f t="shared" si="250"/>
        <v>2024</v>
      </c>
      <c r="T8034">
        <f t="shared" si="251"/>
        <v>1</v>
      </c>
    </row>
    <row r="8035" spans="1:20" x14ac:dyDescent="0.3">
      <c r="A8035" s="1">
        <v>45305</v>
      </c>
      <c r="B8035" t="s">
        <v>8480</v>
      </c>
      <c r="C8035" t="s">
        <v>137</v>
      </c>
      <c r="D8035" t="s">
        <v>50</v>
      </c>
      <c r="E8035" t="s">
        <v>24</v>
      </c>
      <c r="F8035" t="s">
        <v>25</v>
      </c>
      <c r="G8035" t="s">
        <v>46</v>
      </c>
      <c r="H8035" t="s">
        <v>70</v>
      </c>
      <c r="I8035" t="s">
        <v>71</v>
      </c>
      <c r="J8035">
        <v>5</v>
      </c>
      <c r="K8035">
        <v>600</v>
      </c>
      <c r="L8035">
        <v>6</v>
      </c>
      <c r="M8035">
        <v>2820</v>
      </c>
      <c r="N8035">
        <v>2046.25</v>
      </c>
      <c r="O8035">
        <v>773.75</v>
      </c>
      <c r="P8035" t="s">
        <v>38</v>
      </c>
      <c r="Q8035" t="s">
        <v>47</v>
      </c>
      <c r="R8035" t="s">
        <v>123</v>
      </c>
      <c r="S8035">
        <f t="shared" si="250"/>
        <v>2024</v>
      </c>
      <c r="T8035">
        <f t="shared" si="251"/>
        <v>1</v>
      </c>
    </row>
    <row r="8036" spans="1:20" x14ac:dyDescent="0.3">
      <c r="A8036" s="1">
        <v>45306</v>
      </c>
      <c r="B8036" t="s">
        <v>8481</v>
      </c>
      <c r="C8036" t="s">
        <v>108</v>
      </c>
      <c r="D8036" t="s">
        <v>43</v>
      </c>
      <c r="E8036" t="s">
        <v>24</v>
      </c>
      <c r="F8036" t="s">
        <v>111</v>
      </c>
      <c r="G8036" t="s">
        <v>37</v>
      </c>
      <c r="H8036" t="s">
        <v>27</v>
      </c>
      <c r="I8036" t="s">
        <v>28</v>
      </c>
      <c r="J8036">
        <v>20</v>
      </c>
      <c r="K8036">
        <v>45000</v>
      </c>
      <c r="L8036">
        <v>12</v>
      </c>
      <c r="M8036">
        <v>792000</v>
      </c>
      <c r="N8036">
        <v>642742.66</v>
      </c>
      <c r="O8036">
        <v>149257.34</v>
      </c>
      <c r="P8036" t="s">
        <v>38</v>
      </c>
      <c r="Q8036" t="s">
        <v>47</v>
      </c>
      <c r="R8036" t="s">
        <v>73</v>
      </c>
      <c r="S8036">
        <f t="shared" si="250"/>
        <v>2024</v>
      </c>
      <c r="T8036">
        <f t="shared" si="251"/>
        <v>1</v>
      </c>
    </row>
    <row r="8037" spans="1:20" x14ac:dyDescent="0.3">
      <c r="A8037" s="1">
        <v>45307</v>
      </c>
      <c r="B8037" t="s">
        <v>8482</v>
      </c>
      <c r="C8037" t="s">
        <v>42</v>
      </c>
      <c r="D8037" t="s">
        <v>43</v>
      </c>
      <c r="E8037" t="s">
        <v>44</v>
      </c>
      <c r="F8037" t="s">
        <v>89</v>
      </c>
      <c r="G8037" t="s">
        <v>85</v>
      </c>
      <c r="H8037" t="s">
        <v>80</v>
      </c>
      <c r="I8037" t="s">
        <v>28</v>
      </c>
      <c r="J8037">
        <v>1</v>
      </c>
      <c r="K8037">
        <v>12000</v>
      </c>
      <c r="L8037">
        <v>4</v>
      </c>
      <c r="M8037">
        <v>11520</v>
      </c>
      <c r="N8037">
        <v>8924.09</v>
      </c>
      <c r="O8037">
        <v>2595.91</v>
      </c>
      <c r="P8037" t="s">
        <v>38</v>
      </c>
      <c r="Q8037" t="s">
        <v>30</v>
      </c>
      <c r="R8037" t="s">
        <v>86</v>
      </c>
      <c r="S8037">
        <f t="shared" si="250"/>
        <v>2024</v>
      </c>
      <c r="T8037">
        <f t="shared" si="251"/>
        <v>1</v>
      </c>
    </row>
    <row r="8038" spans="1:20" x14ac:dyDescent="0.3">
      <c r="A8038" s="1">
        <v>45308</v>
      </c>
      <c r="B8038" t="s">
        <v>8483</v>
      </c>
      <c r="C8038" t="s">
        <v>42</v>
      </c>
      <c r="D8038" t="s">
        <v>23</v>
      </c>
      <c r="E8038" t="s">
        <v>35</v>
      </c>
      <c r="F8038" t="s">
        <v>36</v>
      </c>
      <c r="G8038" t="s">
        <v>26</v>
      </c>
      <c r="H8038" t="s">
        <v>70</v>
      </c>
      <c r="I8038" t="s">
        <v>71</v>
      </c>
      <c r="J8038">
        <v>20</v>
      </c>
      <c r="K8038">
        <v>600</v>
      </c>
      <c r="L8038">
        <v>10</v>
      </c>
      <c r="M8038">
        <v>10800</v>
      </c>
      <c r="N8038">
        <v>8164.12</v>
      </c>
      <c r="O8038">
        <v>2635.88</v>
      </c>
      <c r="P8038" t="s">
        <v>29</v>
      </c>
      <c r="Q8038" t="s">
        <v>55</v>
      </c>
      <c r="R8038" t="s">
        <v>61</v>
      </c>
      <c r="S8038">
        <f t="shared" si="250"/>
        <v>2024</v>
      </c>
      <c r="T8038">
        <f t="shared" si="251"/>
        <v>1</v>
      </c>
    </row>
    <row r="8039" spans="1:20" x14ac:dyDescent="0.3">
      <c r="A8039" s="1">
        <v>45309</v>
      </c>
      <c r="B8039" t="s">
        <v>8484</v>
      </c>
      <c r="C8039" t="s">
        <v>108</v>
      </c>
      <c r="D8039" t="s">
        <v>43</v>
      </c>
      <c r="E8039" t="s">
        <v>44</v>
      </c>
      <c r="F8039" t="s">
        <v>89</v>
      </c>
      <c r="G8039" t="s">
        <v>85</v>
      </c>
      <c r="H8039" t="s">
        <v>59</v>
      </c>
      <c r="I8039" t="s">
        <v>60</v>
      </c>
      <c r="J8039">
        <v>15</v>
      </c>
      <c r="K8039">
        <v>4500</v>
      </c>
      <c r="L8039">
        <v>6</v>
      </c>
      <c r="M8039">
        <v>63450</v>
      </c>
      <c r="N8039">
        <v>54896.62</v>
      </c>
      <c r="O8039">
        <v>8553.3799999999992</v>
      </c>
      <c r="P8039" t="s">
        <v>93</v>
      </c>
      <c r="Q8039" t="s">
        <v>90</v>
      </c>
      <c r="R8039" t="s">
        <v>31</v>
      </c>
      <c r="S8039">
        <f t="shared" si="250"/>
        <v>2024</v>
      </c>
      <c r="T8039">
        <f t="shared" si="251"/>
        <v>1</v>
      </c>
    </row>
    <row r="8040" spans="1:20" x14ac:dyDescent="0.3">
      <c r="A8040" s="1">
        <v>45310</v>
      </c>
      <c r="B8040" t="s">
        <v>8485</v>
      </c>
      <c r="C8040" t="s">
        <v>108</v>
      </c>
      <c r="D8040" t="s">
        <v>43</v>
      </c>
      <c r="E8040" t="s">
        <v>24</v>
      </c>
      <c r="F8040" t="s">
        <v>69</v>
      </c>
      <c r="G8040" t="s">
        <v>26</v>
      </c>
      <c r="H8040" t="s">
        <v>80</v>
      </c>
      <c r="I8040" t="s">
        <v>28</v>
      </c>
      <c r="J8040">
        <v>24</v>
      </c>
      <c r="K8040">
        <v>12000</v>
      </c>
      <c r="L8040">
        <v>7</v>
      </c>
      <c r="M8040">
        <v>267840</v>
      </c>
      <c r="N8040">
        <v>205346.36</v>
      </c>
      <c r="O8040">
        <v>62493.64</v>
      </c>
      <c r="P8040" t="s">
        <v>65</v>
      </c>
      <c r="Q8040" t="s">
        <v>30</v>
      </c>
      <c r="R8040" t="s">
        <v>123</v>
      </c>
      <c r="S8040">
        <f t="shared" si="250"/>
        <v>2024</v>
      </c>
      <c r="T8040">
        <f t="shared" si="251"/>
        <v>1</v>
      </c>
    </row>
    <row r="8041" spans="1:20" x14ac:dyDescent="0.3">
      <c r="A8041" s="1">
        <v>45311</v>
      </c>
      <c r="B8041" t="s">
        <v>8486</v>
      </c>
      <c r="C8041" t="s">
        <v>64</v>
      </c>
      <c r="D8041" t="s">
        <v>43</v>
      </c>
      <c r="E8041" t="s">
        <v>51</v>
      </c>
      <c r="F8041" t="s">
        <v>77</v>
      </c>
      <c r="G8041" t="s">
        <v>26</v>
      </c>
      <c r="H8041" t="s">
        <v>140</v>
      </c>
      <c r="I8041" t="s">
        <v>71</v>
      </c>
      <c r="J8041">
        <v>6</v>
      </c>
      <c r="K8041">
        <v>900</v>
      </c>
      <c r="L8041">
        <v>14</v>
      </c>
      <c r="M8041">
        <v>4644</v>
      </c>
      <c r="N8041">
        <v>4286.97</v>
      </c>
      <c r="O8041">
        <v>357.03</v>
      </c>
      <c r="P8041" t="s">
        <v>93</v>
      </c>
      <c r="Q8041" t="s">
        <v>30</v>
      </c>
      <c r="R8041" t="s">
        <v>61</v>
      </c>
      <c r="S8041">
        <f t="shared" si="250"/>
        <v>2024</v>
      </c>
      <c r="T8041">
        <f t="shared" si="251"/>
        <v>1</v>
      </c>
    </row>
    <row r="8042" spans="1:20" x14ac:dyDescent="0.3">
      <c r="A8042" s="1">
        <v>45312</v>
      </c>
      <c r="B8042" t="s">
        <v>8487</v>
      </c>
      <c r="C8042" t="s">
        <v>34</v>
      </c>
      <c r="D8042" t="s">
        <v>23</v>
      </c>
      <c r="E8042" t="s">
        <v>35</v>
      </c>
      <c r="F8042" t="s">
        <v>36</v>
      </c>
      <c r="G8042" t="s">
        <v>46</v>
      </c>
      <c r="H8042" t="s">
        <v>120</v>
      </c>
      <c r="I8042" t="s">
        <v>28</v>
      </c>
      <c r="J8042">
        <v>5</v>
      </c>
      <c r="K8042">
        <v>15000</v>
      </c>
      <c r="L8042">
        <v>12</v>
      </c>
      <c r="M8042">
        <v>66000</v>
      </c>
      <c r="N8042">
        <v>50276.09</v>
      </c>
      <c r="O8042">
        <v>15723.91</v>
      </c>
      <c r="P8042" t="s">
        <v>65</v>
      </c>
      <c r="Q8042" t="s">
        <v>30</v>
      </c>
      <c r="R8042" t="s">
        <v>31</v>
      </c>
      <c r="S8042">
        <f t="shared" si="250"/>
        <v>2024</v>
      </c>
      <c r="T8042">
        <f t="shared" si="251"/>
        <v>1</v>
      </c>
    </row>
    <row r="8043" spans="1:20" x14ac:dyDescent="0.3">
      <c r="A8043" s="1">
        <v>45313</v>
      </c>
      <c r="B8043" t="s">
        <v>8488</v>
      </c>
      <c r="C8043" t="s">
        <v>84</v>
      </c>
      <c r="D8043" t="s">
        <v>43</v>
      </c>
      <c r="E8043" t="s">
        <v>44</v>
      </c>
      <c r="F8043" t="s">
        <v>45</v>
      </c>
      <c r="G8043" t="s">
        <v>26</v>
      </c>
      <c r="H8043" t="s">
        <v>70</v>
      </c>
      <c r="I8043" t="s">
        <v>71</v>
      </c>
      <c r="J8043">
        <v>11</v>
      </c>
      <c r="K8043">
        <v>600</v>
      </c>
      <c r="L8043">
        <v>17</v>
      </c>
      <c r="M8043">
        <v>5478</v>
      </c>
      <c r="N8043">
        <v>4780.72</v>
      </c>
      <c r="O8043">
        <v>697.28</v>
      </c>
      <c r="P8043" t="s">
        <v>65</v>
      </c>
      <c r="Q8043" t="s">
        <v>30</v>
      </c>
      <c r="R8043" t="s">
        <v>81</v>
      </c>
      <c r="S8043">
        <f t="shared" si="250"/>
        <v>2024</v>
      </c>
      <c r="T8043">
        <f t="shared" si="251"/>
        <v>1</v>
      </c>
    </row>
    <row r="8044" spans="1:20" x14ac:dyDescent="0.3">
      <c r="A8044" s="1">
        <v>45314</v>
      </c>
      <c r="B8044" t="s">
        <v>8489</v>
      </c>
      <c r="C8044" t="s">
        <v>76</v>
      </c>
      <c r="D8044" t="s">
        <v>23</v>
      </c>
      <c r="E8044" t="s">
        <v>35</v>
      </c>
      <c r="F8044" t="s">
        <v>36</v>
      </c>
      <c r="G8044" t="s">
        <v>26</v>
      </c>
      <c r="H8044" t="s">
        <v>140</v>
      </c>
      <c r="I8044" t="s">
        <v>71</v>
      </c>
      <c r="J8044">
        <v>21</v>
      </c>
      <c r="K8044">
        <v>900</v>
      </c>
      <c r="L8044">
        <v>3</v>
      </c>
      <c r="M8044">
        <v>18333</v>
      </c>
      <c r="N8044">
        <v>15150.02</v>
      </c>
      <c r="O8044">
        <v>3182.98</v>
      </c>
      <c r="P8044" t="s">
        <v>65</v>
      </c>
      <c r="Q8044" t="s">
        <v>90</v>
      </c>
      <c r="R8044" t="s">
        <v>31</v>
      </c>
      <c r="S8044">
        <f t="shared" si="250"/>
        <v>2024</v>
      </c>
      <c r="T8044">
        <f t="shared" si="251"/>
        <v>1</v>
      </c>
    </row>
    <row r="8045" spans="1:20" x14ac:dyDescent="0.3">
      <c r="A8045" s="1">
        <v>45315</v>
      </c>
      <c r="B8045" t="s">
        <v>8490</v>
      </c>
      <c r="C8045" t="s">
        <v>68</v>
      </c>
      <c r="D8045" t="s">
        <v>43</v>
      </c>
      <c r="E8045" t="s">
        <v>35</v>
      </c>
      <c r="F8045" t="s">
        <v>36</v>
      </c>
      <c r="G8045" t="s">
        <v>37</v>
      </c>
      <c r="H8045" t="s">
        <v>80</v>
      </c>
      <c r="I8045" t="s">
        <v>28</v>
      </c>
      <c r="J8045">
        <v>7</v>
      </c>
      <c r="K8045">
        <v>12000</v>
      </c>
      <c r="L8045">
        <v>15</v>
      </c>
      <c r="M8045">
        <v>71400</v>
      </c>
      <c r="N8045">
        <v>53579.08</v>
      </c>
      <c r="O8045">
        <v>17820.919999999998</v>
      </c>
      <c r="P8045" t="s">
        <v>93</v>
      </c>
      <c r="Q8045" t="s">
        <v>30</v>
      </c>
      <c r="R8045" t="s">
        <v>102</v>
      </c>
      <c r="S8045">
        <f t="shared" si="250"/>
        <v>2024</v>
      </c>
      <c r="T8045">
        <f t="shared" si="251"/>
        <v>1</v>
      </c>
    </row>
    <row r="8046" spans="1:20" x14ac:dyDescent="0.3">
      <c r="A8046" s="1">
        <v>45316</v>
      </c>
      <c r="B8046" t="s">
        <v>8491</v>
      </c>
      <c r="C8046" t="s">
        <v>143</v>
      </c>
      <c r="D8046" t="s">
        <v>43</v>
      </c>
      <c r="E8046" t="s">
        <v>24</v>
      </c>
      <c r="F8046" t="s">
        <v>111</v>
      </c>
      <c r="G8046" t="s">
        <v>26</v>
      </c>
      <c r="H8046" t="s">
        <v>53</v>
      </c>
      <c r="I8046" t="s">
        <v>54</v>
      </c>
      <c r="J8046">
        <v>8</v>
      </c>
      <c r="K8046">
        <v>2500</v>
      </c>
      <c r="L8046">
        <v>11</v>
      </c>
      <c r="M8046">
        <v>17800</v>
      </c>
      <c r="N8046">
        <v>15555.7</v>
      </c>
      <c r="O8046">
        <v>2244.3000000000002</v>
      </c>
      <c r="P8046" t="s">
        <v>29</v>
      </c>
      <c r="Q8046" t="s">
        <v>90</v>
      </c>
      <c r="R8046" t="s">
        <v>73</v>
      </c>
      <c r="S8046">
        <f t="shared" si="250"/>
        <v>2024</v>
      </c>
      <c r="T8046">
        <f t="shared" si="251"/>
        <v>1</v>
      </c>
    </row>
    <row r="8047" spans="1:20" x14ac:dyDescent="0.3">
      <c r="A8047" s="1">
        <v>45317</v>
      </c>
      <c r="B8047" t="s">
        <v>8492</v>
      </c>
      <c r="C8047" t="s">
        <v>34</v>
      </c>
      <c r="D8047" t="s">
        <v>23</v>
      </c>
      <c r="E8047" t="s">
        <v>51</v>
      </c>
      <c r="F8047" t="s">
        <v>52</v>
      </c>
      <c r="G8047" t="s">
        <v>85</v>
      </c>
      <c r="H8047" t="s">
        <v>53</v>
      </c>
      <c r="I8047" t="s">
        <v>54</v>
      </c>
      <c r="J8047">
        <v>22</v>
      </c>
      <c r="K8047">
        <v>2500</v>
      </c>
      <c r="L8047">
        <v>1</v>
      </c>
      <c r="M8047">
        <v>54450</v>
      </c>
      <c r="N8047">
        <v>39691</v>
      </c>
      <c r="O8047">
        <v>14759</v>
      </c>
      <c r="P8047" t="s">
        <v>93</v>
      </c>
      <c r="Q8047" t="s">
        <v>47</v>
      </c>
      <c r="R8047" t="s">
        <v>86</v>
      </c>
      <c r="S8047">
        <f t="shared" si="250"/>
        <v>2024</v>
      </c>
      <c r="T8047">
        <f t="shared" si="251"/>
        <v>1</v>
      </c>
    </row>
    <row r="8048" spans="1:20" x14ac:dyDescent="0.3">
      <c r="A8048" s="1">
        <v>45318</v>
      </c>
      <c r="B8048" t="s">
        <v>8493</v>
      </c>
      <c r="C8048" t="s">
        <v>42</v>
      </c>
      <c r="D8048" t="s">
        <v>23</v>
      </c>
      <c r="E8048" t="s">
        <v>51</v>
      </c>
      <c r="F8048" t="s">
        <v>77</v>
      </c>
      <c r="G8048" t="s">
        <v>26</v>
      </c>
      <c r="H8048" t="s">
        <v>70</v>
      </c>
      <c r="I8048" t="s">
        <v>71</v>
      </c>
      <c r="J8048">
        <v>23</v>
      </c>
      <c r="K8048">
        <v>600</v>
      </c>
      <c r="L8048">
        <v>1</v>
      </c>
      <c r="M8048">
        <v>13662</v>
      </c>
      <c r="N8048">
        <v>12757.6</v>
      </c>
      <c r="O8048">
        <v>904.4</v>
      </c>
      <c r="P8048" t="s">
        <v>65</v>
      </c>
      <c r="Q8048" t="s">
        <v>90</v>
      </c>
      <c r="R8048" t="s">
        <v>39</v>
      </c>
      <c r="S8048">
        <f t="shared" si="250"/>
        <v>2024</v>
      </c>
      <c r="T8048">
        <f t="shared" si="251"/>
        <v>1</v>
      </c>
    </row>
    <row r="8049" spans="1:20" x14ac:dyDescent="0.3">
      <c r="A8049" s="1">
        <v>45319</v>
      </c>
      <c r="B8049" t="s">
        <v>8494</v>
      </c>
      <c r="C8049" t="s">
        <v>137</v>
      </c>
      <c r="D8049" t="s">
        <v>50</v>
      </c>
      <c r="E8049" t="s">
        <v>35</v>
      </c>
      <c r="F8049" t="s">
        <v>36</v>
      </c>
      <c r="G8049" t="s">
        <v>37</v>
      </c>
      <c r="H8049" t="s">
        <v>53</v>
      </c>
      <c r="I8049" t="s">
        <v>54</v>
      </c>
      <c r="J8049">
        <v>7</v>
      </c>
      <c r="K8049">
        <v>2500</v>
      </c>
      <c r="L8049">
        <v>12</v>
      </c>
      <c r="M8049">
        <v>15400</v>
      </c>
      <c r="N8049">
        <v>14034.26</v>
      </c>
      <c r="O8049">
        <v>1365.74</v>
      </c>
      <c r="P8049" t="s">
        <v>38</v>
      </c>
      <c r="Q8049" t="s">
        <v>55</v>
      </c>
      <c r="R8049" t="s">
        <v>86</v>
      </c>
      <c r="S8049">
        <f t="shared" si="250"/>
        <v>2024</v>
      </c>
      <c r="T8049">
        <f t="shared" si="251"/>
        <v>1</v>
      </c>
    </row>
    <row r="8050" spans="1:20" x14ac:dyDescent="0.3">
      <c r="A8050" s="1">
        <v>45320</v>
      </c>
      <c r="B8050" t="s">
        <v>8495</v>
      </c>
      <c r="C8050" t="s">
        <v>68</v>
      </c>
      <c r="D8050" t="s">
        <v>50</v>
      </c>
      <c r="E8050" t="s">
        <v>44</v>
      </c>
      <c r="F8050" t="s">
        <v>89</v>
      </c>
      <c r="G8050" t="s">
        <v>37</v>
      </c>
      <c r="H8050" t="s">
        <v>80</v>
      </c>
      <c r="I8050" t="s">
        <v>28</v>
      </c>
      <c r="J8050">
        <v>25</v>
      </c>
      <c r="K8050">
        <v>12000</v>
      </c>
      <c r="L8050">
        <v>7</v>
      </c>
      <c r="M8050">
        <v>279000</v>
      </c>
      <c r="N8050">
        <v>211171.53</v>
      </c>
      <c r="O8050">
        <v>67828.47</v>
      </c>
      <c r="P8050" t="s">
        <v>38</v>
      </c>
      <c r="Q8050" t="s">
        <v>90</v>
      </c>
      <c r="R8050" t="s">
        <v>61</v>
      </c>
      <c r="S8050">
        <f t="shared" si="250"/>
        <v>2024</v>
      </c>
      <c r="T8050">
        <f t="shared" si="251"/>
        <v>1</v>
      </c>
    </row>
    <row r="8051" spans="1:20" x14ac:dyDescent="0.3">
      <c r="A8051" s="1">
        <v>45321</v>
      </c>
      <c r="B8051" t="s">
        <v>8496</v>
      </c>
      <c r="C8051" t="s">
        <v>64</v>
      </c>
      <c r="D8051" t="s">
        <v>43</v>
      </c>
      <c r="E8051" t="s">
        <v>51</v>
      </c>
      <c r="F8051" t="s">
        <v>99</v>
      </c>
      <c r="G8051" t="s">
        <v>26</v>
      </c>
      <c r="H8051" t="s">
        <v>132</v>
      </c>
      <c r="I8051" t="s">
        <v>28</v>
      </c>
      <c r="J8051">
        <v>7</v>
      </c>
      <c r="K8051">
        <v>3500</v>
      </c>
      <c r="L8051">
        <v>13</v>
      </c>
      <c r="M8051">
        <v>21315</v>
      </c>
      <c r="N8051">
        <v>18808.89</v>
      </c>
      <c r="O8051">
        <v>2506.11</v>
      </c>
      <c r="P8051" t="s">
        <v>65</v>
      </c>
      <c r="Q8051" t="s">
        <v>90</v>
      </c>
      <c r="R8051" t="s">
        <v>123</v>
      </c>
      <c r="S8051">
        <f t="shared" si="250"/>
        <v>2024</v>
      </c>
      <c r="T8051">
        <f t="shared" si="251"/>
        <v>1</v>
      </c>
    </row>
    <row r="8052" spans="1:20" x14ac:dyDescent="0.3">
      <c r="A8052" s="1">
        <v>45322</v>
      </c>
      <c r="B8052" t="s">
        <v>8497</v>
      </c>
      <c r="C8052" t="s">
        <v>42</v>
      </c>
      <c r="D8052" t="s">
        <v>23</v>
      </c>
      <c r="E8052" t="s">
        <v>51</v>
      </c>
      <c r="F8052" t="s">
        <v>52</v>
      </c>
      <c r="G8052" t="s">
        <v>37</v>
      </c>
      <c r="H8052" t="s">
        <v>120</v>
      </c>
      <c r="I8052" t="s">
        <v>28</v>
      </c>
      <c r="J8052">
        <v>21</v>
      </c>
      <c r="K8052">
        <v>15000</v>
      </c>
      <c r="L8052">
        <v>18</v>
      </c>
      <c r="M8052">
        <v>258300</v>
      </c>
      <c r="N8052">
        <v>197495.84</v>
      </c>
      <c r="O8052">
        <v>60804.160000000003</v>
      </c>
      <c r="P8052" t="s">
        <v>72</v>
      </c>
      <c r="Q8052" t="s">
        <v>47</v>
      </c>
      <c r="R8052" t="s">
        <v>81</v>
      </c>
      <c r="S8052">
        <f t="shared" si="250"/>
        <v>2024</v>
      </c>
      <c r="T8052">
        <f t="shared" si="251"/>
        <v>1</v>
      </c>
    </row>
    <row r="8053" spans="1:20" x14ac:dyDescent="0.3">
      <c r="A8053" s="1">
        <v>45323</v>
      </c>
      <c r="B8053" t="s">
        <v>8498</v>
      </c>
      <c r="C8053" t="s">
        <v>64</v>
      </c>
      <c r="D8053" t="s">
        <v>23</v>
      </c>
      <c r="E8053" t="s">
        <v>35</v>
      </c>
      <c r="F8053" t="s">
        <v>36</v>
      </c>
      <c r="G8053" t="s">
        <v>37</v>
      </c>
      <c r="H8053" t="s">
        <v>140</v>
      </c>
      <c r="I8053" t="s">
        <v>71</v>
      </c>
      <c r="J8053">
        <v>21</v>
      </c>
      <c r="K8053">
        <v>900</v>
      </c>
      <c r="L8053">
        <v>0</v>
      </c>
      <c r="M8053">
        <v>18900</v>
      </c>
      <c r="N8053">
        <v>17345.41</v>
      </c>
      <c r="O8053">
        <v>1554.59</v>
      </c>
      <c r="P8053" t="s">
        <v>38</v>
      </c>
      <c r="Q8053" t="s">
        <v>55</v>
      </c>
      <c r="R8053" t="s">
        <v>81</v>
      </c>
      <c r="S8053">
        <f t="shared" si="250"/>
        <v>2024</v>
      </c>
      <c r="T8053">
        <f t="shared" si="251"/>
        <v>2</v>
      </c>
    </row>
    <row r="8054" spans="1:20" x14ac:dyDescent="0.3">
      <c r="A8054" s="1">
        <v>45324</v>
      </c>
      <c r="B8054" t="s">
        <v>8499</v>
      </c>
      <c r="C8054" t="s">
        <v>34</v>
      </c>
      <c r="D8054" t="s">
        <v>50</v>
      </c>
      <c r="E8054" t="s">
        <v>44</v>
      </c>
      <c r="F8054" t="s">
        <v>45</v>
      </c>
      <c r="G8054" t="s">
        <v>37</v>
      </c>
      <c r="H8054" t="s">
        <v>132</v>
      </c>
      <c r="I8054" t="s">
        <v>28</v>
      </c>
      <c r="J8054">
        <v>22</v>
      </c>
      <c r="K8054">
        <v>3500</v>
      </c>
      <c r="L8054">
        <v>5</v>
      </c>
      <c r="M8054">
        <v>73150</v>
      </c>
      <c r="N8054">
        <v>54010.07</v>
      </c>
      <c r="O8054">
        <v>19139.93</v>
      </c>
      <c r="P8054" t="s">
        <v>65</v>
      </c>
      <c r="Q8054" t="s">
        <v>55</v>
      </c>
      <c r="R8054" t="s">
        <v>39</v>
      </c>
      <c r="S8054">
        <f t="shared" si="250"/>
        <v>2024</v>
      </c>
      <c r="T8054">
        <f t="shared" si="251"/>
        <v>2</v>
      </c>
    </row>
    <row r="8055" spans="1:20" x14ac:dyDescent="0.3">
      <c r="A8055" s="1">
        <v>45325</v>
      </c>
      <c r="B8055" t="s">
        <v>8500</v>
      </c>
      <c r="C8055" t="s">
        <v>76</v>
      </c>
      <c r="D8055" t="s">
        <v>50</v>
      </c>
      <c r="E8055" t="s">
        <v>44</v>
      </c>
      <c r="F8055" t="s">
        <v>89</v>
      </c>
      <c r="G8055" t="s">
        <v>37</v>
      </c>
      <c r="H8055" t="s">
        <v>120</v>
      </c>
      <c r="I8055" t="s">
        <v>28</v>
      </c>
      <c r="J8055">
        <v>14</v>
      </c>
      <c r="K8055">
        <v>15000</v>
      </c>
      <c r="L8055">
        <v>8</v>
      </c>
      <c r="M8055">
        <v>193200</v>
      </c>
      <c r="N8055">
        <v>142580.41</v>
      </c>
      <c r="O8055">
        <v>50619.59</v>
      </c>
      <c r="P8055" t="s">
        <v>38</v>
      </c>
      <c r="Q8055" t="s">
        <v>90</v>
      </c>
      <c r="R8055" t="s">
        <v>61</v>
      </c>
      <c r="S8055">
        <f t="shared" si="250"/>
        <v>2024</v>
      </c>
      <c r="T8055">
        <f t="shared" si="251"/>
        <v>2</v>
      </c>
    </row>
    <row r="8056" spans="1:20" x14ac:dyDescent="0.3">
      <c r="A8056" s="1">
        <v>45326</v>
      </c>
      <c r="B8056" t="s">
        <v>8501</v>
      </c>
      <c r="C8056" t="s">
        <v>143</v>
      </c>
      <c r="D8056" t="s">
        <v>43</v>
      </c>
      <c r="E8056" t="s">
        <v>51</v>
      </c>
      <c r="F8056" t="s">
        <v>77</v>
      </c>
      <c r="G8056" t="s">
        <v>85</v>
      </c>
      <c r="H8056" t="s">
        <v>70</v>
      </c>
      <c r="I8056" t="s">
        <v>71</v>
      </c>
      <c r="J8056">
        <v>1</v>
      </c>
      <c r="K8056">
        <v>600</v>
      </c>
      <c r="L8056">
        <v>8</v>
      </c>
      <c r="M8056">
        <v>552</v>
      </c>
      <c r="N8056">
        <v>444.33</v>
      </c>
      <c r="O8056">
        <v>107.67</v>
      </c>
      <c r="P8056" t="s">
        <v>29</v>
      </c>
      <c r="Q8056" t="s">
        <v>90</v>
      </c>
      <c r="R8056" t="s">
        <v>39</v>
      </c>
      <c r="S8056">
        <f t="shared" si="250"/>
        <v>2024</v>
      </c>
      <c r="T8056">
        <f t="shared" si="251"/>
        <v>2</v>
      </c>
    </row>
    <row r="8057" spans="1:20" x14ac:dyDescent="0.3">
      <c r="A8057" s="1">
        <v>45327</v>
      </c>
      <c r="B8057" t="s">
        <v>8502</v>
      </c>
      <c r="C8057" t="s">
        <v>84</v>
      </c>
      <c r="D8057" t="s">
        <v>50</v>
      </c>
      <c r="E8057" t="s">
        <v>51</v>
      </c>
      <c r="F8057" t="s">
        <v>99</v>
      </c>
      <c r="G8057" t="s">
        <v>46</v>
      </c>
      <c r="H8057" t="s">
        <v>120</v>
      </c>
      <c r="I8057" t="s">
        <v>28</v>
      </c>
      <c r="J8057">
        <v>16</v>
      </c>
      <c r="K8057">
        <v>15000</v>
      </c>
      <c r="L8057">
        <v>3</v>
      </c>
      <c r="M8057">
        <v>232800</v>
      </c>
      <c r="N8057">
        <v>192992.62</v>
      </c>
      <c r="O8057">
        <v>39807.379999999997</v>
      </c>
      <c r="P8057" t="s">
        <v>72</v>
      </c>
      <c r="Q8057" t="s">
        <v>30</v>
      </c>
      <c r="R8057" t="s">
        <v>102</v>
      </c>
      <c r="S8057">
        <f t="shared" si="250"/>
        <v>2024</v>
      </c>
      <c r="T8057">
        <f t="shared" si="251"/>
        <v>2</v>
      </c>
    </row>
    <row r="8058" spans="1:20" x14ac:dyDescent="0.3">
      <c r="A8058" s="1">
        <v>45328</v>
      </c>
      <c r="B8058" t="s">
        <v>8503</v>
      </c>
      <c r="C8058" t="s">
        <v>42</v>
      </c>
      <c r="D8058" t="s">
        <v>43</v>
      </c>
      <c r="E8058" t="s">
        <v>51</v>
      </c>
      <c r="F8058" t="s">
        <v>52</v>
      </c>
      <c r="G8058" t="s">
        <v>85</v>
      </c>
      <c r="H8058" t="s">
        <v>59</v>
      </c>
      <c r="I8058" t="s">
        <v>60</v>
      </c>
      <c r="J8058">
        <v>7</v>
      </c>
      <c r="K8058">
        <v>4500</v>
      </c>
      <c r="L8058">
        <v>7</v>
      </c>
      <c r="M8058">
        <v>29295</v>
      </c>
      <c r="N8058">
        <v>26078.44</v>
      </c>
      <c r="O8058">
        <v>3216.56</v>
      </c>
      <c r="P8058" t="s">
        <v>29</v>
      </c>
      <c r="Q8058" t="s">
        <v>47</v>
      </c>
      <c r="R8058" t="s">
        <v>31</v>
      </c>
      <c r="S8058">
        <f t="shared" si="250"/>
        <v>2024</v>
      </c>
      <c r="T8058">
        <f t="shared" si="251"/>
        <v>2</v>
      </c>
    </row>
    <row r="8059" spans="1:20" x14ac:dyDescent="0.3">
      <c r="A8059" s="1">
        <v>45329</v>
      </c>
      <c r="B8059" t="s">
        <v>8504</v>
      </c>
      <c r="C8059" t="s">
        <v>58</v>
      </c>
      <c r="D8059" t="s">
        <v>43</v>
      </c>
      <c r="E8059" t="s">
        <v>24</v>
      </c>
      <c r="F8059" t="s">
        <v>25</v>
      </c>
      <c r="G8059" t="s">
        <v>46</v>
      </c>
      <c r="H8059" t="s">
        <v>59</v>
      </c>
      <c r="I8059" t="s">
        <v>60</v>
      </c>
      <c r="J8059">
        <v>19</v>
      </c>
      <c r="K8059">
        <v>4500</v>
      </c>
      <c r="L8059">
        <v>7</v>
      </c>
      <c r="M8059">
        <v>79515</v>
      </c>
      <c r="N8059">
        <v>68427.95</v>
      </c>
      <c r="O8059">
        <v>11087.05</v>
      </c>
      <c r="P8059" t="s">
        <v>38</v>
      </c>
      <c r="Q8059" t="s">
        <v>90</v>
      </c>
      <c r="R8059" t="s">
        <v>123</v>
      </c>
      <c r="S8059">
        <f t="shared" si="250"/>
        <v>2024</v>
      </c>
      <c r="T8059">
        <f t="shared" si="251"/>
        <v>2</v>
      </c>
    </row>
    <row r="8060" spans="1:20" x14ac:dyDescent="0.3">
      <c r="A8060" s="1">
        <v>45330</v>
      </c>
      <c r="B8060" t="s">
        <v>8505</v>
      </c>
      <c r="C8060" t="s">
        <v>98</v>
      </c>
      <c r="D8060" t="s">
        <v>23</v>
      </c>
      <c r="E8060" t="s">
        <v>51</v>
      </c>
      <c r="F8060" t="s">
        <v>192</v>
      </c>
      <c r="G8060" t="s">
        <v>85</v>
      </c>
      <c r="H8060" t="s">
        <v>27</v>
      </c>
      <c r="I8060" t="s">
        <v>28</v>
      </c>
      <c r="J8060">
        <v>12</v>
      </c>
      <c r="K8060">
        <v>45000</v>
      </c>
      <c r="L8060">
        <v>7</v>
      </c>
      <c r="M8060">
        <v>502200</v>
      </c>
      <c r="N8060">
        <v>367718.49</v>
      </c>
      <c r="O8060">
        <v>134481.51</v>
      </c>
      <c r="P8060" t="s">
        <v>93</v>
      </c>
      <c r="Q8060" t="s">
        <v>90</v>
      </c>
      <c r="R8060" t="s">
        <v>39</v>
      </c>
      <c r="S8060">
        <f t="shared" si="250"/>
        <v>2024</v>
      </c>
      <c r="T8060">
        <f t="shared" si="251"/>
        <v>2</v>
      </c>
    </row>
    <row r="8061" spans="1:20" x14ac:dyDescent="0.3">
      <c r="A8061" s="1">
        <v>45331</v>
      </c>
      <c r="B8061" t="s">
        <v>8506</v>
      </c>
      <c r="C8061" t="s">
        <v>34</v>
      </c>
      <c r="D8061" t="s">
        <v>23</v>
      </c>
      <c r="E8061" t="s">
        <v>44</v>
      </c>
      <c r="F8061" t="s">
        <v>89</v>
      </c>
      <c r="G8061" t="s">
        <v>85</v>
      </c>
      <c r="H8061" t="s">
        <v>70</v>
      </c>
      <c r="I8061" t="s">
        <v>71</v>
      </c>
      <c r="J8061">
        <v>21</v>
      </c>
      <c r="K8061">
        <v>600</v>
      </c>
      <c r="L8061">
        <v>4</v>
      </c>
      <c r="M8061">
        <v>12096</v>
      </c>
      <c r="N8061">
        <v>10989.42</v>
      </c>
      <c r="O8061">
        <v>1106.58</v>
      </c>
      <c r="P8061" t="s">
        <v>65</v>
      </c>
      <c r="Q8061" t="s">
        <v>90</v>
      </c>
      <c r="R8061" t="s">
        <v>31</v>
      </c>
      <c r="S8061">
        <f t="shared" si="250"/>
        <v>2024</v>
      </c>
      <c r="T8061">
        <f t="shared" si="251"/>
        <v>2</v>
      </c>
    </row>
    <row r="8062" spans="1:20" x14ac:dyDescent="0.3">
      <c r="A8062" s="1">
        <v>45332</v>
      </c>
      <c r="B8062" t="s">
        <v>8507</v>
      </c>
      <c r="C8062" t="s">
        <v>143</v>
      </c>
      <c r="D8062" t="s">
        <v>23</v>
      </c>
      <c r="E8062" t="s">
        <v>35</v>
      </c>
      <c r="F8062" t="s">
        <v>36</v>
      </c>
      <c r="G8062" t="s">
        <v>46</v>
      </c>
      <c r="H8062" t="s">
        <v>27</v>
      </c>
      <c r="I8062" t="s">
        <v>28</v>
      </c>
      <c r="J8062">
        <v>24</v>
      </c>
      <c r="K8062">
        <v>45000</v>
      </c>
      <c r="L8062">
        <v>11</v>
      </c>
      <c r="M8062">
        <v>961200</v>
      </c>
      <c r="N8062">
        <v>743548.33</v>
      </c>
      <c r="O8062">
        <v>217651.67</v>
      </c>
      <c r="P8062" t="s">
        <v>72</v>
      </c>
      <c r="Q8062" t="s">
        <v>55</v>
      </c>
      <c r="R8062" t="s">
        <v>31</v>
      </c>
      <c r="S8062">
        <f t="shared" si="250"/>
        <v>2024</v>
      </c>
      <c r="T8062">
        <f t="shared" si="251"/>
        <v>2</v>
      </c>
    </row>
    <row r="8063" spans="1:20" x14ac:dyDescent="0.3">
      <c r="A8063" s="1">
        <v>45333</v>
      </c>
      <c r="B8063" t="s">
        <v>8508</v>
      </c>
      <c r="C8063" t="s">
        <v>22</v>
      </c>
      <c r="D8063" t="s">
        <v>50</v>
      </c>
      <c r="E8063" t="s">
        <v>35</v>
      </c>
      <c r="F8063" t="s">
        <v>36</v>
      </c>
      <c r="G8063" t="s">
        <v>85</v>
      </c>
      <c r="H8063" t="s">
        <v>80</v>
      </c>
      <c r="I8063" t="s">
        <v>28</v>
      </c>
      <c r="J8063">
        <v>18</v>
      </c>
      <c r="K8063">
        <v>12000</v>
      </c>
      <c r="L8063">
        <v>19</v>
      </c>
      <c r="M8063">
        <v>174960</v>
      </c>
      <c r="N8063">
        <v>158497.45000000001</v>
      </c>
      <c r="O8063">
        <v>16462.55</v>
      </c>
      <c r="P8063" t="s">
        <v>72</v>
      </c>
      <c r="Q8063" t="s">
        <v>47</v>
      </c>
      <c r="R8063" t="s">
        <v>102</v>
      </c>
      <c r="S8063">
        <f t="shared" si="250"/>
        <v>2024</v>
      </c>
      <c r="T8063">
        <f t="shared" si="251"/>
        <v>2</v>
      </c>
    </row>
    <row r="8064" spans="1:20" x14ac:dyDescent="0.3">
      <c r="A8064" s="1">
        <v>45334</v>
      </c>
      <c r="B8064" t="s">
        <v>8509</v>
      </c>
      <c r="C8064" t="s">
        <v>58</v>
      </c>
      <c r="D8064" t="s">
        <v>50</v>
      </c>
      <c r="E8064" t="s">
        <v>44</v>
      </c>
      <c r="F8064" t="s">
        <v>45</v>
      </c>
      <c r="G8064" t="s">
        <v>37</v>
      </c>
      <c r="H8064" t="s">
        <v>59</v>
      </c>
      <c r="I8064" t="s">
        <v>60</v>
      </c>
      <c r="J8064">
        <v>23</v>
      </c>
      <c r="K8064">
        <v>4500</v>
      </c>
      <c r="L8064">
        <v>12</v>
      </c>
      <c r="M8064">
        <v>91080</v>
      </c>
      <c r="N8064">
        <v>82879.22</v>
      </c>
      <c r="O8064">
        <v>8200.7800000000007</v>
      </c>
      <c r="P8064" t="s">
        <v>38</v>
      </c>
      <c r="Q8064" t="s">
        <v>90</v>
      </c>
      <c r="R8064" t="s">
        <v>123</v>
      </c>
      <c r="S8064">
        <f t="shared" si="250"/>
        <v>2024</v>
      </c>
      <c r="T8064">
        <f t="shared" si="251"/>
        <v>2</v>
      </c>
    </row>
    <row r="8065" spans="1:20" x14ac:dyDescent="0.3">
      <c r="A8065" s="1">
        <v>45335</v>
      </c>
      <c r="B8065" t="s">
        <v>8510</v>
      </c>
      <c r="C8065" t="s">
        <v>98</v>
      </c>
      <c r="D8065" t="s">
        <v>23</v>
      </c>
      <c r="E8065" t="s">
        <v>24</v>
      </c>
      <c r="F8065" t="s">
        <v>111</v>
      </c>
      <c r="G8065" t="s">
        <v>37</v>
      </c>
      <c r="H8065" t="s">
        <v>80</v>
      </c>
      <c r="I8065" t="s">
        <v>28</v>
      </c>
      <c r="J8065">
        <v>14</v>
      </c>
      <c r="K8065">
        <v>12000</v>
      </c>
      <c r="L8065">
        <v>15</v>
      </c>
      <c r="M8065">
        <v>142800</v>
      </c>
      <c r="N8065">
        <v>128966.23</v>
      </c>
      <c r="O8065">
        <v>13833.77</v>
      </c>
      <c r="P8065" t="s">
        <v>38</v>
      </c>
      <c r="Q8065" t="s">
        <v>47</v>
      </c>
      <c r="R8065" t="s">
        <v>81</v>
      </c>
      <c r="S8065">
        <f t="shared" si="250"/>
        <v>2024</v>
      </c>
      <c r="T8065">
        <f t="shared" si="251"/>
        <v>2</v>
      </c>
    </row>
    <row r="8066" spans="1:20" x14ac:dyDescent="0.3">
      <c r="A8066" s="1">
        <v>45336</v>
      </c>
      <c r="B8066" t="s">
        <v>8511</v>
      </c>
      <c r="C8066" t="s">
        <v>64</v>
      </c>
      <c r="D8066" t="s">
        <v>43</v>
      </c>
      <c r="E8066" t="s">
        <v>51</v>
      </c>
      <c r="F8066" t="s">
        <v>52</v>
      </c>
      <c r="G8066" t="s">
        <v>46</v>
      </c>
      <c r="H8066" t="s">
        <v>27</v>
      </c>
      <c r="I8066" t="s">
        <v>28</v>
      </c>
      <c r="J8066">
        <v>23</v>
      </c>
      <c r="K8066">
        <v>45000</v>
      </c>
      <c r="L8066">
        <v>19</v>
      </c>
      <c r="M8066">
        <v>838350</v>
      </c>
      <c r="N8066">
        <v>655927.72</v>
      </c>
      <c r="O8066">
        <v>182422.28</v>
      </c>
      <c r="P8066" t="s">
        <v>29</v>
      </c>
      <c r="Q8066" t="s">
        <v>30</v>
      </c>
      <c r="R8066" t="s">
        <v>123</v>
      </c>
      <c r="S8066">
        <f t="shared" si="250"/>
        <v>2024</v>
      </c>
      <c r="T8066">
        <f t="shared" si="251"/>
        <v>2</v>
      </c>
    </row>
    <row r="8067" spans="1:20" x14ac:dyDescent="0.3">
      <c r="A8067" s="1">
        <v>45337</v>
      </c>
      <c r="B8067" t="s">
        <v>8512</v>
      </c>
      <c r="C8067" t="s">
        <v>143</v>
      </c>
      <c r="D8067" t="s">
        <v>43</v>
      </c>
      <c r="E8067" t="s">
        <v>35</v>
      </c>
      <c r="F8067" t="s">
        <v>36</v>
      </c>
      <c r="G8067" t="s">
        <v>46</v>
      </c>
      <c r="H8067" t="s">
        <v>70</v>
      </c>
      <c r="I8067" t="s">
        <v>71</v>
      </c>
      <c r="J8067">
        <v>10</v>
      </c>
      <c r="K8067">
        <v>600</v>
      </c>
      <c r="L8067">
        <v>4</v>
      </c>
      <c r="M8067">
        <v>5760</v>
      </c>
      <c r="N8067">
        <v>4915.96</v>
      </c>
      <c r="O8067">
        <v>844.04</v>
      </c>
      <c r="P8067" t="s">
        <v>38</v>
      </c>
      <c r="Q8067" t="s">
        <v>55</v>
      </c>
      <c r="R8067" t="s">
        <v>81</v>
      </c>
      <c r="S8067">
        <f t="shared" ref="S8067:S8130" si="252">YEAR(A8067)</f>
        <v>2024</v>
      </c>
      <c r="T8067">
        <f t="shared" si="251"/>
        <v>2</v>
      </c>
    </row>
    <row r="8068" spans="1:20" x14ac:dyDescent="0.3">
      <c r="A8068" s="1">
        <v>45338</v>
      </c>
      <c r="B8068" t="s">
        <v>8513</v>
      </c>
      <c r="C8068" t="s">
        <v>42</v>
      </c>
      <c r="D8068" t="s">
        <v>23</v>
      </c>
      <c r="E8068" t="s">
        <v>35</v>
      </c>
      <c r="F8068" t="s">
        <v>36</v>
      </c>
      <c r="G8068" t="s">
        <v>37</v>
      </c>
      <c r="H8068" t="s">
        <v>132</v>
      </c>
      <c r="I8068" t="s">
        <v>28</v>
      </c>
      <c r="J8068">
        <v>18</v>
      </c>
      <c r="K8068">
        <v>3500</v>
      </c>
      <c r="L8068">
        <v>10</v>
      </c>
      <c r="M8068">
        <v>56700</v>
      </c>
      <c r="N8068">
        <v>46410.96</v>
      </c>
      <c r="O8068">
        <v>10289.040000000001</v>
      </c>
      <c r="P8068" t="s">
        <v>72</v>
      </c>
      <c r="Q8068" t="s">
        <v>30</v>
      </c>
      <c r="R8068" t="s">
        <v>31</v>
      </c>
      <c r="S8068">
        <f t="shared" si="252"/>
        <v>2024</v>
      </c>
      <c r="T8068">
        <f t="shared" ref="T8068:T8131" si="253">MONTH(A8068)</f>
        <v>2</v>
      </c>
    </row>
    <row r="8069" spans="1:20" x14ac:dyDescent="0.3">
      <c r="A8069" s="1">
        <v>45339</v>
      </c>
      <c r="B8069" t="s">
        <v>8514</v>
      </c>
      <c r="C8069" t="s">
        <v>84</v>
      </c>
      <c r="D8069" t="s">
        <v>23</v>
      </c>
      <c r="E8069" t="s">
        <v>35</v>
      </c>
      <c r="F8069" t="s">
        <v>36</v>
      </c>
      <c r="G8069" t="s">
        <v>26</v>
      </c>
      <c r="H8069" t="s">
        <v>140</v>
      </c>
      <c r="I8069" t="s">
        <v>71</v>
      </c>
      <c r="J8069">
        <v>4</v>
      </c>
      <c r="K8069">
        <v>900</v>
      </c>
      <c r="L8069">
        <v>9</v>
      </c>
      <c r="M8069">
        <v>3276</v>
      </c>
      <c r="N8069">
        <v>2502.9</v>
      </c>
      <c r="O8069">
        <v>773.1</v>
      </c>
      <c r="P8069" t="s">
        <v>29</v>
      </c>
      <c r="Q8069" t="s">
        <v>90</v>
      </c>
      <c r="R8069" t="s">
        <v>123</v>
      </c>
      <c r="S8069">
        <f t="shared" si="252"/>
        <v>2024</v>
      </c>
      <c r="T8069">
        <f t="shared" si="253"/>
        <v>2</v>
      </c>
    </row>
    <row r="8070" spans="1:20" x14ac:dyDescent="0.3">
      <c r="A8070" s="1">
        <v>45340</v>
      </c>
      <c r="B8070" t="s">
        <v>8515</v>
      </c>
      <c r="C8070" t="s">
        <v>137</v>
      </c>
      <c r="D8070" t="s">
        <v>23</v>
      </c>
      <c r="E8070" t="s">
        <v>51</v>
      </c>
      <c r="F8070" t="s">
        <v>192</v>
      </c>
      <c r="G8070" t="s">
        <v>26</v>
      </c>
      <c r="H8070" t="s">
        <v>27</v>
      </c>
      <c r="I8070" t="s">
        <v>28</v>
      </c>
      <c r="J8070">
        <v>10</v>
      </c>
      <c r="K8070">
        <v>45000</v>
      </c>
      <c r="L8070">
        <v>17</v>
      </c>
      <c r="M8070">
        <v>373500</v>
      </c>
      <c r="N8070">
        <v>282230.38</v>
      </c>
      <c r="O8070">
        <v>91269.62</v>
      </c>
      <c r="P8070" t="s">
        <v>38</v>
      </c>
      <c r="Q8070" t="s">
        <v>55</v>
      </c>
      <c r="R8070" t="s">
        <v>81</v>
      </c>
      <c r="S8070">
        <f t="shared" si="252"/>
        <v>2024</v>
      </c>
      <c r="T8070">
        <f t="shared" si="253"/>
        <v>2</v>
      </c>
    </row>
    <row r="8071" spans="1:20" x14ac:dyDescent="0.3">
      <c r="A8071" s="1">
        <v>45341</v>
      </c>
      <c r="B8071" t="s">
        <v>8516</v>
      </c>
      <c r="C8071" t="s">
        <v>143</v>
      </c>
      <c r="D8071" t="s">
        <v>43</v>
      </c>
      <c r="E8071" t="s">
        <v>51</v>
      </c>
      <c r="F8071" t="s">
        <v>77</v>
      </c>
      <c r="G8071" t="s">
        <v>26</v>
      </c>
      <c r="H8071" t="s">
        <v>140</v>
      </c>
      <c r="I8071" t="s">
        <v>71</v>
      </c>
      <c r="J8071">
        <v>20</v>
      </c>
      <c r="K8071">
        <v>900</v>
      </c>
      <c r="L8071">
        <v>6</v>
      </c>
      <c r="M8071">
        <v>16920</v>
      </c>
      <c r="N8071">
        <v>14295.73</v>
      </c>
      <c r="O8071">
        <v>2624.27</v>
      </c>
      <c r="P8071" t="s">
        <v>29</v>
      </c>
      <c r="Q8071" t="s">
        <v>90</v>
      </c>
      <c r="R8071" t="s">
        <v>81</v>
      </c>
      <c r="S8071">
        <f t="shared" si="252"/>
        <v>2024</v>
      </c>
      <c r="T8071">
        <f t="shared" si="253"/>
        <v>2</v>
      </c>
    </row>
    <row r="8072" spans="1:20" x14ac:dyDescent="0.3">
      <c r="A8072" s="1">
        <v>45342</v>
      </c>
      <c r="B8072" t="s">
        <v>8517</v>
      </c>
      <c r="C8072" t="s">
        <v>137</v>
      </c>
      <c r="D8072" t="s">
        <v>23</v>
      </c>
      <c r="E8072" t="s">
        <v>35</v>
      </c>
      <c r="F8072" t="s">
        <v>36</v>
      </c>
      <c r="G8072" t="s">
        <v>26</v>
      </c>
      <c r="H8072" t="s">
        <v>53</v>
      </c>
      <c r="I8072" t="s">
        <v>54</v>
      </c>
      <c r="J8072">
        <v>13</v>
      </c>
      <c r="K8072">
        <v>2500</v>
      </c>
      <c r="L8072">
        <v>4</v>
      </c>
      <c r="M8072">
        <v>31200</v>
      </c>
      <c r="N8072">
        <v>26536.44</v>
      </c>
      <c r="O8072">
        <v>4663.5600000000004</v>
      </c>
      <c r="P8072" t="s">
        <v>38</v>
      </c>
      <c r="Q8072" t="s">
        <v>55</v>
      </c>
      <c r="R8072" t="s">
        <v>123</v>
      </c>
      <c r="S8072">
        <f t="shared" si="252"/>
        <v>2024</v>
      </c>
      <c r="T8072">
        <f t="shared" si="253"/>
        <v>2</v>
      </c>
    </row>
    <row r="8073" spans="1:20" x14ac:dyDescent="0.3">
      <c r="A8073" s="1">
        <v>45343</v>
      </c>
      <c r="B8073" t="s">
        <v>8518</v>
      </c>
      <c r="C8073" t="s">
        <v>137</v>
      </c>
      <c r="D8073" t="s">
        <v>23</v>
      </c>
      <c r="E8073" t="s">
        <v>35</v>
      </c>
      <c r="F8073" t="s">
        <v>36</v>
      </c>
      <c r="G8073" t="s">
        <v>46</v>
      </c>
      <c r="H8073" t="s">
        <v>140</v>
      </c>
      <c r="I8073" t="s">
        <v>71</v>
      </c>
      <c r="J8073">
        <v>23</v>
      </c>
      <c r="K8073">
        <v>900</v>
      </c>
      <c r="L8073">
        <v>14</v>
      </c>
      <c r="M8073">
        <v>17802</v>
      </c>
      <c r="N8073">
        <v>16269.71</v>
      </c>
      <c r="O8073">
        <v>1532.29</v>
      </c>
      <c r="P8073" t="s">
        <v>65</v>
      </c>
      <c r="Q8073" t="s">
        <v>30</v>
      </c>
      <c r="R8073" t="s">
        <v>102</v>
      </c>
      <c r="S8073">
        <f t="shared" si="252"/>
        <v>2024</v>
      </c>
      <c r="T8073">
        <f t="shared" si="253"/>
        <v>2</v>
      </c>
    </row>
    <row r="8074" spans="1:20" x14ac:dyDescent="0.3">
      <c r="A8074" s="1">
        <v>45344</v>
      </c>
      <c r="B8074" t="s">
        <v>8519</v>
      </c>
      <c r="C8074" t="s">
        <v>143</v>
      </c>
      <c r="D8074" t="s">
        <v>23</v>
      </c>
      <c r="E8074" t="s">
        <v>24</v>
      </c>
      <c r="F8074" t="s">
        <v>111</v>
      </c>
      <c r="G8074" t="s">
        <v>26</v>
      </c>
      <c r="H8074" t="s">
        <v>120</v>
      </c>
      <c r="I8074" t="s">
        <v>28</v>
      </c>
      <c r="J8074">
        <v>4</v>
      </c>
      <c r="K8074">
        <v>15000</v>
      </c>
      <c r="L8074">
        <v>2</v>
      </c>
      <c r="M8074">
        <v>58800</v>
      </c>
      <c r="N8074">
        <v>46542.36</v>
      </c>
      <c r="O8074">
        <v>12257.64</v>
      </c>
      <c r="P8074" t="s">
        <v>72</v>
      </c>
      <c r="Q8074" t="s">
        <v>47</v>
      </c>
      <c r="R8074" t="s">
        <v>86</v>
      </c>
      <c r="S8074">
        <f t="shared" si="252"/>
        <v>2024</v>
      </c>
      <c r="T8074">
        <f t="shared" si="253"/>
        <v>2</v>
      </c>
    </row>
    <row r="8075" spans="1:20" x14ac:dyDescent="0.3">
      <c r="A8075" s="1">
        <v>45345</v>
      </c>
      <c r="B8075" t="s">
        <v>8520</v>
      </c>
      <c r="C8075" t="s">
        <v>42</v>
      </c>
      <c r="D8075" t="s">
        <v>50</v>
      </c>
      <c r="E8075" t="s">
        <v>51</v>
      </c>
      <c r="F8075" t="s">
        <v>192</v>
      </c>
      <c r="G8075" t="s">
        <v>85</v>
      </c>
      <c r="H8075" t="s">
        <v>70</v>
      </c>
      <c r="I8075" t="s">
        <v>71</v>
      </c>
      <c r="J8075">
        <v>6</v>
      </c>
      <c r="K8075">
        <v>600</v>
      </c>
      <c r="L8075">
        <v>20</v>
      </c>
      <c r="M8075">
        <v>2880</v>
      </c>
      <c r="N8075">
        <v>2547.66</v>
      </c>
      <c r="O8075">
        <v>332.34</v>
      </c>
      <c r="P8075" t="s">
        <v>72</v>
      </c>
      <c r="Q8075" t="s">
        <v>30</v>
      </c>
      <c r="R8075" t="s">
        <v>31</v>
      </c>
      <c r="S8075">
        <f t="shared" si="252"/>
        <v>2024</v>
      </c>
      <c r="T8075">
        <f t="shared" si="253"/>
        <v>2</v>
      </c>
    </row>
    <row r="8076" spans="1:20" x14ac:dyDescent="0.3">
      <c r="A8076" s="1">
        <v>45346</v>
      </c>
      <c r="B8076" t="s">
        <v>8521</v>
      </c>
      <c r="C8076" t="s">
        <v>143</v>
      </c>
      <c r="D8076" t="s">
        <v>23</v>
      </c>
      <c r="E8076" t="s">
        <v>44</v>
      </c>
      <c r="F8076" t="s">
        <v>45</v>
      </c>
      <c r="G8076" t="s">
        <v>26</v>
      </c>
      <c r="H8076" t="s">
        <v>70</v>
      </c>
      <c r="I8076" t="s">
        <v>71</v>
      </c>
      <c r="J8076">
        <v>23</v>
      </c>
      <c r="K8076">
        <v>600</v>
      </c>
      <c r="L8076">
        <v>20</v>
      </c>
      <c r="M8076">
        <v>11040</v>
      </c>
      <c r="N8076">
        <v>8461.0400000000009</v>
      </c>
      <c r="O8076">
        <v>2578.96</v>
      </c>
      <c r="P8076" t="s">
        <v>93</v>
      </c>
      <c r="Q8076" t="s">
        <v>30</v>
      </c>
      <c r="R8076" t="s">
        <v>86</v>
      </c>
      <c r="S8076">
        <f t="shared" si="252"/>
        <v>2024</v>
      </c>
      <c r="T8076">
        <f t="shared" si="253"/>
        <v>2</v>
      </c>
    </row>
    <row r="8077" spans="1:20" x14ac:dyDescent="0.3">
      <c r="A8077" s="1">
        <v>45347</v>
      </c>
      <c r="B8077" t="s">
        <v>8522</v>
      </c>
      <c r="C8077" t="s">
        <v>42</v>
      </c>
      <c r="D8077" t="s">
        <v>23</v>
      </c>
      <c r="E8077" t="s">
        <v>51</v>
      </c>
      <c r="F8077" t="s">
        <v>77</v>
      </c>
      <c r="G8077" t="s">
        <v>37</v>
      </c>
      <c r="H8077" t="s">
        <v>70</v>
      </c>
      <c r="I8077" t="s">
        <v>71</v>
      </c>
      <c r="J8077">
        <v>16</v>
      </c>
      <c r="K8077">
        <v>600</v>
      </c>
      <c r="L8077">
        <v>10</v>
      </c>
      <c r="M8077">
        <v>8640</v>
      </c>
      <c r="N8077">
        <v>6499.3</v>
      </c>
      <c r="O8077">
        <v>2140.6999999999998</v>
      </c>
      <c r="P8077" t="s">
        <v>93</v>
      </c>
      <c r="Q8077" t="s">
        <v>55</v>
      </c>
      <c r="R8077" t="s">
        <v>81</v>
      </c>
      <c r="S8077">
        <f t="shared" si="252"/>
        <v>2024</v>
      </c>
      <c r="T8077">
        <f t="shared" si="253"/>
        <v>2</v>
      </c>
    </row>
    <row r="8078" spans="1:20" x14ac:dyDescent="0.3">
      <c r="A8078" s="1">
        <v>45348</v>
      </c>
      <c r="B8078" t="s">
        <v>8523</v>
      </c>
      <c r="C8078" t="s">
        <v>22</v>
      </c>
      <c r="D8078" t="s">
        <v>50</v>
      </c>
      <c r="E8078" t="s">
        <v>44</v>
      </c>
      <c r="F8078" t="s">
        <v>45</v>
      </c>
      <c r="G8078" t="s">
        <v>85</v>
      </c>
      <c r="H8078" t="s">
        <v>70</v>
      </c>
      <c r="I8078" t="s">
        <v>71</v>
      </c>
      <c r="J8078">
        <v>5</v>
      </c>
      <c r="K8078">
        <v>600</v>
      </c>
      <c r="L8078">
        <v>1</v>
      </c>
      <c r="M8078">
        <v>2970</v>
      </c>
      <c r="N8078">
        <v>2144.6999999999998</v>
      </c>
      <c r="O8078">
        <v>825.3</v>
      </c>
      <c r="P8078" t="s">
        <v>29</v>
      </c>
      <c r="Q8078" t="s">
        <v>90</v>
      </c>
      <c r="R8078" t="s">
        <v>31</v>
      </c>
      <c r="S8078">
        <f t="shared" si="252"/>
        <v>2024</v>
      </c>
      <c r="T8078">
        <f t="shared" si="253"/>
        <v>2</v>
      </c>
    </row>
    <row r="8079" spans="1:20" x14ac:dyDescent="0.3">
      <c r="A8079" s="1">
        <v>45349</v>
      </c>
      <c r="B8079" t="s">
        <v>8524</v>
      </c>
      <c r="C8079" t="s">
        <v>108</v>
      </c>
      <c r="D8079" t="s">
        <v>43</v>
      </c>
      <c r="E8079" t="s">
        <v>51</v>
      </c>
      <c r="F8079" t="s">
        <v>52</v>
      </c>
      <c r="G8079" t="s">
        <v>26</v>
      </c>
      <c r="H8079" t="s">
        <v>132</v>
      </c>
      <c r="I8079" t="s">
        <v>28</v>
      </c>
      <c r="J8079">
        <v>19</v>
      </c>
      <c r="K8079">
        <v>3500</v>
      </c>
      <c r="L8079">
        <v>3</v>
      </c>
      <c r="M8079">
        <v>64505</v>
      </c>
      <c r="N8079">
        <v>50854.18</v>
      </c>
      <c r="O8079">
        <v>13650.82</v>
      </c>
      <c r="P8079" t="s">
        <v>29</v>
      </c>
      <c r="Q8079" t="s">
        <v>90</v>
      </c>
      <c r="R8079" t="s">
        <v>86</v>
      </c>
      <c r="S8079">
        <f t="shared" si="252"/>
        <v>2024</v>
      </c>
      <c r="T8079">
        <f t="shared" si="253"/>
        <v>2</v>
      </c>
    </row>
    <row r="8080" spans="1:20" x14ac:dyDescent="0.3">
      <c r="A8080" s="1">
        <v>45350</v>
      </c>
      <c r="B8080" t="s">
        <v>8525</v>
      </c>
      <c r="C8080" t="s">
        <v>108</v>
      </c>
      <c r="D8080" t="s">
        <v>23</v>
      </c>
      <c r="E8080" t="s">
        <v>44</v>
      </c>
      <c r="F8080" t="s">
        <v>89</v>
      </c>
      <c r="G8080" t="s">
        <v>37</v>
      </c>
      <c r="H8080" t="s">
        <v>132</v>
      </c>
      <c r="I8080" t="s">
        <v>28</v>
      </c>
      <c r="J8080">
        <v>4</v>
      </c>
      <c r="K8080">
        <v>3500</v>
      </c>
      <c r="L8080">
        <v>1</v>
      </c>
      <c r="M8080">
        <v>13860</v>
      </c>
      <c r="N8080">
        <v>11283.18</v>
      </c>
      <c r="O8080">
        <v>2576.8200000000002</v>
      </c>
      <c r="P8080" t="s">
        <v>29</v>
      </c>
      <c r="Q8080" t="s">
        <v>55</v>
      </c>
      <c r="R8080" t="s">
        <v>102</v>
      </c>
      <c r="S8080">
        <f t="shared" si="252"/>
        <v>2024</v>
      </c>
      <c r="T8080">
        <f t="shared" si="253"/>
        <v>2</v>
      </c>
    </row>
    <row r="8081" spans="1:20" x14ac:dyDescent="0.3">
      <c r="A8081" s="1">
        <v>45351</v>
      </c>
      <c r="B8081" t="s">
        <v>8526</v>
      </c>
      <c r="C8081" t="s">
        <v>76</v>
      </c>
      <c r="D8081" t="s">
        <v>43</v>
      </c>
      <c r="E8081" t="s">
        <v>24</v>
      </c>
      <c r="F8081" t="s">
        <v>25</v>
      </c>
      <c r="G8081" t="s">
        <v>26</v>
      </c>
      <c r="H8081" t="s">
        <v>80</v>
      </c>
      <c r="I8081" t="s">
        <v>28</v>
      </c>
      <c r="J8081">
        <v>18</v>
      </c>
      <c r="K8081">
        <v>12000</v>
      </c>
      <c r="L8081">
        <v>18</v>
      </c>
      <c r="M8081">
        <v>177120</v>
      </c>
      <c r="N8081">
        <v>133524.87</v>
      </c>
      <c r="O8081">
        <v>43595.13</v>
      </c>
      <c r="P8081" t="s">
        <v>29</v>
      </c>
      <c r="Q8081" t="s">
        <v>55</v>
      </c>
      <c r="R8081" t="s">
        <v>102</v>
      </c>
      <c r="S8081">
        <f t="shared" si="252"/>
        <v>2024</v>
      </c>
      <c r="T8081">
        <f t="shared" si="253"/>
        <v>2</v>
      </c>
    </row>
    <row r="8082" spans="1:20" x14ac:dyDescent="0.3">
      <c r="A8082" s="1">
        <v>45352</v>
      </c>
      <c r="B8082" t="s">
        <v>8527</v>
      </c>
      <c r="C8082" t="s">
        <v>42</v>
      </c>
      <c r="D8082" t="s">
        <v>23</v>
      </c>
      <c r="E8082" t="s">
        <v>51</v>
      </c>
      <c r="F8082" t="s">
        <v>192</v>
      </c>
      <c r="G8082" t="s">
        <v>46</v>
      </c>
      <c r="H8082" t="s">
        <v>53</v>
      </c>
      <c r="I8082" t="s">
        <v>54</v>
      </c>
      <c r="J8082">
        <v>20</v>
      </c>
      <c r="K8082">
        <v>2500</v>
      </c>
      <c r="L8082">
        <v>8</v>
      </c>
      <c r="M8082">
        <v>46000</v>
      </c>
      <c r="N8082">
        <v>34952.129999999997</v>
      </c>
      <c r="O8082">
        <v>11047.87</v>
      </c>
      <c r="P8082" t="s">
        <v>65</v>
      </c>
      <c r="Q8082" t="s">
        <v>30</v>
      </c>
      <c r="R8082" t="s">
        <v>61</v>
      </c>
      <c r="S8082">
        <f t="shared" si="252"/>
        <v>2024</v>
      </c>
      <c r="T8082">
        <f t="shared" si="253"/>
        <v>3</v>
      </c>
    </row>
    <row r="8083" spans="1:20" x14ac:dyDescent="0.3">
      <c r="A8083" s="1">
        <v>45353</v>
      </c>
      <c r="B8083" t="s">
        <v>8528</v>
      </c>
      <c r="C8083" t="s">
        <v>137</v>
      </c>
      <c r="D8083" t="s">
        <v>43</v>
      </c>
      <c r="E8083" t="s">
        <v>51</v>
      </c>
      <c r="F8083" t="s">
        <v>99</v>
      </c>
      <c r="G8083" t="s">
        <v>26</v>
      </c>
      <c r="H8083" t="s">
        <v>132</v>
      </c>
      <c r="I8083" t="s">
        <v>28</v>
      </c>
      <c r="J8083">
        <v>21</v>
      </c>
      <c r="K8083">
        <v>3500</v>
      </c>
      <c r="L8083">
        <v>3</v>
      </c>
      <c r="M8083">
        <v>71295</v>
      </c>
      <c r="N8083">
        <v>60251.28</v>
      </c>
      <c r="O8083">
        <v>11043.72</v>
      </c>
      <c r="P8083" t="s">
        <v>38</v>
      </c>
      <c r="Q8083" t="s">
        <v>90</v>
      </c>
      <c r="R8083" t="s">
        <v>81</v>
      </c>
      <c r="S8083">
        <f t="shared" si="252"/>
        <v>2024</v>
      </c>
      <c r="T8083">
        <f t="shared" si="253"/>
        <v>3</v>
      </c>
    </row>
    <row r="8084" spans="1:20" x14ac:dyDescent="0.3">
      <c r="A8084" s="1">
        <v>45354</v>
      </c>
      <c r="B8084" t="s">
        <v>8529</v>
      </c>
      <c r="C8084" t="s">
        <v>98</v>
      </c>
      <c r="D8084" t="s">
        <v>43</v>
      </c>
      <c r="E8084" t="s">
        <v>44</v>
      </c>
      <c r="F8084" t="s">
        <v>89</v>
      </c>
      <c r="G8084" t="s">
        <v>37</v>
      </c>
      <c r="H8084" t="s">
        <v>59</v>
      </c>
      <c r="I8084" t="s">
        <v>60</v>
      </c>
      <c r="J8084">
        <v>20</v>
      </c>
      <c r="K8084">
        <v>4500</v>
      </c>
      <c r="L8084">
        <v>20</v>
      </c>
      <c r="M8084">
        <v>72000</v>
      </c>
      <c r="N8084">
        <v>64905.48</v>
      </c>
      <c r="O8084">
        <v>7094.52</v>
      </c>
      <c r="P8084" t="s">
        <v>93</v>
      </c>
      <c r="Q8084" t="s">
        <v>30</v>
      </c>
      <c r="R8084" t="s">
        <v>102</v>
      </c>
      <c r="S8084">
        <f t="shared" si="252"/>
        <v>2024</v>
      </c>
      <c r="T8084">
        <f t="shared" si="253"/>
        <v>3</v>
      </c>
    </row>
    <row r="8085" spans="1:20" x14ac:dyDescent="0.3">
      <c r="A8085" s="1">
        <v>45355</v>
      </c>
      <c r="B8085" t="s">
        <v>8530</v>
      </c>
      <c r="C8085" t="s">
        <v>84</v>
      </c>
      <c r="D8085" t="s">
        <v>43</v>
      </c>
      <c r="E8085" t="s">
        <v>44</v>
      </c>
      <c r="F8085" t="s">
        <v>89</v>
      </c>
      <c r="G8085" t="s">
        <v>37</v>
      </c>
      <c r="H8085" t="s">
        <v>59</v>
      </c>
      <c r="I8085" t="s">
        <v>60</v>
      </c>
      <c r="J8085">
        <v>3</v>
      </c>
      <c r="K8085">
        <v>4500</v>
      </c>
      <c r="L8085">
        <v>2</v>
      </c>
      <c r="M8085">
        <v>13230</v>
      </c>
      <c r="N8085">
        <v>12232.84</v>
      </c>
      <c r="O8085">
        <v>997.16</v>
      </c>
      <c r="P8085" t="s">
        <v>65</v>
      </c>
      <c r="Q8085" t="s">
        <v>47</v>
      </c>
      <c r="R8085" t="s">
        <v>86</v>
      </c>
      <c r="S8085">
        <f t="shared" si="252"/>
        <v>2024</v>
      </c>
      <c r="T8085">
        <f t="shared" si="253"/>
        <v>3</v>
      </c>
    </row>
    <row r="8086" spans="1:20" x14ac:dyDescent="0.3">
      <c r="A8086" s="1">
        <v>45356</v>
      </c>
      <c r="B8086" t="s">
        <v>8531</v>
      </c>
      <c r="C8086" t="s">
        <v>84</v>
      </c>
      <c r="D8086" t="s">
        <v>50</v>
      </c>
      <c r="E8086" t="s">
        <v>24</v>
      </c>
      <c r="F8086" t="s">
        <v>25</v>
      </c>
      <c r="G8086" t="s">
        <v>37</v>
      </c>
      <c r="H8086" t="s">
        <v>80</v>
      </c>
      <c r="I8086" t="s">
        <v>28</v>
      </c>
      <c r="J8086">
        <v>5</v>
      </c>
      <c r="K8086">
        <v>12000</v>
      </c>
      <c r="L8086">
        <v>4</v>
      </c>
      <c r="M8086">
        <v>57600</v>
      </c>
      <c r="N8086">
        <v>43391.96</v>
      </c>
      <c r="O8086">
        <v>14208.04</v>
      </c>
      <c r="P8086" t="s">
        <v>93</v>
      </c>
      <c r="Q8086" t="s">
        <v>55</v>
      </c>
      <c r="R8086" t="s">
        <v>123</v>
      </c>
      <c r="S8086">
        <f t="shared" si="252"/>
        <v>2024</v>
      </c>
      <c r="T8086">
        <f t="shared" si="253"/>
        <v>3</v>
      </c>
    </row>
    <row r="8087" spans="1:20" x14ac:dyDescent="0.3">
      <c r="A8087" s="1">
        <v>45357</v>
      </c>
      <c r="B8087" t="s">
        <v>8532</v>
      </c>
      <c r="C8087" t="s">
        <v>143</v>
      </c>
      <c r="D8087" t="s">
        <v>23</v>
      </c>
      <c r="E8087" t="s">
        <v>24</v>
      </c>
      <c r="F8087" t="s">
        <v>69</v>
      </c>
      <c r="G8087" t="s">
        <v>37</v>
      </c>
      <c r="H8087" t="s">
        <v>59</v>
      </c>
      <c r="I8087" t="s">
        <v>60</v>
      </c>
      <c r="J8087">
        <v>8</v>
      </c>
      <c r="K8087">
        <v>4500</v>
      </c>
      <c r="L8087">
        <v>19</v>
      </c>
      <c r="M8087">
        <v>29160</v>
      </c>
      <c r="N8087">
        <v>25955.759999999998</v>
      </c>
      <c r="O8087">
        <v>3204.24</v>
      </c>
      <c r="P8087" t="s">
        <v>38</v>
      </c>
      <c r="Q8087" t="s">
        <v>47</v>
      </c>
      <c r="R8087" t="s">
        <v>61</v>
      </c>
      <c r="S8087">
        <f t="shared" si="252"/>
        <v>2024</v>
      </c>
      <c r="T8087">
        <f t="shared" si="253"/>
        <v>3</v>
      </c>
    </row>
    <row r="8088" spans="1:20" x14ac:dyDescent="0.3">
      <c r="A8088" s="1">
        <v>45358</v>
      </c>
      <c r="B8088" t="s">
        <v>8533</v>
      </c>
      <c r="C8088" t="s">
        <v>143</v>
      </c>
      <c r="D8088" t="s">
        <v>43</v>
      </c>
      <c r="E8088" t="s">
        <v>24</v>
      </c>
      <c r="F8088" t="s">
        <v>69</v>
      </c>
      <c r="G8088" t="s">
        <v>26</v>
      </c>
      <c r="H8088" t="s">
        <v>53</v>
      </c>
      <c r="I8088" t="s">
        <v>54</v>
      </c>
      <c r="J8088">
        <v>5</v>
      </c>
      <c r="K8088">
        <v>2500</v>
      </c>
      <c r="L8088">
        <v>1</v>
      </c>
      <c r="M8088">
        <v>12375</v>
      </c>
      <c r="N8088">
        <v>10877.42</v>
      </c>
      <c r="O8088">
        <v>1497.58</v>
      </c>
      <c r="P8088" t="s">
        <v>72</v>
      </c>
      <c r="Q8088" t="s">
        <v>55</v>
      </c>
      <c r="R8088" t="s">
        <v>39</v>
      </c>
      <c r="S8088">
        <f t="shared" si="252"/>
        <v>2024</v>
      </c>
      <c r="T8088">
        <f t="shared" si="253"/>
        <v>3</v>
      </c>
    </row>
    <row r="8089" spans="1:20" x14ac:dyDescent="0.3">
      <c r="A8089" s="1">
        <v>45359</v>
      </c>
      <c r="B8089" t="s">
        <v>8534</v>
      </c>
      <c r="C8089" t="s">
        <v>98</v>
      </c>
      <c r="D8089" t="s">
        <v>43</v>
      </c>
      <c r="E8089" t="s">
        <v>35</v>
      </c>
      <c r="F8089" t="s">
        <v>36</v>
      </c>
      <c r="G8089" t="s">
        <v>46</v>
      </c>
      <c r="H8089" t="s">
        <v>70</v>
      </c>
      <c r="I8089" t="s">
        <v>71</v>
      </c>
      <c r="J8089">
        <v>23</v>
      </c>
      <c r="K8089">
        <v>600</v>
      </c>
      <c r="L8089">
        <v>10</v>
      </c>
      <c r="M8089">
        <v>12420</v>
      </c>
      <c r="N8089">
        <v>10659.06</v>
      </c>
      <c r="O8089">
        <v>1760.94</v>
      </c>
      <c r="P8089" t="s">
        <v>29</v>
      </c>
      <c r="Q8089" t="s">
        <v>90</v>
      </c>
      <c r="R8089" t="s">
        <v>61</v>
      </c>
      <c r="S8089">
        <f t="shared" si="252"/>
        <v>2024</v>
      </c>
      <c r="T8089">
        <f t="shared" si="253"/>
        <v>3</v>
      </c>
    </row>
    <row r="8090" spans="1:20" x14ac:dyDescent="0.3">
      <c r="A8090" s="1">
        <v>45360</v>
      </c>
      <c r="B8090" t="s">
        <v>8535</v>
      </c>
      <c r="C8090" t="s">
        <v>143</v>
      </c>
      <c r="D8090" t="s">
        <v>43</v>
      </c>
      <c r="E8090" t="s">
        <v>35</v>
      </c>
      <c r="F8090" t="s">
        <v>36</v>
      </c>
      <c r="G8090" t="s">
        <v>26</v>
      </c>
      <c r="H8090" t="s">
        <v>27</v>
      </c>
      <c r="I8090" t="s">
        <v>28</v>
      </c>
      <c r="J8090">
        <v>25</v>
      </c>
      <c r="K8090">
        <v>45000</v>
      </c>
      <c r="L8090">
        <v>15</v>
      </c>
      <c r="M8090">
        <v>956250</v>
      </c>
      <c r="N8090">
        <v>846793.12</v>
      </c>
      <c r="O8090">
        <v>109456.88</v>
      </c>
      <c r="P8090" t="s">
        <v>65</v>
      </c>
      <c r="Q8090" t="s">
        <v>55</v>
      </c>
      <c r="R8090" t="s">
        <v>123</v>
      </c>
      <c r="S8090">
        <f t="shared" si="252"/>
        <v>2024</v>
      </c>
      <c r="T8090">
        <f t="shared" si="253"/>
        <v>3</v>
      </c>
    </row>
    <row r="8091" spans="1:20" x14ac:dyDescent="0.3">
      <c r="A8091" s="1">
        <v>45361</v>
      </c>
      <c r="B8091" t="s">
        <v>8536</v>
      </c>
      <c r="C8091" t="s">
        <v>137</v>
      </c>
      <c r="D8091" t="s">
        <v>43</v>
      </c>
      <c r="E8091" t="s">
        <v>44</v>
      </c>
      <c r="F8091" t="s">
        <v>89</v>
      </c>
      <c r="G8091" t="s">
        <v>85</v>
      </c>
      <c r="H8091" t="s">
        <v>27</v>
      </c>
      <c r="I8091" t="s">
        <v>28</v>
      </c>
      <c r="J8091">
        <v>18</v>
      </c>
      <c r="K8091">
        <v>45000</v>
      </c>
      <c r="L8091">
        <v>5</v>
      </c>
      <c r="M8091">
        <v>769500</v>
      </c>
      <c r="N8091">
        <v>585628.79</v>
      </c>
      <c r="O8091">
        <v>183871.21</v>
      </c>
      <c r="P8091" t="s">
        <v>29</v>
      </c>
      <c r="Q8091" t="s">
        <v>47</v>
      </c>
      <c r="R8091" t="s">
        <v>123</v>
      </c>
      <c r="S8091">
        <f t="shared" si="252"/>
        <v>2024</v>
      </c>
      <c r="T8091">
        <f t="shared" si="253"/>
        <v>3</v>
      </c>
    </row>
    <row r="8092" spans="1:20" x14ac:dyDescent="0.3">
      <c r="A8092" s="1">
        <v>45362</v>
      </c>
      <c r="B8092" t="s">
        <v>8537</v>
      </c>
      <c r="C8092" t="s">
        <v>58</v>
      </c>
      <c r="D8092" t="s">
        <v>50</v>
      </c>
      <c r="E8092" t="s">
        <v>24</v>
      </c>
      <c r="F8092" t="s">
        <v>69</v>
      </c>
      <c r="G8092" t="s">
        <v>26</v>
      </c>
      <c r="H8092" t="s">
        <v>80</v>
      </c>
      <c r="I8092" t="s">
        <v>28</v>
      </c>
      <c r="J8092">
        <v>25</v>
      </c>
      <c r="K8092">
        <v>12000</v>
      </c>
      <c r="L8092">
        <v>7</v>
      </c>
      <c r="M8092">
        <v>279000</v>
      </c>
      <c r="N8092">
        <v>249822.87</v>
      </c>
      <c r="O8092">
        <v>29177.13</v>
      </c>
      <c r="P8092" t="s">
        <v>93</v>
      </c>
      <c r="Q8092" t="s">
        <v>55</v>
      </c>
      <c r="R8092" t="s">
        <v>102</v>
      </c>
      <c r="S8092">
        <f t="shared" si="252"/>
        <v>2024</v>
      </c>
      <c r="T8092">
        <f t="shared" si="253"/>
        <v>3</v>
      </c>
    </row>
    <row r="8093" spans="1:20" x14ac:dyDescent="0.3">
      <c r="A8093" s="1">
        <v>45363</v>
      </c>
      <c r="B8093" t="s">
        <v>8538</v>
      </c>
      <c r="C8093" t="s">
        <v>68</v>
      </c>
      <c r="D8093" t="s">
        <v>43</v>
      </c>
      <c r="E8093" t="s">
        <v>24</v>
      </c>
      <c r="F8093" t="s">
        <v>69</v>
      </c>
      <c r="G8093" t="s">
        <v>26</v>
      </c>
      <c r="H8093" t="s">
        <v>132</v>
      </c>
      <c r="I8093" t="s">
        <v>28</v>
      </c>
      <c r="J8093">
        <v>12</v>
      </c>
      <c r="K8093">
        <v>3500</v>
      </c>
      <c r="L8093">
        <v>20</v>
      </c>
      <c r="M8093">
        <v>33600</v>
      </c>
      <c r="N8093">
        <v>31183.95</v>
      </c>
      <c r="O8093">
        <v>2416.0500000000002</v>
      </c>
      <c r="P8093" t="s">
        <v>65</v>
      </c>
      <c r="Q8093" t="s">
        <v>55</v>
      </c>
      <c r="R8093" t="s">
        <v>73</v>
      </c>
      <c r="S8093">
        <f t="shared" si="252"/>
        <v>2024</v>
      </c>
      <c r="T8093">
        <f t="shared" si="253"/>
        <v>3</v>
      </c>
    </row>
    <row r="8094" spans="1:20" x14ac:dyDescent="0.3">
      <c r="A8094" s="1">
        <v>45364</v>
      </c>
      <c r="B8094" t="s">
        <v>8539</v>
      </c>
      <c r="C8094" t="s">
        <v>76</v>
      </c>
      <c r="D8094" t="s">
        <v>23</v>
      </c>
      <c r="E8094" t="s">
        <v>51</v>
      </c>
      <c r="F8094" t="s">
        <v>99</v>
      </c>
      <c r="G8094" t="s">
        <v>37</v>
      </c>
      <c r="H8094" t="s">
        <v>27</v>
      </c>
      <c r="I8094" t="s">
        <v>28</v>
      </c>
      <c r="J8094">
        <v>22</v>
      </c>
      <c r="K8094">
        <v>45000</v>
      </c>
      <c r="L8094">
        <v>3</v>
      </c>
      <c r="M8094">
        <v>960300</v>
      </c>
      <c r="N8094">
        <v>789728.28</v>
      </c>
      <c r="O8094">
        <v>170571.72</v>
      </c>
      <c r="P8094" t="s">
        <v>72</v>
      </c>
      <c r="Q8094" t="s">
        <v>55</v>
      </c>
      <c r="R8094" t="s">
        <v>31</v>
      </c>
      <c r="S8094">
        <f t="shared" si="252"/>
        <v>2024</v>
      </c>
      <c r="T8094">
        <f t="shared" si="253"/>
        <v>3</v>
      </c>
    </row>
    <row r="8095" spans="1:20" x14ac:dyDescent="0.3">
      <c r="A8095" s="1">
        <v>45365</v>
      </c>
      <c r="B8095" t="s">
        <v>8540</v>
      </c>
      <c r="C8095" t="s">
        <v>76</v>
      </c>
      <c r="D8095" t="s">
        <v>50</v>
      </c>
      <c r="E8095" t="s">
        <v>24</v>
      </c>
      <c r="F8095" t="s">
        <v>111</v>
      </c>
      <c r="G8095" t="s">
        <v>37</v>
      </c>
      <c r="H8095" t="s">
        <v>70</v>
      </c>
      <c r="I8095" t="s">
        <v>71</v>
      </c>
      <c r="J8095">
        <v>21</v>
      </c>
      <c r="K8095">
        <v>600</v>
      </c>
      <c r="L8095">
        <v>16</v>
      </c>
      <c r="M8095">
        <v>10584</v>
      </c>
      <c r="N8095">
        <v>8690.99</v>
      </c>
      <c r="O8095">
        <v>1893.01</v>
      </c>
      <c r="P8095" t="s">
        <v>38</v>
      </c>
      <c r="Q8095" t="s">
        <v>47</v>
      </c>
      <c r="R8095" t="s">
        <v>73</v>
      </c>
      <c r="S8095">
        <f t="shared" si="252"/>
        <v>2024</v>
      </c>
      <c r="T8095">
        <f t="shared" si="253"/>
        <v>3</v>
      </c>
    </row>
    <row r="8096" spans="1:20" x14ac:dyDescent="0.3">
      <c r="A8096" s="1">
        <v>45366</v>
      </c>
      <c r="B8096" t="s">
        <v>8541</v>
      </c>
      <c r="C8096" t="s">
        <v>42</v>
      </c>
      <c r="D8096" t="s">
        <v>50</v>
      </c>
      <c r="E8096" t="s">
        <v>44</v>
      </c>
      <c r="F8096" t="s">
        <v>89</v>
      </c>
      <c r="G8096" t="s">
        <v>46</v>
      </c>
      <c r="H8096" t="s">
        <v>27</v>
      </c>
      <c r="I8096" t="s">
        <v>28</v>
      </c>
      <c r="J8096">
        <v>22</v>
      </c>
      <c r="K8096">
        <v>45000</v>
      </c>
      <c r="L8096">
        <v>5</v>
      </c>
      <c r="M8096">
        <v>940500</v>
      </c>
      <c r="N8096">
        <v>709608.42</v>
      </c>
      <c r="O8096">
        <v>230891.58</v>
      </c>
      <c r="P8096" t="s">
        <v>72</v>
      </c>
      <c r="Q8096" t="s">
        <v>55</v>
      </c>
      <c r="R8096" t="s">
        <v>81</v>
      </c>
      <c r="S8096">
        <f t="shared" si="252"/>
        <v>2024</v>
      </c>
      <c r="T8096">
        <f t="shared" si="253"/>
        <v>3</v>
      </c>
    </row>
    <row r="8097" spans="1:20" x14ac:dyDescent="0.3">
      <c r="A8097" s="1">
        <v>45367</v>
      </c>
      <c r="B8097" t="s">
        <v>8542</v>
      </c>
      <c r="C8097" t="s">
        <v>137</v>
      </c>
      <c r="D8097" t="s">
        <v>43</v>
      </c>
      <c r="E8097" t="s">
        <v>24</v>
      </c>
      <c r="F8097" t="s">
        <v>111</v>
      </c>
      <c r="G8097" t="s">
        <v>46</v>
      </c>
      <c r="H8097" t="s">
        <v>140</v>
      </c>
      <c r="I8097" t="s">
        <v>71</v>
      </c>
      <c r="J8097">
        <v>5</v>
      </c>
      <c r="K8097">
        <v>900</v>
      </c>
      <c r="L8097">
        <v>16</v>
      </c>
      <c r="M8097">
        <v>3780</v>
      </c>
      <c r="N8097">
        <v>3363.98</v>
      </c>
      <c r="O8097">
        <v>416.02</v>
      </c>
      <c r="P8097" t="s">
        <v>93</v>
      </c>
      <c r="Q8097" t="s">
        <v>47</v>
      </c>
      <c r="R8097" t="s">
        <v>31</v>
      </c>
      <c r="S8097">
        <f t="shared" si="252"/>
        <v>2024</v>
      </c>
      <c r="T8097">
        <f t="shared" si="253"/>
        <v>3</v>
      </c>
    </row>
    <row r="8098" spans="1:20" x14ac:dyDescent="0.3">
      <c r="A8098" s="1">
        <v>45368</v>
      </c>
      <c r="B8098" t="s">
        <v>8543</v>
      </c>
      <c r="C8098" t="s">
        <v>34</v>
      </c>
      <c r="D8098" t="s">
        <v>23</v>
      </c>
      <c r="E8098" t="s">
        <v>51</v>
      </c>
      <c r="F8098" t="s">
        <v>99</v>
      </c>
      <c r="G8098" t="s">
        <v>85</v>
      </c>
      <c r="H8098" t="s">
        <v>120</v>
      </c>
      <c r="I8098" t="s">
        <v>28</v>
      </c>
      <c r="J8098">
        <v>12</v>
      </c>
      <c r="K8098">
        <v>15000</v>
      </c>
      <c r="L8098">
        <v>11</v>
      </c>
      <c r="M8098">
        <v>160200</v>
      </c>
      <c r="N8098">
        <v>135925.82</v>
      </c>
      <c r="O8098">
        <v>24274.18</v>
      </c>
      <c r="P8098" t="s">
        <v>65</v>
      </c>
      <c r="Q8098" t="s">
        <v>55</v>
      </c>
      <c r="R8098" t="s">
        <v>73</v>
      </c>
      <c r="S8098">
        <f t="shared" si="252"/>
        <v>2024</v>
      </c>
      <c r="T8098">
        <f t="shared" si="253"/>
        <v>3</v>
      </c>
    </row>
    <row r="8099" spans="1:20" x14ac:dyDescent="0.3">
      <c r="A8099" s="1">
        <v>45369</v>
      </c>
      <c r="B8099" t="s">
        <v>8544</v>
      </c>
      <c r="C8099" t="s">
        <v>22</v>
      </c>
      <c r="D8099" t="s">
        <v>50</v>
      </c>
      <c r="E8099" t="s">
        <v>51</v>
      </c>
      <c r="F8099" t="s">
        <v>77</v>
      </c>
      <c r="G8099" t="s">
        <v>85</v>
      </c>
      <c r="H8099" t="s">
        <v>27</v>
      </c>
      <c r="I8099" t="s">
        <v>28</v>
      </c>
      <c r="J8099">
        <v>6</v>
      </c>
      <c r="K8099">
        <v>45000</v>
      </c>
      <c r="L8099">
        <v>0</v>
      </c>
      <c r="M8099">
        <v>270000</v>
      </c>
      <c r="N8099">
        <v>228177.23</v>
      </c>
      <c r="O8099">
        <v>41822.769999999997</v>
      </c>
      <c r="P8099" t="s">
        <v>65</v>
      </c>
      <c r="Q8099" t="s">
        <v>90</v>
      </c>
      <c r="R8099" t="s">
        <v>123</v>
      </c>
      <c r="S8099">
        <f t="shared" si="252"/>
        <v>2024</v>
      </c>
      <c r="T8099">
        <f t="shared" si="253"/>
        <v>3</v>
      </c>
    </row>
    <row r="8100" spans="1:20" x14ac:dyDescent="0.3">
      <c r="A8100" s="1">
        <v>45370</v>
      </c>
      <c r="B8100" t="s">
        <v>8545</v>
      </c>
      <c r="C8100" t="s">
        <v>108</v>
      </c>
      <c r="D8100" t="s">
        <v>50</v>
      </c>
      <c r="E8100" t="s">
        <v>51</v>
      </c>
      <c r="F8100" t="s">
        <v>52</v>
      </c>
      <c r="G8100" t="s">
        <v>26</v>
      </c>
      <c r="H8100" t="s">
        <v>120</v>
      </c>
      <c r="I8100" t="s">
        <v>28</v>
      </c>
      <c r="J8100">
        <v>14</v>
      </c>
      <c r="K8100">
        <v>15000</v>
      </c>
      <c r="L8100">
        <v>4</v>
      </c>
      <c r="M8100">
        <v>201600</v>
      </c>
      <c r="N8100">
        <v>174611.34</v>
      </c>
      <c r="O8100">
        <v>26988.66</v>
      </c>
      <c r="P8100" t="s">
        <v>72</v>
      </c>
      <c r="Q8100" t="s">
        <v>47</v>
      </c>
      <c r="R8100" t="s">
        <v>31</v>
      </c>
      <c r="S8100">
        <f t="shared" si="252"/>
        <v>2024</v>
      </c>
      <c r="T8100">
        <f t="shared" si="253"/>
        <v>3</v>
      </c>
    </row>
    <row r="8101" spans="1:20" x14ac:dyDescent="0.3">
      <c r="A8101" s="1">
        <v>45371</v>
      </c>
      <c r="B8101" t="s">
        <v>8546</v>
      </c>
      <c r="C8101" t="s">
        <v>42</v>
      </c>
      <c r="D8101" t="s">
        <v>23</v>
      </c>
      <c r="E8101" t="s">
        <v>24</v>
      </c>
      <c r="F8101" t="s">
        <v>25</v>
      </c>
      <c r="G8101" t="s">
        <v>85</v>
      </c>
      <c r="H8101" t="s">
        <v>132</v>
      </c>
      <c r="I8101" t="s">
        <v>28</v>
      </c>
      <c r="J8101">
        <v>3</v>
      </c>
      <c r="K8101">
        <v>3500</v>
      </c>
      <c r="L8101">
        <v>16</v>
      </c>
      <c r="M8101">
        <v>8820</v>
      </c>
      <c r="N8101">
        <v>7760.25</v>
      </c>
      <c r="O8101">
        <v>1059.75</v>
      </c>
      <c r="P8101" t="s">
        <v>72</v>
      </c>
      <c r="Q8101" t="s">
        <v>90</v>
      </c>
      <c r="R8101" t="s">
        <v>86</v>
      </c>
      <c r="S8101">
        <f t="shared" si="252"/>
        <v>2024</v>
      </c>
      <c r="T8101">
        <f t="shared" si="253"/>
        <v>3</v>
      </c>
    </row>
    <row r="8102" spans="1:20" x14ac:dyDescent="0.3">
      <c r="A8102" s="1">
        <v>45372</v>
      </c>
      <c r="B8102" t="s">
        <v>8547</v>
      </c>
      <c r="C8102" t="s">
        <v>64</v>
      </c>
      <c r="D8102" t="s">
        <v>50</v>
      </c>
      <c r="E8102" t="s">
        <v>44</v>
      </c>
      <c r="F8102" t="s">
        <v>45</v>
      </c>
      <c r="G8102" t="s">
        <v>26</v>
      </c>
      <c r="H8102" t="s">
        <v>140</v>
      </c>
      <c r="I8102" t="s">
        <v>71</v>
      </c>
      <c r="J8102">
        <v>8</v>
      </c>
      <c r="K8102">
        <v>900</v>
      </c>
      <c r="L8102">
        <v>10</v>
      </c>
      <c r="M8102">
        <v>6480</v>
      </c>
      <c r="N8102">
        <v>4912.72</v>
      </c>
      <c r="O8102">
        <v>1567.28</v>
      </c>
      <c r="P8102" t="s">
        <v>65</v>
      </c>
      <c r="Q8102" t="s">
        <v>90</v>
      </c>
      <c r="R8102" t="s">
        <v>39</v>
      </c>
      <c r="S8102">
        <f t="shared" si="252"/>
        <v>2024</v>
      </c>
      <c r="T8102">
        <f t="shared" si="253"/>
        <v>3</v>
      </c>
    </row>
    <row r="8103" spans="1:20" x14ac:dyDescent="0.3">
      <c r="A8103" s="1">
        <v>45373</v>
      </c>
      <c r="B8103" t="s">
        <v>8548</v>
      </c>
      <c r="C8103" t="s">
        <v>34</v>
      </c>
      <c r="D8103" t="s">
        <v>43</v>
      </c>
      <c r="E8103" t="s">
        <v>24</v>
      </c>
      <c r="F8103" t="s">
        <v>111</v>
      </c>
      <c r="G8103" t="s">
        <v>26</v>
      </c>
      <c r="H8103" t="s">
        <v>27</v>
      </c>
      <c r="I8103" t="s">
        <v>28</v>
      </c>
      <c r="J8103">
        <v>18</v>
      </c>
      <c r="K8103">
        <v>45000</v>
      </c>
      <c r="L8103">
        <v>18</v>
      </c>
      <c r="M8103">
        <v>664200</v>
      </c>
      <c r="N8103">
        <v>487449.13</v>
      </c>
      <c r="O8103">
        <v>176750.87</v>
      </c>
      <c r="P8103" t="s">
        <v>65</v>
      </c>
      <c r="Q8103" t="s">
        <v>47</v>
      </c>
      <c r="R8103" t="s">
        <v>81</v>
      </c>
      <c r="S8103">
        <f t="shared" si="252"/>
        <v>2024</v>
      </c>
      <c r="T8103">
        <f t="shared" si="253"/>
        <v>3</v>
      </c>
    </row>
    <row r="8104" spans="1:20" x14ac:dyDescent="0.3">
      <c r="A8104" s="1">
        <v>45374</v>
      </c>
      <c r="B8104" t="s">
        <v>8549</v>
      </c>
      <c r="C8104" t="s">
        <v>108</v>
      </c>
      <c r="D8104" t="s">
        <v>23</v>
      </c>
      <c r="E8104" t="s">
        <v>51</v>
      </c>
      <c r="F8104" t="s">
        <v>77</v>
      </c>
      <c r="G8104" t="s">
        <v>37</v>
      </c>
      <c r="H8104" t="s">
        <v>27</v>
      </c>
      <c r="I8104" t="s">
        <v>28</v>
      </c>
      <c r="J8104">
        <v>13</v>
      </c>
      <c r="K8104">
        <v>45000</v>
      </c>
      <c r="L8104">
        <v>0</v>
      </c>
      <c r="M8104">
        <v>585000</v>
      </c>
      <c r="N8104">
        <v>445941.49</v>
      </c>
      <c r="O8104">
        <v>139058.51</v>
      </c>
      <c r="P8104" t="s">
        <v>93</v>
      </c>
      <c r="Q8104" t="s">
        <v>55</v>
      </c>
      <c r="R8104" t="s">
        <v>39</v>
      </c>
      <c r="S8104">
        <f t="shared" si="252"/>
        <v>2024</v>
      </c>
      <c r="T8104">
        <f t="shared" si="253"/>
        <v>3</v>
      </c>
    </row>
    <row r="8105" spans="1:20" x14ac:dyDescent="0.3">
      <c r="A8105" s="1">
        <v>45375</v>
      </c>
      <c r="B8105" t="s">
        <v>8550</v>
      </c>
      <c r="C8105" t="s">
        <v>84</v>
      </c>
      <c r="D8105" t="s">
        <v>43</v>
      </c>
      <c r="E8105" t="s">
        <v>24</v>
      </c>
      <c r="F8105" t="s">
        <v>111</v>
      </c>
      <c r="G8105" t="s">
        <v>46</v>
      </c>
      <c r="H8105" t="s">
        <v>53</v>
      </c>
      <c r="I8105" t="s">
        <v>54</v>
      </c>
      <c r="J8105">
        <v>19</v>
      </c>
      <c r="K8105">
        <v>2500</v>
      </c>
      <c r="L8105">
        <v>19</v>
      </c>
      <c r="M8105">
        <v>38475</v>
      </c>
      <c r="N8105">
        <v>30899.24</v>
      </c>
      <c r="O8105">
        <v>7575.76</v>
      </c>
      <c r="P8105" t="s">
        <v>29</v>
      </c>
      <c r="Q8105" t="s">
        <v>55</v>
      </c>
      <c r="R8105" t="s">
        <v>81</v>
      </c>
      <c r="S8105">
        <f t="shared" si="252"/>
        <v>2024</v>
      </c>
      <c r="T8105">
        <f t="shared" si="253"/>
        <v>3</v>
      </c>
    </row>
    <row r="8106" spans="1:20" x14ac:dyDescent="0.3">
      <c r="A8106" s="1">
        <v>45376</v>
      </c>
      <c r="B8106" t="s">
        <v>8551</v>
      </c>
      <c r="C8106" t="s">
        <v>98</v>
      </c>
      <c r="D8106" t="s">
        <v>43</v>
      </c>
      <c r="E8106" t="s">
        <v>51</v>
      </c>
      <c r="F8106" t="s">
        <v>77</v>
      </c>
      <c r="G8106" t="s">
        <v>37</v>
      </c>
      <c r="H8106" t="s">
        <v>80</v>
      </c>
      <c r="I8106" t="s">
        <v>28</v>
      </c>
      <c r="J8106">
        <v>25</v>
      </c>
      <c r="K8106">
        <v>12000</v>
      </c>
      <c r="L8106">
        <v>5</v>
      </c>
      <c r="M8106">
        <v>285000</v>
      </c>
      <c r="N8106">
        <v>264411.67</v>
      </c>
      <c r="O8106">
        <v>20588.330000000002</v>
      </c>
      <c r="P8106" t="s">
        <v>93</v>
      </c>
      <c r="Q8106" t="s">
        <v>90</v>
      </c>
      <c r="R8106" t="s">
        <v>86</v>
      </c>
      <c r="S8106">
        <f t="shared" si="252"/>
        <v>2024</v>
      </c>
      <c r="T8106">
        <f t="shared" si="253"/>
        <v>3</v>
      </c>
    </row>
    <row r="8107" spans="1:20" x14ac:dyDescent="0.3">
      <c r="A8107" s="1">
        <v>45377</v>
      </c>
      <c r="B8107" t="s">
        <v>8552</v>
      </c>
      <c r="C8107" t="s">
        <v>98</v>
      </c>
      <c r="D8107" t="s">
        <v>43</v>
      </c>
      <c r="E8107" t="s">
        <v>35</v>
      </c>
      <c r="F8107" t="s">
        <v>36</v>
      </c>
      <c r="G8107" t="s">
        <v>46</v>
      </c>
      <c r="H8107" t="s">
        <v>59</v>
      </c>
      <c r="I8107" t="s">
        <v>60</v>
      </c>
      <c r="J8107">
        <v>1</v>
      </c>
      <c r="K8107">
        <v>4500</v>
      </c>
      <c r="L8107">
        <v>14</v>
      </c>
      <c r="M8107">
        <v>3870</v>
      </c>
      <c r="N8107">
        <v>3077.62</v>
      </c>
      <c r="O8107">
        <v>792.38</v>
      </c>
      <c r="P8107" t="s">
        <v>72</v>
      </c>
      <c r="Q8107" t="s">
        <v>47</v>
      </c>
      <c r="R8107" t="s">
        <v>31</v>
      </c>
      <c r="S8107">
        <f t="shared" si="252"/>
        <v>2024</v>
      </c>
      <c r="T8107">
        <f t="shared" si="253"/>
        <v>3</v>
      </c>
    </row>
    <row r="8108" spans="1:20" x14ac:dyDescent="0.3">
      <c r="A8108" s="1">
        <v>45378</v>
      </c>
      <c r="B8108" t="s">
        <v>8553</v>
      </c>
      <c r="C8108" t="s">
        <v>42</v>
      </c>
      <c r="D8108" t="s">
        <v>23</v>
      </c>
      <c r="E8108" t="s">
        <v>24</v>
      </c>
      <c r="F8108" t="s">
        <v>69</v>
      </c>
      <c r="G8108" t="s">
        <v>85</v>
      </c>
      <c r="H8108" t="s">
        <v>120</v>
      </c>
      <c r="I8108" t="s">
        <v>28</v>
      </c>
      <c r="J8108">
        <v>13</v>
      </c>
      <c r="K8108">
        <v>15000</v>
      </c>
      <c r="L8108">
        <v>13</v>
      </c>
      <c r="M8108">
        <v>169650</v>
      </c>
      <c r="N8108">
        <v>127834.18</v>
      </c>
      <c r="O8108">
        <v>41815.82</v>
      </c>
      <c r="P8108" t="s">
        <v>38</v>
      </c>
      <c r="Q8108" t="s">
        <v>30</v>
      </c>
      <c r="R8108" t="s">
        <v>81</v>
      </c>
      <c r="S8108">
        <f t="shared" si="252"/>
        <v>2024</v>
      </c>
      <c r="T8108">
        <f t="shared" si="253"/>
        <v>3</v>
      </c>
    </row>
    <row r="8109" spans="1:20" x14ac:dyDescent="0.3">
      <c r="A8109" s="1">
        <v>45379</v>
      </c>
      <c r="B8109" t="s">
        <v>8554</v>
      </c>
      <c r="C8109" t="s">
        <v>22</v>
      </c>
      <c r="D8109" t="s">
        <v>43</v>
      </c>
      <c r="E8109" t="s">
        <v>35</v>
      </c>
      <c r="F8109" t="s">
        <v>36</v>
      </c>
      <c r="G8109" t="s">
        <v>85</v>
      </c>
      <c r="H8109" t="s">
        <v>53</v>
      </c>
      <c r="I8109" t="s">
        <v>54</v>
      </c>
      <c r="J8109">
        <v>7</v>
      </c>
      <c r="K8109">
        <v>2500</v>
      </c>
      <c r="L8109">
        <v>8</v>
      </c>
      <c r="M8109">
        <v>16100</v>
      </c>
      <c r="N8109">
        <v>12457.43</v>
      </c>
      <c r="O8109">
        <v>3642.57</v>
      </c>
      <c r="P8109" t="s">
        <v>72</v>
      </c>
      <c r="Q8109" t="s">
        <v>90</v>
      </c>
      <c r="R8109" t="s">
        <v>123</v>
      </c>
      <c r="S8109">
        <f t="shared" si="252"/>
        <v>2024</v>
      </c>
      <c r="T8109">
        <f t="shared" si="253"/>
        <v>3</v>
      </c>
    </row>
    <row r="8110" spans="1:20" x14ac:dyDescent="0.3">
      <c r="A8110" s="1">
        <v>45380</v>
      </c>
      <c r="B8110" t="s">
        <v>8555</v>
      </c>
      <c r="C8110" t="s">
        <v>68</v>
      </c>
      <c r="D8110" t="s">
        <v>43</v>
      </c>
      <c r="E8110" t="s">
        <v>51</v>
      </c>
      <c r="F8110" t="s">
        <v>192</v>
      </c>
      <c r="G8110" t="s">
        <v>26</v>
      </c>
      <c r="H8110" t="s">
        <v>59</v>
      </c>
      <c r="I8110" t="s">
        <v>60</v>
      </c>
      <c r="J8110">
        <v>22</v>
      </c>
      <c r="K8110">
        <v>4500</v>
      </c>
      <c r="L8110">
        <v>6</v>
      </c>
      <c r="M8110">
        <v>93060</v>
      </c>
      <c r="N8110">
        <v>82027.34</v>
      </c>
      <c r="O8110">
        <v>11032.66</v>
      </c>
      <c r="P8110" t="s">
        <v>29</v>
      </c>
      <c r="Q8110" t="s">
        <v>55</v>
      </c>
      <c r="R8110" t="s">
        <v>86</v>
      </c>
      <c r="S8110">
        <f t="shared" si="252"/>
        <v>2024</v>
      </c>
      <c r="T8110">
        <f t="shared" si="253"/>
        <v>3</v>
      </c>
    </row>
    <row r="8111" spans="1:20" x14ac:dyDescent="0.3">
      <c r="A8111" s="1">
        <v>45381</v>
      </c>
      <c r="B8111" t="s">
        <v>8556</v>
      </c>
      <c r="C8111" t="s">
        <v>137</v>
      </c>
      <c r="D8111" t="s">
        <v>50</v>
      </c>
      <c r="E8111" t="s">
        <v>35</v>
      </c>
      <c r="F8111" t="s">
        <v>36</v>
      </c>
      <c r="G8111" t="s">
        <v>26</v>
      </c>
      <c r="H8111" t="s">
        <v>132</v>
      </c>
      <c r="I8111" t="s">
        <v>28</v>
      </c>
      <c r="J8111">
        <v>1</v>
      </c>
      <c r="K8111">
        <v>3500</v>
      </c>
      <c r="L8111">
        <v>19</v>
      </c>
      <c r="M8111">
        <v>2835</v>
      </c>
      <c r="N8111">
        <v>2128.0700000000002</v>
      </c>
      <c r="O8111">
        <v>706.93</v>
      </c>
      <c r="P8111" t="s">
        <v>72</v>
      </c>
      <c r="Q8111" t="s">
        <v>55</v>
      </c>
      <c r="R8111" t="s">
        <v>81</v>
      </c>
      <c r="S8111">
        <f t="shared" si="252"/>
        <v>2024</v>
      </c>
      <c r="T8111">
        <f t="shared" si="253"/>
        <v>3</v>
      </c>
    </row>
    <row r="8112" spans="1:20" x14ac:dyDescent="0.3">
      <c r="A8112" s="1">
        <v>45382</v>
      </c>
      <c r="B8112" t="s">
        <v>8557</v>
      </c>
      <c r="C8112" t="s">
        <v>68</v>
      </c>
      <c r="D8112" t="s">
        <v>23</v>
      </c>
      <c r="E8112" t="s">
        <v>24</v>
      </c>
      <c r="F8112" t="s">
        <v>69</v>
      </c>
      <c r="G8112" t="s">
        <v>85</v>
      </c>
      <c r="H8112" t="s">
        <v>70</v>
      </c>
      <c r="I8112" t="s">
        <v>71</v>
      </c>
      <c r="J8112">
        <v>18</v>
      </c>
      <c r="K8112">
        <v>600</v>
      </c>
      <c r="L8112">
        <v>18</v>
      </c>
      <c r="M8112">
        <v>8856</v>
      </c>
      <c r="N8112">
        <v>6711.93</v>
      </c>
      <c r="O8112">
        <v>2144.0700000000002</v>
      </c>
      <c r="P8112" t="s">
        <v>38</v>
      </c>
      <c r="Q8112" t="s">
        <v>90</v>
      </c>
      <c r="R8112" t="s">
        <v>61</v>
      </c>
      <c r="S8112">
        <f t="shared" si="252"/>
        <v>2024</v>
      </c>
      <c r="T8112">
        <f t="shared" si="253"/>
        <v>3</v>
      </c>
    </row>
    <row r="8113" spans="1:20" x14ac:dyDescent="0.3">
      <c r="A8113" s="1">
        <v>45383</v>
      </c>
      <c r="B8113" t="s">
        <v>8558</v>
      </c>
      <c r="C8113" t="s">
        <v>137</v>
      </c>
      <c r="D8113" t="s">
        <v>50</v>
      </c>
      <c r="E8113" t="s">
        <v>35</v>
      </c>
      <c r="F8113" t="s">
        <v>36</v>
      </c>
      <c r="G8113" t="s">
        <v>46</v>
      </c>
      <c r="H8113" t="s">
        <v>59</v>
      </c>
      <c r="I8113" t="s">
        <v>60</v>
      </c>
      <c r="J8113">
        <v>13</v>
      </c>
      <c r="K8113">
        <v>4500</v>
      </c>
      <c r="L8113">
        <v>10</v>
      </c>
      <c r="M8113">
        <v>52650</v>
      </c>
      <c r="N8113">
        <v>39655.980000000003</v>
      </c>
      <c r="O8113">
        <v>12994.02</v>
      </c>
      <c r="P8113" t="s">
        <v>38</v>
      </c>
      <c r="Q8113" t="s">
        <v>90</v>
      </c>
      <c r="R8113" t="s">
        <v>86</v>
      </c>
      <c r="S8113">
        <f t="shared" si="252"/>
        <v>2024</v>
      </c>
      <c r="T8113">
        <f t="shared" si="253"/>
        <v>4</v>
      </c>
    </row>
    <row r="8114" spans="1:20" x14ac:dyDescent="0.3">
      <c r="A8114" s="1">
        <v>45384</v>
      </c>
      <c r="B8114" t="s">
        <v>8559</v>
      </c>
      <c r="C8114" t="s">
        <v>64</v>
      </c>
      <c r="D8114" t="s">
        <v>43</v>
      </c>
      <c r="E8114" t="s">
        <v>24</v>
      </c>
      <c r="F8114" t="s">
        <v>111</v>
      </c>
      <c r="G8114" t="s">
        <v>26</v>
      </c>
      <c r="H8114" t="s">
        <v>120</v>
      </c>
      <c r="I8114" t="s">
        <v>28</v>
      </c>
      <c r="J8114">
        <v>20</v>
      </c>
      <c r="K8114">
        <v>15000</v>
      </c>
      <c r="L8114">
        <v>3</v>
      </c>
      <c r="M8114">
        <v>291000</v>
      </c>
      <c r="N8114">
        <v>213370.4</v>
      </c>
      <c r="O8114">
        <v>77629.600000000006</v>
      </c>
      <c r="P8114" t="s">
        <v>93</v>
      </c>
      <c r="Q8114" t="s">
        <v>55</v>
      </c>
      <c r="R8114" t="s">
        <v>73</v>
      </c>
      <c r="S8114">
        <f t="shared" si="252"/>
        <v>2024</v>
      </c>
      <c r="T8114">
        <f t="shared" si="253"/>
        <v>4</v>
      </c>
    </row>
    <row r="8115" spans="1:20" x14ac:dyDescent="0.3">
      <c r="A8115" s="1">
        <v>45385</v>
      </c>
      <c r="B8115" t="s">
        <v>8560</v>
      </c>
      <c r="C8115" t="s">
        <v>76</v>
      </c>
      <c r="D8115" t="s">
        <v>23</v>
      </c>
      <c r="E8115" t="s">
        <v>51</v>
      </c>
      <c r="F8115" t="s">
        <v>99</v>
      </c>
      <c r="G8115" t="s">
        <v>85</v>
      </c>
      <c r="H8115" t="s">
        <v>70</v>
      </c>
      <c r="I8115" t="s">
        <v>71</v>
      </c>
      <c r="J8115">
        <v>7</v>
      </c>
      <c r="K8115">
        <v>600</v>
      </c>
      <c r="L8115">
        <v>11</v>
      </c>
      <c r="M8115">
        <v>3738</v>
      </c>
      <c r="N8115">
        <v>3143.86</v>
      </c>
      <c r="O8115">
        <v>594.14</v>
      </c>
      <c r="P8115" t="s">
        <v>29</v>
      </c>
      <c r="Q8115" t="s">
        <v>30</v>
      </c>
      <c r="R8115" t="s">
        <v>102</v>
      </c>
      <c r="S8115">
        <f t="shared" si="252"/>
        <v>2024</v>
      </c>
      <c r="T8115">
        <f t="shared" si="253"/>
        <v>4</v>
      </c>
    </row>
    <row r="8116" spans="1:20" x14ac:dyDescent="0.3">
      <c r="A8116" s="1">
        <v>45386</v>
      </c>
      <c r="B8116" t="s">
        <v>8561</v>
      </c>
      <c r="C8116" t="s">
        <v>34</v>
      </c>
      <c r="D8116" t="s">
        <v>43</v>
      </c>
      <c r="E8116" t="s">
        <v>51</v>
      </c>
      <c r="F8116" t="s">
        <v>192</v>
      </c>
      <c r="G8116" t="s">
        <v>37</v>
      </c>
      <c r="H8116" t="s">
        <v>120</v>
      </c>
      <c r="I8116" t="s">
        <v>28</v>
      </c>
      <c r="J8116">
        <v>7</v>
      </c>
      <c r="K8116">
        <v>15000</v>
      </c>
      <c r="L8116">
        <v>19</v>
      </c>
      <c r="M8116">
        <v>85050</v>
      </c>
      <c r="N8116">
        <v>71985.89</v>
      </c>
      <c r="O8116">
        <v>13064.11</v>
      </c>
      <c r="P8116" t="s">
        <v>72</v>
      </c>
      <c r="Q8116" t="s">
        <v>30</v>
      </c>
      <c r="R8116" t="s">
        <v>61</v>
      </c>
      <c r="S8116">
        <f t="shared" si="252"/>
        <v>2024</v>
      </c>
      <c r="T8116">
        <f t="shared" si="253"/>
        <v>4</v>
      </c>
    </row>
    <row r="8117" spans="1:20" x14ac:dyDescent="0.3">
      <c r="A8117" s="1">
        <v>45387</v>
      </c>
      <c r="B8117" t="s">
        <v>8562</v>
      </c>
      <c r="C8117" t="s">
        <v>58</v>
      </c>
      <c r="D8117" t="s">
        <v>50</v>
      </c>
      <c r="E8117" t="s">
        <v>51</v>
      </c>
      <c r="F8117" t="s">
        <v>99</v>
      </c>
      <c r="G8117" t="s">
        <v>37</v>
      </c>
      <c r="H8117" t="s">
        <v>27</v>
      </c>
      <c r="I8117" t="s">
        <v>28</v>
      </c>
      <c r="J8117">
        <v>6</v>
      </c>
      <c r="K8117">
        <v>45000</v>
      </c>
      <c r="L8117">
        <v>2</v>
      </c>
      <c r="M8117">
        <v>264600</v>
      </c>
      <c r="N8117">
        <v>242803.94</v>
      </c>
      <c r="O8117">
        <v>21796.06</v>
      </c>
      <c r="P8117" t="s">
        <v>29</v>
      </c>
      <c r="Q8117" t="s">
        <v>30</v>
      </c>
      <c r="R8117" t="s">
        <v>102</v>
      </c>
      <c r="S8117">
        <f t="shared" si="252"/>
        <v>2024</v>
      </c>
      <c r="T8117">
        <f t="shared" si="253"/>
        <v>4</v>
      </c>
    </row>
    <row r="8118" spans="1:20" x14ac:dyDescent="0.3">
      <c r="A8118" s="1">
        <v>45388</v>
      </c>
      <c r="B8118" t="s">
        <v>8563</v>
      </c>
      <c r="C8118" t="s">
        <v>68</v>
      </c>
      <c r="D8118" t="s">
        <v>23</v>
      </c>
      <c r="E8118" t="s">
        <v>44</v>
      </c>
      <c r="F8118" t="s">
        <v>89</v>
      </c>
      <c r="G8118" t="s">
        <v>46</v>
      </c>
      <c r="H8118" t="s">
        <v>132</v>
      </c>
      <c r="I8118" t="s">
        <v>28</v>
      </c>
      <c r="J8118">
        <v>22</v>
      </c>
      <c r="K8118">
        <v>3500</v>
      </c>
      <c r="L8118">
        <v>15</v>
      </c>
      <c r="M8118">
        <v>65450</v>
      </c>
      <c r="N8118">
        <v>55783.67</v>
      </c>
      <c r="O8118">
        <v>9666.33</v>
      </c>
      <c r="P8118" t="s">
        <v>29</v>
      </c>
      <c r="Q8118" t="s">
        <v>47</v>
      </c>
      <c r="R8118" t="s">
        <v>81</v>
      </c>
      <c r="S8118">
        <f t="shared" si="252"/>
        <v>2024</v>
      </c>
      <c r="T8118">
        <f t="shared" si="253"/>
        <v>4</v>
      </c>
    </row>
    <row r="8119" spans="1:20" x14ac:dyDescent="0.3">
      <c r="A8119" s="1">
        <v>45389</v>
      </c>
      <c r="B8119" t="s">
        <v>8564</v>
      </c>
      <c r="C8119" t="s">
        <v>22</v>
      </c>
      <c r="D8119" t="s">
        <v>50</v>
      </c>
      <c r="E8119" t="s">
        <v>44</v>
      </c>
      <c r="F8119" t="s">
        <v>45</v>
      </c>
      <c r="G8119" t="s">
        <v>46</v>
      </c>
      <c r="H8119" t="s">
        <v>120</v>
      </c>
      <c r="I8119" t="s">
        <v>28</v>
      </c>
      <c r="J8119">
        <v>9</v>
      </c>
      <c r="K8119">
        <v>15000</v>
      </c>
      <c r="L8119">
        <v>7</v>
      </c>
      <c r="M8119">
        <v>125550</v>
      </c>
      <c r="N8119">
        <v>100052.3</v>
      </c>
      <c r="O8119">
        <v>25497.7</v>
      </c>
      <c r="P8119" t="s">
        <v>29</v>
      </c>
      <c r="Q8119" t="s">
        <v>55</v>
      </c>
      <c r="R8119" t="s">
        <v>61</v>
      </c>
      <c r="S8119">
        <f t="shared" si="252"/>
        <v>2024</v>
      </c>
      <c r="T8119">
        <f t="shared" si="253"/>
        <v>4</v>
      </c>
    </row>
    <row r="8120" spans="1:20" x14ac:dyDescent="0.3">
      <c r="A8120" s="1">
        <v>45390</v>
      </c>
      <c r="B8120" t="s">
        <v>8565</v>
      </c>
      <c r="C8120" t="s">
        <v>34</v>
      </c>
      <c r="D8120" t="s">
        <v>50</v>
      </c>
      <c r="E8120" t="s">
        <v>51</v>
      </c>
      <c r="F8120" t="s">
        <v>99</v>
      </c>
      <c r="G8120" t="s">
        <v>37</v>
      </c>
      <c r="H8120" t="s">
        <v>70</v>
      </c>
      <c r="I8120" t="s">
        <v>71</v>
      </c>
      <c r="J8120">
        <v>5</v>
      </c>
      <c r="K8120">
        <v>600</v>
      </c>
      <c r="L8120">
        <v>5</v>
      </c>
      <c r="M8120">
        <v>2850</v>
      </c>
      <c r="N8120">
        <v>2080.88</v>
      </c>
      <c r="O8120">
        <v>769.12</v>
      </c>
      <c r="P8120" t="s">
        <v>29</v>
      </c>
      <c r="Q8120" t="s">
        <v>55</v>
      </c>
      <c r="R8120" t="s">
        <v>102</v>
      </c>
      <c r="S8120">
        <f t="shared" si="252"/>
        <v>2024</v>
      </c>
      <c r="T8120">
        <f t="shared" si="253"/>
        <v>4</v>
      </c>
    </row>
    <row r="8121" spans="1:20" x14ac:dyDescent="0.3">
      <c r="A8121" s="1">
        <v>45391</v>
      </c>
      <c r="B8121" t="s">
        <v>8566</v>
      </c>
      <c r="C8121" t="s">
        <v>34</v>
      </c>
      <c r="D8121" t="s">
        <v>43</v>
      </c>
      <c r="E8121" t="s">
        <v>44</v>
      </c>
      <c r="F8121" t="s">
        <v>89</v>
      </c>
      <c r="G8121" t="s">
        <v>37</v>
      </c>
      <c r="H8121" t="s">
        <v>132</v>
      </c>
      <c r="I8121" t="s">
        <v>28</v>
      </c>
      <c r="J8121">
        <v>13</v>
      </c>
      <c r="K8121">
        <v>3500</v>
      </c>
      <c r="L8121">
        <v>0</v>
      </c>
      <c r="M8121">
        <v>45500</v>
      </c>
      <c r="N8121">
        <v>37635.89</v>
      </c>
      <c r="O8121">
        <v>7864.11</v>
      </c>
      <c r="P8121" t="s">
        <v>72</v>
      </c>
      <c r="Q8121" t="s">
        <v>47</v>
      </c>
      <c r="R8121" t="s">
        <v>81</v>
      </c>
      <c r="S8121">
        <f t="shared" si="252"/>
        <v>2024</v>
      </c>
      <c r="T8121">
        <f t="shared" si="253"/>
        <v>4</v>
      </c>
    </row>
    <row r="8122" spans="1:20" x14ac:dyDescent="0.3">
      <c r="A8122" s="1">
        <v>45392</v>
      </c>
      <c r="B8122" t="s">
        <v>8567</v>
      </c>
      <c r="C8122" t="s">
        <v>64</v>
      </c>
      <c r="D8122" t="s">
        <v>43</v>
      </c>
      <c r="E8122" t="s">
        <v>24</v>
      </c>
      <c r="F8122" t="s">
        <v>111</v>
      </c>
      <c r="G8122" t="s">
        <v>37</v>
      </c>
      <c r="H8122" t="s">
        <v>132</v>
      </c>
      <c r="I8122" t="s">
        <v>28</v>
      </c>
      <c r="J8122">
        <v>17</v>
      </c>
      <c r="K8122">
        <v>3500</v>
      </c>
      <c r="L8122">
        <v>18</v>
      </c>
      <c r="M8122">
        <v>48790</v>
      </c>
      <c r="N8122">
        <v>44817.04</v>
      </c>
      <c r="O8122">
        <v>3972.96</v>
      </c>
      <c r="P8122" t="s">
        <v>72</v>
      </c>
      <c r="Q8122" t="s">
        <v>30</v>
      </c>
      <c r="R8122" t="s">
        <v>81</v>
      </c>
      <c r="S8122">
        <f t="shared" si="252"/>
        <v>2024</v>
      </c>
      <c r="T8122">
        <f t="shared" si="253"/>
        <v>4</v>
      </c>
    </row>
    <row r="8123" spans="1:20" x14ac:dyDescent="0.3">
      <c r="A8123" s="1">
        <v>45393</v>
      </c>
      <c r="B8123" t="s">
        <v>8568</v>
      </c>
      <c r="C8123" t="s">
        <v>137</v>
      </c>
      <c r="D8123" t="s">
        <v>50</v>
      </c>
      <c r="E8123" t="s">
        <v>44</v>
      </c>
      <c r="F8123" t="s">
        <v>45</v>
      </c>
      <c r="G8123" t="s">
        <v>26</v>
      </c>
      <c r="H8123" t="s">
        <v>59</v>
      </c>
      <c r="I8123" t="s">
        <v>60</v>
      </c>
      <c r="J8123">
        <v>1</v>
      </c>
      <c r="K8123">
        <v>4500</v>
      </c>
      <c r="L8123">
        <v>8</v>
      </c>
      <c r="M8123">
        <v>4140</v>
      </c>
      <c r="N8123">
        <v>3143.57</v>
      </c>
      <c r="O8123">
        <v>996.43</v>
      </c>
      <c r="P8123" t="s">
        <v>38</v>
      </c>
      <c r="Q8123" t="s">
        <v>90</v>
      </c>
      <c r="R8123" t="s">
        <v>123</v>
      </c>
      <c r="S8123">
        <f t="shared" si="252"/>
        <v>2024</v>
      </c>
      <c r="T8123">
        <f t="shared" si="253"/>
        <v>4</v>
      </c>
    </row>
    <row r="8124" spans="1:20" x14ac:dyDescent="0.3">
      <c r="A8124" s="1">
        <v>45394</v>
      </c>
      <c r="B8124" t="s">
        <v>8569</v>
      </c>
      <c r="C8124" t="s">
        <v>58</v>
      </c>
      <c r="D8124" t="s">
        <v>23</v>
      </c>
      <c r="E8124" t="s">
        <v>44</v>
      </c>
      <c r="F8124" t="s">
        <v>45</v>
      </c>
      <c r="G8124" t="s">
        <v>85</v>
      </c>
      <c r="H8124" t="s">
        <v>53</v>
      </c>
      <c r="I8124" t="s">
        <v>54</v>
      </c>
      <c r="J8124">
        <v>2</v>
      </c>
      <c r="K8124">
        <v>2500</v>
      </c>
      <c r="L8124">
        <v>1</v>
      </c>
      <c r="M8124">
        <v>4950</v>
      </c>
      <c r="N8124">
        <v>4170.2700000000004</v>
      </c>
      <c r="O8124">
        <v>779.73</v>
      </c>
      <c r="P8124" t="s">
        <v>93</v>
      </c>
      <c r="Q8124" t="s">
        <v>55</v>
      </c>
      <c r="R8124" t="s">
        <v>73</v>
      </c>
      <c r="S8124">
        <f t="shared" si="252"/>
        <v>2024</v>
      </c>
      <c r="T8124">
        <f t="shared" si="253"/>
        <v>4</v>
      </c>
    </row>
    <row r="8125" spans="1:20" x14ac:dyDescent="0.3">
      <c r="A8125" s="1">
        <v>45395</v>
      </c>
      <c r="B8125" t="s">
        <v>8570</v>
      </c>
      <c r="C8125" t="s">
        <v>68</v>
      </c>
      <c r="D8125" t="s">
        <v>50</v>
      </c>
      <c r="E8125" t="s">
        <v>24</v>
      </c>
      <c r="F8125" t="s">
        <v>25</v>
      </c>
      <c r="G8125" t="s">
        <v>85</v>
      </c>
      <c r="H8125" t="s">
        <v>140</v>
      </c>
      <c r="I8125" t="s">
        <v>71</v>
      </c>
      <c r="J8125">
        <v>19</v>
      </c>
      <c r="K8125">
        <v>900</v>
      </c>
      <c r="L8125">
        <v>8</v>
      </c>
      <c r="M8125">
        <v>15732</v>
      </c>
      <c r="N8125">
        <v>14442.72</v>
      </c>
      <c r="O8125">
        <v>1289.28</v>
      </c>
      <c r="P8125" t="s">
        <v>65</v>
      </c>
      <c r="Q8125" t="s">
        <v>47</v>
      </c>
      <c r="R8125" t="s">
        <v>81</v>
      </c>
      <c r="S8125">
        <f t="shared" si="252"/>
        <v>2024</v>
      </c>
      <c r="T8125">
        <f t="shared" si="253"/>
        <v>4</v>
      </c>
    </row>
    <row r="8126" spans="1:20" x14ac:dyDescent="0.3">
      <c r="A8126" s="1">
        <v>45396</v>
      </c>
      <c r="B8126" t="s">
        <v>8571</v>
      </c>
      <c r="C8126" t="s">
        <v>84</v>
      </c>
      <c r="D8126" t="s">
        <v>43</v>
      </c>
      <c r="E8126" t="s">
        <v>51</v>
      </c>
      <c r="F8126" t="s">
        <v>52</v>
      </c>
      <c r="G8126" t="s">
        <v>85</v>
      </c>
      <c r="H8126" t="s">
        <v>80</v>
      </c>
      <c r="I8126" t="s">
        <v>28</v>
      </c>
      <c r="J8126">
        <v>14</v>
      </c>
      <c r="K8126">
        <v>12000</v>
      </c>
      <c r="L8126">
        <v>13</v>
      </c>
      <c r="M8126">
        <v>146160</v>
      </c>
      <c r="N8126">
        <v>121243.94</v>
      </c>
      <c r="O8126">
        <v>24916.06</v>
      </c>
      <c r="P8126" t="s">
        <v>29</v>
      </c>
      <c r="Q8126" t="s">
        <v>90</v>
      </c>
      <c r="R8126" t="s">
        <v>31</v>
      </c>
      <c r="S8126">
        <f t="shared" si="252"/>
        <v>2024</v>
      </c>
      <c r="T8126">
        <f t="shared" si="253"/>
        <v>4</v>
      </c>
    </row>
    <row r="8127" spans="1:20" x14ac:dyDescent="0.3">
      <c r="A8127" s="1">
        <v>45397</v>
      </c>
      <c r="B8127" t="s">
        <v>8572</v>
      </c>
      <c r="C8127" t="s">
        <v>58</v>
      </c>
      <c r="D8127" t="s">
        <v>50</v>
      </c>
      <c r="E8127" t="s">
        <v>24</v>
      </c>
      <c r="F8127" t="s">
        <v>69</v>
      </c>
      <c r="G8127" t="s">
        <v>37</v>
      </c>
      <c r="H8127" t="s">
        <v>80</v>
      </c>
      <c r="I8127" t="s">
        <v>28</v>
      </c>
      <c r="J8127">
        <v>3</v>
      </c>
      <c r="K8127">
        <v>12000</v>
      </c>
      <c r="L8127">
        <v>0</v>
      </c>
      <c r="M8127">
        <v>36000</v>
      </c>
      <c r="N8127">
        <v>33446.239999999998</v>
      </c>
      <c r="O8127">
        <v>2553.7600000000002</v>
      </c>
      <c r="P8127" t="s">
        <v>72</v>
      </c>
      <c r="Q8127" t="s">
        <v>90</v>
      </c>
      <c r="R8127" t="s">
        <v>39</v>
      </c>
      <c r="S8127">
        <f t="shared" si="252"/>
        <v>2024</v>
      </c>
      <c r="T8127">
        <f t="shared" si="253"/>
        <v>4</v>
      </c>
    </row>
    <row r="8128" spans="1:20" x14ac:dyDescent="0.3">
      <c r="A8128" s="1">
        <v>45398</v>
      </c>
      <c r="B8128" t="s">
        <v>8573</v>
      </c>
      <c r="C8128" t="s">
        <v>84</v>
      </c>
      <c r="D8128" t="s">
        <v>23</v>
      </c>
      <c r="E8128" t="s">
        <v>44</v>
      </c>
      <c r="F8128" t="s">
        <v>45</v>
      </c>
      <c r="G8128" t="s">
        <v>37</v>
      </c>
      <c r="H8128" t="s">
        <v>140</v>
      </c>
      <c r="I8128" t="s">
        <v>71</v>
      </c>
      <c r="J8128">
        <v>1</v>
      </c>
      <c r="K8128">
        <v>900</v>
      </c>
      <c r="L8128">
        <v>6</v>
      </c>
      <c r="M8128">
        <v>846</v>
      </c>
      <c r="N8128">
        <v>793.74</v>
      </c>
      <c r="O8128">
        <v>52.26</v>
      </c>
      <c r="P8128" t="s">
        <v>72</v>
      </c>
      <c r="Q8128" t="s">
        <v>90</v>
      </c>
      <c r="R8128" t="s">
        <v>73</v>
      </c>
      <c r="S8128">
        <f t="shared" si="252"/>
        <v>2024</v>
      </c>
      <c r="T8128">
        <f t="shared" si="253"/>
        <v>4</v>
      </c>
    </row>
    <row r="8129" spans="1:20" x14ac:dyDescent="0.3">
      <c r="A8129" s="1">
        <v>45399</v>
      </c>
      <c r="B8129" t="s">
        <v>8574</v>
      </c>
      <c r="C8129" t="s">
        <v>76</v>
      </c>
      <c r="D8129" t="s">
        <v>50</v>
      </c>
      <c r="E8129" t="s">
        <v>35</v>
      </c>
      <c r="F8129" t="s">
        <v>36</v>
      </c>
      <c r="G8129" t="s">
        <v>46</v>
      </c>
      <c r="H8129" t="s">
        <v>53</v>
      </c>
      <c r="I8129" t="s">
        <v>54</v>
      </c>
      <c r="J8129">
        <v>12</v>
      </c>
      <c r="K8129">
        <v>2500</v>
      </c>
      <c r="L8129">
        <v>2</v>
      </c>
      <c r="M8129">
        <v>29400</v>
      </c>
      <c r="N8129">
        <v>22153.24</v>
      </c>
      <c r="O8129">
        <v>7246.76</v>
      </c>
      <c r="P8129" t="s">
        <v>29</v>
      </c>
      <c r="Q8129" t="s">
        <v>47</v>
      </c>
      <c r="R8129" t="s">
        <v>81</v>
      </c>
      <c r="S8129">
        <f t="shared" si="252"/>
        <v>2024</v>
      </c>
      <c r="T8129">
        <f t="shared" si="253"/>
        <v>4</v>
      </c>
    </row>
    <row r="8130" spans="1:20" x14ac:dyDescent="0.3">
      <c r="A8130" s="1">
        <v>45400</v>
      </c>
      <c r="B8130" t="s">
        <v>8575</v>
      </c>
      <c r="C8130" t="s">
        <v>64</v>
      </c>
      <c r="D8130" t="s">
        <v>50</v>
      </c>
      <c r="E8130" t="s">
        <v>24</v>
      </c>
      <c r="F8130" t="s">
        <v>69</v>
      </c>
      <c r="G8130" t="s">
        <v>46</v>
      </c>
      <c r="H8130" t="s">
        <v>27</v>
      </c>
      <c r="I8130" t="s">
        <v>28</v>
      </c>
      <c r="J8130">
        <v>16</v>
      </c>
      <c r="K8130">
        <v>45000</v>
      </c>
      <c r="L8130">
        <v>18</v>
      </c>
      <c r="M8130">
        <v>590400</v>
      </c>
      <c r="N8130">
        <v>521812.61</v>
      </c>
      <c r="O8130">
        <v>68587.39</v>
      </c>
      <c r="P8130" t="s">
        <v>38</v>
      </c>
      <c r="Q8130" t="s">
        <v>47</v>
      </c>
      <c r="R8130" t="s">
        <v>86</v>
      </c>
      <c r="S8130">
        <f t="shared" si="252"/>
        <v>2024</v>
      </c>
      <c r="T8130">
        <f t="shared" si="253"/>
        <v>4</v>
      </c>
    </row>
    <row r="8131" spans="1:20" x14ac:dyDescent="0.3">
      <c r="A8131" s="1">
        <v>45401</v>
      </c>
      <c r="B8131" t="s">
        <v>8576</v>
      </c>
      <c r="C8131" t="s">
        <v>22</v>
      </c>
      <c r="D8131" t="s">
        <v>50</v>
      </c>
      <c r="E8131" t="s">
        <v>44</v>
      </c>
      <c r="F8131" t="s">
        <v>89</v>
      </c>
      <c r="G8131" t="s">
        <v>37</v>
      </c>
      <c r="H8131" t="s">
        <v>59</v>
      </c>
      <c r="I8131" t="s">
        <v>60</v>
      </c>
      <c r="J8131">
        <v>18</v>
      </c>
      <c r="K8131">
        <v>4500</v>
      </c>
      <c r="L8131">
        <v>2</v>
      </c>
      <c r="M8131">
        <v>79380</v>
      </c>
      <c r="N8131">
        <v>61737.1</v>
      </c>
      <c r="O8131">
        <v>17642.900000000001</v>
      </c>
      <c r="P8131" t="s">
        <v>93</v>
      </c>
      <c r="Q8131" t="s">
        <v>90</v>
      </c>
      <c r="R8131" t="s">
        <v>31</v>
      </c>
      <c r="S8131">
        <f t="shared" ref="S8131:S8194" si="254">YEAR(A8131)</f>
        <v>2024</v>
      </c>
      <c r="T8131">
        <f t="shared" si="253"/>
        <v>4</v>
      </c>
    </row>
    <row r="8132" spans="1:20" x14ac:dyDescent="0.3">
      <c r="A8132" s="1">
        <v>45402</v>
      </c>
      <c r="B8132" t="s">
        <v>8577</v>
      </c>
      <c r="C8132" t="s">
        <v>84</v>
      </c>
      <c r="D8132" t="s">
        <v>43</v>
      </c>
      <c r="E8132" t="s">
        <v>24</v>
      </c>
      <c r="F8132" t="s">
        <v>25</v>
      </c>
      <c r="G8132" t="s">
        <v>26</v>
      </c>
      <c r="H8132" t="s">
        <v>80</v>
      </c>
      <c r="I8132" t="s">
        <v>28</v>
      </c>
      <c r="J8132">
        <v>19</v>
      </c>
      <c r="K8132">
        <v>12000</v>
      </c>
      <c r="L8132">
        <v>3</v>
      </c>
      <c r="M8132">
        <v>221160</v>
      </c>
      <c r="N8132">
        <v>193757.25</v>
      </c>
      <c r="O8132">
        <v>27402.75</v>
      </c>
      <c r="P8132" t="s">
        <v>65</v>
      </c>
      <c r="Q8132" t="s">
        <v>90</v>
      </c>
      <c r="R8132" t="s">
        <v>39</v>
      </c>
      <c r="S8132">
        <f t="shared" si="254"/>
        <v>2024</v>
      </c>
      <c r="T8132">
        <f t="shared" ref="T8132:T8195" si="255">MONTH(A8132)</f>
        <v>4</v>
      </c>
    </row>
    <row r="8133" spans="1:20" x14ac:dyDescent="0.3">
      <c r="A8133" s="1">
        <v>45403</v>
      </c>
      <c r="B8133" t="s">
        <v>8578</v>
      </c>
      <c r="C8133" t="s">
        <v>68</v>
      </c>
      <c r="D8133" t="s">
        <v>50</v>
      </c>
      <c r="E8133" t="s">
        <v>35</v>
      </c>
      <c r="F8133" t="s">
        <v>36</v>
      </c>
      <c r="G8133" t="s">
        <v>26</v>
      </c>
      <c r="H8133" t="s">
        <v>27</v>
      </c>
      <c r="I8133" t="s">
        <v>28</v>
      </c>
      <c r="J8133">
        <v>21</v>
      </c>
      <c r="K8133">
        <v>45000</v>
      </c>
      <c r="L8133">
        <v>12</v>
      </c>
      <c r="M8133">
        <v>831600</v>
      </c>
      <c r="N8133">
        <v>600161.71</v>
      </c>
      <c r="O8133">
        <v>231438.29</v>
      </c>
      <c r="P8133" t="s">
        <v>93</v>
      </c>
      <c r="Q8133" t="s">
        <v>90</v>
      </c>
      <c r="R8133" t="s">
        <v>81</v>
      </c>
      <c r="S8133">
        <f t="shared" si="254"/>
        <v>2024</v>
      </c>
      <c r="T8133">
        <f t="shared" si="255"/>
        <v>4</v>
      </c>
    </row>
    <row r="8134" spans="1:20" x14ac:dyDescent="0.3">
      <c r="A8134" s="1">
        <v>45404</v>
      </c>
      <c r="B8134" t="s">
        <v>8579</v>
      </c>
      <c r="C8134" t="s">
        <v>58</v>
      </c>
      <c r="D8134" t="s">
        <v>43</v>
      </c>
      <c r="E8134" t="s">
        <v>24</v>
      </c>
      <c r="F8134" t="s">
        <v>69</v>
      </c>
      <c r="G8134" t="s">
        <v>37</v>
      </c>
      <c r="H8134" t="s">
        <v>70</v>
      </c>
      <c r="I8134" t="s">
        <v>71</v>
      </c>
      <c r="J8134">
        <v>7</v>
      </c>
      <c r="K8134">
        <v>600</v>
      </c>
      <c r="L8134">
        <v>2</v>
      </c>
      <c r="M8134">
        <v>4116</v>
      </c>
      <c r="N8134">
        <v>3461.08</v>
      </c>
      <c r="O8134">
        <v>654.91999999999996</v>
      </c>
      <c r="P8134" t="s">
        <v>29</v>
      </c>
      <c r="Q8134" t="s">
        <v>30</v>
      </c>
      <c r="R8134" t="s">
        <v>123</v>
      </c>
      <c r="S8134">
        <f t="shared" si="254"/>
        <v>2024</v>
      </c>
      <c r="T8134">
        <f t="shared" si="255"/>
        <v>4</v>
      </c>
    </row>
    <row r="8135" spans="1:20" x14ac:dyDescent="0.3">
      <c r="A8135" s="1">
        <v>45405</v>
      </c>
      <c r="B8135" t="s">
        <v>8580</v>
      </c>
      <c r="C8135" t="s">
        <v>22</v>
      </c>
      <c r="D8135" t="s">
        <v>43</v>
      </c>
      <c r="E8135" t="s">
        <v>51</v>
      </c>
      <c r="F8135" t="s">
        <v>99</v>
      </c>
      <c r="G8135" t="s">
        <v>46</v>
      </c>
      <c r="H8135" t="s">
        <v>120</v>
      </c>
      <c r="I8135" t="s">
        <v>28</v>
      </c>
      <c r="J8135">
        <v>8</v>
      </c>
      <c r="K8135">
        <v>15000</v>
      </c>
      <c r="L8135">
        <v>4</v>
      </c>
      <c r="M8135">
        <v>115200</v>
      </c>
      <c r="N8135">
        <v>103095.98</v>
      </c>
      <c r="O8135">
        <v>12104.02</v>
      </c>
      <c r="P8135" t="s">
        <v>65</v>
      </c>
      <c r="Q8135" t="s">
        <v>47</v>
      </c>
      <c r="R8135" t="s">
        <v>31</v>
      </c>
      <c r="S8135">
        <f t="shared" si="254"/>
        <v>2024</v>
      </c>
      <c r="T8135">
        <f t="shared" si="255"/>
        <v>4</v>
      </c>
    </row>
    <row r="8136" spans="1:20" x14ac:dyDescent="0.3">
      <c r="A8136" s="1">
        <v>45406</v>
      </c>
      <c r="B8136" t="s">
        <v>8581</v>
      </c>
      <c r="C8136" t="s">
        <v>137</v>
      </c>
      <c r="D8136" t="s">
        <v>50</v>
      </c>
      <c r="E8136" t="s">
        <v>51</v>
      </c>
      <c r="F8136" t="s">
        <v>77</v>
      </c>
      <c r="G8136" t="s">
        <v>85</v>
      </c>
      <c r="H8136" t="s">
        <v>132</v>
      </c>
      <c r="I8136" t="s">
        <v>28</v>
      </c>
      <c r="J8136">
        <v>4</v>
      </c>
      <c r="K8136">
        <v>3500</v>
      </c>
      <c r="L8136">
        <v>0</v>
      </c>
      <c r="M8136">
        <v>14000</v>
      </c>
      <c r="N8136">
        <v>12042.12</v>
      </c>
      <c r="O8136">
        <v>1957.88</v>
      </c>
      <c r="P8136" t="s">
        <v>72</v>
      </c>
      <c r="Q8136" t="s">
        <v>30</v>
      </c>
      <c r="R8136" t="s">
        <v>39</v>
      </c>
      <c r="S8136">
        <f t="shared" si="254"/>
        <v>2024</v>
      </c>
      <c r="T8136">
        <f t="shared" si="255"/>
        <v>4</v>
      </c>
    </row>
    <row r="8137" spans="1:20" x14ac:dyDescent="0.3">
      <c r="A8137" s="1">
        <v>45407</v>
      </c>
      <c r="B8137" t="s">
        <v>8582</v>
      </c>
      <c r="C8137" t="s">
        <v>84</v>
      </c>
      <c r="D8137" t="s">
        <v>23</v>
      </c>
      <c r="E8137" t="s">
        <v>51</v>
      </c>
      <c r="F8137" t="s">
        <v>52</v>
      </c>
      <c r="G8137" t="s">
        <v>46</v>
      </c>
      <c r="H8137" t="s">
        <v>59</v>
      </c>
      <c r="I8137" t="s">
        <v>60</v>
      </c>
      <c r="J8137">
        <v>21</v>
      </c>
      <c r="K8137">
        <v>4500</v>
      </c>
      <c r="L8137">
        <v>8</v>
      </c>
      <c r="M8137">
        <v>86940</v>
      </c>
      <c r="N8137">
        <v>76806.66</v>
      </c>
      <c r="O8137">
        <v>10133.34</v>
      </c>
      <c r="P8137" t="s">
        <v>29</v>
      </c>
      <c r="Q8137" t="s">
        <v>55</v>
      </c>
      <c r="R8137" t="s">
        <v>86</v>
      </c>
      <c r="S8137">
        <f t="shared" si="254"/>
        <v>2024</v>
      </c>
      <c r="T8137">
        <f t="shared" si="255"/>
        <v>4</v>
      </c>
    </row>
    <row r="8138" spans="1:20" x14ac:dyDescent="0.3">
      <c r="A8138" s="1">
        <v>45408</v>
      </c>
      <c r="B8138" t="s">
        <v>8583</v>
      </c>
      <c r="C8138" t="s">
        <v>58</v>
      </c>
      <c r="D8138" t="s">
        <v>23</v>
      </c>
      <c r="E8138" t="s">
        <v>44</v>
      </c>
      <c r="F8138" t="s">
        <v>89</v>
      </c>
      <c r="G8138" t="s">
        <v>37</v>
      </c>
      <c r="H8138" t="s">
        <v>80</v>
      </c>
      <c r="I8138" t="s">
        <v>28</v>
      </c>
      <c r="J8138">
        <v>17</v>
      </c>
      <c r="K8138">
        <v>12000</v>
      </c>
      <c r="L8138">
        <v>12</v>
      </c>
      <c r="M8138">
        <v>179520</v>
      </c>
      <c r="N8138">
        <v>168055.04000000001</v>
      </c>
      <c r="O8138">
        <v>11464.96</v>
      </c>
      <c r="P8138" t="s">
        <v>29</v>
      </c>
      <c r="Q8138" t="s">
        <v>47</v>
      </c>
      <c r="R8138" t="s">
        <v>81</v>
      </c>
      <c r="S8138">
        <f t="shared" si="254"/>
        <v>2024</v>
      </c>
      <c r="T8138">
        <f t="shared" si="255"/>
        <v>4</v>
      </c>
    </row>
    <row r="8139" spans="1:20" x14ac:dyDescent="0.3">
      <c r="A8139" s="1">
        <v>45409</v>
      </c>
      <c r="B8139" t="s">
        <v>8584</v>
      </c>
      <c r="C8139" t="s">
        <v>22</v>
      </c>
      <c r="D8139" t="s">
        <v>43</v>
      </c>
      <c r="E8139" t="s">
        <v>51</v>
      </c>
      <c r="F8139" t="s">
        <v>77</v>
      </c>
      <c r="G8139" t="s">
        <v>26</v>
      </c>
      <c r="H8139" t="s">
        <v>27</v>
      </c>
      <c r="I8139" t="s">
        <v>28</v>
      </c>
      <c r="J8139">
        <v>4</v>
      </c>
      <c r="K8139">
        <v>45000</v>
      </c>
      <c r="L8139">
        <v>15</v>
      </c>
      <c r="M8139">
        <v>153000</v>
      </c>
      <c r="N8139">
        <v>137182.96</v>
      </c>
      <c r="O8139">
        <v>15817.04</v>
      </c>
      <c r="P8139" t="s">
        <v>38</v>
      </c>
      <c r="Q8139" t="s">
        <v>90</v>
      </c>
      <c r="R8139" t="s">
        <v>73</v>
      </c>
      <c r="S8139">
        <f t="shared" si="254"/>
        <v>2024</v>
      </c>
      <c r="T8139">
        <f t="shared" si="255"/>
        <v>4</v>
      </c>
    </row>
    <row r="8140" spans="1:20" x14ac:dyDescent="0.3">
      <c r="A8140" s="1">
        <v>45410</v>
      </c>
      <c r="B8140" t="s">
        <v>8585</v>
      </c>
      <c r="C8140" t="s">
        <v>84</v>
      </c>
      <c r="D8140" t="s">
        <v>50</v>
      </c>
      <c r="E8140" t="s">
        <v>24</v>
      </c>
      <c r="F8140" t="s">
        <v>25</v>
      </c>
      <c r="G8140" t="s">
        <v>26</v>
      </c>
      <c r="H8140" t="s">
        <v>120</v>
      </c>
      <c r="I8140" t="s">
        <v>28</v>
      </c>
      <c r="J8140">
        <v>18</v>
      </c>
      <c r="K8140">
        <v>15000</v>
      </c>
      <c r="L8140">
        <v>4</v>
      </c>
      <c r="M8140">
        <v>259200</v>
      </c>
      <c r="N8140">
        <v>241349.68</v>
      </c>
      <c r="O8140">
        <v>17850.32</v>
      </c>
      <c r="P8140" t="s">
        <v>29</v>
      </c>
      <c r="Q8140" t="s">
        <v>90</v>
      </c>
      <c r="R8140" t="s">
        <v>39</v>
      </c>
      <c r="S8140">
        <f t="shared" si="254"/>
        <v>2024</v>
      </c>
      <c r="T8140">
        <f t="shared" si="255"/>
        <v>4</v>
      </c>
    </row>
    <row r="8141" spans="1:20" x14ac:dyDescent="0.3">
      <c r="A8141" s="1">
        <v>45411</v>
      </c>
      <c r="B8141" t="s">
        <v>8586</v>
      </c>
      <c r="C8141" t="s">
        <v>64</v>
      </c>
      <c r="D8141" t="s">
        <v>23</v>
      </c>
      <c r="E8141" t="s">
        <v>44</v>
      </c>
      <c r="F8141" t="s">
        <v>45</v>
      </c>
      <c r="G8141" t="s">
        <v>26</v>
      </c>
      <c r="H8141" t="s">
        <v>80</v>
      </c>
      <c r="I8141" t="s">
        <v>28</v>
      </c>
      <c r="J8141">
        <v>15</v>
      </c>
      <c r="K8141">
        <v>12000</v>
      </c>
      <c r="L8141">
        <v>10</v>
      </c>
      <c r="M8141">
        <v>162000</v>
      </c>
      <c r="N8141">
        <v>148693.15</v>
      </c>
      <c r="O8141">
        <v>13306.85</v>
      </c>
      <c r="P8141" t="s">
        <v>93</v>
      </c>
      <c r="Q8141" t="s">
        <v>47</v>
      </c>
      <c r="R8141" t="s">
        <v>61</v>
      </c>
      <c r="S8141">
        <f t="shared" si="254"/>
        <v>2024</v>
      </c>
      <c r="T8141">
        <f t="shared" si="255"/>
        <v>4</v>
      </c>
    </row>
    <row r="8142" spans="1:20" x14ac:dyDescent="0.3">
      <c r="A8142" s="1">
        <v>45412</v>
      </c>
      <c r="B8142" t="s">
        <v>8587</v>
      </c>
      <c r="C8142" t="s">
        <v>42</v>
      </c>
      <c r="D8142" t="s">
        <v>23</v>
      </c>
      <c r="E8142" t="s">
        <v>44</v>
      </c>
      <c r="F8142" t="s">
        <v>45</v>
      </c>
      <c r="G8142" t="s">
        <v>37</v>
      </c>
      <c r="H8142" t="s">
        <v>120</v>
      </c>
      <c r="I8142" t="s">
        <v>28</v>
      </c>
      <c r="J8142">
        <v>7</v>
      </c>
      <c r="K8142">
        <v>15000</v>
      </c>
      <c r="L8142">
        <v>19</v>
      </c>
      <c r="M8142">
        <v>85050</v>
      </c>
      <c r="N8142">
        <v>76089.350000000006</v>
      </c>
      <c r="O8142">
        <v>8960.65</v>
      </c>
      <c r="P8142" t="s">
        <v>38</v>
      </c>
      <c r="Q8142" t="s">
        <v>55</v>
      </c>
      <c r="R8142" t="s">
        <v>102</v>
      </c>
      <c r="S8142">
        <f t="shared" si="254"/>
        <v>2024</v>
      </c>
      <c r="T8142">
        <f t="shared" si="255"/>
        <v>4</v>
      </c>
    </row>
    <row r="8143" spans="1:20" x14ac:dyDescent="0.3">
      <c r="A8143" s="1">
        <v>45413</v>
      </c>
      <c r="B8143" t="s">
        <v>8588</v>
      </c>
      <c r="C8143" t="s">
        <v>84</v>
      </c>
      <c r="D8143" t="s">
        <v>23</v>
      </c>
      <c r="E8143" t="s">
        <v>24</v>
      </c>
      <c r="F8143" t="s">
        <v>25</v>
      </c>
      <c r="G8143" t="s">
        <v>46</v>
      </c>
      <c r="H8143" t="s">
        <v>80</v>
      </c>
      <c r="I8143" t="s">
        <v>28</v>
      </c>
      <c r="J8143">
        <v>9</v>
      </c>
      <c r="K8143">
        <v>12000</v>
      </c>
      <c r="L8143">
        <v>19</v>
      </c>
      <c r="M8143">
        <v>87480</v>
      </c>
      <c r="N8143">
        <v>79623.3</v>
      </c>
      <c r="O8143">
        <v>7856.7</v>
      </c>
      <c r="P8143" t="s">
        <v>65</v>
      </c>
      <c r="Q8143" t="s">
        <v>55</v>
      </c>
      <c r="R8143" t="s">
        <v>86</v>
      </c>
      <c r="S8143">
        <f t="shared" si="254"/>
        <v>2024</v>
      </c>
      <c r="T8143">
        <f t="shared" si="255"/>
        <v>5</v>
      </c>
    </row>
    <row r="8144" spans="1:20" x14ac:dyDescent="0.3">
      <c r="A8144" s="1">
        <v>45414</v>
      </c>
      <c r="B8144" t="s">
        <v>8589</v>
      </c>
      <c r="C8144" t="s">
        <v>34</v>
      </c>
      <c r="D8144" t="s">
        <v>23</v>
      </c>
      <c r="E8144" t="s">
        <v>35</v>
      </c>
      <c r="F8144" t="s">
        <v>36</v>
      </c>
      <c r="G8144" t="s">
        <v>26</v>
      </c>
      <c r="H8144" t="s">
        <v>120</v>
      </c>
      <c r="I8144" t="s">
        <v>28</v>
      </c>
      <c r="J8144">
        <v>7</v>
      </c>
      <c r="K8144">
        <v>15000</v>
      </c>
      <c r="L8144">
        <v>12</v>
      </c>
      <c r="M8144">
        <v>92400</v>
      </c>
      <c r="N8144">
        <v>67542.58</v>
      </c>
      <c r="O8144">
        <v>24857.42</v>
      </c>
      <c r="P8144" t="s">
        <v>29</v>
      </c>
      <c r="Q8144" t="s">
        <v>30</v>
      </c>
      <c r="R8144" t="s">
        <v>73</v>
      </c>
      <c r="S8144">
        <f t="shared" si="254"/>
        <v>2024</v>
      </c>
      <c r="T8144">
        <f t="shared" si="255"/>
        <v>5</v>
      </c>
    </row>
    <row r="8145" spans="1:20" x14ac:dyDescent="0.3">
      <c r="A8145" s="1">
        <v>45415</v>
      </c>
      <c r="B8145" t="s">
        <v>8590</v>
      </c>
      <c r="C8145" t="s">
        <v>137</v>
      </c>
      <c r="D8145" t="s">
        <v>50</v>
      </c>
      <c r="E8145" t="s">
        <v>51</v>
      </c>
      <c r="F8145" t="s">
        <v>77</v>
      </c>
      <c r="G8145" t="s">
        <v>46</v>
      </c>
      <c r="H8145" t="s">
        <v>27</v>
      </c>
      <c r="I8145" t="s">
        <v>28</v>
      </c>
      <c r="J8145">
        <v>17</v>
      </c>
      <c r="K8145">
        <v>45000</v>
      </c>
      <c r="L8145">
        <v>15</v>
      </c>
      <c r="M8145">
        <v>650250</v>
      </c>
      <c r="N8145">
        <v>513583.97</v>
      </c>
      <c r="O8145">
        <v>136666.03</v>
      </c>
      <c r="P8145" t="s">
        <v>38</v>
      </c>
      <c r="Q8145" t="s">
        <v>55</v>
      </c>
      <c r="R8145" t="s">
        <v>31</v>
      </c>
      <c r="S8145">
        <f t="shared" si="254"/>
        <v>2024</v>
      </c>
      <c r="T8145">
        <f t="shared" si="255"/>
        <v>5</v>
      </c>
    </row>
    <row r="8146" spans="1:20" x14ac:dyDescent="0.3">
      <c r="A8146" s="1">
        <v>45416</v>
      </c>
      <c r="B8146" t="s">
        <v>8591</v>
      </c>
      <c r="C8146" t="s">
        <v>76</v>
      </c>
      <c r="D8146" t="s">
        <v>43</v>
      </c>
      <c r="E8146" t="s">
        <v>44</v>
      </c>
      <c r="F8146" t="s">
        <v>89</v>
      </c>
      <c r="G8146" t="s">
        <v>37</v>
      </c>
      <c r="H8146" t="s">
        <v>70</v>
      </c>
      <c r="I8146" t="s">
        <v>71</v>
      </c>
      <c r="J8146">
        <v>1</v>
      </c>
      <c r="K8146">
        <v>600</v>
      </c>
      <c r="L8146">
        <v>6</v>
      </c>
      <c r="M8146">
        <v>564</v>
      </c>
      <c r="N8146">
        <v>477.22</v>
      </c>
      <c r="O8146">
        <v>86.78</v>
      </c>
      <c r="P8146" t="s">
        <v>65</v>
      </c>
      <c r="Q8146" t="s">
        <v>55</v>
      </c>
      <c r="R8146" t="s">
        <v>39</v>
      </c>
      <c r="S8146">
        <f t="shared" si="254"/>
        <v>2024</v>
      </c>
      <c r="T8146">
        <f t="shared" si="255"/>
        <v>5</v>
      </c>
    </row>
    <row r="8147" spans="1:20" x14ac:dyDescent="0.3">
      <c r="A8147" s="1">
        <v>45417</v>
      </c>
      <c r="B8147" t="s">
        <v>8592</v>
      </c>
      <c r="C8147" t="s">
        <v>76</v>
      </c>
      <c r="D8147" t="s">
        <v>50</v>
      </c>
      <c r="E8147" t="s">
        <v>24</v>
      </c>
      <c r="F8147" t="s">
        <v>25</v>
      </c>
      <c r="G8147" t="s">
        <v>46</v>
      </c>
      <c r="H8147" t="s">
        <v>140</v>
      </c>
      <c r="I8147" t="s">
        <v>71</v>
      </c>
      <c r="J8147">
        <v>21</v>
      </c>
      <c r="K8147">
        <v>900</v>
      </c>
      <c r="L8147">
        <v>5</v>
      </c>
      <c r="M8147">
        <v>17955</v>
      </c>
      <c r="N8147">
        <v>15103.74</v>
      </c>
      <c r="O8147">
        <v>2851.26</v>
      </c>
      <c r="P8147" t="s">
        <v>29</v>
      </c>
      <c r="Q8147" t="s">
        <v>30</v>
      </c>
      <c r="R8147" t="s">
        <v>31</v>
      </c>
      <c r="S8147">
        <f t="shared" si="254"/>
        <v>2024</v>
      </c>
      <c r="T8147">
        <f t="shared" si="255"/>
        <v>5</v>
      </c>
    </row>
    <row r="8148" spans="1:20" x14ac:dyDescent="0.3">
      <c r="A8148" s="1">
        <v>45418</v>
      </c>
      <c r="B8148" t="s">
        <v>8593</v>
      </c>
      <c r="C8148" t="s">
        <v>84</v>
      </c>
      <c r="D8148" t="s">
        <v>43</v>
      </c>
      <c r="E8148" t="s">
        <v>44</v>
      </c>
      <c r="F8148" t="s">
        <v>89</v>
      </c>
      <c r="G8148" t="s">
        <v>85</v>
      </c>
      <c r="H8148" t="s">
        <v>132</v>
      </c>
      <c r="I8148" t="s">
        <v>28</v>
      </c>
      <c r="J8148">
        <v>2</v>
      </c>
      <c r="K8148">
        <v>3500</v>
      </c>
      <c r="L8148">
        <v>0</v>
      </c>
      <c r="M8148">
        <v>7000</v>
      </c>
      <c r="N8148">
        <v>5832.53</v>
      </c>
      <c r="O8148">
        <v>1167.47</v>
      </c>
      <c r="P8148" t="s">
        <v>72</v>
      </c>
      <c r="Q8148" t="s">
        <v>90</v>
      </c>
      <c r="R8148" t="s">
        <v>102</v>
      </c>
      <c r="S8148">
        <f t="shared" si="254"/>
        <v>2024</v>
      </c>
      <c r="T8148">
        <f t="shared" si="255"/>
        <v>5</v>
      </c>
    </row>
    <row r="8149" spans="1:20" x14ac:dyDescent="0.3">
      <c r="A8149" s="1">
        <v>45419</v>
      </c>
      <c r="B8149" t="s">
        <v>8594</v>
      </c>
      <c r="C8149" t="s">
        <v>84</v>
      </c>
      <c r="D8149" t="s">
        <v>43</v>
      </c>
      <c r="E8149" t="s">
        <v>44</v>
      </c>
      <c r="F8149" t="s">
        <v>45</v>
      </c>
      <c r="G8149" t="s">
        <v>85</v>
      </c>
      <c r="H8149" t="s">
        <v>27</v>
      </c>
      <c r="I8149" t="s">
        <v>28</v>
      </c>
      <c r="J8149">
        <v>13</v>
      </c>
      <c r="K8149">
        <v>45000</v>
      </c>
      <c r="L8149">
        <v>20</v>
      </c>
      <c r="M8149">
        <v>468000</v>
      </c>
      <c r="N8149">
        <v>414133.08</v>
      </c>
      <c r="O8149">
        <v>53866.92</v>
      </c>
      <c r="P8149" t="s">
        <v>72</v>
      </c>
      <c r="Q8149" t="s">
        <v>90</v>
      </c>
      <c r="R8149" t="s">
        <v>86</v>
      </c>
      <c r="S8149">
        <f t="shared" si="254"/>
        <v>2024</v>
      </c>
      <c r="T8149">
        <f t="shared" si="255"/>
        <v>5</v>
      </c>
    </row>
    <row r="8150" spans="1:20" x14ac:dyDescent="0.3">
      <c r="A8150" s="1">
        <v>45420</v>
      </c>
      <c r="B8150" t="s">
        <v>8595</v>
      </c>
      <c r="C8150" t="s">
        <v>108</v>
      </c>
      <c r="D8150" t="s">
        <v>23</v>
      </c>
      <c r="E8150" t="s">
        <v>51</v>
      </c>
      <c r="F8150" t="s">
        <v>52</v>
      </c>
      <c r="G8150" t="s">
        <v>85</v>
      </c>
      <c r="H8150" t="s">
        <v>70</v>
      </c>
      <c r="I8150" t="s">
        <v>71</v>
      </c>
      <c r="J8150">
        <v>11</v>
      </c>
      <c r="K8150">
        <v>600</v>
      </c>
      <c r="L8150">
        <v>11</v>
      </c>
      <c r="M8150">
        <v>5874</v>
      </c>
      <c r="N8150">
        <v>4857.0200000000004</v>
      </c>
      <c r="O8150">
        <v>1016.98</v>
      </c>
      <c r="P8150" t="s">
        <v>38</v>
      </c>
      <c r="Q8150" t="s">
        <v>30</v>
      </c>
      <c r="R8150" t="s">
        <v>81</v>
      </c>
      <c r="S8150">
        <f t="shared" si="254"/>
        <v>2024</v>
      </c>
      <c r="T8150">
        <f t="shared" si="255"/>
        <v>5</v>
      </c>
    </row>
    <row r="8151" spans="1:20" x14ac:dyDescent="0.3">
      <c r="A8151" s="1">
        <v>45421</v>
      </c>
      <c r="B8151" t="s">
        <v>8596</v>
      </c>
      <c r="C8151" t="s">
        <v>42</v>
      </c>
      <c r="D8151" t="s">
        <v>50</v>
      </c>
      <c r="E8151" t="s">
        <v>51</v>
      </c>
      <c r="F8151" t="s">
        <v>52</v>
      </c>
      <c r="G8151" t="s">
        <v>37</v>
      </c>
      <c r="H8151" t="s">
        <v>132</v>
      </c>
      <c r="I8151" t="s">
        <v>28</v>
      </c>
      <c r="J8151">
        <v>25</v>
      </c>
      <c r="K8151">
        <v>3500</v>
      </c>
      <c r="L8151">
        <v>2</v>
      </c>
      <c r="M8151">
        <v>85750</v>
      </c>
      <c r="N8151">
        <v>69188.289999999994</v>
      </c>
      <c r="O8151">
        <v>16561.71</v>
      </c>
      <c r="P8151" t="s">
        <v>93</v>
      </c>
      <c r="Q8151" t="s">
        <v>47</v>
      </c>
      <c r="R8151" t="s">
        <v>123</v>
      </c>
      <c r="S8151">
        <f t="shared" si="254"/>
        <v>2024</v>
      </c>
      <c r="T8151">
        <f t="shared" si="255"/>
        <v>5</v>
      </c>
    </row>
    <row r="8152" spans="1:20" x14ac:dyDescent="0.3">
      <c r="A8152" s="1">
        <v>45422</v>
      </c>
      <c r="B8152" t="s">
        <v>8597</v>
      </c>
      <c r="C8152" t="s">
        <v>84</v>
      </c>
      <c r="D8152" t="s">
        <v>23</v>
      </c>
      <c r="E8152" t="s">
        <v>51</v>
      </c>
      <c r="F8152" t="s">
        <v>52</v>
      </c>
      <c r="G8152" t="s">
        <v>46</v>
      </c>
      <c r="H8152" t="s">
        <v>80</v>
      </c>
      <c r="I8152" t="s">
        <v>28</v>
      </c>
      <c r="J8152">
        <v>9</v>
      </c>
      <c r="K8152">
        <v>12000</v>
      </c>
      <c r="L8152">
        <v>15</v>
      </c>
      <c r="M8152">
        <v>91800</v>
      </c>
      <c r="N8152">
        <v>81838.45</v>
      </c>
      <c r="O8152">
        <v>9961.5499999999993</v>
      </c>
      <c r="P8152" t="s">
        <v>29</v>
      </c>
      <c r="Q8152" t="s">
        <v>30</v>
      </c>
      <c r="R8152" t="s">
        <v>73</v>
      </c>
      <c r="S8152">
        <f t="shared" si="254"/>
        <v>2024</v>
      </c>
      <c r="T8152">
        <f t="shared" si="255"/>
        <v>5</v>
      </c>
    </row>
    <row r="8153" spans="1:20" x14ac:dyDescent="0.3">
      <c r="A8153" s="1">
        <v>45423</v>
      </c>
      <c r="B8153" t="s">
        <v>8598</v>
      </c>
      <c r="C8153" t="s">
        <v>22</v>
      </c>
      <c r="D8153" t="s">
        <v>23</v>
      </c>
      <c r="E8153" t="s">
        <v>24</v>
      </c>
      <c r="F8153" t="s">
        <v>69</v>
      </c>
      <c r="G8153" t="s">
        <v>26</v>
      </c>
      <c r="H8153" t="s">
        <v>132</v>
      </c>
      <c r="I8153" t="s">
        <v>28</v>
      </c>
      <c r="J8153">
        <v>6</v>
      </c>
      <c r="K8153">
        <v>3500</v>
      </c>
      <c r="L8153">
        <v>17</v>
      </c>
      <c r="M8153">
        <v>17430</v>
      </c>
      <c r="N8153">
        <v>13712.08</v>
      </c>
      <c r="O8153">
        <v>3717.92</v>
      </c>
      <c r="P8153" t="s">
        <v>38</v>
      </c>
      <c r="Q8153" t="s">
        <v>47</v>
      </c>
      <c r="R8153" t="s">
        <v>102</v>
      </c>
      <c r="S8153">
        <f t="shared" si="254"/>
        <v>2024</v>
      </c>
      <c r="T8153">
        <f t="shared" si="255"/>
        <v>5</v>
      </c>
    </row>
    <row r="8154" spans="1:20" x14ac:dyDescent="0.3">
      <c r="A8154" s="1">
        <v>45424</v>
      </c>
      <c r="B8154" t="s">
        <v>8599</v>
      </c>
      <c r="C8154" t="s">
        <v>64</v>
      </c>
      <c r="D8154" t="s">
        <v>43</v>
      </c>
      <c r="E8154" t="s">
        <v>44</v>
      </c>
      <c r="F8154" t="s">
        <v>45</v>
      </c>
      <c r="G8154" t="s">
        <v>26</v>
      </c>
      <c r="H8154" t="s">
        <v>80</v>
      </c>
      <c r="I8154" t="s">
        <v>28</v>
      </c>
      <c r="J8154">
        <v>10</v>
      </c>
      <c r="K8154">
        <v>12000</v>
      </c>
      <c r="L8154">
        <v>0</v>
      </c>
      <c r="M8154">
        <v>120000</v>
      </c>
      <c r="N8154">
        <v>104364.19</v>
      </c>
      <c r="O8154">
        <v>15635.81</v>
      </c>
      <c r="P8154" t="s">
        <v>38</v>
      </c>
      <c r="Q8154" t="s">
        <v>90</v>
      </c>
      <c r="R8154" t="s">
        <v>86</v>
      </c>
      <c r="S8154">
        <f t="shared" si="254"/>
        <v>2024</v>
      </c>
      <c r="T8154">
        <f t="shared" si="255"/>
        <v>5</v>
      </c>
    </row>
    <row r="8155" spans="1:20" x14ac:dyDescent="0.3">
      <c r="A8155" s="1">
        <v>45425</v>
      </c>
      <c r="B8155" t="s">
        <v>8600</v>
      </c>
      <c r="C8155" t="s">
        <v>76</v>
      </c>
      <c r="D8155" t="s">
        <v>50</v>
      </c>
      <c r="E8155" t="s">
        <v>24</v>
      </c>
      <c r="F8155" t="s">
        <v>69</v>
      </c>
      <c r="G8155" t="s">
        <v>46</v>
      </c>
      <c r="H8155" t="s">
        <v>120</v>
      </c>
      <c r="I8155" t="s">
        <v>28</v>
      </c>
      <c r="J8155">
        <v>7</v>
      </c>
      <c r="K8155">
        <v>15000</v>
      </c>
      <c r="L8155">
        <v>15</v>
      </c>
      <c r="M8155">
        <v>89250</v>
      </c>
      <c r="N8155">
        <v>76417.66</v>
      </c>
      <c r="O8155">
        <v>12832.34</v>
      </c>
      <c r="P8155" t="s">
        <v>65</v>
      </c>
      <c r="Q8155" t="s">
        <v>30</v>
      </c>
      <c r="R8155" t="s">
        <v>81</v>
      </c>
      <c r="S8155">
        <f t="shared" si="254"/>
        <v>2024</v>
      </c>
      <c r="T8155">
        <f t="shared" si="255"/>
        <v>5</v>
      </c>
    </row>
    <row r="8156" spans="1:20" x14ac:dyDescent="0.3">
      <c r="A8156" s="1">
        <v>45426</v>
      </c>
      <c r="B8156" t="s">
        <v>8601</v>
      </c>
      <c r="C8156" t="s">
        <v>143</v>
      </c>
      <c r="D8156" t="s">
        <v>43</v>
      </c>
      <c r="E8156" t="s">
        <v>24</v>
      </c>
      <c r="F8156" t="s">
        <v>111</v>
      </c>
      <c r="G8156" t="s">
        <v>37</v>
      </c>
      <c r="H8156" t="s">
        <v>70</v>
      </c>
      <c r="I8156" t="s">
        <v>71</v>
      </c>
      <c r="J8156">
        <v>7</v>
      </c>
      <c r="K8156">
        <v>600</v>
      </c>
      <c r="L8156">
        <v>0</v>
      </c>
      <c r="M8156">
        <v>4200</v>
      </c>
      <c r="N8156">
        <v>3108.64</v>
      </c>
      <c r="O8156">
        <v>1091.3599999999999</v>
      </c>
      <c r="P8156" t="s">
        <v>29</v>
      </c>
      <c r="Q8156" t="s">
        <v>30</v>
      </c>
      <c r="R8156" t="s">
        <v>102</v>
      </c>
      <c r="S8156">
        <f t="shared" si="254"/>
        <v>2024</v>
      </c>
      <c r="T8156">
        <f t="shared" si="255"/>
        <v>5</v>
      </c>
    </row>
    <row r="8157" spans="1:20" x14ac:dyDescent="0.3">
      <c r="A8157" s="1">
        <v>45427</v>
      </c>
      <c r="B8157" t="s">
        <v>8602</v>
      </c>
      <c r="C8157" t="s">
        <v>108</v>
      </c>
      <c r="D8157" t="s">
        <v>43</v>
      </c>
      <c r="E8157" t="s">
        <v>44</v>
      </c>
      <c r="F8157" t="s">
        <v>89</v>
      </c>
      <c r="G8157" t="s">
        <v>37</v>
      </c>
      <c r="H8157" t="s">
        <v>27</v>
      </c>
      <c r="I8157" t="s">
        <v>28</v>
      </c>
      <c r="J8157">
        <v>11</v>
      </c>
      <c r="K8157">
        <v>45000</v>
      </c>
      <c r="L8157">
        <v>16</v>
      </c>
      <c r="M8157">
        <v>415800</v>
      </c>
      <c r="N8157">
        <v>315904.83</v>
      </c>
      <c r="O8157">
        <v>99895.17</v>
      </c>
      <c r="P8157" t="s">
        <v>93</v>
      </c>
      <c r="Q8157" t="s">
        <v>47</v>
      </c>
      <c r="R8157" t="s">
        <v>31</v>
      </c>
      <c r="S8157">
        <f t="shared" si="254"/>
        <v>2024</v>
      </c>
      <c r="T8157">
        <f t="shared" si="255"/>
        <v>5</v>
      </c>
    </row>
    <row r="8158" spans="1:20" x14ac:dyDescent="0.3">
      <c r="A8158" s="1">
        <v>45428</v>
      </c>
      <c r="B8158" t="s">
        <v>8603</v>
      </c>
      <c r="C8158" t="s">
        <v>76</v>
      </c>
      <c r="D8158" t="s">
        <v>23</v>
      </c>
      <c r="E8158" t="s">
        <v>35</v>
      </c>
      <c r="F8158" t="s">
        <v>36</v>
      </c>
      <c r="G8158" t="s">
        <v>37</v>
      </c>
      <c r="H8158" t="s">
        <v>53</v>
      </c>
      <c r="I8158" t="s">
        <v>54</v>
      </c>
      <c r="J8158">
        <v>4</v>
      </c>
      <c r="K8158">
        <v>2500</v>
      </c>
      <c r="L8158">
        <v>19</v>
      </c>
      <c r="M8158">
        <v>8100</v>
      </c>
      <c r="N8158">
        <v>6079.06</v>
      </c>
      <c r="O8158">
        <v>2020.94</v>
      </c>
      <c r="P8158" t="s">
        <v>65</v>
      </c>
      <c r="Q8158" t="s">
        <v>47</v>
      </c>
      <c r="R8158" t="s">
        <v>31</v>
      </c>
      <c r="S8158">
        <f t="shared" si="254"/>
        <v>2024</v>
      </c>
      <c r="T8158">
        <f t="shared" si="255"/>
        <v>5</v>
      </c>
    </row>
    <row r="8159" spans="1:20" x14ac:dyDescent="0.3">
      <c r="A8159" s="1">
        <v>45429</v>
      </c>
      <c r="B8159" t="s">
        <v>8604</v>
      </c>
      <c r="C8159" t="s">
        <v>108</v>
      </c>
      <c r="D8159" t="s">
        <v>43</v>
      </c>
      <c r="E8159" t="s">
        <v>24</v>
      </c>
      <c r="F8159" t="s">
        <v>69</v>
      </c>
      <c r="G8159" t="s">
        <v>85</v>
      </c>
      <c r="H8159" t="s">
        <v>80</v>
      </c>
      <c r="I8159" t="s">
        <v>28</v>
      </c>
      <c r="J8159">
        <v>12</v>
      </c>
      <c r="K8159">
        <v>12000</v>
      </c>
      <c r="L8159">
        <v>18</v>
      </c>
      <c r="M8159">
        <v>118080</v>
      </c>
      <c r="N8159">
        <v>103509.19</v>
      </c>
      <c r="O8159">
        <v>14570.81</v>
      </c>
      <c r="P8159" t="s">
        <v>29</v>
      </c>
      <c r="Q8159" t="s">
        <v>90</v>
      </c>
      <c r="R8159" t="s">
        <v>31</v>
      </c>
      <c r="S8159">
        <f t="shared" si="254"/>
        <v>2024</v>
      </c>
      <c r="T8159">
        <f t="shared" si="255"/>
        <v>5</v>
      </c>
    </row>
    <row r="8160" spans="1:20" x14ac:dyDescent="0.3">
      <c r="A8160" s="1">
        <v>45430</v>
      </c>
      <c r="B8160" t="s">
        <v>8605</v>
      </c>
      <c r="C8160" t="s">
        <v>22</v>
      </c>
      <c r="D8160" t="s">
        <v>23</v>
      </c>
      <c r="E8160" t="s">
        <v>24</v>
      </c>
      <c r="F8160" t="s">
        <v>69</v>
      </c>
      <c r="G8160" t="s">
        <v>26</v>
      </c>
      <c r="H8160" t="s">
        <v>120</v>
      </c>
      <c r="I8160" t="s">
        <v>28</v>
      </c>
      <c r="J8160">
        <v>24</v>
      </c>
      <c r="K8160">
        <v>15000</v>
      </c>
      <c r="L8160">
        <v>2</v>
      </c>
      <c r="M8160">
        <v>352800</v>
      </c>
      <c r="N8160">
        <v>319060.19</v>
      </c>
      <c r="O8160">
        <v>33739.81</v>
      </c>
      <c r="P8160" t="s">
        <v>72</v>
      </c>
      <c r="Q8160" t="s">
        <v>55</v>
      </c>
      <c r="R8160" t="s">
        <v>123</v>
      </c>
      <c r="S8160">
        <f t="shared" si="254"/>
        <v>2024</v>
      </c>
      <c r="T8160">
        <f t="shared" si="255"/>
        <v>5</v>
      </c>
    </row>
    <row r="8161" spans="1:20" x14ac:dyDescent="0.3">
      <c r="A8161" s="1">
        <v>45431</v>
      </c>
      <c r="B8161" t="s">
        <v>8606</v>
      </c>
      <c r="C8161" t="s">
        <v>34</v>
      </c>
      <c r="D8161" t="s">
        <v>23</v>
      </c>
      <c r="E8161" t="s">
        <v>35</v>
      </c>
      <c r="F8161" t="s">
        <v>36</v>
      </c>
      <c r="G8161" t="s">
        <v>85</v>
      </c>
      <c r="H8161" t="s">
        <v>53</v>
      </c>
      <c r="I8161" t="s">
        <v>54</v>
      </c>
      <c r="J8161">
        <v>23</v>
      </c>
      <c r="K8161">
        <v>2500</v>
      </c>
      <c r="L8161">
        <v>20</v>
      </c>
      <c r="M8161">
        <v>46000</v>
      </c>
      <c r="N8161">
        <v>41585.58</v>
      </c>
      <c r="O8161">
        <v>4414.42</v>
      </c>
      <c r="P8161" t="s">
        <v>72</v>
      </c>
      <c r="Q8161" t="s">
        <v>90</v>
      </c>
      <c r="R8161" t="s">
        <v>31</v>
      </c>
      <c r="S8161">
        <f t="shared" si="254"/>
        <v>2024</v>
      </c>
      <c r="T8161">
        <f t="shared" si="255"/>
        <v>5</v>
      </c>
    </row>
    <row r="8162" spans="1:20" x14ac:dyDescent="0.3">
      <c r="A8162" s="1">
        <v>45432</v>
      </c>
      <c r="B8162" t="s">
        <v>8607</v>
      </c>
      <c r="C8162" t="s">
        <v>98</v>
      </c>
      <c r="D8162" t="s">
        <v>50</v>
      </c>
      <c r="E8162" t="s">
        <v>35</v>
      </c>
      <c r="F8162" t="s">
        <v>36</v>
      </c>
      <c r="G8162" t="s">
        <v>46</v>
      </c>
      <c r="H8162" t="s">
        <v>59</v>
      </c>
      <c r="I8162" t="s">
        <v>60</v>
      </c>
      <c r="J8162">
        <v>5</v>
      </c>
      <c r="K8162">
        <v>4500</v>
      </c>
      <c r="L8162">
        <v>10</v>
      </c>
      <c r="M8162">
        <v>20250</v>
      </c>
      <c r="N8162">
        <v>17123.330000000002</v>
      </c>
      <c r="O8162">
        <v>3126.67</v>
      </c>
      <c r="P8162" t="s">
        <v>93</v>
      </c>
      <c r="Q8162" t="s">
        <v>47</v>
      </c>
      <c r="R8162" t="s">
        <v>39</v>
      </c>
      <c r="S8162">
        <f t="shared" si="254"/>
        <v>2024</v>
      </c>
      <c r="T8162">
        <f t="shared" si="255"/>
        <v>5</v>
      </c>
    </row>
    <row r="8163" spans="1:20" x14ac:dyDescent="0.3">
      <c r="A8163" s="1">
        <v>45433</v>
      </c>
      <c r="B8163" t="s">
        <v>8608</v>
      </c>
      <c r="C8163" t="s">
        <v>108</v>
      </c>
      <c r="D8163" t="s">
        <v>50</v>
      </c>
      <c r="E8163" t="s">
        <v>44</v>
      </c>
      <c r="F8163" t="s">
        <v>89</v>
      </c>
      <c r="G8163" t="s">
        <v>26</v>
      </c>
      <c r="H8163" t="s">
        <v>59</v>
      </c>
      <c r="I8163" t="s">
        <v>60</v>
      </c>
      <c r="J8163">
        <v>10</v>
      </c>
      <c r="K8163">
        <v>4500</v>
      </c>
      <c r="L8163">
        <v>9</v>
      </c>
      <c r="M8163">
        <v>40950</v>
      </c>
      <c r="N8163">
        <v>36875.879999999997</v>
      </c>
      <c r="O8163">
        <v>4074.12</v>
      </c>
      <c r="P8163" t="s">
        <v>29</v>
      </c>
      <c r="Q8163" t="s">
        <v>90</v>
      </c>
      <c r="R8163" t="s">
        <v>102</v>
      </c>
      <c r="S8163">
        <f t="shared" si="254"/>
        <v>2024</v>
      </c>
      <c r="T8163">
        <f t="shared" si="255"/>
        <v>5</v>
      </c>
    </row>
    <row r="8164" spans="1:20" x14ac:dyDescent="0.3">
      <c r="A8164" s="1">
        <v>45434</v>
      </c>
      <c r="B8164" t="s">
        <v>8609</v>
      </c>
      <c r="C8164" t="s">
        <v>108</v>
      </c>
      <c r="D8164" t="s">
        <v>43</v>
      </c>
      <c r="E8164" t="s">
        <v>35</v>
      </c>
      <c r="F8164" t="s">
        <v>36</v>
      </c>
      <c r="G8164" t="s">
        <v>26</v>
      </c>
      <c r="H8164" t="s">
        <v>80</v>
      </c>
      <c r="I8164" t="s">
        <v>28</v>
      </c>
      <c r="J8164">
        <v>12</v>
      </c>
      <c r="K8164">
        <v>12000</v>
      </c>
      <c r="L8164">
        <v>7</v>
      </c>
      <c r="M8164">
        <v>133920</v>
      </c>
      <c r="N8164">
        <v>106613.27</v>
      </c>
      <c r="O8164">
        <v>27306.73</v>
      </c>
      <c r="P8164" t="s">
        <v>93</v>
      </c>
      <c r="Q8164" t="s">
        <v>55</v>
      </c>
      <c r="R8164" t="s">
        <v>123</v>
      </c>
      <c r="S8164">
        <f t="shared" si="254"/>
        <v>2024</v>
      </c>
      <c r="T8164">
        <f t="shared" si="255"/>
        <v>5</v>
      </c>
    </row>
    <row r="8165" spans="1:20" x14ac:dyDescent="0.3">
      <c r="A8165" s="1">
        <v>45435</v>
      </c>
      <c r="B8165" t="s">
        <v>8610</v>
      </c>
      <c r="C8165" t="s">
        <v>108</v>
      </c>
      <c r="D8165" t="s">
        <v>23</v>
      </c>
      <c r="E8165" t="s">
        <v>35</v>
      </c>
      <c r="F8165" t="s">
        <v>36</v>
      </c>
      <c r="G8165" t="s">
        <v>85</v>
      </c>
      <c r="H8165" t="s">
        <v>59</v>
      </c>
      <c r="I8165" t="s">
        <v>60</v>
      </c>
      <c r="J8165">
        <v>21</v>
      </c>
      <c r="K8165">
        <v>4500</v>
      </c>
      <c r="L8165">
        <v>1</v>
      </c>
      <c r="M8165">
        <v>93555</v>
      </c>
      <c r="N8165">
        <v>72871.09</v>
      </c>
      <c r="O8165">
        <v>20683.91</v>
      </c>
      <c r="P8165" t="s">
        <v>93</v>
      </c>
      <c r="Q8165" t="s">
        <v>47</v>
      </c>
      <c r="R8165" t="s">
        <v>39</v>
      </c>
      <c r="S8165">
        <f t="shared" si="254"/>
        <v>2024</v>
      </c>
      <c r="T8165">
        <f t="shared" si="255"/>
        <v>5</v>
      </c>
    </row>
    <row r="8166" spans="1:20" x14ac:dyDescent="0.3">
      <c r="A8166" s="1">
        <v>45436</v>
      </c>
      <c r="B8166" t="s">
        <v>8611</v>
      </c>
      <c r="C8166" t="s">
        <v>42</v>
      </c>
      <c r="D8166" t="s">
        <v>50</v>
      </c>
      <c r="E8166" t="s">
        <v>35</v>
      </c>
      <c r="F8166" t="s">
        <v>36</v>
      </c>
      <c r="G8166" t="s">
        <v>46</v>
      </c>
      <c r="H8166" t="s">
        <v>132</v>
      </c>
      <c r="I8166" t="s">
        <v>28</v>
      </c>
      <c r="J8166">
        <v>24</v>
      </c>
      <c r="K8166">
        <v>3500</v>
      </c>
      <c r="L8166">
        <v>12</v>
      </c>
      <c r="M8166">
        <v>73920</v>
      </c>
      <c r="N8166">
        <v>53877.1</v>
      </c>
      <c r="O8166">
        <v>20042.900000000001</v>
      </c>
      <c r="P8166" t="s">
        <v>93</v>
      </c>
      <c r="Q8166" t="s">
        <v>30</v>
      </c>
      <c r="R8166" t="s">
        <v>61</v>
      </c>
      <c r="S8166">
        <f t="shared" si="254"/>
        <v>2024</v>
      </c>
      <c r="T8166">
        <f t="shared" si="255"/>
        <v>5</v>
      </c>
    </row>
    <row r="8167" spans="1:20" x14ac:dyDescent="0.3">
      <c r="A8167" s="1">
        <v>45437</v>
      </c>
      <c r="B8167" t="s">
        <v>8612</v>
      </c>
      <c r="C8167" t="s">
        <v>98</v>
      </c>
      <c r="D8167" t="s">
        <v>43</v>
      </c>
      <c r="E8167" t="s">
        <v>35</v>
      </c>
      <c r="F8167" t="s">
        <v>36</v>
      </c>
      <c r="G8167" t="s">
        <v>37</v>
      </c>
      <c r="H8167" t="s">
        <v>70</v>
      </c>
      <c r="I8167" t="s">
        <v>71</v>
      </c>
      <c r="J8167">
        <v>23</v>
      </c>
      <c r="K8167">
        <v>600</v>
      </c>
      <c r="L8167">
        <v>17</v>
      </c>
      <c r="M8167">
        <v>11454</v>
      </c>
      <c r="N8167">
        <v>10267.35</v>
      </c>
      <c r="O8167">
        <v>1186.6500000000001</v>
      </c>
      <c r="P8167" t="s">
        <v>93</v>
      </c>
      <c r="Q8167" t="s">
        <v>55</v>
      </c>
      <c r="R8167" t="s">
        <v>102</v>
      </c>
      <c r="S8167">
        <f t="shared" si="254"/>
        <v>2024</v>
      </c>
      <c r="T8167">
        <f t="shared" si="255"/>
        <v>5</v>
      </c>
    </row>
    <row r="8168" spans="1:20" x14ac:dyDescent="0.3">
      <c r="A8168" s="1">
        <v>45438</v>
      </c>
      <c r="B8168" t="s">
        <v>8613</v>
      </c>
      <c r="C8168" t="s">
        <v>64</v>
      </c>
      <c r="D8168" t="s">
        <v>43</v>
      </c>
      <c r="E8168" t="s">
        <v>35</v>
      </c>
      <c r="F8168" t="s">
        <v>36</v>
      </c>
      <c r="G8168" t="s">
        <v>46</v>
      </c>
      <c r="H8168" t="s">
        <v>132</v>
      </c>
      <c r="I8168" t="s">
        <v>28</v>
      </c>
      <c r="J8168">
        <v>13</v>
      </c>
      <c r="K8168">
        <v>3500</v>
      </c>
      <c r="L8168">
        <v>7</v>
      </c>
      <c r="M8168">
        <v>42315</v>
      </c>
      <c r="N8168">
        <v>34608.519999999997</v>
      </c>
      <c r="O8168">
        <v>7706.48</v>
      </c>
      <c r="P8168" t="s">
        <v>72</v>
      </c>
      <c r="Q8168" t="s">
        <v>47</v>
      </c>
      <c r="R8168" t="s">
        <v>86</v>
      </c>
      <c r="S8168">
        <f t="shared" si="254"/>
        <v>2024</v>
      </c>
      <c r="T8168">
        <f t="shared" si="255"/>
        <v>5</v>
      </c>
    </row>
    <row r="8169" spans="1:20" x14ac:dyDescent="0.3">
      <c r="A8169" s="1">
        <v>45439</v>
      </c>
      <c r="B8169" t="s">
        <v>8614</v>
      </c>
      <c r="C8169" t="s">
        <v>22</v>
      </c>
      <c r="D8169" t="s">
        <v>23</v>
      </c>
      <c r="E8169" t="s">
        <v>51</v>
      </c>
      <c r="F8169" t="s">
        <v>52</v>
      </c>
      <c r="G8169" t="s">
        <v>26</v>
      </c>
      <c r="H8169" t="s">
        <v>140</v>
      </c>
      <c r="I8169" t="s">
        <v>71</v>
      </c>
      <c r="J8169">
        <v>18</v>
      </c>
      <c r="K8169">
        <v>900</v>
      </c>
      <c r="L8169">
        <v>18</v>
      </c>
      <c r="M8169">
        <v>13284</v>
      </c>
      <c r="N8169">
        <v>10393.870000000001</v>
      </c>
      <c r="O8169">
        <v>2890.13</v>
      </c>
      <c r="P8169" t="s">
        <v>38</v>
      </c>
      <c r="Q8169" t="s">
        <v>30</v>
      </c>
      <c r="R8169" t="s">
        <v>102</v>
      </c>
      <c r="S8169">
        <f t="shared" si="254"/>
        <v>2024</v>
      </c>
      <c r="T8169">
        <f t="shared" si="255"/>
        <v>5</v>
      </c>
    </row>
    <row r="8170" spans="1:20" x14ac:dyDescent="0.3">
      <c r="A8170" s="1">
        <v>45440</v>
      </c>
      <c r="B8170" t="s">
        <v>8615</v>
      </c>
      <c r="C8170" t="s">
        <v>137</v>
      </c>
      <c r="D8170" t="s">
        <v>50</v>
      </c>
      <c r="E8170" t="s">
        <v>51</v>
      </c>
      <c r="F8170" t="s">
        <v>99</v>
      </c>
      <c r="G8170" t="s">
        <v>85</v>
      </c>
      <c r="H8170" t="s">
        <v>120</v>
      </c>
      <c r="I8170" t="s">
        <v>28</v>
      </c>
      <c r="J8170">
        <v>19</v>
      </c>
      <c r="K8170">
        <v>15000</v>
      </c>
      <c r="L8170">
        <v>2</v>
      </c>
      <c r="M8170">
        <v>279300</v>
      </c>
      <c r="N8170">
        <v>261997.9</v>
      </c>
      <c r="O8170">
        <v>17302.099999999999</v>
      </c>
      <c r="P8170" t="s">
        <v>38</v>
      </c>
      <c r="Q8170" t="s">
        <v>47</v>
      </c>
      <c r="R8170" t="s">
        <v>123</v>
      </c>
      <c r="S8170">
        <f t="shared" si="254"/>
        <v>2024</v>
      </c>
      <c r="T8170">
        <f t="shared" si="255"/>
        <v>5</v>
      </c>
    </row>
    <row r="8171" spans="1:20" x14ac:dyDescent="0.3">
      <c r="A8171" s="1">
        <v>45441</v>
      </c>
      <c r="B8171" t="s">
        <v>8616</v>
      </c>
      <c r="C8171" t="s">
        <v>76</v>
      </c>
      <c r="D8171" t="s">
        <v>23</v>
      </c>
      <c r="E8171" t="s">
        <v>24</v>
      </c>
      <c r="F8171" t="s">
        <v>111</v>
      </c>
      <c r="G8171" t="s">
        <v>26</v>
      </c>
      <c r="H8171" t="s">
        <v>27</v>
      </c>
      <c r="I8171" t="s">
        <v>28</v>
      </c>
      <c r="J8171">
        <v>21</v>
      </c>
      <c r="K8171">
        <v>45000</v>
      </c>
      <c r="L8171">
        <v>9</v>
      </c>
      <c r="M8171">
        <v>859950</v>
      </c>
      <c r="N8171">
        <v>804169.83</v>
      </c>
      <c r="O8171">
        <v>55780.17</v>
      </c>
      <c r="P8171" t="s">
        <v>29</v>
      </c>
      <c r="Q8171" t="s">
        <v>30</v>
      </c>
      <c r="R8171" t="s">
        <v>123</v>
      </c>
      <c r="S8171">
        <f t="shared" si="254"/>
        <v>2024</v>
      </c>
      <c r="T8171">
        <f t="shared" si="255"/>
        <v>5</v>
      </c>
    </row>
    <row r="8172" spans="1:20" x14ac:dyDescent="0.3">
      <c r="A8172" s="1">
        <v>45442</v>
      </c>
      <c r="B8172" t="s">
        <v>8617</v>
      </c>
      <c r="C8172" t="s">
        <v>22</v>
      </c>
      <c r="D8172" t="s">
        <v>23</v>
      </c>
      <c r="E8172" t="s">
        <v>51</v>
      </c>
      <c r="F8172" t="s">
        <v>99</v>
      </c>
      <c r="G8172" t="s">
        <v>85</v>
      </c>
      <c r="H8172" t="s">
        <v>120</v>
      </c>
      <c r="I8172" t="s">
        <v>28</v>
      </c>
      <c r="J8172">
        <v>17</v>
      </c>
      <c r="K8172">
        <v>15000</v>
      </c>
      <c r="L8172">
        <v>12</v>
      </c>
      <c r="M8172">
        <v>224400</v>
      </c>
      <c r="N8172">
        <v>208773.77</v>
      </c>
      <c r="O8172">
        <v>15626.23</v>
      </c>
      <c r="P8172" t="s">
        <v>65</v>
      </c>
      <c r="Q8172" t="s">
        <v>47</v>
      </c>
      <c r="R8172" t="s">
        <v>86</v>
      </c>
      <c r="S8172">
        <f t="shared" si="254"/>
        <v>2024</v>
      </c>
      <c r="T8172">
        <f t="shared" si="255"/>
        <v>5</v>
      </c>
    </row>
    <row r="8173" spans="1:20" x14ac:dyDescent="0.3">
      <c r="A8173" s="1">
        <v>45443</v>
      </c>
      <c r="B8173" t="s">
        <v>8618</v>
      </c>
      <c r="C8173" t="s">
        <v>76</v>
      </c>
      <c r="D8173" t="s">
        <v>43</v>
      </c>
      <c r="E8173" t="s">
        <v>51</v>
      </c>
      <c r="F8173" t="s">
        <v>77</v>
      </c>
      <c r="G8173" t="s">
        <v>26</v>
      </c>
      <c r="H8173" t="s">
        <v>27</v>
      </c>
      <c r="I8173" t="s">
        <v>28</v>
      </c>
      <c r="J8173">
        <v>10</v>
      </c>
      <c r="K8173">
        <v>45000</v>
      </c>
      <c r="L8173">
        <v>17</v>
      </c>
      <c r="M8173">
        <v>373500</v>
      </c>
      <c r="N8173">
        <v>308744.05</v>
      </c>
      <c r="O8173">
        <v>64755.95</v>
      </c>
      <c r="P8173" t="s">
        <v>29</v>
      </c>
      <c r="Q8173" t="s">
        <v>30</v>
      </c>
      <c r="R8173" t="s">
        <v>81</v>
      </c>
      <c r="S8173">
        <f t="shared" si="254"/>
        <v>2024</v>
      </c>
      <c r="T8173">
        <f t="shared" si="255"/>
        <v>5</v>
      </c>
    </row>
    <row r="8174" spans="1:20" x14ac:dyDescent="0.3">
      <c r="A8174" s="1">
        <v>45444</v>
      </c>
      <c r="B8174" t="s">
        <v>8619</v>
      </c>
      <c r="C8174" t="s">
        <v>68</v>
      </c>
      <c r="D8174" t="s">
        <v>50</v>
      </c>
      <c r="E8174" t="s">
        <v>51</v>
      </c>
      <c r="F8174" t="s">
        <v>192</v>
      </c>
      <c r="G8174" t="s">
        <v>46</v>
      </c>
      <c r="H8174" t="s">
        <v>27</v>
      </c>
      <c r="I8174" t="s">
        <v>28</v>
      </c>
      <c r="J8174">
        <v>9</v>
      </c>
      <c r="K8174">
        <v>45000</v>
      </c>
      <c r="L8174">
        <v>19</v>
      </c>
      <c r="M8174">
        <v>328050</v>
      </c>
      <c r="N8174">
        <v>255097.31</v>
      </c>
      <c r="O8174">
        <v>72952.69</v>
      </c>
      <c r="P8174" t="s">
        <v>65</v>
      </c>
      <c r="Q8174" t="s">
        <v>47</v>
      </c>
      <c r="R8174" t="s">
        <v>31</v>
      </c>
      <c r="S8174">
        <f t="shared" si="254"/>
        <v>2024</v>
      </c>
      <c r="T8174">
        <f t="shared" si="255"/>
        <v>6</v>
      </c>
    </row>
    <row r="8175" spans="1:20" x14ac:dyDescent="0.3">
      <c r="A8175" s="1">
        <v>45445</v>
      </c>
      <c r="B8175" t="s">
        <v>8620</v>
      </c>
      <c r="C8175" t="s">
        <v>58</v>
      </c>
      <c r="D8175" t="s">
        <v>43</v>
      </c>
      <c r="E8175" t="s">
        <v>24</v>
      </c>
      <c r="F8175" t="s">
        <v>25</v>
      </c>
      <c r="G8175" t="s">
        <v>37</v>
      </c>
      <c r="H8175" t="s">
        <v>53</v>
      </c>
      <c r="I8175" t="s">
        <v>54</v>
      </c>
      <c r="J8175">
        <v>22</v>
      </c>
      <c r="K8175">
        <v>2500</v>
      </c>
      <c r="L8175">
        <v>10</v>
      </c>
      <c r="M8175">
        <v>49500</v>
      </c>
      <c r="N8175">
        <v>43521.34</v>
      </c>
      <c r="O8175">
        <v>5978.66</v>
      </c>
      <c r="P8175" t="s">
        <v>29</v>
      </c>
      <c r="Q8175" t="s">
        <v>55</v>
      </c>
      <c r="R8175" t="s">
        <v>86</v>
      </c>
      <c r="S8175">
        <f t="shared" si="254"/>
        <v>2024</v>
      </c>
      <c r="T8175">
        <f t="shared" si="255"/>
        <v>6</v>
      </c>
    </row>
    <row r="8176" spans="1:20" x14ac:dyDescent="0.3">
      <c r="A8176" s="1">
        <v>45446</v>
      </c>
      <c r="B8176" t="s">
        <v>8621</v>
      </c>
      <c r="C8176" t="s">
        <v>34</v>
      </c>
      <c r="D8176" t="s">
        <v>43</v>
      </c>
      <c r="E8176" t="s">
        <v>51</v>
      </c>
      <c r="F8176" t="s">
        <v>192</v>
      </c>
      <c r="G8176" t="s">
        <v>46</v>
      </c>
      <c r="H8176" t="s">
        <v>53</v>
      </c>
      <c r="I8176" t="s">
        <v>54</v>
      </c>
      <c r="J8176">
        <v>11</v>
      </c>
      <c r="K8176">
        <v>2500</v>
      </c>
      <c r="L8176">
        <v>17</v>
      </c>
      <c r="M8176">
        <v>22825</v>
      </c>
      <c r="N8176">
        <v>21165.64</v>
      </c>
      <c r="O8176">
        <v>1659.36</v>
      </c>
      <c r="P8176" t="s">
        <v>65</v>
      </c>
      <c r="Q8176" t="s">
        <v>30</v>
      </c>
      <c r="R8176" t="s">
        <v>123</v>
      </c>
      <c r="S8176">
        <f t="shared" si="254"/>
        <v>2024</v>
      </c>
      <c r="T8176">
        <f t="shared" si="255"/>
        <v>6</v>
      </c>
    </row>
    <row r="8177" spans="1:20" x14ac:dyDescent="0.3">
      <c r="A8177" s="1">
        <v>45447</v>
      </c>
      <c r="B8177" t="s">
        <v>8622</v>
      </c>
      <c r="C8177" t="s">
        <v>68</v>
      </c>
      <c r="D8177" t="s">
        <v>43</v>
      </c>
      <c r="E8177" t="s">
        <v>51</v>
      </c>
      <c r="F8177" t="s">
        <v>192</v>
      </c>
      <c r="G8177" t="s">
        <v>37</v>
      </c>
      <c r="H8177" t="s">
        <v>59</v>
      </c>
      <c r="I8177" t="s">
        <v>60</v>
      </c>
      <c r="J8177">
        <v>19</v>
      </c>
      <c r="K8177">
        <v>4500</v>
      </c>
      <c r="L8177">
        <v>7</v>
      </c>
      <c r="M8177">
        <v>79515</v>
      </c>
      <c r="N8177">
        <v>73160.05</v>
      </c>
      <c r="O8177">
        <v>6354.95</v>
      </c>
      <c r="P8177" t="s">
        <v>72</v>
      </c>
      <c r="Q8177" t="s">
        <v>30</v>
      </c>
      <c r="R8177" t="s">
        <v>102</v>
      </c>
      <c r="S8177">
        <f t="shared" si="254"/>
        <v>2024</v>
      </c>
      <c r="T8177">
        <f t="shared" si="255"/>
        <v>6</v>
      </c>
    </row>
    <row r="8178" spans="1:20" x14ac:dyDescent="0.3">
      <c r="A8178" s="1">
        <v>45448</v>
      </c>
      <c r="B8178" t="s">
        <v>8623</v>
      </c>
      <c r="C8178" t="s">
        <v>68</v>
      </c>
      <c r="D8178" t="s">
        <v>43</v>
      </c>
      <c r="E8178" t="s">
        <v>51</v>
      </c>
      <c r="F8178" t="s">
        <v>52</v>
      </c>
      <c r="G8178" t="s">
        <v>85</v>
      </c>
      <c r="H8178" t="s">
        <v>80</v>
      </c>
      <c r="I8178" t="s">
        <v>28</v>
      </c>
      <c r="J8178">
        <v>13</v>
      </c>
      <c r="K8178">
        <v>12000</v>
      </c>
      <c r="L8178">
        <v>7</v>
      </c>
      <c r="M8178">
        <v>145080</v>
      </c>
      <c r="N8178">
        <v>127320.54</v>
      </c>
      <c r="O8178">
        <v>17759.46</v>
      </c>
      <c r="P8178" t="s">
        <v>65</v>
      </c>
      <c r="Q8178" t="s">
        <v>30</v>
      </c>
      <c r="R8178" t="s">
        <v>81</v>
      </c>
      <c r="S8178">
        <f t="shared" si="254"/>
        <v>2024</v>
      </c>
      <c r="T8178">
        <f t="shared" si="255"/>
        <v>6</v>
      </c>
    </row>
    <row r="8179" spans="1:20" x14ac:dyDescent="0.3">
      <c r="A8179" s="1">
        <v>45449</v>
      </c>
      <c r="B8179" t="s">
        <v>8624</v>
      </c>
      <c r="C8179" t="s">
        <v>34</v>
      </c>
      <c r="D8179" t="s">
        <v>43</v>
      </c>
      <c r="E8179" t="s">
        <v>35</v>
      </c>
      <c r="F8179" t="s">
        <v>36</v>
      </c>
      <c r="G8179" t="s">
        <v>26</v>
      </c>
      <c r="H8179" t="s">
        <v>70</v>
      </c>
      <c r="I8179" t="s">
        <v>71</v>
      </c>
      <c r="J8179">
        <v>19</v>
      </c>
      <c r="K8179">
        <v>600</v>
      </c>
      <c r="L8179">
        <v>9</v>
      </c>
      <c r="M8179">
        <v>10374</v>
      </c>
      <c r="N8179">
        <v>8913.44</v>
      </c>
      <c r="O8179">
        <v>1460.56</v>
      </c>
      <c r="P8179" t="s">
        <v>29</v>
      </c>
      <c r="Q8179" t="s">
        <v>90</v>
      </c>
      <c r="R8179" t="s">
        <v>61</v>
      </c>
      <c r="S8179">
        <f t="shared" si="254"/>
        <v>2024</v>
      </c>
      <c r="T8179">
        <f t="shared" si="255"/>
        <v>6</v>
      </c>
    </row>
    <row r="8180" spans="1:20" x14ac:dyDescent="0.3">
      <c r="A8180" s="1">
        <v>45450</v>
      </c>
      <c r="B8180" t="s">
        <v>8625</v>
      </c>
      <c r="C8180" t="s">
        <v>58</v>
      </c>
      <c r="D8180" t="s">
        <v>43</v>
      </c>
      <c r="E8180" t="s">
        <v>24</v>
      </c>
      <c r="F8180" t="s">
        <v>25</v>
      </c>
      <c r="G8180" t="s">
        <v>26</v>
      </c>
      <c r="H8180" t="s">
        <v>53</v>
      </c>
      <c r="I8180" t="s">
        <v>54</v>
      </c>
      <c r="J8180">
        <v>9</v>
      </c>
      <c r="K8180">
        <v>2500</v>
      </c>
      <c r="L8180">
        <v>17</v>
      </c>
      <c r="M8180">
        <v>18675</v>
      </c>
      <c r="N8180">
        <v>16434.759999999998</v>
      </c>
      <c r="O8180">
        <v>2240.2399999999998</v>
      </c>
      <c r="P8180" t="s">
        <v>72</v>
      </c>
      <c r="Q8180" t="s">
        <v>90</v>
      </c>
      <c r="R8180" t="s">
        <v>39</v>
      </c>
      <c r="S8180">
        <f t="shared" si="254"/>
        <v>2024</v>
      </c>
      <c r="T8180">
        <f t="shared" si="255"/>
        <v>6</v>
      </c>
    </row>
    <row r="8181" spans="1:20" x14ac:dyDescent="0.3">
      <c r="A8181" s="1">
        <v>45451</v>
      </c>
      <c r="B8181" t="s">
        <v>8626</v>
      </c>
      <c r="C8181" t="s">
        <v>64</v>
      </c>
      <c r="D8181" t="s">
        <v>50</v>
      </c>
      <c r="E8181" t="s">
        <v>35</v>
      </c>
      <c r="F8181" t="s">
        <v>36</v>
      </c>
      <c r="G8181" t="s">
        <v>85</v>
      </c>
      <c r="H8181" t="s">
        <v>59</v>
      </c>
      <c r="I8181" t="s">
        <v>60</v>
      </c>
      <c r="J8181">
        <v>21</v>
      </c>
      <c r="K8181">
        <v>4500</v>
      </c>
      <c r="L8181">
        <v>9</v>
      </c>
      <c r="M8181">
        <v>85995</v>
      </c>
      <c r="N8181">
        <v>66143.34</v>
      </c>
      <c r="O8181">
        <v>19851.66</v>
      </c>
      <c r="P8181" t="s">
        <v>29</v>
      </c>
      <c r="Q8181" t="s">
        <v>90</v>
      </c>
      <c r="R8181" t="s">
        <v>73</v>
      </c>
      <c r="S8181">
        <f t="shared" si="254"/>
        <v>2024</v>
      </c>
      <c r="T8181">
        <f t="shared" si="255"/>
        <v>6</v>
      </c>
    </row>
    <row r="8182" spans="1:20" x14ac:dyDescent="0.3">
      <c r="A8182" s="1">
        <v>45452</v>
      </c>
      <c r="B8182" t="s">
        <v>8627</v>
      </c>
      <c r="C8182" t="s">
        <v>68</v>
      </c>
      <c r="D8182" t="s">
        <v>43</v>
      </c>
      <c r="E8182" t="s">
        <v>24</v>
      </c>
      <c r="F8182" t="s">
        <v>111</v>
      </c>
      <c r="G8182" t="s">
        <v>46</v>
      </c>
      <c r="H8182" t="s">
        <v>27</v>
      </c>
      <c r="I8182" t="s">
        <v>28</v>
      </c>
      <c r="J8182">
        <v>3</v>
      </c>
      <c r="K8182">
        <v>45000</v>
      </c>
      <c r="L8182">
        <v>6</v>
      </c>
      <c r="M8182">
        <v>126900</v>
      </c>
      <c r="N8182">
        <v>105363.35</v>
      </c>
      <c r="O8182">
        <v>21536.65</v>
      </c>
      <c r="P8182" t="s">
        <v>72</v>
      </c>
      <c r="Q8182" t="s">
        <v>30</v>
      </c>
      <c r="R8182" t="s">
        <v>102</v>
      </c>
      <c r="S8182">
        <f t="shared" si="254"/>
        <v>2024</v>
      </c>
      <c r="T8182">
        <f t="shared" si="255"/>
        <v>6</v>
      </c>
    </row>
    <row r="8183" spans="1:20" x14ac:dyDescent="0.3">
      <c r="A8183" s="1">
        <v>45453</v>
      </c>
      <c r="B8183" t="s">
        <v>8628</v>
      </c>
      <c r="C8183" t="s">
        <v>137</v>
      </c>
      <c r="D8183" t="s">
        <v>23</v>
      </c>
      <c r="E8183" t="s">
        <v>24</v>
      </c>
      <c r="F8183" t="s">
        <v>69</v>
      </c>
      <c r="G8183" t="s">
        <v>85</v>
      </c>
      <c r="H8183" t="s">
        <v>132</v>
      </c>
      <c r="I8183" t="s">
        <v>28</v>
      </c>
      <c r="J8183">
        <v>15</v>
      </c>
      <c r="K8183">
        <v>3500</v>
      </c>
      <c r="L8183">
        <v>11</v>
      </c>
      <c r="M8183">
        <v>46725</v>
      </c>
      <c r="N8183">
        <v>43280.85</v>
      </c>
      <c r="O8183">
        <v>3444.15</v>
      </c>
      <c r="P8183" t="s">
        <v>65</v>
      </c>
      <c r="Q8183" t="s">
        <v>90</v>
      </c>
      <c r="R8183" t="s">
        <v>73</v>
      </c>
      <c r="S8183">
        <f t="shared" si="254"/>
        <v>2024</v>
      </c>
      <c r="T8183">
        <f t="shared" si="255"/>
        <v>6</v>
      </c>
    </row>
    <row r="8184" spans="1:20" x14ac:dyDescent="0.3">
      <c r="A8184" s="1">
        <v>45454</v>
      </c>
      <c r="B8184" t="s">
        <v>8629</v>
      </c>
      <c r="C8184" t="s">
        <v>42</v>
      </c>
      <c r="D8184" t="s">
        <v>50</v>
      </c>
      <c r="E8184" t="s">
        <v>51</v>
      </c>
      <c r="F8184" t="s">
        <v>99</v>
      </c>
      <c r="G8184" t="s">
        <v>26</v>
      </c>
      <c r="H8184" t="s">
        <v>53</v>
      </c>
      <c r="I8184" t="s">
        <v>54</v>
      </c>
      <c r="J8184">
        <v>16</v>
      </c>
      <c r="K8184">
        <v>2500</v>
      </c>
      <c r="L8184">
        <v>14</v>
      </c>
      <c r="M8184">
        <v>34400</v>
      </c>
      <c r="N8184">
        <v>28194.63</v>
      </c>
      <c r="O8184">
        <v>6205.37</v>
      </c>
      <c r="P8184" t="s">
        <v>72</v>
      </c>
      <c r="Q8184" t="s">
        <v>55</v>
      </c>
      <c r="R8184" t="s">
        <v>61</v>
      </c>
      <c r="S8184">
        <f t="shared" si="254"/>
        <v>2024</v>
      </c>
      <c r="T8184">
        <f t="shared" si="255"/>
        <v>6</v>
      </c>
    </row>
    <row r="8185" spans="1:20" x14ac:dyDescent="0.3">
      <c r="A8185" s="1">
        <v>45455</v>
      </c>
      <c r="B8185" t="s">
        <v>8630</v>
      </c>
      <c r="C8185" t="s">
        <v>58</v>
      </c>
      <c r="D8185" t="s">
        <v>50</v>
      </c>
      <c r="E8185" t="s">
        <v>35</v>
      </c>
      <c r="F8185" t="s">
        <v>36</v>
      </c>
      <c r="G8185" t="s">
        <v>26</v>
      </c>
      <c r="H8185" t="s">
        <v>120</v>
      </c>
      <c r="I8185" t="s">
        <v>28</v>
      </c>
      <c r="J8185">
        <v>9</v>
      </c>
      <c r="K8185">
        <v>15000</v>
      </c>
      <c r="L8185">
        <v>14</v>
      </c>
      <c r="M8185">
        <v>116100</v>
      </c>
      <c r="N8185">
        <v>108932.7</v>
      </c>
      <c r="O8185">
        <v>7167.3</v>
      </c>
      <c r="P8185" t="s">
        <v>65</v>
      </c>
      <c r="Q8185" t="s">
        <v>90</v>
      </c>
      <c r="R8185" t="s">
        <v>31</v>
      </c>
      <c r="S8185">
        <f t="shared" si="254"/>
        <v>2024</v>
      </c>
      <c r="T8185">
        <f t="shared" si="255"/>
        <v>6</v>
      </c>
    </row>
    <row r="8186" spans="1:20" x14ac:dyDescent="0.3">
      <c r="A8186" s="1">
        <v>45456</v>
      </c>
      <c r="B8186" t="s">
        <v>8631</v>
      </c>
      <c r="C8186" t="s">
        <v>98</v>
      </c>
      <c r="D8186" t="s">
        <v>23</v>
      </c>
      <c r="E8186" t="s">
        <v>44</v>
      </c>
      <c r="F8186" t="s">
        <v>89</v>
      </c>
      <c r="G8186" t="s">
        <v>85</v>
      </c>
      <c r="H8186" t="s">
        <v>120</v>
      </c>
      <c r="I8186" t="s">
        <v>28</v>
      </c>
      <c r="J8186">
        <v>11</v>
      </c>
      <c r="K8186">
        <v>15000</v>
      </c>
      <c r="L8186">
        <v>11</v>
      </c>
      <c r="M8186">
        <v>146850</v>
      </c>
      <c r="N8186">
        <v>136519.19</v>
      </c>
      <c r="O8186">
        <v>10330.81</v>
      </c>
      <c r="P8186" t="s">
        <v>29</v>
      </c>
      <c r="Q8186" t="s">
        <v>55</v>
      </c>
      <c r="R8186" t="s">
        <v>86</v>
      </c>
      <c r="S8186">
        <f t="shared" si="254"/>
        <v>2024</v>
      </c>
      <c r="T8186">
        <f t="shared" si="255"/>
        <v>6</v>
      </c>
    </row>
    <row r="8187" spans="1:20" x14ac:dyDescent="0.3">
      <c r="A8187" s="1">
        <v>45457</v>
      </c>
      <c r="B8187" t="s">
        <v>8632</v>
      </c>
      <c r="C8187" t="s">
        <v>137</v>
      </c>
      <c r="D8187" t="s">
        <v>43</v>
      </c>
      <c r="E8187" t="s">
        <v>35</v>
      </c>
      <c r="F8187" t="s">
        <v>36</v>
      </c>
      <c r="G8187" t="s">
        <v>85</v>
      </c>
      <c r="H8187" t="s">
        <v>120</v>
      </c>
      <c r="I8187" t="s">
        <v>28</v>
      </c>
      <c r="J8187">
        <v>1</v>
      </c>
      <c r="K8187">
        <v>15000</v>
      </c>
      <c r="L8187">
        <v>16</v>
      </c>
      <c r="M8187">
        <v>12600</v>
      </c>
      <c r="N8187">
        <v>11438.37</v>
      </c>
      <c r="O8187">
        <v>1161.6300000000001</v>
      </c>
      <c r="P8187" t="s">
        <v>72</v>
      </c>
      <c r="Q8187" t="s">
        <v>55</v>
      </c>
      <c r="R8187" t="s">
        <v>102</v>
      </c>
      <c r="S8187">
        <f t="shared" si="254"/>
        <v>2024</v>
      </c>
      <c r="T8187">
        <f t="shared" si="255"/>
        <v>6</v>
      </c>
    </row>
    <row r="8188" spans="1:20" x14ac:dyDescent="0.3">
      <c r="A8188" s="1">
        <v>45458</v>
      </c>
      <c r="B8188" t="s">
        <v>8633</v>
      </c>
      <c r="C8188" t="s">
        <v>98</v>
      </c>
      <c r="D8188" t="s">
        <v>23</v>
      </c>
      <c r="E8188" t="s">
        <v>51</v>
      </c>
      <c r="F8188" t="s">
        <v>52</v>
      </c>
      <c r="G8188" t="s">
        <v>85</v>
      </c>
      <c r="H8188" t="s">
        <v>53</v>
      </c>
      <c r="I8188" t="s">
        <v>54</v>
      </c>
      <c r="J8188">
        <v>1</v>
      </c>
      <c r="K8188">
        <v>2500</v>
      </c>
      <c r="L8188">
        <v>11</v>
      </c>
      <c r="M8188">
        <v>2225</v>
      </c>
      <c r="N8188">
        <v>1646.05</v>
      </c>
      <c r="O8188">
        <v>578.95000000000005</v>
      </c>
      <c r="P8188" t="s">
        <v>93</v>
      </c>
      <c r="Q8188" t="s">
        <v>90</v>
      </c>
      <c r="R8188" t="s">
        <v>73</v>
      </c>
      <c r="S8188">
        <f t="shared" si="254"/>
        <v>2024</v>
      </c>
      <c r="T8188">
        <f t="shared" si="255"/>
        <v>6</v>
      </c>
    </row>
    <row r="8189" spans="1:20" x14ac:dyDescent="0.3">
      <c r="A8189" s="1">
        <v>45459</v>
      </c>
      <c r="B8189" t="s">
        <v>8634</v>
      </c>
      <c r="C8189" t="s">
        <v>22</v>
      </c>
      <c r="D8189" t="s">
        <v>43</v>
      </c>
      <c r="E8189" t="s">
        <v>24</v>
      </c>
      <c r="F8189" t="s">
        <v>25</v>
      </c>
      <c r="G8189" t="s">
        <v>85</v>
      </c>
      <c r="H8189" t="s">
        <v>120</v>
      </c>
      <c r="I8189" t="s">
        <v>28</v>
      </c>
      <c r="J8189">
        <v>1</v>
      </c>
      <c r="K8189">
        <v>15000</v>
      </c>
      <c r="L8189">
        <v>15</v>
      </c>
      <c r="M8189">
        <v>12750</v>
      </c>
      <c r="N8189">
        <v>10731.96</v>
      </c>
      <c r="O8189">
        <v>2018.04</v>
      </c>
      <c r="P8189" t="s">
        <v>93</v>
      </c>
      <c r="Q8189" t="s">
        <v>90</v>
      </c>
      <c r="R8189" t="s">
        <v>86</v>
      </c>
      <c r="S8189">
        <f t="shared" si="254"/>
        <v>2024</v>
      </c>
      <c r="T8189">
        <f t="shared" si="255"/>
        <v>6</v>
      </c>
    </row>
    <row r="8190" spans="1:20" x14ac:dyDescent="0.3">
      <c r="A8190" s="1">
        <v>45460</v>
      </c>
      <c r="B8190" t="s">
        <v>8635</v>
      </c>
      <c r="C8190" t="s">
        <v>143</v>
      </c>
      <c r="D8190" t="s">
        <v>23</v>
      </c>
      <c r="E8190" t="s">
        <v>35</v>
      </c>
      <c r="F8190" t="s">
        <v>36</v>
      </c>
      <c r="G8190" t="s">
        <v>37</v>
      </c>
      <c r="H8190" t="s">
        <v>120</v>
      </c>
      <c r="I8190" t="s">
        <v>28</v>
      </c>
      <c r="J8190">
        <v>25</v>
      </c>
      <c r="K8190">
        <v>15000</v>
      </c>
      <c r="L8190">
        <v>11</v>
      </c>
      <c r="M8190">
        <v>333750</v>
      </c>
      <c r="N8190">
        <v>299522.48</v>
      </c>
      <c r="O8190">
        <v>34227.519999999997</v>
      </c>
      <c r="P8190" t="s">
        <v>65</v>
      </c>
      <c r="Q8190" t="s">
        <v>55</v>
      </c>
      <c r="R8190" t="s">
        <v>102</v>
      </c>
      <c r="S8190">
        <f t="shared" si="254"/>
        <v>2024</v>
      </c>
      <c r="T8190">
        <f t="shared" si="255"/>
        <v>6</v>
      </c>
    </row>
    <row r="8191" spans="1:20" x14ac:dyDescent="0.3">
      <c r="A8191" s="1">
        <v>45461</v>
      </c>
      <c r="B8191" t="s">
        <v>8636</v>
      </c>
      <c r="C8191" t="s">
        <v>143</v>
      </c>
      <c r="D8191" t="s">
        <v>50</v>
      </c>
      <c r="E8191" t="s">
        <v>51</v>
      </c>
      <c r="F8191" t="s">
        <v>77</v>
      </c>
      <c r="G8191" t="s">
        <v>37</v>
      </c>
      <c r="H8191" t="s">
        <v>70</v>
      </c>
      <c r="I8191" t="s">
        <v>71</v>
      </c>
      <c r="J8191">
        <v>14</v>
      </c>
      <c r="K8191">
        <v>600</v>
      </c>
      <c r="L8191">
        <v>4</v>
      </c>
      <c r="M8191">
        <v>8064</v>
      </c>
      <c r="N8191">
        <v>5969.1</v>
      </c>
      <c r="O8191">
        <v>2094.9</v>
      </c>
      <c r="P8191" t="s">
        <v>65</v>
      </c>
      <c r="Q8191" t="s">
        <v>30</v>
      </c>
      <c r="R8191" t="s">
        <v>61</v>
      </c>
      <c r="S8191">
        <f t="shared" si="254"/>
        <v>2024</v>
      </c>
      <c r="T8191">
        <f t="shared" si="255"/>
        <v>6</v>
      </c>
    </row>
    <row r="8192" spans="1:20" x14ac:dyDescent="0.3">
      <c r="A8192" s="1">
        <v>45462</v>
      </c>
      <c r="B8192" t="s">
        <v>8637</v>
      </c>
      <c r="C8192" t="s">
        <v>76</v>
      </c>
      <c r="D8192" t="s">
        <v>23</v>
      </c>
      <c r="E8192" t="s">
        <v>24</v>
      </c>
      <c r="F8192" t="s">
        <v>69</v>
      </c>
      <c r="G8192" t="s">
        <v>37</v>
      </c>
      <c r="H8192" t="s">
        <v>59</v>
      </c>
      <c r="I8192" t="s">
        <v>60</v>
      </c>
      <c r="J8192">
        <v>3</v>
      </c>
      <c r="K8192">
        <v>4500</v>
      </c>
      <c r="L8192">
        <v>4</v>
      </c>
      <c r="M8192">
        <v>12960</v>
      </c>
      <c r="N8192">
        <v>11861.5</v>
      </c>
      <c r="O8192">
        <v>1098.5</v>
      </c>
      <c r="P8192" t="s">
        <v>65</v>
      </c>
      <c r="Q8192" t="s">
        <v>55</v>
      </c>
      <c r="R8192" t="s">
        <v>102</v>
      </c>
      <c r="S8192">
        <f t="shared" si="254"/>
        <v>2024</v>
      </c>
      <c r="T8192">
        <f t="shared" si="255"/>
        <v>6</v>
      </c>
    </row>
    <row r="8193" spans="1:20" x14ac:dyDescent="0.3">
      <c r="A8193" s="1">
        <v>45463</v>
      </c>
      <c r="B8193" t="s">
        <v>8638</v>
      </c>
      <c r="C8193" t="s">
        <v>137</v>
      </c>
      <c r="D8193" t="s">
        <v>43</v>
      </c>
      <c r="E8193" t="s">
        <v>51</v>
      </c>
      <c r="F8193" t="s">
        <v>77</v>
      </c>
      <c r="G8193" t="s">
        <v>85</v>
      </c>
      <c r="H8193" t="s">
        <v>132</v>
      </c>
      <c r="I8193" t="s">
        <v>28</v>
      </c>
      <c r="J8193">
        <v>13</v>
      </c>
      <c r="K8193">
        <v>3500</v>
      </c>
      <c r="L8193">
        <v>8</v>
      </c>
      <c r="M8193">
        <v>41860</v>
      </c>
      <c r="N8193">
        <v>37540.230000000003</v>
      </c>
      <c r="O8193">
        <v>4319.7700000000004</v>
      </c>
      <c r="P8193" t="s">
        <v>38</v>
      </c>
      <c r="Q8193" t="s">
        <v>55</v>
      </c>
      <c r="R8193" t="s">
        <v>102</v>
      </c>
      <c r="S8193">
        <f t="shared" si="254"/>
        <v>2024</v>
      </c>
      <c r="T8193">
        <f t="shared" si="255"/>
        <v>6</v>
      </c>
    </row>
    <row r="8194" spans="1:20" x14ac:dyDescent="0.3">
      <c r="A8194" s="1">
        <v>45464</v>
      </c>
      <c r="B8194" t="s">
        <v>8639</v>
      </c>
      <c r="C8194" t="s">
        <v>34</v>
      </c>
      <c r="D8194" t="s">
        <v>43</v>
      </c>
      <c r="E8194" t="s">
        <v>35</v>
      </c>
      <c r="F8194" t="s">
        <v>36</v>
      </c>
      <c r="G8194" t="s">
        <v>46</v>
      </c>
      <c r="H8194" t="s">
        <v>70</v>
      </c>
      <c r="I8194" t="s">
        <v>71</v>
      </c>
      <c r="J8194">
        <v>4</v>
      </c>
      <c r="K8194">
        <v>600</v>
      </c>
      <c r="L8194">
        <v>12</v>
      </c>
      <c r="M8194">
        <v>2112</v>
      </c>
      <c r="N8194">
        <v>1845.44</v>
      </c>
      <c r="O8194">
        <v>266.56</v>
      </c>
      <c r="P8194" t="s">
        <v>93</v>
      </c>
      <c r="Q8194" t="s">
        <v>90</v>
      </c>
      <c r="R8194" t="s">
        <v>86</v>
      </c>
      <c r="S8194">
        <f t="shared" si="254"/>
        <v>2024</v>
      </c>
      <c r="T8194">
        <f t="shared" si="255"/>
        <v>6</v>
      </c>
    </row>
    <row r="8195" spans="1:20" x14ac:dyDescent="0.3">
      <c r="A8195" s="1">
        <v>45465</v>
      </c>
      <c r="B8195" t="s">
        <v>8640</v>
      </c>
      <c r="C8195" t="s">
        <v>58</v>
      </c>
      <c r="D8195" t="s">
        <v>23</v>
      </c>
      <c r="E8195" t="s">
        <v>51</v>
      </c>
      <c r="F8195" t="s">
        <v>77</v>
      </c>
      <c r="G8195" t="s">
        <v>85</v>
      </c>
      <c r="H8195" t="s">
        <v>120</v>
      </c>
      <c r="I8195" t="s">
        <v>28</v>
      </c>
      <c r="J8195">
        <v>6</v>
      </c>
      <c r="K8195">
        <v>15000</v>
      </c>
      <c r="L8195">
        <v>1</v>
      </c>
      <c r="M8195">
        <v>89100</v>
      </c>
      <c r="N8195">
        <v>78549.42</v>
      </c>
      <c r="O8195">
        <v>10550.58</v>
      </c>
      <c r="P8195" t="s">
        <v>65</v>
      </c>
      <c r="Q8195" t="s">
        <v>90</v>
      </c>
      <c r="R8195" t="s">
        <v>39</v>
      </c>
      <c r="S8195">
        <f t="shared" ref="S8195:S8258" si="256">YEAR(A8195)</f>
        <v>2024</v>
      </c>
      <c r="T8195">
        <f t="shared" si="255"/>
        <v>6</v>
      </c>
    </row>
    <row r="8196" spans="1:20" x14ac:dyDescent="0.3">
      <c r="A8196" s="1">
        <v>45466</v>
      </c>
      <c r="B8196" t="s">
        <v>8641</v>
      </c>
      <c r="C8196" t="s">
        <v>58</v>
      </c>
      <c r="D8196" t="s">
        <v>43</v>
      </c>
      <c r="E8196" t="s">
        <v>35</v>
      </c>
      <c r="F8196" t="s">
        <v>36</v>
      </c>
      <c r="G8196" t="s">
        <v>37</v>
      </c>
      <c r="H8196" t="s">
        <v>140</v>
      </c>
      <c r="I8196" t="s">
        <v>71</v>
      </c>
      <c r="J8196">
        <v>12</v>
      </c>
      <c r="K8196">
        <v>900</v>
      </c>
      <c r="L8196">
        <v>1</v>
      </c>
      <c r="M8196">
        <v>10692</v>
      </c>
      <c r="N8196">
        <v>7896.43</v>
      </c>
      <c r="O8196">
        <v>2795.57</v>
      </c>
      <c r="P8196" t="s">
        <v>93</v>
      </c>
      <c r="Q8196" t="s">
        <v>55</v>
      </c>
      <c r="R8196" t="s">
        <v>61</v>
      </c>
      <c r="S8196">
        <f t="shared" si="256"/>
        <v>2024</v>
      </c>
      <c r="T8196">
        <f t="shared" ref="T8196:T8259" si="257">MONTH(A8196)</f>
        <v>6</v>
      </c>
    </row>
    <row r="8197" spans="1:20" x14ac:dyDescent="0.3">
      <c r="A8197" s="1">
        <v>45467</v>
      </c>
      <c r="B8197" t="s">
        <v>8642</v>
      </c>
      <c r="C8197" t="s">
        <v>22</v>
      </c>
      <c r="D8197" t="s">
        <v>23</v>
      </c>
      <c r="E8197" t="s">
        <v>44</v>
      </c>
      <c r="F8197" t="s">
        <v>89</v>
      </c>
      <c r="G8197" t="s">
        <v>37</v>
      </c>
      <c r="H8197" t="s">
        <v>53</v>
      </c>
      <c r="I8197" t="s">
        <v>54</v>
      </c>
      <c r="J8197">
        <v>23</v>
      </c>
      <c r="K8197">
        <v>2500</v>
      </c>
      <c r="L8197">
        <v>3</v>
      </c>
      <c r="M8197">
        <v>55775</v>
      </c>
      <c r="N8197">
        <v>41908.54</v>
      </c>
      <c r="O8197">
        <v>13866.46</v>
      </c>
      <c r="P8197" t="s">
        <v>72</v>
      </c>
      <c r="Q8197" t="s">
        <v>55</v>
      </c>
      <c r="R8197" t="s">
        <v>31</v>
      </c>
      <c r="S8197">
        <f t="shared" si="256"/>
        <v>2024</v>
      </c>
      <c r="T8197">
        <f t="shared" si="257"/>
        <v>6</v>
      </c>
    </row>
    <row r="8198" spans="1:20" x14ac:dyDescent="0.3">
      <c r="A8198" s="1">
        <v>45468</v>
      </c>
      <c r="B8198" t="s">
        <v>8643</v>
      </c>
      <c r="C8198" t="s">
        <v>22</v>
      </c>
      <c r="D8198" t="s">
        <v>43</v>
      </c>
      <c r="E8198" t="s">
        <v>35</v>
      </c>
      <c r="F8198" t="s">
        <v>36</v>
      </c>
      <c r="G8198" t="s">
        <v>26</v>
      </c>
      <c r="H8198" t="s">
        <v>80</v>
      </c>
      <c r="I8198" t="s">
        <v>28</v>
      </c>
      <c r="J8198">
        <v>1</v>
      </c>
      <c r="K8198">
        <v>12000</v>
      </c>
      <c r="L8198">
        <v>9</v>
      </c>
      <c r="M8198">
        <v>10920</v>
      </c>
      <c r="N8198">
        <v>7947.57</v>
      </c>
      <c r="O8198">
        <v>2972.43</v>
      </c>
      <c r="P8198" t="s">
        <v>38</v>
      </c>
      <c r="Q8198" t="s">
        <v>30</v>
      </c>
      <c r="R8198" t="s">
        <v>39</v>
      </c>
      <c r="S8198">
        <f t="shared" si="256"/>
        <v>2024</v>
      </c>
      <c r="T8198">
        <f t="shared" si="257"/>
        <v>6</v>
      </c>
    </row>
    <row r="8199" spans="1:20" x14ac:dyDescent="0.3">
      <c r="A8199" s="1">
        <v>45469</v>
      </c>
      <c r="B8199" t="s">
        <v>8644</v>
      </c>
      <c r="C8199" t="s">
        <v>42</v>
      </c>
      <c r="D8199" t="s">
        <v>23</v>
      </c>
      <c r="E8199" t="s">
        <v>51</v>
      </c>
      <c r="F8199" t="s">
        <v>99</v>
      </c>
      <c r="G8199" t="s">
        <v>37</v>
      </c>
      <c r="H8199" t="s">
        <v>53</v>
      </c>
      <c r="I8199" t="s">
        <v>54</v>
      </c>
      <c r="J8199">
        <v>12</v>
      </c>
      <c r="K8199">
        <v>2500</v>
      </c>
      <c r="L8199">
        <v>0</v>
      </c>
      <c r="M8199">
        <v>30000</v>
      </c>
      <c r="N8199">
        <v>27590.799999999999</v>
      </c>
      <c r="O8199">
        <v>2409.1999999999998</v>
      </c>
      <c r="P8199" t="s">
        <v>72</v>
      </c>
      <c r="Q8199" t="s">
        <v>47</v>
      </c>
      <c r="R8199" t="s">
        <v>86</v>
      </c>
      <c r="S8199">
        <f t="shared" si="256"/>
        <v>2024</v>
      </c>
      <c r="T8199">
        <f t="shared" si="257"/>
        <v>6</v>
      </c>
    </row>
    <row r="8200" spans="1:20" x14ac:dyDescent="0.3">
      <c r="A8200" s="1">
        <v>45470</v>
      </c>
      <c r="B8200" t="s">
        <v>8645</v>
      </c>
      <c r="C8200" t="s">
        <v>84</v>
      </c>
      <c r="D8200" t="s">
        <v>43</v>
      </c>
      <c r="E8200" t="s">
        <v>24</v>
      </c>
      <c r="F8200" t="s">
        <v>25</v>
      </c>
      <c r="G8200" t="s">
        <v>85</v>
      </c>
      <c r="H8200" t="s">
        <v>59</v>
      </c>
      <c r="I8200" t="s">
        <v>60</v>
      </c>
      <c r="J8200">
        <v>22</v>
      </c>
      <c r="K8200">
        <v>4500</v>
      </c>
      <c r="L8200">
        <v>7</v>
      </c>
      <c r="M8200">
        <v>92070</v>
      </c>
      <c r="N8200">
        <v>85409.38</v>
      </c>
      <c r="O8200">
        <v>6660.62</v>
      </c>
      <c r="P8200" t="s">
        <v>72</v>
      </c>
      <c r="Q8200" t="s">
        <v>30</v>
      </c>
      <c r="R8200" t="s">
        <v>73</v>
      </c>
      <c r="S8200">
        <f t="shared" si="256"/>
        <v>2024</v>
      </c>
      <c r="T8200">
        <f t="shared" si="257"/>
        <v>6</v>
      </c>
    </row>
    <row r="8201" spans="1:20" x14ac:dyDescent="0.3">
      <c r="A8201" s="1">
        <v>45471</v>
      </c>
      <c r="B8201" t="s">
        <v>8646</v>
      </c>
      <c r="C8201" t="s">
        <v>22</v>
      </c>
      <c r="D8201" t="s">
        <v>23</v>
      </c>
      <c r="E8201" t="s">
        <v>51</v>
      </c>
      <c r="F8201" t="s">
        <v>77</v>
      </c>
      <c r="G8201" t="s">
        <v>85</v>
      </c>
      <c r="H8201" t="s">
        <v>70</v>
      </c>
      <c r="I8201" t="s">
        <v>71</v>
      </c>
      <c r="J8201">
        <v>24</v>
      </c>
      <c r="K8201">
        <v>600</v>
      </c>
      <c r="L8201">
        <v>4</v>
      </c>
      <c r="M8201">
        <v>13824</v>
      </c>
      <c r="N8201">
        <v>10509.46</v>
      </c>
      <c r="O8201">
        <v>3314.54</v>
      </c>
      <c r="P8201" t="s">
        <v>29</v>
      </c>
      <c r="Q8201" t="s">
        <v>90</v>
      </c>
      <c r="R8201" t="s">
        <v>123</v>
      </c>
      <c r="S8201">
        <f t="shared" si="256"/>
        <v>2024</v>
      </c>
      <c r="T8201">
        <f t="shared" si="257"/>
        <v>6</v>
      </c>
    </row>
    <row r="8202" spans="1:20" x14ac:dyDescent="0.3">
      <c r="A8202" s="1">
        <v>45472</v>
      </c>
      <c r="B8202" t="s">
        <v>8647</v>
      </c>
      <c r="C8202" t="s">
        <v>58</v>
      </c>
      <c r="D8202" t="s">
        <v>50</v>
      </c>
      <c r="E8202" t="s">
        <v>24</v>
      </c>
      <c r="F8202" t="s">
        <v>111</v>
      </c>
      <c r="G8202" t="s">
        <v>37</v>
      </c>
      <c r="H8202" t="s">
        <v>120</v>
      </c>
      <c r="I8202" t="s">
        <v>28</v>
      </c>
      <c r="J8202">
        <v>3</v>
      </c>
      <c r="K8202">
        <v>15000</v>
      </c>
      <c r="L8202">
        <v>19</v>
      </c>
      <c r="M8202">
        <v>36450</v>
      </c>
      <c r="N8202">
        <v>28909.38</v>
      </c>
      <c r="O8202">
        <v>7540.62</v>
      </c>
      <c r="P8202" t="s">
        <v>38</v>
      </c>
      <c r="Q8202" t="s">
        <v>90</v>
      </c>
      <c r="R8202" t="s">
        <v>102</v>
      </c>
      <c r="S8202">
        <f t="shared" si="256"/>
        <v>2024</v>
      </c>
      <c r="T8202">
        <f t="shared" si="257"/>
        <v>6</v>
      </c>
    </row>
    <row r="8203" spans="1:20" x14ac:dyDescent="0.3">
      <c r="A8203" s="1">
        <v>45473</v>
      </c>
      <c r="B8203" t="s">
        <v>8648</v>
      </c>
      <c r="C8203" t="s">
        <v>42</v>
      </c>
      <c r="D8203" t="s">
        <v>50</v>
      </c>
      <c r="E8203" t="s">
        <v>24</v>
      </c>
      <c r="F8203" t="s">
        <v>111</v>
      </c>
      <c r="G8203" t="s">
        <v>46</v>
      </c>
      <c r="H8203" t="s">
        <v>70</v>
      </c>
      <c r="I8203" t="s">
        <v>71</v>
      </c>
      <c r="J8203">
        <v>10</v>
      </c>
      <c r="K8203">
        <v>600</v>
      </c>
      <c r="L8203">
        <v>5</v>
      </c>
      <c r="M8203">
        <v>5700</v>
      </c>
      <c r="N8203">
        <v>5085.58</v>
      </c>
      <c r="O8203">
        <v>614.41999999999996</v>
      </c>
      <c r="P8203" t="s">
        <v>93</v>
      </c>
      <c r="Q8203" t="s">
        <v>47</v>
      </c>
      <c r="R8203" t="s">
        <v>31</v>
      </c>
      <c r="S8203">
        <f t="shared" si="256"/>
        <v>2024</v>
      </c>
      <c r="T8203">
        <f t="shared" si="257"/>
        <v>6</v>
      </c>
    </row>
    <row r="8204" spans="1:20" x14ac:dyDescent="0.3">
      <c r="A8204" s="1">
        <v>45474</v>
      </c>
      <c r="B8204" t="s">
        <v>8649</v>
      </c>
      <c r="C8204" t="s">
        <v>98</v>
      </c>
      <c r="D8204" t="s">
        <v>50</v>
      </c>
      <c r="E8204" t="s">
        <v>35</v>
      </c>
      <c r="F8204" t="s">
        <v>36</v>
      </c>
      <c r="G8204" t="s">
        <v>26</v>
      </c>
      <c r="H8204" t="s">
        <v>53</v>
      </c>
      <c r="I8204" t="s">
        <v>54</v>
      </c>
      <c r="J8204">
        <v>1</v>
      </c>
      <c r="K8204">
        <v>2500</v>
      </c>
      <c r="L8204">
        <v>14</v>
      </c>
      <c r="M8204">
        <v>2150</v>
      </c>
      <c r="N8204">
        <v>1723.79</v>
      </c>
      <c r="O8204">
        <v>426.21</v>
      </c>
      <c r="P8204" t="s">
        <v>38</v>
      </c>
      <c r="Q8204" t="s">
        <v>30</v>
      </c>
      <c r="R8204" t="s">
        <v>31</v>
      </c>
      <c r="S8204">
        <f t="shared" si="256"/>
        <v>2024</v>
      </c>
      <c r="T8204">
        <f t="shared" si="257"/>
        <v>7</v>
      </c>
    </row>
    <row r="8205" spans="1:20" x14ac:dyDescent="0.3">
      <c r="A8205" s="1">
        <v>45475</v>
      </c>
      <c r="B8205" t="s">
        <v>8650</v>
      </c>
      <c r="C8205" t="s">
        <v>34</v>
      </c>
      <c r="D8205" t="s">
        <v>23</v>
      </c>
      <c r="E8205" t="s">
        <v>51</v>
      </c>
      <c r="F8205" t="s">
        <v>99</v>
      </c>
      <c r="G8205" t="s">
        <v>26</v>
      </c>
      <c r="H8205" t="s">
        <v>59</v>
      </c>
      <c r="I8205" t="s">
        <v>60</v>
      </c>
      <c r="J8205">
        <v>6</v>
      </c>
      <c r="K8205">
        <v>4500</v>
      </c>
      <c r="L8205">
        <v>13</v>
      </c>
      <c r="M8205">
        <v>23490</v>
      </c>
      <c r="N8205">
        <v>17271.96</v>
      </c>
      <c r="O8205">
        <v>6218.04</v>
      </c>
      <c r="P8205" t="s">
        <v>93</v>
      </c>
      <c r="Q8205" t="s">
        <v>90</v>
      </c>
      <c r="R8205" t="s">
        <v>123</v>
      </c>
      <c r="S8205">
        <f t="shared" si="256"/>
        <v>2024</v>
      </c>
      <c r="T8205">
        <f t="shared" si="257"/>
        <v>7</v>
      </c>
    </row>
    <row r="8206" spans="1:20" x14ac:dyDescent="0.3">
      <c r="A8206" s="1">
        <v>45476</v>
      </c>
      <c r="B8206" t="s">
        <v>8651</v>
      </c>
      <c r="C8206" t="s">
        <v>22</v>
      </c>
      <c r="D8206" t="s">
        <v>43</v>
      </c>
      <c r="E8206" t="s">
        <v>44</v>
      </c>
      <c r="F8206" t="s">
        <v>89</v>
      </c>
      <c r="G8206" t="s">
        <v>85</v>
      </c>
      <c r="H8206" t="s">
        <v>53</v>
      </c>
      <c r="I8206" t="s">
        <v>54</v>
      </c>
      <c r="J8206">
        <v>10</v>
      </c>
      <c r="K8206">
        <v>2500</v>
      </c>
      <c r="L8206">
        <v>7</v>
      </c>
      <c r="M8206">
        <v>23250</v>
      </c>
      <c r="N8206">
        <v>18132.03</v>
      </c>
      <c r="O8206">
        <v>5117.97</v>
      </c>
      <c r="P8206" t="s">
        <v>29</v>
      </c>
      <c r="Q8206" t="s">
        <v>30</v>
      </c>
      <c r="R8206" t="s">
        <v>73</v>
      </c>
      <c r="S8206">
        <f t="shared" si="256"/>
        <v>2024</v>
      </c>
      <c r="T8206">
        <f t="shared" si="257"/>
        <v>7</v>
      </c>
    </row>
    <row r="8207" spans="1:20" x14ac:dyDescent="0.3">
      <c r="A8207" s="1">
        <v>45477</v>
      </c>
      <c r="B8207" t="s">
        <v>8652</v>
      </c>
      <c r="C8207" t="s">
        <v>108</v>
      </c>
      <c r="D8207" t="s">
        <v>43</v>
      </c>
      <c r="E8207" t="s">
        <v>24</v>
      </c>
      <c r="F8207" t="s">
        <v>25</v>
      </c>
      <c r="G8207" t="s">
        <v>26</v>
      </c>
      <c r="H8207" t="s">
        <v>70</v>
      </c>
      <c r="I8207" t="s">
        <v>71</v>
      </c>
      <c r="J8207">
        <v>15</v>
      </c>
      <c r="K8207">
        <v>600</v>
      </c>
      <c r="L8207">
        <v>6</v>
      </c>
      <c r="M8207">
        <v>8460</v>
      </c>
      <c r="N8207">
        <v>6313.83</v>
      </c>
      <c r="O8207">
        <v>2146.17</v>
      </c>
      <c r="P8207" t="s">
        <v>72</v>
      </c>
      <c r="Q8207" t="s">
        <v>30</v>
      </c>
      <c r="R8207" t="s">
        <v>123</v>
      </c>
      <c r="S8207">
        <f t="shared" si="256"/>
        <v>2024</v>
      </c>
      <c r="T8207">
        <f t="shared" si="257"/>
        <v>7</v>
      </c>
    </row>
    <row r="8208" spans="1:20" x14ac:dyDescent="0.3">
      <c r="A8208" s="1">
        <v>45478</v>
      </c>
      <c r="B8208" t="s">
        <v>8653</v>
      </c>
      <c r="C8208" t="s">
        <v>137</v>
      </c>
      <c r="D8208" t="s">
        <v>50</v>
      </c>
      <c r="E8208" t="s">
        <v>44</v>
      </c>
      <c r="F8208" t="s">
        <v>45</v>
      </c>
      <c r="G8208" t="s">
        <v>26</v>
      </c>
      <c r="H8208" t="s">
        <v>132</v>
      </c>
      <c r="I8208" t="s">
        <v>28</v>
      </c>
      <c r="J8208">
        <v>24</v>
      </c>
      <c r="K8208">
        <v>3500</v>
      </c>
      <c r="L8208">
        <v>19</v>
      </c>
      <c r="M8208">
        <v>68040</v>
      </c>
      <c r="N8208">
        <v>51965.37</v>
      </c>
      <c r="O8208">
        <v>16074.63</v>
      </c>
      <c r="P8208" t="s">
        <v>72</v>
      </c>
      <c r="Q8208" t="s">
        <v>47</v>
      </c>
      <c r="R8208" t="s">
        <v>86</v>
      </c>
      <c r="S8208">
        <f t="shared" si="256"/>
        <v>2024</v>
      </c>
      <c r="T8208">
        <f t="shared" si="257"/>
        <v>7</v>
      </c>
    </row>
    <row r="8209" spans="1:20" x14ac:dyDescent="0.3">
      <c r="A8209" s="1">
        <v>45479</v>
      </c>
      <c r="B8209" t="s">
        <v>8654</v>
      </c>
      <c r="C8209" t="s">
        <v>68</v>
      </c>
      <c r="D8209" t="s">
        <v>23</v>
      </c>
      <c r="E8209" t="s">
        <v>35</v>
      </c>
      <c r="F8209" t="s">
        <v>36</v>
      </c>
      <c r="G8209" t="s">
        <v>46</v>
      </c>
      <c r="H8209" t="s">
        <v>132</v>
      </c>
      <c r="I8209" t="s">
        <v>28</v>
      </c>
      <c r="J8209">
        <v>22</v>
      </c>
      <c r="K8209">
        <v>3500</v>
      </c>
      <c r="L8209">
        <v>14</v>
      </c>
      <c r="M8209">
        <v>66220</v>
      </c>
      <c r="N8209">
        <v>49307.22</v>
      </c>
      <c r="O8209">
        <v>16912.78</v>
      </c>
      <c r="P8209" t="s">
        <v>93</v>
      </c>
      <c r="Q8209" t="s">
        <v>30</v>
      </c>
      <c r="R8209" t="s">
        <v>102</v>
      </c>
      <c r="S8209">
        <f t="shared" si="256"/>
        <v>2024</v>
      </c>
      <c r="T8209">
        <f t="shared" si="257"/>
        <v>7</v>
      </c>
    </row>
    <row r="8210" spans="1:20" x14ac:dyDescent="0.3">
      <c r="A8210" s="1">
        <v>45480</v>
      </c>
      <c r="B8210" t="s">
        <v>8655</v>
      </c>
      <c r="C8210" t="s">
        <v>84</v>
      </c>
      <c r="D8210" t="s">
        <v>50</v>
      </c>
      <c r="E8210" t="s">
        <v>51</v>
      </c>
      <c r="F8210" t="s">
        <v>52</v>
      </c>
      <c r="G8210" t="s">
        <v>26</v>
      </c>
      <c r="H8210" t="s">
        <v>27</v>
      </c>
      <c r="I8210" t="s">
        <v>28</v>
      </c>
      <c r="J8210">
        <v>25</v>
      </c>
      <c r="K8210">
        <v>45000</v>
      </c>
      <c r="L8210">
        <v>6</v>
      </c>
      <c r="M8210">
        <v>1057500</v>
      </c>
      <c r="N8210">
        <v>845806.34</v>
      </c>
      <c r="O8210">
        <v>211693.66</v>
      </c>
      <c r="P8210" t="s">
        <v>29</v>
      </c>
      <c r="Q8210" t="s">
        <v>30</v>
      </c>
      <c r="R8210" t="s">
        <v>102</v>
      </c>
      <c r="S8210">
        <f t="shared" si="256"/>
        <v>2024</v>
      </c>
      <c r="T8210">
        <f t="shared" si="257"/>
        <v>7</v>
      </c>
    </row>
    <row r="8211" spans="1:20" x14ac:dyDescent="0.3">
      <c r="A8211" s="1">
        <v>45481</v>
      </c>
      <c r="B8211" t="s">
        <v>8656</v>
      </c>
      <c r="C8211" t="s">
        <v>58</v>
      </c>
      <c r="D8211" t="s">
        <v>43</v>
      </c>
      <c r="E8211" t="s">
        <v>24</v>
      </c>
      <c r="F8211" t="s">
        <v>25</v>
      </c>
      <c r="G8211" t="s">
        <v>26</v>
      </c>
      <c r="H8211" t="s">
        <v>80</v>
      </c>
      <c r="I8211" t="s">
        <v>28</v>
      </c>
      <c r="J8211">
        <v>17</v>
      </c>
      <c r="K8211">
        <v>12000</v>
      </c>
      <c r="L8211">
        <v>17</v>
      </c>
      <c r="M8211">
        <v>169320</v>
      </c>
      <c r="N8211">
        <v>129310.92</v>
      </c>
      <c r="O8211">
        <v>40009.08</v>
      </c>
      <c r="P8211" t="s">
        <v>72</v>
      </c>
      <c r="Q8211" t="s">
        <v>90</v>
      </c>
      <c r="R8211" t="s">
        <v>73</v>
      </c>
      <c r="S8211">
        <f t="shared" si="256"/>
        <v>2024</v>
      </c>
      <c r="T8211">
        <f t="shared" si="257"/>
        <v>7</v>
      </c>
    </row>
    <row r="8212" spans="1:20" x14ac:dyDescent="0.3">
      <c r="A8212" s="1">
        <v>45482</v>
      </c>
      <c r="B8212" t="s">
        <v>8657</v>
      </c>
      <c r="C8212" t="s">
        <v>42</v>
      </c>
      <c r="D8212" t="s">
        <v>50</v>
      </c>
      <c r="E8212" t="s">
        <v>51</v>
      </c>
      <c r="F8212" t="s">
        <v>77</v>
      </c>
      <c r="G8212" t="s">
        <v>85</v>
      </c>
      <c r="H8212" t="s">
        <v>27</v>
      </c>
      <c r="I8212" t="s">
        <v>28</v>
      </c>
      <c r="J8212">
        <v>4</v>
      </c>
      <c r="K8212">
        <v>45000</v>
      </c>
      <c r="L8212">
        <v>0</v>
      </c>
      <c r="M8212">
        <v>180000</v>
      </c>
      <c r="N8212">
        <v>135978.98000000001</v>
      </c>
      <c r="O8212">
        <v>44021.02</v>
      </c>
      <c r="P8212" t="s">
        <v>72</v>
      </c>
      <c r="Q8212" t="s">
        <v>55</v>
      </c>
      <c r="R8212" t="s">
        <v>123</v>
      </c>
      <c r="S8212">
        <f t="shared" si="256"/>
        <v>2024</v>
      </c>
      <c r="T8212">
        <f t="shared" si="257"/>
        <v>7</v>
      </c>
    </row>
    <row r="8213" spans="1:20" x14ac:dyDescent="0.3">
      <c r="A8213" s="1">
        <v>45483</v>
      </c>
      <c r="B8213" t="s">
        <v>8658</v>
      </c>
      <c r="C8213" t="s">
        <v>22</v>
      </c>
      <c r="D8213" t="s">
        <v>43</v>
      </c>
      <c r="E8213" t="s">
        <v>44</v>
      </c>
      <c r="F8213" t="s">
        <v>89</v>
      </c>
      <c r="G8213" t="s">
        <v>26</v>
      </c>
      <c r="H8213" t="s">
        <v>140</v>
      </c>
      <c r="I8213" t="s">
        <v>71</v>
      </c>
      <c r="J8213">
        <v>12</v>
      </c>
      <c r="K8213">
        <v>900</v>
      </c>
      <c r="L8213">
        <v>5</v>
      </c>
      <c r="M8213">
        <v>10260</v>
      </c>
      <c r="N8213">
        <v>9274.6299999999992</v>
      </c>
      <c r="O8213">
        <v>985.37</v>
      </c>
      <c r="P8213" t="s">
        <v>38</v>
      </c>
      <c r="Q8213" t="s">
        <v>90</v>
      </c>
      <c r="R8213" t="s">
        <v>86</v>
      </c>
      <c r="S8213">
        <f t="shared" si="256"/>
        <v>2024</v>
      </c>
      <c r="T8213">
        <f t="shared" si="257"/>
        <v>7</v>
      </c>
    </row>
    <row r="8214" spans="1:20" x14ac:dyDescent="0.3">
      <c r="A8214" s="1">
        <v>45484</v>
      </c>
      <c r="B8214" t="s">
        <v>8659</v>
      </c>
      <c r="C8214" t="s">
        <v>108</v>
      </c>
      <c r="D8214" t="s">
        <v>43</v>
      </c>
      <c r="E8214" t="s">
        <v>24</v>
      </c>
      <c r="F8214" t="s">
        <v>69</v>
      </c>
      <c r="G8214" t="s">
        <v>26</v>
      </c>
      <c r="H8214" t="s">
        <v>27</v>
      </c>
      <c r="I8214" t="s">
        <v>28</v>
      </c>
      <c r="J8214">
        <v>9</v>
      </c>
      <c r="K8214">
        <v>45000</v>
      </c>
      <c r="L8214">
        <v>0</v>
      </c>
      <c r="M8214">
        <v>405000</v>
      </c>
      <c r="N8214">
        <v>307371.78000000003</v>
      </c>
      <c r="O8214">
        <v>97628.22</v>
      </c>
      <c r="P8214" t="s">
        <v>29</v>
      </c>
      <c r="Q8214" t="s">
        <v>55</v>
      </c>
      <c r="R8214" t="s">
        <v>102</v>
      </c>
      <c r="S8214">
        <f t="shared" si="256"/>
        <v>2024</v>
      </c>
      <c r="T8214">
        <f t="shared" si="257"/>
        <v>7</v>
      </c>
    </row>
    <row r="8215" spans="1:20" x14ac:dyDescent="0.3">
      <c r="A8215" s="1">
        <v>45485</v>
      </c>
      <c r="B8215" t="s">
        <v>8660</v>
      </c>
      <c r="C8215" t="s">
        <v>143</v>
      </c>
      <c r="D8215" t="s">
        <v>23</v>
      </c>
      <c r="E8215" t="s">
        <v>35</v>
      </c>
      <c r="F8215" t="s">
        <v>36</v>
      </c>
      <c r="G8215" t="s">
        <v>46</v>
      </c>
      <c r="H8215" t="s">
        <v>59</v>
      </c>
      <c r="I8215" t="s">
        <v>60</v>
      </c>
      <c r="J8215">
        <v>4</v>
      </c>
      <c r="K8215">
        <v>4500</v>
      </c>
      <c r="L8215">
        <v>19</v>
      </c>
      <c r="M8215">
        <v>14580</v>
      </c>
      <c r="N8215">
        <v>10909.58</v>
      </c>
      <c r="O8215">
        <v>3670.42</v>
      </c>
      <c r="P8215" t="s">
        <v>72</v>
      </c>
      <c r="Q8215" t="s">
        <v>47</v>
      </c>
      <c r="R8215" t="s">
        <v>31</v>
      </c>
      <c r="S8215">
        <f t="shared" si="256"/>
        <v>2024</v>
      </c>
      <c r="T8215">
        <f t="shared" si="257"/>
        <v>7</v>
      </c>
    </row>
    <row r="8216" spans="1:20" x14ac:dyDescent="0.3">
      <c r="A8216" s="1">
        <v>45486</v>
      </c>
      <c r="B8216" t="s">
        <v>8661</v>
      </c>
      <c r="C8216" t="s">
        <v>137</v>
      </c>
      <c r="D8216" t="s">
        <v>50</v>
      </c>
      <c r="E8216" t="s">
        <v>44</v>
      </c>
      <c r="F8216" t="s">
        <v>89</v>
      </c>
      <c r="G8216" t="s">
        <v>85</v>
      </c>
      <c r="H8216" t="s">
        <v>80</v>
      </c>
      <c r="I8216" t="s">
        <v>28</v>
      </c>
      <c r="J8216">
        <v>8</v>
      </c>
      <c r="K8216">
        <v>12000</v>
      </c>
      <c r="L8216">
        <v>4</v>
      </c>
      <c r="M8216">
        <v>92160</v>
      </c>
      <c r="N8216">
        <v>85180.49</v>
      </c>
      <c r="O8216">
        <v>6979.51</v>
      </c>
      <c r="P8216" t="s">
        <v>65</v>
      </c>
      <c r="Q8216" t="s">
        <v>47</v>
      </c>
      <c r="R8216" t="s">
        <v>31</v>
      </c>
      <c r="S8216">
        <f t="shared" si="256"/>
        <v>2024</v>
      </c>
      <c r="T8216">
        <f t="shared" si="257"/>
        <v>7</v>
      </c>
    </row>
    <row r="8217" spans="1:20" x14ac:dyDescent="0.3">
      <c r="A8217" s="1">
        <v>45487</v>
      </c>
      <c r="B8217" t="s">
        <v>8662</v>
      </c>
      <c r="C8217" t="s">
        <v>58</v>
      </c>
      <c r="D8217" t="s">
        <v>50</v>
      </c>
      <c r="E8217" t="s">
        <v>35</v>
      </c>
      <c r="F8217" t="s">
        <v>36</v>
      </c>
      <c r="G8217" t="s">
        <v>46</v>
      </c>
      <c r="H8217" t="s">
        <v>59</v>
      </c>
      <c r="I8217" t="s">
        <v>60</v>
      </c>
      <c r="J8217">
        <v>8</v>
      </c>
      <c r="K8217">
        <v>4500</v>
      </c>
      <c r="L8217">
        <v>10</v>
      </c>
      <c r="M8217">
        <v>32400</v>
      </c>
      <c r="N8217">
        <v>28542.43</v>
      </c>
      <c r="O8217">
        <v>3857.57</v>
      </c>
      <c r="P8217" t="s">
        <v>65</v>
      </c>
      <c r="Q8217" t="s">
        <v>55</v>
      </c>
      <c r="R8217" t="s">
        <v>86</v>
      </c>
      <c r="S8217">
        <f t="shared" si="256"/>
        <v>2024</v>
      </c>
      <c r="T8217">
        <f t="shared" si="257"/>
        <v>7</v>
      </c>
    </row>
    <row r="8218" spans="1:20" x14ac:dyDescent="0.3">
      <c r="A8218" s="1">
        <v>45488</v>
      </c>
      <c r="B8218" t="s">
        <v>8663</v>
      </c>
      <c r="C8218" t="s">
        <v>68</v>
      </c>
      <c r="D8218" t="s">
        <v>43</v>
      </c>
      <c r="E8218" t="s">
        <v>44</v>
      </c>
      <c r="F8218" t="s">
        <v>89</v>
      </c>
      <c r="G8218" t="s">
        <v>46</v>
      </c>
      <c r="H8218" t="s">
        <v>80</v>
      </c>
      <c r="I8218" t="s">
        <v>28</v>
      </c>
      <c r="J8218">
        <v>2</v>
      </c>
      <c r="K8218">
        <v>12000</v>
      </c>
      <c r="L8218">
        <v>17</v>
      </c>
      <c r="M8218">
        <v>19920</v>
      </c>
      <c r="N8218">
        <v>16436.509999999998</v>
      </c>
      <c r="O8218">
        <v>3483.49</v>
      </c>
      <c r="P8218" t="s">
        <v>38</v>
      </c>
      <c r="Q8218" t="s">
        <v>47</v>
      </c>
      <c r="R8218" t="s">
        <v>73</v>
      </c>
      <c r="S8218">
        <f t="shared" si="256"/>
        <v>2024</v>
      </c>
      <c r="T8218">
        <f t="shared" si="257"/>
        <v>7</v>
      </c>
    </row>
    <row r="8219" spans="1:20" x14ac:dyDescent="0.3">
      <c r="A8219" s="1">
        <v>45489</v>
      </c>
      <c r="B8219" t="s">
        <v>8664</v>
      </c>
      <c r="C8219" t="s">
        <v>108</v>
      </c>
      <c r="D8219" t="s">
        <v>23</v>
      </c>
      <c r="E8219" t="s">
        <v>44</v>
      </c>
      <c r="F8219" t="s">
        <v>89</v>
      </c>
      <c r="G8219" t="s">
        <v>85</v>
      </c>
      <c r="H8219" t="s">
        <v>132</v>
      </c>
      <c r="I8219" t="s">
        <v>28</v>
      </c>
      <c r="J8219">
        <v>21</v>
      </c>
      <c r="K8219">
        <v>3500</v>
      </c>
      <c r="L8219">
        <v>17</v>
      </c>
      <c r="M8219">
        <v>61005</v>
      </c>
      <c r="N8219">
        <v>55065.29</v>
      </c>
      <c r="O8219">
        <v>5939.71</v>
      </c>
      <c r="P8219" t="s">
        <v>93</v>
      </c>
      <c r="Q8219" t="s">
        <v>30</v>
      </c>
      <c r="R8219" t="s">
        <v>61</v>
      </c>
      <c r="S8219">
        <f t="shared" si="256"/>
        <v>2024</v>
      </c>
      <c r="T8219">
        <f t="shared" si="257"/>
        <v>7</v>
      </c>
    </row>
    <row r="8220" spans="1:20" x14ac:dyDescent="0.3">
      <c r="A8220" s="1">
        <v>45490</v>
      </c>
      <c r="B8220" t="s">
        <v>8665</v>
      </c>
      <c r="C8220" t="s">
        <v>58</v>
      </c>
      <c r="D8220" t="s">
        <v>43</v>
      </c>
      <c r="E8220" t="s">
        <v>24</v>
      </c>
      <c r="F8220" t="s">
        <v>25</v>
      </c>
      <c r="G8220" t="s">
        <v>85</v>
      </c>
      <c r="H8220" t="s">
        <v>70</v>
      </c>
      <c r="I8220" t="s">
        <v>71</v>
      </c>
      <c r="J8220">
        <v>22</v>
      </c>
      <c r="K8220">
        <v>600</v>
      </c>
      <c r="L8220">
        <v>12</v>
      </c>
      <c r="M8220">
        <v>11616</v>
      </c>
      <c r="N8220">
        <v>9709.51</v>
      </c>
      <c r="O8220">
        <v>1906.49</v>
      </c>
      <c r="P8220" t="s">
        <v>93</v>
      </c>
      <c r="Q8220" t="s">
        <v>55</v>
      </c>
      <c r="R8220" t="s">
        <v>61</v>
      </c>
      <c r="S8220">
        <f t="shared" si="256"/>
        <v>2024</v>
      </c>
      <c r="T8220">
        <f t="shared" si="257"/>
        <v>7</v>
      </c>
    </row>
    <row r="8221" spans="1:20" x14ac:dyDescent="0.3">
      <c r="A8221" s="1">
        <v>45491</v>
      </c>
      <c r="B8221" t="s">
        <v>8666</v>
      </c>
      <c r="C8221" t="s">
        <v>137</v>
      </c>
      <c r="D8221" t="s">
        <v>23</v>
      </c>
      <c r="E8221" t="s">
        <v>24</v>
      </c>
      <c r="F8221" t="s">
        <v>111</v>
      </c>
      <c r="G8221" t="s">
        <v>85</v>
      </c>
      <c r="H8221" t="s">
        <v>70</v>
      </c>
      <c r="I8221" t="s">
        <v>71</v>
      </c>
      <c r="J8221">
        <v>11</v>
      </c>
      <c r="K8221">
        <v>600</v>
      </c>
      <c r="L8221">
        <v>9</v>
      </c>
      <c r="M8221">
        <v>6006</v>
      </c>
      <c r="N8221">
        <v>4520.0200000000004</v>
      </c>
      <c r="O8221">
        <v>1485.98</v>
      </c>
      <c r="P8221" t="s">
        <v>38</v>
      </c>
      <c r="Q8221" t="s">
        <v>90</v>
      </c>
      <c r="R8221" t="s">
        <v>61</v>
      </c>
      <c r="S8221">
        <f t="shared" si="256"/>
        <v>2024</v>
      </c>
      <c r="T8221">
        <f t="shared" si="257"/>
        <v>7</v>
      </c>
    </row>
    <row r="8222" spans="1:20" x14ac:dyDescent="0.3">
      <c r="A8222" s="1">
        <v>45492</v>
      </c>
      <c r="B8222" t="s">
        <v>8667</v>
      </c>
      <c r="C8222" t="s">
        <v>98</v>
      </c>
      <c r="D8222" t="s">
        <v>43</v>
      </c>
      <c r="E8222" t="s">
        <v>44</v>
      </c>
      <c r="F8222" t="s">
        <v>45</v>
      </c>
      <c r="G8222" t="s">
        <v>37</v>
      </c>
      <c r="H8222" t="s">
        <v>140</v>
      </c>
      <c r="I8222" t="s">
        <v>71</v>
      </c>
      <c r="J8222">
        <v>12</v>
      </c>
      <c r="K8222">
        <v>900</v>
      </c>
      <c r="L8222">
        <v>7</v>
      </c>
      <c r="M8222">
        <v>10044</v>
      </c>
      <c r="N8222">
        <v>9211.48</v>
      </c>
      <c r="O8222">
        <v>832.52</v>
      </c>
      <c r="P8222" t="s">
        <v>65</v>
      </c>
      <c r="Q8222" t="s">
        <v>47</v>
      </c>
      <c r="R8222" t="s">
        <v>73</v>
      </c>
      <c r="S8222">
        <f t="shared" si="256"/>
        <v>2024</v>
      </c>
      <c r="T8222">
        <f t="shared" si="257"/>
        <v>7</v>
      </c>
    </row>
    <row r="8223" spans="1:20" x14ac:dyDescent="0.3">
      <c r="A8223" s="1">
        <v>45493</v>
      </c>
      <c r="B8223" t="s">
        <v>8668</v>
      </c>
      <c r="C8223" t="s">
        <v>143</v>
      </c>
      <c r="D8223" t="s">
        <v>43</v>
      </c>
      <c r="E8223" t="s">
        <v>51</v>
      </c>
      <c r="F8223" t="s">
        <v>52</v>
      </c>
      <c r="G8223" t="s">
        <v>85</v>
      </c>
      <c r="H8223" t="s">
        <v>53</v>
      </c>
      <c r="I8223" t="s">
        <v>54</v>
      </c>
      <c r="J8223">
        <v>10</v>
      </c>
      <c r="K8223">
        <v>2500</v>
      </c>
      <c r="L8223">
        <v>0</v>
      </c>
      <c r="M8223">
        <v>25000</v>
      </c>
      <c r="N8223">
        <v>18640.16</v>
      </c>
      <c r="O8223">
        <v>6359.84</v>
      </c>
      <c r="P8223" t="s">
        <v>65</v>
      </c>
      <c r="Q8223" t="s">
        <v>55</v>
      </c>
      <c r="R8223" t="s">
        <v>61</v>
      </c>
      <c r="S8223">
        <f t="shared" si="256"/>
        <v>2024</v>
      </c>
      <c r="T8223">
        <f t="shared" si="257"/>
        <v>7</v>
      </c>
    </row>
    <row r="8224" spans="1:20" x14ac:dyDescent="0.3">
      <c r="A8224" s="1">
        <v>45494</v>
      </c>
      <c r="B8224" t="s">
        <v>8669</v>
      </c>
      <c r="C8224" t="s">
        <v>58</v>
      </c>
      <c r="D8224" t="s">
        <v>50</v>
      </c>
      <c r="E8224" t="s">
        <v>44</v>
      </c>
      <c r="F8224" t="s">
        <v>89</v>
      </c>
      <c r="G8224" t="s">
        <v>37</v>
      </c>
      <c r="H8224" t="s">
        <v>132</v>
      </c>
      <c r="I8224" t="s">
        <v>28</v>
      </c>
      <c r="J8224">
        <v>2</v>
      </c>
      <c r="K8224">
        <v>3500</v>
      </c>
      <c r="L8224">
        <v>8</v>
      </c>
      <c r="M8224">
        <v>6440</v>
      </c>
      <c r="N8224">
        <v>5102.3500000000004</v>
      </c>
      <c r="O8224">
        <v>1337.65</v>
      </c>
      <c r="P8224" t="s">
        <v>29</v>
      </c>
      <c r="Q8224" t="s">
        <v>90</v>
      </c>
      <c r="R8224" t="s">
        <v>81</v>
      </c>
      <c r="S8224">
        <f t="shared" si="256"/>
        <v>2024</v>
      </c>
      <c r="T8224">
        <f t="shared" si="257"/>
        <v>7</v>
      </c>
    </row>
    <row r="8225" spans="1:20" x14ac:dyDescent="0.3">
      <c r="A8225" s="1">
        <v>45495</v>
      </c>
      <c r="B8225" t="s">
        <v>8670</v>
      </c>
      <c r="C8225" t="s">
        <v>22</v>
      </c>
      <c r="D8225" t="s">
        <v>50</v>
      </c>
      <c r="E8225" t="s">
        <v>35</v>
      </c>
      <c r="F8225" t="s">
        <v>36</v>
      </c>
      <c r="G8225" t="s">
        <v>46</v>
      </c>
      <c r="H8225" t="s">
        <v>140</v>
      </c>
      <c r="I8225" t="s">
        <v>71</v>
      </c>
      <c r="J8225">
        <v>22</v>
      </c>
      <c r="K8225">
        <v>900</v>
      </c>
      <c r="L8225">
        <v>4</v>
      </c>
      <c r="M8225">
        <v>19008</v>
      </c>
      <c r="N8225">
        <v>15961.25</v>
      </c>
      <c r="O8225">
        <v>3046.75</v>
      </c>
      <c r="P8225" t="s">
        <v>38</v>
      </c>
      <c r="Q8225" t="s">
        <v>47</v>
      </c>
      <c r="R8225" t="s">
        <v>39</v>
      </c>
      <c r="S8225">
        <f t="shared" si="256"/>
        <v>2024</v>
      </c>
      <c r="T8225">
        <f t="shared" si="257"/>
        <v>7</v>
      </c>
    </row>
    <row r="8226" spans="1:20" x14ac:dyDescent="0.3">
      <c r="A8226" s="1">
        <v>45496</v>
      </c>
      <c r="B8226" t="s">
        <v>8671</v>
      </c>
      <c r="C8226" t="s">
        <v>143</v>
      </c>
      <c r="D8226" t="s">
        <v>43</v>
      </c>
      <c r="E8226" t="s">
        <v>51</v>
      </c>
      <c r="F8226" t="s">
        <v>192</v>
      </c>
      <c r="G8226" t="s">
        <v>85</v>
      </c>
      <c r="H8226" t="s">
        <v>80</v>
      </c>
      <c r="I8226" t="s">
        <v>28</v>
      </c>
      <c r="J8226">
        <v>3</v>
      </c>
      <c r="K8226">
        <v>12000</v>
      </c>
      <c r="L8226">
        <v>8</v>
      </c>
      <c r="M8226">
        <v>33120</v>
      </c>
      <c r="N8226">
        <v>29312.28</v>
      </c>
      <c r="O8226">
        <v>3807.72</v>
      </c>
      <c r="P8226" t="s">
        <v>29</v>
      </c>
      <c r="Q8226" t="s">
        <v>47</v>
      </c>
      <c r="R8226" t="s">
        <v>39</v>
      </c>
      <c r="S8226">
        <f t="shared" si="256"/>
        <v>2024</v>
      </c>
      <c r="T8226">
        <f t="shared" si="257"/>
        <v>7</v>
      </c>
    </row>
    <row r="8227" spans="1:20" x14ac:dyDescent="0.3">
      <c r="A8227" s="1">
        <v>45497</v>
      </c>
      <c r="B8227" t="s">
        <v>8672</v>
      </c>
      <c r="C8227" t="s">
        <v>143</v>
      </c>
      <c r="D8227" t="s">
        <v>43</v>
      </c>
      <c r="E8227" t="s">
        <v>44</v>
      </c>
      <c r="F8227" t="s">
        <v>89</v>
      </c>
      <c r="G8227" t="s">
        <v>26</v>
      </c>
      <c r="H8227" t="s">
        <v>70</v>
      </c>
      <c r="I8227" t="s">
        <v>71</v>
      </c>
      <c r="J8227">
        <v>20</v>
      </c>
      <c r="K8227">
        <v>600</v>
      </c>
      <c r="L8227">
        <v>3</v>
      </c>
      <c r="M8227">
        <v>11640</v>
      </c>
      <c r="N8227">
        <v>10032.35</v>
      </c>
      <c r="O8227">
        <v>1607.65</v>
      </c>
      <c r="P8227" t="s">
        <v>93</v>
      </c>
      <c r="Q8227" t="s">
        <v>30</v>
      </c>
      <c r="R8227" t="s">
        <v>31</v>
      </c>
      <c r="S8227">
        <f t="shared" si="256"/>
        <v>2024</v>
      </c>
      <c r="T8227">
        <f t="shared" si="257"/>
        <v>7</v>
      </c>
    </row>
    <row r="8228" spans="1:20" x14ac:dyDescent="0.3">
      <c r="A8228" s="1">
        <v>45498</v>
      </c>
      <c r="B8228" t="s">
        <v>8673</v>
      </c>
      <c r="C8228" t="s">
        <v>143</v>
      </c>
      <c r="D8228" t="s">
        <v>43</v>
      </c>
      <c r="E8228" t="s">
        <v>35</v>
      </c>
      <c r="F8228" t="s">
        <v>36</v>
      </c>
      <c r="G8228" t="s">
        <v>37</v>
      </c>
      <c r="H8228" t="s">
        <v>53</v>
      </c>
      <c r="I8228" t="s">
        <v>54</v>
      </c>
      <c r="J8228">
        <v>21</v>
      </c>
      <c r="K8228">
        <v>2500</v>
      </c>
      <c r="L8228">
        <v>12</v>
      </c>
      <c r="M8228">
        <v>46200</v>
      </c>
      <c r="N8228">
        <v>35779.33</v>
      </c>
      <c r="O8228">
        <v>10420.67</v>
      </c>
      <c r="P8228" t="s">
        <v>29</v>
      </c>
      <c r="Q8228" t="s">
        <v>55</v>
      </c>
      <c r="R8228" t="s">
        <v>61</v>
      </c>
      <c r="S8228">
        <f t="shared" si="256"/>
        <v>2024</v>
      </c>
      <c r="T8228">
        <f t="shared" si="257"/>
        <v>7</v>
      </c>
    </row>
    <row r="8229" spans="1:20" x14ac:dyDescent="0.3">
      <c r="A8229" s="1">
        <v>45499</v>
      </c>
      <c r="B8229" t="s">
        <v>8674</v>
      </c>
      <c r="C8229" t="s">
        <v>137</v>
      </c>
      <c r="D8229" t="s">
        <v>43</v>
      </c>
      <c r="E8229" t="s">
        <v>44</v>
      </c>
      <c r="F8229" t="s">
        <v>89</v>
      </c>
      <c r="G8229" t="s">
        <v>46</v>
      </c>
      <c r="H8229" t="s">
        <v>59</v>
      </c>
      <c r="I8229" t="s">
        <v>60</v>
      </c>
      <c r="J8229">
        <v>11</v>
      </c>
      <c r="K8229">
        <v>4500</v>
      </c>
      <c r="L8229">
        <v>10</v>
      </c>
      <c r="M8229">
        <v>44550</v>
      </c>
      <c r="N8229">
        <v>32825.29</v>
      </c>
      <c r="O8229">
        <v>11724.71</v>
      </c>
      <c r="P8229" t="s">
        <v>93</v>
      </c>
      <c r="Q8229" t="s">
        <v>90</v>
      </c>
      <c r="R8229" t="s">
        <v>81</v>
      </c>
      <c r="S8229">
        <f t="shared" si="256"/>
        <v>2024</v>
      </c>
      <c r="T8229">
        <f t="shared" si="257"/>
        <v>7</v>
      </c>
    </row>
    <row r="8230" spans="1:20" x14ac:dyDescent="0.3">
      <c r="A8230" s="1">
        <v>45500</v>
      </c>
      <c r="B8230" t="s">
        <v>8675</v>
      </c>
      <c r="C8230" t="s">
        <v>58</v>
      </c>
      <c r="D8230" t="s">
        <v>50</v>
      </c>
      <c r="E8230" t="s">
        <v>44</v>
      </c>
      <c r="F8230" t="s">
        <v>89</v>
      </c>
      <c r="G8230" t="s">
        <v>85</v>
      </c>
      <c r="H8230" t="s">
        <v>27</v>
      </c>
      <c r="I8230" t="s">
        <v>28</v>
      </c>
      <c r="J8230">
        <v>18</v>
      </c>
      <c r="K8230">
        <v>45000</v>
      </c>
      <c r="L8230">
        <v>17</v>
      </c>
      <c r="M8230">
        <v>672300</v>
      </c>
      <c r="N8230">
        <v>592705.44999999995</v>
      </c>
      <c r="O8230">
        <v>79594.55</v>
      </c>
      <c r="P8230" t="s">
        <v>93</v>
      </c>
      <c r="Q8230" t="s">
        <v>47</v>
      </c>
      <c r="R8230" t="s">
        <v>31</v>
      </c>
      <c r="S8230">
        <f t="shared" si="256"/>
        <v>2024</v>
      </c>
      <c r="T8230">
        <f t="shared" si="257"/>
        <v>7</v>
      </c>
    </row>
    <row r="8231" spans="1:20" x14ac:dyDescent="0.3">
      <c r="A8231" s="1">
        <v>45501</v>
      </c>
      <c r="B8231" t="s">
        <v>8676</v>
      </c>
      <c r="C8231" t="s">
        <v>84</v>
      </c>
      <c r="D8231" t="s">
        <v>23</v>
      </c>
      <c r="E8231" t="s">
        <v>24</v>
      </c>
      <c r="F8231" t="s">
        <v>111</v>
      </c>
      <c r="G8231" t="s">
        <v>26</v>
      </c>
      <c r="H8231" t="s">
        <v>132</v>
      </c>
      <c r="I8231" t="s">
        <v>28</v>
      </c>
      <c r="J8231">
        <v>16</v>
      </c>
      <c r="K8231">
        <v>3500</v>
      </c>
      <c r="L8231">
        <v>20</v>
      </c>
      <c r="M8231">
        <v>44800</v>
      </c>
      <c r="N8231">
        <v>33854.76</v>
      </c>
      <c r="O8231">
        <v>10945.24</v>
      </c>
      <c r="P8231" t="s">
        <v>29</v>
      </c>
      <c r="Q8231" t="s">
        <v>90</v>
      </c>
      <c r="R8231" t="s">
        <v>31</v>
      </c>
      <c r="S8231">
        <f t="shared" si="256"/>
        <v>2024</v>
      </c>
      <c r="T8231">
        <f t="shared" si="257"/>
        <v>7</v>
      </c>
    </row>
    <row r="8232" spans="1:20" x14ac:dyDescent="0.3">
      <c r="A8232" s="1">
        <v>45502</v>
      </c>
      <c r="B8232" t="s">
        <v>8677</v>
      </c>
      <c r="C8232" t="s">
        <v>58</v>
      </c>
      <c r="D8232" t="s">
        <v>50</v>
      </c>
      <c r="E8232" t="s">
        <v>44</v>
      </c>
      <c r="F8232" t="s">
        <v>45</v>
      </c>
      <c r="G8232" t="s">
        <v>26</v>
      </c>
      <c r="H8232" t="s">
        <v>59</v>
      </c>
      <c r="I8232" t="s">
        <v>60</v>
      </c>
      <c r="J8232">
        <v>1</v>
      </c>
      <c r="K8232">
        <v>4500</v>
      </c>
      <c r="L8232">
        <v>3</v>
      </c>
      <c r="M8232">
        <v>4365</v>
      </c>
      <c r="N8232">
        <v>3472.6</v>
      </c>
      <c r="O8232">
        <v>892.4</v>
      </c>
      <c r="P8232" t="s">
        <v>65</v>
      </c>
      <c r="Q8232" t="s">
        <v>47</v>
      </c>
      <c r="R8232" t="s">
        <v>123</v>
      </c>
      <c r="S8232">
        <f t="shared" si="256"/>
        <v>2024</v>
      </c>
      <c r="T8232">
        <f t="shared" si="257"/>
        <v>7</v>
      </c>
    </row>
    <row r="8233" spans="1:20" x14ac:dyDescent="0.3">
      <c r="A8233" s="1">
        <v>45503</v>
      </c>
      <c r="B8233" t="s">
        <v>8678</v>
      </c>
      <c r="C8233" t="s">
        <v>64</v>
      </c>
      <c r="D8233" t="s">
        <v>50</v>
      </c>
      <c r="E8233" t="s">
        <v>35</v>
      </c>
      <c r="F8233" t="s">
        <v>36</v>
      </c>
      <c r="G8233" t="s">
        <v>37</v>
      </c>
      <c r="H8233" t="s">
        <v>59</v>
      </c>
      <c r="I8233" t="s">
        <v>60</v>
      </c>
      <c r="J8233">
        <v>15</v>
      </c>
      <c r="K8233">
        <v>4500</v>
      </c>
      <c r="L8233">
        <v>4</v>
      </c>
      <c r="M8233">
        <v>64800</v>
      </c>
      <c r="N8233">
        <v>57354.79</v>
      </c>
      <c r="O8233">
        <v>7445.21</v>
      </c>
      <c r="P8233" t="s">
        <v>65</v>
      </c>
      <c r="Q8233" t="s">
        <v>90</v>
      </c>
      <c r="R8233" t="s">
        <v>81</v>
      </c>
      <c r="S8233">
        <f t="shared" si="256"/>
        <v>2024</v>
      </c>
      <c r="T8233">
        <f t="shared" si="257"/>
        <v>7</v>
      </c>
    </row>
    <row r="8234" spans="1:20" x14ac:dyDescent="0.3">
      <c r="A8234" s="1">
        <v>45504</v>
      </c>
      <c r="B8234" t="s">
        <v>8679</v>
      </c>
      <c r="C8234" t="s">
        <v>76</v>
      </c>
      <c r="D8234" t="s">
        <v>23</v>
      </c>
      <c r="E8234" t="s">
        <v>24</v>
      </c>
      <c r="F8234" t="s">
        <v>69</v>
      </c>
      <c r="G8234" t="s">
        <v>37</v>
      </c>
      <c r="H8234" t="s">
        <v>140</v>
      </c>
      <c r="I8234" t="s">
        <v>71</v>
      </c>
      <c r="J8234">
        <v>22</v>
      </c>
      <c r="K8234">
        <v>900</v>
      </c>
      <c r="L8234">
        <v>4</v>
      </c>
      <c r="M8234">
        <v>19008</v>
      </c>
      <c r="N8234">
        <v>17060.21</v>
      </c>
      <c r="O8234">
        <v>1947.79</v>
      </c>
      <c r="P8234" t="s">
        <v>65</v>
      </c>
      <c r="Q8234" t="s">
        <v>30</v>
      </c>
      <c r="R8234" t="s">
        <v>81</v>
      </c>
      <c r="S8234">
        <f t="shared" si="256"/>
        <v>2024</v>
      </c>
      <c r="T8234">
        <f t="shared" si="257"/>
        <v>7</v>
      </c>
    </row>
    <row r="8235" spans="1:20" x14ac:dyDescent="0.3">
      <c r="A8235" s="1">
        <v>45505</v>
      </c>
      <c r="B8235" t="s">
        <v>8680</v>
      </c>
      <c r="C8235" t="s">
        <v>98</v>
      </c>
      <c r="D8235" t="s">
        <v>43</v>
      </c>
      <c r="E8235" t="s">
        <v>44</v>
      </c>
      <c r="F8235" t="s">
        <v>45</v>
      </c>
      <c r="G8235" t="s">
        <v>85</v>
      </c>
      <c r="H8235" t="s">
        <v>140</v>
      </c>
      <c r="I8235" t="s">
        <v>71</v>
      </c>
      <c r="J8235">
        <v>8</v>
      </c>
      <c r="K8235">
        <v>900</v>
      </c>
      <c r="L8235">
        <v>18</v>
      </c>
      <c r="M8235">
        <v>5904</v>
      </c>
      <c r="N8235">
        <v>5221.1400000000003</v>
      </c>
      <c r="O8235">
        <v>682.86</v>
      </c>
      <c r="P8235" t="s">
        <v>38</v>
      </c>
      <c r="Q8235" t="s">
        <v>47</v>
      </c>
      <c r="R8235" t="s">
        <v>31</v>
      </c>
      <c r="S8235">
        <f t="shared" si="256"/>
        <v>2024</v>
      </c>
      <c r="T8235">
        <f t="shared" si="257"/>
        <v>8</v>
      </c>
    </row>
    <row r="8236" spans="1:20" x14ac:dyDescent="0.3">
      <c r="A8236" s="1">
        <v>45506</v>
      </c>
      <c r="B8236" t="s">
        <v>8681</v>
      </c>
      <c r="C8236" t="s">
        <v>137</v>
      </c>
      <c r="D8236" t="s">
        <v>50</v>
      </c>
      <c r="E8236" t="s">
        <v>51</v>
      </c>
      <c r="F8236" t="s">
        <v>99</v>
      </c>
      <c r="G8236" t="s">
        <v>37</v>
      </c>
      <c r="H8236" t="s">
        <v>132</v>
      </c>
      <c r="I8236" t="s">
        <v>28</v>
      </c>
      <c r="J8236">
        <v>18</v>
      </c>
      <c r="K8236">
        <v>3500</v>
      </c>
      <c r="L8236">
        <v>15</v>
      </c>
      <c r="M8236">
        <v>53550</v>
      </c>
      <c r="N8236">
        <v>41373.9</v>
      </c>
      <c r="O8236">
        <v>12176.1</v>
      </c>
      <c r="P8236" t="s">
        <v>93</v>
      </c>
      <c r="Q8236" t="s">
        <v>90</v>
      </c>
      <c r="R8236" t="s">
        <v>73</v>
      </c>
      <c r="S8236">
        <f t="shared" si="256"/>
        <v>2024</v>
      </c>
      <c r="T8236">
        <f t="shared" si="257"/>
        <v>8</v>
      </c>
    </row>
    <row r="8237" spans="1:20" x14ac:dyDescent="0.3">
      <c r="A8237" s="1">
        <v>45507</v>
      </c>
      <c r="B8237" t="s">
        <v>8682</v>
      </c>
      <c r="C8237" t="s">
        <v>64</v>
      </c>
      <c r="D8237" t="s">
        <v>23</v>
      </c>
      <c r="E8237" t="s">
        <v>35</v>
      </c>
      <c r="F8237" t="s">
        <v>36</v>
      </c>
      <c r="G8237" t="s">
        <v>85</v>
      </c>
      <c r="H8237" t="s">
        <v>80</v>
      </c>
      <c r="I8237" t="s">
        <v>28</v>
      </c>
      <c r="J8237">
        <v>6</v>
      </c>
      <c r="K8237">
        <v>12000</v>
      </c>
      <c r="L8237">
        <v>20</v>
      </c>
      <c r="M8237">
        <v>57600</v>
      </c>
      <c r="N8237">
        <v>46152.43</v>
      </c>
      <c r="O8237">
        <v>11447.57</v>
      </c>
      <c r="P8237" t="s">
        <v>29</v>
      </c>
      <c r="Q8237" t="s">
        <v>90</v>
      </c>
      <c r="R8237" t="s">
        <v>61</v>
      </c>
      <c r="S8237">
        <f t="shared" si="256"/>
        <v>2024</v>
      </c>
      <c r="T8237">
        <f t="shared" si="257"/>
        <v>8</v>
      </c>
    </row>
    <row r="8238" spans="1:20" x14ac:dyDescent="0.3">
      <c r="A8238" s="1">
        <v>45508</v>
      </c>
      <c r="B8238" t="s">
        <v>8683</v>
      </c>
      <c r="C8238" t="s">
        <v>34</v>
      </c>
      <c r="D8238" t="s">
        <v>43</v>
      </c>
      <c r="E8238" t="s">
        <v>35</v>
      </c>
      <c r="F8238" t="s">
        <v>36</v>
      </c>
      <c r="G8238" t="s">
        <v>26</v>
      </c>
      <c r="H8238" t="s">
        <v>59</v>
      </c>
      <c r="I8238" t="s">
        <v>60</v>
      </c>
      <c r="J8238">
        <v>8</v>
      </c>
      <c r="K8238">
        <v>4500</v>
      </c>
      <c r="L8238">
        <v>14</v>
      </c>
      <c r="M8238">
        <v>30960</v>
      </c>
      <c r="N8238">
        <v>28480.43</v>
      </c>
      <c r="O8238">
        <v>2479.5700000000002</v>
      </c>
      <c r="P8238" t="s">
        <v>65</v>
      </c>
      <c r="Q8238" t="s">
        <v>30</v>
      </c>
      <c r="R8238" t="s">
        <v>86</v>
      </c>
      <c r="S8238">
        <f t="shared" si="256"/>
        <v>2024</v>
      </c>
      <c r="T8238">
        <f t="shared" si="257"/>
        <v>8</v>
      </c>
    </row>
    <row r="8239" spans="1:20" x14ac:dyDescent="0.3">
      <c r="A8239" s="1">
        <v>45509</v>
      </c>
      <c r="B8239" t="s">
        <v>8684</v>
      </c>
      <c r="C8239" t="s">
        <v>42</v>
      </c>
      <c r="D8239" t="s">
        <v>23</v>
      </c>
      <c r="E8239" t="s">
        <v>44</v>
      </c>
      <c r="F8239" t="s">
        <v>45</v>
      </c>
      <c r="G8239" t="s">
        <v>26</v>
      </c>
      <c r="H8239" t="s">
        <v>120</v>
      </c>
      <c r="I8239" t="s">
        <v>28</v>
      </c>
      <c r="J8239">
        <v>14</v>
      </c>
      <c r="K8239">
        <v>15000</v>
      </c>
      <c r="L8239">
        <v>4</v>
      </c>
      <c r="M8239">
        <v>201600</v>
      </c>
      <c r="N8239">
        <v>157330.29</v>
      </c>
      <c r="O8239">
        <v>44269.71</v>
      </c>
      <c r="P8239" t="s">
        <v>29</v>
      </c>
      <c r="Q8239" t="s">
        <v>90</v>
      </c>
      <c r="R8239" t="s">
        <v>81</v>
      </c>
      <c r="S8239">
        <f t="shared" si="256"/>
        <v>2024</v>
      </c>
      <c r="T8239">
        <f t="shared" si="257"/>
        <v>8</v>
      </c>
    </row>
    <row r="8240" spans="1:20" x14ac:dyDescent="0.3">
      <c r="A8240" s="1">
        <v>45510</v>
      </c>
      <c r="B8240" t="s">
        <v>8685</v>
      </c>
      <c r="C8240" t="s">
        <v>137</v>
      </c>
      <c r="D8240" t="s">
        <v>43</v>
      </c>
      <c r="E8240" t="s">
        <v>44</v>
      </c>
      <c r="F8240" t="s">
        <v>89</v>
      </c>
      <c r="G8240" t="s">
        <v>26</v>
      </c>
      <c r="H8240" t="s">
        <v>70</v>
      </c>
      <c r="I8240" t="s">
        <v>71</v>
      </c>
      <c r="J8240">
        <v>12</v>
      </c>
      <c r="K8240">
        <v>600</v>
      </c>
      <c r="L8240">
        <v>16</v>
      </c>
      <c r="M8240">
        <v>6048</v>
      </c>
      <c r="N8240">
        <v>4899.8100000000004</v>
      </c>
      <c r="O8240">
        <v>1148.19</v>
      </c>
      <c r="P8240" t="s">
        <v>65</v>
      </c>
      <c r="Q8240" t="s">
        <v>30</v>
      </c>
      <c r="R8240" t="s">
        <v>39</v>
      </c>
      <c r="S8240">
        <f t="shared" si="256"/>
        <v>2024</v>
      </c>
      <c r="T8240">
        <f t="shared" si="257"/>
        <v>8</v>
      </c>
    </row>
    <row r="8241" spans="1:20" x14ac:dyDescent="0.3">
      <c r="A8241" s="1">
        <v>45511</v>
      </c>
      <c r="B8241" t="s">
        <v>8686</v>
      </c>
      <c r="C8241" t="s">
        <v>98</v>
      </c>
      <c r="D8241" t="s">
        <v>43</v>
      </c>
      <c r="E8241" t="s">
        <v>51</v>
      </c>
      <c r="F8241" t="s">
        <v>77</v>
      </c>
      <c r="G8241" t="s">
        <v>26</v>
      </c>
      <c r="H8241" t="s">
        <v>80</v>
      </c>
      <c r="I8241" t="s">
        <v>28</v>
      </c>
      <c r="J8241">
        <v>24</v>
      </c>
      <c r="K8241">
        <v>12000</v>
      </c>
      <c r="L8241">
        <v>17</v>
      </c>
      <c r="M8241">
        <v>239040</v>
      </c>
      <c r="N8241">
        <v>202343.94</v>
      </c>
      <c r="O8241">
        <v>36696.06</v>
      </c>
      <c r="P8241" t="s">
        <v>72</v>
      </c>
      <c r="Q8241" t="s">
        <v>47</v>
      </c>
      <c r="R8241" t="s">
        <v>123</v>
      </c>
      <c r="S8241">
        <f t="shared" si="256"/>
        <v>2024</v>
      </c>
      <c r="T8241">
        <f t="shared" si="257"/>
        <v>8</v>
      </c>
    </row>
    <row r="8242" spans="1:20" x14ac:dyDescent="0.3">
      <c r="A8242" s="1">
        <v>45512</v>
      </c>
      <c r="B8242" t="s">
        <v>8687</v>
      </c>
      <c r="C8242" t="s">
        <v>143</v>
      </c>
      <c r="D8242" t="s">
        <v>43</v>
      </c>
      <c r="E8242" t="s">
        <v>35</v>
      </c>
      <c r="F8242" t="s">
        <v>36</v>
      </c>
      <c r="G8242" t="s">
        <v>46</v>
      </c>
      <c r="H8242" t="s">
        <v>53</v>
      </c>
      <c r="I8242" t="s">
        <v>54</v>
      </c>
      <c r="J8242">
        <v>11</v>
      </c>
      <c r="K8242">
        <v>2500</v>
      </c>
      <c r="L8242">
        <v>5</v>
      </c>
      <c r="M8242">
        <v>26125</v>
      </c>
      <c r="N8242">
        <v>19629.5</v>
      </c>
      <c r="O8242">
        <v>6495.5</v>
      </c>
      <c r="P8242" t="s">
        <v>72</v>
      </c>
      <c r="Q8242" t="s">
        <v>30</v>
      </c>
      <c r="R8242" t="s">
        <v>39</v>
      </c>
      <c r="S8242">
        <f t="shared" si="256"/>
        <v>2024</v>
      </c>
      <c r="T8242">
        <f t="shared" si="257"/>
        <v>8</v>
      </c>
    </row>
    <row r="8243" spans="1:20" x14ac:dyDescent="0.3">
      <c r="A8243" s="1">
        <v>45513</v>
      </c>
      <c r="B8243" t="s">
        <v>8688</v>
      </c>
      <c r="C8243" t="s">
        <v>34</v>
      </c>
      <c r="D8243" t="s">
        <v>23</v>
      </c>
      <c r="E8243" t="s">
        <v>44</v>
      </c>
      <c r="F8243" t="s">
        <v>45</v>
      </c>
      <c r="G8243" t="s">
        <v>37</v>
      </c>
      <c r="H8243" t="s">
        <v>132</v>
      </c>
      <c r="I8243" t="s">
        <v>28</v>
      </c>
      <c r="J8243">
        <v>7</v>
      </c>
      <c r="K8243">
        <v>3500</v>
      </c>
      <c r="L8243">
        <v>7</v>
      </c>
      <c r="M8243">
        <v>22785</v>
      </c>
      <c r="N8243">
        <v>18307.88</v>
      </c>
      <c r="O8243">
        <v>4477.12</v>
      </c>
      <c r="P8243" t="s">
        <v>29</v>
      </c>
      <c r="Q8243" t="s">
        <v>90</v>
      </c>
      <c r="R8243" t="s">
        <v>73</v>
      </c>
      <c r="S8243">
        <f t="shared" si="256"/>
        <v>2024</v>
      </c>
      <c r="T8243">
        <f t="shared" si="257"/>
        <v>8</v>
      </c>
    </row>
    <row r="8244" spans="1:20" x14ac:dyDescent="0.3">
      <c r="A8244" s="1">
        <v>45514</v>
      </c>
      <c r="B8244" t="s">
        <v>8689</v>
      </c>
      <c r="C8244" t="s">
        <v>76</v>
      </c>
      <c r="D8244" t="s">
        <v>43</v>
      </c>
      <c r="E8244" t="s">
        <v>24</v>
      </c>
      <c r="F8244" t="s">
        <v>25</v>
      </c>
      <c r="G8244" t="s">
        <v>37</v>
      </c>
      <c r="H8244" t="s">
        <v>27</v>
      </c>
      <c r="I8244" t="s">
        <v>28</v>
      </c>
      <c r="J8244">
        <v>14</v>
      </c>
      <c r="K8244">
        <v>45000</v>
      </c>
      <c r="L8244">
        <v>5</v>
      </c>
      <c r="M8244">
        <v>598500</v>
      </c>
      <c r="N8244">
        <v>535206.84</v>
      </c>
      <c r="O8244">
        <v>63293.16</v>
      </c>
      <c r="P8244" t="s">
        <v>72</v>
      </c>
      <c r="Q8244" t="s">
        <v>47</v>
      </c>
      <c r="R8244" t="s">
        <v>31</v>
      </c>
      <c r="S8244">
        <f t="shared" si="256"/>
        <v>2024</v>
      </c>
      <c r="T8244">
        <f t="shared" si="257"/>
        <v>8</v>
      </c>
    </row>
    <row r="8245" spans="1:20" x14ac:dyDescent="0.3">
      <c r="A8245" s="1">
        <v>45515</v>
      </c>
      <c r="B8245" t="s">
        <v>8690</v>
      </c>
      <c r="C8245" t="s">
        <v>84</v>
      </c>
      <c r="D8245" t="s">
        <v>50</v>
      </c>
      <c r="E8245" t="s">
        <v>35</v>
      </c>
      <c r="F8245" t="s">
        <v>36</v>
      </c>
      <c r="G8245" t="s">
        <v>26</v>
      </c>
      <c r="H8245" t="s">
        <v>53</v>
      </c>
      <c r="I8245" t="s">
        <v>54</v>
      </c>
      <c r="J8245">
        <v>19</v>
      </c>
      <c r="K8245">
        <v>2500</v>
      </c>
      <c r="L8245">
        <v>11</v>
      </c>
      <c r="M8245">
        <v>42275</v>
      </c>
      <c r="N8245">
        <v>36296.949999999997</v>
      </c>
      <c r="O8245">
        <v>5978.05</v>
      </c>
      <c r="P8245" t="s">
        <v>65</v>
      </c>
      <c r="Q8245" t="s">
        <v>30</v>
      </c>
      <c r="R8245" t="s">
        <v>102</v>
      </c>
      <c r="S8245">
        <f t="shared" si="256"/>
        <v>2024</v>
      </c>
      <c r="T8245">
        <f t="shared" si="257"/>
        <v>8</v>
      </c>
    </row>
    <row r="8246" spans="1:20" x14ac:dyDescent="0.3">
      <c r="A8246" s="1">
        <v>45516</v>
      </c>
      <c r="B8246" t="s">
        <v>8691</v>
      </c>
      <c r="C8246" t="s">
        <v>22</v>
      </c>
      <c r="D8246" t="s">
        <v>43</v>
      </c>
      <c r="E8246" t="s">
        <v>44</v>
      </c>
      <c r="F8246" t="s">
        <v>45</v>
      </c>
      <c r="G8246" t="s">
        <v>26</v>
      </c>
      <c r="H8246" t="s">
        <v>120</v>
      </c>
      <c r="I8246" t="s">
        <v>28</v>
      </c>
      <c r="J8246">
        <v>2</v>
      </c>
      <c r="K8246">
        <v>15000</v>
      </c>
      <c r="L8246">
        <v>7</v>
      </c>
      <c r="M8246">
        <v>27900</v>
      </c>
      <c r="N8246">
        <v>24561.1</v>
      </c>
      <c r="O8246">
        <v>3338.9</v>
      </c>
      <c r="P8246" t="s">
        <v>93</v>
      </c>
      <c r="Q8246" t="s">
        <v>90</v>
      </c>
      <c r="R8246" t="s">
        <v>81</v>
      </c>
      <c r="S8246">
        <f t="shared" si="256"/>
        <v>2024</v>
      </c>
      <c r="T8246">
        <f t="shared" si="257"/>
        <v>8</v>
      </c>
    </row>
    <row r="8247" spans="1:20" x14ac:dyDescent="0.3">
      <c r="A8247" s="1">
        <v>45517</v>
      </c>
      <c r="B8247" t="s">
        <v>8692</v>
      </c>
      <c r="C8247" t="s">
        <v>58</v>
      </c>
      <c r="D8247" t="s">
        <v>23</v>
      </c>
      <c r="E8247" t="s">
        <v>51</v>
      </c>
      <c r="F8247" t="s">
        <v>192</v>
      </c>
      <c r="G8247" t="s">
        <v>26</v>
      </c>
      <c r="H8247" t="s">
        <v>70</v>
      </c>
      <c r="I8247" t="s">
        <v>71</v>
      </c>
      <c r="J8247">
        <v>25</v>
      </c>
      <c r="K8247">
        <v>600</v>
      </c>
      <c r="L8247">
        <v>1</v>
      </c>
      <c r="M8247">
        <v>14850</v>
      </c>
      <c r="N8247">
        <v>13233.38</v>
      </c>
      <c r="O8247">
        <v>1616.62</v>
      </c>
      <c r="P8247" t="s">
        <v>38</v>
      </c>
      <c r="Q8247" t="s">
        <v>90</v>
      </c>
      <c r="R8247" t="s">
        <v>31</v>
      </c>
      <c r="S8247">
        <f t="shared" si="256"/>
        <v>2024</v>
      </c>
      <c r="T8247">
        <f t="shared" si="257"/>
        <v>8</v>
      </c>
    </row>
    <row r="8248" spans="1:20" x14ac:dyDescent="0.3">
      <c r="A8248" s="1">
        <v>45518</v>
      </c>
      <c r="B8248" t="s">
        <v>8693</v>
      </c>
      <c r="C8248" t="s">
        <v>42</v>
      </c>
      <c r="D8248" t="s">
        <v>50</v>
      </c>
      <c r="E8248" t="s">
        <v>44</v>
      </c>
      <c r="F8248" t="s">
        <v>45</v>
      </c>
      <c r="G8248" t="s">
        <v>46</v>
      </c>
      <c r="H8248" t="s">
        <v>27</v>
      </c>
      <c r="I8248" t="s">
        <v>28</v>
      </c>
      <c r="J8248">
        <v>18</v>
      </c>
      <c r="K8248">
        <v>45000</v>
      </c>
      <c r="L8248">
        <v>2</v>
      </c>
      <c r="M8248">
        <v>793800</v>
      </c>
      <c r="N8248">
        <v>731822.58</v>
      </c>
      <c r="O8248">
        <v>61977.42</v>
      </c>
      <c r="P8248" t="s">
        <v>72</v>
      </c>
      <c r="Q8248" t="s">
        <v>47</v>
      </c>
      <c r="R8248" t="s">
        <v>61</v>
      </c>
      <c r="S8248">
        <f t="shared" si="256"/>
        <v>2024</v>
      </c>
      <c r="T8248">
        <f t="shared" si="257"/>
        <v>8</v>
      </c>
    </row>
    <row r="8249" spans="1:20" x14ac:dyDescent="0.3">
      <c r="A8249" s="1">
        <v>45519</v>
      </c>
      <c r="B8249" t="s">
        <v>8694</v>
      </c>
      <c r="C8249" t="s">
        <v>34</v>
      </c>
      <c r="D8249" t="s">
        <v>50</v>
      </c>
      <c r="E8249" t="s">
        <v>35</v>
      </c>
      <c r="F8249" t="s">
        <v>36</v>
      </c>
      <c r="G8249" t="s">
        <v>85</v>
      </c>
      <c r="H8249" t="s">
        <v>70</v>
      </c>
      <c r="I8249" t="s">
        <v>71</v>
      </c>
      <c r="J8249">
        <v>12</v>
      </c>
      <c r="K8249">
        <v>600</v>
      </c>
      <c r="L8249">
        <v>6</v>
      </c>
      <c r="M8249">
        <v>6768</v>
      </c>
      <c r="N8249">
        <v>6177.38</v>
      </c>
      <c r="O8249">
        <v>590.62</v>
      </c>
      <c r="P8249" t="s">
        <v>72</v>
      </c>
      <c r="Q8249" t="s">
        <v>30</v>
      </c>
      <c r="R8249" t="s">
        <v>123</v>
      </c>
      <c r="S8249">
        <f t="shared" si="256"/>
        <v>2024</v>
      </c>
      <c r="T8249">
        <f t="shared" si="257"/>
        <v>8</v>
      </c>
    </row>
    <row r="8250" spans="1:20" x14ac:dyDescent="0.3">
      <c r="A8250" s="1">
        <v>45520</v>
      </c>
      <c r="B8250" t="s">
        <v>8695</v>
      </c>
      <c r="C8250" t="s">
        <v>42</v>
      </c>
      <c r="D8250" t="s">
        <v>43</v>
      </c>
      <c r="E8250" t="s">
        <v>35</v>
      </c>
      <c r="F8250" t="s">
        <v>36</v>
      </c>
      <c r="G8250" t="s">
        <v>26</v>
      </c>
      <c r="H8250" t="s">
        <v>140</v>
      </c>
      <c r="I8250" t="s">
        <v>71</v>
      </c>
      <c r="J8250">
        <v>3</v>
      </c>
      <c r="K8250">
        <v>900</v>
      </c>
      <c r="L8250">
        <v>12</v>
      </c>
      <c r="M8250">
        <v>2376</v>
      </c>
      <c r="N8250">
        <v>2202.98</v>
      </c>
      <c r="O8250">
        <v>173.02</v>
      </c>
      <c r="P8250" t="s">
        <v>29</v>
      </c>
      <c r="Q8250" t="s">
        <v>90</v>
      </c>
      <c r="R8250" t="s">
        <v>86</v>
      </c>
      <c r="S8250">
        <f t="shared" si="256"/>
        <v>2024</v>
      </c>
      <c r="T8250">
        <f t="shared" si="257"/>
        <v>8</v>
      </c>
    </row>
    <row r="8251" spans="1:20" x14ac:dyDescent="0.3">
      <c r="A8251" s="1">
        <v>45521</v>
      </c>
      <c r="B8251" t="s">
        <v>8696</v>
      </c>
      <c r="C8251" t="s">
        <v>84</v>
      </c>
      <c r="D8251" t="s">
        <v>43</v>
      </c>
      <c r="E8251" t="s">
        <v>44</v>
      </c>
      <c r="F8251" t="s">
        <v>45</v>
      </c>
      <c r="G8251" t="s">
        <v>46</v>
      </c>
      <c r="H8251" t="s">
        <v>80</v>
      </c>
      <c r="I8251" t="s">
        <v>28</v>
      </c>
      <c r="J8251">
        <v>18</v>
      </c>
      <c r="K8251">
        <v>12000</v>
      </c>
      <c r="L8251">
        <v>13</v>
      </c>
      <c r="M8251">
        <v>187920</v>
      </c>
      <c r="N8251">
        <v>137158.25</v>
      </c>
      <c r="O8251">
        <v>50761.75</v>
      </c>
      <c r="P8251" t="s">
        <v>72</v>
      </c>
      <c r="Q8251" t="s">
        <v>90</v>
      </c>
      <c r="R8251" t="s">
        <v>61</v>
      </c>
      <c r="S8251">
        <f t="shared" si="256"/>
        <v>2024</v>
      </c>
      <c r="T8251">
        <f t="shared" si="257"/>
        <v>8</v>
      </c>
    </row>
    <row r="8252" spans="1:20" x14ac:dyDescent="0.3">
      <c r="A8252" s="1">
        <v>45522</v>
      </c>
      <c r="B8252" t="s">
        <v>8697</v>
      </c>
      <c r="C8252" t="s">
        <v>143</v>
      </c>
      <c r="D8252" t="s">
        <v>50</v>
      </c>
      <c r="E8252" t="s">
        <v>35</v>
      </c>
      <c r="F8252" t="s">
        <v>36</v>
      </c>
      <c r="G8252" t="s">
        <v>46</v>
      </c>
      <c r="H8252" t="s">
        <v>70</v>
      </c>
      <c r="I8252" t="s">
        <v>71</v>
      </c>
      <c r="J8252">
        <v>9</v>
      </c>
      <c r="K8252">
        <v>600</v>
      </c>
      <c r="L8252">
        <v>20</v>
      </c>
      <c r="M8252">
        <v>4320</v>
      </c>
      <c r="N8252">
        <v>3976.87</v>
      </c>
      <c r="O8252">
        <v>343.13</v>
      </c>
      <c r="P8252" t="s">
        <v>38</v>
      </c>
      <c r="Q8252" t="s">
        <v>30</v>
      </c>
      <c r="R8252" t="s">
        <v>86</v>
      </c>
      <c r="S8252">
        <f t="shared" si="256"/>
        <v>2024</v>
      </c>
      <c r="T8252">
        <f t="shared" si="257"/>
        <v>8</v>
      </c>
    </row>
    <row r="8253" spans="1:20" x14ac:dyDescent="0.3">
      <c r="A8253" s="1">
        <v>45523</v>
      </c>
      <c r="B8253" t="s">
        <v>8698</v>
      </c>
      <c r="C8253" t="s">
        <v>98</v>
      </c>
      <c r="D8253" t="s">
        <v>43</v>
      </c>
      <c r="E8253" t="s">
        <v>51</v>
      </c>
      <c r="F8253" t="s">
        <v>77</v>
      </c>
      <c r="G8253" t="s">
        <v>37</v>
      </c>
      <c r="H8253" t="s">
        <v>27</v>
      </c>
      <c r="I8253" t="s">
        <v>28</v>
      </c>
      <c r="J8253">
        <v>2</v>
      </c>
      <c r="K8253">
        <v>45000</v>
      </c>
      <c r="L8253">
        <v>14</v>
      </c>
      <c r="M8253">
        <v>77400</v>
      </c>
      <c r="N8253">
        <v>60628.85</v>
      </c>
      <c r="O8253">
        <v>16771.150000000001</v>
      </c>
      <c r="P8253" t="s">
        <v>65</v>
      </c>
      <c r="Q8253" t="s">
        <v>55</v>
      </c>
      <c r="R8253" t="s">
        <v>31</v>
      </c>
      <c r="S8253">
        <f t="shared" si="256"/>
        <v>2024</v>
      </c>
      <c r="T8253">
        <f t="shared" si="257"/>
        <v>8</v>
      </c>
    </row>
    <row r="8254" spans="1:20" x14ac:dyDescent="0.3">
      <c r="A8254" s="1">
        <v>45524</v>
      </c>
      <c r="B8254" t="s">
        <v>8699</v>
      </c>
      <c r="C8254" t="s">
        <v>34</v>
      </c>
      <c r="D8254" t="s">
        <v>43</v>
      </c>
      <c r="E8254" t="s">
        <v>24</v>
      </c>
      <c r="F8254" t="s">
        <v>111</v>
      </c>
      <c r="G8254" t="s">
        <v>37</v>
      </c>
      <c r="H8254" t="s">
        <v>132</v>
      </c>
      <c r="I8254" t="s">
        <v>28</v>
      </c>
      <c r="J8254">
        <v>15</v>
      </c>
      <c r="K8254">
        <v>3500</v>
      </c>
      <c r="L8254">
        <v>16</v>
      </c>
      <c r="M8254">
        <v>44100</v>
      </c>
      <c r="N8254">
        <v>38242.400000000001</v>
      </c>
      <c r="O8254">
        <v>5857.6</v>
      </c>
      <c r="P8254" t="s">
        <v>72</v>
      </c>
      <c r="Q8254" t="s">
        <v>30</v>
      </c>
      <c r="R8254" t="s">
        <v>86</v>
      </c>
      <c r="S8254">
        <f t="shared" si="256"/>
        <v>2024</v>
      </c>
      <c r="T8254">
        <f t="shared" si="257"/>
        <v>8</v>
      </c>
    </row>
    <row r="8255" spans="1:20" x14ac:dyDescent="0.3">
      <c r="A8255" s="1">
        <v>45525</v>
      </c>
      <c r="B8255" t="s">
        <v>8700</v>
      </c>
      <c r="C8255" t="s">
        <v>68</v>
      </c>
      <c r="D8255" t="s">
        <v>23</v>
      </c>
      <c r="E8255" t="s">
        <v>51</v>
      </c>
      <c r="F8255" t="s">
        <v>77</v>
      </c>
      <c r="G8255" t="s">
        <v>26</v>
      </c>
      <c r="H8255" t="s">
        <v>132</v>
      </c>
      <c r="I8255" t="s">
        <v>28</v>
      </c>
      <c r="J8255">
        <v>5</v>
      </c>
      <c r="K8255">
        <v>3500</v>
      </c>
      <c r="L8255">
        <v>12</v>
      </c>
      <c r="M8255">
        <v>15400</v>
      </c>
      <c r="N8255">
        <v>14331.7</v>
      </c>
      <c r="O8255">
        <v>1068.3</v>
      </c>
      <c r="P8255" t="s">
        <v>93</v>
      </c>
      <c r="Q8255" t="s">
        <v>47</v>
      </c>
      <c r="R8255" t="s">
        <v>61</v>
      </c>
      <c r="S8255">
        <f t="shared" si="256"/>
        <v>2024</v>
      </c>
      <c r="T8255">
        <f t="shared" si="257"/>
        <v>8</v>
      </c>
    </row>
    <row r="8256" spans="1:20" x14ac:dyDescent="0.3">
      <c r="A8256" s="1">
        <v>45526</v>
      </c>
      <c r="B8256" t="s">
        <v>8701</v>
      </c>
      <c r="C8256" t="s">
        <v>137</v>
      </c>
      <c r="D8256" t="s">
        <v>23</v>
      </c>
      <c r="E8256" t="s">
        <v>44</v>
      </c>
      <c r="F8256" t="s">
        <v>45</v>
      </c>
      <c r="G8256" t="s">
        <v>46</v>
      </c>
      <c r="H8256" t="s">
        <v>132</v>
      </c>
      <c r="I8256" t="s">
        <v>28</v>
      </c>
      <c r="J8256">
        <v>25</v>
      </c>
      <c r="K8256">
        <v>3500</v>
      </c>
      <c r="L8256">
        <v>0</v>
      </c>
      <c r="M8256">
        <v>87500</v>
      </c>
      <c r="N8256">
        <v>82241.41</v>
      </c>
      <c r="O8256">
        <v>5258.59</v>
      </c>
      <c r="P8256" t="s">
        <v>93</v>
      </c>
      <c r="Q8256" t="s">
        <v>30</v>
      </c>
      <c r="R8256" t="s">
        <v>73</v>
      </c>
      <c r="S8256">
        <f t="shared" si="256"/>
        <v>2024</v>
      </c>
      <c r="T8256">
        <f t="shared" si="257"/>
        <v>8</v>
      </c>
    </row>
    <row r="8257" spans="1:20" x14ac:dyDescent="0.3">
      <c r="A8257" s="1">
        <v>45527</v>
      </c>
      <c r="B8257" t="s">
        <v>8702</v>
      </c>
      <c r="C8257" t="s">
        <v>58</v>
      </c>
      <c r="D8257" t="s">
        <v>23</v>
      </c>
      <c r="E8257" t="s">
        <v>24</v>
      </c>
      <c r="F8257" t="s">
        <v>25</v>
      </c>
      <c r="G8257" t="s">
        <v>85</v>
      </c>
      <c r="H8257" t="s">
        <v>140</v>
      </c>
      <c r="I8257" t="s">
        <v>71</v>
      </c>
      <c r="J8257">
        <v>22</v>
      </c>
      <c r="K8257">
        <v>900</v>
      </c>
      <c r="L8257">
        <v>16</v>
      </c>
      <c r="M8257">
        <v>16632</v>
      </c>
      <c r="N8257">
        <v>13672.06</v>
      </c>
      <c r="O8257">
        <v>2959.94</v>
      </c>
      <c r="P8257" t="s">
        <v>93</v>
      </c>
      <c r="Q8257" t="s">
        <v>30</v>
      </c>
      <c r="R8257" t="s">
        <v>31</v>
      </c>
      <c r="S8257">
        <f t="shared" si="256"/>
        <v>2024</v>
      </c>
      <c r="T8257">
        <f t="shared" si="257"/>
        <v>8</v>
      </c>
    </row>
    <row r="8258" spans="1:20" x14ac:dyDescent="0.3">
      <c r="A8258" s="1">
        <v>45528</v>
      </c>
      <c r="B8258" t="s">
        <v>8703</v>
      </c>
      <c r="C8258" t="s">
        <v>76</v>
      </c>
      <c r="D8258" t="s">
        <v>23</v>
      </c>
      <c r="E8258" t="s">
        <v>44</v>
      </c>
      <c r="F8258" t="s">
        <v>45</v>
      </c>
      <c r="G8258" t="s">
        <v>37</v>
      </c>
      <c r="H8258" t="s">
        <v>140</v>
      </c>
      <c r="I8258" t="s">
        <v>71</v>
      </c>
      <c r="J8258">
        <v>17</v>
      </c>
      <c r="K8258">
        <v>900</v>
      </c>
      <c r="L8258">
        <v>20</v>
      </c>
      <c r="M8258">
        <v>12240</v>
      </c>
      <c r="N8258">
        <v>9349.49</v>
      </c>
      <c r="O8258">
        <v>2890.51</v>
      </c>
      <c r="P8258" t="s">
        <v>65</v>
      </c>
      <c r="Q8258" t="s">
        <v>30</v>
      </c>
      <c r="R8258" t="s">
        <v>31</v>
      </c>
      <c r="S8258">
        <f t="shared" si="256"/>
        <v>2024</v>
      </c>
      <c r="T8258">
        <f t="shared" si="257"/>
        <v>8</v>
      </c>
    </row>
    <row r="8259" spans="1:20" x14ac:dyDescent="0.3">
      <c r="A8259" s="1">
        <v>45529</v>
      </c>
      <c r="B8259" t="s">
        <v>8704</v>
      </c>
      <c r="C8259" t="s">
        <v>137</v>
      </c>
      <c r="D8259" t="s">
        <v>23</v>
      </c>
      <c r="E8259" t="s">
        <v>24</v>
      </c>
      <c r="F8259" t="s">
        <v>69</v>
      </c>
      <c r="G8259" t="s">
        <v>37</v>
      </c>
      <c r="H8259" t="s">
        <v>140</v>
      </c>
      <c r="I8259" t="s">
        <v>71</v>
      </c>
      <c r="J8259">
        <v>8</v>
      </c>
      <c r="K8259">
        <v>900</v>
      </c>
      <c r="L8259">
        <v>17</v>
      </c>
      <c r="M8259">
        <v>5976</v>
      </c>
      <c r="N8259">
        <v>5437.43</v>
      </c>
      <c r="O8259">
        <v>538.57000000000005</v>
      </c>
      <c r="P8259" t="s">
        <v>93</v>
      </c>
      <c r="Q8259" t="s">
        <v>55</v>
      </c>
      <c r="R8259" t="s">
        <v>81</v>
      </c>
      <c r="S8259">
        <f t="shared" ref="S8259:S8322" si="258">YEAR(A8259)</f>
        <v>2024</v>
      </c>
      <c r="T8259">
        <f t="shared" si="257"/>
        <v>8</v>
      </c>
    </row>
    <row r="8260" spans="1:20" x14ac:dyDescent="0.3">
      <c r="A8260" s="1">
        <v>45530</v>
      </c>
      <c r="B8260" t="s">
        <v>8705</v>
      </c>
      <c r="C8260" t="s">
        <v>22</v>
      </c>
      <c r="D8260" t="s">
        <v>23</v>
      </c>
      <c r="E8260" t="s">
        <v>51</v>
      </c>
      <c r="F8260" t="s">
        <v>192</v>
      </c>
      <c r="G8260" t="s">
        <v>26</v>
      </c>
      <c r="H8260" t="s">
        <v>80</v>
      </c>
      <c r="I8260" t="s">
        <v>28</v>
      </c>
      <c r="J8260">
        <v>11</v>
      </c>
      <c r="K8260">
        <v>12000</v>
      </c>
      <c r="L8260">
        <v>3</v>
      </c>
      <c r="M8260">
        <v>128040</v>
      </c>
      <c r="N8260">
        <v>108031.34</v>
      </c>
      <c r="O8260">
        <v>20008.66</v>
      </c>
      <c r="P8260" t="s">
        <v>38</v>
      </c>
      <c r="Q8260" t="s">
        <v>90</v>
      </c>
      <c r="R8260" t="s">
        <v>123</v>
      </c>
      <c r="S8260">
        <f t="shared" si="258"/>
        <v>2024</v>
      </c>
      <c r="T8260">
        <f t="shared" ref="T8260:T8323" si="259">MONTH(A8260)</f>
        <v>8</v>
      </c>
    </row>
    <row r="8261" spans="1:20" x14ac:dyDescent="0.3">
      <c r="A8261" s="1">
        <v>45531</v>
      </c>
      <c r="B8261" t="s">
        <v>8706</v>
      </c>
      <c r="C8261" t="s">
        <v>34</v>
      </c>
      <c r="D8261" t="s">
        <v>43</v>
      </c>
      <c r="E8261" t="s">
        <v>44</v>
      </c>
      <c r="F8261" t="s">
        <v>45</v>
      </c>
      <c r="G8261" t="s">
        <v>46</v>
      </c>
      <c r="H8261" t="s">
        <v>80</v>
      </c>
      <c r="I8261" t="s">
        <v>28</v>
      </c>
      <c r="J8261">
        <v>7</v>
      </c>
      <c r="K8261">
        <v>12000</v>
      </c>
      <c r="L8261">
        <v>6</v>
      </c>
      <c r="M8261">
        <v>78960</v>
      </c>
      <c r="N8261">
        <v>74145.84</v>
      </c>
      <c r="O8261">
        <v>4814.16</v>
      </c>
      <c r="P8261" t="s">
        <v>72</v>
      </c>
      <c r="Q8261" t="s">
        <v>30</v>
      </c>
      <c r="R8261" t="s">
        <v>123</v>
      </c>
      <c r="S8261">
        <f t="shared" si="258"/>
        <v>2024</v>
      </c>
      <c r="T8261">
        <f t="shared" si="259"/>
        <v>8</v>
      </c>
    </row>
    <row r="8262" spans="1:20" x14ac:dyDescent="0.3">
      <c r="A8262" s="1">
        <v>45532</v>
      </c>
      <c r="B8262" t="s">
        <v>8707</v>
      </c>
      <c r="C8262" t="s">
        <v>76</v>
      </c>
      <c r="D8262" t="s">
        <v>23</v>
      </c>
      <c r="E8262" t="s">
        <v>24</v>
      </c>
      <c r="F8262" t="s">
        <v>111</v>
      </c>
      <c r="G8262" t="s">
        <v>37</v>
      </c>
      <c r="H8262" t="s">
        <v>27</v>
      </c>
      <c r="I8262" t="s">
        <v>28</v>
      </c>
      <c r="J8262">
        <v>20</v>
      </c>
      <c r="K8262">
        <v>45000</v>
      </c>
      <c r="L8262">
        <v>7</v>
      </c>
      <c r="M8262">
        <v>837000</v>
      </c>
      <c r="N8262">
        <v>713691.32</v>
      </c>
      <c r="O8262">
        <v>123308.68</v>
      </c>
      <c r="P8262" t="s">
        <v>29</v>
      </c>
      <c r="Q8262" t="s">
        <v>30</v>
      </c>
      <c r="R8262" t="s">
        <v>31</v>
      </c>
      <c r="S8262">
        <f t="shared" si="258"/>
        <v>2024</v>
      </c>
      <c r="T8262">
        <f t="shared" si="259"/>
        <v>8</v>
      </c>
    </row>
    <row r="8263" spans="1:20" x14ac:dyDescent="0.3">
      <c r="A8263" s="1">
        <v>45533</v>
      </c>
      <c r="B8263" t="s">
        <v>8708</v>
      </c>
      <c r="C8263" t="s">
        <v>84</v>
      </c>
      <c r="D8263" t="s">
        <v>43</v>
      </c>
      <c r="E8263" t="s">
        <v>24</v>
      </c>
      <c r="F8263" t="s">
        <v>111</v>
      </c>
      <c r="G8263" t="s">
        <v>46</v>
      </c>
      <c r="H8263" t="s">
        <v>120</v>
      </c>
      <c r="I8263" t="s">
        <v>28</v>
      </c>
      <c r="J8263">
        <v>20</v>
      </c>
      <c r="K8263">
        <v>15000</v>
      </c>
      <c r="L8263">
        <v>18</v>
      </c>
      <c r="M8263">
        <v>246000</v>
      </c>
      <c r="N8263">
        <v>204300.24</v>
      </c>
      <c r="O8263">
        <v>41699.760000000002</v>
      </c>
      <c r="P8263" t="s">
        <v>38</v>
      </c>
      <c r="Q8263" t="s">
        <v>47</v>
      </c>
      <c r="R8263" t="s">
        <v>39</v>
      </c>
      <c r="S8263">
        <f t="shared" si="258"/>
        <v>2024</v>
      </c>
      <c r="T8263">
        <f t="shared" si="259"/>
        <v>8</v>
      </c>
    </row>
    <row r="8264" spans="1:20" x14ac:dyDescent="0.3">
      <c r="A8264" s="1">
        <v>45534</v>
      </c>
      <c r="B8264" t="s">
        <v>8709</v>
      </c>
      <c r="C8264" t="s">
        <v>68</v>
      </c>
      <c r="D8264" t="s">
        <v>23</v>
      </c>
      <c r="E8264" t="s">
        <v>44</v>
      </c>
      <c r="F8264" t="s">
        <v>89</v>
      </c>
      <c r="G8264" t="s">
        <v>26</v>
      </c>
      <c r="H8264" t="s">
        <v>70</v>
      </c>
      <c r="I8264" t="s">
        <v>71</v>
      </c>
      <c r="J8264">
        <v>9</v>
      </c>
      <c r="K8264">
        <v>600</v>
      </c>
      <c r="L8264">
        <v>8</v>
      </c>
      <c r="M8264">
        <v>4968</v>
      </c>
      <c r="N8264">
        <v>3728.25</v>
      </c>
      <c r="O8264">
        <v>1239.75</v>
      </c>
      <c r="P8264" t="s">
        <v>65</v>
      </c>
      <c r="Q8264" t="s">
        <v>47</v>
      </c>
      <c r="R8264" t="s">
        <v>39</v>
      </c>
      <c r="S8264">
        <f t="shared" si="258"/>
        <v>2024</v>
      </c>
      <c r="T8264">
        <f t="shared" si="259"/>
        <v>8</v>
      </c>
    </row>
    <row r="8265" spans="1:20" x14ac:dyDescent="0.3">
      <c r="A8265" s="1">
        <v>45535</v>
      </c>
      <c r="B8265" t="s">
        <v>8710</v>
      </c>
      <c r="C8265" t="s">
        <v>34</v>
      </c>
      <c r="D8265" t="s">
        <v>43</v>
      </c>
      <c r="E8265" t="s">
        <v>24</v>
      </c>
      <c r="F8265" t="s">
        <v>111</v>
      </c>
      <c r="G8265" t="s">
        <v>46</v>
      </c>
      <c r="H8265" t="s">
        <v>70</v>
      </c>
      <c r="I8265" t="s">
        <v>71</v>
      </c>
      <c r="J8265">
        <v>1</v>
      </c>
      <c r="K8265">
        <v>600</v>
      </c>
      <c r="L8265">
        <v>7</v>
      </c>
      <c r="M8265">
        <v>558</v>
      </c>
      <c r="N8265">
        <v>499.48</v>
      </c>
      <c r="O8265">
        <v>58.52</v>
      </c>
      <c r="P8265" t="s">
        <v>93</v>
      </c>
      <c r="Q8265" t="s">
        <v>47</v>
      </c>
      <c r="R8265" t="s">
        <v>102</v>
      </c>
      <c r="S8265">
        <f t="shared" si="258"/>
        <v>2024</v>
      </c>
      <c r="T8265">
        <f t="shared" si="259"/>
        <v>8</v>
      </c>
    </row>
    <row r="8266" spans="1:20" x14ac:dyDescent="0.3">
      <c r="A8266" s="1">
        <v>45536</v>
      </c>
      <c r="B8266" t="s">
        <v>8711</v>
      </c>
      <c r="C8266" t="s">
        <v>68</v>
      </c>
      <c r="D8266" t="s">
        <v>43</v>
      </c>
      <c r="E8266" t="s">
        <v>51</v>
      </c>
      <c r="F8266" t="s">
        <v>192</v>
      </c>
      <c r="G8266" t="s">
        <v>37</v>
      </c>
      <c r="H8266" t="s">
        <v>27</v>
      </c>
      <c r="I8266" t="s">
        <v>28</v>
      </c>
      <c r="J8266">
        <v>15</v>
      </c>
      <c r="K8266">
        <v>45000</v>
      </c>
      <c r="L8266">
        <v>18</v>
      </c>
      <c r="M8266">
        <v>553500</v>
      </c>
      <c r="N8266">
        <v>493768.97</v>
      </c>
      <c r="O8266">
        <v>59731.03</v>
      </c>
      <c r="P8266" t="s">
        <v>72</v>
      </c>
      <c r="Q8266" t="s">
        <v>55</v>
      </c>
      <c r="R8266" t="s">
        <v>86</v>
      </c>
      <c r="S8266">
        <f t="shared" si="258"/>
        <v>2024</v>
      </c>
      <c r="T8266">
        <f t="shared" si="259"/>
        <v>9</v>
      </c>
    </row>
    <row r="8267" spans="1:20" x14ac:dyDescent="0.3">
      <c r="A8267" s="1">
        <v>45537</v>
      </c>
      <c r="B8267" t="s">
        <v>8712</v>
      </c>
      <c r="C8267" t="s">
        <v>64</v>
      </c>
      <c r="D8267" t="s">
        <v>43</v>
      </c>
      <c r="E8267" t="s">
        <v>35</v>
      </c>
      <c r="F8267" t="s">
        <v>36</v>
      </c>
      <c r="G8267" t="s">
        <v>46</v>
      </c>
      <c r="H8267" t="s">
        <v>70</v>
      </c>
      <c r="I8267" t="s">
        <v>71</v>
      </c>
      <c r="J8267">
        <v>17</v>
      </c>
      <c r="K8267">
        <v>600</v>
      </c>
      <c r="L8267">
        <v>0</v>
      </c>
      <c r="M8267">
        <v>10200</v>
      </c>
      <c r="N8267">
        <v>7886.23</v>
      </c>
      <c r="O8267">
        <v>2313.77</v>
      </c>
      <c r="P8267" t="s">
        <v>72</v>
      </c>
      <c r="Q8267" t="s">
        <v>55</v>
      </c>
      <c r="R8267" t="s">
        <v>81</v>
      </c>
      <c r="S8267">
        <f t="shared" si="258"/>
        <v>2024</v>
      </c>
      <c r="T8267">
        <f t="shared" si="259"/>
        <v>9</v>
      </c>
    </row>
    <row r="8268" spans="1:20" x14ac:dyDescent="0.3">
      <c r="A8268" s="1">
        <v>45538</v>
      </c>
      <c r="B8268" t="s">
        <v>8713</v>
      </c>
      <c r="C8268" t="s">
        <v>42</v>
      </c>
      <c r="D8268" t="s">
        <v>43</v>
      </c>
      <c r="E8268" t="s">
        <v>24</v>
      </c>
      <c r="F8268" t="s">
        <v>69</v>
      </c>
      <c r="G8268" t="s">
        <v>85</v>
      </c>
      <c r="H8268" t="s">
        <v>80</v>
      </c>
      <c r="I8268" t="s">
        <v>28</v>
      </c>
      <c r="J8268">
        <v>17</v>
      </c>
      <c r="K8268">
        <v>12000</v>
      </c>
      <c r="L8268">
        <v>15</v>
      </c>
      <c r="M8268">
        <v>173400</v>
      </c>
      <c r="N8268">
        <v>143255.81</v>
      </c>
      <c r="O8268">
        <v>30144.19</v>
      </c>
      <c r="P8268" t="s">
        <v>29</v>
      </c>
      <c r="Q8268" t="s">
        <v>55</v>
      </c>
      <c r="R8268" t="s">
        <v>86</v>
      </c>
      <c r="S8268">
        <f t="shared" si="258"/>
        <v>2024</v>
      </c>
      <c r="T8268">
        <f t="shared" si="259"/>
        <v>9</v>
      </c>
    </row>
    <row r="8269" spans="1:20" x14ac:dyDescent="0.3">
      <c r="A8269" s="1">
        <v>45539</v>
      </c>
      <c r="B8269" t="s">
        <v>8714</v>
      </c>
      <c r="C8269" t="s">
        <v>22</v>
      </c>
      <c r="D8269" t="s">
        <v>23</v>
      </c>
      <c r="E8269" t="s">
        <v>35</v>
      </c>
      <c r="F8269" t="s">
        <v>36</v>
      </c>
      <c r="G8269" t="s">
        <v>37</v>
      </c>
      <c r="H8269" t="s">
        <v>59</v>
      </c>
      <c r="I8269" t="s">
        <v>60</v>
      </c>
      <c r="J8269">
        <v>14</v>
      </c>
      <c r="K8269">
        <v>4500</v>
      </c>
      <c r="L8269">
        <v>18</v>
      </c>
      <c r="M8269">
        <v>51660</v>
      </c>
      <c r="N8269">
        <v>47195.68</v>
      </c>
      <c r="O8269">
        <v>4464.32</v>
      </c>
      <c r="P8269" t="s">
        <v>38</v>
      </c>
      <c r="Q8269" t="s">
        <v>55</v>
      </c>
      <c r="R8269" t="s">
        <v>86</v>
      </c>
      <c r="S8269">
        <f t="shared" si="258"/>
        <v>2024</v>
      </c>
      <c r="T8269">
        <f t="shared" si="259"/>
        <v>9</v>
      </c>
    </row>
    <row r="8270" spans="1:20" x14ac:dyDescent="0.3">
      <c r="A8270" s="1">
        <v>45540</v>
      </c>
      <c r="B8270" t="s">
        <v>8715</v>
      </c>
      <c r="C8270" t="s">
        <v>108</v>
      </c>
      <c r="D8270" t="s">
        <v>43</v>
      </c>
      <c r="E8270" t="s">
        <v>44</v>
      </c>
      <c r="F8270" t="s">
        <v>89</v>
      </c>
      <c r="G8270" t="s">
        <v>37</v>
      </c>
      <c r="H8270" t="s">
        <v>27</v>
      </c>
      <c r="I8270" t="s">
        <v>28</v>
      </c>
      <c r="J8270">
        <v>23</v>
      </c>
      <c r="K8270">
        <v>45000</v>
      </c>
      <c r="L8270">
        <v>0</v>
      </c>
      <c r="M8270">
        <v>1035000</v>
      </c>
      <c r="N8270">
        <v>796489.86</v>
      </c>
      <c r="O8270">
        <v>238510.14</v>
      </c>
      <c r="P8270" t="s">
        <v>65</v>
      </c>
      <c r="Q8270" t="s">
        <v>90</v>
      </c>
      <c r="R8270" t="s">
        <v>31</v>
      </c>
      <c r="S8270">
        <f t="shared" si="258"/>
        <v>2024</v>
      </c>
      <c r="T8270">
        <f t="shared" si="259"/>
        <v>9</v>
      </c>
    </row>
    <row r="8271" spans="1:20" x14ac:dyDescent="0.3">
      <c r="A8271" s="1">
        <v>45541</v>
      </c>
      <c r="B8271" t="s">
        <v>8716</v>
      </c>
      <c r="C8271" t="s">
        <v>143</v>
      </c>
      <c r="D8271" t="s">
        <v>23</v>
      </c>
      <c r="E8271" t="s">
        <v>44</v>
      </c>
      <c r="F8271" t="s">
        <v>45</v>
      </c>
      <c r="G8271" t="s">
        <v>46</v>
      </c>
      <c r="H8271" t="s">
        <v>53</v>
      </c>
      <c r="I8271" t="s">
        <v>54</v>
      </c>
      <c r="J8271">
        <v>24</v>
      </c>
      <c r="K8271">
        <v>2500</v>
      </c>
      <c r="L8271">
        <v>2</v>
      </c>
      <c r="M8271">
        <v>58800</v>
      </c>
      <c r="N8271">
        <v>47015.07</v>
      </c>
      <c r="O8271">
        <v>11784.93</v>
      </c>
      <c r="P8271" t="s">
        <v>65</v>
      </c>
      <c r="Q8271" t="s">
        <v>30</v>
      </c>
      <c r="R8271" t="s">
        <v>102</v>
      </c>
      <c r="S8271">
        <f t="shared" si="258"/>
        <v>2024</v>
      </c>
      <c r="T8271">
        <f t="shared" si="259"/>
        <v>9</v>
      </c>
    </row>
    <row r="8272" spans="1:20" x14ac:dyDescent="0.3">
      <c r="A8272" s="1">
        <v>45542</v>
      </c>
      <c r="B8272" t="s">
        <v>8717</v>
      </c>
      <c r="C8272" t="s">
        <v>42</v>
      </c>
      <c r="D8272" t="s">
        <v>50</v>
      </c>
      <c r="E8272" t="s">
        <v>24</v>
      </c>
      <c r="F8272" t="s">
        <v>111</v>
      </c>
      <c r="G8272" t="s">
        <v>46</v>
      </c>
      <c r="H8272" t="s">
        <v>59</v>
      </c>
      <c r="I8272" t="s">
        <v>60</v>
      </c>
      <c r="J8272">
        <v>11</v>
      </c>
      <c r="K8272">
        <v>4500</v>
      </c>
      <c r="L8272">
        <v>1</v>
      </c>
      <c r="M8272">
        <v>49005</v>
      </c>
      <c r="N8272">
        <v>37984.43</v>
      </c>
      <c r="O8272">
        <v>11020.57</v>
      </c>
      <c r="P8272" t="s">
        <v>65</v>
      </c>
      <c r="Q8272" t="s">
        <v>90</v>
      </c>
      <c r="R8272" t="s">
        <v>73</v>
      </c>
      <c r="S8272">
        <f t="shared" si="258"/>
        <v>2024</v>
      </c>
      <c r="T8272">
        <f t="shared" si="259"/>
        <v>9</v>
      </c>
    </row>
    <row r="8273" spans="1:20" x14ac:dyDescent="0.3">
      <c r="A8273" s="1">
        <v>45543</v>
      </c>
      <c r="B8273" t="s">
        <v>8718</v>
      </c>
      <c r="C8273" t="s">
        <v>84</v>
      </c>
      <c r="D8273" t="s">
        <v>23</v>
      </c>
      <c r="E8273" t="s">
        <v>51</v>
      </c>
      <c r="F8273" t="s">
        <v>52</v>
      </c>
      <c r="G8273" t="s">
        <v>37</v>
      </c>
      <c r="H8273" t="s">
        <v>70</v>
      </c>
      <c r="I8273" t="s">
        <v>71</v>
      </c>
      <c r="J8273">
        <v>5</v>
      </c>
      <c r="K8273">
        <v>600</v>
      </c>
      <c r="L8273">
        <v>16</v>
      </c>
      <c r="M8273">
        <v>2520</v>
      </c>
      <c r="N8273">
        <v>1834.14</v>
      </c>
      <c r="O8273">
        <v>685.86</v>
      </c>
      <c r="P8273" t="s">
        <v>38</v>
      </c>
      <c r="Q8273" t="s">
        <v>30</v>
      </c>
      <c r="R8273" t="s">
        <v>81</v>
      </c>
      <c r="S8273">
        <f t="shared" si="258"/>
        <v>2024</v>
      </c>
      <c r="T8273">
        <f t="shared" si="259"/>
        <v>9</v>
      </c>
    </row>
    <row r="8274" spans="1:20" x14ac:dyDescent="0.3">
      <c r="A8274" s="1">
        <v>45544</v>
      </c>
      <c r="B8274" t="s">
        <v>8719</v>
      </c>
      <c r="C8274" t="s">
        <v>76</v>
      </c>
      <c r="D8274" t="s">
        <v>43</v>
      </c>
      <c r="E8274" t="s">
        <v>44</v>
      </c>
      <c r="F8274" t="s">
        <v>89</v>
      </c>
      <c r="G8274" t="s">
        <v>26</v>
      </c>
      <c r="H8274" t="s">
        <v>70</v>
      </c>
      <c r="I8274" t="s">
        <v>71</v>
      </c>
      <c r="J8274">
        <v>2</v>
      </c>
      <c r="K8274">
        <v>600</v>
      </c>
      <c r="L8274">
        <v>0</v>
      </c>
      <c r="M8274">
        <v>1200</v>
      </c>
      <c r="N8274">
        <v>991.26</v>
      </c>
      <c r="O8274">
        <v>208.74</v>
      </c>
      <c r="P8274" t="s">
        <v>65</v>
      </c>
      <c r="Q8274" t="s">
        <v>47</v>
      </c>
      <c r="R8274" t="s">
        <v>123</v>
      </c>
      <c r="S8274">
        <f t="shared" si="258"/>
        <v>2024</v>
      </c>
      <c r="T8274">
        <f t="shared" si="259"/>
        <v>9</v>
      </c>
    </row>
    <row r="8275" spans="1:20" x14ac:dyDescent="0.3">
      <c r="A8275" s="1">
        <v>45545</v>
      </c>
      <c r="B8275" t="s">
        <v>8720</v>
      </c>
      <c r="C8275" t="s">
        <v>98</v>
      </c>
      <c r="D8275" t="s">
        <v>43</v>
      </c>
      <c r="E8275" t="s">
        <v>51</v>
      </c>
      <c r="F8275" t="s">
        <v>99</v>
      </c>
      <c r="G8275" t="s">
        <v>46</v>
      </c>
      <c r="H8275" t="s">
        <v>132</v>
      </c>
      <c r="I8275" t="s">
        <v>28</v>
      </c>
      <c r="J8275">
        <v>3</v>
      </c>
      <c r="K8275">
        <v>3500</v>
      </c>
      <c r="L8275">
        <v>4</v>
      </c>
      <c r="M8275">
        <v>10080</v>
      </c>
      <c r="N8275">
        <v>9229.2900000000009</v>
      </c>
      <c r="O8275">
        <v>850.71</v>
      </c>
      <c r="P8275" t="s">
        <v>72</v>
      </c>
      <c r="Q8275" t="s">
        <v>30</v>
      </c>
      <c r="R8275" t="s">
        <v>31</v>
      </c>
      <c r="S8275">
        <f t="shared" si="258"/>
        <v>2024</v>
      </c>
      <c r="T8275">
        <f t="shared" si="259"/>
        <v>9</v>
      </c>
    </row>
    <row r="8276" spans="1:20" x14ac:dyDescent="0.3">
      <c r="A8276" s="1">
        <v>45546</v>
      </c>
      <c r="B8276" t="s">
        <v>8721</v>
      </c>
      <c r="C8276" t="s">
        <v>42</v>
      </c>
      <c r="D8276" t="s">
        <v>50</v>
      </c>
      <c r="E8276" t="s">
        <v>24</v>
      </c>
      <c r="F8276" t="s">
        <v>25</v>
      </c>
      <c r="G8276" t="s">
        <v>85</v>
      </c>
      <c r="H8276" t="s">
        <v>53</v>
      </c>
      <c r="I8276" t="s">
        <v>54</v>
      </c>
      <c r="J8276">
        <v>23</v>
      </c>
      <c r="K8276">
        <v>2500</v>
      </c>
      <c r="L8276">
        <v>13</v>
      </c>
      <c r="M8276">
        <v>50025</v>
      </c>
      <c r="N8276">
        <v>47020.29</v>
      </c>
      <c r="O8276">
        <v>3004.71</v>
      </c>
      <c r="P8276" t="s">
        <v>72</v>
      </c>
      <c r="Q8276" t="s">
        <v>90</v>
      </c>
      <c r="R8276" t="s">
        <v>123</v>
      </c>
      <c r="S8276">
        <f t="shared" si="258"/>
        <v>2024</v>
      </c>
      <c r="T8276">
        <f t="shared" si="259"/>
        <v>9</v>
      </c>
    </row>
    <row r="8277" spans="1:20" x14ac:dyDescent="0.3">
      <c r="A8277" s="1">
        <v>45547</v>
      </c>
      <c r="B8277" t="s">
        <v>8722</v>
      </c>
      <c r="C8277" t="s">
        <v>108</v>
      </c>
      <c r="D8277" t="s">
        <v>50</v>
      </c>
      <c r="E8277" t="s">
        <v>35</v>
      </c>
      <c r="F8277" t="s">
        <v>36</v>
      </c>
      <c r="G8277" t="s">
        <v>46</v>
      </c>
      <c r="H8277" t="s">
        <v>53</v>
      </c>
      <c r="I8277" t="s">
        <v>54</v>
      </c>
      <c r="J8277">
        <v>14</v>
      </c>
      <c r="K8277">
        <v>2500</v>
      </c>
      <c r="L8277">
        <v>1</v>
      </c>
      <c r="M8277">
        <v>34650</v>
      </c>
      <c r="N8277">
        <v>25191.05</v>
      </c>
      <c r="O8277">
        <v>9458.9500000000007</v>
      </c>
      <c r="P8277" t="s">
        <v>29</v>
      </c>
      <c r="Q8277" t="s">
        <v>30</v>
      </c>
      <c r="R8277" t="s">
        <v>81</v>
      </c>
      <c r="S8277">
        <f t="shared" si="258"/>
        <v>2024</v>
      </c>
      <c r="T8277">
        <f t="shared" si="259"/>
        <v>9</v>
      </c>
    </row>
    <row r="8278" spans="1:20" x14ac:dyDescent="0.3">
      <c r="A8278" s="1">
        <v>45548</v>
      </c>
      <c r="B8278" t="s">
        <v>8723</v>
      </c>
      <c r="C8278" t="s">
        <v>84</v>
      </c>
      <c r="D8278" t="s">
        <v>23</v>
      </c>
      <c r="E8278" t="s">
        <v>44</v>
      </c>
      <c r="F8278" t="s">
        <v>89</v>
      </c>
      <c r="G8278" t="s">
        <v>46</v>
      </c>
      <c r="H8278" t="s">
        <v>59</v>
      </c>
      <c r="I8278" t="s">
        <v>60</v>
      </c>
      <c r="J8278">
        <v>2</v>
      </c>
      <c r="K8278">
        <v>4500</v>
      </c>
      <c r="L8278">
        <v>7</v>
      </c>
      <c r="M8278">
        <v>8370</v>
      </c>
      <c r="N8278">
        <v>7549.18</v>
      </c>
      <c r="O8278">
        <v>820.82</v>
      </c>
      <c r="P8278" t="s">
        <v>72</v>
      </c>
      <c r="Q8278" t="s">
        <v>47</v>
      </c>
      <c r="R8278" t="s">
        <v>39</v>
      </c>
      <c r="S8278">
        <f t="shared" si="258"/>
        <v>2024</v>
      </c>
      <c r="T8278">
        <f t="shared" si="259"/>
        <v>9</v>
      </c>
    </row>
    <row r="8279" spans="1:20" x14ac:dyDescent="0.3">
      <c r="A8279" s="1">
        <v>45549</v>
      </c>
      <c r="B8279" t="s">
        <v>8724</v>
      </c>
      <c r="C8279" t="s">
        <v>137</v>
      </c>
      <c r="D8279" t="s">
        <v>23</v>
      </c>
      <c r="E8279" t="s">
        <v>51</v>
      </c>
      <c r="F8279" t="s">
        <v>99</v>
      </c>
      <c r="G8279" t="s">
        <v>37</v>
      </c>
      <c r="H8279" t="s">
        <v>80</v>
      </c>
      <c r="I8279" t="s">
        <v>28</v>
      </c>
      <c r="J8279">
        <v>10</v>
      </c>
      <c r="K8279">
        <v>12000</v>
      </c>
      <c r="L8279">
        <v>2</v>
      </c>
      <c r="M8279">
        <v>117600</v>
      </c>
      <c r="N8279">
        <v>88491.03</v>
      </c>
      <c r="O8279">
        <v>29108.97</v>
      </c>
      <c r="P8279" t="s">
        <v>93</v>
      </c>
      <c r="Q8279" t="s">
        <v>47</v>
      </c>
      <c r="R8279" t="s">
        <v>39</v>
      </c>
      <c r="S8279">
        <f t="shared" si="258"/>
        <v>2024</v>
      </c>
      <c r="T8279">
        <f t="shared" si="259"/>
        <v>9</v>
      </c>
    </row>
    <row r="8280" spans="1:20" x14ac:dyDescent="0.3">
      <c r="A8280" s="1">
        <v>45550</v>
      </c>
      <c r="B8280" t="s">
        <v>8725</v>
      </c>
      <c r="C8280" t="s">
        <v>22</v>
      </c>
      <c r="D8280" t="s">
        <v>50</v>
      </c>
      <c r="E8280" t="s">
        <v>35</v>
      </c>
      <c r="F8280" t="s">
        <v>36</v>
      </c>
      <c r="G8280" t="s">
        <v>26</v>
      </c>
      <c r="H8280" t="s">
        <v>70</v>
      </c>
      <c r="I8280" t="s">
        <v>71</v>
      </c>
      <c r="J8280">
        <v>22</v>
      </c>
      <c r="K8280">
        <v>600</v>
      </c>
      <c r="L8280">
        <v>11</v>
      </c>
      <c r="M8280">
        <v>11748</v>
      </c>
      <c r="N8280">
        <v>8709.7999999999993</v>
      </c>
      <c r="O8280">
        <v>3038.2</v>
      </c>
      <c r="P8280" t="s">
        <v>29</v>
      </c>
      <c r="Q8280" t="s">
        <v>55</v>
      </c>
      <c r="R8280" t="s">
        <v>81</v>
      </c>
      <c r="S8280">
        <f t="shared" si="258"/>
        <v>2024</v>
      </c>
      <c r="T8280">
        <f t="shared" si="259"/>
        <v>9</v>
      </c>
    </row>
    <row r="8281" spans="1:20" x14ac:dyDescent="0.3">
      <c r="A8281" s="1">
        <v>45551</v>
      </c>
      <c r="B8281" t="s">
        <v>8726</v>
      </c>
      <c r="C8281" t="s">
        <v>64</v>
      </c>
      <c r="D8281" t="s">
        <v>23</v>
      </c>
      <c r="E8281" t="s">
        <v>51</v>
      </c>
      <c r="F8281" t="s">
        <v>99</v>
      </c>
      <c r="G8281" t="s">
        <v>26</v>
      </c>
      <c r="H8281" t="s">
        <v>59</v>
      </c>
      <c r="I8281" t="s">
        <v>60</v>
      </c>
      <c r="J8281">
        <v>17</v>
      </c>
      <c r="K8281">
        <v>4500</v>
      </c>
      <c r="L8281">
        <v>3</v>
      </c>
      <c r="M8281">
        <v>74205</v>
      </c>
      <c r="N8281">
        <v>65484.62</v>
      </c>
      <c r="O8281">
        <v>8720.3799999999992</v>
      </c>
      <c r="P8281" t="s">
        <v>65</v>
      </c>
      <c r="Q8281" t="s">
        <v>55</v>
      </c>
      <c r="R8281" t="s">
        <v>81</v>
      </c>
      <c r="S8281">
        <f t="shared" si="258"/>
        <v>2024</v>
      </c>
      <c r="T8281">
        <f t="shared" si="259"/>
        <v>9</v>
      </c>
    </row>
    <row r="8282" spans="1:20" x14ac:dyDescent="0.3">
      <c r="A8282" s="1">
        <v>45552</v>
      </c>
      <c r="B8282" t="s">
        <v>8727</v>
      </c>
      <c r="C8282" t="s">
        <v>64</v>
      </c>
      <c r="D8282" t="s">
        <v>23</v>
      </c>
      <c r="E8282" t="s">
        <v>24</v>
      </c>
      <c r="F8282" t="s">
        <v>111</v>
      </c>
      <c r="G8282" t="s">
        <v>46</v>
      </c>
      <c r="H8282" t="s">
        <v>120</v>
      </c>
      <c r="I8282" t="s">
        <v>28</v>
      </c>
      <c r="J8282">
        <v>17</v>
      </c>
      <c r="K8282">
        <v>15000</v>
      </c>
      <c r="L8282">
        <v>3</v>
      </c>
      <c r="M8282">
        <v>247350</v>
      </c>
      <c r="N8282">
        <v>231073.98</v>
      </c>
      <c r="O8282">
        <v>16276.02</v>
      </c>
      <c r="P8282" t="s">
        <v>93</v>
      </c>
      <c r="Q8282" t="s">
        <v>30</v>
      </c>
      <c r="R8282" t="s">
        <v>61</v>
      </c>
      <c r="S8282">
        <f t="shared" si="258"/>
        <v>2024</v>
      </c>
      <c r="T8282">
        <f t="shared" si="259"/>
        <v>9</v>
      </c>
    </row>
    <row r="8283" spans="1:20" x14ac:dyDescent="0.3">
      <c r="A8283" s="1">
        <v>45553</v>
      </c>
      <c r="B8283" t="s">
        <v>8728</v>
      </c>
      <c r="C8283" t="s">
        <v>68</v>
      </c>
      <c r="D8283" t="s">
        <v>43</v>
      </c>
      <c r="E8283" t="s">
        <v>44</v>
      </c>
      <c r="F8283" t="s">
        <v>89</v>
      </c>
      <c r="G8283" t="s">
        <v>37</v>
      </c>
      <c r="H8283" t="s">
        <v>59</v>
      </c>
      <c r="I8283" t="s">
        <v>60</v>
      </c>
      <c r="J8283">
        <v>17</v>
      </c>
      <c r="K8283">
        <v>4500</v>
      </c>
      <c r="L8283">
        <v>13</v>
      </c>
      <c r="M8283">
        <v>66555</v>
      </c>
      <c r="N8283">
        <v>51055.28</v>
      </c>
      <c r="O8283">
        <v>15499.72</v>
      </c>
      <c r="P8283" t="s">
        <v>72</v>
      </c>
      <c r="Q8283" t="s">
        <v>47</v>
      </c>
      <c r="R8283" t="s">
        <v>73</v>
      </c>
      <c r="S8283">
        <f t="shared" si="258"/>
        <v>2024</v>
      </c>
      <c r="T8283">
        <f t="shared" si="259"/>
        <v>9</v>
      </c>
    </row>
    <row r="8284" spans="1:20" x14ac:dyDescent="0.3">
      <c r="A8284" s="1">
        <v>45554</v>
      </c>
      <c r="B8284" t="s">
        <v>8729</v>
      </c>
      <c r="C8284" t="s">
        <v>137</v>
      </c>
      <c r="D8284" t="s">
        <v>23</v>
      </c>
      <c r="E8284" t="s">
        <v>44</v>
      </c>
      <c r="F8284" t="s">
        <v>45</v>
      </c>
      <c r="G8284" t="s">
        <v>46</v>
      </c>
      <c r="H8284" t="s">
        <v>70</v>
      </c>
      <c r="I8284" t="s">
        <v>71</v>
      </c>
      <c r="J8284">
        <v>10</v>
      </c>
      <c r="K8284">
        <v>600</v>
      </c>
      <c r="L8284">
        <v>18</v>
      </c>
      <c r="M8284">
        <v>4920</v>
      </c>
      <c r="N8284">
        <v>4409.72</v>
      </c>
      <c r="O8284">
        <v>510.28</v>
      </c>
      <c r="P8284" t="s">
        <v>93</v>
      </c>
      <c r="Q8284" t="s">
        <v>90</v>
      </c>
      <c r="R8284" t="s">
        <v>39</v>
      </c>
      <c r="S8284">
        <f t="shared" si="258"/>
        <v>2024</v>
      </c>
      <c r="T8284">
        <f t="shared" si="259"/>
        <v>9</v>
      </c>
    </row>
    <row r="8285" spans="1:20" x14ac:dyDescent="0.3">
      <c r="A8285" s="1">
        <v>45555</v>
      </c>
      <c r="B8285" t="s">
        <v>8730</v>
      </c>
      <c r="C8285" t="s">
        <v>22</v>
      </c>
      <c r="D8285" t="s">
        <v>50</v>
      </c>
      <c r="E8285" t="s">
        <v>24</v>
      </c>
      <c r="F8285" t="s">
        <v>111</v>
      </c>
      <c r="G8285" t="s">
        <v>46</v>
      </c>
      <c r="H8285" t="s">
        <v>80</v>
      </c>
      <c r="I8285" t="s">
        <v>28</v>
      </c>
      <c r="J8285">
        <v>15</v>
      </c>
      <c r="K8285">
        <v>12000</v>
      </c>
      <c r="L8285">
        <v>11</v>
      </c>
      <c r="M8285">
        <v>160200</v>
      </c>
      <c r="N8285">
        <v>148389.94</v>
      </c>
      <c r="O8285">
        <v>11810.06</v>
      </c>
      <c r="P8285" t="s">
        <v>72</v>
      </c>
      <c r="Q8285" t="s">
        <v>55</v>
      </c>
      <c r="R8285" t="s">
        <v>73</v>
      </c>
      <c r="S8285">
        <f t="shared" si="258"/>
        <v>2024</v>
      </c>
      <c r="T8285">
        <f t="shared" si="259"/>
        <v>9</v>
      </c>
    </row>
    <row r="8286" spans="1:20" x14ac:dyDescent="0.3">
      <c r="A8286" s="1">
        <v>45556</v>
      </c>
      <c r="B8286" t="s">
        <v>8731</v>
      </c>
      <c r="C8286" t="s">
        <v>143</v>
      </c>
      <c r="D8286" t="s">
        <v>50</v>
      </c>
      <c r="E8286" t="s">
        <v>44</v>
      </c>
      <c r="F8286" t="s">
        <v>45</v>
      </c>
      <c r="G8286" t="s">
        <v>46</v>
      </c>
      <c r="H8286" t="s">
        <v>59</v>
      </c>
      <c r="I8286" t="s">
        <v>60</v>
      </c>
      <c r="J8286">
        <v>3</v>
      </c>
      <c r="K8286">
        <v>4500</v>
      </c>
      <c r="L8286">
        <v>20</v>
      </c>
      <c r="M8286">
        <v>10800</v>
      </c>
      <c r="N8286">
        <v>9032.9500000000007</v>
      </c>
      <c r="O8286">
        <v>1767.05</v>
      </c>
      <c r="P8286" t="s">
        <v>65</v>
      </c>
      <c r="Q8286" t="s">
        <v>47</v>
      </c>
      <c r="R8286" t="s">
        <v>81</v>
      </c>
      <c r="S8286">
        <f t="shared" si="258"/>
        <v>2024</v>
      </c>
      <c r="T8286">
        <f t="shared" si="259"/>
        <v>9</v>
      </c>
    </row>
    <row r="8287" spans="1:20" x14ac:dyDescent="0.3">
      <c r="A8287" s="1">
        <v>45557</v>
      </c>
      <c r="B8287" t="s">
        <v>8732</v>
      </c>
      <c r="C8287" t="s">
        <v>137</v>
      </c>
      <c r="D8287" t="s">
        <v>23</v>
      </c>
      <c r="E8287" t="s">
        <v>24</v>
      </c>
      <c r="F8287" t="s">
        <v>111</v>
      </c>
      <c r="G8287" t="s">
        <v>46</v>
      </c>
      <c r="H8287" t="s">
        <v>27</v>
      </c>
      <c r="I8287" t="s">
        <v>28</v>
      </c>
      <c r="J8287">
        <v>14</v>
      </c>
      <c r="K8287">
        <v>45000</v>
      </c>
      <c r="L8287">
        <v>15</v>
      </c>
      <c r="M8287">
        <v>535500</v>
      </c>
      <c r="N8287">
        <v>407139.92</v>
      </c>
      <c r="O8287">
        <v>128360.08</v>
      </c>
      <c r="P8287" t="s">
        <v>65</v>
      </c>
      <c r="Q8287" t="s">
        <v>30</v>
      </c>
      <c r="R8287" t="s">
        <v>86</v>
      </c>
      <c r="S8287">
        <f t="shared" si="258"/>
        <v>2024</v>
      </c>
      <c r="T8287">
        <f t="shared" si="259"/>
        <v>9</v>
      </c>
    </row>
    <row r="8288" spans="1:20" x14ac:dyDescent="0.3">
      <c r="A8288" s="1">
        <v>45558</v>
      </c>
      <c r="B8288" t="s">
        <v>8733</v>
      </c>
      <c r="C8288" t="s">
        <v>98</v>
      </c>
      <c r="D8288" t="s">
        <v>23</v>
      </c>
      <c r="E8288" t="s">
        <v>35</v>
      </c>
      <c r="F8288" t="s">
        <v>36</v>
      </c>
      <c r="G8288" t="s">
        <v>37</v>
      </c>
      <c r="H8288" t="s">
        <v>132</v>
      </c>
      <c r="I8288" t="s">
        <v>28</v>
      </c>
      <c r="J8288">
        <v>6</v>
      </c>
      <c r="K8288">
        <v>3500</v>
      </c>
      <c r="L8288">
        <v>0</v>
      </c>
      <c r="M8288">
        <v>21000</v>
      </c>
      <c r="N8288">
        <v>15208.65</v>
      </c>
      <c r="O8288">
        <v>5791.35</v>
      </c>
      <c r="P8288" t="s">
        <v>29</v>
      </c>
      <c r="Q8288" t="s">
        <v>47</v>
      </c>
      <c r="R8288" t="s">
        <v>102</v>
      </c>
      <c r="S8288">
        <f t="shared" si="258"/>
        <v>2024</v>
      </c>
      <c r="T8288">
        <f t="shared" si="259"/>
        <v>9</v>
      </c>
    </row>
    <row r="8289" spans="1:20" x14ac:dyDescent="0.3">
      <c r="A8289" s="1">
        <v>45559</v>
      </c>
      <c r="B8289" t="s">
        <v>8734</v>
      </c>
      <c r="C8289" t="s">
        <v>84</v>
      </c>
      <c r="D8289" t="s">
        <v>50</v>
      </c>
      <c r="E8289" t="s">
        <v>44</v>
      </c>
      <c r="F8289" t="s">
        <v>89</v>
      </c>
      <c r="G8289" t="s">
        <v>37</v>
      </c>
      <c r="H8289" t="s">
        <v>120</v>
      </c>
      <c r="I8289" t="s">
        <v>28</v>
      </c>
      <c r="J8289">
        <v>7</v>
      </c>
      <c r="K8289">
        <v>15000</v>
      </c>
      <c r="L8289">
        <v>2</v>
      </c>
      <c r="M8289">
        <v>102900</v>
      </c>
      <c r="N8289">
        <v>88405.25</v>
      </c>
      <c r="O8289">
        <v>14494.75</v>
      </c>
      <c r="P8289" t="s">
        <v>65</v>
      </c>
      <c r="Q8289" t="s">
        <v>55</v>
      </c>
      <c r="R8289" t="s">
        <v>61</v>
      </c>
      <c r="S8289">
        <f t="shared" si="258"/>
        <v>2024</v>
      </c>
      <c r="T8289">
        <f t="shared" si="259"/>
        <v>9</v>
      </c>
    </row>
    <row r="8290" spans="1:20" x14ac:dyDescent="0.3">
      <c r="A8290" s="1">
        <v>45560</v>
      </c>
      <c r="B8290" t="s">
        <v>8735</v>
      </c>
      <c r="C8290" t="s">
        <v>58</v>
      </c>
      <c r="D8290" t="s">
        <v>50</v>
      </c>
      <c r="E8290" t="s">
        <v>44</v>
      </c>
      <c r="F8290" t="s">
        <v>45</v>
      </c>
      <c r="G8290" t="s">
        <v>26</v>
      </c>
      <c r="H8290" t="s">
        <v>120</v>
      </c>
      <c r="I8290" t="s">
        <v>28</v>
      </c>
      <c r="J8290">
        <v>21</v>
      </c>
      <c r="K8290">
        <v>15000</v>
      </c>
      <c r="L8290">
        <v>11</v>
      </c>
      <c r="M8290">
        <v>280350</v>
      </c>
      <c r="N8290">
        <v>231526.57</v>
      </c>
      <c r="O8290">
        <v>48823.43</v>
      </c>
      <c r="P8290" t="s">
        <v>93</v>
      </c>
      <c r="Q8290" t="s">
        <v>90</v>
      </c>
      <c r="R8290" t="s">
        <v>39</v>
      </c>
      <c r="S8290">
        <f t="shared" si="258"/>
        <v>2024</v>
      </c>
      <c r="T8290">
        <f t="shared" si="259"/>
        <v>9</v>
      </c>
    </row>
    <row r="8291" spans="1:20" x14ac:dyDescent="0.3">
      <c r="A8291" s="1">
        <v>45561</v>
      </c>
      <c r="B8291" t="s">
        <v>8736</v>
      </c>
      <c r="C8291" t="s">
        <v>98</v>
      </c>
      <c r="D8291" t="s">
        <v>50</v>
      </c>
      <c r="E8291" t="s">
        <v>44</v>
      </c>
      <c r="F8291" t="s">
        <v>45</v>
      </c>
      <c r="G8291" t="s">
        <v>37</v>
      </c>
      <c r="H8291" t="s">
        <v>53</v>
      </c>
      <c r="I8291" t="s">
        <v>54</v>
      </c>
      <c r="J8291">
        <v>4</v>
      </c>
      <c r="K8291">
        <v>2500</v>
      </c>
      <c r="L8291">
        <v>11</v>
      </c>
      <c r="M8291">
        <v>8900</v>
      </c>
      <c r="N8291">
        <v>8249.5</v>
      </c>
      <c r="O8291">
        <v>650.5</v>
      </c>
      <c r="P8291" t="s">
        <v>93</v>
      </c>
      <c r="Q8291" t="s">
        <v>55</v>
      </c>
      <c r="R8291" t="s">
        <v>61</v>
      </c>
      <c r="S8291">
        <f t="shared" si="258"/>
        <v>2024</v>
      </c>
      <c r="T8291">
        <f t="shared" si="259"/>
        <v>9</v>
      </c>
    </row>
    <row r="8292" spans="1:20" x14ac:dyDescent="0.3">
      <c r="A8292" s="1">
        <v>45562</v>
      </c>
      <c r="B8292" t="s">
        <v>8737</v>
      </c>
      <c r="C8292" t="s">
        <v>98</v>
      </c>
      <c r="D8292" t="s">
        <v>23</v>
      </c>
      <c r="E8292" t="s">
        <v>24</v>
      </c>
      <c r="F8292" t="s">
        <v>69</v>
      </c>
      <c r="G8292" t="s">
        <v>46</v>
      </c>
      <c r="H8292" t="s">
        <v>80</v>
      </c>
      <c r="I8292" t="s">
        <v>28</v>
      </c>
      <c r="J8292">
        <v>22</v>
      </c>
      <c r="K8292">
        <v>12000</v>
      </c>
      <c r="L8292">
        <v>14</v>
      </c>
      <c r="M8292">
        <v>227040</v>
      </c>
      <c r="N8292">
        <v>205102.8</v>
      </c>
      <c r="O8292">
        <v>21937.200000000001</v>
      </c>
      <c r="P8292" t="s">
        <v>72</v>
      </c>
      <c r="Q8292" t="s">
        <v>30</v>
      </c>
      <c r="R8292" t="s">
        <v>61</v>
      </c>
      <c r="S8292">
        <f t="shared" si="258"/>
        <v>2024</v>
      </c>
      <c r="T8292">
        <f t="shared" si="259"/>
        <v>9</v>
      </c>
    </row>
    <row r="8293" spans="1:20" x14ac:dyDescent="0.3">
      <c r="A8293" s="1">
        <v>45563</v>
      </c>
      <c r="B8293" t="s">
        <v>8738</v>
      </c>
      <c r="C8293" t="s">
        <v>42</v>
      </c>
      <c r="D8293" t="s">
        <v>23</v>
      </c>
      <c r="E8293" t="s">
        <v>44</v>
      </c>
      <c r="F8293" t="s">
        <v>89</v>
      </c>
      <c r="G8293" t="s">
        <v>85</v>
      </c>
      <c r="H8293" t="s">
        <v>70</v>
      </c>
      <c r="I8293" t="s">
        <v>71</v>
      </c>
      <c r="J8293">
        <v>1</v>
      </c>
      <c r="K8293">
        <v>600</v>
      </c>
      <c r="L8293">
        <v>7</v>
      </c>
      <c r="M8293">
        <v>558</v>
      </c>
      <c r="N8293">
        <v>420.68</v>
      </c>
      <c r="O8293">
        <v>137.32</v>
      </c>
      <c r="P8293" t="s">
        <v>65</v>
      </c>
      <c r="Q8293" t="s">
        <v>47</v>
      </c>
      <c r="R8293" t="s">
        <v>86</v>
      </c>
      <c r="S8293">
        <f t="shared" si="258"/>
        <v>2024</v>
      </c>
      <c r="T8293">
        <f t="shared" si="259"/>
        <v>9</v>
      </c>
    </row>
    <row r="8294" spans="1:20" x14ac:dyDescent="0.3">
      <c r="A8294" s="1">
        <v>45564</v>
      </c>
      <c r="B8294" t="s">
        <v>8739</v>
      </c>
      <c r="C8294" t="s">
        <v>84</v>
      </c>
      <c r="D8294" t="s">
        <v>50</v>
      </c>
      <c r="E8294" t="s">
        <v>51</v>
      </c>
      <c r="F8294" t="s">
        <v>99</v>
      </c>
      <c r="G8294" t="s">
        <v>46</v>
      </c>
      <c r="H8294" t="s">
        <v>27</v>
      </c>
      <c r="I8294" t="s">
        <v>28</v>
      </c>
      <c r="J8294">
        <v>18</v>
      </c>
      <c r="K8294">
        <v>45000</v>
      </c>
      <c r="L8294">
        <v>3</v>
      </c>
      <c r="M8294">
        <v>785700</v>
      </c>
      <c r="N8294">
        <v>669489.74</v>
      </c>
      <c r="O8294">
        <v>116210.26</v>
      </c>
      <c r="P8294" t="s">
        <v>65</v>
      </c>
      <c r="Q8294" t="s">
        <v>30</v>
      </c>
      <c r="R8294" t="s">
        <v>102</v>
      </c>
      <c r="S8294">
        <f t="shared" si="258"/>
        <v>2024</v>
      </c>
      <c r="T8294">
        <f t="shared" si="259"/>
        <v>9</v>
      </c>
    </row>
    <row r="8295" spans="1:20" x14ac:dyDescent="0.3">
      <c r="A8295" s="1">
        <v>45565</v>
      </c>
      <c r="B8295" t="s">
        <v>8740</v>
      </c>
      <c r="C8295" t="s">
        <v>98</v>
      </c>
      <c r="D8295" t="s">
        <v>43</v>
      </c>
      <c r="E8295" t="s">
        <v>51</v>
      </c>
      <c r="F8295" t="s">
        <v>52</v>
      </c>
      <c r="G8295" t="s">
        <v>85</v>
      </c>
      <c r="H8295" t="s">
        <v>59</v>
      </c>
      <c r="I8295" t="s">
        <v>60</v>
      </c>
      <c r="J8295">
        <v>6</v>
      </c>
      <c r="K8295">
        <v>4500</v>
      </c>
      <c r="L8295">
        <v>8</v>
      </c>
      <c r="M8295">
        <v>24840</v>
      </c>
      <c r="N8295">
        <v>18171.5</v>
      </c>
      <c r="O8295">
        <v>6668.5</v>
      </c>
      <c r="P8295" t="s">
        <v>38</v>
      </c>
      <c r="Q8295" t="s">
        <v>55</v>
      </c>
      <c r="R8295" t="s">
        <v>86</v>
      </c>
      <c r="S8295">
        <f t="shared" si="258"/>
        <v>2024</v>
      </c>
      <c r="T8295">
        <f t="shared" si="259"/>
        <v>9</v>
      </c>
    </row>
    <row r="8296" spans="1:20" x14ac:dyDescent="0.3">
      <c r="A8296" s="1">
        <v>45566</v>
      </c>
      <c r="B8296" t="s">
        <v>8741</v>
      </c>
      <c r="C8296" t="s">
        <v>137</v>
      </c>
      <c r="D8296" t="s">
        <v>23</v>
      </c>
      <c r="E8296" t="s">
        <v>44</v>
      </c>
      <c r="F8296" t="s">
        <v>45</v>
      </c>
      <c r="G8296" t="s">
        <v>37</v>
      </c>
      <c r="H8296" t="s">
        <v>120</v>
      </c>
      <c r="I8296" t="s">
        <v>28</v>
      </c>
      <c r="J8296">
        <v>23</v>
      </c>
      <c r="K8296">
        <v>15000</v>
      </c>
      <c r="L8296">
        <v>9</v>
      </c>
      <c r="M8296">
        <v>313950</v>
      </c>
      <c r="N8296">
        <v>231542.88</v>
      </c>
      <c r="O8296">
        <v>82407.12</v>
      </c>
      <c r="P8296" t="s">
        <v>29</v>
      </c>
      <c r="Q8296" t="s">
        <v>90</v>
      </c>
      <c r="R8296" t="s">
        <v>123</v>
      </c>
      <c r="S8296">
        <f t="shared" si="258"/>
        <v>2024</v>
      </c>
      <c r="T8296">
        <f t="shared" si="259"/>
        <v>10</v>
      </c>
    </row>
    <row r="8297" spans="1:20" x14ac:dyDescent="0.3">
      <c r="A8297" s="1">
        <v>45567</v>
      </c>
      <c r="B8297" t="s">
        <v>8742</v>
      </c>
      <c r="C8297" t="s">
        <v>98</v>
      </c>
      <c r="D8297" t="s">
        <v>50</v>
      </c>
      <c r="E8297" t="s">
        <v>35</v>
      </c>
      <c r="F8297" t="s">
        <v>36</v>
      </c>
      <c r="G8297" t="s">
        <v>26</v>
      </c>
      <c r="H8297" t="s">
        <v>140</v>
      </c>
      <c r="I8297" t="s">
        <v>71</v>
      </c>
      <c r="J8297">
        <v>11</v>
      </c>
      <c r="K8297">
        <v>900</v>
      </c>
      <c r="L8297">
        <v>7</v>
      </c>
      <c r="M8297">
        <v>9207</v>
      </c>
      <c r="N8297">
        <v>8474.16</v>
      </c>
      <c r="O8297">
        <v>732.84</v>
      </c>
      <c r="P8297" t="s">
        <v>93</v>
      </c>
      <c r="Q8297" t="s">
        <v>90</v>
      </c>
      <c r="R8297" t="s">
        <v>102</v>
      </c>
      <c r="S8297">
        <f t="shared" si="258"/>
        <v>2024</v>
      </c>
      <c r="T8297">
        <f t="shared" si="259"/>
        <v>10</v>
      </c>
    </row>
    <row r="8298" spans="1:20" x14ac:dyDescent="0.3">
      <c r="A8298" s="1">
        <v>45568</v>
      </c>
      <c r="B8298" t="s">
        <v>8743</v>
      </c>
      <c r="C8298" t="s">
        <v>68</v>
      </c>
      <c r="D8298" t="s">
        <v>43</v>
      </c>
      <c r="E8298" t="s">
        <v>35</v>
      </c>
      <c r="F8298" t="s">
        <v>36</v>
      </c>
      <c r="G8298" t="s">
        <v>37</v>
      </c>
      <c r="H8298" t="s">
        <v>27</v>
      </c>
      <c r="I8298" t="s">
        <v>28</v>
      </c>
      <c r="J8298">
        <v>12</v>
      </c>
      <c r="K8298">
        <v>45000</v>
      </c>
      <c r="L8298">
        <v>10</v>
      </c>
      <c r="M8298">
        <v>486000</v>
      </c>
      <c r="N8298">
        <v>358788.05</v>
      </c>
      <c r="O8298">
        <v>127211.95</v>
      </c>
      <c r="P8298" t="s">
        <v>93</v>
      </c>
      <c r="Q8298" t="s">
        <v>55</v>
      </c>
      <c r="R8298" t="s">
        <v>123</v>
      </c>
      <c r="S8298">
        <f t="shared" si="258"/>
        <v>2024</v>
      </c>
      <c r="T8298">
        <f t="shared" si="259"/>
        <v>10</v>
      </c>
    </row>
    <row r="8299" spans="1:20" x14ac:dyDescent="0.3">
      <c r="A8299" s="1">
        <v>45569</v>
      </c>
      <c r="B8299" t="s">
        <v>8744</v>
      </c>
      <c r="C8299" t="s">
        <v>76</v>
      </c>
      <c r="D8299" t="s">
        <v>50</v>
      </c>
      <c r="E8299" t="s">
        <v>24</v>
      </c>
      <c r="F8299" t="s">
        <v>69</v>
      </c>
      <c r="G8299" t="s">
        <v>37</v>
      </c>
      <c r="H8299" t="s">
        <v>140</v>
      </c>
      <c r="I8299" t="s">
        <v>71</v>
      </c>
      <c r="J8299">
        <v>10</v>
      </c>
      <c r="K8299">
        <v>900</v>
      </c>
      <c r="L8299">
        <v>13</v>
      </c>
      <c r="M8299">
        <v>7830</v>
      </c>
      <c r="N8299">
        <v>6894.84</v>
      </c>
      <c r="O8299">
        <v>935.16</v>
      </c>
      <c r="P8299" t="s">
        <v>65</v>
      </c>
      <c r="Q8299" t="s">
        <v>90</v>
      </c>
      <c r="R8299" t="s">
        <v>86</v>
      </c>
      <c r="S8299">
        <f t="shared" si="258"/>
        <v>2024</v>
      </c>
      <c r="T8299">
        <f t="shared" si="259"/>
        <v>10</v>
      </c>
    </row>
    <row r="8300" spans="1:20" x14ac:dyDescent="0.3">
      <c r="A8300" s="1">
        <v>45570</v>
      </c>
      <c r="B8300" t="s">
        <v>8745</v>
      </c>
      <c r="C8300" t="s">
        <v>34</v>
      </c>
      <c r="D8300" t="s">
        <v>50</v>
      </c>
      <c r="E8300" t="s">
        <v>51</v>
      </c>
      <c r="F8300" t="s">
        <v>99</v>
      </c>
      <c r="G8300" t="s">
        <v>26</v>
      </c>
      <c r="H8300" t="s">
        <v>27</v>
      </c>
      <c r="I8300" t="s">
        <v>28</v>
      </c>
      <c r="J8300">
        <v>17</v>
      </c>
      <c r="K8300">
        <v>45000</v>
      </c>
      <c r="L8300">
        <v>8</v>
      </c>
      <c r="M8300">
        <v>703800</v>
      </c>
      <c r="N8300">
        <v>530551.11</v>
      </c>
      <c r="O8300">
        <v>173248.89</v>
      </c>
      <c r="P8300" t="s">
        <v>38</v>
      </c>
      <c r="Q8300" t="s">
        <v>47</v>
      </c>
      <c r="R8300" t="s">
        <v>102</v>
      </c>
      <c r="S8300">
        <f t="shared" si="258"/>
        <v>2024</v>
      </c>
      <c r="T8300">
        <f t="shared" si="259"/>
        <v>10</v>
      </c>
    </row>
    <row r="8301" spans="1:20" x14ac:dyDescent="0.3">
      <c r="A8301" s="1">
        <v>45571</v>
      </c>
      <c r="B8301" t="s">
        <v>8746</v>
      </c>
      <c r="C8301" t="s">
        <v>137</v>
      </c>
      <c r="D8301" t="s">
        <v>50</v>
      </c>
      <c r="E8301" t="s">
        <v>24</v>
      </c>
      <c r="F8301" t="s">
        <v>111</v>
      </c>
      <c r="G8301" t="s">
        <v>26</v>
      </c>
      <c r="H8301" t="s">
        <v>132</v>
      </c>
      <c r="I8301" t="s">
        <v>28</v>
      </c>
      <c r="J8301">
        <v>20</v>
      </c>
      <c r="K8301">
        <v>3500</v>
      </c>
      <c r="L8301">
        <v>1</v>
      </c>
      <c r="M8301">
        <v>69300</v>
      </c>
      <c r="N8301">
        <v>55700.58</v>
      </c>
      <c r="O8301">
        <v>13599.42</v>
      </c>
      <c r="P8301" t="s">
        <v>29</v>
      </c>
      <c r="Q8301" t="s">
        <v>55</v>
      </c>
      <c r="R8301" t="s">
        <v>61</v>
      </c>
      <c r="S8301">
        <f t="shared" si="258"/>
        <v>2024</v>
      </c>
      <c r="T8301">
        <f t="shared" si="259"/>
        <v>10</v>
      </c>
    </row>
    <row r="8302" spans="1:20" x14ac:dyDescent="0.3">
      <c r="A8302" s="1">
        <v>45572</v>
      </c>
      <c r="B8302" t="s">
        <v>8747</v>
      </c>
      <c r="C8302" t="s">
        <v>108</v>
      </c>
      <c r="D8302" t="s">
        <v>50</v>
      </c>
      <c r="E8302" t="s">
        <v>44</v>
      </c>
      <c r="F8302" t="s">
        <v>45</v>
      </c>
      <c r="G8302" t="s">
        <v>46</v>
      </c>
      <c r="H8302" t="s">
        <v>59</v>
      </c>
      <c r="I8302" t="s">
        <v>60</v>
      </c>
      <c r="J8302">
        <v>5</v>
      </c>
      <c r="K8302">
        <v>4500</v>
      </c>
      <c r="L8302">
        <v>16</v>
      </c>
      <c r="M8302">
        <v>18900</v>
      </c>
      <c r="N8302">
        <v>15336.67</v>
      </c>
      <c r="O8302">
        <v>3563.33</v>
      </c>
      <c r="P8302" t="s">
        <v>38</v>
      </c>
      <c r="Q8302" t="s">
        <v>47</v>
      </c>
      <c r="R8302" t="s">
        <v>102</v>
      </c>
      <c r="S8302">
        <f t="shared" si="258"/>
        <v>2024</v>
      </c>
      <c r="T8302">
        <f t="shared" si="259"/>
        <v>10</v>
      </c>
    </row>
    <row r="8303" spans="1:20" x14ac:dyDescent="0.3">
      <c r="A8303" s="1">
        <v>45573</v>
      </c>
      <c r="B8303" t="s">
        <v>8748</v>
      </c>
      <c r="C8303" t="s">
        <v>108</v>
      </c>
      <c r="D8303" t="s">
        <v>23</v>
      </c>
      <c r="E8303" t="s">
        <v>24</v>
      </c>
      <c r="F8303" t="s">
        <v>25</v>
      </c>
      <c r="G8303" t="s">
        <v>26</v>
      </c>
      <c r="H8303" t="s">
        <v>140</v>
      </c>
      <c r="I8303" t="s">
        <v>71</v>
      </c>
      <c r="J8303">
        <v>2</v>
      </c>
      <c r="K8303">
        <v>900</v>
      </c>
      <c r="L8303">
        <v>19</v>
      </c>
      <c r="M8303">
        <v>1458</v>
      </c>
      <c r="N8303">
        <v>1293.33</v>
      </c>
      <c r="O8303">
        <v>164.67</v>
      </c>
      <c r="P8303" t="s">
        <v>72</v>
      </c>
      <c r="Q8303" t="s">
        <v>47</v>
      </c>
      <c r="R8303" t="s">
        <v>73</v>
      </c>
      <c r="S8303">
        <f t="shared" si="258"/>
        <v>2024</v>
      </c>
      <c r="T8303">
        <f t="shared" si="259"/>
        <v>10</v>
      </c>
    </row>
    <row r="8304" spans="1:20" x14ac:dyDescent="0.3">
      <c r="A8304" s="1">
        <v>45574</v>
      </c>
      <c r="B8304" t="s">
        <v>8749</v>
      </c>
      <c r="C8304" t="s">
        <v>58</v>
      </c>
      <c r="D8304" t="s">
        <v>43</v>
      </c>
      <c r="E8304" t="s">
        <v>44</v>
      </c>
      <c r="F8304" t="s">
        <v>89</v>
      </c>
      <c r="G8304" t="s">
        <v>26</v>
      </c>
      <c r="H8304" t="s">
        <v>59</v>
      </c>
      <c r="I8304" t="s">
        <v>60</v>
      </c>
      <c r="J8304">
        <v>21</v>
      </c>
      <c r="K8304">
        <v>4500</v>
      </c>
      <c r="L8304">
        <v>17</v>
      </c>
      <c r="M8304">
        <v>78435</v>
      </c>
      <c r="N8304">
        <v>72720.45</v>
      </c>
      <c r="O8304">
        <v>5714.55</v>
      </c>
      <c r="P8304" t="s">
        <v>38</v>
      </c>
      <c r="Q8304" t="s">
        <v>55</v>
      </c>
      <c r="R8304" t="s">
        <v>86</v>
      </c>
      <c r="S8304">
        <f t="shared" si="258"/>
        <v>2024</v>
      </c>
      <c r="T8304">
        <f t="shared" si="259"/>
        <v>10</v>
      </c>
    </row>
    <row r="8305" spans="1:20" x14ac:dyDescent="0.3">
      <c r="A8305" s="1">
        <v>45575</v>
      </c>
      <c r="B8305" t="s">
        <v>8750</v>
      </c>
      <c r="C8305" t="s">
        <v>68</v>
      </c>
      <c r="D8305" t="s">
        <v>50</v>
      </c>
      <c r="E8305" t="s">
        <v>24</v>
      </c>
      <c r="F8305" t="s">
        <v>25</v>
      </c>
      <c r="G8305" t="s">
        <v>26</v>
      </c>
      <c r="H8305" t="s">
        <v>59</v>
      </c>
      <c r="I8305" t="s">
        <v>60</v>
      </c>
      <c r="J8305">
        <v>12</v>
      </c>
      <c r="K8305">
        <v>4500</v>
      </c>
      <c r="L8305">
        <v>5</v>
      </c>
      <c r="M8305">
        <v>51300</v>
      </c>
      <c r="N8305">
        <v>37636.44</v>
      </c>
      <c r="O8305">
        <v>13663.56</v>
      </c>
      <c r="P8305" t="s">
        <v>65</v>
      </c>
      <c r="Q8305" t="s">
        <v>47</v>
      </c>
      <c r="R8305" t="s">
        <v>102</v>
      </c>
      <c r="S8305">
        <f t="shared" si="258"/>
        <v>2024</v>
      </c>
      <c r="T8305">
        <f t="shared" si="259"/>
        <v>10</v>
      </c>
    </row>
    <row r="8306" spans="1:20" x14ac:dyDescent="0.3">
      <c r="A8306" s="1">
        <v>45576</v>
      </c>
      <c r="B8306" t="s">
        <v>8751</v>
      </c>
      <c r="C8306" t="s">
        <v>22</v>
      </c>
      <c r="D8306" t="s">
        <v>43</v>
      </c>
      <c r="E8306" t="s">
        <v>44</v>
      </c>
      <c r="F8306" t="s">
        <v>89</v>
      </c>
      <c r="G8306" t="s">
        <v>37</v>
      </c>
      <c r="H8306" t="s">
        <v>120</v>
      </c>
      <c r="I8306" t="s">
        <v>28</v>
      </c>
      <c r="J8306">
        <v>9</v>
      </c>
      <c r="K8306">
        <v>15000</v>
      </c>
      <c r="L8306">
        <v>9</v>
      </c>
      <c r="M8306">
        <v>122850</v>
      </c>
      <c r="N8306">
        <v>109680.16</v>
      </c>
      <c r="O8306">
        <v>13169.84</v>
      </c>
      <c r="P8306" t="s">
        <v>93</v>
      </c>
      <c r="Q8306" t="s">
        <v>55</v>
      </c>
      <c r="R8306" t="s">
        <v>31</v>
      </c>
      <c r="S8306">
        <f t="shared" si="258"/>
        <v>2024</v>
      </c>
      <c r="T8306">
        <f t="shared" si="259"/>
        <v>10</v>
      </c>
    </row>
    <row r="8307" spans="1:20" x14ac:dyDescent="0.3">
      <c r="A8307" s="1">
        <v>45577</v>
      </c>
      <c r="B8307" t="s">
        <v>8752</v>
      </c>
      <c r="C8307" t="s">
        <v>68</v>
      </c>
      <c r="D8307" t="s">
        <v>23</v>
      </c>
      <c r="E8307" t="s">
        <v>51</v>
      </c>
      <c r="F8307" t="s">
        <v>52</v>
      </c>
      <c r="G8307" t="s">
        <v>46</v>
      </c>
      <c r="H8307" t="s">
        <v>27</v>
      </c>
      <c r="I8307" t="s">
        <v>28</v>
      </c>
      <c r="J8307">
        <v>24</v>
      </c>
      <c r="K8307">
        <v>45000</v>
      </c>
      <c r="L8307">
        <v>6</v>
      </c>
      <c r="M8307">
        <v>1015200</v>
      </c>
      <c r="N8307">
        <v>944967.49</v>
      </c>
      <c r="O8307">
        <v>70232.509999999995</v>
      </c>
      <c r="P8307" t="s">
        <v>65</v>
      </c>
      <c r="Q8307" t="s">
        <v>47</v>
      </c>
      <c r="R8307" t="s">
        <v>61</v>
      </c>
      <c r="S8307">
        <f t="shared" si="258"/>
        <v>2024</v>
      </c>
      <c r="T8307">
        <f t="shared" si="259"/>
        <v>10</v>
      </c>
    </row>
    <row r="8308" spans="1:20" x14ac:dyDescent="0.3">
      <c r="A8308" s="1">
        <v>45578</v>
      </c>
      <c r="B8308" t="s">
        <v>8753</v>
      </c>
      <c r="C8308" t="s">
        <v>22</v>
      </c>
      <c r="D8308" t="s">
        <v>50</v>
      </c>
      <c r="E8308" t="s">
        <v>35</v>
      </c>
      <c r="F8308" t="s">
        <v>36</v>
      </c>
      <c r="G8308" t="s">
        <v>46</v>
      </c>
      <c r="H8308" t="s">
        <v>120</v>
      </c>
      <c r="I8308" t="s">
        <v>28</v>
      </c>
      <c r="J8308">
        <v>4</v>
      </c>
      <c r="K8308">
        <v>15000</v>
      </c>
      <c r="L8308">
        <v>12</v>
      </c>
      <c r="M8308">
        <v>52800</v>
      </c>
      <c r="N8308">
        <v>46859.56</v>
      </c>
      <c r="O8308">
        <v>5940.44</v>
      </c>
      <c r="P8308" t="s">
        <v>72</v>
      </c>
      <c r="Q8308" t="s">
        <v>90</v>
      </c>
      <c r="R8308" t="s">
        <v>86</v>
      </c>
      <c r="S8308">
        <f t="shared" si="258"/>
        <v>2024</v>
      </c>
      <c r="T8308">
        <f t="shared" si="259"/>
        <v>10</v>
      </c>
    </row>
    <row r="8309" spans="1:20" x14ac:dyDescent="0.3">
      <c r="A8309" s="1">
        <v>45579</v>
      </c>
      <c r="B8309" t="s">
        <v>8754</v>
      </c>
      <c r="C8309" t="s">
        <v>64</v>
      </c>
      <c r="D8309" t="s">
        <v>23</v>
      </c>
      <c r="E8309" t="s">
        <v>24</v>
      </c>
      <c r="F8309" t="s">
        <v>111</v>
      </c>
      <c r="G8309" t="s">
        <v>26</v>
      </c>
      <c r="H8309" t="s">
        <v>80</v>
      </c>
      <c r="I8309" t="s">
        <v>28</v>
      </c>
      <c r="J8309">
        <v>6</v>
      </c>
      <c r="K8309">
        <v>12000</v>
      </c>
      <c r="L8309">
        <v>13</v>
      </c>
      <c r="M8309">
        <v>62640</v>
      </c>
      <c r="N8309">
        <v>51539.06</v>
      </c>
      <c r="O8309">
        <v>11100.94</v>
      </c>
      <c r="P8309" t="s">
        <v>29</v>
      </c>
      <c r="Q8309" t="s">
        <v>90</v>
      </c>
      <c r="R8309" t="s">
        <v>61</v>
      </c>
      <c r="S8309">
        <f t="shared" si="258"/>
        <v>2024</v>
      </c>
      <c r="T8309">
        <f t="shared" si="259"/>
        <v>10</v>
      </c>
    </row>
    <row r="8310" spans="1:20" x14ac:dyDescent="0.3">
      <c r="A8310" s="1">
        <v>45580</v>
      </c>
      <c r="B8310" t="s">
        <v>8755</v>
      </c>
      <c r="C8310" t="s">
        <v>64</v>
      </c>
      <c r="D8310" t="s">
        <v>23</v>
      </c>
      <c r="E8310" t="s">
        <v>35</v>
      </c>
      <c r="F8310" t="s">
        <v>36</v>
      </c>
      <c r="G8310" t="s">
        <v>85</v>
      </c>
      <c r="H8310" t="s">
        <v>132</v>
      </c>
      <c r="I8310" t="s">
        <v>28</v>
      </c>
      <c r="J8310">
        <v>5</v>
      </c>
      <c r="K8310">
        <v>3500</v>
      </c>
      <c r="L8310">
        <v>6</v>
      </c>
      <c r="M8310">
        <v>16450</v>
      </c>
      <c r="N8310">
        <v>13048.2</v>
      </c>
      <c r="O8310">
        <v>3401.8</v>
      </c>
      <c r="P8310" t="s">
        <v>29</v>
      </c>
      <c r="Q8310" t="s">
        <v>47</v>
      </c>
      <c r="R8310" t="s">
        <v>86</v>
      </c>
      <c r="S8310">
        <f t="shared" si="258"/>
        <v>2024</v>
      </c>
      <c r="T8310">
        <f t="shared" si="259"/>
        <v>10</v>
      </c>
    </row>
    <row r="8311" spans="1:20" x14ac:dyDescent="0.3">
      <c r="A8311" s="1">
        <v>45581</v>
      </c>
      <c r="B8311" t="s">
        <v>8756</v>
      </c>
      <c r="C8311" t="s">
        <v>143</v>
      </c>
      <c r="D8311" t="s">
        <v>50</v>
      </c>
      <c r="E8311" t="s">
        <v>44</v>
      </c>
      <c r="F8311" t="s">
        <v>45</v>
      </c>
      <c r="G8311" t="s">
        <v>46</v>
      </c>
      <c r="H8311" t="s">
        <v>140</v>
      </c>
      <c r="I8311" t="s">
        <v>71</v>
      </c>
      <c r="J8311">
        <v>20</v>
      </c>
      <c r="K8311">
        <v>900</v>
      </c>
      <c r="L8311">
        <v>12</v>
      </c>
      <c r="M8311">
        <v>15840</v>
      </c>
      <c r="N8311">
        <v>14365.58</v>
      </c>
      <c r="O8311">
        <v>1474.42</v>
      </c>
      <c r="P8311" t="s">
        <v>72</v>
      </c>
      <c r="Q8311" t="s">
        <v>47</v>
      </c>
      <c r="R8311" t="s">
        <v>123</v>
      </c>
      <c r="S8311">
        <f t="shared" si="258"/>
        <v>2024</v>
      </c>
      <c r="T8311">
        <f t="shared" si="259"/>
        <v>10</v>
      </c>
    </row>
    <row r="8312" spans="1:20" x14ac:dyDescent="0.3">
      <c r="A8312" s="1">
        <v>45582</v>
      </c>
      <c r="B8312" t="s">
        <v>8757</v>
      </c>
      <c r="C8312" t="s">
        <v>34</v>
      </c>
      <c r="D8312" t="s">
        <v>50</v>
      </c>
      <c r="E8312" t="s">
        <v>44</v>
      </c>
      <c r="F8312" t="s">
        <v>89</v>
      </c>
      <c r="G8312" t="s">
        <v>46</v>
      </c>
      <c r="H8312" t="s">
        <v>70</v>
      </c>
      <c r="I8312" t="s">
        <v>71</v>
      </c>
      <c r="J8312">
        <v>9</v>
      </c>
      <c r="K8312">
        <v>600</v>
      </c>
      <c r="L8312">
        <v>15</v>
      </c>
      <c r="M8312">
        <v>4590</v>
      </c>
      <c r="N8312">
        <v>3377.9</v>
      </c>
      <c r="O8312">
        <v>1212.0999999999999</v>
      </c>
      <c r="P8312" t="s">
        <v>65</v>
      </c>
      <c r="Q8312" t="s">
        <v>30</v>
      </c>
      <c r="R8312" t="s">
        <v>73</v>
      </c>
      <c r="S8312">
        <f t="shared" si="258"/>
        <v>2024</v>
      </c>
      <c r="T8312">
        <f t="shared" si="259"/>
        <v>10</v>
      </c>
    </row>
    <row r="8313" spans="1:20" x14ac:dyDescent="0.3">
      <c r="A8313" s="1">
        <v>45583</v>
      </c>
      <c r="B8313" t="s">
        <v>8758</v>
      </c>
      <c r="C8313" t="s">
        <v>68</v>
      </c>
      <c r="D8313" t="s">
        <v>50</v>
      </c>
      <c r="E8313" t="s">
        <v>44</v>
      </c>
      <c r="F8313" t="s">
        <v>89</v>
      </c>
      <c r="G8313" t="s">
        <v>26</v>
      </c>
      <c r="H8313" t="s">
        <v>80</v>
      </c>
      <c r="I8313" t="s">
        <v>28</v>
      </c>
      <c r="J8313">
        <v>6</v>
      </c>
      <c r="K8313">
        <v>12000</v>
      </c>
      <c r="L8313">
        <v>10</v>
      </c>
      <c r="M8313">
        <v>64800</v>
      </c>
      <c r="N8313">
        <v>59450.43</v>
      </c>
      <c r="O8313">
        <v>5349.57</v>
      </c>
      <c r="P8313" t="s">
        <v>93</v>
      </c>
      <c r="Q8313" t="s">
        <v>90</v>
      </c>
      <c r="R8313" t="s">
        <v>31</v>
      </c>
      <c r="S8313">
        <f t="shared" si="258"/>
        <v>2024</v>
      </c>
      <c r="T8313">
        <f t="shared" si="259"/>
        <v>10</v>
      </c>
    </row>
    <row r="8314" spans="1:20" x14ac:dyDescent="0.3">
      <c r="A8314" s="1">
        <v>45584</v>
      </c>
      <c r="B8314" t="s">
        <v>8759</v>
      </c>
      <c r="C8314" t="s">
        <v>98</v>
      </c>
      <c r="D8314" t="s">
        <v>43</v>
      </c>
      <c r="E8314" t="s">
        <v>24</v>
      </c>
      <c r="F8314" t="s">
        <v>69</v>
      </c>
      <c r="G8314" t="s">
        <v>37</v>
      </c>
      <c r="H8314" t="s">
        <v>53</v>
      </c>
      <c r="I8314" t="s">
        <v>54</v>
      </c>
      <c r="J8314">
        <v>9</v>
      </c>
      <c r="K8314">
        <v>2500</v>
      </c>
      <c r="L8314">
        <v>14</v>
      </c>
      <c r="M8314">
        <v>19350</v>
      </c>
      <c r="N8314">
        <v>17029.55</v>
      </c>
      <c r="O8314">
        <v>2320.4499999999998</v>
      </c>
      <c r="P8314" t="s">
        <v>38</v>
      </c>
      <c r="Q8314" t="s">
        <v>30</v>
      </c>
      <c r="R8314" t="s">
        <v>123</v>
      </c>
      <c r="S8314">
        <f t="shared" si="258"/>
        <v>2024</v>
      </c>
      <c r="T8314">
        <f t="shared" si="259"/>
        <v>10</v>
      </c>
    </row>
    <row r="8315" spans="1:20" x14ac:dyDescent="0.3">
      <c r="A8315" s="1">
        <v>45585</v>
      </c>
      <c r="B8315" t="s">
        <v>8760</v>
      </c>
      <c r="C8315" t="s">
        <v>34</v>
      </c>
      <c r="D8315" t="s">
        <v>23</v>
      </c>
      <c r="E8315" t="s">
        <v>51</v>
      </c>
      <c r="F8315" t="s">
        <v>52</v>
      </c>
      <c r="G8315" t="s">
        <v>26</v>
      </c>
      <c r="H8315" t="s">
        <v>120</v>
      </c>
      <c r="I8315" t="s">
        <v>28</v>
      </c>
      <c r="J8315">
        <v>1</v>
      </c>
      <c r="K8315">
        <v>15000</v>
      </c>
      <c r="L8315">
        <v>12</v>
      </c>
      <c r="M8315">
        <v>13200</v>
      </c>
      <c r="N8315">
        <v>11253.69</v>
      </c>
      <c r="O8315">
        <v>1946.31</v>
      </c>
      <c r="P8315" t="s">
        <v>38</v>
      </c>
      <c r="Q8315" t="s">
        <v>90</v>
      </c>
      <c r="R8315" t="s">
        <v>73</v>
      </c>
      <c r="S8315">
        <f t="shared" si="258"/>
        <v>2024</v>
      </c>
      <c r="T8315">
        <f t="shared" si="259"/>
        <v>10</v>
      </c>
    </row>
    <row r="8316" spans="1:20" x14ac:dyDescent="0.3">
      <c r="A8316" s="1">
        <v>45586</v>
      </c>
      <c r="B8316" t="s">
        <v>8761</v>
      </c>
      <c r="C8316" t="s">
        <v>58</v>
      </c>
      <c r="D8316" t="s">
        <v>43</v>
      </c>
      <c r="E8316" t="s">
        <v>44</v>
      </c>
      <c r="F8316" t="s">
        <v>45</v>
      </c>
      <c r="G8316" t="s">
        <v>26</v>
      </c>
      <c r="H8316" t="s">
        <v>120</v>
      </c>
      <c r="I8316" t="s">
        <v>28</v>
      </c>
      <c r="J8316">
        <v>5</v>
      </c>
      <c r="K8316">
        <v>15000</v>
      </c>
      <c r="L8316">
        <v>18</v>
      </c>
      <c r="M8316">
        <v>61500</v>
      </c>
      <c r="N8316">
        <v>47213.65</v>
      </c>
      <c r="O8316">
        <v>14286.35</v>
      </c>
      <c r="P8316" t="s">
        <v>93</v>
      </c>
      <c r="Q8316" t="s">
        <v>47</v>
      </c>
      <c r="R8316" t="s">
        <v>81</v>
      </c>
      <c r="S8316">
        <f t="shared" si="258"/>
        <v>2024</v>
      </c>
      <c r="T8316">
        <f t="shared" si="259"/>
        <v>10</v>
      </c>
    </row>
    <row r="8317" spans="1:20" x14ac:dyDescent="0.3">
      <c r="A8317" s="1">
        <v>45587</v>
      </c>
      <c r="B8317" t="s">
        <v>8762</v>
      </c>
      <c r="C8317" t="s">
        <v>34</v>
      </c>
      <c r="D8317" t="s">
        <v>43</v>
      </c>
      <c r="E8317" t="s">
        <v>44</v>
      </c>
      <c r="F8317" t="s">
        <v>89</v>
      </c>
      <c r="G8317" t="s">
        <v>85</v>
      </c>
      <c r="H8317" t="s">
        <v>120</v>
      </c>
      <c r="I8317" t="s">
        <v>28</v>
      </c>
      <c r="J8317">
        <v>25</v>
      </c>
      <c r="K8317">
        <v>15000</v>
      </c>
      <c r="L8317">
        <v>2</v>
      </c>
      <c r="M8317">
        <v>367500</v>
      </c>
      <c r="N8317">
        <v>315447.05</v>
      </c>
      <c r="O8317">
        <v>52052.95</v>
      </c>
      <c r="P8317" t="s">
        <v>65</v>
      </c>
      <c r="Q8317" t="s">
        <v>30</v>
      </c>
      <c r="R8317" t="s">
        <v>39</v>
      </c>
      <c r="S8317">
        <f t="shared" si="258"/>
        <v>2024</v>
      </c>
      <c r="T8317">
        <f t="shared" si="259"/>
        <v>10</v>
      </c>
    </row>
    <row r="8318" spans="1:20" x14ac:dyDescent="0.3">
      <c r="A8318" s="1">
        <v>45588</v>
      </c>
      <c r="B8318" t="s">
        <v>8763</v>
      </c>
      <c r="C8318" t="s">
        <v>42</v>
      </c>
      <c r="D8318" t="s">
        <v>50</v>
      </c>
      <c r="E8318" t="s">
        <v>44</v>
      </c>
      <c r="F8318" t="s">
        <v>89</v>
      </c>
      <c r="G8318" t="s">
        <v>46</v>
      </c>
      <c r="H8318" t="s">
        <v>80</v>
      </c>
      <c r="I8318" t="s">
        <v>28</v>
      </c>
      <c r="J8318">
        <v>4</v>
      </c>
      <c r="K8318">
        <v>12000</v>
      </c>
      <c r="L8318">
        <v>4</v>
      </c>
      <c r="M8318">
        <v>46080</v>
      </c>
      <c r="N8318">
        <v>41463.14</v>
      </c>
      <c r="O8318">
        <v>4616.8599999999997</v>
      </c>
      <c r="P8318" t="s">
        <v>65</v>
      </c>
      <c r="Q8318" t="s">
        <v>30</v>
      </c>
      <c r="R8318" t="s">
        <v>39</v>
      </c>
      <c r="S8318">
        <f t="shared" si="258"/>
        <v>2024</v>
      </c>
      <c r="T8318">
        <f t="shared" si="259"/>
        <v>10</v>
      </c>
    </row>
    <row r="8319" spans="1:20" x14ac:dyDescent="0.3">
      <c r="A8319" s="1">
        <v>45589</v>
      </c>
      <c r="B8319" t="s">
        <v>8764</v>
      </c>
      <c r="C8319" t="s">
        <v>68</v>
      </c>
      <c r="D8319" t="s">
        <v>43</v>
      </c>
      <c r="E8319" t="s">
        <v>24</v>
      </c>
      <c r="F8319" t="s">
        <v>111</v>
      </c>
      <c r="G8319" t="s">
        <v>46</v>
      </c>
      <c r="H8319" t="s">
        <v>132</v>
      </c>
      <c r="I8319" t="s">
        <v>28</v>
      </c>
      <c r="J8319">
        <v>18</v>
      </c>
      <c r="K8319">
        <v>3500</v>
      </c>
      <c r="L8319">
        <v>2</v>
      </c>
      <c r="M8319">
        <v>61740</v>
      </c>
      <c r="N8319">
        <v>47454.76</v>
      </c>
      <c r="O8319">
        <v>14285.24</v>
      </c>
      <c r="P8319" t="s">
        <v>29</v>
      </c>
      <c r="Q8319" t="s">
        <v>90</v>
      </c>
      <c r="R8319" t="s">
        <v>86</v>
      </c>
      <c r="S8319">
        <f t="shared" si="258"/>
        <v>2024</v>
      </c>
      <c r="T8319">
        <f t="shared" si="259"/>
        <v>10</v>
      </c>
    </row>
    <row r="8320" spans="1:20" x14ac:dyDescent="0.3">
      <c r="A8320" s="1">
        <v>45590</v>
      </c>
      <c r="B8320" t="s">
        <v>8765</v>
      </c>
      <c r="C8320" t="s">
        <v>98</v>
      </c>
      <c r="D8320" t="s">
        <v>23</v>
      </c>
      <c r="E8320" t="s">
        <v>24</v>
      </c>
      <c r="F8320" t="s">
        <v>111</v>
      </c>
      <c r="G8320" t="s">
        <v>85</v>
      </c>
      <c r="H8320" t="s">
        <v>132</v>
      </c>
      <c r="I8320" t="s">
        <v>28</v>
      </c>
      <c r="J8320">
        <v>2</v>
      </c>
      <c r="K8320">
        <v>3500</v>
      </c>
      <c r="L8320">
        <v>3</v>
      </c>
      <c r="M8320">
        <v>6790</v>
      </c>
      <c r="N8320">
        <v>5469.86</v>
      </c>
      <c r="O8320">
        <v>1320.14</v>
      </c>
      <c r="P8320" t="s">
        <v>29</v>
      </c>
      <c r="Q8320" t="s">
        <v>30</v>
      </c>
      <c r="R8320" t="s">
        <v>102</v>
      </c>
      <c r="S8320">
        <f t="shared" si="258"/>
        <v>2024</v>
      </c>
      <c r="T8320">
        <f t="shared" si="259"/>
        <v>10</v>
      </c>
    </row>
    <row r="8321" spans="1:20" x14ac:dyDescent="0.3">
      <c r="A8321" s="1">
        <v>45591</v>
      </c>
      <c r="B8321" t="s">
        <v>8766</v>
      </c>
      <c r="C8321" t="s">
        <v>98</v>
      </c>
      <c r="D8321" t="s">
        <v>23</v>
      </c>
      <c r="E8321" t="s">
        <v>24</v>
      </c>
      <c r="F8321" t="s">
        <v>111</v>
      </c>
      <c r="G8321" t="s">
        <v>26</v>
      </c>
      <c r="H8321" t="s">
        <v>132</v>
      </c>
      <c r="I8321" t="s">
        <v>28</v>
      </c>
      <c r="J8321">
        <v>22</v>
      </c>
      <c r="K8321">
        <v>3500</v>
      </c>
      <c r="L8321">
        <v>2</v>
      </c>
      <c r="M8321">
        <v>75460</v>
      </c>
      <c r="N8321">
        <v>64035.82</v>
      </c>
      <c r="O8321">
        <v>11424.18</v>
      </c>
      <c r="P8321" t="s">
        <v>93</v>
      </c>
      <c r="Q8321" t="s">
        <v>30</v>
      </c>
      <c r="R8321" t="s">
        <v>39</v>
      </c>
      <c r="S8321">
        <f t="shared" si="258"/>
        <v>2024</v>
      </c>
      <c r="T8321">
        <f t="shared" si="259"/>
        <v>10</v>
      </c>
    </row>
    <row r="8322" spans="1:20" x14ac:dyDescent="0.3">
      <c r="A8322" s="1">
        <v>45592</v>
      </c>
      <c r="B8322" t="s">
        <v>8767</v>
      </c>
      <c r="C8322" t="s">
        <v>64</v>
      </c>
      <c r="D8322" t="s">
        <v>43</v>
      </c>
      <c r="E8322" t="s">
        <v>51</v>
      </c>
      <c r="F8322" t="s">
        <v>99</v>
      </c>
      <c r="G8322" t="s">
        <v>46</v>
      </c>
      <c r="H8322" t="s">
        <v>132</v>
      </c>
      <c r="I8322" t="s">
        <v>28</v>
      </c>
      <c r="J8322">
        <v>21</v>
      </c>
      <c r="K8322">
        <v>3500</v>
      </c>
      <c r="L8322">
        <v>9</v>
      </c>
      <c r="M8322">
        <v>66885</v>
      </c>
      <c r="N8322">
        <v>49132.88</v>
      </c>
      <c r="O8322">
        <v>17752.12</v>
      </c>
      <c r="P8322" t="s">
        <v>65</v>
      </c>
      <c r="Q8322" t="s">
        <v>55</v>
      </c>
      <c r="R8322" t="s">
        <v>73</v>
      </c>
      <c r="S8322">
        <f t="shared" si="258"/>
        <v>2024</v>
      </c>
      <c r="T8322">
        <f t="shared" si="259"/>
        <v>10</v>
      </c>
    </row>
    <row r="8323" spans="1:20" x14ac:dyDescent="0.3">
      <c r="A8323" s="1">
        <v>45593</v>
      </c>
      <c r="B8323" t="s">
        <v>8768</v>
      </c>
      <c r="C8323" t="s">
        <v>42</v>
      </c>
      <c r="D8323" t="s">
        <v>23</v>
      </c>
      <c r="E8323" t="s">
        <v>35</v>
      </c>
      <c r="F8323" t="s">
        <v>36</v>
      </c>
      <c r="G8323" t="s">
        <v>46</v>
      </c>
      <c r="H8323" t="s">
        <v>140</v>
      </c>
      <c r="I8323" t="s">
        <v>71</v>
      </c>
      <c r="J8323">
        <v>10</v>
      </c>
      <c r="K8323">
        <v>900</v>
      </c>
      <c r="L8323">
        <v>10</v>
      </c>
      <c r="M8323">
        <v>8100</v>
      </c>
      <c r="N8323">
        <v>5840.58</v>
      </c>
      <c r="O8323">
        <v>2259.42</v>
      </c>
      <c r="P8323" t="s">
        <v>72</v>
      </c>
      <c r="Q8323" t="s">
        <v>55</v>
      </c>
      <c r="R8323" t="s">
        <v>61</v>
      </c>
      <c r="S8323">
        <f t="shared" ref="S8323:S8386" si="260">YEAR(A8323)</f>
        <v>2024</v>
      </c>
      <c r="T8323">
        <f t="shared" si="259"/>
        <v>10</v>
      </c>
    </row>
    <row r="8324" spans="1:20" x14ac:dyDescent="0.3">
      <c r="A8324" s="1">
        <v>45594</v>
      </c>
      <c r="B8324" t="s">
        <v>8769</v>
      </c>
      <c r="C8324" t="s">
        <v>22</v>
      </c>
      <c r="D8324" t="s">
        <v>23</v>
      </c>
      <c r="E8324" t="s">
        <v>35</v>
      </c>
      <c r="F8324" t="s">
        <v>36</v>
      </c>
      <c r="G8324" t="s">
        <v>46</v>
      </c>
      <c r="H8324" t="s">
        <v>132</v>
      </c>
      <c r="I8324" t="s">
        <v>28</v>
      </c>
      <c r="J8324">
        <v>6</v>
      </c>
      <c r="K8324">
        <v>3500</v>
      </c>
      <c r="L8324">
        <v>7</v>
      </c>
      <c r="M8324">
        <v>19530</v>
      </c>
      <c r="N8324">
        <v>15590.27</v>
      </c>
      <c r="O8324">
        <v>3939.73</v>
      </c>
      <c r="P8324" t="s">
        <v>65</v>
      </c>
      <c r="Q8324" t="s">
        <v>55</v>
      </c>
      <c r="R8324" t="s">
        <v>86</v>
      </c>
      <c r="S8324">
        <f t="shared" si="260"/>
        <v>2024</v>
      </c>
      <c r="T8324">
        <f t="shared" ref="T8324:T8387" si="261">MONTH(A8324)</f>
        <v>10</v>
      </c>
    </row>
    <row r="8325" spans="1:20" x14ac:dyDescent="0.3">
      <c r="A8325" s="1">
        <v>45595</v>
      </c>
      <c r="B8325" t="s">
        <v>8770</v>
      </c>
      <c r="C8325" t="s">
        <v>76</v>
      </c>
      <c r="D8325" t="s">
        <v>23</v>
      </c>
      <c r="E8325" t="s">
        <v>51</v>
      </c>
      <c r="F8325" t="s">
        <v>52</v>
      </c>
      <c r="G8325" t="s">
        <v>37</v>
      </c>
      <c r="H8325" t="s">
        <v>59</v>
      </c>
      <c r="I8325" t="s">
        <v>60</v>
      </c>
      <c r="J8325">
        <v>5</v>
      </c>
      <c r="K8325">
        <v>4500</v>
      </c>
      <c r="L8325">
        <v>2</v>
      </c>
      <c r="M8325">
        <v>22050</v>
      </c>
      <c r="N8325">
        <v>20458.830000000002</v>
      </c>
      <c r="O8325">
        <v>1591.17</v>
      </c>
      <c r="P8325" t="s">
        <v>38</v>
      </c>
      <c r="Q8325" t="s">
        <v>47</v>
      </c>
      <c r="R8325" t="s">
        <v>73</v>
      </c>
      <c r="S8325">
        <f t="shared" si="260"/>
        <v>2024</v>
      </c>
      <c r="T8325">
        <f t="shared" si="261"/>
        <v>10</v>
      </c>
    </row>
    <row r="8326" spans="1:20" x14ac:dyDescent="0.3">
      <c r="A8326" s="1">
        <v>45596</v>
      </c>
      <c r="B8326" t="s">
        <v>8771</v>
      </c>
      <c r="C8326" t="s">
        <v>68</v>
      </c>
      <c r="D8326" t="s">
        <v>23</v>
      </c>
      <c r="E8326" t="s">
        <v>44</v>
      </c>
      <c r="F8326" t="s">
        <v>45</v>
      </c>
      <c r="G8326" t="s">
        <v>46</v>
      </c>
      <c r="H8326" t="s">
        <v>120</v>
      </c>
      <c r="I8326" t="s">
        <v>28</v>
      </c>
      <c r="J8326">
        <v>25</v>
      </c>
      <c r="K8326">
        <v>15000</v>
      </c>
      <c r="L8326">
        <v>16</v>
      </c>
      <c r="M8326">
        <v>315000</v>
      </c>
      <c r="N8326">
        <v>288388.43</v>
      </c>
      <c r="O8326">
        <v>26611.57</v>
      </c>
      <c r="P8326" t="s">
        <v>29</v>
      </c>
      <c r="Q8326" t="s">
        <v>47</v>
      </c>
      <c r="R8326" t="s">
        <v>102</v>
      </c>
      <c r="S8326">
        <f t="shared" si="260"/>
        <v>2024</v>
      </c>
      <c r="T8326">
        <f t="shared" si="261"/>
        <v>10</v>
      </c>
    </row>
    <row r="8327" spans="1:20" x14ac:dyDescent="0.3">
      <c r="A8327" s="1">
        <v>45597</v>
      </c>
      <c r="B8327" t="s">
        <v>8772</v>
      </c>
      <c r="C8327" t="s">
        <v>137</v>
      </c>
      <c r="D8327" t="s">
        <v>43</v>
      </c>
      <c r="E8327" t="s">
        <v>44</v>
      </c>
      <c r="F8327" t="s">
        <v>89</v>
      </c>
      <c r="G8327" t="s">
        <v>26</v>
      </c>
      <c r="H8327" t="s">
        <v>140</v>
      </c>
      <c r="I8327" t="s">
        <v>71</v>
      </c>
      <c r="J8327">
        <v>3</v>
      </c>
      <c r="K8327">
        <v>900</v>
      </c>
      <c r="L8327">
        <v>10</v>
      </c>
      <c r="M8327">
        <v>2430</v>
      </c>
      <c r="N8327">
        <v>1756.89</v>
      </c>
      <c r="O8327">
        <v>673.11</v>
      </c>
      <c r="P8327" t="s">
        <v>65</v>
      </c>
      <c r="Q8327" t="s">
        <v>90</v>
      </c>
      <c r="R8327" t="s">
        <v>123</v>
      </c>
      <c r="S8327">
        <f t="shared" si="260"/>
        <v>2024</v>
      </c>
      <c r="T8327">
        <f t="shared" si="261"/>
        <v>11</v>
      </c>
    </row>
    <row r="8328" spans="1:20" x14ac:dyDescent="0.3">
      <c r="A8328" s="1">
        <v>45598</v>
      </c>
      <c r="B8328" t="s">
        <v>8773</v>
      </c>
      <c r="C8328" t="s">
        <v>64</v>
      </c>
      <c r="D8328" t="s">
        <v>50</v>
      </c>
      <c r="E8328" t="s">
        <v>44</v>
      </c>
      <c r="F8328" t="s">
        <v>89</v>
      </c>
      <c r="G8328" t="s">
        <v>46</v>
      </c>
      <c r="H8328" t="s">
        <v>70</v>
      </c>
      <c r="I8328" t="s">
        <v>71</v>
      </c>
      <c r="J8328">
        <v>16</v>
      </c>
      <c r="K8328">
        <v>600</v>
      </c>
      <c r="L8328">
        <v>13</v>
      </c>
      <c r="M8328">
        <v>8352</v>
      </c>
      <c r="N8328">
        <v>6515.88</v>
      </c>
      <c r="O8328">
        <v>1836.12</v>
      </c>
      <c r="P8328" t="s">
        <v>29</v>
      </c>
      <c r="Q8328" t="s">
        <v>47</v>
      </c>
      <c r="R8328" t="s">
        <v>61</v>
      </c>
      <c r="S8328">
        <f t="shared" si="260"/>
        <v>2024</v>
      </c>
      <c r="T8328">
        <f t="shared" si="261"/>
        <v>11</v>
      </c>
    </row>
    <row r="8329" spans="1:20" x14ac:dyDescent="0.3">
      <c r="A8329" s="1">
        <v>45599</v>
      </c>
      <c r="B8329" t="s">
        <v>8774</v>
      </c>
      <c r="C8329" t="s">
        <v>34</v>
      </c>
      <c r="D8329" t="s">
        <v>23</v>
      </c>
      <c r="E8329" t="s">
        <v>24</v>
      </c>
      <c r="F8329" t="s">
        <v>25</v>
      </c>
      <c r="G8329" t="s">
        <v>37</v>
      </c>
      <c r="H8329" t="s">
        <v>120</v>
      </c>
      <c r="I8329" t="s">
        <v>28</v>
      </c>
      <c r="J8329">
        <v>25</v>
      </c>
      <c r="K8329">
        <v>15000</v>
      </c>
      <c r="L8329">
        <v>0</v>
      </c>
      <c r="M8329">
        <v>375000</v>
      </c>
      <c r="N8329">
        <v>279524.69</v>
      </c>
      <c r="O8329">
        <v>95475.31</v>
      </c>
      <c r="P8329" t="s">
        <v>65</v>
      </c>
      <c r="Q8329" t="s">
        <v>47</v>
      </c>
      <c r="R8329" t="s">
        <v>81</v>
      </c>
      <c r="S8329">
        <f t="shared" si="260"/>
        <v>2024</v>
      </c>
      <c r="T8329">
        <f t="shared" si="261"/>
        <v>11</v>
      </c>
    </row>
    <row r="8330" spans="1:20" x14ac:dyDescent="0.3">
      <c r="A8330" s="1">
        <v>45600</v>
      </c>
      <c r="B8330" t="s">
        <v>8775</v>
      </c>
      <c r="C8330" t="s">
        <v>76</v>
      </c>
      <c r="D8330" t="s">
        <v>23</v>
      </c>
      <c r="E8330" t="s">
        <v>35</v>
      </c>
      <c r="F8330" t="s">
        <v>36</v>
      </c>
      <c r="G8330" t="s">
        <v>26</v>
      </c>
      <c r="H8330" t="s">
        <v>120</v>
      </c>
      <c r="I8330" t="s">
        <v>28</v>
      </c>
      <c r="J8330">
        <v>1</v>
      </c>
      <c r="K8330">
        <v>15000</v>
      </c>
      <c r="L8330">
        <v>5</v>
      </c>
      <c r="M8330">
        <v>14250</v>
      </c>
      <c r="N8330">
        <v>10944.96</v>
      </c>
      <c r="O8330">
        <v>3305.04</v>
      </c>
      <c r="P8330" t="s">
        <v>38</v>
      </c>
      <c r="Q8330" t="s">
        <v>30</v>
      </c>
      <c r="R8330" t="s">
        <v>81</v>
      </c>
      <c r="S8330">
        <f t="shared" si="260"/>
        <v>2024</v>
      </c>
      <c r="T8330">
        <f t="shared" si="261"/>
        <v>11</v>
      </c>
    </row>
    <row r="8331" spans="1:20" x14ac:dyDescent="0.3">
      <c r="A8331" s="1">
        <v>45601</v>
      </c>
      <c r="B8331" t="s">
        <v>8776</v>
      </c>
      <c r="C8331" t="s">
        <v>76</v>
      </c>
      <c r="D8331" t="s">
        <v>43</v>
      </c>
      <c r="E8331" t="s">
        <v>35</v>
      </c>
      <c r="F8331" t="s">
        <v>36</v>
      </c>
      <c r="G8331" t="s">
        <v>46</v>
      </c>
      <c r="H8331" t="s">
        <v>132</v>
      </c>
      <c r="I8331" t="s">
        <v>28</v>
      </c>
      <c r="J8331">
        <v>20</v>
      </c>
      <c r="K8331">
        <v>3500</v>
      </c>
      <c r="L8331">
        <v>13</v>
      </c>
      <c r="M8331">
        <v>60900</v>
      </c>
      <c r="N8331">
        <v>46993</v>
      </c>
      <c r="O8331">
        <v>13907</v>
      </c>
      <c r="P8331" t="s">
        <v>38</v>
      </c>
      <c r="Q8331" t="s">
        <v>55</v>
      </c>
      <c r="R8331" t="s">
        <v>123</v>
      </c>
      <c r="S8331">
        <f t="shared" si="260"/>
        <v>2024</v>
      </c>
      <c r="T8331">
        <f t="shared" si="261"/>
        <v>11</v>
      </c>
    </row>
    <row r="8332" spans="1:20" x14ac:dyDescent="0.3">
      <c r="A8332" s="1">
        <v>45602</v>
      </c>
      <c r="B8332" t="s">
        <v>8777</v>
      </c>
      <c r="C8332" t="s">
        <v>68</v>
      </c>
      <c r="D8332" t="s">
        <v>50</v>
      </c>
      <c r="E8332" t="s">
        <v>24</v>
      </c>
      <c r="F8332" t="s">
        <v>111</v>
      </c>
      <c r="G8332" t="s">
        <v>46</v>
      </c>
      <c r="H8332" t="s">
        <v>59</v>
      </c>
      <c r="I8332" t="s">
        <v>60</v>
      </c>
      <c r="J8332">
        <v>7</v>
      </c>
      <c r="K8332">
        <v>4500</v>
      </c>
      <c r="L8332">
        <v>3</v>
      </c>
      <c r="M8332">
        <v>30555</v>
      </c>
      <c r="N8332">
        <v>22815.48</v>
      </c>
      <c r="O8332">
        <v>7739.52</v>
      </c>
      <c r="P8332" t="s">
        <v>65</v>
      </c>
      <c r="Q8332" t="s">
        <v>55</v>
      </c>
      <c r="R8332" t="s">
        <v>81</v>
      </c>
      <c r="S8332">
        <f t="shared" si="260"/>
        <v>2024</v>
      </c>
      <c r="T8332">
        <f t="shared" si="261"/>
        <v>11</v>
      </c>
    </row>
    <row r="8333" spans="1:20" x14ac:dyDescent="0.3">
      <c r="A8333" s="1">
        <v>45603</v>
      </c>
      <c r="B8333" t="s">
        <v>8778</v>
      </c>
      <c r="C8333" t="s">
        <v>22</v>
      </c>
      <c r="D8333" t="s">
        <v>50</v>
      </c>
      <c r="E8333" t="s">
        <v>51</v>
      </c>
      <c r="F8333" t="s">
        <v>77</v>
      </c>
      <c r="G8333" t="s">
        <v>85</v>
      </c>
      <c r="H8333" t="s">
        <v>59</v>
      </c>
      <c r="I8333" t="s">
        <v>60</v>
      </c>
      <c r="J8333">
        <v>9</v>
      </c>
      <c r="K8333">
        <v>4500</v>
      </c>
      <c r="L8333">
        <v>19</v>
      </c>
      <c r="M8333">
        <v>32805</v>
      </c>
      <c r="N8333">
        <v>27186.12</v>
      </c>
      <c r="O8333">
        <v>5618.88</v>
      </c>
      <c r="P8333" t="s">
        <v>93</v>
      </c>
      <c r="Q8333" t="s">
        <v>55</v>
      </c>
      <c r="R8333" t="s">
        <v>123</v>
      </c>
      <c r="S8333">
        <f t="shared" si="260"/>
        <v>2024</v>
      </c>
      <c r="T8333">
        <f t="shared" si="261"/>
        <v>11</v>
      </c>
    </row>
    <row r="8334" spans="1:20" x14ac:dyDescent="0.3">
      <c r="A8334" s="1">
        <v>45604</v>
      </c>
      <c r="B8334" t="s">
        <v>8779</v>
      </c>
      <c r="C8334" t="s">
        <v>58</v>
      </c>
      <c r="D8334" t="s">
        <v>43</v>
      </c>
      <c r="E8334" t="s">
        <v>35</v>
      </c>
      <c r="F8334" t="s">
        <v>36</v>
      </c>
      <c r="G8334" t="s">
        <v>85</v>
      </c>
      <c r="H8334" t="s">
        <v>120</v>
      </c>
      <c r="I8334" t="s">
        <v>28</v>
      </c>
      <c r="J8334">
        <v>8</v>
      </c>
      <c r="K8334">
        <v>15000</v>
      </c>
      <c r="L8334">
        <v>9</v>
      </c>
      <c r="M8334">
        <v>109200</v>
      </c>
      <c r="N8334">
        <v>88498.81</v>
      </c>
      <c r="O8334">
        <v>20701.189999999999</v>
      </c>
      <c r="P8334" t="s">
        <v>72</v>
      </c>
      <c r="Q8334" t="s">
        <v>90</v>
      </c>
      <c r="R8334" t="s">
        <v>39</v>
      </c>
      <c r="S8334">
        <f t="shared" si="260"/>
        <v>2024</v>
      </c>
      <c r="T8334">
        <f t="shared" si="261"/>
        <v>11</v>
      </c>
    </row>
    <row r="8335" spans="1:20" x14ac:dyDescent="0.3">
      <c r="A8335" s="1">
        <v>45605</v>
      </c>
      <c r="B8335" t="s">
        <v>8780</v>
      </c>
      <c r="C8335" t="s">
        <v>22</v>
      </c>
      <c r="D8335" t="s">
        <v>50</v>
      </c>
      <c r="E8335" t="s">
        <v>44</v>
      </c>
      <c r="F8335" t="s">
        <v>89</v>
      </c>
      <c r="G8335" t="s">
        <v>46</v>
      </c>
      <c r="H8335" t="s">
        <v>27</v>
      </c>
      <c r="I8335" t="s">
        <v>28</v>
      </c>
      <c r="J8335">
        <v>22</v>
      </c>
      <c r="K8335">
        <v>45000</v>
      </c>
      <c r="L8335">
        <v>8</v>
      </c>
      <c r="M8335">
        <v>910800</v>
      </c>
      <c r="N8335">
        <v>753694.17</v>
      </c>
      <c r="O8335">
        <v>157105.82999999999</v>
      </c>
      <c r="P8335" t="s">
        <v>29</v>
      </c>
      <c r="Q8335" t="s">
        <v>90</v>
      </c>
      <c r="R8335" t="s">
        <v>86</v>
      </c>
      <c r="S8335">
        <f t="shared" si="260"/>
        <v>2024</v>
      </c>
      <c r="T8335">
        <f t="shared" si="261"/>
        <v>11</v>
      </c>
    </row>
    <row r="8336" spans="1:20" x14ac:dyDescent="0.3">
      <c r="A8336" s="1">
        <v>45606</v>
      </c>
      <c r="B8336" t="s">
        <v>8781</v>
      </c>
      <c r="C8336" t="s">
        <v>64</v>
      </c>
      <c r="D8336" t="s">
        <v>43</v>
      </c>
      <c r="E8336" t="s">
        <v>24</v>
      </c>
      <c r="F8336" t="s">
        <v>69</v>
      </c>
      <c r="G8336" t="s">
        <v>46</v>
      </c>
      <c r="H8336" t="s">
        <v>120</v>
      </c>
      <c r="I8336" t="s">
        <v>28</v>
      </c>
      <c r="J8336">
        <v>3</v>
      </c>
      <c r="K8336">
        <v>15000</v>
      </c>
      <c r="L8336">
        <v>1</v>
      </c>
      <c r="M8336">
        <v>44550</v>
      </c>
      <c r="N8336">
        <v>39951.410000000003</v>
      </c>
      <c r="O8336">
        <v>4598.59</v>
      </c>
      <c r="P8336" t="s">
        <v>29</v>
      </c>
      <c r="Q8336" t="s">
        <v>55</v>
      </c>
      <c r="R8336" t="s">
        <v>39</v>
      </c>
      <c r="S8336">
        <f t="shared" si="260"/>
        <v>2024</v>
      </c>
      <c r="T8336">
        <f t="shared" si="261"/>
        <v>11</v>
      </c>
    </row>
    <row r="8337" spans="1:20" x14ac:dyDescent="0.3">
      <c r="A8337" s="1">
        <v>45607</v>
      </c>
      <c r="B8337" t="s">
        <v>8782</v>
      </c>
      <c r="C8337" t="s">
        <v>68</v>
      </c>
      <c r="D8337" t="s">
        <v>23</v>
      </c>
      <c r="E8337" t="s">
        <v>51</v>
      </c>
      <c r="F8337" t="s">
        <v>77</v>
      </c>
      <c r="G8337" t="s">
        <v>85</v>
      </c>
      <c r="H8337" t="s">
        <v>132</v>
      </c>
      <c r="I8337" t="s">
        <v>28</v>
      </c>
      <c r="J8337">
        <v>6</v>
      </c>
      <c r="K8337">
        <v>3500</v>
      </c>
      <c r="L8337">
        <v>11</v>
      </c>
      <c r="M8337">
        <v>18690</v>
      </c>
      <c r="N8337">
        <v>13868.67</v>
      </c>
      <c r="O8337">
        <v>4821.33</v>
      </c>
      <c r="P8337" t="s">
        <v>93</v>
      </c>
      <c r="Q8337" t="s">
        <v>30</v>
      </c>
      <c r="R8337" t="s">
        <v>123</v>
      </c>
      <c r="S8337">
        <f t="shared" si="260"/>
        <v>2024</v>
      </c>
      <c r="T8337">
        <f t="shared" si="261"/>
        <v>11</v>
      </c>
    </row>
    <row r="8338" spans="1:20" x14ac:dyDescent="0.3">
      <c r="A8338" s="1">
        <v>45608</v>
      </c>
      <c r="B8338" t="s">
        <v>8783</v>
      </c>
      <c r="C8338" t="s">
        <v>98</v>
      </c>
      <c r="D8338" t="s">
        <v>50</v>
      </c>
      <c r="E8338" t="s">
        <v>51</v>
      </c>
      <c r="F8338" t="s">
        <v>99</v>
      </c>
      <c r="G8338" t="s">
        <v>85</v>
      </c>
      <c r="H8338" t="s">
        <v>27</v>
      </c>
      <c r="I8338" t="s">
        <v>28</v>
      </c>
      <c r="J8338">
        <v>3</v>
      </c>
      <c r="K8338">
        <v>45000</v>
      </c>
      <c r="L8338">
        <v>17</v>
      </c>
      <c r="M8338">
        <v>112050</v>
      </c>
      <c r="N8338">
        <v>87533.01</v>
      </c>
      <c r="O8338">
        <v>24516.99</v>
      </c>
      <c r="P8338" t="s">
        <v>65</v>
      </c>
      <c r="Q8338" t="s">
        <v>90</v>
      </c>
      <c r="R8338" t="s">
        <v>61</v>
      </c>
      <c r="S8338">
        <f t="shared" si="260"/>
        <v>2024</v>
      </c>
      <c r="T8338">
        <f t="shared" si="261"/>
        <v>11</v>
      </c>
    </row>
    <row r="8339" spans="1:20" x14ac:dyDescent="0.3">
      <c r="A8339" s="1">
        <v>45609</v>
      </c>
      <c r="B8339" t="s">
        <v>8784</v>
      </c>
      <c r="C8339" t="s">
        <v>108</v>
      </c>
      <c r="D8339" t="s">
        <v>23</v>
      </c>
      <c r="E8339" t="s">
        <v>44</v>
      </c>
      <c r="F8339" t="s">
        <v>45</v>
      </c>
      <c r="G8339" t="s">
        <v>37</v>
      </c>
      <c r="H8339" t="s">
        <v>59</v>
      </c>
      <c r="I8339" t="s">
        <v>60</v>
      </c>
      <c r="J8339">
        <v>24</v>
      </c>
      <c r="K8339">
        <v>4500</v>
      </c>
      <c r="L8339">
        <v>11</v>
      </c>
      <c r="M8339">
        <v>96120</v>
      </c>
      <c r="N8339">
        <v>79394.63</v>
      </c>
      <c r="O8339">
        <v>16725.37</v>
      </c>
      <c r="P8339" t="s">
        <v>29</v>
      </c>
      <c r="Q8339" t="s">
        <v>90</v>
      </c>
      <c r="R8339" t="s">
        <v>123</v>
      </c>
      <c r="S8339">
        <f t="shared" si="260"/>
        <v>2024</v>
      </c>
      <c r="T8339">
        <f t="shared" si="261"/>
        <v>11</v>
      </c>
    </row>
    <row r="8340" spans="1:20" x14ac:dyDescent="0.3">
      <c r="A8340" s="1">
        <v>45610</v>
      </c>
      <c r="B8340" t="s">
        <v>8785</v>
      </c>
      <c r="C8340" t="s">
        <v>143</v>
      </c>
      <c r="D8340" t="s">
        <v>23</v>
      </c>
      <c r="E8340" t="s">
        <v>51</v>
      </c>
      <c r="F8340" t="s">
        <v>52</v>
      </c>
      <c r="G8340" t="s">
        <v>85</v>
      </c>
      <c r="H8340" t="s">
        <v>120</v>
      </c>
      <c r="I8340" t="s">
        <v>28</v>
      </c>
      <c r="J8340">
        <v>19</v>
      </c>
      <c r="K8340">
        <v>15000</v>
      </c>
      <c r="L8340">
        <v>0</v>
      </c>
      <c r="M8340">
        <v>285000</v>
      </c>
      <c r="N8340">
        <v>248270.68</v>
      </c>
      <c r="O8340">
        <v>36729.32</v>
      </c>
      <c r="P8340" t="s">
        <v>38</v>
      </c>
      <c r="Q8340" t="s">
        <v>55</v>
      </c>
      <c r="R8340" t="s">
        <v>81</v>
      </c>
      <c r="S8340">
        <f t="shared" si="260"/>
        <v>2024</v>
      </c>
      <c r="T8340">
        <f t="shared" si="261"/>
        <v>11</v>
      </c>
    </row>
    <row r="8341" spans="1:20" x14ac:dyDescent="0.3">
      <c r="A8341" s="1">
        <v>45611</v>
      </c>
      <c r="B8341" t="s">
        <v>8786</v>
      </c>
      <c r="C8341" t="s">
        <v>84</v>
      </c>
      <c r="D8341" t="s">
        <v>43</v>
      </c>
      <c r="E8341" t="s">
        <v>24</v>
      </c>
      <c r="F8341" t="s">
        <v>25</v>
      </c>
      <c r="G8341" t="s">
        <v>26</v>
      </c>
      <c r="H8341" t="s">
        <v>140</v>
      </c>
      <c r="I8341" t="s">
        <v>71</v>
      </c>
      <c r="J8341">
        <v>4</v>
      </c>
      <c r="K8341">
        <v>900</v>
      </c>
      <c r="L8341">
        <v>5</v>
      </c>
      <c r="M8341">
        <v>3420</v>
      </c>
      <c r="N8341">
        <v>2890.89</v>
      </c>
      <c r="O8341">
        <v>529.11</v>
      </c>
      <c r="P8341" t="s">
        <v>93</v>
      </c>
      <c r="Q8341" t="s">
        <v>90</v>
      </c>
      <c r="R8341" t="s">
        <v>81</v>
      </c>
      <c r="S8341">
        <f t="shared" si="260"/>
        <v>2024</v>
      </c>
      <c r="T8341">
        <f t="shared" si="261"/>
        <v>11</v>
      </c>
    </row>
    <row r="8342" spans="1:20" x14ac:dyDescent="0.3">
      <c r="A8342" s="1">
        <v>45612</v>
      </c>
      <c r="B8342" t="s">
        <v>8787</v>
      </c>
      <c r="C8342" t="s">
        <v>98</v>
      </c>
      <c r="D8342" t="s">
        <v>23</v>
      </c>
      <c r="E8342" t="s">
        <v>35</v>
      </c>
      <c r="F8342" t="s">
        <v>36</v>
      </c>
      <c r="G8342" t="s">
        <v>46</v>
      </c>
      <c r="H8342" t="s">
        <v>80</v>
      </c>
      <c r="I8342" t="s">
        <v>28</v>
      </c>
      <c r="J8342">
        <v>21</v>
      </c>
      <c r="K8342">
        <v>12000</v>
      </c>
      <c r="L8342">
        <v>17</v>
      </c>
      <c r="M8342">
        <v>209160</v>
      </c>
      <c r="N8342">
        <v>172535.61</v>
      </c>
      <c r="O8342">
        <v>36624.39</v>
      </c>
      <c r="P8342" t="s">
        <v>38</v>
      </c>
      <c r="Q8342" t="s">
        <v>30</v>
      </c>
      <c r="R8342" t="s">
        <v>31</v>
      </c>
      <c r="S8342">
        <f t="shared" si="260"/>
        <v>2024</v>
      </c>
      <c r="T8342">
        <f t="shared" si="261"/>
        <v>11</v>
      </c>
    </row>
    <row r="8343" spans="1:20" x14ac:dyDescent="0.3">
      <c r="A8343" s="1">
        <v>45613</v>
      </c>
      <c r="B8343" t="s">
        <v>8788</v>
      </c>
      <c r="C8343" t="s">
        <v>108</v>
      </c>
      <c r="D8343" t="s">
        <v>50</v>
      </c>
      <c r="E8343" t="s">
        <v>51</v>
      </c>
      <c r="F8343" t="s">
        <v>192</v>
      </c>
      <c r="G8343" t="s">
        <v>26</v>
      </c>
      <c r="H8343" t="s">
        <v>70</v>
      </c>
      <c r="I8343" t="s">
        <v>71</v>
      </c>
      <c r="J8343">
        <v>19</v>
      </c>
      <c r="K8343">
        <v>600</v>
      </c>
      <c r="L8343">
        <v>3</v>
      </c>
      <c r="M8343">
        <v>11058</v>
      </c>
      <c r="N8343">
        <v>10020.530000000001</v>
      </c>
      <c r="O8343">
        <v>1037.47</v>
      </c>
      <c r="P8343" t="s">
        <v>93</v>
      </c>
      <c r="Q8343" t="s">
        <v>55</v>
      </c>
      <c r="R8343" t="s">
        <v>81</v>
      </c>
      <c r="S8343">
        <f t="shared" si="260"/>
        <v>2024</v>
      </c>
      <c r="T8343">
        <f t="shared" si="261"/>
        <v>11</v>
      </c>
    </row>
    <row r="8344" spans="1:20" x14ac:dyDescent="0.3">
      <c r="A8344" s="1">
        <v>45614</v>
      </c>
      <c r="B8344" t="s">
        <v>8789</v>
      </c>
      <c r="C8344" t="s">
        <v>98</v>
      </c>
      <c r="D8344" t="s">
        <v>43</v>
      </c>
      <c r="E8344" t="s">
        <v>24</v>
      </c>
      <c r="F8344" t="s">
        <v>25</v>
      </c>
      <c r="G8344" t="s">
        <v>37</v>
      </c>
      <c r="H8344" t="s">
        <v>27</v>
      </c>
      <c r="I8344" t="s">
        <v>28</v>
      </c>
      <c r="J8344">
        <v>13</v>
      </c>
      <c r="K8344">
        <v>45000</v>
      </c>
      <c r="L8344">
        <v>12</v>
      </c>
      <c r="M8344">
        <v>514800</v>
      </c>
      <c r="N8344">
        <v>398056.85</v>
      </c>
      <c r="O8344">
        <v>116743.15</v>
      </c>
      <c r="P8344" t="s">
        <v>65</v>
      </c>
      <c r="Q8344" t="s">
        <v>90</v>
      </c>
      <c r="R8344" t="s">
        <v>39</v>
      </c>
      <c r="S8344">
        <f t="shared" si="260"/>
        <v>2024</v>
      </c>
      <c r="T8344">
        <f t="shared" si="261"/>
        <v>11</v>
      </c>
    </row>
    <row r="8345" spans="1:20" x14ac:dyDescent="0.3">
      <c r="A8345" s="1">
        <v>45615</v>
      </c>
      <c r="B8345" t="s">
        <v>8790</v>
      </c>
      <c r="C8345" t="s">
        <v>42</v>
      </c>
      <c r="D8345" t="s">
        <v>50</v>
      </c>
      <c r="E8345" t="s">
        <v>44</v>
      </c>
      <c r="F8345" t="s">
        <v>45</v>
      </c>
      <c r="G8345" t="s">
        <v>26</v>
      </c>
      <c r="H8345" t="s">
        <v>80</v>
      </c>
      <c r="I8345" t="s">
        <v>28</v>
      </c>
      <c r="J8345">
        <v>1</v>
      </c>
      <c r="K8345">
        <v>12000</v>
      </c>
      <c r="L8345">
        <v>16</v>
      </c>
      <c r="M8345">
        <v>10080</v>
      </c>
      <c r="N8345">
        <v>9282.49</v>
      </c>
      <c r="O8345">
        <v>797.51</v>
      </c>
      <c r="P8345" t="s">
        <v>65</v>
      </c>
      <c r="Q8345" t="s">
        <v>90</v>
      </c>
      <c r="R8345" t="s">
        <v>39</v>
      </c>
      <c r="S8345">
        <f t="shared" si="260"/>
        <v>2024</v>
      </c>
      <c r="T8345">
        <f t="shared" si="261"/>
        <v>11</v>
      </c>
    </row>
    <row r="8346" spans="1:20" x14ac:dyDescent="0.3">
      <c r="A8346" s="1">
        <v>45616</v>
      </c>
      <c r="B8346" t="s">
        <v>8791</v>
      </c>
      <c r="C8346" t="s">
        <v>64</v>
      </c>
      <c r="D8346" t="s">
        <v>43</v>
      </c>
      <c r="E8346" t="s">
        <v>51</v>
      </c>
      <c r="F8346" t="s">
        <v>99</v>
      </c>
      <c r="G8346" t="s">
        <v>46</v>
      </c>
      <c r="H8346" t="s">
        <v>80</v>
      </c>
      <c r="I8346" t="s">
        <v>28</v>
      </c>
      <c r="J8346">
        <v>6</v>
      </c>
      <c r="K8346">
        <v>12000</v>
      </c>
      <c r="L8346">
        <v>13</v>
      </c>
      <c r="M8346">
        <v>62640</v>
      </c>
      <c r="N8346">
        <v>50846.11</v>
      </c>
      <c r="O8346">
        <v>11793.89</v>
      </c>
      <c r="P8346" t="s">
        <v>93</v>
      </c>
      <c r="Q8346" t="s">
        <v>30</v>
      </c>
      <c r="R8346" t="s">
        <v>102</v>
      </c>
      <c r="S8346">
        <f t="shared" si="260"/>
        <v>2024</v>
      </c>
      <c r="T8346">
        <f t="shared" si="261"/>
        <v>11</v>
      </c>
    </row>
    <row r="8347" spans="1:20" x14ac:dyDescent="0.3">
      <c r="A8347" s="1">
        <v>45617</v>
      </c>
      <c r="B8347" t="s">
        <v>8792</v>
      </c>
      <c r="C8347" t="s">
        <v>84</v>
      </c>
      <c r="D8347" t="s">
        <v>50</v>
      </c>
      <c r="E8347" t="s">
        <v>44</v>
      </c>
      <c r="F8347" t="s">
        <v>45</v>
      </c>
      <c r="G8347" t="s">
        <v>37</v>
      </c>
      <c r="H8347" t="s">
        <v>27</v>
      </c>
      <c r="I8347" t="s">
        <v>28</v>
      </c>
      <c r="J8347">
        <v>20</v>
      </c>
      <c r="K8347">
        <v>45000</v>
      </c>
      <c r="L8347">
        <v>9</v>
      </c>
      <c r="M8347">
        <v>819000</v>
      </c>
      <c r="N8347">
        <v>742887.41</v>
      </c>
      <c r="O8347">
        <v>76112.59</v>
      </c>
      <c r="P8347" t="s">
        <v>72</v>
      </c>
      <c r="Q8347" t="s">
        <v>55</v>
      </c>
      <c r="R8347" t="s">
        <v>39</v>
      </c>
      <c r="S8347">
        <f t="shared" si="260"/>
        <v>2024</v>
      </c>
      <c r="T8347">
        <f t="shared" si="261"/>
        <v>11</v>
      </c>
    </row>
    <row r="8348" spans="1:20" x14ac:dyDescent="0.3">
      <c r="A8348" s="1">
        <v>45618</v>
      </c>
      <c r="B8348" t="s">
        <v>8793</v>
      </c>
      <c r="C8348" t="s">
        <v>84</v>
      </c>
      <c r="D8348" t="s">
        <v>43</v>
      </c>
      <c r="E8348" t="s">
        <v>44</v>
      </c>
      <c r="F8348" t="s">
        <v>89</v>
      </c>
      <c r="G8348" t="s">
        <v>85</v>
      </c>
      <c r="H8348" t="s">
        <v>70</v>
      </c>
      <c r="I8348" t="s">
        <v>71</v>
      </c>
      <c r="J8348">
        <v>22</v>
      </c>
      <c r="K8348">
        <v>600</v>
      </c>
      <c r="L8348">
        <v>19</v>
      </c>
      <c r="M8348">
        <v>10692</v>
      </c>
      <c r="N8348">
        <v>7794.45</v>
      </c>
      <c r="O8348">
        <v>2897.55</v>
      </c>
      <c r="P8348" t="s">
        <v>38</v>
      </c>
      <c r="Q8348" t="s">
        <v>30</v>
      </c>
      <c r="R8348" t="s">
        <v>123</v>
      </c>
      <c r="S8348">
        <f t="shared" si="260"/>
        <v>2024</v>
      </c>
      <c r="T8348">
        <f t="shared" si="261"/>
        <v>11</v>
      </c>
    </row>
    <row r="8349" spans="1:20" x14ac:dyDescent="0.3">
      <c r="A8349" s="1">
        <v>45619</v>
      </c>
      <c r="B8349" t="s">
        <v>8794</v>
      </c>
      <c r="C8349" t="s">
        <v>143</v>
      </c>
      <c r="D8349" t="s">
        <v>43</v>
      </c>
      <c r="E8349" t="s">
        <v>35</v>
      </c>
      <c r="F8349" t="s">
        <v>36</v>
      </c>
      <c r="G8349" t="s">
        <v>85</v>
      </c>
      <c r="H8349" t="s">
        <v>132</v>
      </c>
      <c r="I8349" t="s">
        <v>28</v>
      </c>
      <c r="J8349">
        <v>11</v>
      </c>
      <c r="K8349">
        <v>3500</v>
      </c>
      <c r="L8349">
        <v>20</v>
      </c>
      <c r="M8349">
        <v>30800</v>
      </c>
      <c r="N8349">
        <v>23005.09</v>
      </c>
      <c r="O8349">
        <v>7794.91</v>
      </c>
      <c r="P8349" t="s">
        <v>38</v>
      </c>
      <c r="Q8349" t="s">
        <v>55</v>
      </c>
      <c r="R8349" t="s">
        <v>102</v>
      </c>
      <c r="S8349">
        <f t="shared" si="260"/>
        <v>2024</v>
      </c>
      <c r="T8349">
        <f t="shared" si="261"/>
        <v>11</v>
      </c>
    </row>
    <row r="8350" spans="1:20" x14ac:dyDescent="0.3">
      <c r="A8350" s="1">
        <v>45620</v>
      </c>
      <c r="B8350" t="s">
        <v>8795</v>
      </c>
      <c r="C8350" t="s">
        <v>98</v>
      </c>
      <c r="D8350" t="s">
        <v>43</v>
      </c>
      <c r="E8350" t="s">
        <v>51</v>
      </c>
      <c r="F8350" t="s">
        <v>99</v>
      </c>
      <c r="G8350" t="s">
        <v>46</v>
      </c>
      <c r="H8350" t="s">
        <v>132</v>
      </c>
      <c r="I8350" t="s">
        <v>28</v>
      </c>
      <c r="J8350">
        <v>8</v>
      </c>
      <c r="K8350">
        <v>3500</v>
      </c>
      <c r="L8350">
        <v>14</v>
      </c>
      <c r="M8350">
        <v>24080</v>
      </c>
      <c r="N8350">
        <v>20696.509999999998</v>
      </c>
      <c r="O8350">
        <v>3383.49</v>
      </c>
      <c r="P8350" t="s">
        <v>72</v>
      </c>
      <c r="Q8350" t="s">
        <v>90</v>
      </c>
      <c r="R8350" t="s">
        <v>61</v>
      </c>
      <c r="S8350">
        <f t="shared" si="260"/>
        <v>2024</v>
      </c>
      <c r="T8350">
        <f t="shared" si="261"/>
        <v>11</v>
      </c>
    </row>
    <row r="8351" spans="1:20" x14ac:dyDescent="0.3">
      <c r="A8351" s="1">
        <v>45621</v>
      </c>
      <c r="B8351" t="s">
        <v>8796</v>
      </c>
      <c r="C8351" t="s">
        <v>42</v>
      </c>
      <c r="D8351" t="s">
        <v>23</v>
      </c>
      <c r="E8351" t="s">
        <v>44</v>
      </c>
      <c r="F8351" t="s">
        <v>45</v>
      </c>
      <c r="G8351" t="s">
        <v>26</v>
      </c>
      <c r="H8351" t="s">
        <v>53</v>
      </c>
      <c r="I8351" t="s">
        <v>54</v>
      </c>
      <c r="J8351">
        <v>15</v>
      </c>
      <c r="K8351">
        <v>2500</v>
      </c>
      <c r="L8351">
        <v>20</v>
      </c>
      <c r="M8351">
        <v>30000</v>
      </c>
      <c r="N8351">
        <v>21871.01</v>
      </c>
      <c r="O8351">
        <v>8128.99</v>
      </c>
      <c r="P8351" t="s">
        <v>72</v>
      </c>
      <c r="Q8351" t="s">
        <v>55</v>
      </c>
      <c r="R8351" t="s">
        <v>86</v>
      </c>
      <c r="S8351">
        <f t="shared" si="260"/>
        <v>2024</v>
      </c>
      <c r="T8351">
        <f t="shared" si="261"/>
        <v>11</v>
      </c>
    </row>
    <row r="8352" spans="1:20" x14ac:dyDescent="0.3">
      <c r="A8352" s="1">
        <v>45622</v>
      </c>
      <c r="B8352" t="s">
        <v>8797</v>
      </c>
      <c r="C8352" t="s">
        <v>76</v>
      </c>
      <c r="D8352" t="s">
        <v>50</v>
      </c>
      <c r="E8352" t="s">
        <v>24</v>
      </c>
      <c r="F8352" t="s">
        <v>69</v>
      </c>
      <c r="G8352" t="s">
        <v>37</v>
      </c>
      <c r="H8352" t="s">
        <v>120</v>
      </c>
      <c r="I8352" t="s">
        <v>28</v>
      </c>
      <c r="J8352">
        <v>2</v>
      </c>
      <c r="K8352">
        <v>15000</v>
      </c>
      <c r="L8352">
        <v>15</v>
      </c>
      <c r="M8352">
        <v>25500</v>
      </c>
      <c r="N8352">
        <v>20519</v>
      </c>
      <c r="O8352">
        <v>4981</v>
      </c>
      <c r="P8352" t="s">
        <v>65</v>
      </c>
      <c r="Q8352" t="s">
        <v>47</v>
      </c>
      <c r="R8352" t="s">
        <v>61</v>
      </c>
      <c r="S8352">
        <f t="shared" si="260"/>
        <v>2024</v>
      </c>
      <c r="T8352">
        <f t="shared" si="261"/>
        <v>11</v>
      </c>
    </row>
    <row r="8353" spans="1:20" x14ac:dyDescent="0.3">
      <c r="A8353" s="1">
        <v>45623</v>
      </c>
      <c r="B8353" t="s">
        <v>8798</v>
      </c>
      <c r="C8353" t="s">
        <v>84</v>
      </c>
      <c r="D8353" t="s">
        <v>50</v>
      </c>
      <c r="E8353" t="s">
        <v>24</v>
      </c>
      <c r="F8353" t="s">
        <v>111</v>
      </c>
      <c r="G8353" t="s">
        <v>37</v>
      </c>
      <c r="H8353" t="s">
        <v>120</v>
      </c>
      <c r="I8353" t="s">
        <v>28</v>
      </c>
      <c r="J8353">
        <v>21</v>
      </c>
      <c r="K8353">
        <v>15000</v>
      </c>
      <c r="L8353">
        <v>1</v>
      </c>
      <c r="M8353">
        <v>311850</v>
      </c>
      <c r="N8353">
        <v>283308.59000000003</v>
      </c>
      <c r="O8353">
        <v>28541.41</v>
      </c>
      <c r="P8353" t="s">
        <v>29</v>
      </c>
      <c r="Q8353" t="s">
        <v>30</v>
      </c>
      <c r="R8353" t="s">
        <v>102</v>
      </c>
      <c r="S8353">
        <f t="shared" si="260"/>
        <v>2024</v>
      </c>
      <c r="T8353">
        <f t="shared" si="261"/>
        <v>11</v>
      </c>
    </row>
    <row r="8354" spans="1:20" x14ac:dyDescent="0.3">
      <c r="A8354" s="1">
        <v>45624</v>
      </c>
      <c r="B8354" t="s">
        <v>8799</v>
      </c>
      <c r="C8354" t="s">
        <v>68</v>
      </c>
      <c r="D8354" t="s">
        <v>50</v>
      </c>
      <c r="E8354" t="s">
        <v>24</v>
      </c>
      <c r="F8354" t="s">
        <v>69</v>
      </c>
      <c r="G8354" t="s">
        <v>37</v>
      </c>
      <c r="H8354" t="s">
        <v>140</v>
      </c>
      <c r="I8354" t="s">
        <v>71</v>
      </c>
      <c r="J8354">
        <v>4</v>
      </c>
      <c r="K8354">
        <v>900</v>
      </c>
      <c r="L8354">
        <v>15</v>
      </c>
      <c r="M8354">
        <v>3060</v>
      </c>
      <c r="N8354">
        <v>2390.37</v>
      </c>
      <c r="O8354">
        <v>669.63</v>
      </c>
      <c r="P8354" t="s">
        <v>29</v>
      </c>
      <c r="Q8354" t="s">
        <v>30</v>
      </c>
      <c r="R8354" t="s">
        <v>31</v>
      </c>
      <c r="S8354">
        <f t="shared" si="260"/>
        <v>2024</v>
      </c>
      <c r="T8354">
        <f t="shared" si="261"/>
        <v>11</v>
      </c>
    </row>
    <row r="8355" spans="1:20" x14ac:dyDescent="0.3">
      <c r="A8355" s="1">
        <v>45625</v>
      </c>
      <c r="B8355" t="s">
        <v>8800</v>
      </c>
      <c r="C8355" t="s">
        <v>108</v>
      </c>
      <c r="D8355" t="s">
        <v>50</v>
      </c>
      <c r="E8355" t="s">
        <v>44</v>
      </c>
      <c r="F8355" t="s">
        <v>45</v>
      </c>
      <c r="G8355" t="s">
        <v>85</v>
      </c>
      <c r="H8355" t="s">
        <v>140</v>
      </c>
      <c r="I8355" t="s">
        <v>71</v>
      </c>
      <c r="J8355">
        <v>1</v>
      </c>
      <c r="K8355">
        <v>900</v>
      </c>
      <c r="L8355">
        <v>19</v>
      </c>
      <c r="M8355">
        <v>729</v>
      </c>
      <c r="N8355">
        <v>570.77</v>
      </c>
      <c r="O8355">
        <v>158.22999999999999</v>
      </c>
      <c r="P8355" t="s">
        <v>38</v>
      </c>
      <c r="Q8355" t="s">
        <v>30</v>
      </c>
      <c r="R8355" t="s">
        <v>86</v>
      </c>
      <c r="S8355">
        <f t="shared" si="260"/>
        <v>2024</v>
      </c>
      <c r="T8355">
        <f t="shared" si="261"/>
        <v>11</v>
      </c>
    </row>
    <row r="8356" spans="1:20" x14ac:dyDescent="0.3">
      <c r="A8356" s="1">
        <v>45626</v>
      </c>
      <c r="B8356" t="s">
        <v>8801</v>
      </c>
      <c r="C8356" t="s">
        <v>137</v>
      </c>
      <c r="D8356" t="s">
        <v>43</v>
      </c>
      <c r="E8356" t="s">
        <v>51</v>
      </c>
      <c r="F8356" t="s">
        <v>77</v>
      </c>
      <c r="G8356" t="s">
        <v>26</v>
      </c>
      <c r="H8356" t="s">
        <v>59</v>
      </c>
      <c r="I8356" t="s">
        <v>60</v>
      </c>
      <c r="J8356">
        <v>12</v>
      </c>
      <c r="K8356">
        <v>4500</v>
      </c>
      <c r="L8356">
        <v>11</v>
      </c>
      <c r="M8356">
        <v>48060</v>
      </c>
      <c r="N8356">
        <v>43523.83</v>
      </c>
      <c r="O8356">
        <v>4536.17</v>
      </c>
      <c r="P8356" t="s">
        <v>29</v>
      </c>
      <c r="Q8356" t="s">
        <v>30</v>
      </c>
      <c r="R8356" t="s">
        <v>102</v>
      </c>
      <c r="S8356">
        <f t="shared" si="260"/>
        <v>2024</v>
      </c>
      <c r="T8356">
        <f t="shared" si="261"/>
        <v>11</v>
      </c>
    </row>
    <row r="8357" spans="1:20" x14ac:dyDescent="0.3">
      <c r="A8357" s="1">
        <v>45627</v>
      </c>
      <c r="B8357" t="s">
        <v>8802</v>
      </c>
      <c r="C8357" t="s">
        <v>76</v>
      </c>
      <c r="D8357" t="s">
        <v>50</v>
      </c>
      <c r="E8357" t="s">
        <v>44</v>
      </c>
      <c r="F8357" t="s">
        <v>89</v>
      </c>
      <c r="G8357" t="s">
        <v>37</v>
      </c>
      <c r="H8357" t="s">
        <v>120</v>
      </c>
      <c r="I8357" t="s">
        <v>28</v>
      </c>
      <c r="J8357">
        <v>1</v>
      </c>
      <c r="K8357">
        <v>15000</v>
      </c>
      <c r="L8357">
        <v>20</v>
      </c>
      <c r="M8357">
        <v>12000</v>
      </c>
      <c r="N8357">
        <v>11040.71</v>
      </c>
      <c r="O8357">
        <v>959.29</v>
      </c>
      <c r="P8357" t="s">
        <v>38</v>
      </c>
      <c r="Q8357" t="s">
        <v>30</v>
      </c>
      <c r="R8357" t="s">
        <v>73</v>
      </c>
      <c r="S8357">
        <f t="shared" si="260"/>
        <v>2024</v>
      </c>
      <c r="T8357">
        <f t="shared" si="261"/>
        <v>12</v>
      </c>
    </row>
    <row r="8358" spans="1:20" x14ac:dyDescent="0.3">
      <c r="A8358" s="1">
        <v>45628</v>
      </c>
      <c r="B8358" t="s">
        <v>8803</v>
      </c>
      <c r="C8358" t="s">
        <v>34</v>
      </c>
      <c r="D8358" t="s">
        <v>50</v>
      </c>
      <c r="E8358" t="s">
        <v>44</v>
      </c>
      <c r="F8358" t="s">
        <v>89</v>
      </c>
      <c r="G8358" t="s">
        <v>85</v>
      </c>
      <c r="H8358" t="s">
        <v>59</v>
      </c>
      <c r="I8358" t="s">
        <v>60</v>
      </c>
      <c r="J8358">
        <v>17</v>
      </c>
      <c r="K8358">
        <v>4500</v>
      </c>
      <c r="L8358">
        <v>17</v>
      </c>
      <c r="M8358">
        <v>63495</v>
      </c>
      <c r="N8358">
        <v>51823.19</v>
      </c>
      <c r="O8358">
        <v>11671.81</v>
      </c>
      <c r="P8358" t="s">
        <v>29</v>
      </c>
      <c r="Q8358" t="s">
        <v>55</v>
      </c>
      <c r="R8358" t="s">
        <v>61</v>
      </c>
      <c r="S8358">
        <f t="shared" si="260"/>
        <v>2024</v>
      </c>
      <c r="T8358">
        <f t="shared" si="261"/>
        <v>12</v>
      </c>
    </row>
    <row r="8359" spans="1:20" x14ac:dyDescent="0.3">
      <c r="A8359" s="1">
        <v>45629</v>
      </c>
      <c r="B8359" t="s">
        <v>8804</v>
      </c>
      <c r="C8359" t="s">
        <v>22</v>
      </c>
      <c r="D8359" t="s">
        <v>50</v>
      </c>
      <c r="E8359" t="s">
        <v>44</v>
      </c>
      <c r="F8359" t="s">
        <v>89</v>
      </c>
      <c r="G8359" t="s">
        <v>26</v>
      </c>
      <c r="H8359" t="s">
        <v>70</v>
      </c>
      <c r="I8359" t="s">
        <v>71</v>
      </c>
      <c r="J8359">
        <v>23</v>
      </c>
      <c r="K8359">
        <v>600</v>
      </c>
      <c r="L8359">
        <v>10</v>
      </c>
      <c r="M8359">
        <v>12420</v>
      </c>
      <c r="N8359">
        <v>9483.5300000000007</v>
      </c>
      <c r="O8359">
        <v>2936.47</v>
      </c>
      <c r="P8359" t="s">
        <v>38</v>
      </c>
      <c r="Q8359" t="s">
        <v>47</v>
      </c>
      <c r="R8359" t="s">
        <v>86</v>
      </c>
      <c r="S8359">
        <f t="shared" si="260"/>
        <v>2024</v>
      </c>
      <c r="T8359">
        <f t="shared" si="261"/>
        <v>12</v>
      </c>
    </row>
    <row r="8360" spans="1:20" x14ac:dyDescent="0.3">
      <c r="A8360" s="1">
        <v>45630</v>
      </c>
      <c r="B8360" t="s">
        <v>8805</v>
      </c>
      <c r="C8360" t="s">
        <v>143</v>
      </c>
      <c r="D8360" t="s">
        <v>50</v>
      </c>
      <c r="E8360" t="s">
        <v>35</v>
      </c>
      <c r="F8360" t="s">
        <v>36</v>
      </c>
      <c r="G8360" t="s">
        <v>46</v>
      </c>
      <c r="H8360" t="s">
        <v>70</v>
      </c>
      <c r="I8360" t="s">
        <v>71</v>
      </c>
      <c r="J8360">
        <v>22</v>
      </c>
      <c r="K8360">
        <v>600</v>
      </c>
      <c r="L8360">
        <v>15</v>
      </c>
      <c r="M8360">
        <v>11220</v>
      </c>
      <c r="N8360">
        <v>8218.36</v>
      </c>
      <c r="O8360">
        <v>3001.64</v>
      </c>
      <c r="P8360" t="s">
        <v>65</v>
      </c>
      <c r="Q8360" t="s">
        <v>47</v>
      </c>
      <c r="R8360" t="s">
        <v>102</v>
      </c>
      <c r="S8360">
        <f t="shared" si="260"/>
        <v>2024</v>
      </c>
      <c r="T8360">
        <f t="shared" si="261"/>
        <v>12</v>
      </c>
    </row>
    <row r="8361" spans="1:20" x14ac:dyDescent="0.3">
      <c r="A8361" s="1">
        <v>45631</v>
      </c>
      <c r="B8361" t="s">
        <v>8806</v>
      </c>
      <c r="C8361" t="s">
        <v>137</v>
      </c>
      <c r="D8361" t="s">
        <v>23</v>
      </c>
      <c r="E8361" t="s">
        <v>24</v>
      </c>
      <c r="F8361" t="s">
        <v>69</v>
      </c>
      <c r="G8361" t="s">
        <v>37</v>
      </c>
      <c r="H8361" t="s">
        <v>132</v>
      </c>
      <c r="I8361" t="s">
        <v>28</v>
      </c>
      <c r="J8361">
        <v>3</v>
      </c>
      <c r="K8361">
        <v>3500</v>
      </c>
      <c r="L8361">
        <v>4</v>
      </c>
      <c r="M8361">
        <v>10080</v>
      </c>
      <c r="N8361">
        <v>8540.51</v>
      </c>
      <c r="O8361">
        <v>1539.49</v>
      </c>
      <c r="P8361" t="s">
        <v>29</v>
      </c>
      <c r="Q8361" t="s">
        <v>90</v>
      </c>
      <c r="R8361" t="s">
        <v>102</v>
      </c>
      <c r="S8361">
        <f t="shared" si="260"/>
        <v>2024</v>
      </c>
      <c r="T8361">
        <f t="shared" si="261"/>
        <v>12</v>
      </c>
    </row>
    <row r="8362" spans="1:20" x14ac:dyDescent="0.3">
      <c r="A8362" s="1">
        <v>45632</v>
      </c>
      <c r="B8362" t="s">
        <v>8807</v>
      </c>
      <c r="C8362" t="s">
        <v>76</v>
      </c>
      <c r="D8362" t="s">
        <v>43</v>
      </c>
      <c r="E8362" t="s">
        <v>35</v>
      </c>
      <c r="F8362" t="s">
        <v>36</v>
      </c>
      <c r="G8362" t="s">
        <v>85</v>
      </c>
      <c r="H8362" t="s">
        <v>70</v>
      </c>
      <c r="I8362" t="s">
        <v>71</v>
      </c>
      <c r="J8362">
        <v>12</v>
      </c>
      <c r="K8362">
        <v>600</v>
      </c>
      <c r="L8362">
        <v>1</v>
      </c>
      <c r="M8362">
        <v>7128</v>
      </c>
      <c r="N8362">
        <v>6126.65</v>
      </c>
      <c r="O8362">
        <v>1001.35</v>
      </c>
      <c r="P8362" t="s">
        <v>38</v>
      </c>
      <c r="Q8362" t="s">
        <v>47</v>
      </c>
      <c r="R8362" t="s">
        <v>73</v>
      </c>
      <c r="S8362">
        <f t="shared" si="260"/>
        <v>2024</v>
      </c>
      <c r="T8362">
        <f t="shared" si="261"/>
        <v>12</v>
      </c>
    </row>
    <row r="8363" spans="1:20" x14ac:dyDescent="0.3">
      <c r="A8363" s="1">
        <v>45633</v>
      </c>
      <c r="B8363" t="s">
        <v>8808</v>
      </c>
      <c r="C8363" t="s">
        <v>84</v>
      </c>
      <c r="D8363" t="s">
        <v>43</v>
      </c>
      <c r="E8363" t="s">
        <v>51</v>
      </c>
      <c r="F8363" t="s">
        <v>99</v>
      </c>
      <c r="G8363" t="s">
        <v>37</v>
      </c>
      <c r="H8363" t="s">
        <v>132</v>
      </c>
      <c r="I8363" t="s">
        <v>28</v>
      </c>
      <c r="J8363">
        <v>7</v>
      </c>
      <c r="K8363">
        <v>3500</v>
      </c>
      <c r="L8363">
        <v>16</v>
      </c>
      <c r="M8363">
        <v>20580</v>
      </c>
      <c r="N8363">
        <v>16881.29</v>
      </c>
      <c r="O8363">
        <v>3698.71</v>
      </c>
      <c r="P8363" t="s">
        <v>38</v>
      </c>
      <c r="Q8363" t="s">
        <v>90</v>
      </c>
      <c r="R8363" t="s">
        <v>81</v>
      </c>
      <c r="S8363">
        <f t="shared" si="260"/>
        <v>2024</v>
      </c>
      <c r="T8363">
        <f t="shared" si="261"/>
        <v>12</v>
      </c>
    </row>
    <row r="8364" spans="1:20" x14ac:dyDescent="0.3">
      <c r="A8364" s="1">
        <v>45634</v>
      </c>
      <c r="B8364" t="s">
        <v>8809</v>
      </c>
      <c r="C8364" t="s">
        <v>98</v>
      </c>
      <c r="D8364" t="s">
        <v>50</v>
      </c>
      <c r="E8364" t="s">
        <v>44</v>
      </c>
      <c r="F8364" t="s">
        <v>89</v>
      </c>
      <c r="G8364" t="s">
        <v>46</v>
      </c>
      <c r="H8364" t="s">
        <v>132</v>
      </c>
      <c r="I8364" t="s">
        <v>28</v>
      </c>
      <c r="J8364">
        <v>2</v>
      </c>
      <c r="K8364">
        <v>3500</v>
      </c>
      <c r="L8364">
        <v>16</v>
      </c>
      <c r="M8364">
        <v>5880</v>
      </c>
      <c r="N8364">
        <v>4828.82</v>
      </c>
      <c r="O8364">
        <v>1051.18</v>
      </c>
      <c r="P8364" t="s">
        <v>38</v>
      </c>
      <c r="Q8364" t="s">
        <v>30</v>
      </c>
      <c r="R8364" t="s">
        <v>102</v>
      </c>
      <c r="S8364">
        <f t="shared" si="260"/>
        <v>2024</v>
      </c>
      <c r="T8364">
        <f t="shared" si="261"/>
        <v>12</v>
      </c>
    </row>
    <row r="8365" spans="1:20" x14ac:dyDescent="0.3">
      <c r="A8365" s="1">
        <v>45635</v>
      </c>
      <c r="B8365" t="s">
        <v>8810</v>
      </c>
      <c r="C8365" t="s">
        <v>98</v>
      </c>
      <c r="D8365" t="s">
        <v>50</v>
      </c>
      <c r="E8365" t="s">
        <v>35</v>
      </c>
      <c r="F8365" t="s">
        <v>36</v>
      </c>
      <c r="G8365" t="s">
        <v>85</v>
      </c>
      <c r="H8365" t="s">
        <v>70</v>
      </c>
      <c r="I8365" t="s">
        <v>71</v>
      </c>
      <c r="J8365">
        <v>8</v>
      </c>
      <c r="K8365">
        <v>600</v>
      </c>
      <c r="L8365">
        <v>13</v>
      </c>
      <c r="M8365">
        <v>4176</v>
      </c>
      <c r="N8365">
        <v>3748.39</v>
      </c>
      <c r="O8365">
        <v>427.61</v>
      </c>
      <c r="P8365" t="s">
        <v>65</v>
      </c>
      <c r="Q8365" t="s">
        <v>55</v>
      </c>
      <c r="R8365" t="s">
        <v>86</v>
      </c>
      <c r="S8365">
        <f t="shared" si="260"/>
        <v>2024</v>
      </c>
      <c r="T8365">
        <f t="shared" si="261"/>
        <v>12</v>
      </c>
    </row>
    <row r="8366" spans="1:20" x14ac:dyDescent="0.3">
      <c r="A8366" s="1">
        <v>45636</v>
      </c>
      <c r="B8366" t="s">
        <v>8811</v>
      </c>
      <c r="C8366" t="s">
        <v>98</v>
      </c>
      <c r="D8366" t="s">
        <v>43</v>
      </c>
      <c r="E8366" t="s">
        <v>44</v>
      </c>
      <c r="F8366" t="s">
        <v>45</v>
      </c>
      <c r="G8366" t="s">
        <v>46</v>
      </c>
      <c r="H8366" t="s">
        <v>53</v>
      </c>
      <c r="I8366" t="s">
        <v>54</v>
      </c>
      <c r="J8366">
        <v>10</v>
      </c>
      <c r="K8366">
        <v>2500</v>
      </c>
      <c r="L8366">
        <v>10</v>
      </c>
      <c r="M8366">
        <v>22500</v>
      </c>
      <c r="N8366">
        <v>18999.54</v>
      </c>
      <c r="O8366">
        <v>3500.46</v>
      </c>
      <c r="P8366" t="s">
        <v>93</v>
      </c>
      <c r="Q8366" t="s">
        <v>90</v>
      </c>
      <c r="R8366" t="s">
        <v>39</v>
      </c>
      <c r="S8366">
        <f t="shared" si="260"/>
        <v>2024</v>
      </c>
      <c r="T8366">
        <f t="shared" si="261"/>
        <v>12</v>
      </c>
    </row>
    <row r="8367" spans="1:20" x14ac:dyDescent="0.3">
      <c r="A8367" s="1">
        <v>45637</v>
      </c>
      <c r="B8367" t="s">
        <v>8812</v>
      </c>
      <c r="C8367" t="s">
        <v>84</v>
      </c>
      <c r="D8367" t="s">
        <v>50</v>
      </c>
      <c r="E8367" t="s">
        <v>35</v>
      </c>
      <c r="F8367" t="s">
        <v>36</v>
      </c>
      <c r="G8367" t="s">
        <v>85</v>
      </c>
      <c r="H8367" t="s">
        <v>120</v>
      </c>
      <c r="I8367" t="s">
        <v>28</v>
      </c>
      <c r="J8367">
        <v>5</v>
      </c>
      <c r="K8367">
        <v>15000</v>
      </c>
      <c r="L8367">
        <v>3</v>
      </c>
      <c r="M8367">
        <v>72750</v>
      </c>
      <c r="N8367">
        <v>54066.89</v>
      </c>
      <c r="O8367">
        <v>18683.11</v>
      </c>
      <c r="P8367" t="s">
        <v>65</v>
      </c>
      <c r="Q8367" t="s">
        <v>30</v>
      </c>
      <c r="R8367" t="s">
        <v>73</v>
      </c>
      <c r="S8367">
        <f t="shared" si="260"/>
        <v>2024</v>
      </c>
      <c r="T8367">
        <f t="shared" si="261"/>
        <v>12</v>
      </c>
    </row>
    <row r="8368" spans="1:20" x14ac:dyDescent="0.3">
      <c r="A8368" s="1">
        <v>45638</v>
      </c>
      <c r="B8368" t="s">
        <v>8813</v>
      </c>
      <c r="C8368" t="s">
        <v>137</v>
      </c>
      <c r="D8368" t="s">
        <v>43</v>
      </c>
      <c r="E8368" t="s">
        <v>51</v>
      </c>
      <c r="F8368" t="s">
        <v>99</v>
      </c>
      <c r="G8368" t="s">
        <v>26</v>
      </c>
      <c r="H8368" t="s">
        <v>140</v>
      </c>
      <c r="I8368" t="s">
        <v>71</v>
      </c>
      <c r="J8368">
        <v>24</v>
      </c>
      <c r="K8368">
        <v>900</v>
      </c>
      <c r="L8368">
        <v>4</v>
      </c>
      <c r="M8368">
        <v>20736</v>
      </c>
      <c r="N8368">
        <v>15187.74</v>
      </c>
      <c r="O8368">
        <v>5548.26</v>
      </c>
      <c r="P8368" t="s">
        <v>29</v>
      </c>
      <c r="Q8368" t="s">
        <v>55</v>
      </c>
      <c r="R8368" t="s">
        <v>31</v>
      </c>
      <c r="S8368">
        <f t="shared" si="260"/>
        <v>2024</v>
      </c>
      <c r="T8368">
        <f t="shared" si="261"/>
        <v>12</v>
      </c>
    </row>
    <row r="8369" spans="1:20" x14ac:dyDescent="0.3">
      <c r="A8369" s="1">
        <v>45639</v>
      </c>
      <c r="B8369" t="s">
        <v>8814</v>
      </c>
      <c r="C8369" t="s">
        <v>84</v>
      </c>
      <c r="D8369" t="s">
        <v>23</v>
      </c>
      <c r="E8369" t="s">
        <v>24</v>
      </c>
      <c r="F8369" t="s">
        <v>25</v>
      </c>
      <c r="G8369" t="s">
        <v>26</v>
      </c>
      <c r="H8369" t="s">
        <v>132</v>
      </c>
      <c r="I8369" t="s">
        <v>28</v>
      </c>
      <c r="J8369">
        <v>16</v>
      </c>
      <c r="K8369">
        <v>3500</v>
      </c>
      <c r="L8369">
        <v>13</v>
      </c>
      <c r="M8369">
        <v>48720</v>
      </c>
      <c r="N8369">
        <v>40555.08</v>
      </c>
      <c r="O8369">
        <v>8164.92</v>
      </c>
      <c r="P8369" t="s">
        <v>72</v>
      </c>
      <c r="Q8369" t="s">
        <v>30</v>
      </c>
      <c r="R8369" t="s">
        <v>61</v>
      </c>
      <c r="S8369">
        <f t="shared" si="260"/>
        <v>2024</v>
      </c>
      <c r="T8369">
        <f t="shared" si="261"/>
        <v>12</v>
      </c>
    </row>
    <row r="8370" spans="1:20" x14ac:dyDescent="0.3">
      <c r="A8370" s="1">
        <v>45640</v>
      </c>
      <c r="B8370" t="s">
        <v>8815</v>
      </c>
      <c r="C8370" t="s">
        <v>98</v>
      </c>
      <c r="D8370" t="s">
        <v>50</v>
      </c>
      <c r="E8370" t="s">
        <v>35</v>
      </c>
      <c r="F8370" t="s">
        <v>36</v>
      </c>
      <c r="G8370" t="s">
        <v>46</v>
      </c>
      <c r="H8370" t="s">
        <v>27</v>
      </c>
      <c r="I8370" t="s">
        <v>28</v>
      </c>
      <c r="J8370">
        <v>24</v>
      </c>
      <c r="K8370">
        <v>45000</v>
      </c>
      <c r="L8370">
        <v>5</v>
      </c>
      <c r="M8370">
        <v>1026000</v>
      </c>
      <c r="N8370">
        <v>943270.16</v>
      </c>
      <c r="O8370">
        <v>82729.84</v>
      </c>
      <c r="P8370" t="s">
        <v>72</v>
      </c>
      <c r="Q8370" t="s">
        <v>55</v>
      </c>
      <c r="R8370" t="s">
        <v>39</v>
      </c>
      <c r="S8370">
        <f t="shared" si="260"/>
        <v>2024</v>
      </c>
      <c r="T8370">
        <f t="shared" si="261"/>
        <v>12</v>
      </c>
    </row>
    <row r="8371" spans="1:20" x14ac:dyDescent="0.3">
      <c r="A8371" s="1">
        <v>45641</v>
      </c>
      <c r="B8371" t="s">
        <v>8816</v>
      </c>
      <c r="C8371" t="s">
        <v>108</v>
      </c>
      <c r="D8371" t="s">
        <v>23</v>
      </c>
      <c r="E8371" t="s">
        <v>51</v>
      </c>
      <c r="F8371" t="s">
        <v>99</v>
      </c>
      <c r="G8371" t="s">
        <v>26</v>
      </c>
      <c r="H8371" t="s">
        <v>80</v>
      </c>
      <c r="I8371" t="s">
        <v>28</v>
      </c>
      <c r="J8371">
        <v>24</v>
      </c>
      <c r="K8371">
        <v>12000</v>
      </c>
      <c r="L8371">
        <v>19</v>
      </c>
      <c r="M8371">
        <v>233280</v>
      </c>
      <c r="N8371">
        <v>198640.01</v>
      </c>
      <c r="O8371">
        <v>34639.99</v>
      </c>
      <c r="P8371" t="s">
        <v>93</v>
      </c>
      <c r="Q8371" t="s">
        <v>47</v>
      </c>
      <c r="R8371" t="s">
        <v>86</v>
      </c>
      <c r="S8371">
        <f t="shared" si="260"/>
        <v>2024</v>
      </c>
      <c r="T8371">
        <f t="shared" si="261"/>
        <v>12</v>
      </c>
    </row>
    <row r="8372" spans="1:20" x14ac:dyDescent="0.3">
      <c r="A8372" s="1">
        <v>45642</v>
      </c>
      <c r="B8372" t="s">
        <v>8817</v>
      </c>
      <c r="C8372" t="s">
        <v>76</v>
      </c>
      <c r="D8372" t="s">
        <v>43</v>
      </c>
      <c r="E8372" t="s">
        <v>51</v>
      </c>
      <c r="F8372" t="s">
        <v>52</v>
      </c>
      <c r="G8372" t="s">
        <v>46</v>
      </c>
      <c r="H8372" t="s">
        <v>132</v>
      </c>
      <c r="I8372" t="s">
        <v>28</v>
      </c>
      <c r="J8372">
        <v>21</v>
      </c>
      <c r="K8372">
        <v>3500</v>
      </c>
      <c r="L8372">
        <v>19</v>
      </c>
      <c r="M8372">
        <v>59535</v>
      </c>
      <c r="N8372">
        <v>54559.48</v>
      </c>
      <c r="O8372">
        <v>4975.5200000000004</v>
      </c>
      <c r="P8372" t="s">
        <v>72</v>
      </c>
      <c r="Q8372" t="s">
        <v>55</v>
      </c>
      <c r="R8372" t="s">
        <v>102</v>
      </c>
      <c r="S8372">
        <f t="shared" si="260"/>
        <v>2024</v>
      </c>
      <c r="T8372">
        <f t="shared" si="261"/>
        <v>12</v>
      </c>
    </row>
    <row r="8373" spans="1:20" x14ac:dyDescent="0.3">
      <c r="A8373" s="1">
        <v>45643</v>
      </c>
      <c r="B8373" t="s">
        <v>8818</v>
      </c>
      <c r="C8373" t="s">
        <v>108</v>
      </c>
      <c r="D8373" t="s">
        <v>23</v>
      </c>
      <c r="E8373" t="s">
        <v>51</v>
      </c>
      <c r="F8373" t="s">
        <v>99</v>
      </c>
      <c r="G8373" t="s">
        <v>37</v>
      </c>
      <c r="H8373" t="s">
        <v>140</v>
      </c>
      <c r="I8373" t="s">
        <v>71</v>
      </c>
      <c r="J8373">
        <v>11</v>
      </c>
      <c r="K8373">
        <v>900</v>
      </c>
      <c r="L8373">
        <v>13</v>
      </c>
      <c r="M8373">
        <v>8613</v>
      </c>
      <c r="N8373">
        <v>7440.3</v>
      </c>
      <c r="O8373">
        <v>1172.7</v>
      </c>
      <c r="P8373" t="s">
        <v>38</v>
      </c>
      <c r="Q8373" t="s">
        <v>90</v>
      </c>
      <c r="R8373" t="s">
        <v>39</v>
      </c>
      <c r="S8373">
        <f t="shared" si="260"/>
        <v>2024</v>
      </c>
      <c r="T8373">
        <f t="shared" si="261"/>
        <v>12</v>
      </c>
    </row>
    <row r="8374" spans="1:20" x14ac:dyDescent="0.3">
      <c r="A8374" s="1">
        <v>45644</v>
      </c>
      <c r="B8374" t="s">
        <v>8819</v>
      </c>
      <c r="C8374" t="s">
        <v>58</v>
      </c>
      <c r="D8374" t="s">
        <v>23</v>
      </c>
      <c r="E8374" t="s">
        <v>51</v>
      </c>
      <c r="F8374" t="s">
        <v>52</v>
      </c>
      <c r="G8374" t="s">
        <v>37</v>
      </c>
      <c r="H8374" t="s">
        <v>120</v>
      </c>
      <c r="I8374" t="s">
        <v>28</v>
      </c>
      <c r="J8374">
        <v>15</v>
      </c>
      <c r="K8374">
        <v>15000</v>
      </c>
      <c r="L8374">
        <v>3</v>
      </c>
      <c r="M8374">
        <v>218250</v>
      </c>
      <c r="N8374">
        <v>199144.31</v>
      </c>
      <c r="O8374">
        <v>19105.689999999999</v>
      </c>
      <c r="P8374" t="s">
        <v>93</v>
      </c>
      <c r="Q8374" t="s">
        <v>30</v>
      </c>
      <c r="R8374" t="s">
        <v>81</v>
      </c>
      <c r="S8374">
        <f t="shared" si="260"/>
        <v>2024</v>
      </c>
      <c r="T8374">
        <f t="shared" si="261"/>
        <v>12</v>
      </c>
    </row>
    <row r="8375" spans="1:20" x14ac:dyDescent="0.3">
      <c r="A8375" s="1">
        <v>45645</v>
      </c>
      <c r="B8375" t="s">
        <v>8820</v>
      </c>
      <c r="C8375" t="s">
        <v>137</v>
      </c>
      <c r="D8375" t="s">
        <v>23</v>
      </c>
      <c r="E8375" t="s">
        <v>44</v>
      </c>
      <c r="F8375" t="s">
        <v>89</v>
      </c>
      <c r="G8375" t="s">
        <v>26</v>
      </c>
      <c r="H8375" t="s">
        <v>80</v>
      </c>
      <c r="I8375" t="s">
        <v>28</v>
      </c>
      <c r="J8375">
        <v>24</v>
      </c>
      <c r="K8375">
        <v>12000</v>
      </c>
      <c r="L8375">
        <v>11</v>
      </c>
      <c r="M8375">
        <v>256320</v>
      </c>
      <c r="N8375">
        <v>199106.01</v>
      </c>
      <c r="O8375">
        <v>57213.99</v>
      </c>
      <c r="P8375" t="s">
        <v>29</v>
      </c>
      <c r="Q8375" t="s">
        <v>90</v>
      </c>
      <c r="R8375" t="s">
        <v>39</v>
      </c>
      <c r="S8375">
        <f t="shared" si="260"/>
        <v>2024</v>
      </c>
      <c r="T8375">
        <f t="shared" si="261"/>
        <v>12</v>
      </c>
    </row>
    <row r="8376" spans="1:20" x14ac:dyDescent="0.3">
      <c r="A8376" s="1">
        <v>45646</v>
      </c>
      <c r="B8376" t="s">
        <v>8821</v>
      </c>
      <c r="C8376" t="s">
        <v>42</v>
      </c>
      <c r="D8376" t="s">
        <v>23</v>
      </c>
      <c r="E8376" t="s">
        <v>51</v>
      </c>
      <c r="F8376" t="s">
        <v>99</v>
      </c>
      <c r="G8376" t="s">
        <v>26</v>
      </c>
      <c r="H8376" t="s">
        <v>27</v>
      </c>
      <c r="I8376" t="s">
        <v>28</v>
      </c>
      <c r="J8376">
        <v>8</v>
      </c>
      <c r="K8376">
        <v>45000</v>
      </c>
      <c r="L8376">
        <v>3</v>
      </c>
      <c r="M8376">
        <v>349200</v>
      </c>
      <c r="N8376">
        <v>275808.38</v>
      </c>
      <c r="O8376">
        <v>73391.62</v>
      </c>
      <c r="P8376" t="s">
        <v>72</v>
      </c>
      <c r="Q8376" t="s">
        <v>30</v>
      </c>
      <c r="R8376" t="s">
        <v>102</v>
      </c>
      <c r="S8376">
        <f t="shared" si="260"/>
        <v>2024</v>
      </c>
      <c r="T8376">
        <f t="shared" si="261"/>
        <v>12</v>
      </c>
    </row>
    <row r="8377" spans="1:20" x14ac:dyDescent="0.3">
      <c r="A8377" s="1">
        <v>45647</v>
      </c>
      <c r="B8377" t="s">
        <v>8822</v>
      </c>
      <c r="C8377" t="s">
        <v>34</v>
      </c>
      <c r="D8377" t="s">
        <v>50</v>
      </c>
      <c r="E8377" t="s">
        <v>51</v>
      </c>
      <c r="F8377" t="s">
        <v>77</v>
      </c>
      <c r="G8377" t="s">
        <v>46</v>
      </c>
      <c r="H8377" t="s">
        <v>59</v>
      </c>
      <c r="I8377" t="s">
        <v>60</v>
      </c>
      <c r="J8377">
        <v>7</v>
      </c>
      <c r="K8377">
        <v>4500</v>
      </c>
      <c r="L8377">
        <v>8</v>
      </c>
      <c r="M8377">
        <v>28980</v>
      </c>
      <c r="N8377">
        <v>23542.51</v>
      </c>
      <c r="O8377">
        <v>5437.49</v>
      </c>
      <c r="P8377" t="s">
        <v>93</v>
      </c>
      <c r="Q8377" t="s">
        <v>47</v>
      </c>
      <c r="R8377" t="s">
        <v>61</v>
      </c>
      <c r="S8377">
        <f t="shared" si="260"/>
        <v>2024</v>
      </c>
      <c r="T8377">
        <f t="shared" si="261"/>
        <v>12</v>
      </c>
    </row>
    <row r="8378" spans="1:20" x14ac:dyDescent="0.3">
      <c r="A8378" s="1">
        <v>45648</v>
      </c>
      <c r="B8378" t="s">
        <v>8823</v>
      </c>
      <c r="C8378" t="s">
        <v>34</v>
      </c>
      <c r="D8378" t="s">
        <v>43</v>
      </c>
      <c r="E8378" t="s">
        <v>51</v>
      </c>
      <c r="F8378" t="s">
        <v>192</v>
      </c>
      <c r="G8378" t="s">
        <v>46</v>
      </c>
      <c r="H8378" t="s">
        <v>70</v>
      </c>
      <c r="I8378" t="s">
        <v>71</v>
      </c>
      <c r="J8378">
        <v>17</v>
      </c>
      <c r="K8378">
        <v>600</v>
      </c>
      <c r="L8378">
        <v>11</v>
      </c>
      <c r="M8378">
        <v>9078</v>
      </c>
      <c r="N8378">
        <v>6767.2</v>
      </c>
      <c r="O8378">
        <v>2310.8000000000002</v>
      </c>
      <c r="P8378" t="s">
        <v>38</v>
      </c>
      <c r="Q8378" t="s">
        <v>90</v>
      </c>
      <c r="R8378" t="s">
        <v>81</v>
      </c>
      <c r="S8378">
        <f t="shared" si="260"/>
        <v>2024</v>
      </c>
      <c r="T8378">
        <f t="shared" si="261"/>
        <v>12</v>
      </c>
    </row>
    <row r="8379" spans="1:20" x14ac:dyDescent="0.3">
      <c r="A8379" s="1">
        <v>45649</v>
      </c>
      <c r="B8379" t="s">
        <v>8824</v>
      </c>
      <c r="C8379" t="s">
        <v>64</v>
      </c>
      <c r="D8379" t="s">
        <v>43</v>
      </c>
      <c r="E8379" t="s">
        <v>35</v>
      </c>
      <c r="F8379" t="s">
        <v>36</v>
      </c>
      <c r="G8379" t="s">
        <v>46</v>
      </c>
      <c r="H8379" t="s">
        <v>80</v>
      </c>
      <c r="I8379" t="s">
        <v>28</v>
      </c>
      <c r="J8379">
        <v>21</v>
      </c>
      <c r="K8379">
        <v>12000</v>
      </c>
      <c r="L8379">
        <v>10</v>
      </c>
      <c r="M8379">
        <v>226800</v>
      </c>
      <c r="N8379">
        <v>177991.99</v>
      </c>
      <c r="O8379">
        <v>48808.01</v>
      </c>
      <c r="P8379" t="s">
        <v>29</v>
      </c>
      <c r="Q8379" t="s">
        <v>90</v>
      </c>
      <c r="R8379" t="s">
        <v>123</v>
      </c>
      <c r="S8379">
        <f t="shared" si="260"/>
        <v>2024</v>
      </c>
      <c r="T8379">
        <f t="shared" si="261"/>
        <v>12</v>
      </c>
    </row>
    <row r="8380" spans="1:20" x14ac:dyDescent="0.3">
      <c r="A8380" s="1">
        <v>45650</v>
      </c>
      <c r="B8380" t="s">
        <v>8825</v>
      </c>
      <c r="C8380" t="s">
        <v>22</v>
      </c>
      <c r="D8380" t="s">
        <v>50</v>
      </c>
      <c r="E8380" t="s">
        <v>51</v>
      </c>
      <c r="F8380" t="s">
        <v>192</v>
      </c>
      <c r="G8380" t="s">
        <v>85</v>
      </c>
      <c r="H8380" t="s">
        <v>53</v>
      </c>
      <c r="I8380" t="s">
        <v>54</v>
      </c>
      <c r="J8380">
        <v>23</v>
      </c>
      <c r="K8380">
        <v>2500</v>
      </c>
      <c r="L8380">
        <v>1</v>
      </c>
      <c r="M8380">
        <v>56925</v>
      </c>
      <c r="N8380">
        <v>48525.43</v>
      </c>
      <c r="O8380">
        <v>8399.57</v>
      </c>
      <c r="P8380" t="s">
        <v>93</v>
      </c>
      <c r="Q8380" t="s">
        <v>30</v>
      </c>
      <c r="R8380" t="s">
        <v>81</v>
      </c>
      <c r="S8380">
        <f t="shared" si="260"/>
        <v>2024</v>
      </c>
      <c r="T8380">
        <f t="shared" si="261"/>
        <v>12</v>
      </c>
    </row>
    <row r="8381" spans="1:20" x14ac:dyDescent="0.3">
      <c r="A8381" s="1">
        <v>45651</v>
      </c>
      <c r="B8381" t="s">
        <v>8826</v>
      </c>
      <c r="C8381" t="s">
        <v>137</v>
      </c>
      <c r="D8381" t="s">
        <v>50</v>
      </c>
      <c r="E8381" t="s">
        <v>51</v>
      </c>
      <c r="F8381" t="s">
        <v>52</v>
      </c>
      <c r="G8381" t="s">
        <v>37</v>
      </c>
      <c r="H8381" t="s">
        <v>140</v>
      </c>
      <c r="I8381" t="s">
        <v>71</v>
      </c>
      <c r="J8381">
        <v>1</v>
      </c>
      <c r="K8381">
        <v>900</v>
      </c>
      <c r="L8381">
        <v>0</v>
      </c>
      <c r="M8381">
        <v>900</v>
      </c>
      <c r="N8381">
        <v>822.59</v>
      </c>
      <c r="O8381">
        <v>77.41</v>
      </c>
      <c r="P8381" t="s">
        <v>38</v>
      </c>
      <c r="Q8381" t="s">
        <v>55</v>
      </c>
      <c r="R8381" t="s">
        <v>81</v>
      </c>
      <c r="S8381">
        <f t="shared" si="260"/>
        <v>2024</v>
      </c>
      <c r="T8381">
        <f t="shared" si="261"/>
        <v>12</v>
      </c>
    </row>
    <row r="8382" spans="1:20" x14ac:dyDescent="0.3">
      <c r="A8382" s="1">
        <v>45652</v>
      </c>
      <c r="B8382" t="s">
        <v>8827</v>
      </c>
      <c r="C8382" t="s">
        <v>76</v>
      </c>
      <c r="D8382" t="s">
        <v>43</v>
      </c>
      <c r="E8382" t="s">
        <v>51</v>
      </c>
      <c r="F8382" t="s">
        <v>192</v>
      </c>
      <c r="G8382" t="s">
        <v>37</v>
      </c>
      <c r="H8382" t="s">
        <v>140</v>
      </c>
      <c r="I8382" t="s">
        <v>71</v>
      </c>
      <c r="J8382">
        <v>25</v>
      </c>
      <c r="K8382">
        <v>900</v>
      </c>
      <c r="L8382">
        <v>20</v>
      </c>
      <c r="M8382">
        <v>18000</v>
      </c>
      <c r="N8382">
        <v>16656.919999999998</v>
      </c>
      <c r="O8382">
        <v>1343.08</v>
      </c>
      <c r="P8382" t="s">
        <v>38</v>
      </c>
      <c r="Q8382" t="s">
        <v>30</v>
      </c>
      <c r="R8382" t="s">
        <v>102</v>
      </c>
      <c r="S8382">
        <f t="shared" si="260"/>
        <v>2024</v>
      </c>
      <c r="T8382">
        <f t="shared" si="261"/>
        <v>12</v>
      </c>
    </row>
    <row r="8383" spans="1:20" x14ac:dyDescent="0.3">
      <c r="A8383" s="1">
        <v>45653</v>
      </c>
      <c r="B8383" t="s">
        <v>8828</v>
      </c>
      <c r="C8383" t="s">
        <v>22</v>
      </c>
      <c r="D8383" t="s">
        <v>23</v>
      </c>
      <c r="E8383" t="s">
        <v>44</v>
      </c>
      <c r="F8383" t="s">
        <v>45</v>
      </c>
      <c r="G8383" t="s">
        <v>37</v>
      </c>
      <c r="H8383" t="s">
        <v>80</v>
      </c>
      <c r="I8383" t="s">
        <v>28</v>
      </c>
      <c r="J8383">
        <v>2</v>
      </c>
      <c r="K8383">
        <v>12000</v>
      </c>
      <c r="L8383">
        <v>18</v>
      </c>
      <c r="M8383">
        <v>19680</v>
      </c>
      <c r="N8383">
        <v>14695.35</v>
      </c>
      <c r="O8383">
        <v>4984.6499999999996</v>
      </c>
      <c r="P8383" t="s">
        <v>38</v>
      </c>
      <c r="Q8383" t="s">
        <v>55</v>
      </c>
      <c r="R8383" t="s">
        <v>123</v>
      </c>
      <c r="S8383">
        <f t="shared" si="260"/>
        <v>2024</v>
      </c>
      <c r="T8383">
        <f t="shared" si="261"/>
        <v>12</v>
      </c>
    </row>
    <row r="8384" spans="1:20" x14ac:dyDescent="0.3">
      <c r="A8384" s="1">
        <v>45654</v>
      </c>
      <c r="B8384" t="s">
        <v>8829</v>
      </c>
      <c r="C8384" t="s">
        <v>68</v>
      </c>
      <c r="D8384" t="s">
        <v>23</v>
      </c>
      <c r="E8384" t="s">
        <v>24</v>
      </c>
      <c r="F8384" t="s">
        <v>111</v>
      </c>
      <c r="G8384" t="s">
        <v>37</v>
      </c>
      <c r="H8384" t="s">
        <v>27</v>
      </c>
      <c r="I8384" t="s">
        <v>28</v>
      </c>
      <c r="J8384">
        <v>12</v>
      </c>
      <c r="K8384">
        <v>45000</v>
      </c>
      <c r="L8384">
        <v>17</v>
      </c>
      <c r="M8384">
        <v>448200</v>
      </c>
      <c r="N8384">
        <v>368598.94</v>
      </c>
      <c r="O8384">
        <v>79601.06</v>
      </c>
      <c r="P8384" t="s">
        <v>38</v>
      </c>
      <c r="Q8384" t="s">
        <v>90</v>
      </c>
      <c r="R8384" t="s">
        <v>73</v>
      </c>
      <c r="S8384">
        <f t="shared" si="260"/>
        <v>2024</v>
      </c>
      <c r="T8384">
        <f t="shared" si="261"/>
        <v>12</v>
      </c>
    </row>
    <row r="8385" spans="1:20" x14ac:dyDescent="0.3">
      <c r="A8385" s="1">
        <v>45655</v>
      </c>
      <c r="B8385" t="s">
        <v>8830</v>
      </c>
      <c r="C8385" t="s">
        <v>98</v>
      </c>
      <c r="D8385" t="s">
        <v>43</v>
      </c>
      <c r="E8385" t="s">
        <v>35</v>
      </c>
      <c r="F8385" t="s">
        <v>36</v>
      </c>
      <c r="G8385" t="s">
        <v>46</v>
      </c>
      <c r="H8385" t="s">
        <v>120</v>
      </c>
      <c r="I8385" t="s">
        <v>28</v>
      </c>
      <c r="J8385">
        <v>8</v>
      </c>
      <c r="K8385">
        <v>15000</v>
      </c>
      <c r="L8385">
        <v>16</v>
      </c>
      <c r="M8385">
        <v>100800</v>
      </c>
      <c r="N8385">
        <v>93500.1</v>
      </c>
      <c r="O8385">
        <v>7299.9</v>
      </c>
      <c r="P8385" t="s">
        <v>29</v>
      </c>
      <c r="Q8385" t="s">
        <v>90</v>
      </c>
      <c r="R8385" t="s">
        <v>102</v>
      </c>
      <c r="S8385">
        <f t="shared" si="260"/>
        <v>2024</v>
      </c>
      <c r="T8385">
        <f t="shared" si="261"/>
        <v>12</v>
      </c>
    </row>
    <row r="8386" spans="1:20" x14ac:dyDescent="0.3">
      <c r="A8386" s="1">
        <v>45656</v>
      </c>
      <c r="B8386" t="s">
        <v>8831</v>
      </c>
      <c r="C8386" t="s">
        <v>22</v>
      </c>
      <c r="D8386" t="s">
        <v>23</v>
      </c>
      <c r="E8386" t="s">
        <v>51</v>
      </c>
      <c r="F8386" t="s">
        <v>99</v>
      </c>
      <c r="G8386" t="s">
        <v>85</v>
      </c>
      <c r="H8386" t="s">
        <v>27</v>
      </c>
      <c r="I8386" t="s">
        <v>28</v>
      </c>
      <c r="J8386">
        <v>10</v>
      </c>
      <c r="K8386">
        <v>45000</v>
      </c>
      <c r="L8386">
        <v>1</v>
      </c>
      <c r="M8386">
        <v>445500</v>
      </c>
      <c r="N8386">
        <v>395548.5</v>
      </c>
      <c r="O8386">
        <v>49951.5</v>
      </c>
      <c r="P8386" t="s">
        <v>29</v>
      </c>
      <c r="Q8386" t="s">
        <v>55</v>
      </c>
      <c r="R8386" t="s">
        <v>81</v>
      </c>
      <c r="S8386">
        <f t="shared" si="260"/>
        <v>2024</v>
      </c>
      <c r="T8386">
        <f t="shared" si="261"/>
        <v>12</v>
      </c>
    </row>
    <row r="8387" spans="1:20" x14ac:dyDescent="0.3">
      <c r="A8387" s="1">
        <v>45657</v>
      </c>
      <c r="B8387" t="s">
        <v>8832</v>
      </c>
      <c r="C8387" t="s">
        <v>22</v>
      </c>
      <c r="D8387" t="s">
        <v>43</v>
      </c>
      <c r="E8387" t="s">
        <v>24</v>
      </c>
      <c r="F8387" t="s">
        <v>111</v>
      </c>
      <c r="G8387" t="s">
        <v>46</v>
      </c>
      <c r="H8387" t="s">
        <v>132</v>
      </c>
      <c r="I8387" t="s">
        <v>28</v>
      </c>
      <c r="J8387">
        <v>12</v>
      </c>
      <c r="K8387">
        <v>3500</v>
      </c>
      <c r="L8387">
        <v>14</v>
      </c>
      <c r="M8387">
        <v>36120</v>
      </c>
      <c r="N8387">
        <v>30579.18</v>
      </c>
      <c r="O8387">
        <v>5540.82</v>
      </c>
      <c r="P8387" t="s">
        <v>38</v>
      </c>
      <c r="Q8387" t="s">
        <v>55</v>
      </c>
      <c r="R8387" t="s">
        <v>123</v>
      </c>
      <c r="S8387">
        <f t="shared" ref="S8387:S8450" si="262">YEAR(A8387)</f>
        <v>2024</v>
      </c>
      <c r="T8387">
        <f t="shared" si="261"/>
        <v>12</v>
      </c>
    </row>
    <row r="8388" spans="1:20" x14ac:dyDescent="0.3">
      <c r="A8388" s="1">
        <v>45292</v>
      </c>
      <c r="B8388" t="s">
        <v>8833</v>
      </c>
      <c r="C8388" t="s">
        <v>98</v>
      </c>
      <c r="D8388" t="s">
        <v>50</v>
      </c>
      <c r="E8388" t="s">
        <v>51</v>
      </c>
      <c r="F8388" t="s">
        <v>52</v>
      </c>
      <c r="G8388" t="s">
        <v>37</v>
      </c>
      <c r="H8388" t="s">
        <v>132</v>
      </c>
      <c r="I8388" t="s">
        <v>28</v>
      </c>
      <c r="J8388">
        <v>1</v>
      </c>
      <c r="K8388">
        <v>3500</v>
      </c>
      <c r="L8388">
        <v>15</v>
      </c>
      <c r="M8388">
        <v>2975</v>
      </c>
      <c r="N8388">
        <v>2418.8200000000002</v>
      </c>
      <c r="O8388">
        <v>556.17999999999995</v>
      </c>
      <c r="P8388" t="s">
        <v>65</v>
      </c>
      <c r="Q8388" t="s">
        <v>30</v>
      </c>
      <c r="R8388" t="s">
        <v>81</v>
      </c>
      <c r="S8388">
        <f t="shared" si="262"/>
        <v>2024</v>
      </c>
      <c r="T8388">
        <f t="shared" ref="T8388:T8451" si="263">MONTH(A8388)</f>
        <v>1</v>
      </c>
    </row>
    <row r="8389" spans="1:20" x14ac:dyDescent="0.3">
      <c r="A8389" s="1">
        <v>45293</v>
      </c>
      <c r="B8389" t="s">
        <v>8834</v>
      </c>
      <c r="C8389" t="s">
        <v>137</v>
      </c>
      <c r="D8389" t="s">
        <v>50</v>
      </c>
      <c r="E8389" t="s">
        <v>35</v>
      </c>
      <c r="F8389" t="s">
        <v>36</v>
      </c>
      <c r="G8389" t="s">
        <v>37</v>
      </c>
      <c r="H8389" t="s">
        <v>27</v>
      </c>
      <c r="I8389" t="s">
        <v>28</v>
      </c>
      <c r="J8389">
        <v>6</v>
      </c>
      <c r="K8389">
        <v>45000</v>
      </c>
      <c r="L8389">
        <v>15</v>
      </c>
      <c r="M8389">
        <v>229500</v>
      </c>
      <c r="N8389">
        <v>178577.88</v>
      </c>
      <c r="O8389">
        <v>50922.12</v>
      </c>
      <c r="P8389" t="s">
        <v>72</v>
      </c>
      <c r="Q8389" t="s">
        <v>90</v>
      </c>
      <c r="R8389" t="s">
        <v>73</v>
      </c>
      <c r="S8389">
        <f t="shared" si="262"/>
        <v>2024</v>
      </c>
      <c r="T8389">
        <f t="shared" si="263"/>
        <v>1</v>
      </c>
    </row>
    <row r="8390" spans="1:20" x14ac:dyDescent="0.3">
      <c r="A8390" s="1">
        <v>45294</v>
      </c>
      <c r="B8390" t="s">
        <v>8835</v>
      </c>
      <c r="C8390" t="s">
        <v>143</v>
      </c>
      <c r="D8390" t="s">
        <v>43</v>
      </c>
      <c r="E8390" t="s">
        <v>35</v>
      </c>
      <c r="F8390" t="s">
        <v>36</v>
      </c>
      <c r="G8390" t="s">
        <v>26</v>
      </c>
      <c r="H8390" t="s">
        <v>59</v>
      </c>
      <c r="I8390" t="s">
        <v>60</v>
      </c>
      <c r="J8390">
        <v>15</v>
      </c>
      <c r="K8390">
        <v>4500</v>
      </c>
      <c r="L8390">
        <v>18</v>
      </c>
      <c r="M8390">
        <v>55350</v>
      </c>
      <c r="N8390">
        <v>40087.870000000003</v>
      </c>
      <c r="O8390">
        <v>15262.13</v>
      </c>
      <c r="P8390" t="s">
        <v>65</v>
      </c>
      <c r="Q8390" t="s">
        <v>90</v>
      </c>
      <c r="R8390" t="s">
        <v>39</v>
      </c>
      <c r="S8390">
        <f t="shared" si="262"/>
        <v>2024</v>
      </c>
      <c r="T8390">
        <f t="shared" si="263"/>
        <v>1</v>
      </c>
    </row>
    <row r="8391" spans="1:20" x14ac:dyDescent="0.3">
      <c r="A8391" s="1">
        <v>45295</v>
      </c>
      <c r="B8391" t="s">
        <v>8836</v>
      </c>
      <c r="C8391" t="s">
        <v>22</v>
      </c>
      <c r="D8391" t="s">
        <v>23</v>
      </c>
      <c r="E8391" t="s">
        <v>24</v>
      </c>
      <c r="F8391" t="s">
        <v>25</v>
      </c>
      <c r="G8391" t="s">
        <v>85</v>
      </c>
      <c r="H8391" t="s">
        <v>70</v>
      </c>
      <c r="I8391" t="s">
        <v>71</v>
      </c>
      <c r="J8391">
        <v>10</v>
      </c>
      <c r="K8391">
        <v>600</v>
      </c>
      <c r="L8391">
        <v>7</v>
      </c>
      <c r="M8391">
        <v>5580</v>
      </c>
      <c r="N8391">
        <v>4177.99</v>
      </c>
      <c r="O8391">
        <v>1402.01</v>
      </c>
      <c r="P8391" t="s">
        <v>38</v>
      </c>
      <c r="Q8391" t="s">
        <v>30</v>
      </c>
      <c r="R8391" t="s">
        <v>31</v>
      </c>
      <c r="S8391">
        <f t="shared" si="262"/>
        <v>2024</v>
      </c>
      <c r="T8391">
        <f t="shared" si="263"/>
        <v>1</v>
      </c>
    </row>
    <row r="8392" spans="1:20" x14ac:dyDescent="0.3">
      <c r="A8392" s="1">
        <v>45296</v>
      </c>
      <c r="B8392" t="s">
        <v>8837</v>
      </c>
      <c r="C8392" t="s">
        <v>84</v>
      </c>
      <c r="D8392" t="s">
        <v>50</v>
      </c>
      <c r="E8392" t="s">
        <v>24</v>
      </c>
      <c r="F8392" t="s">
        <v>69</v>
      </c>
      <c r="G8392" t="s">
        <v>26</v>
      </c>
      <c r="H8392" t="s">
        <v>59</v>
      </c>
      <c r="I8392" t="s">
        <v>60</v>
      </c>
      <c r="J8392">
        <v>4</v>
      </c>
      <c r="K8392">
        <v>4500</v>
      </c>
      <c r="L8392">
        <v>18</v>
      </c>
      <c r="M8392">
        <v>14760</v>
      </c>
      <c r="N8392">
        <v>10997.44</v>
      </c>
      <c r="O8392">
        <v>3762.56</v>
      </c>
      <c r="P8392" t="s">
        <v>38</v>
      </c>
      <c r="Q8392" t="s">
        <v>55</v>
      </c>
      <c r="R8392" t="s">
        <v>102</v>
      </c>
      <c r="S8392">
        <f t="shared" si="262"/>
        <v>2024</v>
      </c>
      <c r="T8392">
        <f t="shared" si="263"/>
        <v>1</v>
      </c>
    </row>
    <row r="8393" spans="1:20" x14ac:dyDescent="0.3">
      <c r="A8393" s="1">
        <v>45297</v>
      </c>
      <c r="B8393" t="s">
        <v>8838</v>
      </c>
      <c r="C8393" t="s">
        <v>64</v>
      </c>
      <c r="D8393" t="s">
        <v>43</v>
      </c>
      <c r="E8393" t="s">
        <v>35</v>
      </c>
      <c r="F8393" t="s">
        <v>36</v>
      </c>
      <c r="G8393" t="s">
        <v>37</v>
      </c>
      <c r="H8393" t="s">
        <v>27</v>
      </c>
      <c r="I8393" t="s">
        <v>28</v>
      </c>
      <c r="J8393">
        <v>11</v>
      </c>
      <c r="K8393">
        <v>45000</v>
      </c>
      <c r="L8393">
        <v>20</v>
      </c>
      <c r="M8393">
        <v>396000</v>
      </c>
      <c r="N8393">
        <v>330118.86</v>
      </c>
      <c r="O8393">
        <v>65881.14</v>
      </c>
      <c r="P8393" t="s">
        <v>65</v>
      </c>
      <c r="Q8393" t="s">
        <v>90</v>
      </c>
      <c r="R8393" t="s">
        <v>86</v>
      </c>
      <c r="S8393">
        <f t="shared" si="262"/>
        <v>2024</v>
      </c>
      <c r="T8393">
        <f t="shared" si="263"/>
        <v>1</v>
      </c>
    </row>
    <row r="8394" spans="1:20" x14ac:dyDescent="0.3">
      <c r="A8394" s="1">
        <v>45298</v>
      </c>
      <c r="B8394" t="s">
        <v>8839</v>
      </c>
      <c r="C8394" t="s">
        <v>42</v>
      </c>
      <c r="D8394" t="s">
        <v>23</v>
      </c>
      <c r="E8394" t="s">
        <v>44</v>
      </c>
      <c r="F8394" t="s">
        <v>89</v>
      </c>
      <c r="G8394" t="s">
        <v>37</v>
      </c>
      <c r="H8394" t="s">
        <v>120</v>
      </c>
      <c r="I8394" t="s">
        <v>28</v>
      </c>
      <c r="J8394">
        <v>15</v>
      </c>
      <c r="K8394">
        <v>15000</v>
      </c>
      <c r="L8394">
        <v>15</v>
      </c>
      <c r="M8394">
        <v>191250</v>
      </c>
      <c r="N8394">
        <v>159262.01999999999</v>
      </c>
      <c r="O8394">
        <v>31987.98</v>
      </c>
      <c r="P8394" t="s">
        <v>29</v>
      </c>
      <c r="Q8394" t="s">
        <v>47</v>
      </c>
      <c r="R8394" t="s">
        <v>123</v>
      </c>
      <c r="S8394">
        <f t="shared" si="262"/>
        <v>2024</v>
      </c>
      <c r="T8394">
        <f t="shared" si="263"/>
        <v>1</v>
      </c>
    </row>
    <row r="8395" spans="1:20" x14ac:dyDescent="0.3">
      <c r="A8395" s="1">
        <v>45299</v>
      </c>
      <c r="B8395" t="s">
        <v>8840</v>
      </c>
      <c r="C8395" t="s">
        <v>58</v>
      </c>
      <c r="D8395" t="s">
        <v>43</v>
      </c>
      <c r="E8395" t="s">
        <v>35</v>
      </c>
      <c r="F8395" t="s">
        <v>36</v>
      </c>
      <c r="G8395" t="s">
        <v>37</v>
      </c>
      <c r="H8395" t="s">
        <v>120</v>
      </c>
      <c r="I8395" t="s">
        <v>28</v>
      </c>
      <c r="J8395">
        <v>19</v>
      </c>
      <c r="K8395">
        <v>15000</v>
      </c>
      <c r="L8395">
        <v>13</v>
      </c>
      <c r="M8395">
        <v>247950</v>
      </c>
      <c r="N8395">
        <v>205724.2</v>
      </c>
      <c r="O8395">
        <v>42225.8</v>
      </c>
      <c r="P8395" t="s">
        <v>38</v>
      </c>
      <c r="Q8395" t="s">
        <v>47</v>
      </c>
      <c r="R8395" t="s">
        <v>31</v>
      </c>
      <c r="S8395">
        <f t="shared" si="262"/>
        <v>2024</v>
      </c>
      <c r="T8395">
        <f t="shared" si="263"/>
        <v>1</v>
      </c>
    </row>
    <row r="8396" spans="1:20" x14ac:dyDescent="0.3">
      <c r="A8396" s="1">
        <v>45300</v>
      </c>
      <c r="B8396" t="s">
        <v>8841</v>
      </c>
      <c r="C8396" t="s">
        <v>64</v>
      </c>
      <c r="D8396" t="s">
        <v>23</v>
      </c>
      <c r="E8396" t="s">
        <v>51</v>
      </c>
      <c r="F8396" t="s">
        <v>99</v>
      </c>
      <c r="G8396" t="s">
        <v>46</v>
      </c>
      <c r="H8396" t="s">
        <v>120</v>
      </c>
      <c r="I8396" t="s">
        <v>28</v>
      </c>
      <c r="J8396">
        <v>15</v>
      </c>
      <c r="K8396">
        <v>15000</v>
      </c>
      <c r="L8396">
        <v>3</v>
      </c>
      <c r="M8396">
        <v>218250</v>
      </c>
      <c r="N8396">
        <v>195148.54</v>
      </c>
      <c r="O8396">
        <v>23101.46</v>
      </c>
      <c r="P8396" t="s">
        <v>72</v>
      </c>
      <c r="Q8396" t="s">
        <v>90</v>
      </c>
      <c r="R8396" t="s">
        <v>86</v>
      </c>
      <c r="S8396">
        <f t="shared" si="262"/>
        <v>2024</v>
      </c>
      <c r="T8396">
        <f t="shared" si="263"/>
        <v>1</v>
      </c>
    </row>
    <row r="8397" spans="1:20" x14ac:dyDescent="0.3">
      <c r="A8397" s="1">
        <v>45301</v>
      </c>
      <c r="B8397" t="s">
        <v>8842</v>
      </c>
      <c r="C8397" t="s">
        <v>34</v>
      </c>
      <c r="D8397" t="s">
        <v>43</v>
      </c>
      <c r="E8397" t="s">
        <v>35</v>
      </c>
      <c r="F8397" t="s">
        <v>36</v>
      </c>
      <c r="G8397" t="s">
        <v>46</v>
      </c>
      <c r="H8397" t="s">
        <v>120</v>
      </c>
      <c r="I8397" t="s">
        <v>28</v>
      </c>
      <c r="J8397">
        <v>19</v>
      </c>
      <c r="K8397">
        <v>15000</v>
      </c>
      <c r="L8397">
        <v>2</v>
      </c>
      <c r="M8397">
        <v>279300</v>
      </c>
      <c r="N8397">
        <v>248898.26</v>
      </c>
      <c r="O8397">
        <v>30401.74</v>
      </c>
      <c r="P8397" t="s">
        <v>93</v>
      </c>
      <c r="Q8397" t="s">
        <v>30</v>
      </c>
      <c r="R8397" t="s">
        <v>61</v>
      </c>
      <c r="S8397">
        <f t="shared" si="262"/>
        <v>2024</v>
      </c>
      <c r="T8397">
        <f t="shared" si="263"/>
        <v>1</v>
      </c>
    </row>
    <row r="8398" spans="1:20" x14ac:dyDescent="0.3">
      <c r="A8398" s="1">
        <v>45302</v>
      </c>
      <c r="B8398" t="s">
        <v>8843</v>
      </c>
      <c r="C8398" t="s">
        <v>42</v>
      </c>
      <c r="D8398" t="s">
        <v>43</v>
      </c>
      <c r="E8398" t="s">
        <v>24</v>
      </c>
      <c r="F8398" t="s">
        <v>25</v>
      </c>
      <c r="G8398" t="s">
        <v>46</v>
      </c>
      <c r="H8398" t="s">
        <v>80</v>
      </c>
      <c r="I8398" t="s">
        <v>28</v>
      </c>
      <c r="J8398">
        <v>8</v>
      </c>
      <c r="K8398">
        <v>12000</v>
      </c>
      <c r="L8398">
        <v>20</v>
      </c>
      <c r="M8398">
        <v>76800</v>
      </c>
      <c r="N8398">
        <v>59771.89</v>
      </c>
      <c r="O8398">
        <v>17028.11</v>
      </c>
      <c r="P8398" t="s">
        <v>72</v>
      </c>
      <c r="Q8398" t="s">
        <v>30</v>
      </c>
      <c r="R8398" t="s">
        <v>102</v>
      </c>
      <c r="S8398">
        <f t="shared" si="262"/>
        <v>2024</v>
      </c>
      <c r="T8398">
        <f t="shared" si="263"/>
        <v>1</v>
      </c>
    </row>
    <row r="8399" spans="1:20" x14ac:dyDescent="0.3">
      <c r="A8399" s="1">
        <v>45303</v>
      </c>
      <c r="B8399" t="s">
        <v>8844</v>
      </c>
      <c r="C8399" t="s">
        <v>68</v>
      </c>
      <c r="D8399" t="s">
        <v>23</v>
      </c>
      <c r="E8399" t="s">
        <v>24</v>
      </c>
      <c r="F8399" t="s">
        <v>69</v>
      </c>
      <c r="G8399" t="s">
        <v>46</v>
      </c>
      <c r="H8399" t="s">
        <v>70</v>
      </c>
      <c r="I8399" t="s">
        <v>71</v>
      </c>
      <c r="J8399">
        <v>9</v>
      </c>
      <c r="K8399">
        <v>600</v>
      </c>
      <c r="L8399">
        <v>11</v>
      </c>
      <c r="M8399">
        <v>4806</v>
      </c>
      <c r="N8399">
        <v>4494.38</v>
      </c>
      <c r="O8399">
        <v>311.62</v>
      </c>
      <c r="P8399" t="s">
        <v>65</v>
      </c>
      <c r="Q8399" t="s">
        <v>30</v>
      </c>
      <c r="R8399" t="s">
        <v>73</v>
      </c>
      <c r="S8399">
        <f t="shared" si="262"/>
        <v>2024</v>
      </c>
      <c r="T8399">
        <f t="shared" si="263"/>
        <v>1</v>
      </c>
    </row>
    <row r="8400" spans="1:20" x14ac:dyDescent="0.3">
      <c r="A8400" s="1">
        <v>45304</v>
      </c>
      <c r="B8400" t="s">
        <v>8845</v>
      </c>
      <c r="C8400" t="s">
        <v>108</v>
      </c>
      <c r="D8400" t="s">
        <v>50</v>
      </c>
      <c r="E8400" t="s">
        <v>44</v>
      </c>
      <c r="F8400" t="s">
        <v>89</v>
      </c>
      <c r="G8400" t="s">
        <v>46</v>
      </c>
      <c r="H8400" t="s">
        <v>70</v>
      </c>
      <c r="I8400" t="s">
        <v>71</v>
      </c>
      <c r="J8400">
        <v>8</v>
      </c>
      <c r="K8400">
        <v>600</v>
      </c>
      <c r="L8400">
        <v>3</v>
      </c>
      <c r="M8400">
        <v>4656</v>
      </c>
      <c r="N8400">
        <v>3756.48</v>
      </c>
      <c r="O8400">
        <v>899.52</v>
      </c>
      <c r="P8400" t="s">
        <v>65</v>
      </c>
      <c r="Q8400" t="s">
        <v>47</v>
      </c>
      <c r="R8400" t="s">
        <v>81</v>
      </c>
      <c r="S8400">
        <f t="shared" si="262"/>
        <v>2024</v>
      </c>
      <c r="T8400">
        <f t="shared" si="263"/>
        <v>1</v>
      </c>
    </row>
    <row r="8401" spans="1:20" x14ac:dyDescent="0.3">
      <c r="A8401" s="1">
        <v>45305</v>
      </c>
      <c r="B8401" t="s">
        <v>8846</v>
      </c>
      <c r="C8401" t="s">
        <v>84</v>
      </c>
      <c r="D8401" t="s">
        <v>23</v>
      </c>
      <c r="E8401" t="s">
        <v>24</v>
      </c>
      <c r="F8401" t="s">
        <v>25</v>
      </c>
      <c r="G8401" t="s">
        <v>37</v>
      </c>
      <c r="H8401" t="s">
        <v>53</v>
      </c>
      <c r="I8401" t="s">
        <v>54</v>
      </c>
      <c r="J8401">
        <v>23</v>
      </c>
      <c r="K8401">
        <v>2500</v>
      </c>
      <c r="L8401">
        <v>16</v>
      </c>
      <c r="M8401">
        <v>48300</v>
      </c>
      <c r="N8401">
        <v>35098.85</v>
      </c>
      <c r="O8401">
        <v>13201.15</v>
      </c>
      <c r="P8401" t="s">
        <v>72</v>
      </c>
      <c r="Q8401" t="s">
        <v>47</v>
      </c>
      <c r="R8401" t="s">
        <v>123</v>
      </c>
      <c r="S8401">
        <f t="shared" si="262"/>
        <v>2024</v>
      </c>
      <c r="T8401">
        <f t="shared" si="263"/>
        <v>1</v>
      </c>
    </row>
    <row r="8402" spans="1:20" x14ac:dyDescent="0.3">
      <c r="A8402" s="1">
        <v>45306</v>
      </c>
      <c r="B8402" t="s">
        <v>8847</v>
      </c>
      <c r="C8402" t="s">
        <v>68</v>
      </c>
      <c r="D8402" t="s">
        <v>43</v>
      </c>
      <c r="E8402" t="s">
        <v>35</v>
      </c>
      <c r="F8402" t="s">
        <v>36</v>
      </c>
      <c r="G8402" t="s">
        <v>46</v>
      </c>
      <c r="H8402" t="s">
        <v>27</v>
      </c>
      <c r="I8402" t="s">
        <v>28</v>
      </c>
      <c r="J8402">
        <v>10</v>
      </c>
      <c r="K8402">
        <v>45000</v>
      </c>
      <c r="L8402">
        <v>1</v>
      </c>
      <c r="M8402">
        <v>445500</v>
      </c>
      <c r="N8402">
        <v>342461.43</v>
      </c>
      <c r="O8402">
        <v>103038.57</v>
      </c>
      <c r="P8402" t="s">
        <v>65</v>
      </c>
      <c r="Q8402" t="s">
        <v>47</v>
      </c>
      <c r="R8402" t="s">
        <v>102</v>
      </c>
      <c r="S8402">
        <f t="shared" si="262"/>
        <v>2024</v>
      </c>
      <c r="T8402">
        <f t="shared" si="263"/>
        <v>1</v>
      </c>
    </row>
    <row r="8403" spans="1:20" x14ac:dyDescent="0.3">
      <c r="A8403" s="1">
        <v>45307</v>
      </c>
      <c r="B8403" t="s">
        <v>8848</v>
      </c>
      <c r="C8403" t="s">
        <v>42</v>
      </c>
      <c r="D8403" t="s">
        <v>43</v>
      </c>
      <c r="E8403" t="s">
        <v>35</v>
      </c>
      <c r="F8403" t="s">
        <v>36</v>
      </c>
      <c r="G8403" t="s">
        <v>85</v>
      </c>
      <c r="H8403" t="s">
        <v>70</v>
      </c>
      <c r="I8403" t="s">
        <v>71</v>
      </c>
      <c r="J8403">
        <v>15</v>
      </c>
      <c r="K8403">
        <v>600</v>
      </c>
      <c r="L8403">
        <v>10</v>
      </c>
      <c r="M8403">
        <v>8100</v>
      </c>
      <c r="N8403">
        <v>7310.35</v>
      </c>
      <c r="O8403">
        <v>789.65</v>
      </c>
      <c r="P8403" t="s">
        <v>72</v>
      </c>
      <c r="Q8403" t="s">
        <v>47</v>
      </c>
      <c r="R8403" t="s">
        <v>31</v>
      </c>
      <c r="S8403">
        <f t="shared" si="262"/>
        <v>2024</v>
      </c>
      <c r="T8403">
        <f t="shared" si="263"/>
        <v>1</v>
      </c>
    </row>
    <row r="8404" spans="1:20" x14ac:dyDescent="0.3">
      <c r="A8404" s="1">
        <v>45308</v>
      </c>
      <c r="B8404" t="s">
        <v>8849</v>
      </c>
      <c r="C8404" t="s">
        <v>58</v>
      </c>
      <c r="D8404" t="s">
        <v>50</v>
      </c>
      <c r="E8404" t="s">
        <v>35</v>
      </c>
      <c r="F8404" t="s">
        <v>36</v>
      </c>
      <c r="G8404" t="s">
        <v>46</v>
      </c>
      <c r="H8404" t="s">
        <v>27</v>
      </c>
      <c r="I8404" t="s">
        <v>28</v>
      </c>
      <c r="J8404">
        <v>13</v>
      </c>
      <c r="K8404">
        <v>45000</v>
      </c>
      <c r="L8404">
        <v>14</v>
      </c>
      <c r="M8404">
        <v>503100</v>
      </c>
      <c r="N8404">
        <v>390472.8</v>
      </c>
      <c r="O8404">
        <v>112627.2</v>
      </c>
      <c r="P8404" t="s">
        <v>65</v>
      </c>
      <c r="Q8404" t="s">
        <v>30</v>
      </c>
      <c r="R8404" t="s">
        <v>123</v>
      </c>
      <c r="S8404">
        <f t="shared" si="262"/>
        <v>2024</v>
      </c>
      <c r="T8404">
        <f t="shared" si="263"/>
        <v>1</v>
      </c>
    </row>
    <row r="8405" spans="1:20" x14ac:dyDescent="0.3">
      <c r="A8405" s="1">
        <v>45309</v>
      </c>
      <c r="B8405" t="s">
        <v>8850</v>
      </c>
      <c r="C8405" t="s">
        <v>84</v>
      </c>
      <c r="D8405" t="s">
        <v>23</v>
      </c>
      <c r="E8405" t="s">
        <v>44</v>
      </c>
      <c r="F8405" t="s">
        <v>89</v>
      </c>
      <c r="G8405" t="s">
        <v>85</v>
      </c>
      <c r="H8405" t="s">
        <v>140</v>
      </c>
      <c r="I8405" t="s">
        <v>71</v>
      </c>
      <c r="J8405">
        <v>19</v>
      </c>
      <c r="K8405">
        <v>900</v>
      </c>
      <c r="L8405">
        <v>4</v>
      </c>
      <c r="M8405">
        <v>16416</v>
      </c>
      <c r="N8405">
        <v>14426.78</v>
      </c>
      <c r="O8405">
        <v>1989.22</v>
      </c>
      <c r="P8405" t="s">
        <v>65</v>
      </c>
      <c r="Q8405" t="s">
        <v>55</v>
      </c>
      <c r="R8405" t="s">
        <v>81</v>
      </c>
      <c r="S8405">
        <f t="shared" si="262"/>
        <v>2024</v>
      </c>
      <c r="T8405">
        <f t="shared" si="263"/>
        <v>1</v>
      </c>
    </row>
    <row r="8406" spans="1:20" x14ac:dyDescent="0.3">
      <c r="A8406" s="1">
        <v>45310</v>
      </c>
      <c r="B8406" t="s">
        <v>8851</v>
      </c>
      <c r="C8406" t="s">
        <v>108</v>
      </c>
      <c r="D8406" t="s">
        <v>50</v>
      </c>
      <c r="E8406" t="s">
        <v>35</v>
      </c>
      <c r="F8406" t="s">
        <v>36</v>
      </c>
      <c r="G8406" t="s">
        <v>46</v>
      </c>
      <c r="H8406" t="s">
        <v>132</v>
      </c>
      <c r="I8406" t="s">
        <v>28</v>
      </c>
      <c r="J8406">
        <v>14</v>
      </c>
      <c r="K8406">
        <v>3500</v>
      </c>
      <c r="L8406">
        <v>3</v>
      </c>
      <c r="M8406">
        <v>47530</v>
      </c>
      <c r="N8406">
        <v>38975.230000000003</v>
      </c>
      <c r="O8406">
        <v>8554.77</v>
      </c>
      <c r="P8406" t="s">
        <v>38</v>
      </c>
      <c r="Q8406" t="s">
        <v>30</v>
      </c>
      <c r="R8406" t="s">
        <v>86</v>
      </c>
      <c r="S8406">
        <f t="shared" si="262"/>
        <v>2024</v>
      </c>
      <c r="T8406">
        <f t="shared" si="263"/>
        <v>1</v>
      </c>
    </row>
    <row r="8407" spans="1:20" x14ac:dyDescent="0.3">
      <c r="A8407" s="1">
        <v>45311</v>
      </c>
      <c r="B8407" t="s">
        <v>8852</v>
      </c>
      <c r="C8407" t="s">
        <v>108</v>
      </c>
      <c r="D8407" t="s">
        <v>50</v>
      </c>
      <c r="E8407" t="s">
        <v>44</v>
      </c>
      <c r="F8407" t="s">
        <v>45</v>
      </c>
      <c r="G8407" t="s">
        <v>46</v>
      </c>
      <c r="H8407" t="s">
        <v>27</v>
      </c>
      <c r="I8407" t="s">
        <v>28</v>
      </c>
      <c r="J8407">
        <v>15</v>
      </c>
      <c r="K8407">
        <v>45000</v>
      </c>
      <c r="L8407">
        <v>10</v>
      </c>
      <c r="M8407">
        <v>607500</v>
      </c>
      <c r="N8407">
        <v>514324.16</v>
      </c>
      <c r="O8407">
        <v>93175.84</v>
      </c>
      <c r="P8407" t="s">
        <v>65</v>
      </c>
      <c r="Q8407" t="s">
        <v>90</v>
      </c>
      <c r="R8407" t="s">
        <v>39</v>
      </c>
      <c r="S8407">
        <f t="shared" si="262"/>
        <v>2024</v>
      </c>
      <c r="T8407">
        <f t="shared" si="263"/>
        <v>1</v>
      </c>
    </row>
    <row r="8408" spans="1:20" x14ac:dyDescent="0.3">
      <c r="A8408" s="1">
        <v>45312</v>
      </c>
      <c r="B8408" t="s">
        <v>8853</v>
      </c>
      <c r="C8408" t="s">
        <v>143</v>
      </c>
      <c r="D8408" t="s">
        <v>23</v>
      </c>
      <c r="E8408" t="s">
        <v>24</v>
      </c>
      <c r="F8408" t="s">
        <v>111</v>
      </c>
      <c r="G8408" t="s">
        <v>85</v>
      </c>
      <c r="H8408" t="s">
        <v>70</v>
      </c>
      <c r="I8408" t="s">
        <v>71</v>
      </c>
      <c r="J8408">
        <v>12</v>
      </c>
      <c r="K8408">
        <v>600</v>
      </c>
      <c r="L8408">
        <v>3</v>
      </c>
      <c r="M8408">
        <v>6984</v>
      </c>
      <c r="N8408">
        <v>5919.66</v>
      </c>
      <c r="O8408">
        <v>1064.3399999999999</v>
      </c>
      <c r="P8408" t="s">
        <v>65</v>
      </c>
      <c r="Q8408" t="s">
        <v>90</v>
      </c>
      <c r="R8408" t="s">
        <v>123</v>
      </c>
      <c r="S8408">
        <f t="shared" si="262"/>
        <v>2024</v>
      </c>
      <c r="T8408">
        <f t="shared" si="263"/>
        <v>1</v>
      </c>
    </row>
    <row r="8409" spans="1:20" x14ac:dyDescent="0.3">
      <c r="A8409" s="1">
        <v>45313</v>
      </c>
      <c r="B8409" t="s">
        <v>8854</v>
      </c>
      <c r="C8409" t="s">
        <v>64</v>
      </c>
      <c r="D8409" t="s">
        <v>43</v>
      </c>
      <c r="E8409" t="s">
        <v>35</v>
      </c>
      <c r="F8409" t="s">
        <v>36</v>
      </c>
      <c r="G8409" t="s">
        <v>85</v>
      </c>
      <c r="H8409" t="s">
        <v>120</v>
      </c>
      <c r="I8409" t="s">
        <v>28</v>
      </c>
      <c r="J8409">
        <v>12</v>
      </c>
      <c r="K8409">
        <v>15000</v>
      </c>
      <c r="L8409">
        <v>6</v>
      </c>
      <c r="M8409">
        <v>169200</v>
      </c>
      <c r="N8409">
        <v>134361.98000000001</v>
      </c>
      <c r="O8409">
        <v>34838.019999999997</v>
      </c>
      <c r="P8409" t="s">
        <v>38</v>
      </c>
      <c r="Q8409" t="s">
        <v>47</v>
      </c>
      <c r="R8409" t="s">
        <v>61</v>
      </c>
      <c r="S8409">
        <f t="shared" si="262"/>
        <v>2024</v>
      </c>
      <c r="T8409">
        <f t="shared" si="263"/>
        <v>1</v>
      </c>
    </row>
    <row r="8410" spans="1:20" x14ac:dyDescent="0.3">
      <c r="A8410" s="1">
        <v>45314</v>
      </c>
      <c r="B8410" t="s">
        <v>8855</v>
      </c>
      <c r="C8410" t="s">
        <v>34</v>
      </c>
      <c r="D8410" t="s">
        <v>50</v>
      </c>
      <c r="E8410" t="s">
        <v>35</v>
      </c>
      <c r="F8410" t="s">
        <v>36</v>
      </c>
      <c r="G8410" t="s">
        <v>46</v>
      </c>
      <c r="H8410" t="s">
        <v>70</v>
      </c>
      <c r="I8410" t="s">
        <v>71</v>
      </c>
      <c r="J8410">
        <v>13</v>
      </c>
      <c r="K8410">
        <v>600</v>
      </c>
      <c r="L8410">
        <v>2</v>
      </c>
      <c r="M8410">
        <v>7644</v>
      </c>
      <c r="N8410">
        <v>7044.72</v>
      </c>
      <c r="O8410">
        <v>599.28</v>
      </c>
      <c r="P8410" t="s">
        <v>72</v>
      </c>
      <c r="Q8410" t="s">
        <v>90</v>
      </c>
      <c r="R8410" t="s">
        <v>61</v>
      </c>
      <c r="S8410">
        <f t="shared" si="262"/>
        <v>2024</v>
      </c>
      <c r="T8410">
        <f t="shared" si="263"/>
        <v>1</v>
      </c>
    </row>
    <row r="8411" spans="1:20" x14ac:dyDescent="0.3">
      <c r="A8411" s="1">
        <v>45315</v>
      </c>
      <c r="B8411" t="s">
        <v>8856</v>
      </c>
      <c r="C8411" t="s">
        <v>84</v>
      </c>
      <c r="D8411" t="s">
        <v>50</v>
      </c>
      <c r="E8411" t="s">
        <v>35</v>
      </c>
      <c r="F8411" t="s">
        <v>36</v>
      </c>
      <c r="G8411" t="s">
        <v>85</v>
      </c>
      <c r="H8411" t="s">
        <v>80</v>
      </c>
      <c r="I8411" t="s">
        <v>28</v>
      </c>
      <c r="J8411">
        <v>19</v>
      </c>
      <c r="K8411">
        <v>12000</v>
      </c>
      <c r="L8411">
        <v>16</v>
      </c>
      <c r="M8411">
        <v>191520</v>
      </c>
      <c r="N8411">
        <v>179638.2</v>
      </c>
      <c r="O8411">
        <v>11881.8</v>
      </c>
      <c r="P8411" t="s">
        <v>38</v>
      </c>
      <c r="Q8411" t="s">
        <v>90</v>
      </c>
      <c r="R8411" t="s">
        <v>61</v>
      </c>
      <c r="S8411">
        <f t="shared" si="262"/>
        <v>2024</v>
      </c>
      <c r="T8411">
        <f t="shared" si="263"/>
        <v>1</v>
      </c>
    </row>
    <row r="8412" spans="1:20" x14ac:dyDescent="0.3">
      <c r="A8412" s="1">
        <v>45316</v>
      </c>
      <c r="B8412" t="s">
        <v>8857</v>
      </c>
      <c r="C8412" t="s">
        <v>137</v>
      </c>
      <c r="D8412" t="s">
        <v>23</v>
      </c>
      <c r="E8412" t="s">
        <v>44</v>
      </c>
      <c r="F8412" t="s">
        <v>89</v>
      </c>
      <c r="G8412" t="s">
        <v>46</v>
      </c>
      <c r="H8412" t="s">
        <v>132</v>
      </c>
      <c r="I8412" t="s">
        <v>28</v>
      </c>
      <c r="J8412">
        <v>9</v>
      </c>
      <c r="K8412">
        <v>3500</v>
      </c>
      <c r="L8412">
        <v>11</v>
      </c>
      <c r="M8412">
        <v>28035</v>
      </c>
      <c r="N8412">
        <v>20442.23</v>
      </c>
      <c r="O8412">
        <v>7592.77</v>
      </c>
      <c r="P8412" t="s">
        <v>93</v>
      </c>
      <c r="Q8412" t="s">
        <v>30</v>
      </c>
      <c r="R8412" t="s">
        <v>61</v>
      </c>
      <c r="S8412">
        <f t="shared" si="262"/>
        <v>2024</v>
      </c>
      <c r="T8412">
        <f t="shared" si="263"/>
        <v>1</v>
      </c>
    </row>
    <row r="8413" spans="1:20" x14ac:dyDescent="0.3">
      <c r="A8413" s="1">
        <v>45317</v>
      </c>
      <c r="B8413" t="s">
        <v>8858</v>
      </c>
      <c r="C8413" t="s">
        <v>76</v>
      </c>
      <c r="D8413" t="s">
        <v>43</v>
      </c>
      <c r="E8413" t="s">
        <v>44</v>
      </c>
      <c r="F8413" t="s">
        <v>45</v>
      </c>
      <c r="G8413" t="s">
        <v>26</v>
      </c>
      <c r="H8413" t="s">
        <v>120</v>
      </c>
      <c r="I8413" t="s">
        <v>28</v>
      </c>
      <c r="J8413">
        <v>1</v>
      </c>
      <c r="K8413">
        <v>15000</v>
      </c>
      <c r="L8413">
        <v>2</v>
      </c>
      <c r="M8413">
        <v>14700</v>
      </c>
      <c r="N8413">
        <v>13034.13</v>
      </c>
      <c r="O8413">
        <v>1665.87</v>
      </c>
      <c r="P8413" t="s">
        <v>93</v>
      </c>
      <c r="Q8413" t="s">
        <v>90</v>
      </c>
      <c r="R8413" t="s">
        <v>61</v>
      </c>
      <c r="S8413">
        <f t="shared" si="262"/>
        <v>2024</v>
      </c>
      <c r="T8413">
        <f t="shared" si="263"/>
        <v>1</v>
      </c>
    </row>
    <row r="8414" spans="1:20" x14ac:dyDescent="0.3">
      <c r="A8414" s="1">
        <v>45318</v>
      </c>
      <c r="B8414" t="s">
        <v>8859</v>
      </c>
      <c r="C8414" t="s">
        <v>34</v>
      </c>
      <c r="D8414" t="s">
        <v>50</v>
      </c>
      <c r="E8414" t="s">
        <v>35</v>
      </c>
      <c r="F8414" t="s">
        <v>36</v>
      </c>
      <c r="G8414" t="s">
        <v>85</v>
      </c>
      <c r="H8414" t="s">
        <v>140</v>
      </c>
      <c r="I8414" t="s">
        <v>71</v>
      </c>
      <c r="J8414">
        <v>22</v>
      </c>
      <c r="K8414">
        <v>900</v>
      </c>
      <c r="L8414">
        <v>0</v>
      </c>
      <c r="M8414">
        <v>19800</v>
      </c>
      <c r="N8414">
        <v>18374.21</v>
      </c>
      <c r="O8414">
        <v>1425.79</v>
      </c>
      <c r="P8414" t="s">
        <v>65</v>
      </c>
      <c r="Q8414" t="s">
        <v>55</v>
      </c>
      <c r="R8414" t="s">
        <v>123</v>
      </c>
      <c r="S8414">
        <f t="shared" si="262"/>
        <v>2024</v>
      </c>
      <c r="T8414">
        <f t="shared" si="263"/>
        <v>1</v>
      </c>
    </row>
    <row r="8415" spans="1:20" x14ac:dyDescent="0.3">
      <c r="A8415" s="1">
        <v>45319</v>
      </c>
      <c r="B8415" t="s">
        <v>8860</v>
      </c>
      <c r="C8415" t="s">
        <v>64</v>
      </c>
      <c r="D8415" t="s">
        <v>23</v>
      </c>
      <c r="E8415" t="s">
        <v>35</v>
      </c>
      <c r="F8415" t="s">
        <v>36</v>
      </c>
      <c r="G8415" t="s">
        <v>37</v>
      </c>
      <c r="H8415" t="s">
        <v>132</v>
      </c>
      <c r="I8415" t="s">
        <v>28</v>
      </c>
      <c r="J8415">
        <v>15</v>
      </c>
      <c r="K8415">
        <v>3500</v>
      </c>
      <c r="L8415">
        <v>15</v>
      </c>
      <c r="M8415">
        <v>44625</v>
      </c>
      <c r="N8415">
        <v>36431.11</v>
      </c>
      <c r="O8415">
        <v>8193.89</v>
      </c>
      <c r="P8415" t="s">
        <v>93</v>
      </c>
      <c r="Q8415" t="s">
        <v>30</v>
      </c>
      <c r="R8415" t="s">
        <v>31</v>
      </c>
      <c r="S8415">
        <f t="shared" si="262"/>
        <v>2024</v>
      </c>
      <c r="T8415">
        <f t="shared" si="263"/>
        <v>1</v>
      </c>
    </row>
    <row r="8416" spans="1:20" x14ac:dyDescent="0.3">
      <c r="A8416" s="1">
        <v>45320</v>
      </c>
      <c r="B8416" t="s">
        <v>8861</v>
      </c>
      <c r="C8416" t="s">
        <v>68</v>
      </c>
      <c r="D8416" t="s">
        <v>43</v>
      </c>
      <c r="E8416" t="s">
        <v>44</v>
      </c>
      <c r="F8416" t="s">
        <v>89</v>
      </c>
      <c r="G8416" t="s">
        <v>26</v>
      </c>
      <c r="H8416" t="s">
        <v>80</v>
      </c>
      <c r="I8416" t="s">
        <v>28</v>
      </c>
      <c r="J8416">
        <v>3</v>
      </c>
      <c r="K8416">
        <v>12000</v>
      </c>
      <c r="L8416">
        <v>12</v>
      </c>
      <c r="M8416">
        <v>31680</v>
      </c>
      <c r="N8416">
        <v>29588.240000000002</v>
      </c>
      <c r="O8416">
        <v>2091.7600000000002</v>
      </c>
      <c r="P8416" t="s">
        <v>65</v>
      </c>
      <c r="Q8416" t="s">
        <v>55</v>
      </c>
      <c r="R8416" t="s">
        <v>61</v>
      </c>
      <c r="S8416">
        <f t="shared" si="262"/>
        <v>2024</v>
      </c>
      <c r="T8416">
        <f t="shared" si="263"/>
        <v>1</v>
      </c>
    </row>
    <row r="8417" spans="1:20" x14ac:dyDescent="0.3">
      <c r="A8417" s="1">
        <v>45321</v>
      </c>
      <c r="B8417" t="s">
        <v>8862</v>
      </c>
      <c r="C8417" t="s">
        <v>42</v>
      </c>
      <c r="D8417" t="s">
        <v>50</v>
      </c>
      <c r="E8417" t="s">
        <v>24</v>
      </c>
      <c r="F8417" t="s">
        <v>111</v>
      </c>
      <c r="G8417" t="s">
        <v>37</v>
      </c>
      <c r="H8417" t="s">
        <v>53</v>
      </c>
      <c r="I8417" t="s">
        <v>54</v>
      </c>
      <c r="J8417">
        <v>2</v>
      </c>
      <c r="K8417">
        <v>2500</v>
      </c>
      <c r="L8417">
        <v>11</v>
      </c>
      <c r="M8417">
        <v>4450</v>
      </c>
      <c r="N8417">
        <v>3851.14</v>
      </c>
      <c r="O8417">
        <v>598.86</v>
      </c>
      <c r="P8417" t="s">
        <v>29</v>
      </c>
      <c r="Q8417" t="s">
        <v>30</v>
      </c>
      <c r="R8417" t="s">
        <v>86</v>
      </c>
      <c r="S8417">
        <f t="shared" si="262"/>
        <v>2024</v>
      </c>
      <c r="T8417">
        <f t="shared" si="263"/>
        <v>1</v>
      </c>
    </row>
    <row r="8418" spans="1:20" x14ac:dyDescent="0.3">
      <c r="A8418" s="1">
        <v>45322</v>
      </c>
      <c r="B8418" t="s">
        <v>8863</v>
      </c>
      <c r="C8418" t="s">
        <v>68</v>
      </c>
      <c r="D8418" t="s">
        <v>50</v>
      </c>
      <c r="E8418" t="s">
        <v>35</v>
      </c>
      <c r="F8418" t="s">
        <v>36</v>
      </c>
      <c r="G8418" t="s">
        <v>85</v>
      </c>
      <c r="H8418" t="s">
        <v>80</v>
      </c>
      <c r="I8418" t="s">
        <v>28</v>
      </c>
      <c r="J8418">
        <v>12</v>
      </c>
      <c r="K8418">
        <v>12000</v>
      </c>
      <c r="L8418">
        <v>15</v>
      </c>
      <c r="M8418">
        <v>122400</v>
      </c>
      <c r="N8418">
        <v>103165.73</v>
      </c>
      <c r="O8418">
        <v>19234.27</v>
      </c>
      <c r="P8418" t="s">
        <v>29</v>
      </c>
      <c r="Q8418" t="s">
        <v>55</v>
      </c>
      <c r="R8418" t="s">
        <v>86</v>
      </c>
      <c r="S8418">
        <f t="shared" si="262"/>
        <v>2024</v>
      </c>
      <c r="T8418">
        <f t="shared" si="263"/>
        <v>1</v>
      </c>
    </row>
    <row r="8419" spans="1:20" x14ac:dyDescent="0.3">
      <c r="A8419" s="1">
        <v>45323</v>
      </c>
      <c r="B8419" t="s">
        <v>8864</v>
      </c>
      <c r="C8419" t="s">
        <v>58</v>
      </c>
      <c r="D8419" t="s">
        <v>50</v>
      </c>
      <c r="E8419" t="s">
        <v>44</v>
      </c>
      <c r="F8419" t="s">
        <v>45</v>
      </c>
      <c r="G8419" t="s">
        <v>26</v>
      </c>
      <c r="H8419" t="s">
        <v>80</v>
      </c>
      <c r="I8419" t="s">
        <v>28</v>
      </c>
      <c r="J8419">
        <v>2</v>
      </c>
      <c r="K8419">
        <v>12000</v>
      </c>
      <c r="L8419">
        <v>13</v>
      </c>
      <c r="M8419">
        <v>20880</v>
      </c>
      <c r="N8419">
        <v>16536.900000000001</v>
      </c>
      <c r="O8419">
        <v>4343.1000000000004</v>
      </c>
      <c r="P8419" t="s">
        <v>93</v>
      </c>
      <c r="Q8419" t="s">
        <v>47</v>
      </c>
      <c r="R8419" t="s">
        <v>81</v>
      </c>
      <c r="S8419">
        <f t="shared" si="262"/>
        <v>2024</v>
      </c>
      <c r="T8419">
        <f t="shared" si="263"/>
        <v>2</v>
      </c>
    </row>
    <row r="8420" spans="1:20" x14ac:dyDescent="0.3">
      <c r="A8420" s="1">
        <v>45324</v>
      </c>
      <c r="B8420" t="s">
        <v>8865</v>
      </c>
      <c r="C8420" t="s">
        <v>98</v>
      </c>
      <c r="D8420" t="s">
        <v>43</v>
      </c>
      <c r="E8420" t="s">
        <v>35</v>
      </c>
      <c r="F8420" t="s">
        <v>36</v>
      </c>
      <c r="G8420" t="s">
        <v>26</v>
      </c>
      <c r="H8420" t="s">
        <v>59</v>
      </c>
      <c r="I8420" t="s">
        <v>60</v>
      </c>
      <c r="J8420">
        <v>25</v>
      </c>
      <c r="K8420">
        <v>4500</v>
      </c>
      <c r="L8420">
        <v>20</v>
      </c>
      <c r="M8420">
        <v>90000</v>
      </c>
      <c r="N8420">
        <v>67418.990000000005</v>
      </c>
      <c r="O8420">
        <v>22581.01</v>
      </c>
      <c r="P8420" t="s">
        <v>29</v>
      </c>
      <c r="Q8420" t="s">
        <v>55</v>
      </c>
      <c r="R8420" t="s">
        <v>73</v>
      </c>
      <c r="S8420">
        <f t="shared" si="262"/>
        <v>2024</v>
      </c>
      <c r="T8420">
        <f t="shared" si="263"/>
        <v>2</v>
      </c>
    </row>
    <row r="8421" spans="1:20" x14ac:dyDescent="0.3">
      <c r="A8421" s="1">
        <v>45325</v>
      </c>
      <c r="B8421" t="s">
        <v>8866</v>
      </c>
      <c r="C8421" t="s">
        <v>108</v>
      </c>
      <c r="D8421" t="s">
        <v>23</v>
      </c>
      <c r="E8421" t="s">
        <v>24</v>
      </c>
      <c r="F8421" t="s">
        <v>69</v>
      </c>
      <c r="G8421" t="s">
        <v>46</v>
      </c>
      <c r="H8421" t="s">
        <v>53</v>
      </c>
      <c r="I8421" t="s">
        <v>54</v>
      </c>
      <c r="J8421">
        <v>15</v>
      </c>
      <c r="K8421">
        <v>2500</v>
      </c>
      <c r="L8421">
        <v>18</v>
      </c>
      <c r="M8421">
        <v>30750</v>
      </c>
      <c r="N8421">
        <v>26361.75</v>
      </c>
      <c r="O8421">
        <v>4388.25</v>
      </c>
      <c r="P8421" t="s">
        <v>65</v>
      </c>
      <c r="Q8421" t="s">
        <v>55</v>
      </c>
      <c r="R8421" t="s">
        <v>61</v>
      </c>
      <c r="S8421">
        <f t="shared" si="262"/>
        <v>2024</v>
      </c>
      <c r="T8421">
        <f t="shared" si="263"/>
        <v>2</v>
      </c>
    </row>
    <row r="8422" spans="1:20" x14ac:dyDescent="0.3">
      <c r="A8422" s="1">
        <v>45326</v>
      </c>
      <c r="B8422" t="s">
        <v>8867</v>
      </c>
      <c r="C8422" t="s">
        <v>84</v>
      </c>
      <c r="D8422" t="s">
        <v>50</v>
      </c>
      <c r="E8422" t="s">
        <v>24</v>
      </c>
      <c r="F8422" t="s">
        <v>69</v>
      </c>
      <c r="G8422" t="s">
        <v>37</v>
      </c>
      <c r="H8422" t="s">
        <v>132</v>
      </c>
      <c r="I8422" t="s">
        <v>28</v>
      </c>
      <c r="J8422">
        <v>16</v>
      </c>
      <c r="K8422">
        <v>3500</v>
      </c>
      <c r="L8422">
        <v>5</v>
      </c>
      <c r="M8422">
        <v>53200</v>
      </c>
      <c r="N8422">
        <v>41077.379999999997</v>
      </c>
      <c r="O8422">
        <v>12122.62</v>
      </c>
      <c r="P8422" t="s">
        <v>38</v>
      </c>
      <c r="Q8422" t="s">
        <v>55</v>
      </c>
      <c r="R8422" t="s">
        <v>81</v>
      </c>
      <c r="S8422">
        <f t="shared" si="262"/>
        <v>2024</v>
      </c>
      <c r="T8422">
        <f t="shared" si="263"/>
        <v>2</v>
      </c>
    </row>
    <row r="8423" spans="1:20" x14ac:dyDescent="0.3">
      <c r="A8423" s="1">
        <v>45327</v>
      </c>
      <c r="B8423" t="s">
        <v>8868</v>
      </c>
      <c r="C8423" t="s">
        <v>108</v>
      </c>
      <c r="D8423" t="s">
        <v>43</v>
      </c>
      <c r="E8423" t="s">
        <v>35</v>
      </c>
      <c r="F8423" t="s">
        <v>36</v>
      </c>
      <c r="G8423" t="s">
        <v>85</v>
      </c>
      <c r="H8423" t="s">
        <v>140</v>
      </c>
      <c r="I8423" t="s">
        <v>71</v>
      </c>
      <c r="J8423">
        <v>11</v>
      </c>
      <c r="K8423">
        <v>900</v>
      </c>
      <c r="L8423">
        <v>19</v>
      </c>
      <c r="M8423">
        <v>8019</v>
      </c>
      <c r="N8423">
        <v>6926.84</v>
      </c>
      <c r="O8423">
        <v>1092.1600000000001</v>
      </c>
      <c r="P8423" t="s">
        <v>29</v>
      </c>
      <c r="Q8423" t="s">
        <v>55</v>
      </c>
      <c r="R8423" t="s">
        <v>39</v>
      </c>
      <c r="S8423">
        <f t="shared" si="262"/>
        <v>2024</v>
      </c>
      <c r="T8423">
        <f t="shared" si="263"/>
        <v>2</v>
      </c>
    </row>
    <row r="8424" spans="1:20" x14ac:dyDescent="0.3">
      <c r="A8424" s="1">
        <v>45328</v>
      </c>
      <c r="B8424" t="s">
        <v>8869</v>
      </c>
      <c r="C8424" t="s">
        <v>58</v>
      </c>
      <c r="D8424" t="s">
        <v>23</v>
      </c>
      <c r="E8424" t="s">
        <v>51</v>
      </c>
      <c r="F8424" t="s">
        <v>77</v>
      </c>
      <c r="G8424" t="s">
        <v>26</v>
      </c>
      <c r="H8424" t="s">
        <v>120</v>
      </c>
      <c r="I8424" t="s">
        <v>28</v>
      </c>
      <c r="J8424">
        <v>23</v>
      </c>
      <c r="K8424">
        <v>15000</v>
      </c>
      <c r="L8424">
        <v>2</v>
      </c>
      <c r="M8424">
        <v>338100</v>
      </c>
      <c r="N8424">
        <v>256146.73</v>
      </c>
      <c r="O8424">
        <v>81953.27</v>
      </c>
      <c r="P8424" t="s">
        <v>38</v>
      </c>
      <c r="Q8424" t="s">
        <v>55</v>
      </c>
      <c r="R8424" t="s">
        <v>73</v>
      </c>
      <c r="S8424">
        <f t="shared" si="262"/>
        <v>2024</v>
      </c>
      <c r="T8424">
        <f t="shared" si="263"/>
        <v>2</v>
      </c>
    </row>
    <row r="8425" spans="1:20" x14ac:dyDescent="0.3">
      <c r="A8425" s="1">
        <v>45329</v>
      </c>
      <c r="B8425" t="s">
        <v>8870</v>
      </c>
      <c r="C8425" t="s">
        <v>42</v>
      </c>
      <c r="D8425" t="s">
        <v>23</v>
      </c>
      <c r="E8425" t="s">
        <v>35</v>
      </c>
      <c r="F8425" t="s">
        <v>36</v>
      </c>
      <c r="G8425" t="s">
        <v>85</v>
      </c>
      <c r="H8425" t="s">
        <v>27</v>
      </c>
      <c r="I8425" t="s">
        <v>28</v>
      </c>
      <c r="J8425">
        <v>23</v>
      </c>
      <c r="K8425">
        <v>45000</v>
      </c>
      <c r="L8425">
        <v>20</v>
      </c>
      <c r="M8425">
        <v>828000</v>
      </c>
      <c r="N8425">
        <v>675882.94</v>
      </c>
      <c r="O8425">
        <v>152117.06</v>
      </c>
      <c r="P8425" t="s">
        <v>38</v>
      </c>
      <c r="Q8425" t="s">
        <v>47</v>
      </c>
      <c r="R8425" t="s">
        <v>61</v>
      </c>
      <c r="S8425">
        <f t="shared" si="262"/>
        <v>2024</v>
      </c>
      <c r="T8425">
        <f t="shared" si="263"/>
        <v>2</v>
      </c>
    </row>
    <row r="8426" spans="1:20" x14ac:dyDescent="0.3">
      <c r="A8426" s="1">
        <v>45330</v>
      </c>
      <c r="B8426" t="s">
        <v>8871</v>
      </c>
      <c r="C8426" t="s">
        <v>84</v>
      </c>
      <c r="D8426" t="s">
        <v>23</v>
      </c>
      <c r="E8426" t="s">
        <v>35</v>
      </c>
      <c r="F8426" t="s">
        <v>36</v>
      </c>
      <c r="G8426" t="s">
        <v>46</v>
      </c>
      <c r="H8426" t="s">
        <v>132</v>
      </c>
      <c r="I8426" t="s">
        <v>28</v>
      </c>
      <c r="J8426">
        <v>1</v>
      </c>
      <c r="K8426">
        <v>3500</v>
      </c>
      <c r="L8426">
        <v>17</v>
      </c>
      <c r="M8426">
        <v>2905</v>
      </c>
      <c r="N8426">
        <v>2504.11</v>
      </c>
      <c r="O8426">
        <v>400.89</v>
      </c>
      <c r="P8426" t="s">
        <v>29</v>
      </c>
      <c r="Q8426" t="s">
        <v>90</v>
      </c>
      <c r="R8426" t="s">
        <v>73</v>
      </c>
      <c r="S8426">
        <f t="shared" si="262"/>
        <v>2024</v>
      </c>
      <c r="T8426">
        <f t="shared" si="263"/>
        <v>2</v>
      </c>
    </row>
    <row r="8427" spans="1:20" x14ac:dyDescent="0.3">
      <c r="A8427" s="1">
        <v>45331</v>
      </c>
      <c r="B8427" t="s">
        <v>8872</v>
      </c>
      <c r="C8427" t="s">
        <v>137</v>
      </c>
      <c r="D8427" t="s">
        <v>23</v>
      </c>
      <c r="E8427" t="s">
        <v>51</v>
      </c>
      <c r="F8427" t="s">
        <v>99</v>
      </c>
      <c r="G8427" t="s">
        <v>85</v>
      </c>
      <c r="H8427" t="s">
        <v>27</v>
      </c>
      <c r="I8427" t="s">
        <v>28</v>
      </c>
      <c r="J8427">
        <v>15</v>
      </c>
      <c r="K8427">
        <v>45000</v>
      </c>
      <c r="L8427">
        <v>4</v>
      </c>
      <c r="M8427">
        <v>648000</v>
      </c>
      <c r="N8427">
        <v>533340.85</v>
      </c>
      <c r="O8427">
        <v>114659.15</v>
      </c>
      <c r="P8427" t="s">
        <v>93</v>
      </c>
      <c r="Q8427" t="s">
        <v>90</v>
      </c>
      <c r="R8427" t="s">
        <v>102</v>
      </c>
      <c r="S8427">
        <f t="shared" si="262"/>
        <v>2024</v>
      </c>
      <c r="T8427">
        <f t="shared" si="263"/>
        <v>2</v>
      </c>
    </row>
    <row r="8428" spans="1:20" x14ac:dyDescent="0.3">
      <c r="A8428" s="1">
        <v>45332</v>
      </c>
      <c r="B8428" t="s">
        <v>8873</v>
      </c>
      <c r="C8428" t="s">
        <v>108</v>
      </c>
      <c r="D8428" t="s">
        <v>43</v>
      </c>
      <c r="E8428" t="s">
        <v>35</v>
      </c>
      <c r="F8428" t="s">
        <v>36</v>
      </c>
      <c r="G8428" t="s">
        <v>26</v>
      </c>
      <c r="H8428" t="s">
        <v>59</v>
      </c>
      <c r="I8428" t="s">
        <v>60</v>
      </c>
      <c r="J8428">
        <v>2</v>
      </c>
      <c r="K8428">
        <v>4500</v>
      </c>
      <c r="L8428">
        <v>17</v>
      </c>
      <c r="M8428">
        <v>7470</v>
      </c>
      <c r="N8428">
        <v>6430.7</v>
      </c>
      <c r="O8428">
        <v>1039.3</v>
      </c>
      <c r="P8428" t="s">
        <v>38</v>
      </c>
      <c r="Q8428" t="s">
        <v>47</v>
      </c>
      <c r="R8428" t="s">
        <v>102</v>
      </c>
      <c r="S8428">
        <f t="shared" si="262"/>
        <v>2024</v>
      </c>
      <c r="T8428">
        <f t="shared" si="263"/>
        <v>2</v>
      </c>
    </row>
    <row r="8429" spans="1:20" x14ac:dyDescent="0.3">
      <c r="A8429" s="1">
        <v>45333</v>
      </c>
      <c r="B8429" t="s">
        <v>8874</v>
      </c>
      <c r="C8429" t="s">
        <v>58</v>
      </c>
      <c r="D8429" t="s">
        <v>43</v>
      </c>
      <c r="E8429" t="s">
        <v>35</v>
      </c>
      <c r="F8429" t="s">
        <v>36</v>
      </c>
      <c r="G8429" t="s">
        <v>26</v>
      </c>
      <c r="H8429" t="s">
        <v>70</v>
      </c>
      <c r="I8429" t="s">
        <v>71</v>
      </c>
      <c r="J8429">
        <v>2</v>
      </c>
      <c r="K8429">
        <v>600</v>
      </c>
      <c r="L8429">
        <v>1</v>
      </c>
      <c r="M8429">
        <v>1188</v>
      </c>
      <c r="N8429">
        <v>885.85</v>
      </c>
      <c r="O8429">
        <v>302.14999999999998</v>
      </c>
      <c r="P8429" t="s">
        <v>29</v>
      </c>
      <c r="Q8429" t="s">
        <v>30</v>
      </c>
      <c r="R8429" t="s">
        <v>31</v>
      </c>
      <c r="S8429">
        <f t="shared" si="262"/>
        <v>2024</v>
      </c>
      <c r="T8429">
        <f t="shared" si="263"/>
        <v>2</v>
      </c>
    </row>
    <row r="8430" spans="1:20" x14ac:dyDescent="0.3">
      <c r="A8430" s="1">
        <v>45334</v>
      </c>
      <c r="B8430" t="s">
        <v>8875</v>
      </c>
      <c r="C8430" t="s">
        <v>64</v>
      </c>
      <c r="D8430" t="s">
        <v>23</v>
      </c>
      <c r="E8430" t="s">
        <v>44</v>
      </c>
      <c r="F8430" t="s">
        <v>89</v>
      </c>
      <c r="G8430" t="s">
        <v>85</v>
      </c>
      <c r="H8430" t="s">
        <v>132</v>
      </c>
      <c r="I8430" t="s">
        <v>28</v>
      </c>
      <c r="J8430">
        <v>23</v>
      </c>
      <c r="K8430">
        <v>3500</v>
      </c>
      <c r="L8430">
        <v>0</v>
      </c>
      <c r="M8430">
        <v>80500</v>
      </c>
      <c r="N8430">
        <v>72421.440000000002</v>
      </c>
      <c r="O8430">
        <v>8078.56</v>
      </c>
      <c r="P8430" t="s">
        <v>29</v>
      </c>
      <c r="Q8430" t="s">
        <v>55</v>
      </c>
      <c r="R8430" t="s">
        <v>39</v>
      </c>
      <c r="S8430">
        <f t="shared" si="262"/>
        <v>2024</v>
      </c>
      <c r="T8430">
        <f t="shared" si="263"/>
        <v>2</v>
      </c>
    </row>
    <row r="8431" spans="1:20" x14ac:dyDescent="0.3">
      <c r="A8431" s="1">
        <v>45335</v>
      </c>
      <c r="B8431" t="s">
        <v>8876</v>
      </c>
      <c r="C8431" t="s">
        <v>58</v>
      </c>
      <c r="D8431" t="s">
        <v>23</v>
      </c>
      <c r="E8431" t="s">
        <v>24</v>
      </c>
      <c r="F8431" t="s">
        <v>69</v>
      </c>
      <c r="G8431" t="s">
        <v>26</v>
      </c>
      <c r="H8431" t="s">
        <v>59</v>
      </c>
      <c r="I8431" t="s">
        <v>60</v>
      </c>
      <c r="J8431">
        <v>19</v>
      </c>
      <c r="K8431">
        <v>4500</v>
      </c>
      <c r="L8431">
        <v>1</v>
      </c>
      <c r="M8431">
        <v>84645</v>
      </c>
      <c r="N8431">
        <v>63259.57</v>
      </c>
      <c r="O8431">
        <v>21385.43</v>
      </c>
      <c r="P8431" t="s">
        <v>65</v>
      </c>
      <c r="Q8431" t="s">
        <v>47</v>
      </c>
      <c r="R8431" t="s">
        <v>61</v>
      </c>
      <c r="S8431">
        <f t="shared" si="262"/>
        <v>2024</v>
      </c>
      <c r="T8431">
        <f t="shared" si="263"/>
        <v>2</v>
      </c>
    </row>
    <row r="8432" spans="1:20" x14ac:dyDescent="0.3">
      <c r="A8432" s="1">
        <v>45336</v>
      </c>
      <c r="B8432" t="s">
        <v>8877</v>
      </c>
      <c r="C8432" t="s">
        <v>64</v>
      </c>
      <c r="D8432" t="s">
        <v>50</v>
      </c>
      <c r="E8432" t="s">
        <v>44</v>
      </c>
      <c r="F8432" t="s">
        <v>89</v>
      </c>
      <c r="G8432" t="s">
        <v>26</v>
      </c>
      <c r="H8432" t="s">
        <v>59</v>
      </c>
      <c r="I8432" t="s">
        <v>60</v>
      </c>
      <c r="J8432">
        <v>23</v>
      </c>
      <c r="K8432">
        <v>4500</v>
      </c>
      <c r="L8432">
        <v>6</v>
      </c>
      <c r="M8432">
        <v>97290</v>
      </c>
      <c r="N8432">
        <v>86442.41</v>
      </c>
      <c r="O8432">
        <v>10847.59</v>
      </c>
      <c r="P8432" t="s">
        <v>72</v>
      </c>
      <c r="Q8432" t="s">
        <v>55</v>
      </c>
      <c r="R8432" t="s">
        <v>81</v>
      </c>
      <c r="S8432">
        <f t="shared" si="262"/>
        <v>2024</v>
      </c>
      <c r="T8432">
        <f t="shared" si="263"/>
        <v>2</v>
      </c>
    </row>
    <row r="8433" spans="1:20" x14ac:dyDescent="0.3">
      <c r="A8433" s="1">
        <v>45337</v>
      </c>
      <c r="B8433" t="s">
        <v>8878</v>
      </c>
      <c r="C8433" t="s">
        <v>58</v>
      </c>
      <c r="D8433" t="s">
        <v>50</v>
      </c>
      <c r="E8433" t="s">
        <v>44</v>
      </c>
      <c r="F8433" t="s">
        <v>45</v>
      </c>
      <c r="G8433" t="s">
        <v>85</v>
      </c>
      <c r="H8433" t="s">
        <v>140</v>
      </c>
      <c r="I8433" t="s">
        <v>71</v>
      </c>
      <c r="J8433">
        <v>23</v>
      </c>
      <c r="K8433">
        <v>900</v>
      </c>
      <c r="L8433">
        <v>7</v>
      </c>
      <c r="M8433">
        <v>19251</v>
      </c>
      <c r="N8433">
        <v>17779.04</v>
      </c>
      <c r="O8433">
        <v>1471.96</v>
      </c>
      <c r="P8433" t="s">
        <v>72</v>
      </c>
      <c r="Q8433" t="s">
        <v>90</v>
      </c>
      <c r="R8433" t="s">
        <v>123</v>
      </c>
      <c r="S8433">
        <f t="shared" si="262"/>
        <v>2024</v>
      </c>
      <c r="T8433">
        <f t="shared" si="263"/>
        <v>2</v>
      </c>
    </row>
    <row r="8434" spans="1:20" x14ac:dyDescent="0.3">
      <c r="A8434" s="1">
        <v>45338</v>
      </c>
      <c r="B8434" t="s">
        <v>8879</v>
      </c>
      <c r="C8434" t="s">
        <v>137</v>
      </c>
      <c r="D8434" t="s">
        <v>43</v>
      </c>
      <c r="E8434" t="s">
        <v>35</v>
      </c>
      <c r="F8434" t="s">
        <v>36</v>
      </c>
      <c r="G8434" t="s">
        <v>37</v>
      </c>
      <c r="H8434" t="s">
        <v>140</v>
      </c>
      <c r="I8434" t="s">
        <v>71</v>
      </c>
      <c r="J8434">
        <v>9</v>
      </c>
      <c r="K8434">
        <v>900</v>
      </c>
      <c r="L8434">
        <v>18</v>
      </c>
      <c r="M8434">
        <v>6642</v>
      </c>
      <c r="N8434">
        <v>5781.24</v>
      </c>
      <c r="O8434">
        <v>860.76</v>
      </c>
      <c r="P8434" t="s">
        <v>29</v>
      </c>
      <c r="Q8434" t="s">
        <v>30</v>
      </c>
      <c r="R8434" t="s">
        <v>61</v>
      </c>
      <c r="S8434">
        <f t="shared" si="262"/>
        <v>2024</v>
      </c>
      <c r="T8434">
        <f t="shared" si="263"/>
        <v>2</v>
      </c>
    </row>
    <row r="8435" spans="1:20" x14ac:dyDescent="0.3">
      <c r="A8435" s="1">
        <v>45339</v>
      </c>
      <c r="B8435" t="s">
        <v>8880</v>
      </c>
      <c r="C8435" t="s">
        <v>42</v>
      </c>
      <c r="D8435" t="s">
        <v>50</v>
      </c>
      <c r="E8435" t="s">
        <v>35</v>
      </c>
      <c r="F8435" t="s">
        <v>36</v>
      </c>
      <c r="G8435" t="s">
        <v>46</v>
      </c>
      <c r="H8435" t="s">
        <v>80</v>
      </c>
      <c r="I8435" t="s">
        <v>28</v>
      </c>
      <c r="J8435">
        <v>17</v>
      </c>
      <c r="K8435">
        <v>12000</v>
      </c>
      <c r="L8435">
        <v>14</v>
      </c>
      <c r="M8435">
        <v>175440</v>
      </c>
      <c r="N8435">
        <v>139023.94</v>
      </c>
      <c r="O8435">
        <v>36416.06</v>
      </c>
      <c r="P8435" t="s">
        <v>65</v>
      </c>
      <c r="Q8435" t="s">
        <v>90</v>
      </c>
      <c r="R8435" t="s">
        <v>39</v>
      </c>
      <c r="S8435">
        <f t="shared" si="262"/>
        <v>2024</v>
      </c>
      <c r="T8435">
        <f t="shared" si="263"/>
        <v>2</v>
      </c>
    </row>
    <row r="8436" spans="1:20" x14ac:dyDescent="0.3">
      <c r="A8436" s="1">
        <v>45340</v>
      </c>
      <c r="B8436" t="s">
        <v>8881</v>
      </c>
      <c r="C8436" t="s">
        <v>42</v>
      </c>
      <c r="D8436" t="s">
        <v>50</v>
      </c>
      <c r="E8436" t="s">
        <v>51</v>
      </c>
      <c r="F8436" t="s">
        <v>192</v>
      </c>
      <c r="G8436" t="s">
        <v>26</v>
      </c>
      <c r="H8436" t="s">
        <v>132</v>
      </c>
      <c r="I8436" t="s">
        <v>28</v>
      </c>
      <c r="J8436">
        <v>21</v>
      </c>
      <c r="K8436">
        <v>3500</v>
      </c>
      <c r="L8436">
        <v>19</v>
      </c>
      <c r="M8436">
        <v>59535</v>
      </c>
      <c r="N8436">
        <v>49272.57</v>
      </c>
      <c r="O8436">
        <v>10262.43</v>
      </c>
      <c r="P8436" t="s">
        <v>38</v>
      </c>
      <c r="Q8436" t="s">
        <v>30</v>
      </c>
      <c r="R8436" t="s">
        <v>81</v>
      </c>
      <c r="S8436">
        <f t="shared" si="262"/>
        <v>2024</v>
      </c>
      <c r="T8436">
        <f t="shared" si="263"/>
        <v>2</v>
      </c>
    </row>
    <row r="8437" spans="1:20" x14ac:dyDescent="0.3">
      <c r="A8437" s="1">
        <v>45341</v>
      </c>
      <c r="B8437" t="s">
        <v>8882</v>
      </c>
      <c r="C8437" t="s">
        <v>98</v>
      </c>
      <c r="D8437" t="s">
        <v>23</v>
      </c>
      <c r="E8437" t="s">
        <v>44</v>
      </c>
      <c r="F8437" t="s">
        <v>45</v>
      </c>
      <c r="G8437" t="s">
        <v>46</v>
      </c>
      <c r="H8437" t="s">
        <v>53</v>
      </c>
      <c r="I8437" t="s">
        <v>54</v>
      </c>
      <c r="J8437">
        <v>15</v>
      </c>
      <c r="K8437">
        <v>2500</v>
      </c>
      <c r="L8437">
        <v>20</v>
      </c>
      <c r="M8437">
        <v>30000</v>
      </c>
      <c r="N8437">
        <v>26455.86</v>
      </c>
      <c r="O8437">
        <v>3544.14</v>
      </c>
      <c r="P8437" t="s">
        <v>72</v>
      </c>
      <c r="Q8437" t="s">
        <v>30</v>
      </c>
      <c r="R8437" t="s">
        <v>39</v>
      </c>
      <c r="S8437">
        <f t="shared" si="262"/>
        <v>2024</v>
      </c>
      <c r="T8437">
        <f t="shared" si="263"/>
        <v>2</v>
      </c>
    </row>
    <row r="8438" spans="1:20" x14ac:dyDescent="0.3">
      <c r="A8438" s="1">
        <v>45342</v>
      </c>
      <c r="B8438" t="s">
        <v>8883</v>
      </c>
      <c r="C8438" t="s">
        <v>64</v>
      </c>
      <c r="D8438" t="s">
        <v>50</v>
      </c>
      <c r="E8438" t="s">
        <v>44</v>
      </c>
      <c r="F8438" t="s">
        <v>89</v>
      </c>
      <c r="G8438" t="s">
        <v>26</v>
      </c>
      <c r="H8438" t="s">
        <v>27</v>
      </c>
      <c r="I8438" t="s">
        <v>28</v>
      </c>
      <c r="J8438">
        <v>21</v>
      </c>
      <c r="K8438">
        <v>45000</v>
      </c>
      <c r="L8438">
        <v>14</v>
      </c>
      <c r="M8438">
        <v>812700</v>
      </c>
      <c r="N8438">
        <v>607175.96</v>
      </c>
      <c r="O8438">
        <v>205524.04</v>
      </c>
      <c r="P8438" t="s">
        <v>72</v>
      </c>
      <c r="Q8438" t="s">
        <v>90</v>
      </c>
      <c r="R8438" t="s">
        <v>81</v>
      </c>
      <c r="S8438">
        <f t="shared" si="262"/>
        <v>2024</v>
      </c>
      <c r="T8438">
        <f t="shared" si="263"/>
        <v>2</v>
      </c>
    </row>
    <row r="8439" spans="1:20" x14ac:dyDescent="0.3">
      <c r="A8439" s="1">
        <v>45343</v>
      </c>
      <c r="B8439" t="s">
        <v>8884</v>
      </c>
      <c r="C8439" t="s">
        <v>137</v>
      </c>
      <c r="D8439" t="s">
        <v>50</v>
      </c>
      <c r="E8439" t="s">
        <v>24</v>
      </c>
      <c r="F8439" t="s">
        <v>25</v>
      </c>
      <c r="G8439" t="s">
        <v>26</v>
      </c>
      <c r="H8439" t="s">
        <v>80</v>
      </c>
      <c r="I8439" t="s">
        <v>28</v>
      </c>
      <c r="J8439">
        <v>4</v>
      </c>
      <c r="K8439">
        <v>12000</v>
      </c>
      <c r="L8439">
        <v>15</v>
      </c>
      <c r="M8439">
        <v>40800</v>
      </c>
      <c r="N8439">
        <v>30006.92</v>
      </c>
      <c r="O8439">
        <v>10793.08</v>
      </c>
      <c r="P8439" t="s">
        <v>38</v>
      </c>
      <c r="Q8439" t="s">
        <v>90</v>
      </c>
      <c r="R8439" t="s">
        <v>61</v>
      </c>
      <c r="S8439">
        <f t="shared" si="262"/>
        <v>2024</v>
      </c>
      <c r="T8439">
        <f t="shared" si="263"/>
        <v>2</v>
      </c>
    </row>
    <row r="8440" spans="1:20" x14ac:dyDescent="0.3">
      <c r="A8440" s="1">
        <v>45344</v>
      </c>
      <c r="B8440" t="s">
        <v>8885</v>
      </c>
      <c r="C8440" t="s">
        <v>22</v>
      </c>
      <c r="D8440" t="s">
        <v>43</v>
      </c>
      <c r="E8440" t="s">
        <v>24</v>
      </c>
      <c r="F8440" t="s">
        <v>69</v>
      </c>
      <c r="G8440" t="s">
        <v>46</v>
      </c>
      <c r="H8440" t="s">
        <v>80</v>
      </c>
      <c r="I8440" t="s">
        <v>28</v>
      </c>
      <c r="J8440">
        <v>1</v>
      </c>
      <c r="K8440">
        <v>12000</v>
      </c>
      <c r="L8440">
        <v>7</v>
      </c>
      <c r="M8440">
        <v>11160</v>
      </c>
      <c r="N8440">
        <v>8100.77</v>
      </c>
      <c r="O8440">
        <v>3059.23</v>
      </c>
      <c r="P8440" t="s">
        <v>38</v>
      </c>
      <c r="Q8440" t="s">
        <v>47</v>
      </c>
      <c r="R8440" t="s">
        <v>73</v>
      </c>
      <c r="S8440">
        <f t="shared" si="262"/>
        <v>2024</v>
      </c>
      <c r="T8440">
        <f t="shared" si="263"/>
        <v>2</v>
      </c>
    </row>
    <row r="8441" spans="1:20" x14ac:dyDescent="0.3">
      <c r="A8441" s="1">
        <v>45345</v>
      </c>
      <c r="B8441" t="s">
        <v>8886</v>
      </c>
      <c r="C8441" t="s">
        <v>68</v>
      </c>
      <c r="D8441" t="s">
        <v>23</v>
      </c>
      <c r="E8441" t="s">
        <v>51</v>
      </c>
      <c r="F8441" t="s">
        <v>52</v>
      </c>
      <c r="G8441" t="s">
        <v>26</v>
      </c>
      <c r="H8441" t="s">
        <v>53</v>
      </c>
      <c r="I8441" t="s">
        <v>54</v>
      </c>
      <c r="J8441">
        <v>4</v>
      </c>
      <c r="K8441">
        <v>2500</v>
      </c>
      <c r="L8441">
        <v>8</v>
      </c>
      <c r="M8441">
        <v>9200</v>
      </c>
      <c r="N8441">
        <v>8153.92</v>
      </c>
      <c r="O8441">
        <v>1046.08</v>
      </c>
      <c r="P8441" t="s">
        <v>29</v>
      </c>
      <c r="Q8441" t="s">
        <v>55</v>
      </c>
      <c r="R8441" t="s">
        <v>86</v>
      </c>
      <c r="S8441">
        <f t="shared" si="262"/>
        <v>2024</v>
      </c>
      <c r="T8441">
        <f t="shared" si="263"/>
        <v>2</v>
      </c>
    </row>
    <row r="8442" spans="1:20" x14ac:dyDescent="0.3">
      <c r="A8442" s="1">
        <v>45346</v>
      </c>
      <c r="B8442" t="s">
        <v>8887</v>
      </c>
      <c r="C8442" t="s">
        <v>68</v>
      </c>
      <c r="D8442" t="s">
        <v>23</v>
      </c>
      <c r="E8442" t="s">
        <v>44</v>
      </c>
      <c r="F8442" t="s">
        <v>45</v>
      </c>
      <c r="G8442" t="s">
        <v>26</v>
      </c>
      <c r="H8442" t="s">
        <v>70</v>
      </c>
      <c r="I8442" t="s">
        <v>71</v>
      </c>
      <c r="J8442">
        <v>14</v>
      </c>
      <c r="K8442">
        <v>600</v>
      </c>
      <c r="L8442">
        <v>5</v>
      </c>
      <c r="M8442">
        <v>7980</v>
      </c>
      <c r="N8442">
        <v>6086.96</v>
      </c>
      <c r="O8442">
        <v>1893.04</v>
      </c>
      <c r="P8442" t="s">
        <v>29</v>
      </c>
      <c r="Q8442" t="s">
        <v>47</v>
      </c>
      <c r="R8442" t="s">
        <v>123</v>
      </c>
      <c r="S8442">
        <f t="shared" si="262"/>
        <v>2024</v>
      </c>
      <c r="T8442">
        <f t="shared" si="263"/>
        <v>2</v>
      </c>
    </row>
    <row r="8443" spans="1:20" x14ac:dyDescent="0.3">
      <c r="A8443" s="1">
        <v>45347</v>
      </c>
      <c r="B8443" t="s">
        <v>8888</v>
      </c>
      <c r="C8443" t="s">
        <v>42</v>
      </c>
      <c r="D8443" t="s">
        <v>23</v>
      </c>
      <c r="E8443" t="s">
        <v>24</v>
      </c>
      <c r="F8443" t="s">
        <v>69</v>
      </c>
      <c r="G8443" t="s">
        <v>85</v>
      </c>
      <c r="H8443" t="s">
        <v>140</v>
      </c>
      <c r="I8443" t="s">
        <v>71</v>
      </c>
      <c r="J8443">
        <v>22</v>
      </c>
      <c r="K8443">
        <v>900</v>
      </c>
      <c r="L8443">
        <v>11</v>
      </c>
      <c r="M8443">
        <v>17622</v>
      </c>
      <c r="N8443">
        <v>12907.77</v>
      </c>
      <c r="O8443">
        <v>4714.2299999999996</v>
      </c>
      <c r="P8443" t="s">
        <v>38</v>
      </c>
      <c r="Q8443" t="s">
        <v>30</v>
      </c>
      <c r="R8443" t="s">
        <v>123</v>
      </c>
      <c r="S8443">
        <f t="shared" si="262"/>
        <v>2024</v>
      </c>
      <c r="T8443">
        <f t="shared" si="263"/>
        <v>2</v>
      </c>
    </row>
    <row r="8444" spans="1:20" x14ac:dyDescent="0.3">
      <c r="A8444" s="1">
        <v>45348</v>
      </c>
      <c r="B8444" t="s">
        <v>8889</v>
      </c>
      <c r="C8444" t="s">
        <v>108</v>
      </c>
      <c r="D8444" t="s">
        <v>23</v>
      </c>
      <c r="E8444" t="s">
        <v>24</v>
      </c>
      <c r="F8444" t="s">
        <v>111</v>
      </c>
      <c r="G8444" t="s">
        <v>85</v>
      </c>
      <c r="H8444" t="s">
        <v>80</v>
      </c>
      <c r="I8444" t="s">
        <v>28</v>
      </c>
      <c r="J8444">
        <v>22</v>
      </c>
      <c r="K8444">
        <v>12000</v>
      </c>
      <c r="L8444">
        <v>12</v>
      </c>
      <c r="M8444">
        <v>232320</v>
      </c>
      <c r="N8444">
        <v>185587.84</v>
      </c>
      <c r="O8444">
        <v>46732.160000000003</v>
      </c>
      <c r="P8444" t="s">
        <v>38</v>
      </c>
      <c r="Q8444" t="s">
        <v>55</v>
      </c>
      <c r="R8444" t="s">
        <v>73</v>
      </c>
      <c r="S8444">
        <f t="shared" si="262"/>
        <v>2024</v>
      </c>
      <c r="T8444">
        <f t="shared" si="263"/>
        <v>2</v>
      </c>
    </row>
    <row r="8445" spans="1:20" x14ac:dyDescent="0.3">
      <c r="A8445" s="1">
        <v>45349</v>
      </c>
      <c r="B8445" t="s">
        <v>8890</v>
      </c>
      <c r="C8445" t="s">
        <v>84</v>
      </c>
      <c r="D8445" t="s">
        <v>50</v>
      </c>
      <c r="E8445" t="s">
        <v>44</v>
      </c>
      <c r="F8445" t="s">
        <v>45</v>
      </c>
      <c r="G8445" t="s">
        <v>26</v>
      </c>
      <c r="H8445" t="s">
        <v>53</v>
      </c>
      <c r="I8445" t="s">
        <v>54</v>
      </c>
      <c r="J8445">
        <v>19</v>
      </c>
      <c r="K8445">
        <v>2500</v>
      </c>
      <c r="L8445">
        <v>13</v>
      </c>
      <c r="M8445">
        <v>41325</v>
      </c>
      <c r="N8445">
        <v>30100.33</v>
      </c>
      <c r="O8445">
        <v>11224.67</v>
      </c>
      <c r="P8445" t="s">
        <v>72</v>
      </c>
      <c r="Q8445" t="s">
        <v>47</v>
      </c>
      <c r="R8445" t="s">
        <v>61</v>
      </c>
      <c r="S8445">
        <f t="shared" si="262"/>
        <v>2024</v>
      </c>
      <c r="T8445">
        <f t="shared" si="263"/>
        <v>2</v>
      </c>
    </row>
    <row r="8446" spans="1:20" x14ac:dyDescent="0.3">
      <c r="A8446" s="1">
        <v>45350</v>
      </c>
      <c r="B8446" t="s">
        <v>8891</v>
      </c>
      <c r="C8446" t="s">
        <v>76</v>
      </c>
      <c r="D8446" t="s">
        <v>43</v>
      </c>
      <c r="E8446" t="s">
        <v>44</v>
      </c>
      <c r="F8446" t="s">
        <v>89</v>
      </c>
      <c r="G8446" t="s">
        <v>85</v>
      </c>
      <c r="H8446" t="s">
        <v>132</v>
      </c>
      <c r="I8446" t="s">
        <v>28</v>
      </c>
      <c r="J8446">
        <v>15</v>
      </c>
      <c r="K8446">
        <v>3500</v>
      </c>
      <c r="L8446">
        <v>17</v>
      </c>
      <c r="M8446">
        <v>43575</v>
      </c>
      <c r="N8446">
        <v>37753.660000000003</v>
      </c>
      <c r="O8446">
        <v>5821.34</v>
      </c>
      <c r="P8446" t="s">
        <v>93</v>
      </c>
      <c r="Q8446" t="s">
        <v>47</v>
      </c>
      <c r="R8446" t="s">
        <v>81</v>
      </c>
      <c r="S8446">
        <f t="shared" si="262"/>
        <v>2024</v>
      </c>
      <c r="T8446">
        <f t="shared" si="263"/>
        <v>2</v>
      </c>
    </row>
    <row r="8447" spans="1:20" x14ac:dyDescent="0.3">
      <c r="A8447" s="1">
        <v>45351</v>
      </c>
      <c r="B8447" t="s">
        <v>8892</v>
      </c>
      <c r="C8447" t="s">
        <v>64</v>
      </c>
      <c r="D8447" t="s">
        <v>23</v>
      </c>
      <c r="E8447" t="s">
        <v>44</v>
      </c>
      <c r="F8447" t="s">
        <v>89</v>
      </c>
      <c r="G8447" t="s">
        <v>85</v>
      </c>
      <c r="H8447" t="s">
        <v>70</v>
      </c>
      <c r="I8447" t="s">
        <v>71</v>
      </c>
      <c r="J8447">
        <v>20</v>
      </c>
      <c r="K8447">
        <v>600</v>
      </c>
      <c r="L8447">
        <v>6</v>
      </c>
      <c r="M8447">
        <v>11280</v>
      </c>
      <c r="N8447">
        <v>8149.77</v>
      </c>
      <c r="O8447">
        <v>3130.23</v>
      </c>
      <c r="P8447" t="s">
        <v>29</v>
      </c>
      <c r="Q8447" t="s">
        <v>47</v>
      </c>
      <c r="R8447" t="s">
        <v>31</v>
      </c>
      <c r="S8447">
        <f t="shared" si="262"/>
        <v>2024</v>
      </c>
      <c r="T8447">
        <f t="shared" si="263"/>
        <v>2</v>
      </c>
    </row>
    <row r="8448" spans="1:20" x14ac:dyDescent="0.3">
      <c r="A8448" s="1">
        <v>45352</v>
      </c>
      <c r="B8448" t="s">
        <v>8893</v>
      </c>
      <c r="C8448" t="s">
        <v>22</v>
      </c>
      <c r="D8448" t="s">
        <v>50</v>
      </c>
      <c r="E8448" t="s">
        <v>44</v>
      </c>
      <c r="F8448" t="s">
        <v>89</v>
      </c>
      <c r="G8448" t="s">
        <v>85</v>
      </c>
      <c r="H8448" t="s">
        <v>27</v>
      </c>
      <c r="I8448" t="s">
        <v>28</v>
      </c>
      <c r="J8448">
        <v>12</v>
      </c>
      <c r="K8448">
        <v>45000</v>
      </c>
      <c r="L8448">
        <v>5</v>
      </c>
      <c r="M8448">
        <v>513000</v>
      </c>
      <c r="N8448">
        <v>479587.28</v>
      </c>
      <c r="O8448">
        <v>33412.720000000001</v>
      </c>
      <c r="P8448" t="s">
        <v>93</v>
      </c>
      <c r="Q8448" t="s">
        <v>55</v>
      </c>
      <c r="R8448" t="s">
        <v>102</v>
      </c>
      <c r="S8448">
        <f t="shared" si="262"/>
        <v>2024</v>
      </c>
      <c r="T8448">
        <f t="shared" si="263"/>
        <v>3</v>
      </c>
    </row>
    <row r="8449" spans="1:20" x14ac:dyDescent="0.3">
      <c r="A8449" s="1">
        <v>45353</v>
      </c>
      <c r="B8449" t="s">
        <v>8894</v>
      </c>
      <c r="C8449" t="s">
        <v>64</v>
      </c>
      <c r="D8449" t="s">
        <v>23</v>
      </c>
      <c r="E8449" t="s">
        <v>24</v>
      </c>
      <c r="F8449" t="s">
        <v>25</v>
      </c>
      <c r="G8449" t="s">
        <v>85</v>
      </c>
      <c r="H8449" t="s">
        <v>27</v>
      </c>
      <c r="I8449" t="s">
        <v>28</v>
      </c>
      <c r="J8449">
        <v>7</v>
      </c>
      <c r="K8449">
        <v>45000</v>
      </c>
      <c r="L8449">
        <v>18</v>
      </c>
      <c r="M8449">
        <v>258300</v>
      </c>
      <c r="N8449">
        <v>193071.56</v>
      </c>
      <c r="O8449">
        <v>65228.44</v>
      </c>
      <c r="P8449" t="s">
        <v>29</v>
      </c>
      <c r="Q8449" t="s">
        <v>55</v>
      </c>
      <c r="R8449" t="s">
        <v>123</v>
      </c>
      <c r="S8449">
        <f t="shared" si="262"/>
        <v>2024</v>
      </c>
      <c r="T8449">
        <f t="shared" si="263"/>
        <v>3</v>
      </c>
    </row>
    <row r="8450" spans="1:20" x14ac:dyDescent="0.3">
      <c r="A8450" s="1">
        <v>45354</v>
      </c>
      <c r="B8450" t="s">
        <v>8895</v>
      </c>
      <c r="C8450" t="s">
        <v>137</v>
      </c>
      <c r="D8450" t="s">
        <v>23</v>
      </c>
      <c r="E8450" t="s">
        <v>35</v>
      </c>
      <c r="F8450" t="s">
        <v>36</v>
      </c>
      <c r="G8450" t="s">
        <v>37</v>
      </c>
      <c r="H8450" t="s">
        <v>140</v>
      </c>
      <c r="I8450" t="s">
        <v>71</v>
      </c>
      <c r="J8450">
        <v>14</v>
      </c>
      <c r="K8450">
        <v>900</v>
      </c>
      <c r="L8450">
        <v>14</v>
      </c>
      <c r="M8450">
        <v>10836</v>
      </c>
      <c r="N8450">
        <v>9376.84</v>
      </c>
      <c r="O8450">
        <v>1459.16</v>
      </c>
      <c r="P8450" t="s">
        <v>65</v>
      </c>
      <c r="Q8450" t="s">
        <v>30</v>
      </c>
      <c r="R8450" t="s">
        <v>86</v>
      </c>
      <c r="S8450">
        <f t="shared" si="262"/>
        <v>2024</v>
      </c>
      <c r="T8450">
        <f t="shared" si="263"/>
        <v>3</v>
      </c>
    </row>
    <row r="8451" spans="1:20" x14ac:dyDescent="0.3">
      <c r="A8451" s="1">
        <v>45355</v>
      </c>
      <c r="B8451" t="s">
        <v>8896</v>
      </c>
      <c r="C8451" t="s">
        <v>22</v>
      </c>
      <c r="D8451" t="s">
        <v>50</v>
      </c>
      <c r="E8451" t="s">
        <v>51</v>
      </c>
      <c r="F8451" t="s">
        <v>99</v>
      </c>
      <c r="G8451" t="s">
        <v>37</v>
      </c>
      <c r="H8451" t="s">
        <v>140</v>
      </c>
      <c r="I8451" t="s">
        <v>71</v>
      </c>
      <c r="J8451">
        <v>6</v>
      </c>
      <c r="K8451">
        <v>900</v>
      </c>
      <c r="L8451">
        <v>15</v>
      </c>
      <c r="M8451">
        <v>4590</v>
      </c>
      <c r="N8451">
        <v>3774.91</v>
      </c>
      <c r="O8451">
        <v>815.09</v>
      </c>
      <c r="P8451" t="s">
        <v>72</v>
      </c>
      <c r="Q8451" t="s">
        <v>47</v>
      </c>
      <c r="R8451" t="s">
        <v>73</v>
      </c>
      <c r="S8451">
        <f t="shared" ref="S8451:S8514" si="264">YEAR(A8451)</f>
        <v>2024</v>
      </c>
      <c r="T8451">
        <f t="shared" si="263"/>
        <v>3</v>
      </c>
    </row>
    <row r="8452" spans="1:20" x14ac:dyDescent="0.3">
      <c r="A8452" s="1">
        <v>45356</v>
      </c>
      <c r="B8452" t="s">
        <v>8897</v>
      </c>
      <c r="C8452" t="s">
        <v>143</v>
      </c>
      <c r="D8452" t="s">
        <v>50</v>
      </c>
      <c r="E8452" t="s">
        <v>35</v>
      </c>
      <c r="F8452" t="s">
        <v>36</v>
      </c>
      <c r="G8452" t="s">
        <v>26</v>
      </c>
      <c r="H8452" t="s">
        <v>120</v>
      </c>
      <c r="I8452" t="s">
        <v>28</v>
      </c>
      <c r="J8452">
        <v>22</v>
      </c>
      <c r="K8452">
        <v>15000</v>
      </c>
      <c r="L8452">
        <v>3</v>
      </c>
      <c r="M8452">
        <v>320100</v>
      </c>
      <c r="N8452">
        <v>282688.71999999997</v>
      </c>
      <c r="O8452">
        <v>37411.279999999999</v>
      </c>
      <c r="P8452" t="s">
        <v>93</v>
      </c>
      <c r="Q8452" t="s">
        <v>47</v>
      </c>
      <c r="R8452" t="s">
        <v>102</v>
      </c>
      <c r="S8452">
        <f t="shared" si="264"/>
        <v>2024</v>
      </c>
      <c r="T8452">
        <f t="shared" ref="T8452:T8515" si="265">MONTH(A8452)</f>
        <v>3</v>
      </c>
    </row>
    <row r="8453" spans="1:20" x14ac:dyDescent="0.3">
      <c r="A8453" s="1">
        <v>45357</v>
      </c>
      <c r="B8453" t="s">
        <v>8898</v>
      </c>
      <c r="C8453" t="s">
        <v>58</v>
      </c>
      <c r="D8453" t="s">
        <v>43</v>
      </c>
      <c r="E8453" t="s">
        <v>44</v>
      </c>
      <c r="F8453" t="s">
        <v>89</v>
      </c>
      <c r="G8453" t="s">
        <v>85</v>
      </c>
      <c r="H8453" t="s">
        <v>53</v>
      </c>
      <c r="I8453" t="s">
        <v>54</v>
      </c>
      <c r="J8453">
        <v>21</v>
      </c>
      <c r="K8453">
        <v>2500</v>
      </c>
      <c r="L8453">
        <v>14</v>
      </c>
      <c r="M8453">
        <v>45150</v>
      </c>
      <c r="N8453">
        <v>34129.660000000003</v>
      </c>
      <c r="O8453">
        <v>11020.34</v>
      </c>
      <c r="P8453" t="s">
        <v>72</v>
      </c>
      <c r="Q8453" t="s">
        <v>55</v>
      </c>
      <c r="R8453" t="s">
        <v>31</v>
      </c>
      <c r="S8453">
        <f t="shared" si="264"/>
        <v>2024</v>
      </c>
      <c r="T8453">
        <f t="shared" si="265"/>
        <v>3</v>
      </c>
    </row>
    <row r="8454" spans="1:20" x14ac:dyDescent="0.3">
      <c r="A8454" s="1">
        <v>45358</v>
      </c>
      <c r="B8454" t="s">
        <v>8899</v>
      </c>
      <c r="C8454" t="s">
        <v>22</v>
      </c>
      <c r="D8454" t="s">
        <v>50</v>
      </c>
      <c r="E8454" t="s">
        <v>51</v>
      </c>
      <c r="F8454" t="s">
        <v>52</v>
      </c>
      <c r="G8454" t="s">
        <v>26</v>
      </c>
      <c r="H8454" t="s">
        <v>53</v>
      </c>
      <c r="I8454" t="s">
        <v>54</v>
      </c>
      <c r="J8454">
        <v>22</v>
      </c>
      <c r="K8454">
        <v>2500</v>
      </c>
      <c r="L8454">
        <v>8</v>
      </c>
      <c r="M8454">
        <v>50600</v>
      </c>
      <c r="N8454">
        <v>47302.28</v>
      </c>
      <c r="O8454">
        <v>3297.72</v>
      </c>
      <c r="P8454" t="s">
        <v>65</v>
      </c>
      <c r="Q8454" t="s">
        <v>30</v>
      </c>
      <c r="R8454" t="s">
        <v>86</v>
      </c>
      <c r="S8454">
        <f t="shared" si="264"/>
        <v>2024</v>
      </c>
      <c r="T8454">
        <f t="shared" si="265"/>
        <v>3</v>
      </c>
    </row>
    <row r="8455" spans="1:20" x14ac:dyDescent="0.3">
      <c r="A8455" s="1">
        <v>45359</v>
      </c>
      <c r="B8455" t="s">
        <v>8900</v>
      </c>
      <c r="C8455" t="s">
        <v>76</v>
      </c>
      <c r="D8455" t="s">
        <v>23</v>
      </c>
      <c r="E8455" t="s">
        <v>44</v>
      </c>
      <c r="F8455" t="s">
        <v>45</v>
      </c>
      <c r="G8455" t="s">
        <v>46</v>
      </c>
      <c r="H8455" t="s">
        <v>53</v>
      </c>
      <c r="I8455" t="s">
        <v>54</v>
      </c>
      <c r="J8455">
        <v>5</v>
      </c>
      <c r="K8455">
        <v>2500</v>
      </c>
      <c r="L8455">
        <v>6</v>
      </c>
      <c r="M8455">
        <v>11750</v>
      </c>
      <c r="N8455">
        <v>10466.870000000001</v>
      </c>
      <c r="O8455">
        <v>1283.1300000000001</v>
      </c>
      <c r="P8455" t="s">
        <v>65</v>
      </c>
      <c r="Q8455" t="s">
        <v>90</v>
      </c>
      <c r="R8455" t="s">
        <v>102</v>
      </c>
      <c r="S8455">
        <f t="shared" si="264"/>
        <v>2024</v>
      </c>
      <c r="T8455">
        <f t="shared" si="265"/>
        <v>3</v>
      </c>
    </row>
    <row r="8456" spans="1:20" x14ac:dyDescent="0.3">
      <c r="A8456" s="1">
        <v>45360</v>
      </c>
      <c r="B8456" t="s">
        <v>8901</v>
      </c>
      <c r="C8456" t="s">
        <v>143</v>
      </c>
      <c r="D8456" t="s">
        <v>43</v>
      </c>
      <c r="E8456" t="s">
        <v>24</v>
      </c>
      <c r="F8456" t="s">
        <v>111</v>
      </c>
      <c r="G8456" t="s">
        <v>46</v>
      </c>
      <c r="H8456" t="s">
        <v>70</v>
      </c>
      <c r="I8456" t="s">
        <v>71</v>
      </c>
      <c r="J8456">
        <v>12</v>
      </c>
      <c r="K8456">
        <v>600</v>
      </c>
      <c r="L8456">
        <v>12</v>
      </c>
      <c r="M8456">
        <v>6336</v>
      </c>
      <c r="N8456">
        <v>5112.5600000000004</v>
      </c>
      <c r="O8456">
        <v>1223.44</v>
      </c>
      <c r="P8456" t="s">
        <v>29</v>
      </c>
      <c r="Q8456" t="s">
        <v>30</v>
      </c>
      <c r="R8456" t="s">
        <v>39</v>
      </c>
      <c r="S8456">
        <f t="shared" si="264"/>
        <v>2024</v>
      </c>
      <c r="T8456">
        <f t="shared" si="265"/>
        <v>3</v>
      </c>
    </row>
    <row r="8457" spans="1:20" x14ac:dyDescent="0.3">
      <c r="A8457" s="1">
        <v>45361</v>
      </c>
      <c r="B8457" t="s">
        <v>8902</v>
      </c>
      <c r="C8457" t="s">
        <v>137</v>
      </c>
      <c r="D8457" t="s">
        <v>50</v>
      </c>
      <c r="E8457" t="s">
        <v>51</v>
      </c>
      <c r="F8457" t="s">
        <v>77</v>
      </c>
      <c r="G8457" t="s">
        <v>46</v>
      </c>
      <c r="H8457" t="s">
        <v>53</v>
      </c>
      <c r="I8457" t="s">
        <v>54</v>
      </c>
      <c r="J8457">
        <v>21</v>
      </c>
      <c r="K8457">
        <v>2500</v>
      </c>
      <c r="L8457">
        <v>15</v>
      </c>
      <c r="M8457">
        <v>44625</v>
      </c>
      <c r="N8457">
        <v>33704.800000000003</v>
      </c>
      <c r="O8457">
        <v>10920.2</v>
      </c>
      <c r="P8457" t="s">
        <v>29</v>
      </c>
      <c r="Q8457" t="s">
        <v>30</v>
      </c>
      <c r="R8457" t="s">
        <v>102</v>
      </c>
      <c r="S8457">
        <f t="shared" si="264"/>
        <v>2024</v>
      </c>
      <c r="T8457">
        <f t="shared" si="265"/>
        <v>3</v>
      </c>
    </row>
    <row r="8458" spans="1:20" x14ac:dyDescent="0.3">
      <c r="A8458" s="1">
        <v>45362</v>
      </c>
      <c r="B8458" t="s">
        <v>8903</v>
      </c>
      <c r="C8458" t="s">
        <v>98</v>
      </c>
      <c r="D8458" t="s">
        <v>23</v>
      </c>
      <c r="E8458" t="s">
        <v>24</v>
      </c>
      <c r="F8458" t="s">
        <v>69</v>
      </c>
      <c r="G8458" t="s">
        <v>85</v>
      </c>
      <c r="H8458" t="s">
        <v>120</v>
      </c>
      <c r="I8458" t="s">
        <v>28</v>
      </c>
      <c r="J8458">
        <v>2</v>
      </c>
      <c r="K8458">
        <v>15000</v>
      </c>
      <c r="L8458">
        <v>6</v>
      </c>
      <c r="M8458">
        <v>28200</v>
      </c>
      <c r="N8458">
        <v>23098.1</v>
      </c>
      <c r="O8458">
        <v>5101.8999999999996</v>
      </c>
      <c r="P8458" t="s">
        <v>65</v>
      </c>
      <c r="Q8458" t="s">
        <v>55</v>
      </c>
      <c r="R8458" t="s">
        <v>61</v>
      </c>
      <c r="S8458">
        <f t="shared" si="264"/>
        <v>2024</v>
      </c>
      <c r="T8458">
        <f t="shared" si="265"/>
        <v>3</v>
      </c>
    </row>
    <row r="8459" spans="1:20" x14ac:dyDescent="0.3">
      <c r="A8459" s="1">
        <v>45363</v>
      </c>
      <c r="B8459" t="s">
        <v>8904</v>
      </c>
      <c r="C8459" t="s">
        <v>84</v>
      </c>
      <c r="D8459" t="s">
        <v>23</v>
      </c>
      <c r="E8459" t="s">
        <v>44</v>
      </c>
      <c r="F8459" t="s">
        <v>45</v>
      </c>
      <c r="G8459" t="s">
        <v>46</v>
      </c>
      <c r="H8459" t="s">
        <v>53</v>
      </c>
      <c r="I8459" t="s">
        <v>54</v>
      </c>
      <c r="J8459">
        <v>6</v>
      </c>
      <c r="K8459">
        <v>2500</v>
      </c>
      <c r="L8459">
        <v>19</v>
      </c>
      <c r="M8459">
        <v>12150</v>
      </c>
      <c r="N8459">
        <v>9833.09</v>
      </c>
      <c r="O8459">
        <v>2316.91</v>
      </c>
      <c r="P8459" t="s">
        <v>93</v>
      </c>
      <c r="Q8459" t="s">
        <v>55</v>
      </c>
      <c r="R8459" t="s">
        <v>86</v>
      </c>
      <c r="S8459">
        <f t="shared" si="264"/>
        <v>2024</v>
      </c>
      <c r="T8459">
        <f t="shared" si="265"/>
        <v>3</v>
      </c>
    </row>
    <row r="8460" spans="1:20" x14ac:dyDescent="0.3">
      <c r="A8460" s="1">
        <v>45364</v>
      </c>
      <c r="B8460" t="s">
        <v>8905</v>
      </c>
      <c r="C8460" t="s">
        <v>84</v>
      </c>
      <c r="D8460" t="s">
        <v>50</v>
      </c>
      <c r="E8460" t="s">
        <v>51</v>
      </c>
      <c r="F8460" t="s">
        <v>77</v>
      </c>
      <c r="G8460" t="s">
        <v>85</v>
      </c>
      <c r="H8460" t="s">
        <v>27</v>
      </c>
      <c r="I8460" t="s">
        <v>28</v>
      </c>
      <c r="J8460">
        <v>15</v>
      </c>
      <c r="K8460">
        <v>45000</v>
      </c>
      <c r="L8460">
        <v>20</v>
      </c>
      <c r="M8460">
        <v>540000</v>
      </c>
      <c r="N8460">
        <v>408996.6</v>
      </c>
      <c r="O8460">
        <v>131003.4</v>
      </c>
      <c r="P8460" t="s">
        <v>93</v>
      </c>
      <c r="Q8460" t="s">
        <v>90</v>
      </c>
      <c r="R8460" t="s">
        <v>61</v>
      </c>
      <c r="S8460">
        <f t="shared" si="264"/>
        <v>2024</v>
      </c>
      <c r="T8460">
        <f t="shared" si="265"/>
        <v>3</v>
      </c>
    </row>
    <row r="8461" spans="1:20" x14ac:dyDescent="0.3">
      <c r="A8461" s="1">
        <v>45365</v>
      </c>
      <c r="B8461" t="s">
        <v>8906</v>
      </c>
      <c r="C8461" t="s">
        <v>64</v>
      </c>
      <c r="D8461" t="s">
        <v>23</v>
      </c>
      <c r="E8461" t="s">
        <v>44</v>
      </c>
      <c r="F8461" t="s">
        <v>45</v>
      </c>
      <c r="G8461" t="s">
        <v>85</v>
      </c>
      <c r="H8461" t="s">
        <v>132</v>
      </c>
      <c r="I8461" t="s">
        <v>28</v>
      </c>
      <c r="J8461">
        <v>5</v>
      </c>
      <c r="K8461">
        <v>3500</v>
      </c>
      <c r="L8461">
        <v>18</v>
      </c>
      <c r="M8461">
        <v>14350</v>
      </c>
      <c r="N8461">
        <v>11992.78</v>
      </c>
      <c r="O8461">
        <v>2357.2199999999998</v>
      </c>
      <c r="P8461" t="s">
        <v>65</v>
      </c>
      <c r="Q8461" t="s">
        <v>47</v>
      </c>
      <c r="R8461" t="s">
        <v>81</v>
      </c>
      <c r="S8461">
        <f t="shared" si="264"/>
        <v>2024</v>
      </c>
      <c r="T8461">
        <f t="shared" si="265"/>
        <v>3</v>
      </c>
    </row>
    <row r="8462" spans="1:20" x14ac:dyDescent="0.3">
      <c r="A8462" s="1">
        <v>45366</v>
      </c>
      <c r="B8462" t="s">
        <v>8907</v>
      </c>
      <c r="C8462" t="s">
        <v>84</v>
      </c>
      <c r="D8462" t="s">
        <v>50</v>
      </c>
      <c r="E8462" t="s">
        <v>24</v>
      </c>
      <c r="F8462" t="s">
        <v>69</v>
      </c>
      <c r="G8462" t="s">
        <v>46</v>
      </c>
      <c r="H8462" t="s">
        <v>27</v>
      </c>
      <c r="I8462" t="s">
        <v>28</v>
      </c>
      <c r="J8462">
        <v>16</v>
      </c>
      <c r="K8462">
        <v>45000</v>
      </c>
      <c r="L8462">
        <v>5</v>
      </c>
      <c r="M8462">
        <v>684000</v>
      </c>
      <c r="N8462">
        <v>628075.69999999995</v>
      </c>
      <c r="O8462">
        <v>55924.3</v>
      </c>
      <c r="P8462" t="s">
        <v>38</v>
      </c>
      <c r="Q8462" t="s">
        <v>30</v>
      </c>
      <c r="R8462" t="s">
        <v>31</v>
      </c>
      <c r="S8462">
        <f t="shared" si="264"/>
        <v>2024</v>
      </c>
      <c r="T8462">
        <f t="shared" si="265"/>
        <v>3</v>
      </c>
    </row>
    <row r="8463" spans="1:20" x14ac:dyDescent="0.3">
      <c r="A8463" s="1">
        <v>45367</v>
      </c>
      <c r="B8463" t="s">
        <v>8908</v>
      </c>
      <c r="C8463" t="s">
        <v>108</v>
      </c>
      <c r="D8463" t="s">
        <v>23</v>
      </c>
      <c r="E8463" t="s">
        <v>24</v>
      </c>
      <c r="F8463" t="s">
        <v>25</v>
      </c>
      <c r="G8463" t="s">
        <v>46</v>
      </c>
      <c r="H8463" t="s">
        <v>140</v>
      </c>
      <c r="I8463" t="s">
        <v>71</v>
      </c>
      <c r="J8463">
        <v>22</v>
      </c>
      <c r="K8463">
        <v>900</v>
      </c>
      <c r="L8463">
        <v>10</v>
      </c>
      <c r="M8463">
        <v>17820</v>
      </c>
      <c r="N8463">
        <v>13783.46</v>
      </c>
      <c r="O8463">
        <v>4036.54</v>
      </c>
      <c r="P8463" t="s">
        <v>72</v>
      </c>
      <c r="Q8463" t="s">
        <v>47</v>
      </c>
      <c r="R8463" t="s">
        <v>102</v>
      </c>
      <c r="S8463">
        <f t="shared" si="264"/>
        <v>2024</v>
      </c>
      <c r="T8463">
        <f t="shared" si="265"/>
        <v>3</v>
      </c>
    </row>
    <row r="8464" spans="1:20" x14ac:dyDescent="0.3">
      <c r="A8464" s="1">
        <v>45368</v>
      </c>
      <c r="B8464" t="s">
        <v>8909</v>
      </c>
      <c r="C8464" t="s">
        <v>98</v>
      </c>
      <c r="D8464" t="s">
        <v>23</v>
      </c>
      <c r="E8464" t="s">
        <v>44</v>
      </c>
      <c r="F8464" t="s">
        <v>45</v>
      </c>
      <c r="G8464" t="s">
        <v>26</v>
      </c>
      <c r="H8464" t="s">
        <v>70</v>
      </c>
      <c r="I8464" t="s">
        <v>71</v>
      </c>
      <c r="J8464">
        <v>1</v>
      </c>
      <c r="K8464">
        <v>600</v>
      </c>
      <c r="L8464">
        <v>0</v>
      </c>
      <c r="M8464">
        <v>600</v>
      </c>
      <c r="N8464">
        <v>538</v>
      </c>
      <c r="O8464">
        <v>62</v>
      </c>
      <c r="P8464" t="s">
        <v>29</v>
      </c>
      <c r="Q8464" t="s">
        <v>55</v>
      </c>
      <c r="R8464" t="s">
        <v>123</v>
      </c>
      <c r="S8464">
        <f t="shared" si="264"/>
        <v>2024</v>
      </c>
      <c r="T8464">
        <f t="shared" si="265"/>
        <v>3</v>
      </c>
    </row>
    <row r="8465" spans="1:20" x14ac:dyDescent="0.3">
      <c r="A8465" s="1">
        <v>45369</v>
      </c>
      <c r="B8465" t="s">
        <v>8910</v>
      </c>
      <c r="C8465" t="s">
        <v>84</v>
      </c>
      <c r="D8465" t="s">
        <v>43</v>
      </c>
      <c r="E8465" t="s">
        <v>24</v>
      </c>
      <c r="F8465" t="s">
        <v>69</v>
      </c>
      <c r="G8465" t="s">
        <v>46</v>
      </c>
      <c r="H8465" t="s">
        <v>120</v>
      </c>
      <c r="I8465" t="s">
        <v>28</v>
      </c>
      <c r="J8465">
        <v>15</v>
      </c>
      <c r="K8465">
        <v>15000</v>
      </c>
      <c r="L8465">
        <v>6</v>
      </c>
      <c r="M8465">
        <v>211500</v>
      </c>
      <c r="N8465">
        <v>174678.54</v>
      </c>
      <c r="O8465">
        <v>36821.46</v>
      </c>
      <c r="P8465" t="s">
        <v>29</v>
      </c>
      <c r="Q8465" t="s">
        <v>55</v>
      </c>
      <c r="R8465" t="s">
        <v>102</v>
      </c>
      <c r="S8465">
        <f t="shared" si="264"/>
        <v>2024</v>
      </c>
      <c r="T8465">
        <f t="shared" si="265"/>
        <v>3</v>
      </c>
    </row>
    <row r="8466" spans="1:20" x14ac:dyDescent="0.3">
      <c r="A8466" s="1">
        <v>45370</v>
      </c>
      <c r="B8466" t="s">
        <v>8911</v>
      </c>
      <c r="C8466" t="s">
        <v>98</v>
      </c>
      <c r="D8466" t="s">
        <v>43</v>
      </c>
      <c r="E8466" t="s">
        <v>35</v>
      </c>
      <c r="F8466" t="s">
        <v>36</v>
      </c>
      <c r="G8466" t="s">
        <v>37</v>
      </c>
      <c r="H8466" t="s">
        <v>120</v>
      </c>
      <c r="I8466" t="s">
        <v>28</v>
      </c>
      <c r="J8466">
        <v>15</v>
      </c>
      <c r="K8466">
        <v>15000</v>
      </c>
      <c r="L8466">
        <v>18</v>
      </c>
      <c r="M8466">
        <v>184500</v>
      </c>
      <c r="N8466">
        <v>137417.51999999999</v>
      </c>
      <c r="O8466">
        <v>47082.48</v>
      </c>
      <c r="P8466" t="s">
        <v>72</v>
      </c>
      <c r="Q8466" t="s">
        <v>47</v>
      </c>
      <c r="R8466" t="s">
        <v>73</v>
      </c>
      <c r="S8466">
        <f t="shared" si="264"/>
        <v>2024</v>
      </c>
      <c r="T8466">
        <f t="shared" si="265"/>
        <v>3</v>
      </c>
    </row>
    <row r="8467" spans="1:20" x14ac:dyDescent="0.3">
      <c r="A8467" s="1">
        <v>45371</v>
      </c>
      <c r="B8467" t="s">
        <v>8912</v>
      </c>
      <c r="C8467" t="s">
        <v>76</v>
      </c>
      <c r="D8467" t="s">
        <v>43</v>
      </c>
      <c r="E8467" t="s">
        <v>35</v>
      </c>
      <c r="F8467" t="s">
        <v>36</v>
      </c>
      <c r="G8467" t="s">
        <v>46</v>
      </c>
      <c r="H8467" t="s">
        <v>70</v>
      </c>
      <c r="I8467" t="s">
        <v>71</v>
      </c>
      <c r="J8467">
        <v>24</v>
      </c>
      <c r="K8467">
        <v>600</v>
      </c>
      <c r="L8467">
        <v>6</v>
      </c>
      <c r="M8467">
        <v>13536</v>
      </c>
      <c r="N8467">
        <v>12351.65</v>
      </c>
      <c r="O8467">
        <v>1184.3499999999999</v>
      </c>
      <c r="P8467" t="s">
        <v>72</v>
      </c>
      <c r="Q8467" t="s">
        <v>47</v>
      </c>
      <c r="R8467" t="s">
        <v>31</v>
      </c>
      <c r="S8467">
        <f t="shared" si="264"/>
        <v>2024</v>
      </c>
      <c r="T8467">
        <f t="shared" si="265"/>
        <v>3</v>
      </c>
    </row>
    <row r="8468" spans="1:20" x14ac:dyDescent="0.3">
      <c r="A8468" s="1">
        <v>45372</v>
      </c>
      <c r="B8468" t="s">
        <v>8913</v>
      </c>
      <c r="C8468" t="s">
        <v>64</v>
      </c>
      <c r="D8468" t="s">
        <v>50</v>
      </c>
      <c r="E8468" t="s">
        <v>35</v>
      </c>
      <c r="F8468" t="s">
        <v>36</v>
      </c>
      <c r="G8468" t="s">
        <v>46</v>
      </c>
      <c r="H8468" t="s">
        <v>53</v>
      </c>
      <c r="I8468" t="s">
        <v>54</v>
      </c>
      <c r="J8468">
        <v>14</v>
      </c>
      <c r="K8468">
        <v>2500</v>
      </c>
      <c r="L8468">
        <v>13</v>
      </c>
      <c r="M8468">
        <v>30450</v>
      </c>
      <c r="N8468">
        <v>23016.79</v>
      </c>
      <c r="O8468">
        <v>7433.21</v>
      </c>
      <c r="P8468" t="s">
        <v>93</v>
      </c>
      <c r="Q8468" t="s">
        <v>30</v>
      </c>
      <c r="R8468" t="s">
        <v>73</v>
      </c>
      <c r="S8468">
        <f t="shared" si="264"/>
        <v>2024</v>
      </c>
      <c r="T8468">
        <f t="shared" si="265"/>
        <v>3</v>
      </c>
    </row>
    <row r="8469" spans="1:20" x14ac:dyDescent="0.3">
      <c r="A8469" s="1">
        <v>45373</v>
      </c>
      <c r="B8469" t="s">
        <v>8914</v>
      </c>
      <c r="C8469" t="s">
        <v>64</v>
      </c>
      <c r="D8469" t="s">
        <v>50</v>
      </c>
      <c r="E8469" t="s">
        <v>35</v>
      </c>
      <c r="F8469" t="s">
        <v>36</v>
      </c>
      <c r="G8469" t="s">
        <v>26</v>
      </c>
      <c r="H8469" t="s">
        <v>59</v>
      </c>
      <c r="I8469" t="s">
        <v>60</v>
      </c>
      <c r="J8469">
        <v>8</v>
      </c>
      <c r="K8469">
        <v>4500</v>
      </c>
      <c r="L8469">
        <v>19</v>
      </c>
      <c r="M8469">
        <v>29160</v>
      </c>
      <c r="N8469">
        <v>23570.65</v>
      </c>
      <c r="O8469">
        <v>5589.35</v>
      </c>
      <c r="P8469" t="s">
        <v>72</v>
      </c>
      <c r="Q8469" t="s">
        <v>55</v>
      </c>
      <c r="R8469" t="s">
        <v>39</v>
      </c>
      <c r="S8469">
        <f t="shared" si="264"/>
        <v>2024</v>
      </c>
      <c r="T8469">
        <f t="shared" si="265"/>
        <v>3</v>
      </c>
    </row>
    <row r="8470" spans="1:20" x14ac:dyDescent="0.3">
      <c r="A8470" s="1">
        <v>45374</v>
      </c>
      <c r="B8470" t="s">
        <v>8915</v>
      </c>
      <c r="C8470" t="s">
        <v>108</v>
      </c>
      <c r="D8470" t="s">
        <v>43</v>
      </c>
      <c r="E8470" t="s">
        <v>44</v>
      </c>
      <c r="F8470" t="s">
        <v>45</v>
      </c>
      <c r="G8470" t="s">
        <v>46</v>
      </c>
      <c r="H8470" t="s">
        <v>59</v>
      </c>
      <c r="I8470" t="s">
        <v>60</v>
      </c>
      <c r="J8470">
        <v>5</v>
      </c>
      <c r="K8470">
        <v>4500</v>
      </c>
      <c r="L8470">
        <v>18</v>
      </c>
      <c r="M8470">
        <v>18450</v>
      </c>
      <c r="N8470">
        <v>16220.17</v>
      </c>
      <c r="O8470">
        <v>2229.83</v>
      </c>
      <c r="P8470" t="s">
        <v>38</v>
      </c>
      <c r="Q8470" t="s">
        <v>30</v>
      </c>
      <c r="R8470" t="s">
        <v>39</v>
      </c>
      <c r="S8470">
        <f t="shared" si="264"/>
        <v>2024</v>
      </c>
      <c r="T8470">
        <f t="shared" si="265"/>
        <v>3</v>
      </c>
    </row>
    <row r="8471" spans="1:20" x14ac:dyDescent="0.3">
      <c r="A8471" s="1">
        <v>45375</v>
      </c>
      <c r="B8471" t="s">
        <v>8916</v>
      </c>
      <c r="C8471" t="s">
        <v>42</v>
      </c>
      <c r="D8471" t="s">
        <v>50</v>
      </c>
      <c r="E8471" t="s">
        <v>44</v>
      </c>
      <c r="F8471" t="s">
        <v>89</v>
      </c>
      <c r="G8471" t="s">
        <v>46</v>
      </c>
      <c r="H8471" t="s">
        <v>53</v>
      </c>
      <c r="I8471" t="s">
        <v>54</v>
      </c>
      <c r="J8471">
        <v>8</v>
      </c>
      <c r="K8471">
        <v>2500</v>
      </c>
      <c r="L8471">
        <v>16</v>
      </c>
      <c r="M8471">
        <v>16800</v>
      </c>
      <c r="N8471">
        <v>14005.52</v>
      </c>
      <c r="O8471">
        <v>2794.48</v>
      </c>
      <c r="P8471" t="s">
        <v>29</v>
      </c>
      <c r="Q8471" t="s">
        <v>55</v>
      </c>
      <c r="R8471" t="s">
        <v>86</v>
      </c>
      <c r="S8471">
        <f t="shared" si="264"/>
        <v>2024</v>
      </c>
      <c r="T8471">
        <f t="shared" si="265"/>
        <v>3</v>
      </c>
    </row>
    <row r="8472" spans="1:20" x14ac:dyDescent="0.3">
      <c r="A8472" s="1">
        <v>45376</v>
      </c>
      <c r="B8472" t="s">
        <v>8917</v>
      </c>
      <c r="C8472" t="s">
        <v>143</v>
      </c>
      <c r="D8472" t="s">
        <v>43</v>
      </c>
      <c r="E8472" t="s">
        <v>35</v>
      </c>
      <c r="F8472" t="s">
        <v>36</v>
      </c>
      <c r="G8472" t="s">
        <v>85</v>
      </c>
      <c r="H8472" t="s">
        <v>120</v>
      </c>
      <c r="I8472" t="s">
        <v>28</v>
      </c>
      <c r="J8472">
        <v>7</v>
      </c>
      <c r="K8472">
        <v>15000</v>
      </c>
      <c r="L8472">
        <v>9</v>
      </c>
      <c r="M8472">
        <v>95550</v>
      </c>
      <c r="N8472">
        <v>80579.11</v>
      </c>
      <c r="O8472">
        <v>14970.89</v>
      </c>
      <c r="P8472" t="s">
        <v>29</v>
      </c>
      <c r="Q8472" t="s">
        <v>30</v>
      </c>
      <c r="R8472" t="s">
        <v>61</v>
      </c>
      <c r="S8472">
        <f t="shared" si="264"/>
        <v>2024</v>
      </c>
      <c r="T8472">
        <f t="shared" si="265"/>
        <v>3</v>
      </c>
    </row>
    <row r="8473" spans="1:20" x14ac:dyDescent="0.3">
      <c r="A8473" s="1">
        <v>45377</v>
      </c>
      <c r="B8473" t="s">
        <v>8918</v>
      </c>
      <c r="C8473" t="s">
        <v>58</v>
      </c>
      <c r="D8473" t="s">
        <v>50</v>
      </c>
      <c r="E8473" t="s">
        <v>44</v>
      </c>
      <c r="F8473" t="s">
        <v>45</v>
      </c>
      <c r="G8473" t="s">
        <v>26</v>
      </c>
      <c r="H8473" t="s">
        <v>70</v>
      </c>
      <c r="I8473" t="s">
        <v>71</v>
      </c>
      <c r="J8473">
        <v>6</v>
      </c>
      <c r="K8473">
        <v>600</v>
      </c>
      <c r="L8473">
        <v>2</v>
      </c>
      <c r="M8473">
        <v>3528</v>
      </c>
      <c r="N8473">
        <v>2710.34</v>
      </c>
      <c r="O8473">
        <v>817.66</v>
      </c>
      <c r="P8473" t="s">
        <v>65</v>
      </c>
      <c r="Q8473" t="s">
        <v>55</v>
      </c>
      <c r="R8473" t="s">
        <v>61</v>
      </c>
      <c r="S8473">
        <f t="shared" si="264"/>
        <v>2024</v>
      </c>
      <c r="T8473">
        <f t="shared" si="265"/>
        <v>3</v>
      </c>
    </row>
    <row r="8474" spans="1:20" x14ac:dyDescent="0.3">
      <c r="A8474" s="1">
        <v>45378</v>
      </c>
      <c r="B8474" t="s">
        <v>8919</v>
      </c>
      <c r="C8474" t="s">
        <v>137</v>
      </c>
      <c r="D8474" t="s">
        <v>50</v>
      </c>
      <c r="E8474" t="s">
        <v>44</v>
      </c>
      <c r="F8474" t="s">
        <v>89</v>
      </c>
      <c r="G8474" t="s">
        <v>85</v>
      </c>
      <c r="H8474" t="s">
        <v>53</v>
      </c>
      <c r="I8474" t="s">
        <v>54</v>
      </c>
      <c r="J8474">
        <v>9</v>
      </c>
      <c r="K8474">
        <v>2500</v>
      </c>
      <c r="L8474">
        <v>8</v>
      </c>
      <c r="M8474">
        <v>20700</v>
      </c>
      <c r="N8474">
        <v>15483.14</v>
      </c>
      <c r="O8474">
        <v>5216.8599999999997</v>
      </c>
      <c r="P8474" t="s">
        <v>93</v>
      </c>
      <c r="Q8474" t="s">
        <v>55</v>
      </c>
      <c r="R8474" t="s">
        <v>31</v>
      </c>
      <c r="S8474">
        <f t="shared" si="264"/>
        <v>2024</v>
      </c>
      <c r="T8474">
        <f t="shared" si="265"/>
        <v>3</v>
      </c>
    </row>
    <row r="8475" spans="1:20" x14ac:dyDescent="0.3">
      <c r="A8475" s="1">
        <v>45379</v>
      </c>
      <c r="B8475" t="s">
        <v>8920</v>
      </c>
      <c r="C8475" t="s">
        <v>34</v>
      </c>
      <c r="D8475" t="s">
        <v>50</v>
      </c>
      <c r="E8475" t="s">
        <v>44</v>
      </c>
      <c r="F8475" t="s">
        <v>45</v>
      </c>
      <c r="G8475" t="s">
        <v>85</v>
      </c>
      <c r="H8475" t="s">
        <v>132</v>
      </c>
      <c r="I8475" t="s">
        <v>28</v>
      </c>
      <c r="J8475">
        <v>9</v>
      </c>
      <c r="K8475">
        <v>3500</v>
      </c>
      <c r="L8475">
        <v>11</v>
      </c>
      <c r="M8475">
        <v>28035</v>
      </c>
      <c r="N8475">
        <v>24512.79</v>
      </c>
      <c r="O8475">
        <v>3522.21</v>
      </c>
      <c r="P8475" t="s">
        <v>29</v>
      </c>
      <c r="Q8475" t="s">
        <v>90</v>
      </c>
      <c r="R8475" t="s">
        <v>102</v>
      </c>
      <c r="S8475">
        <f t="shared" si="264"/>
        <v>2024</v>
      </c>
      <c r="T8475">
        <f t="shared" si="265"/>
        <v>3</v>
      </c>
    </row>
    <row r="8476" spans="1:20" x14ac:dyDescent="0.3">
      <c r="A8476" s="1">
        <v>45380</v>
      </c>
      <c r="B8476" t="s">
        <v>8921</v>
      </c>
      <c r="C8476" t="s">
        <v>143</v>
      </c>
      <c r="D8476" t="s">
        <v>23</v>
      </c>
      <c r="E8476" t="s">
        <v>44</v>
      </c>
      <c r="F8476" t="s">
        <v>89</v>
      </c>
      <c r="G8476" t="s">
        <v>26</v>
      </c>
      <c r="H8476" t="s">
        <v>53</v>
      </c>
      <c r="I8476" t="s">
        <v>54</v>
      </c>
      <c r="J8476">
        <v>5</v>
      </c>
      <c r="K8476">
        <v>2500</v>
      </c>
      <c r="L8476">
        <v>18</v>
      </c>
      <c r="M8476">
        <v>10250</v>
      </c>
      <c r="N8476">
        <v>7471.18</v>
      </c>
      <c r="O8476">
        <v>2778.82</v>
      </c>
      <c r="P8476" t="s">
        <v>72</v>
      </c>
      <c r="Q8476" t="s">
        <v>47</v>
      </c>
      <c r="R8476" t="s">
        <v>73</v>
      </c>
      <c r="S8476">
        <f t="shared" si="264"/>
        <v>2024</v>
      </c>
      <c r="T8476">
        <f t="shared" si="265"/>
        <v>3</v>
      </c>
    </row>
    <row r="8477" spans="1:20" x14ac:dyDescent="0.3">
      <c r="A8477" s="1">
        <v>45381</v>
      </c>
      <c r="B8477" t="s">
        <v>8922</v>
      </c>
      <c r="C8477" t="s">
        <v>143</v>
      </c>
      <c r="D8477" t="s">
        <v>23</v>
      </c>
      <c r="E8477" t="s">
        <v>44</v>
      </c>
      <c r="F8477" t="s">
        <v>45</v>
      </c>
      <c r="G8477" t="s">
        <v>46</v>
      </c>
      <c r="H8477" t="s">
        <v>140</v>
      </c>
      <c r="I8477" t="s">
        <v>71</v>
      </c>
      <c r="J8477">
        <v>15</v>
      </c>
      <c r="K8477">
        <v>900</v>
      </c>
      <c r="L8477">
        <v>18</v>
      </c>
      <c r="M8477">
        <v>11070</v>
      </c>
      <c r="N8477">
        <v>10292.06</v>
      </c>
      <c r="O8477">
        <v>777.94</v>
      </c>
      <c r="P8477" t="s">
        <v>65</v>
      </c>
      <c r="Q8477" t="s">
        <v>55</v>
      </c>
      <c r="R8477" t="s">
        <v>39</v>
      </c>
      <c r="S8477">
        <f t="shared" si="264"/>
        <v>2024</v>
      </c>
      <c r="T8477">
        <f t="shared" si="265"/>
        <v>3</v>
      </c>
    </row>
    <row r="8478" spans="1:20" x14ac:dyDescent="0.3">
      <c r="A8478" s="1">
        <v>45382</v>
      </c>
      <c r="B8478" t="s">
        <v>8923</v>
      </c>
      <c r="C8478" t="s">
        <v>68</v>
      </c>
      <c r="D8478" t="s">
        <v>50</v>
      </c>
      <c r="E8478" t="s">
        <v>44</v>
      </c>
      <c r="F8478" t="s">
        <v>45</v>
      </c>
      <c r="G8478" t="s">
        <v>26</v>
      </c>
      <c r="H8478" t="s">
        <v>53</v>
      </c>
      <c r="I8478" t="s">
        <v>54</v>
      </c>
      <c r="J8478">
        <v>14</v>
      </c>
      <c r="K8478">
        <v>2500</v>
      </c>
      <c r="L8478">
        <v>5</v>
      </c>
      <c r="M8478">
        <v>33250</v>
      </c>
      <c r="N8478">
        <v>26047.97</v>
      </c>
      <c r="O8478">
        <v>7202.03</v>
      </c>
      <c r="P8478" t="s">
        <v>72</v>
      </c>
      <c r="Q8478" t="s">
        <v>55</v>
      </c>
      <c r="R8478" t="s">
        <v>73</v>
      </c>
      <c r="S8478">
        <f t="shared" si="264"/>
        <v>2024</v>
      </c>
      <c r="T8478">
        <f t="shared" si="265"/>
        <v>3</v>
      </c>
    </row>
    <row r="8479" spans="1:20" x14ac:dyDescent="0.3">
      <c r="A8479" s="1">
        <v>45383</v>
      </c>
      <c r="B8479" t="s">
        <v>8924</v>
      </c>
      <c r="C8479" t="s">
        <v>84</v>
      </c>
      <c r="D8479" t="s">
        <v>23</v>
      </c>
      <c r="E8479" t="s">
        <v>35</v>
      </c>
      <c r="F8479" t="s">
        <v>36</v>
      </c>
      <c r="G8479" t="s">
        <v>37</v>
      </c>
      <c r="H8479" t="s">
        <v>120</v>
      </c>
      <c r="I8479" t="s">
        <v>28</v>
      </c>
      <c r="J8479">
        <v>11</v>
      </c>
      <c r="K8479">
        <v>15000</v>
      </c>
      <c r="L8479">
        <v>16</v>
      </c>
      <c r="M8479">
        <v>138600</v>
      </c>
      <c r="N8479">
        <v>117508.26</v>
      </c>
      <c r="O8479">
        <v>21091.74</v>
      </c>
      <c r="P8479" t="s">
        <v>29</v>
      </c>
      <c r="Q8479" t="s">
        <v>47</v>
      </c>
      <c r="R8479" t="s">
        <v>81</v>
      </c>
      <c r="S8479">
        <f t="shared" si="264"/>
        <v>2024</v>
      </c>
      <c r="T8479">
        <f t="shared" si="265"/>
        <v>4</v>
      </c>
    </row>
    <row r="8480" spans="1:20" x14ac:dyDescent="0.3">
      <c r="A8480" s="1">
        <v>45384</v>
      </c>
      <c r="B8480" t="s">
        <v>8925</v>
      </c>
      <c r="C8480" t="s">
        <v>76</v>
      </c>
      <c r="D8480" t="s">
        <v>23</v>
      </c>
      <c r="E8480" t="s">
        <v>35</v>
      </c>
      <c r="F8480" t="s">
        <v>36</v>
      </c>
      <c r="G8480" t="s">
        <v>37</v>
      </c>
      <c r="H8480" t="s">
        <v>132</v>
      </c>
      <c r="I8480" t="s">
        <v>28</v>
      </c>
      <c r="J8480">
        <v>1</v>
      </c>
      <c r="K8480">
        <v>3500</v>
      </c>
      <c r="L8480">
        <v>14</v>
      </c>
      <c r="M8480">
        <v>3010</v>
      </c>
      <c r="N8480">
        <v>2197.89</v>
      </c>
      <c r="O8480">
        <v>812.11</v>
      </c>
      <c r="P8480" t="s">
        <v>72</v>
      </c>
      <c r="Q8480" t="s">
        <v>55</v>
      </c>
      <c r="R8480" t="s">
        <v>31</v>
      </c>
      <c r="S8480">
        <f t="shared" si="264"/>
        <v>2024</v>
      </c>
      <c r="T8480">
        <f t="shared" si="265"/>
        <v>4</v>
      </c>
    </row>
    <row r="8481" spans="1:20" x14ac:dyDescent="0.3">
      <c r="A8481" s="1">
        <v>45385</v>
      </c>
      <c r="B8481" t="s">
        <v>8926</v>
      </c>
      <c r="C8481" t="s">
        <v>76</v>
      </c>
      <c r="D8481" t="s">
        <v>50</v>
      </c>
      <c r="E8481" t="s">
        <v>51</v>
      </c>
      <c r="F8481" t="s">
        <v>77</v>
      </c>
      <c r="G8481" t="s">
        <v>46</v>
      </c>
      <c r="H8481" t="s">
        <v>70</v>
      </c>
      <c r="I8481" t="s">
        <v>71</v>
      </c>
      <c r="J8481">
        <v>8</v>
      </c>
      <c r="K8481">
        <v>600</v>
      </c>
      <c r="L8481">
        <v>18</v>
      </c>
      <c r="M8481">
        <v>3936</v>
      </c>
      <c r="N8481">
        <v>3294.09</v>
      </c>
      <c r="O8481">
        <v>641.91</v>
      </c>
      <c r="P8481" t="s">
        <v>38</v>
      </c>
      <c r="Q8481" t="s">
        <v>47</v>
      </c>
      <c r="R8481" t="s">
        <v>31</v>
      </c>
      <c r="S8481">
        <f t="shared" si="264"/>
        <v>2024</v>
      </c>
      <c r="T8481">
        <f t="shared" si="265"/>
        <v>4</v>
      </c>
    </row>
    <row r="8482" spans="1:20" x14ac:dyDescent="0.3">
      <c r="A8482" s="1">
        <v>45386</v>
      </c>
      <c r="B8482" t="s">
        <v>8927</v>
      </c>
      <c r="C8482" t="s">
        <v>42</v>
      </c>
      <c r="D8482" t="s">
        <v>43</v>
      </c>
      <c r="E8482" t="s">
        <v>44</v>
      </c>
      <c r="F8482" t="s">
        <v>89</v>
      </c>
      <c r="G8482" t="s">
        <v>26</v>
      </c>
      <c r="H8482" t="s">
        <v>80</v>
      </c>
      <c r="I8482" t="s">
        <v>28</v>
      </c>
      <c r="J8482">
        <v>18</v>
      </c>
      <c r="K8482">
        <v>12000</v>
      </c>
      <c r="L8482">
        <v>13</v>
      </c>
      <c r="M8482">
        <v>187920</v>
      </c>
      <c r="N8482">
        <v>148797.53</v>
      </c>
      <c r="O8482">
        <v>39122.47</v>
      </c>
      <c r="P8482" t="s">
        <v>65</v>
      </c>
      <c r="Q8482" t="s">
        <v>30</v>
      </c>
      <c r="R8482" t="s">
        <v>81</v>
      </c>
      <c r="S8482">
        <f t="shared" si="264"/>
        <v>2024</v>
      </c>
      <c r="T8482">
        <f t="shared" si="265"/>
        <v>4</v>
      </c>
    </row>
    <row r="8483" spans="1:20" x14ac:dyDescent="0.3">
      <c r="A8483" s="1">
        <v>45387</v>
      </c>
      <c r="B8483" t="s">
        <v>8928</v>
      </c>
      <c r="C8483" t="s">
        <v>22</v>
      </c>
      <c r="D8483" t="s">
        <v>50</v>
      </c>
      <c r="E8483" t="s">
        <v>51</v>
      </c>
      <c r="F8483" t="s">
        <v>99</v>
      </c>
      <c r="G8483" t="s">
        <v>37</v>
      </c>
      <c r="H8483" t="s">
        <v>53</v>
      </c>
      <c r="I8483" t="s">
        <v>54</v>
      </c>
      <c r="J8483">
        <v>23</v>
      </c>
      <c r="K8483">
        <v>2500</v>
      </c>
      <c r="L8483">
        <v>1</v>
      </c>
      <c r="M8483">
        <v>56925</v>
      </c>
      <c r="N8483">
        <v>47463.55</v>
      </c>
      <c r="O8483">
        <v>9461.4500000000007</v>
      </c>
      <c r="P8483" t="s">
        <v>65</v>
      </c>
      <c r="Q8483" t="s">
        <v>47</v>
      </c>
      <c r="R8483" t="s">
        <v>81</v>
      </c>
      <c r="S8483">
        <f t="shared" si="264"/>
        <v>2024</v>
      </c>
      <c r="T8483">
        <f t="shared" si="265"/>
        <v>4</v>
      </c>
    </row>
    <row r="8484" spans="1:20" x14ac:dyDescent="0.3">
      <c r="A8484" s="1">
        <v>45388</v>
      </c>
      <c r="B8484" t="s">
        <v>8929</v>
      </c>
      <c r="C8484" t="s">
        <v>68</v>
      </c>
      <c r="D8484" t="s">
        <v>43</v>
      </c>
      <c r="E8484" t="s">
        <v>51</v>
      </c>
      <c r="F8484" t="s">
        <v>52</v>
      </c>
      <c r="G8484" t="s">
        <v>46</v>
      </c>
      <c r="H8484" t="s">
        <v>27</v>
      </c>
      <c r="I8484" t="s">
        <v>28</v>
      </c>
      <c r="J8484">
        <v>8</v>
      </c>
      <c r="K8484">
        <v>45000</v>
      </c>
      <c r="L8484">
        <v>16</v>
      </c>
      <c r="M8484">
        <v>302400</v>
      </c>
      <c r="N8484">
        <v>248705.42</v>
      </c>
      <c r="O8484">
        <v>53694.58</v>
      </c>
      <c r="P8484" t="s">
        <v>38</v>
      </c>
      <c r="Q8484" t="s">
        <v>30</v>
      </c>
      <c r="R8484" t="s">
        <v>81</v>
      </c>
      <c r="S8484">
        <f t="shared" si="264"/>
        <v>2024</v>
      </c>
      <c r="T8484">
        <f t="shared" si="265"/>
        <v>4</v>
      </c>
    </row>
    <row r="8485" spans="1:20" x14ac:dyDescent="0.3">
      <c r="A8485" s="1">
        <v>45389</v>
      </c>
      <c r="B8485" t="s">
        <v>8930</v>
      </c>
      <c r="C8485" t="s">
        <v>68</v>
      </c>
      <c r="D8485" t="s">
        <v>23</v>
      </c>
      <c r="E8485" t="s">
        <v>44</v>
      </c>
      <c r="F8485" t="s">
        <v>89</v>
      </c>
      <c r="G8485" t="s">
        <v>26</v>
      </c>
      <c r="H8485" t="s">
        <v>132</v>
      </c>
      <c r="I8485" t="s">
        <v>28</v>
      </c>
      <c r="J8485">
        <v>9</v>
      </c>
      <c r="K8485">
        <v>3500</v>
      </c>
      <c r="L8485">
        <v>3</v>
      </c>
      <c r="M8485">
        <v>30555</v>
      </c>
      <c r="N8485">
        <v>28583.31</v>
      </c>
      <c r="O8485">
        <v>1971.69</v>
      </c>
      <c r="P8485" t="s">
        <v>72</v>
      </c>
      <c r="Q8485" t="s">
        <v>55</v>
      </c>
      <c r="R8485" t="s">
        <v>81</v>
      </c>
      <c r="S8485">
        <f t="shared" si="264"/>
        <v>2024</v>
      </c>
      <c r="T8485">
        <f t="shared" si="265"/>
        <v>4</v>
      </c>
    </row>
    <row r="8486" spans="1:20" x14ac:dyDescent="0.3">
      <c r="A8486" s="1">
        <v>45390</v>
      </c>
      <c r="B8486" t="s">
        <v>8931</v>
      </c>
      <c r="C8486" t="s">
        <v>68</v>
      </c>
      <c r="D8486" t="s">
        <v>50</v>
      </c>
      <c r="E8486" t="s">
        <v>51</v>
      </c>
      <c r="F8486" t="s">
        <v>77</v>
      </c>
      <c r="G8486" t="s">
        <v>85</v>
      </c>
      <c r="H8486" t="s">
        <v>132</v>
      </c>
      <c r="I8486" t="s">
        <v>28</v>
      </c>
      <c r="J8486">
        <v>22</v>
      </c>
      <c r="K8486">
        <v>3500</v>
      </c>
      <c r="L8486">
        <v>3</v>
      </c>
      <c r="M8486">
        <v>74690</v>
      </c>
      <c r="N8486">
        <v>65581.89</v>
      </c>
      <c r="O8486">
        <v>9108.11</v>
      </c>
      <c r="P8486" t="s">
        <v>93</v>
      </c>
      <c r="Q8486" t="s">
        <v>47</v>
      </c>
      <c r="R8486" t="s">
        <v>61</v>
      </c>
      <c r="S8486">
        <f t="shared" si="264"/>
        <v>2024</v>
      </c>
      <c r="T8486">
        <f t="shared" si="265"/>
        <v>4</v>
      </c>
    </row>
    <row r="8487" spans="1:20" x14ac:dyDescent="0.3">
      <c r="A8487" s="1">
        <v>45391</v>
      </c>
      <c r="B8487" t="s">
        <v>8932</v>
      </c>
      <c r="C8487" t="s">
        <v>108</v>
      </c>
      <c r="D8487" t="s">
        <v>50</v>
      </c>
      <c r="E8487" t="s">
        <v>51</v>
      </c>
      <c r="F8487" t="s">
        <v>192</v>
      </c>
      <c r="G8487" t="s">
        <v>26</v>
      </c>
      <c r="H8487" t="s">
        <v>80</v>
      </c>
      <c r="I8487" t="s">
        <v>28</v>
      </c>
      <c r="J8487">
        <v>5</v>
      </c>
      <c r="K8487">
        <v>12000</v>
      </c>
      <c r="L8487">
        <v>11</v>
      </c>
      <c r="M8487">
        <v>53400</v>
      </c>
      <c r="N8487">
        <v>41588.5</v>
      </c>
      <c r="O8487">
        <v>11811.5</v>
      </c>
      <c r="P8487" t="s">
        <v>29</v>
      </c>
      <c r="Q8487" t="s">
        <v>90</v>
      </c>
      <c r="R8487" t="s">
        <v>73</v>
      </c>
      <c r="S8487">
        <f t="shared" si="264"/>
        <v>2024</v>
      </c>
      <c r="T8487">
        <f t="shared" si="265"/>
        <v>4</v>
      </c>
    </row>
    <row r="8488" spans="1:20" x14ac:dyDescent="0.3">
      <c r="A8488" s="1">
        <v>45392</v>
      </c>
      <c r="B8488" t="s">
        <v>8933</v>
      </c>
      <c r="C8488" t="s">
        <v>98</v>
      </c>
      <c r="D8488" t="s">
        <v>23</v>
      </c>
      <c r="E8488" t="s">
        <v>35</v>
      </c>
      <c r="F8488" t="s">
        <v>36</v>
      </c>
      <c r="G8488" t="s">
        <v>37</v>
      </c>
      <c r="H8488" t="s">
        <v>70</v>
      </c>
      <c r="I8488" t="s">
        <v>71</v>
      </c>
      <c r="J8488">
        <v>23</v>
      </c>
      <c r="K8488">
        <v>600</v>
      </c>
      <c r="L8488">
        <v>11</v>
      </c>
      <c r="M8488">
        <v>12282</v>
      </c>
      <c r="N8488">
        <v>9653.15</v>
      </c>
      <c r="O8488">
        <v>2628.85</v>
      </c>
      <c r="P8488" t="s">
        <v>72</v>
      </c>
      <c r="Q8488" t="s">
        <v>30</v>
      </c>
      <c r="R8488" t="s">
        <v>73</v>
      </c>
      <c r="S8488">
        <f t="shared" si="264"/>
        <v>2024</v>
      </c>
      <c r="T8488">
        <f t="shared" si="265"/>
        <v>4</v>
      </c>
    </row>
    <row r="8489" spans="1:20" x14ac:dyDescent="0.3">
      <c r="A8489" s="1">
        <v>45393</v>
      </c>
      <c r="B8489" t="s">
        <v>8934</v>
      </c>
      <c r="C8489" t="s">
        <v>64</v>
      </c>
      <c r="D8489" t="s">
        <v>23</v>
      </c>
      <c r="E8489" t="s">
        <v>44</v>
      </c>
      <c r="F8489" t="s">
        <v>45</v>
      </c>
      <c r="G8489" t="s">
        <v>26</v>
      </c>
      <c r="H8489" t="s">
        <v>120</v>
      </c>
      <c r="I8489" t="s">
        <v>28</v>
      </c>
      <c r="J8489">
        <v>1</v>
      </c>
      <c r="K8489">
        <v>15000</v>
      </c>
      <c r="L8489">
        <v>16</v>
      </c>
      <c r="M8489">
        <v>12600</v>
      </c>
      <c r="N8489">
        <v>11214.77</v>
      </c>
      <c r="O8489">
        <v>1385.23</v>
      </c>
      <c r="P8489" t="s">
        <v>38</v>
      </c>
      <c r="Q8489" t="s">
        <v>90</v>
      </c>
      <c r="R8489" t="s">
        <v>61</v>
      </c>
      <c r="S8489">
        <f t="shared" si="264"/>
        <v>2024</v>
      </c>
      <c r="T8489">
        <f t="shared" si="265"/>
        <v>4</v>
      </c>
    </row>
    <row r="8490" spans="1:20" x14ac:dyDescent="0.3">
      <c r="A8490" s="1">
        <v>45394</v>
      </c>
      <c r="B8490" t="s">
        <v>8935</v>
      </c>
      <c r="C8490" t="s">
        <v>76</v>
      </c>
      <c r="D8490" t="s">
        <v>43</v>
      </c>
      <c r="E8490" t="s">
        <v>24</v>
      </c>
      <c r="F8490" t="s">
        <v>69</v>
      </c>
      <c r="G8490" t="s">
        <v>46</v>
      </c>
      <c r="H8490" t="s">
        <v>140</v>
      </c>
      <c r="I8490" t="s">
        <v>71</v>
      </c>
      <c r="J8490">
        <v>20</v>
      </c>
      <c r="K8490">
        <v>900</v>
      </c>
      <c r="L8490">
        <v>14</v>
      </c>
      <c r="M8490">
        <v>15480</v>
      </c>
      <c r="N8490">
        <v>12414.03</v>
      </c>
      <c r="O8490">
        <v>3065.97</v>
      </c>
      <c r="P8490" t="s">
        <v>93</v>
      </c>
      <c r="Q8490" t="s">
        <v>90</v>
      </c>
      <c r="R8490" t="s">
        <v>73</v>
      </c>
      <c r="S8490">
        <f t="shared" si="264"/>
        <v>2024</v>
      </c>
      <c r="T8490">
        <f t="shared" si="265"/>
        <v>4</v>
      </c>
    </row>
    <row r="8491" spans="1:20" x14ac:dyDescent="0.3">
      <c r="A8491" s="1">
        <v>45395</v>
      </c>
      <c r="B8491" t="s">
        <v>8936</v>
      </c>
      <c r="C8491" t="s">
        <v>137</v>
      </c>
      <c r="D8491" t="s">
        <v>23</v>
      </c>
      <c r="E8491" t="s">
        <v>35</v>
      </c>
      <c r="F8491" t="s">
        <v>36</v>
      </c>
      <c r="G8491" t="s">
        <v>46</v>
      </c>
      <c r="H8491" t="s">
        <v>120</v>
      </c>
      <c r="I8491" t="s">
        <v>28</v>
      </c>
      <c r="J8491">
        <v>23</v>
      </c>
      <c r="K8491">
        <v>15000</v>
      </c>
      <c r="L8491">
        <v>10</v>
      </c>
      <c r="M8491">
        <v>310500</v>
      </c>
      <c r="N8491">
        <v>233257.07</v>
      </c>
      <c r="O8491">
        <v>77242.929999999993</v>
      </c>
      <c r="P8491" t="s">
        <v>38</v>
      </c>
      <c r="Q8491" t="s">
        <v>55</v>
      </c>
      <c r="R8491" t="s">
        <v>123</v>
      </c>
      <c r="S8491">
        <f t="shared" si="264"/>
        <v>2024</v>
      </c>
      <c r="T8491">
        <f t="shared" si="265"/>
        <v>4</v>
      </c>
    </row>
    <row r="8492" spans="1:20" x14ac:dyDescent="0.3">
      <c r="A8492" s="1">
        <v>45396</v>
      </c>
      <c r="B8492" t="s">
        <v>8937</v>
      </c>
      <c r="C8492" t="s">
        <v>22</v>
      </c>
      <c r="D8492" t="s">
        <v>23</v>
      </c>
      <c r="E8492" t="s">
        <v>51</v>
      </c>
      <c r="F8492" t="s">
        <v>99</v>
      </c>
      <c r="G8492" t="s">
        <v>85</v>
      </c>
      <c r="H8492" t="s">
        <v>53</v>
      </c>
      <c r="I8492" t="s">
        <v>54</v>
      </c>
      <c r="J8492">
        <v>23</v>
      </c>
      <c r="K8492">
        <v>2500</v>
      </c>
      <c r="L8492">
        <v>11</v>
      </c>
      <c r="M8492">
        <v>51175</v>
      </c>
      <c r="N8492">
        <v>41484.879999999997</v>
      </c>
      <c r="O8492">
        <v>9690.1200000000008</v>
      </c>
      <c r="P8492" t="s">
        <v>65</v>
      </c>
      <c r="Q8492" t="s">
        <v>30</v>
      </c>
      <c r="R8492" t="s">
        <v>123</v>
      </c>
      <c r="S8492">
        <f t="shared" si="264"/>
        <v>2024</v>
      </c>
      <c r="T8492">
        <f t="shared" si="265"/>
        <v>4</v>
      </c>
    </row>
    <row r="8493" spans="1:20" x14ac:dyDescent="0.3">
      <c r="A8493" s="1">
        <v>45397</v>
      </c>
      <c r="B8493" t="s">
        <v>8938</v>
      </c>
      <c r="C8493" t="s">
        <v>84</v>
      </c>
      <c r="D8493" t="s">
        <v>50</v>
      </c>
      <c r="E8493" t="s">
        <v>35</v>
      </c>
      <c r="F8493" t="s">
        <v>36</v>
      </c>
      <c r="G8493" t="s">
        <v>85</v>
      </c>
      <c r="H8493" t="s">
        <v>120</v>
      </c>
      <c r="I8493" t="s">
        <v>28</v>
      </c>
      <c r="J8493">
        <v>13</v>
      </c>
      <c r="K8493">
        <v>15000</v>
      </c>
      <c r="L8493">
        <v>9</v>
      </c>
      <c r="M8493">
        <v>177450</v>
      </c>
      <c r="N8493">
        <v>165974.9</v>
      </c>
      <c r="O8493">
        <v>11475.1</v>
      </c>
      <c r="P8493" t="s">
        <v>38</v>
      </c>
      <c r="Q8493" t="s">
        <v>55</v>
      </c>
      <c r="R8493" t="s">
        <v>39</v>
      </c>
      <c r="S8493">
        <f t="shared" si="264"/>
        <v>2024</v>
      </c>
      <c r="T8493">
        <f t="shared" si="265"/>
        <v>4</v>
      </c>
    </row>
    <row r="8494" spans="1:20" x14ac:dyDescent="0.3">
      <c r="A8494" s="1">
        <v>45398</v>
      </c>
      <c r="B8494" t="s">
        <v>8939</v>
      </c>
      <c r="C8494" t="s">
        <v>143</v>
      </c>
      <c r="D8494" t="s">
        <v>50</v>
      </c>
      <c r="E8494" t="s">
        <v>24</v>
      </c>
      <c r="F8494" t="s">
        <v>25</v>
      </c>
      <c r="G8494" t="s">
        <v>85</v>
      </c>
      <c r="H8494" t="s">
        <v>140</v>
      </c>
      <c r="I8494" t="s">
        <v>71</v>
      </c>
      <c r="J8494">
        <v>22</v>
      </c>
      <c r="K8494">
        <v>900</v>
      </c>
      <c r="L8494">
        <v>0</v>
      </c>
      <c r="M8494">
        <v>19800</v>
      </c>
      <c r="N8494">
        <v>15633.92</v>
      </c>
      <c r="O8494">
        <v>4166.08</v>
      </c>
      <c r="P8494" t="s">
        <v>38</v>
      </c>
      <c r="Q8494" t="s">
        <v>55</v>
      </c>
      <c r="R8494" t="s">
        <v>39</v>
      </c>
      <c r="S8494">
        <f t="shared" si="264"/>
        <v>2024</v>
      </c>
      <c r="T8494">
        <f t="shared" si="265"/>
        <v>4</v>
      </c>
    </row>
    <row r="8495" spans="1:20" x14ac:dyDescent="0.3">
      <c r="A8495" s="1">
        <v>45399</v>
      </c>
      <c r="B8495" t="s">
        <v>8940</v>
      </c>
      <c r="C8495" t="s">
        <v>84</v>
      </c>
      <c r="D8495" t="s">
        <v>50</v>
      </c>
      <c r="E8495" t="s">
        <v>24</v>
      </c>
      <c r="F8495" t="s">
        <v>69</v>
      </c>
      <c r="G8495" t="s">
        <v>26</v>
      </c>
      <c r="H8495" t="s">
        <v>140</v>
      </c>
      <c r="I8495" t="s">
        <v>71</v>
      </c>
      <c r="J8495">
        <v>2</v>
      </c>
      <c r="K8495">
        <v>900</v>
      </c>
      <c r="L8495">
        <v>20</v>
      </c>
      <c r="M8495">
        <v>1440</v>
      </c>
      <c r="N8495">
        <v>1342.3</v>
      </c>
      <c r="O8495">
        <v>97.7</v>
      </c>
      <c r="P8495" t="s">
        <v>65</v>
      </c>
      <c r="Q8495" t="s">
        <v>30</v>
      </c>
      <c r="R8495" t="s">
        <v>31</v>
      </c>
      <c r="S8495">
        <f t="shared" si="264"/>
        <v>2024</v>
      </c>
      <c r="T8495">
        <f t="shared" si="265"/>
        <v>4</v>
      </c>
    </row>
    <row r="8496" spans="1:20" x14ac:dyDescent="0.3">
      <c r="A8496" s="1">
        <v>45400</v>
      </c>
      <c r="B8496" t="s">
        <v>8941</v>
      </c>
      <c r="C8496" t="s">
        <v>42</v>
      </c>
      <c r="D8496" t="s">
        <v>43</v>
      </c>
      <c r="E8496" t="s">
        <v>35</v>
      </c>
      <c r="F8496" t="s">
        <v>36</v>
      </c>
      <c r="G8496" t="s">
        <v>46</v>
      </c>
      <c r="H8496" t="s">
        <v>80</v>
      </c>
      <c r="I8496" t="s">
        <v>28</v>
      </c>
      <c r="J8496">
        <v>21</v>
      </c>
      <c r="K8496">
        <v>12000</v>
      </c>
      <c r="L8496">
        <v>5</v>
      </c>
      <c r="M8496">
        <v>239400</v>
      </c>
      <c r="N8496">
        <v>222231.5</v>
      </c>
      <c r="O8496">
        <v>17168.5</v>
      </c>
      <c r="P8496" t="s">
        <v>93</v>
      </c>
      <c r="Q8496" t="s">
        <v>90</v>
      </c>
      <c r="R8496" t="s">
        <v>123</v>
      </c>
      <c r="S8496">
        <f t="shared" si="264"/>
        <v>2024</v>
      </c>
      <c r="T8496">
        <f t="shared" si="265"/>
        <v>4</v>
      </c>
    </row>
    <row r="8497" spans="1:20" x14ac:dyDescent="0.3">
      <c r="A8497" s="1">
        <v>45401</v>
      </c>
      <c r="B8497" t="s">
        <v>8942</v>
      </c>
      <c r="C8497" t="s">
        <v>137</v>
      </c>
      <c r="D8497" t="s">
        <v>50</v>
      </c>
      <c r="E8497" t="s">
        <v>24</v>
      </c>
      <c r="F8497" t="s">
        <v>69</v>
      </c>
      <c r="G8497" t="s">
        <v>26</v>
      </c>
      <c r="H8497" t="s">
        <v>53</v>
      </c>
      <c r="I8497" t="s">
        <v>54</v>
      </c>
      <c r="J8497">
        <v>1</v>
      </c>
      <c r="K8497">
        <v>2500</v>
      </c>
      <c r="L8497">
        <v>16</v>
      </c>
      <c r="M8497">
        <v>2100</v>
      </c>
      <c r="N8497">
        <v>1877.46</v>
      </c>
      <c r="O8497">
        <v>222.54</v>
      </c>
      <c r="P8497" t="s">
        <v>38</v>
      </c>
      <c r="Q8497" t="s">
        <v>55</v>
      </c>
      <c r="R8497" t="s">
        <v>73</v>
      </c>
      <c r="S8497">
        <f t="shared" si="264"/>
        <v>2024</v>
      </c>
      <c r="T8497">
        <f t="shared" si="265"/>
        <v>4</v>
      </c>
    </row>
    <row r="8498" spans="1:20" x14ac:dyDescent="0.3">
      <c r="A8498" s="1">
        <v>45402</v>
      </c>
      <c r="B8498" t="s">
        <v>8943</v>
      </c>
      <c r="C8498" t="s">
        <v>143</v>
      </c>
      <c r="D8498" t="s">
        <v>43</v>
      </c>
      <c r="E8498" t="s">
        <v>35</v>
      </c>
      <c r="F8498" t="s">
        <v>36</v>
      </c>
      <c r="G8498" t="s">
        <v>26</v>
      </c>
      <c r="H8498" t="s">
        <v>59</v>
      </c>
      <c r="I8498" t="s">
        <v>60</v>
      </c>
      <c r="J8498">
        <v>5</v>
      </c>
      <c r="K8498">
        <v>4500</v>
      </c>
      <c r="L8498">
        <v>12</v>
      </c>
      <c r="M8498">
        <v>19800</v>
      </c>
      <c r="N8498">
        <v>16987.54</v>
      </c>
      <c r="O8498">
        <v>2812.46</v>
      </c>
      <c r="P8498" t="s">
        <v>38</v>
      </c>
      <c r="Q8498" t="s">
        <v>55</v>
      </c>
      <c r="R8498" t="s">
        <v>102</v>
      </c>
      <c r="S8498">
        <f t="shared" si="264"/>
        <v>2024</v>
      </c>
      <c r="T8498">
        <f t="shared" si="265"/>
        <v>4</v>
      </c>
    </row>
    <row r="8499" spans="1:20" x14ac:dyDescent="0.3">
      <c r="A8499" s="1">
        <v>45403</v>
      </c>
      <c r="B8499" t="s">
        <v>8944</v>
      </c>
      <c r="C8499" t="s">
        <v>42</v>
      </c>
      <c r="D8499" t="s">
        <v>50</v>
      </c>
      <c r="E8499" t="s">
        <v>35</v>
      </c>
      <c r="F8499" t="s">
        <v>36</v>
      </c>
      <c r="G8499" t="s">
        <v>37</v>
      </c>
      <c r="H8499" t="s">
        <v>59</v>
      </c>
      <c r="I8499" t="s">
        <v>60</v>
      </c>
      <c r="J8499">
        <v>17</v>
      </c>
      <c r="K8499">
        <v>4500</v>
      </c>
      <c r="L8499">
        <v>2</v>
      </c>
      <c r="M8499">
        <v>74970</v>
      </c>
      <c r="N8499">
        <v>67718.009999999995</v>
      </c>
      <c r="O8499">
        <v>7251.99</v>
      </c>
      <c r="P8499" t="s">
        <v>65</v>
      </c>
      <c r="Q8499" t="s">
        <v>30</v>
      </c>
      <c r="R8499" t="s">
        <v>123</v>
      </c>
      <c r="S8499">
        <f t="shared" si="264"/>
        <v>2024</v>
      </c>
      <c r="T8499">
        <f t="shared" si="265"/>
        <v>4</v>
      </c>
    </row>
    <row r="8500" spans="1:20" x14ac:dyDescent="0.3">
      <c r="A8500" s="1">
        <v>45404</v>
      </c>
      <c r="B8500" t="s">
        <v>8945</v>
      </c>
      <c r="C8500" t="s">
        <v>42</v>
      </c>
      <c r="D8500" t="s">
        <v>23</v>
      </c>
      <c r="E8500" t="s">
        <v>51</v>
      </c>
      <c r="F8500" t="s">
        <v>77</v>
      </c>
      <c r="G8500" t="s">
        <v>26</v>
      </c>
      <c r="H8500" t="s">
        <v>120</v>
      </c>
      <c r="I8500" t="s">
        <v>28</v>
      </c>
      <c r="J8500">
        <v>8</v>
      </c>
      <c r="K8500">
        <v>15000</v>
      </c>
      <c r="L8500">
        <v>18</v>
      </c>
      <c r="M8500">
        <v>98400</v>
      </c>
      <c r="N8500">
        <v>71500.63</v>
      </c>
      <c r="O8500">
        <v>26899.37</v>
      </c>
      <c r="P8500" t="s">
        <v>29</v>
      </c>
      <c r="Q8500" t="s">
        <v>30</v>
      </c>
      <c r="R8500" t="s">
        <v>73</v>
      </c>
      <c r="S8500">
        <f t="shared" si="264"/>
        <v>2024</v>
      </c>
      <c r="T8500">
        <f t="shared" si="265"/>
        <v>4</v>
      </c>
    </row>
    <row r="8501" spans="1:20" x14ac:dyDescent="0.3">
      <c r="A8501" s="1">
        <v>45405</v>
      </c>
      <c r="B8501" t="s">
        <v>8946</v>
      </c>
      <c r="C8501" t="s">
        <v>137</v>
      </c>
      <c r="D8501" t="s">
        <v>43</v>
      </c>
      <c r="E8501" t="s">
        <v>44</v>
      </c>
      <c r="F8501" t="s">
        <v>89</v>
      </c>
      <c r="G8501" t="s">
        <v>85</v>
      </c>
      <c r="H8501" t="s">
        <v>59</v>
      </c>
      <c r="I8501" t="s">
        <v>60</v>
      </c>
      <c r="J8501">
        <v>7</v>
      </c>
      <c r="K8501">
        <v>4500</v>
      </c>
      <c r="L8501">
        <v>1</v>
      </c>
      <c r="M8501">
        <v>31185</v>
      </c>
      <c r="N8501">
        <v>27904.54</v>
      </c>
      <c r="O8501">
        <v>3280.46</v>
      </c>
      <c r="P8501" t="s">
        <v>38</v>
      </c>
      <c r="Q8501" t="s">
        <v>47</v>
      </c>
      <c r="R8501" t="s">
        <v>39</v>
      </c>
      <c r="S8501">
        <f t="shared" si="264"/>
        <v>2024</v>
      </c>
      <c r="T8501">
        <f t="shared" si="265"/>
        <v>4</v>
      </c>
    </row>
    <row r="8502" spans="1:20" x14ac:dyDescent="0.3">
      <c r="A8502" s="1">
        <v>45406</v>
      </c>
      <c r="B8502" t="s">
        <v>8947</v>
      </c>
      <c r="C8502" t="s">
        <v>58</v>
      </c>
      <c r="D8502" t="s">
        <v>23</v>
      </c>
      <c r="E8502" t="s">
        <v>24</v>
      </c>
      <c r="F8502" t="s">
        <v>25</v>
      </c>
      <c r="G8502" t="s">
        <v>85</v>
      </c>
      <c r="H8502" t="s">
        <v>140</v>
      </c>
      <c r="I8502" t="s">
        <v>71</v>
      </c>
      <c r="J8502">
        <v>14</v>
      </c>
      <c r="K8502">
        <v>900</v>
      </c>
      <c r="L8502">
        <v>5</v>
      </c>
      <c r="M8502">
        <v>11970</v>
      </c>
      <c r="N8502">
        <v>10375.81</v>
      </c>
      <c r="O8502">
        <v>1594.19</v>
      </c>
      <c r="P8502" t="s">
        <v>72</v>
      </c>
      <c r="Q8502" t="s">
        <v>55</v>
      </c>
      <c r="R8502" t="s">
        <v>31</v>
      </c>
      <c r="S8502">
        <f t="shared" si="264"/>
        <v>2024</v>
      </c>
      <c r="T8502">
        <f t="shared" si="265"/>
        <v>4</v>
      </c>
    </row>
    <row r="8503" spans="1:20" x14ac:dyDescent="0.3">
      <c r="A8503" s="1">
        <v>45407</v>
      </c>
      <c r="B8503" t="s">
        <v>8948</v>
      </c>
      <c r="C8503" t="s">
        <v>22</v>
      </c>
      <c r="D8503" t="s">
        <v>23</v>
      </c>
      <c r="E8503" t="s">
        <v>24</v>
      </c>
      <c r="F8503" t="s">
        <v>25</v>
      </c>
      <c r="G8503" t="s">
        <v>37</v>
      </c>
      <c r="H8503" t="s">
        <v>80</v>
      </c>
      <c r="I8503" t="s">
        <v>28</v>
      </c>
      <c r="J8503">
        <v>7</v>
      </c>
      <c r="K8503">
        <v>12000</v>
      </c>
      <c r="L8503">
        <v>5</v>
      </c>
      <c r="M8503">
        <v>79800</v>
      </c>
      <c r="N8503">
        <v>73481.78</v>
      </c>
      <c r="O8503">
        <v>6318.22</v>
      </c>
      <c r="P8503" t="s">
        <v>29</v>
      </c>
      <c r="Q8503" t="s">
        <v>30</v>
      </c>
      <c r="R8503" t="s">
        <v>73</v>
      </c>
      <c r="S8503">
        <f t="shared" si="264"/>
        <v>2024</v>
      </c>
      <c r="T8503">
        <f t="shared" si="265"/>
        <v>4</v>
      </c>
    </row>
    <row r="8504" spans="1:20" x14ac:dyDescent="0.3">
      <c r="A8504" s="1">
        <v>45408</v>
      </c>
      <c r="B8504" t="s">
        <v>8949</v>
      </c>
      <c r="C8504" t="s">
        <v>108</v>
      </c>
      <c r="D8504" t="s">
        <v>43</v>
      </c>
      <c r="E8504" t="s">
        <v>44</v>
      </c>
      <c r="F8504" t="s">
        <v>45</v>
      </c>
      <c r="G8504" t="s">
        <v>26</v>
      </c>
      <c r="H8504" t="s">
        <v>120</v>
      </c>
      <c r="I8504" t="s">
        <v>28</v>
      </c>
      <c r="J8504">
        <v>2</v>
      </c>
      <c r="K8504">
        <v>15000</v>
      </c>
      <c r="L8504">
        <v>12</v>
      </c>
      <c r="M8504">
        <v>26400</v>
      </c>
      <c r="N8504">
        <v>24397.02</v>
      </c>
      <c r="O8504">
        <v>2002.98</v>
      </c>
      <c r="P8504" t="s">
        <v>29</v>
      </c>
      <c r="Q8504" t="s">
        <v>55</v>
      </c>
      <c r="R8504" t="s">
        <v>39</v>
      </c>
      <c r="S8504">
        <f t="shared" si="264"/>
        <v>2024</v>
      </c>
      <c r="T8504">
        <f t="shared" si="265"/>
        <v>4</v>
      </c>
    </row>
    <row r="8505" spans="1:20" x14ac:dyDescent="0.3">
      <c r="A8505" s="1">
        <v>45409</v>
      </c>
      <c r="B8505" t="s">
        <v>8950</v>
      </c>
      <c r="C8505" t="s">
        <v>76</v>
      </c>
      <c r="D8505" t="s">
        <v>50</v>
      </c>
      <c r="E8505" t="s">
        <v>24</v>
      </c>
      <c r="F8505" t="s">
        <v>25</v>
      </c>
      <c r="G8505" t="s">
        <v>37</v>
      </c>
      <c r="H8505" t="s">
        <v>70</v>
      </c>
      <c r="I8505" t="s">
        <v>71</v>
      </c>
      <c r="J8505">
        <v>17</v>
      </c>
      <c r="K8505">
        <v>600</v>
      </c>
      <c r="L8505">
        <v>14</v>
      </c>
      <c r="M8505">
        <v>8772</v>
      </c>
      <c r="N8505">
        <v>7755.24</v>
      </c>
      <c r="O8505">
        <v>1016.76</v>
      </c>
      <c r="P8505" t="s">
        <v>38</v>
      </c>
      <c r="Q8505" t="s">
        <v>30</v>
      </c>
      <c r="R8505" t="s">
        <v>123</v>
      </c>
      <c r="S8505">
        <f t="shared" si="264"/>
        <v>2024</v>
      </c>
      <c r="T8505">
        <f t="shared" si="265"/>
        <v>4</v>
      </c>
    </row>
    <row r="8506" spans="1:20" x14ac:dyDescent="0.3">
      <c r="A8506" s="1">
        <v>45410</v>
      </c>
      <c r="B8506" t="s">
        <v>8951</v>
      </c>
      <c r="C8506" t="s">
        <v>98</v>
      </c>
      <c r="D8506" t="s">
        <v>23</v>
      </c>
      <c r="E8506" t="s">
        <v>51</v>
      </c>
      <c r="F8506" t="s">
        <v>77</v>
      </c>
      <c r="G8506" t="s">
        <v>85</v>
      </c>
      <c r="H8506" t="s">
        <v>70</v>
      </c>
      <c r="I8506" t="s">
        <v>71</v>
      </c>
      <c r="J8506">
        <v>20</v>
      </c>
      <c r="K8506">
        <v>600</v>
      </c>
      <c r="L8506">
        <v>2</v>
      </c>
      <c r="M8506">
        <v>11760</v>
      </c>
      <c r="N8506">
        <v>9182.59</v>
      </c>
      <c r="O8506">
        <v>2577.41</v>
      </c>
      <c r="P8506" t="s">
        <v>65</v>
      </c>
      <c r="Q8506" t="s">
        <v>47</v>
      </c>
      <c r="R8506" t="s">
        <v>86</v>
      </c>
      <c r="S8506">
        <f t="shared" si="264"/>
        <v>2024</v>
      </c>
      <c r="T8506">
        <f t="shared" si="265"/>
        <v>4</v>
      </c>
    </row>
    <row r="8507" spans="1:20" x14ac:dyDescent="0.3">
      <c r="A8507" s="1">
        <v>45411</v>
      </c>
      <c r="B8507" t="s">
        <v>8952</v>
      </c>
      <c r="C8507" t="s">
        <v>137</v>
      </c>
      <c r="D8507" t="s">
        <v>23</v>
      </c>
      <c r="E8507" t="s">
        <v>24</v>
      </c>
      <c r="F8507" t="s">
        <v>69</v>
      </c>
      <c r="G8507" t="s">
        <v>46</v>
      </c>
      <c r="H8507" t="s">
        <v>27</v>
      </c>
      <c r="I8507" t="s">
        <v>28</v>
      </c>
      <c r="J8507">
        <v>2</v>
      </c>
      <c r="K8507">
        <v>45000</v>
      </c>
      <c r="L8507">
        <v>14</v>
      </c>
      <c r="M8507">
        <v>77400</v>
      </c>
      <c r="N8507">
        <v>64548.52</v>
      </c>
      <c r="O8507">
        <v>12851.48</v>
      </c>
      <c r="P8507" t="s">
        <v>72</v>
      </c>
      <c r="Q8507" t="s">
        <v>55</v>
      </c>
      <c r="R8507" t="s">
        <v>73</v>
      </c>
      <c r="S8507">
        <f t="shared" si="264"/>
        <v>2024</v>
      </c>
      <c r="T8507">
        <f t="shared" si="265"/>
        <v>4</v>
      </c>
    </row>
    <row r="8508" spans="1:20" x14ac:dyDescent="0.3">
      <c r="A8508" s="1">
        <v>45412</v>
      </c>
      <c r="B8508" t="s">
        <v>8953</v>
      </c>
      <c r="C8508" t="s">
        <v>22</v>
      </c>
      <c r="D8508" t="s">
        <v>50</v>
      </c>
      <c r="E8508" t="s">
        <v>44</v>
      </c>
      <c r="F8508" t="s">
        <v>89</v>
      </c>
      <c r="G8508" t="s">
        <v>37</v>
      </c>
      <c r="H8508" t="s">
        <v>53</v>
      </c>
      <c r="I8508" t="s">
        <v>54</v>
      </c>
      <c r="J8508">
        <v>10</v>
      </c>
      <c r="K8508">
        <v>2500</v>
      </c>
      <c r="L8508">
        <v>9</v>
      </c>
      <c r="M8508">
        <v>22750</v>
      </c>
      <c r="N8508">
        <v>20283.099999999999</v>
      </c>
      <c r="O8508">
        <v>2466.9</v>
      </c>
      <c r="P8508" t="s">
        <v>93</v>
      </c>
      <c r="Q8508" t="s">
        <v>47</v>
      </c>
      <c r="R8508" t="s">
        <v>102</v>
      </c>
      <c r="S8508">
        <f t="shared" si="264"/>
        <v>2024</v>
      </c>
      <c r="T8508">
        <f t="shared" si="265"/>
        <v>4</v>
      </c>
    </row>
    <row r="8509" spans="1:20" x14ac:dyDescent="0.3">
      <c r="A8509" s="1">
        <v>45413</v>
      </c>
      <c r="B8509" t="s">
        <v>8954</v>
      </c>
      <c r="C8509" t="s">
        <v>76</v>
      </c>
      <c r="D8509" t="s">
        <v>50</v>
      </c>
      <c r="E8509" t="s">
        <v>35</v>
      </c>
      <c r="F8509" t="s">
        <v>36</v>
      </c>
      <c r="G8509" t="s">
        <v>46</v>
      </c>
      <c r="H8509" t="s">
        <v>27</v>
      </c>
      <c r="I8509" t="s">
        <v>28</v>
      </c>
      <c r="J8509">
        <v>24</v>
      </c>
      <c r="K8509">
        <v>45000</v>
      </c>
      <c r="L8509">
        <v>12</v>
      </c>
      <c r="M8509">
        <v>950400</v>
      </c>
      <c r="N8509">
        <v>725399.09</v>
      </c>
      <c r="O8509">
        <v>225000.91</v>
      </c>
      <c r="P8509" t="s">
        <v>65</v>
      </c>
      <c r="Q8509" t="s">
        <v>47</v>
      </c>
      <c r="R8509" t="s">
        <v>86</v>
      </c>
      <c r="S8509">
        <f t="shared" si="264"/>
        <v>2024</v>
      </c>
      <c r="T8509">
        <f t="shared" si="265"/>
        <v>5</v>
      </c>
    </row>
    <row r="8510" spans="1:20" x14ac:dyDescent="0.3">
      <c r="A8510" s="1">
        <v>45414</v>
      </c>
      <c r="B8510" t="s">
        <v>8955</v>
      </c>
      <c r="C8510" t="s">
        <v>34</v>
      </c>
      <c r="D8510" t="s">
        <v>50</v>
      </c>
      <c r="E8510" t="s">
        <v>35</v>
      </c>
      <c r="F8510" t="s">
        <v>36</v>
      </c>
      <c r="G8510" t="s">
        <v>85</v>
      </c>
      <c r="H8510" t="s">
        <v>120</v>
      </c>
      <c r="I8510" t="s">
        <v>28</v>
      </c>
      <c r="J8510">
        <v>3</v>
      </c>
      <c r="K8510">
        <v>15000</v>
      </c>
      <c r="L8510">
        <v>17</v>
      </c>
      <c r="M8510">
        <v>37350</v>
      </c>
      <c r="N8510">
        <v>26996.39</v>
      </c>
      <c r="O8510">
        <v>10353.61</v>
      </c>
      <c r="P8510" t="s">
        <v>29</v>
      </c>
      <c r="Q8510" t="s">
        <v>90</v>
      </c>
      <c r="R8510" t="s">
        <v>39</v>
      </c>
      <c r="S8510">
        <f t="shared" si="264"/>
        <v>2024</v>
      </c>
      <c r="T8510">
        <f t="shared" si="265"/>
        <v>5</v>
      </c>
    </row>
    <row r="8511" spans="1:20" x14ac:dyDescent="0.3">
      <c r="A8511" s="1">
        <v>45415</v>
      </c>
      <c r="B8511" t="s">
        <v>8956</v>
      </c>
      <c r="C8511" t="s">
        <v>84</v>
      </c>
      <c r="D8511" t="s">
        <v>50</v>
      </c>
      <c r="E8511" t="s">
        <v>24</v>
      </c>
      <c r="F8511" t="s">
        <v>69</v>
      </c>
      <c r="G8511" t="s">
        <v>85</v>
      </c>
      <c r="H8511" t="s">
        <v>120</v>
      </c>
      <c r="I8511" t="s">
        <v>28</v>
      </c>
      <c r="J8511">
        <v>15</v>
      </c>
      <c r="K8511">
        <v>15000</v>
      </c>
      <c r="L8511">
        <v>20</v>
      </c>
      <c r="M8511">
        <v>180000</v>
      </c>
      <c r="N8511">
        <v>151929.47</v>
      </c>
      <c r="O8511">
        <v>28070.53</v>
      </c>
      <c r="P8511" t="s">
        <v>93</v>
      </c>
      <c r="Q8511" t="s">
        <v>55</v>
      </c>
      <c r="R8511" t="s">
        <v>73</v>
      </c>
      <c r="S8511">
        <f t="shared" si="264"/>
        <v>2024</v>
      </c>
      <c r="T8511">
        <f t="shared" si="265"/>
        <v>5</v>
      </c>
    </row>
    <row r="8512" spans="1:20" x14ac:dyDescent="0.3">
      <c r="A8512" s="1">
        <v>45416</v>
      </c>
      <c r="B8512" t="s">
        <v>8957</v>
      </c>
      <c r="C8512" t="s">
        <v>42</v>
      </c>
      <c r="D8512" t="s">
        <v>23</v>
      </c>
      <c r="E8512" t="s">
        <v>24</v>
      </c>
      <c r="F8512" t="s">
        <v>111</v>
      </c>
      <c r="G8512" t="s">
        <v>46</v>
      </c>
      <c r="H8512" t="s">
        <v>132</v>
      </c>
      <c r="I8512" t="s">
        <v>28</v>
      </c>
      <c r="J8512">
        <v>12</v>
      </c>
      <c r="K8512">
        <v>3500</v>
      </c>
      <c r="L8512">
        <v>16</v>
      </c>
      <c r="M8512">
        <v>35280</v>
      </c>
      <c r="N8512">
        <v>31751.17</v>
      </c>
      <c r="O8512">
        <v>3528.83</v>
      </c>
      <c r="P8512" t="s">
        <v>29</v>
      </c>
      <c r="Q8512" t="s">
        <v>47</v>
      </c>
      <c r="R8512" t="s">
        <v>61</v>
      </c>
      <c r="S8512">
        <f t="shared" si="264"/>
        <v>2024</v>
      </c>
      <c r="T8512">
        <f t="shared" si="265"/>
        <v>5</v>
      </c>
    </row>
    <row r="8513" spans="1:20" x14ac:dyDescent="0.3">
      <c r="A8513" s="1">
        <v>45417</v>
      </c>
      <c r="B8513" t="s">
        <v>8958</v>
      </c>
      <c r="C8513" t="s">
        <v>64</v>
      </c>
      <c r="D8513" t="s">
        <v>23</v>
      </c>
      <c r="E8513" t="s">
        <v>44</v>
      </c>
      <c r="F8513" t="s">
        <v>89</v>
      </c>
      <c r="G8513" t="s">
        <v>37</v>
      </c>
      <c r="H8513" t="s">
        <v>70</v>
      </c>
      <c r="I8513" t="s">
        <v>71</v>
      </c>
      <c r="J8513">
        <v>5</v>
      </c>
      <c r="K8513">
        <v>600</v>
      </c>
      <c r="L8513">
        <v>2</v>
      </c>
      <c r="M8513">
        <v>2940</v>
      </c>
      <c r="N8513">
        <v>2699.28</v>
      </c>
      <c r="O8513">
        <v>240.72</v>
      </c>
      <c r="P8513" t="s">
        <v>29</v>
      </c>
      <c r="Q8513" t="s">
        <v>90</v>
      </c>
      <c r="R8513" t="s">
        <v>102</v>
      </c>
      <c r="S8513">
        <f t="shared" si="264"/>
        <v>2024</v>
      </c>
      <c r="T8513">
        <f t="shared" si="265"/>
        <v>5</v>
      </c>
    </row>
    <row r="8514" spans="1:20" x14ac:dyDescent="0.3">
      <c r="A8514" s="1">
        <v>45418</v>
      </c>
      <c r="B8514" t="s">
        <v>8959</v>
      </c>
      <c r="C8514" t="s">
        <v>22</v>
      </c>
      <c r="D8514" t="s">
        <v>23</v>
      </c>
      <c r="E8514" t="s">
        <v>44</v>
      </c>
      <c r="F8514" t="s">
        <v>45</v>
      </c>
      <c r="G8514" t="s">
        <v>85</v>
      </c>
      <c r="H8514" t="s">
        <v>53</v>
      </c>
      <c r="I8514" t="s">
        <v>54</v>
      </c>
      <c r="J8514">
        <v>22</v>
      </c>
      <c r="K8514">
        <v>2500</v>
      </c>
      <c r="L8514">
        <v>14</v>
      </c>
      <c r="M8514">
        <v>47300</v>
      </c>
      <c r="N8514">
        <v>42661.69</v>
      </c>
      <c r="O8514">
        <v>4638.3100000000004</v>
      </c>
      <c r="P8514" t="s">
        <v>29</v>
      </c>
      <c r="Q8514" t="s">
        <v>47</v>
      </c>
      <c r="R8514" t="s">
        <v>86</v>
      </c>
      <c r="S8514">
        <f t="shared" si="264"/>
        <v>2024</v>
      </c>
      <c r="T8514">
        <f t="shared" si="265"/>
        <v>5</v>
      </c>
    </row>
    <row r="8515" spans="1:20" x14ac:dyDescent="0.3">
      <c r="A8515" s="1">
        <v>45419</v>
      </c>
      <c r="B8515" t="s">
        <v>8960</v>
      </c>
      <c r="C8515" t="s">
        <v>108</v>
      </c>
      <c r="D8515" t="s">
        <v>23</v>
      </c>
      <c r="E8515" t="s">
        <v>44</v>
      </c>
      <c r="F8515" t="s">
        <v>89</v>
      </c>
      <c r="G8515" t="s">
        <v>37</v>
      </c>
      <c r="H8515" t="s">
        <v>120</v>
      </c>
      <c r="I8515" t="s">
        <v>28</v>
      </c>
      <c r="J8515">
        <v>21</v>
      </c>
      <c r="K8515">
        <v>15000</v>
      </c>
      <c r="L8515">
        <v>18</v>
      </c>
      <c r="M8515">
        <v>258300</v>
      </c>
      <c r="N8515">
        <v>218388.05</v>
      </c>
      <c r="O8515">
        <v>39911.949999999997</v>
      </c>
      <c r="P8515" t="s">
        <v>38</v>
      </c>
      <c r="Q8515" t="s">
        <v>55</v>
      </c>
      <c r="R8515" t="s">
        <v>61</v>
      </c>
      <c r="S8515">
        <f t="shared" ref="S8515:S8578" si="266">YEAR(A8515)</f>
        <v>2024</v>
      </c>
      <c r="T8515">
        <f t="shared" si="265"/>
        <v>5</v>
      </c>
    </row>
    <row r="8516" spans="1:20" x14ac:dyDescent="0.3">
      <c r="A8516" s="1">
        <v>45420</v>
      </c>
      <c r="B8516" t="s">
        <v>8961</v>
      </c>
      <c r="C8516" t="s">
        <v>34</v>
      </c>
      <c r="D8516" t="s">
        <v>50</v>
      </c>
      <c r="E8516" t="s">
        <v>35</v>
      </c>
      <c r="F8516" t="s">
        <v>36</v>
      </c>
      <c r="G8516" t="s">
        <v>46</v>
      </c>
      <c r="H8516" t="s">
        <v>120</v>
      </c>
      <c r="I8516" t="s">
        <v>28</v>
      </c>
      <c r="J8516">
        <v>1</v>
      </c>
      <c r="K8516">
        <v>15000</v>
      </c>
      <c r="L8516">
        <v>10</v>
      </c>
      <c r="M8516">
        <v>13500</v>
      </c>
      <c r="N8516">
        <v>10991.83</v>
      </c>
      <c r="O8516">
        <v>2508.17</v>
      </c>
      <c r="P8516" t="s">
        <v>93</v>
      </c>
      <c r="Q8516" t="s">
        <v>30</v>
      </c>
      <c r="R8516" t="s">
        <v>73</v>
      </c>
      <c r="S8516">
        <f t="shared" si="266"/>
        <v>2024</v>
      </c>
      <c r="T8516">
        <f t="shared" ref="T8516:T8579" si="267">MONTH(A8516)</f>
        <v>5</v>
      </c>
    </row>
    <row r="8517" spans="1:20" x14ac:dyDescent="0.3">
      <c r="A8517" s="1">
        <v>45421</v>
      </c>
      <c r="B8517" t="s">
        <v>8962</v>
      </c>
      <c r="C8517" t="s">
        <v>42</v>
      </c>
      <c r="D8517" t="s">
        <v>23</v>
      </c>
      <c r="E8517" t="s">
        <v>35</v>
      </c>
      <c r="F8517" t="s">
        <v>36</v>
      </c>
      <c r="G8517" t="s">
        <v>26</v>
      </c>
      <c r="H8517" t="s">
        <v>70</v>
      </c>
      <c r="I8517" t="s">
        <v>71</v>
      </c>
      <c r="J8517">
        <v>13</v>
      </c>
      <c r="K8517">
        <v>600</v>
      </c>
      <c r="L8517">
        <v>10</v>
      </c>
      <c r="M8517">
        <v>7020</v>
      </c>
      <c r="N8517">
        <v>5414.61</v>
      </c>
      <c r="O8517">
        <v>1605.39</v>
      </c>
      <c r="P8517" t="s">
        <v>29</v>
      </c>
      <c r="Q8517" t="s">
        <v>55</v>
      </c>
      <c r="R8517" t="s">
        <v>31</v>
      </c>
      <c r="S8517">
        <f t="shared" si="266"/>
        <v>2024</v>
      </c>
      <c r="T8517">
        <f t="shared" si="267"/>
        <v>5</v>
      </c>
    </row>
    <row r="8518" spans="1:20" x14ac:dyDescent="0.3">
      <c r="A8518" s="1">
        <v>45422</v>
      </c>
      <c r="B8518" t="s">
        <v>8963</v>
      </c>
      <c r="C8518" t="s">
        <v>76</v>
      </c>
      <c r="D8518" t="s">
        <v>50</v>
      </c>
      <c r="E8518" t="s">
        <v>35</v>
      </c>
      <c r="F8518" t="s">
        <v>36</v>
      </c>
      <c r="G8518" t="s">
        <v>37</v>
      </c>
      <c r="H8518" t="s">
        <v>27</v>
      </c>
      <c r="I8518" t="s">
        <v>28</v>
      </c>
      <c r="J8518">
        <v>12</v>
      </c>
      <c r="K8518">
        <v>45000</v>
      </c>
      <c r="L8518">
        <v>14</v>
      </c>
      <c r="M8518">
        <v>464400</v>
      </c>
      <c r="N8518">
        <v>356779.15</v>
      </c>
      <c r="O8518">
        <v>107620.85</v>
      </c>
      <c r="P8518" t="s">
        <v>38</v>
      </c>
      <c r="Q8518" t="s">
        <v>47</v>
      </c>
      <c r="R8518" t="s">
        <v>86</v>
      </c>
      <c r="S8518">
        <f t="shared" si="266"/>
        <v>2024</v>
      </c>
      <c r="T8518">
        <f t="shared" si="267"/>
        <v>5</v>
      </c>
    </row>
    <row r="8519" spans="1:20" x14ac:dyDescent="0.3">
      <c r="A8519" s="1">
        <v>45423</v>
      </c>
      <c r="B8519" t="s">
        <v>8964</v>
      </c>
      <c r="C8519" t="s">
        <v>84</v>
      </c>
      <c r="D8519" t="s">
        <v>43</v>
      </c>
      <c r="E8519" t="s">
        <v>51</v>
      </c>
      <c r="F8519" t="s">
        <v>77</v>
      </c>
      <c r="G8519" t="s">
        <v>46</v>
      </c>
      <c r="H8519" t="s">
        <v>80</v>
      </c>
      <c r="I8519" t="s">
        <v>28</v>
      </c>
      <c r="J8519">
        <v>5</v>
      </c>
      <c r="K8519">
        <v>12000</v>
      </c>
      <c r="L8519">
        <v>14</v>
      </c>
      <c r="M8519">
        <v>51600</v>
      </c>
      <c r="N8519">
        <v>48218.52</v>
      </c>
      <c r="O8519">
        <v>3381.48</v>
      </c>
      <c r="P8519" t="s">
        <v>38</v>
      </c>
      <c r="Q8519" t="s">
        <v>47</v>
      </c>
      <c r="R8519" t="s">
        <v>102</v>
      </c>
      <c r="S8519">
        <f t="shared" si="266"/>
        <v>2024</v>
      </c>
      <c r="T8519">
        <f t="shared" si="267"/>
        <v>5</v>
      </c>
    </row>
    <row r="8520" spans="1:20" x14ac:dyDescent="0.3">
      <c r="A8520" s="1">
        <v>45424</v>
      </c>
      <c r="B8520" t="s">
        <v>8965</v>
      </c>
      <c r="C8520" t="s">
        <v>137</v>
      </c>
      <c r="D8520" t="s">
        <v>43</v>
      </c>
      <c r="E8520" t="s">
        <v>24</v>
      </c>
      <c r="F8520" t="s">
        <v>25</v>
      </c>
      <c r="G8520" t="s">
        <v>46</v>
      </c>
      <c r="H8520" t="s">
        <v>140</v>
      </c>
      <c r="I8520" t="s">
        <v>71</v>
      </c>
      <c r="J8520">
        <v>7</v>
      </c>
      <c r="K8520">
        <v>900</v>
      </c>
      <c r="L8520">
        <v>4</v>
      </c>
      <c r="M8520">
        <v>6048</v>
      </c>
      <c r="N8520">
        <v>4824.5600000000004</v>
      </c>
      <c r="O8520">
        <v>1223.44</v>
      </c>
      <c r="P8520" t="s">
        <v>38</v>
      </c>
      <c r="Q8520" t="s">
        <v>30</v>
      </c>
      <c r="R8520" t="s">
        <v>81</v>
      </c>
      <c r="S8520">
        <f t="shared" si="266"/>
        <v>2024</v>
      </c>
      <c r="T8520">
        <f t="shared" si="267"/>
        <v>5</v>
      </c>
    </row>
    <row r="8521" spans="1:20" x14ac:dyDescent="0.3">
      <c r="A8521" s="1">
        <v>45425</v>
      </c>
      <c r="B8521" t="s">
        <v>8966</v>
      </c>
      <c r="C8521" t="s">
        <v>143</v>
      </c>
      <c r="D8521" t="s">
        <v>50</v>
      </c>
      <c r="E8521" t="s">
        <v>51</v>
      </c>
      <c r="F8521" t="s">
        <v>99</v>
      </c>
      <c r="G8521" t="s">
        <v>37</v>
      </c>
      <c r="H8521" t="s">
        <v>120</v>
      </c>
      <c r="I8521" t="s">
        <v>28</v>
      </c>
      <c r="J8521">
        <v>12</v>
      </c>
      <c r="K8521">
        <v>15000</v>
      </c>
      <c r="L8521">
        <v>13</v>
      </c>
      <c r="M8521">
        <v>156600</v>
      </c>
      <c r="N8521">
        <v>144336.48000000001</v>
      </c>
      <c r="O8521">
        <v>12263.52</v>
      </c>
      <c r="P8521" t="s">
        <v>38</v>
      </c>
      <c r="Q8521" t="s">
        <v>90</v>
      </c>
      <c r="R8521" t="s">
        <v>61</v>
      </c>
      <c r="S8521">
        <f t="shared" si="266"/>
        <v>2024</v>
      </c>
      <c r="T8521">
        <f t="shared" si="267"/>
        <v>5</v>
      </c>
    </row>
    <row r="8522" spans="1:20" x14ac:dyDescent="0.3">
      <c r="A8522" s="1">
        <v>45426</v>
      </c>
      <c r="B8522" t="s">
        <v>8967</v>
      </c>
      <c r="C8522" t="s">
        <v>64</v>
      </c>
      <c r="D8522" t="s">
        <v>23</v>
      </c>
      <c r="E8522" t="s">
        <v>51</v>
      </c>
      <c r="F8522" t="s">
        <v>192</v>
      </c>
      <c r="G8522" t="s">
        <v>26</v>
      </c>
      <c r="H8522" t="s">
        <v>120</v>
      </c>
      <c r="I8522" t="s">
        <v>28</v>
      </c>
      <c r="J8522">
        <v>3</v>
      </c>
      <c r="K8522">
        <v>15000</v>
      </c>
      <c r="L8522">
        <v>18</v>
      </c>
      <c r="M8522">
        <v>36900</v>
      </c>
      <c r="N8522">
        <v>30705.38</v>
      </c>
      <c r="O8522">
        <v>6194.62</v>
      </c>
      <c r="P8522" t="s">
        <v>38</v>
      </c>
      <c r="Q8522" t="s">
        <v>47</v>
      </c>
      <c r="R8522" t="s">
        <v>61</v>
      </c>
      <c r="S8522">
        <f t="shared" si="266"/>
        <v>2024</v>
      </c>
      <c r="T8522">
        <f t="shared" si="267"/>
        <v>5</v>
      </c>
    </row>
    <row r="8523" spans="1:20" x14ac:dyDescent="0.3">
      <c r="A8523" s="1">
        <v>45427</v>
      </c>
      <c r="B8523" t="s">
        <v>8968</v>
      </c>
      <c r="C8523" t="s">
        <v>22</v>
      </c>
      <c r="D8523" t="s">
        <v>23</v>
      </c>
      <c r="E8523" t="s">
        <v>24</v>
      </c>
      <c r="F8523" t="s">
        <v>111</v>
      </c>
      <c r="G8523" t="s">
        <v>46</v>
      </c>
      <c r="H8523" t="s">
        <v>59</v>
      </c>
      <c r="I8523" t="s">
        <v>60</v>
      </c>
      <c r="J8523">
        <v>12</v>
      </c>
      <c r="K8523">
        <v>4500</v>
      </c>
      <c r="L8523">
        <v>8</v>
      </c>
      <c r="M8523">
        <v>49680</v>
      </c>
      <c r="N8523">
        <v>37092.879999999997</v>
      </c>
      <c r="O8523">
        <v>12587.12</v>
      </c>
      <c r="P8523" t="s">
        <v>29</v>
      </c>
      <c r="Q8523" t="s">
        <v>55</v>
      </c>
      <c r="R8523" t="s">
        <v>73</v>
      </c>
      <c r="S8523">
        <f t="shared" si="266"/>
        <v>2024</v>
      </c>
      <c r="T8523">
        <f t="shared" si="267"/>
        <v>5</v>
      </c>
    </row>
    <row r="8524" spans="1:20" x14ac:dyDescent="0.3">
      <c r="A8524" s="1">
        <v>45428</v>
      </c>
      <c r="B8524" t="s">
        <v>8969</v>
      </c>
      <c r="C8524" t="s">
        <v>98</v>
      </c>
      <c r="D8524" t="s">
        <v>43</v>
      </c>
      <c r="E8524" t="s">
        <v>51</v>
      </c>
      <c r="F8524" t="s">
        <v>192</v>
      </c>
      <c r="G8524" t="s">
        <v>46</v>
      </c>
      <c r="H8524" t="s">
        <v>120</v>
      </c>
      <c r="I8524" t="s">
        <v>28</v>
      </c>
      <c r="J8524">
        <v>15</v>
      </c>
      <c r="K8524">
        <v>15000</v>
      </c>
      <c r="L8524">
        <v>2</v>
      </c>
      <c r="M8524">
        <v>220500</v>
      </c>
      <c r="N8524">
        <v>191014.39999999999</v>
      </c>
      <c r="O8524">
        <v>29485.599999999999</v>
      </c>
      <c r="P8524" t="s">
        <v>93</v>
      </c>
      <c r="Q8524" t="s">
        <v>90</v>
      </c>
      <c r="R8524" t="s">
        <v>81</v>
      </c>
      <c r="S8524">
        <f t="shared" si="266"/>
        <v>2024</v>
      </c>
      <c r="T8524">
        <f t="shared" si="267"/>
        <v>5</v>
      </c>
    </row>
    <row r="8525" spans="1:20" x14ac:dyDescent="0.3">
      <c r="A8525" s="1">
        <v>45429</v>
      </c>
      <c r="B8525" t="s">
        <v>8970</v>
      </c>
      <c r="C8525" t="s">
        <v>42</v>
      </c>
      <c r="D8525" t="s">
        <v>43</v>
      </c>
      <c r="E8525" t="s">
        <v>51</v>
      </c>
      <c r="F8525" t="s">
        <v>77</v>
      </c>
      <c r="G8525" t="s">
        <v>46</v>
      </c>
      <c r="H8525" t="s">
        <v>53</v>
      </c>
      <c r="I8525" t="s">
        <v>54</v>
      </c>
      <c r="J8525">
        <v>12</v>
      </c>
      <c r="K8525">
        <v>2500</v>
      </c>
      <c r="L8525">
        <v>4</v>
      </c>
      <c r="M8525">
        <v>28800</v>
      </c>
      <c r="N8525">
        <v>22832.5</v>
      </c>
      <c r="O8525">
        <v>5967.5</v>
      </c>
      <c r="P8525" t="s">
        <v>93</v>
      </c>
      <c r="Q8525" t="s">
        <v>47</v>
      </c>
      <c r="R8525" t="s">
        <v>123</v>
      </c>
      <c r="S8525">
        <f t="shared" si="266"/>
        <v>2024</v>
      </c>
      <c r="T8525">
        <f t="shared" si="267"/>
        <v>5</v>
      </c>
    </row>
    <row r="8526" spans="1:20" x14ac:dyDescent="0.3">
      <c r="A8526" s="1">
        <v>45430</v>
      </c>
      <c r="B8526" t="s">
        <v>8971</v>
      </c>
      <c r="C8526" t="s">
        <v>58</v>
      </c>
      <c r="D8526" t="s">
        <v>23</v>
      </c>
      <c r="E8526" t="s">
        <v>44</v>
      </c>
      <c r="F8526" t="s">
        <v>45</v>
      </c>
      <c r="G8526" t="s">
        <v>37</v>
      </c>
      <c r="H8526" t="s">
        <v>59</v>
      </c>
      <c r="I8526" t="s">
        <v>60</v>
      </c>
      <c r="J8526">
        <v>9</v>
      </c>
      <c r="K8526">
        <v>4500</v>
      </c>
      <c r="L8526">
        <v>4</v>
      </c>
      <c r="M8526">
        <v>38880</v>
      </c>
      <c r="N8526">
        <v>35101.74</v>
      </c>
      <c r="O8526">
        <v>3778.26</v>
      </c>
      <c r="P8526" t="s">
        <v>93</v>
      </c>
      <c r="Q8526" t="s">
        <v>47</v>
      </c>
      <c r="R8526" t="s">
        <v>123</v>
      </c>
      <c r="S8526">
        <f t="shared" si="266"/>
        <v>2024</v>
      </c>
      <c r="T8526">
        <f t="shared" si="267"/>
        <v>5</v>
      </c>
    </row>
    <row r="8527" spans="1:20" x14ac:dyDescent="0.3">
      <c r="A8527" s="1">
        <v>45431</v>
      </c>
      <c r="B8527" t="s">
        <v>8972</v>
      </c>
      <c r="C8527" t="s">
        <v>58</v>
      </c>
      <c r="D8527" t="s">
        <v>23</v>
      </c>
      <c r="E8527" t="s">
        <v>51</v>
      </c>
      <c r="F8527" t="s">
        <v>99</v>
      </c>
      <c r="G8527" t="s">
        <v>26</v>
      </c>
      <c r="H8527" t="s">
        <v>53</v>
      </c>
      <c r="I8527" t="s">
        <v>54</v>
      </c>
      <c r="J8527">
        <v>5</v>
      </c>
      <c r="K8527">
        <v>2500</v>
      </c>
      <c r="L8527">
        <v>13</v>
      </c>
      <c r="M8527">
        <v>10875</v>
      </c>
      <c r="N8527">
        <v>8691.7199999999993</v>
      </c>
      <c r="O8527">
        <v>2183.2800000000002</v>
      </c>
      <c r="P8527" t="s">
        <v>29</v>
      </c>
      <c r="Q8527" t="s">
        <v>90</v>
      </c>
      <c r="R8527" t="s">
        <v>81</v>
      </c>
      <c r="S8527">
        <f t="shared" si="266"/>
        <v>2024</v>
      </c>
      <c r="T8527">
        <f t="shared" si="267"/>
        <v>5</v>
      </c>
    </row>
    <row r="8528" spans="1:20" x14ac:dyDescent="0.3">
      <c r="A8528" s="1">
        <v>45432</v>
      </c>
      <c r="B8528" t="s">
        <v>8973</v>
      </c>
      <c r="C8528" t="s">
        <v>34</v>
      </c>
      <c r="D8528" t="s">
        <v>50</v>
      </c>
      <c r="E8528" t="s">
        <v>24</v>
      </c>
      <c r="F8528" t="s">
        <v>111</v>
      </c>
      <c r="G8528" t="s">
        <v>26</v>
      </c>
      <c r="H8528" t="s">
        <v>70</v>
      </c>
      <c r="I8528" t="s">
        <v>71</v>
      </c>
      <c r="J8528">
        <v>22</v>
      </c>
      <c r="K8528">
        <v>600</v>
      </c>
      <c r="L8528">
        <v>12</v>
      </c>
      <c r="M8528">
        <v>11616</v>
      </c>
      <c r="N8528">
        <v>10078.25</v>
      </c>
      <c r="O8528">
        <v>1537.75</v>
      </c>
      <c r="P8528" t="s">
        <v>38</v>
      </c>
      <c r="Q8528" t="s">
        <v>47</v>
      </c>
      <c r="R8528" t="s">
        <v>81</v>
      </c>
      <c r="S8528">
        <f t="shared" si="266"/>
        <v>2024</v>
      </c>
      <c r="T8528">
        <f t="shared" si="267"/>
        <v>5</v>
      </c>
    </row>
    <row r="8529" spans="1:20" x14ac:dyDescent="0.3">
      <c r="A8529" s="1">
        <v>45433</v>
      </c>
      <c r="B8529" t="s">
        <v>8974</v>
      </c>
      <c r="C8529" t="s">
        <v>22</v>
      </c>
      <c r="D8529" t="s">
        <v>43</v>
      </c>
      <c r="E8529" t="s">
        <v>51</v>
      </c>
      <c r="F8529" t="s">
        <v>52</v>
      </c>
      <c r="G8529" t="s">
        <v>85</v>
      </c>
      <c r="H8529" t="s">
        <v>53</v>
      </c>
      <c r="I8529" t="s">
        <v>54</v>
      </c>
      <c r="J8529">
        <v>9</v>
      </c>
      <c r="K8529">
        <v>2500</v>
      </c>
      <c r="L8529">
        <v>5</v>
      </c>
      <c r="M8529">
        <v>21375</v>
      </c>
      <c r="N8529">
        <v>16099.16</v>
      </c>
      <c r="O8529">
        <v>5275.84</v>
      </c>
      <c r="P8529" t="s">
        <v>65</v>
      </c>
      <c r="Q8529" t="s">
        <v>55</v>
      </c>
      <c r="R8529" t="s">
        <v>61</v>
      </c>
      <c r="S8529">
        <f t="shared" si="266"/>
        <v>2024</v>
      </c>
      <c r="T8529">
        <f t="shared" si="267"/>
        <v>5</v>
      </c>
    </row>
    <row r="8530" spans="1:20" x14ac:dyDescent="0.3">
      <c r="A8530" s="1">
        <v>45434</v>
      </c>
      <c r="B8530" t="s">
        <v>8975</v>
      </c>
      <c r="C8530" t="s">
        <v>64</v>
      </c>
      <c r="D8530" t="s">
        <v>23</v>
      </c>
      <c r="E8530" t="s">
        <v>35</v>
      </c>
      <c r="F8530" t="s">
        <v>36</v>
      </c>
      <c r="G8530" t="s">
        <v>46</v>
      </c>
      <c r="H8530" t="s">
        <v>70</v>
      </c>
      <c r="I8530" t="s">
        <v>71</v>
      </c>
      <c r="J8530">
        <v>9</v>
      </c>
      <c r="K8530">
        <v>600</v>
      </c>
      <c r="L8530">
        <v>8</v>
      </c>
      <c r="M8530">
        <v>4968</v>
      </c>
      <c r="N8530">
        <v>4127.8</v>
      </c>
      <c r="O8530">
        <v>840.2</v>
      </c>
      <c r="P8530" t="s">
        <v>72</v>
      </c>
      <c r="Q8530" t="s">
        <v>47</v>
      </c>
      <c r="R8530" t="s">
        <v>73</v>
      </c>
      <c r="S8530">
        <f t="shared" si="266"/>
        <v>2024</v>
      </c>
      <c r="T8530">
        <f t="shared" si="267"/>
        <v>5</v>
      </c>
    </row>
    <row r="8531" spans="1:20" x14ac:dyDescent="0.3">
      <c r="A8531" s="1">
        <v>45435</v>
      </c>
      <c r="B8531" t="s">
        <v>8976</v>
      </c>
      <c r="C8531" t="s">
        <v>98</v>
      </c>
      <c r="D8531" t="s">
        <v>50</v>
      </c>
      <c r="E8531" t="s">
        <v>35</v>
      </c>
      <c r="F8531" t="s">
        <v>36</v>
      </c>
      <c r="G8531" t="s">
        <v>46</v>
      </c>
      <c r="H8531" t="s">
        <v>59</v>
      </c>
      <c r="I8531" t="s">
        <v>60</v>
      </c>
      <c r="J8531">
        <v>16</v>
      </c>
      <c r="K8531">
        <v>4500</v>
      </c>
      <c r="L8531">
        <v>7</v>
      </c>
      <c r="M8531">
        <v>66960</v>
      </c>
      <c r="N8531">
        <v>61323.24</v>
      </c>
      <c r="O8531">
        <v>5636.76</v>
      </c>
      <c r="P8531" t="s">
        <v>38</v>
      </c>
      <c r="Q8531" t="s">
        <v>30</v>
      </c>
      <c r="R8531" t="s">
        <v>102</v>
      </c>
      <c r="S8531">
        <f t="shared" si="266"/>
        <v>2024</v>
      </c>
      <c r="T8531">
        <f t="shared" si="267"/>
        <v>5</v>
      </c>
    </row>
    <row r="8532" spans="1:20" x14ac:dyDescent="0.3">
      <c r="A8532" s="1">
        <v>45436</v>
      </c>
      <c r="B8532" t="s">
        <v>8977</v>
      </c>
      <c r="C8532" t="s">
        <v>64</v>
      </c>
      <c r="D8532" t="s">
        <v>43</v>
      </c>
      <c r="E8532" t="s">
        <v>24</v>
      </c>
      <c r="F8532" t="s">
        <v>25</v>
      </c>
      <c r="G8532" t="s">
        <v>46</v>
      </c>
      <c r="H8532" t="s">
        <v>140</v>
      </c>
      <c r="I8532" t="s">
        <v>71</v>
      </c>
      <c r="J8532">
        <v>21</v>
      </c>
      <c r="K8532">
        <v>900</v>
      </c>
      <c r="L8532">
        <v>15</v>
      </c>
      <c r="M8532">
        <v>16065</v>
      </c>
      <c r="N8532">
        <v>14890.16</v>
      </c>
      <c r="O8532">
        <v>1174.8399999999999</v>
      </c>
      <c r="P8532" t="s">
        <v>93</v>
      </c>
      <c r="Q8532" t="s">
        <v>30</v>
      </c>
      <c r="R8532" t="s">
        <v>123</v>
      </c>
      <c r="S8532">
        <f t="shared" si="266"/>
        <v>2024</v>
      </c>
      <c r="T8532">
        <f t="shared" si="267"/>
        <v>5</v>
      </c>
    </row>
    <row r="8533" spans="1:20" x14ac:dyDescent="0.3">
      <c r="A8533" s="1">
        <v>45437</v>
      </c>
      <c r="B8533" t="s">
        <v>8978</v>
      </c>
      <c r="C8533" t="s">
        <v>64</v>
      </c>
      <c r="D8533" t="s">
        <v>50</v>
      </c>
      <c r="E8533" t="s">
        <v>51</v>
      </c>
      <c r="F8533" t="s">
        <v>77</v>
      </c>
      <c r="G8533" t="s">
        <v>85</v>
      </c>
      <c r="H8533" t="s">
        <v>120</v>
      </c>
      <c r="I8533" t="s">
        <v>28</v>
      </c>
      <c r="J8533">
        <v>15</v>
      </c>
      <c r="K8533">
        <v>15000</v>
      </c>
      <c r="L8533">
        <v>5</v>
      </c>
      <c r="M8533">
        <v>213750</v>
      </c>
      <c r="N8533">
        <v>163682.9</v>
      </c>
      <c r="O8533">
        <v>50067.1</v>
      </c>
      <c r="P8533" t="s">
        <v>65</v>
      </c>
      <c r="Q8533" t="s">
        <v>55</v>
      </c>
      <c r="R8533" t="s">
        <v>102</v>
      </c>
      <c r="S8533">
        <f t="shared" si="266"/>
        <v>2024</v>
      </c>
      <c r="T8533">
        <f t="shared" si="267"/>
        <v>5</v>
      </c>
    </row>
    <row r="8534" spans="1:20" x14ac:dyDescent="0.3">
      <c r="A8534" s="1">
        <v>45438</v>
      </c>
      <c r="B8534" t="s">
        <v>8979</v>
      </c>
      <c r="C8534" t="s">
        <v>34</v>
      </c>
      <c r="D8534" t="s">
        <v>50</v>
      </c>
      <c r="E8534" t="s">
        <v>44</v>
      </c>
      <c r="F8534" t="s">
        <v>45</v>
      </c>
      <c r="G8534" t="s">
        <v>26</v>
      </c>
      <c r="H8534" t="s">
        <v>132</v>
      </c>
      <c r="I8534" t="s">
        <v>28</v>
      </c>
      <c r="J8534">
        <v>25</v>
      </c>
      <c r="K8534">
        <v>3500</v>
      </c>
      <c r="L8534">
        <v>17</v>
      </c>
      <c r="M8534">
        <v>72625</v>
      </c>
      <c r="N8534">
        <v>54661.66</v>
      </c>
      <c r="O8534">
        <v>17963.34</v>
      </c>
      <c r="P8534" t="s">
        <v>72</v>
      </c>
      <c r="Q8534" t="s">
        <v>47</v>
      </c>
      <c r="R8534" t="s">
        <v>39</v>
      </c>
      <c r="S8534">
        <f t="shared" si="266"/>
        <v>2024</v>
      </c>
      <c r="T8534">
        <f t="shared" si="267"/>
        <v>5</v>
      </c>
    </row>
    <row r="8535" spans="1:20" x14ac:dyDescent="0.3">
      <c r="A8535" s="1">
        <v>45439</v>
      </c>
      <c r="B8535" t="s">
        <v>8980</v>
      </c>
      <c r="C8535" t="s">
        <v>58</v>
      </c>
      <c r="D8535" t="s">
        <v>43</v>
      </c>
      <c r="E8535" t="s">
        <v>51</v>
      </c>
      <c r="F8535" t="s">
        <v>77</v>
      </c>
      <c r="G8535" t="s">
        <v>85</v>
      </c>
      <c r="H8535" t="s">
        <v>120</v>
      </c>
      <c r="I8535" t="s">
        <v>28</v>
      </c>
      <c r="J8535">
        <v>17</v>
      </c>
      <c r="K8535">
        <v>15000</v>
      </c>
      <c r="L8535">
        <v>11</v>
      </c>
      <c r="M8535">
        <v>226950</v>
      </c>
      <c r="N8535">
        <v>183114.21</v>
      </c>
      <c r="O8535">
        <v>43835.79</v>
      </c>
      <c r="P8535" t="s">
        <v>38</v>
      </c>
      <c r="Q8535" t="s">
        <v>47</v>
      </c>
      <c r="R8535" t="s">
        <v>123</v>
      </c>
      <c r="S8535">
        <f t="shared" si="266"/>
        <v>2024</v>
      </c>
      <c r="T8535">
        <f t="shared" si="267"/>
        <v>5</v>
      </c>
    </row>
    <row r="8536" spans="1:20" x14ac:dyDescent="0.3">
      <c r="A8536" s="1">
        <v>45440</v>
      </c>
      <c r="B8536" t="s">
        <v>8981</v>
      </c>
      <c r="C8536" t="s">
        <v>68</v>
      </c>
      <c r="D8536" t="s">
        <v>43</v>
      </c>
      <c r="E8536" t="s">
        <v>24</v>
      </c>
      <c r="F8536" t="s">
        <v>69</v>
      </c>
      <c r="G8536" t="s">
        <v>26</v>
      </c>
      <c r="H8536" t="s">
        <v>120</v>
      </c>
      <c r="I8536" t="s">
        <v>28</v>
      </c>
      <c r="J8536">
        <v>25</v>
      </c>
      <c r="K8536">
        <v>15000</v>
      </c>
      <c r="L8536">
        <v>0</v>
      </c>
      <c r="M8536">
        <v>375000</v>
      </c>
      <c r="N8536">
        <v>349995.58</v>
      </c>
      <c r="O8536">
        <v>25004.42</v>
      </c>
      <c r="P8536" t="s">
        <v>65</v>
      </c>
      <c r="Q8536" t="s">
        <v>47</v>
      </c>
      <c r="R8536" t="s">
        <v>39</v>
      </c>
      <c r="S8536">
        <f t="shared" si="266"/>
        <v>2024</v>
      </c>
      <c r="T8536">
        <f t="shared" si="267"/>
        <v>5</v>
      </c>
    </row>
    <row r="8537" spans="1:20" x14ac:dyDescent="0.3">
      <c r="A8537" s="1">
        <v>45441</v>
      </c>
      <c r="B8537" t="s">
        <v>8982</v>
      </c>
      <c r="C8537" t="s">
        <v>143</v>
      </c>
      <c r="D8537" t="s">
        <v>43</v>
      </c>
      <c r="E8537" t="s">
        <v>44</v>
      </c>
      <c r="F8537" t="s">
        <v>89</v>
      </c>
      <c r="G8537" t="s">
        <v>46</v>
      </c>
      <c r="H8537" t="s">
        <v>59</v>
      </c>
      <c r="I8537" t="s">
        <v>60</v>
      </c>
      <c r="J8537">
        <v>18</v>
      </c>
      <c r="K8537">
        <v>4500</v>
      </c>
      <c r="L8537">
        <v>7</v>
      </c>
      <c r="M8537">
        <v>75330</v>
      </c>
      <c r="N8537">
        <v>68629.039999999994</v>
      </c>
      <c r="O8537">
        <v>6700.96</v>
      </c>
      <c r="P8537" t="s">
        <v>72</v>
      </c>
      <c r="Q8537" t="s">
        <v>90</v>
      </c>
      <c r="R8537" t="s">
        <v>102</v>
      </c>
      <c r="S8537">
        <f t="shared" si="266"/>
        <v>2024</v>
      </c>
      <c r="T8537">
        <f t="shared" si="267"/>
        <v>5</v>
      </c>
    </row>
    <row r="8538" spans="1:20" x14ac:dyDescent="0.3">
      <c r="A8538" s="1">
        <v>45442</v>
      </c>
      <c r="B8538" t="s">
        <v>8983</v>
      </c>
      <c r="C8538" t="s">
        <v>42</v>
      </c>
      <c r="D8538" t="s">
        <v>23</v>
      </c>
      <c r="E8538" t="s">
        <v>24</v>
      </c>
      <c r="F8538" t="s">
        <v>111</v>
      </c>
      <c r="G8538" t="s">
        <v>37</v>
      </c>
      <c r="H8538" t="s">
        <v>140</v>
      </c>
      <c r="I8538" t="s">
        <v>71</v>
      </c>
      <c r="J8538">
        <v>18</v>
      </c>
      <c r="K8538">
        <v>900</v>
      </c>
      <c r="L8538">
        <v>14</v>
      </c>
      <c r="M8538">
        <v>13932</v>
      </c>
      <c r="N8538">
        <v>11999.42</v>
      </c>
      <c r="O8538">
        <v>1932.58</v>
      </c>
      <c r="P8538" t="s">
        <v>72</v>
      </c>
      <c r="Q8538" t="s">
        <v>47</v>
      </c>
      <c r="R8538" t="s">
        <v>31</v>
      </c>
      <c r="S8538">
        <f t="shared" si="266"/>
        <v>2024</v>
      </c>
      <c r="T8538">
        <f t="shared" si="267"/>
        <v>5</v>
      </c>
    </row>
    <row r="8539" spans="1:20" x14ac:dyDescent="0.3">
      <c r="A8539" s="1">
        <v>45443</v>
      </c>
      <c r="B8539" t="s">
        <v>8984</v>
      </c>
      <c r="C8539" t="s">
        <v>137</v>
      </c>
      <c r="D8539" t="s">
        <v>43</v>
      </c>
      <c r="E8539" t="s">
        <v>35</v>
      </c>
      <c r="F8539" t="s">
        <v>36</v>
      </c>
      <c r="G8539" t="s">
        <v>46</v>
      </c>
      <c r="H8539" t="s">
        <v>80</v>
      </c>
      <c r="I8539" t="s">
        <v>28</v>
      </c>
      <c r="J8539">
        <v>16</v>
      </c>
      <c r="K8539">
        <v>12000</v>
      </c>
      <c r="L8539">
        <v>17</v>
      </c>
      <c r="M8539">
        <v>159360</v>
      </c>
      <c r="N8539">
        <v>137929.57999999999</v>
      </c>
      <c r="O8539">
        <v>21430.42</v>
      </c>
      <c r="P8539" t="s">
        <v>72</v>
      </c>
      <c r="Q8539" t="s">
        <v>90</v>
      </c>
      <c r="R8539" t="s">
        <v>123</v>
      </c>
      <c r="S8539">
        <f t="shared" si="266"/>
        <v>2024</v>
      </c>
      <c r="T8539">
        <f t="shared" si="267"/>
        <v>5</v>
      </c>
    </row>
    <row r="8540" spans="1:20" x14ac:dyDescent="0.3">
      <c r="A8540" s="1">
        <v>45444</v>
      </c>
      <c r="B8540" t="s">
        <v>8985</v>
      </c>
      <c r="C8540" t="s">
        <v>84</v>
      </c>
      <c r="D8540" t="s">
        <v>23</v>
      </c>
      <c r="E8540" t="s">
        <v>35</v>
      </c>
      <c r="F8540" t="s">
        <v>36</v>
      </c>
      <c r="G8540" t="s">
        <v>37</v>
      </c>
      <c r="H8540" t="s">
        <v>70</v>
      </c>
      <c r="I8540" t="s">
        <v>71</v>
      </c>
      <c r="J8540">
        <v>9</v>
      </c>
      <c r="K8540">
        <v>600</v>
      </c>
      <c r="L8540">
        <v>15</v>
      </c>
      <c r="M8540">
        <v>4590</v>
      </c>
      <c r="N8540">
        <v>3962.03</v>
      </c>
      <c r="O8540">
        <v>627.97</v>
      </c>
      <c r="P8540" t="s">
        <v>93</v>
      </c>
      <c r="Q8540" t="s">
        <v>90</v>
      </c>
      <c r="R8540" t="s">
        <v>123</v>
      </c>
      <c r="S8540">
        <f t="shared" si="266"/>
        <v>2024</v>
      </c>
      <c r="T8540">
        <f t="shared" si="267"/>
        <v>6</v>
      </c>
    </row>
    <row r="8541" spans="1:20" x14ac:dyDescent="0.3">
      <c r="A8541" s="1">
        <v>45445</v>
      </c>
      <c r="B8541" t="s">
        <v>8986</v>
      </c>
      <c r="C8541" t="s">
        <v>76</v>
      </c>
      <c r="D8541" t="s">
        <v>50</v>
      </c>
      <c r="E8541" t="s">
        <v>35</v>
      </c>
      <c r="F8541" t="s">
        <v>36</v>
      </c>
      <c r="G8541" t="s">
        <v>46</v>
      </c>
      <c r="H8541" t="s">
        <v>27</v>
      </c>
      <c r="I8541" t="s">
        <v>28</v>
      </c>
      <c r="J8541">
        <v>2</v>
      </c>
      <c r="K8541">
        <v>45000</v>
      </c>
      <c r="L8541">
        <v>19</v>
      </c>
      <c r="M8541">
        <v>72900</v>
      </c>
      <c r="N8541">
        <v>61640.87</v>
      </c>
      <c r="O8541">
        <v>11259.13</v>
      </c>
      <c r="P8541" t="s">
        <v>65</v>
      </c>
      <c r="Q8541" t="s">
        <v>55</v>
      </c>
      <c r="R8541" t="s">
        <v>123</v>
      </c>
      <c r="S8541">
        <f t="shared" si="266"/>
        <v>2024</v>
      </c>
      <c r="T8541">
        <f t="shared" si="267"/>
        <v>6</v>
      </c>
    </row>
    <row r="8542" spans="1:20" x14ac:dyDescent="0.3">
      <c r="A8542" s="1">
        <v>45446</v>
      </c>
      <c r="B8542" t="s">
        <v>8987</v>
      </c>
      <c r="C8542" t="s">
        <v>58</v>
      </c>
      <c r="D8542" t="s">
        <v>50</v>
      </c>
      <c r="E8542" t="s">
        <v>24</v>
      </c>
      <c r="F8542" t="s">
        <v>25</v>
      </c>
      <c r="G8542" t="s">
        <v>37</v>
      </c>
      <c r="H8542" t="s">
        <v>132</v>
      </c>
      <c r="I8542" t="s">
        <v>28</v>
      </c>
      <c r="J8542">
        <v>5</v>
      </c>
      <c r="K8542">
        <v>3500</v>
      </c>
      <c r="L8542">
        <v>9</v>
      </c>
      <c r="M8542">
        <v>15925</v>
      </c>
      <c r="N8542">
        <v>12623.45</v>
      </c>
      <c r="O8542">
        <v>3301.55</v>
      </c>
      <c r="P8542" t="s">
        <v>38</v>
      </c>
      <c r="Q8542" t="s">
        <v>47</v>
      </c>
      <c r="R8542" t="s">
        <v>31</v>
      </c>
      <c r="S8542">
        <f t="shared" si="266"/>
        <v>2024</v>
      </c>
      <c r="T8542">
        <f t="shared" si="267"/>
        <v>6</v>
      </c>
    </row>
    <row r="8543" spans="1:20" x14ac:dyDescent="0.3">
      <c r="A8543" s="1">
        <v>45447</v>
      </c>
      <c r="B8543" t="s">
        <v>8988</v>
      </c>
      <c r="C8543" t="s">
        <v>64</v>
      </c>
      <c r="D8543" t="s">
        <v>43</v>
      </c>
      <c r="E8543" t="s">
        <v>35</v>
      </c>
      <c r="F8543" t="s">
        <v>36</v>
      </c>
      <c r="G8543" t="s">
        <v>46</v>
      </c>
      <c r="H8543" t="s">
        <v>53</v>
      </c>
      <c r="I8543" t="s">
        <v>54</v>
      </c>
      <c r="J8543">
        <v>3</v>
      </c>
      <c r="K8543">
        <v>2500</v>
      </c>
      <c r="L8543">
        <v>13</v>
      </c>
      <c r="M8543">
        <v>6525</v>
      </c>
      <c r="N8543">
        <v>4744.3599999999997</v>
      </c>
      <c r="O8543">
        <v>1780.64</v>
      </c>
      <c r="P8543" t="s">
        <v>93</v>
      </c>
      <c r="Q8543" t="s">
        <v>30</v>
      </c>
      <c r="R8543" t="s">
        <v>39</v>
      </c>
      <c r="S8543">
        <f t="shared" si="266"/>
        <v>2024</v>
      </c>
      <c r="T8543">
        <f t="shared" si="267"/>
        <v>6</v>
      </c>
    </row>
    <row r="8544" spans="1:20" x14ac:dyDescent="0.3">
      <c r="A8544" s="1">
        <v>45448</v>
      </c>
      <c r="B8544" t="s">
        <v>8989</v>
      </c>
      <c r="C8544" t="s">
        <v>58</v>
      </c>
      <c r="D8544" t="s">
        <v>23</v>
      </c>
      <c r="E8544" t="s">
        <v>51</v>
      </c>
      <c r="F8544" t="s">
        <v>99</v>
      </c>
      <c r="G8544" t="s">
        <v>26</v>
      </c>
      <c r="H8544" t="s">
        <v>53</v>
      </c>
      <c r="I8544" t="s">
        <v>54</v>
      </c>
      <c r="J8544">
        <v>11</v>
      </c>
      <c r="K8544">
        <v>2500</v>
      </c>
      <c r="L8544">
        <v>10</v>
      </c>
      <c r="M8544">
        <v>24750</v>
      </c>
      <c r="N8544">
        <v>18468.3</v>
      </c>
      <c r="O8544">
        <v>6281.7</v>
      </c>
      <c r="P8544" t="s">
        <v>38</v>
      </c>
      <c r="Q8544" t="s">
        <v>90</v>
      </c>
      <c r="R8544" t="s">
        <v>73</v>
      </c>
      <c r="S8544">
        <f t="shared" si="266"/>
        <v>2024</v>
      </c>
      <c r="T8544">
        <f t="shared" si="267"/>
        <v>6</v>
      </c>
    </row>
    <row r="8545" spans="1:20" x14ac:dyDescent="0.3">
      <c r="A8545" s="1">
        <v>45449</v>
      </c>
      <c r="B8545" t="s">
        <v>8990</v>
      </c>
      <c r="C8545" t="s">
        <v>58</v>
      </c>
      <c r="D8545" t="s">
        <v>23</v>
      </c>
      <c r="E8545" t="s">
        <v>24</v>
      </c>
      <c r="F8545" t="s">
        <v>111</v>
      </c>
      <c r="G8545" t="s">
        <v>37</v>
      </c>
      <c r="H8545" t="s">
        <v>27</v>
      </c>
      <c r="I8545" t="s">
        <v>28</v>
      </c>
      <c r="J8545">
        <v>21</v>
      </c>
      <c r="K8545">
        <v>45000</v>
      </c>
      <c r="L8545">
        <v>2</v>
      </c>
      <c r="M8545">
        <v>926100</v>
      </c>
      <c r="N8545">
        <v>797248.3</v>
      </c>
      <c r="O8545">
        <v>128851.7</v>
      </c>
      <c r="P8545" t="s">
        <v>93</v>
      </c>
      <c r="Q8545" t="s">
        <v>90</v>
      </c>
      <c r="R8545" t="s">
        <v>86</v>
      </c>
      <c r="S8545">
        <f t="shared" si="266"/>
        <v>2024</v>
      </c>
      <c r="T8545">
        <f t="shared" si="267"/>
        <v>6</v>
      </c>
    </row>
    <row r="8546" spans="1:20" x14ac:dyDescent="0.3">
      <c r="A8546" s="1">
        <v>45450</v>
      </c>
      <c r="B8546" t="s">
        <v>8991</v>
      </c>
      <c r="C8546" t="s">
        <v>58</v>
      </c>
      <c r="D8546" t="s">
        <v>23</v>
      </c>
      <c r="E8546" t="s">
        <v>51</v>
      </c>
      <c r="F8546" t="s">
        <v>52</v>
      </c>
      <c r="G8546" t="s">
        <v>46</v>
      </c>
      <c r="H8546" t="s">
        <v>80</v>
      </c>
      <c r="I8546" t="s">
        <v>28</v>
      </c>
      <c r="J8546">
        <v>20</v>
      </c>
      <c r="K8546">
        <v>12000</v>
      </c>
      <c r="L8546">
        <v>3</v>
      </c>
      <c r="M8546">
        <v>232800</v>
      </c>
      <c r="N8546">
        <v>181153.06</v>
      </c>
      <c r="O8546">
        <v>51646.94</v>
      </c>
      <c r="P8546" t="s">
        <v>72</v>
      </c>
      <c r="Q8546" t="s">
        <v>47</v>
      </c>
      <c r="R8546" t="s">
        <v>39</v>
      </c>
      <c r="S8546">
        <f t="shared" si="266"/>
        <v>2024</v>
      </c>
      <c r="T8546">
        <f t="shared" si="267"/>
        <v>6</v>
      </c>
    </row>
    <row r="8547" spans="1:20" x14ac:dyDescent="0.3">
      <c r="A8547" s="1">
        <v>45451</v>
      </c>
      <c r="B8547" t="s">
        <v>8992</v>
      </c>
      <c r="C8547" t="s">
        <v>137</v>
      </c>
      <c r="D8547" t="s">
        <v>50</v>
      </c>
      <c r="E8547" t="s">
        <v>51</v>
      </c>
      <c r="F8547" t="s">
        <v>192</v>
      </c>
      <c r="G8547" t="s">
        <v>37</v>
      </c>
      <c r="H8547" t="s">
        <v>80</v>
      </c>
      <c r="I8547" t="s">
        <v>28</v>
      </c>
      <c r="J8547">
        <v>6</v>
      </c>
      <c r="K8547">
        <v>12000</v>
      </c>
      <c r="L8547">
        <v>5</v>
      </c>
      <c r="M8547">
        <v>68400</v>
      </c>
      <c r="N8547">
        <v>49607.040000000001</v>
      </c>
      <c r="O8547">
        <v>18792.96</v>
      </c>
      <c r="P8547" t="s">
        <v>29</v>
      </c>
      <c r="Q8547" t="s">
        <v>55</v>
      </c>
      <c r="R8547" t="s">
        <v>39</v>
      </c>
      <c r="S8547">
        <f t="shared" si="266"/>
        <v>2024</v>
      </c>
      <c r="T8547">
        <f t="shared" si="267"/>
        <v>6</v>
      </c>
    </row>
    <row r="8548" spans="1:20" x14ac:dyDescent="0.3">
      <c r="A8548" s="1">
        <v>45452</v>
      </c>
      <c r="B8548" t="s">
        <v>8993</v>
      </c>
      <c r="C8548" t="s">
        <v>76</v>
      </c>
      <c r="D8548" t="s">
        <v>23</v>
      </c>
      <c r="E8548" t="s">
        <v>24</v>
      </c>
      <c r="F8548" t="s">
        <v>25</v>
      </c>
      <c r="G8548" t="s">
        <v>26</v>
      </c>
      <c r="H8548" t="s">
        <v>53</v>
      </c>
      <c r="I8548" t="s">
        <v>54</v>
      </c>
      <c r="J8548">
        <v>17</v>
      </c>
      <c r="K8548">
        <v>2500</v>
      </c>
      <c r="L8548">
        <v>18</v>
      </c>
      <c r="M8548">
        <v>34850</v>
      </c>
      <c r="N8548">
        <v>31827.16</v>
      </c>
      <c r="O8548">
        <v>3022.84</v>
      </c>
      <c r="P8548" t="s">
        <v>38</v>
      </c>
      <c r="Q8548" t="s">
        <v>90</v>
      </c>
      <c r="R8548" t="s">
        <v>39</v>
      </c>
      <c r="S8548">
        <f t="shared" si="266"/>
        <v>2024</v>
      </c>
      <c r="T8548">
        <f t="shared" si="267"/>
        <v>6</v>
      </c>
    </row>
    <row r="8549" spans="1:20" x14ac:dyDescent="0.3">
      <c r="A8549" s="1">
        <v>45453</v>
      </c>
      <c r="B8549" t="s">
        <v>8994</v>
      </c>
      <c r="C8549" t="s">
        <v>98</v>
      </c>
      <c r="D8549" t="s">
        <v>23</v>
      </c>
      <c r="E8549" t="s">
        <v>51</v>
      </c>
      <c r="F8549" t="s">
        <v>192</v>
      </c>
      <c r="G8549" t="s">
        <v>46</v>
      </c>
      <c r="H8549" t="s">
        <v>132</v>
      </c>
      <c r="I8549" t="s">
        <v>28</v>
      </c>
      <c r="J8549">
        <v>23</v>
      </c>
      <c r="K8549">
        <v>3500</v>
      </c>
      <c r="L8549">
        <v>0</v>
      </c>
      <c r="M8549">
        <v>80500</v>
      </c>
      <c r="N8549">
        <v>62486.85</v>
      </c>
      <c r="O8549">
        <v>18013.150000000001</v>
      </c>
      <c r="P8549" t="s">
        <v>72</v>
      </c>
      <c r="Q8549" t="s">
        <v>90</v>
      </c>
      <c r="R8549" t="s">
        <v>102</v>
      </c>
      <c r="S8549">
        <f t="shared" si="266"/>
        <v>2024</v>
      </c>
      <c r="T8549">
        <f t="shared" si="267"/>
        <v>6</v>
      </c>
    </row>
    <row r="8550" spans="1:20" x14ac:dyDescent="0.3">
      <c r="A8550" s="1">
        <v>45454</v>
      </c>
      <c r="B8550" t="s">
        <v>8995</v>
      </c>
      <c r="C8550" t="s">
        <v>58</v>
      </c>
      <c r="D8550" t="s">
        <v>50</v>
      </c>
      <c r="E8550" t="s">
        <v>35</v>
      </c>
      <c r="F8550" t="s">
        <v>36</v>
      </c>
      <c r="G8550" t="s">
        <v>46</v>
      </c>
      <c r="H8550" t="s">
        <v>59</v>
      </c>
      <c r="I8550" t="s">
        <v>60</v>
      </c>
      <c r="J8550">
        <v>22</v>
      </c>
      <c r="K8550">
        <v>4500</v>
      </c>
      <c r="L8550">
        <v>7</v>
      </c>
      <c r="M8550">
        <v>92070</v>
      </c>
      <c r="N8550">
        <v>82574</v>
      </c>
      <c r="O8550">
        <v>9496</v>
      </c>
      <c r="P8550" t="s">
        <v>38</v>
      </c>
      <c r="Q8550" t="s">
        <v>47</v>
      </c>
      <c r="R8550" t="s">
        <v>73</v>
      </c>
      <c r="S8550">
        <f t="shared" si="266"/>
        <v>2024</v>
      </c>
      <c r="T8550">
        <f t="shared" si="267"/>
        <v>6</v>
      </c>
    </row>
    <row r="8551" spans="1:20" x14ac:dyDescent="0.3">
      <c r="A8551" s="1">
        <v>45455</v>
      </c>
      <c r="B8551" t="s">
        <v>8996</v>
      </c>
      <c r="C8551" t="s">
        <v>76</v>
      </c>
      <c r="D8551" t="s">
        <v>23</v>
      </c>
      <c r="E8551" t="s">
        <v>35</v>
      </c>
      <c r="F8551" t="s">
        <v>36</v>
      </c>
      <c r="G8551" t="s">
        <v>85</v>
      </c>
      <c r="H8551" t="s">
        <v>59</v>
      </c>
      <c r="I8551" t="s">
        <v>60</v>
      </c>
      <c r="J8551">
        <v>12</v>
      </c>
      <c r="K8551">
        <v>4500</v>
      </c>
      <c r="L8551">
        <v>2</v>
      </c>
      <c r="M8551">
        <v>52920</v>
      </c>
      <c r="N8551">
        <v>46683.41</v>
      </c>
      <c r="O8551">
        <v>6236.59</v>
      </c>
      <c r="P8551" t="s">
        <v>93</v>
      </c>
      <c r="Q8551" t="s">
        <v>30</v>
      </c>
      <c r="R8551" t="s">
        <v>61</v>
      </c>
      <c r="S8551">
        <f t="shared" si="266"/>
        <v>2024</v>
      </c>
      <c r="T8551">
        <f t="shared" si="267"/>
        <v>6</v>
      </c>
    </row>
    <row r="8552" spans="1:20" x14ac:dyDescent="0.3">
      <c r="A8552" s="1">
        <v>45456</v>
      </c>
      <c r="B8552" t="s">
        <v>8997</v>
      </c>
      <c r="C8552" t="s">
        <v>143</v>
      </c>
      <c r="D8552" t="s">
        <v>50</v>
      </c>
      <c r="E8552" t="s">
        <v>44</v>
      </c>
      <c r="F8552" t="s">
        <v>45</v>
      </c>
      <c r="G8552" t="s">
        <v>37</v>
      </c>
      <c r="H8552" t="s">
        <v>53</v>
      </c>
      <c r="I8552" t="s">
        <v>54</v>
      </c>
      <c r="J8552">
        <v>2</v>
      </c>
      <c r="K8552">
        <v>2500</v>
      </c>
      <c r="L8552">
        <v>15</v>
      </c>
      <c r="M8552">
        <v>4250</v>
      </c>
      <c r="N8552">
        <v>3535.8</v>
      </c>
      <c r="O8552">
        <v>714.2</v>
      </c>
      <c r="P8552" t="s">
        <v>38</v>
      </c>
      <c r="Q8552" t="s">
        <v>47</v>
      </c>
      <c r="R8552" t="s">
        <v>81</v>
      </c>
      <c r="S8552">
        <f t="shared" si="266"/>
        <v>2024</v>
      </c>
      <c r="T8552">
        <f t="shared" si="267"/>
        <v>6</v>
      </c>
    </row>
    <row r="8553" spans="1:20" x14ac:dyDescent="0.3">
      <c r="A8553" s="1">
        <v>45457</v>
      </c>
      <c r="B8553" t="s">
        <v>8998</v>
      </c>
      <c r="C8553" t="s">
        <v>137</v>
      </c>
      <c r="D8553" t="s">
        <v>23</v>
      </c>
      <c r="E8553" t="s">
        <v>44</v>
      </c>
      <c r="F8553" t="s">
        <v>45</v>
      </c>
      <c r="G8553" t="s">
        <v>46</v>
      </c>
      <c r="H8553" t="s">
        <v>53</v>
      </c>
      <c r="I8553" t="s">
        <v>54</v>
      </c>
      <c r="J8553">
        <v>19</v>
      </c>
      <c r="K8553">
        <v>2500</v>
      </c>
      <c r="L8553">
        <v>5</v>
      </c>
      <c r="M8553">
        <v>45125</v>
      </c>
      <c r="N8553">
        <v>41412.22</v>
      </c>
      <c r="O8553">
        <v>3712.78</v>
      </c>
      <c r="P8553" t="s">
        <v>93</v>
      </c>
      <c r="Q8553" t="s">
        <v>90</v>
      </c>
      <c r="R8553" t="s">
        <v>31</v>
      </c>
      <c r="S8553">
        <f t="shared" si="266"/>
        <v>2024</v>
      </c>
      <c r="T8553">
        <f t="shared" si="267"/>
        <v>6</v>
      </c>
    </row>
    <row r="8554" spans="1:20" x14ac:dyDescent="0.3">
      <c r="A8554" s="1">
        <v>45458</v>
      </c>
      <c r="B8554" t="s">
        <v>8999</v>
      </c>
      <c r="C8554" t="s">
        <v>98</v>
      </c>
      <c r="D8554" t="s">
        <v>43</v>
      </c>
      <c r="E8554" t="s">
        <v>24</v>
      </c>
      <c r="F8554" t="s">
        <v>69</v>
      </c>
      <c r="G8554" t="s">
        <v>46</v>
      </c>
      <c r="H8554" t="s">
        <v>140</v>
      </c>
      <c r="I8554" t="s">
        <v>71</v>
      </c>
      <c r="J8554">
        <v>20</v>
      </c>
      <c r="K8554">
        <v>900</v>
      </c>
      <c r="L8554">
        <v>11</v>
      </c>
      <c r="M8554">
        <v>16020</v>
      </c>
      <c r="N8554">
        <v>13605.75</v>
      </c>
      <c r="O8554">
        <v>2414.25</v>
      </c>
      <c r="P8554" t="s">
        <v>38</v>
      </c>
      <c r="Q8554" t="s">
        <v>90</v>
      </c>
      <c r="R8554" t="s">
        <v>61</v>
      </c>
      <c r="S8554">
        <f t="shared" si="266"/>
        <v>2024</v>
      </c>
      <c r="T8554">
        <f t="shared" si="267"/>
        <v>6</v>
      </c>
    </row>
    <row r="8555" spans="1:20" x14ac:dyDescent="0.3">
      <c r="A8555" s="1">
        <v>45459</v>
      </c>
      <c r="B8555" t="s">
        <v>9000</v>
      </c>
      <c r="C8555" t="s">
        <v>98</v>
      </c>
      <c r="D8555" t="s">
        <v>23</v>
      </c>
      <c r="E8555" t="s">
        <v>51</v>
      </c>
      <c r="F8555" t="s">
        <v>99</v>
      </c>
      <c r="G8555" t="s">
        <v>26</v>
      </c>
      <c r="H8555" t="s">
        <v>80</v>
      </c>
      <c r="I8555" t="s">
        <v>28</v>
      </c>
      <c r="J8555">
        <v>1</v>
      </c>
      <c r="K8555">
        <v>12000</v>
      </c>
      <c r="L8555">
        <v>18</v>
      </c>
      <c r="M8555">
        <v>9840</v>
      </c>
      <c r="N8555">
        <v>8439.23</v>
      </c>
      <c r="O8555">
        <v>1400.77</v>
      </c>
      <c r="P8555" t="s">
        <v>65</v>
      </c>
      <c r="Q8555" t="s">
        <v>30</v>
      </c>
      <c r="R8555" t="s">
        <v>102</v>
      </c>
      <c r="S8555">
        <f t="shared" si="266"/>
        <v>2024</v>
      </c>
      <c r="T8555">
        <f t="shared" si="267"/>
        <v>6</v>
      </c>
    </row>
    <row r="8556" spans="1:20" x14ac:dyDescent="0.3">
      <c r="A8556" s="1">
        <v>45460</v>
      </c>
      <c r="B8556" t="s">
        <v>9001</v>
      </c>
      <c r="C8556" t="s">
        <v>98</v>
      </c>
      <c r="D8556" t="s">
        <v>50</v>
      </c>
      <c r="E8556" t="s">
        <v>44</v>
      </c>
      <c r="F8556" t="s">
        <v>89</v>
      </c>
      <c r="G8556" t="s">
        <v>46</v>
      </c>
      <c r="H8556" t="s">
        <v>70</v>
      </c>
      <c r="I8556" t="s">
        <v>71</v>
      </c>
      <c r="J8556">
        <v>25</v>
      </c>
      <c r="K8556">
        <v>600</v>
      </c>
      <c r="L8556">
        <v>2</v>
      </c>
      <c r="M8556">
        <v>14700</v>
      </c>
      <c r="N8556">
        <v>11050.97</v>
      </c>
      <c r="O8556">
        <v>3649.03</v>
      </c>
      <c r="P8556" t="s">
        <v>65</v>
      </c>
      <c r="Q8556" t="s">
        <v>30</v>
      </c>
      <c r="R8556" t="s">
        <v>102</v>
      </c>
      <c r="S8556">
        <f t="shared" si="266"/>
        <v>2024</v>
      </c>
      <c r="T8556">
        <f t="shared" si="267"/>
        <v>6</v>
      </c>
    </row>
    <row r="8557" spans="1:20" x14ac:dyDescent="0.3">
      <c r="A8557" s="1">
        <v>45461</v>
      </c>
      <c r="B8557" t="s">
        <v>9002</v>
      </c>
      <c r="C8557" t="s">
        <v>22</v>
      </c>
      <c r="D8557" t="s">
        <v>43</v>
      </c>
      <c r="E8557" t="s">
        <v>44</v>
      </c>
      <c r="F8557" t="s">
        <v>45</v>
      </c>
      <c r="G8557" t="s">
        <v>46</v>
      </c>
      <c r="H8557" t="s">
        <v>140</v>
      </c>
      <c r="I8557" t="s">
        <v>71</v>
      </c>
      <c r="J8557">
        <v>22</v>
      </c>
      <c r="K8557">
        <v>900</v>
      </c>
      <c r="L8557">
        <v>11</v>
      </c>
      <c r="M8557">
        <v>17622</v>
      </c>
      <c r="N8557">
        <v>13712.82</v>
      </c>
      <c r="O8557">
        <v>3909.18</v>
      </c>
      <c r="P8557" t="s">
        <v>72</v>
      </c>
      <c r="Q8557" t="s">
        <v>55</v>
      </c>
      <c r="R8557" t="s">
        <v>81</v>
      </c>
      <c r="S8557">
        <f t="shared" si="266"/>
        <v>2024</v>
      </c>
      <c r="T8557">
        <f t="shared" si="267"/>
        <v>6</v>
      </c>
    </row>
    <row r="8558" spans="1:20" x14ac:dyDescent="0.3">
      <c r="A8558" s="1">
        <v>45462</v>
      </c>
      <c r="B8558" t="s">
        <v>9003</v>
      </c>
      <c r="C8558" t="s">
        <v>98</v>
      </c>
      <c r="D8558" t="s">
        <v>50</v>
      </c>
      <c r="E8558" t="s">
        <v>24</v>
      </c>
      <c r="F8558" t="s">
        <v>69</v>
      </c>
      <c r="G8558" t="s">
        <v>37</v>
      </c>
      <c r="H8558" t="s">
        <v>53</v>
      </c>
      <c r="I8558" t="s">
        <v>54</v>
      </c>
      <c r="J8558">
        <v>22</v>
      </c>
      <c r="K8558">
        <v>2500</v>
      </c>
      <c r="L8558">
        <v>18</v>
      </c>
      <c r="M8558">
        <v>45100</v>
      </c>
      <c r="N8558">
        <v>42138.3</v>
      </c>
      <c r="O8558">
        <v>2961.7</v>
      </c>
      <c r="P8558" t="s">
        <v>38</v>
      </c>
      <c r="Q8558" t="s">
        <v>55</v>
      </c>
      <c r="R8558" t="s">
        <v>73</v>
      </c>
      <c r="S8558">
        <f t="shared" si="266"/>
        <v>2024</v>
      </c>
      <c r="T8558">
        <f t="shared" si="267"/>
        <v>6</v>
      </c>
    </row>
    <row r="8559" spans="1:20" x14ac:dyDescent="0.3">
      <c r="A8559" s="1">
        <v>45463</v>
      </c>
      <c r="B8559" t="s">
        <v>9004</v>
      </c>
      <c r="C8559" t="s">
        <v>84</v>
      </c>
      <c r="D8559" t="s">
        <v>23</v>
      </c>
      <c r="E8559" t="s">
        <v>44</v>
      </c>
      <c r="F8559" t="s">
        <v>45</v>
      </c>
      <c r="G8559" t="s">
        <v>85</v>
      </c>
      <c r="H8559" t="s">
        <v>70</v>
      </c>
      <c r="I8559" t="s">
        <v>71</v>
      </c>
      <c r="J8559">
        <v>20</v>
      </c>
      <c r="K8559">
        <v>600</v>
      </c>
      <c r="L8559">
        <v>13</v>
      </c>
      <c r="M8559">
        <v>10440</v>
      </c>
      <c r="N8559">
        <v>8564.44</v>
      </c>
      <c r="O8559">
        <v>1875.56</v>
      </c>
      <c r="P8559" t="s">
        <v>65</v>
      </c>
      <c r="Q8559" t="s">
        <v>30</v>
      </c>
      <c r="R8559" t="s">
        <v>73</v>
      </c>
      <c r="S8559">
        <f t="shared" si="266"/>
        <v>2024</v>
      </c>
      <c r="T8559">
        <f t="shared" si="267"/>
        <v>6</v>
      </c>
    </row>
    <row r="8560" spans="1:20" x14ac:dyDescent="0.3">
      <c r="A8560" s="1">
        <v>45464</v>
      </c>
      <c r="B8560" t="s">
        <v>9005</v>
      </c>
      <c r="C8560" t="s">
        <v>34</v>
      </c>
      <c r="D8560" t="s">
        <v>43</v>
      </c>
      <c r="E8560" t="s">
        <v>24</v>
      </c>
      <c r="F8560" t="s">
        <v>69</v>
      </c>
      <c r="G8560" t="s">
        <v>85</v>
      </c>
      <c r="H8560" t="s">
        <v>27</v>
      </c>
      <c r="I8560" t="s">
        <v>28</v>
      </c>
      <c r="J8560">
        <v>13</v>
      </c>
      <c r="K8560">
        <v>45000</v>
      </c>
      <c r="L8560">
        <v>5</v>
      </c>
      <c r="M8560">
        <v>555750</v>
      </c>
      <c r="N8560">
        <v>457013.57</v>
      </c>
      <c r="O8560">
        <v>98736.43</v>
      </c>
      <c r="P8560" t="s">
        <v>65</v>
      </c>
      <c r="Q8560" t="s">
        <v>90</v>
      </c>
      <c r="R8560" t="s">
        <v>102</v>
      </c>
      <c r="S8560">
        <f t="shared" si="266"/>
        <v>2024</v>
      </c>
      <c r="T8560">
        <f t="shared" si="267"/>
        <v>6</v>
      </c>
    </row>
    <row r="8561" spans="1:20" x14ac:dyDescent="0.3">
      <c r="A8561" s="1">
        <v>45465</v>
      </c>
      <c r="B8561" t="s">
        <v>9006</v>
      </c>
      <c r="C8561" t="s">
        <v>84</v>
      </c>
      <c r="D8561" t="s">
        <v>50</v>
      </c>
      <c r="E8561" t="s">
        <v>51</v>
      </c>
      <c r="F8561" t="s">
        <v>77</v>
      </c>
      <c r="G8561" t="s">
        <v>26</v>
      </c>
      <c r="H8561" t="s">
        <v>70</v>
      </c>
      <c r="I8561" t="s">
        <v>71</v>
      </c>
      <c r="J8561">
        <v>15</v>
      </c>
      <c r="K8561">
        <v>600</v>
      </c>
      <c r="L8561">
        <v>7</v>
      </c>
      <c r="M8561">
        <v>8370</v>
      </c>
      <c r="N8561">
        <v>7742.37</v>
      </c>
      <c r="O8561">
        <v>627.63</v>
      </c>
      <c r="P8561" t="s">
        <v>72</v>
      </c>
      <c r="Q8561" t="s">
        <v>90</v>
      </c>
      <c r="R8561" t="s">
        <v>31</v>
      </c>
      <c r="S8561">
        <f t="shared" si="266"/>
        <v>2024</v>
      </c>
      <c r="T8561">
        <f t="shared" si="267"/>
        <v>6</v>
      </c>
    </row>
    <row r="8562" spans="1:20" x14ac:dyDescent="0.3">
      <c r="A8562" s="1">
        <v>45466</v>
      </c>
      <c r="B8562" t="s">
        <v>9007</v>
      </c>
      <c r="C8562" t="s">
        <v>98</v>
      </c>
      <c r="D8562" t="s">
        <v>43</v>
      </c>
      <c r="E8562" t="s">
        <v>24</v>
      </c>
      <c r="F8562" t="s">
        <v>111</v>
      </c>
      <c r="G8562" t="s">
        <v>26</v>
      </c>
      <c r="H8562" t="s">
        <v>120</v>
      </c>
      <c r="I8562" t="s">
        <v>28</v>
      </c>
      <c r="J8562">
        <v>14</v>
      </c>
      <c r="K8562">
        <v>15000</v>
      </c>
      <c r="L8562">
        <v>15</v>
      </c>
      <c r="M8562">
        <v>178500</v>
      </c>
      <c r="N8562">
        <v>167084.22</v>
      </c>
      <c r="O8562">
        <v>11415.78</v>
      </c>
      <c r="P8562" t="s">
        <v>38</v>
      </c>
      <c r="Q8562" t="s">
        <v>90</v>
      </c>
      <c r="R8562" t="s">
        <v>73</v>
      </c>
      <c r="S8562">
        <f t="shared" si="266"/>
        <v>2024</v>
      </c>
      <c r="T8562">
        <f t="shared" si="267"/>
        <v>6</v>
      </c>
    </row>
    <row r="8563" spans="1:20" x14ac:dyDescent="0.3">
      <c r="A8563" s="1">
        <v>45467</v>
      </c>
      <c r="B8563" t="s">
        <v>9008</v>
      </c>
      <c r="C8563" t="s">
        <v>64</v>
      </c>
      <c r="D8563" t="s">
        <v>50</v>
      </c>
      <c r="E8563" t="s">
        <v>35</v>
      </c>
      <c r="F8563" t="s">
        <v>36</v>
      </c>
      <c r="G8563" t="s">
        <v>46</v>
      </c>
      <c r="H8563" t="s">
        <v>59</v>
      </c>
      <c r="I8563" t="s">
        <v>60</v>
      </c>
      <c r="J8563">
        <v>8</v>
      </c>
      <c r="K8563">
        <v>4500</v>
      </c>
      <c r="L8563">
        <v>10</v>
      </c>
      <c r="M8563">
        <v>32400</v>
      </c>
      <c r="N8563">
        <v>30111.360000000001</v>
      </c>
      <c r="O8563">
        <v>2288.64</v>
      </c>
      <c r="P8563" t="s">
        <v>38</v>
      </c>
      <c r="Q8563" t="s">
        <v>47</v>
      </c>
      <c r="R8563" t="s">
        <v>81</v>
      </c>
      <c r="S8563">
        <f t="shared" si="266"/>
        <v>2024</v>
      </c>
      <c r="T8563">
        <f t="shared" si="267"/>
        <v>6</v>
      </c>
    </row>
    <row r="8564" spans="1:20" x14ac:dyDescent="0.3">
      <c r="A8564" s="1">
        <v>45468</v>
      </c>
      <c r="B8564" t="s">
        <v>9009</v>
      </c>
      <c r="C8564" t="s">
        <v>58</v>
      </c>
      <c r="D8564" t="s">
        <v>50</v>
      </c>
      <c r="E8564" t="s">
        <v>35</v>
      </c>
      <c r="F8564" t="s">
        <v>36</v>
      </c>
      <c r="G8564" t="s">
        <v>37</v>
      </c>
      <c r="H8564" t="s">
        <v>140</v>
      </c>
      <c r="I8564" t="s">
        <v>71</v>
      </c>
      <c r="J8564">
        <v>19</v>
      </c>
      <c r="K8564">
        <v>900</v>
      </c>
      <c r="L8564">
        <v>13</v>
      </c>
      <c r="M8564">
        <v>14877</v>
      </c>
      <c r="N8564">
        <v>12401.33</v>
      </c>
      <c r="O8564">
        <v>2475.67</v>
      </c>
      <c r="P8564" t="s">
        <v>29</v>
      </c>
      <c r="Q8564" t="s">
        <v>47</v>
      </c>
      <c r="R8564" t="s">
        <v>61</v>
      </c>
      <c r="S8564">
        <f t="shared" si="266"/>
        <v>2024</v>
      </c>
      <c r="T8564">
        <f t="shared" si="267"/>
        <v>6</v>
      </c>
    </row>
    <row r="8565" spans="1:20" x14ac:dyDescent="0.3">
      <c r="A8565" s="1">
        <v>45469</v>
      </c>
      <c r="B8565" t="s">
        <v>9010</v>
      </c>
      <c r="C8565" t="s">
        <v>68</v>
      </c>
      <c r="D8565" t="s">
        <v>50</v>
      </c>
      <c r="E8565" t="s">
        <v>35</v>
      </c>
      <c r="F8565" t="s">
        <v>36</v>
      </c>
      <c r="G8565" t="s">
        <v>85</v>
      </c>
      <c r="H8565" t="s">
        <v>80</v>
      </c>
      <c r="I8565" t="s">
        <v>28</v>
      </c>
      <c r="J8565">
        <v>23</v>
      </c>
      <c r="K8565">
        <v>12000</v>
      </c>
      <c r="L8565">
        <v>8</v>
      </c>
      <c r="M8565">
        <v>253920</v>
      </c>
      <c r="N8565">
        <v>233760.9</v>
      </c>
      <c r="O8565">
        <v>20159.099999999999</v>
      </c>
      <c r="P8565" t="s">
        <v>65</v>
      </c>
      <c r="Q8565" t="s">
        <v>30</v>
      </c>
      <c r="R8565" t="s">
        <v>39</v>
      </c>
      <c r="S8565">
        <f t="shared" si="266"/>
        <v>2024</v>
      </c>
      <c r="T8565">
        <f t="shared" si="267"/>
        <v>6</v>
      </c>
    </row>
    <row r="8566" spans="1:20" x14ac:dyDescent="0.3">
      <c r="A8566" s="1">
        <v>45470</v>
      </c>
      <c r="B8566" t="s">
        <v>9011</v>
      </c>
      <c r="C8566" t="s">
        <v>84</v>
      </c>
      <c r="D8566" t="s">
        <v>23</v>
      </c>
      <c r="E8566" t="s">
        <v>44</v>
      </c>
      <c r="F8566" t="s">
        <v>45</v>
      </c>
      <c r="G8566" t="s">
        <v>46</v>
      </c>
      <c r="H8566" t="s">
        <v>70</v>
      </c>
      <c r="I8566" t="s">
        <v>71</v>
      </c>
      <c r="J8566">
        <v>15</v>
      </c>
      <c r="K8566">
        <v>600</v>
      </c>
      <c r="L8566">
        <v>12</v>
      </c>
      <c r="M8566">
        <v>7920</v>
      </c>
      <c r="N8566">
        <v>6770.59</v>
      </c>
      <c r="O8566">
        <v>1149.4100000000001</v>
      </c>
      <c r="P8566" t="s">
        <v>72</v>
      </c>
      <c r="Q8566" t="s">
        <v>30</v>
      </c>
      <c r="R8566" t="s">
        <v>61</v>
      </c>
      <c r="S8566">
        <f t="shared" si="266"/>
        <v>2024</v>
      </c>
      <c r="T8566">
        <f t="shared" si="267"/>
        <v>6</v>
      </c>
    </row>
    <row r="8567" spans="1:20" x14ac:dyDescent="0.3">
      <c r="A8567" s="1">
        <v>45471</v>
      </c>
      <c r="B8567" t="s">
        <v>9012</v>
      </c>
      <c r="C8567" t="s">
        <v>58</v>
      </c>
      <c r="D8567" t="s">
        <v>50</v>
      </c>
      <c r="E8567" t="s">
        <v>24</v>
      </c>
      <c r="F8567" t="s">
        <v>69</v>
      </c>
      <c r="G8567" t="s">
        <v>37</v>
      </c>
      <c r="H8567" t="s">
        <v>27</v>
      </c>
      <c r="I8567" t="s">
        <v>28</v>
      </c>
      <c r="J8567">
        <v>12</v>
      </c>
      <c r="K8567">
        <v>45000</v>
      </c>
      <c r="L8567">
        <v>14</v>
      </c>
      <c r="M8567">
        <v>464400</v>
      </c>
      <c r="N8567">
        <v>433679.44</v>
      </c>
      <c r="O8567">
        <v>30720.560000000001</v>
      </c>
      <c r="P8567" t="s">
        <v>72</v>
      </c>
      <c r="Q8567" t="s">
        <v>30</v>
      </c>
      <c r="R8567" t="s">
        <v>102</v>
      </c>
      <c r="S8567">
        <f t="shared" si="266"/>
        <v>2024</v>
      </c>
      <c r="T8567">
        <f t="shared" si="267"/>
        <v>6</v>
      </c>
    </row>
    <row r="8568" spans="1:20" x14ac:dyDescent="0.3">
      <c r="A8568" s="1">
        <v>45472</v>
      </c>
      <c r="B8568" t="s">
        <v>9013</v>
      </c>
      <c r="C8568" t="s">
        <v>108</v>
      </c>
      <c r="D8568" t="s">
        <v>23</v>
      </c>
      <c r="E8568" t="s">
        <v>35</v>
      </c>
      <c r="F8568" t="s">
        <v>36</v>
      </c>
      <c r="G8568" t="s">
        <v>37</v>
      </c>
      <c r="H8568" t="s">
        <v>80</v>
      </c>
      <c r="I8568" t="s">
        <v>28</v>
      </c>
      <c r="J8568">
        <v>4</v>
      </c>
      <c r="K8568">
        <v>12000</v>
      </c>
      <c r="L8568">
        <v>17</v>
      </c>
      <c r="M8568">
        <v>39840</v>
      </c>
      <c r="N8568">
        <v>35964.120000000003</v>
      </c>
      <c r="O8568">
        <v>3875.88</v>
      </c>
      <c r="P8568" t="s">
        <v>65</v>
      </c>
      <c r="Q8568" t="s">
        <v>47</v>
      </c>
      <c r="R8568" t="s">
        <v>102</v>
      </c>
      <c r="S8568">
        <f t="shared" si="266"/>
        <v>2024</v>
      </c>
      <c r="T8568">
        <f t="shared" si="267"/>
        <v>6</v>
      </c>
    </row>
    <row r="8569" spans="1:20" x14ac:dyDescent="0.3">
      <c r="A8569" s="1">
        <v>45473</v>
      </c>
      <c r="B8569" t="s">
        <v>9014</v>
      </c>
      <c r="C8569" t="s">
        <v>84</v>
      </c>
      <c r="D8569" t="s">
        <v>43</v>
      </c>
      <c r="E8569" t="s">
        <v>51</v>
      </c>
      <c r="F8569" t="s">
        <v>52</v>
      </c>
      <c r="G8569" t="s">
        <v>37</v>
      </c>
      <c r="H8569" t="s">
        <v>70</v>
      </c>
      <c r="I8569" t="s">
        <v>71</v>
      </c>
      <c r="J8569">
        <v>11</v>
      </c>
      <c r="K8569">
        <v>600</v>
      </c>
      <c r="L8569">
        <v>11</v>
      </c>
      <c r="M8569">
        <v>5874</v>
      </c>
      <c r="N8569">
        <v>5061.9799999999996</v>
      </c>
      <c r="O8569">
        <v>812.02</v>
      </c>
      <c r="P8569" t="s">
        <v>93</v>
      </c>
      <c r="Q8569" t="s">
        <v>47</v>
      </c>
      <c r="R8569" t="s">
        <v>123</v>
      </c>
      <c r="S8569">
        <f t="shared" si="266"/>
        <v>2024</v>
      </c>
      <c r="T8569">
        <f t="shared" si="267"/>
        <v>6</v>
      </c>
    </row>
    <row r="8570" spans="1:20" x14ac:dyDescent="0.3">
      <c r="A8570" s="1">
        <v>45474</v>
      </c>
      <c r="B8570" t="s">
        <v>9015</v>
      </c>
      <c r="C8570" t="s">
        <v>22</v>
      </c>
      <c r="D8570" t="s">
        <v>50</v>
      </c>
      <c r="E8570" t="s">
        <v>51</v>
      </c>
      <c r="F8570" t="s">
        <v>99</v>
      </c>
      <c r="G8570" t="s">
        <v>85</v>
      </c>
      <c r="H8570" t="s">
        <v>140</v>
      </c>
      <c r="I8570" t="s">
        <v>71</v>
      </c>
      <c r="J8570">
        <v>10</v>
      </c>
      <c r="K8570">
        <v>900</v>
      </c>
      <c r="L8570">
        <v>19</v>
      </c>
      <c r="M8570">
        <v>7290</v>
      </c>
      <c r="N8570">
        <v>6160.14</v>
      </c>
      <c r="O8570">
        <v>1129.8599999999999</v>
      </c>
      <c r="P8570" t="s">
        <v>38</v>
      </c>
      <c r="Q8570" t="s">
        <v>55</v>
      </c>
      <c r="R8570" t="s">
        <v>86</v>
      </c>
      <c r="S8570">
        <f t="shared" si="266"/>
        <v>2024</v>
      </c>
      <c r="T8570">
        <f t="shared" si="267"/>
        <v>7</v>
      </c>
    </row>
    <row r="8571" spans="1:20" x14ac:dyDescent="0.3">
      <c r="A8571" s="1">
        <v>45475</v>
      </c>
      <c r="B8571" t="s">
        <v>9016</v>
      </c>
      <c r="C8571" t="s">
        <v>84</v>
      </c>
      <c r="D8571" t="s">
        <v>23</v>
      </c>
      <c r="E8571" t="s">
        <v>44</v>
      </c>
      <c r="F8571" t="s">
        <v>45</v>
      </c>
      <c r="G8571" t="s">
        <v>37</v>
      </c>
      <c r="H8571" t="s">
        <v>59</v>
      </c>
      <c r="I8571" t="s">
        <v>60</v>
      </c>
      <c r="J8571">
        <v>19</v>
      </c>
      <c r="K8571">
        <v>4500</v>
      </c>
      <c r="L8571">
        <v>6</v>
      </c>
      <c r="M8571">
        <v>80370</v>
      </c>
      <c r="N8571">
        <v>73579</v>
      </c>
      <c r="O8571">
        <v>6791</v>
      </c>
      <c r="P8571" t="s">
        <v>93</v>
      </c>
      <c r="Q8571" t="s">
        <v>47</v>
      </c>
      <c r="R8571" t="s">
        <v>61</v>
      </c>
      <c r="S8571">
        <f t="shared" si="266"/>
        <v>2024</v>
      </c>
      <c r="T8571">
        <f t="shared" si="267"/>
        <v>7</v>
      </c>
    </row>
    <row r="8572" spans="1:20" x14ac:dyDescent="0.3">
      <c r="A8572" s="1">
        <v>45476</v>
      </c>
      <c r="B8572" t="s">
        <v>9017</v>
      </c>
      <c r="C8572" t="s">
        <v>64</v>
      </c>
      <c r="D8572" t="s">
        <v>23</v>
      </c>
      <c r="E8572" t="s">
        <v>44</v>
      </c>
      <c r="F8572" t="s">
        <v>45</v>
      </c>
      <c r="G8572" t="s">
        <v>37</v>
      </c>
      <c r="H8572" t="s">
        <v>80</v>
      </c>
      <c r="I8572" t="s">
        <v>28</v>
      </c>
      <c r="J8572">
        <v>22</v>
      </c>
      <c r="K8572">
        <v>12000</v>
      </c>
      <c r="L8572">
        <v>10</v>
      </c>
      <c r="M8572">
        <v>237600</v>
      </c>
      <c r="N8572">
        <v>200431.46</v>
      </c>
      <c r="O8572">
        <v>37168.54</v>
      </c>
      <c r="P8572" t="s">
        <v>65</v>
      </c>
      <c r="Q8572" t="s">
        <v>30</v>
      </c>
      <c r="R8572" t="s">
        <v>102</v>
      </c>
      <c r="S8572">
        <f t="shared" si="266"/>
        <v>2024</v>
      </c>
      <c r="T8572">
        <f t="shared" si="267"/>
        <v>7</v>
      </c>
    </row>
    <row r="8573" spans="1:20" x14ac:dyDescent="0.3">
      <c r="A8573" s="1">
        <v>45477</v>
      </c>
      <c r="B8573" t="s">
        <v>9018</v>
      </c>
      <c r="C8573" t="s">
        <v>137</v>
      </c>
      <c r="D8573" t="s">
        <v>23</v>
      </c>
      <c r="E8573" t="s">
        <v>35</v>
      </c>
      <c r="F8573" t="s">
        <v>36</v>
      </c>
      <c r="G8573" t="s">
        <v>26</v>
      </c>
      <c r="H8573" t="s">
        <v>80</v>
      </c>
      <c r="I8573" t="s">
        <v>28</v>
      </c>
      <c r="J8573">
        <v>3</v>
      </c>
      <c r="K8573">
        <v>12000</v>
      </c>
      <c r="L8573">
        <v>4</v>
      </c>
      <c r="M8573">
        <v>34560</v>
      </c>
      <c r="N8573">
        <v>29923.93</v>
      </c>
      <c r="O8573">
        <v>4636.07</v>
      </c>
      <c r="P8573" t="s">
        <v>38</v>
      </c>
      <c r="Q8573" t="s">
        <v>47</v>
      </c>
      <c r="R8573" t="s">
        <v>73</v>
      </c>
      <c r="S8573">
        <f t="shared" si="266"/>
        <v>2024</v>
      </c>
      <c r="T8573">
        <f t="shared" si="267"/>
        <v>7</v>
      </c>
    </row>
    <row r="8574" spans="1:20" x14ac:dyDescent="0.3">
      <c r="A8574" s="1">
        <v>45478</v>
      </c>
      <c r="B8574" t="s">
        <v>9019</v>
      </c>
      <c r="C8574" t="s">
        <v>22</v>
      </c>
      <c r="D8574" t="s">
        <v>23</v>
      </c>
      <c r="E8574" t="s">
        <v>35</v>
      </c>
      <c r="F8574" t="s">
        <v>36</v>
      </c>
      <c r="G8574" t="s">
        <v>26</v>
      </c>
      <c r="H8574" t="s">
        <v>27</v>
      </c>
      <c r="I8574" t="s">
        <v>28</v>
      </c>
      <c r="J8574">
        <v>22</v>
      </c>
      <c r="K8574">
        <v>45000</v>
      </c>
      <c r="L8574">
        <v>18</v>
      </c>
      <c r="M8574">
        <v>811800</v>
      </c>
      <c r="N8574">
        <v>651190.1</v>
      </c>
      <c r="O8574">
        <v>160609.9</v>
      </c>
      <c r="P8574" t="s">
        <v>93</v>
      </c>
      <c r="Q8574" t="s">
        <v>90</v>
      </c>
      <c r="R8574" t="s">
        <v>73</v>
      </c>
      <c r="S8574">
        <f t="shared" si="266"/>
        <v>2024</v>
      </c>
      <c r="T8574">
        <f t="shared" si="267"/>
        <v>7</v>
      </c>
    </row>
    <row r="8575" spans="1:20" x14ac:dyDescent="0.3">
      <c r="A8575" s="1">
        <v>45479</v>
      </c>
      <c r="B8575" t="s">
        <v>9020</v>
      </c>
      <c r="C8575" t="s">
        <v>34</v>
      </c>
      <c r="D8575" t="s">
        <v>43</v>
      </c>
      <c r="E8575" t="s">
        <v>35</v>
      </c>
      <c r="F8575" t="s">
        <v>36</v>
      </c>
      <c r="G8575" t="s">
        <v>85</v>
      </c>
      <c r="H8575" t="s">
        <v>53</v>
      </c>
      <c r="I8575" t="s">
        <v>54</v>
      </c>
      <c r="J8575">
        <v>22</v>
      </c>
      <c r="K8575">
        <v>2500</v>
      </c>
      <c r="L8575">
        <v>3</v>
      </c>
      <c r="M8575">
        <v>53350</v>
      </c>
      <c r="N8575">
        <v>48535.31</v>
      </c>
      <c r="O8575">
        <v>4814.6899999999996</v>
      </c>
      <c r="P8575" t="s">
        <v>38</v>
      </c>
      <c r="Q8575" t="s">
        <v>47</v>
      </c>
      <c r="R8575" t="s">
        <v>86</v>
      </c>
      <c r="S8575">
        <f t="shared" si="266"/>
        <v>2024</v>
      </c>
      <c r="T8575">
        <f t="shared" si="267"/>
        <v>7</v>
      </c>
    </row>
    <row r="8576" spans="1:20" x14ac:dyDescent="0.3">
      <c r="A8576" s="1">
        <v>45480</v>
      </c>
      <c r="B8576" t="s">
        <v>9021</v>
      </c>
      <c r="C8576" t="s">
        <v>84</v>
      </c>
      <c r="D8576" t="s">
        <v>23</v>
      </c>
      <c r="E8576" t="s">
        <v>24</v>
      </c>
      <c r="F8576" t="s">
        <v>25</v>
      </c>
      <c r="G8576" t="s">
        <v>26</v>
      </c>
      <c r="H8576" t="s">
        <v>53</v>
      </c>
      <c r="I8576" t="s">
        <v>54</v>
      </c>
      <c r="J8576">
        <v>2</v>
      </c>
      <c r="K8576">
        <v>2500</v>
      </c>
      <c r="L8576">
        <v>10</v>
      </c>
      <c r="M8576">
        <v>4500</v>
      </c>
      <c r="N8576">
        <v>4098.88</v>
      </c>
      <c r="O8576">
        <v>401.12</v>
      </c>
      <c r="P8576" t="s">
        <v>38</v>
      </c>
      <c r="Q8576" t="s">
        <v>47</v>
      </c>
      <c r="R8576" t="s">
        <v>86</v>
      </c>
      <c r="S8576">
        <f t="shared" si="266"/>
        <v>2024</v>
      </c>
      <c r="T8576">
        <f t="shared" si="267"/>
        <v>7</v>
      </c>
    </row>
    <row r="8577" spans="1:20" x14ac:dyDescent="0.3">
      <c r="A8577" s="1">
        <v>45481</v>
      </c>
      <c r="B8577" t="s">
        <v>9022</v>
      </c>
      <c r="C8577" t="s">
        <v>64</v>
      </c>
      <c r="D8577" t="s">
        <v>43</v>
      </c>
      <c r="E8577" t="s">
        <v>35</v>
      </c>
      <c r="F8577" t="s">
        <v>36</v>
      </c>
      <c r="G8577" t="s">
        <v>37</v>
      </c>
      <c r="H8577" t="s">
        <v>70</v>
      </c>
      <c r="I8577" t="s">
        <v>71</v>
      </c>
      <c r="J8577">
        <v>9</v>
      </c>
      <c r="K8577">
        <v>600</v>
      </c>
      <c r="L8577">
        <v>3</v>
      </c>
      <c r="M8577">
        <v>5238</v>
      </c>
      <c r="N8577">
        <v>4537.93</v>
      </c>
      <c r="O8577">
        <v>700.07</v>
      </c>
      <c r="P8577" t="s">
        <v>65</v>
      </c>
      <c r="Q8577" t="s">
        <v>30</v>
      </c>
      <c r="R8577" t="s">
        <v>86</v>
      </c>
      <c r="S8577">
        <f t="shared" si="266"/>
        <v>2024</v>
      </c>
      <c r="T8577">
        <f t="shared" si="267"/>
        <v>7</v>
      </c>
    </row>
    <row r="8578" spans="1:20" x14ac:dyDescent="0.3">
      <c r="A8578" s="1">
        <v>45482</v>
      </c>
      <c r="B8578" t="s">
        <v>9023</v>
      </c>
      <c r="C8578" t="s">
        <v>143</v>
      </c>
      <c r="D8578" t="s">
        <v>50</v>
      </c>
      <c r="E8578" t="s">
        <v>24</v>
      </c>
      <c r="F8578" t="s">
        <v>111</v>
      </c>
      <c r="G8578" t="s">
        <v>37</v>
      </c>
      <c r="H8578" t="s">
        <v>132</v>
      </c>
      <c r="I8578" t="s">
        <v>28</v>
      </c>
      <c r="J8578">
        <v>24</v>
      </c>
      <c r="K8578">
        <v>3500</v>
      </c>
      <c r="L8578">
        <v>9</v>
      </c>
      <c r="M8578">
        <v>76440</v>
      </c>
      <c r="N8578">
        <v>55449.58</v>
      </c>
      <c r="O8578">
        <v>20990.42</v>
      </c>
      <c r="P8578" t="s">
        <v>38</v>
      </c>
      <c r="Q8578" t="s">
        <v>55</v>
      </c>
      <c r="R8578" t="s">
        <v>31</v>
      </c>
      <c r="S8578">
        <f t="shared" si="266"/>
        <v>2024</v>
      </c>
      <c r="T8578">
        <f t="shared" si="267"/>
        <v>7</v>
      </c>
    </row>
    <row r="8579" spans="1:20" x14ac:dyDescent="0.3">
      <c r="A8579" s="1">
        <v>45483</v>
      </c>
      <c r="B8579" t="s">
        <v>9024</v>
      </c>
      <c r="C8579" t="s">
        <v>42</v>
      </c>
      <c r="D8579" t="s">
        <v>50</v>
      </c>
      <c r="E8579" t="s">
        <v>35</v>
      </c>
      <c r="F8579" t="s">
        <v>36</v>
      </c>
      <c r="G8579" t="s">
        <v>37</v>
      </c>
      <c r="H8579" t="s">
        <v>59</v>
      </c>
      <c r="I8579" t="s">
        <v>60</v>
      </c>
      <c r="J8579">
        <v>15</v>
      </c>
      <c r="K8579">
        <v>4500</v>
      </c>
      <c r="L8579">
        <v>5</v>
      </c>
      <c r="M8579">
        <v>64125</v>
      </c>
      <c r="N8579">
        <v>55428.89</v>
      </c>
      <c r="O8579">
        <v>8696.11</v>
      </c>
      <c r="P8579" t="s">
        <v>29</v>
      </c>
      <c r="Q8579" t="s">
        <v>55</v>
      </c>
      <c r="R8579" t="s">
        <v>123</v>
      </c>
      <c r="S8579">
        <f t="shared" ref="S8579:S8642" si="268">YEAR(A8579)</f>
        <v>2024</v>
      </c>
      <c r="T8579">
        <f t="shared" si="267"/>
        <v>7</v>
      </c>
    </row>
    <row r="8580" spans="1:20" x14ac:dyDescent="0.3">
      <c r="A8580" s="1">
        <v>45484</v>
      </c>
      <c r="B8580" t="s">
        <v>9025</v>
      </c>
      <c r="C8580" t="s">
        <v>58</v>
      </c>
      <c r="D8580" t="s">
        <v>50</v>
      </c>
      <c r="E8580" t="s">
        <v>51</v>
      </c>
      <c r="F8580" t="s">
        <v>52</v>
      </c>
      <c r="G8580" t="s">
        <v>37</v>
      </c>
      <c r="H8580" t="s">
        <v>80</v>
      </c>
      <c r="I8580" t="s">
        <v>28</v>
      </c>
      <c r="J8580">
        <v>5</v>
      </c>
      <c r="K8580">
        <v>12000</v>
      </c>
      <c r="L8580">
        <v>3</v>
      </c>
      <c r="M8580">
        <v>58200</v>
      </c>
      <c r="N8580">
        <v>53118.61</v>
      </c>
      <c r="O8580">
        <v>5081.3900000000003</v>
      </c>
      <c r="P8580" t="s">
        <v>65</v>
      </c>
      <c r="Q8580" t="s">
        <v>90</v>
      </c>
      <c r="R8580" t="s">
        <v>81</v>
      </c>
      <c r="S8580">
        <f t="shared" si="268"/>
        <v>2024</v>
      </c>
      <c r="T8580">
        <f t="shared" ref="T8580:T8643" si="269">MONTH(A8580)</f>
        <v>7</v>
      </c>
    </row>
    <row r="8581" spans="1:20" x14ac:dyDescent="0.3">
      <c r="A8581" s="1">
        <v>45485</v>
      </c>
      <c r="B8581" t="s">
        <v>9026</v>
      </c>
      <c r="C8581" t="s">
        <v>58</v>
      </c>
      <c r="D8581" t="s">
        <v>43</v>
      </c>
      <c r="E8581" t="s">
        <v>44</v>
      </c>
      <c r="F8581" t="s">
        <v>89</v>
      </c>
      <c r="G8581" t="s">
        <v>85</v>
      </c>
      <c r="H8581" t="s">
        <v>59</v>
      </c>
      <c r="I8581" t="s">
        <v>60</v>
      </c>
      <c r="J8581">
        <v>20</v>
      </c>
      <c r="K8581">
        <v>4500</v>
      </c>
      <c r="L8581">
        <v>13</v>
      </c>
      <c r="M8581">
        <v>78300</v>
      </c>
      <c r="N8581">
        <v>57821.37</v>
      </c>
      <c r="O8581">
        <v>20478.63</v>
      </c>
      <c r="P8581" t="s">
        <v>65</v>
      </c>
      <c r="Q8581" t="s">
        <v>47</v>
      </c>
      <c r="R8581" t="s">
        <v>81</v>
      </c>
      <c r="S8581">
        <f t="shared" si="268"/>
        <v>2024</v>
      </c>
      <c r="T8581">
        <f t="shared" si="269"/>
        <v>7</v>
      </c>
    </row>
    <row r="8582" spans="1:20" x14ac:dyDescent="0.3">
      <c r="A8582" s="1">
        <v>45486</v>
      </c>
      <c r="B8582" t="s">
        <v>9027</v>
      </c>
      <c r="C8582" t="s">
        <v>143</v>
      </c>
      <c r="D8582" t="s">
        <v>23</v>
      </c>
      <c r="E8582" t="s">
        <v>35</v>
      </c>
      <c r="F8582" t="s">
        <v>36</v>
      </c>
      <c r="G8582" t="s">
        <v>37</v>
      </c>
      <c r="H8582" t="s">
        <v>132</v>
      </c>
      <c r="I8582" t="s">
        <v>28</v>
      </c>
      <c r="J8582">
        <v>4</v>
      </c>
      <c r="K8582">
        <v>3500</v>
      </c>
      <c r="L8582">
        <v>10</v>
      </c>
      <c r="M8582">
        <v>12600</v>
      </c>
      <c r="N8582">
        <v>9969.34</v>
      </c>
      <c r="O8582">
        <v>2630.66</v>
      </c>
      <c r="P8582" t="s">
        <v>38</v>
      </c>
      <c r="Q8582" t="s">
        <v>30</v>
      </c>
      <c r="R8582" t="s">
        <v>102</v>
      </c>
      <c r="S8582">
        <f t="shared" si="268"/>
        <v>2024</v>
      </c>
      <c r="T8582">
        <f t="shared" si="269"/>
        <v>7</v>
      </c>
    </row>
    <row r="8583" spans="1:20" x14ac:dyDescent="0.3">
      <c r="A8583" s="1">
        <v>45487</v>
      </c>
      <c r="B8583" t="s">
        <v>9028</v>
      </c>
      <c r="C8583" t="s">
        <v>42</v>
      </c>
      <c r="D8583" t="s">
        <v>43</v>
      </c>
      <c r="E8583" t="s">
        <v>24</v>
      </c>
      <c r="F8583" t="s">
        <v>111</v>
      </c>
      <c r="G8583" t="s">
        <v>26</v>
      </c>
      <c r="H8583" t="s">
        <v>132</v>
      </c>
      <c r="I8583" t="s">
        <v>28</v>
      </c>
      <c r="J8583">
        <v>21</v>
      </c>
      <c r="K8583">
        <v>3500</v>
      </c>
      <c r="L8583">
        <v>0</v>
      </c>
      <c r="M8583">
        <v>73500</v>
      </c>
      <c r="N8583">
        <v>61486.67</v>
      </c>
      <c r="O8583">
        <v>12013.33</v>
      </c>
      <c r="P8583" t="s">
        <v>72</v>
      </c>
      <c r="Q8583" t="s">
        <v>47</v>
      </c>
      <c r="R8583" t="s">
        <v>81</v>
      </c>
      <c r="S8583">
        <f t="shared" si="268"/>
        <v>2024</v>
      </c>
      <c r="T8583">
        <f t="shared" si="269"/>
        <v>7</v>
      </c>
    </row>
    <row r="8584" spans="1:20" x14ac:dyDescent="0.3">
      <c r="A8584" s="1">
        <v>45488</v>
      </c>
      <c r="B8584" t="s">
        <v>9029</v>
      </c>
      <c r="C8584" t="s">
        <v>76</v>
      </c>
      <c r="D8584" t="s">
        <v>23</v>
      </c>
      <c r="E8584" t="s">
        <v>51</v>
      </c>
      <c r="F8584" t="s">
        <v>192</v>
      </c>
      <c r="G8584" t="s">
        <v>37</v>
      </c>
      <c r="H8584" t="s">
        <v>80</v>
      </c>
      <c r="I8584" t="s">
        <v>28</v>
      </c>
      <c r="J8584">
        <v>20</v>
      </c>
      <c r="K8584">
        <v>12000</v>
      </c>
      <c r="L8584">
        <v>11</v>
      </c>
      <c r="M8584">
        <v>213600</v>
      </c>
      <c r="N8584">
        <v>176602.92</v>
      </c>
      <c r="O8584">
        <v>36997.08</v>
      </c>
      <c r="P8584" t="s">
        <v>29</v>
      </c>
      <c r="Q8584" t="s">
        <v>90</v>
      </c>
      <c r="R8584" t="s">
        <v>31</v>
      </c>
      <c r="S8584">
        <f t="shared" si="268"/>
        <v>2024</v>
      </c>
      <c r="T8584">
        <f t="shared" si="269"/>
        <v>7</v>
      </c>
    </row>
    <row r="8585" spans="1:20" x14ac:dyDescent="0.3">
      <c r="A8585" s="1">
        <v>45489</v>
      </c>
      <c r="B8585" t="s">
        <v>9030</v>
      </c>
      <c r="C8585" t="s">
        <v>42</v>
      </c>
      <c r="D8585" t="s">
        <v>23</v>
      </c>
      <c r="E8585" t="s">
        <v>44</v>
      </c>
      <c r="F8585" t="s">
        <v>45</v>
      </c>
      <c r="G8585" t="s">
        <v>37</v>
      </c>
      <c r="H8585" t="s">
        <v>59</v>
      </c>
      <c r="I8585" t="s">
        <v>60</v>
      </c>
      <c r="J8585">
        <v>22</v>
      </c>
      <c r="K8585">
        <v>4500</v>
      </c>
      <c r="L8585">
        <v>13</v>
      </c>
      <c r="M8585">
        <v>86130</v>
      </c>
      <c r="N8585">
        <v>66559.600000000006</v>
      </c>
      <c r="O8585">
        <v>19570.400000000001</v>
      </c>
      <c r="P8585" t="s">
        <v>38</v>
      </c>
      <c r="Q8585" t="s">
        <v>55</v>
      </c>
      <c r="R8585" t="s">
        <v>86</v>
      </c>
      <c r="S8585">
        <f t="shared" si="268"/>
        <v>2024</v>
      </c>
      <c r="T8585">
        <f t="shared" si="269"/>
        <v>7</v>
      </c>
    </row>
    <row r="8586" spans="1:20" x14ac:dyDescent="0.3">
      <c r="A8586" s="1">
        <v>45490</v>
      </c>
      <c r="B8586" t="s">
        <v>9031</v>
      </c>
      <c r="C8586" t="s">
        <v>76</v>
      </c>
      <c r="D8586" t="s">
        <v>43</v>
      </c>
      <c r="E8586" t="s">
        <v>24</v>
      </c>
      <c r="F8586" t="s">
        <v>111</v>
      </c>
      <c r="G8586" t="s">
        <v>46</v>
      </c>
      <c r="H8586" t="s">
        <v>59</v>
      </c>
      <c r="I8586" t="s">
        <v>60</v>
      </c>
      <c r="J8586">
        <v>3</v>
      </c>
      <c r="K8586">
        <v>4500</v>
      </c>
      <c r="L8586">
        <v>11</v>
      </c>
      <c r="M8586">
        <v>12015</v>
      </c>
      <c r="N8586">
        <v>8866.5400000000009</v>
      </c>
      <c r="O8586">
        <v>3148.46</v>
      </c>
      <c r="P8586" t="s">
        <v>38</v>
      </c>
      <c r="Q8586" t="s">
        <v>47</v>
      </c>
      <c r="R8586" t="s">
        <v>73</v>
      </c>
      <c r="S8586">
        <f t="shared" si="268"/>
        <v>2024</v>
      </c>
      <c r="T8586">
        <f t="shared" si="269"/>
        <v>7</v>
      </c>
    </row>
    <row r="8587" spans="1:20" x14ac:dyDescent="0.3">
      <c r="A8587" s="1">
        <v>45491</v>
      </c>
      <c r="B8587" t="s">
        <v>9032</v>
      </c>
      <c r="C8587" t="s">
        <v>42</v>
      </c>
      <c r="D8587" t="s">
        <v>50</v>
      </c>
      <c r="E8587" t="s">
        <v>44</v>
      </c>
      <c r="F8587" t="s">
        <v>89</v>
      </c>
      <c r="G8587" t="s">
        <v>37</v>
      </c>
      <c r="H8587" t="s">
        <v>59</v>
      </c>
      <c r="I8587" t="s">
        <v>60</v>
      </c>
      <c r="J8587">
        <v>25</v>
      </c>
      <c r="K8587">
        <v>4500</v>
      </c>
      <c r="L8587">
        <v>5</v>
      </c>
      <c r="M8587">
        <v>106875</v>
      </c>
      <c r="N8587">
        <v>85205.65</v>
      </c>
      <c r="O8587">
        <v>21669.35</v>
      </c>
      <c r="P8587" t="s">
        <v>29</v>
      </c>
      <c r="Q8587" t="s">
        <v>90</v>
      </c>
      <c r="R8587" t="s">
        <v>102</v>
      </c>
      <c r="S8587">
        <f t="shared" si="268"/>
        <v>2024</v>
      </c>
      <c r="T8587">
        <f t="shared" si="269"/>
        <v>7</v>
      </c>
    </row>
    <row r="8588" spans="1:20" x14ac:dyDescent="0.3">
      <c r="A8588" s="1">
        <v>45492</v>
      </c>
      <c r="B8588" t="s">
        <v>9033</v>
      </c>
      <c r="C8588" t="s">
        <v>22</v>
      </c>
      <c r="D8588" t="s">
        <v>23</v>
      </c>
      <c r="E8588" t="s">
        <v>35</v>
      </c>
      <c r="F8588" t="s">
        <v>36</v>
      </c>
      <c r="G8588" t="s">
        <v>85</v>
      </c>
      <c r="H8588" t="s">
        <v>132</v>
      </c>
      <c r="I8588" t="s">
        <v>28</v>
      </c>
      <c r="J8588">
        <v>1</v>
      </c>
      <c r="K8588">
        <v>3500</v>
      </c>
      <c r="L8588">
        <v>0</v>
      </c>
      <c r="M8588">
        <v>3500</v>
      </c>
      <c r="N8588">
        <v>2653.76</v>
      </c>
      <c r="O8588">
        <v>846.24</v>
      </c>
      <c r="P8588" t="s">
        <v>38</v>
      </c>
      <c r="Q8588" t="s">
        <v>90</v>
      </c>
      <c r="R8588" t="s">
        <v>61</v>
      </c>
      <c r="S8588">
        <f t="shared" si="268"/>
        <v>2024</v>
      </c>
      <c r="T8588">
        <f t="shared" si="269"/>
        <v>7</v>
      </c>
    </row>
    <row r="8589" spans="1:20" x14ac:dyDescent="0.3">
      <c r="A8589" s="1">
        <v>45493</v>
      </c>
      <c r="B8589" t="s">
        <v>9034</v>
      </c>
      <c r="C8589" t="s">
        <v>68</v>
      </c>
      <c r="D8589" t="s">
        <v>23</v>
      </c>
      <c r="E8589" t="s">
        <v>35</v>
      </c>
      <c r="F8589" t="s">
        <v>36</v>
      </c>
      <c r="G8589" t="s">
        <v>85</v>
      </c>
      <c r="H8589" t="s">
        <v>59</v>
      </c>
      <c r="I8589" t="s">
        <v>60</v>
      </c>
      <c r="J8589">
        <v>10</v>
      </c>
      <c r="K8589">
        <v>4500</v>
      </c>
      <c r="L8589">
        <v>2</v>
      </c>
      <c r="M8589">
        <v>44100</v>
      </c>
      <c r="N8589">
        <v>39273.15</v>
      </c>
      <c r="O8589">
        <v>4826.8500000000004</v>
      </c>
      <c r="P8589" t="s">
        <v>65</v>
      </c>
      <c r="Q8589" t="s">
        <v>90</v>
      </c>
      <c r="R8589" t="s">
        <v>123</v>
      </c>
      <c r="S8589">
        <f t="shared" si="268"/>
        <v>2024</v>
      </c>
      <c r="T8589">
        <f t="shared" si="269"/>
        <v>7</v>
      </c>
    </row>
    <row r="8590" spans="1:20" x14ac:dyDescent="0.3">
      <c r="A8590" s="1">
        <v>45494</v>
      </c>
      <c r="B8590" t="s">
        <v>9035</v>
      </c>
      <c r="C8590" t="s">
        <v>108</v>
      </c>
      <c r="D8590" t="s">
        <v>23</v>
      </c>
      <c r="E8590" t="s">
        <v>35</v>
      </c>
      <c r="F8590" t="s">
        <v>36</v>
      </c>
      <c r="G8590" t="s">
        <v>46</v>
      </c>
      <c r="H8590" t="s">
        <v>120</v>
      </c>
      <c r="I8590" t="s">
        <v>28</v>
      </c>
      <c r="J8590">
        <v>3</v>
      </c>
      <c r="K8590">
        <v>15000</v>
      </c>
      <c r="L8590">
        <v>6</v>
      </c>
      <c r="M8590">
        <v>42300</v>
      </c>
      <c r="N8590">
        <v>36052.46</v>
      </c>
      <c r="O8590">
        <v>6247.54</v>
      </c>
      <c r="P8590" t="s">
        <v>38</v>
      </c>
      <c r="Q8590" t="s">
        <v>90</v>
      </c>
      <c r="R8590" t="s">
        <v>102</v>
      </c>
      <c r="S8590">
        <f t="shared" si="268"/>
        <v>2024</v>
      </c>
      <c r="T8590">
        <f t="shared" si="269"/>
        <v>7</v>
      </c>
    </row>
    <row r="8591" spans="1:20" x14ac:dyDescent="0.3">
      <c r="A8591" s="1">
        <v>45495</v>
      </c>
      <c r="B8591" t="s">
        <v>9036</v>
      </c>
      <c r="C8591" t="s">
        <v>84</v>
      </c>
      <c r="D8591" t="s">
        <v>43</v>
      </c>
      <c r="E8591" t="s">
        <v>44</v>
      </c>
      <c r="F8591" t="s">
        <v>45</v>
      </c>
      <c r="G8591" t="s">
        <v>37</v>
      </c>
      <c r="H8591" t="s">
        <v>140</v>
      </c>
      <c r="I8591" t="s">
        <v>71</v>
      </c>
      <c r="J8591">
        <v>15</v>
      </c>
      <c r="K8591">
        <v>900</v>
      </c>
      <c r="L8591">
        <v>12</v>
      </c>
      <c r="M8591">
        <v>11880</v>
      </c>
      <c r="N8591">
        <v>10098.39</v>
      </c>
      <c r="O8591">
        <v>1781.61</v>
      </c>
      <c r="P8591" t="s">
        <v>93</v>
      </c>
      <c r="Q8591" t="s">
        <v>30</v>
      </c>
      <c r="R8591" t="s">
        <v>39</v>
      </c>
      <c r="S8591">
        <f t="shared" si="268"/>
        <v>2024</v>
      </c>
      <c r="T8591">
        <f t="shared" si="269"/>
        <v>7</v>
      </c>
    </row>
    <row r="8592" spans="1:20" x14ac:dyDescent="0.3">
      <c r="A8592" s="1">
        <v>45496</v>
      </c>
      <c r="B8592" t="s">
        <v>9037</v>
      </c>
      <c r="C8592" t="s">
        <v>143</v>
      </c>
      <c r="D8592" t="s">
        <v>50</v>
      </c>
      <c r="E8592" t="s">
        <v>44</v>
      </c>
      <c r="F8592" t="s">
        <v>89</v>
      </c>
      <c r="G8592" t="s">
        <v>46</v>
      </c>
      <c r="H8592" t="s">
        <v>59</v>
      </c>
      <c r="I8592" t="s">
        <v>60</v>
      </c>
      <c r="J8592">
        <v>7</v>
      </c>
      <c r="K8592">
        <v>4500</v>
      </c>
      <c r="L8592">
        <v>20</v>
      </c>
      <c r="M8592">
        <v>25200</v>
      </c>
      <c r="N8592">
        <v>22083.96</v>
      </c>
      <c r="O8592">
        <v>3116.04</v>
      </c>
      <c r="P8592" t="s">
        <v>29</v>
      </c>
      <c r="Q8592" t="s">
        <v>30</v>
      </c>
      <c r="R8592" t="s">
        <v>39</v>
      </c>
      <c r="S8592">
        <f t="shared" si="268"/>
        <v>2024</v>
      </c>
      <c r="T8592">
        <f t="shared" si="269"/>
        <v>7</v>
      </c>
    </row>
    <row r="8593" spans="1:20" x14ac:dyDescent="0.3">
      <c r="A8593" s="1">
        <v>45497</v>
      </c>
      <c r="B8593" t="s">
        <v>9038</v>
      </c>
      <c r="C8593" t="s">
        <v>42</v>
      </c>
      <c r="D8593" t="s">
        <v>23</v>
      </c>
      <c r="E8593" t="s">
        <v>44</v>
      </c>
      <c r="F8593" t="s">
        <v>89</v>
      </c>
      <c r="G8593" t="s">
        <v>26</v>
      </c>
      <c r="H8593" t="s">
        <v>80</v>
      </c>
      <c r="I8593" t="s">
        <v>28</v>
      </c>
      <c r="J8593">
        <v>10</v>
      </c>
      <c r="K8593">
        <v>12000</v>
      </c>
      <c r="L8593">
        <v>12</v>
      </c>
      <c r="M8593">
        <v>105600</v>
      </c>
      <c r="N8593">
        <v>88379.1</v>
      </c>
      <c r="O8593">
        <v>17220.900000000001</v>
      </c>
      <c r="P8593" t="s">
        <v>29</v>
      </c>
      <c r="Q8593" t="s">
        <v>30</v>
      </c>
      <c r="R8593" t="s">
        <v>31</v>
      </c>
      <c r="S8593">
        <f t="shared" si="268"/>
        <v>2024</v>
      </c>
      <c r="T8593">
        <f t="shared" si="269"/>
        <v>7</v>
      </c>
    </row>
    <row r="8594" spans="1:20" x14ac:dyDescent="0.3">
      <c r="A8594" s="1">
        <v>45498</v>
      </c>
      <c r="B8594" t="s">
        <v>9039</v>
      </c>
      <c r="C8594" t="s">
        <v>84</v>
      </c>
      <c r="D8594" t="s">
        <v>43</v>
      </c>
      <c r="E8594" t="s">
        <v>35</v>
      </c>
      <c r="F8594" t="s">
        <v>36</v>
      </c>
      <c r="G8594" t="s">
        <v>46</v>
      </c>
      <c r="H8594" t="s">
        <v>70</v>
      </c>
      <c r="I8594" t="s">
        <v>71</v>
      </c>
      <c r="J8594">
        <v>18</v>
      </c>
      <c r="K8594">
        <v>600</v>
      </c>
      <c r="L8594">
        <v>3</v>
      </c>
      <c r="M8594">
        <v>10476</v>
      </c>
      <c r="N8594">
        <v>8041.32</v>
      </c>
      <c r="O8594">
        <v>2434.6799999999998</v>
      </c>
      <c r="P8594" t="s">
        <v>38</v>
      </c>
      <c r="Q8594" t="s">
        <v>55</v>
      </c>
      <c r="R8594" t="s">
        <v>81</v>
      </c>
      <c r="S8594">
        <f t="shared" si="268"/>
        <v>2024</v>
      </c>
      <c r="T8594">
        <f t="shared" si="269"/>
        <v>7</v>
      </c>
    </row>
    <row r="8595" spans="1:20" x14ac:dyDescent="0.3">
      <c r="A8595" s="1">
        <v>45499</v>
      </c>
      <c r="B8595" t="s">
        <v>9040</v>
      </c>
      <c r="C8595" t="s">
        <v>84</v>
      </c>
      <c r="D8595" t="s">
        <v>50</v>
      </c>
      <c r="E8595" t="s">
        <v>44</v>
      </c>
      <c r="F8595" t="s">
        <v>45</v>
      </c>
      <c r="G8595" t="s">
        <v>85</v>
      </c>
      <c r="H8595" t="s">
        <v>120</v>
      </c>
      <c r="I8595" t="s">
        <v>28</v>
      </c>
      <c r="J8595">
        <v>16</v>
      </c>
      <c r="K8595">
        <v>15000</v>
      </c>
      <c r="L8595">
        <v>16</v>
      </c>
      <c r="M8595">
        <v>201600</v>
      </c>
      <c r="N8595">
        <v>186832.61</v>
      </c>
      <c r="O8595">
        <v>14767.39</v>
      </c>
      <c r="P8595" t="s">
        <v>93</v>
      </c>
      <c r="Q8595" t="s">
        <v>47</v>
      </c>
      <c r="R8595" t="s">
        <v>123</v>
      </c>
      <c r="S8595">
        <f t="shared" si="268"/>
        <v>2024</v>
      </c>
      <c r="T8595">
        <f t="shared" si="269"/>
        <v>7</v>
      </c>
    </row>
    <row r="8596" spans="1:20" x14ac:dyDescent="0.3">
      <c r="A8596" s="1">
        <v>45500</v>
      </c>
      <c r="B8596" t="s">
        <v>9041</v>
      </c>
      <c r="C8596" t="s">
        <v>84</v>
      </c>
      <c r="D8596" t="s">
        <v>23</v>
      </c>
      <c r="E8596" t="s">
        <v>35</v>
      </c>
      <c r="F8596" t="s">
        <v>36</v>
      </c>
      <c r="G8596" t="s">
        <v>37</v>
      </c>
      <c r="H8596" t="s">
        <v>70</v>
      </c>
      <c r="I8596" t="s">
        <v>71</v>
      </c>
      <c r="J8596">
        <v>23</v>
      </c>
      <c r="K8596">
        <v>600</v>
      </c>
      <c r="L8596">
        <v>8</v>
      </c>
      <c r="M8596">
        <v>12696</v>
      </c>
      <c r="N8596">
        <v>9616.2999999999993</v>
      </c>
      <c r="O8596">
        <v>3079.7</v>
      </c>
      <c r="P8596" t="s">
        <v>65</v>
      </c>
      <c r="Q8596" t="s">
        <v>47</v>
      </c>
      <c r="R8596" t="s">
        <v>31</v>
      </c>
      <c r="S8596">
        <f t="shared" si="268"/>
        <v>2024</v>
      </c>
      <c r="T8596">
        <f t="shared" si="269"/>
        <v>7</v>
      </c>
    </row>
    <row r="8597" spans="1:20" x14ac:dyDescent="0.3">
      <c r="A8597" s="1">
        <v>45501</v>
      </c>
      <c r="B8597" t="s">
        <v>9042</v>
      </c>
      <c r="C8597" t="s">
        <v>76</v>
      </c>
      <c r="D8597" t="s">
        <v>43</v>
      </c>
      <c r="E8597" t="s">
        <v>24</v>
      </c>
      <c r="F8597" t="s">
        <v>69</v>
      </c>
      <c r="G8597" t="s">
        <v>85</v>
      </c>
      <c r="H8597" t="s">
        <v>80</v>
      </c>
      <c r="I8597" t="s">
        <v>28</v>
      </c>
      <c r="J8597">
        <v>7</v>
      </c>
      <c r="K8597">
        <v>12000</v>
      </c>
      <c r="L8597">
        <v>12</v>
      </c>
      <c r="M8597">
        <v>73920</v>
      </c>
      <c r="N8597">
        <v>58344.12</v>
      </c>
      <c r="O8597">
        <v>15575.88</v>
      </c>
      <c r="P8597" t="s">
        <v>29</v>
      </c>
      <c r="Q8597" t="s">
        <v>47</v>
      </c>
      <c r="R8597" t="s">
        <v>123</v>
      </c>
      <c r="S8597">
        <f t="shared" si="268"/>
        <v>2024</v>
      </c>
      <c r="T8597">
        <f t="shared" si="269"/>
        <v>7</v>
      </c>
    </row>
    <row r="8598" spans="1:20" x14ac:dyDescent="0.3">
      <c r="A8598" s="1">
        <v>45502</v>
      </c>
      <c r="B8598" t="s">
        <v>9043</v>
      </c>
      <c r="C8598" t="s">
        <v>22</v>
      </c>
      <c r="D8598" t="s">
        <v>43</v>
      </c>
      <c r="E8598" t="s">
        <v>35</v>
      </c>
      <c r="F8598" t="s">
        <v>36</v>
      </c>
      <c r="G8598" t="s">
        <v>37</v>
      </c>
      <c r="H8598" t="s">
        <v>59</v>
      </c>
      <c r="I8598" t="s">
        <v>60</v>
      </c>
      <c r="J8598">
        <v>6</v>
      </c>
      <c r="K8598">
        <v>4500</v>
      </c>
      <c r="L8598">
        <v>20</v>
      </c>
      <c r="M8598">
        <v>21600</v>
      </c>
      <c r="N8598">
        <v>18398.11</v>
      </c>
      <c r="O8598">
        <v>3201.89</v>
      </c>
      <c r="P8598" t="s">
        <v>29</v>
      </c>
      <c r="Q8598" t="s">
        <v>55</v>
      </c>
      <c r="R8598" t="s">
        <v>102</v>
      </c>
      <c r="S8598">
        <f t="shared" si="268"/>
        <v>2024</v>
      </c>
      <c r="T8598">
        <f t="shared" si="269"/>
        <v>7</v>
      </c>
    </row>
    <row r="8599" spans="1:20" x14ac:dyDescent="0.3">
      <c r="A8599" s="1">
        <v>45503</v>
      </c>
      <c r="B8599" t="s">
        <v>9044</v>
      </c>
      <c r="C8599" t="s">
        <v>98</v>
      </c>
      <c r="D8599" t="s">
        <v>43</v>
      </c>
      <c r="E8599" t="s">
        <v>35</v>
      </c>
      <c r="F8599" t="s">
        <v>36</v>
      </c>
      <c r="G8599" t="s">
        <v>26</v>
      </c>
      <c r="H8599" t="s">
        <v>80</v>
      </c>
      <c r="I8599" t="s">
        <v>28</v>
      </c>
      <c r="J8599">
        <v>19</v>
      </c>
      <c r="K8599">
        <v>12000</v>
      </c>
      <c r="L8599">
        <v>3</v>
      </c>
      <c r="M8599">
        <v>221160</v>
      </c>
      <c r="N8599">
        <v>197393.78</v>
      </c>
      <c r="O8599">
        <v>23766.22</v>
      </c>
      <c r="P8599" t="s">
        <v>65</v>
      </c>
      <c r="Q8599" t="s">
        <v>47</v>
      </c>
      <c r="R8599" t="s">
        <v>61</v>
      </c>
      <c r="S8599">
        <f t="shared" si="268"/>
        <v>2024</v>
      </c>
      <c r="T8599">
        <f t="shared" si="269"/>
        <v>7</v>
      </c>
    </row>
    <row r="8600" spans="1:20" x14ac:dyDescent="0.3">
      <c r="A8600" s="1">
        <v>45504</v>
      </c>
      <c r="B8600" t="s">
        <v>9045</v>
      </c>
      <c r="C8600" t="s">
        <v>34</v>
      </c>
      <c r="D8600" t="s">
        <v>50</v>
      </c>
      <c r="E8600" t="s">
        <v>51</v>
      </c>
      <c r="F8600" t="s">
        <v>99</v>
      </c>
      <c r="G8600" t="s">
        <v>37</v>
      </c>
      <c r="H8600" t="s">
        <v>59</v>
      </c>
      <c r="I8600" t="s">
        <v>60</v>
      </c>
      <c r="J8600">
        <v>25</v>
      </c>
      <c r="K8600">
        <v>4500</v>
      </c>
      <c r="L8600">
        <v>6</v>
      </c>
      <c r="M8600">
        <v>105750</v>
      </c>
      <c r="N8600">
        <v>77876.679999999993</v>
      </c>
      <c r="O8600">
        <v>27873.32</v>
      </c>
      <c r="P8600" t="s">
        <v>38</v>
      </c>
      <c r="Q8600" t="s">
        <v>55</v>
      </c>
      <c r="R8600" t="s">
        <v>123</v>
      </c>
      <c r="S8600">
        <f t="shared" si="268"/>
        <v>2024</v>
      </c>
      <c r="T8600">
        <f t="shared" si="269"/>
        <v>7</v>
      </c>
    </row>
    <row r="8601" spans="1:20" x14ac:dyDescent="0.3">
      <c r="A8601" s="1">
        <v>45505</v>
      </c>
      <c r="B8601" t="s">
        <v>9046</v>
      </c>
      <c r="C8601" t="s">
        <v>64</v>
      </c>
      <c r="D8601" t="s">
        <v>43</v>
      </c>
      <c r="E8601" t="s">
        <v>44</v>
      </c>
      <c r="F8601" t="s">
        <v>45</v>
      </c>
      <c r="G8601" t="s">
        <v>85</v>
      </c>
      <c r="H8601" t="s">
        <v>53</v>
      </c>
      <c r="I8601" t="s">
        <v>54</v>
      </c>
      <c r="J8601">
        <v>3</v>
      </c>
      <c r="K8601">
        <v>2500</v>
      </c>
      <c r="L8601">
        <v>12</v>
      </c>
      <c r="M8601">
        <v>6600</v>
      </c>
      <c r="N8601">
        <v>5669.44</v>
      </c>
      <c r="O8601">
        <v>930.56</v>
      </c>
      <c r="P8601" t="s">
        <v>72</v>
      </c>
      <c r="Q8601" t="s">
        <v>55</v>
      </c>
      <c r="R8601" t="s">
        <v>86</v>
      </c>
      <c r="S8601">
        <f t="shared" si="268"/>
        <v>2024</v>
      </c>
      <c r="T8601">
        <f t="shared" si="269"/>
        <v>8</v>
      </c>
    </row>
    <row r="8602" spans="1:20" x14ac:dyDescent="0.3">
      <c r="A8602" s="1">
        <v>45506</v>
      </c>
      <c r="B8602" t="s">
        <v>9047</v>
      </c>
      <c r="C8602" t="s">
        <v>137</v>
      </c>
      <c r="D8602" t="s">
        <v>50</v>
      </c>
      <c r="E8602" t="s">
        <v>24</v>
      </c>
      <c r="F8602" t="s">
        <v>25</v>
      </c>
      <c r="G8602" t="s">
        <v>46</v>
      </c>
      <c r="H8602" t="s">
        <v>27</v>
      </c>
      <c r="I8602" t="s">
        <v>28</v>
      </c>
      <c r="J8602">
        <v>22</v>
      </c>
      <c r="K8602">
        <v>45000</v>
      </c>
      <c r="L8602">
        <v>5</v>
      </c>
      <c r="M8602">
        <v>940500</v>
      </c>
      <c r="N8602">
        <v>858393.78</v>
      </c>
      <c r="O8602">
        <v>82106.22</v>
      </c>
      <c r="P8602" t="s">
        <v>65</v>
      </c>
      <c r="Q8602" t="s">
        <v>30</v>
      </c>
      <c r="R8602" t="s">
        <v>31</v>
      </c>
      <c r="S8602">
        <f t="shared" si="268"/>
        <v>2024</v>
      </c>
      <c r="T8602">
        <f t="shared" si="269"/>
        <v>8</v>
      </c>
    </row>
    <row r="8603" spans="1:20" x14ac:dyDescent="0.3">
      <c r="A8603" s="1">
        <v>45507</v>
      </c>
      <c r="B8603" t="s">
        <v>9048</v>
      </c>
      <c r="C8603" t="s">
        <v>64</v>
      </c>
      <c r="D8603" t="s">
        <v>50</v>
      </c>
      <c r="E8603" t="s">
        <v>24</v>
      </c>
      <c r="F8603" t="s">
        <v>69</v>
      </c>
      <c r="G8603" t="s">
        <v>85</v>
      </c>
      <c r="H8603" t="s">
        <v>27</v>
      </c>
      <c r="I8603" t="s">
        <v>28</v>
      </c>
      <c r="J8603">
        <v>22</v>
      </c>
      <c r="K8603">
        <v>45000</v>
      </c>
      <c r="L8603">
        <v>6</v>
      </c>
      <c r="M8603">
        <v>930600</v>
      </c>
      <c r="N8603">
        <v>796574.96</v>
      </c>
      <c r="O8603">
        <v>134025.04</v>
      </c>
      <c r="P8603" t="s">
        <v>72</v>
      </c>
      <c r="Q8603" t="s">
        <v>30</v>
      </c>
      <c r="R8603" t="s">
        <v>81</v>
      </c>
      <c r="S8603">
        <f t="shared" si="268"/>
        <v>2024</v>
      </c>
      <c r="T8603">
        <f t="shared" si="269"/>
        <v>8</v>
      </c>
    </row>
    <row r="8604" spans="1:20" x14ac:dyDescent="0.3">
      <c r="A8604" s="1">
        <v>45508</v>
      </c>
      <c r="B8604" t="s">
        <v>9049</v>
      </c>
      <c r="C8604" t="s">
        <v>137</v>
      </c>
      <c r="D8604" t="s">
        <v>23</v>
      </c>
      <c r="E8604" t="s">
        <v>24</v>
      </c>
      <c r="F8604" t="s">
        <v>69</v>
      </c>
      <c r="G8604" t="s">
        <v>46</v>
      </c>
      <c r="H8604" t="s">
        <v>53</v>
      </c>
      <c r="I8604" t="s">
        <v>54</v>
      </c>
      <c r="J8604">
        <v>19</v>
      </c>
      <c r="K8604">
        <v>2500</v>
      </c>
      <c r="L8604">
        <v>1</v>
      </c>
      <c r="M8604">
        <v>47025</v>
      </c>
      <c r="N8604">
        <v>38228.25</v>
      </c>
      <c r="O8604">
        <v>8796.75</v>
      </c>
      <c r="P8604" t="s">
        <v>38</v>
      </c>
      <c r="Q8604" t="s">
        <v>30</v>
      </c>
      <c r="R8604" t="s">
        <v>86</v>
      </c>
      <c r="S8604">
        <f t="shared" si="268"/>
        <v>2024</v>
      </c>
      <c r="T8604">
        <f t="shared" si="269"/>
        <v>8</v>
      </c>
    </row>
    <row r="8605" spans="1:20" x14ac:dyDescent="0.3">
      <c r="A8605" s="1">
        <v>45509</v>
      </c>
      <c r="B8605" t="s">
        <v>9050</v>
      </c>
      <c r="C8605" t="s">
        <v>137</v>
      </c>
      <c r="D8605" t="s">
        <v>43</v>
      </c>
      <c r="E8605" t="s">
        <v>51</v>
      </c>
      <c r="F8605" t="s">
        <v>52</v>
      </c>
      <c r="G8605" t="s">
        <v>26</v>
      </c>
      <c r="H8605" t="s">
        <v>140</v>
      </c>
      <c r="I8605" t="s">
        <v>71</v>
      </c>
      <c r="J8605">
        <v>1</v>
      </c>
      <c r="K8605">
        <v>900</v>
      </c>
      <c r="L8605">
        <v>0</v>
      </c>
      <c r="M8605">
        <v>900</v>
      </c>
      <c r="N8605">
        <v>797.09</v>
      </c>
      <c r="O8605">
        <v>102.91</v>
      </c>
      <c r="P8605" t="s">
        <v>65</v>
      </c>
      <c r="Q8605" t="s">
        <v>55</v>
      </c>
      <c r="R8605" t="s">
        <v>73</v>
      </c>
      <c r="S8605">
        <f t="shared" si="268"/>
        <v>2024</v>
      </c>
      <c r="T8605">
        <f t="shared" si="269"/>
        <v>8</v>
      </c>
    </row>
    <row r="8606" spans="1:20" x14ac:dyDescent="0.3">
      <c r="A8606" s="1">
        <v>45510</v>
      </c>
      <c r="B8606" t="s">
        <v>9051</v>
      </c>
      <c r="C8606" t="s">
        <v>64</v>
      </c>
      <c r="D8606" t="s">
        <v>43</v>
      </c>
      <c r="E8606" t="s">
        <v>24</v>
      </c>
      <c r="F8606" t="s">
        <v>69</v>
      </c>
      <c r="G8606" t="s">
        <v>46</v>
      </c>
      <c r="H8606" t="s">
        <v>132</v>
      </c>
      <c r="I8606" t="s">
        <v>28</v>
      </c>
      <c r="J8606">
        <v>6</v>
      </c>
      <c r="K8606">
        <v>3500</v>
      </c>
      <c r="L8606">
        <v>9</v>
      </c>
      <c r="M8606">
        <v>19110</v>
      </c>
      <c r="N8606">
        <v>14816.31</v>
      </c>
      <c r="O8606">
        <v>4293.6899999999996</v>
      </c>
      <c r="P8606" t="s">
        <v>38</v>
      </c>
      <c r="Q8606" t="s">
        <v>30</v>
      </c>
      <c r="R8606" t="s">
        <v>81</v>
      </c>
      <c r="S8606">
        <f t="shared" si="268"/>
        <v>2024</v>
      </c>
      <c r="T8606">
        <f t="shared" si="269"/>
        <v>8</v>
      </c>
    </row>
    <row r="8607" spans="1:20" x14ac:dyDescent="0.3">
      <c r="A8607" s="1">
        <v>45511</v>
      </c>
      <c r="B8607" t="s">
        <v>9052</v>
      </c>
      <c r="C8607" t="s">
        <v>58</v>
      </c>
      <c r="D8607" t="s">
        <v>23</v>
      </c>
      <c r="E8607" t="s">
        <v>24</v>
      </c>
      <c r="F8607" t="s">
        <v>25</v>
      </c>
      <c r="G8607" t="s">
        <v>26</v>
      </c>
      <c r="H8607" t="s">
        <v>120</v>
      </c>
      <c r="I8607" t="s">
        <v>28</v>
      </c>
      <c r="J8607">
        <v>10</v>
      </c>
      <c r="K8607">
        <v>15000</v>
      </c>
      <c r="L8607">
        <v>17</v>
      </c>
      <c r="M8607">
        <v>124500</v>
      </c>
      <c r="N8607">
        <v>93746.07</v>
      </c>
      <c r="O8607">
        <v>30753.93</v>
      </c>
      <c r="P8607" t="s">
        <v>93</v>
      </c>
      <c r="Q8607" t="s">
        <v>47</v>
      </c>
      <c r="R8607" t="s">
        <v>61</v>
      </c>
      <c r="S8607">
        <f t="shared" si="268"/>
        <v>2024</v>
      </c>
      <c r="T8607">
        <f t="shared" si="269"/>
        <v>8</v>
      </c>
    </row>
    <row r="8608" spans="1:20" x14ac:dyDescent="0.3">
      <c r="A8608" s="1">
        <v>45512</v>
      </c>
      <c r="B8608" t="s">
        <v>9053</v>
      </c>
      <c r="C8608" t="s">
        <v>64</v>
      </c>
      <c r="D8608" t="s">
        <v>50</v>
      </c>
      <c r="E8608" t="s">
        <v>24</v>
      </c>
      <c r="F8608" t="s">
        <v>111</v>
      </c>
      <c r="G8608" t="s">
        <v>46</v>
      </c>
      <c r="H8608" t="s">
        <v>70</v>
      </c>
      <c r="I8608" t="s">
        <v>71</v>
      </c>
      <c r="J8608">
        <v>2</v>
      </c>
      <c r="K8608">
        <v>600</v>
      </c>
      <c r="L8608">
        <v>10</v>
      </c>
      <c r="M8608">
        <v>1080</v>
      </c>
      <c r="N8608">
        <v>798.87</v>
      </c>
      <c r="O8608">
        <v>281.13</v>
      </c>
      <c r="P8608" t="s">
        <v>65</v>
      </c>
      <c r="Q8608" t="s">
        <v>90</v>
      </c>
      <c r="R8608" t="s">
        <v>81</v>
      </c>
      <c r="S8608">
        <f t="shared" si="268"/>
        <v>2024</v>
      </c>
      <c r="T8608">
        <f t="shared" si="269"/>
        <v>8</v>
      </c>
    </row>
    <row r="8609" spans="1:20" x14ac:dyDescent="0.3">
      <c r="A8609" s="1">
        <v>45513</v>
      </c>
      <c r="B8609" t="s">
        <v>9054</v>
      </c>
      <c r="C8609" t="s">
        <v>68</v>
      </c>
      <c r="D8609" t="s">
        <v>50</v>
      </c>
      <c r="E8609" t="s">
        <v>51</v>
      </c>
      <c r="F8609" t="s">
        <v>77</v>
      </c>
      <c r="G8609" t="s">
        <v>37</v>
      </c>
      <c r="H8609" t="s">
        <v>70</v>
      </c>
      <c r="I8609" t="s">
        <v>71</v>
      </c>
      <c r="J8609">
        <v>24</v>
      </c>
      <c r="K8609">
        <v>600</v>
      </c>
      <c r="L8609">
        <v>7</v>
      </c>
      <c r="M8609">
        <v>13392</v>
      </c>
      <c r="N8609">
        <v>11092.31</v>
      </c>
      <c r="O8609">
        <v>2299.69</v>
      </c>
      <c r="P8609" t="s">
        <v>29</v>
      </c>
      <c r="Q8609" t="s">
        <v>30</v>
      </c>
      <c r="R8609" t="s">
        <v>102</v>
      </c>
      <c r="S8609">
        <f t="shared" si="268"/>
        <v>2024</v>
      </c>
      <c r="T8609">
        <f t="shared" si="269"/>
        <v>8</v>
      </c>
    </row>
    <row r="8610" spans="1:20" x14ac:dyDescent="0.3">
      <c r="A8610" s="1">
        <v>45514</v>
      </c>
      <c r="B8610" t="s">
        <v>9055</v>
      </c>
      <c r="C8610" t="s">
        <v>98</v>
      </c>
      <c r="D8610" t="s">
        <v>23</v>
      </c>
      <c r="E8610" t="s">
        <v>35</v>
      </c>
      <c r="F8610" t="s">
        <v>36</v>
      </c>
      <c r="G8610" t="s">
        <v>46</v>
      </c>
      <c r="H8610" t="s">
        <v>80</v>
      </c>
      <c r="I8610" t="s">
        <v>28</v>
      </c>
      <c r="J8610">
        <v>10</v>
      </c>
      <c r="K8610">
        <v>12000</v>
      </c>
      <c r="L8610">
        <v>2</v>
      </c>
      <c r="M8610">
        <v>117600</v>
      </c>
      <c r="N8610">
        <v>105569.89</v>
      </c>
      <c r="O8610">
        <v>12030.11</v>
      </c>
      <c r="P8610" t="s">
        <v>65</v>
      </c>
      <c r="Q8610" t="s">
        <v>30</v>
      </c>
      <c r="R8610" t="s">
        <v>61</v>
      </c>
      <c r="S8610">
        <f t="shared" si="268"/>
        <v>2024</v>
      </c>
      <c r="T8610">
        <f t="shared" si="269"/>
        <v>8</v>
      </c>
    </row>
    <row r="8611" spans="1:20" x14ac:dyDescent="0.3">
      <c r="A8611" s="1">
        <v>45515</v>
      </c>
      <c r="B8611" t="s">
        <v>9056</v>
      </c>
      <c r="C8611" t="s">
        <v>108</v>
      </c>
      <c r="D8611" t="s">
        <v>23</v>
      </c>
      <c r="E8611" t="s">
        <v>24</v>
      </c>
      <c r="F8611" t="s">
        <v>69</v>
      </c>
      <c r="G8611" t="s">
        <v>85</v>
      </c>
      <c r="H8611" t="s">
        <v>53</v>
      </c>
      <c r="I8611" t="s">
        <v>54</v>
      </c>
      <c r="J8611">
        <v>11</v>
      </c>
      <c r="K8611">
        <v>2500</v>
      </c>
      <c r="L8611">
        <v>8</v>
      </c>
      <c r="M8611">
        <v>25300</v>
      </c>
      <c r="N8611">
        <v>22614.61</v>
      </c>
      <c r="O8611">
        <v>2685.39</v>
      </c>
      <c r="P8611" t="s">
        <v>38</v>
      </c>
      <c r="Q8611" t="s">
        <v>90</v>
      </c>
      <c r="R8611" t="s">
        <v>39</v>
      </c>
      <c r="S8611">
        <f t="shared" si="268"/>
        <v>2024</v>
      </c>
      <c r="T8611">
        <f t="shared" si="269"/>
        <v>8</v>
      </c>
    </row>
    <row r="8612" spans="1:20" x14ac:dyDescent="0.3">
      <c r="A8612" s="1">
        <v>45516</v>
      </c>
      <c r="B8612" t="s">
        <v>9057</v>
      </c>
      <c r="C8612" t="s">
        <v>76</v>
      </c>
      <c r="D8612" t="s">
        <v>50</v>
      </c>
      <c r="E8612" t="s">
        <v>35</v>
      </c>
      <c r="F8612" t="s">
        <v>36</v>
      </c>
      <c r="G8612" t="s">
        <v>37</v>
      </c>
      <c r="H8612" t="s">
        <v>132</v>
      </c>
      <c r="I8612" t="s">
        <v>28</v>
      </c>
      <c r="J8612">
        <v>21</v>
      </c>
      <c r="K8612">
        <v>3500</v>
      </c>
      <c r="L8612">
        <v>1</v>
      </c>
      <c r="M8612">
        <v>72765</v>
      </c>
      <c r="N8612">
        <v>67977.820000000007</v>
      </c>
      <c r="O8612">
        <v>4787.18</v>
      </c>
      <c r="P8612" t="s">
        <v>93</v>
      </c>
      <c r="Q8612" t="s">
        <v>47</v>
      </c>
      <c r="R8612" t="s">
        <v>123</v>
      </c>
      <c r="S8612">
        <f t="shared" si="268"/>
        <v>2024</v>
      </c>
      <c r="T8612">
        <f t="shared" si="269"/>
        <v>8</v>
      </c>
    </row>
    <row r="8613" spans="1:20" x14ac:dyDescent="0.3">
      <c r="A8613" s="1">
        <v>45517</v>
      </c>
      <c r="B8613" t="s">
        <v>9058</v>
      </c>
      <c r="C8613" t="s">
        <v>84</v>
      </c>
      <c r="D8613" t="s">
        <v>43</v>
      </c>
      <c r="E8613" t="s">
        <v>44</v>
      </c>
      <c r="F8613" t="s">
        <v>89</v>
      </c>
      <c r="G8613" t="s">
        <v>37</v>
      </c>
      <c r="H8613" t="s">
        <v>53</v>
      </c>
      <c r="I8613" t="s">
        <v>54</v>
      </c>
      <c r="J8613">
        <v>19</v>
      </c>
      <c r="K8613">
        <v>2500</v>
      </c>
      <c r="L8613">
        <v>14</v>
      </c>
      <c r="M8613">
        <v>40850</v>
      </c>
      <c r="N8613">
        <v>31132.31</v>
      </c>
      <c r="O8613">
        <v>9717.69</v>
      </c>
      <c r="P8613" t="s">
        <v>65</v>
      </c>
      <c r="Q8613" t="s">
        <v>47</v>
      </c>
      <c r="R8613" t="s">
        <v>123</v>
      </c>
      <c r="S8613">
        <f t="shared" si="268"/>
        <v>2024</v>
      </c>
      <c r="T8613">
        <f t="shared" si="269"/>
        <v>8</v>
      </c>
    </row>
    <row r="8614" spans="1:20" x14ac:dyDescent="0.3">
      <c r="A8614" s="1">
        <v>45518</v>
      </c>
      <c r="B8614" t="s">
        <v>9059</v>
      </c>
      <c r="C8614" t="s">
        <v>68</v>
      </c>
      <c r="D8614" t="s">
        <v>50</v>
      </c>
      <c r="E8614" t="s">
        <v>44</v>
      </c>
      <c r="F8614" t="s">
        <v>45</v>
      </c>
      <c r="G8614" t="s">
        <v>37</v>
      </c>
      <c r="H8614" t="s">
        <v>70</v>
      </c>
      <c r="I8614" t="s">
        <v>71</v>
      </c>
      <c r="J8614">
        <v>10</v>
      </c>
      <c r="K8614">
        <v>600</v>
      </c>
      <c r="L8614">
        <v>2</v>
      </c>
      <c r="M8614">
        <v>5880</v>
      </c>
      <c r="N8614">
        <v>4789.8599999999997</v>
      </c>
      <c r="O8614">
        <v>1090.1400000000001</v>
      </c>
      <c r="P8614" t="s">
        <v>65</v>
      </c>
      <c r="Q8614" t="s">
        <v>55</v>
      </c>
      <c r="R8614" t="s">
        <v>61</v>
      </c>
      <c r="S8614">
        <f t="shared" si="268"/>
        <v>2024</v>
      </c>
      <c r="T8614">
        <f t="shared" si="269"/>
        <v>8</v>
      </c>
    </row>
    <row r="8615" spans="1:20" x14ac:dyDescent="0.3">
      <c r="A8615" s="1">
        <v>45519</v>
      </c>
      <c r="B8615" t="s">
        <v>9060</v>
      </c>
      <c r="C8615" t="s">
        <v>68</v>
      </c>
      <c r="D8615" t="s">
        <v>23</v>
      </c>
      <c r="E8615" t="s">
        <v>44</v>
      </c>
      <c r="F8615" t="s">
        <v>45</v>
      </c>
      <c r="G8615" t="s">
        <v>85</v>
      </c>
      <c r="H8615" t="s">
        <v>120</v>
      </c>
      <c r="I8615" t="s">
        <v>28</v>
      </c>
      <c r="J8615">
        <v>11</v>
      </c>
      <c r="K8615">
        <v>15000</v>
      </c>
      <c r="L8615">
        <v>8</v>
      </c>
      <c r="M8615">
        <v>151800</v>
      </c>
      <c r="N8615">
        <v>130833.78</v>
      </c>
      <c r="O8615">
        <v>20966.22</v>
      </c>
      <c r="P8615" t="s">
        <v>93</v>
      </c>
      <c r="Q8615" t="s">
        <v>30</v>
      </c>
      <c r="R8615" t="s">
        <v>81</v>
      </c>
      <c r="S8615">
        <f t="shared" si="268"/>
        <v>2024</v>
      </c>
      <c r="T8615">
        <f t="shared" si="269"/>
        <v>8</v>
      </c>
    </row>
    <row r="8616" spans="1:20" x14ac:dyDescent="0.3">
      <c r="A8616" s="1">
        <v>45520</v>
      </c>
      <c r="B8616" t="s">
        <v>9061</v>
      </c>
      <c r="C8616" t="s">
        <v>58</v>
      </c>
      <c r="D8616" t="s">
        <v>23</v>
      </c>
      <c r="E8616" t="s">
        <v>44</v>
      </c>
      <c r="F8616" t="s">
        <v>45</v>
      </c>
      <c r="G8616" t="s">
        <v>85</v>
      </c>
      <c r="H8616" t="s">
        <v>80</v>
      </c>
      <c r="I8616" t="s">
        <v>28</v>
      </c>
      <c r="J8616">
        <v>12</v>
      </c>
      <c r="K8616">
        <v>12000</v>
      </c>
      <c r="L8616">
        <v>13</v>
      </c>
      <c r="M8616">
        <v>125280</v>
      </c>
      <c r="N8616">
        <v>94394.8</v>
      </c>
      <c r="O8616">
        <v>30885.200000000001</v>
      </c>
      <c r="P8616" t="s">
        <v>65</v>
      </c>
      <c r="Q8616" t="s">
        <v>30</v>
      </c>
      <c r="R8616" t="s">
        <v>73</v>
      </c>
      <c r="S8616">
        <f t="shared" si="268"/>
        <v>2024</v>
      </c>
      <c r="T8616">
        <f t="shared" si="269"/>
        <v>8</v>
      </c>
    </row>
    <row r="8617" spans="1:20" x14ac:dyDescent="0.3">
      <c r="A8617" s="1">
        <v>45521</v>
      </c>
      <c r="B8617" t="s">
        <v>9062</v>
      </c>
      <c r="C8617" t="s">
        <v>137</v>
      </c>
      <c r="D8617" t="s">
        <v>50</v>
      </c>
      <c r="E8617" t="s">
        <v>44</v>
      </c>
      <c r="F8617" t="s">
        <v>45</v>
      </c>
      <c r="G8617" t="s">
        <v>46</v>
      </c>
      <c r="H8617" t="s">
        <v>53</v>
      </c>
      <c r="I8617" t="s">
        <v>54</v>
      </c>
      <c r="J8617">
        <v>24</v>
      </c>
      <c r="K8617">
        <v>2500</v>
      </c>
      <c r="L8617">
        <v>12</v>
      </c>
      <c r="M8617">
        <v>52800</v>
      </c>
      <c r="N8617">
        <v>39089.769999999997</v>
      </c>
      <c r="O8617">
        <v>13710.23</v>
      </c>
      <c r="P8617" t="s">
        <v>65</v>
      </c>
      <c r="Q8617" t="s">
        <v>30</v>
      </c>
      <c r="R8617" t="s">
        <v>73</v>
      </c>
      <c r="S8617">
        <f t="shared" si="268"/>
        <v>2024</v>
      </c>
      <c r="T8617">
        <f t="shared" si="269"/>
        <v>8</v>
      </c>
    </row>
    <row r="8618" spans="1:20" x14ac:dyDescent="0.3">
      <c r="A8618" s="1">
        <v>45522</v>
      </c>
      <c r="B8618" t="s">
        <v>9063</v>
      </c>
      <c r="C8618" t="s">
        <v>143</v>
      </c>
      <c r="D8618" t="s">
        <v>23</v>
      </c>
      <c r="E8618" t="s">
        <v>35</v>
      </c>
      <c r="F8618" t="s">
        <v>36</v>
      </c>
      <c r="G8618" t="s">
        <v>46</v>
      </c>
      <c r="H8618" t="s">
        <v>70</v>
      </c>
      <c r="I8618" t="s">
        <v>71</v>
      </c>
      <c r="J8618">
        <v>13</v>
      </c>
      <c r="K8618">
        <v>600</v>
      </c>
      <c r="L8618">
        <v>10</v>
      </c>
      <c r="M8618">
        <v>7020</v>
      </c>
      <c r="N8618">
        <v>6000.79</v>
      </c>
      <c r="O8618">
        <v>1019.21</v>
      </c>
      <c r="P8618" t="s">
        <v>38</v>
      </c>
      <c r="Q8618" t="s">
        <v>55</v>
      </c>
      <c r="R8618" t="s">
        <v>81</v>
      </c>
      <c r="S8618">
        <f t="shared" si="268"/>
        <v>2024</v>
      </c>
      <c r="T8618">
        <f t="shared" si="269"/>
        <v>8</v>
      </c>
    </row>
    <row r="8619" spans="1:20" x14ac:dyDescent="0.3">
      <c r="A8619" s="1">
        <v>45523</v>
      </c>
      <c r="B8619" t="s">
        <v>9064</v>
      </c>
      <c r="C8619" t="s">
        <v>58</v>
      </c>
      <c r="D8619" t="s">
        <v>23</v>
      </c>
      <c r="E8619" t="s">
        <v>24</v>
      </c>
      <c r="F8619" t="s">
        <v>69</v>
      </c>
      <c r="G8619" t="s">
        <v>85</v>
      </c>
      <c r="H8619" t="s">
        <v>27</v>
      </c>
      <c r="I8619" t="s">
        <v>28</v>
      </c>
      <c r="J8619">
        <v>2</v>
      </c>
      <c r="K8619">
        <v>45000</v>
      </c>
      <c r="L8619">
        <v>10</v>
      </c>
      <c r="M8619">
        <v>81000</v>
      </c>
      <c r="N8619">
        <v>62818.59</v>
      </c>
      <c r="O8619">
        <v>18181.41</v>
      </c>
      <c r="P8619" t="s">
        <v>38</v>
      </c>
      <c r="Q8619" t="s">
        <v>90</v>
      </c>
      <c r="R8619" t="s">
        <v>73</v>
      </c>
      <c r="S8619">
        <f t="shared" si="268"/>
        <v>2024</v>
      </c>
      <c r="T8619">
        <f t="shared" si="269"/>
        <v>8</v>
      </c>
    </row>
    <row r="8620" spans="1:20" x14ac:dyDescent="0.3">
      <c r="A8620" s="1">
        <v>45524</v>
      </c>
      <c r="B8620" t="s">
        <v>9065</v>
      </c>
      <c r="C8620" t="s">
        <v>108</v>
      </c>
      <c r="D8620" t="s">
        <v>50</v>
      </c>
      <c r="E8620" t="s">
        <v>24</v>
      </c>
      <c r="F8620" t="s">
        <v>111</v>
      </c>
      <c r="G8620" t="s">
        <v>37</v>
      </c>
      <c r="H8620" t="s">
        <v>59</v>
      </c>
      <c r="I8620" t="s">
        <v>60</v>
      </c>
      <c r="J8620">
        <v>6</v>
      </c>
      <c r="K8620">
        <v>4500</v>
      </c>
      <c r="L8620">
        <v>16</v>
      </c>
      <c r="M8620">
        <v>22680</v>
      </c>
      <c r="N8620">
        <v>20277.52</v>
      </c>
      <c r="O8620">
        <v>2402.48</v>
      </c>
      <c r="P8620" t="s">
        <v>93</v>
      </c>
      <c r="Q8620" t="s">
        <v>90</v>
      </c>
      <c r="R8620" t="s">
        <v>73</v>
      </c>
      <c r="S8620">
        <f t="shared" si="268"/>
        <v>2024</v>
      </c>
      <c r="T8620">
        <f t="shared" si="269"/>
        <v>8</v>
      </c>
    </row>
    <row r="8621" spans="1:20" x14ac:dyDescent="0.3">
      <c r="A8621" s="1">
        <v>45525</v>
      </c>
      <c r="B8621" t="s">
        <v>9066</v>
      </c>
      <c r="C8621" t="s">
        <v>22</v>
      </c>
      <c r="D8621" t="s">
        <v>43</v>
      </c>
      <c r="E8621" t="s">
        <v>44</v>
      </c>
      <c r="F8621" t="s">
        <v>89</v>
      </c>
      <c r="G8621" t="s">
        <v>46</v>
      </c>
      <c r="H8621" t="s">
        <v>80</v>
      </c>
      <c r="I8621" t="s">
        <v>28</v>
      </c>
      <c r="J8621">
        <v>2</v>
      </c>
      <c r="K8621">
        <v>12000</v>
      </c>
      <c r="L8621">
        <v>13</v>
      </c>
      <c r="M8621">
        <v>20880</v>
      </c>
      <c r="N8621">
        <v>17884.830000000002</v>
      </c>
      <c r="O8621">
        <v>2995.17</v>
      </c>
      <c r="P8621" t="s">
        <v>93</v>
      </c>
      <c r="Q8621" t="s">
        <v>90</v>
      </c>
      <c r="R8621" t="s">
        <v>86</v>
      </c>
      <c r="S8621">
        <f t="shared" si="268"/>
        <v>2024</v>
      </c>
      <c r="T8621">
        <f t="shared" si="269"/>
        <v>8</v>
      </c>
    </row>
    <row r="8622" spans="1:20" x14ac:dyDescent="0.3">
      <c r="A8622" s="1">
        <v>45526</v>
      </c>
      <c r="B8622" t="s">
        <v>9067</v>
      </c>
      <c r="C8622" t="s">
        <v>84</v>
      </c>
      <c r="D8622" t="s">
        <v>43</v>
      </c>
      <c r="E8622" t="s">
        <v>35</v>
      </c>
      <c r="F8622" t="s">
        <v>36</v>
      </c>
      <c r="G8622" t="s">
        <v>46</v>
      </c>
      <c r="H8622" t="s">
        <v>70</v>
      </c>
      <c r="I8622" t="s">
        <v>71</v>
      </c>
      <c r="J8622">
        <v>8</v>
      </c>
      <c r="K8622">
        <v>600</v>
      </c>
      <c r="L8622">
        <v>20</v>
      </c>
      <c r="M8622">
        <v>3840</v>
      </c>
      <c r="N8622">
        <v>2857</v>
      </c>
      <c r="O8622">
        <v>983</v>
      </c>
      <c r="P8622" t="s">
        <v>65</v>
      </c>
      <c r="Q8622" t="s">
        <v>30</v>
      </c>
      <c r="R8622" t="s">
        <v>73</v>
      </c>
      <c r="S8622">
        <f t="shared" si="268"/>
        <v>2024</v>
      </c>
      <c r="T8622">
        <f t="shared" si="269"/>
        <v>8</v>
      </c>
    </row>
    <row r="8623" spans="1:20" x14ac:dyDescent="0.3">
      <c r="A8623" s="1">
        <v>45527</v>
      </c>
      <c r="B8623" t="s">
        <v>9068</v>
      </c>
      <c r="C8623" t="s">
        <v>143</v>
      </c>
      <c r="D8623" t="s">
        <v>23</v>
      </c>
      <c r="E8623" t="s">
        <v>51</v>
      </c>
      <c r="F8623" t="s">
        <v>192</v>
      </c>
      <c r="G8623" t="s">
        <v>26</v>
      </c>
      <c r="H8623" t="s">
        <v>120</v>
      </c>
      <c r="I8623" t="s">
        <v>28</v>
      </c>
      <c r="J8623">
        <v>22</v>
      </c>
      <c r="K8623">
        <v>15000</v>
      </c>
      <c r="L8623">
        <v>6</v>
      </c>
      <c r="M8623">
        <v>310200</v>
      </c>
      <c r="N8623">
        <v>259702.45</v>
      </c>
      <c r="O8623">
        <v>50497.55</v>
      </c>
      <c r="P8623" t="s">
        <v>72</v>
      </c>
      <c r="Q8623" t="s">
        <v>90</v>
      </c>
      <c r="R8623" t="s">
        <v>86</v>
      </c>
      <c r="S8623">
        <f t="shared" si="268"/>
        <v>2024</v>
      </c>
      <c r="T8623">
        <f t="shared" si="269"/>
        <v>8</v>
      </c>
    </row>
    <row r="8624" spans="1:20" x14ac:dyDescent="0.3">
      <c r="A8624" s="1">
        <v>45528</v>
      </c>
      <c r="B8624" t="s">
        <v>9069</v>
      </c>
      <c r="C8624" t="s">
        <v>64</v>
      </c>
      <c r="D8624" t="s">
        <v>43</v>
      </c>
      <c r="E8624" t="s">
        <v>44</v>
      </c>
      <c r="F8624" t="s">
        <v>89</v>
      </c>
      <c r="G8624" t="s">
        <v>46</v>
      </c>
      <c r="H8624" t="s">
        <v>53</v>
      </c>
      <c r="I8624" t="s">
        <v>54</v>
      </c>
      <c r="J8624">
        <v>13</v>
      </c>
      <c r="K8624">
        <v>2500</v>
      </c>
      <c r="L8624">
        <v>10</v>
      </c>
      <c r="M8624">
        <v>29250</v>
      </c>
      <c r="N8624">
        <v>24711.85</v>
      </c>
      <c r="O8624">
        <v>4538.1499999999996</v>
      </c>
      <c r="P8624" t="s">
        <v>65</v>
      </c>
      <c r="Q8624" t="s">
        <v>55</v>
      </c>
      <c r="R8624" t="s">
        <v>31</v>
      </c>
      <c r="S8624">
        <f t="shared" si="268"/>
        <v>2024</v>
      </c>
      <c r="T8624">
        <f t="shared" si="269"/>
        <v>8</v>
      </c>
    </row>
    <row r="8625" spans="1:20" x14ac:dyDescent="0.3">
      <c r="A8625" s="1">
        <v>45529</v>
      </c>
      <c r="B8625" t="s">
        <v>9070</v>
      </c>
      <c r="C8625" t="s">
        <v>137</v>
      </c>
      <c r="D8625" t="s">
        <v>23</v>
      </c>
      <c r="E8625" t="s">
        <v>44</v>
      </c>
      <c r="F8625" t="s">
        <v>89</v>
      </c>
      <c r="G8625" t="s">
        <v>26</v>
      </c>
      <c r="H8625" t="s">
        <v>120</v>
      </c>
      <c r="I8625" t="s">
        <v>28</v>
      </c>
      <c r="J8625">
        <v>5</v>
      </c>
      <c r="K8625">
        <v>15000</v>
      </c>
      <c r="L8625">
        <v>0</v>
      </c>
      <c r="M8625">
        <v>75000</v>
      </c>
      <c r="N8625">
        <v>61876.65</v>
      </c>
      <c r="O8625">
        <v>13123.35</v>
      </c>
      <c r="P8625" t="s">
        <v>65</v>
      </c>
      <c r="Q8625" t="s">
        <v>55</v>
      </c>
      <c r="R8625" t="s">
        <v>31</v>
      </c>
      <c r="S8625">
        <f t="shared" si="268"/>
        <v>2024</v>
      </c>
      <c r="T8625">
        <f t="shared" si="269"/>
        <v>8</v>
      </c>
    </row>
    <row r="8626" spans="1:20" x14ac:dyDescent="0.3">
      <c r="A8626" s="1">
        <v>45530</v>
      </c>
      <c r="B8626" t="s">
        <v>9071</v>
      </c>
      <c r="C8626" t="s">
        <v>98</v>
      </c>
      <c r="D8626" t="s">
        <v>50</v>
      </c>
      <c r="E8626" t="s">
        <v>51</v>
      </c>
      <c r="F8626" t="s">
        <v>192</v>
      </c>
      <c r="G8626" t="s">
        <v>37</v>
      </c>
      <c r="H8626" t="s">
        <v>132</v>
      </c>
      <c r="I8626" t="s">
        <v>28</v>
      </c>
      <c r="J8626">
        <v>23</v>
      </c>
      <c r="K8626">
        <v>3500</v>
      </c>
      <c r="L8626">
        <v>13</v>
      </c>
      <c r="M8626">
        <v>70035</v>
      </c>
      <c r="N8626">
        <v>56876.959999999999</v>
      </c>
      <c r="O8626">
        <v>13158.04</v>
      </c>
      <c r="P8626" t="s">
        <v>29</v>
      </c>
      <c r="Q8626" t="s">
        <v>90</v>
      </c>
      <c r="R8626" t="s">
        <v>102</v>
      </c>
      <c r="S8626">
        <f t="shared" si="268"/>
        <v>2024</v>
      </c>
      <c r="T8626">
        <f t="shared" si="269"/>
        <v>8</v>
      </c>
    </row>
    <row r="8627" spans="1:20" x14ac:dyDescent="0.3">
      <c r="A8627" s="1">
        <v>45531</v>
      </c>
      <c r="B8627" t="s">
        <v>9072</v>
      </c>
      <c r="C8627" t="s">
        <v>58</v>
      </c>
      <c r="D8627" t="s">
        <v>50</v>
      </c>
      <c r="E8627" t="s">
        <v>35</v>
      </c>
      <c r="F8627" t="s">
        <v>36</v>
      </c>
      <c r="G8627" t="s">
        <v>85</v>
      </c>
      <c r="H8627" t="s">
        <v>27</v>
      </c>
      <c r="I8627" t="s">
        <v>28</v>
      </c>
      <c r="J8627">
        <v>21</v>
      </c>
      <c r="K8627">
        <v>45000</v>
      </c>
      <c r="L8627">
        <v>4</v>
      </c>
      <c r="M8627">
        <v>907200</v>
      </c>
      <c r="N8627">
        <v>727893.34</v>
      </c>
      <c r="O8627">
        <v>179306.66</v>
      </c>
      <c r="P8627" t="s">
        <v>93</v>
      </c>
      <c r="Q8627" t="s">
        <v>47</v>
      </c>
      <c r="R8627" t="s">
        <v>86</v>
      </c>
      <c r="S8627">
        <f t="shared" si="268"/>
        <v>2024</v>
      </c>
      <c r="T8627">
        <f t="shared" si="269"/>
        <v>8</v>
      </c>
    </row>
    <row r="8628" spans="1:20" x14ac:dyDescent="0.3">
      <c r="A8628" s="1">
        <v>45532</v>
      </c>
      <c r="B8628" t="s">
        <v>9073</v>
      </c>
      <c r="C8628" t="s">
        <v>64</v>
      </c>
      <c r="D8628" t="s">
        <v>43</v>
      </c>
      <c r="E8628" t="s">
        <v>35</v>
      </c>
      <c r="F8628" t="s">
        <v>36</v>
      </c>
      <c r="G8628" t="s">
        <v>46</v>
      </c>
      <c r="H8628" t="s">
        <v>27</v>
      </c>
      <c r="I8628" t="s">
        <v>28</v>
      </c>
      <c r="J8628">
        <v>16</v>
      </c>
      <c r="K8628">
        <v>45000</v>
      </c>
      <c r="L8628">
        <v>8</v>
      </c>
      <c r="M8628">
        <v>662400</v>
      </c>
      <c r="N8628">
        <v>613038.68999999994</v>
      </c>
      <c r="O8628">
        <v>49361.31</v>
      </c>
      <c r="P8628" t="s">
        <v>65</v>
      </c>
      <c r="Q8628" t="s">
        <v>47</v>
      </c>
      <c r="R8628" t="s">
        <v>102</v>
      </c>
      <c r="S8628">
        <f t="shared" si="268"/>
        <v>2024</v>
      </c>
      <c r="T8628">
        <f t="shared" si="269"/>
        <v>8</v>
      </c>
    </row>
    <row r="8629" spans="1:20" x14ac:dyDescent="0.3">
      <c r="A8629" s="1">
        <v>45533</v>
      </c>
      <c r="B8629" t="s">
        <v>9074</v>
      </c>
      <c r="C8629" t="s">
        <v>84</v>
      </c>
      <c r="D8629" t="s">
        <v>23</v>
      </c>
      <c r="E8629" t="s">
        <v>44</v>
      </c>
      <c r="F8629" t="s">
        <v>89</v>
      </c>
      <c r="G8629" t="s">
        <v>26</v>
      </c>
      <c r="H8629" t="s">
        <v>132</v>
      </c>
      <c r="I8629" t="s">
        <v>28</v>
      </c>
      <c r="J8629">
        <v>19</v>
      </c>
      <c r="K8629">
        <v>3500</v>
      </c>
      <c r="L8629">
        <v>14</v>
      </c>
      <c r="M8629">
        <v>57190</v>
      </c>
      <c r="N8629">
        <v>47347.58</v>
      </c>
      <c r="O8629">
        <v>9842.42</v>
      </c>
      <c r="P8629" t="s">
        <v>93</v>
      </c>
      <c r="Q8629" t="s">
        <v>90</v>
      </c>
      <c r="R8629" t="s">
        <v>31</v>
      </c>
      <c r="S8629">
        <f t="shared" si="268"/>
        <v>2024</v>
      </c>
      <c r="T8629">
        <f t="shared" si="269"/>
        <v>8</v>
      </c>
    </row>
    <row r="8630" spans="1:20" x14ac:dyDescent="0.3">
      <c r="A8630" s="1">
        <v>45534</v>
      </c>
      <c r="B8630" t="s">
        <v>9075</v>
      </c>
      <c r="C8630" t="s">
        <v>58</v>
      </c>
      <c r="D8630" t="s">
        <v>43</v>
      </c>
      <c r="E8630" t="s">
        <v>35</v>
      </c>
      <c r="F8630" t="s">
        <v>36</v>
      </c>
      <c r="G8630" t="s">
        <v>85</v>
      </c>
      <c r="H8630" t="s">
        <v>80</v>
      </c>
      <c r="I8630" t="s">
        <v>28</v>
      </c>
      <c r="J8630">
        <v>3</v>
      </c>
      <c r="K8630">
        <v>12000</v>
      </c>
      <c r="L8630">
        <v>12</v>
      </c>
      <c r="M8630">
        <v>31680</v>
      </c>
      <c r="N8630">
        <v>25877.39</v>
      </c>
      <c r="O8630">
        <v>5802.61</v>
      </c>
      <c r="P8630" t="s">
        <v>65</v>
      </c>
      <c r="Q8630" t="s">
        <v>47</v>
      </c>
      <c r="R8630" t="s">
        <v>39</v>
      </c>
      <c r="S8630">
        <f t="shared" si="268"/>
        <v>2024</v>
      </c>
      <c r="T8630">
        <f t="shared" si="269"/>
        <v>8</v>
      </c>
    </row>
    <row r="8631" spans="1:20" x14ac:dyDescent="0.3">
      <c r="A8631" s="1">
        <v>45535</v>
      </c>
      <c r="B8631" t="s">
        <v>9076</v>
      </c>
      <c r="C8631" t="s">
        <v>58</v>
      </c>
      <c r="D8631" t="s">
        <v>50</v>
      </c>
      <c r="E8631" t="s">
        <v>44</v>
      </c>
      <c r="F8631" t="s">
        <v>89</v>
      </c>
      <c r="G8631" t="s">
        <v>46</v>
      </c>
      <c r="H8631" t="s">
        <v>70</v>
      </c>
      <c r="I8631" t="s">
        <v>71</v>
      </c>
      <c r="J8631">
        <v>12</v>
      </c>
      <c r="K8631">
        <v>600</v>
      </c>
      <c r="L8631">
        <v>15</v>
      </c>
      <c r="M8631">
        <v>6120</v>
      </c>
      <c r="N8631">
        <v>4710.34</v>
      </c>
      <c r="O8631">
        <v>1409.66</v>
      </c>
      <c r="P8631" t="s">
        <v>29</v>
      </c>
      <c r="Q8631" t="s">
        <v>55</v>
      </c>
      <c r="R8631" t="s">
        <v>61</v>
      </c>
      <c r="S8631">
        <f t="shared" si="268"/>
        <v>2024</v>
      </c>
      <c r="T8631">
        <f t="shared" si="269"/>
        <v>8</v>
      </c>
    </row>
    <row r="8632" spans="1:20" x14ac:dyDescent="0.3">
      <c r="A8632" s="1">
        <v>45536</v>
      </c>
      <c r="B8632" t="s">
        <v>9077</v>
      </c>
      <c r="C8632" t="s">
        <v>68</v>
      </c>
      <c r="D8632" t="s">
        <v>43</v>
      </c>
      <c r="E8632" t="s">
        <v>44</v>
      </c>
      <c r="F8632" t="s">
        <v>45</v>
      </c>
      <c r="G8632" t="s">
        <v>26</v>
      </c>
      <c r="H8632" t="s">
        <v>70</v>
      </c>
      <c r="I8632" t="s">
        <v>71</v>
      </c>
      <c r="J8632">
        <v>3</v>
      </c>
      <c r="K8632">
        <v>600</v>
      </c>
      <c r="L8632">
        <v>1</v>
      </c>
      <c r="M8632">
        <v>1782</v>
      </c>
      <c r="N8632">
        <v>1503.95</v>
      </c>
      <c r="O8632">
        <v>278.05</v>
      </c>
      <c r="P8632" t="s">
        <v>93</v>
      </c>
      <c r="Q8632" t="s">
        <v>47</v>
      </c>
      <c r="R8632" t="s">
        <v>123</v>
      </c>
      <c r="S8632">
        <f t="shared" si="268"/>
        <v>2024</v>
      </c>
      <c r="T8632">
        <f t="shared" si="269"/>
        <v>9</v>
      </c>
    </row>
    <row r="8633" spans="1:20" x14ac:dyDescent="0.3">
      <c r="A8633" s="1">
        <v>45537</v>
      </c>
      <c r="B8633" t="s">
        <v>9078</v>
      </c>
      <c r="C8633" t="s">
        <v>58</v>
      </c>
      <c r="D8633" t="s">
        <v>43</v>
      </c>
      <c r="E8633" t="s">
        <v>35</v>
      </c>
      <c r="F8633" t="s">
        <v>36</v>
      </c>
      <c r="G8633" t="s">
        <v>37</v>
      </c>
      <c r="H8633" t="s">
        <v>53</v>
      </c>
      <c r="I8633" t="s">
        <v>54</v>
      </c>
      <c r="J8633">
        <v>10</v>
      </c>
      <c r="K8633">
        <v>2500</v>
      </c>
      <c r="L8633">
        <v>9</v>
      </c>
      <c r="M8633">
        <v>22750</v>
      </c>
      <c r="N8633">
        <v>18479.45</v>
      </c>
      <c r="O8633">
        <v>4270.55</v>
      </c>
      <c r="P8633" t="s">
        <v>29</v>
      </c>
      <c r="Q8633" t="s">
        <v>90</v>
      </c>
      <c r="R8633" t="s">
        <v>81</v>
      </c>
      <c r="S8633">
        <f t="shared" si="268"/>
        <v>2024</v>
      </c>
      <c r="T8633">
        <f t="shared" si="269"/>
        <v>9</v>
      </c>
    </row>
    <row r="8634" spans="1:20" x14ac:dyDescent="0.3">
      <c r="A8634" s="1">
        <v>45538</v>
      </c>
      <c r="B8634" t="s">
        <v>9079</v>
      </c>
      <c r="C8634" t="s">
        <v>22</v>
      </c>
      <c r="D8634" t="s">
        <v>43</v>
      </c>
      <c r="E8634" t="s">
        <v>44</v>
      </c>
      <c r="F8634" t="s">
        <v>89</v>
      </c>
      <c r="G8634" t="s">
        <v>37</v>
      </c>
      <c r="H8634" t="s">
        <v>140</v>
      </c>
      <c r="I8634" t="s">
        <v>71</v>
      </c>
      <c r="J8634">
        <v>23</v>
      </c>
      <c r="K8634">
        <v>900</v>
      </c>
      <c r="L8634">
        <v>5</v>
      </c>
      <c r="M8634">
        <v>19665</v>
      </c>
      <c r="N8634">
        <v>15922.08</v>
      </c>
      <c r="O8634">
        <v>3742.92</v>
      </c>
      <c r="P8634" t="s">
        <v>93</v>
      </c>
      <c r="Q8634" t="s">
        <v>90</v>
      </c>
      <c r="R8634" t="s">
        <v>61</v>
      </c>
      <c r="S8634">
        <f t="shared" si="268"/>
        <v>2024</v>
      </c>
      <c r="T8634">
        <f t="shared" si="269"/>
        <v>9</v>
      </c>
    </row>
    <row r="8635" spans="1:20" x14ac:dyDescent="0.3">
      <c r="A8635" s="1">
        <v>45539</v>
      </c>
      <c r="B8635" t="s">
        <v>9080</v>
      </c>
      <c r="C8635" t="s">
        <v>143</v>
      </c>
      <c r="D8635" t="s">
        <v>23</v>
      </c>
      <c r="E8635" t="s">
        <v>51</v>
      </c>
      <c r="F8635" t="s">
        <v>99</v>
      </c>
      <c r="G8635" t="s">
        <v>37</v>
      </c>
      <c r="H8635" t="s">
        <v>53</v>
      </c>
      <c r="I8635" t="s">
        <v>54</v>
      </c>
      <c r="J8635">
        <v>20</v>
      </c>
      <c r="K8635">
        <v>2500</v>
      </c>
      <c r="L8635">
        <v>17</v>
      </c>
      <c r="M8635">
        <v>41500</v>
      </c>
      <c r="N8635">
        <v>34820</v>
      </c>
      <c r="O8635">
        <v>6680</v>
      </c>
      <c r="P8635" t="s">
        <v>38</v>
      </c>
      <c r="Q8635" t="s">
        <v>55</v>
      </c>
      <c r="R8635" t="s">
        <v>102</v>
      </c>
      <c r="S8635">
        <f t="shared" si="268"/>
        <v>2024</v>
      </c>
      <c r="T8635">
        <f t="shared" si="269"/>
        <v>9</v>
      </c>
    </row>
    <row r="8636" spans="1:20" x14ac:dyDescent="0.3">
      <c r="A8636" s="1">
        <v>45540</v>
      </c>
      <c r="B8636" t="s">
        <v>9081</v>
      </c>
      <c r="C8636" t="s">
        <v>58</v>
      </c>
      <c r="D8636" t="s">
        <v>43</v>
      </c>
      <c r="E8636" t="s">
        <v>51</v>
      </c>
      <c r="F8636" t="s">
        <v>52</v>
      </c>
      <c r="G8636" t="s">
        <v>46</v>
      </c>
      <c r="H8636" t="s">
        <v>132</v>
      </c>
      <c r="I8636" t="s">
        <v>28</v>
      </c>
      <c r="J8636">
        <v>18</v>
      </c>
      <c r="K8636">
        <v>3500</v>
      </c>
      <c r="L8636">
        <v>14</v>
      </c>
      <c r="M8636">
        <v>54180</v>
      </c>
      <c r="N8636">
        <v>44485.05</v>
      </c>
      <c r="O8636">
        <v>9694.9500000000007</v>
      </c>
      <c r="P8636" t="s">
        <v>38</v>
      </c>
      <c r="Q8636" t="s">
        <v>47</v>
      </c>
      <c r="R8636" t="s">
        <v>123</v>
      </c>
      <c r="S8636">
        <f t="shared" si="268"/>
        <v>2024</v>
      </c>
      <c r="T8636">
        <f t="shared" si="269"/>
        <v>9</v>
      </c>
    </row>
    <row r="8637" spans="1:20" x14ac:dyDescent="0.3">
      <c r="A8637" s="1">
        <v>45541</v>
      </c>
      <c r="B8637" t="s">
        <v>9082</v>
      </c>
      <c r="C8637" t="s">
        <v>84</v>
      </c>
      <c r="D8637" t="s">
        <v>43</v>
      </c>
      <c r="E8637" t="s">
        <v>24</v>
      </c>
      <c r="F8637" t="s">
        <v>69</v>
      </c>
      <c r="G8637" t="s">
        <v>26</v>
      </c>
      <c r="H8637" t="s">
        <v>53</v>
      </c>
      <c r="I8637" t="s">
        <v>54</v>
      </c>
      <c r="J8637">
        <v>20</v>
      </c>
      <c r="K8637">
        <v>2500</v>
      </c>
      <c r="L8637">
        <v>20</v>
      </c>
      <c r="M8637">
        <v>40000</v>
      </c>
      <c r="N8637">
        <v>32832.21</v>
      </c>
      <c r="O8637">
        <v>7167.79</v>
      </c>
      <c r="P8637" t="s">
        <v>93</v>
      </c>
      <c r="Q8637" t="s">
        <v>90</v>
      </c>
      <c r="R8637" t="s">
        <v>86</v>
      </c>
      <c r="S8637">
        <f t="shared" si="268"/>
        <v>2024</v>
      </c>
      <c r="T8637">
        <f t="shared" si="269"/>
        <v>9</v>
      </c>
    </row>
    <row r="8638" spans="1:20" x14ac:dyDescent="0.3">
      <c r="A8638" s="1">
        <v>45542</v>
      </c>
      <c r="B8638" t="s">
        <v>9083</v>
      </c>
      <c r="C8638" t="s">
        <v>22</v>
      </c>
      <c r="D8638" t="s">
        <v>50</v>
      </c>
      <c r="E8638" t="s">
        <v>51</v>
      </c>
      <c r="F8638" t="s">
        <v>77</v>
      </c>
      <c r="G8638" t="s">
        <v>85</v>
      </c>
      <c r="H8638" t="s">
        <v>27</v>
      </c>
      <c r="I8638" t="s">
        <v>28</v>
      </c>
      <c r="J8638">
        <v>3</v>
      </c>
      <c r="K8638">
        <v>45000</v>
      </c>
      <c r="L8638">
        <v>10</v>
      </c>
      <c r="M8638">
        <v>121500</v>
      </c>
      <c r="N8638">
        <v>95938.72</v>
      </c>
      <c r="O8638">
        <v>25561.279999999999</v>
      </c>
      <c r="P8638" t="s">
        <v>72</v>
      </c>
      <c r="Q8638" t="s">
        <v>90</v>
      </c>
      <c r="R8638" t="s">
        <v>123</v>
      </c>
      <c r="S8638">
        <f t="shared" si="268"/>
        <v>2024</v>
      </c>
      <c r="T8638">
        <f t="shared" si="269"/>
        <v>9</v>
      </c>
    </row>
    <row r="8639" spans="1:20" x14ac:dyDescent="0.3">
      <c r="A8639" s="1">
        <v>45543</v>
      </c>
      <c r="B8639" t="s">
        <v>9084</v>
      </c>
      <c r="C8639" t="s">
        <v>108</v>
      </c>
      <c r="D8639" t="s">
        <v>50</v>
      </c>
      <c r="E8639" t="s">
        <v>51</v>
      </c>
      <c r="F8639" t="s">
        <v>99</v>
      </c>
      <c r="G8639" t="s">
        <v>37</v>
      </c>
      <c r="H8639" t="s">
        <v>53</v>
      </c>
      <c r="I8639" t="s">
        <v>54</v>
      </c>
      <c r="J8639">
        <v>16</v>
      </c>
      <c r="K8639">
        <v>2500</v>
      </c>
      <c r="L8639">
        <v>14</v>
      </c>
      <c r="M8639">
        <v>34400</v>
      </c>
      <c r="N8639">
        <v>29459.62</v>
      </c>
      <c r="O8639">
        <v>4940.38</v>
      </c>
      <c r="P8639" t="s">
        <v>65</v>
      </c>
      <c r="Q8639" t="s">
        <v>47</v>
      </c>
      <c r="R8639" t="s">
        <v>102</v>
      </c>
      <c r="S8639">
        <f t="shared" si="268"/>
        <v>2024</v>
      </c>
      <c r="T8639">
        <f t="shared" si="269"/>
        <v>9</v>
      </c>
    </row>
    <row r="8640" spans="1:20" x14ac:dyDescent="0.3">
      <c r="A8640" s="1">
        <v>45544</v>
      </c>
      <c r="B8640" t="s">
        <v>9085</v>
      </c>
      <c r="C8640" t="s">
        <v>42</v>
      </c>
      <c r="D8640" t="s">
        <v>23</v>
      </c>
      <c r="E8640" t="s">
        <v>44</v>
      </c>
      <c r="F8640" t="s">
        <v>89</v>
      </c>
      <c r="G8640" t="s">
        <v>85</v>
      </c>
      <c r="H8640" t="s">
        <v>27</v>
      </c>
      <c r="I8640" t="s">
        <v>28</v>
      </c>
      <c r="J8640">
        <v>9</v>
      </c>
      <c r="K8640">
        <v>45000</v>
      </c>
      <c r="L8640">
        <v>11</v>
      </c>
      <c r="M8640">
        <v>360450</v>
      </c>
      <c r="N8640">
        <v>322797.96999999997</v>
      </c>
      <c r="O8640">
        <v>37652.03</v>
      </c>
      <c r="P8640" t="s">
        <v>93</v>
      </c>
      <c r="Q8640" t="s">
        <v>90</v>
      </c>
      <c r="R8640" t="s">
        <v>81</v>
      </c>
      <c r="S8640">
        <f t="shared" si="268"/>
        <v>2024</v>
      </c>
      <c r="T8640">
        <f t="shared" si="269"/>
        <v>9</v>
      </c>
    </row>
    <row r="8641" spans="1:20" x14ac:dyDescent="0.3">
      <c r="A8641" s="1">
        <v>45545</v>
      </c>
      <c r="B8641" t="s">
        <v>9086</v>
      </c>
      <c r="C8641" t="s">
        <v>76</v>
      </c>
      <c r="D8641" t="s">
        <v>50</v>
      </c>
      <c r="E8641" t="s">
        <v>44</v>
      </c>
      <c r="F8641" t="s">
        <v>45</v>
      </c>
      <c r="G8641" t="s">
        <v>46</v>
      </c>
      <c r="H8641" t="s">
        <v>59</v>
      </c>
      <c r="I8641" t="s">
        <v>60</v>
      </c>
      <c r="J8641">
        <v>5</v>
      </c>
      <c r="K8641">
        <v>4500</v>
      </c>
      <c r="L8641">
        <v>7</v>
      </c>
      <c r="M8641">
        <v>20925</v>
      </c>
      <c r="N8641">
        <v>15722.63</v>
      </c>
      <c r="O8641">
        <v>5202.37</v>
      </c>
      <c r="P8641" t="s">
        <v>72</v>
      </c>
      <c r="Q8641" t="s">
        <v>90</v>
      </c>
      <c r="R8641" t="s">
        <v>31</v>
      </c>
      <c r="S8641">
        <f t="shared" si="268"/>
        <v>2024</v>
      </c>
      <c r="T8641">
        <f t="shared" si="269"/>
        <v>9</v>
      </c>
    </row>
    <row r="8642" spans="1:20" x14ac:dyDescent="0.3">
      <c r="A8642" s="1">
        <v>45546</v>
      </c>
      <c r="B8642" t="s">
        <v>9087</v>
      </c>
      <c r="C8642" t="s">
        <v>84</v>
      </c>
      <c r="D8642" t="s">
        <v>50</v>
      </c>
      <c r="E8642" t="s">
        <v>24</v>
      </c>
      <c r="F8642" t="s">
        <v>111</v>
      </c>
      <c r="G8642" t="s">
        <v>46</v>
      </c>
      <c r="H8642" t="s">
        <v>70</v>
      </c>
      <c r="I8642" t="s">
        <v>71</v>
      </c>
      <c r="J8642">
        <v>4</v>
      </c>
      <c r="K8642">
        <v>600</v>
      </c>
      <c r="L8642">
        <v>8</v>
      </c>
      <c r="M8642">
        <v>2208</v>
      </c>
      <c r="N8642">
        <v>1751.34</v>
      </c>
      <c r="O8642">
        <v>456.66</v>
      </c>
      <c r="P8642" t="s">
        <v>72</v>
      </c>
      <c r="Q8642" t="s">
        <v>55</v>
      </c>
      <c r="R8642" t="s">
        <v>86</v>
      </c>
      <c r="S8642">
        <f t="shared" si="268"/>
        <v>2024</v>
      </c>
      <c r="T8642">
        <f t="shared" si="269"/>
        <v>9</v>
      </c>
    </row>
    <row r="8643" spans="1:20" x14ac:dyDescent="0.3">
      <c r="A8643" s="1">
        <v>45547</v>
      </c>
      <c r="B8643" t="s">
        <v>9088</v>
      </c>
      <c r="C8643" t="s">
        <v>68</v>
      </c>
      <c r="D8643" t="s">
        <v>23</v>
      </c>
      <c r="E8643" t="s">
        <v>24</v>
      </c>
      <c r="F8643" t="s">
        <v>25</v>
      </c>
      <c r="G8643" t="s">
        <v>46</v>
      </c>
      <c r="H8643" t="s">
        <v>27</v>
      </c>
      <c r="I8643" t="s">
        <v>28</v>
      </c>
      <c r="J8643">
        <v>25</v>
      </c>
      <c r="K8643">
        <v>45000</v>
      </c>
      <c r="L8643">
        <v>15</v>
      </c>
      <c r="M8643">
        <v>956250</v>
      </c>
      <c r="N8643">
        <v>796460.56</v>
      </c>
      <c r="O8643">
        <v>159789.44</v>
      </c>
      <c r="P8643" t="s">
        <v>29</v>
      </c>
      <c r="Q8643" t="s">
        <v>55</v>
      </c>
      <c r="R8643" t="s">
        <v>39</v>
      </c>
      <c r="S8643">
        <f t="shared" ref="S8643:S8706" si="270">YEAR(A8643)</f>
        <v>2024</v>
      </c>
      <c r="T8643">
        <f t="shared" si="269"/>
        <v>9</v>
      </c>
    </row>
    <row r="8644" spans="1:20" x14ac:dyDescent="0.3">
      <c r="A8644" s="1">
        <v>45548</v>
      </c>
      <c r="B8644" t="s">
        <v>9089</v>
      </c>
      <c r="C8644" t="s">
        <v>58</v>
      </c>
      <c r="D8644" t="s">
        <v>43</v>
      </c>
      <c r="E8644" t="s">
        <v>44</v>
      </c>
      <c r="F8644" t="s">
        <v>89</v>
      </c>
      <c r="G8644" t="s">
        <v>85</v>
      </c>
      <c r="H8644" t="s">
        <v>120</v>
      </c>
      <c r="I8644" t="s">
        <v>28</v>
      </c>
      <c r="J8644">
        <v>22</v>
      </c>
      <c r="K8644">
        <v>15000</v>
      </c>
      <c r="L8644">
        <v>20</v>
      </c>
      <c r="M8644">
        <v>264000</v>
      </c>
      <c r="N8644">
        <v>246736.8</v>
      </c>
      <c r="O8644">
        <v>17263.2</v>
      </c>
      <c r="P8644" t="s">
        <v>72</v>
      </c>
      <c r="Q8644" t="s">
        <v>47</v>
      </c>
      <c r="R8644" t="s">
        <v>61</v>
      </c>
      <c r="S8644">
        <f t="shared" si="270"/>
        <v>2024</v>
      </c>
      <c r="T8644">
        <f t="shared" ref="T8644:T8707" si="271">MONTH(A8644)</f>
        <v>9</v>
      </c>
    </row>
    <row r="8645" spans="1:20" x14ac:dyDescent="0.3">
      <c r="A8645" s="1">
        <v>45549</v>
      </c>
      <c r="B8645" t="s">
        <v>9090</v>
      </c>
      <c r="C8645" t="s">
        <v>42</v>
      </c>
      <c r="D8645" t="s">
        <v>50</v>
      </c>
      <c r="E8645" t="s">
        <v>24</v>
      </c>
      <c r="F8645" t="s">
        <v>111</v>
      </c>
      <c r="G8645" t="s">
        <v>46</v>
      </c>
      <c r="H8645" t="s">
        <v>70</v>
      </c>
      <c r="I8645" t="s">
        <v>71</v>
      </c>
      <c r="J8645">
        <v>22</v>
      </c>
      <c r="K8645">
        <v>600</v>
      </c>
      <c r="L8645">
        <v>1</v>
      </c>
      <c r="M8645">
        <v>13068</v>
      </c>
      <c r="N8645">
        <v>11012.57</v>
      </c>
      <c r="O8645">
        <v>2055.4299999999998</v>
      </c>
      <c r="P8645" t="s">
        <v>72</v>
      </c>
      <c r="Q8645" t="s">
        <v>55</v>
      </c>
      <c r="R8645" t="s">
        <v>31</v>
      </c>
      <c r="S8645">
        <f t="shared" si="270"/>
        <v>2024</v>
      </c>
      <c r="T8645">
        <f t="shared" si="271"/>
        <v>9</v>
      </c>
    </row>
    <row r="8646" spans="1:20" x14ac:dyDescent="0.3">
      <c r="A8646" s="1">
        <v>45550</v>
      </c>
      <c r="B8646" t="s">
        <v>9091</v>
      </c>
      <c r="C8646" t="s">
        <v>76</v>
      </c>
      <c r="D8646" t="s">
        <v>43</v>
      </c>
      <c r="E8646" t="s">
        <v>51</v>
      </c>
      <c r="F8646" t="s">
        <v>77</v>
      </c>
      <c r="G8646" t="s">
        <v>37</v>
      </c>
      <c r="H8646" t="s">
        <v>140</v>
      </c>
      <c r="I8646" t="s">
        <v>71</v>
      </c>
      <c r="J8646">
        <v>14</v>
      </c>
      <c r="K8646">
        <v>900</v>
      </c>
      <c r="L8646">
        <v>0</v>
      </c>
      <c r="M8646">
        <v>12600</v>
      </c>
      <c r="N8646">
        <v>10219.74</v>
      </c>
      <c r="O8646">
        <v>2380.2600000000002</v>
      </c>
      <c r="P8646" t="s">
        <v>29</v>
      </c>
      <c r="Q8646" t="s">
        <v>90</v>
      </c>
      <c r="R8646" t="s">
        <v>123</v>
      </c>
      <c r="S8646">
        <f t="shared" si="270"/>
        <v>2024</v>
      </c>
      <c r="T8646">
        <f t="shared" si="271"/>
        <v>9</v>
      </c>
    </row>
    <row r="8647" spans="1:20" x14ac:dyDescent="0.3">
      <c r="A8647" s="1">
        <v>45551</v>
      </c>
      <c r="B8647" t="s">
        <v>9092</v>
      </c>
      <c r="C8647" t="s">
        <v>84</v>
      </c>
      <c r="D8647" t="s">
        <v>43</v>
      </c>
      <c r="E8647" t="s">
        <v>24</v>
      </c>
      <c r="F8647" t="s">
        <v>69</v>
      </c>
      <c r="G8647" t="s">
        <v>85</v>
      </c>
      <c r="H8647" t="s">
        <v>70</v>
      </c>
      <c r="I8647" t="s">
        <v>71</v>
      </c>
      <c r="J8647">
        <v>8</v>
      </c>
      <c r="K8647">
        <v>600</v>
      </c>
      <c r="L8647">
        <v>13</v>
      </c>
      <c r="M8647">
        <v>4176</v>
      </c>
      <c r="N8647">
        <v>3436.59</v>
      </c>
      <c r="O8647">
        <v>739.41</v>
      </c>
      <c r="P8647" t="s">
        <v>93</v>
      </c>
      <c r="Q8647" t="s">
        <v>47</v>
      </c>
      <c r="R8647" t="s">
        <v>123</v>
      </c>
      <c r="S8647">
        <f t="shared" si="270"/>
        <v>2024</v>
      </c>
      <c r="T8647">
        <f t="shared" si="271"/>
        <v>9</v>
      </c>
    </row>
    <row r="8648" spans="1:20" x14ac:dyDescent="0.3">
      <c r="A8648" s="1">
        <v>45552</v>
      </c>
      <c r="B8648" t="s">
        <v>9093</v>
      </c>
      <c r="C8648" t="s">
        <v>34</v>
      </c>
      <c r="D8648" t="s">
        <v>23</v>
      </c>
      <c r="E8648" t="s">
        <v>35</v>
      </c>
      <c r="F8648" t="s">
        <v>36</v>
      </c>
      <c r="G8648" t="s">
        <v>26</v>
      </c>
      <c r="H8648" t="s">
        <v>70</v>
      </c>
      <c r="I8648" t="s">
        <v>71</v>
      </c>
      <c r="J8648">
        <v>14</v>
      </c>
      <c r="K8648">
        <v>600</v>
      </c>
      <c r="L8648">
        <v>8</v>
      </c>
      <c r="M8648">
        <v>7728</v>
      </c>
      <c r="N8648">
        <v>6861.73</v>
      </c>
      <c r="O8648">
        <v>866.27</v>
      </c>
      <c r="P8648" t="s">
        <v>38</v>
      </c>
      <c r="Q8648" t="s">
        <v>90</v>
      </c>
      <c r="R8648" t="s">
        <v>73</v>
      </c>
      <c r="S8648">
        <f t="shared" si="270"/>
        <v>2024</v>
      </c>
      <c r="T8648">
        <f t="shared" si="271"/>
        <v>9</v>
      </c>
    </row>
    <row r="8649" spans="1:20" x14ac:dyDescent="0.3">
      <c r="A8649" s="1">
        <v>45553</v>
      </c>
      <c r="B8649" t="s">
        <v>9094</v>
      </c>
      <c r="C8649" t="s">
        <v>143</v>
      </c>
      <c r="D8649" t="s">
        <v>23</v>
      </c>
      <c r="E8649" t="s">
        <v>35</v>
      </c>
      <c r="F8649" t="s">
        <v>36</v>
      </c>
      <c r="G8649" t="s">
        <v>26</v>
      </c>
      <c r="H8649" t="s">
        <v>70</v>
      </c>
      <c r="I8649" t="s">
        <v>71</v>
      </c>
      <c r="J8649">
        <v>22</v>
      </c>
      <c r="K8649">
        <v>600</v>
      </c>
      <c r="L8649">
        <v>9</v>
      </c>
      <c r="M8649">
        <v>12012</v>
      </c>
      <c r="N8649">
        <v>9625.59</v>
      </c>
      <c r="O8649">
        <v>2386.41</v>
      </c>
      <c r="P8649" t="s">
        <v>29</v>
      </c>
      <c r="Q8649" t="s">
        <v>47</v>
      </c>
      <c r="R8649" t="s">
        <v>81</v>
      </c>
      <c r="S8649">
        <f t="shared" si="270"/>
        <v>2024</v>
      </c>
      <c r="T8649">
        <f t="shared" si="271"/>
        <v>9</v>
      </c>
    </row>
    <row r="8650" spans="1:20" x14ac:dyDescent="0.3">
      <c r="A8650" s="1">
        <v>45554</v>
      </c>
      <c r="B8650" t="s">
        <v>9095</v>
      </c>
      <c r="C8650" t="s">
        <v>143</v>
      </c>
      <c r="D8650" t="s">
        <v>43</v>
      </c>
      <c r="E8650" t="s">
        <v>24</v>
      </c>
      <c r="F8650" t="s">
        <v>69</v>
      </c>
      <c r="G8650" t="s">
        <v>46</v>
      </c>
      <c r="H8650" t="s">
        <v>132</v>
      </c>
      <c r="I8650" t="s">
        <v>28</v>
      </c>
      <c r="J8650">
        <v>7</v>
      </c>
      <c r="K8650">
        <v>3500</v>
      </c>
      <c r="L8650">
        <v>14</v>
      </c>
      <c r="M8650">
        <v>21070</v>
      </c>
      <c r="N8650">
        <v>19229.150000000001</v>
      </c>
      <c r="O8650">
        <v>1840.85</v>
      </c>
      <c r="P8650" t="s">
        <v>29</v>
      </c>
      <c r="Q8650" t="s">
        <v>55</v>
      </c>
      <c r="R8650" t="s">
        <v>123</v>
      </c>
      <c r="S8650">
        <f t="shared" si="270"/>
        <v>2024</v>
      </c>
      <c r="T8650">
        <f t="shared" si="271"/>
        <v>9</v>
      </c>
    </row>
    <row r="8651" spans="1:20" x14ac:dyDescent="0.3">
      <c r="A8651" s="1">
        <v>45555</v>
      </c>
      <c r="B8651" t="s">
        <v>9096</v>
      </c>
      <c r="C8651" t="s">
        <v>137</v>
      </c>
      <c r="D8651" t="s">
        <v>43</v>
      </c>
      <c r="E8651" t="s">
        <v>44</v>
      </c>
      <c r="F8651" t="s">
        <v>45</v>
      </c>
      <c r="G8651" t="s">
        <v>26</v>
      </c>
      <c r="H8651" t="s">
        <v>70</v>
      </c>
      <c r="I8651" t="s">
        <v>71</v>
      </c>
      <c r="J8651">
        <v>1</v>
      </c>
      <c r="K8651">
        <v>600</v>
      </c>
      <c r="L8651">
        <v>18</v>
      </c>
      <c r="M8651">
        <v>492</v>
      </c>
      <c r="N8651">
        <v>445.57</v>
      </c>
      <c r="O8651">
        <v>46.43</v>
      </c>
      <c r="P8651" t="s">
        <v>72</v>
      </c>
      <c r="Q8651" t="s">
        <v>55</v>
      </c>
      <c r="R8651" t="s">
        <v>123</v>
      </c>
      <c r="S8651">
        <f t="shared" si="270"/>
        <v>2024</v>
      </c>
      <c r="T8651">
        <f t="shared" si="271"/>
        <v>9</v>
      </c>
    </row>
    <row r="8652" spans="1:20" x14ac:dyDescent="0.3">
      <c r="A8652" s="1">
        <v>45556</v>
      </c>
      <c r="B8652" t="s">
        <v>9097</v>
      </c>
      <c r="C8652" t="s">
        <v>22</v>
      </c>
      <c r="D8652" t="s">
        <v>43</v>
      </c>
      <c r="E8652" t="s">
        <v>51</v>
      </c>
      <c r="F8652" t="s">
        <v>52</v>
      </c>
      <c r="G8652" t="s">
        <v>37</v>
      </c>
      <c r="H8652" t="s">
        <v>140</v>
      </c>
      <c r="I8652" t="s">
        <v>71</v>
      </c>
      <c r="J8652">
        <v>22</v>
      </c>
      <c r="K8652">
        <v>900</v>
      </c>
      <c r="L8652">
        <v>16</v>
      </c>
      <c r="M8652">
        <v>16632</v>
      </c>
      <c r="N8652">
        <v>14121.23</v>
      </c>
      <c r="O8652">
        <v>2510.77</v>
      </c>
      <c r="P8652" t="s">
        <v>29</v>
      </c>
      <c r="Q8652" t="s">
        <v>90</v>
      </c>
      <c r="R8652" t="s">
        <v>61</v>
      </c>
      <c r="S8652">
        <f t="shared" si="270"/>
        <v>2024</v>
      </c>
      <c r="T8652">
        <f t="shared" si="271"/>
        <v>9</v>
      </c>
    </row>
    <row r="8653" spans="1:20" x14ac:dyDescent="0.3">
      <c r="A8653" s="1">
        <v>45557</v>
      </c>
      <c r="B8653" t="s">
        <v>9098</v>
      </c>
      <c r="C8653" t="s">
        <v>143</v>
      </c>
      <c r="D8653" t="s">
        <v>23</v>
      </c>
      <c r="E8653" t="s">
        <v>51</v>
      </c>
      <c r="F8653" t="s">
        <v>77</v>
      </c>
      <c r="G8653" t="s">
        <v>37</v>
      </c>
      <c r="H8653" t="s">
        <v>132</v>
      </c>
      <c r="I8653" t="s">
        <v>28</v>
      </c>
      <c r="J8653">
        <v>12</v>
      </c>
      <c r="K8653">
        <v>3500</v>
      </c>
      <c r="L8653">
        <v>5</v>
      </c>
      <c r="M8653">
        <v>39900</v>
      </c>
      <c r="N8653">
        <v>34327.35</v>
      </c>
      <c r="O8653">
        <v>5572.65</v>
      </c>
      <c r="P8653" t="s">
        <v>93</v>
      </c>
      <c r="Q8653" t="s">
        <v>30</v>
      </c>
      <c r="R8653" t="s">
        <v>73</v>
      </c>
      <c r="S8653">
        <f t="shared" si="270"/>
        <v>2024</v>
      </c>
      <c r="T8653">
        <f t="shared" si="271"/>
        <v>9</v>
      </c>
    </row>
    <row r="8654" spans="1:20" x14ac:dyDescent="0.3">
      <c r="A8654" s="1">
        <v>45558</v>
      </c>
      <c r="B8654" t="s">
        <v>9099</v>
      </c>
      <c r="C8654" t="s">
        <v>64</v>
      </c>
      <c r="D8654" t="s">
        <v>43</v>
      </c>
      <c r="E8654" t="s">
        <v>51</v>
      </c>
      <c r="F8654" t="s">
        <v>99</v>
      </c>
      <c r="G8654" t="s">
        <v>46</v>
      </c>
      <c r="H8654" t="s">
        <v>53</v>
      </c>
      <c r="I8654" t="s">
        <v>54</v>
      </c>
      <c r="J8654">
        <v>18</v>
      </c>
      <c r="K8654">
        <v>2500</v>
      </c>
      <c r="L8654">
        <v>8</v>
      </c>
      <c r="M8654">
        <v>41400</v>
      </c>
      <c r="N8654">
        <v>38078.99</v>
      </c>
      <c r="O8654">
        <v>3321.01</v>
      </c>
      <c r="P8654" t="s">
        <v>72</v>
      </c>
      <c r="Q8654" t="s">
        <v>30</v>
      </c>
      <c r="R8654" t="s">
        <v>123</v>
      </c>
      <c r="S8654">
        <f t="shared" si="270"/>
        <v>2024</v>
      </c>
      <c r="T8654">
        <f t="shared" si="271"/>
        <v>9</v>
      </c>
    </row>
    <row r="8655" spans="1:20" x14ac:dyDescent="0.3">
      <c r="A8655" s="1">
        <v>45559</v>
      </c>
      <c r="B8655" t="s">
        <v>9100</v>
      </c>
      <c r="C8655" t="s">
        <v>137</v>
      </c>
      <c r="D8655" t="s">
        <v>43</v>
      </c>
      <c r="E8655" t="s">
        <v>24</v>
      </c>
      <c r="F8655" t="s">
        <v>25</v>
      </c>
      <c r="G8655" t="s">
        <v>37</v>
      </c>
      <c r="H8655" t="s">
        <v>59</v>
      </c>
      <c r="I8655" t="s">
        <v>60</v>
      </c>
      <c r="J8655">
        <v>3</v>
      </c>
      <c r="K8655">
        <v>4500</v>
      </c>
      <c r="L8655">
        <v>2</v>
      </c>
      <c r="M8655">
        <v>13230</v>
      </c>
      <c r="N8655">
        <v>10861.34</v>
      </c>
      <c r="O8655">
        <v>2368.66</v>
      </c>
      <c r="P8655" t="s">
        <v>65</v>
      </c>
      <c r="Q8655" t="s">
        <v>90</v>
      </c>
      <c r="R8655" t="s">
        <v>31</v>
      </c>
      <c r="S8655">
        <f t="shared" si="270"/>
        <v>2024</v>
      </c>
      <c r="T8655">
        <f t="shared" si="271"/>
        <v>9</v>
      </c>
    </row>
    <row r="8656" spans="1:20" x14ac:dyDescent="0.3">
      <c r="A8656" s="1">
        <v>45560</v>
      </c>
      <c r="B8656" t="s">
        <v>9101</v>
      </c>
      <c r="C8656" t="s">
        <v>98</v>
      </c>
      <c r="D8656" t="s">
        <v>43</v>
      </c>
      <c r="E8656" t="s">
        <v>44</v>
      </c>
      <c r="F8656" t="s">
        <v>45</v>
      </c>
      <c r="G8656" t="s">
        <v>85</v>
      </c>
      <c r="H8656" t="s">
        <v>80</v>
      </c>
      <c r="I8656" t="s">
        <v>28</v>
      </c>
      <c r="J8656">
        <v>9</v>
      </c>
      <c r="K8656">
        <v>12000</v>
      </c>
      <c r="L8656">
        <v>20</v>
      </c>
      <c r="M8656">
        <v>86400</v>
      </c>
      <c r="N8656">
        <v>75771.259999999995</v>
      </c>
      <c r="O8656">
        <v>10628.74</v>
      </c>
      <c r="P8656" t="s">
        <v>72</v>
      </c>
      <c r="Q8656" t="s">
        <v>90</v>
      </c>
      <c r="R8656" t="s">
        <v>61</v>
      </c>
      <c r="S8656">
        <f t="shared" si="270"/>
        <v>2024</v>
      </c>
      <c r="T8656">
        <f t="shared" si="271"/>
        <v>9</v>
      </c>
    </row>
    <row r="8657" spans="1:20" x14ac:dyDescent="0.3">
      <c r="A8657" s="1">
        <v>45561</v>
      </c>
      <c r="B8657" t="s">
        <v>9102</v>
      </c>
      <c r="C8657" t="s">
        <v>108</v>
      </c>
      <c r="D8657" t="s">
        <v>50</v>
      </c>
      <c r="E8657" t="s">
        <v>51</v>
      </c>
      <c r="F8657" t="s">
        <v>77</v>
      </c>
      <c r="G8657" t="s">
        <v>37</v>
      </c>
      <c r="H8657" t="s">
        <v>140</v>
      </c>
      <c r="I8657" t="s">
        <v>71</v>
      </c>
      <c r="J8657">
        <v>14</v>
      </c>
      <c r="K8657">
        <v>900</v>
      </c>
      <c r="L8657">
        <v>9</v>
      </c>
      <c r="M8657">
        <v>11466</v>
      </c>
      <c r="N8657">
        <v>10164.209999999999</v>
      </c>
      <c r="O8657">
        <v>1301.79</v>
      </c>
      <c r="P8657" t="s">
        <v>93</v>
      </c>
      <c r="Q8657" t="s">
        <v>30</v>
      </c>
      <c r="R8657" t="s">
        <v>39</v>
      </c>
      <c r="S8657">
        <f t="shared" si="270"/>
        <v>2024</v>
      </c>
      <c r="T8657">
        <f t="shared" si="271"/>
        <v>9</v>
      </c>
    </row>
    <row r="8658" spans="1:20" x14ac:dyDescent="0.3">
      <c r="A8658" s="1">
        <v>45562</v>
      </c>
      <c r="B8658" t="s">
        <v>9103</v>
      </c>
      <c r="C8658" t="s">
        <v>22</v>
      </c>
      <c r="D8658" t="s">
        <v>23</v>
      </c>
      <c r="E8658" t="s">
        <v>44</v>
      </c>
      <c r="F8658" t="s">
        <v>89</v>
      </c>
      <c r="G8658" t="s">
        <v>37</v>
      </c>
      <c r="H8658" t="s">
        <v>132</v>
      </c>
      <c r="I8658" t="s">
        <v>28</v>
      </c>
      <c r="J8658">
        <v>14</v>
      </c>
      <c r="K8658">
        <v>3500</v>
      </c>
      <c r="L8658">
        <v>3</v>
      </c>
      <c r="M8658">
        <v>47530</v>
      </c>
      <c r="N8658">
        <v>37247.57</v>
      </c>
      <c r="O8658">
        <v>10282.43</v>
      </c>
      <c r="P8658" t="s">
        <v>29</v>
      </c>
      <c r="Q8658" t="s">
        <v>30</v>
      </c>
      <c r="R8658" t="s">
        <v>81</v>
      </c>
      <c r="S8658">
        <f t="shared" si="270"/>
        <v>2024</v>
      </c>
      <c r="T8658">
        <f t="shared" si="271"/>
        <v>9</v>
      </c>
    </row>
    <row r="8659" spans="1:20" x14ac:dyDescent="0.3">
      <c r="A8659" s="1">
        <v>45563</v>
      </c>
      <c r="B8659" t="s">
        <v>9104</v>
      </c>
      <c r="C8659" t="s">
        <v>22</v>
      </c>
      <c r="D8659" t="s">
        <v>43</v>
      </c>
      <c r="E8659" t="s">
        <v>44</v>
      </c>
      <c r="F8659" t="s">
        <v>45</v>
      </c>
      <c r="G8659" t="s">
        <v>85</v>
      </c>
      <c r="H8659" t="s">
        <v>132</v>
      </c>
      <c r="I8659" t="s">
        <v>28</v>
      </c>
      <c r="J8659">
        <v>9</v>
      </c>
      <c r="K8659">
        <v>3500</v>
      </c>
      <c r="L8659">
        <v>2</v>
      </c>
      <c r="M8659">
        <v>30870</v>
      </c>
      <c r="N8659">
        <v>28835.83</v>
      </c>
      <c r="O8659">
        <v>2034.17</v>
      </c>
      <c r="P8659" t="s">
        <v>65</v>
      </c>
      <c r="Q8659" t="s">
        <v>47</v>
      </c>
      <c r="R8659" t="s">
        <v>31</v>
      </c>
      <c r="S8659">
        <f t="shared" si="270"/>
        <v>2024</v>
      </c>
      <c r="T8659">
        <f t="shared" si="271"/>
        <v>9</v>
      </c>
    </row>
    <row r="8660" spans="1:20" x14ac:dyDescent="0.3">
      <c r="A8660" s="1">
        <v>45564</v>
      </c>
      <c r="B8660" t="s">
        <v>9105</v>
      </c>
      <c r="C8660" t="s">
        <v>108</v>
      </c>
      <c r="D8660" t="s">
        <v>50</v>
      </c>
      <c r="E8660" t="s">
        <v>51</v>
      </c>
      <c r="F8660" t="s">
        <v>99</v>
      </c>
      <c r="G8660" t="s">
        <v>37</v>
      </c>
      <c r="H8660" t="s">
        <v>132</v>
      </c>
      <c r="I8660" t="s">
        <v>28</v>
      </c>
      <c r="J8660">
        <v>24</v>
      </c>
      <c r="K8660">
        <v>3500</v>
      </c>
      <c r="L8660">
        <v>2</v>
      </c>
      <c r="M8660">
        <v>82320</v>
      </c>
      <c r="N8660">
        <v>66860.5</v>
      </c>
      <c r="O8660">
        <v>15459.5</v>
      </c>
      <c r="P8660" t="s">
        <v>72</v>
      </c>
      <c r="Q8660" t="s">
        <v>55</v>
      </c>
      <c r="R8660" t="s">
        <v>81</v>
      </c>
      <c r="S8660">
        <f t="shared" si="270"/>
        <v>2024</v>
      </c>
      <c r="T8660">
        <f t="shared" si="271"/>
        <v>9</v>
      </c>
    </row>
    <row r="8661" spans="1:20" x14ac:dyDescent="0.3">
      <c r="A8661" s="1">
        <v>45565</v>
      </c>
      <c r="B8661" t="s">
        <v>9106</v>
      </c>
      <c r="C8661" t="s">
        <v>143</v>
      </c>
      <c r="D8661" t="s">
        <v>50</v>
      </c>
      <c r="E8661" t="s">
        <v>35</v>
      </c>
      <c r="F8661" t="s">
        <v>36</v>
      </c>
      <c r="G8661" t="s">
        <v>26</v>
      </c>
      <c r="H8661" t="s">
        <v>140</v>
      </c>
      <c r="I8661" t="s">
        <v>71</v>
      </c>
      <c r="J8661">
        <v>23</v>
      </c>
      <c r="K8661">
        <v>900</v>
      </c>
      <c r="L8661">
        <v>3</v>
      </c>
      <c r="M8661">
        <v>20079</v>
      </c>
      <c r="N8661">
        <v>15337.06</v>
      </c>
      <c r="O8661">
        <v>4741.9399999999996</v>
      </c>
      <c r="P8661" t="s">
        <v>29</v>
      </c>
      <c r="Q8661" t="s">
        <v>47</v>
      </c>
      <c r="R8661" t="s">
        <v>61</v>
      </c>
      <c r="S8661">
        <f t="shared" si="270"/>
        <v>2024</v>
      </c>
      <c r="T8661">
        <f t="shared" si="271"/>
        <v>9</v>
      </c>
    </row>
    <row r="8662" spans="1:20" x14ac:dyDescent="0.3">
      <c r="A8662" s="1">
        <v>45566</v>
      </c>
      <c r="B8662" t="s">
        <v>9107</v>
      </c>
      <c r="C8662" t="s">
        <v>22</v>
      </c>
      <c r="D8662" t="s">
        <v>50</v>
      </c>
      <c r="E8662" t="s">
        <v>51</v>
      </c>
      <c r="F8662" t="s">
        <v>52</v>
      </c>
      <c r="G8662" t="s">
        <v>37</v>
      </c>
      <c r="H8662" t="s">
        <v>27</v>
      </c>
      <c r="I8662" t="s">
        <v>28</v>
      </c>
      <c r="J8662">
        <v>11</v>
      </c>
      <c r="K8662">
        <v>45000</v>
      </c>
      <c r="L8662">
        <v>7</v>
      </c>
      <c r="M8662">
        <v>460350</v>
      </c>
      <c r="N8662">
        <v>341739.06</v>
      </c>
      <c r="O8662">
        <v>118610.94</v>
      </c>
      <c r="P8662" t="s">
        <v>29</v>
      </c>
      <c r="Q8662" t="s">
        <v>90</v>
      </c>
      <c r="R8662" t="s">
        <v>31</v>
      </c>
      <c r="S8662">
        <f t="shared" si="270"/>
        <v>2024</v>
      </c>
      <c r="T8662">
        <f t="shared" si="271"/>
        <v>10</v>
      </c>
    </row>
    <row r="8663" spans="1:20" x14ac:dyDescent="0.3">
      <c r="A8663" s="1">
        <v>45567</v>
      </c>
      <c r="B8663" t="s">
        <v>9108</v>
      </c>
      <c r="C8663" t="s">
        <v>42</v>
      </c>
      <c r="D8663" t="s">
        <v>43</v>
      </c>
      <c r="E8663" t="s">
        <v>35</v>
      </c>
      <c r="F8663" t="s">
        <v>36</v>
      </c>
      <c r="G8663" t="s">
        <v>37</v>
      </c>
      <c r="H8663" t="s">
        <v>120</v>
      </c>
      <c r="I8663" t="s">
        <v>28</v>
      </c>
      <c r="J8663">
        <v>20</v>
      </c>
      <c r="K8663">
        <v>15000</v>
      </c>
      <c r="L8663">
        <v>6</v>
      </c>
      <c r="M8663">
        <v>282000</v>
      </c>
      <c r="N8663">
        <v>254652.53</v>
      </c>
      <c r="O8663">
        <v>27347.47</v>
      </c>
      <c r="P8663" t="s">
        <v>65</v>
      </c>
      <c r="Q8663" t="s">
        <v>90</v>
      </c>
      <c r="R8663" t="s">
        <v>81</v>
      </c>
      <c r="S8663">
        <f t="shared" si="270"/>
        <v>2024</v>
      </c>
      <c r="T8663">
        <f t="shared" si="271"/>
        <v>10</v>
      </c>
    </row>
    <row r="8664" spans="1:20" x14ac:dyDescent="0.3">
      <c r="A8664" s="1">
        <v>45568</v>
      </c>
      <c r="B8664" t="s">
        <v>9109</v>
      </c>
      <c r="C8664" t="s">
        <v>98</v>
      </c>
      <c r="D8664" t="s">
        <v>50</v>
      </c>
      <c r="E8664" t="s">
        <v>24</v>
      </c>
      <c r="F8664" t="s">
        <v>111</v>
      </c>
      <c r="G8664" t="s">
        <v>46</v>
      </c>
      <c r="H8664" t="s">
        <v>120</v>
      </c>
      <c r="I8664" t="s">
        <v>28</v>
      </c>
      <c r="J8664">
        <v>14</v>
      </c>
      <c r="K8664">
        <v>15000</v>
      </c>
      <c r="L8664">
        <v>14</v>
      </c>
      <c r="M8664">
        <v>180600</v>
      </c>
      <c r="N8664">
        <v>165048.35</v>
      </c>
      <c r="O8664">
        <v>15551.65</v>
      </c>
      <c r="P8664" t="s">
        <v>65</v>
      </c>
      <c r="Q8664" t="s">
        <v>55</v>
      </c>
      <c r="R8664" t="s">
        <v>86</v>
      </c>
      <c r="S8664">
        <f t="shared" si="270"/>
        <v>2024</v>
      </c>
      <c r="T8664">
        <f t="shared" si="271"/>
        <v>10</v>
      </c>
    </row>
    <row r="8665" spans="1:20" x14ac:dyDescent="0.3">
      <c r="A8665" s="1">
        <v>45569</v>
      </c>
      <c r="B8665" t="s">
        <v>9110</v>
      </c>
      <c r="C8665" t="s">
        <v>108</v>
      </c>
      <c r="D8665" t="s">
        <v>50</v>
      </c>
      <c r="E8665" t="s">
        <v>24</v>
      </c>
      <c r="F8665" t="s">
        <v>69</v>
      </c>
      <c r="G8665" t="s">
        <v>26</v>
      </c>
      <c r="H8665" t="s">
        <v>27</v>
      </c>
      <c r="I8665" t="s">
        <v>28</v>
      </c>
      <c r="J8665">
        <v>4</v>
      </c>
      <c r="K8665">
        <v>45000</v>
      </c>
      <c r="L8665">
        <v>19</v>
      </c>
      <c r="M8665">
        <v>145800</v>
      </c>
      <c r="N8665">
        <v>111673.36</v>
      </c>
      <c r="O8665">
        <v>34126.639999999999</v>
      </c>
      <c r="P8665" t="s">
        <v>29</v>
      </c>
      <c r="Q8665" t="s">
        <v>30</v>
      </c>
      <c r="R8665" t="s">
        <v>102</v>
      </c>
      <c r="S8665">
        <f t="shared" si="270"/>
        <v>2024</v>
      </c>
      <c r="T8665">
        <f t="shared" si="271"/>
        <v>10</v>
      </c>
    </row>
    <row r="8666" spans="1:20" x14ac:dyDescent="0.3">
      <c r="A8666" s="1">
        <v>45570</v>
      </c>
      <c r="B8666" t="s">
        <v>9111</v>
      </c>
      <c r="C8666" t="s">
        <v>137</v>
      </c>
      <c r="D8666" t="s">
        <v>23</v>
      </c>
      <c r="E8666" t="s">
        <v>51</v>
      </c>
      <c r="F8666" t="s">
        <v>192</v>
      </c>
      <c r="G8666" t="s">
        <v>46</v>
      </c>
      <c r="H8666" t="s">
        <v>70</v>
      </c>
      <c r="I8666" t="s">
        <v>71</v>
      </c>
      <c r="J8666">
        <v>4</v>
      </c>
      <c r="K8666">
        <v>600</v>
      </c>
      <c r="L8666">
        <v>7</v>
      </c>
      <c r="M8666">
        <v>2232</v>
      </c>
      <c r="N8666">
        <v>1850.3</v>
      </c>
      <c r="O8666">
        <v>381.7</v>
      </c>
      <c r="P8666" t="s">
        <v>72</v>
      </c>
      <c r="Q8666" t="s">
        <v>47</v>
      </c>
      <c r="R8666" t="s">
        <v>61</v>
      </c>
      <c r="S8666">
        <f t="shared" si="270"/>
        <v>2024</v>
      </c>
      <c r="T8666">
        <f t="shared" si="271"/>
        <v>10</v>
      </c>
    </row>
    <row r="8667" spans="1:20" x14ac:dyDescent="0.3">
      <c r="A8667" s="1">
        <v>45571</v>
      </c>
      <c r="B8667" t="s">
        <v>9112</v>
      </c>
      <c r="C8667" t="s">
        <v>143</v>
      </c>
      <c r="D8667" t="s">
        <v>43</v>
      </c>
      <c r="E8667" t="s">
        <v>44</v>
      </c>
      <c r="F8667" t="s">
        <v>45</v>
      </c>
      <c r="G8667" t="s">
        <v>37</v>
      </c>
      <c r="H8667" t="s">
        <v>80</v>
      </c>
      <c r="I8667" t="s">
        <v>28</v>
      </c>
      <c r="J8667">
        <v>1</v>
      </c>
      <c r="K8667">
        <v>12000</v>
      </c>
      <c r="L8667">
        <v>12</v>
      </c>
      <c r="M8667">
        <v>10560</v>
      </c>
      <c r="N8667">
        <v>9890.7800000000007</v>
      </c>
      <c r="O8667">
        <v>669.22</v>
      </c>
      <c r="P8667" t="s">
        <v>29</v>
      </c>
      <c r="Q8667" t="s">
        <v>90</v>
      </c>
      <c r="R8667" t="s">
        <v>102</v>
      </c>
      <c r="S8667">
        <f t="shared" si="270"/>
        <v>2024</v>
      </c>
      <c r="T8667">
        <f t="shared" si="271"/>
        <v>10</v>
      </c>
    </row>
    <row r="8668" spans="1:20" x14ac:dyDescent="0.3">
      <c r="A8668" s="1">
        <v>45572</v>
      </c>
      <c r="B8668" t="s">
        <v>9113</v>
      </c>
      <c r="C8668" t="s">
        <v>64</v>
      </c>
      <c r="D8668" t="s">
        <v>43</v>
      </c>
      <c r="E8668" t="s">
        <v>24</v>
      </c>
      <c r="F8668" t="s">
        <v>25</v>
      </c>
      <c r="G8668" t="s">
        <v>85</v>
      </c>
      <c r="H8668" t="s">
        <v>59</v>
      </c>
      <c r="I8668" t="s">
        <v>60</v>
      </c>
      <c r="J8668">
        <v>15</v>
      </c>
      <c r="K8668">
        <v>4500</v>
      </c>
      <c r="L8668">
        <v>7</v>
      </c>
      <c r="M8668">
        <v>62775</v>
      </c>
      <c r="N8668">
        <v>58057.66</v>
      </c>
      <c r="O8668">
        <v>4717.34</v>
      </c>
      <c r="P8668" t="s">
        <v>65</v>
      </c>
      <c r="Q8668" t="s">
        <v>47</v>
      </c>
      <c r="R8668" t="s">
        <v>73</v>
      </c>
      <c r="S8668">
        <f t="shared" si="270"/>
        <v>2024</v>
      </c>
      <c r="T8668">
        <f t="shared" si="271"/>
        <v>10</v>
      </c>
    </row>
    <row r="8669" spans="1:20" x14ac:dyDescent="0.3">
      <c r="A8669" s="1">
        <v>45573</v>
      </c>
      <c r="B8669" t="s">
        <v>9114</v>
      </c>
      <c r="C8669" t="s">
        <v>143</v>
      </c>
      <c r="D8669" t="s">
        <v>23</v>
      </c>
      <c r="E8669" t="s">
        <v>35</v>
      </c>
      <c r="F8669" t="s">
        <v>36</v>
      </c>
      <c r="G8669" t="s">
        <v>46</v>
      </c>
      <c r="H8669" t="s">
        <v>80</v>
      </c>
      <c r="I8669" t="s">
        <v>28</v>
      </c>
      <c r="J8669">
        <v>14</v>
      </c>
      <c r="K8669">
        <v>12000</v>
      </c>
      <c r="L8669">
        <v>1</v>
      </c>
      <c r="M8669">
        <v>166320</v>
      </c>
      <c r="N8669">
        <v>130619.98</v>
      </c>
      <c r="O8669">
        <v>35700.019999999997</v>
      </c>
      <c r="P8669" t="s">
        <v>65</v>
      </c>
      <c r="Q8669" t="s">
        <v>90</v>
      </c>
      <c r="R8669" t="s">
        <v>39</v>
      </c>
      <c r="S8669">
        <f t="shared" si="270"/>
        <v>2024</v>
      </c>
      <c r="T8669">
        <f t="shared" si="271"/>
        <v>10</v>
      </c>
    </row>
    <row r="8670" spans="1:20" x14ac:dyDescent="0.3">
      <c r="A8670" s="1">
        <v>45574</v>
      </c>
      <c r="B8670" t="s">
        <v>9115</v>
      </c>
      <c r="C8670" t="s">
        <v>64</v>
      </c>
      <c r="D8670" t="s">
        <v>50</v>
      </c>
      <c r="E8670" t="s">
        <v>44</v>
      </c>
      <c r="F8670" t="s">
        <v>45</v>
      </c>
      <c r="G8670" t="s">
        <v>26</v>
      </c>
      <c r="H8670" t="s">
        <v>80</v>
      </c>
      <c r="I8670" t="s">
        <v>28</v>
      </c>
      <c r="J8670">
        <v>2</v>
      </c>
      <c r="K8670">
        <v>12000</v>
      </c>
      <c r="L8670">
        <v>1</v>
      </c>
      <c r="M8670">
        <v>23760</v>
      </c>
      <c r="N8670">
        <v>21340.37</v>
      </c>
      <c r="O8670">
        <v>2419.63</v>
      </c>
      <c r="P8670" t="s">
        <v>29</v>
      </c>
      <c r="Q8670" t="s">
        <v>90</v>
      </c>
      <c r="R8670" t="s">
        <v>31</v>
      </c>
      <c r="S8670">
        <f t="shared" si="270"/>
        <v>2024</v>
      </c>
      <c r="T8670">
        <f t="shared" si="271"/>
        <v>10</v>
      </c>
    </row>
    <row r="8671" spans="1:20" x14ac:dyDescent="0.3">
      <c r="A8671" s="1">
        <v>45575</v>
      </c>
      <c r="B8671" t="s">
        <v>9116</v>
      </c>
      <c r="C8671" t="s">
        <v>76</v>
      </c>
      <c r="D8671" t="s">
        <v>43</v>
      </c>
      <c r="E8671" t="s">
        <v>44</v>
      </c>
      <c r="F8671" t="s">
        <v>89</v>
      </c>
      <c r="G8671" t="s">
        <v>46</v>
      </c>
      <c r="H8671" t="s">
        <v>80</v>
      </c>
      <c r="I8671" t="s">
        <v>28</v>
      </c>
      <c r="J8671">
        <v>9</v>
      </c>
      <c r="K8671">
        <v>12000</v>
      </c>
      <c r="L8671">
        <v>11</v>
      </c>
      <c r="M8671">
        <v>96120</v>
      </c>
      <c r="N8671">
        <v>71997.539999999994</v>
      </c>
      <c r="O8671">
        <v>24122.46</v>
      </c>
      <c r="P8671" t="s">
        <v>72</v>
      </c>
      <c r="Q8671" t="s">
        <v>30</v>
      </c>
      <c r="R8671" t="s">
        <v>31</v>
      </c>
      <c r="S8671">
        <f t="shared" si="270"/>
        <v>2024</v>
      </c>
      <c r="T8671">
        <f t="shared" si="271"/>
        <v>10</v>
      </c>
    </row>
    <row r="8672" spans="1:20" x14ac:dyDescent="0.3">
      <c r="A8672" s="1">
        <v>45576</v>
      </c>
      <c r="B8672" t="s">
        <v>9117</v>
      </c>
      <c r="C8672" t="s">
        <v>84</v>
      </c>
      <c r="D8672" t="s">
        <v>23</v>
      </c>
      <c r="E8672" t="s">
        <v>24</v>
      </c>
      <c r="F8672" t="s">
        <v>111</v>
      </c>
      <c r="G8672" t="s">
        <v>26</v>
      </c>
      <c r="H8672" t="s">
        <v>27</v>
      </c>
      <c r="I8672" t="s">
        <v>28</v>
      </c>
      <c r="J8672">
        <v>21</v>
      </c>
      <c r="K8672">
        <v>45000</v>
      </c>
      <c r="L8672">
        <v>9</v>
      </c>
      <c r="M8672">
        <v>859950</v>
      </c>
      <c r="N8672">
        <v>652166.06000000006</v>
      </c>
      <c r="O8672">
        <v>207783.94</v>
      </c>
      <c r="P8672" t="s">
        <v>93</v>
      </c>
      <c r="Q8672" t="s">
        <v>47</v>
      </c>
      <c r="R8672" t="s">
        <v>61</v>
      </c>
      <c r="S8672">
        <f t="shared" si="270"/>
        <v>2024</v>
      </c>
      <c r="T8672">
        <f t="shared" si="271"/>
        <v>10</v>
      </c>
    </row>
    <row r="8673" spans="1:20" x14ac:dyDescent="0.3">
      <c r="A8673" s="1">
        <v>45577</v>
      </c>
      <c r="B8673" t="s">
        <v>9118</v>
      </c>
      <c r="C8673" t="s">
        <v>143</v>
      </c>
      <c r="D8673" t="s">
        <v>50</v>
      </c>
      <c r="E8673" t="s">
        <v>44</v>
      </c>
      <c r="F8673" t="s">
        <v>89</v>
      </c>
      <c r="G8673" t="s">
        <v>37</v>
      </c>
      <c r="H8673" t="s">
        <v>80</v>
      </c>
      <c r="I8673" t="s">
        <v>28</v>
      </c>
      <c r="J8673">
        <v>21</v>
      </c>
      <c r="K8673">
        <v>12000</v>
      </c>
      <c r="L8673">
        <v>0</v>
      </c>
      <c r="M8673">
        <v>252000</v>
      </c>
      <c r="N8673">
        <v>210376.38</v>
      </c>
      <c r="O8673">
        <v>41623.620000000003</v>
      </c>
      <c r="P8673" t="s">
        <v>93</v>
      </c>
      <c r="Q8673" t="s">
        <v>47</v>
      </c>
      <c r="R8673" t="s">
        <v>31</v>
      </c>
      <c r="S8673">
        <f t="shared" si="270"/>
        <v>2024</v>
      </c>
      <c r="T8673">
        <f t="shared" si="271"/>
        <v>10</v>
      </c>
    </row>
    <row r="8674" spans="1:20" x14ac:dyDescent="0.3">
      <c r="A8674" s="1">
        <v>45578</v>
      </c>
      <c r="B8674" t="s">
        <v>9119</v>
      </c>
      <c r="C8674" t="s">
        <v>42</v>
      </c>
      <c r="D8674" t="s">
        <v>43</v>
      </c>
      <c r="E8674" t="s">
        <v>35</v>
      </c>
      <c r="F8674" t="s">
        <v>36</v>
      </c>
      <c r="G8674" t="s">
        <v>26</v>
      </c>
      <c r="H8674" t="s">
        <v>80</v>
      </c>
      <c r="I8674" t="s">
        <v>28</v>
      </c>
      <c r="J8674">
        <v>12</v>
      </c>
      <c r="K8674">
        <v>12000</v>
      </c>
      <c r="L8674">
        <v>12</v>
      </c>
      <c r="M8674">
        <v>126720</v>
      </c>
      <c r="N8674">
        <v>102830.39</v>
      </c>
      <c r="O8674">
        <v>23889.61</v>
      </c>
      <c r="P8674" t="s">
        <v>65</v>
      </c>
      <c r="Q8674" t="s">
        <v>90</v>
      </c>
      <c r="R8674" t="s">
        <v>102</v>
      </c>
      <c r="S8674">
        <f t="shared" si="270"/>
        <v>2024</v>
      </c>
      <c r="T8674">
        <f t="shared" si="271"/>
        <v>10</v>
      </c>
    </row>
    <row r="8675" spans="1:20" x14ac:dyDescent="0.3">
      <c r="A8675" s="1">
        <v>45579</v>
      </c>
      <c r="B8675" t="s">
        <v>9120</v>
      </c>
      <c r="C8675" t="s">
        <v>22</v>
      </c>
      <c r="D8675" t="s">
        <v>23</v>
      </c>
      <c r="E8675" t="s">
        <v>51</v>
      </c>
      <c r="F8675" t="s">
        <v>77</v>
      </c>
      <c r="G8675" t="s">
        <v>26</v>
      </c>
      <c r="H8675" t="s">
        <v>70</v>
      </c>
      <c r="I8675" t="s">
        <v>71</v>
      </c>
      <c r="J8675">
        <v>18</v>
      </c>
      <c r="K8675">
        <v>600</v>
      </c>
      <c r="L8675">
        <v>10</v>
      </c>
      <c r="M8675">
        <v>9720</v>
      </c>
      <c r="N8675">
        <v>8352.4599999999991</v>
      </c>
      <c r="O8675">
        <v>1367.54</v>
      </c>
      <c r="P8675" t="s">
        <v>29</v>
      </c>
      <c r="Q8675" t="s">
        <v>55</v>
      </c>
      <c r="R8675" t="s">
        <v>39</v>
      </c>
      <c r="S8675">
        <f t="shared" si="270"/>
        <v>2024</v>
      </c>
      <c r="T8675">
        <f t="shared" si="271"/>
        <v>10</v>
      </c>
    </row>
    <row r="8676" spans="1:20" x14ac:dyDescent="0.3">
      <c r="A8676" s="1">
        <v>45580</v>
      </c>
      <c r="B8676" t="s">
        <v>9121</v>
      </c>
      <c r="C8676" t="s">
        <v>58</v>
      </c>
      <c r="D8676" t="s">
        <v>43</v>
      </c>
      <c r="E8676" t="s">
        <v>24</v>
      </c>
      <c r="F8676" t="s">
        <v>25</v>
      </c>
      <c r="G8676" t="s">
        <v>85</v>
      </c>
      <c r="H8676" t="s">
        <v>59</v>
      </c>
      <c r="I8676" t="s">
        <v>60</v>
      </c>
      <c r="J8676">
        <v>19</v>
      </c>
      <c r="K8676">
        <v>4500</v>
      </c>
      <c r="L8676">
        <v>7</v>
      </c>
      <c r="M8676">
        <v>79515</v>
      </c>
      <c r="N8676">
        <v>73346.820000000007</v>
      </c>
      <c r="O8676">
        <v>6168.18</v>
      </c>
      <c r="P8676" t="s">
        <v>93</v>
      </c>
      <c r="Q8676" t="s">
        <v>55</v>
      </c>
      <c r="R8676" t="s">
        <v>31</v>
      </c>
      <c r="S8676">
        <f t="shared" si="270"/>
        <v>2024</v>
      </c>
      <c r="T8676">
        <f t="shared" si="271"/>
        <v>10</v>
      </c>
    </row>
    <row r="8677" spans="1:20" x14ac:dyDescent="0.3">
      <c r="A8677" s="1">
        <v>45581</v>
      </c>
      <c r="B8677" t="s">
        <v>9122</v>
      </c>
      <c r="C8677" t="s">
        <v>42</v>
      </c>
      <c r="D8677" t="s">
        <v>43</v>
      </c>
      <c r="E8677" t="s">
        <v>44</v>
      </c>
      <c r="F8677" t="s">
        <v>45</v>
      </c>
      <c r="G8677" t="s">
        <v>46</v>
      </c>
      <c r="H8677" t="s">
        <v>27</v>
      </c>
      <c r="I8677" t="s">
        <v>28</v>
      </c>
      <c r="J8677">
        <v>17</v>
      </c>
      <c r="K8677">
        <v>45000</v>
      </c>
      <c r="L8677">
        <v>6</v>
      </c>
      <c r="M8677">
        <v>719100</v>
      </c>
      <c r="N8677">
        <v>599757.82999999996</v>
      </c>
      <c r="O8677">
        <v>119342.17</v>
      </c>
      <c r="P8677" t="s">
        <v>93</v>
      </c>
      <c r="Q8677" t="s">
        <v>90</v>
      </c>
      <c r="R8677" t="s">
        <v>81</v>
      </c>
      <c r="S8677">
        <f t="shared" si="270"/>
        <v>2024</v>
      </c>
      <c r="T8677">
        <f t="shared" si="271"/>
        <v>10</v>
      </c>
    </row>
    <row r="8678" spans="1:20" x14ac:dyDescent="0.3">
      <c r="A8678" s="1">
        <v>45582</v>
      </c>
      <c r="B8678" t="s">
        <v>9123</v>
      </c>
      <c r="C8678" t="s">
        <v>137</v>
      </c>
      <c r="D8678" t="s">
        <v>43</v>
      </c>
      <c r="E8678" t="s">
        <v>24</v>
      </c>
      <c r="F8678" t="s">
        <v>69</v>
      </c>
      <c r="G8678" t="s">
        <v>37</v>
      </c>
      <c r="H8678" t="s">
        <v>80</v>
      </c>
      <c r="I8678" t="s">
        <v>28</v>
      </c>
      <c r="J8678">
        <v>12</v>
      </c>
      <c r="K8678">
        <v>12000</v>
      </c>
      <c r="L8678">
        <v>14</v>
      </c>
      <c r="M8678">
        <v>123840</v>
      </c>
      <c r="N8678">
        <v>106858.55</v>
      </c>
      <c r="O8678">
        <v>16981.45</v>
      </c>
      <c r="P8678" t="s">
        <v>29</v>
      </c>
      <c r="Q8678" t="s">
        <v>90</v>
      </c>
      <c r="R8678" t="s">
        <v>102</v>
      </c>
      <c r="S8678">
        <f t="shared" si="270"/>
        <v>2024</v>
      </c>
      <c r="T8678">
        <f t="shared" si="271"/>
        <v>10</v>
      </c>
    </row>
    <row r="8679" spans="1:20" x14ac:dyDescent="0.3">
      <c r="A8679" s="1">
        <v>45583</v>
      </c>
      <c r="B8679" t="s">
        <v>9124</v>
      </c>
      <c r="C8679" t="s">
        <v>68</v>
      </c>
      <c r="D8679" t="s">
        <v>43</v>
      </c>
      <c r="E8679" t="s">
        <v>35</v>
      </c>
      <c r="F8679" t="s">
        <v>36</v>
      </c>
      <c r="G8679" t="s">
        <v>85</v>
      </c>
      <c r="H8679" t="s">
        <v>140</v>
      </c>
      <c r="I8679" t="s">
        <v>71</v>
      </c>
      <c r="J8679">
        <v>1</v>
      </c>
      <c r="K8679">
        <v>900</v>
      </c>
      <c r="L8679">
        <v>19</v>
      </c>
      <c r="M8679">
        <v>729</v>
      </c>
      <c r="N8679">
        <v>584.22</v>
      </c>
      <c r="O8679">
        <v>144.78</v>
      </c>
      <c r="P8679" t="s">
        <v>72</v>
      </c>
      <c r="Q8679" t="s">
        <v>30</v>
      </c>
      <c r="R8679" t="s">
        <v>31</v>
      </c>
      <c r="S8679">
        <f t="shared" si="270"/>
        <v>2024</v>
      </c>
      <c r="T8679">
        <f t="shared" si="271"/>
        <v>10</v>
      </c>
    </row>
    <row r="8680" spans="1:20" x14ac:dyDescent="0.3">
      <c r="A8680" s="1">
        <v>45584</v>
      </c>
      <c r="B8680" t="s">
        <v>9125</v>
      </c>
      <c r="C8680" t="s">
        <v>98</v>
      </c>
      <c r="D8680" t="s">
        <v>23</v>
      </c>
      <c r="E8680" t="s">
        <v>51</v>
      </c>
      <c r="F8680" t="s">
        <v>99</v>
      </c>
      <c r="G8680" t="s">
        <v>85</v>
      </c>
      <c r="H8680" t="s">
        <v>80</v>
      </c>
      <c r="I8680" t="s">
        <v>28</v>
      </c>
      <c r="J8680">
        <v>10</v>
      </c>
      <c r="K8680">
        <v>12000</v>
      </c>
      <c r="L8680">
        <v>13</v>
      </c>
      <c r="M8680">
        <v>104400</v>
      </c>
      <c r="N8680">
        <v>81771.240000000005</v>
      </c>
      <c r="O8680">
        <v>22628.76</v>
      </c>
      <c r="P8680" t="s">
        <v>93</v>
      </c>
      <c r="Q8680" t="s">
        <v>47</v>
      </c>
      <c r="R8680" t="s">
        <v>81</v>
      </c>
      <c r="S8680">
        <f t="shared" si="270"/>
        <v>2024</v>
      </c>
      <c r="T8680">
        <f t="shared" si="271"/>
        <v>10</v>
      </c>
    </row>
    <row r="8681" spans="1:20" x14ac:dyDescent="0.3">
      <c r="A8681" s="1">
        <v>45585</v>
      </c>
      <c r="B8681" t="s">
        <v>9126</v>
      </c>
      <c r="C8681" t="s">
        <v>108</v>
      </c>
      <c r="D8681" t="s">
        <v>43</v>
      </c>
      <c r="E8681" t="s">
        <v>51</v>
      </c>
      <c r="F8681" t="s">
        <v>52</v>
      </c>
      <c r="G8681" t="s">
        <v>26</v>
      </c>
      <c r="H8681" t="s">
        <v>70</v>
      </c>
      <c r="I8681" t="s">
        <v>71</v>
      </c>
      <c r="J8681">
        <v>13</v>
      </c>
      <c r="K8681">
        <v>600</v>
      </c>
      <c r="L8681">
        <v>4</v>
      </c>
      <c r="M8681">
        <v>7488</v>
      </c>
      <c r="N8681">
        <v>6875.41</v>
      </c>
      <c r="O8681">
        <v>612.59</v>
      </c>
      <c r="P8681" t="s">
        <v>38</v>
      </c>
      <c r="Q8681" t="s">
        <v>55</v>
      </c>
      <c r="R8681" t="s">
        <v>73</v>
      </c>
      <c r="S8681">
        <f t="shared" si="270"/>
        <v>2024</v>
      </c>
      <c r="T8681">
        <f t="shared" si="271"/>
        <v>10</v>
      </c>
    </row>
    <row r="8682" spans="1:20" x14ac:dyDescent="0.3">
      <c r="A8682" s="1">
        <v>45586</v>
      </c>
      <c r="B8682" t="s">
        <v>9127</v>
      </c>
      <c r="C8682" t="s">
        <v>58</v>
      </c>
      <c r="D8682" t="s">
        <v>23</v>
      </c>
      <c r="E8682" t="s">
        <v>35</v>
      </c>
      <c r="F8682" t="s">
        <v>36</v>
      </c>
      <c r="G8682" t="s">
        <v>26</v>
      </c>
      <c r="H8682" t="s">
        <v>59</v>
      </c>
      <c r="I8682" t="s">
        <v>60</v>
      </c>
      <c r="J8682">
        <v>2</v>
      </c>
      <c r="K8682">
        <v>4500</v>
      </c>
      <c r="L8682">
        <v>2</v>
      </c>
      <c r="M8682">
        <v>8820</v>
      </c>
      <c r="N8682">
        <v>7590.79</v>
      </c>
      <c r="O8682">
        <v>1229.21</v>
      </c>
      <c r="P8682" t="s">
        <v>93</v>
      </c>
      <c r="Q8682" t="s">
        <v>30</v>
      </c>
      <c r="R8682" t="s">
        <v>73</v>
      </c>
      <c r="S8682">
        <f t="shared" si="270"/>
        <v>2024</v>
      </c>
      <c r="T8682">
        <f t="shared" si="271"/>
        <v>10</v>
      </c>
    </row>
    <row r="8683" spans="1:20" x14ac:dyDescent="0.3">
      <c r="A8683" s="1">
        <v>45587</v>
      </c>
      <c r="B8683" t="s">
        <v>9128</v>
      </c>
      <c r="C8683" t="s">
        <v>58</v>
      </c>
      <c r="D8683" t="s">
        <v>43</v>
      </c>
      <c r="E8683" t="s">
        <v>24</v>
      </c>
      <c r="F8683" t="s">
        <v>111</v>
      </c>
      <c r="G8683" t="s">
        <v>46</v>
      </c>
      <c r="H8683" t="s">
        <v>59</v>
      </c>
      <c r="I8683" t="s">
        <v>60</v>
      </c>
      <c r="J8683">
        <v>13</v>
      </c>
      <c r="K8683">
        <v>4500</v>
      </c>
      <c r="L8683">
        <v>19</v>
      </c>
      <c r="M8683">
        <v>47385</v>
      </c>
      <c r="N8683">
        <v>35579.18</v>
      </c>
      <c r="O8683">
        <v>11805.82</v>
      </c>
      <c r="P8683" t="s">
        <v>29</v>
      </c>
      <c r="Q8683" t="s">
        <v>30</v>
      </c>
      <c r="R8683" t="s">
        <v>123</v>
      </c>
      <c r="S8683">
        <f t="shared" si="270"/>
        <v>2024</v>
      </c>
      <c r="T8683">
        <f t="shared" si="271"/>
        <v>10</v>
      </c>
    </row>
    <row r="8684" spans="1:20" x14ac:dyDescent="0.3">
      <c r="A8684" s="1">
        <v>45588</v>
      </c>
      <c r="B8684" t="s">
        <v>9129</v>
      </c>
      <c r="C8684" t="s">
        <v>34</v>
      </c>
      <c r="D8684" t="s">
        <v>43</v>
      </c>
      <c r="E8684" t="s">
        <v>35</v>
      </c>
      <c r="F8684" t="s">
        <v>36</v>
      </c>
      <c r="G8684" t="s">
        <v>46</v>
      </c>
      <c r="H8684" t="s">
        <v>70</v>
      </c>
      <c r="I8684" t="s">
        <v>71</v>
      </c>
      <c r="J8684">
        <v>21</v>
      </c>
      <c r="K8684">
        <v>600</v>
      </c>
      <c r="L8684">
        <v>20</v>
      </c>
      <c r="M8684">
        <v>10080</v>
      </c>
      <c r="N8684">
        <v>9118.01</v>
      </c>
      <c r="O8684">
        <v>961.99</v>
      </c>
      <c r="P8684" t="s">
        <v>72</v>
      </c>
      <c r="Q8684" t="s">
        <v>47</v>
      </c>
      <c r="R8684" t="s">
        <v>102</v>
      </c>
      <c r="S8684">
        <f t="shared" si="270"/>
        <v>2024</v>
      </c>
      <c r="T8684">
        <f t="shared" si="271"/>
        <v>10</v>
      </c>
    </row>
    <row r="8685" spans="1:20" x14ac:dyDescent="0.3">
      <c r="A8685" s="1">
        <v>45589</v>
      </c>
      <c r="B8685" t="s">
        <v>9130</v>
      </c>
      <c r="C8685" t="s">
        <v>22</v>
      </c>
      <c r="D8685" t="s">
        <v>23</v>
      </c>
      <c r="E8685" t="s">
        <v>44</v>
      </c>
      <c r="F8685" t="s">
        <v>45</v>
      </c>
      <c r="G8685" t="s">
        <v>26</v>
      </c>
      <c r="H8685" t="s">
        <v>27</v>
      </c>
      <c r="I8685" t="s">
        <v>28</v>
      </c>
      <c r="J8685">
        <v>18</v>
      </c>
      <c r="K8685">
        <v>45000</v>
      </c>
      <c r="L8685">
        <v>18</v>
      </c>
      <c r="M8685">
        <v>664200</v>
      </c>
      <c r="N8685">
        <v>511121.25</v>
      </c>
      <c r="O8685">
        <v>153078.75</v>
      </c>
      <c r="P8685" t="s">
        <v>65</v>
      </c>
      <c r="Q8685" t="s">
        <v>30</v>
      </c>
      <c r="R8685" t="s">
        <v>61</v>
      </c>
      <c r="S8685">
        <f t="shared" si="270"/>
        <v>2024</v>
      </c>
      <c r="T8685">
        <f t="shared" si="271"/>
        <v>10</v>
      </c>
    </row>
    <row r="8686" spans="1:20" x14ac:dyDescent="0.3">
      <c r="A8686" s="1">
        <v>45590</v>
      </c>
      <c r="B8686" t="s">
        <v>9131</v>
      </c>
      <c r="C8686" t="s">
        <v>137</v>
      </c>
      <c r="D8686" t="s">
        <v>43</v>
      </c>
      <c r="E8686" t="s">
        <v>24</v>
      </c>
      <c r="F8686" t="s">
        <v>111</v>
      </c>
      <c r="G8686" t="s">
        <v>85</v>
      </c>
      <c r="H8686" t="s">
        <v>53</v>
      </c>
      <c r="I8686" t="s">
        <v>54</v>
      </c>
      <c r="J8686">
        <v>24</v>
      </c>
      <c r="K8686">
        <v>2500</v>
      </c>
      <c r="L8686">
        <v>16</v>
      </c>
      <c r="M8686">
        <v>50400</v>
      </c>
      <c r="N8686">
        <v>42945.87</v>
      </c>
      <c r="O8686">
        <v>7454.13</v>
      </c>
      <c r="P8686" t="s">
        <v>72</v>
      </c>
      <c r="Q8686" t="s">
        <v>55</v>
      </c>
      <c r="R8686" t="s">
        <v>123</v>
      </c>
      <c r="S8686">
        <f t="shared" si="270"/>
        <v>2024</v>
      </c>
      <c r="T8686">
        <f t="shared" si="271"/>
        <v>10</v>
      </c>
    </row>
    <row r="8687" spans="1:20" x14ac:dyDescent="0.3">
      <c r="A8687" s="1">
        <v>45591</v>
      </c>
      <c r="B8687" t="s">
        <v>9132</v>
      </c>
      <c r="C8687" t="s">
        <v>98</v>
      </c>
      <c r="D8687" t="s">
        <v>23</v>
      </c>
      <c r="E8687" t="s">
        <v>51</v>
      </c>
      <c r="F8687" t="s">
        <v>99</v>
      </c>
      <c r="G8687" t="s">
        <v>85</v>
      </c>
      <c r="H8687" t="s">
        <v>120</v>
      </c>
      <c r="I8687" t="s">
        <v>28</v>
      </c>
      <c r="J8687">
        <v>8</v>
      </c>
      <c r="K8687">
        <v>15000</v>
      </c>
      <c r="L8687">
        <v>9</v>
      </c>
      <c r="M8687">
        <v>109200</v>
      </c>
      <c r="N8687">
        <v>82563.039999999994</v>
      </c>
      <c r="O8687">
        <v>26636.959999999999</v>
      </c>
      <c r="P8687" t="s">
        <v>29</v>
      </c>
      <c r="Q8687" t="s">
        <v>90</v>
      </c>
      <c r="R8687" t="s">
        <v>86</v>
      </c>
      <c r="S8687">
        <f t="shared" si="270"/>
        <v>2024</v>
      </c>
      <c r="T8687">
        <f t="shared" si="271"/>
        <v>10</v>
      </c>
    </row>
    <row r="8688" spans="1:20" x14ac:dyDescent="0.3">
      <c r="A8688" s="1">
        <v>45592</v>
      </c>
      <c r="B8688" t="s">
        <v>9133</v>
      </c>
      <c r="C8688" t="s">
        <v>108</v>
      </c>
      <c r="D8688" t="s">
        <v>43</v>
      </c>
      <c r="E8688" t="s">
        <v>51</v>
      </c>
      <c r="F8688" t="s">
        <v>52</v>
      </c>
      <c r="G8688" t="s">
        <v>37</v>
      </c>
      <c r="H8688" t="s">
        <v>140</v>
      </c>
      <c r="I8688" t="s">
        <v>71</v>
      </c>
      <c r="J8688">
        <v>2</v>
      </c>
      <c r="K8688">
        <v>900</v>
      </c>
      <c r="L8688">
        <v>4</v>
      </c>
      <c r="M8688">
        <v>1728</v>
      </c>
      <c r="N8688">
        <v>1415.2</v>
      </c>
      <c r="O8688">
        <v>312.8</v>
      </c>
      <c r="P8688" t="s">
        <v>93</v>
      </c>
      <c r="Q8688" t="s">
        <v>30</v>
      </c>
      <c r="R8688" t="s">
        <v>86</v>
      </c>
      <c r="S8688">
        <f t="shared" si="270"/>
        <v>2024</v>
      </c>
      <c r="T8688">
        <f t="shared" si="271"/>
        <v>10</v>
      </c>
    </row>
    <row r="8689" spans="1:20" x14ac:dyDescent="0.3">
      <c r="A8689" s="1">
        <v>45593</v>
      </c>
      <c r="B8689" t="s">
        <v>9134</v>
      </c>
      <c r="C8689" t="s">
        <v>98</v>
      </c>
      <c r="D8689" t="s">
        <v>43</v>
      </c>
      <c r="E8689" t="s">
        <v>44</v>
      </c>
      <c r="F8689" t="s">
        <v>45</v>
      </c>
      <c r="G8689" t="s">
        <v>46</v>
      </c>
      <c r="H8689" t="s">
        <v>70</v>
      </c>
      <c r="I8689" t="s">
        <v>71</v>
      </c>
      <c r="J8689">
        <v>9</v>
      </c>
      <c r="K8689">
        <v>600</v>
      </c>
      <c r="L8689">
        <v>6</v>
      </c>
      <c r="M8689">
        <v>5076</v>
      </c>
      <c r="N8689">
        <v>4540.9799999999996</v>
      </c>
      <c r="O8689">
        <v>535.02</v>
      </c>
      <c r="P8689" t="s">
        <v>29</v>
      </c>
      <c r="Q8689" t="s">
        <v>55</v>
      </c>
      <c r="R8689" t="s">
        <v>123</v>
      </c>
      <c r="S8689">
        <f t="shared" si="270"/>
        <v>2024</v>
      </c>
      <c r="T8689">
        <f t="shared" si="271"/>
        <v>10</v>
      </c>
    </row>
    <row r="8690" spans="1:20" x14ac:dyDescent="0.3">
      <c r="A8690" s="1">
        <v>45594</v>
      </c>
      <c r="B8690" t="s">
        <v>9135</v>
      </c>
      <c r="C8690" t="s">
        <v>34</v>
      </c>
      <c r="D8690" t="s">
        <v>43</v>
      </c>
      <c r="E8690" t="s">
        <v>44</v>
      </c>
      <c r="F8690" t="s">
        <v>45</v>
      </c>
      <c r="G8690" t="s">
        <v>46</v>
      </c>
      <c r="H8690" t="s">
        <v>59</v>
      </c>
      <c r="I8690" t="s">
        <v>60</v>
      </c>
      <c r="J8690">
        <v>22</v>
      </c>
      <c r="K8690">
        <v>4500</v>
      </c>
      <c r="L8690">
        <v>7</v>
      </c>
      <c r="M8690">
        <v>92070</v>
      </c>
      <c r="N8690">
        <v>82571.33</v>
      </c>
      <c r="O8690">
        <v>9498.67</v>
      </c>
      <c r="P8690" t="s">
        <v>93</v>
      </c>
      <c r="Q8690" t="s">
        <v>55</v>
      </c>
      <c r="R8690" t="s">
        <v>86</v>
      </c>
      <c r="S8690">
        <f t="shared" si="270"/>
        <v>2024</v>
      </c>
      <c r="T8690">
        <f t="shared" si="271"/>
        <v>10</v>
      </c>
    </row>
    <row r="8691" spans="1:20" x14ac:dyDescent="0.3">
      <c r="A8691" s="1">
        <v>45595</v>
      </c>
      <c r="B8691" t="s">
        <v>9136</v>
      </c>
      <c r="C8691" t="s">
        <v>22</v>
      </c>
      <c r="D8691" t="s">
        <v>50</v>
      </c>
      <c r="E8691" t="s">
        <v>44</v>
      </c>
      <c r="F8691" t="s">
        <v>45</v>
      </c>
      <c r="G8691" t="s">
        <v>46</v>
      </c>
      <c r="H8691" t="s">
        <v>53</v>
      </c>
      <c r="I8691" t="s">
        <v>54</v>
      </c>
      <c r="J8691">
        <v>19</v>
      </c>
      <c r="K8691">
        <v>2500</v>
      </c>
      <c r="L8691">
        <v>17</v>
      </c>
      <c r="M8691">
        <v>39425</v>
      </c>
      <c r="N8691">
        <v>32546.58</v>
      </c>
      <c r="O8691">
        <v>6878.42</v>
      </c>
      <c r="P8691" t="s">
        <v>38</v>
      </c>
      <c r="Q8691" t="s">
        <v>55</v>
      </c>
      <c r="R8691" t="s">
        <v>86</v>
      </c>
      <c r="S8691">
        <f t="shared" si="270"/>
        <v>2024</v>
      </c>
      <c r="T8691">
        <f t="shared" si="271"/>
        <v>10</v>
      </c>
    </row>
    <row r="8692" spans="1:20" x14ac:dyDescent="0.3">
      <c r="A8692" s="1">
        <v>45596</v>
      </c>
      <c r="B8692" t="s">
        <v>9137</v>
      </c>
      <c r="C8692" t="s">
        <v>34</v>
      </c>
      <c r="D8692" t="s">
        <v>50</v>
      </c>
      <c r="E8692" t="s">
        <v>24</v>
      </c>
      <c r="F8692" t="s">
        <v>25</v>
      </c>
      <c r="G8692" t="s">
        <v>46</v>
      </c>
      <c r="H8692" t="s">
        <v>53</v>
      </c>
      <c r="I8692" t="s">
        <v>54</v>
      </c>
      <c r="J8692">
        <v>12</v>
      </c>
      <c r="K8692">
        <v>2500</v>
      </c>
      <c r="L8692">
        <v>4</v>
      </c>
      <c r="M8692">
        <v>28800</v>
      </c>
      <c r="N8692">
        <v>22439.26</v>
      </c>
      <c r="O8692">
        <v>6360.74</v>
      </c>
      <c r="P8692" t="s">
        <v>38</v>
      </c>
      <c r="Q8692" t="s">
        <v>47</v>
      </c>
      <c r="R8692" t="s">
        <v>73</v>
      </c>
      <c r="S8692">
        <f t="shared" si="270"/>
        <v>2024</v>
      </c>
      <c r="T8692">
        <f t="shared" si="271"/>
        <v>10</v>
      </c>
    </row>
    <row r="8693" spans="1:20" x14ac:dyDescent="0.3">
      <c r="A8693" s="1">
        <v>45597</v>
      </c>
      <c r="B8693" t="s">
        <v>9138</v>
      </c>
      <c r="C8693" t="s">
        <v>64</v>
      </c>
      <c r="D8693" t="s">
        <v>50</v>
      </c>
      <c r="E8693" t="s">
        <v>44</v>
      </c>
      <c r="F8693" t="s">
        <v>89</v>
      </c>
      <c r="G8693" t="s">
        <v>85</v>
      </c>
      <c r="H8693" t="s">
        <v>53</v>
      </c>
      <c r="I8693" t="s">
        <v>54</v>
      </c>
      <c r="J8693">
        <v>9</v>
      </c>
      <c r="K8693">
        <v>2500</v>
      </c>
      <c r="L8693">
        <v>4</v>
      </c>
      <c r="M8693">
        <v>21600</v>
      </c>
      <c r="N8693">
        <v>16241.32</v>
      </c>
      <c r="O8693">
        <v>5358.68</v>
      </c>
      <c r="P8693" t="s">
        <v>93</v>
      </c>
      <c r="Q8693" t="s">
        <v>30</v>
      </c>
      <c r="R8693" t="s">
        <v>31</v>
      </c>
      <c r="S8693">
        <f t="shared" si="270"/>
        <v>2024</v>
      </c>
      <c r="T8693">
        <f t="shared" si="271"/>
        <v>11</v>
      </c>
    </row>
    <row r="8694" spans="1:20" x14ac:dyDescent="0.3">
      <c r="A8694" s="1">
        <v>45598</v>
      </c>
      <c r="B8694" t="s">
        <v>9139</v>
      </c>
      <c r="C8694" t="s">
        <v>68</v>
      </c>
      <c r="D8694" t="s">
        <v>50</v>
      </c>
      <c r="E8694" t="s">
        <v>44</v>
      </c>
      <c r="F8694" t="s">
        <v>89</v>
      </c>
      <c r="G8694" t="s">
        <v>26</v>
      </c>
      <c r="H8694" t="s">
        <v>53</v>
      </c>
      <c r="I8694" t="s">
        <v>54</v>
      </c>
      <c r="J8694">
        <v>7</v>
      </c>
      <c r="K8694">
        <v>2500</v>
      </c>
      <c r="L8694">
        <v>16</v>
      </c>
      <c r="M8694">
        <v>14700</v>
      </c>
      <c r="N8694">
        <v>13008.07</v>
      </c>
      <c r="O8694">
        <v>1691.93</v>
      </c>
      <c r="P8694" t="s">
        <v>38</v>
      </c>
      <c r="Q8694" t="s">
        <v>55</v>
      </c>
      <c r="R8694" t="s">
        <v>39</v>
      </c>
      <c r="S8694">
        <f t="shared" si="270"/>
        <v>2024</v>
      </c>
      <c r="T8694">
        <f t="shared" si="271"/>
        <v>11</v>
      </c>
    </row>
    <row r="8695" spans="1:20" x14ac:dyDescent="0.3">
      <c r="A8695" s="1">
        <v>45599</v>
      </c>
      <c r="B8695" t="s">
        <v>9140</v>
      </c>
      <c r="C8695" t="s">
        <v>76</v>
      </c>
      <c r="D8695" t="s">
        <v>23</v>
      </c>
      <c r="E8695" t="s">
        <v>44</v>
      </c>
      <c r="F8695" t="s">
        <v>89</v>
      </c>
      <c r="G8695" t="s">
        <v>26</v>
      </c>
      <c r="H8695" t="s">
        <v>27</v>
      </c>
      <c r="I8695" t="s">
        <v>28</v>
      </c>
      <c r="J8695">
        <v>11</v>
      </c>
      <c r="K8695">
        <v>45000</v>
      </c>
      <c r="L8695">
        <v>6</v>
      </c>
      <c r="M8695">
        <v>465300</v>
      </c>
      <c r="N8695">
        <v>405073.11</v>
      </c>
      <c r="O8695">
        <v>60226.89</v>
      </c>
      <c r="P8695" t="s">
        <v>93</v>
      </c>
      <c r="Q8695" t="s">
        <v>90</v>
      </c>
      <c r="R8695" t="s">
        <v>81</v>
      </c>
      <c r="S8695">
        <f t="shared" si="270"/>
        <v>2024</v>
      </c>
      <c r="T8695">
        <f t="shared" si="271"/>
        <v>11</v>
      </c>
    </row>
    <row r="8696" spans="1:20" x14ac:dyDescent="0.3">
      <c r="A8696" s="1">
        <v>45600</v>
      </c>
      <c r="B8696" t="s">
        <v>9141</v>
      </c>
      <c r="C8696" t="s">
        <v>98</v>
      </c>
      <c r="D8696" t="s">
        <v>23</v>
      </c>
      <c r="E8696" t="s">
        <v>35</v>
      </c>
      <c r="F8696" t="s">
        <v>36</v>
      </c>
      <c r="G8696" t="s">
        <v>46</v>
      </c>
      <c r="H8696" t="s">
        <v>70</v>
      </c>
      <c r="I8696" t="s">
        <v>71</v>
      </c>
      <c r="J8696">
        <v>8</v>
      </c>
      <c r="K8696">
        <v>600</v>
      </c>
      <c r="L8696">
        <v>9</v>
      </c>
      <c r="M8696">
        <v>4368</v>
      </c>
      <c r="N8696">
        <v>3900.89</v>
      </c>
      <c r="O8696">
        <v>467.11</v>
      </c>
      <c r="P8696" t="s">
        <v>93</v>
      </c>
      <c r="Q8696" t="s">
        <v>47</v>
      </c>
      <c r="R8696" t="s">
        <v>123</v>
      </c>
      <c r="S8696">
        <f t="shared" si="270"/>
        <v>2024</v>
      </c>
      <c r="T8696">
        <f t="shared" si="271"/>
        <v>11</v>
      </c>
    </row>
    <row r="8697" spans="1:20" x14ac:dyDescent="0.3">
      <c r="A8697" s="1">
        <v>45601</v>
      </c>
      <c r="B8697" t="s">
        <v>9142</v>
      </c>
      <c r="C8697" t="s">
        <v>143</v>
      </c>
      <c r="D8697" t="s">
        <v>43</v>
      </c>
      <c r="E8697" t="s">
        <v>35</v>
      </c>
      <c r="F8697" t="s">
        <v>36</v>
      </c>
      <c r="G8697" t="s">
        <v>85</v>
      </c>
      <c r="H8697" t="s">
        <v>59</v>
      </c>
      <c r="I8697" t="s">
        <v>60</v>
      </c>
      <c r="J8697">
        <v>5</v>
      </c>
      <c r="K8697">
        <v>4500</v>
      </c>
      <c r="L8697">
        <v>4</v>
      </c>
      <c r="M8697">
        <v>21600</v>
      </c>
      <c r="N8697">
        <v>19408.71</v>
      </c>
      <c r="O8697">
        <v>2191.29</v>
      </c>
      <c r="P8697" t="s">
        <v>72</v>
      </c>
      <c r="Q8697" t="s">
        <v>55</v>
      </c>
      <c r="R8697" t="s">
        <v>123</v>
      </c>
      <c r="S8697">
        <f t="shared" si="270"/>
        <v>2024</v>
      </c>
      <c r="T8697">
        <f t="shared" si="271"/>
        <v>11</v>
      </c>
    </row>
    <row r="8698" spans="1:20" x14ac:dyDescent="0.3">
      <c r="A8698" s="1">
        <v>45602</v>
      </c>
      <c r="B8698" t="s">
        <v>9143</v>
      </c>
      <c r="C8698" t="s">
        <v>76</v>
      </c>
      <c r="D8698" t="s">
        <v>23</v>
      </c>
      <c r="E8698" t="s">
        <v>24</v>
      </c>
      <c r="F8698" t="s">
        <v>25</v>
      </c>
      <c r="G8698" t="s">
        <v>46</v>
      </c>
      <c r="H8698" t="s">
        <v>27</v>
      </c>
      <c r="I8698" t="s">
        <v>28</v>
      </c>
      <c r="J8698">
        <v>6</v>
      </c>
      <c r="K8698">
        <v>45000</v>
      </c>
      <c r="L8698">
        <v>16</v>
      </c>
      <c r="M8698">
        <v>226800</v>
      </c>
      <c r="N8698">
        <v>168646.7</v>
      </c>
      <c r="O8698">
        <v>58153.3</v>
      </c>
      <c r="P8698" t="s">
        <v>29</v>
      </c>
      <c r="Q8698" t="s">
        <v>90</v>
      </c>
      <c r="R8698" t="s">
        <v>31</v>
      </c>
      <c r="S8698">
        <f t="shared" si="270"/>
        <v>2024</v>
      </c>
      <c r="T8698">
        <f t="shared" si="271"/>
        <v>11</v>
      </c>
    </row>
    <row r="8699" spans="1:20" x14ac:dyDescent="0.3">
      <c r="A8699" s="1">
        <v>45603</v>
      </c>
      <c r="B8699" t="s">
        <v>9144</v>
      </c>
      <c r="C8699" t="s">
        <v>76</v>
      </c>
      <c r="D8699" t="s">
        <v>23</v>
      </c>
      <c r="E8699" t="s">
        <v>51</v>
      </c>
      <c r="F8699" t="s">
        <v>77</v>
      </c>
      <c r="G8699" t="s">
        <v>26</v>
      </c>
      <c r="H8699" t="s">
        <v>27</v>
      </c>
      <c r="I8699" t="s">
        <v>28</v>
      </c>
      <c r="J8699">
        <v>14</v>
      </c>
      <c r="K8699">
        <v>45000</v>
      </c>
      <c r="L8699">
        <v>7</v>
      </c>
      <c r="M8699">
        <v>585900</v>
      </c>
      <c r="N8699">
        <v>503649.04</v>
      </c>
      <c r="O8699">
        <v>82250.960000000006</v>
      </c>
      <c r="P8699" t="s">
        <v>72</v>
      </c>
      <c r="Q8699" t="s">
        <v>55</v>
      </c>
      <c r="R8699" t="s">
        <v>123</v>
      </c>
      <c r="S8699">
        <f t="shared" si="270"/>
        <v>2024</v>
      </c>
      <c r="T8699">
        <f t="shared" si="271"/>
        <v>11</v>
      </c>
    </row>
    <row r="8700" spans="1:20" x14ac:dyDescent="0.3">
      <c r="A8700" s="1">
        <v>45604</v>
      </c>
      <c r="B8700" t="s">
        <v>9145</v>
      </c>
      <c r="C8700" t="s">
        <v>34</v>
      </c>
      <c r="D8700" t="s">
        <v>50</v>
      </c>
      <c r="E8700" t="s">
        <v>44</v>
      </c>
      <c r="F8700" t="s">
        <v>89</v>
      </c>
      <c r="G8700" t="s">
        <v>46</v>
      </c>
      <c r="H8700" t="s">
        <v>27</v>
      </c>
      <c r="I8700" t="s">
        <v>28</v>
      </c>
      <c r="J8700">
        <v>19</v>
      </c>
      <c r="K8700">
        <v>45000</v>
      </c>
      <c r="L8700">
        <v>3</v>
      </c>
      <c r="M8700">
        <v>829350</v>
      </c>
      <c r="N8700">
        <v>754736.11</v>
      </c>
      <c r="O8700">
        <v>74613.89</v>
      </c>
      <c r="P8700" t="s">
        <v>65</v>
      </c>
      <c r="Q8700" t="s">
        <v>30</v>
      </c>
      <c r="R8700" t="s">
        <v>81</v>
      </c>
      <c r="S8700">
        <f t="shared" si="270"/>
        <v>2024</v>
      </c>
      <c r="T8700">
        <f t="shared" si="271"/>
        <v>11</v>
      </c>
    </row>
    <row r="8701" spans="1:20" x14ac:dyDescent="0.3">
      <c r="A8701" s="1">
        <v>45605</v>
      </c>
      <c r="B8701" t="s">
        <v>9146</v>
      </c>
      <c r="C8701" t="s">
        <v>143</v>
      </c>
      <c r="D8701" t="s">
        <v>43</v>
      </c>
      <c r="E8701" t="s">
        <v>51</v>
      </c>
      <c r="F8701" t="s">
        <v>99</v>
      </c>
      <c r="G8701" t="s">
        <v>85</v>
      </c>
      <c r="H8701" t="s">
        <v>27</v>
      </c>
      <c r="I8701" t="s">
        <v>28</v>
      </c>
      <c r="J8701">
        <v>19</v>
      </c>
      <c r="K8701">
        <v>45000</v>
      </c>
      <c r="L8701">
        <v>6</v>
      </c>
      <c r="M8701">
        <v>803700</v>
      </c>
      <c r="N8701">
        <v>715943.31</v>
      </c>
      <c r="O8701">
        <v>87756.69</v>
      </c>
      <c r="P8701" t="s">
        <v>38</v>
      </c>
      <c r="Q8701" t="s">
        <v>90</v>
      </c>
      <c r="R8701" t="s">
        <v>61</v>
      </c>
      <c r="S8701">
        <f t="shared" si="270"/>
        <v>2024</v>
      </c>
      <c r="T8701">
        <f t="shared" si="271"/>
        <v>11</v>
      </c>
    </row>
    <row r="8702" spans="1:20" x14ac:dyDescent="0.3">
      <c r="A8702" s="1">
        <v>45606</v>
      </c>
      <c r="B8702" t="s">
        <v>9147</v>
      </c>
      <c r="C8702" t="s">
        <v>76</v>
      </c>
      <c r="D8702" t="s">
        <v>43</v>
      </c>
      <c r="E8702" t="s">
        <v>51</v>
      </c>
      <c r="F8702" t="s">
        <v>77</v>
      </c>
      <c r="G8702" t="s">
        <v>85</v>
      </c>
      <c r="H8702" t="s">
        <v>27</v>
      </c>
      <c r="I8702" t="s">
        <v>28</v>
      </c>
      <c r="J8702">
        <v>22</v>
      </c>
      <c r="K8702">
        <v>45000</v>
      </c>
      <c r="L8702">
        <v>3</v>
      </c>
      <c r="M8702">
        <v>960300</v>
      </c>
      <c r="N8702">
        <v>846246.6</v>
      </c>
      <c r="O8702">
        <v>114053.4</v>
      </c>
      <c r="P8702" t="s">
        <v>38</v>
      </c>
      <c r="Q8702" t="s">
        <v>30</v>
      </c>
      <c r="R8702" t="s">
        <v>123</v>
      </c>
      <c r="S8702">
        <f t="shared" si="270"/>
        <v>2024</v>
      </c>
      <c r="T8702">
        <f t="shared" si="271"/>
        <v>11</v>
      </c>
    </row>
    <row r="8703" spans="1:20" x14ac:dyDescent="0.3">
      <c r="A8703" s="1">
        <v>45607</v>
      </c>
      <c r="B8703" t="s">
        <v>9148</v>
      </c>
      <c r="C8703" t="s">
        <v>22</v>
      </c>
      <c r="D8703" t="s">
        <v>23</v>
      </c>
      <c r="E8703" t="s">
        <v>35</v>
      </c>
      <c r="F8703" t="s">
        <v>36</v>
      </c>
      <c r="G8703" t="s">
        <v>26</v>
      </c>
      <c r="H8703" t="s">
        <v>53</v>
      </c>
      <c r="I8703" t="s">
        <v>54</v>
      </c>
      <c r="J8703">
        <v>16</v>
      </c>
      <c r="K8703">
        <v>2500</v>
      </c>
      <c r="L8703">
        <v>15</v>
      </c>
      <c r="M8703">
        <v>34000</v>
      </c>
      <c r="N8703">
        <v>31156.720000000001</v>
      </c>
      <c r="O8703">
        <v>2843.28</v>
      </c>
      <c r="P8703" t="s">
        <v>29</v>
      </c>
      <c r="Q8703" t="s">
        <v>90</v>
      </c>
      <c r="R8703" t="s">
        <v>61</v>
      </c>
      <c r="S8703">
        <f t="shared" si="270"/>
        <v>2024</v>
      </c>
      <c r="T8703">
        <f t="shared" si="271"/>
        <v>11</v>
      </c>
    </row>
    <row r="8704" spans="1:20" x14ac:dyDescent="0.3">
      <c r="A8704" s="1">
        <v>45608</v>
      </c>
      <c r="B8704" t="s">
        <v>9149</v>
      </c>
      <c r="C8704" t="s">
        <v>68</v>
      </c>
      <c r="D8704" t="s">
        <v>43</v>
      </c>
      <c r="E8704" t="s">
        <v>51</v>
      </c>
      <c r="F8704" t="s">
        <v>52</v>
      </c>
      <c r="G8704" t="s">
        <v>26</v>
      </c>
      <c r="H8704" t="s">
        <v>120</v>
      </c>
      <c r="I8704" t="s">
        <v>28</v>
      </c>
      <c r="J8704">
        <v>21</v>
      </c>
      <c r="K8704">
        <v>15000</v>
      </c>
      <c r="L8704">
        <v>13</v>
      </c>
      <c r="M8704">
        <v>274050</v>
      </c>
      <c r="N8704">
        <v>217101.23</v>
      </c>
      <c r="O8704">
        <v>56948.77</v>
      </c>
      <c r="P8704" t="s">
        <v>29</v>
      </c>
      <c r="Q8704" t="s">
        <v>30</v>
      </c>
      <c r="R8704" t="s">
        <v>86</v>
      </c>
      <c r="S8704">
        <f t="shared" si="270"/>
        <v>2024</v>
      </c>
      <c r="T8704">
        <f t="shared" si="271"/>
        <v>11</v>
      </c>
    </row>
    <row r="8705" spans="1:20" x14ac:dyDescent="0.3">
      <c r="A8705" s="1">
        <v>45609</v>
      </c>
      <c r="B8705" t="s">
        <v>9150</v>
      </c>
      <c r="C8705" t="s">
        <v>64</v>
      </c>
      <c r="D8705" t="s">
        <v>50</v>
      </c>
      <c r="E8705" t="s">
        <v>51</v>
      </c>
      <c r="F8705" t="s">
        <v>52</v>
      </c>
      <c r="G8705" t="s">
        <v>37</v>
      </c>
      <c r="H8705" t="s">
        <v>120</v>
      </c>
      <c r="I8705" t="s">
        <v>28</v>
      </c>
      <c r="J8705">
        <v>5</v>
      </c>
      <c r="K8705">
        <v>15000</v>
      </c>
      <c r="L8705">
        <v>15</v>
      </c>
      <c r="M8705">
        <v>63750</v>
      </c>
      <c r="N8705">
        <v>59692.77</v>
      </c>
      <c r="O8705">
        <v>4057.23</v>
      </c>
      <c r="P8705" t="s">
        <v>29</v>
      </c>
      <c r="Q8705" t="s">
        <v>55</v>
      </c>
      <c r="R8705" t="s">
        <v>61</v>
      </c>
      <c r="S8705">
        <f t="shared" si="270"/>
        <v>2024</v>
      </c>
      <c r="T8705">
        <f t="shared" si="271"/>
        <v>11</v>
      </c>
    </row>
    <row r="8706" spans="1:20" x14ac:dyDescent="0.3">
      <c r="A8706" s="1">
        <v>45610</v>
      </c>
      <c r="B8706" t="s">
        <v>9151</v>
      </c>
      <c r="C8706" t="s">
        <v>84</v>
      </c>
      <c r="D8706" t="s">
        <v>50</v>
      </c>
      <c r="E8706" t="s">
        <v>44</v>
      </c>
      <c r="F8706" t="s">
        <v>45</v>
      </c>
      <c r="G8706" t="s">
        <v>26</v>
      </c>
      <c r="H8706" t="s">
        <v>53</v>
      </c>
      <c r="I8706" t="s">
        <v>54</v>
      </c>
      <c r="J8706">
        <v>24</v>
      </c>
      <c r="K8706">
        <v>2500</v>
      </c>
      <c r="L8706">
        <v>7</v>
      </c>
      <c r="M8706">
        <v>55800</v>
      </c>
      <c r="N8706">
        <v>46149.65</v>
      </c>
      <c r="O8706">
        <v>9650.35</v>
      </c>
      <c r="P8706" t="s">
        <v>72</v>
      </c>
      <c r="Q8706" t="s">
        <v>47</v>
      </c>
      <c r="R8706" t="s">
        <v>123</v>
      </c>
      <c r="S8706">
        <f t="shared" si="270"/>
        <v>2024</v>
      </c>
      <c r="T8706">
        <f t="shared" si="271"/>
        <v>11</v>
      </c>
    </row>
    <row r="8707" spans="1:20" x14ac:dyDescent="0.3">
      <c r="A8707" s="1">
        <v>45611</v>
      </c>
      <c r="B8707" t="s">
        <v>9152</v>
      </c>
      <c r="C8707" t="s">
        <v>108</v>
      </c>
      <c r="D8707" t="s">
        <v>43</v>
      </c>
      <c r="E8707" t="s">
        <v>51</v>
      </c>
      <c r="F8707" t="s">
        <v>192</v>
      </c>
      <c r="G8707" t="s">
        <v>26</v>
      </c>
      <c r="H8707" t="s">
        <v>140</v>
      </c>
      <c r="I8707" t="s">
        <v>71</v>
      </c>
      <c r="J8707">
        <v>23</v>
      </c>
      <c r="K8707">
        <v>900</v>
      </c>
      <c r="L8707">
        <v>14</v>
      </c>
      <c r="M8707">
        <v>17802</v>
      </c>
      <c r="N8707">
        <v>12846.27</v>
      </c>
      <c r="O8707">
        <v>4955.7299999999996</v>
      </c>
      <c r="P8707" t="s">
        <v>72</v>
      </c>
      <c r="Q8707" t="s">
        <v>90</v>
      </c>
      <c r="R8707" t="s">
        <v>39</v>
      </c>
      <c r="S8707">
        <f t="shared" ref="S8707:S8770" si="272">YEAR(A8707)</f>
        <v>2024</v>
      </c>
      <c r="T8707">
        <f t="shared" si="271"/>
        <v>11</v>
      </c>
    </row>
    <row r="8708" spans="1:20" x14ac:dyDescent="0.3">
      <c r="A8708" s="1">
        <v>45612</v>
      </c>
      <c r="B8708" t="s">
        <v>9153</v>
      </c>
      <c r="C8708" t="s">
        <v>22</v>
      </c>
      <c r="D8708" t="s">
        <v>43</v>
      </c>
      <c r="E8708" t="s">
        <v>24</v>
      </c>
      <c r="F8708" t="s">
        <v>25</v>
      </c>
      <c r="G8708" t="s">
        <v>37</v>
      </c>
      <c r="H8708" t="s">
        <v>53</v>
      </c>
      <c r="I8708" t="s">
        <v>54</v>
      </c>
      <c r="J8708">
        <v>11</v>
      </c>
      <c r="K8708">
        <v>2500</v>
      </c>
      <c r="L8708">
        <v>7</v>
      </c>
      <c r="M8708">
        <v>25575</v>
      </c>
      <c r="N8708">
        <v>18432.14</v>
      </c>
      <c r="O8708">
        <v>7142.86</v>
      </c>
      <c r="P8708" t="s">
        <v>93</v>
      </c>
      <c r="Q8708" t="s">
        <v>55</v>
      </c>
      <c r="R8708" t="s">
        <v>39</v>
      </c>
      <c r="S8708">
        <f t="shared" si="272"/>
        <v>2024</v>
      </c>
      <c r="T8708">
        <f t="shared" ref="T8708:T8771" si="273">MONTH(A8708)</f>
        <v>11</v>
      </c>
    </row>
    <row r="8709" spans="1:20" x14ac:dyDescent="0.3">
      <c r="A8709" s="1">
        <v>45613</v>
      </c>
      <c r="B8709" t="s">
        <v>9154</v>
      </c>
      <c r="C8709" t="s">
        <v>137</v>
      </c>
      <c r="D8709" t="s">
        <v>23</v>
      </c>
      <c r="E8709" t="s">
        <v>35</v>
      </c>
      <c r="F8709" t="s">
        <v>36</v>
      </c>
      <c r="G8709" t="s">
        <v>37</v>
      </c>
      <c r="H8709" t="s">
        <v>70</v>
      </c>
      <c r="I8709" t="s">
        <v>71</v>
      </c>
      <c r="J8709">
        <v>21</v>
      </c>
      <c r="K8709">
        <v>600</v>
      </c>
      <c r="L8709">
        <v>2</v>
      </c>
      <c r="M8709">
        <v>12348</v>
      </c>
      <c r="N8709">
        <v>11003.47</v>
      </c>
      <c r="O8709">
        <v>1344.53</v>
      </c>
      <c r="P8709" t="s">
        <v>93</v>
      </c>
      <c r="Q8709" t="s">
        <v>55</v>
      </c>
      <c r="R8709" t="s">
        <v>61</v>
      </c>
      <c r="S8709">
        <f t="shared" si="272"/>
        <v>2024</v>
      </c>
      <c r="T8709">
        <f t="shared" si="273"/>
        <v>11</v>
      </c>
    </row>
    <row r="8710" spans="1:20" x14ac:dyDescent="0.3">
      <c r="A8710" s="1">
        <v>45614</v>
      </c>
      <c r="B8710" t="s">
        <v>9155</v>
      </c>
      <c r="C8710" t="s">
        <v>64</v>
      </c>
      <c r="D8710" t="s">
        <v>43</v>
      </c>
      <c r="E8710" t="s">
        <v>44</v>
      </c>
      <c r="F8710" t="s">
        <v>45</v>
      </c>
      <c r="G8710" t="s">
        <v>46</v>
      </c>
      <c r="H8710" t="s">
        <v>120</v>
      </c>
      <c r="I8710" t="s">
        <v>28</v>
      </c>
      <c r="J8710">
        <v>12</v>
      </c>
      <c r="K8710">
        <v>15000</v>
      </c>
      <c r="L8710">
        <v>10</v>
      </c>
      <c r="M8710">
        <v>162000</v>
      </c>
      <c r="N8710">
        <v>143776.91</v>
      </c>
      <c r="O8710">
        <v>18223.09</v>
      </c>
      <c r="P8710" t="s">
        <v>29</v>
      </c>
      <c r="Q8710" t="s">
        <v>47</v>
      </c>
      <c r="R8710" t="s">
        <v>123</v>
      </c>
      <c r="S8710">
        <f t="shared" si="272"/>
        <v>2024</v>
      </c>
      <c r="T8710">
        <f t="shared" si="273"/>
        <v>11</v>
      </c>
    </row>
    <row r="8711" spans="1:20" x14ac:dyDescent="0.3">
      <c r="A8711" s="1">
        <v>45615</v>
      </c>
      <c r="B8711" t="s">
        <v>9156</v>
      </c>
      <c r="C8711" t="s">
        <v>98</v>
      </c>
      <c r="D8711" t="s">
        <v>50</v>
      </c>
      <c r="E8711" t="s">
        <v>35</v>
      </c>
      <c r="F8711" t="s">
        <v>36</v>
      </c>
      <c r="G8711" t="s">
        <v>85</v>
      </c>
      <c r="H8711" t="s">
        <v>53</v>
      </c>
      <c r="I8711" t="s">
        <v>54</v>
      </c>
      <c r="J8711">
        <v>11</v>
      </c>
      <c r="K8711">
        <v>2500</v>
      </c>
      <c r="L8711">
        <v>18</v>
      </c>
      <c r="M8711">
        <v>22550</v>
      </c>
      <c r="N8711">
        <v>18566.12</v>
      </c>
      <c r="O8711">
        <v>3983.88</v>
      </c>
      <c r="P8711" t="s">
        <v>72</v>
      </c>
      <c r="Q8711" t="s">
        <v>90</v>
      </c>
      <c r="R8711" t="s">
        <v>39</v>
      </c>
      <c r="S8711">
        <f t="shared" si="272"/>
        <v>2024</v>
      </c>
      <c r="T8711">
        <f t="shared" si="273"/>
        <v>11</v>
      </c>
    </row>
    <row r="8712" spans="1:20" x14ac:dyDescent="0.3">
      <c r="A8712" s="1">
        <v>45616</v>
      </c>
      <c r="B8712" t="s">
        <v>9157</v>
      </c>
      <c r="C8712" t="s">
        <v>76</v>
      </c>
      <c r="D8712" t="s">
        <v>50</v>
      </c>
      <c r="E8712" t="s">
        <v>35</v>
      </c>
      <c r="F8712" t="s">
        <v>36</v>
      </c>
      <c r="G8712" t="s">
        <v>46</v>
      </c>
      <c r="H8712" t="s">
        <v>120</v>
      </c>
      <c r="I8712" t="s">
        <v>28</v>
      </c>
      <c r="J8712">
        <v>14</v>
      </c>
      <c r="K8712">
        <v>15000</v>
      </c>
      <c r="L8712">
        <v>14</v>
      </c>
      <c r="M8712">
        <v>180600</v>
      </c>
      <c r="N8712">
        <v>150112.12</v>
      </c>
      <c r="O8712">
        <v>30487.88</v>
      </c>
      <c r="P8712" t="s">
        <v>29</v>
      </c>
      <c r="Q8712" t="s">
        <v>90</v>
      </c>
      <c r="R8712" t="s">
        <v>86</v>
      </c>
      <c r="S8712">
        <f t="shared" si="272"/>
        <v>2024</v>
      </c>
      <c r="T8712">
        <f t="shared" si="273"/>
        <v>11</v>
      </c>
    </row>
    <row r="8713" spans="1:20" x14ac:dyDescent="0.3">
      <c r="A8713" s="1">
        <v>45617</v>
      </c>
      <c r="B8713" t="s">
        <v>9158</v>
      </c>
      <c r="C8713" t="s">
        <v>98</v>
      </c>
      <c r="D8713" t="s">
        <v>43</v>
      </c>
      <c r="E8713" t="s">
        <v>35</v>
      </c>
      <c r="F8713" t="s">
        <v>36</v>
      </c>
      <c r="G8713" t="s">
        <v>26</v>
      </c>
      <c r="H8713" t="s">
        <v>70</v>
      </c>
      <c r="I8713" t="s">
        <v>71</v>
      </c>
      <c r="J8713">
        <v>15</v>
      </c>
      <c r="K8713">
        <v>600</v>
      </c>
      <c r="L8713">
        <v>2</v>
      </c>
      <c r="M8713">
        <v>8820</v>
      </c>
      <c r="N8713">
        <v>7115.09</v>
      </c>
      <c r="O8713">
        <v>1704.91</v>
      </c>
      <c r="P8713" t="s">
        <v>65</v>
      </c>
      <c r="Q8713" t="s">
        <v>90</v>
      </c>
      <c r="R8713" t="s">
        <v>86</v>
      </c>
      <c r="S8713">
        <f t="shared" si="272"/>
        <v>2024</v>
      </c>
      <c r="T8713">
        <f t="shared" si="273"/>
        <v>11</v>
      </c>
    </row>
    <row r="8714" spans="1:20" x14ac:dyDescent="0.3">
      <c r="A8714" s="1">
        <v>45618</v>
      </c>
      <c r="B8714" t="s">
        <v>9159</v>
      </c>
      <c r="C8714" t="s">
        <v>34</v>
      </c>
      <c r="D8714" t="s">
        <v>23</v>
      </c>
      <c r="E8714" t="s">
        <v>24</v>
      </c>
      <c r="F8714" t="s">
        <v>69</v>
      </c>
      <c r="G8714" t="s">
        <v>46</v>
      </c>
      <c r="H8714" t="s">
        <v>53</v>
      </c>
      <c r="I8714" t="s">
        <v>54</v>
      </c>
      <c r="J8714">
        <v>19</v>
      </c>
      <c r="K8714">
        <v>2500</v>
      </c>
      <c r="L8714">
        <v>0</v>
      </c>
      <c r="M8714">
        <v>47500</v>
      </c>
      <c r="N8714">
        <v>37223.32</v>
      </c>
      <c r="O8714">
        <v>10276.68</v>
      </c>
      <c r="P8714" t="s">
        <v>38</v>
      </c>
      <c r="Q8714" t="s">
        <v>47</v>
      </c>
      <c r="R8714" t="s">
        <v>102</v>
      </c>
      <c r="S8714">
        <f t="shared" si="272"/>
        <v>2024</v>
      </c>
      <c r="T8714">
        <f t="shared" si="273"/>
        <v>11</v>
      </c>
    </row>
    <row r="8715" spans="1:20" x14ac:dyDescent="0.3">
      <c r="A8715" s="1">
        <v>45619</v>
      </c>
      <c r="B8715" t="s">
        <v>9160</v>
      </c>
      <c r="C8715" t="s">
        <v>58</v>
      </c>
      <c r="D8715" t="s">
        <v>43</v>
      </c>
      <c r="E8715" t="s">
        <v>35</v>
      </c>
      <c r="F8715" t="s">
        <v>36</v>
      </c>
      <c r="G8715" t="s">
        <v>26</v>
      </c>
      <c r="H8715" t="s">
        <v>27</v>
      </c>
      <c r="I8715" t="s">
        <v>28</v>
      </c>
      <c r="J8715">
        <v>17</v>
      </c>
      <c r="K8715">
        <v>45000</v>
      </c>
      <c r="L8715">
        <v>9</v>
      </c>
      <c r="M8715">
        <v>696150</v>
      </c>
      <c r="N8715">
        <v>508612.28</v>
      </c>
      <c r="O8715">
        <v>187537.72</v>
      </c>
      <c r="P8715" t="s">
        <v>38</v>
      </c>
      <c r="Q8715" t="s">
        <v>30</v>
      </c>
      <c r="R8715" t="s">
        <v>86</v>
      </c>
      <c r="S8715">
        <f t="shared" si="272"/>
        <v>2024</v>
      </c>
      <c r="T8715">
        <f t="shared" si="273"/>
        <v>11</v>
      </c>
    </row>
    <row r="8716" spans="1:20" x14ac:dyDescent="0.3">
      <c r="A8716" s="1">
        <v>45620</v>
      </c>
      <c r="B8716" t="s">
        <v>9161</v>
      </c>
      <c r="C8716" t="s">
        <v>64</v>
      </c>
      <c r="D8716" t="s">
        <v>43</v>
      </c>
      <c r="E8716" t="s">
        <v>44</v>
      </c>
      <c r="F8716" t="s">
        <v>89</v>
      </c>
      <c r="G8716" t="s">
        <v>85</v>
      </c>
      <c r="H8716" t="s">
        <v>80</v>
      </c>
      <c r="I8716" t="s">
        <v>28</v>
      </c>
      <c r="J8716">
        <v>25</v>
      </c>
      <c r="K8716">
        <v>12000</v>
      </c>
      <c r="L8716">
        <v>15</v>
      </c>
      <c r="M8716">
        <v>255000</v>
      </c>
      <c r="N8716">
        <v>234584.51</v>
      </c>
      <c r="O8716">
        <v>20415.490000000002</v>
      </c>
      <c r="P8716" t="s">
        <v>72</v>
      </c>
      <c r="Q8716" t="s">
        <v>47</v>
      </c>
      <c r="R8716" t="s">
        <v>73</v>
      </c>
      <c r="S8716">
        <f t="shared" si="272"/>
        <v>2024</v>
      </c>
      <c r="T8716">
        <f t="shared" si="273"/>
        <v>11</v>
      </c>
    </row>
    <row r="8717" spans="1:20" x14ac:dyDescent="0.3">
      <c r="A8717" s="1">
        <v>45621</v>
      </c>
      <c r="B8717" t="s">
        <v>9162</v>
      </c>
      <c r="C8717" t="s">
        <v>42</v>
      </c>
      <c r="D8717" t="s">
        <v>23</v>
      </c>
      <c r="E8717" t="s">
        <v>24</v>
      </c>
      <c r="F8717" t="s">
        <v>25</v>
      </c>
      <c r="G8717" t="s">
        <v>37</v>
      </c>
      <c r="H8717" t="s">
        <v>80</v>
      </c>
      <c r="I8717" t="s">
        <v>28</v>
      </c>
      <c r="J8717">
        <v>25</v>
      </c>
      <c r="K8717">
        <v>12000</v>
      </c>
      <c r="L8717">
        <v>4</v>
      </c>
      <c r="M8717">
        <v>288000</v>
      </c>
      <c r="N8717">
        <v>233257.7</v>
      </c>
      <c r="O8717">
        <v>54742.3</v>
      </c>
      <c r="P8717" t="s">
        <v>38</v>
      </c>
      <c r="Q8717" t="s">
        <v>55</v>
      </c>
      <c r="R8717" t="s">
        <v>102</v>
      </c>
      <c r="S8717">
        <f t="shared" si="272"/>
        <v>2024</v>
      </c>
      <c r="T8717">
        <f t="shared" si="273"/>
        <v>11</v>
      </c>
    </row>
    <row r="8718" spans="1:20" x14ac:dyDescent="0.3">
      <c r="A8718" s="1">
        <v>45622</v>
      </c>
      <c r="B8718" t="s">
        <v>9163</v>
      </c>
      <c r="C8718" t="s">
        <v>58</v>
      </c>
      <c r="D8718" t="s">
        <v>23</v>
      </c>
      <c r="E8718" t="s">
        <v>44</v>
      </c>
      <c r="F8718" t="s">
        <v>89</v>
      </c>
      <c r="G8718" t="s">
        <v>37</v>
      </c>
      <c r="H8718" t="s">
        <v>27</v>
      </c>
      <c r="I8718" t="s">
        <v>28</v>
      </c>
      <c r="J8718">
        <v>20</v>
      </c>
      <c r="K8718">
        <v>45000</v>
      </c>
      <c r="L8718">
        <v>20</v>
      </c>
      <c r="M8718">
        <v>720000</v>
      </c>
      <c r="N8718">
        <v>596109.54</v>
      </c>
      <c r="O8718">
        <v>123890.46</v>
      </c>
      <c r="P8718" t="s">
        <v>72</v>
      </c>
      <c r="Q8718" t="s">
        <v>47</v>
      </c>
      <c r="R8718" t="s">
        <v>39</v>
      </c>
      <c r="S8718">
        <f t="shared" si="272"/>
        <v>2024</v>
      </c>
      <c r="T8718">
        <f t="shared" si="273"/>
        <v>11</v>
      </c>
    </row>
    <row r="8719" spans="1:20" x14ac:dyDescent="0.3">
      <c r="A8719" s="1">
        <v>45623</v>
      </c>
      <c r="B8719" t="s">
        <v>9164</v>
      </c>
      <c r="C8719" t="s">
        <v>58</v>
      </c>
      <c r="D8719" t="s">
        <v>43</v>
      </c>
      <c r="E8719" t="s">
        <v>35</v>
      </c>
      <c r="F8719" t="s">
        <v>36</v>
      </c>
      <c r="G8719" t="s">
        <v>37</v>
      </c>
      <c r="H8719" t="s">
        <v>59</v>
      </c>
      <c r="I8719" t="s">
        <v>60</v>
      </c>
      <c r="J8719">
        <v>15</v>
      </c>
      <c r="K8719">
        <v>4500</v>
      </c>
      <c r="L8719">
        <v>0</v>
      </c>
      <c r="M8719">
        <v>67500</v>
      </c>
      <c r="N8719">
        <v>63422.13</v>
      </c>
      <c r="O8719">
        <v>4077.87</v>
      </c>
      <c r="P8719" t="s">
        <v>72</v>
      </c>
      <c r="Q8719" t="s">
        <v>47</v>
      </c>
      <c r="R8719" t="s">
        <v>123</v>
      </c>
      <c r="S8719">
        <f t="shared" si="272"/>
        <v>2024</v>
      </c>
      <c r="T8719">
        <f t="shared" si="273"/>
        <v>11</v>
      </c>
    </row>
    <row r="8720" spans="1:20" x14ac:dyDescent="0.3">
      <c r="A8720" s="1">
        <v>45624</v>
      </c>
      <c r="B8720" t="s">
        <v>9165</v>
      </c>
      <c r="C8720" t="s">
        <v>98</v>
      </c>
      <c r="D8720" t="s">
        <v>50</v>
      </c>
      <c r="E8720" t="s">
        <v>24</v>
      </c>
      <c r="F8720" t="s">
        <v>25</v>
      </c>
      <c r="G8720" t="s">
        <v>26</v>
      </c>
      <c r="H8720" t="s">
        <v>132</v>
      </c>
      <c r="I8720" t="s">
        <v>28</v>
      </c>
      <c r="J8720">
        <v>11</v>
      </c>
      <c r="K8720">
        <v>3500</v>
      </c>
      <c r="L8720">
        <v>7</v>
      </c>
      <c r="M8720">
        <v>35805</v>
      </c>
      <c r="N8720">
        <v>26765.82</v>
      </c>
      <c r="O8720">
        <v>9039.18</v>
      </c>
      <c r="P8720" t="s">
        <v>93</v>
      </c>
      <c r="Q8720" t="s">
        <v>47</v>
      </c>
      <c r="R8720" t="s">
        <v>61</v>
      </c>
      <c r="S8720">
        <f t="shared" si="272"/>
        <v>2024</v>
      </c>
      <c r="T8720">
        <f t="shared" si="273"/>
        <v>11</v>
      </c>
    </row>
    <row r="8721" spans="1:20" x14ac:dyDescent="0.3">
      <c r="A8721" s="1">
        <v>45625</v>
      </c>
      <c r="B8721" t="s">
        <v>9166</v>
      </c>
      <c r="C8721" t="s">
        <v>34</v>
      </c>
      <c r="D8721" t="s">
        <v>23</v>
      </c>
      <c r="E8721" t="s">
        <v>51</v>
      </c>
      <c r="F8721" t="s">
        <v>192</v>
      </c>
      <c r="G8721" t="s">
        <v>46</v>
      </c>
      <c r="H8721" t="s">
        <v>27</v>
      </c>
      <c r="I8721" t="s">
        <v>28</v>
      </c>
      <c r="J8721">
        <v>2</v>
      </c>
      <c r="K8721">
        <v>45000</v>
      </c>
      <c r="L8721">
        <v>6</v>
      </c>
      <c r="M8721">
        <v>84600</v>
      </c>
      <c r="N8721">
        <v>61815.01</v>
      </c>
      <c r="O8721">
        <v>22784.99</v>
      </c>
      <c r="P8721" t="s">
        <v>72</v>
      </c>
      <c r="Q8721" t="s">
        <v>47</v>
      </c>
      <c r="R8721" t="s">
        <v>86</v>
      </c>
      <c r="S8721">
        <f t="shared" si="272"/>
        <v>2024</v>
      </c>
      <c r="T8721">
        <f t="shared" si="273"/>
        <v>11</v>
      </c>
    </row>
    <row r="8722" spans="1:20" x14ac:dyDescent="0.3">
      <c r="A8722" s="1">
        <v>45626</v>
      </c>
      <c r="B8722" t="s">
        <v>9167</v>
      </c>
      <c r="C8722" t="s">
        <v>76</v>
      </c>
      <c r="D8722" t="s">
        <v>23</v>
      </c>
      <c r="E8722" t="s">
        <v>35</v>
      </c>
      <c r="F8722" t="s">
        <v>36</v>
      </c>
      <c r="G8722" t="s">
        <v>37</v>
      </c>
      <c r="H8722" t="s">
        <v>132</v>
      </c>
      <c r="I8722" t="s">
        <v>28</v>
      </c>
      <c r="J8722">
        <v>13</v>
      </c>
      <c r="K8722">
        <v>3500</v>
      </c>
      <c r="L8722">
        <v>16</v>
      </c>
      <c r="M8722">
        <v>38220</v>
      </c>
      <c r="N8722">
        <v>27713.3</v>
      </c>
      <c r="O8722">
        <v>10506.7</v>
      </c>
      <c r="P8722" t="s">
        <v>65</v>
      </c>
      <c r="Q8722" t="s">
        <v>55</v>
      </c>
      <c r="R8722" t="s">
        <v>61</v>
      </c>
      <c r="S8722">
        <f t="shared" si="272"/>
        <v>2024</v>
      </c>
      <c r="T8722">
        <f t="shared" si="273"/>
        <v>11</v>
      </c>
    </row>
    <row r="8723" spans="1:20" x14ac:dyDescent="0.3">
      <c r="A8723" s="1">
        <v>45627</v>
      </c>
      <c r="B8723" t="s">
        <v>9168</v>
      </c>
      <c r="C8723" t="s">
        <v>64</v>
      </c>
      <c r="D8723" t="s">
        <v>50</v>
      </c>
      <c r="E8723" t="s">
        <v>44</v>
      </c>
      <c r="F8723" t="s">
        <v>89</v>
      </c>
      <c r="G8723" t="s">
        <v>37</v>
      </c>
      <c r="H8723" t="s">
        <v>70</v>
      </c>
      <c r="I8723" t="s">
        <v>71</v>
      </c>
      <c r="J8723">
        <v>22</v>
      </c>
      <c r="K8723">
        <v>600</v>
      </c>
      <c r="L8723">
        <v>8</v>
      </c>
      <c r="M8723">
        <v>12144</v>
      </c>
      <c r="N8723">
        <v>10549.96</v>
      </c>
      <c r="O8723">
        <v>1594.04</v>
      </c>
      <c r="P8723" t="s">
        <v>38</v>
      </c>
      <c r="Q8723" t="s">
        <v>55</v>
      </c>
      <c r="R8723" t="s">
        <v>86</v>
      </c>
      <c r="S8723">
        <f t="shared" si="272"/>
        <v>2024</v>
      </c>
      <c r="T8723">
        <f t="shared" si="273"/>
        <v>12</v>
      </c>
    </row>
    <row r="8724" spans="1:20" x14ac:dyDescent="0.3">
      <c r="A8724" s="1">
        <v>45628</v>
      </c>
      <c r="B8724" t="s">
        <v>9169</v>
      </c>
      <c r="C8724" t="s">
        <v>137</v>
      </c>
      <c r="D8724" t="s">
        <v>43</v>
      </c>
      <c r="E8724" t="s">
        <v>24</v>
      </c>
      <c r="F8724" t="s">
        <v>111</v>
      </c>
      <c r="G8724" t="s">
        <v>46</v>
      </c>
      <c r="H8724" t="s">
        <v>80</v>
      </c>
      <c r="I8724" t="s">
        <v>28</v>
      </c>
      <c r="J8724">
        <v>20</v>
      </c>
      <c r="K8724">
        <v>12000</v>
      </c>
      <c r="L8724">
        <v>9</v>
      </c>
      <c r="M8724">
        <v>218400</v>
      </c>
      <c r="N8724">
        <v>162353.41</v>
      </c>
      <c r="O8724">
        <v>56046.59</v>
      </c>
      <c r="P8724" t="s">
        <v>72</v>
      </c>
      <c r="Q8724" t="s">
        <v>55</v>
      </c>
      <c r="R8724" t="s">
        <v>61</v>
      </c>
      <c r="S8724">
        <f t="shared" si="272"/>
        <v>2024</v>
      </c>
      <c r="T8724">
        <f t="shared" si="273"/>
        <v>12</v>
      </c>
    </row>
    <row r="8725" spans="1:20" x14ac:dyDescent="0.3">
      <c r="A8725" s="1">
        <v>45629</v>
      </c>
      <c r="B8725" t="s">
        <v>9170</v>
      </c>
      <c r="C8725" t="s">
        <v>76</v>
      </c>
      <c r="D8725" t="s">
        <v>50</v>
      </c>
      <c r="E8725" t="s">
        <v>24</v>
      </c>
      <c r="F8725" t="s">
        <v>25</v>
      </c>
      <c r="G8725" t="s">
        <v>26</v>
      </c>
      <c r="H8725" t="s">
        <v>53</v>
      </c>
      <c r="I8725" t="s">
        <v>54</v>
      </c>
      <c r="J8725">
        <v>22</v>
      </c>
      <c r="K8725">
        <v>2500</v>
      </c>
      <c r="L8725">
        <v>17</v>
      </c>
      <c r="M8725">
        <v>45650</v>
      </c>
      <c r="N8725">
        <v>35901.24</v>
      </c>
      <c r="O8725">
        <v>9748.76</v>
      </c>
      <c r="P8725" t="s">
        <v>72</v>
      </c>
      <c r="Q8725" t="s">
        <v>47</v>
      </c>
      <c r="R8725" t="s">
        <v>31</v>
      </c>
      <c r="S8725">
        <f t="shared" si="272"/>
        <v>2024</v>
      </c>
      <c r="T8725">
        <f t="shared" si="273"/>
        <v>12</v>
      </c>
    </row>
    <row r="8726" spans="1:20" x14ac:dyDescent="0.3">
      <c r="A8726" s="1">
        <v>45630</v>
      </c>
      <c r="B8726" t="s">
        <v>9171</v>
      </c>
      <c r="C8726" t="s">
        <v>143</v>
      </c>
      <c r="D8726" t="s">
        <v>23</v>
      </c>
      <c r="E8726" t="s">
        <v>44</v>
      </c>
      <c r="F8726" t="s">
        <v>89</v>
      </c>
      <c r="G8726" t="s">
        <v>85</v>
      </c>
      <c r="H8726" t="s">
        <v>27</v>
      </c>
      <c r="I8726" t="s">
        <v>28</v>
      </c>
      <c r="J8726">
        <v>14</v>
      </c>
      <c r="K8726">
        <v>45000</v>
      </c>
      <c r="L8726">
        <v>3</v>
      </c>
      <c r="M8726">
        <v>611100</v>
      </c>
      <c r="N8726">
        <v>464433.66</v>
      </c>
      <c r="O8726">
        <v>146666.34</v>
      </c>
      <c r="P8726" t="s">
        <v>65</v>
      </c>
      <c r="Q8726" t="s">
        <v>90</v>
      </c>
      <c r="R8726" t="s">
        <v>73</v>
      </c>
      <c r="S8726">
        <f t="shared" si="272"/>
        <v>2024</v>
      </c>
      <c r="T8726">
        <f t="shared" si="273"/>
        <v>12</v>
      </c>
    </row>
    <row r="8727" spans="1:20" x14ac:dyDescent="0.3">
      <c r="A8727" s="1">
        <v>45631</v>
      </c>
      <c r="B8727" t="s">
        <v>9172</v>
      </c>
      <c r="C8727" t="s">
        <v>34</v>
      </c>
      <c r="D8727" t="s">
        <v>23</v>
      </c>
      <c r="E8727" t="s">
        <v>44</v>
      </c>
      <c r="F8727" t="s">
        <v>45</v>
      </c>
      <c r="G8727" t="s">
        <v>46</v>
      </c>
      <c r="H8727" t="s">
        <v>132</v>
      </c>
      <c r="I8727" t="s">
        <v>28</v>
      </c>
      <c r="J8727">
        <v>18</v>
      </c>
      <c r="K8727">
        <v>3500</v>
      </c>
      <c r="L8727">
        <v>10</v>
      </c>
      <c r="M8727">
        <v>56700</v>
      </c>
      <c r="N8727">
        <v>44660.81</v>
      </c>
      <c r="O8727">
        <v>12039.19</v>
      </c>
      <c r="P8727" t="s">
        <v>93</v>
      </c>
      <c r="Q8727" t="s">
        <v>90</v>
      </c>
      <c r="R8727" t="s">
        <v>123</v>
      </c>
      <c r="S8727">
        <f t="shared" si="272"/>
        <v>2024</v>
      </c>
      <c r="T8727">
        <f t="shared" si="273"/>
        <v>12</v>
      </c>
    </row>
    <row r="8728" spans="1:20" x14ac:dyDescent="0.3">
      <c r="A8728" s="1">
        <v>45632</v>
      </c>
      <c r="B8728" t="s">
        <v>9173</v>
      </c>
      <c r="C8728" t="s">
        <v>58</v>
      </c>
      <c r="D8728" t="s">
        <v>43</v>
      </c>
      <c r="E8728" t="s">
        <v>51</v>
      </c>
      <c r="F8728" t="s">
        <v>99</v>
      </c>
      <c r="G8728" t="s">
        <v>85</v>
      </c>
      <c r="H8728" t="s">
        <v>53</v>
      </c>
      <c r="I8728" t="s">
        <v>54</v>
      </c>
      <c r="J8728">
        <v>6</v>
      </c>
      <c r="K8728">
        <v>2500</v>
      </c>
      <c r="L8728">
        <v>0</v>
      </c>
      <c r="M8728">
        <v>15000</v>
      </c>
      <c r="N8728">
        <v>12260.83</v>
      </c>
      <c r="O8728">
        <v>2739.17</v>
      </c>
      <c r="P8728" t="s">
        <v>93</v>
      </c>
      <c r="Q8728" t="s">
        <v>55</v>
      </c>
      <c r="R8728" t="s">
        <v>73</v>
      </c>
      <c r="S8728">
        <f t="shared" si="272"/>
        <v>2024</v>
      </c>
      <c r="T8728">
        <f t="shared" si="273"/>
        <v>12</v>
      </c>
    </row>
    <row r="8729" spans="1:20" x14ac:dyDescent="0.3">
      <c r="A8729" s="1">
        <v>45633</v>
      </c>
      <c r="B8729" t="s">
        <v>9174</v>
      </c>
      <c r="C8729" t="s">
        <v>64</v>
      </c>
      <c r="D8729" t="s">
        <v>43</v>
      </c>
      <c r="E8729" t="s">
        <v>35</v>
      </c>
      <c r="F8729" t="s">
        <v>36</v>
      </c>
      <c r="G8729" t="s">
        <v>46</v>
      </c>
      <c r="H8729" t="s">
        <v>80</v>
      </c>
      <c r="I8729" t="s">
        <v>28</v>
      </c>
      <c r="J8729">
        <v>12</v>
      </c>
      <c r="K8729">
        <v>12000</v>
      </c>
      <c r="L8729">
        <v>14</v>
      </c>
      <c r="M8729">
        <v>123840</v>
      </c>
      <c r="N8729">
        <v>105563.43</v>
      </c>
      <c r="O8729">
        <v>18276.57</v>
      </c>
      <c r="P8729" t="s">
        <v>93</v>
      </c>
      <c r="Q8729" t="s">
        <v>47</v>
      </c>
      <c r="R8729" t="s">
        <v>123</v>
      </c>
      <c r="S8729">
        <f t="shared" si="272"/>
        <v>2024</v>
      </c>
      <c r="T8729">
        <f t="shared" si="273"/>
        <v>12</v>
      </c>
    </row>
    <row r="8730" spans="1:20" x14ac:dyDescent="0.3">
      <c r="A8730" s="1">
        <v>45634</v>
      </c>
      <c r="B8730" t="s">
        <v>9175</v>
      </c>
      <c r="C8730" t="s">
        <v>42</v>
      </c>
      <c r="D8730" t="s">
        <v>43</v>
      </c>
      <c r="E8730" t="s">
        <v>24</v>
      </c>
      <c r="F8730" t="s">
        <v>111</v>
      </c>
      <c r="G8730" t="s">
        <v>85</v>
      </c>
      <c r="H8730" t="s">
        <v>53</v>
      </c>
      <c r="I8730" t="s">
        <v>54</v>
      </c>
      <c r="J8730">
        <v>5</v>
      </c>
      <c r="K8730">
        <v>2500</v>
      </c>
      <c r="L8730">
        <v>15</v>
      </c>
      <c r="M8730">
        <v>10625</v>
      </c>
      <c r="N8730">
        <v>8538.18</v>
      </c>
      <c r="O8730">
        <v>2086.8200000000002</v>
      </c>
      <c r="P8730" t="s">
        <v>38</v>
      </c>
      <c r="Q8730" t="s">
        <v>47</v>
      </c>
      <c r="R8730" t="s">
        <v>73</v>
      </c>
      <c r="S8730">
        <f t="shared" si="272"/>
        <v>2024</v>
      </c>
      <c r="T8730">
        <f t="shared" si="273"/>
        <v>12</v>
      </c>
    </row>
    <row r="8731" spans="1:20" x14ac:dyDescent="0.3">
      <c r="A8731" s="1">
        <v>45635</v>
      </c>
      <c r="B8731" t="s">
        <v>9176</v>
      </c>
      <c r="C8731" t="s">
        <v>98</v>
      </c>
      <c r="D8731" t="s">
        <v>43</v>
      </c>
      <c r="E8731" t="s">
        <v>44</v>
      </c>
      <c r="F8731" t="s">
        <v>89</v>
      </c>
      <c r="G8731" t="s">
        <v>46</v>
      </c>
      <c r="H8731" t="s">
        <v>140</v>
      </c>
      <c r="I8731" t="s">
        <v>71</v>
      </c>
      <c r="J8731">
        <v>7</v>
      </c>
      <c r="K8731">
        <v>900</v>
      </c>
      <c r="L8731">
        <v>20</v>
      </c>
      <c r="M8731">
        <v>5040</v>
      </c>
      <c r="N8731">
        <v>4126.95</v>
      </c>
      <c r="O8731">
        <v>913.05</v>
      </c>
      <c r="P8731" t="s">
        <v>72</v>
      </c>
      <c r="Q8731" t="s">
        <v>55</v>
      </c>
      <c r="R8731" t="s">
        <v>61</v>
      </c>
      <c r="S8731">
        <f t="shared" si="272"/>
        <v>2024</v>
      </c>
      <c r="T8731">
        <f t="shared" si="273"/>
        <v>12</v>
      </c>
    </row>
    <row r="8732" spans="1:20" x14ac:dyDescent="0.3">
      <c r="A8732" s="1">
        <v>45636</v>
      </c>
      <c r="B8732" t="s">
        <v>9177</v>
      </c>
      <c r="C8732" t="s">
        <v>143</v>
      </c>
      <c r="D8732" t="s">
        <v>50</v>
      </c>
      <c r="E8732" t="s">
        <v>44</v>
      </c>
      <c r="F8732" t="s">
        <v>89</v>
      </c>
      <c r="G8732" t="s">
        <v>46</v>
      </c>
      <c r="H8732" t="s">
        <v>80</v>
      </c>
      <c r="I8732" t="s">
        <v>28</v>
      </c>
      <c r="J8732">
        <v>6</v>
      </c>
      <c r="K8732">
        <v>12000</v>
      </c>
      <c r="L8732">
        <v>17</v>
      </c>
      <c r="M8732">
        <v>59760</v>
      </c>
      <c r="N8732">
        <v>48455.42</v>
      </c>
      <c r="O8732">
        <v>11304.58</v>
      </c>
      <c r="P8732" t="s">
        <v>38</v>
      </c>
      <c r="Q8732" t="s">
        <v>55</v>
      </c>
      <c r="R8732" t="s">
        <v>73</v>
      </c>
      <c r="S8732">
        <f t="shared" si="272"/>
        <v>2024</v>
      </c>
      <c r="T8732">
        <f t="shared" si="273"/>
        <v>12</v>
      </c>
    </row>
    <row r="8733" spans="1:20" x14ac:dyDescent="0.3">
      <c r="A8733" s="1">
        <v>45637</v>
      </c>
      <c r="B8733" t="s">
        <v>9178</v>
      </c>
      <c r="C8733" t="s">
        <v>84</v>
      </c>
      <c r="D8733" t="s">
        <v>43</v>
      </c>
      <c r="E8733" t="s">
        <v>51</v>
      </c>
      <c r="F8733" t="s">
        <v>99</v>
      </c>
      <c r="G8733" t="s">
        <v>46</v>
      </c>
      <c r="H8733" t="s">
        <v>27</v>
      </c>
      <c r="I8733" t="s">
        <v>28</v>
      </c>
      <c r="J8733">
        <v>7</v>
      </c>
      <c r="K8733">
        <v>45000</v>
      </c>
      <c r="L8733">
        <v>15</v>
      </c>
      <c r="M8733">
        <v>267750</v>
      </c>
      <c r="N8733">
        <v>250023.31</v>
      </c>
      <c r="O8733">
        <v>17726.689999999999</v>
      </c>
      <c r="P8733" t="s">
        <v>72</v>
      </c>
      <c r="Q8733" t="s">
        <v>47</v>
      </c>
      <c r="R8733" t="s">
        <v>61</v>
      </c>
      <c r="S8733">
        <f t="shared" si="272"/>
        <v>2024</v>
      </c>
      <c r="T8733">
        <f t="shared" si="273"/>
        <v>12</v>
      </c>
    </row>
    <row r="8734" spans="1:20" x14ac:dyDescent="0.3">
      <c r="A8734" s="1">
        <v>45638</v>
      </c>
      <c r="B8734" t="s">
        <v>9179</v>
      </c>
      <c r="C8734" t="s">
        <v>64</v>
      </c>
      <c r="D8734" t="s">
        <v>43</v>
      </c>
      <c r="E8734" t="s">
        <v>44</v>
      </c>
      <c r="F8734" t="s">
        <v>45</v>
      </c>
      <c r="G8734" t="s">
        <v>26</v>
      </c>
      <c r="H8734" t="s">
        <v>53</v>
      </c>
      <c r="I8734" t="s">
        <v>54</v>
      </c>
      <c r="J8734">
        <v>11</v>
      </c>
      <c r="K8734">
        <v>2500</v>
      </c>
      <c r="L8734">
        <v>2</v>
      </c>
      <c r="M8734">
        <v>26950</v>
      </c>
      <c r="N8734">
        <v>21922.93</v>
      </c>
      <c r="O8734">
        <v>5027.07</v>
      </c>
      <c r="P8734" t="s">
        <v>72</v>
      </c>
      <c r="Q8734" t="s">
        <v>55</v>
      </c>
      <c r="R8734" t="s">
        <v>39</v>
      </c>
      <c r="S8734">
        <f t="shared" si="272"/>
        <v>2024</v>
      </c>
      <c r="T8734">
        <f t="shared" si="273"/>
        <v>12</v>
      </c>
    </row>
    <row r="8735" spans="1:20" x14ac:dyDescent="0.3">
      <c r="A8735" s="1">
        <v>45639</v>
      </c>
      <c r="B8735" t="s">
        <v>9180</v>
      </c>
      <c r="C8735" t="s">
        <v>98</v>
      </c>
      <c r="D8735" t="s">
        <v>43</v>
      </c>
      <c r="E8735" t="s">
        <v>51</v>
      </c>
      <c r="F8735" t="s">
        <v>77</v>
      </c>
      <c r="G8735" t="s">
        <v>26</v>
      </c>
      <c r="H8735" t="s">
        <v>53</v>
      </c>
      <c r="I8735" t="s">
        <v>54</v>
      </c>
      <c r="J8735">
        <v>8</v>
      </c>
      <c r="K8735">
        <v>2500</v>
      </c>
      <c r="L8735">
        <v>9</v>
      </c>
      <c r="M8735">
        <v>18200</v>
      </c>
      <c r="N8735">
        <v>16319.75</v>
      </c>
      <c r="O8735">
        <v>1880.25</v>
      </c>
      <c r="P8735" t="s">
        <v>38</v>
      </c>
      <c r="Q8735" t="s">
        <v>55</v>
      </c>
      <c r="R8735" t="s">
        <v>73</v>
      </c>
      <c r="S8735">
        <f t="shared" si="272"/>
        <v>2024</v>
      </c>
      <c r="T8735">
        <f t="shared" si="273"/>
        <v>12</v>
      </c>
    </row>
    <row r="8736" spans="1:20" x14ac:dyDescent="0.3">
      <c r="A8736" s="1">
        <v>45640</v>
      </c>
      <c r="B8736" t="s">
        <v>9181</v>
      </c>
      <c r="C8736" t="s">
        <v>84</v>
      </c>
      <c r="D8736" t="s">
        <v>50</v>
      </c>
      <c r="E8736" t="s">
        <v>44</v>
      </c>
      <c r="F8736" t="s">
        <v>89</v>
      </c>
      <c r="G8736" t="s">
        <v>46</v>
      </c>
      <c r="H8736" t="s">
        <v>59</v>
      </c>
      <c r="I8736" t="s">
        <v>60</v>
      </c>
      <c r="J8736">
        <v>16</v>
      </c>
      <c r="K8736">
        <v>4500</v>
      </c>
      <c r="L8736">
        <v>0</v>
      </c>
      <c r="M8736">
        <v>72000</v>
      </c>
      <c r="N8736">
        <v>60458.55</v>
      </c>
      <c r="O8736">
        <v>11541.45</v>
      </c>
      <c r="P8736" t="s">
        <v>65</v>
      </c>
      <c r="Q8736" t="s">
        <v>90</v>
      </c>
      <c r="R8736" t="s">
        <v>31</v>
      </c>
      <c r="S8736">
        <f t="shared" si="272"/>
        <v>2024</v>
      </c>
      <c r="T8736">
        <f t="shared" si="273"/>
        <v>12</v>
      </c>
    </row>
    <row r="8737" spans="1:20" x14ac:dyDescent="0.3">
      <c r="A8737" s="1">
        <v>45641</v>
      </c>
      <c r="B8737" t="s">
        <v>9182</v>
      </c>
      <c r="C8737" t="s">
        <v>64</v>
      </c>
      <c r="D8737" t="s">
        <v>50</v>
      </c>
      <c r="E8737" t="s">
        <v>24</v>
      </c>
      <c r="F8737" t="s">
        <v>25</v>
      </c>
      <c r="G8737" t="s">
        <v>37</v>
      </c>
      <c r="H8737" t="s">
        <v>53</v>
      </c>
      <c r="I8737" t="s">
        <v>54</v>
      </c>
      <c r="J8737">
        <v>5</v>
      </c>
      <c r="K8737">
        <v>2500</v>
      </c>
      <c r="L8737">
        <v>3</v>
      </c>
      <c r="M8737">
        <v>12125</v>
      </c>
      <c r="N8737">
        <v>9373.6</v>
      </c>
      <c r="O8737">
        <v>2751.4</v>
      </c>
      <c r="P8737" t="s">
        <v>93</v>
      </c>
      <c r="Q8737" t="s">
        <v>47</v>
      </c>
      <c r="R8737" t="s">
        <v>123</v>
      </c>
      <c r="S8737">
        <f t="shared" si="272"/>
        <v>2024</v>
      </c>
      <c r="T8737">
        <f t="shared" si="273"/>
        <v>12</v>
      </c>
    </row>
    <row r="8738" spans="1:20" x14ac:dyDescent="0.3">
      <c r="A8738" s="1">
        <v>45642</v>
      </c>
      <c r="B8738" t="s">
        <v>9183</v>
      </c>
      <c r="C8738" t="s">
        <v>143</v>
      </c>
      <c r="D8738" t="s">
        <v>23</v>
      </c>
      <c r="E8738" t="s">
        <v>24</v>
      </c>
      <c r="F8738" t="s">
        <v>111</v>
      </c>
      <c r="G8738" t="s">
        <v>85</v>
      </c>
      <c r="H8738" t="s">
        <v>53</v>
      </c>
      <c r="I8738" t="s">
        <v>54</v>
      </c>
      <c r="J8738">
        <v>16</v>
      </c>
      <c r="K8738">
        <v>2500</v>
      </c>
      <c r="L8738">
        <v>11</v>
      </c>
      <c r="M8738">
        <v>35600</v>
      </c>
      <c r="N8738">
        <v>29681.81</v>
      </c>
      <c r="O8738">
        <v>5918.19</v>
      </c>
      <c r="P8738" t="s">
        <v>38</v>
      </c>
      <c r="Q8738" t="s">
        <v>30</v>
      </c>
      <c r="R8738" t="s">
        <v>86</v>
      </c>
      <c r="S8738">
        <f t="shared" si="272"/>
        <v>2024</v>
      </c>
      <c r="T8738">
        <f t="shared" si="273"/>
        <v>12</v>
      </c>
    </row>
    <row r="8739" spans="1:20" x14ac:dyDescent="0.3">
      <c r="A8739" s="1">
        <v>45643</v>
      </c>
      <c r="B8739" t="s">
        <v>9184</v>
      </c>
      <c r="C8739" t="s">
        <v>64</v>
      </c>
      <c r="D8739" t="s">
        <v>50</v>
      </c>
      <c r="E8739" t="s">
        <v>44</v>
      </c>
      <c r="F8739" t="s">
        <v>45</v>
      </c>
      <c r="G8739" t="s">
        <v>46</v>
      </c>
      <c r="H8739" t="s">
        <v>53</v>
      </c>
      <c r="I8739" t="s">
        <v>54</v>
      </c>
      <c r="J8739">
        <v>1</v>
      </c>
      <c r="K8739">
        <v>2500</v>
      </c>
      <c r="L8739">
        <v>19</v>
      </c>
      <c r="M8739">
        <v>2025</v>
      </c>
      <c r="N8739">
        <v>1516.71</v>
      </c>
      <c r="O8739">
        <v>508.29</v>
      </c>
      <c r="P8739" t="s">
        <v>72</v>
      </c>
      <c r="Q8739" t="s">
        <v>30</v>
      </c>
      <c r="R8739" t="s">
        <v>102</v>
      </c>
      <c r="S8739">
        <f t="shared" si="272"/>
        <v>2024</v>
      </c>
      <c r="T8739">
        <f t="shared" si="273"/>
        <v>12</v>
      </c>
    </row>
    <row r="8740" spans="1:20" x14ac:dyDescent="0.3">
      <c r="A8740" s="1">
        <v>45644</v>
      </c>
      <c r="B8740" t="s">
        <v>9185</v>
      </c>
      <c r="C8740" t="s">
        <v>143</v>
      </c>
      <c r="D8740" t="s">
        <v>43</v>
      </c>
      <c r="E8740" t="s">
        <v>51</v>
      </c>
      <c r="F8740" t="s">
        <v>99</v>
      </c>
      <c r="G8740" t="s">
        <v>26</v>
      </c>
      <c r="H8740" t="s">
        <v>132</v>
      </c>
      <c r="I8740" t="s">
        <v>28</v>
      </c>
      <c r="J8740">
        <v>3</v>
      </c>
      <c r="K8740">
        <v>3500</v>
      </c>
      <c r="L8740">
        <v>12</v>
      </c>
      <c r="M8740">
        <v>9240</v>
      </c>
      <c r="N8740">
        <v>7637.73</v>
      </c>
      <c r="O8740">
        <v>1602.27</v>
      </c>
      <c r="P8740" t="s">
        <v>93</v>
      </c>
      <c r="Q8740" t="s">
        <v>55</v>
      </c>
      <c r="R8740" t="s">
        <v>81</v>
      </c>
      <c r="S8740">
        <f t="shared" si="272"/>
        <v>2024</v>
      </c>
      <c r="T8740">
        <f t="shared" si="273"/>
        <v>12</v>
      </c>
    </row>
    <row r="8741" spans="1:20" x14ac:dyDescent="0.3">
      <c r="A8741" s="1">
        <v>45645</v>
      </c>
      <c r="B8741" t="s">
        <v>9186</v>
      </c>
      <c r="C8741" t="s">
        <v>34</v>
      </c>
      <c r="D8741" t="s">
        <v>50</v>
      </c>
      <c r="E8741" t="s">
        <v>44</v>
      </c>
      <c r="F8741" t="s">
        <v>89</v>
      </c>
      <c r="G8741" t="s">
        <v>37</v>
      </c>
      <c r="H8741" t="s">
        <v>70</v>
      </c>
      <c r="I8741" t="s">
        <v>71</v>
      </c>
      <c r="J8741">
        <v>20</v>
      </c>
      <c r="K8741">
        <v>600</v>
      </c>
      <c r="L8741">
        <v>5</v>
      </c>
      <c r="M8741">
        <v>11400</v>
      </c>
      <c r="N8741">
        <v>10258.15</v>
      </c>
      <c r="O8741">
        <v>1141.8499999999999</v>
      </c>
      <c r="P8741" t="s">
        <v>72</v>
      </c>
      <c r="Q8741" t="s">
        <v>30</v>
      </c>
      <c r="R8741" t="s">
        <v>61</v>
      </c>
      <c r="S8741">
        <f t="shared" si="272"/>
        <v>2024</v>
      </c>
      <c r="T8741">
        <f t="shared" si="273"/>
        <v>12</v>
      </c>
    </row>
    <row r="8742" spans="1:20" x14ac:dyDescent="0.3">
      <c r="A8742" s="1">
        <v>45646</v>
      </c>
      <c r="B8742" t="s">
        <v>9187</v>
      </c>
      <c r="C8742" t="s">
        <v>143</v>
      </c>
      <c r="D8742" t="s">
        <v>23</v>
      </c>
      <c r="E8742" t="s">
        <v>24</v>
      </c>
      <c r="F8742" t="s">
        <v>69</v>
      </c>
      <c r="G8742" t="s">
        <v>85</v>
      </c>
      <c r="H8742" t="s">
        <v>59</v>
      </c>
      <c r="I8742" t="s">
        <v>60</v>
      </c>
      <c r="J8742">
        <v>23</v>
      </c>
      <c r="K8742">
        <v>4500</v>
      </c>
      <c r="L8742">
        <v>0</v>
      </c>
      <c r="M8742">
        <v>103500</v>
      </c>
      <c r="N8742">
        <v>76317.070000000007</v>
      </c>
      <c r="O8742">
        <v>27182.93</v>
      </c>
      <c r="P8742" t="s">
        <v>38</v>
      </c>
      <c r="Q8742" t="s">
        <v>47</v>
      </c>
      <c r="R8742" t="s">
        <v>81</v>
      </c>
      <c r="S8742">
        <f t="shared" si="272"/>
        <v>2024</v>
      </c>
      <c r="T8742">
        <f t="shared" si="273"/>
        <v>12</v>
      </c>
    </row>
    <row r="8743" spans="1:20" x14ac:dyDescent="0.3">
      <c r="A8743" s="1">
        <v>45647</v>
      </c>
      <c r="B8743" t="s">
        <v>9188</v>
      </c>
      <c r="C8743" t="s">
        <v>22</v>
      </c>
      <c r="D8743" t="s">
        <v>23</v>
      </c>
      <c r="E8743" t="s">
        <v>35</v>
      </c>
      <c r="F8743" t="s">
        <v>36</v>
      </c>
      <c r="G8743" t="s">
        <v>85</v>
      </c>
      <c r="H8743" t="s">
        <v>120</v>
      </c>
      <c r="I8743" t="s">
        <v>28</v>
      </c>
      <c r="J8743">
        <v>13</v>
      </c>
      <c r="K8743">
        <v>15000</v>
      </c>
      <c r="L8743">
        <v>8</v>
      </c>
      <c r="M8743">
        <v>179400</v>
      </c>
      <c r="N8743">
        <v>167124.37</v>
      </c>
      <c r="O8743">
        <v>12275.63</v>
      </c>
      <c r="P8743" t="s">
        <v>72</v>
      </c>
      <c r="Q8743" t="s">
        <v>30</v>
      </c>
      <c r="R8743" t="s">
        <v>123</v>
      </c>
      <c r="S8743">
        <f t="shared" si="272"/>
        <v>2024</v>
      </c>
      <c r="T8743">
        <f t="shared" si="273"/>
        <v>12</v>
      </c>
    </row>
    <row r="8744" spans="1:20" x14ac:dyDescent="0.3">
      <c r="A8744" s="1">
        <v>45648</v>
      </c>
      <c r="B8744" t="s">
        <v>9189</v>
      </c>
      <c r="C8744" t="s">
        <v>84</v>
      </c>
      <c r="D8744" t="s">
        <v>50</v>
      </c>
      <c r="E8744" t="s">
        <v>35</v>
      </c>
      <c r="F8744" t="s">
        <v>36</v>
      </c>
      <c r="G8744" t="s">
        <v>46</v>
      </c>
      <c r="H8744" t="s">
        <v>140</v>
      </c>
      <c r="I8744" t="s">
        <v>71</v>
      </c>
      <c r="J8744">
        <v>3</v>
      </c>
      <c r="K8744">
        <v>900</v>
      </c>
      <c r="L8744">
        <v>7</v>
      </c>
      <c r="M8744">
        <v>2511</v>
      </c>
      <c r="N8744">
        <v>2226.59</v>
      </c>
      <c r="O8744">
        <v>284.41000000000003</v>
      </c>
      <c r="P8744" t="s">
        <v>65</v>
      </c>
      <c r="Q8744" t="s">
        <v>55</v>
      </c>
      <c r="R8744" t="s">
        <v>39</v>
      </c>
      <c r="S8744">
        <f t="shared" si="272"/>
        <v>2024</v>
      </c>
      <c r="T8744">
        <f t="shared" si="273"/>
        <v>12</v>
      </c>
    </row>
    <row r="8745" spans="1:20" x14ac:dyDescent="0.3">
      <c r="A8745" s="1">
        <v>45649</v>
      </c>
      <c r="B8745" t="s">
        <v>9190</v>
      </c>
      <c r="C8745" t="s">
        <v>34</v>
      </c>
      <c r="D8745" t="s">
        <v>43</v>
      </c>
      <c r="E8745" t="s">
        <v>24</v>
      </c>
      <c r="F8745" t="s">
        <v>111</v>
      </c>
      <c r="G8745" t="s">
        <v>37</v>
      </c>
      <c r="H8745" t="s">
        <v>27</v>
      </c>
      <c r="I8745" t="s">
        <v>28</v>
      </c>
      <c r="J8745">
        <v>25</v>
      </c>
      <c r="K8745">
        <v>45000</v>
      </c>
      <c r="L8745">
        <v>8</v>
      </c>
      <c r="M8745">
        <v>1035000</v>
      </c>
      <c r="N8745">
        <v>758117.57</v>
      </c>
      <c r="O8745">
        <v>276882.43</v>
      </c>
      <c r="P8745" t="s">
        <v>72</v>
      </c>
      <c r="Q8745" t="s">
        <v>55</v>
      </c>
      <c r="R8745" t="s">
        <v>86</v>
      </c>
      <c r="S8745">
        <f t="shared" si="272"/>
        <v>2024</v>
      </c>
      <c r="T8745">
        <f t="shared" si="273"/>
        <v>12</v>
      </c>
    </row>
    <row r="8746" spans="1:20" x14ac:dyDescent="0.3">
      <c r="A8746" s="1">
        <v>45650</v>
      </c>
      <c r="B8746" t="s">
        <v>9191</v>
      </c>
      <c r="C8746" t="s">
        <v>64</v>
      </c>
      <c r="D8746" t="s">
        <v>43</v>
      </c>
      <c r="E8746" t="s">
        <v>51</v>
      </c>
      <c r="F8746" t="s">
        <v>52</v>
      </c>
      <c r="G8746" t="s">
        <v>85</v>
      </c>
      <c r="H8746" t="s">
        <v>59</v>
      </c>
      <c r="I8746" t="s">
        <v>60</v>
      </c>
      <c r="J8746">
        <v>8</v>
      </c>
      <c r="K8746">
        <v>4500</v>
      </c>
      <c r="L8746">
        <v>10</v>
      </c>
      <c r="M8746">
        <v>32400</v>
      </c>
      <c r="N8746">
        <v>25680.09</v>
      </c>
      <c r="O8746">
        <v>6719.91</v>
      </c>
      <c r="P8746" t="s">
        <v>38</v>
      </c>
      <c r="Q8746" t="s">
        <v>47</v>
      </c>
      <c r="R8746" t="s">
        <v>61</v>
      </c>
      <c r="S8746">
        <f t="shared" si="272"/>
        <v>2024</v>
      </c>
      <c r="T8746">
        <f t="shared" si="273"/>
        <v>12</v>
      </c>
    </row>
    <row r="8747" spans="1:20" x14ac:dyDescent="0.3">
      <c r="A8747" s="1">
        <v>45651</v>
      </c>
      <c r="B8747" t="s">
        <v>9192</v>
      </c>
      <c r="C8747" t="s">
        <v>64</v>
      </c>
      <c r="D8747" t="s">
        <v>23</v>
      </c>
      <c r="E8747" t="s">
        <v>44</v>
      </c>
      <c r="F8747" t="s">
        <v>45</v>
      </c>
      <c r="G8747" t="s">
        <v>46</v>
      </c>
      <c r="H8747" t="s">
        <v>140</v>
      </c>
      <c r="I8747" t="s">
        <v>71</v>
      </c>
      <c r="J8747">
        <v>15</v>
      </c>
      <c r="K8747">
        <v>900</v>
      </c>
      <c r="L8747">
        <v>6</v>
      </c>
      <c r="M8747">
        <v>12690</v>
      </c>
      <c r="N8747">
        <v>9641.18</v>
      </c>
      <c r="O8747">
        <v>3048.82</v>
      </c>
      <c r="P8747" t="s">
        <v>65</v>
      </c>
      <c r="Q8747" t="s">
        <v>90</v>
      </c>
      <c r="R8747" t="s">
        <v>86</v>
      </c>
      <c r="S8747">
        <f t="shared" si="272"/>
        <v>2024</v>
      </c>
      <c r="T8747">
        <f t="shared" si="273"/>
        <v>12</v>
      </c>
    </row>
    <row r="8748" spans="1:20" x14ac:dyDescent="0.3">
      <c r="A8748" s="1">
        <v>45652</v>
      </c>
      <c r="B8748" t="s">
        <v>9193</v>
      </c>
      <c r="C8748" t="s">
        <v>34</v>
      </c>
      <c r="D8748" t="s">
        <v>23</v>
      </c>
      <c r="E8748" t="s">
        <v>24</v>
      </c>
      <c r="F8748" t="s">
        <v>111</v>
      </c>
      <c r="G8748" t="s">
        <v>26</v>
      </c>
      <c r="H8748" t="s">
        <v>53</v>
      </c>
      <c r="I8748" t="s">
        <v>54</v>
      </c>
      <c r="J8748">
        <v>3</v>
      </c>
      <c r="K8748">
        <v>2500</v>
      </c>
      <c r="L8748">
        <v>4</v>
      </c>
      <c r="M8748">
        <v>7200</v>
      </c>
      <c r="N8748">
        <v>5687.6</v>
      </c>
      <c r="O8748">
        <v>1512.4</v>
      </c>
      <c r="P8748" t="s">
        <v>72</v>
      </c>
      <c r="Q8748" t="s">
        <v>47</v>
      </c>
      <c r="R8748" t="s">
        <v>86</v>
      </c>
      <c r="S8748">
        <f t="shared" si="272"/>
        <v>2024</v>
      </c>
      <c r="T8748">
        <f t="shared" si="273"/>
        <v>12</v>
      </c>
    </row>
    <row r="8749" spans="1:20" x14ac:dyDescent="0.3">
      <c r="A8749" s="1">
        <v>45653</v>
      </c>
      <c r="B8749" t="s">
        <v>9194</v>
      </c>
      <c r="C8749" t="s">
        <v>68</v>
      </c>
      <c r="D8749" t="s">
        <v>43</v>
      </c>
      <c r="E8749" t="s">
        <v>35</v>
      </c>
      <c r="F8749" t="s">
        <v>36</v>
      </c>
      <c r="G8749" t="s">
        <v>46</v>
      </c>
      <c r="H8749" t="s">
        <v>53</v>
      </c>
      <c r="I8749" t="s">
        <v>54</v>
      </c>
      <c r="J8749">
        <v>10</v>
      </c>
      <c r="K8749">
        <v>2500</v>
      </c>
      <c r="L8749">
        <v>8</v>
      </c>
      <c r="M8749">
        <v>23000</v>
      </c>
      <c r="N8749">
        <v>19118.46</v>
      </c>
      <c r="O8749">
        <v>3881.54</v>
      </c>
      <c r="P8749" t="s">
        <v>38</v>
      </c>
      <c r="Q8749" t="s">
        <v>55</v>
      </c>
      <c r="R8749" t="s">
        <v>102</v>
      </c>
      <c r="S8749">
        <f t="shared" si="272"/>
        <v>2024</v>
      </c>
      <c r="T8749">
        <f t="shared" si="273"/>
        <v>12</v>
      </c>
    </row>
    <row r="8750" spans="1:20" x14ac:dyDescent="0.3">
      <c r="A8750" s="1">
        <v>45654</v>
      </c>
      <c r="B8750" t="s">
        <v>9195</v>
      </c>
      <c r="C8750" t="s">
        <v>42</v>
      </c>
      <c r="D8750" t="s">
        <v>43</v>
      </c>
      <c r="E8750" t="s">
        <v>35</v>
      </c>
      <c r="F8750" t="s">
        <v>36</v>
      </c>
      <c r="G8750" t="s">
        <v>26</v>
      </c>
      <c r="H8750" t="s">
        <v>140</v>
      </c>
      <c r="I8750" t="s">
        <v>71</v>
      </c>
      <c r="J8750">
        <v>22</v>
      </c>
      <c r="K8750">
        <v>900</v>
      </c>
      <c r="L8750">
        <v>20</v>
      </c>
      <c r="M8750">
        <v>15840</v>
      </c>
      <c r="N8750">
        <v>11818.6</v>
      </c>
      <c r="O8750">
        <v>4021.4</v>
      </c>
      <c r="P8750" t="s">
        <v>38</v>
      </c>
      <c r="Q8750" t="s">
        <v>30</v>
      </c>
      <c r="R8750" t="s">
        <v>86</v>
      </c>
      <c r="S8750">
        <f t="shared" si="272"/>
        <v>2024</v>
      </c>
      <c r="T8750">
        <f t="shared" si="273"/>
        <v>12</v>
      </c>
    </row>
    <row r="8751" spans="1:20" x14ac:dyDescent="0.3">
      <c r="A8751" s="1">
        <v>45655</v>
      </c>
      <c r="B8751" t="s">
        <v>9196</v>
      </c>
      <c r="C8751" t="s">
        <v>42</v>
      </c>
      <c r="D8751" t="s">
        <v>50</v>
      </c>
      <c r="E8751" t="s">
        <v>35</v>
      </c>
      <c r="F8751" t="s">
        <v>36</v>
      </c>
      <c r="G8751" t="s">
        <v>26</v>
      </c>
      <c r="H8751" t="s">
        <v>27</v>
      </c>
      <c r="I8751" t="s">
        <v>28</v>
      </c>
      <c r="J8751">
        <v>22</v>
      </c>
      <c r="K8751">
        <v>45000</v>
      </c>
      <c r="L8751">
        <v>14</v>
      </c>
      <c r="M8751">
        <v>851400</v>
      </c>
      <c r="N8751">
        <v>651920.16</v>
      </c>
      <c r="O8751">
        <v>199479.84</v>
      </c>
      <c r="P8751" t="s">
        <v>29</v>
      </c>
      <c r="Q8751" t="s">
        <v>30</v>
      </c>
      <c r="R8751" t="s">
        <v>86</v>
      </c>
      <c r="S8751">
        <f t="shared" si="272"/>
        <v>2024</v>
      </c>
      <c r="T8751">
        <f t="shared" si="273"/>
        <v>12</v>
      </c>
    </row>
    <row r="8752" spans="1:20" x14ac:dyDescent="0.3">
      <c r="A8752" s="1">
        <v>45656</v>
      </c>
      <c r="B8752" t="s">
        <v>9197</v>
      </c>
      <c r="C8752" t="s">
        <v>143</v>
      </c>
      <c r="D8752" t="s">
        <v>43</v>
      </c>
      <c r="E8752" t="s">
        <v>24</v>
      </c>
      <c r="F8752" t="s">
        <v>25</v>
      </c>
      <c r="G8752" t="s">
        <v>46</v>
      </c>
      <c r="H8752" t="s">
        <v>132</v>
      </c>
      <c r="I8752" t="s">
        <v>28</v>
      </c>
      <c r="J8752">
        <v>16</v>
      </c>
      <c r="K8752">
        <v>3500</v>
      </c>
      <c r="L8752">
        <v>15</v>
      </c>
      <c r="M8752">
        <v>47600</v>
      </c>
      <c r="N8752">
        <v>42465.440000000002</v>
      </c>
      <c r="O8752">
        <v>5134.5600000000004</v>
      </c>
      <c r="P8752" t="s">
        <v>72</v>
      </c>
      <c r="Q8752" t="s">
        <v>47</v>
      </c>
      <c r="R8752" t="s">
        <v>86</v>
      </c>
      <c r="S8752">
        <f t="shared" si="272"/>
        <v>2024</v>
      </c>
      <c r="T8752">
        <f t="shared" si="273"/>
        <v>12</v>
      </c>
    </row>
    <row r="8753" spans="1:20" x14ac:dyDescent="0.3">
      <c r="A8753" s="1">
        <v>45657</v>
      </c>
      <c r="B8753" t="s">
        <v>9198</v>
      </c>
      <c r="C8753" t="s">
        <v>22</v>
      </c>
      <c r="D8753" t="s">
        <v>50</v>
      </c>
      <c r="E8753" t="s">
        <v>44</v>
      </c>
      <c r="F8753" t="s">
        <v>45</v>
      </c>
      <c r="G8753" t="s">
        <v>85</v>
      </c>
      <c r="H8753" t="s">
        <v>132</v>
      </c>
      <c r="I8753" t="s">
        <v>28</v>
      </c>
      <c r="J8753">
        <v>19</v>
      </c>
      <c r="K8753">
        <v>3500</v>
      </c>
      <c r="L8753">
        <v>19</v>
      </c>
      <c r="M8753">
        <v>53865</v>
      </c>
      <c r="N8753">
        <v>43357.63</v>
      </c>
      <c r="O8753">
        <v>10507.37</v>
      </c>
      <c r="P8753" t="s">
        <v>29</v>
      </c>
      <c r="Q8753" t="s">
        <v>55</v>
      </c>
      <c r="R8753" t="s">
        <v>86</v>
      </c>
      <c r="S8753">
        <f t="shared" si="272"/>
        <v>2024</v>
      </c>
      <c r="T8753">
        <f t="shared" si="273"/>
        <v>12</v>
      </c>
    </row>
    <row r="8754" spans="1:20" x14ac:dyDescent="0.3">
      <c r="A8754" s="1">
        <v>45292</v>
      </c>
      <c r="B8754" t="s">
        <v>9199</v>
      </c>
      <c r="C8754" t="s">
        <v>22</v>
      </c>
      <c r="D8754" t="s">
        <v>50</v>
      </c>
      <c r="E8754" t="s">
        <v>51</v>
      </c>
      <c r="F8754" t="s">
        <v>77</v>
      </c>
      <c r="G8754" t="s">
        <v>37</v>
      </c>
      <c r="H8754" t="s">
        <v>140</v>
      </c>
      <c r="I8754" t="s">
        <v>71</v>
      </c>
      <c r="J8754">
        <v>5</v>
      </c>
      <c r="K8754">
        <v>900</v>
      </c>
      <c r="L8754">
        <v>2</v>
      </c>
      <c r="M8754">
        <v>4410</v>
      </c>
      <c r="N8754">
        <v>3909.47</v>
      </c>
      <c r="O8754">
        <v>500.53</v>
      </c>
      <c r="P8754" t="s">
        <v>29</v>
      </c>
      <c r="Q8754" t="s">
        <v>90</v>
      </c>
      <c r="R8754" t="s">
        <v>102</v>
      </c>
      <c r="S8754">
        <f t="shared" si="272"/>
        <v>2024</v>
      </c>
      <c r="T8754">
        <f t="shared" si="273"/>
        <v>1</v>
      </c>
    </row>
    <row r="8755" spans="1:20" x14ac:dyDescent="0.3">
      <c r="A8755" s="1">
        <v>45293</v>
      </c>
      <c r="B8755" t="s">
        <v>9200</v>
      </c>
      <c r="C8755" t="s">
        <v>84</v>
      </c>
      <c r="D8755" t="s">
        <v>43</v>
      </c>
      <c r="E8755" t="s">
        <v>24</v>
      </c>
      <c r="F8755" t="s">
        <v>25</v>
      </c>
      <c r="G8755" t="s">
        <v>46</v>
      </c>
      <c r="H8755" t="s">
        <v>120</v>
      </c>
      <c r="I8755" t="s">
        <v>28</v>
      </c>
      <c r="J8755">
        <v>25</v>
      </c>
      <c r="K8755">
        <v>15000</v>
      </c>
      <c r="L8755">
        <v>20</v>
      </c>
      <c r="M8755">
        <v>300000</v>
      </c>
      <c r="N8755">
        <v>255495.11</v>
      </c>
      <c r="O8755">
        <v>44504.89</v>
      </c>
      <c r="P8755" t="s">
        <v>65</v>
      </c>
      <c r="Q8755" t="s">
        <v>55</v>
      </c>
      <c r="R8755" t="s">
        <v>86</v>
      </c>
      <c r="S8755">
        <f t="shared" si="272"/>
        <v>2024</v>
      </c>
      <c r="T8755">
        <f t="shared" si="273"/>
        <v>1</v>
      </c>
    </row>
    <row r="8756" spans="1:20" x14ac:dyDescent="0.3">
      <c r="A8756" s="1">
        <v>45294</v>
      </c>
      <c r="B8756" t="s">
        <v>9201</v>
      </c>
      <c r="C8756" t="s">
        <v>108</v>
      </c>
      <c r="D8756" t="s">
        <v>23</v>
      </c>
      <c r="E8756" t="s">
        <v>44</v>
      </c>
      <c r="F8756" t="s">
        <v>45</v>
      </c>
      <c r="G8756" t="s">
        <v>85</v>
      </c>
      <c r="H8756" t="s">
        <v>132</v>
      </c>
      <c r="I8756" t="s">
        <v>28</v>
      </c>
      <c r="J8756">
        <v>9</v>
      </c>
      <c r="K8756">
        <v>3500</v>
      </c>
      <c r="L8756">
        <v>11</v>
      </c>
      <c r="M8756">
        <v>28035</v>
      </c>
      <c r="N8756">
        <v>20554.25</v>
      </c>
      <c r="O8756">
        <v>7480.75</v>
      </c>
      <c r="P8756" t="s">
        <v>38</v>
      </c>
      <c r="Q8756" t="s">
        <v>30</v>
      </c>
      <c r="R8756" t="s">
        <v>81</v>
      </c>
      <c r="S8756">
        <f t="shared" si="272"/>
        <v>2024</v>
      </c>
      <c r="T8756">
        <f t="shared" si="273"/>
        <v>1</v>
      </c>
    </row>
    <row r="8757" spans="1:20" x14ac:dyDescent="0.3">
      <c r="A8757" s="1">
        <v>45295</v>
      </c>
      <c r="B8757" t="s">
        <v>9202</v>
      </c>
      <c r="C8757" t="s">
        <v>42</v>
      </c>
      <c r="D8757" t="s">
        <v>43</v>
      </c>
      <c r="E8757" t="s">
        <v>51</v>
      </c>
      <c r="F8757" t="s">
        <v>52</v>
      </c>
      <c r="G8757" t="s">
        <v>85</v>
      </c>
      <c r="H8757" t="s">
        <v>27</v>
      </c>
      <c r="I8757" t="s">
        <v>28</v>
      </c>
      <c r="J8757">
        <v>3</v>
      </c>
      <c r="K8757">
        <v>45000</v>
      </c>
      <c r="L8757">
        <v>5</v>
      </c>
      <c r="M8757">
        <v>128250</v>
      </c>
      <c r="N8757">
        <v>93278.43</v>
      </c>
      <c r="O8757">
        <v>34971.57</v>
      </c>
      <c r="P8757" t="s">
        <v>29</v>
      </c>
      <c r="Q8757" t="s">
        <v>90</v>
      </c>
      <c r="R8757" t="s">
        <v>102</v>
      </c>
      <c r="S8757">
        <f t="shared" si="272"/>
        <v>2024</v>
      </c>
      <c r="T8757">
        <f t="shared" si="273"/>
        <v>1</v>
      </c>
    </row>
    <row r="8758" spans="1:20" x14ac:dyDescent="0.3">
      <c r="A8758" s="1">
        <v>45296</v>
      </c>
      <c r="B8758" t="s">
        <v>9203</v>
      </c>
      <c r="C8758" t="s">
        <v>84</v>
      </c>
      <c r="D8758" t="s">
        <v>23</v>
      </c>
      <c r="E8758" t="s">
        <v>24</v>
      </c>
      <c r="F8758" t="s">
        <v>111</v>
      </c>
      <c r="G8758" t="s">
        <v>26</v>
      </c>
      <c r="H8758" t="s">
        <v>120</v>
      </c>
      <c r="I8758" t="s">
        <v>28</v>
      </c>
      <c r="J8758">
        <v>24</v>
      </c>
      <c r="K8758">
        <v>15000</v>
      </c>
      <c r="L8758">
        <v>14</v>
      </c>
      <c r="M8758">
        <v>309600</v>
      </c>
      <c r="N8758">
        <v>278528.88</v>
      </c>
      <c r="O8758">
        <v>31071.119999999999</v>
      </c>
      <c r="P8758" t="s">
        <v>65</v>
      </c>
      <c r="Q8758" t="s">
        <v>55</v>
      </c>
      <c r="R8758" t="s">
        <v>73</v>
      </c>
      <c r="S8758">
        <f t="shared" si="272"/>
        <v>2024</v>
      </c>
      <c r="T8758">
        <f t="shared" si="273"/>
        <v>1</v>
      </c>
    </row>
    <row r="8759" spans="1:20" x14ac:dyDescent="0.3">
      <c r="A8759" s="1">
        <v>45297</v>
      </c>
      <c r="B8759" t="s">
        <v>9204</v>
      </c>
      <c r="C8759" t="s">
        <v>64</v>
      </c>
      <c r="D8759" t="s">
        <v>43</v>
      </c>
      <c r="E8759" t="s">
        <v>24</v>
      </c>
      <c r="F8759" t="s">
        <v>25</v>
      </c>
      <c r="G8759" t="s">
        <v>26</v>
      </c>
      <c r="H8759" t="s">
        <v>140</v>
      </c>
      <c r="I8759" t="s">
        <v>71</v>
      </c>
      <c r="J8759">
        <v>9</v>
      </c>
      <c r="K8759">
        <v>900</v>
      </c>
      <c r="L8759">
        <v>17</v>
      </c>
      <c r="M8759">
        <v>6723</v>
      </c>
      <c r="N8759">
        <v>5259.01</v>
      </c>
      <c r="O8759">
        <v>1463.99</v>
      </c>
      <c r="P8759" t="s">
        <v>93</v>
      </c>
      <c r="Q8759" t="s">
        <v>47</v>
      </c>
      <c r="R8759" t="s">
        <v>123</v>
      </c>
      <c r="S8759">
        <f t="shared" si="272"/>
        <v>2024</v>
      </c>
      <c r="T8759">
        <f t="shared" si="273"/>
        <v>1</v>
      </c>
    </row>
    <row r="8760" spans="1:20" x14ac:dyDescent="0.3">
      <c r="A8760" s="1">
        <v>45298</v>
      </c>
      <c r="B8760" t="s">
        <v>9205</v>
      </c>
      <c r="C8760" t="s">
        <v>137</v>
      </c>
      <c r="D8760" t="s">
        <v>23</v>
      </c>
      <c r="E8760" t="s">
        <v>44</v>
      </c>
      <c r="F8760" t="s">
        <v>89</v>
      </c>
      <c r="G8760" t="s">
        <v>26</v>
      </c>
      <c r="H8760" t="s">
        <v>53</v>
      </c>
      <c r="I8760" t="s">
        <v>54</v>
      </c>
      <c r="J8760">
        <v>17</v>
      </c>
      <c r="K8760">
        <v>2500</v>
      </c>
      <c r="L8760">
        <v>7</v>
      </c>
      <c r="M8760">
        <v>39525</v>
      </c>
      <c r="N8760">
        <v>33317.589999999997</v>
      </c>
      <c r="O8760">
        <v>6207.41</v>
      </c>
      <c r="P8760" t="s">
        <v>29</v>
      </c>
      <c r="Q8760" t="s">
        <v>55</v>
      </c>
      <c r="R8760" t="s">
        <v>61</v>
      </c>
      <c r="S8760">
        <f t="shared" si="272"/>
        <v>2024</v>
      </c>
      <c r="T8760">
        <f t="shared" si="273"/>
        <v>1</v>
      </c>
    </row>
    <row r="8761" spans="1:20" x14ac:dyDescent="0.3">
      <c r="A8761" s="1">
        <v>45299</v>
      </c>
      <c r="B8761" t="s">
        <v>9206</v>
      </c>
      <c r="C8761" t="s">
        <v>64</v>
      </c>
      <c r="D8761" t="s">
        <v>23</v>
      </c>
      <c r="E8761" t="s">
        <v>51</v>
      </c>
      <c r="F8761" t="s">
        <v>192</v>
      </c>
      <c r="G8761" t="s">
        <v>46</v>
      </c>
      <c r="H8761" t="s">
        <v>120</v>
      </c>
      <c r="I8761" t="s">
        <v>28</v>
      </c>
      <c r="J8761">
        <v>8</v>
      </c>
      <c r="K8761">
        <v>15000</v>
      </c>
      <c r="L8761">
        <v>3</v>
      </c>
      <c r="M8761">
        <v>116400</v>
      </c>
      <c r="N8761">
        <v>108154.27</v>
      </c>
      <c r="O8761">
        <v>8245.73</v>
      </c>
      <c r="P8761" t="s">
        <v>38</v>
      </c>
      <c r="Q8761" t="s">
        <v>30</v>
      </c>
      <c r="R8761" t="s">
        <v>73</v>
      </c>
      <c r="S8761">
        <f t="shared" si="272"/>
        <v>2024</v>
      </c>
      <c r="T8761">
        <f t="shared" si="273"/>
        <v>1</v>
      </c>
    </row>
    <row r="8762" spans="1:20" x14ac:dyDescent="0.3">
      <c r="A8762" s="1">
        <v>45300</v>
      </c>
      <c r="B8762" t="s">
        <v>9207</v>
      </c>
      <c r="C8762" t="s">
        <v>22</v>
      </c>
      <c r="D8762" t="s">
        <v>50</v>
      </c>
      <c r="E8762" t="s">
        <v>24</v>
      </c>
      <c r="F8762" t="s">
        <v>111</v>
      </c>
      <c r="G8762" t="s">
        <v>46</v>
      </c>
      <c r="H8762" t="s">
        <v>27</v>
      </c>
      <c r="I8762" t="s">
        <v>28</v>
      </c>
      <c r="J8762">
        <v>20</v>
      </c>
      <c r="K8762">
        <v>45000</v>
      </c>
      <c r="L8762">
        <v>0</v>
      </c>
      <c r="M8762">
        <v>900000</v>
      </c>
      <c r="N8762">
        <v>743474.82</v>
      </c>
      <c r="O8762">
        <v>156525.18</v>
      </c>
      <c r="P8762" t="s">
        <v>93</v>
      </c>
      <c r="Q8762" t="s">
        <v>47</v>
      </c>
      <c r="R8762" t="s">
        <v>73</v>
      </c>
      <c r="S8762">
        <f t="shared" si="272"/>
        <v>2024</v>
      </c>
      <c r="T8762">
        <f t="shared" si="273"/>
        <v>1</v>
      </c>
    </row>
    <row r="8763" spans="1:20" x14ac:dyDescent="0.3">
      <c r="A8763" s="1">
        <v>45301</v>
      </c>
      <c r="B8763" t="s">
        <v>9208</v>
      </c>
      <c r="C8763" t="s">
        <v>42</v>
      </c>
      <c r="D8763" t="s">
        <v>43</v>
      </c>
      <c r="E8763" t="s">
        <v>44</v>
      </c>
      <c r="F8763" t="s">
        <v>89</v>
      </c>
      <c r="G8763" t="s">
        <v>26</v>
      </c>
      <c r="H8763" t="s">
        <v>53</v>
      </c>
      <c r="I8763" t="s">
        <v>54</v>
      </c>
      <c r="J8763">
        <v>14</v>
      </c>
      <c r="K8763">
        <v>2500</v>
      </c>
      <c r="L8763">
        <v>8</v>
      </c>
      <c r="M8763">
        <v>32200</v>
      </c>
      <c r="N8763">
        <v>28476.29</v>
      </c>
      <c r="O8763">
        <v>3723.71</v>
      </c>
      <c r="P8763" t="s">
        <v>38</v>
      </c>
      <c r="Q8763" t="s">
        <v>55</v>
      </c>
      <c r="R8763" t="s">
        <v>73</v>
      </c>
      <c r="S8763">
        <f t="shared" si="272"/>
        <v>2024</v>
      </c>
      <c r="T8763">
        <f t="shared" si="273"/>
        <v>1</v>
      </c>
    </row>
    <row r="8764" spans="1:20" x14ac:dyDescent="0.3">
      <c r="A8764" s="1">
        <v>45302</v>
      </c>
      <c r="B8764" t="s">
        <v>9209</v>
      </c>
      <c r="C8764" t="s">
        <v>143</v>
      </c>
      <c r="D8764" t="s">
        <v>43</v>
      </c>
      <c r="E8764" t="s">
        <v>44</v>
      </c>
      <c r="F8764" t="s">
        <v>89</v>
      </c>
      <c r="G8764" t="s">
        <v>37</v>
      </c>
      <c r="H8764" t="s">
        <v>80</v>
      </c>
      <c r="I8764" t="s">
        <v>28</v>
      </c>
      <c r="J8764">
        <v>12</v>
      </c>
      <c r="K8764">
        <v>12000</v>
      </c>
      <c r="L8764">
        <v>13</v>
      </c>
      <c r="M8764">
        <v>125280</v>
      </c>
      <c r="N8764">
        <v>114435.45</v>
      </c>
      <c r="O8764">
        <v>10844.55</v>
      </c>
      <c r="P8764" t="s">
        <v>29</v>
      </c>
      <c r="Q8764" t="s">
        <v>55</v>
      </c>
      <c r="R8764" t="s">
        <v>123</v>
      </c>
      <c r="S8764">
        <f t="shared" si="272"/>
        <v>2024</v>
      </c>
      <c r="T8764">
        <f t="shared" si="273"/>
        <v>1</v>
      </c>
    </row>
    <row r="8765" spans="1:20" x14ac:dyDescent="0.3">
      <c r="A8765" s="1">
        <v>45303</v>
      </c>
      <c r="B8765" t="s">
        <v>9210</v>
      </c>
      <c r="C8765" t="s">
        <v>64</v>
      </c>
      <c r="D8765" t="s">
        <v>43</v>
      </c>
      <c r="E8765" t="s">
        <v>24</v>
      </c>
      <c r="F8765" t="s">
        <v>25</v>
      </c>
      <c r="G8765" t="s">
        <v>37</v>
      </c>
      <c r="H8765" t="s">
        <v>70</v>
      </c>
      <c r="I8765" t="s">
        <v>71</v>
      </c>
      <c r="J8765">
        <v>6</v>
      </c>
      <c r="K8765">
        <v>600</v>
      </c>
      <c r="L8765">
        <v>15</v>
      </c>
      <c r="M8765">
        <v>3060</v>
      </c>
      <c r="N8765">
        <v>2436.64</v>
      </c>
      <c r="O8765">
        <v>623.36</v>
      </c>
      <c r="P8765" t="s">
        <v>93</v>
      </c>
      <c r="Q8765" t="s">
        <v>47</v>
      </c>
      <c r="R8765" t="s">
        <v>86</v>
      </c>
      <c r="S8765">
        <f t="shared" si="272"/>
        <v>2024</v>
      </c>
      <c r="T8765">
        <f t="shared" si="273"/>
        <v>1</v>
      </c>
    </row>
    <row r="8766" spans="1:20" x14ac:dyDescent="0.3">
      <c r="A8766" s="1">
        <v>45304</v>
      </c>
      <c r="B8766" t="s">
        <v>9211</v>
      </c>
      <c r="C8766" t="s">
        <v>68</v>
      </c>
      <c r="D8766" t="s">
        <v>43</v>
      </c>
      <c r="E8766" t="s">
        <v>44</v>
      </c>
      <c r="F8766" t="s">
        <v>45</v>
      </c>
      <c r="G8766" t="s">
        <v>37</v>
      </c>
      <c r="H8766" t="s">
        <v>53</v>
      </c>
      <c r="I8766" t="s">
        <v>54</v>
      </c>
      <c r="J8766">
        <v>22</v>
      </c>
      <c r="K8766">
        <v>2500</v>
      </c>
      <c r="L8766">
        <v>3</v>
      </c>
      <c r="M8766">
        <v>53350</v>
      </c>
      <c r="N8766">
        <v>40279.65</v>
      </c>
      <c r="O8766">
        <v>13070.35</v>
      </c>
      <c r="P8766" t="s">
        <v>72</v>
      </c>
      <c r="Q8766" t="s">
        <v>90</v>
      </c>
      <c r="R8766" t="s">
        <v>39</v>
      </c>
      <c r="S8766">
        <f t="shared" si="272"/>
        <v>2024</v>
      </c>
      <c r="T8766">
        <f t="shared" si="273"/>
        <v>1</v>
      </c>
    </row>
    <row r="8767" spans="1:20" x14ac:dyDescent="0.3">
      <c r="A8767" s="1">
        <v>45305</v>
      </c>
      <c r="B8767" t="s">
        <v>9212</v>
      </c>
      <c r="C8767" t="s">
        <v>22</v>
      </c>
      <c r="D8767" t="s">
        <v>43</v>
      </c>
      <c r="E8767" t="s">
        <v>44</v>
      </c>
      <c r="F8767" t="s">
        <v>89</v>
      </c>
      <c r="G8767" t="s">
        <v>26</v>
      </c>
      <c r="H8767" t="s">
        <v>27</v>
      </c>
      <c r="I8767" t="s">
        <v>28</v>
      </c>
      <c r="J8767">
        <v>7</v>
      </c>
      <c r="K8767">
        <v>45000</v>
      </c>
      <c r="L8767">
        <v>15</v>
      </c>
      <c r="M8767">
        <v>267750</v>
      </c>
      <c r="N8767">
        <v>232261.64</v>
      </c>
      <c r="O8767">
        <v>35488.36</v>
      </c>
      <c r="P8767" t="s">
        <v>38</v>
      </c>
      <c r="Q8767" t="s">
        <v>30</v>
      </c>
      <c r="R8767" t="s">
        <v>86</v>
      </c>
      <c r="S8767">
        <f t="shared" si="272"/>
        <v>2024</v>
      </c>
      <c r="T8767">
        <f t="shared" si="273"/>
        <v>1</v>
      </c>
    </row>
    <row r="8768" spans="1:20" x14ac:dyDescent="0.3">
      <c r="A8768" s="1">
        <v>45306</v>
      </c>
      <c r="B8768" t="s">
        <v>9213</v>
      </c>
      <c r="C8768" t="s">
        <v>76</v>
      </c>
      <c r="D8768" t="s">
        <v>43</v>
      </c>
      <c r="E8768" t="s">
        <v>24</v>
      </c>
      <c r="F8768" t="s">
        <v>25</v>
      </c>
      <c r="G8768" t="s">
        <v>37</v>
      </c>
      <c r="H8768" t="s">
        <v>27</v>
      </c>
      <c r="I8768" t="s">
        <v>28</v>
      </c>
      <c r="J8768">
        <v>24</v>
      </c>
      <c r="K8768">
        <v>45000</v>
      </c>
      <c r="L8768">
        <v>16</v>
      </c>
      <c r="M8768">
        <v>907200</v>
      </c>
      <c r="N8768">
        <v>725442.54</v>
      </c>
      <c r="O8768">
        <v>181757.46</v>
      </c>
      <c r="P8768" t="s">
        <v>65</v>
      </c>
      <c r="Q8768" t="s">
        <v>30</v>
      </c>
      <c r="R8768" t="s">
        <v>123</v>
      </c>
      <c r="S8768">
        <f t="shared" si="272"/>
        <v>2024</v>
      </c>
      <c r="T8768">
        <f t="shared" si="273"/>
        <v>1</v>
      </c>
    </row>
    <row r="8769" spans="1:20" x14ac:dyDescent="0.3">
      <c r="A8769" s="1">
        <v>45307</v>
      </c>
      <c r="B8769" t="s">
        <v>9214</v>
      </c>
      <c r="C8769" t="s">
        <v>137</v>
      </c>
      <c r="D8769" t="s">
        <v>50</v>
      </c>
      <c r="E8769" t="s">
        <v>44</v>
      </c>
      <c r="F8769" t="s">
        <v>45</v>
      </c>
      <c r="G8769" t="s">
        <v>85</v>
      </c>
      <c r="H8769" t="s">
        <v>132</v>
      </c>
      <c r="I8769" t="s">
        <v>28</v>
      </c>
      <c r="J8769">
        <v>12</v>
      </c>
      <c r="K8769">
        <v>3500</v>
      </c>
      <c r="L8769">
        <v>5</v>
      </c>
      <c r="M8769">
        <v>39900</v>
      </c>
      <c r="N8769">
        <v>34812.76</v>
      </c>
      <c r="O8769">
        <v>5087.24</v>
      </c>
      <c r="P8769" t="s">
        <v>65</v>
      </c>
      <c r="Q8769" t="s">
        <v>90</v>
      </c>
      <c r="R8769" t="s">
        <v>123</v>
      </c>
      <c r="S8769">
        <f t="shared" si="272"/>
        <v>2024</v>
      </c>
      <c r="T8769">
        <f t="shared" si="273"/>
        <v>1</v>
      </c>
    </row>
    <row r="8770" spans="1:20" x14ac:dyDescent="0.3">
      <c r="A8770" s="1">
        <v>45308</v>
      </c>
      <c r="B8770" t="s">
        <v>9215</v>
      </c>
      <c r="C8770" t="s">
        <v>108</v>
      </c>
      <c r="D8770" t="s">
        <v>43</v>
      </c>
      <c r="E8770" t="s">
        <v>51</v>
      </c>
      <c r="F8770" t="s">
        <v>77</v>
      </c>
      <c r="G8770" t="s">
        <v>85</v>
      </c>
      <c r="H8770" t="s">
        <v>59</v>
      </c>
      <c r="I8770" t="s">
        <v>60</v>
      </c>
      <c r="J8770">
        <v>22</v>
      </c>
      <c r="K8770">
        <v>4500</v>
      </c>
      <c r="L8770">
        <v>4</v>
      </c>
      <c r="M8770">
        <v>95040</v>
      </c>
      <c r="N8770">
        <v>83412.36</v>
      </c>
      <c r="O8770">
        <v>11627.64</v>
      </c>
      <c r="P8770" t="s">
        <v>72</v>
      </c>
      <c r="Q8770" t="s">
        <v>90</v>
      </c>
      <c r="R8770" t="s">
        <v>73</v>
      </c>
      <c r="S8770">
        <f t="shared" si="272"/>
        <v>2024</v>
      </c>
      <c r="T8770">
        <f t="shared" si="273"/>
        <v>1</v>
      </c>
    </row>
    <row r="8771" spans="1:20" x14ac:dyDescent="0.3">
      <c r="A8771" s="1">
        <v>45309</v>
      </c>
      <c r="B8771" t="s">
        <v>9216</v>
      </c>
      <c r="C8771" t="s">
        <v>137</v>
      </c>
      <c r="D8771" t="s">
        <v>23</v>
      </c>
      <c r="E8771" t="s">
        <v>44</v>
      </c>
      <c r="F8771" t="s">
        <v>89</v>
      </c>
      <c r="G8771" t="s">
        <v>26</v>
      </c>
      <c r="H8771" t="s">
        <v>120</v>
      </c>
      <c r="I8771" t="s">
        <v>28</v>
      </c>
      <c r="J8771">
        <v>17</v>
      </c>
      <c r="K8771">
        <v>15000</v>
      </c>
      <c r="L8771">
        <v>16</v>
      </c>
      <c r="M8771">
        <v>214200</v>
      </c>
      <c r="N8771">
        <v>160082.04</v>
      </c>
      <c r="O8771">
        <v>54117.96</v>
      </c>
      <c r="P8771" t="s">
        <v>38</v>
      </c>
      <c r="Q8771" t="s">
        <v>47</v>
      </c>
      <c r="R8771" t="s">
        <v>73</v>
      </c>
      <c r="S8771">
        <f t="shared" ref="S8771:S8834" si="274">YEAR(A8771)</f>
        <v>2024</v>
      </c>
      <c r="T8771">
        <f t="shared" si="273"/>
        <v>1</v>
      </c>
    </row>
    <row r="8772" spans="1:20" x14ac:dyDescent="0.3">
      <c r="A8772" s="1">
        <v>45310</v>
      </c>
      <c r="B8772" t="s">
        <v>9217</v>
      </c>
      <c r="C8772" t="s">
        <v>64</v>
      </c>
      <c r="D8772" t="s">
        <v>23</v>
      </c>
      <c r="E8772" t="s">
        <v>44</v>
      </c>
      <c r="F8772" t="s">
        <v>45</v>
      </c>
      <c r="G8772" t="s">
        <v>85</v>
      </c>
      <c r="H8772" t="s">
        <v>53</v>
      </c>
      <c r="I8772" t="s">
        <v>54</v>
      </c>
      <c r="J8772">
        <v>4</v>
      </c>
      <c r="K8772">
        <v>2500</v>
      </c>
      <c r="L8772">
        <v>8</v>
      </c>
      <c r="M8772">
        <v>9200</v>
      </c>
      <c r="N8772">
        <v>8422.5499999999993</v>
      </c>
      <c r="O8772">
        <v>777.45</v>
      </c>
      <c r="P8772" t="s">
        <v>72</v>
      </c>
      <c r="Q8772" t="s">
        <v>55</v>
      </c>
      <c r="R8772" t="s">
        <v>39</v>
      </c>
      <c r="S8772">
        <f t="shared" si="274"/>
        <v>2024</v>
      </c>
      <c r="T8772">
        <f t="shared" ref="T8772:T8835" si="275">MONTH(A8772)</f>
        <v>1</v>
      </c>
    </row>
    <row r="8773" spans="1:20" x14ac:dyDescent="0.3">
      <c r="A8773" s="1">
        <v>45311</v>
      </c>
      <c r="B8773" t="s">
        <v>9218</v>
      </c>
      <c r="C8773" t="s">
        <v>108</v>
      </c>
      <c r="D8773" t="s">
        <v>50</v>
      </c>
      <c r="E8773" t="s">
        <v>24</v>
      </c>
      <c r="F8773" t="s">
        <v>25</v>
      </c>
      <c r="G8773" t="s">
        <v>46</v>
      </c>
      <c r="H8773" t="s">
        <v>120</v>
      </c>
      <c r="I8773" t="s">
        <v>28</v>
      </c>
      <c r="J8773">
        <v>1</v>
      </c>
      <c r="K8773">
        <v>15000</v>
      </c>
      <c r="L8773">
        <v>13</v>
      </c>
      <c r="M8773">
        <v>13050</v>
      </c>
      <c r="N8773">
        <v>11793.58</v>
      </c>
      <c r="O8773">
        <v>1256.42</v>
      </c>
      <c r="P8773" t="s">
        <v>29</v>
      </c>
      <c r="Q8773" t="s">
        <v>90</v>
      </c>
      <c r="R8773" t="s">
        <v>61</v>
      </c>
      <c r="S8773">
        <f t="shared" si="274"/>
        <v>2024</v>
      </c>
      <c r="T8773">
        <f t="shared" si="275"/>
        <v>1</v>
      </c>
    </row>
    <row r="8774" spans="1:20" x14ac:dyDescent="0.3">
      <c r="A8774" s="1">
        <v>45312</v>
      </c>
      <c r="B8774" t="s">
        <v>9219</v>
      </c>
      <c r="C8774" t="s">
        <v>76</v>
      </c>
      <c r="D8774" t="s">
        <v>23</v>
      </c>
      <c r="E8774" t="s">
        <v>44</v>
      </c>
      <c r="F8774" t="s">
        <v>45</v>
      </c>
      <c r="G8774" t="s">
        <v>37</v>
      </c>
      <c r="H8774" t="s">
        <v>120</v>
      </c>
      <c r="I8774" t="s">
        <v>28</v>
      </c>
      <c r="J8774">
        <v>12</v>
      </c>
      <c r="K8774">
        <v>15000</v>
      </c>
      <c r="L8774">
        <v>9</v>
      </c>
      <c r="M8774">
        <v>163800</v>
      </c>
      <c r="N8774">
        <v>145946.29</v>
      </c>
      <c r="O8774">
        <v>17853.71</v>
      </c>
      <c r="P8774" t="s">
        <v>29</v>
      </c>
      <c r="Q8774" t="s">
        <v>90</v>
      </c>
      <c r="R8774" t="s">
        <v>73</v>
      </c>
      <c r="S8774">
        <f t="shared" si="274"/>
        <v>2024</v>
      </c>
      <c r="T8774">
        <f t="shared" si="275"/>
        <v>1</v>
      </c>
    </row>
    <row r="8775" spans="1:20" x14ac:dyDescent="0.3">
      <c r="A8775" s="1">
        <v>45313</v>
      </c>
      <c r="B8775" t="s">
        <v>9220</v>
      </c>
      <c r="C8775" t="s">
        <v>64</v>
      </c>
      <c r="D8775" t="s">
        <v>50</v>
      </c>
      <c r="E8775" t="s">
        <v>44</v>
      </c>
      <c r="F8775" t="s">
        <v>45</v>
      </c>
      <c r="G8775" t="s">
        <v>26</v>
      </c>
      <c r="H8775" t="s">
        <v>27</v>
      </c>
      <c r="I8775" t="s">
        <v>28</v>
      </c>
      <c r="J8775">
        <v>21</v>
      </c>
      <c r="K8775">
        <v>45000</v>
      </c>
      <c r="L8775">
        <v>0</v>
      </c>
      <c r="M8775">
        <v>945000</v>
      </c>
      <c r="N8775">
        <v>852498.77</v>
      </c>
      <c r="O8775">
        <v>92501.23</v>
      </c>
      <c r="P8775" t="s">
        <v>65</v>
      </c>
      <c r="Q8775" t="s">
        <v>30</v>
      </c>
      <c r="R8775" t="s">
        <v>86</v>
      </c>
      <c r="S8775">
        <f t="shared" si="274"/>
        <v>2024</v>
      </c>
      <c r="T8775">
        <f t="shared" si="275"/>
        <v>1</v>
      </c>
    </row>
    <row r="8776" spans="1:20" x14ac:dyDescent="0.3">
      <c r="A8776" s="1">
        <v>45314</v>
      </c>
      <c r="B8776" t="s">
        <v>9221</v>
      </c>
      <c r="C8776" t="s">
        <v>98</v>
      </c>
      <c r="D8776" t="s">
        <v>23</v>
      </c>
      <c r="E8776" t="s">
        <v>24</v>
      </c>
      <c r="F8776" t="s">
        <v>25</v>
      </c>
      <c r="G8776" t="s">
        <v>37</v>
      </c>
      <c r="H8776" t="s">
        <v>80</v>
      </c>
      <c r="I8776" t="s">
        <v>28</v>
      </c>
      <c r="J8776">
        <v>7</v>
      </c>
      <c r="K8776">
        <v>12000</v>
      </c>
      <c r="L8776">
        <v>18</v>
      </c>
      <c r="M8776">
        <v>68880</v>
      </c>
      <c r="N8776">
        <v>57954.35</v>
      </c>
      <c r="O8776">
        <v>10925.65</v>
      </c>
      <c r="P8776" t="s">
        <v>38</v>
      </c>
      <c r="Q8776" t="s">
        <v>55</v>
      </c>
      <c r="R8776" t="s">
        <v>73</v>
      </c>
      <c r="S8776">
        <f t="shared" si="274"/>
        <v>2024</v>
      </c>
      <c r="T8776">
        <f t="shared" si="275"/>
        <v>1</v>
      </c>
    </row>
    <row r="8777" spans="1:20" x14ac:dyDescent="0.3">
      <c r="A8777" s="1">
        <v>45315</v>
      </c>
      <c r="B8777" t="s">
        <v>9222</v>
      </c>
      <c r="C8777" t="s">
        <v>64</v>
      </c>
      <c r="D8777" t="s">
        <v>43</v>
      </c>
      <c r="E8777" t="s">
        <v>24</v>
      </c>
      <c r="F8777" t="s">
        <v>25</v>
      </c>
      <c r="G8777" t="s">
        <v>46</v>
      </c>
      <c r="H8777" t="s">
        <v>120</v>
      </c>
      <c r="I8777" t="s">
        <v>28</v>
      </c>
      <c r="J8777">
        <v>22</v>
      </c>
      <c r="K8777">
        <v>15000</v>
      </c>
      <c r="L8777">
        <v>3</v>
      </c>
      <c r="M8777">
        <v>320100</v>
      </c>
      <c r="N8777">
        <v>284369.81</v>
      </c>
      <c r="O8777">
        <v>35730.19</v>
      </c>
      <c r="P8777" t="s">
        <v>29</v>
      </c>
      <c r="Q8777" t="s">
        <v>47</v>
      </c>
      <c r="R8777" t="s">
        <v>86</v>
      </c>
      <c r="S8777">
        <f t="shared" si="274"/>
        <v>2024</v>
      </c>
      <c r="T8777">
        <f t="shared" si="275"/>
        <v>1</v>
      </c>
    </row>
    <row r="8778" spans="1:20" x14ac:dyDescent="0.3">
      <c r="A8778" s="1">
        <v>45316</v>
      </c>
      <c r="B8778" t="s">
        <v>9223</v>
      </c>
      <c r="C8778" t="s">
        <v>108</v>
      </c>
      <c r="D8778" t="s">
        <v>43</v>
      </c>
      <c r="E8778" t="s">
        <v>51</v>
      </c>
      <c r="F8778" t="s">
        <v>99</v>
      </c>
      <c r="G8778" t="s">
        <v>85</v>
      </c>
      <c r="H8778" t="s">
        <v>59</v>
      </c>
      <c r="I8778" t="s">
        <v>60</v>
      </c>
      <c r="J8778">
        <v>24</v>
      </c>
      <c r="K8778">
        <v>4500</v>
      </c>
      <c r="L8778">
        <v>18</v>
      </c>
      <c r="M8778">
        <v>88560</v>
      </c>
      <c r="N8778">
        <v>76642.48</v>
      </c>
      <c r="O8778">
        <v>11917.52</v>
      </c>
      <c r="P8778" t="s">
        <v>29</v>
      </c>
      <c r="Q8778" t="s">
        <v>30</v>
      </c>
      <c r="R8778" t="s">
        <v>86</v>
      </c>
      <c r="S8778">
        <f t="shared" si="274"/>
        <v>2024</v>
      </c>
      <c r="T8778">
        <f t="shared" si="275"/>
        <v>1</v>
      </c>
    </row>
    <row r="8779" spans="1:20" x14ac:dyDescent="0.3">
      <c r="A8779" s="1">
        <v>45317</v>
      </c>
      <c r="B8779" t="s">
        <v>9224</v>
      </c>
      <c r="C8779" t="s">
        <v>137</v>
      </c>
      <c r="D8779" t="s">
        <v>23</v>
      </c>
      <c r="E8779" t="s">
        <v>35</v>
      </c>
      <c r="F8779" t="s">
        <v>36</v>
      </c>
      <c r="G8779" t="s">
        <v>26</v>
      </c>
      <c r="H8779" t="s">
        <v>140</v>
      </c>
      <c r="I8779" t="s">
        <v>71</v>
      </c>
      <c r="J8779">
        <v>19</v>
      </c>
      <c r="K8779">
        <v>900</v>
      </c>
      <c r="L8779">
        <v>9</v>
      </c>
      <c r="M8779">
        <v>15561</v>
      </c>
      <c r="N8779">
        <v>14623.56</v>
      </c>
      <c r="O8779">
        <v>937.44</v>
      </c>
      <c r="P8779" t="s">
        <v>65</v>
      </c>
      <c r="Q8779" t="s">
        <v>47</v>
      </c>
      <c r="R8779" t="s">
        <v>123</v>
      </c>
      <c r="S8779">
        <f t="shared" si="274"/>
        <v>2024</v>
      </c>
      <c r="T8779">
        <f t="shared" si="275"/>
        <v>1</v>
      </c>
    </row>
    <row r="8780" spans="1:20" x14ac:dyDescent="0.3">
      <c r="A8780" s="1">
        <v>45318</v>
      </c>
      <c r="B8780" t="s">
        <v>9225</v>
      </c>
      <c r="C8780" t="s">
        <v>98</v>
      </c>
      <c r="D8780" t="s">
        <v>50</v>
      </c>
      <c r="E8780" t="s">
        <v>44</v>
      </c>
      <c r="F8780" t="s">
        <v>89</v>
      </c>
      <c r="G8780" t="s">
        <v>85</v>
      </c>
      <c r="H8780" t="s">
        <v>132</v>
      </c>
      <c r="I8780" t="s">
        <v>28</v>
      </c>
      <c r="J8780">
        <v>2</v>
      </c>
      <c r="K8780">
        <v>3500</v>
      </c>
      <c r="L8780">
        <v>8</v>
      </c>
      <c r="M8780">
        <v>6440</v>
      </c>
      <c r="N8780">
        <v>5157.3599999999997</v>
      </c>
      <c r="O8780">
        <v>1282.6400000000001</v>
      </c>
      <c r="P8780" t="s">
        <v>72</v>
      </c>
      <c r="Q8780" t="s">
        <v>47</v>
      </c>
      <c r="R8780" t="s">
        <v>123</v>
      </c>
      <c r="S8780">
        <f t="shared" si="274"/>
        <v>2024</v>
      </c>
      <c r="T8780">
        <f t="shared" si="275"/>
        <v>1</v>
      </c>
    </row>
    <row r="8781" spans="1:20" x14ac:dyDescent="0.3">
      <c r="A8781" s="1">
        <v>45319</v>
      </c>
      <c r="B8781" t="s">
        <v>9226</v>
      </c>
      <c r="C8781" t="s">
        <v>137</v>
      </c>
      <c r="D8781" t="s">
        <v>50</v>
      </c>
      <c r="E8781" t="s">
        <v>51</v>
      </c>
      <c r="F8781" t="s">
        <v>77</v>
      </c>
      <c r="G8781" t="s">
        <v>46</v>
      </c>
      <c r="H8781" t="s">
        <v>80</v>
      </c>
      <c r="I8781" t="s">
        <v>28</v>
      </c>
      <c r="J8781">
        <v>19</v>
      </c>
      <c r="K8781">
        <v>12000</v>
      </c>
      <c r="L8781">
        <v>1</v>
      </c>
      <c r="M8781">
        <v>225720</v>
      </c>
      <c r="N8781">
        <v>190990.05</v>
      </c>
      <c r="O8781">
        <v>34729.949999999997</v>
      </c>
      <c r="P8781" t="s">
        <v>65</v>
      </c>
      <c r="Q8781" t="s">
        <v>30</v>
      </c>
      <c r="R8781" t="s">
        <v>102</v>
      </c>
      <c r="S8781">
        <f t="shared" si="274"/>
        <v>2024</v>
      </c>
      <c r="T8781">
        <f t="shared" si="275"/>
        <v>1</v>
      </c>
    </row>
    <row r="8782" spans="1:20" x14ac:dyDescent="0.3">
      <c r="A8782" s="1">
        <v>45320</v>
      </c>
      <c r="B8782" t="s">
        <v>9227</v>
      </c>
      <c r="C8782" t="s">
        <v>84</v>
      </c>
      <c r="D8782" t="s">
        <v>43</v>
      </c>
      <c r="E8782" t="s">
        <v>35</v>
      </c>
      <c r="F8782" t="s">
        <v>36</v>
      </c>
      <c r="G8782" t="s">
        <v>26</v>
      </c>
      <c r="H8782" t="s">
        <v>80</v>
      </c>
      <c r="I8782" t="s">
        <v>28</v>
      </c>
      <c r="J8782">
        <v>25</v>
      </c>
      <c r="K8782">
        <v>12000</v>
      </c>
      <c r="L8782">
        <v>2</v>
      </c>
      <c r="M8782">
        <v>294000</v>
      </c>
      <c r="N8782">
        <v>246877.23</v>
      </c>
      <c r="O8782">
        <v>47122.77</v>
      </c>
      <c r="P8782" t="s">
        <v>72</v>
      </c>
      <c r="Q8782" t="s">
        <v>47</v>
      </c>
      <c r="R8782" t="s">
        <v>86</v>
      </c>
      <c r="S8782">
        <f t="shared" si="274"/>
        <v>2024</v>
      </c>
      <c r="T8782">
        <f t="shared" si="275"/>
        <v>1</v>
      </c>
    </row>
    <row r="8783" spans="1:20" x14ac:dyDescent="0.3">
      <c r="A8783" s="1">
        <v>45321</v>
      </c>
      <c r="B8783" t="s">
        <v>9228</v>
      </c>
      <c r="C8783" t="s">
        <v>76</v>
      </c>
      <c r="D8783" t="s">
        <v>50</v>
      </c>
      <c r="E8783" t="s">
        <v>44</v>
      </c>
      <c r="F8783" t="s">
        <v>45</v>
      </c>
      <c r="G8783" t="s">
        <v>37</v>
      </c>
      <c r="H8783" t="s">
        <v>120</v>
      </c>
      <c r="I8783" t="s">
        <v>28</v>
      </c>
      <c r="J8783">
        <v>25</v>
      </c>
      <c r="K8783">
        <v>15000</v>
      </c>
      <c r="L8783">
        <v>15</v>
      </c>
      <c r="M8783">
        <v>318750</v>
      </c>
      <c r="N8783">
        <v>283866.76</v>
      </c>
      <c r="O8783">
        <v>34883.24</v>
      </c>
      <c r="P8783" t="s">
        <v>65</v>
      </c>
      <c r="Q8783" t="s">
        <v>30</v>
      </c>
      <c r="R8783" t="s">
        <v>39</v>
      </c>
      <c r="S8783">
        <f t="shared" si="274"/>
        <v>2024</v>
      </c>
      <c r="T8783">
        <f t="shared" si="275"/>
        <v>1</v>
      </c>
    </row>
    <row r="8784" spans="1:20" x14ac:dyDescent="0.3">
      <c r="A8784" s="1">
        <v>45322</v>
      </c>
      <c r="B8784" t="s">
        <v>9229</v>
      </c>
      <c r="C8784" t="s">
        <v>34</v>
      </c>
      <c r="D8784" t="s">
        <v>43</v>
      </c>
      <c r="E8784" t="s">
        <v>51</v>
      </c>
      <c r="F8784" t="s">
        <v>77</v>
      </c>
      <c r="G8784" t="s">
        <v>46</v>
      </c>
      <c r="H8784" t="s">
        <v>59</v>
      </c>
      <c r="I8784" t="s">
        <v>60</v>
      </c>
      <c r="J8784">
        <v>20</v>
      </c>
      <c r="K8784">
        <v>4500</v>
      </c>
      <c r="L8784">
        <v>19</v>
      </c>
      <c r="M8784">
        <v>72900</v>
      </c>
      <c r="N8784">
        <v>55960.41</v>
      </c>
      <c r="O8784">
        <v>16939.59</v>
      </c>
      <c r="P8784" t="s">
        <v>72</v>
      </c>
      <c r="Q8784" t="s">
        <v>30</v>
      </c>
      <c r="R8784" t="s">
        <v>123</v>
      </c>
      <c r="S8784">
        <f t="shared" si="274"/>
        <v>2024</v>
      </c>
      <c r="T8784">
        <f t="shared" si="275"/>
        <v>1</v>
      </c>
    </row>
    <row r="8785" spans="1:20" x14ac:dyDescent="0.3">
      <c r="A8785" s="1">
        <v>45323</v>
      </c>
      <c r="B8785" t="s">
        <v>9230</v>
      </c>
      <c r="C8785" t="s">
        <v>108</v>
      </c>
      <c r="D8785" t="s">
        <v>23</v>
      </c>
      <c r="E8785" t="s">
        <v>35</v>
      </c>
      <c r="F8785" t="s">
        <v>36</v>
      </c>
      <c r="G8785" t="s">
        <v>37</v>
      </c>
      <c r="H8785" t="s">
        <v>132</v>
      </c>
      <c r="I8785" t="s">
        <v>28</v>
      </c>
      <c r="J8785">
        <v>5</v>
      </c>
      <c r="K8785">
        <v>3500</v>
      </c>
      <c r="L8785">
        <v>15</v>
      </c>
      <c r="M8785">
        <v>14875</v>
      </c>
      <c r="N8785">
        <v>11317.46</v>
      </c>
      <c r="O8785">
        <v>3557.54</v>
      </c>
      <c r="P8785" t="s">
        <v>72</v>
      </c>
      <c r="Q8785" t="s">
        <v>90</v>
      </c>
      <c r="R8785" t="s">
        <v>102</v>
      </c>
      <c r="S8785">
        <f t="shared" si="274"/>
        <v>2024</v>
      </c>
      <c r="T8785">
        <f t="shared" si="275"/>
        <v>2</v>
      </c>
    </row>
    <row r="8786" spans="1:20" x14ac:dyDescent="0.3">
      <c r="A8786" s="1">
        <v>45324</v>
      </c>
      <c r="B8786" t="s">
        <v>9231</v>
      </c>
      <c r="C8786" t="s">
        <v>108</v>
      </c>
      <c r="D8786" t="s">
        <v>23</v>
      </c>
      <c r="E8786" t="s">
        <v>51</v>
      </c>
      <c r="F8786" t="s">
        <v>77</v>
      </c>
      <c r="G8786" t="s">
        <v>46</v>
      </c>
      <c r="H8786" t="s">
        <v>80</v>
      </c>
      <c r="I8786" t="s">
        <v>28</v>
      </c>
      <c r="J8786">
        <v>10</v>
      </c>
      <c r="K8786">
        <v>12000</v>
      </c>
      <c r="L8786">
        <v>4</v>
      </c>
      <c r="M8786">
        <v>115200</v>
      </c>
      <c r="N8786">
        <v>85492.23</v>
      </c>
      <c r="O8786">
        <v>29707.77</v>
      </c>
      <c r="P8786" t="s">
        <v>38</v>
      </c>
      <c r="Q8786" t="s">
        <v>47</v>
      </c>
      <c r="R8786" t="s">
        <v>61</v>
      </c>
      <c r="S8786">
        <f t="shared" si="274"/>
        <v>2024</v>
      </c>
      <c r="T8786">
        <f t="shared" si="275"/>
        <v>2</v>
      </c>
    </row>
    <row r="8787" spans="1:20" x14ac:dyDescent="0.3">
      <c r="A8787" s="1">
        <v>45325</v>
      </c>
      <c r="B8787" t="s">
        <v>9232</v>
      </c>
      <c r="C8787" t="s">
        <v>84</v>
      </c>
      <c r="D8787" t="s">
        <v>50</v>
      </c>
      <c r="E8787" t="s">
        <v>51</v>
      </c>
      <c r="F8787" t="s">
        <v>192</v>
      </c>
      <c r="G8787" t="s">
        <v>85</v>
      </c>
      <c r="H8787" t="s">
        <v>140</v>
      </c>
      <c r="I8787" t="s">
        <v>71</v>
      </c>
      <c r="J8787">
        <v>10</v>
      </c>
      <c r="K8787">
        <v>900</v>
      </c>
      <c r="L8787">
        <v>7</v>
      </c>
      <c r="M8787">
        <v>8370</v>
      </c>
      <c r="N8787">
        <v>6330.85</v>
      </c>
      <c r="O8787">
        <v>2039.15</v>
      </c>
      <c r="P8787" t="s">
        <v>72</v>
      </c>
      <c r="Q8787" t="s">
        <v>55</v>
      </c>
      <c r="R8787" t="s">
        <v>102</v>
      </c>
      <c r="S8787">
        <f t="shared" si="274"/>
        <v>2024</v>
      </c>
      <c r="T8787">
        <f t="shared" si="275"/>
        <v>2</v>
      </c>
    </row>
    <row r="8788" spans="1:20" x14ac:dyDescent="0.3">
      <c r="A8788" s="1">
        <v>45326</v>
      </c>
      <c r="B8788" t="s">
        <v>9233</v>
      </c>
      <c r="C8788" t="s">
        <v>108</v>
      </c>
      <c r="D8788" t="s">
        <v>43</v>
      </c>
      <c r="E8788" t="s">
        <v>44</v>
      </c>
      <c r="F8788" t="s">
        <v>89</v>
      </c>
      <c r="G8788" t="s">
        <v>26</v>
      </c>
      <c r="H8788" t="s">
        <v>53</v>
      </c>
      <c r="I8788" t="s">
        <v>54</v>
      </c>
      <c r="J8788">
        <v>20</v>
      </c>
      <c r="K8788">
        <v>2500</v>
      </c>
      <c r="L8788">
        <v>14</v>
      </c>
      <c r="M8788">
        <v>43000</v>
      </c>
      <c r="N8788">
        <v>36340.449999999997</v>
      </c>
      <c r="O8788">
        <v>6659.55</v>
      </c>
      <c r="P8788" t="s">
        <v>29</v>
      </c>
      <c r="Q8788" t="s">
        <v>30</v>
      </c>
      <c r="R8788" t="s">
        <v>31</v>
      </c>
      <c r="S8788">
        <f t="shared" si="274"/>
        <v>2024</v>
      </c>
      <c r="T8788">
        <f t="shared" si="275"/>
        <v>2</v>
      </c>
    </row>
    <row r="8789" spans="1:20" x14ac:dyDescent="0.3">
      <c r="A8789" s="1">
        <v>45327</v>
      </c>
      <c r="B8789" t="s">
        <v>9234</v>
      </c>
      <c r="C8789" t="s">
        <v>143</v>
      </c>
      <c r="D8789" t="s">
        <v>50</v>
      </c>
      <c r="E8789" t="s">
        <v>44</v>
      </c>
      <c r="F8789" t="s">
        <v>45</v>
      </c>
      <c r="G8789" t="s">
        <v>46</v>
      </c>
      <c r="H8789" t="s">
        <v>80</v>
      </c>
      <c r="I8789" t="s">
        <v>28</v>
      </c>
      <c r="J8789">
        <v>14</v>
      </c>
      <c r="K8789">
        <v>12000</v>
      </c>
      <c r="L8789">
        <v>14</v>
      </c>
      <c r="M8789">
        <v>144480</v>
      </c>
      <c r="N8789">
        <v>114745.9</v>
      </c>
      <c r="O8789">
        <v>29734.1</v>
      </c>
      <c r="P8789" t="s">
        <v>72</v>
      </c>
      <c r="Q8789" t="s">
        <v>30</v>
      </c>
      <c r="R8789" t="s">
        <v>31</v>
      </c>
      <c r="S8789">
        <f t="shared" si="274"/>
        <v>2024</v>
      </c>
      <c r="T8789">
        <f t="shared" si="275"/>
        <v>2</v>
      </c>
    </row>
    <row r="8790" spans="1:20" x14ac:dyDescent="0.3">
      <c r="A8790" s="1">
        <v>45328</v>
      </c>
      <c r="B8790" t="s">
        <v>9235</v>
      </c>
      <c r="C8790" t="s">
        <v>98</v>
      </c>
      <c r="D8790" t="s">
        <v>23</v>
      </c>
      <c r="E8790" t="s">
        <v>51</v>
      </c>
      <c r="F8790" t="s">
        <v>52</v>
      </c>
      <c r="G8790" t="s">
        <v>46</v>
      </c>
      <c r="H8790" t="s">
        <v>53</v>
      </c>
      <c r="I8790" t="s">
        <v>54</v>
      </c>
      <c r="J8790">
        <v>17</v>
      </c>
      <c r="K8790">
        <v>2500</v>
      </c>
      <c r="L8790">
        <v>15</v>
      </c>
      <c r="M8790">
        <v>36125</v>
      </c>
      <c r="N8790">
        <v>31973.35</v>
      </c>
      <c r="O8790">
        <v>4151.6499999999996</v>
      </c>
      <c r="P8790" t="s">
        <v>29</v>
      </c>
      <c r="Q8790" t="s">
        <v>55</v>
      </c>
      <c r="R8790" t="s">
        <v>39</v>
      </c>
      <c r="S8790">
        <f t="shared" si="274"/>
        <v>2024</v>
      </c>
      <c r="T8790">
        <f t="shared" si="275"/>
        <v>2</v>
      </c>
    </row>
    <row r="8791" spans="1:20" x14ac:dyDescent="0.3">
      <c r="A8791" s="1">
        <v>45329</v>
      </c>
      <c r="B8791" t="s">
        <v>9236</v>
      </c>
      <c r="C8791" t="s">
        <v>84</v>
      </c>
      <c r="D8791" t="s">
        <v>50</v>
      </c>
      <c r="E8791" t="s">
        <v>51</v>
      </c>
      <c r="F8791" t="s">
        <v>77</v>
      </c>
      <c r="G8791" t="s">
        <v>46</v>
      </c>
      <c r="H8791" t="s">
        <v>140</v>
      </c>
      <c r="I8791" t="s">
        <v>71</v>
      </c>
      <c r="J8791">
        <v>9</v>
      </c>
      <c r="K8791">
        <v>900</v>
      </c>
      <c r="L8791">
        <v>1</v>
      </c>
      <c r="M8791">
        <v>8019</v>
      </c>
      <c r="N8791">
        <v>7108.05</v>
      </c>
      <c r="O8791">
        <v>910.95</v>
      </c>
      <c r="P8791" t="s">
        <v>38</v>
      </c>
      <c r="Q8791" t="s">
        <v>47</v>
      </c>
      <c r="R8791" t="s">
        <v>61</v>
      </c>
      <c r="S8791">
        <f t="shared" si="274"/>
        <v>2024</v>
      </c>
      <c r="T8791">
        <f t="shared" si="275"/>
        <v>2</v>
      </c>
    </row>
    <row r="8792" spans="1:20" x14ac:dyDescent="0.3">
      <c r="A8792" s="1">
        <v>45330</v>
      </c>
      <c r="B8792" t="s">
        <v>9237</v>
      </c>
      <c r="C8792" t="s">
        <v>68</v>
      </c>
      <c r="D8792" t="s">
        <v>23</v>
      </c>
      <c r="E8792" t="s">
        <v>35</v>
      </c>
      <c r="F8792" t="s">
        <v>36</v>
      </c>
      <c r="G8792" t="s">
        <v>26</v>
      </c>
      <c r="H8792" t="s">
        <v>120</v>
      </c>
      <c r="I8792" t="s">
        <v>28</v>
      </c>
      <c r="J8792">
        <v>4</v>
      </c>
      <c r="K8792">
        <v>15000</v>
      </c>
      <c r="L8792">
        <v>15</v>
      </c>
      <c r="M8792">
        <v>51000</v>
      </c>
      <c r="N8792">
        <v>42002.66</v>
      </c>
      <c r="O8792">
        <v>8997.34</v>
      </c>
      <c r="P8792" t="s">
        <v>29</v>
      </c>
      <c r="Q8792" t="s">
        <v>47</v>
      </c>
      <c r="R8792" t="s">
        <v>81</v>
      </c>
      <c r="S8792">
        <f t="shared" si="274"/>
        <v>2024</v>
      </c>
      <c r="T8792">
        <f t="shared" si="275"/>
        <v>2</v>
      </c>
    </row>
    <row r="8793" spans="1:20" x14ac:dyDescent="0.3">
      <c r="A8793" s="1">
        <v>45331</v>
      </c>
      <c r="B8793" t="s">
        <v>9238</v>
      </c>
      <c r="C8793" t="s">
        <v>76</v>
      </c>
      <c r="D8793" t="s">
        <v>50</v>
      </c>
      <c r="E8793" t="s">
        <v>51</v>
      </c>
      <c r="F8793" t="s">
        <v>77</v>
      </c>
      <c r="G8793" t="s">
        <v>85</v>
      </c>
      <c r="H8793" t="s">
        <v>70</v>
      </c>
      <c r="I8793" t="s">
        <v>71</v>
      </c>
      <c r="J8793">
        <v>3</v>
      </c>
      <c r="K8793">
        <v>600</v>
      </c>
      <c r="L8793">
        <v>6</v>
      </c>
      <c r="M8793">
        <v>1692</v>
      </c>
      <c r="N8793">
        <v>1255</v>
      </c>
      <c r="O8793">
        <v>437</v>
      </c>
      <c r="P8793" t="s">
        <v>93</v>
      </c>
      <c r="Q8793" t="s">
        <v>47</v>
      </c>
      <c r="R8793" t="s">
        <v>123</v>
      </c>
      <c r="S8793">
        <f t="shared" si="274"/>
        <v>2024</v>
      </c>
      <c r="T8793">
        <f t="shared" si="275"/>
        <v>2</v>
      </c>
    </row>
    <row r="8794" spans="1:20" x14ac:dyDescent="0.3">
      <c r="A8794" s="1">
        <v>45332</v>
      </c>
      <c r="B8794" t="s">
        <v>9239</v>
      </c>
      <c r="C8794" t="s">
        <v>64</v>
      </c>
      <c r="D8794" t="s">
        <v>43</v>
      </c>
      <c r="E8794" t="s">
        <v>35</v>
      </c>
      <c r="F8794" t="s">
        <v>36</v>
      </c>
      <c r="G8794" t="s">
        <v>46</v>
      </c>
      <c r="H8794" t="s">
        <v>27</v>
      </c>
      <c r="I8794" t="s">
        <v>28</v>
      </c>
      <c r="J8794">
        <v>4</v>
      </c>
      <c r="K8794">
        <v>45000</v>
      </c>
      <c r="L8794">
        <v>3</v>
      </c>
      <c r="M8794">
        <v>174600</v>
      </c>
      <c r="N8794">
        <v>157650.28</v>
      </c>
      <c r="O8794">
        <v>16949.72</v>
      </c>
      <c r="P8794" t="s">
        <v>65</v>
      </c>
      <c r="Q8794" t="s">
        <v>47</v>
      </c>
      <c r="R8794" t="s">
        <v>86</v>
      </c>
      <c r="S8794">
        <f t="shared" si="274"/>
        <v>2024</v>
      </c>
      <c r="T8794">
        <f t="shared" si="275"/>
        <v>2</v>
      </c>
    </row>
    <row r="8795" spans="1:20" x14ac:dyDescent="0.3">
      <c r="A8795" s="1">
        <v>45333</v>
      </c>
      <c r="B8795" t="s">
        <v>9240</v>
      </c>
      <c r="C8795" t="s">
        <v>68</v>
      </c>
      <c r="D8795" t="s">
        <v>23</v>
      </c>
      <c r="E8795" t="s">
        <v>24</v>
      </c>
      <c r="F8795" t="s">
        <v>111</v>
      </c>
      <c r="G8795" t="s">
        <v>46</v>
      </c>
      <c r="H8795" t="s">
        <v>140</v>
      </c>
      <c r="I8795" t="s">
        <v>71</v>
      </c>
      <c r="J8795">
        <v>2</v>
      </c>
      <c r="K8795">
        <v>900</v>
      </c>
      <c r="L8795">
        <v>17</v>
      </c>
      <c r="M8795">
        <v>1494</v>
      </c>
      <c r="N8795">
        <v>1146.3399999999999</v>
      </c>
      <c r="O8795">
        <v>347.66</v>
      </c>
      <c r="P8795" t="s">
        <v>38</v>
      </c>
      <c r="Q8795" t="s">
        <v>47</v>
      </c>
      <c r="R8795" t="s">
        <v>86</v>
      </c>
      <c r="S8795">
        <f t="shared" si="274"/>
        <v>2024</v>
      </c>
      <c r="T8795">
        <f t="shared" si="275"/>
        <v>2</v>
      </c>
    </row>
    <row r="8796" spans="1:20" x14ac:dyDescent="0.3">
      <c r="A8796" s="1">
        <v>45334</v>
      </c>
      <c r="B8796" t="s">
        <v>9241</v>
      </c>
      <c r="C8796" t="s">
        <v>76</v>
      </c>
      <c r="D8796" t="s">
        <v>43</v>
      </c>
      <c r="E8796" t="s">
        <v>35</v>
      </c>
      <c r="F8796" t="s">
        <v>36</v>
      </c>
      <c r="G8796" t="s">
        <v>46</v>
      </c>
      <c r="H8796" t="s">
        <v>120</v>
      </c>
      <c r="I8796" t="s">
        <v>28</v>
      </c>
      <c r="J8796">
        <v>9</v>
      </c>
      <c r="K8796">
        <v>15000</v>
      </c>
      <c r="L8796">
        <v>2</v>
      </c>
      <c r="M8796">
        <v>132300</v>
      </c>
      <c r="N8796">
        <v>110799.42</v>
      </c>
      <c r="O8796">
        <v>21500.58</v>
      </c>
      <c r="P8796" t="s">
        <v>93</v>
      </c>
      <c r="Q8796" t="s">
        <v>55</v>
      </c>
      <c r="R8796" t="s">
        <v>86</v>
      </c>
      <c r="S8796">
        <f t="shared" si="274"/>
        <v>2024</v>
      </c>
      <c r="T8796">
        <f t="shared" si="275"/>
        <v>2</v>
      </c>
    </row>
    <row r="8797" spans="1:20" x14ac:dyDescent="0.3">
      <c r="A8797" s="1">
        <v>45335</v>
      </c>
      <c r="B8797" t="s">
        <v>9242</v>
      </c>
      <c r="C8797" t="s">
        <v>58</v>
      </c>
      <c r="D8797" t="s">
        <v>43</v>
      </c>
      <c r="E8797" t="s">
        <v>35</v>
      </c>
      <c r="F8797" t="s">
        <v>36</v>
      </c>
      <c r="G8797" t="s">
        <v>26</v>
      </c>
      <c r="H8797" t="s">
        <v>132</v>
      </c>
      <c r="I8797" t="s">
        <v>28</v>
      </c>
      <c r="J8797">
        <v>23</v>
      </c>
      <c r="K8797">
        <v>3500</v>
      </c>
      <c r="L8797">
        <v>8</v>
      </c>
      <c r="M8797">
        <v>74060</v>
      </c>
      <c r="N8797">
        <v>58173.04</v>
      </c>
      <c r="O8797">
        <v>15886.96</v>
      </c>
      <c r="P8797" t="s">
        <v>38</v>
      </c>
      <c r="Q8797" t="s">
        <v>55</v>
      </c>
      <c r="R8797" t="s">
        <v>73</v>
      </c>
      <c r="S8797">
        <f t="shared" si="274"/>
        <v>2024</v>
      </c>
      <c r="T8797">
        <f t="shared" si="275"/>
        <v>2</v>
      </c>
    </row>
    <row r="8798" spans="1:20" x14ac:dyDescent="0.3">
      <c r="A8798" s="1">
        <v>45336</v>
      </c>
      <c r="B8798" t="s">
        <v>9243</v>
      </c>
      <c r="C8798" t="s">
        <v>64</v>
      </c>
      <c r="D8798" t="s">
        <v>50</v>
      </c>
      <c r="E8798" t="s">
        <v>35</v>
      </c>
      <c r="F8798" t="s">
        <v>36</v>
      </c>
      <c r="G8798" t="s">
        <v>85</v>
      </c>
      <c r="H8798" t="s">
        <v>132</v>
      </c>
      <c r="I8798" t="s">
        <v>28</v>
      </c>
      <c r="J8798">
        <v>23</v>
      </c>
      <c r="K8798">
        <v>3500</v>
      </c>
      <c r="L8798">
        <v>7</v>
      </c>
      <c r="M8798">
        <v>74865</v>
      </c>
      <c r="N8798">
        <v>54901.83</v>
      </c>
      <c r="O8798">
        <v>19963.169999999998</v>
      </c>
      <c r="P8798" t="s">
        <v>38</v>
      </c>
      <c r="Q8798" t="s">
        <v>47</v>
      </c>
      <c r="R8798" t="s">
        <v>73</v>
      </c>
      <c r="S8798">
        <f t="shared" si="274"/>
        <v>2024</v>
      </c>
      <c r="T8798">
        <f t="shared" si="275"/>
        <v>2</v>
      </c>
    </row>
    <row r="8799" spans="1:20" x14ac:dyDescent="0.3">
      <c r="A8799" s="1">
        <v>45337</v>
      </c>
      <c r="B8799" t="s">
        <v>9244</v>
      </c>
      <c r="C8799" t="s">
        <v>84</v>
      </c>
      <c r="D8799" t="s">
        <v>43</v>
      </c>
      <c r="E8799" t="s">
        <v>51</v>
      </c>
      <c r="F8799" t="s">
        <v>77</v>
      </c>
      <c r="G8799" t="s">
        <v>85</v>
      </c>
      <c r="H8799" t="s">
        <v>132</v>
      </c>
      <c r="I8799" t="s">
        <v>28</v>
      </c>
      <c r="J8799">
        <v>18</v>
      </c>
      <c r="K8799">
        <v>3500</v>
      </c>
      <c r="L8799">
        <v>13</v>
      </c>
      <c r="M8799">
        <v>54810</v>
      </c>
      <c r="N8799">
        <v>40149.21</v>
      </c>
      <c r="O8799">
        <v>14660.79</v>
      </c>
      <c r="P8799" t="s">
        <v>29</v>
      </c>
      <c r="Q8799" t="s">
        <v>47</v>
      </c>
      <c r="R8799" t="s">
        <v>86</v>
      </c>
      <c r="S8799">
        <f t="shared" si="274"/>
        <v>2024</v>
      </c>
      <c r="T8799">
        <f t="shared" si="275"/>
        <v>2</v>
      </c>
    </row>
    <row r="8800" spans="1:20" x14ac:dyDescent="0.3">
      <c r="A8800" s="1">
        <v>45338</v>
      </c>
      <c r="B8800" t="s">
        <v>9245</v>
      </c>
      <c r="C8800" t="s">
        <v>64</v>
      </c>
      <c r="D8800" t="s">
        <v>43</v>
      </c>
      <c r="E8800" t="s">
        <v>44</v>
      </c>
      <c r="F8800" t="s">
        <v>89</v>
      </c>
      <c r="G8800" t="s">
        <v>37</v>
      </c>
      <c r="H8800" t="s">
        <v>80</v>
      </c>
      <c r="I8800" t="s">
        <v>28</v>
      </c>
      <c r="J8800">
        <v>1</v>
      </c>
      <c r="K8800">
        <v>12000</v>
      </c>
      <c r="L8800">
        <v>13</v>
      </c>
      <c r="M8800">
        <v>10440</v>
      </c>
      <c r="N8800">
        <v>7793.29</v>
      </c>
      <c r="O8800">
        <v>2646.71</v>
      </c>
      <c r="P8800" t="s">
        <v>65</v>
      </c>
      <c r="Q8800" t="s">
        <v>90</v>
      </c>
      <c r="R8800" t="s">
        <v>102</v>
      </c>
      <c r="S8800">
        <f t="shared" si="274"/>
        <v>2024</v>
      </c>
      <c r="T8800">
        <f t="shared" si="275"/>
        <v>2</v>
      </c>
    </row>
    <row r="8801" spans="1:20" x14ac:dyDescent="0.3">
      <c r="A8801" s="1">
        <v>45339</v>
      </c>
      <c r="B8801" t="s">
        <v>9246</v>
      </c>
      <c r="C8801" t="s">
        <v>22</v>
      </c>
      <c r="D8801" t="s">
        <v>23</v>
      </c>
      <c r="E8801" t="s">
        <v>35</v>
      </c>
      <c r="F8801" t="s">
        <v>36</v>
      </c>
      <c r="G8801" t="s">
        <v>46</v>
      </c>
      <c r="H8801" t="s">
        <v>140</v>
      </c>
      <c r="I8801" t="s">
        <v>71</v>
      </c>
      <c r="J8801">
        <v>1</v>
      </c>
      <c r="K8801">
        <v>900</v>
      </c>
      <c r="L8801">
        <v>14</v>
      </c>
      <c r="M8801">
        <v>774</v>
      </c>
      <c r="N8801">
        <v>658.9</v>
      </c>
      <c r="O8801">
        <v>115.1</v>
      </c>
      <c r="P8801" t="s">
        <v>29</v>
      </c>
      <c r="Q8801" t="s">
        <v>55</v>
      </c>
      <c r="R8801" t="s">
        <v>86</v>
      </c>
      <c r="S8801">
        <f t="shared" si="274"/>
        <v>2024</v>
      </c>
      <c r="T8801">
        <f t="shared" si="275"/>
        <v>2</v>
      </c>
    </row>
    <row r="8802" spans="1:20" x14ac:dyDescent="0.3">
      <c r="A8802" s="1">
        <v>45340</v>
      </c>
      <c r="B8802" t="s">
        <v>9247</v>
      </c>
      <c r="C8802" t="s">
        <v>58</v>
      </c>
      <c r="D8802" t="s">
        <v>43</v>
      </c>
      <c r="E8802" t="s">
        <v>24</v>
      </c>
      <c r="F8802" t="s">
        <v>69</v>
      </c>
      <c r="G8802" t="s">
        <v>26</v>
      </c>
      <c r="H8802" t="s">
        <v>70</v>
      </c>
      <c r="I8802" t="s">
        <v>71</v>
      </c>
      <c r="J8802">
        <v>4</v>
      </c>
      <c r="K8802">
        <v>600</v>
      </c>
      <c r="L8802">
        <v>13</v>
      </c>
      <c r="M8802">
        <v>2088</v>
      </c>
      <c r="N8802">
        <v>1757.81</v>
      </c>
      <c r="O8802">
        <v>330.19</v>
      </c>
      <c r="P8802" t="s">
        <v>38</v>
      </c>
      <c r="Q8802" t="s">
        <v>30</v>
      </c>
      <c r="R8802" t="s">
        <v>73</v>
      </c>
      <c r="S8802">
        <f t="shared" si="274"/>
        <v>2024</v>
      </c>
      <c r="T8802">
        <f t="shared" si="275"/>
        <v>2</v>
      </c>
    </row>
    <row r="8803" spans="1:20" x14ac:dyDescent="0.3">
      <c r="A8803" s="1">
        <v>45341</v>
      </c>
      <c r="B8803" t="s">
        <v>9248</v>
      </c>
      <c r="C8803" t="s">
        <v>22</v>
      </c>
      <c r="D8803" t="s">
        <v>43</v>
      </c>
      <c r="E8803" t="s">
        <v>44</v>
      </c>
      <c r="F8803" t="s">
        <v>45</v>
      </c>
      <c r="G8803" t="s">
        <v>37</v>
      </c>
      <c r="H8803" t="s">
        <v>59</v>
      </c>
      <c r="I8803" t="s">
        <v>60</v>
      </c>
      <c r="J8803">
        <v>7</v>
      </c>
      <c r="K8803">
        <v>4500</v>
      </c>
      <c r="L8803">
        <v>6</v>
      </c>
      <c r="M8803">
        <v>29610</v>
      </c>
      <c r="N8803">
        <v>22566.32</v>
      </c>
      <c r="O8803">
        <v>7043.68</v>
      </c>
      <c r="P8803" t="s">
        <v>38</v>
      </c>
      <c r="Q8803" t="s">
        <v>90</v>
      </c>
      <c r="R8803" t="s">
        <v>31</v>
      </c>
      <c r="S8803">
        <f t="shared" si="274"/>
        <v>2024</v>
      </c>
      <c r="T8803">
        <f t="shared" si="275"/>
        <v>2</v>
      </c>
    </row>
    <row r="8804" spans="1:20" x14ac:dyDescent="0.3">
      <c r="A8804" s="1">
        <v>45342</v>
      </c>
      <c r="B8804" t="s">
        <v>9249</v>
      </c>
      <c r="C8804" t="s">
        <v>137</v>
      </c>
      <c r="D8804" t="s">
        <v>23</v>
      </c>
      <c r="E8804" t="s">
        <v>24</v>
      </c>
      <c r="F8804" t="s">
        <v>69</v>
      </c>
      <c r="G8804" t="s">
        <v>46</v>
      </c>
      <c r="H8804" t="s">
        <v>120</v>
      </c>
      <c r="I8804" t="s">
        <v>28</v>
      </c>
      <c r="J8804">
        <v>15</v>
      </c>
      <c r="K8804">
        <v>15000</v>
      </c>
      <c r="L8804">
        <v>8</v>
      </c>
      <c r="M8804">
        <v>207000</v>
      </c>
      <c r="N8804">
        <v>182733.48</v>
      </c>
      <c r="O8804">
        <v>24266.52</v>
      </c>
      <c r="P8804" t="s">
        <v>29</v>
      </c>
      <c r="Q8804" t="s">
        <v>47</v>
      </c>
      <c r="R8804" t="s">
        <v>81</v>
      </c>
      <c r="S8804">
        <f t="shared" si="274"/>
        <v>2024</v>
      </c>
      <c r="T8804">
        <f t="shared" si="275"/>
        <v>2</v>
      </c>
    </row>
    <row r="8805" spans="1:20" x14ac:dyDescent="0.3">
      <c r="A8805" s="1">
        <v>45343</v>
      </c>
      <c r="B8805" t="s">
        <v>9250</v>
      </c>
      <c r="C8805" t="s">
        <v>64</v>
      </c>
      <c r="D8805" t="s">
        <v>23</v>
      </c>
      <c r="E8805" t="s">
        <v>44</v>
      </c>
      <c r="F8805" t="s">
        <v>89</v>
      </c>
      <c r="G8805" t="s">
        <v>46</v>
      </c>
      <c r="H8805" t="s">
        <v>120</v>
      </c>
      <c r="I8805" t="s">
        <v>28</v>
      </c>
      <c r="J8805">
        <v>16</v>
      </c>
      <c r="K8805">
        <v>15000</v>
      </c>
      <c r="L8805">
        <v>13</v>
      </c>
      <c r="M8805">
        <v>208800</v>
      </c>
      <c r="N8805">
        <v>162203</v>
      </c>
      <c r="O8805">
        <v>46597</v>
      </c>
      <c r="P8805" t="s">
        <v>38</v>
      </c>
      <c r="Q8805" t="s">
        <v>90</v>
      </c>
      <c r="R8805" t="s">
        <v>102</v>
      </c>
      <c r="S8805">
        <f t="shared" si="274"/>
        <v>2024</v>
      </c>
      <c r="T8805">
        <f t="shared" si="275"/>
        <v>2</v>
      </c>
    </row>
    <row r="8806" spans="1:20" x14ac:dyDescent="0.3">
      <c r="A8806" s="1">
        <v>45344</v>
      </c>
      <c r="B8806" t="s">
        <v>9251</v>
      </c>
      <c r="C8806" t="s">
        <v>137</v>
      </c>
      <c r="D8806" t="s">
        <v>23</v>
      </c>
      <c r="E8806" t="s">
        <v>51</v>
      </c>
      <c r="F8806" t="s">
        <v>192</v>
      </c>
      <c r="G8806" t="s">
        <v>46</v>
      </c>
      <c r="H8806" t="s">
        <v>132</v>
      </c>
      <c r="I8806" t="s">
        <v>28</v>
      </c>
      <c r="J8806">
        <v>22</v>
      </c>
      <c r="K8806">
        <v>3500</v>
      </c>
      <c r="L8806">
        <v>17</v>
      </c>
      <c r="M8806">
        <v>63910</v>
      </c>
      <c r="N8806">
        <v>57374.97</v>
      </c>
      <c r="O8806">
        <v>6535.03</v>
      </c>
      <c r="P8806" t="s">
        <v>29</v>
      </c>
      <c r="Q8806" t="s">
        <v>47</v>
      </c>
      <c r="R8806" t="s">
        <v>39</v>
      </c>
      <c r="S8806">
        <f t="shared" si="274"/>
        <v>2024</v>
      </c>
      <c r="T8806">
        <f t="shared" si="275"/>
        <v>2</v>
      </c>
    </row>
    <row r="8807" spans="1:20" x14ac:dyDescent="0.3">
      <c r="A8807" s="1">
        <v>45345</v>
      </c>
      <c r="B8807" t="s">
        <v>9252</v>
      </c>
      <c r="C8807" t="s">
        <v>58</v>
      </c>
      <c r="D8807" t="s">
        <v>23</v>
      </c>
      <c r="E8807" t="s">
        <v>51</v>
      </c>
      <c r="F8807" t="s">
        <v>52</v>
      </c>
      <c r="G8807" t="s">
        <v>37</v>
      </c>
      <c r="H8807" t="s">
        <v>27</v>
      </c>
      <c r="I8807" t="s">
        <v>28</v>
      </c>
      <c r="J8807">
        <v>25</v>
      </c>
      <c r="K8807">
        <v>45000</v>
      </c>
      <c r="L8807">
        <v>10</v>
      </c>
      <c r="M8807">
        <v>1012500</v>
      </c>
      <c r="N8807">
        <v>753037.11</v>
      </c>
      <c r="O8807">
        <v>259462.89</v>
      </c>
      <c r="P8807" t="s">
        <v>93</v>
      </c>
      <c r="Q8807" t="s">
        <v>55</v>
      </c>
      <c r="R8807" t="s">
        <v>39</v>
      </c>
      <c r="S8807">
        <f t="shared" si="274"/>
        <v>2024</v>
      </c>
      <c r="T8807">
        <f t="shared" si="275"/>
        <v>2</v>
      </c>
    </row>
    <row r="8808" spans="1:20" x14ac:dyDescent="0.3">
      <c r="A8808" s="1">
        <v>45346</v>
      </c>
      <c r="B8808" t="s">
        <v>9253</v>
      </c>
      <c r="C8808" t="s">
        <v>143</v>
      </c>
      <c r="D8808" t="s">
        <v>50</v>
      </c>
      <c r="E8808" t="s">
        <v>35</v>
      </c>
      <c r="F8808" t="s">
        <v>36</v>
      </c>
      <c r="G8808" t="s">
        <v>85</v>
      </c>
      <c r="H8808" t="s">
        <v>80</v>
      </c>
      <c r="I8808" t="s">
        <v>28</v>
      </c>
      <c r="J8808">
        <v>22</v>
      </c>
      <c r="K8808">
        <v>12000</v>
      </c>
      <c r="L8808">
        <v>9</v>
      </c>
      <c r="M8808">
        <v>240240</v>
      </c>
      <c r="N8808">
        <v>181640.28</v>
      </c>
      <c r="O8808">
        <v>58599.72</v>
      </c>
      <c r="P8808" t="s">
        <v>29</v>
      </c>
      <c r="Q8808" t="s">
        <v>55</v>
      </c>
      <c r="R8808" t="s">
        <v>39</v>
      </c>
      <c r="S8808">
        <f t="shared" si="274"/>
        <v>2024</v>
      </c>
      <c r="T8808">
        <f t="shared" si="275"/>
        <v>2</v>
      </c>
    </row>
    <row r="8809" spans="1:20" x14ac:dyDescent="0.3">
      <c r="A8809" s="1">
        <v>45347</v>
      </c>
      <c r="B8809" t="s">
        <v>9254</v>
      </c>
      <c r="C8809" t="s">
        <v>98</v>
      </c>
      <c r="D8809" t="s">
        <v>50</v>
      </c>
      <c r="E8809" t="s">
        <v>24</v>
      </c>
      <c r="F8809" t="s">
        <v>111</v>
      </c>
      <c r="G8809" t="s">
        <v>26</v>
      </c>
      <c r="H8809" t="s">
        <v>59</v>
      </c>
      <c r="I8809" t="s">
        <v>60</v>
      </c>
      <c r="J8809">
        <v>1</v>
      </c>
      <c r="K8809">
        <v>4500</v>
      </c>
      <c r="L8809">
        <v>12</v>
      </c>
      <c r="M8809">
        <v>3960</v>
      </c>
      <c r="N8809">
        <v>3082.22</v>
      </c>
      <c r="O8809">
        <v>877.78</v>
      </c>
      <c r="P8809" t="s">
        <v>29</v>
      </c>
      <c r="Q8809" t="s">
        <v>47</v>
      </c>
      <c r="R8809" t="s">
        <v>102</v>
      </c>
      <c r="S8809">
        <f t="shared" si="274"/>
        <v>2024</v>
      </c>
      <c r="T8809">
        <f t="shared" si="275"/>
        <v>2</v>
      </c>
    </row>
    <row r="8810" spans="1:20" x14ac:dyDescent="0.3">
      <c r="A8810" s="1">
        <v>45348</v>
      </c>
      <c r="B8810" t="s">
        <v>9255</v>
      </c>
      <c r="C8810" t="s">
        <v>143</v>
      </c>
      <c r="D8810" t="s">
        <v>50</v>
      </c>
      <c r="E8810" t="s">
        <v>24</v>
      </c>
      <c r="F8810" t="s">
        <v>69</v>
      </c>
      <c r="G8810" t="s">
        <v>46</v>
      </c>
      <c r="H8810" t="s">
        <v>120</v>
      </c>
      <c r="I8810" t="s">
        <v>28</v>
      </c>
      <c r="J8810">
        <v>4</v>
      </c>
      <c r="K8810">
        <v>15000</v>
      </c>
      <c r="L8810">
        <v>20</v>
      </c>
      <c r="M8810">
        <v>48000</v>
      </c>
      <c r="N8810">
        <v>40663.279999999999</v>
      </c>
      <c r="O8810">
        <v>7336.72</v>
      </c>
      <c r="P8810" t="s">
        <v>72</v>
      </c>
      <c r="Q8810" t="s">
        <v>30</v>
      </c>
      <c r="R8810" t="s">
        <v>123</v>
      </c>
      <c r="S8810">
        <f t="shared" si="274"/>
        <v>2024</v>
      </c>
      <c r="T8810">
        <f t="shared" si="275"/>
        <v>2</v>
      </c>
    </row>
    <row r="8811" spans="1:20" x14ac:dyDescent="0.3">
      <c r="A8811" s="1">
        <v>45349</v>
      </c>
      <c r="B8811" t="s">
        <v>9256</v>
      </c>
      <c r="C8811" t="s">
        <v>34</v>
      </c>
      <c r="D8811" t="s">
        <v>23</v>
      </c>
      <c r="E8811" t="s">
        <v>44</v>
      </c>
      <c r="F8811" t="s">
        <v>89</v>
      </c>
      <c r="G8811" t="s">
        <v>37</v>
      </c>
      <c r="H8811" t="s">
        <v>132</v>
      </c>
      <c r="I8811" t="s">
        <v>28</v>
      </c>
      <c r="J8811">
        <v>9</v>
      </c>
      <c r="K8811">
        <v>3500</v>
      </c>
      <c r="L8811">
        <v>1</v>
      </c>
      <c r="M8811">
        <v>31185</v>
      </c>
      <c r="N8811">
        <v>27198.81</v>
      </c>
      <c r="O8811">
        <v>3986.19</v>
      </c>
      <c r="P8811" t="s">
        <v>29</v>
      </c>
      <c r="Q8811" t="s">
        <v>55</v>
      </c>
      <c r="R8811" t="s">
        <v>31</v>
      </c>
      <c r="S8811">
        <f t="shared" si="274"/>
        <v>2024</v>
      </c>
      <c r="T8811">
        <f t="shared" si="275"/>
        <v>2</v>
      </c>
    </row>
    <row r="8812" spans="1:20" x14ac:dyDescent="0.3">
      <c r="A8812" s="1">
        <v>45350</v>
      </c>
      <c r="B8812" t="s">
        <v>9257</v>
      </c>
      <c r="C8812" t="s">
        <v>76</v>
      </c>
      <c r="D8812" t="s">
        <v>50</v>
      </c>
      <c r="E8812" t="s">
        <v>51</v>
      </c>
      <c r="F8812" t="s">
        <v>77</v>
      </c>
      <c r="G8812" t="s">
        <v>85</v>
      </c>
      <c r="H8812" t="s">
        <v>80</v>
      </c>
      <c r="I8812" t="s">
        <v>28</v>
      </c>
      <c r="J8812">
        <v>23</v>
      </c>
      <c r="K8812">
        <v>12000</v>
      </c>
      <c r="L8812">
        <v>16</v>
      </c>
      <c r="M8812">
        <v>231840</v>
      </c>
      <c r="N8812">
        <v>178864.61</v>
      </c>
      <c r="O8812">
        <v>52975.39</v>
      </c>
      <c r="P8812" t="s">
        <v>65</v>
      </c>
      <c r="Q8812" t="s">
        <v>30</v>
      </c>
      <c r="R8812" t="s">
        <v>102</v>
      </c>
      <c r="S8812">
        <f t="shared" si="274"/>
        <v>2024</v>
      </c>
      <c r="T8812">
        <f t="shared" si="275"/>
        <v>2</v>
      </c>
    </row>
    <row r="8813" spans="1:20" x14ac:dyDescent="0.3">
      <c r="A8813" s="1">
        <v>45351</v>
      </c>
      <c r="B8813" t="s">
        <v>9258</v>
      </c>
      <c r="C8813" t="s">
        <v>64</v>
      </c>
      <c r="D8813" t="s">
        <v>50</v>
      </c>
      <c r="E8813" t="s">
        <v>35</v>
      </c>
      <c r="F8813" t="s">
        <v>36</v>
      </c>
      <c r="G8813" t="s">
        <v>37</v>
      </c>
      <c r="H8813" t="s">
        <v>80</v>
      </c>
      <c r="I8813" t="s">
        <v>28</v>
      </c>
      <c r="J8813">
        <v>23</v>
      </c>
      <c r="K8813">
        <v>12000</v>
      </c>
      <c r="L8813">
        <v>16</v>
      </c>
      <c r="M8813">
        <v>231840</v>
      </c>
      <c r="N8813">
        <v>206595.57</v>
      </c>
      <c r="O8813">
        <v>25244.43</v>
      </c>
      <c r="P8813" t="s">
        <v>38</v>
      </c>
      <c r="Q8813" t="s">
        <v>30</v>
      </c>
      <c r="R8813" t="s">
        <v>123</v>
      </c>
      <c r="S8813">
        <f t="shared" si="274"/>
        <v>2024</v>
      </c>
      <c r="T8813">
        <f t="shared" si="275"/>
        <v>2</v>
      </c>
    </row>
    <row r="8814" spans="1:20" x14ac:dyDescent="0.3">
      <c r="A8814" s="1">
        <v>45352</v>
      </c>
      <c r="B8814" t="s">
        <v>9259</v>
      </c>
      <c r="C8814" t="s">
        <v>84</v>
      </c>
      <c r="D8814" t="s">
        <v>43</v>
      </c>
      <c r="E8814" t="s">
        <v>24</v>
      </c>
      <c r="F8814" t="s">
        <v>111</v>
      </c>
      <c r="G8814" t="s">
        <v>46</v>
      </c>
      <c r="H8814" t="s">
        <v>132</v>
      </c>
      <c r="I8814" t="s">
        <v>28</v>
      </c>
      <c r="J8814">
        <v>22</v>
      </c>
      <c r="K8814">
        <v>3500</v>
      </c>
      <c r="L8814">
        <v>4</v>
      </c>
      <c r="M8814">
        <v>73920</v>
      </c>
      <c r="N8814">
        <v>55127.17</v>
      </c>
      <c r="O8814">
        <v>18792.830000000002</v>
      </c>
      <c r="P8814" t="s">
        <v>38</v>
      </c>
      <c r="Q8814" t="s">
        <v>55</v>
      </c>
      <c r="R8814" t="s">
        <v>102</v>
      </c>
      <c r="S8814">
        <f t="shared" si="274"/>
        <v>2024</v>
      </c>
      <c r="T8814">
        <f t="shared" si="275"/>
        <v>3</v>
      </c>
    </row>
    <row r="8815" spans="1:20" x14ac:dyDescent="0.3">
      <c r="A8815" s="1">
        <v>45353</v>
      </c>
      <c r="B8815" t="s">
        <v>9260</v>
      </c>
      <c r="C8815" t="s">
        <v>42</v>
      </c>
      <c r="D8815" t="s">
        <v>23</v>
      </c>
      <c r="E8815" t="s">
        <v>24</v>
      </c>
      <c r="F8815" t="s">
        <v>69</v>
      </c>
      <c r="G8815" t="s">
        <v>85</v>
      </c>
      <c r="H8815" t="s">
        <v>140</v>
      </c>
      <c r="I8815" t="s">
        <v>71</v>
      </c>
      <c r="J8815">
        <v>9</v>
      </c>
      <c r="K8815">
        <v>900</v>
      </c>
      <c r="L8815">
        <v>19</v>
      </c>
      <c r="M8815">
        <v>6561</v>
      </c>
      <c r="N8815">
        <v>5654.07</v>
      </c>
      <c r="O8815">
        <v>906.93</v>
      </c>
      <c r="P8815" t="s">
        <v>93</v>
      </c>
      <c r="Q8815" t="s">
        <v>55</v>
      </c>
      <c r="R8815" t="s">
        <v>123</v>
      </c>
      <c r="S8815">
        <f t="shared" si="274"/>
        <v>2024</v>
      </c>
      <c r="T8815">
        <f t="shared" si="275"/>
        <v>3</v>
      </c>
    </row>
    <row r="8816" spans="1:20" x14ac:dyDescent="0.3">
      <c r="A8816" s="1">
        <v>45354</v>
      </c>
      <c r="B8816" t="s">
        <v>9261</v>
      </c>
      <c r="C8816" t="s">
        <v>143</v>
      </c>
      <c r="D8816" t="s">
        <v>43</v>
      </c>
      <c r="E8816" t="s">
        <v>24</v>
      </c>
      <c r="F8816" t="s">
        <v>25</v>
      </c>
      <c r="G8816" t="s">
        <v>26</v>
      </c>
      <c r="H8816" t="s">
        <v>80</v>
      </c>
      <c r="I8816" t="s">
        <v>28</v>
      </c>
      <c r="J8816">
        <v>14</v>
      </c>
      <c r="K8816">
        <v>12000</v>
      </c>
      <c r="L8816">
        <v>18</v>
      </c>
      <c r="M8816">
        <v>137760</v>
      </c>
      <c r="N8816">
        <v>113141.14</v>
      </c>
      <c r="O8816">
        <v>24618.86</v>
      </c>
      <c r="P8816" t="s">
        <v>93</v>
      </c>
      <c r="Q8816" t="s">
        <v>90</v>
      </c>
      <c r="R8816" t="s">
        <v>123</v>
      </c>
      <c r="S8816">
        <f t="shared" si="274"/>
        <v>2024</v>
      </c>
      <c r="T8816">
        <f t="shared" si="275"/>
        <v>3</v>
      </c>
    </row>
    <row r="8817" spans="1:20" x14ac:dyDescent="0.3">
      <c r="A8817" s="1">
        <v>45355</v>
      </c>
      <c r="B8817" t="s">
        <v>9262</v>
      </c>
      <c r="C8817" t="s">
        <v>64</v>
      </c>
      <c r="D8817" t="s">
        <v>43</v>
      </c>
      <c r="E8817" t="s">
        <v>24</v>
      </c>
      <c r="F8817" t="s">
        <v>111</v>
      </c>
      <c r="G8817" t="s">
        <v>46</v>
      </c>
      <c r="H8817" t="s">
        <v>120</v>
      </c>
      <c r="I8817" t="s">
        <v>28</v>
      </c>
      <c r="J8817">
        <v>19</v>
      </c>
      <c r="K8817">
        <v>15000</v>
      </c>
      <c r="L8817">
        <v>8</v>
      </c>
      <c r="M8817">
        <v>262200</v>
      </c>
      <c r="N8817">
        <v>219429.57</v>
      </c>
      <c r="O8817">
        <v>42770.43</v>
      </c>
      <c r="P8817" t="s">
        <v>65</v>
      </c>
      <c r="Q8817" t="s">
        <v>47</v>
      </c>
      <c r="R8817" t="s">
        <v>123</v>
      </c>
      <c r="S8817">
        <f t="shared" si="274"/>
        <v>2024</v>
      </c>
      <c r="T8817">
        <f t="shared" si="275"/>
        <v>3</v>
      </c>
    </row>
    <row r="8818" spans="1:20" x14ac:dyDescent="0.3">
      <c r="A8818" s="1">
        <v>45356</v>
      </c>
      <c r="B8818" t="s">
        <v>9263</v>
      </c>
      <c r="C8818" t="s">
        <v>108</v>
      </c>
      <c r="D8818" t="s">
        <v>23</v>
      </c>
      <c r="E8818" t="s">
        <v>44</v>
      </c>
      <c r="F8818" t="s">
        <v>89</v>
      </c>
      <c r="G8818" t="s">
        <v>26</v>
      </c>
      <c r="H8818" t="s">
        <v>140</v>
      </c>
      <c r="I8818" t="s">
        <v>71</v>
      </c>
      <c r="J8818">
        <v>21</v>
      </c>
      <c r="K8818">
        <v>900</v>
      </c>
      <c r="L8818">
        <v>14</v>
      </c>
      <c r="M8818">
        <v>16254</v>
      </c>
      <c r="N8818">
        <v>14055.7</v>
      </c>
      <c r="O8818">
        <v>2198.3000000000002</v>
      </c>
      <c r="P8818" t="s">
        <v>93</v>
      </c>
      <c r="Q8818" t="s">
        <v>30</v>
      </c>
      <c r="R8818" t="s">
        <v>102</v>
      </c>
      <c r="S8818">
        <f t="shared" si="274"/>
        <v>2024</v>
      </c>
      <c r="T8818">
        <f t="shared" si="275"/>
        <v>3</v>
      </c>
    </row>
    <row r="8819" spans="1:20" x14ac:dyDescent="0.3">
      <c r="A8819" s="1">
        <v>45357</v>
      </c>
      <c r="B8819" t="s">
        <v>9264</v>
      </c>
      <c r="C8819" t="s">
        <v>108</v>
      </c>
      <c r="D8819" t="s">
        <v>50</v>
      </c>
      <c r="E8819" t="s">
        <v>35</v>
      </c>
      <c r="F8819" t="s">
        <v>36</v>
      </c>
      <c r="G8819" t="s">
        <v>37</v>
      </c>
      <c r="H8819" t="s">
        <v>140</v>
      </c>
      <c r="I8819" t="s">
        <v>71</v>
      </c>
      <c r="J8819">
        <v>18</v>
      </c>
      <c r="K8819">
        <v>900</v>
      </c>
      <c r="L8819">
        <v>18</v>
      </c>
      <c r="M8819">
        <v>13284</v>
      </c>
      <c r="N8819">
        <v>10099.35</v>
      </c>
      <c r="O8819">
        <v>3184.65</v>
      </c>
      <c r="P8819" t="s">
        <v>38</v>
      </c>
      <c r="Q8819" t="s">
        <v>47</v>
      </c>
      <c r="R8819" t="s">
        <v>81</v>
      </c>
      <c r="S8819">
        <f t="shared" si="274"/>
        <v>2024</v>
      </c>
      <c r="T8819">
        <f t="shared" si="275"/>
        <v>3</v>
      </c>
    </row>
    <row r="8820" spans="1:20" x14ac:dyDescent="0.3">
      <c r="A8820" s="1">
        <v>45358</v>
      </c>
      <c r="B8820" t="s">
        <v>9265</v>
      </c>
      <c r="C8820" t="s">
        <v>76</v>
      </c>
      <c r="D8820" t="s">
        <v>43</v>
      </c>
      <c r="E8820" t="s">
        <v>24</v>
      </c>
      <c r="F8820" t="s">
        <v>111</v>
      </c>
      <c r="G8820" t="s">
        <v>46</v>
      </c>
      <c r="H8820" t="s">
        <v>80</v>
      </c>
      <c r="I8820" t="s">
        <v>28</v>
      </c>
      <c r="J8820">
        <v>1</v>
      </c>
      <c r="K8820">
        <v>12000</v>
      </c>
      <c r="L8820">
        <v>2</v>
      </c>
      <c r="M8820">
        <v>11760</v>
      </c>
      <c r="N8820">
        <v>10122.36</v>
      </c>
      <c r="O8820">
        <v>1637.64</v>
      </c>
      <c r="P8820" t="s">
        <v>93</v>
      </c>
      <c r="Q8820" t="s">
        <v>55</v>
      </c>
      <c r="R8820" t="s">
        <v>61</v>
      </c>
      <c r="S8820">
        <f t="shared" si="274"/>
        <v>2024</v>
      </c>
      <c r="T8820">
        <f t="shared" si="275"/>
        <v>3</v>
      </c>
    </row>
    <row r="8821" spans="1:20" x14ac:dyDescent="0.3">
      <c r="A8821" s="1">
        <v>45359</v>
      </c>
      <c r="B8821" t="s">
        <v>9266</v>
      </c>
      <c r="C8821" t="s">
        <v>64</v>
      </c>
      <c r="D8821" t="s">
        <v>43</v>
      </c>
      <c r="E8821" t="s">
        <v>51</v>
      </c>
      <c r="F8821" t="s">
        <v>77</v>
      </c>
      <c r="G8821" t="s">
        <v>37</v>
      </c>
      <c r="H8821" t="s">
        <v>132</v>
      </c>
      <c r="I8821" t="s">
        <v>28</v>
      </c>
      <c r="J8821">
        <v>12</v>
      </c>
      <c r="K8821">
        <v>3500</v>
      </c>
      <c r="L8821">
        <v>14</v>
      </c>
      <c r="M8821">
        <v>36120</v>
      </c>
      <c r="N8821">
        <v>31906.97</v>
      </c>
      <c r="O8821">
        <v>4213.03</v>
      </c>
      <c r="P8821" t="s">
        <v>29</v>
      </c>
      <c r="Q8821" t="s">
        <v>55</v>
      </c>
      <c r="R8821" t="s">
        <v>31</v>
      </c>
      <c r="S8821">
        <f t="shared" si="274"/>
        <v>2024</v>
      </c>
      <c r="T8821">
        <f t="shared" si="275"/>
        <v>3</v>
      </c>
    </row>
    <row r="8822" spans="1:20" x14ac:dyDescent="0.3">
      <c r="A8822" s="1">
        <v>45360</v>
      </c>
      <c r="B8822" t="s">
        <v>9267</v>
      </c>
      <c r="C8822" t="s">
        <v>143</v>
      </c>
      <c r="D8822" t="s">
        <v>43</v>
      </c>
      <c r="E8822" t="s">
        <v>24</v>
      </c>
      <c r="F8822" t="s">
        <v>69</v>
      </c>
      <c r="G8822" t="s">
        <v>46</v>
      </c>
      <c r="H8822" t="s">
        <v>132</v>
      </c>
      <c r="I8822" t="s">
        <v>28</v>
      </c>
      <c r="J8822">
        <v>13</v>
      </c>
      <c r="K8822">
        <v>3500</v>
      </c>
      <c r="L8822">
        <v>6</v>
      </c>
      <c r="M8822">
        <v>42770</v>
      </c>
      <c r="N8822">
        <v>39385.589999999997</v>
      </c>
      <c r="O8822">
        <v>3384.41</v>
      </c>
      <c r="P8822" t="s">
        <v>38</v>
      </c>
      <c r="Q8822" t="s">
        <v>47</v>
      </c>
      <c r="R8822" t="s">
        <v>31</v>
      </c>
      <c r="S8822">
        <f t="shared" si="274"/>
        <v>2024</v>
      </c>
      <c r="T8822">
        <f t="shared" si="275"/>
        <v>3</v>
      </c>
    </row>
    <row r="8823" spans="1:20" x14ac:dyDescent="0.3">
      <c r="A8823" s="1">
        <v>45361</v>
      </c>
      <c r="B8823" t="s">
        <v>9268</v>
      </c>
      <c r="C8823" t="s">
        <v>108</v>
      </c>
      <c r="D8823" t="s">
        <v>43</v>
      </c>
      <c r="E8823" t="s">
        <v>24</v>
      </c>
      <c r="F8823" t="s">
        <v>69</v>
      </c>
      <c r="G8823" t="s">
        <v>85</v>
      </c>
      <c r="H8823" t="s">
        <v>53</v>
      </c>
      <c r="I8823" t="s">
        <v>54</v>
      </c>
      <c r="J8823">
        <v>8</v>
      </c>
      <c r="K8823">
        <v>2500</v>
      </c>
      <c r="L8823">
        <v>12</v>
      </c>
      <c r="M8823">
        <v>17600</v>
      </c>
      <c r="N8823">
        <v>14664.86</v>
      </c>
      <c r="O8823">
        <v>2935.14</v>
      </c>
      <c r="P8823" t="s">
        <v>38</v>
      </c>
      <c r="Q8823" t="s">
        <v>47</v>
      </c>
      <c r="R8823" t="s">
        <v>86</v>
      </c>
      <c r="S8823">
        <f t="shared" si="274"/>
        <v>2024</v>
      </c>
      <c r="T8823">
        <f t="shared" si="275"/>
        <v>3</v>
      </c>
    </row>
    <row r="8824" spans="1:20" x14ac:dyDescent="0.3">
      <c r="A8824" s="1">
        <v>45362</v>
      </c>
      <c r="B8824" t="s">
        <v>9269</v>
      </c>
      <c r="C8824" t="s">
        <v>76</v>
      </c>
      <c r="D8824" t="s">
        <v>50</v>
      </c>
      <c r="E8824" t="s">
        <v>44</v>
      </c>
      <c r="F8824" t="s">
        <v>89</v>
      </c>
      <c r="G8824" t="s">
        <v>85</v>
      </c>
      <c r="H8824" t="s">
        <v>53</v>
      </c>
      <c r="I8824" t="s">
        <v>54</v>
      </c>
      <c r="J8824">
        <v>22</v>
      </c>
      <c r="K8824">
        <v>2500</v>
      </c>
      <c r="L8824">
        <v>14</v>
      </c>
      <c r="M8824">
        <v>47300</v>
      </c>
      <c r="N8824">
        <v>34070.67</v>
      </c>
      <c r="O8824">
        <v>13229.33</v>
      </c>
      <c r="P8824" t="s">
        <v>38</v>
      </c>
      <c r="Q8824" t="s">
        <v>30</v>
      </c>
      <c r="R8824" t="s">
        <v>123</v>
      </c>
      <c r="S8824">
        <f t="shared" si="274"/>
        <v>2024</v>
      </c>
      <c r="T8824">
        <f t="shared" si="275"/>
        <v>3</v>
      </c>
    </row>
    <row r="8825" spans="1:20" x14ac:dyDescent="0.3">
      <c r="A8825" s="1">
        <v>45363</v>
      </c>
      <c r="B8825" t="s">
        <v>9270</v>
      </c>
      <c r="C8825" t="s">
        <v>34</v>
      </c>
      <c r="D8825" t="s">
        <v>50</v>
      </c>
      <c r="E8825" t="s">
        <v>51</v>
      </c>
      <c r="F8825" t="s">
        <v>77</v>
      </c>
      <c r="G8825" t="s">
        <v>37</v>
      </c>
      <c r="H8825" t="s">
        <v>59</v>
      </c>
      <c r="I8825" t="s">
        <v>60</v>
      </c>
      <c r="J8825">
        <v>23</v>
      </c>
      <c r="K8825">
        <v>4500</v>
      </c>
      <c r="L8825">
        <v>13</v>
      </c>
      <c r="M8825">
        <v>90045</v>
      </c>
      <c r="N8825">
        <v>77699.259999999995</v>
      </c>
      <c r="O8825">
        <v>12345.74</v>
      </c>
      <c r="P8825" t="s">
        <v>72</v>
      </c>
      <c r="Q8825" t="s">
        <v>55</v>
      </c>
      <c r="R8825" t="s">
        <v>81</v>
      </c>
      <c r="S8825">
        <f t="shared" si="274"/>
        <v>2024</v>
      </c>
      <c r="T8825">
        <f t="shared" si="275"/>
        <v>3</v>
      </c>
    </row>
    <row r="8826" spans="1:20" x14ac:dyDescent="0.3">
      <c r="A8826" s="1">
        <v>45364</v>
      </c>
      <c r="B8826" t="s">
        <v>9271</v>
      </c>
      <c r="C8826" t="s">
        <v>22</v>
      </c>
      <c r="D8826" t="s">
        <v>43</v>
      </c>
      <c r="E8826" t="s">
        <v>24</v>
      </c>
      <c r="F8826" t="s">
        <v>25</v>
      </c>
      <c r="G8826" t="s">
        <v>85</v>
      </c>
      <c r="H8826" t="s">
        <v>80</v>
      </c>
      <c r="I8826" t="s">
        <v>28</v>
      </c>
      <c r="J8826">
        <v>24</v>
      </c>
      <c r="K8826">
        <v>12000</v>
      </c>
      <c r="L8826">
        <v>10</v>
      </c>
      <c r="M8826">
        <v>259200</v>
      </c>
      <c r="N8826">
        <v>220396.74</v>
      </c>
      <c r="O8826">
        <v>38803.26</v>
      </c>
      <c r="P8826" t="s">
        <v>38</v>
      </c>
      <c r="Q8826" t="s">
        <v>47</v>
      </c>
      <c r="R8826" t="s">
        <v>39</v>
      </c>
      <c r="S8826">
        <f t="shared" si="274"/>
        <v>2024</v>
      </c>
      <c r="T8826">
        <f t="shared" si="275"/>
        <v>3</v>
      </c>
    </row>
    <row r="8827" spans="1:20" x14ac:dyDescent="0.3">
      <c r="A8827" s="1">
        <v>45365</v>
      </c>
      <c r="B8827" t="s">
        <v>9272</v>
      </c>
      <c r="C8827" t="s">
        <v>22</v>
      </c>
      <c r="D8827" t="s">
        <v>43</v>
      </c>
      <c r="E8827" t="s">
        <v>51</v>
      </c>
      <c r="F8827" t="s">
        <v>99</v>
      </c>
      <c r="G8827" t="s">
        <v>46</v>
      </c>
      <c r="H8827" t="s">
        <v>59</v>
      </c>
      <c r="I8827" t="s">
        <v>60</v>
      </c>
      <c r="J8827">
        <v>14</v>
      </c>
      <c r="K8827">
        <v>4500</v>
      </c>
      <c r="L8827">
        <v>13</v>
      </c>
      <c r="M8827">
        <v>54810</v>
      </c>
      <c r="N8827">
        <v>41843.910000000003</v>
      </c>
      <c r="O8827">
        <v>12966.09</v>
      </c>
      <c r="P8827" t="s">
        <v>72</v>
      </c>
      <c r="Q8827" t="s">
        <v>47</v>
      </c>
      <c r="R8827" t="s">
        <v>73</v>
      </c>
      <c r="S8827">
        <f t="shared" si="274"/>
        <v>2024</v>
      </c>
      <c r="T8827">
        <f t="shared" si="275"/>
        <v>3</v>
      </c>
    </row>
    <row r="8828" spans="1:20" x14ac:dyDescent="0.3">
      <c r="A8828" s="1">
        <v>45366</v>
      </c>
      <c r="B8828" t="s">
        <v>9273</v>
      </c>
      <c r="C8828" t="s">
        <v>58</v>
      </c>
      <c r="D8828" t="s">
        <v>43</v>
      </c>
      <c r="E8828" t="s">
        <v>24</v>
      </c>
      <c r="F8828" t="s">
        <v>69</v>
      </c>
      <c r="G8828" t="s">
        <v>26</v>
      </c>
      <c r="H8828" t="s">
        <v>120</v>
      </c>
      <c r="I8828" t="s">
        <v>28</v>
      </c>
      <c r="J8828">
        <v>12</v>
      </c>
      <c r="K8828">
        <v>15000</v>
      </c>
      <c r="L8828">
        <v>19</v>
      </c>
      <c r="M8828">
        <v>145800</v>
      </c>
      <c r="N8828">
        <v>131016.02</v>
      </c>
      <c r="O8828">
        <v>14783.98</v>
      </c>
      <c r="P8828" t="s">
        <v>38</v>
      </c>
      <c r="Q8828" t="s">
        <v>30</v>
      </c>
      <c r="R8828" t="s">
        <v>102</v>
      </c>
      <c r="S8828">
        <f t="shared" si="274"/>
        <v>2024</v>
      </c>
      <c r="T8828">
        <f t="shared" si="275"/>
        <v>3</v>
      </c>
    </row>
    <row r="8829" spans="1:20" x14ac:dyDescent="0.3">
      <c r="A8829" s="1">
        <v>45367</v>
      </c>
      <c r="B8829" t="s">
        <v>9274</v>
      </c>
      <c r="C8829" t="s">
        <v>137</v>
      </c>
      <c r="D8829" t="s">
        <v>23</v>
      </c>
      <c r="E8829" t="s">
        <v>24</v>
      </c>
      <c r="F8829" t="s">
        <v>111</v>
      </c>
      <c r="G8829" t="s">
        <v>85</v>
      </c>
      <c r="H8829" t="s">
        <v>70</v>
      </c>
      <c r="I8829" t="s">
        <v>71</v>
      </c>
      <c r="J8829">
        <v>22</v>
      </c>
      <c r="K8829">
        <v>600</v>
      </c>
      <c r="L8829">
        <v>19</v>
      </c>
      <c r="M8829">
        <v>10692</v>
      </c>
      <c r="N8829">
        <v>9506.93</v>
      </c>
      <c r="O8829">
        <v>1185.07</v>
      </c>
      <c r="P8829" t="s">
        <v>29</v>
      </c>
      <c r="Q8829" t="s">
        <v>90</v>
      </c>
      <c r="R8829" t="s">
        <v>31</v>
      </c>
      <c r="S8829">
        <f t="shared" si="274"/>
        <v>2024</v>
      </c>
      <c r="T8829">
        <f t="shared" si="275"/>
        <v>3</v>
      </c>
    </row>
    <row r="8830" spans="1:20" x14ac:dyDescent="0.3">
      <c r="A8830" s="1">
        <v>45368</v>
      </c>
      <c r="B8830" t="s">
        <v>9275</v>
      </c>
      <c r="C8830" t="s">
        <v>137</v>
      </c>
      <c r="D8830" t="s">
        <v>50</v>
      </c>
      <c r="E8830" t="s">
        <v>51</v>
      </c>
      <c r="F8830" t="s">
        <v>77</v>
      </c>
      <c r="G8830" t="s">
        <v>37</v>
      </c>
      <c r="H8830" t="s">
        <v>132</v>
      </c>
      <c r="I8830" t="s">
        <v>28</v>
      </c>
      <c r="J8830">
        <v>5</v>
      </c>
      <c r="K8830">
        <v>3500</v>
      </c>
      <c r="L8830">
        <v>7</v>
      </c>
      <c r="M8830">
        <v>16275</v>
      </c>
      <c r="N8830">
        <v>12960.22</v>
      </c>
      <c r="O8830">
        <v>3314.78</v>
      </c>
      <c r="P8830" t="s">
        <v>72</v>
      </c>
      <c r="Q8830" t="s">
        <v>30</v>
      </c>
      <c r="R8830" t="s">
        <v>39</v>
      </c>
      <c r="S8830">
        <f t="shared" si="274"/>
        <v>2024</v>
      </c>
      <c r="T8830">
        <f t="shared" si="275"/>
        <v>3</v>
      </c>
    </row>
    <row r="8831" spans="1:20" x14ac:dyDescent="0.3">
      <c r="A8831" s="1">
        <v>45369</v>
      </c>
      <c r="B8831" t="s">
        <v>9276</v>
      </c>
      <c r="C8831" t="s">
        <v>143</v>
      </c>
      <c r="D8831" t="s">
        <v>50</v>
      </c>
      <c r="E8831" t="s">
        <v>24</v>
      </c>
      <c r="F8831" t="s">
        <v>111</v>
      </c>
      <c r="G8831" t="s">
        <v>85</v>
      </c>
      <c r="H8831" t="s">
        <v>70</v>
      </c>
      <c r="I8831" t="s">
        <v>71</v>
      </c>
      <c r="J8831">
        <v>2</v>
      </c>
      <c r="K8831">
        <v>600</v>
      </c>
      <c r="L8831">
        <v>16</v>
      </c>
      <c r="M8831">
        <v>1008</v>
      </c>
      <c r="N8831">
        <v>890.05</v>
      </c>
      <c r="O8831">
        <v>117.95</v>
      </c>
      <c r="P8831" t="s">
        <v>93</v>
      </c>
      <c r="Q8831" t="s">
        <v>30</v>
      </c>
      <c r="R8831" t="s">
        <v>86</v>
      </c>
      <c r="S8831">
        <f t="shared" si="274"/>
        <v>2024</v>
      </c>
      <c r="T8831">
        <f t="shared" si="275"/>
        <v>3</v>
      </c>
    </row>
    <row r="8832" spans="1:20" x14ac:dyDescent="0.3">
      <c r="A8832" s="1">
        <v>45370</v>
      </c>
      <c r="B8832" t="s">
        <v>9277</v>
      </c>
      <c r="C8832" t="s">
        <v>76</v>
      </c>
      <c r="D8832" t="s">
        <v>43</v>
      </c>
      <c r="E8832" t="s">
        <v>35</v>
      </c>
      <c r="F8832" t="s">
        <v>36</v>
      </c>
      <c r="G8832" t="s">
        <v>85</v>
      </c>
      <c r="H8832" t="s">
        <v>53</v>
      </c>
      <c r="I8832" t="s">
        <v>54</v>
      </c>
      <c r="J8832">
        <v>4</v>
      </c>
      <c r="K8832">
        <v>2500</v>
      </c>
      <c r="L8832">
        <v>12</v>
      </c>
      <c r="M8832">
        <v>8800</v>
      </c>
      <c r="N8832">
        <v>7255.71</v>
      </c>
      <c r="O8832">
        <v>1544.29</v>
      </c>
      <c r="P8832" t="s">
        <v>38</v>
      </c>
      <c r="Q8832" t="s">
        <v>30</v>
      </c>
      <c r="R8832" t="s">
        <v>39</v>
      </c>
      <c r="S8832">
        <f t="shared" si="274"/>
        <v>2024</v>
      </c>
      <c r="T8832">
        <f t="shared" si="275"/>
        <v>3</v>
      </c>
    </row>
    <row r="8833" spans="1:20" x14ac:dyDescent="0.3">
      <c r="A8833" s="1">
        <v>45371</v>
      </c>
      <c r="B8833" t="s">
        <v>9278</v>
      </c>
      <c r="C8833" t="s">
        <v>143</v>
      </c>
      <c r="D8833" t="s">
        <v>43</v>
      </c>
      <c r="E8833" t="s">
        <v>35</v>
      </c>
      <c r="F8833" t="s">
        <v>36</v>
      </c>
      <c r="G8833" t="s">
        <v>37</v>
      </c>
      <c r="H8833" t="s">
        <v>132</v>
      </c>
      <c r="I8833" t="s">
        <v>28</v>
      </c>
      <c r="J8833">
        <v>1</v>
      </c>
      <c r="K8833">
        <v>3500</v>
      </c>
      <c r="L8833">
        <v>19</v>
      </c>
      <c r="M8833">
        <v>2835</v>
      </c>
      <c r="N8833">
        <v>2351.09</v>
      </c>
      <c r="O8833">
        <v>483.91</v>
      </c>
      <c r="P8833" t="s">
        <v>29</v>
      </c>
      <c r="Q8833" t="s">
        <v>30</v>
      </c>
      <c r="R8833" t="s">
        <v>123</v>
      </c>
      <c r="S8833">
        <f t="shared" si="274"/>
        <v>2024</v>
      </c>
      <c r="T8833">
        <f t="shared" si="275"/>
        <v>3</v>
      </c>
    </row>
    <row r="8834" spans="1:20" x14ac:dyDescent="0.3">
      <c r="A8834" s="1">
        <v>45372</v>
      </c>
      <c r="B8834" t="s">
        <v>9279</v>
      </c>
      <c r="C8834" t="s">
        <v>108</v>
      </c>
      <c r="D8834" t="s">
        <v>43</v>
      </c>
      <c r="E8834" t="s">
        <v>44</v>
      </c>
      <c r="F8834" t="s">
        <v>89</v>
      </c>
      <c r="G8834" t="s">
        <v>46</v>
      </c>
      <c r="H8834" t="s">
        <v>132</v>
      </c>
      <c r="I8834" t="s">
        <v>28</v>
      </c>
      <c r="J8834">
        <v>24</v>
      </c>
      <c r="K8834">
        <v>3500</v>
      </c>
      <c r="L8834">
        <v>20</v>
      </c>
      <c r="M8834">
        <v>67200</v>
      </c>
      <c r="N8834">
        <v>52267.14</v>
      </c>
      <c r="O8834">
        <v>14932.86</v>
      </c>
      <c r="P8834" t="s">
        <v>38</v>
      </c>
      <c r="Q8834" t="s">
        <v>55</v>
      </c>
      <c r="R8834" t="s">
        <v>86</v>
      </c>
      <c r="S8834">
        <f t="shared" si="274"/>
        <v>2024</v>
      </c>
      <c r="T8834">
        <f t="shared" si="275"/>
        <v>3</v>
      </c>
    </row>
    <row r="8835" spans="1:20" x14ac:dyDescent="0.3">
      <c r="A8835" s="1">
        <v>45373</v>
      </c>
      <c r="B8835" t="s">
        <v>9280</v>
      </c>
      <c r="C8835" t="s">
        <v>84</v>
      </c>
      <c r="D8835" t="s">
        <v>23</v>
      </c>
      <c r="E8835" t="s">
        <v>44</v>
      </c>
      <c r="F8835" t="s">
        <v>89</v>
      </c>
      <c r="G8835" t="s">
        <v>37</v>
      </c>
      <c r="H8835" t="s">
        <v>53</v>
      </c>
      <c r="I8835" t="s">
        <v>54</v>
      </c>
      <c r="J8835">
        <v>19</v>
      </c>
      <c r="K8835">
        <v>2500</v>
      </c>
      <c r="L8835">
        <v>4</v>
      </c>
      <c r="M8835">
        <v>45600</v>
      </c>
      <c r="N8835">
        <v>35540.74</v>
      </c>
      <c r="O8835">
        <v>10059.26</v>
      </c>
      <c r="P8835" t="s">
        <v>93</v>
      </c>
      <c r="Q8835" t="s">
        <v>90</v>
      </c>
      <c r="R8835" t="s">
        <v>86</v>
      </c>
      <c r="S8835">
        <f t="shared" ref="S8835:S8898" si="276">YEAR(A8835)</f>
        <v>2024</v>
      </c>
      <c r="T8835">
        <f t="shared" si="275"/>
        <v>3</v>
      </c>
    </row>
    <row r="8836" spans="1:20" x14ac:dyDescent="0.3">
      <c r="A8836" s="1">
        <v>45374</v>
      </c>
      <c r="B8836" t="s">
        <v>9281</v>
      </c>
      <c r="C8836" t="s">
        <v>137</v>
      </c>
      <c r="D8836" t="s">
        <v>43</v>
      </c>
      <c r="E8836" t="s">
        <v>44</v>
      </c>
      <c r="F8836" t="s">
        <v>89</v>
      </c>
      <c r="G8836" t="s">
        <v>37</v>
      </c>
      <c r="H8836" t="s">
        <v>70</v>
      </c>
      <c r="I8836" t="s">
        <v>71</v>
      </c>
      <c r="J8836">
        <v>7</v>
      </c>
      <c r="K8836">
        <v>600</v>
      </c>
      <c r="L8836">
        <v>3</v>
      </c>
      <c r="M8836">
        <v>4074</v>
      </c>
      <c r="N8836">
        <v>3457.22</v>
      </c>
      <c r="O8836">
        <v>616.78</v>
      </c>
      <c r="P8836" t="s">
        <v>38</v>
      </c>
      <c r="Q8836" t="s">
        <v>90</v>
      </c>
      <c r="R8836" t="s">
        <v>86</v>
      </c>
      <c r="S8836">
        <f t="shared" si="276"/>
        <v>2024</v>
      </c>
      <c r="T8836">
        <f t="shared" ref="T8836:T8899" si="277">MONTH(A8836)</f>
        <v>3</v>
      </c>
    </row>
    <row r="8837" spans="1:20" x14ac:dyDescent="0.3">
      <c r="A8837" s="1">
        <v>45375</v>
      </c>
      <c r="B8837" t="s">
        <v>9282</v>
      </c>
      <c r="C8837" t="s">
        <v>143</v>
      </c>
      <c r="D8837" t="s">
        <v>23</v>
      </c>
      <c r="E8837" t="s">
        <v>35</v>
      </c>
      <c r="F8837" t="s">
        <v>36</v>
      </c>
      <c r="G8837" t="s">
        <v>46</v>
      </c>
      <c r="H8837" t="s">
        <v>70</v>
      </c>
      <c r="I8837" t="s">
        <v>71</v>
      </c>
      <c r="J8837">
        <v>7</v>
      </c>
      <c r="K8837">
        <v>600</v>
      </c>
      <c r="L8837">
        <v>6</v>
      </c>
      <c r="M8837">
        <v>3948</v>
      </c>
      <c r="N8837">
        <v>3708.29</v>
      </c>
      <c r="O8837">
        <v>239.71</v>
      </c>
      <c r="P8837" t="s">
        <v>72</v>
      </c>
      <c r="Q8837" t="s">
        <v>55</v>
      </c>
      <c r="R8837" t="s">
        <v>123</v>
      </c>
      <c r="S8837">
        <f t="shared" si="276"/>
        <v>2024</v>
      </c>
      <c r="T8837">
        <f t="shared" si="277"/>
        <v>3</v>
      </c>
    </row>
    <row r="8838" spans="1:20" x14ac:dyDescent="0.3">
      <c r="A8838" s="1">
        <v>45376</v>
      </c>
      <c r="B8838" t="s">
        <v>9283</v>
      </c>
      <c r="C8838" t="s">
        <v>34</v>
      </c>
      <c r="D8838" t="s">
        <v>43</v>
      </c>
      <c r="E8838" t="s">
        <v>51</v>
      </c>
      <c r="F8838" t="s">
        <v>52</v>
      </c>
      <c r="G8838" t="s">
        <v>37</v>
      </c>
      <c r="H8838" t="s">
        <v>70</v>
      </c>
      <c r="I8838" t="s">
        <v>71</v>
      </c>
      <c r="J8838">
        <v>16</v>
      </c>
      <c r="K8838">
        <v>600</v>
      </c>
      <c r="L8838">
        <v>20</v>
      </c>
      <c r="M8838">
        <v>7680</v>
      </c>
      <c r="N8838">
        <v>5729.49</v>
      </c>
      <c r="O8838">
        <v>1950.51</v>
      </c>
      <c r="P8838" t="s">
        <v>72</v>
      </c>
      <c r="Q8838" t="s">
        <v>90</v>
      </c>
      <c r="R8838" t="s">
        <v>123</v>
      </c>
      <c r="S8838">
        <f t="shared" si="276"/>
        <v>2024</v>
      </c>
      <c r="T8838">
        <f t="shared" si="277"/>
        <v>3</v>
      </c>
    </row>
    <row r="8839" spans="1:20" x14ac:dyDescent="0.3">
      <c r="A8839" s="1">
        <v>45377</v>
      </c>
      <c r="B8839" t="s">
        <v>9284</v>
      </c>
      <c r="C8839" t="s">
        <v>76</v>
      </c>
      <c r="D8839" t="s">
        <v>23</v>
      </c>
      <c r="E8839" t="s">
        <v>51</v>
      </c>
      <c r="F8839" t="s">
        <v>77</v>
      </c>
      <c r="G8839" t="s">
        <v>46</v>
      </c>
      <c r="H8839" t="s">
        <v>53</v>
      </c>
      <c r="I8839" t="s">
        <v>54</v>
      </c>
      <c r="J8839">
        <v>17</v>
      </c>
      <c r="K8839">
        <v>2500</v>
      </c>
      <c r="L8839">
        <v>13</v>
      </c>
      <c r="M8839">
        <v>36975</v>
      </c>
      <c r="N8839">
        <v>29823.09</v>
      </c>
      <c r="O8839">
        <v>7151.91</v>
      </c>
      <c r="P8839" t="s">
        <v>72</v>
      </c>
      <c r="Q8839" t="s">
        <v>90</v>
      </c>
      <c r="R8839" t="s">
        <v>39</v>
      </c>
      <c r="S8839">
        <f t="shared" si="276"/>
        <v>2024</v>
      </c>
      <c r="T8839">
        <f t="shared" si="277"/>
        <v>3</v>
      </c>
    </row>
    <row r="8840" spans="1:20" x14ac:dyDescent="0.3">
      <c r="A8840" s="1">
        <v>45378</v>
      </c>
      <c r="B8840" t="s">
        <v>9285</v>
      </c>
      <c r="C8840" t="s">
        <v>98</v>
      </c>
      <c r="D8840" t="s">
        <v>43</v>
      </c>
      <c r="E8840" t="s">
        <v>24</v>
      </c>
      <c r="F8840" t="s">
        <v>111</v>
      </c>
      <c r="G8840" t="s">
        <v>46</v>
      </c>
      <c r="H8840" t="s">
        <v>70</v>
      </c>
      <c r="I8840" t="s">
        <v>71</v>
      </c>
      <c r="J8840">
        <v>24</v>
      </c>
      <c r="K8840">
        <v>600</v>
      </c>
      <c r="L8840">
        <v>0</v>
      </c>
      <c r="M8840">
        <v>14400</v>
      </c>
      <c r="N8840">
        <v>12462.09</v>
      </c>
      <c r="O8840">
        <v>1937.91</v>
      </c>
      <c r="P8840" t="s">
        <v>72</v>
      </c>
      <c r="Q8840" t="s">
        <v>47</v>
      </c>
      <c r="R8840" t="s">
        <v>39</v>
      </c>
      <c r="S8840">
        <f t="shared" si="276"/>
        <v>2024</v>
      </c>
      <c r="T8840">
        <f t="shared" si="277"/>
        <v>3</v>
      </c>
    </row>
    <row r="8841" spans="1:20" x14ac:dyDescent="0.3">
      <c r="A8841" s="1">
        <v>45379</v>
      </c>
      <c r="B8841" t="s">
        <v>9286</v>
      </c>
      <c r="C8841" t="s">
        <v>34</v>
      </c>
      <c r="D8841" t="s">
        <v>23</v>
      </c>
      <c r="E8841" t="s">
        <v>35</v>
      </c>
      <c r="F8841" t="s">
        <v>36</v>
      </c>
      <c r="G8841" t="s">
        <v>46</v>
      </c>
      <c r="H8841" t="s">
        <v>120</v>
      </c>
      <c r="I8841" t="s">
        <v>28</v>
      </c>
      <c r="J8841">
        <v>10</v>
      </c>
      <c r="K8841">
        <v>15000</v>
      </c>
      <c r="L8841">
        <v>9</v>
      </c>
      <c r="M8841">
        <v>136500</v>
      </c>
      <c r="N8841">
        <v>128248.32000000001</v>
      </c>
      <c r="O8841">
        <v>8251.68</v>
      </c>
      <c r="P8841" t="s">
        <v>38</v>
      </c>
      <c r="Q8841" t="s">
        <v>55</v>
      </c>
      <c r="R8841" t="s">
        <v>73</v>
      </c>
      <c r="S8841">
        <f t="shared" si="276"/>
        <v>2024</v>
      </c>
      <c r="T8841">
        <f t="shared" si="277"/>
        <v>3</v>
      </c>
    </row>
    <row r="8842" spans="1:20" x14ac:dyDescent="0.3">
      <c r="A8842" s="1">
        <v>45380</v>
      </c>
      <c r="B8842" t="s">
        <v>9287</v>
      </c>
      <c r="C8842" t="s">
        <v>64</v>
      </c>
      <c r="D8842" t="s">
        <v>50</v>
      </c>
      <c r="E8842" t="s">
        <v>51</v>
      </c>
      <c r="F8842" t="s">
        <v>99</v>
      </c>
      <c r="G8842" t="s">
        <v>37</v>
      </c>
      <c r="H8842" t="s">
        <v>80</v>
      </c>
      <c r="I8842" t="s">
        <v>28</v>
      </c>
      <c r="J8842">
        <v>2</v>
      </c>
      <c r="K8842">
        <v>12000</v>
      </c>
      <c r="L8842">
        <v>2</v>
      </c>
      <c r="M8842">
        <v>23520</v>
      </c>
      <c r="N8842">
        <v>18130.09</v>
      </c>
      <c r="O8842">
        <v>5389.91</v>
      </c>
      <c r="P8842" t="s">
        <v>93</v>
      </c>
      <c r="Q8842" t="s">
        <v>90</v>
      </c>
      <c r="R8842" t="s">
        <v>31</v>
      </c>
      <c r="S8842">
        <f t="shared" si="276"/>
        <v>2024</v>
      </c>
      <c r="T8842">
        <f t="shared" si="277"/>
        <v>3</v>
      </c>
    </row>
    <row r="8843" spans="1:20" x14ac:dyDescent="0.3">
      <c r="A8843" s="1">
        <v>45381</v>
      </c>
      <c r="B8843" t="s">
        <v>9288</v>
      </c>
      <c r="C8843" t="s">
        <v>22</v>
      </c>
      <c r="D8843" t="s">
        <v>43</v>
      </c>
      <c r="E8843" t="s">
        <v>44</v>
      </c>
      <c r="F8843" t="s">
        <v>89</v>
      </c>
      <c r="G8843" t="s">
        <v>46</v>
      </c>
      <c r="H8843" t="s">
        <v>120</v>
      </c>
      <c r="I8843" t="s">
        <v>28</v>
      </c>
      <c r="J8843">
        <v>11</v>
      </c>
      <c r="K8843">
        <v>15000</v>
      </c>
      <c r="L8843">
        <v>18</v>
      </c>
      <c r="M8843">
        <v>135300</v>
      </c>
      <c r="N8843">
        <v>112977.48</v>
      </c>
      <c r="O8843">
        <v>22322.52</v>
      </c>
      <c r="P8843" t="s">
        <v>38</v>
      </c>
      <c r="Q8843" t="s">
        <v>90</v>
      </c>
      <c r="R8843" t="s">
        <v>81</v>
      </c>
      <c r="S8843">
        <f t="shared" si="276"/>
        <v>2024</v>
      </c>
      <c r="T8843">
        <f t="shared" si="277"/>
        <v>3</v>
      </c>
    </row>
    <row r="8844" spans="1:20" x14ac:dyDescent="0.3">
      <c r="A8844" s="1">
        <v>45382</v>
      </c>
      <c r="B8844" t="s">
        <v>9289</v>
      </c>
      <c r="C8844" t="s">
        <v>108</v>
      </c>
      <c r="D8844" t="s">
        <v>43</v>
      </c>
      <c r="E8844" t="s">
        <v>51</v>
      </c>
      <c r="F8844" t="s">
        <v>192</v>
      </c>
      <c r="G8844" t="s">
        <v>26</v>
      </c>
      <c r="H8844" t="s">
        <v>53</v>
      </c>
      <c r="I8844" t="s">
        <v>54</v>
      </c>
      <c r="J8844">
        <v>25</v>
      </c>
      <c r="K8844">
        <v>2500</v>
      </c>
      <c r="L8844">
        <v>2</v>
      </c>
      <c r="M8844">
        <v>61250</v>
      </c>
      <c r="N8844">
        <v>49128.47</v>
      </c>
      <c r="O8844">
        <v>12121.53</v>
      </c>
      <c r="P8844" t="s">
        <v>72</v>
      </c>
      <c r="Q8844" t="s">
        <v>30</v>
      </c>
      <c r="R8844" t="s">
        <v>73</v>
      </c>
      <c r="S8844">
        <f t="shared" si="276"/>
        <v>2024</v>
      </c>
      <c r="T8844">
        <f t="shared" si="277"/>
        <v>3</v>
      </c>
    </row>
    <row r="8845" spans="1:20" x14ac:dyDescent="0.3">
      <c r="A8845" s="1">
        <v>45383</v>
      </c>
      <c r="B8845" t="s">
        <v>9290</v>
      </c>
      <c r="C8845" t="s">
        <v>98</v>
      </c>
      <c r="D8845" t="s">
        <v>50</v>
      </c>
      <c r="E8845" t="s">
        <v>44</v>
      </c>
      <c r="F8845" t="s">
        <v>45</v>
      </c>
      <c r="G8845" t="s">
        <v>37</v>
      </c>
      <c r="H8845" t="s">
        <v>59</v>
      </c>
      <c r="I8845" t="s">
        <v>60</v>
      </c>
      <c r="J8845">
        <v>9</v>
      </c>
      <c r="K8845">
        <v>4500</v>
      </c>
      <c r="L8845">
        <v>7</v>
      </c>
      <c r="M8845">
        <v>37665</v>
      </c>
      <c r="N8845">
        <v>31449.32</v>
      </c>
      <c r="O8845">
        <v>6215.68</v>
      </c>
      <c r="P8845" t="s">
        <v>38</v>
      </c>
      <c r="Q8845" t="s">
        <v>90</v>
      </c>
      <c r="R8845" t="s">
        <v>61</v>
      </c>
      <c r="S8845">
        <f t="shared" si="276"/>
        <v>2024</v>
      </c>
      <c r="T8845">
        <f t="shared" si="277"/>
        <v>4</v>
      </c>
    </row>
    <row r="8846" spans="1:20" x14ac:dyDescent="0.3">
      <c r="A8846" s="1">
        <v>45384</v>
      </c>
      <c r="B8846" t="s">
        <v>9291</v>
      </c>
      <c r="C8846" t="s">
        <v>76</v>
      </c>
      <c r="D8846" t="s">
        <v>23</v>
      </c>
      <c r="E8846" t="s">
        <v>35</v>
      </c>
      <c r="F8846" t="s">
        <v>36</v>
      </c>
      <c r="G8846" t="s">
        <v>46</v>
      </c>
      <c r="H8846" t="s">
        <v>27</v>
      </c>
      <c r="I8846" t="s">
        <v>28</v>
      </c>
      <c r="J8846">
        <v>20</v>
      </c>
      <c r="K8846">
        <v>45000</v>
      </c>
      <c r="L8846">
        <v>3</v>
      </c>
      <c r="M8846">
        <v>873000</v>
      </c>
      <c r="N8846">
        <v>686517.16</v>
      </c>
      <c r="O8846">
        <v>186482.84</v>
      </c>
      <c r="P8846" t="s">
        <v>65</v>
      </c>
      <c r="Q8846" t="s">
        <v>47</v>
      </c>
      <c r="R8846" t="s">
        <v>123</v>
      </c>
      <c r="S8846">
        <f t="shared" si="276"/>
        <v>2024</v>
      </c>
      <c r="T8846">
        <f t="shared" si="277"/>
        <v>4</v>
      </c>
    </row>
    <row r="8847" spans="1:20" x14ac:dyDescent="0.3">
      <c r="A8847" s="1">
        <v>45385</v>
      </c>
      <c r="B8847" t="s">
        <v>9292</v>
      </c>
      <c r="C8847" t="s">
        <v>108</v>
      </c>
      <c r="D8847" t="s">
        <v>50</v>
      </c>
      <c r="E8847" t="s">
        <v>24</v>
      </c>
      <c r="F8847" t="s">
        <v>111</v>
      </c>
      <c r="G8847" t="s">
        <v>46</v>
      </c>
      <c r="H8847" t="s">
        <v>70</v>
      </c>
      <c r="I8847" t="s">
        <v>71</v>
      </c>
      <c r="J8847">
        <v>16</v>
      </c>
      <c r="K8847">
        <v>600</v>
      </c>
      <c r="L8847">
        <v>20</v>
      </c>
      <c r="M8847">
        <v>7680</v>
      </c>
      <c r="N8847">
        <v>6384.85</v>
      </c>
      <c r="O8847">
        <v>1295.1500000000001</v>
      </c>
      <c r="P8847" t="s">
        <v>38</v>
      </c>
      <c r="Q8847" t="s">
        <v>30</v>
      </c>
      <c r="R8847" t="s">
        <v>81</v>
      </c>
      <c r="S8847">
        <f t="shared" si="276"/>
        <v>2024</v>
      </c>
      <c r="T8847">
        <f t="shared" si="277"/>
        <v>4</v>
      </c>
    </row>
    <row r="8848" spans="1:20" x14ac:dyDescent="0.3">
      <c r="A8848" s="1">
        <v>45386</v>
      </c>
      <c r="B8848" t="s">
        <v>9293</v>
      </c>
      <c r="C8848" t="s">
        <v>42</v>
      </c>
      <c r="D8848" t="s">
        <v>50</v>
      </c>
      <c r="E8848" t="s">
        <v>35</v>
      </c>
      <c r="F8848" t="s">
        <v>36</v>
      </c>
      <c r="G8848" t="s">
        <v>46</v>
      </c>
      <c r="H8848" t="s">
        <v>120</v>
      </c>
      <c r="I8848" t="s">
        <v>28</v>
      </c>
      <c r="J8848">
        <v>8</v>
      </c>
      <c r="K8848">
        <v>15000</v>
      </c>
      <c r="L8848">
        <v>15</v>
      </c>
      <c r="M8848">
        <v>102000</v>
      </c>
      <c r="N8848">
        <v>74253.34</v>
      </c>
      <c r="O8848">
        <v>27746.66</v>
      </c>
      <c r="P8848" t="s">
        <v>65</v>
      </c>
      <c r="Q8848" t="s">
        <v>90</v>
      </c>
      <c r="R8848" t="s">
        <v>39</v>
      </c>
      <c r="S8848">
        <f t="shared" si="276"/>
        <v>2024</v>
      </c>
      <c r="T8848">
        <f t="shared" si="277"/>
        <v>4</v>
      </c>
    </row>
    <row r="8849" spans="1:20" x14ac:dyDescent="0.3">
      <c r="A8849" s="1">
        <v>45387</v>
      </c>
      <c r="B8849" t="s">
        <v>9294</v>
      </c>
      <c r="C8849" t="s">
        <v>34</v>
      </c>
      <c r="D8849" t="s">
        <v>23</v>
      </c>
      <c r="E8849" t="s">
        <v>24</v>
      </c>
      <c r="F8849" t="s">
        <v>69</v>
      </c>
      <c r="G8849" t="s">
        <v>46</v>
      </c>
      <c r="H8849" t="s">
        <v>140</v>
      </c>
      <c r="I8849" t="s">
        <v>71</v>
      </c>
      <c r="J8849">
        <v>9</v>
      </c>
      <c r="K8849">
        <v>900</v>
      </c>
      <c r="L8849">
        <v>8</v>
      </c>
      <c r="M8849">
        <v>7452</v>
      </c>
      <c r="N8849">
        <v>6758.42</v>
      </c>
      <c r="O8849">
        <v>693.58</v>
      </c>
      <c r="P8849" t="s">
        <v>38</v>
      </c>
      <c r="Q8849" t="s">
        <v>90</v>
      </c>
      <c r="R8849" t="s">
        <v>61</v>
      </c>
      <c r="S8849">
        <f t="shared" si="276"/>
        <v>2024</v>
      </c>
      <c r="T8849">
        <f t="shared" si="277"/>
        <v>4</v>
      </c>
    </row>
    <row r="8850" spans="1:20" x14ac:dyDescent="0.3">
      <c r="A8850" s="1">
        <v>45388</v>
      </c>
      <c r="B8850" t="s">
        <v>9295</v>
      </c>
      <c r="C8850" t="s">
        <v>98</v>
      </c>
      <c r="D8850" t="s">
        <v>23</v>
      </c>
      <c r="E8850" t="s">
        <v>24</v>
      </c>
      <c r="F8850" t="s">
        <v>69</v>
      </c>
      <c r="G8850" t="s">
        <v>46</v>
      </c>
      <c r="H8850" t="s">
        <v>59</v>
      </c>
      <c r="I8850" t="s">
        <v>60</v>
      </c>
      <c r="J8850">
        <v>10</v>
      </c>
      <c r="K8850">
        <v>4500</v>
      </c>
      <c r="L8850">
        <v>0</v>
      </c>
      <c r="M8850">
        <v>45000</v>
      </c>
      <c r="N8850">
        <v>37942.39</v>
      </c>
      <c r="O8850">
        <v>7057.61</v>
      </c>
      <c r="P8850" t="s">
        <v>38</v>
      </c>
      <c r="Q8850" t="s">
        <v>30</v>
      </c>
      <c r="R8850" t="s">
        <v>102</v>
      </c>
      <c r="S8850">
        <f t="shared" si="276"/>
        <v>2024</v>
      </c>
      <c r="T8850">
        <f t="shared" si="277"/>
        <v>4</v>
      </c>
    </row>
    <row r="8851" spans="1:20" x14ac:dyDescent="0.3">
      <c r="A8851" s="1">
        <v>45389</v>
      </c>
      <c r="B8851" t="s">
        <v>9296</v>
      </c>
      <c r="C8851" t="s">
        <v>76</v>
      </c>
      <c r="D8851" t="s">
        <v>43</v>
      </c>
      <c r="E8851" t="s">
        <v>51</v>
      </c>
      <c r="F8851" t="s">
        <v>192</v>
      </c>
      <c r="G8851" t="s">
        <v>85</v>
      </c>
      <c r="H8851" t="s">
        <v>59</v>
      </c>
      <c r="I8851" t="s">
        <v>60</v>
      </c>
      <c r="J8851">
        <v>15</v>
      </c>
      <c r="K8851">
        <v>4500</v>
      </c>
      <c r="L8851">
        <v>5</v>
      </c>
      <c r="M8851">
        <v>64125</v>
      </c>
      <c r="N8851">
        <v>56769.52</v>
      </c>
      <c r="O8851">
        <v>7355.48</v>
      </c>
      <c r="P8851" t="s">
        <v>72</v>
      </c>
      <c r="Q8851" t="s">
        <v>30</v>
      </c>
      <c r="R8851" t="s">
        <v>73</v>
      </c>
      <c r="S8851">
        <f t="shared" si="276"/>
        <v>2024</v>
      </c>
      <c r="T8851">
        <f t="shared" si="277"/>
        <v>4</v>
      </c>
    </row>
    <row r="8852" spans="1:20" x14ac:dyDescent="0.3">
      <c r="A8852" s="1">
        <v>45390</v>
      </c>
      <c r="B8852" t="s">
        <v>9297</v>
      </c>
      <c r="C8852" t="s">
        <v>137</v>
      </c>
      <c r="D8852" t="s">
        <v>43</v>
      </c>
      <c r="E8852" t="s">
        <v>51</v>
      </c>
      <c r="F8852" t="s">
        <v>192</v>
      </c>
      <c r="G8852" t="s">
        <v>85</v>
      </c>
      <c r="H8852" t="s">
        <v>53</v>
      </c>
      <c r="I8852" t="s">
        <v>54</v>
      </c>
      <c r="J8852">
        <v>8</v>
      </c>
      <c r="K8852">
        <v>2500</v>
      </c>
      <c r="L8852">
        <v>2</v>
      </c>
      <c r="M8852">
        <v>19600</v>
      </c>
      <c r="N8852">
        <v>14294.38</v>
      </c>
      <c r="O8852">
        <v>5305.62</v>
      </c>
      <c r="P8852" t="s">
        <v>93</v>
      </c>
      <c r="Q8852" t="s">
        <v>30</v>
      </c>
      <c r="R8852" t="s">
        <v>123</v>
      </c>
      <c r="S8852">
        <f t="shared" si="276"/>
        <v>2024</v>
      </c>
      <c r="T8852">
        <f t="shared" si="277"/>
        <v>4</v>
      </c>
    </row>
    <row r="8853" spans="1:20" x14ac:dyDescent="0.3">
      <c r="A8853" s="1">
        <v>45391</v>
      </c>
      <c r="B8853" t="s">
        <v>9298</v>
      </c>
      <c r="C8853" t="s">
        <v>58</v>
      </c>
      <c r="D8853" t="s">
        <v>23</v>
      </c>
      <c r="E8853" t="s">
        <v>51</v>
      </c>
      <c r="F8853" t="s">
        <v>192</v>
      </c>
      <c r="G8853" t="s">
        <v>46</v>
      </c>
      <c r="H8853" t="s">
        <v>53</v>
      </c>
      <c r="I8853" t="s">
        <v>54</v>
      </c>
      <c r="J8853">
        <v>17</v>
      </c>
      <c r="K8853">
        <v>2500</v>
      </c>
      <c r="L8853">
        <v>20</v>
      </c>
      <c r="M8853">
        <v>34000</v>
      </c>
      <c r="N8853">
        <v>25191.42</v>
      </c>
      <c r="O8853">
        <v>8808.58</v>
      </c>
      <c r="P8853" t="s">
        <v>65</v>
      </c>
      <c r="Q8853" t="s">
        <v>90</v>
      </c>
      <c r="R8853" t="s">
        <v>31</v>
      </c>
      <c r="S8853">
        <f t="shared" si="276"/>
        <v>2024</v>
      </c>
      <c r="T8853">
        <f t="shared" si="277"/>
        <v>4</v>
      </c>
    </row>
    <row r="8854" spans="1:20" x14ac:dyDescent="0.3">
      <c r="A8854" s="1">
        <v>45392</v>
      </c>
      <c r="B8854" t="s">
        <v>9299</v>
      </c>
      <c r="C8854" t="s">
        <v>68</v>
      </c>
      <c r="D8854" t="s">
        <v>43</v>
      </c>
      <c r="E8854" t="s">
        <v>51</v>
      </c>
      <c r="F8854" t="s">
        <v>192</v>
      </c>
      <c r="G8854" t="s">
        <v>26</v>
      </c>
      <c r="H8854" t="s">
        <v>59</v>
      </c>
      <c r="I8854" t="s">
        <v>60</v>
      </c>
      <c r="J8854">
        <v>5</v>
      </c>
      <c r="K8854">
        <v>4500</v>
      </c>
      <c r="L8854">
        <v>3</v>
      </c>
      <c r="M8854">
        <v>21825</v>
      </c>
      <c r="N8854">
        <v>18896.759999999998</v>
      </c>
      <c r="O8854">
        <v>2928.24</v>
      </c>
      <c r="P8854" t="s">
        <v>38</v>
      </c>
      <c r="Q8854" t="s">
        <v>30</v>
      </c>
      <c r="R8854" t="s">
        <v>102</v>
      </c>
      <c r="S8854">
        <f t="shared" si="276"/>
        <v>2024</v>
      </c>
      <c r="T8854">
        <f t="shared" si="277"/>
        <v>4</v>
      </c>
    </row>
    <row r="8855" spans="1:20" x14ac:dyDescent="0.3">
      <c r="A8855" s="1">
        <v>45393</v>
      </c>
      <c r="B8855" t="s">
        <v>9300</v>
      </c>
      <c r="C8855" t="s">
        <v>143</v>
      </c>
      <c r="D8855" t="s">
        <v>23</v>
      </c>
      <c r="E8855" t="s">
        <v>44</v>
      </c>
      <c r="F8855" t="s">
        <v>45</v>
      </c>
      <c r="G8855" t="s">
        <v>85</v>
      </c>
      <c r="H8855" t="s">
        <v>59</v>
      </c>
      <c r="I8855" t="s">
        <v>60</v>
      </c>
      <c r="J8855">
        <v>3</v>
      </c>
      <c r="K8855">
        <v>4500</v>
      </c>
      <c r="L8855">
        <v>8</v>
      </c>
      <c r="M8855">
        <v>12420</v>
      </c>
      <c r="N8855">
        <v>9434.5</v>
      </c>
      <c r="O8855">
        <v>2985.5</v>
      </c>
      <c r="P8855" t="s">
        <v>93</v>
      </c>
      <c r="Q8855" t="s">
        <v>30</v>
      </c>
      <c r="R8855" t="s">
        <v>81</v>
      </c>
      <c r="S8855">
        <f t="shared" si="276"/>
        <v>2024</v>
      </c>
      <c r="T8855">
        <f t="shared" si="277"/>
        <v>4</v>
      </c>
    </row>
    <row r="8856" spans="1:20" x14ac:dyDescent="0.3">
      <c r="A8856" s="1">
        <v>45394</v>
      </c>
      <c r="B8856" t="s">
        <v>9301</v>
      </c>
      <c r="C8856" t="s">
        <v>98</v>
      </c>
      <c r="D8856" t="s">
        <v>50</v>
      </c>
      <c r="E8856" t="s">
        <v>24</v>
      </c>
      <c r="F8856" t="s">
        <v>69</v>
      </c>
      <c r="G8856" t="s">
        <v>46</v>
      </c>
      <c r="H8856" t="s">
        <v>59</v>
      </c>
      <c r="I8856" t="s">
        <v>60</v>
      </c>
      <c r="J8856">
        <v>20</v>
      </c>
      <c r="K8856">
        <v>4500</v>
      </c>
      <c r="L8856">
        <v>17</v>
      </c>
      <c r="M8856">
        <v>74700</v>
      </c>
      <c r="N8856">
        <v>55011.24</v>
      </c>
      <c r="O8856">
        <v>19688.759999999998</v>
      </c>
      <c r="P8856" t="s">
        <v>93</v>
      </c>
      <c r="Q8856" t="s">
        <v>47</v>
      </c>
      <c r="R8856" t="s">
        <v>81</v>
      </c>
      <c r="S8856">
        <f t="shared" si="276"/>
        <v>2024</v>
      </c>
      <c r="T8856">
        <f t="shared" si="277"/>
        <v>4</v>
      </c>
    </row>
    <row r="8857" spans="1:20" x14ac:dyDescent="0.3">
      <c r="A8857" s="1">
        <v>45395</v>
      </c>
      <c r="B8857" t="s">
        <v>9302</v>
      </c>
      <c r="C8857" t="s">
        <v>42</v>
      </c>
      <c r="D8857" t="s">
        <v>23</v>
      </c>
      <c r="E8857" t="s">
        <v>35</v>
      </c>
      <c r="F8857" t="s">
        <v>36</v>
      </c>
      <c r="G8857" t="s">
        <v>37</v>
      </c>
      <c r="H8857" t="s">
        <v>53</v>
      </c>
      <c r="I8857" t="s">
        <v>54</v>
      </c>
      <c r="J8857">
        <v>23</v>
      </c>
      <c r="K8857">
        <v>2500</v>
      </c>
      <c r="L8857">
        <v>16</v>
      </c>
      <c r="M8857">
        <v>48300</v>
      </c>
      <c r="N8857">
        <v>37266.720000000001</v>
      </c>
      <c r="O8857">
        <v>11033.28</v>
      </c>
      <c r="P8857" t="s">
        <v>72</v>
      </c>
      <c r="Q8857" t="s">
        <v>30</v>
      </c>
      <c r="R8857" t="s">
        <v>31</v>
      </c>
      <c r="S8857">
        <f t="shared" si="276"/>
        <v>2024</v>
      </c>
      <c r="T8857">
        <f t="shared" si="277"/>
        <v>4</v>
      </c>
    </row>
    <row r="8858" spans="1:20" x14ac:dyDescent="0.3">
      <c r="A8858" s="1">
        <v>45396</v>
      </c>
      <c r="B8858" t="s">
        <v>9303</v>
      </c>
      <c r="C8858" t="s">
        <v>76</v>
      </c>
      <c r="D8858" t="s">
        <v>23</v>
      </c>
      <c r="E8858" t="s">
        <v>44</v>
      </c>
      <c r="F8858" t="s">
        <v>89</v>
      </c>
      <c r="G8858" t="s">
        <v>37</v>
      </c>
      <c r="H8858" t="s">
        <v>70</v>
      </c>
      <c r="I8858" t="s">
        <v>71</v>
      </c>
      <c r="J8858">
        <v>18</v>
      </c>
      <c r="K8858">
        <v>600</v>
      </c>
      <c r="L8858">
        <v>11</v>
      </c>
      <c r="M8858">
        <v>9612</v>
      </c>
      <c r="N8858">
        <v>7569.1</v>
      </c>
      <c r="O8858">
        <v>2042.9</v>
      </c>
      <c r="P8858" t="s">
        <v>72</v>
      </c>
      <c r="Q8858" t="s">
        <v>30</v>
      </c>
      <c r="R8858" t="s">
        <v>39</v>
      </c>
      <c r="S8858">
        <f t="shared" si="276"/>
        <v>2024</v>
      </c>
      <c r="T8858">
        <f t="shared" si="277"/>
        <v>4</v>
      </c>
    </row>
    <row r="8859" spans="1:20" x14ac:dyDescent="0.3">
      <c r="A8859" s="1">
        <v>45397</v>
      </c>
      <c r="B8859" t="s">
        <v>9304</v>
      </c>
      <c r="C8859" t="s">
        <v>64</v>
      </c>
      <c r="D8859" t="s">
        <v>50</v>
      </c>
      <c r="E8859" t="s">
        <v>35</v>
      </c>
      <c r="F8859" t="s">
        <v>36</v>
      </c>
      <c r="G8859" t="s">
        <v>26</v>
      </c>
      <c r="H8859" t="s">
        <v>59</v>
      </c>
      <c r="I8859" t="s">
        <v>60</v>
      </c>
      <c r="J8859">
        <v>16</v>
      </c>
      <c r="K8859">
        <v>4500</v>
      </c>
      <c r="L8859">
        <v>16</v>
      </c>
      <c r="M8859">
        <v>60480</v>
      </c>
      <c r="N8859">
        <v>53005.8</v>
      </c>
      <c r="O8859">
        <v>7474.2</v>
      </c>
      <c r="P8859" t="s">
        <v>93</v>
      </c>
      <c r="Q8859" t="s">
        <v>55</v>
      </c>
      <c r="R8859" t="s">
        <v>31</v>
      </c>
      <c r="S8859">
        <f t="shared" si="276"/>
        <v>2024</v>
      </c>
      <c r="T8859">
        <f t="shared" si="277"/>
        <v>4</v>
      </c>
    </row>
    <row r="8860" spans="1:20" x14ac:dyDescent="0.3">
      <c r="A8860" s="1">
        <v>45398</v>
      </c>
      <c r="B8860" t="s">
        <v>9305</v>
      </c>
      <c r="C8860" t="s">
        <v>58</v>
      </c>
      <c r="D8860" t="s">
        <v>50</v>
      </c>
      <c r="E8860" t="s">
        <v>44</v>
      </c>
      <c r="F8860" t="s">
        <v>89</v>
      </c>
      <c r="G8860" t="s">
        <v>37</v>
      </c>
      <c r="H8860" t="s">
        <v>120</v>
      </c>
      <c r="I8860" t="s">
        <v>28</v>
      </c>
      <c r="J8860">
        <v>20</v>
      </c>
      <c r="K8860">
        <v>15000</v>
      </c>
      <c r="L8860">
        <v>11</v>
      </c>
      <c r="M8860">
        <v>267000</v>
      </c>
      <c r="N8860">
        <v>212598.29</v>
      </c>
      <c r="O8860">
        <v>54401.71</v>
      </c>
      <c r="P8860" t="s">
        <v>65</v>
      </c>
      <c r="Q8860" t="s">
        <v>90</v>
      </c>
      <c r="R8860" t="s">
        <v>31</v>
      </c>
      <c r="S8860">
        <f t="shared" si="276"/>
        <v>2024</v>
      </c>
      <c r="T8860">
        <f t="shared" si="277"/>
        <v>4</v>
      </c>
    </row>
    <row r="8861" spans="1:20" x14ac:dyDescent="0.3">
      <c r="A8861" s="1">
        <v>45399</v>
      </c>
      <c r="B8861" t="s">
        <v>9306</v>
      </c>
      <c r="C8861" t="s">
        <v>68</v>
      </c>
      <c r="D8861" t="s">
        <v>50</v>
      </c>
      <c r="E8861" t="s">
        <v>51</v>
      </c>
      <c r="F8861" t="s">
        <v>77</v>
      </c>
      <c r="G8861" t="s">
        <v>37</v>
      </c>
      <c r="H8861" t="s">
        <v>80</v>
      </c>
      <c r="I8861" t="s">
        <v>28</v>
      </c>
      <c r="J8861">
        <v>24</v>
      </c>
      <c r="K8861">
        <v>12000</v>
      </c>
      <c r="L8861">
        <v>3</v>
      </c>
      <c r="M8861">
        <v>279360</v>
      </c>
      <c r="N8861">
        <v>238795.28</v>
      </c>
      <c r="O8861">
        <v>40564.720000000001</v>
      </c>
      <c r="P8861" t="s">
        <v>65</v>
      </c>
      <c r="Q8861" t="s">
        <v>30</v>
      </c>
      <c r="R8861" t="s">
        <v>81</v>
      </c>
      <c r="S8861">
        <f t="shared" si="276"/>
        <v>2024</v>
      </c>
      <c r="T8861">
        <f t="shared" si="277"/>
        <v>4</v>
      </c>
    </row>
    <row r="8862" spans="1:20" x14ac:dyDescent="0.3">
      <c r="A8862" s="1">
        <v>45400</v>
      </c>
      <c r="B8862" t="s">
        <v>9307</v>
      </c>
      <c r="C8862" t="s">
        <v>137</v>
      </c>
      <c r="D8862" t="s">
        <v>50</v>
      </c>
      <c r="E8862" t="s">
        <v>35</v>
      </c>
      <c r="F8862" t="s">
        <v>36</v>
      </c>
      <c r="G8862" t="s">
        <v>46</v>
      </c>
      <c r="H8862" t="s">
        <v>132</v>
      </c>
      <c r="I8862" t="s">
        <v>28</v>
      </c>
      <c r="J8862">
        <v>13</v>
      </c>
      <c r="K8862">
        <v>3500</v>
      </c>
      <c r="L8862">
        <v>3</v>
      </c>
      <c r="M8862">
        <v>44135</v>
      </c>
      <c r="N8862">
        <v>38113.339999999997</v>
      </c>
      <c r="O8862">
        <v>6021.66</v>
      </c>
      <c r="P8862" t="s">
        <v>29</v>
      </c>
      <c r="Q8862" t="s">
        <v>30</v>
      </c>
      <c r="R8862" t="s">
        <v>39</v>
      </c>
      <c r="S8862">
        <f t="shared" si="276"/>
        <v>2024</v>
      </c>
      <c r="T8862">
        <f t="shared" si="277"/>
        <v>4</v>
      </c>
    </row>
    <row r="8863" spans="1:20" x14ac:dyDescent="0.3">
      <c r="A8863" s="1">
        <v>45401</v>
      </c>
      <c r="B8863" t="s">
        <v>9308</v>
      </c>
      <c r="C8863" t="s">
        <v>42</v>
      </c>
      <c r="D8863" t="s">
        <v>23</v>
      </c>
      <c r="E8863" t="s">
        <v>24</v>
      </c>
      <c r="F8863" t="s">
        <v>69</v>
      </c>
      <c r="G8863" t="s">
        <v>46</v>
      </c>
      <c r="H8863" t="s">
        <v>70</v>
      </c>
      <c r="I8863" t="s">
        <v>71</v>
      </c>
      <c r="J8863">
        <v>5</v>
      </c>
      <c r="K8863">
        <v>600</v>
      </c>
      <c r="L8863">
        <v>2</v>
      </c>
      <c r="M8863">
        <v>2940</v>
      </c>
      <c r="N8863">
        <v>2590.65</v>
      </c>
      <c r="O8863">
        <v>349.35</v>
      </c>
      <c r="P8863" t="s">
        <v>65</v>
      </c>
      <c r="Q8863" t="s">
        <v>90</v>
      </c>
      <c r="R8863" t="s">
        <v>39</v>
      </c>
      <c r="S8863">
        <f t="shared" si="276"/>
        <v>2024</v>
      </c>
      <c r="T8863">
        <f t="shared" si="277"/>
        <v>4</v>
      </c>
    </row>
    <row r="8864" spans="1:20" x14ac:dyDescent="0.3">
      <c r="A8864" s="1">
        <v>45402</v>
      </c>
      <c r="B8864" t="s">
        <v>9309</v>
      </c>
      <c r="C8864" t="s">
        <v>143</v>
      </c>
      <c r="D8864" t="s">
        <v>50</v>
      </c>
      <c r="E8864" t="s">
        <v>44</v>
      </c>
      <c r="F8864" t="s">
        <v>89</v>
      </c>
      <c r="G8864" t="s">
        <v>85</v>
      </c>
      <c r="H8864" t="s">
        <v>80</v>
      </c>
      <c r="I8864" t="s">
        <v>28</v>
      </c>
      <c r="J8864">
        <v>6</v>
      </c>
      <c r="K8864">
        <v>12000</v>
      </c>
      <c r="L8864">
        <v>10</v>
      </c>
      <c r="M8864">
        <v>64800</v>
      </c>
      <c r="N8864">
        <v>49452.18</v>
      </c>
      <c r="O8864">
        <v>15347.82</v>
      </c>
      <c r="P8864" t="s">
        <v>38</v>
      </c>
      <c r="Q8864" t="s">
        <v>47</v>
      </c>
      <c r="R8864" t="s">
        <v>31</v>
      </c>
      <c r="S8864">
        <f t="shared" si="276"/>
        <v>2024</v>
      </c>
      <c r="T8864">
        <f t="shared" si="277"/>
        <v>4</v>
      </c>
    </row>
    <row r="8865" spans="1:20" x14ac:dyDescent="0.3">
      <c r="A8865" s="1">
        <v>45403</v>
      </c>
      <c r="B8865" t="s">
        <v>9310</v>
      </c>
      <c r="C8865" t="s">
        <v>108</v>
      </c>
      <c r="D8865" t="s">
        <v>43</v>
      </c>
      <c r="E8865" t="s">
        <v>24</v>
      </c>
      <c r="F8865" t="s">
        <v>69</v>
      </c>
      <c r="G8865" t="s">
        <v>37</v>
      </c>
      <c r="H8865" t="s">
        <v>132</v>
      </c>
      <c r="I8865" t="s">
        <v>28</v>
      </c>
      <c r="J8865">
        <v>4</v>
      </c>
      <c r="K8865">
        <v>3500</v>
      </c>
      <c r="L8865">
        <v>7</v>
      </c>
      <c r="M8865">
        <v>13020</v>
      </c>
      <c r="N8865">
        <v>10165.459999999999</v>
      </c>
      <c r="O8865">
        <v>2854.54</v>
      </c>
      <c r="P8865" t="s">
        <v>38</v>
      </c>
      <c r="Q8865" t="s">
        <v>30</v>
      </c>
      <c r="R8865" t="s">
        <v>86</v>
      </c>
      <c r="S8865">
        <f t="shared" si="276"/>
        <v>2024</v>
      </c>
      <c r="T8865">
        <f t="shared" si="277"/>
        <v>4</v>
      </c>
    </row>
    <row r="8866" spans="1:20" x14ac:dyDescent="0.3">
      <c r="A8866" s="1">
        <v>45404</v>
      </c>
      <c r="B8866" t="s">
        <v>9311</v>
      </c>
      <c r="C8866" t="s">
        <v>42</v>
      </c>
      <c r="D8866" t="s">
        <v>43</v>
      </c>
      <c r="E8866" t="s">
        <v>44</v>
      </c>
      <c r="F8866" t="s">
        <v>89</v>
      </c>
      <c r="G8866" t="s">
        <v>26</v>
      </c>
      <c r="H8866" t="s">
        <v>140</v>
      </c>
      <c r="I8866" t="s">
        <v>71</v>
      </c>
      <c r="J8866">
        <v>2</v>
      </c>
      <c r="K8866">
        <v>900</v>
      </c>
      <c r="L8866">
        <v>11</v>
      </c>
      <c r="M8866">
        <v>1602</v>
      </c>
      <c r="N8866">
        <v>1186.04</v>
      </c>
      <c r="O8866">
        <v>415.96</v>
      </c>
      <c r="P8866" t="s">
        <v>93</v>
      </c>
      <c r="Q8866" t="s">
        <v>47</v>
      </c>
      <c r="R8866" t="s">
        <v>102</v>
      </c>
      <c r="S8866">
        <f t="shared" si="276"/>
        <v>2024</v>
      </c>
      <c r="T8866">
        <f t="shared" si="277"/>
        <v>4</v>
      </c>
    </row>
    <row r="8867" spans="1:20" x14ac:dyDescent="0.3">
      <c r="A8867" s="1">
        <v>45405</v>
      </c>
      <c r="B8867" t="s">
        <v>9312</v>
      </c>
      <c r="C8867" t="s">
        <v>68</v>
      </c>
      <c r="D8867" t="s">
        <v>50</v>
      </c>
      <c r="E8867" t="s">
        <v>44</v>
      </c>
      <c r="F8867" t="s">
        <v>45</v>
      </c>
      <c r="G8867" t="s">
        <v>26</v>
      </c>
      <c r="H8867" t="s">
        <v>59</v>
      </c>
      <c r="I8867" t="s">
        <v>60</v>
      </c>
      <c r="J8867">
        <v>24</v>
      </c>
      <c r="K8867">
        <v>4500</v>
      </c>
      <c r="L8867">
        <v>5</v>
      </c>
      <c r="M8867">
        <v>102600</v>
      </c>
      <c r="N8867">
        <v>89698.29</v>
      </c>
      <c r="O8867">
        <v>12901.71</v>
      </c>
      <c r="P8867" t="s">
        <v>93</v>
      </c>
      <c r="Q8867" t="s">
        <v>55</v>
      </c>
      <c r="R8867" t="s">
        <v>39</v>
      </c>
      <c r="S8867">
        <f t="shared" si="276"/>
        <v>2024</v>
      </c>
      <c r="T8867">
        <f t="shared" si="277"/>
        <v>4</v>
      </c>
    </row>
    <row r="8868" spans="1:20" x14ac:dyDescent="0.3">
      <c r="A8868" s="1">
        <v>45406</v>
      </c>
      <c r="B8868" t="s">
        <v>9313</v>
      </c>
      <c r="C8868" t="s">
        <v>42</v>
      </c>
      <c r="D8868" t="s">
        <v>43</v>
      </c>
      <c r="E8868" t="s">
        <v>35</v>
      </c>
      <c r="F8868" t="s">
        <v>36</v>
      </c>
      <c r="G8868" t="s">
        <v>37</v>
      </c>
      <c r="H8868" t="s">
        <v>59</v>
      </c>
      <c r="I8868" t="s">
        <v>60</v>
      </c>
      <c r="J8868">
        <v>18</v>
      </c>
      <c r="K8868">
        <v>4500</v>
      </c>
      <c r="L8868">
        <v>20</v>
      </c>
      <c r="M8868">
        <v>64800</v>
      </c>
      <c r="N8868">
        <v>59167.92</v>
      </c>
      <c r="O8868">
        <v>5632.08</v>
      </c>
      <c r="P8868" t="s">
        <v>65</v>
      </c>
      <c r="Q8868" t="s">
        <v>90</v>
      </c>
      <c r="R8868" t="s">
        <v>102</v>
      </c>
      <c r="S8868">
        <f t="shared" si="276"/>
        <v>2024</v>
      </c>
      <c r="T8868">
        <f t="shared" si="277"/>
        <v>4</v>
      </c>
    </row>
    <row r="8869" spans="1:20" x14ac:dyDescent="0.3">
      <c r="A8869" s="1">
        <v>45407</v>
      </c>
      <c r="B8869" t="s">
        <v>9314</v>
      </c>
      <c r="C8869" t="s">
        <v>34</v>
      </c>
      <c r="D8869" t="s">
        <v>23</v>
      </c>
      <c r="E8869" t="s">
        <v>24</v>
      </c>
      <c r="F8869" t="s">
        <v>69</v>
      </c>
      <c r="G8869" t="s">
        <v>26</v>
      </c>
      <c r="H8869" t="s">
        <v>120</v>
      </c>
      <c r="I8869" t="s">
        <v>28</v>
      </c>
      <c r="J8869">
        <v>3</v>
      </c>
      <c r="K8869">
        <v>15000</v>
      </c>
      <c r="L8869">
        <v>6</v>
      </c>
      <c r="M8869">
        <v>42300</v>
      </c>
      <c r="N8869">
        <v>32965.07</v>
      </c>
      <c r="O8869">
        <v>9334.93</v>
      </c>
      <c r="P8869" t="s">
        <v>65</v>
      </c>
      <c r="Q8869" t="s">
        <v>30</v>
      </c>
      <c r="R8869" t="s">
        <v>123</v>
      </c>
      <c r="S8869">
        <f t="shared" si="276"/>
        <v>2024</v>
      </c>
      <c r="T8869">
        <f t="shared" si="277"/>
        <v>4</v>
      </c>
    </row>
    <row r="8870" spans="1:20" x14ac:dyDescent="0.3">
      <c r="A8870" s="1">
        <v>45408</v>
      </c>
      <c r="B8870" t="s">
        <v>9315</v>
      </c>
      <c r="C8870" t="s">
        <v>143</v>
      </c>
      <c r="D8870" t="s">
        <v>43</v>
      </c>
      <c r="E8870" t="s">
        <v>35</v>
      </c>
      <c r="F8870" t="s">
        <v>36</v>
      </c>
      <c r="G8870" t="s">
        <v>85</v>
      </c>
      <c r="H8870" t="s">
        <v>120</v>
      </c>
      <c r="I8870" t="s">
        <v>28</v>
      </c>
      <c r="J8870">
        <v>16</v>
      </c>
      <c r="K8870">
        <v>15000</v>
      </c>
      <c r="L8870">
        <v>16</v>
      </c>
      <c r="M8870">
        <v>201600</v>
      </c>
      <c r="N8870">
        <v>153679.04999999999</v>
      </c>
      <c r="O8870">
        <v>47920.95</v>
      </c>
      <c r="P8870" t="s">
        <v>93</v>
      </c>
      <c r="Q8870" t="s">
        <v>47</v>
      </c>
      <c r="R8870" t="s">
        <v>81</v>
      </c>
      <c r="S8870">
        <f t="shared" si="276"/>
        <v>2024</v>
      </c>
      <c r="T8870">
        <f t="shared" si="277"/>
        <v>4</v>
      </c>
    </row>
    <row r="8871" spans="1:20" x14ac:dyDescent="0.3">
      <c r="A8871" s="1">
        <v>45409</v>
      </c>
      <c r="B8871" t="s">
        <v>9316</v>
      </c>
      <c r="C8871" t="s">
        <v>22</v>
      </c>
      <c r="D8871" t="s">
        <v>23</v>
      </c>
      <c r="E8871" t="s">
        <v>44</v>
      </c>
      <c r="F8871" t="s">
        <v>89</v>
      </c>
      <c r="G8871" t="s">
        <v>85</v>
      </c>
      <c r="H8871" t="s">
        <v>27</v>
      </c>
      <c r="I8871" t="s">
        <v>28</v>
      </c>
      <c r="J8871">
        <v>6</v>
      </c>
      <c r="K8871">
        <v>45000</v>
      </c>
      <c r="L8871">
        <v>0</v>
      </c>
      <c r="M8871">
        <v>270000</v>
      </c>
      <c r="N8871">
        <v>217192.87</v>
      </c>
      <c r="O8871">
        <v>52807.13</v>
      </c>
      <c r="P8871" t="s">
        <v>72</v>
      </c>
      <c r="Q8871" t="s">
        <v>55</v>
      </c>
      <c r="R8871" t="s">
        <v>86</v>
      </c>
      <c r="S8871">
        <f t="shared" si="276"/>
        <v>2024</v>
      </c>
      <c r="T8871">
        <f t="shared" si="277"/>
        <v>4</v>
      </c>
    </row>
    <row r="8872" spans="1:20" x14ac:dyDescent="0.3">
      <c r="A8872" s="1">
        <v>45410</v>
      </c>
      <c r="B8872" t="s">
        <v>9317</v>
      </c>
      <c r="C8872" t="s">
        <v>34</v>
      </c>
      <c r="D8872" t="s">
        <v>50</v>
      </c>
      <c r="E8872" t="s">
        <v>44</v>
      </c>
      <c r="F8872" t="s">
        <v>45</v>
      </c>
      <c r="G8872" t="s">
        <v>26</v>
      </c>
      <c r="H8872" t="s">
        <v>80</v>
      </c>
      <c r="I8872" t="s">
        <v>28</v>
      </c>
      <c r="J8872">
        <v>19</v>
      </c>
      <c r="K8872">
        <v>12000</v>
      </c>
      <c r="L8872">
        <v>12</v>
      </c>
      <c r="M8872">
        <v>200640</v>
      </c>
      <c r="N8872">
        <v>158914.32</v>
      </c>
      <c r="O8872">
        <v>41725.68</v>
      </c>
      <c r="P8872" t="s">
        <v>72</v>
      </c>
      <c r="Q8872" t="s">
        <v>55</v>
      </c>
      <c r="R8872" t="s">
        <v>86</v>
      </c>
      <c r="S8872">
        <f t="shared" si="276"/>
        <v>2024</v>
      </c>
      <c r="T8872">
        <f t="shared" si="277"/>
        <v>4</v>
      </c>
    </row>
    <row r="8873" spans="1:20" x14ac:dyDescent="0.3">
      <c r="A8873" s="1">
        <v>45411</v>
      </c>
      <c r="B8873" t="s">
        <v>9318</v>
      </c>
      <c r="C8873" t="s">
        <v>42</v>
      </c>
      <c r="D8873" t="s">
        <v>23</v>
      </c>
      <c r="E8873" t="s">
        <v>44</v>
      </c>
      <c r="F8873" t="s">
        <v>89</v>
      </c>
      <c r="G8873" t="s">
        <v>85</v>
      </c>
      <c r="H8873" t="s">
        <v>70</v>
      </c>
      <c r="I8873" t="s">
        <v>71</v>
      </c>
      <c r="J8873">
        <v>16</v>
      </c>
      <c r="K8873">
        <v>600</v>
      </c>
      <c r="L8873">
        <v>7</v>
      </c>
      <c r="M8873">
        <v>8928</v>
      </c>
      <c r="N8873">
        <v>6886.77</v>
      </c>
      <c r="O8873">
        <v>2041.23</v>
      </c>
      <c r="P8873" t="s">
        <v>72</v>
      </c>
      <c r="Q8873" t="s">
        <v>47</v>
      </c>
      <c r="R8873" t="s">
        <v>73</v>
      </c>
      <c r="S8873">
        <f t="shared" si="276"/>
        <v>2024</v>
      </c>
      <c r="T8873">
        <f t="shared" si="277"/>
        <v>4</v>
      </c>
    </row>
    <row r="8874" spans="1:20" x14ac:dyDescent="0.3">
      <c r="A8874" s="1">
        <v>45412</v>
      </c>
      <c r="B8874" t="s">
        <v>9319</v>
      </c>
      <c r="C8874" t="s">
        <v>76</v>
      </c>
      <c r="D8874" t="s">
        <v>43</v>
      </c>
      <c r="E8874" t="s">
        <v>24</v>
      </c>
      <c r="F8874" t="s">
        <v>25</v>
      </c>
      <c r="G8874" t="s">
        <v>37</v>
      </c>
      <c r="H8874" t="s">
        <v>80</v>
      </c>
      <c r="I8874" t="s">
        <v>28</v>
      </c>
      <c r="J8874">
        <v>11</v>
      </c>
      <c r="K8874">
        <v>12000</v>
      </c>
      <c r="L8874">
        <v>0</v>
      </c>
      <c r="M8874">
        <v>132000</v>
      </c>
      <c r="N8874">
        <v>101624.12</v>
      </c>
      <c r="O8874">
        <v>30375.88</v>
      </c>
      <c r="P8874" t="s">
        <v>93</v>
      </c>
      <c r="Q8874" t="s">
        <v>47</v>
      </c>
      <c r="R8874" t="s">
        <v>39</v>
      </c>
      <c r="S8874">
        <f t="shared" si="276"/>
        <v>2024</v>
      </c>
      <c r="T8874">
        <f t="shared" si="277"/>
        <v>4</v>
      </c>
    </row>
    <row r="8875" spans="1:20" x14ac:dyDescent="0.3">
      <c r="A8875" s="1">
        <v>45413</v>
      </c>
      <c r="B8875" t="s">
        <v>9320</v>
      </c>
      <c r="C8875" t="s">
        <v>34</v>
      </c>
      <c r="D8875" t="s">
        <v>43</v>
      </c>
      <c r="E8875" t="s">
        <v>51</v>
      </c>
      <c r="F8875" t="s">
        <v>52</v>
      </c>
      <c r="G8875" t="s">
        <v>85</v>
      </c>
      <c r="H8875" t="s">
        <v>80</v>
      </c>
      <c r="I8875" t="s">
        <v>28</v>
      </c>
      <c r="J8875">
        <v>6</v>
      </c>
      <c r="K8875">
        <v>12000</v>
      </c>
      <c r="L8875">
        <v>8</v>
      </c>
      <c r="M8875">
        <v>66240</v>
      </c>
      <c r="N8875">
        <v>58508.53</v>
      </c>
      <c r="O8875">
        <v>7731.47</v>
      </c>
      <c r="P8875" t="s">
        <v>93</v>
      </c>
      <c r="Q8875" t="s">
        <v>47</v>
      </c>
      <c r="R8875" t="s">
        <v>31</v>
      </c>
      <c r="S8875">
        <f t="shared" si="276"/>
        <v>2024</v>
      </c>
      <c r="T8875">
        <f t="shared" si="277"/>
        <v>5</v>
      </c>
    </row>
    <row r="8876" spans="1:20" x14ac:dyDescent="0.3">
      <c r="A8876" s="1">
        <v>45414</v>
      </c>
      <c r="B8876" t="s">
        <v>9321</v>
      </c>
      <c r="C8876" t="s">
        <v>137</v>
      </c>
      <c r="D8876" t="s">
        <v>23</v>
      </c>
      <c r="E8876" t="s">
        <v>44</v>
      </c>
      <c r="F8876" t="s">
        <v>89</v>
      </c>
      <c r="G8876" t="s">
        <v>37</v>
      </c>
      <c r="H8876" t="s">
        <v>59</v>
      </c>
      <c r="I8876" t="s">
        <v>60</v>
      </c>
      <c r="J8876">
        <v>21</v>
      </c>
      <c r="K8876">
        <v>4500</v>
      </c>
      <c r="L8876">
        <v>18</v>
      </c>
      <c r="M8876">
        <v>77490</v>
      </c>
      <c r="N8876">
        <v>64736.56</v>
      </c>
      <c r="O8876">
        <v>12753.44</v>
      </c>
      <c r="P8876" t="s">
        <v>29</v>
      </c>
      <c r="Q8876" t="s">
        <v>30</v>
      </c>
      <c r="R8876" t="s">
        <v>61</v>
      </c>
      <c r="S8876">
        <f t="shared" si="276"/>
        <v>2024</v>
      </c>
      <c r="T8876">
        <f t="shared" si="277"/>
        <v>5</v>
      </c>
    </row>
    <row r="8877" spans="1:20" x14ac:dyDescent="0.3">
      <c r="A8877" s="1">
        <v>45415</v>
      </c>
      <c r="B8877" t="s">
        <v>9322</v>
      </c>
      <c r="C8877" t="s">
        <v>108</v>
      </c>
      <c r="D8877" t="s">
        <v>23</v>
      </c>
      <c r="E8877" t="s">
        <v>35</v>
      </c>
      <c r="F8877" t="s">
        <v>36</v>
      </c>
      <c r="G8877" t="s">
        <v>46</v>
      </c>
      <c r="H8877" t="s">
        <v>132</v>
      </c>
      <c r="I8877" t="s">
        <v>28</v>
      </c>
      <c r="J8877">
        <v>24</v>
      </c>
      <c r="K8877">
        <v>3500</v>
      </c>
      <c r="L8877">
        <v>19</v>
      </c>
      <c r="M8877">
        <v>68040</v>
      </c>
      <c r="N8877">
        <v>49130.06</v>
      </c>
      <c r="O8877">
        <v>18909.939999999999</v>
      </c>
      <c r="P8877" t="s">
        <v>38</v>
      </c>
      <c r="Q8877" t="s">
        <v>90</v>
      </c>
      <c r="R8877" t="s">
        <v>123</v>
      </c>
      <c r="S8877">
        <f t="shared" si="276"/>
        <v>2024</v>
      </c>
      <c r="T8877">
        <f t="shared" si="277"/>
        <v>5</v>
      </c>
    </row>
    <row r="8878" spans="1:20" x14ac:dyDescent="0.3">
      <c r="A8878" s="1">
        <v>45416</v>
      </c>
      <c r="B8878" t="s">
        <v>9323</v>
      </c>
      <c r="C8878" t="s">
        <v>64</v>
      </c>
      <c r="D8878" t="s">
        <v>23</v>
      </c>
      <c r="E8878" t="s">
        <v>44</v>
      </c>
      <c r="F8878" t="s">
        <v>89</v>
      </c>
      <c r="G8878" t="s">
        <v>26</v>
      </c>
      <c r="H8878" t="s">
        <v>70</v>
      </c>
      <c r="I8878" t="s">
        <v>71</v>
      </c>
      <c r="J8878">
        <v>14</v>
      </c>
      <c r="K8878">
        <v>600</v>
      </c>
      <c r="L8878">
        <v>14</v>
      </c>
      <c r="M8878">
        <v>7224</v>
      </c>
      <c r="N8878">
        <v>5442.71</v>
      </c>
      <c r="O8878">
        <v>1781.29</v>
      </c>
      <c r="P8878" t="s">
        <v>38</v>
      </c>
      <c r="Q8878" t="s">
        <v>90</v>
      </c>
      <c r="R8878" t="s">
        <v>39</v>
      </c>
      <c r="S8878">
        <f t="shared" si="276"/>
        <v>2024</v>
      </c>
      <c r="T8878">
        <f t="shared" si="277"/>
        <v>5</v>
      </c>
    </row>
    <row r="8879" spans="1:20" x14ac:dyDescent="0.3">
      <c r="A8879" s="1">
        <v>45417</v>
      </c>
      <c r="B8879" t="s">
        <v>9324</v>
      </c>
      <c r="C8879" t="s">
        <v>42</v>
      </c>
      <c r="D8879" t="s">
        <v>43</v>
      </c>
      <c r="E8879" t="s">
        <v>51</v>
      </c>
      <c r="F8879" t="s">
        <v>52</v>
      </c>
      <c r="G8879" t="s">
        <v>46</v>
      </c>
      <c r="H8879" t="s">
        <v>53</v>
      </c>
      <c r="I8879" t="s">
        <v>54</v>
      </c>
      <c r="J8879">
        <v>22</v>
      </c>
      <c r="K8879">
        <v>2500</v>
      </c>
      <c r="L8879">
        <v>12</v>
      </c>
      <c r="M8879">
        <v>48400</v>
      </c>
      <c r="N8879">
        <v>37722.93</v>
      </c>
      <c r="O8879">
        <v>10677.07</v>
      </c>
      <c r="P8879" t="s">
        <v>38</v>
      </c>
      <c r="Q8879" t="s">
        <v>30</v>
      </c>
      <c r="R8879" t="s">
        <v>61</v>
      </c>
      <c r="S8879">
        <f t="shared" si="276"/>
        <v>2024</v>
      </c>
      <c r="T8879">
        <f t="shared" si="277"/>
        <v>5</v>
      </c>
    </row>
    <row r="8880" spans="1:20" x14ac:dyDescent="0.3">
      <c r="A8880" s="1">
        <v>45418</v>
      </c>
      <c r="B8880" t="s">
        <v>9325</v>
      </c>
      <c r="C8880" t="s">
        <v>137</v>
      </c>
      <c r="D8880" t="s">
        <v>43</v>
      </c>
      <c r="E8880" t="s">
        <v>24</v>
      </c>
      <c r="F8880" t="s">
        <v>69</v>
      </c>
      <c r="G8880" t="s">
        <v>85</v>
      </c>
      <c r="H8880" t="s">
        <v>132</v>
      </c>
      <c r="I8880" t="s">
        <v>28</v>
      </c>
      <c r="J8880">
        <v>7</v>
      </c>
      <c r="K8880">
        <v>3500</v>
      </c>
      <c r="L8880">
        <v>2</v>
      </c>
      <c r="M8880">
        <v>24010</v>
      </c>
      <c r="N8880">
        <v>19999.86</v>
      </c>
      <c r="O8880">
        <v>4010.14</v>
      </c>
      <c r="P8880" t="s">
        <v>93</v>
      </c>
      <c r="Q8880" t="s">
        <v>90</v>
      </c>
      <c r="R8880" t="s">
        <v>86</v>
      </c>
      <c r="S8880">
        <f t="shared" si="276"/>
        <v>2024</v>
      </c>
      <c r="T8880">
        <f t="shared" si="277"/>
        <v>5</v>
      </c>
    </row>
    <row r="8881" spans="1:20" x14ac:dyDescent="0.3">
      <c r="A8881" s="1">
        <v>45419</v>
      </c>
      <c r="B8881" t="s">
        <v>9326</v>
      </c>
      <c r="C8881" t="s">
        <v>22</v>
      </c>
      <c r="D8881" t="s">
        <v>23</v>
      </c>
      <c r="E8881" t="s">
        <v>24</v>
      </c>
      <c r="F8881" t="s">
        <v>69</v>
      </c>
      <c r="G8881" t="s">
        <v>85</v>
      </c>
      <c r="H8881" t="s">
        <v>80</v>
      </c>
      <c r="I8881" t="s">
        <v>28</v>
      </c>
      <c r="J8881">
        <v>25</v>
      </c>
      <c r="K8881">
        <v>12000</v>
      </c>
      <c r="L8881">
        <v>10</v>
      </c>
      <c r="M8881">
        <v>270000</v>
      </c>
      <c r="N8881">
        <v>233358.45</v>
      </c>
      <c r="O8881">
        <v>36641.550000000003</v>
      </c>
      <c r="P8881" t="s">
        <v>38</v>
      </c>
      <c r="Q8881" t="s">
        <v>90</v>
      </c>
      <c r="R8881" t="s">
        <v>86</v>
      </c>
      <c r="S8881">
        <f t="shared" si="276"/>
        <v>2024</v>
      </c>
      <c r="T8881">
        <f t="shared" si="277"/>
        <v>5</v>
      </c>
    </row>
    <row r="8882" spans="1:20" x14ac:dyDescent="0.3">
      <c r="A8882" s="1">
        <v>45420</v>
      </c>
      <c r="B8882" t="s">
        <v>9327</v>
      </c>
      <c r="C8882" t="s">
        <v>64</v>
      </c>
      <c r="D8882" t="s">
        <v>43</v>
      </c>
      <c r="E8882" t="s">
        <v>51</v>
      </c>
      <c r="F8882" t="s">
        <v>99</v>
      </c>
      <c r="G8882" t="s">
        <v>85</v>
      </c>
      <c r="H8882" t="s">
        <v>53</v>
      </c>
      <c r="I8882" t="s">
        <v>54</v>
      </c>
      <c r="J8882">
        <v>22</v>
      </c>
      <c r="K8882">
        <v>2500</v>
      </c>
      <c r="L8882">
        <v>1</v>
      </c>
      <c r="M8882">
        <v>54450</v>
      </c>
      <c r="N8882">
        <v>41015.760000000002</v>
      </c>
      <c r="O8882">
        <v>13434.24</v>
      </c>
      <c r="P8882" t="s">
        <v>65</v>
      </c>
      <c r="Q8882" t="s">
        <v>90</v>
      </c>
      <c r="R8882" t="s">
        <v>81</v>
      </c>
      <c r="S8882">
        <f t="shared" si="276"/>
        <v>2024</v>
      </c>
      <c r="T8882">
        <f t="shared" si="277"/>
        <v>5</v>
      </c>
    </row>
    <row r="8883" spans="1:20" x14ac:dyDescent="0.3">
      <c r="A8883" s="1">
        <v>45421</v>
      </c>
      <c r="B8883" t="s">
        <v>9328</v>
      </c>
      <c r="C8883" t="s">
        <v>108</v>
      </c>
      <c r="D8883" t="s">
        <v>23</v>
      </c>
      <c r="E8883" t="s">
        <v>35</v>
      </c>
      <c r="F8883" t="s">
        <v>36</v>
      </c>
      <c r="G8883" t="s">
        <v>26</v>
      </c>
      <c r="H8883" t="s">
        <v>132</v>
      </c>
      <c r="I8883" t="s">
        <v>28</v>
      </c>
      <c r="J8883">
        <v>7</v>
      </c>
      <c r="K8883">
        <v>3500</v>
      </c>
      <c r="L8883">
        <v>14</v>
      </c>
      <c r="M8883">
        <v>21070</v>
      </c>
      <c r="N8883">
        <v>18105.490000000002</v>
      </c>
      <c r="O8883">
        <v>2964.51</v>
      </c>
      <c r="P8883" t="s">
        <v>72</v>
      </c>
      <c r="Q8883" t="s">
        <v>30</v>
      </c>
      <c r="R8883" t="s">
        <v>39</v>
      </c>
      <c r="S8883">
        <f t="shared" si="276"/>
        <v>2024</v>
      </c>
      <c r="T8883">
        <f t="shared" si="277"/>
        <v>5</v>
      </c>
    </row>
    <row r="8884" spans="1:20" x14ac:dyDescent="0.3">
      <c r="A8884" s="1">
        <v>45422</v>
      </c>
      <c r="B8884" t="s">
        <v>9329</v>
      </c>
      <c r="C8884" t="s">
        <v>137</v>
      </c>
      <c r="D8884" t="s">
        <v>23</v>
      </c>
      <c r="E8884" t="s">
        <v>35</v>
      </c>
      <c r="F8884" t="s">
        <v>36</v>
      </c>
      <c r="G8884" t="s">
        <v>46</v>
      </c>
      <c r="H8884" t="s">
        <v>120</v>
      </c>
      <c r="I8884" t="s">
        <v>28</v>
      </c>
      <c r="J8884">
        <v>4</v>
      </c>
      <c r="K8884">
        <v>15000</v>
      </c>
      <c r="L8884">
        <v>7</v>
      </c>
      <c r="M8884">
        <v>55800</v>
      </c>
      <c r="N8884">
        <v>49765.53</v>
      </c>
      <c r="O8884">
        <v>6034.47</v>
      </c>
      <c r="P8884" t="s">
        <v>72</v>
      </c>
      <c r="Q8884" t="s">
        <v>30</v>
      </c>
      <c r="R8884" t="s">
        <v>102</v>
      </c>
      <c r="S8884">
        <f t="shared" si="276"/>
        <v>2024</v>
      </c>
      <c r="T8884">
        <f t="shared" si="277"/>
        <v>5</v>
      </c>
    </row>
    <row r="8885" spans="1:20" x14ac:dyDescent="0.3">
      <c r="A8885" s="1">
        <v>45423</v>
      </c>
      <c r="B8885" t="s">
        <v>9330</v>
      </c>
      <c r="C8885" t="s">
        <v>58</v>
      </c>
      <c r="D8885" t="s">
        <v>43</v>
      </c>
      <c r="E8885" t="s">
        <v>35</v>
      </c>
      <c r="F8885" t="s">
        <v>36</v>
      </c>
      <c r="G8885" t="s">
        <v>46</v>
      </c>
      <c r="H8885" t="s">
        <v>132</v>
      </c>
      <c r="I8885" t="s">
        <v>28</v>
      </c>
      <c r="J8885">
        <v>16</v>
      </c>
      <c r="K8885">
        <v>3500</v>
      </c>
      <c r="L8885">
        <v>14</v>
      </c>
      <c r="M8885">
        <v>48160</v>
      </c>
      <c r="N8885">
        <v>44938.81</v>
      </c>
      <c r="O8885">
        <v>3221.19</v>
      </c>
      <c r="P8885" t="s">
        <v>38</v>
      </c>
      <c r="Q8885" t="s">
        <v>30</v>
      </c>
      <c r="R8885" t="s">
        <v>39</v>
      </c>
      <c r="S8885">
        <f t="shared" si="276"/>
        <v>2024</v>
      </c>
      <c r="T8885">
        <f t="shared" si="277"/>
        <v>5</v>
      </c>
    </row>
    <row r="8886" spans="1:20" x14ac:dyDescent="0.3">
      <c r="A8886" s="1">
        <v>45424</v>
      </c>
      <c r="B8886" t="s">
        <v>9331</v>
      </c>
      <c r="C8886" t="s">
        <v>42</v>
      </c>
      <c r="D8886" t="s">
        <v>23</v>
      </c>
      <c r="E8886" t="s">
        <v>24</v>
      </c>
      <c r="F8886" t="s">
        <v>25</v>
      </c>
      <c r="G8886" t="s">
        <v>46</v>
      </c>
      <c r="H8886" t="s">
        <v>27</v>
      </c>
      <c r="I8886" t="s">
        <v>28</v>
      </c>
      <c r="J8886">
        <v>25</v>
      </c>
      <c r="K8886">
        <v>45000</v>
      </c>
      <c r="L8886">
        <v>0</v>
      </c>
      <c r="M8886">
        <v>1125000</v>
      </c>
      <c r="N8886">
        <v>905418.11</v>
      </c>
      <c r="O8886">
        <v>219581.89</v>
      </c>
      <c r="P8886" t="s">
        <v>38</v>
      </c>
      <c r="Q8886" t="s">
        <v>55</v>
      </c>
      <c r="R8886" t="s">
        <v>86</v>
      </c>
      <c r="S8886">
        <f t="shared" si="276"/>
        <v>2024</v>
      </c>
      <c r="T8886">
        <f t="shared" si="277"/>
        <v>5</v>
      </c>
    </row>
    <row r="8887" spans="1:20" x14ac:dyDescent="0.3">
      <c r="A8887" s="1">
        <v>45425</v>
      </c>
      <c r="B8887" t="s">
        <v>9332</v>
      </c>
      <c r="C8887" t="s">
        <v>34</v>
      </c>
      <c r="D8887" t="s">
        <v>50</v>
      </c>
      <c r="E8887" t="s">
        <v>44</v>
      </c>
      <c r="F8887" t="s">
        <v>89</v>
      </c>
      <c r="G8887" t="s">
        <v>26</v>
      </c>
      <c r="H8887" t="s">
        <v>70</v>
      </c>
      <c r="I8887" t="s">
        <v>71</v>
      </c>
      <c r="J8887">
        <v>11</v>
      </c>
      <c r="K8887">
        <v>600</v>
      </c>
      <c r="L8887">
        <v>17</v>
      </c>
      <c r="M8887">
        <v>5478</v>
      </c>
      <c r="N8887">
        <v>4234.24</v>
      </c>
      <c r="O8887">
        <v>1243.76</v>
      </c>
      <c r="P8887" t="s">
        <v>38</v>
      </c>
      <c r="Q8887" t="s">
        <v>55</v>
      </c>
      <c r="R8887" t="s">
        <v>31</v>
      </c>
      <c r="S8887">
        <f t="shared" si="276"/>
        <v>2024</v>
      </c>
      <c r="T8887">
        <f t="shared" si="277"/>
        <v>5</v>
      </c>
    </row>
    <row r="8888" spans="1:20" x14ac:dyDescent="0.3">
      <c r="A8888" s="1">
        <v>45426</v>
      </c>
      <c r="B8888" t="s">
        <v>9333</v>
      </c>
      <c r="C8888" t="s">
        <v>58</v>
      </c>
      <c r="D8888" t="s">
        <v>23</v>
      </c>
      <c r="E8888" t="s">
        <v>44</v>
      </c>
      <c r="F8888" t="s">
        <v>89</v>
      </c>
      <c r="G8888" t="s">
        <v>46</v>
      </c>
      <c r="H8888" t="s">
        <v>140</v>
      </c>
      <c r="I8888" t="s">
        <v>71</v>
      </c>
      <c r="J8888">
        <v>10</v>
      </c>
      <c r="K8888">
        <v>900</v>
      </c>
      <c r="L8888">
        <v>10</v>
      </c>
      <c r="M8888">
        <v>8100</v>
      </c>
      <c r="N8888">
        <v>6249.5</v>
      </c>
      <c r="O8888">
        <v>1850.5</v>
      </c>
      <c r="P8888" t="s">
        <v>93</v>
      </c>
      <c r="Q8888" t="s">
        <v>90</v>
      </c>
      <c r="R8888" t="s">
        <v>86</v>
      </c>
      <c r="S8888">
        <f t="shared" si="276"/>
        <v>2024</v>
      </c>
      <c r="T8888">
        <f t="shared" si="277"/>
        <v>5</v>
      </c>
    </row>
    <row r="8889" spans="1:20" x14ac:dyDescent="0.3">
      <c r="A8889" s="1">
        <v>45427</v>
      </c>
      <c r="B8889" t="s">
        <v>9334</v>
      </c>
      <c r="C8889" t="s">
        <v>58</v>
      </c>
      <c r="D8889" t="s">
        <v>43</v>
      </c>
      <c r="E8889" t="s">
        <v>51</v>
      </c>
      <c r="F8889" t="s">
        <v>99</v>
      </c>
      <c r="G8889" t="s">
        <v>26</v>
      </c>
      <c r="H8889" t="s">
        <v>70</v>
      </c>
      <c r="I8889" t="s">
        <v>71</v>
      </c>
      <c r="J8889">
        <v>18</v>
      </c>
      <c r="K8889">
        <v>600</v>
      </c>
      <c r="L8889">
        <v>8</v>
      </c>
      <c r="M8889">
        <v>9936</v>
      </c>
      <c r="N8889">
        <v>8354.07</v>
      </c>
      <c r="O8889">
        <v>1581.93</v>
      </c>
      <c r="P8889" t="s">
        <v>93</v>
      </c>
      <c r="Q8889" t="s">
        <v>30</v>
      </c>
      <c r="R8889" t="s">
        <v>31</v>
      </c>
      <c r="S8889">
        <f t="shared" si="276"/>
        <v>2024</v>
      </c>
      <c r="T8889">
        <f t="shared" si="277"/>
        <v>5</v>
      </c>
    </row>
    <row r="8890" spans="1:20" x14ac:dyDescent="0.3">
      <c r="A8890" s="1">
        <v>45428</v>
      </c>
      <c r="B8890" t="s">
        <v>9335</v>
      </c>
      <c r="C8890" t="s">
        <v>58</v>
      </c>
      <c r="D8890" t="s">
        <v>23</v>
      </c>
      <c r="E8890" t="s">
        <v>35</v>
      </c>
      <c r="F8890" t="s">
        <v>36</v>
      </c>
      <c r="G8890" t="s">
        <v>85</v>
      </c>
      <c r="H8890" t="s">
        <v>59</v>
      </c>
      <c r="I8890" t="s">
        <v>60</v>
      </c>
      <c r="J8890">
        <v>2</v>
      </c>
      <c r="K8890">
        <v>4500</v>
      </c>
      <c r="L8890">
        <v>5</v>
      </c>
      <c r="M8890">
        <v>8550</v>
      </c>
      <c r="N8890">
        <v>6680.19</v>
      </c>
      <c r="O8890">
        <v>1869.81</v>
      </c>
      <c r="P8890" t="s">
        <v>93</v>
      </c>
      <c r="Q8890" t="s">
        <v>47</v>
      </c>
      <c r="R8890" t="s">
        <v>39</v>
      </c>
      <c r="S8890">
        <f t="shared" si="276"/>
        <v>2024</v>
      </c>
      <c r="T8890">
        <f t="shared" si="277"/>
        <v>5</v>
      </c>
    </row>
    <row r="8891" spans="1:20" x14ac:dyDescent="0.3">
      <c r="A8891" s="1">
        <v>45429</v>
      </c>
      <c r="B8891" t="s">
        <v>9336</v>
      </c>
      <c r="C8891" t="s">
        <v>98</v>
      </c>
      <c r="D8891" t="s">
        <v>43</v>
      </c>
      <c r="E8891" t="s">
        <v>44</v>
      </c>
      <c r="F8891" t="s">
        <v>89</v>
      </c>
      <c r="G8891" t="s">
        <v>85</v>
      </c>
      <c r="H8891" t="s">
        <v>132</v>
      </c>
      <c r="I8891" t="s">
        <v>28</v>
      </c>
      <c r="J8891">
        <v>12</v>
      </c>
      <c r="K8891">
        <v>3500</v>
      </c>
      <c r="L8891">
        <v>6</v>
      </c>
      <c r="M8891">
        <v>39480</v>
      </c>
      <c r="N8891">
        <v>33549.22</v>
      </c>
      <c r="O8891">
        <v>5930.78</v>
      </c>
      <c r="P8891" t="s">
        <v>29</v>
      </c>
      <c r="Q8891" t="s">
        <v>90</v>
      </c>
      <c r="R8891" t="s">
        <v>31</v>
      </c>
      <c r="S8891">
        <f t="shared" si="276"/>
        <v>2024</v>
      </c>
      <c r="T8891">
        <f t="shared" si="277"/>
        <v>5</v>
      </c>
    </row>
    <row r="8892" spans="1:20" x14ac:dyDescent="0.3">
      <c r="A8892" s="1">
        <v>45430</v>
      </c>
      <c r="B8892" t="s">
        <v>9337</v>
      </c>
      <c r="C8892" t="s">
        <v>68</v>
      </c>
      <c r="D8892" t="s">
        <v>23</v>
      </c>
      <c r="E8892" t="s">
        <v>51</v>
      </c>
      <c r="F8892" t="s">
        <v>99</v>
      </c>
      <c r="G8892" t="s">
        <v>85</v>
      </c>
      <c r="H8892" t="s">
        <v>27</v>
      </c>
      <c r="I8892" t="s">
        <v>28</v>
      </c>
      <c r="J8892">
        <v>19</v>
      </c>
      <c r="K8892">
        <v>45000</v>
      </c>
      <c r="L8892">
        <v>16</v>
      </c>
      <c r="M8892">
        <v>718200</v>
      </c>
      <c r="N8892">
        <v>545261.32999999996</v>
      </c>
      <c r="O8892">
        <v>172938.67</v>
      </c>
      <c r="P8892" t="s">
        <v>65</v>
      </c>
      <c r="Q8892" t="s">
        <v>55</v>
      </c>
      <c r="R8892" t="s">
        <v>61</v>
      </c>
      <c r="S8892">
        <f t="shared" si="276"/>
        <v>2024</v>
      </c>
      <c r="T8892">
        <f t="shared" si="277"/>
        <v>5</v>
      </c>
    </row>
    <row r="8893" spans="1:20" x14ac:dyDescent="0.3">
      <c r="A8893" s="1">
        <v>45431</v>
      </c>
      <c r="B8893" t="s">
        <v>9338</v>
      </c>
      <c r="C8893" t="s">
        <v>68</v>
      </c>
      <c r="D8893" t="s">
        <v>23</v>
      </c>
      <c r="E8893" t="s">
        <v>51</v>
      </c>
      <c r="F8893" t="s">
        <v>192</v>
      </c>
      <c r="G8893" t="s">
        <v>37</v>
      </c>
      <c r="H8893" t="s">
        <v>59</v>
      </c>
      <c r="I8893" t="s">
        <v>60</v>
      </c>
      <c r="J8893">
        <v>9</v>
      </c>
      <c r="K8893">
        <v>4500</v>
      </c>
      <c r="L8893">
        <v>8</v>
      </c>
      <c r="M8893">
        <v>37260</v>
      </c>
      <c r="N8893">
        <v>28589.35</v>
      </c>
      <c r="O8893">
        <v>8670.65</v>
      </c>
      <c r="P8893" t="s">
        <v>38</v>
      </c>
      <c r="Q8893" t="s">
        <v>47</v>
      </c>
      <c r="R8893" t="s">
        <v>86</v>
      </c>
      <c r="S8893">
        <f t="shared" si="276"/>
        <v>2024</v>
      </c>
      <c r="T8893">
        <f t="shared" si="277"/>
        <v>5</v>
      </c>
    </row>
    <row r="8894" spans="1:20" x14ac:dyDescent="0.3">
      <c r="A8894" s="1">
        <v>45432</v>
      </c>
      <c r="B8894" t="s">
        <v>9339</v>
      </c>
      <c r="C8894" t="s">
        <v>58</v>
      </c>
      <c r="D8894" t="s">
        <v>50</v>
      </c>
      <c r="E8894" t="s">
        <v>24</v>
      </c>
      <c r="F8894" t="s">
        <v>111</v>
      </c>
      <c r="G8894" t="s">
        <v>85</v>
      </c>
      <c r="H8894" t="s">
        <v>53</v>
      </c>
      <c r="I8894" t="s">
        <v>54</v>
      </c>
      <c r="J8894">
        <v>18</v>
      </c>
      <c r="K8894">
        <v>2500</v>
      </c>
      <c r="L8894">
        <v>8</v>
      </c>
      <c r="M8894">
        <v>41400</v>
      </c>
      <c r="N8894">
        <v>30424.03</v>
      </c>
      <c r="O8894">
        <v>10975.97</v>
      </c>
      <c r="P8894" t="s">
        <v>29</v>
      </c>
      <c r="Q8894" t="s">
        <v>30</v>
      </c>
      <c r="R8894" t="s">
        <v>61</v>
      </c>
      <c r="S8894">
        <f t="shared" si="276"/>
        <v>2024</v>
      </c>
      <c r="T8894">
        <f t="shared" si="277"/>
        <v>5</v>
      </c>
    </row>
    <row r="8895" spans="1:20" x14ac:dyDescent="0.3">
      <c r="A8895" s="1">
        <v>45433</v>
      </c>
      <c r="B8895" t="s">
        <v>9340</v>
      </c>
      <c r="C8895" t="s">
        <v>76</v>
      </c>
      <c r="D8895" t="s">
        <v>43</v>
      </c>
      <c r="E8895" t="s">
        <v>35</v>
      </c>
      <c r="F8895" t="s">
        <v>36</v>
      </c>
      <c r="G8895" t="s">
        <v>26</v>
      </c>
      <c r="H8895" t="s">
        <v>140</v>
      </c>
      <c r="I8895" t="s">
        <v>71</v>
      </c>
      <c r="J8895">
        <v>9</v>
      </c>
      <c r="K8895">
        <v>900</v>
      </c>
      <c r="L8895">
        <v>7</v>
      </c>
      <c r="M8895">
        <v>7533</v>
      </c>
      <c r="N8895">
        <v>5695.06</v>
      </c>
      <c r="O8895">
        <v>1837.94</v>
      </c>
      <c r="P8895" t="s">
        <v>29</v>
      </c>
      <c r="Q8895" t="s">
        <v>90</v>
      </c>
      <c r="R8895" t="s">
        <v>81</v>
      </c>
      <c r="S8895">
        <f t="shared" si="276"/>
        <v>2024</v>
      </c>
      <c r="T8895">
        <f t="shared" si="277"/>
        <v>5</v>
      </c>
    </row>
    <row r="8896" spans="1:20" x14ac:dyDescent="0.3">
      <c r="A8896" s="1">
        <v>45434</v>
      </c>
      <c r="B8896" t="s">
        <v>9341</v>
      </c>
      <c r="C8896" t="s">
        <v>58</v>
      </c>
      <c r="D8896" t="s">
        <v>23</v>
      </c>
      <c r="E8896" t="s">
        <v>24</v>
      </c>
      <c r="F8896" t="s">
        <v>111</v>
      </c>
      <c r="G8896" t="s">
        <v>37</v>
      </c>
      <c r="H8896" t="s">
        <v>59</v>
      </c>
      <c r="I8896" t="s">
        <v>60</v>
      </c>
      <c r="J8896">
        <v>17</v>
      </c>
      <c r="K8896">
        <v>4500</v>
      </c>
      <c r="L8896">
        <v>7</v>
      </c>
      <c r="M8896">
        <v>71145</v>
      </c>
      <c r="N8896">
        <v>62909.87</v>
      </c>
      <c r="O8896">
        <v>8235.1299999999992</v>
      </c>
      <c r="P8896" t="s">
        <v>29</v>
      </c>
      <c r="Q8896" t="s">
        <v>90</v>
      </c>
      <c r="R8896" t="s">
        <v>39</v>
      </c>
      <c r="S8896">
        <f t="shared" si="276"/>
        <v>2024</v>
      </c>
      <c r="T8896">
        <f t="shared" si="277"/>
        <v>5</v>
      </c>
    </row>
    <row r="8897" spans="1:20" x14ac:dyDescent="0.3">
      <c r="A8897" s="1">
        <v>45435</v>
      </c>
      <c r="B8897" t="s">
        <v>9342</v>
      </c>
      <c r="C8897" t="s">
        <v>98</v>
      </c>
      <c r="D8897" t="s">
        <v>43</v>
      </c>
      <c r="E8897" t="s">
        <v>51</v>
      </c>
      <c r="F8897" t="s">
        <v>52</v>
      </c>
      <c r="G8897" t="s">
        <v>37</v>
      </c>
      <c r="H8897" t="s">
        <v>27</v>
      </c>
      <c r="I8897" t="s">
        <v>28</v>
      </c>
      <c r="J8897">
        <v>4</v>
      </c>
      <c r="K8897">
        <v>45000</v>
      </c>
      <c r="L8897">
        <v>13</v>
      </c>
      <c r="M8897">
        <v>156600</v>
      </c>
      <c r="N8897">
        <v>141619.76999999999</v>
      </c>
      <c r="O8897">
        <v>14980.23</v>
      </c>
      <c r="P8897" t="s">
        <v>29</v>
      </c>
      <c r="Q8897" t="s">
        <v>47</v>
      </c>
      <c r="R8897" t="s">
        <v>39</v>
      </c>
      <c r="S8897">
        <f t="shared" si="276"/>
        <v>2024</v>
      </c>
      <c r="T8897">
        <f t="shared" si="277"/>
        <v>5</v>
      </c>
    </row>
    <row r="8898" spans="1:20" x14ac:dyDescent="0.3">
      <c r="A8898" s="1">
        <v>45436</v>
      </c>
      <c r="B8898" t="s">
        <v>9343</v>
      </c>
      <c r="C8898" t="s">
        <v>64</v>
      </c>
      <c r="D8898" t="s">
        <v>23</v>
      </c>
      <c r="E8898" t="s">
        <v>35</v>
      </c>
      <c r="F8898" t="s">
        <v>36</v>
      </c>
      <c r="G8898" t="s">
        <v>85</v>
      </c>
      <c r="H8898" t="s">
        <v>120</v>
      </c>
      <c r="I8898" t="s">
        <v>28</v>
      </c>
      <c r="J8898">
        <v>18</v>
      </c>
      <c r="K8898">
        <v>15000</v>
      </c>
      <c r="L8898">
        <v>3</v>
      </c>
      <c r="M8898">
        <v>261900</v>
      </c>
      <c r="N8898">
        <v>189241.51</v>
      </c>
      <c r="O8898">
        <v>72658.490000000005</v>
      </c>
      <c r="P8898" t="s">
        <v>29</v>
      </c>
      <c r="Q8898" t="s">
        <v>47</v>
      </c>
      <c r="R8898" t="s">
        <v>31</v>
      </c>
      <c r="S8898">
        <f t="shared" si="276"/>
        <v>2024</v>
      </c>
      <c r="T8898">
        <f t="shared" si="277"/>
        <v>5</v>
      </c>
    </row>
    <row r="8899" spans="1:20" x14ac:dyDescent="0.3">
      <c r="A8899" s="1">
        <v>45437</v>
      </c>
      <c r="B8899" t="s">
        <v>9344</v>
      </c>
      <c r="C8899" t="s">
        <v>143</v>
      </c>
      <c r="D8899" t="s">
        <v>43</v>
      </c>
      <c r="E8899" t="s">
        <v>51</v>
      </c>
      <c r="F8899" t="s">
        <v>77</v>
      </c>
      <c r="G8899" t="s">
        <v>37</v>
      </c>
      <c r="H8899" t="s">
        <v>70</v>
      </c>
      <c r="I8899" t="s">
        <v>71</v>
      </c>
      <c r="J8899">
        <v>7</v>
      </c>
      <c r="K8899">
        <v>600</v>
      </c>
      <c r="L8899">
        <v>0</v>
      </c>
      <c r="M8899">
        <v>4200</v>
      </c>
      <c r="N8899">
        <v>3814.82</v>
      </c>
      <c r="O8899">
        <v>385.18</v>
      </c>
      <c r="P8899" t="s">
        <v>93</v>
      </c>
      <c r="Q8899" t="s">
        <v>47</v>
      </c>
      <c r="R8899" t="s">
        <v>123</v>
      </c>
      <c r="S8899">
        <f t="shared" ref="S8899:S8962" si="278">YEAR(A8899)</f>
        <v>2024</v>
      </c>
      <c r="T8899">
        <f t="shared" si="277"/>
        <v>5</v>
      </c>
    </row>
    <row r="8900" spans="1:20" x14ac:dyDescent="0.3">
      <c r="A8900" s="1">
        <v>45438</v>
      </c>
      <c r="B8900" t="s">
        <v>9345</v>
      </c>
      <c r="C8900" t="s">
        <v>108</v>
      </c>
      <c r="D8900" t="s">
        <v>50</v>
      </c>
      <c r="E8900" t="s">
        <v>51</v>
      </c>
      <c r="F8900" t="s">
        <v>77</v>
      </c>
      <c r="G8900" t="s">
        <v>37</v>
      </c>
      <c r="H8900" t="s">
        <v>53</v>
      </c>
      <c r="I8900" t="s">
        <v>54</v>
      </c>
      <c r="J8900">
        <v>21</v>
      </c>
      <c r="K8900">
        <v>2500</v>
      </c>
      <c r="L8900">
        <v>7</v>
      </c>
      <c r="M8900">
        <v>48825</v>
      </c>
      <c r="N8900">
        <v>45251.4</v>
      </c>
      <c r="O8900">
        <v>3573.6</v>
      </c>
      <c r="P8900" t="s">
        <v>72</v>
      </c>
      <c r="Q8900" t="s">
        <v>30</v>
      </c>
      <c r="R8900" t="s">
        <v>86</v>
      </c>
      <c r="S8900">
        <f t="shared" si="278"/>
        <v>2024</v>
      </c>
      <c r="T8900">
        <f t="shared" ref="T8900:T8963" si="279">MONTH(A8900)</f>
        <v>5</v>
      </c>
    </row>
    <row r="8901" spans="1:20" x14ac:dyDescent="0.3">
      <c r="A8901" s="1">
        <v>45439</v>
      </c>
      <c r="B8901" t="s">
        <v>9346</v>
      </c>
      <c r="C8901" t="s">
        <v>143</v>
      </c>
      <c r="D8901" t="s">
        <v>50</v>
      </c>
      <c r="E8901" t="s">
        <v>24</v>
      </c>
      <c r="F8901" t="s">
        <v>25</v>
      </c>
      <c r="G8901" t="s">
        <v>26</v>
      </c>
      <c r="H8901" t="s">
        <v>27</v>
      </c>
      <c r="I8901" t="s">
        <v>28</v>
      </c>
      <c r="J8901">
        <v>13</v>
      </c>
      <c r="K8901">
        <v>45000</v>
      </c>
      <c r="L8901">
        <v>1</v>
      </c>
      <c r="M8901">
        <v>579150</v>
      </c>
      <c r="N8901">
        <v>519333.55</v>
      </c>
      <c r="O8901">
        <v>59816.45</v>
      </c>
      <c r="P8901" t="s">
        <v>29</v>
      </c>
      <c r="Q8901" t="s">
        <v>47</v>
      </c>
      <c r="R8901" t="s">
        <v>73</v>
      </c>
      <c r="S8901">
        <f t="shared" si="278"/>
        <v>2024</v>
      </c>
      <c r="T8901">
        <f t="shared" si="279"/>
        <v>5</v>
      </c>
    </row>
    <row r="8902" spans="1:20" x14ac:dyDescent="0.3">
      <c r="A8902" s="1">
        <v>45440</v>
      </c>
      <c r="B8902" t="s">
        <v>9347</v>
      </c>
      <c r="C8902" t="s">
        <v>84</v>
      </c>
      <c r="D8902" t="s">
        <v>43</v>
      </c>
      <c r="E8902" t="s">
        <v>35</v>
      </c>
      <c r="F8902" t="s">
        <v>36</v>
      </c>
      <c r="G8902" t="s">
        <v>26</v>
      </c>
      <c r="H8902" t="s">
        <v>27</v>
      </c>
      <c r="I8902" t="s">
        <v>28</v>
      </c>
      <c r="J8902">
        <v>5</v>
      </c>
      <c r="K8902">
        <v>45000</v>
      </c>
      <c r="L8902">
        <v>19</v>
      </c>
      <c r="M8902">
        <v>182250</v>
      </c>
      <c r="N8902">
        <v>143896.35</v>
      </c>
      <c r="O8902">
        <v>38353.65</v>
      </c>
      <c r="P8902" t="s">
        <v>65</v>
      </c>
      <c r="Q8902" t="s">
        <v>90</v>
      </c>
      <c r="R8902" t="s">
        <v>86</v>
      </c>
      <c r="S8902">
        <f t="shared" si="278"/>
        <v>2024</v>
      </c>
      <c r="T8902">
        <f t="shared" si="279"/>
        <v>5</v>
      </c>
    </row>
    <row r="8903" spans="1:20" x14ac:dyDescent="0.3">
      <c r="A8903" s="1">
        <v>45441</v>
      </c>
      <c r="B8903" t="s">
        <v>9348</v>
      </c>
      <c r="C8903" t="s">
        <v>22</v>
      </c>
      <c r="D8903" t="s">
        <v>43</v>
      </c>
      <c r="E8903" t="s">
        <v>51</v>
      </c>
      <c r="F8903" t="s">
        <v>192</v>
      </c>
      <c r="G8903" t="s">
        <v>37</v>
      </c>
      <c r="H8903" t="s">
        <v>27</v>
      </c>
      <c r="I8903" t="s">
        <v>28</v>
      </c>
      <c r="J8903">
        <v>6</v>
      </c>
      <c r="K8903">
        <v>45000</v>
      </c>
      <c r="L8903">
        <v>3</v>
      </c>
      <c r="M8903">
        <v>261900</v>
      </c>
      <c r="N8903">
        <v>216500.47</v>
      </c>
      <c r="O8903">
        <v>45399.53</v>
      </c>
      <c r="P8903" t="s">
        <v>65</v>
      </c>
      <c r="Q8903" t="s">
        <v>30</v>
      </c>
      <c r="R8903" t="s">
        <v>102</v>
      </c>
      <c r="S8903">
        <f t="shared" si="278"/>
        <v>2024</v>
      </c>
      <c r="T8903">
        <f t="shared" si="279"/>
        <v>5</v>
      </c>
    </row>
    <row r="8904" spans="1:20" x14ac:dyDescent="0.3">
      <c r="A8904" s="1">
        <v>45442</v>
      </c>
      <c r="B8904" t="s">
        <v>9349</v>
      </c>
      <c r="C8904" t="s">
        <v>137</v>
      </c>
      <c r="D8904" t="s">
        <v>43</v>
      </c>
      <c r="E8904" t="s">
        <v>35</v>
      </c>
      <c r="F8904" t="s">
        <v>36</v>
      </c>
      <c r="G8904" t="s">
        <v>85</v>
      </c>
      <c r="H8904" t="s">
        <v>53</v>
      </c>
      <c r="I8904" t="s">
        <v>54</v>
      </c>
      <c r="J8904">
        <v>8</v>
      </c>
      <c r="K8904">
        <v>2500</v>
      </c>
      <c r="L8904">
        <v>10</v>
      </c>
      <c r="M8904">
        <v>18000</v>
      </c>
      <c r="N8904">
        <v>13228.65</v>
      </c>
      <c r="O8904">
        <v>4771.3500000000004</v>
      </c>
      <c r="P8904" t="s">
        <v>38</v>
      </c>
      <c r="Q8904" t="s">
        <v>55</v>
      </c>
      <c r="R8904" t="s">
        <v>81</v>
      </c>
      <c r="S8904">
        <f t="shared" si="278"/>
        <v>2024</v>
      </c>
      <c r="T8904">
        <f t="shared" si="279"/>
        <v>5</v>
      </c>
    </row>
    <row r="8905" spans="1:20" x14ac:dyDescent="0.3">
      <c r="A8905" s="1">
        <v>45443</v>
      </c>
      <c r="B8905" t="s">
        <v>9350</v>
      </c>
      <c r="C8905" t="s">
        <v>108</v>
      </c>
      <c r="D8905" t="s">
        <v>43</v>
      </c>
      <c r="E8905" t="s">
        <v>51</v>
      </c>
      <c r="F8905" t="s">
        <v>99</v>
      </c>
      <c r="G8905" t="s">
        <v>37</v>
      </c>
      <c r="H8905" t="s">
        <v>53</v>
      </c>
      <c r="I8905" t="s">
        <v>54</v>
      </c>
      <c r="J8905">
        <v>23</v>
      </c>
      <c r="K8905">
        <v>2500</v>
      </c>
      <c r="L8905">
        <v>7</v>
      </c>
      <c r="M8905">
        <v>53475</v>
      </c>
      <c r="N8905">
        <v>38641.47</v>
      </c>
      <c r="O8905">
        <v>14833.53</v>
      </c>
      <c r="P8905" t="s">
        <v>93</v>
      </c>
      <c r="Q8905" t="s">
        <v>30</v>
      </c>
      <c r="R8905" t="s">
        <v>39</v>
      </c>
      <c r="S8905">
        <f t="shared" si="278"/>
        <v>2024</v>
      </c>
      <c r="T8905">
        <f t="shared" si="279"/>
        <v>5</v>
      </c>
    </row>
    <row r="8906" spans="1:20" x14ac:dyDescent="0.3">
      <c r="A8906" s="1">
        <v>45444</v>
      </c>
      <c r="B8906" t="s">
        <v>9351</v>
      </c>
      <c r="C8906" t="s">
        <v>68</v>
      </c>
      <c r="D8906" t="s">
        <v>43</v>
      </c>
      <c r="E8906" t="s">
        <v>44</v>
      </c>
      <c r="F8906" t="s">
        <v>45</v>
      </c>
      <c r="G8906" t="s">
        <v>85</v>
      </c>
      <c r="H8906" t="s">
        <v>132</v>
      </c>
      <c r="I8906" t="s">
        <v>28</v>
      </c>
      <c r="J8906">
        <v>24</v>
      </c>
      <c r="K8906">
        <v>3500</v>
      </c>
      <c r="L8906">
        <v>9</v>
      </c>
      <c r="M8906">
        <v>76440</v>
      </c>
      <c r="N8906">
        <v>65642.490000000005</v>
      </c>
      <c r="O8906">
        <v>10797.51</v>
      </c>
      <c r="P8906" t="s">
        <v>93</v>
      </c>
      <c r="Q8906" t="s">
        <v>55</v>
      </c>
      <c r="R8906" t="s">
        <v>86</v>
      </c>
      <c r="S8906">
        <f t="shared" si="278"/>
        <v>2024</v>
      </c>
      <c r="T8906">
        <f t="shared" si="279"/>
        <v>6</v>
      </c>
    </row>
    <row r="8907" spans="1:20" x14ac:dyDescent="0.3">
      <c r="A8907" s="1">
        <v>45445</v>
      </c>
      <c r="B8907" t="s">
        <v>9352</v>
      </c>
      <c r="C8907" t="s">
        <v>22</v>
      </c>
      <c r="D8907" t="s">
        <v>43</v>
      </c>
      <c r="E8907" t="s">
        <v>24</v>
      </c>
      <c r="F8907" t="s">
        <v>69</v>
      </c>
      <c r="G8907" t="s">
        <v>37</v>
      </c>
      <c r="H8907" t="s">
        <v>27</v>
      </c>
      <c r="I8907" t="s">
        <v>28</v>
      </c>
      <c r="J8907">
        <v>18</v>
      </c>
      <c r="K8907">
        <v>45000</v>
      </c>
      <c r="L8907">
        <v>16</v>
      </c>
      <c r="M8907">
        <v>680400</v>
      </c>
      <c r="N8907">
        <v>503721.29</v>
      </c>
      <c r="O8907">
        <v>176678.71</v>
      </c>
      <c r="P8907" t="s">
        <v>93</v>
      </c>
      <c r="Q8907" t="s">
        <v>30</v>
      </c>
      <c r="R8907" t="s">
        <v>61</v>
      </c>
      <c r="S8907">
        <f t="shared" si="278"/>
        <v>2024</v>
      </c>
      <c r="T8907">
        <f t="shared" si="279"/>
        <v>6</v>
      </c>
    </row>
    <row r="8908" spans="1:20" x14ac:dyDescent="0.3">
      <c r="A8908" s="1">
        <v>45446</v>
      </c>
      <c r="B8908" t="s">
        <v>9353</v>
      </c>
      <c r="C8908" t="s">
        <v>22</v>
      </c>
      <c r="D8908" t="s">
        <v>43</v>
      </c>
      <c r="E8908" t="s">
        <v>35</v>
      </c>
      <c r="F8908" t="s">
        <v>36</v>
      </c>
      <c r="G8908" t="s">
        <v>26</v>
      </c>
      <c r="H8908" t="s">
        <v>59</v>
      </c>
      <c r="I8908" t="s">
        <v>60</v>
      </c>
      <c r="J8908">
        <v>2</v>
      </c>
      <c r="K8908">
        <v>4500</v>
      </c>
      <c r="L8908">
        <v>1</v>
      </c>
      <c r="M8908">
        <v>8910</v>
      </c>
      <c r="N8908">
        <v>8167.74</v>
      </c>
      <c r="O8908">
        <v>742.26</v>
      </c>
      <c r="P8908" t="s">
        <v>29</v>
      </c>
      <c r="Q8908" t="s">
        <v>30</v>
      </c>
      <c r="R8908" t="s">
        <v>86</v>
      </c>
      <c r="S8908">
        <f t="shared" si="278"/>
        <v>2024</v>
      </c>
      <c r="T8908">
        <f t="shared" si="279"/>
        <v>6</v>
      </c>
    </row>
    <row r="8909" spans="1:20" x14ac:dyDescent="0.3">
      <c r="A8909" s="1">
        <v>45447</v>
      </c>
      <c r="B8909" t="s">
        <v>9354</v>
      </c>
      <c r="C8909" t="s">
        <v>42</v>
      </c>
      <c r="D8909" t="s">
        <v>23</v>
      </c>
      <c r="E8909" t="s">
        <v>35</v>
      </c>
      <c r="F8909" t="s">
        <v>36</v>
      </c>
      <c r="G8909" t="s">
        <v>26</v>
      </c>
      <c r="H8909" t="s">
        <v>27</v>
      </c>
      <c r="I8909" t="s">
        <v>28</v>
      </c>
      <c r="J8909">
        <v>16</v>
      </c>
      <c r="K8909">
        <v>45000</v>
      </c>
      <c r="L8909">
        <v>10</v>
      </c>
      <c r="M8909">
        <v>648000</v>
      </c>
      <c r="N8909">
        <v>543179.43999999994</v>
      </c>
      <c r="O8909">
        <v>104820.56</v>
      </c>
      <c r="P8909" t="s">
        <v>72</v>
      </c>
      <c r="Q8909" t="s">
        <v>30</v>
      </c>
      <c r="R8909" t="s">
        <v>86</v>
      </c>
      <c r="S8909">
        <f t="shared" si="278"/>
        <v>2024</v>
      </c>
      <c r="T8909">
        <f t="shared" si="279"/>
        <v>6</v>
      </c>
    </row>
    <row r="8910" spans="1:20" x14ac:dyDescent="0.3">
      <c r="A8910" s="1">
        <v>45448</v>
      </c>
      <c r="B8910" t="s">
        <v>9355</v>
      </c>
      <c r="C8910" t="s">
        <v>64</v>
      </c>
      <c r="D8910" t="s">
        <v>23</v>
      </c>
      <c r="E8910" t="s">
        <v>44</v>
      </c>
      <c r="F8910" t="s">
        <v>89</v>
      </c>
      <c r="G8910" t="s">
        <v>85</v>
      </c>
      <c r="H8910" t="s">
        <v>80</v>
      </c>
      <c r="I8910" t="s">
        <v>28</v>
      </c>
      <c r="J8910">
        <v>10</v>
      </c>
      <c r="K8910">
        <v>12000</v>
      </c>
      <c r="L8910">
        <v>13</v>
      </c>
      <c r="M8910">
        <v>104400</v>
      </c>
      <c r="N8910">
        <v>92866.39</v>
      </c>
      <c r="O8910">
        <v>11533.61</v>
      </c>
      <c r="P8910" t="s">
        <v>72</v>
      </c>
      <c r="Q8910" t="s">
        <v>55</v>
      </c>
      <c r="R8910" t="s">
        <v>81</v>
      </c>
      <c r="S8910">
        <f t="shared" si="278"/>
        <v>2024</v>
      </c>
      <c r="T8910">
        <f t="shared" si="279"/>
        <v>6</v>
      </c>
    </row>
    <row r="8911" spans="1:20" x14ac:dyDescent="0.3">
      <c r="A8911" s="1">
        <v>45449</v>
      </c>
      <c r="B8911" t="s">
        <v>9356</v>
      </c>
      <c r="C8911" t="s">
        <v>64</v>
      </c>
      <c r="D8911" t="s">
        <v>43</v>
      </c>
      <c r="E8911" t="s">
        <v>44</v>
      </c>
      <c r="F8911" t="s">
        <v>45</v>
      </c>
      <c r="G8911" t="s">
        <v>46</v>
      </c>
      <c r="H8911" t="s">
        <v>120</v>
      </c>
      <c r="I8911" t="s">
        <v>28</v>
      </c>
      <c r="J8911">
        <v>14</v>
      </c>
      <c r="K8911">
        <v>15000</v>
      </c>
      <c r="L8911">
        <v>7</v>
      </c>
      <c r="M8911">
        <v>195300</v>
      </c>
      <c r="N8911">
        <v>174463.74</v>
      </c>
      <c r="O8911">
        <v>20836.259999999998</v>
      </c>
      <c r="P8911" t="s">
        <v>65</v>
      </c>
      <c r="Q8911" t="s">
        <v>47</v>
      </c>
      <c r="R8911" t="s">
        <v>39</v>
      </c>
      <c r="S8911">
        <f t="shared" si="278"/>
        <v>2024</v>
      </c>
      <c r="T8911">
        <f t="shared" si="279"/>
        <v>6</v>
      </c>
    </row>
    <row r="8912" spans="1:20" x14ac:dyDescent="0.3">
      <c r="A8912" s="1">
        <v>45450</v>
      </c>
      <c r="B8912" t="s">
        <v>9357</v>
      </c>
      <c r="C8912" t="s">
        <v>84</v>
      </c>
      <c r="D8912" t="s">
        <v>23</v>
      </c>
      <c r="E8912" t="s">
        <v>24</v>
      </c>
      <c r="F8912" t="s">
        <v>111</v>
      </c>
      <c r="G8912" t="s">
        <v>46</v>
      </c>
      <c r="H8912" t="s">
        <v>27</v>
      </c>
      <c r="I8912" t="s">
        <v>28</v>
      </c>
      <c r="J8912">
        <v>8</v>
      </c>
      <c r="K8912">
        <v>45000</v>
      </c>
      <c r="L8912">
        <v>14</v>
      </c>
      <c r="M8912">
        <v>309600</v>
      </c>
      <c r="N8912">
        <v>238753.93</v>
      </c>
      <c r="O8912">
        <v>70846.070000000007</v>
      </c>
      <c r="P8912" t="s">
        <v>93</v>
      </c>
      <c r="Q8912" t="s">
        <v>55</v>
      </c>
      <c r="R8912" t="s">
        <v>81</v>
      </c>
      <c r="S8912">
        <f t="shared" si="278"/>
        <v>2024</v>
      </c>
      <c r="T8912">
        <f t="shared" si="279"/>
        <v>6</v>
      </c>
    </row>
    <row r="8913" spans="1:20" x14ac:dyDescent="0.3">
      <c r="A8913" s="1">
        <v>45451</v>
      </c>
      <c r="B8913" t="s">
        <v>9358</v>
      </c>
      <c r="C8913" t="s">
        <v>84</v>
      </c>
      <c r="D8913" t="s">
        <v>23</v>
      </c>
      <c r="E8913" t="s">
        <v>24</v>
      </c>
      <c r="F8913" t="s">
        <v>111</v>
      </c>
      <c r="G8913" t="s">
        <v>85</v>
      </c>
      <c r="H8913" t="s">
        <v>80</v>
      </c>
      <c r="I8913" t="s">
        <v>28</v>
      </c>
      <c r="J8913">
        <v>4</v>
      </c>
      <c r="K8913">
        <v>12000</v>
      </c>
      <c r="L8913">
        <v>16</v>
      </c>
      <c r="M8913">
        <v>40320</v>
      </c>
      <c r="N8913">
        <v>36196.019999999997</v>
      </c>
      <c r="O8913">
        <v>4123.9799999999996</v>
      </c>
      <c r="P8913" t="s">
        <v>93</v>
      </c>
      <c r="Q8913" t="s">
        <v>47</v>
      </c>
      <c r="R8913" t="s">
        <v>102</v>
      </c>
      <c r="S8913">
        <f t="shared" si="278"/>
        <v>2024</v>
      </c>
      <c r="T8913">
        <f t="shared" si="279"/>
        <v>6</v>
      </c>
    </row>
    <row r="8914" spans="1:20" x14ac:dyDescent="0.3">
      <c r="A8914" s="1">
        <v>45452</v>
      </c>
      <c r="B8914" t="s">
        <v>9359</v>
      </c>
      <c r="C8914" t="s">
        <v>108</v>
      </c>
      <c r="D8914" t="s">
        <v>43</v>
      </c>
      <c r="E8914" t="s">
        <v>24</v>
      </c>
      <c r="F8914" t="s">
        <v>69</v>
      </c>
      <c r="G8914" t="s">
        <v>26</v>
      </c>
      <c r="H8914" t="s">
        <v>80</v>
      </c>
      <c r="I8914" t="s">
        <v>28</v>
      </c>
      <c r="J8914">
        <v>20</v>
      </c>
      <c r="K8914">
        <v>12000</v>
      </c>
      <c r="L8914">
        <v>13</v>
      </c>
      <c r="M8914">
        <v>208800</v>
      </c>
      <c r="N8914">
        <v>190455.45</v>
      </c>
      <c r="O8914">
        <v>18344.55</v>
      </c>
      <c r="P8914" t="s">
        <v>38</v>
      </c>
      <c r="Q8914" t="s">
        <v>30</v>
      </c>
      <c r="R8914" t="s">
        <v>81</v>
      </c>
      <c r="S8914">
        <f t="shared" si="278"/>
        <v>2024</v>
      </c>
      <c r="T8914">
        <f t="shared" si="279"/>
        <v>6</v>
      </c>
    </row>
    <row r="8915" spans="1:20" x14ac:dyDescent="0.3">
      <c r="A8915" s="1">
        <v>45453</v>
      </c>
      <c r="B8915" t="s">
        <v>9360</v>
      </c>
      <c r="C8915" t="s">
        <v>108</v>
      </c>
      <c r="D8915" t="s">
        <v>43</v>
      </c>
      <c r="E8915" t="s">
        <v>24</v>
      </c>
      <c r="F8915" t="s">
        <v>111</v>
      </c>
      <c r="G8915" t="s">
        <v>37</v>
      </c>
      <c r="H8915" t="s">
        <v>120</v>
      </c>
      <c r="I8915" t="s">
        <v>28</v>
      </c>
      <c r="J8915">
        <v>1</v>
      </c>
      <c r="K8915">
        <v>15000</v>
      </c>
      <c r="L8915">
        <v>5</v>
      </c>
      <c r="M8915">
        <v>14250</v>
      </c>
      <c r="N8915">
        <v>11440.04</v>
      </c>
      <c r="O8915">
        <v>2809.96</v>
      </c>
      <c r="P8915" t="s">
        <v>29</v>
      </c>
      <c r="Q8915" t="s">
        <v>55</v>
      </c>
      <c r="R8915" t="s">
        <v>81</v>
      </c>
      <c r="S8915">
        <f t="shared" si="278"/>
        <v>2024</v>
      </c>
      <c r="T8915">
        <f t="shared" si="279"/>
        <v>6</v>
      </c>
    </row>
    <row r="8916" spans="1:20" x14ac:dyDescent="0.3">
      <c r="A8916" s="1">
        <v>45454</v>
      </c>
      <c r="B8916" t="s">
        <v>9361</v>
      </c>
      <c r="C8916" t="s">
        <v>34</v>
      </c>
      <c r="D8916" t="s">
        <v>50</v>
      </c>
      <c r="E8916" t="s">
        <v>44</v>
      </c>
      <c r="F8916" t="s">
        <v>89</v>
      </c>
      <c r="G8916" t="s">
        <v>85</v>
      </c>
      <c r="H8916" t="s">
        <v>120</v>
      </c>
      <c r="I8916" t="s">
        <v>28</v>
      </c>
      <c r="J8916">
        <v>13</v>
      </c>
      <c r="K8916">
        <v>15000</v>
      </c>
      <c r="L8916">
        <v>1</v>
      </c>
      <c r="M8916">
        <v>193050</v>
      </c>
      <c r="N8916">
        <v>150902.39999999999</v>
      </c>
      <c r="O8916">
        <v>42147.6</v>
      </c>
      <c r="P8916" t="s">
        <v>29</v>
      </c>
      <c r="Q8916" t="s">
        <v>30</v>
      </c>
      <c r="R8916" t="s">
        <v>86</v>
      </c>
      <c r="S8916">
        <f t="shared" si="278"/>
        <v>2024</v>
      </c>
      <c r="T8916">
        <f t="shared" si="279"/>
        <v>6</v>
      </c>
    </row>
    <row r="8917" spans="1:20" x14ac:dyDescent="0.3">
      <c r="A8917" s="1">
        <v>45455</v>
      </c>
      <c r="B8917" t="s">
        <v>9362</v>
      </c>
      <c r="C8917" t="s">
        <v>76</v>
      </c>
      <c r="D8917" t="s">
        <v>50</v>
      </c>
      <c r="E8917" t="s">
        <v>35</v>
      </c>
      <c r="F8917" t="s">
        <v>36</v>
      </c>
      <c r="G8917" t="s">
        <v>26</v>
      </c>
      <c r="H8917" t="s">
        <v>120</v>
      </c>
      <c r="I8917" t="s">
        <v>28</v>
      </c>
      <c r="J8917">
        <v>21</v>
      </c>
      <c r="K8917">
        <v>15000</v>
      </c>
      <c r="L8917">
        <v>15</v>
      </c>
      <c r="M8917">
        <v>267750</v>
      </c>
      <c r="N8917">
        <v>208651.33</v>
      </c>
      <c r="O8917">
        <v>59098.67</v>
      </c>
      <c r="P8917" t="s">
        <v>93</v>
      </c>
      <c r="Q8917" t="s">
        <v>30</v>
      </c>
      <c r="R8917" t="s">
        <v>39</v>
      </c>
      <c r="S8917">
        <f t="shared" si="278"/>
        <v>2024</v>
      </c>
      <c r="T8917">
        <f t="shared" si="279"/>
        <v>6</v>
      </c>
    </row>
    <row r="8918" spans="1:20" x14ac:dyDescent="0.3">
      <c r="A8918" s="1">
        <v>45456</v>
      </c>
      <c r="B8918" t="s">
        <v>9363</v>
      </c>
      <c r="C8918" t="s">
        <v>42</v>
      </c>
      <c r="D8918" t="s">
        <v>23</v>
      </c>
      <c r="E8918" t="s">
        <v>51</v>
      </c>
      <c r="F8918" t="s">
        <v>77</v>
      </c>
      <c r="G8918" t="s">
        <v>46</v>
      </c>
      <c r="H8918" t="s">
        <v>53</v>
      </c>
      <c r="I8918" t="s">
        <v>54</v>
      </c>
      <c r="J8918">
        <v>5</v>
      </c>
      <c r="K8918">
        <v>2500</v>
      </c>
      <c r="L8918">
        <v>6</v>
      </c>
      <c r="M8918">
        <v>11750</v>
      </c>
      <c r="N8918">
        <v>9109.19</v>
      </c>
      <c r="O8918">
        <v>2640.81</v>
      </c>
      <c r="P8918" t="s">
        <v>38</v>
      </c>
      <c r="Q8918" t="s">
        <v>47</v>
      </c>
      <c r="R8918" t="s">
        <v>73</v>
      </c>
      <c r="S8918">
        <f t="shared" si="278"/>
        <v>2024</v>
      </c>
      <c r="T8918">
        <f t="shared" si="279"/>
        <v>6</v>
      </c>
    </row>
    <row r="8919" spans="1:20" x14ac:dyDescent="0.3">
      <c r="A8919" s="1">
        <v>45457</v>
      </c>
      <c r="B8919" t="s">
        <v>9364</v>
      </c>
      <c r="C8919" t="s">
        <v>68</v>
      </c>
      <c r="D8919" t="s">
        <v>43</v>
      </c>
      <c r="E8919" t="s">
        <v>51</v>
      </c>
      <c r="F8919" t="s">
        <v>99</v>
      </c>
      <c r="G8919" t="s">
        <v>26</v>
      </c>
      <c r="H8919" t="s">
        <v>132</v>
      </c>
      <c r="I8919" t="s">
        <v>28</v>
      </c>
      <c r="J8919">
        <v>4</v>
      </c>
      <c r="K8919">
        <v>3500</v>
      </c>
      <c r="L8919">
        <v>17</v>
      </c>
      <c r="M8919">
        <v>11620</v>
      </c>
      <c r="N8919">
        <v>8577.17</v>
      </c>
      <c r="O8919">
        <v>3042.83</v>
      </c>
      <c r="P8919" t="s">
        <v>65</v>
      </c>
      <c r="Q8919" t="s">
        <v>47</v>
      </c>
      <c r="R8919" t="s">
        <v>31</v>
      </c>
      <c r="S8919">
        <f t="shared" si="278"/>
        <v>2024</v>
      </c>
      <c r="T8919">
        <f t="shared" si="279"/>
        <v>6</v>
      </c>
    </row>
    <row r="8920" spans="1:20" x14ac:dyDescent="0.3">
      <c r="A8920" s="1">
        <v>45458</v>
      </c>
      <c r="B8920" t="s">
        <v>9365</v>
      </c>
      <c r="C8920" t="s">
        <v>22</v>
      </c>
      <c r="D8920" t="s">
        <v>23</v>
      </c>
      <c r="E8920" t="s">
        <v>51</v>
      </c>
      <c r="F8920" t="s">
        <v>52</v>
      </c>
      <c r="G8920" t="s">
        <v>26</v>
      </c>
      <c r="H8920" t="s">
        <v>70</v>
      </c>
      <c r="I8920" t="s">
        <v>71</v>
      </c>
      <c r="J8920">
        <v>7</v>
      </c>
      <c r="K8920">
        <v>600</v>
      </c>
      <c r="L8920">
        <v>4</v>
      </c>
      <c r="M8920">
        <v>4032</v>
      </c>
      <c r="N8920">
        <v>3412.52</v>
      </c>
      <c r="O8920">
        <v>619.48</v>
      </c>
      <c r="P8920" t="s">
        <v>72</v>
      </c>
      <c r="Q8920" t="s">
        <v>55</v>
      </c>
      <c r="R8920" t="s">
        <v>86</v>
      </c>
      <c r="S8920">
        <f t="shared" si="278"/>
        <v>2024</v>
      </c>
      <c r="T8920">
        <f t="shared" si="279"/>
        <v>6</v>
      </c>
    </row>
    <row r="8921" spans="1:20" x14ac:dyDescent="0.3">
      <c r="A8921" s="1">
        <v>45459</v>
      </c>
      <c r="B8921" t="s">
        <v>9366</v>
      </c>
      <c r="C8921" t="s">
        <v>76</v>
      </c>
      <c r="D8921" t="s">
        <v>43</v>
      </c>
      <c r="E8921" t="s">
        <v>44</v>
      </c>
      <c r="F8921" t="s">
        <v>45</v>
      </c>
      <c r="G8921" t="s">
        <v>46</v>
      </c>
      <c r="H8921" t="s">
        <v>140</v>
      </c>
      <c r="I8921" t="s">
        <v>71</v>
      </c>
      <c r="J8921">
        <v>15</v>
      </c>
      <c r="K8921">
        <v>900</v>
      </c>
      <c r="L8921">
        <v>9</v>
      </c>
      <c r="M8921">
        <v>12285</v>
      </c>
      <c r="N8921">
        <v>10600.39</v>
      </c>
      <c r="O8921">
        <v>1684.61</v>
      </c>
      <c r="P8921" t="s">
        <v>72</v>
      </c>
      <c r="Q8921" t="s">
        <v>55</v>
      </c>
      <c r="R8921" t="s">
        <v>31</v>
      </c>
      <c r="S8921">
        <f t="shared" si="278"/>
        <v>2024</v>
      </c>
      <c r="T8921">
        <f t="shared" si="279"/>
        <v>6</v>
      </c>
    </row>
    <row r="8922" spans="1:20" x14ac:dyDescent="0.3">
      <c r="A8922" s="1">
        <v>45460</v>
      </c>
      <c r="B8922" t="s">
        <v>9367</v>
      </c>
      <c r="C8922" t="s">
        <v>58</v>
      </c>
      <c r="D8922" t="s">
        <v>50</v>
      </c>
      <c r="E8922" t="s">
        <v>51</v>
      </c>
      <c r="F8922" t="s">
        <v>52</v>
      </c>
      <c r="G8922" t="s">
        <v>85</v>
      </c>
      <c r="H8922" t="s">
        <v>27</v>
      </c>
      <c r="I8922" t="s">
        <v>28</v>
      </c>
      <c r="J8922">
        <v>3</v>
      </c>
      <c r="K8922">
        <v>45000</v>
      </c>
      <c r="L8922">
        <v>10</v>
      </c>
      <c r="M8922">
        <v>121500</v>
      </c>
      <c r="N8922">
        <v>105477.13</v>
      </c>
      <c r="O8922">
        <v>16022.87</v>
      </c>
      <c r="P8922" t="s">
        <v>65</v>
      </c>
      <c r="Q8922" t="s">
        <v>55</v>
      </c>
      <c r="R8922" t="s">
        <v>31</v>
      </c>
      <c r="S8922">
        <f t="shared" si="278"/>
        <v>2024</v>
      </c>
      <c r="T8922">
        <f t="shared" si="279"/>
        <v>6</v>
      </c>
    </row>
    <row r="8923" spans="1:20" x14ac:dyDescent="0.3">
      <c r="A8923" s="1">
        <v>45461</v>
      </c>
      <c r="B8923" t="s">
        <v>9368</v>
      </c>
      <c r="C8923" t="s">
        <v>64</v>
      </c>
      <c r="D8923" t="s">
        <v>43</v>
      </c>
      <c r="E8923" t="s">
        <v>24</v>
      </c>
      <c r="F8923" t="s">
        <v>111</v>
      </c>
      <c r="G8923" t="s">
        <v>46</v>
      </c>
      <c r="H8923" t="s">
        <v>53</v>
      </c>
      <c r="I8923" t="s">
        <v>54</v>
      </c>
      <c r="J8923">
        <v>23</v>
      </c>
      <c r="K8923">
        <v>2500</v>
      </c>
      <c r="L8923">
        <v>16</v>
      </c>
      <c r="M8923">
        <v>48300</v>
      </c>
      <c r="N8923">
        <v>43316.79</v>
      </c>
      <c r="O8923">
        <v>4983.21</v>
      </c>
      <c r="P8923" t="s">
        <v>65</v>
      </c>
      <c r="Q8923" t="s">
        <v>30</v>
      </c>
      <c r="R8923" t="s">
        <v>73</v>
      </c>
      <c r="S8923">
        <f t="shared" si="278"/>
        <v>2024</v>
      </c>
      <c r="T8923">
        <f t="shared" si="279"/>
        <v>6</v>
      </c>
    </row>
    <row r="8924" spans="1:20" x14ac:dyDescent="0.3">
      <c r="A8924" s="1">
        <v>45462</v>
      </c>
      <c r="B8924" t="s">
        <v>9369</v>
      </c>
      <c r="C8924" t="s">
        <v>68</v>
      </c>
      <c r="D8924" t="s">
        <v>43</v>
      </c>
      <c r="E8924" t="s">
        <v>35</v>
      </c>
      <c r="F8924" t="s">
        <v>36</v>
      </c>
      <c r="G8924" t="s">
        <v>26</v>
      </c>
      <c r="H8924" t="s">
        <v>132</v>
      </c>
      <c r="I8924" t="s">
        <v>28</v>
      </c>
      <c r="J8924">
        <v>11</v>
      </c>
      <c r="K8924">
        <v>3500</v>
      </c>
      <c r="L8924">
        <v>5</v>
      </c>
      <c r="M8924">
        <v>36575</v>
      </c>
      <c r="N8924">
        <v>30050.38</v>
      </c>
      <c r="O8924">
        <v>6524.62</v>
      </c>
      <c r="P8924" t="s">
        <v>93</v>
      </c>
      <c r="Q8924" t="s">
        <v>30</v>
      </c>
      <c r="R8924" t="s">
        <v>31</v>
      </c>
      <c r="S8924">
        <f t="shared" si="278"/>
        <v>2024</v>
      </c>
      <c r="T8924">
        <f t="shared" si="279"/>
        <v>6</v>
      </c>
    </row>
    <row r="8925" spans="1:20" x14ac:dyDescent="0.3">
      <c r="A8925" s="1">
        <v>45463</v>
      </c>
      <c r="B8925" t="s">
        <v>9370</v>
      </c>
      <c r="C8925" t="s">
        <v>64</v>
      </c>
      <c r="D8925" t="s">
        <v>50</v>
      </c>
      <c r="E8925" t="s">
        <v>35</v>
      </c>
      <c r="F8925" t="s">
        <v>36</v>
      </c>
      <c r="G8925" t="s">
        <v>46</v>
      </c>
      <c r="H8925" t="s">
        <v>27</v>
      </c>
      <c r="I8925" t="s">
        <v>28</v>
      </c>
      <c r="J8925">
        <v>9</v>
      </c>
      <c r="K8925">
        <v>45000</v>
      </c>
      <c r="L8925">
        <v>6</v>
      </c>
      <c r="M8925">
        <v>380700</v>
      </c>
      <c r="N8925">
        <v>354903.37</v>
      </c>
      <c r="O8925">
        <v>25796.63</v>
      </c>
      <c r="P8925" t="s">
        <v>72</v>
      </c>
      <c r="Q8925" t="s">
        <v>47</v>
      </c>
      <c r="R8925" t="s">
        <v>123</v>
      </c>
      <c r="S8925">
        <f t="shared" si="278"/>
        <v>2024</v>
      </c>
      <c r="T8925">
        <f t="shared" si="279"/>
        <v>6</v>
      </c>
    </row>
    <row r="8926" spans="1:20" x14ac:dyDescent="0.3">
      <c r="A8926" s="1">
        <v>45464</v>
      </c>
      <c r="B8926" t="s">
        <v>9371</v>
      </c>
      <c r="C8926" t="s">
        <v>76</v>
      </c>
      <c r="D8926" t="s">
        <v>23</v>
      </c>
      <c r="E8926" t="s">
        <v>44</v>
      </c>
      <c r="F8926" t="s">
        <v>89</v>
      </c>
      <c r="G8926" t="s">
        <v>85</v>
      </c>
      <c r="H8926" t="s">
        <v>140</v>
      </c>
      <c r="I8926" t="s">
        <v>71</v>
      </c>
      <c r="J8926">
        <v>19</v>
      </c>
      <c r="K8926">
        <v>900</v>
      </c>
      <c r="L8926">
        <v>1</v>
      </c>
      <c r="M8926">
        <v>16929</v>
      </c>
      <c r="N8926">
        <v>15047.27</v>
      </c>
      <c r="O8926">
        <v>1881.73</v>
      </c>
      <c r="P8926" t="s">
        <v>29</v>
      </c>
      <c r="Q8926" t="s">
        <v>55</v>
      </c>
      <c r="R8926" t="s">
        <v>102</v>
      </c>
      <c r="S8926">
        <f t="shared" si="278"/>
        <v>2024</v>
      </c>
      <c r="T8926">
        <f t="shared" si="279"/>
        <v>6</v>
      </c>
    </row>
    <row r="8927" spans="1:20" x14ac:dyDescent="0.3">
      <c r="A8927" s="1">
        <v>45465</v>
      </c>
      <c r="B8927" t="s">
        <v>9372</v>
      </c>
      <c r="C8927" t="s">
        <v>34</v>
      </c>
      <c r="D8927" t="s">
        <v>43</v>
      </c>
      <c r="E8927" t="s">
        <v>24</v>
      </c>
      <c r="F8927" t="s">
        <v>69</v>
      </c>
      <c r="G8927" t="s">
        <v>37</v>
      </c>
      <c r="H8927" t="s">
        <v>120</v>
      </c>
      <c r="I8927" t="s">
        <v>28</v>
      </c>
      <c r="J8927">
        <v>18</v>
      </c>
      <c r="K8927">
        <v>15000</v>
      </c>
      <c r="L8927">
        <v>12</v>
      </c>
      <c r="M8927">
        <v>237600</v>
      </c>
      <c r="N8927">
        <v>220653.64</v>
      </c>
      <c r="O8927">
        <v>16946.36</v>
      </c>
      <c r="P8927" t="s">
        <v>65</v>
      </c>
      <c r="Q8927" t="s">
        <v>90</v>
      </c>
      <c r="R8927" t="s">
        <v>73</v>
      </c>
      <c r="S8927">
        <f t="shared" si="278"/>
        <v>2024</v>
      </c>
      <c r="T8927">
        <f t="shared" si="279"/>
        <v>6</v>
      </c>
    </row>
    <row r="8928" spans="1:20" x14ac:dyDescent="0.3">
      <c r="A8928" s="1">
        <v>45466</v>
      </c>
      <c r="B8928" t="s">
        <v>9373</v>
      </c>
      <c r="C8928" t="s">
        <v>34</v>
      </c>
      <c r="D8928" t="s">
        <v>50</v>
      </c>
      <c r="E8928" t="s">
        <v>24</v>
      </c>
      <c r="F8928" t="s">
        <v>25</v>
      </c>
      <c r="G8928" t="s">
        <v>85</v>
      </c>
      <c r="H8928" t="s">
        <v>140</v>
      </c>
      <c r="I8928" t="s">
        <v>71</v>
      </c>
      <c r="J8928">
        <v>1</v>
      </c>
      <c r="K8928">
        <v>900</v>
      </c>
      <c r="L8928">
        <v>4</v>
      </c>
      <c r="M8928">
        <v>864</v>
      </c>
      <c r="N8928">
        <v>770.22</v>
      </c>
      <c r="O8928">
        <v>93.78</v>
      </c>
      <c r="P8928" t="s">
        <v>38</v>
      </c>
      <c r="Q8928" t="s">
        <v>30</v>
      </c>
      <c r="R8928" t="s">
        <v>31</v>
      </c>
      <c r="S8928">
        <f t="shared" si="278"/>
        <v>2024</v>
      </c>
      <c r="T8928">
        <f t="shared" si="279"/>
        <v>6</v>
      </c>
    </row>
    <row r="8929" spans="1:20" x14ac:dyDescent="0.3">
      <c r="A8929" s="1">
        <v>45467</v>
      </c>
      <c r="B8929" t="s">
        <v>9374</v>
      </c>
      <c r="C8929" t="s">
        <v>108</v>
      </c>
      <c r="D8929" t="s">
        <v>43</v>
      </c>
      <c r="E8929" t="s">
        <v>24</v>
      </c>
      <c r="F8929" t="s">
        <v>111</v>
      </c>
      <c r="G8929" t="s">
        <v>85</v>
      </c>
      <c r="H8929" t="s">
        <v>59</v>
      </c>
      <c r="I8929" t="s">
        <v>60</v>
      </c>
      <c r="J8929">
        <v>25</v>
      </c>
      <c r="K8929">
        <v>4500</v>
      </c>
      <c r="L8929">
        <v>12</v>
      </c>
      <c r="M8929">
        <v>99000</v>
      </c>
      <c r="N8929">
        <v>81649.25</v>
      </c>
      <c r="O8929">
        <v>17350.75</v>
      </c>
      <c r="P8929" t="s">
        <v>72</v>
      </c>
      <c r="Q8929" t="s">
        <v>55</v>
      </c>
      <c r="R8929" t="s">
        <v>81</v>
      </c>
      <c r="S8929">
        <f t="shared" si="278"/>
        <v>2024</v>
      </c>
      <c r="T8929">
        <f t="shared" si="279"/>
        <v>6</v>
      </c>
    </row>
    <row r="8930" spans="1:20" x14ac:dyDescent="0.3">
      <c r="A8930" s="1">
        <v>45468</v>
      </c>
      <c r="B8930" t="s">
        <v>9375</v>
      </c>
      <c r="C8930" t="s">
        <v>64</v>
      </c>
      <c r="D8930" t="s">
        <v>43</v>
      </c>
      <c r="E8930" t="s">
        <v>35</v>
      </c>
      <c r="F8930" t="s">
        <v>36</v>
      </c>
      <c r="G8930" t="s">
        <v>37</v>
      </c>
      <c r="H8930" t="s">
        <v>53</v>
      </c>
      <c r="I8930" t="s">
        <v>54</v>
      </c>
      <c r="J8930">
        <v>25</v>
      </c>
      <c r="K8930">
        <v>2500</v>
      </c>
      <c r="L8930">
        <v>6</v>
      </c>
      <c r="M8930">
        <v>58750</v>
      </c>
      <c r="N8930">
        <v>48655.22</v>
      </c>
      <c r="O8930">
        <v>10094.780000000001</v>
      </c>
      <c r="P8930" t="s">
        <v>93</v>
      </c>
      <c r="Q8930" t="s">
        <v>90</v>
      </c>
      <c r="R8930" t="s">
        <v>81</v>
      </c>
      <c r="S8930">
        <f t="shared" si="278"/>
        <v>2024</v>
      </c>
      <c r="T8930">
        <f t="shared" si="279"/>
        <v>6</v>
      </c>
    </row>
    <row r="8931" spans="1:20" x14ac:dyDescent="0.3">
      <c r="A8931" s="1">
        <v>45469</v>
      </c>
      <c r="B8931" t="s">
        <v>9376</v>
      </c>
      <c r="C8931" t="s">
        <v>143</v>
      </c>
      <c r="D8931" t="s">
        <v>43</v>
      </c>
      <c r="E8931" t="s">
        <v>35</v>
      </c>
      <c r="F8931" t="s">
        <v>36</v>
      </c>
      <c r="G8931" t="s">
        <v>37</v>
      </c>
      <c r="H8931" t="s">
        <v>59</v>
      </c>
      <c r="I8931" t="s">
        <v>60</v>
      </c>
      <c r="J8931">
        <v>6</v>
      </c>
      <c r="K8931">
        <v>4500</v>
      </c>
      <c r="L8931">
        <v>1</v>
      </c>
      <c r="M8931">
        <v>26730</v>
      </c>
      <c r="N8931">
        <v>19429.23</v>
      </c>
      <c r="O8931">
        <v>7300.77</v>
      </c>
      <c r="P8931" t="s">
        <v>29</v>
      </c>
      <c r="Q8931" t="s">
        <v>47</v>
      </c>
      <c r="R8931" t="s">
        <v>73</v>
      </c>
      <c r="S8931">
        <f t="shared" si="278"/>
        <v>2024</v>
      </c>
      <c r="T8931">
        <f t="shared" si="279"/>
        <v>6</v>
      </c>
    </row>
    <row r="8932" spans="1:20" x14ac:dyDescent="0.3">
      <c r="A8932" s="1">
        <v>45470</v>
      </c>
      <c r="B8932" t="s">
        <v>9377</v>
      </c>
      <c r="C8932" t="s">
        <v>84</v>
      </c>
      <c r="D8932" t="s">
        <v>43</v>
      </c>
      <c r="E8932" t="s">
        <v>24</v>
      </c>
      <c r="F8932" t="s">
        <v>69</v>
      </c>
      <c r="G8932" t="s">
        <v>26</v>
      </c>
      <c r="H8932" t="s">
        <v>140</v>
      </c>
      <c r="I8932" t="s">
        <v>71</v>
      </c>
      <c r="J8932">
        <v>8</v>
      </c>
      <c r="K8932">
        <v>900</v>
      </c>
      <c r="L8932">
        <v>7</v>
      </c>
      <c r="M8932">
        <v>6696</v>
      </c>
      <c r="N8932">
        <v>5074.9799999999996</v>
      </c>
      <c r="O8932">
        <v>1621.02</v>
      </c>
      <c r="P8932" t="s">
        <v>93</v>
      </c>
      <c r="Q8932" t="s">
        <v>90</v>
      </c>
      <c r="R8932" t="s">
        <v>123</v>
      </c>
      <c r="S8932">
        <f t="shared" si="278"/>
        <v>2024</v>
      </c>
      <c r="T8932">
        <f t="shared" si="279"/>
        <v>6</v>
      </c>
    </row>
    <row r="8933" spans="1:20" x14ac:dyDescent="0.3">
      <c r="A8933" s="1">
        <v>45471</v>
      </c>
      <c r="B8933" t="s">
        <v>9378</v>
      </c>
      <c r="C8933" t="s">
        <v>68</v>
      </c>
      <c r="D8933" t="s">
        <v>50</v>
      </c>
      <c r="E8933" t="s">
        <v>51</v>
      </c>
      <c r="F8933" t="s">
        <v>192</v>
      </c>
      <c r="G8933" t="s">
        <v>37</v>
      </c>
      <c r="H8933" t="s">
        <v>80</v>
      </c>
      <c r="I8933" t="s">
        <v>28</v>
      </c>
      <c r="J8933">
        <v>15</v>
      </c>
      <c r="K8933">
        <v>12000</v>
      </c>
      <c r="L8933">
        <v>17</v>
      </c>
      <c r="M8933">
        <v>149400</v>
      </c>
      <c r="N8933">
        <v>128513.82</v>
      </c>
      <c r="O8933">
        <v>20886.18</v>
      </c>
      <c r="P8933" t="s">
        <v>72</v>
      </c>
      <c r="Q8933" t="s">
        <v>90</v>
      </c>
      <c r="R8933" t="s">
        <v>102</v>
      </c>
      <c r="S8933">
        <f t="shared" si="278"/>
        <v>2024</v>
      </c>
      <c r="T8933">
        <f t="shared" si="279"/>
        <v>6</v>
      </c>
    </row>
    <row r="8934" spans="1:20" x14ac:dyDescent="0.3">
      <c r="A8934" s="1">
        <v>45472</v>
      </c>
      <c r="B8934" t="s">
        <v>9379</v>
      </c>
      <c r="C8934" t="s">
        <v>42</v>
      </c>
      <c r="D8934" t="s">
        <v>23</v>
      </c>
      <c r="E8934" t="s">
        <v>44</v>
      </c>
      <c r="F8934" t="s">
        <v>45</v>
      </c>
      <c r="G8934" t="s">
        <v>26</v>
      </c>
      <c r="H8934" t="s">
        <v>27</v>
      </c>
      <c r="I8934" t="s">
        <v>28</v>
      </c>
      <c r="J8934">
        <v>12</v>
      </c>
      <c r="K8934">
        <v>45000</v>
      </c>
      <c r="L8934">
        <v>1</v>
      </c>
      <c r="M8934">
        <v>534600</v>
      </c>
      <c r="N8934">
        <v>491678.09</v>
      </c>
      <c r="O8934">
        <v>42921.91</v>
      </c>
      <c r="P8934" t="s">
        <v>29</v>
      </c>
      <c r="Q8934" t="s">
        <v>55</v>
      </c>
      <c r="R8934" t="s">
        <v>31</v>
      </c>
      <c r="S8934">
        <f t="shared" si="278"/>
        <v>2024</v>
      </c>
      <c r="T8934">
        <f t="shared" si="279"/>
        <v>6</v>
      </c>
    </row>
    <row r="8935" spans="1:20" x14ac:dyDescent="0.3">
      <c r="A8935" s="1">
        <v>45473</v>
      </c>
      <c r="B8935" t="s">
        <v>9380</v>
      </c>
      <c r="C8935" t="s">
        <v>34</v>
      </c>
      <c r="D8935" t="s">
        <v>50</v>
      </c>
      <c r="E8935" t="s">
        <v>35</v>
      </c>
      <c r="F8935" t="s">
        <v>36</v>
      </c>
      <c r="G8935" t="s">
        <v>85</v>
      </c>
      <c r="H8935" t="s">
        <v>53</v>
      </c>
      <c r="I8935" t="s">
        <v>54</v>
      </c>
      <c r="J8935">
        <v>1</v>
      </c>
      <c r="K8935">
        <v>2500</v>
      </c>
      <c r="L8935">
        <v>9</v>
      </c>
      <c r="M8935">
        <v>2275</v>
      </c>
      <c r="N8935">
        <v>1751.09</v>
      </c>
      <c r="O8935">
        <v>523.91</v>
      </c>
      <c r="P8935" t="s">
        <v>29</v>
      </c>
      <c r="Q8935" t="s">
        <v>90</v>
      </c>
      <c r="R8935" t="s">
        <v>39</v>
      </c>
      <c r="S8935">
        <f t="shared" si="278"/>
        <v>2024</v>
      </c>
      <c r="T8935">
        <f t="shared" si="279"/>
        <v>6</v>
      </c>
    </row>
    <row r="8936" spans="1:20" x14ac:dyDescent="0.3">
      <c r="A8936" s="1">
        <v>45474</v>
      </c>
      <c r="B8936" t="s">
        <v>9381</v>
      </c>
      <c r="C8936" t="s">
        <v>137</v>
      </c>
      <c r="D8936" t="s">
        <v>50</v>
      </c>
      <c r="E8936" t="s">
        <v>51</v>
      </c>
      <c r="F8936" t="s">
        <v>77</v>
      </c>
      <c r="G8936" t="s">
        <v>85</v>
      </c>
      <c r="H8936" t="s">
        <v>120</v>
      </c>
      <c r="I8936" t="s">
        <v>28</v>
      </c>
      <c r="J8936">
        <v>11</v>
      </c>
      <c r="K8936">
        <v>15000</v>
      </c>
      <c r="L8936">
        <v>12</v>
      </c>
      <c r="M8936">
        <v>145200</v>
      </c>
      <c r="N8936">
        <v>132706.07999999999</v>
      </c>
      <c r="O8936">
        <v>12493.92</v>
      </c>
      <c r="P8936" t="s">
        <v>93</v>
      </c>
      <c r="Q8936" t="s">
        <v>55</v>
      </c>
      <c r="R8936" t="s">
        <v>81</v>
      </c>
      <c r="S8936">
        <f t="shared" si="278"/>
        <v>2024</v>
      </c>
      <c r="T8936">
        <f t="shared" si="279"/>
        <v>7</v>
      </c>
    </row>
    <row r="8937" spans="1:20" x14ac:dyDescent="0.3">
      <c r="A8937" s="1">
        <v>45475</v>
      </c>
      <c r="B8937" t="s">
        <v>9382</v>
      </c>
      <c r="C8937" t="s">
        <v>108</v>
      </c>
      <c r="D8937" t="s">
        <v>23</v>
      </c>
      <c r="E8937" t="s">
        <v>35</v>
      </c>
      <c r="F8937" t="s">
        <v>36</v>
      </c>
      <c r="G8937" t="s">
        <v>37</v>
      </c>
      <c r="H8937" t="s">
        <v>80</v>
      </c>
      <c r="I8937" t="s">
        <v>28</v>
      </c>
      <c r="J8937">
        <v>25</v>
      </c>
      <c r="K8937">
        <v>12000</v>
      </c>
      <c r="L8937">
        <v>17</v>
      </c>
      <c r="M8937">
        <v>249000</v>
      </c>
      <c r="N8937">
        <v>218158.68</v>
      </c>
      <c r="O8937">
        <v>30841.32</v>
      </c>
      <c r="P8937" t="s">
        <v>38</v>
      </c>
      <c r="Q8937" t="s">
        <v>47</v>
      </c>
      <c r="R8937" t="s">
        <v>102</v>
      </c>
      <c r="S8937">
        <f t="shared" si="278"/>
        <v>2024</v>
      </c>
      <c r="T8937">
        <f t="shared" si="279"/>
        <v>7</v>
      </c>
    </row>
    <row r="8938" spans="1:20" x14ac:dyDescent="0.3">
      <c r="A8938" s="1">
        <v>45476</v>
      </c>
      <c r="B8938" t="s">
        <v>9383</v>
      </c>
      <c r="C8938" t="s">
        <v>84</v>
      </c>
      <c r="D8938" t="s">
        <v>23</v>
      </c>
      <c r="E8938" t="s">
        <v>35</v>
      </c>
      <c r="F8938" t="s">
        <v>36</v>
      </c>
      <c r="G8938" t="s">
        <v>85</v>
      </c>
      <c r="H8938" t="s">
        <v>140</v>
      </c>
      <c r="I8938" t="s">
        <v>71</v>
      </c>
      <c r="J8938">
        <v>4</v>
      </c>
      <c r="K8938">
        <v>900</v>
      </c>
      <c r="L8938">
        <v>11</v>
      </c>
      <c r="M8938">
        <v>3204</v>
      </c>
      <c r="N8938">
        <v>2316.23</v>
      </c>
      <c r="O8938">
        <v>887.77</v>
      </c>
      <c r="P8938" t="s">
        <v>93</v>
      </c>
      <c r="Q8938" t="s">
        <v>30</v>
      </c>
      <c r="R8938" t="s">
        <v>123</v>
      </c>
      <c r="S8938">
        <f t="shared" si="278"/>
        <v>2024</v>
      </c>
      <c r="T8938">
        <f t="shared" si="279"/>
        <v>7</v>
      </c>
    </row>
    <row r="8939" spans="1:20" x14ac:dyDescent="0.3">
      <c r="A8939" s="1">
        <v>45477</v>
      </c>
      <c r="B8939" t="s">
        <v>9384</v>
      </c>
      <c r="C8939" t="s">
        <v>76</v>
      </c>
      <c r="D8939" t="s">
        <v>23</v>
      </c>
      <c r="E8939" t="s">
        <v>44</v>
      </c>
      <c r="F8939" t="s">
        <v>45</v>
      </c>
      <c r="G8939" t="s">
        <v>37</v>
      </c>
      <c r="H8939" t="s">
        <v>80</v>
      </c>
      <c r="I8939" t="s">
        <v>28</v>
      </c>
      <c r="J8939">
        <v>20</v>
      </c>
      <c r="K8939">
        <v>12000</v>
      </c>
      <c r="L8939">
        <v>1</v>
      </c>
      <c r="M8939">
        <v>237600</v>
      </c>
      <c r="N8939">
        <v>208088.76</v>
      </c>
      <c r="O8939">
        <v>29511.24</v>
      </c>
      <c r="P8939" t="s">
        <v>93</v>
      </c>
      <c r="Q8939" t="s">
        <v>47</v>
      </c>
      <c r="R8939" t="s">
        <v>123</v>
      </c>
      <c r="S8939">
        <f t="shared" si="278"/>
        <v>2024</v>
      </c>
      <c r="T8939">
        <f t="shared" si="279"/>
        <v>7</v>
      </c>
    </row>
    <row r="8940" spans="1:20" x14ac:dyDescent="0.3">
      <c r="A8940" s="1">
        <v>45478</v>
      </c>
      <c r="B8940" t="s">
        <v>9385</v>
      </c>
      <c r="C8940" t="s">
        <v>108</v>
      </c>
      <c r="D8940" t="s">
        <v>50</v>
      </c>
      <c r="E8940" t="s">
        <v>51</v>
      </c>
      <c r="F8940" t="s">
        <v>192</v>
      </c>
      <c r="G8940" t="s">
        <v>46</v>
      </c>
      <c r="H8940" t="s">
        <v>80</v>
      </c>
      <c r="I8940" t="s">
        <v>28</v>
      </c>
      <c r="J8940">
        <v>17</v>
      </c>
      <c r="K8940">
        <v>12000</v>
      </c>
      <c r="L8940">
        <v>5</v>
      </c>
      <c r="M8940">
        <v>193800</v>
      </c>
      <c r="N8940">
        <v>176179.84</v>
      </c>
      <c r="O8940">
        <v>17620.16</v>
      </c>
      <c r="P8940" t="s">
        <v>72</v>
      </c>
      <c r="Q8940" t="s">
        <v>55</v>
      </c>
      <c r="R8940" t="s">
        <v>39</v>
      </c>
      <c r="S8940">
        <f t="shared" si="278"/>
        <v>2024</v>
      </c>
      <c r="T8940">
        <f t="shared" si="279"/>
        <v>7</v>
      </c>
    </row>
    <row r="8941" spans="1:20" x14ac:dyDescent="0.3">
      <c r="A8941" s="1">
        <v>45479</v>
      </c>
      <c r="B8941" t="s">
        <v>9386</v>
      </c>
      <c r="C8941" t="s">
        <v>84</v>
      </c>
      <c r="D8941" t="s">
        <v>43</v>
      </c>
      <c r="E8941" t="s">
        <v>35</v>
      </c>
      <c r="F8941" t="s">
        <v>36</v>
      </c>
      <c r="G8941" t="s">
        <v>37</v>
      </c>
      <c r="H8941" t="s">
        <v>120</v>
      </c>
      <c r="I8941" t="s">
        <v>28</v>
      </c>
      <c r="J8941">
        <v>4</v>
      </c>
      <c r="K8941">
        <v>15000</v>
      </c>
      <c r="L8941">
        <v>0</v>
      </c>
      <c r="M8941">
        <v>60000</v>
      </c>
      <c r="N8941">
        <v>55892.07</v>
      </c>
      <c r="O8941">
        <v>4107.93</v>
      </c>
      <c r="P8941" t="s">
        <v>93</v>
      </c>
      <c r="Q8941" t="s">
        <v>90</v>
      </c>
      <c r="R8941" t="s">
        <v>73</v>
      </c>
      <c r="S8941">
        <f t="shared" si="278"/>
        <v>2024</v>
      </c>
      <c r="T8941">
        <f t="shared" si="279"/>
        <v>7</v>
      </c>
    </row>
    <row r="8942" spans="1:20" x14ac:dyDescent="0.3">
      <c r="A8942" s="1">
        <v>45480</v>
      </c>
      <c r="B8942" t="s">
        <v>9387</v>
      </c>
      <c r="C8942" t="s">
        <v>34</v>
      </c>
      <c r="D8942" t="s">
        <v>23</v>
      </c>
      <c r="E8942" t="s">
        <v>51</v>
      </c>
      <c r="F8942" t="s">
        <v>192</v>
      </c>
      <c r="G8942" t="s">
        <v>85</v>
      </c>
      <c r="H8942" t="s">
        <v>140</v>
      </c>
      <c r="I8942" t="s">
        <v>71</v>
      </c>
      <c r="J8942">
        <v>21</v>
      </c>
      <c r="K8942">
        <v>900</v>
      </c>
      <c r="L8942">
        <v>5</v>
      </c>
      <c r="M8942">
        <v>17955</v>
      </c>
      <c r="N8942">
        <v>16231.33</v>
      </c>
      <c r="O8942">
        <v>1723.67</v>
      </c>
      <c r="P8942" t="s">
        <v>93</v>
      </c>
      <c r="Q8942" t="s">
        <v>55</v>
      </c>
      <c r="R8942" t="s">
        <v>86</v>
      </c>
      <c r="S8942">
        <f t="shared" si="278"/>
        <v>2024</v>
      </c>
      <c r="T8942">
        <f t="shared" si="279"/>
        <v>7</v>
      </c>
    </row>
    <row r="8943" spans="1:20" x14ac:dyDescent="0.3">
      <c r="A8943" s="1">
        <v>45481</v>
      </c>
      <c r="B8943" t="s">
        <v>9388</v>
      </c>
      <c r="C8943" t="s">
        <v>64</v>
      </c>
      <c r="D8943" t="s">
        <v>50</v>
      </c>
      <c r="E8943" t="s">
        <v>44</v>
      </c>
      <c r="F8943" t="s">
        <v>45</v>
      </c>
      <c r="G8943" t="s">
        <v>37</v>
      </c>
      <c r="H8943" t="s">
        <v>27</v>
      </c>
      <c r="I8943" t="s">
        <v>28</v>
      </c>
      <c r="J8943">
        <v>13</v>
      </c>
      <c r="K8943">
        <v>45000</v>
      </c>
      <c r="L8943">
        <v>5</v>
      </c>
      <c r="M8943">
        <v>555750</v>
      </c>
      <c r="N8943">
        <v>520019.64</v>
      </c>
      <c r="O8943">
        <v>35730.36</v>
      </c>
      <c r="P8943" t="s">
        <v>38</v>
      </c>
      <c r="Q8943" t="s">
        <v>90</v>
      </c>
      <c r="R8943" t="s">
        <v>61</v>
      </c>
      <c r="S8943">
        <f t="shared" si="278"/>
        <v>2024</v>
      </c>
      <c r="T8943">
        <f t="shared" si="279"/>
        <v>7</v>
      </c>
    </row>
    <row r="8944" spans="1:20" x14ac:dyDescent="0.3">
      <c r="A8944" s="1">
        <v>45482</v>
      </c>
      <c r="B8944" t="s">
        <v>9389</v>
      </c>
      <c r="C8944" t="s">
        <v>98</v>
      </c>
      <c r="D8944" t="s">
        <v>43</v>
      </c>
      <c r="E8944" t="s">
        <v>24</v>
      </c>
      <c r="F8944" t="s">
        <v>111</v>
      </c>
      <c r="G8944" t="s">
        <v>85</v>
      </c>
      <c r="H8944" t="s">
        <v>27</v>
      </c>
      <c r="I8944" t="s">
        <v>28</v>
      </c>
      <c r="J8944">
        <v>25</v>
      </c>
      <c r="K8944">
        <v>45000</v>
      </c>
      <c r="L8944">
        <v>5</v>
      </c>
      <c r="M8944">
        <v>1068750</v>
      </c>
      <c r="N8944">
        <v>901264.56</v>
      </c>
      <c r="O8944">
        <v>167485.44</v>
      </c>
      <c r="P8944" t="s">
        <v>38</v>
      </c>
      <c r="Q8944" t="s">
        <v>47</v>
      </c>
      <c r="R8944" t="s">
        <v>123</v>
      </c>
      <c r="S8944">
        <f t="shared" si="278"/>
        <v>2024</v>
      </c>
      <c r="T8944">
        <f t="shared" si="279"/>
        <v>7</v>
      </c>
    </row>
    <row r="8945" spans="1:20" x14ac:dyDescent="0.3">
      <c r="A8945" s="1">
        <v>45483</v>
      </c>
      <c r="B8945" t="s">
        <v>9390</v>
      </c>
      <c r="C8945" t="s">
        <v>34</v>
      </c>
      <c r="D8945" t="s">
        <v>43</v>
      </c>
      <c r="E8945" t="s">
        <v>35</v>
      </c>
      <c r="F8945" t="s">
        <v>36</v>
      </c>
      <c r="G8945" t="s">
        <v>37</v>
      </c>
      <c r="H8945" t="s">
        <v>132</v>
      </c>
      <c r="I8945" t="s">
        <v>28</v>
      </c>
      <c r="J8945">
        <v>18</v>
      </c>
      <c r="K8945">
        <v>3500</v>
      </c>
      <c r="L8945">
        <v>2</v>
      </c>
      <c r="M8945">
        <v>61740</v>
      </c>
      <c r="N8945">
        <v>57947</v>
      </c>
      <c r="O8945">
        <v>3793</v>
      </c>
      <c r="P8945" t="s">
        <v>38</v>
      </c>
      <c r="Q8945" t="s">
        <v>55</v>
      </c>
      <c r="R8945" t="s">
        <v>61</v>
      </c>
      <c r="S8945">
        <f t="shared" si="278"/>
        <v>2024</v>
      </c>
      <c r="T8945">
        <f t="shared" si="279"/>
        <v>7</v>
      </c>
    </row>
    <row r="8946" spans="1:20" x14ac:dyDescent="0.3">
      <c r="A8946" s="1">
        <v>45484</v>
      </c>
      <c r="B8946" t="s">
        <v>9391</v>
      </c>
      <c r="C8946" t="s">
        <v>98</v>
      </c>
      <c r="D8946" t="s">
        <v>23</v>
      </c>
      <c r="E8946" t="s">
        <v>24</v>
      </c>
      <c r="F8946" t="s">
        <v>25</v>
      </c>
      <c r="G8946" t="s">
        <v>26</v>
      </c>
      <c r="H8946" t="s">
        <v>80</v>
      </c>
      <c r="I8946" t="s">
        <v>28</v>
      </c>
      <c r="J8946">
        <v>24</v>
      </c>
      <c r="K8946">
        <v>12000</v>
      </c>
      <c r="L8946">
        <v>8</v>
      </c>
      <c r="M8946">
        <v>264960</v>
      </c>
      <c r="N8946">
        <v>222960.13</v>
      </c>
      <c r="O8946">
        <v>41999.87</v>
      </c>
      <c r="P8946" t="s">
        <v>65</v>
      </c>
      <c r="Q8946" t="s">
        <v>30</v>
      </c>
      <c r="R8946" t="s">
        <v>123</v>
      </c>
      <c r="S8946">
        <f t="shared" si="278"/>
        <v>2024</v>
      </c>
      <c r="T8946">
        <f t="shared" si="279"/>
        <v>7</v>
      </c>
    </row>
    <row r="8947" spans="1:20" x14ac:dyDescent="0.3">
      <c r="A8947" s="1">
        <v>45485</v>
      </c>
      <c r="B8947" t="s">
        <v>9392</v>
      </c>
      <c r="C8947" t="s">
        <v>98</v>
      </c>
      <c r="D8947" t="s">
        <v>43</v>
      </c>
      <c r="E8947" t="s">
        <v>44</v>
      </c>
      <c r="F8947" t="s">
        <v>45</v>
      </c>
      <c r="G8947" t="s">
        <v>85</v>
      </c>
      <c r="H8947" t="s">
        <v>132</v>
      </c>
      <c r="I8947" t="s">
        <v>28</v>
      </c>
      <c r="J8947">
        <v>14</v>
      </c>
      <c r="K8947">
        <v>3500</v>
      </c>
      <c r="L8947">
        <v>8</v>
      </c>
      <c r="M8947">
        <v>45080</v>
      </c>
      <c r="N8947">
        <v>38469.85</v>
      </c>
      <c r="O8947">
        <v>6610.15</v>
      </c>
      <c r="P8947" t="s">
        <v>93</v>
      </c>
      <c r="Q8947" t="s">
        <v>90</v>
      </c>
      <c r="R8947" t="s">
        <v>31</v>
      </c>
      <c r="S8947">
        <f t="shared" si="278"/>
        <v>2024</v>
      </c>
      <c r="T8947">
        <f t="shared" si="279"/>
        <v>7</v>
      </c>
    </row>
    <row r="8948" spans="1:20" x14ac:dyDescent="0.3">
      <c r="A8948" s="1">
        <v>45486</v>
      </c>
      <c r="B8948" t="s">
        <v>9393</v>
      </c>
      <c r="C8948" t="s">
        <v>58</v>
      </c>
      <c r="D8948" t="s">
        <v>43</v>
      </c>
      <c r="E8948" t="s">
        <v>24</v>
      </c>
      <c r="F8948" t="s">
        <v>25</v>
      </c>
      <c r="G8948" t="s">
        <v>26</v>
      </c>
      <c r="H8948" t="s">
        <v>80</v>
      </c>
      <c r="I8948" t="s">
        <v>28</v>
      </c>
      <c r="J8948">
        <v>16</v>
      </c>
      <c r="K8948">
        <v>12000</v>
      </c>
      <c r="L8948">
        <v>13</v>
      </c>
      <c r="M8948">
        <v>167040</v>
      </c>
      <c r="N8948">
        <v>152374.43</v>
      </c>
      <c r="O8948">
        <v>14665.57</v>
      </c>
      <c r="P8948" t="s">
        <v>72</v>
      </c>
      <c r="Q8948" t="s">
        <v>55</v>
      </c>
      <c r="R8948" t="s">
        <v>102</v>
      </c>
      <c r="S8948">
        <f t="shared" si="278"/>
        <v>2024</v>
      </c>
      <c r="T8948">
        <f t="shared" si="279"/>
        <v>7</v>
      </c>
    </row>
    <row r="8949" spans="1:20" x14ac:dyDescent="0.3">
      <c r="A8949" s="1">
        <v>45487</v>
      </c>
      <c r="B8949" t="s">
        <v>9394</v>
      </c>
      <c r="C8949" t="s">
        <v>34</v>
      </c>
      <c r="D8949" t="s">
        <v>50</v>
      </c>
      <c r="E8949" t="s">
        <v>35</v>
      </c>
      <c r="F8949" t="s">
        <v>36</v>
      </c>
      <c r="G8949" t="s">
        <v>46</v>
      </c>
      <c r="H8949" t="s">
        <v>27</v>
      </c>
      <c r="I8949" t="s">
        <v>28</v>
      </c>
      <c r="J8949">
        <v>11</v>
      </c>
      <c r="K8949">
        <v>45000</v>
      </c>
      <c r="L8949">
        <v>4</v>
      </c>
      <c r="M8949">
        <v>475200</v>
      </c>
      <c r="N8949">
        <v>378854.71</v>
      </c>
      <c r="O8949">
        <v>96345.29</v>
      </c>
      <c r="P8949" t="s">
        <v>38</v>
      </c>
      <c r="Q8949" t="s">
        <v>90</v>
      </c>
      <c r="R8949" t="s">
        <v>61</v>
      </c>
      <c r="S8949">
        <f t="shared" si="278"/>
        <v>2024</v>
      </c>
      <c r="T8949">
        <f t="shared" si="279"/>
        <v>7</v>
      </c>
    </row>
    <row r="8950" spans="1:20" x14ac:dyDescent="0.3">
      <c r="A8950" s="1">
        <v>45488</v>
      </c>
      <c r="B8950" t="s">
        <v>9395</v>
      </c>
      <c r="C8950" t="s">
        <v>22</v>
      </c>
      <c r="D8950" t="s">
        <v>43</v>
      </c>
      <c r="E8950" t="s">
        <v>35</v>
      </c>
      <c r="F8950" t="s">
        <v>36</v>
      </c>
      <c r="G8950" t="s">
        <v>37</v>
      </c>
      <c r="H8950" t="s">
        <v>59</v>
      </c>
      <c r="I8950" t="s">
        <v>60</v>
      </c>
      <c r="J8950">
        <v>11</v>
      </c>
      <c r="K8950">
        <v>4500</v>
      </c>
      <c r="L8950">
        <v>5</v>
      </c>
      <c r="M8950">
        <v>47025</v>
      </c>
      <c r="N8950">
        <v>38719.870000000003</v>
      </c>
      <c r="O8950">
        <v>8305.1299999999992</v>
      </c>
      <c r="P8950" t="s">
        <v>65</v>
      </c>
      <c r="Q8950" t="s">
        <v>30</v>
      </c>
      <c r="R8950" t="s">
        <v>39</v>
      </c>
      <c r="S8950">
        <f t="shared" si="278"/>
        <v>2024</v>
      </c>
      <c r="T8950">
        <f t="shared" si="279"/>
        <v>7</v>
      </c>
    </row>
    <row r="8951" spans="1:20" x14ac:dyDescent="0.3">
      <c r="A8951" s="1">
        <v>45489</v>
      </c>
      <c r="B8951" t="s">
        <v>9396</v>
      </c>
      <c r="C8951" t="s">
        <v>64</v>
      </c>
      <c r="D8951" t="s">
        <v>50</v>
      </c>
      <c r="E8951" t="s">
        <v>24</v>
      </c>
      <c r="F8951" t="s">
        <v>111</v>
      </c>
      <c r="G8951" t="s">
        <v>26</v>
      </c>
      <c r="H8951" t="s">
        <v>27</v>
      </c>
      <c r="I8951" t="s">
        <v>28</v>
      </c>
      <c r="J8951">
        <v>17</v>
      </c>
      <c r="K8951">
        <v>45000</v>
      </c>
      <c r="L8951">
        <v>16</v>
      </c>
      <c r="M8951">
        <v>642600</v>
      </c>
      <c r="N8951">
        <v>509345.15</v>
      </c>
      <c r="O8951">
        <v>133254.85</v>
      </c>
      <c r="P8951" t="s">
        <v>93</v>
      </c>
      <c r="Q8951" t="s">
        <v>47</v>
      </c>
      <c r="R8951" t="s">
        <v>86</v>
      </c>
      <c r="S8951">
        <f t="shared" si="278"/>
        <v>2024</v>
      </c>
      <c r="T8951">
        <f t="shared" si="279"/>
        <v>7</v>
      </c>
    </row>
    <row r="8952" spans="1:20" x14ac:dyDescent="0.3">
      <c r="A8952" s="1">
        <v>45490</v>
      </c>
      <c r="B8952" t="s">
        <v>9397</v>
      </c>
      <c r="C8952" t="s">
        <v>58</v>
      </c>
      <c r="D8952" t="s">
        <v>23</v>
      </c>
      <c r="E8952" t="s">
        <v>24</v>
      </c>
      <c r="F8952" t="s">
        <v>69</v>
      </c>
      <c r="G8952" t="s">
        <v>46</v>
      </c>
      <c r="H8952" t="s">
        <v>27</v>
      </c>
      <c r="I8952" t="s">
        <v>28</v>
      </c>
      <c r="J8952">
        <v>6</v>
      </c>
      <c r="K8952">
        <v>45000</v>
      </c>
      <c r="L8952">
        <v>0</v>
      </c>
      <c r="M8952">
        <v>270000</v>
      </c>
      <c r="N8952">
        <v>246645.45</v>
      </c>
      <c r="O8952">
        <v>23354.55</v>
      </c>
      <c r="P8952" t="s">
        <v>65</v>
      </c>
      <c r="Q8952" t="s">
        <v>55</v>
      </c>
      <c r="R8952" t="s">
        <v>61</v>
      </c>
      <c r="S8952">
        <f t="shared" si="278"/>
        <v>2024</v>
      </c>
      <c r="T8952">
        <f t="shared" si="279"/>
        <v>7</v>
      </c>
    </row>
    <row r="8953" spans="1:20" x14ac:dyDescent="0.3">
      <c r="A8953" s="1">
        <v>45491</v>
      </c>
      <c r="B8953" t="s">
        <v>9398</v>
      </c>
      <c r="C8953" t="s">
        <v>42</v>
      </c>
      <c r="D8953" t="s">
        <v>50</v>
      </c>
      <c r="E8953" t="s">
        <v>35</v>
      </c>
      <c r="F8953" t="s">
        <v>36</v>
      </c>
      <c r="G8953" t="s">
        <v>37</v>
      </c>
      <c r="H8953" t="s">
        <v>59</v>
      </c>
      <c r="I8953" t="s">
        <v>60</v>
      </c>
      <c r="J8953">
        <v>12</v>
      </c>
      <c r="K8953">
        <v>4500</v>
      </c>
      <c r="L8953">
        <v>12</v>
      </c>
      <c r="M8953">
        <v>47520</v>
      </c>
      <c r="N8953">
        <v>37521.370000000003</v>
      </c>
      <c r="O8953">
        <v>9998.6299999999992</v>
      </c>
      <c r="P8953" t="s">
        <v>38</v>
      </c>
      <c r="Q8953" t="s">
        <v>55</v>
      </c>
      <c r="R8953" t="s">
        <v>31</v>
      </c>
      <c r="S8953">
        <f t="shared" si="278"/>
        <v>2024</v>
      </c>
      <c r="T8953">
        <f t="shared" si="279"/>
        <v>7</v>
      </c>
    </row>
    <row r="8954" spans="1:20" x14ac:dyDescent="0.3">
      <c r="A8954" s="1">
        <v>45492</v>
      </c>
      <c r="B8954" t="s">
        <v>9399</v>
      </c>
      <c r="C8954" t="s">
        <v>137</v>
      </c>
      <c r="D8954" t="s">
        <v>23</v>
      </c>
      <c r="E8954" t="s">
        <v>44</v>
      </c>
      <c r="F8954" t="s">
        <v>45</v>
      </c>
      <c r="G8954" t="s">
        <v>85</v>
      </c>
      <c r="H8954" t="s">
        <v>140</v>
      </c>
      <c r="I8954" t="s">
        <v>71</v>
      </c>
      <c r="J8954">
        <v>3</v>
      </c>
      <c r="K8954">
        <v>900</v>
      </c>
      <c r="L8954">
        <v>7</v>
      </c>
      <c r="M8954">
        <v>2511</v>
      </c>
      <c r="N8954">
        <v>1827.39</v>
      </c>
      <c r="O8954">
        <v>683.61</v>
      </c>
      <c r="P8954" t="s">
        <v>29</v>
      </c>
      <c r="Q8954" t="s">
        <v>30</v>
      </c>
      <c r="R8954" t="s">
        <v>102</v>
      </c>
      <c r="S8954">
        <f t="shared" si="278"/>
        <v>2024</v>
      </c>
      <c r="T8954">
        <f t="shared" si="279"/>
        <v>7</v>
      </c>
    </row>
    <row r="8955" spans="1:20" x14ac:dyDescent="0.3">
      <c r="A8955" s="1">
        <v>45493</v>
      </c>
      <c r="B8955" t="s">
        <v>9400</v>
      </c>
      <c r="C8955" t="s">
        <v>22</v>
      </c>
      <c r="D8955" t="s">
        <v>50</v>
      </c>
      <c r="E8955" t="s">
        <v>44</v>
      </c>
      <c r="F8955" t="s">
        <v>45</v>
      </c>
      <c r="G8955" t="s">
        <v>37</v>
      </c>
      <c r="H8955" t="s">
        <v>70</v>
      </c>
      <c r="I8955" t="s">
        <v>71</v>
      </c>
      <c r="J8955">
        <v>9</v>
      </c>
      <c r="K8955">
        <v>600</v>
      </c>
      <c r="L8955">
        <v>7</v>
      </c>
      <c r="M8955">
        <v>5022</v>
      </c>
      <c r="N8955">
        <v>4647.3500000000004</v>
      </c>
      <c r="O8955">
        <v>374.65</v>
      </c>
      <c r="P8955" t="s">
        <v>29</v>
      </c>
      <c r="Q8955" t="s">
        <v>90</v>
      </c>
      <c r="R8955" t="s">
        <v>61</v>
      </c>
      <c r="S8955">
        <f t="shared" si="278"/>
        <v>2024</v>
      </c>
      <c r="T8955">
        <f t="shared" si="279"/>
        <v>7</v>
      </c>
    </row>
    <row r="8956" spans="1:20" x14ac:dyDescent="0.3">
      <c r="A8956" s="1">
        <v>45494</v>
      </c>
      <c r="B8956" t="s">
        <v>9401</v>
      </c>
      <c r="C8956" t="s">
        <v>143</v>
      </c>
      <c r="D8956" t="s">
        <v>43</v>
      </c>
      <c r="E8956" t="s">
        <v>44</v>
      </c>
      <c r="F8956" t="s">
        <v>89</v>
      </c>
      <c r="G8956" t="s">
        <v>85</v>
      </c>
      <c r="H8956" t="s">
        <v>80</v>
      </c>
      <c r="I8956" t="s">
        <v>28</v>
      </c>
      <c r="J8956">
        <v>20</v>
      </c>
      <c r="K8956">
        <v>12000</v>
      </c>
      <c r="L8956">
        <v>12</v>
      </c>
      <c r="M8956">
        <v>211200</v>
      </c>
      <c r="N8956">
        <v>152631.48000000001</v>
      </c>
      <c r="O8956">
        <v>58568.52</v>
      </c>
      <c r="P8956" t="s">
        <v>29</v>
      </c>
      <c r="Q8956" t="s">
        <v>55</v>
      </c>
      <c r="R8956" t="s">
        <v>123</v>
      </c>
      <c r="S8956">
        <f t="shared" si="278"/>
        <v>2024</v>
      </c>
      <c r="T8956">
        <f t="shared" si="279"/>
        <v>7</v>
      </c>
    </row>
    <row r="8957" spans="1:20" x14ac:dyDescent="0.3">
      <c r="A8957" s="1">
        <v>45495</v>
      </c>
      <c r="B8957" t="s">
        <v>9402</v>
      </c>
      <c r="C8957" t="s">
        <v>137</v>
      </c>
      <c r="D8957" t="s">
        <v>50</v>
      </c>
      <c r="E8957" t="s">
        <v>51</v>
      </c>
      <c r="F8957" t="s">
        <v>192</v>
      </c>
      <c r="G8957" t="s">
        <v>46</v>
      </c>
      <c r="H8957" t="s">
        <v>140</v>
      </c>
      <c r="I8957" t="s">
        <v>71</v>
      </c>
      <c r="J8957">
        <v>10</v>
      </c>
      <c r="K8957">
        <v>900</v>
      </c>
      <c r="L8957">
        <v>2</v>
      </c>
      <c r="M8957">
        <v>8820</v>
      </c>
      <c r="N8957">
        <v>7555.3</v>
      </c>
      <c r="O8957">
        <v>1264.7</v>
      </c>
      <c r="P8957" t="s">
        <v>38</v>
      </c>
      <c r="Q8957" t="s">
        <v>47</v>
      </c>
      <c r="R8957" t="s">
        <v>123</v>
      </c>
      <c r="S8957">
        <f t="shared" si="278"/>
        <v>2024</v>
      </c>
      <c r="T8957">
        <f t="shared" si="279"/>
        <v>7</v>
      </c>
    </row>
    <row r="8958" spans="1:20" x14ac:dyDescent="0.3">
      <c r="A8958" s="1">
        <v>45496</v>
      </c>
      <c r="B8958" t="s">
        <v>9403</v>
      </c>
      <c r="C8958" t="s">
        <v>22</v>
      </c>
      <c r="D8958" t="s">
        <v>43</v>
      </c>
      <c r="E8958" t="s">
        <v>51</v>
      </c>
      <c r="F8958" t="s">
        <v>77</v>
      </c>
      <c r="G8958" t="s">
        <v>26</v>
      </c>
      <c r="H8958" t="s">
        <v>120</v>
      </c>
      <c r="I8958" t="s">
        <v>28</v>
      </c>
      <c r="J8958">
        <v>5</v>
      </c>
      <c r="K8958">
        <v>15000</v>
      </c>
      <c r="L8958">
        <v>12</v>
      </c>
      <c r="M8958">
        <v>66000</v>
      </c>
      <c r="N8958">
        <v>61888.76</v>
      </c>
      <c r="O8958">
        <v>4111.24</v>
      </c>
      <c r="P8958" t="s">
        <v>38</v>
      </c>
      <c r="Q8958" t="s">
        <v>47</v>
      </c>
      <c r="R8958" t="s">
        <v>102</v>
      </c>
      <c r="S8958">
        <f t="shared" si="278"/>
        <v>2024</v>
      </c>
      <c r="T8958">
        <f t="shared" si="279"/>
        <v>7</v>
      </c>
    </row>
    <row r="8959" spans="1:20" x14ac:dyDescent="0.3">
      <c r="A8959" s="1">
        <v>45497</v>
      </c>
      <c r="B8959" t="s">
        <v>9404</v>
      </c>
      <c r="C8959" t="s">
        <v>34</v>
      </c>
      <c r="D8959" t="s">
        <v>23</v>
      </c>
      <c r="E8959" t="s">
        <v>35</v>
      </c>
      <c r="F8959" t="s">
        <v>36</v>
      </c>
      <c r="G8959" t="s">
        <v>46</v>
      </c>
      <c r="H8959" t="s">
        <v>80</v>
      </c>
      <c r="I8959" t="s">
        <v>28</v>
      </c>
      <c r="J8959">
        <v>15</v>
      </c>
      <c r="K8959">
        <v>12000</v>
      </c>
      <c r="L8959">
        <v>12</v>
      </c>
      <c r="M8959">
        <v>158400</v>
      </c>
      <c r="N8959">
        <v>128796.2</v>
      </c>
      <c r="O8959">
        <v>29603.8</v>
      </c>
      <c r="P8959" t="s">
        <v>65</v>
      </c>
      <c r="Q8959" t="s">
        <v>55</v>
      </c>
      <c r="R8959" t="s">
        <v>73</v>
      </c>
      <c r="S8959">
        <f t="shared" si="278"/>
        <v>2024</v>
      </c>
      <c r="T8959">
        <f t="shared" si="279"/>
        <v>7</v>
      </c>
    </row>
    <row r="8960" spans="1:20" x14ac:dyDescent="0.3">
      <c r="A8960" s="1">
        <v>45498</v>
      </c>
      <c r="B8960" t="s">
        <v>9405</v>
      </c>
      <c r="C8960" t="s">
        <v>22</v>
      </c>
      <c r="D8960" t="s">
        <v>50</v>
      </c>
      <c r="E8960" t="s">
        <v>24</v>
      </c>
      <c r="F8960" t="s">
        <v>25</v>
      </c>
      <c r="G8960" t="s">
        <v>85</v>
      </c>
      <c r="H8960" t="s">
        <v>59</v>
      </c>
      <c r="I8960" t="s">
        <v>60</v>
      </c>
      <c r="J8960">
        <v>2</v>
      </c>
      <c r="K8960">
        <v>4500</v>
      </c>
      <c r="L8960">
        <v>3</v>
      </c>
      <c r="M8960">
        <v>8730</v>
      </c>
      <c r="N8960">
        <v>7991.71</v>
      </c>
      <c r="O8960">
        <v>738.29</v>
      </c>
      <c r="P8960" t="s">
        <v>38</v>
      </c>
      <c r="Q8960" t="s">
        <v>47</v>
      </c>
      <c r="R8960" t="s">
        <v>86</v>
      </c>
      <c r="S8960">
        <f t="shared" si="278"/>
        <v>2024</v>
      </c>
      <c r="T8960">
        <f t="shared" si="279"/>
        <v>7</v>
      </c>
    </row>
    <row r="8961" spans="1:20" x14ac:dyDescent="0.3">
      <c r="A8961" s="1">
        <v>45499</v>
      </c>
      <c r="B8961" t="s">
        <v>9406</v>
      </c>
      <c r="C8961" t="s">
        <v>76</v>
      </c>
      <c r="D8961" t="s">
        <v>50</v>
      </c>
      <c r="E8961" t="s">
        <v>51</v>
      </c>
      <c r="F8961" t="s">
        <v>77</v>
      </c>
      <c r="G8961" t="s">
        <v>26</v>
      </c>
      <c r="H8961" t="s">
        <v>70</v>
      </c>
      <c r="I8961" t="s">
        <v>71</v>
      </c>
      <c r="J8961">
        <v>12</v>
      </c>
      <c r="K8961">
        <v>600</v>
      </c>
      <c r="L8961">
        <v>16</v>
      </c>
      <c r="M8961">
        <v>6048</v>
      </c>
      <c r="N8961">
        <v>5127.57</v>
      </c>
      <c r="O8961">
        <v>920.43</v>
      </c>
      <c r="P8961" t="s">
        <v>29</v>
      </c>
      <c r="Q8961" t="s">
        <v>47</v>
      </c>
      <c r="R8961" t="s">
        <v>73</v>
      </c>
      <c r="S8961">
        <f t="shared" si="278"/>
        <v>2024</v>
      </c>
      <c r="T8961">
        <f t="shared" si="279"/>
        <v>7</v>
      </c>
    </row>
    <row r="8962" spans="1:20" x14ac:dyDescent="0.3">
      <c r="A8962" s="1">
        <v>45500</v>
      </c>
      <c r="B8962" t="s">
        <v>9407</v>
      </c>
      <c r="C8962" t="s">
        <v>98</v>
      </c>
      <c r="D8962" t="s">
        <v>23</v>
      </c>
      <c r="E8962" t="s">
        <v>51</v>
      </c>
      <c r="F8962" t="s">
        <v>99</v>
      </c>
      <c r="G8962" t="s">
        <v>37</v>
      </c>
      <c r="H8962" t="s">
        <v>27</v>
      </c>
      <c r="I8962" t="s">
        <v>28</v>
      </c>
      <c r="J8962">
        <v>11</v>
      </c>
      <c r="K8962">
        <v>45000</v>
      </c>
      <c r="L8962">
        <v>13</v>
      </c>
      <c r="M8962">
        <v>430650</v>
      </c>
      <c r="N8962">
        <v>351248.64000000001</v>
      </c>
      <c r="O8962">
        <v>79401.36</v>
      </c>
      <c r="P8962" t="s">
        <v>29</v>
      </c>
      <c r="Q8962" t="s">
        <v>30</v>
      </c>
      <c r="R8962" t="s">
        <v>81</v>
      </c>
      <c r="S8962">
        <f t="shared" si="278"/>
        <v>2024</v>
      </c>
      <c r="T8962">
        <f t="shared" si="279"/>
        <v>7</v>
      </c>
    </row>
    <row r="8963" spans="1:20" x14ac:dyDescent="0.3">
      <c r="A8963" s="1">
        <v>45501</v>
      </c>
      <c r="B8963" t="s">
        <v>9408</v>
      </c>
      <c r="C8963" t="s">
        <v>76</v>
      </c>
      <c r="D8963" t="s">
        <v>23</v>
      </c>
      <c r="E8963" t="s">
        <v>35</v>
      </c>
      <c r="F8963" t="s">
        <v>36</v>
      </c>
      <c r="G8963" t="s">
        <v>46</v>
      </c>
      <c r="H8963" t="s">
        <v>59</v>
      </c>
      <c r="I8963" t="s">
        <v>60</v>
      </c>
      <c r="J8963">
        <v>12</v>
      </c>
      <c r="K8963">
        <v>4500</v>
      </c>
      <c r="L8963">
        <v>9</v>
      </c>
      <c r="M8963">
        <v>49140</v>
      </c>
      <c r="N8963">
        <v>44985.37</v>
      </c>
      <c r="O8963">
        <v>4154.63</v>
      </c>
      <c r="P8963" t="s">
        <v>72</v>
      </c>
      <c r="Q8963" t="s">
        <v>90</v>
      </c>
      <c r="R8963" t="s">
        <v>81</v>
      </c>
      <c r="S8963">
        <f t="shared" ref="S8963:S9026" si="280">YEAR(A8963)</f>
        <v>2024</v>
      </c>
      <c r="T8963">
        <f t="shared" si="279"/>
        <v>7</v>
      </c>
    </row>
    <row r="8964" spans="1:20" x14ac:dyDescent="0.3">
      <c r="A8964" s="1">
        <v>45502</v>
      </c>
      <c r="B8964" t="s">
        <v>9409</v>
      </c>
      <c r="C8964" t="s">
        <v>108</v>
      </c>
      <c r="D8964" t="s">
        <v>50</v>
      </c>
      <c r="E8964" t="s">
        <v>44</v>
      </c>
      <c r="F8964" t="s">
        <v>45</v>
      </c>
      <c r="G8964" t="s">
        <v>85</v>
      </c>
      <c r="H8964" t="s">
        <v>53</v>
      </c>
      <c r="I8964" t="s">
        <v>54</v>
      </c>
      <c r="J8964">
        <v>25</v>
      </c>
      <c r="K8964">
        <v>2500</v>
      </c>
      <c r="L8964">
        <v>6</v>
      </c>
      <c r="M8964">
        <v>58750</v>
      </c>
      <c r="N8964">
        <v>51512.26</v>
      </c>
      <c r="O8964">
        <v>7237.74</v>
      </c>
      <c r="P8964" t="s">
        <v>93</v>
      </c>
      <c r="Q8964" t="s">
        <v>55</v>
      </c>
      <c r="R8964" t="s">
        <v>31</v>
      </c>
      <c r="S8964">
        <f t="shared" si="280"/>
        <v>2024</v>
      </c>
      <c r="T8964">
        <f t="shared" ref="T8964:T9027" si="281">MONTH(A8964)</f>
        <v>7</v>
      </c>
    </row>
    <row r="8965" spans="1:20" x14ac:dyDescent="0.3">
      <c r="A8965" s="1">
        <v>45503</v>
      </c>
      <c r="B8965" t="s">
        <v>9410</v>
      </c>
      <c r="C8965" t="s">
        <v>64</v>
      </c>
      <c r="D8965" t="s">
        <v>23</v>
      </c>
      <c r="E8965" t="s">
        <v>24</v>
      </c>
      <c r="F8965" t="s">
        <v>111</v>
      </c>
      <c r="G8965" t="s">
        <v>26</v>
      </c>
      <c r="H8965" t="s">
        <v>80</v>
      </c>
      <c r="I8965" t="s">
        <v>28</v>
      </c>
      <c r="J8965">
        <v>22</v>
      </c>
      <c r="K8965">
        <v>12000</v>
      </c>
      <c r="L8965">
        <v>8</v>
      </c>
      <c r="M8965">
        <v>242880</v>
      </c>
      <c r="N8965">
        <v>226466.88</v>
      </c>
      <c r="O8965">
        <v>16413.12</v>
      </c>
      <c r="P8965" t="s">
        <v>93</v>
      </c>
      <c r="Q8965" t="s">
        <v>47</v>
      </c>
      <c r="R8965" t="s">
        <v>61</v>
      </c>
      <c r="S8965">
        <f t="shared" si="280"/>
        <v>2024</v>
      </c>
      <c r="T8965">
        <f t="shared" si="281"/>
        <v>7</v>
      </c>
    </row>
    <row r="8966" spans="1:20" x14ac:dyDescent="0.3">
      <c r="A8966" s="1">
        <v>45504</v>
      </c>
      <c r="B8966" t="s">
        <v>9411</v>
      </c>
      <c r="C8966" t="s">
        <v>42</v>
      </c>
      <c r="D8966" t="s">
        <v>50</v>
      </c>
      <c r="E8966" t="s">
        <v>44</v>
      </c>
      <c r="F8966" t="s">
        <v>45</v>
      </c>
      <c r="G8966" t="s">
        <v>85</v>
      </c>
      <c r="H8966" t="s">
        <v>27</v>
      </c>
      <c r="I8966" t="s">
        <v>28</v>
      </c>
      <c r="J8966">
        <v>24</v>
      </c>
      <c r="K8966">
        <v>45000</v>
      </c>
      <c r="L8966">
        <v>5</v>
      </c>
      <c r="M8966">
        <v>1026000</v>
      </c>
      <c r="N8966">
        <v>891808.82</v>
      </c>
      <c r="O8966">
        <v>134191.18</v>
      </c>
      <c r="P8966" t="s">
        <v>65</v>
      </c>
      <c r="Q8966" t="s">
        <v>55</v>
      </c>
      <c r="R8966" t="s">
        <v>31</v>
      </c>
      <c r="S8966">
        <f t="shared" si="280"/>
        <v>2024</v>
      </c>
      <c r="T8966">
        <f t="shared" si="281"/>
        <v>7</v>
      </c>
    </row>
    <row r="8967" spans="1:20" x14ac:dyDescent="0.3">
      <c r="A8967" s="1">
        <v>45505</v>
      </c>
      <c r="B8967" t="s">
        <v>9412</v>
      </c>
      <c r="C8967" t="s">
        <v>76</v>
      </c>
      <c r="D8967" t="s">
        <v>43</v>
      </c>
      <c r="E8967" t="s">
        <v>24</v>
      </c>
      <c r="F8967" t="s">
        <v>69</v>
      </c>
      <c r="G8967" t="s">
        <v>85</v>
      </c>
      <c r="H8967" t="s">
        <v>70</v>
      </c>
      <c r="I8967" t="s">
        <v>71</v>
      </c>
      <c r="J8967">
        <v>18</v>
      </c>
      <c r="K8967">
        <v>600</v>
      </c>
      <c r="L8967">
        <v>15</v>
      </c>
      <c r="M8967">
        <v>9180</v>
      </c>
      <c r="N8967">
        <v>8479.4500000000007</v>
      </c>
      <c r="O8967">
        <v>700.55</v>
      </c>
      <c r="P8967" t="s">
        <v>29</v>
      </c>
      <c r="Q8967" t="s">
        <v>47</v>
      </c>
      <c r="R8967" t="s">
        <v>81</v>
      </c>
      <c r="S8967">
        <f t="shared" si="280"/>
        <v>2024</v>
      </c>
      <c r="T8967">
        <f t="shared" si="281"/>
        <v>8</v>
      </c>
    </row>
    <row r="8968" spans="1:20" x14ac:dyDescent="0.3">
      <c r="A8968" s="1">
        <v>45506</v>
      </c>
      <c r="B8968" t="s">
        <v>9413</v>
      </c>
      <c r="C8968" t="s">
        <v>137</v>
      </c>
      <c r="D8968" t="s">
        <v>43</v>
      </c>
      <c r="E8968" t="s">
        <v>44</v>
      </c>
      <c r="F8968" t="s">
        <v>89</v>
      </c>
      <c r="G8968" t="s">
        <v>26</v>
      </c>
      <c r="H8968" t="s">
        <v>70</v>
      </c>
      <c r="I8968" t="s">
        <v>71</v>
      </c>
      <c r="J8968">
        <v>2</v>
      </c>
      <c r="K8968">
        <v>600</v>
      </c>
      <c r="L8968">
        <v>20</v>
      </c>
      <c r="M8968">
        <v>960</v>
      </c>
      <c r="N8968">
        <v>781.18</v>
      </c>
      <c r="O8968">
        <v>178.82</v>
      </c>
      <c r="P8968" t="s">
        <v>38</v>
      </c>
      <c r="Q8968" t="s">
        <v>90</v>
      </c>
      <c r="R8968" t="s">
        <v>81</v>
      </c>
      <c r="S8968">
        <f t="shared" si="280"/>
        <v>2024</v>
      </c>
      <c r="T8968">
        <f t="shared" si="281"/>
        <v>8</v>
      </c>
    </row>
    <row r="8969" spans="1:20" x14ac:dyDescent="0.3">
      <c r="A8969" s="1">
        <v>45507</v>
      </c>
      <c r="B8969" t="s">
        <v>9414</v>
      </c>
      <c r="C8969" t="s">
        <v>42</v>
      </c>
      <c r="D8969" t="s">
        <v>23</v>
      </c>
      <c r="E8969" t="s">
        <v>44</v>
      </c>
      <c r="F8969" t="s">
        <v>89</v>
      </c>
      <c r="G8969" t="s">
        <v>26</v>
      </c>
      <c r="H8969" t="s">
        <v>59</v>
      </c>
      <c r="I8969" t="s">
        <v>60</v>
      </c>
      <c r="J8969">
        <v>19</v>
      </c>
      <c r="K8969">
        <v>4500</v>
      </c>
      <c r="L8969">
        <v>0</v>
      </c>
      <c r="M8969">
        <v>85500</v>
      </c>
      <c r="N8969">
        <v>62729.54</v>
      </c>
      <c r="O8969">
        <v>22770.46</v>
      </c>
      <c r="P8969" t="s">
        <v>65</v>
      </c>
      <c r="Q8969" t="s">
        <v>30</v>
      </c>
      <c r="R8969" t="s">
        <v>73</v>
      </c>
      <c r="S8969">
        <f t="shared" si="280"/>
        <v>2024</v>
      </c>
      <c r="T8969">
        <f t="shared" si="281"/>
        <v>8</v>
      </c>
    </row>
    <row r="8970" spans="1:20" x14ac:dyDescent="0.3">
      <c r="A8970" s="1">
        <v>45508</v>
      </c>
      <c r="B8970" t="s">
        <v>9415</v>
      </c>
      <c r="C8970" t="s">
        <v>108</v>
      </c>
      <c r="D8970" t="s">
        <v>50</v>
      </c>
      <c r="E8970" t="s">
        <v>44</v>
      </c>
      <c r="F8970" t="s">
        <v>45</v>
      </c>
      <c r="G8970" t="s">
        <v>85</v>
      </c>
      <c r="H8970" t="s">
        <v>132</v>
      </c>
      <c r="I8970" t="s">
        <v>28</v>
      </c>
      <c r="J8970">
        <v>17</v>
      </c>
      <c r="K8970">
        <v>3500</v>
      </c>
      <c r="L8970">
        <v>11</v>
      </c>
      <c r="M8970">
        <v>52955</v>
      </c>
      <c r="N8970">
        <v>49209.22</v>
      </c>
      <c r="O8970">
        <v>3745.78</v>
      </c>
      <c r="P8970" t="s">
        <v>38</v>
      </c>
      <c r="Q8970" t="s">
        <v>30</v>
      </c>
      <c r="R8970" t="s">
        <v>39</v>
      </c>
      <c r="S8970">
        <f t="shared" si="280"/>
        <v>2024</v>
      </c>
      <c r="T8970">
        <f t="shared" si="281"/>
        <v>8</v>
      </c>
    </row>
    <row r="8971" spans="1:20" x14ac:dyDescent="0.3">
      <c r="A8971" s="1">
        <v>45509</v>
      </c>
      <c r="B8971" t="s">
        <v>9416</v>
      </c>
      <c r="C8971" t="s">
        <v>76</v>
      </c>
      <c r="D8971" t="s">
        <v>50</v>
      </c>
      <c r="E8971" t="s">
        <v>35</v>
      </c>
      <c r="F8971" t="s">
        <v>36</v>
      </c>
      <c r="G8971" t="s">
        <v>85</v>
      </c>
      <c r="H8971" t="s">
        <v>140</v>
      </c>
      <c r="I8971" t="s">
        <v>71</v>
      </c>
      <c r="J8971">
        <v>6</v>
      </c>
      <c r="K8971">
        <v>900</v>
      </c>
      <c r="L8971">
        <v>15</v>
      </c>
      <c r="M8971">
        <v>4590</v>
      </c>
      <c r="N8971">
        <v>4054.31</v>
      </c>
      <c r="O8971">
        <v>535.69000000000005</v>
      </c>
      <c r="P8971" t="s">
        <v>65</v>
      </c>
      <c r="Q8971" t="s">
        <v>47</v>
      </c>
      <c r="R8971" t="s">
        <v>123</v>
      </c>
      <c r="S8971">
        <f t="shared" si="280"/>
        <v>2024</v>
      </c>
      <c r="T8971">
        <f t="shared" si="281"/>
        <v>8</v>
      </c>
    </row>
    <row r="8972" spans="1:20" x14ac:dyDescent="0.3">
      <c r="A8972" s="1">
        <v>45510</v>
      </c>
      <c r="B8972" t="s">
        <v>9417</v>
      </c>
      <c r="C8972" t="s">
        <v>98</v>
      </c>
      <c r="D8972" t="s">
        <v>43</v>
      </c>
      <c r="E8972" t="s">
        <v>35</v>
      </c>
      <c r="F8972" t="s">
        <v>36</v>
      </c>
      <c r="G8972" t="s">
        <v>46</v>
      </c>
      <c r="H8972" t="s">
        <v>27</v>
      </c>
      <c r="I8972" t="s">
        <v>28</v>
      </c>
      <c r="J8972">
        <v>19</v>
      </c>
      <c r="K8972">
        <v>45000</v>
      </c>
      <c r="L8972">
        <v>5</v>
      </c>
      <c r="M8972">
        <v>812250</v>
      </c>
      <c r="N8972">
        <v>637539.11</v>
      </c>
      <c r="O8972">
        <v>174710.89</v>
      </c>
      <c r="P8972" t="s">
        <v>65</v>
      </c>
      <c r="Q8972" t="s">
        <v>30</v>
      </c>
      <c r="R8972" t="s">
        <v>61</v>
      </c>
      <c r="S8972">
        <f t="shared" si="280"/>
        <v>2024</v>
      </c>
      <c r="T8972">
        <f t="shared" si="281"/>
        <v>8</v>
      </c>
    </row>
    <row r="8973" spans="1:20" x14ac:dyDescent="0.3">
      <c r="A8973" s="1">
        <v>45511</v>
      </c>
      <c r="B8973" t="s">
        <v>9418</v>
      </c>
      <c r="C8973" t="s">
        <v>108</v>
      </c>
      <c r="D8973" t="s">
        <v>50</v>
      </c>
      <c r="E8973" t="s">
        <v>35</v>
      </c>
      <c r="F8973" t="s">
        <v>36</v>
      </c>
      <c r="G8973" t="s">
        <v>85</v>
      </c>
      <c r="H8973" t="s">
        <v>140</v>
      </c>
      <c r="I8973" t="s">
        <v>71</v>
      </c>
      <c r="J8973">
        <v>8</v>
      </c>
      <c r="K8973">
        <v>900</v>
      </c>
      <c r="L8973">
        <v>10</v>
      </c>
      <c r="M8973">
        <v>6480</v>
      </c>
      <c r="N8973">
        <v>5066.32</v>
      </c>
      <c r="O8973">
        <v>1413.68</v>
      </c>
      <c r="P8973" t="s">
        <v>29</v>
      </c>
      <c r="Q8973" t="s">
        <v>47</v>
      </c>
      <c r="R8973" t="s">
        <v>73</v>
      </c>
      <c r="S8973">
        <f t="shared" si="280"/>
        <v>2024</v>
      </c>
      <c r="T8973">
        <f t="shared" si="281"/>
        <v>8</v>
      </c>
    </row>
    <row r="8974" spans="1:20" x14ac:dyDescent="0.3">
      <c r="A8974" s="1">
        <v>45512</v>
      </c>
      <c r="B8974" t="s">
        <v>9419</v>
      </c>
      <c r="C8974" t="s">
        <v>137</v>
      </c>
      <c r="D8974" t="s">
        <v>50</v>
      </c>
      <c r="E8974" t="s">
        <v>51</v>
      </c>
      <c r="F8974" t="s">
        <v>77</v>
      </c>
      <c r="G8974" t="s">
        <v>26</v>
      </c>
      <c r="H8974" t="s">
        <v>132</v>
      </c>
      <c r="I8974" t="s">
        <v>28</v>
      </c>
      <c r="J8974">
        <v>6</v>
      </c>
      <c r="K8974">
        <v>3500</v>
      </c>
      <c r="L8974">
        <v>16</v>
      </c>
      <c r="M8974">
        <v>17640</v>
      </c>
      <c r="N8974">
        <v>14265.33</v>
      </c>
      <c r="O8974">
        <v>3374.67</v>
      </c>
      <c r="P8974" t="s">
        <v>38</v>
      </c>
      <c r="Q8974" t="s">
        <v>55</v>
      </c>
      <c r="R8974" t="s">
        <v>61</v>
      </c>
      <c r="S8974">
        <f t="shared" si="280"/>
        <v>2024</v>
      </c>
      <c r="T8974">
        <f t="shared" si="281"/>
        <v>8</v>
      </c>
    </row>
    <row r="8975" spans="1:20" x14ac:dyDescent="0.3">
      <c r="A8975" s="1">
        <v>45513</v>
      </c>
      <c r="B8975" t="s">
        <v>9420</v>
      </c>
      <c r="C8975" t="s">
        <v>108</v>
      </c>
      <c r="D8975" t="s">
        <v>50</v>
      </c>
      <c r="E8975" t="s">
        <v>44</v>
      </c>
      <c r="F8975" t="s">
        <v>45</v>
      </c>
      <c r="G8975" t="s">
        <v>26</v>
      </c>
      <c r="H8975" t="s">
        <v>140</v>
      </c>
      <c r="I8975" t="s">
        <v>71</v>
      </c>
      <c r="J8975">
        <v>15</v>
      </c>
      <c r="K8975">
        <v>900</v>
      </c>
      <c r="L8975">
        <v>20</v>
      </c>
      <c r="M8975">
        <v>10800</v>
      </c>
      <c r="N8975">
        <v>8223.02</v>
      </c>
      <c r="O8975">
        <v>2576.98</v>
      </c>
      <c r="P8975" t="s">
        <v>38</v>
      </c>
      <c r="Q8975" t="s">
        <v>90</v>
      </c>
      <c r="R8975" t="s">
        <v>81</v>
      </c>
      <c r="S8975">
        <f t="shared" si="280"/>
        <v>2024</v>
      </c>
      <c r="T8975">
        <f t="shared" si="281"/>
        <v>8</v>
      </c>
    </row>
    <row r="8976" spans="1:20" x14ac:dyDescent="0.3">
      <c r="A8976" s="1">
        <v>45514</v>
      </c>
      <c r="B8976" t="s">
        <v>9421</v>
      </c>
      <c r="C8976" t="s">
        <v>58</v>
      </c>
      <c r="D8976" t="s">
        <v>43</v>
      </c>
      <c r="E8976" t="s">
        <v>51</v>
      </c>
      <c r="F8976" t="s">
        <v>52</v>
      </c>
      <c r="G8976" t="s">
        <v>46</v>
      </c>
      <c r="H8976" t="s">
        <v>53</v>
      </c>
      <c r="I8976" t="s">
        <v>54</v>
      </c>
      <c r="J8976">
        <v>3</v>
      </c>
      <c r="K8976">
        <v>2500</v>
      </c>
      <c r="L8976">
        <v>0</v>
      </c>
      <c r="M8976">
        <v>7500</v>
      </c>
      <c r="N8976">
        <v>6494.36</v>
      </c>
      <c r="O8976">
        <v>1005.64</v>
      </c>
      <c r="P8976" t="s">
        <v>93</v>
      </c>
      <c r="Q8976" t="s">
        <v>90</v>
      </c>
      <c r="R8976" t="s">
        <v>61</v>
      </c>
      <c r="S8976">
        <f t="shared" si="280"/>
        <v>2024</v>
      </c>
      <c r="T8976">
        <f t="shared" si="281"/>
        <v>8</v>
      </c>
    </row>
    <row r="8977" spans="1:20" x14ac:dyDescent="0.3">
      <c r="A8977" s="1">
        <v>45515</v>
      </c>
      <c r="B8977" t="s">
        <v>9422</v>
      </c>
      <c r="C8977" t="s">
        <v>42</v>
      </c>
      <c r="D8977" t="s">
        <v>43</v>
      </c>
      <c r="E8977" t="s">
        <v>35</v>
      </c>
      <c r="F8977" t="s">
        <v>36</v>
      </c>
      <c r="G8977" t="s">
        <v>26</v>
      </c>
      <c r="H8977" t="s">
        <v>53</v>
      </c>
      <c r="I8977" t="s">
        <v>54</v>
      </c>
      <c r="J8977">
        <v>5</v>
      </c>
      <c r="K8977">
        <v>2500</v>
      </c>
      <c r="L8977">
        <v>3</v>
      </c>
      <c r="M8977">
        <v>12125</v>
      </c>
      <c r="N8977">
        <v>9104.07</v>
      </c>
      <c r="O8977">
        <v>3020.93</v>
      </c>
      <c r="P8977" t="s">
        <v>65</v>
      </c>
      <c r="Q8977" t="s">
        <v>47</v>
      </c>
      <c r="R8977" t="s">
        <v>61</v>
      </c>
      <c r="S8977">
        <f t="shared" si="280"/>
        <v>2024</v>
      </c>
      <c r="T8977">
        <f t="shared" si="281"/>
        <v>8</v>
      </c>
    </row>
    <row r="8978" spans="1:20" x14ac:dyDescent="0.3">
      <c r="A8978" s="1">
        <v>45516</v>
      </c>
      <c r="B8978" t="s">
        <v>9423</v>
      </c>
      <c r="C8978" t="s">
        <v>22</v>
      </c>
      <c r="D8978" t="s">
        <v>50</v>
      </c>
      <c r="E8978" t="s">
        <v>51</v>
      </c>
      <c r="F8978" t="s">
        <v>52</v>
      </c>
      <c r="G8978" t="s">
        <v>26</v>
      </c>
      <c r="H8978" t="s">
        <v>120</v>
      </c>
      <c r="I8978" t="s">
        <v>28</v>
      </c>
      <c r="J8978">
        <v>12</v>
      </c>
      <c r="K8978">
        <v>15000</v>
      </c>
      <c r="L8978">
        <v>5</v>
      </c>
      <c r="M8978">
        <v>171000</v>
      </c>
      <c r="N8978">
        <v>125996.47</v>
      </c>
      <c r="O8978">
        <v>45003.53</v>
      </c>
      <c r="P8978" t="s">
        <v>29</v>
      </c>
      <c r="Q8978" t="s">
        <v>30</v>
      </c>
      <c r="R8978" t="s">
        <v>81</v>
      </c>
      <c r="S8978">
        <f t="shared" si="280"/>
        <v>2024</v>
      </c>
      <c r="T8978">
        <f t="shared" si="281"/>
        <v>8</v>
      </c>
    </row>
    <row r="8979" spans="1:20" x14ac:dyDescent="0.3">
      <c r="A8979" s="1">
        <v>45517</v>
      </c>
      <c r="B8979" t="s">
        <v>9424</v>
      </c>
      <c r="C8979" t="s">
        <v>108</v>
      </c>
      <c r="D8979" t="s">
        <v>23</v>
      </c>
      <c r="E8979" t="s">
        <v>24</v>
      </c>
      <c r="F8979" t="s">
        <v>69</v>
      </c>
      <c r="G8979" t="s">
        <v>37</v>
      </c>
      <c r="H8979" t="s">
        <v>120</v>
      </c>
      <c r="I8979" t="s">
        <v>28</v>
      </c>
      <c r="J8979">
        <v>22</v>
      </c>
      <c r="K8979">
        <v>15000</v>
      </c>
      <c r="L8979">
        <v>17</v>
      </c>
      <c r="M8979">
        <v>273900</v>
      </c>
      <c r="N8979">
        <v>249272.92</v>
      </c>
      <c r="O8979">
        <v>24627.08</v>
      </c>
      <c r="P8979" t="s">
        <v>65</v>
      </c>
      <c r="Q8979" t="s">
        <v>55</v>
      </c>
      <c r="R8979" t="s">
        <v>31</v>
      </c>
      <c r="S8979">
        <f t="shared" si="280"/>
        <v>2024</v>
      </c>
      <c r="T8979">
        <f t="shared" si="281"/>
        <v>8</v>
      </c>
    </row>
    <row r="8980" spans="1:20" x14ac:dyDescent="0.3">
      <c r="A8980" s="1">
        <v>45518</v>
      </c>
      <c r="B8980" t="s">
        <v>9425</v>
      </c>
      <c r="C8980" t="s">
        <v>76</v>
      </c>
      <c r="D8980" t="s">
        <v>43</v>
      </c>
      <c r="E8980" t="s">
        <v>44</v>
      </c>
      <c r="F8980" t="s">
        <v>89</v>
      </c>
      <c r="G8980" t="s">
        <v>85</v>
      </c>
      <c r="H8980" t="s">
        <v>53</v>
      </c>
      <c r="I8980" t="s">
        <v>54</v>
      </c>
      <c r="J8980">
        <v>8</v>
      </c>
      <c r="K8980">
        <v>2500</v>
      </c>
      <c r="L8980">
        <v>3</v>
      </c>
      <c r="M8980">
        <v>19400</v>
      </c>
      <c r="N8980">
        <v>17047.53</v>
      </c>
      <c r="O8980">
        <v>2352.4699999999998</v>
      </c>
      <c r="P8980" t="s">
        <v>93</v>
      </c>
      <c r="Q8980" t="s">
        <v>55</v>
      </c>
      <c r="R8980" t="s">
        <v>39</v>
      </c>
      <c r="S8980">
        <f t="shared" si="280"/>
        <v>2024</v>
      </c>
      <c r="T8980">
        <f t="shared" si="281"/>
        <v>8</v>
      </c>
    </row>
    <row r="8981" spans="1:20" x14ac:dyDescent="0.3">
      <c r="A8981" s="1">
        <v>45519</v>
      </c>
      <c r="B8981" t="s">
        <v>9426</v>
      </c>
      <c r="C8981" t="s">
        <v>84</v>
      </c>
      <c r="D8981" t="s">
        <v>50</v>
      </c>
      <c r="E8981" t="s">
        <v>24</v>
      </c>
      <c r="F8981" t="s">
        <v>25</v>
      </c>
      <c r="G8981" t="s">
        <v>85</v>
      </c>
      <c r="H8981" t="s">
        <v>27</v>
      </c>
      <c r="I8981" t="s">
        <v>28</v>
      </c>
      <c r="J8981">
        <v>20</v>
      </c>
      <c r="K8981">
        <v>45000</v>
      </c>
      <c r="L8981">
        <v>19</v>
      </c>
      <c r="M8981">
        <v>729000</v>
      </c>
      <c r="N8981">
        <v>593282.99</v>
      </c>
      <c r="O8981">
        <v>135717.01</v>
      </c>
      <c r="P8981" t="s">
        <v>72</v>
      </c>
      <c r="Q8981" t="s">
        <v>47</v>
      </c>
      <c r="R8981" t="s">
        <v>73</v>
      </c>
      <c r="S8981">
        <f t="shared" si="280"/>
        <v>2024</v>
      </c>
      <c r="T8981">
        <f t="shared" si="281"/>
        <v>8</v>
      </c>
    </row>
    <row r="8982" spans="1:20" x14ac:dyDescent="0.3">
      <c r="A8982" s="1">
        <v>45520</v>
      </c>
      <c r="B8982" t="s">
        <v>9427</v>
      </c>
      <c r="C8982" t="s">
        <v>143</v>
      </c>
      <c r="D8982" t="s">
        <v>43</v>
      </c>
      <c r="E8982" t="s">
        <v>24</v>
      </c>
      <c r="F8982" t="s">
        <v>111</v>
      </c>
      <c r="G8982" t="s">
        <v>37</v>
      </c>
      <c r="H8982" t="s">
        <v>132</v>
      </c>
      <c r="I8982" t="s">
        <v>28</v>
      </c>
      <c r="J8982">
        <v>19</v>
      </c>
      <c r="K8982">
        <v>3500</v>
      </c>
      <c r="L8982">
        <v>18</v>
      </c>
      <c r="M8982">
        <v>54530</v>
      </c>
      <c r="N8982">
        <v>43944.24</v>
      </c>
      <c r="O8982">
        <v>10585.76</v>
      </c>
      <c r="P8982" t="s">
        <v>93</v>
      </c>
      <c r="Q8982" t="s">
        <v>55</v>
      </c>
      <c r="R8982" t="s">
        <v>86</v>
      </c>
      <c r="S8982">
        <f t="shared" si="280"/>
        <v>2024</v>
      </c>
      <c r="T8982">
        <f t="shared" si="281"/>
        <v>8</v>
      </c>
    </row>
    <row r="8983" spans="1:20" x14ac:dyDescent="0.3">
      <c r="A8983" s="1">
        <v>45521</v>
      </c>
      <c r="B8983" t="s">
        <v>9428</v>
      </c>
      <c r="C8983" t="s">
        <v>108</v>
      </c>
      <c r="D8983" t="s">
        <v>50</v>
      </c>
      <c r="E8983" t="s">
        <v>44</v>
      </c>
      <c r="F8983" t="s">
        <v>45</v>
      </c>
      <c r="G8983" t="s">
        <v>46</v>
      </c>
      <c r="H8983" t="s">
        <v>70</v>
      </c>
      <c r="I8983" t="s">
        <v>71</v>
      </c>
      <c r="J8983">
        <v>10</v>
      </c>
      <c r="K8983">
        <v>600</v>
      </c>
      <c r="L8983">
        <v>14</v>
      </c>
      <c r="M8983">
        <v>5160</v>
      </c>
      <c r="N8983">
        <v>4238.96</v>
      </c>
      <c r="O8983">
        <v>921.04</v>
      </c>
      <c r="P8983" t="s">
        <v>93</v>
      </c>
      <c r="Q8983" t="s">
        <v>55</v>
      </c>
      <c r="R8983" t="s">
        <v>123</v>
      </c>
      <c r="S8983">
        <f t="shared" si="280"/>
        <v>2024</v>
      </c>
      <c r="T8983">
        <f t="shared" si="281"/>
        <v>8</v>
      </c>
    </row>
    <row r="8984" spans="1:20" x14ac:dyDescent="0.3">
      <c r="A8984" s="1">
        <v>45522</v>
      </c>
      <c r="B8984" t="s">
        <v>9429</v>
      </c>
      <c r="C8984" t="s">
        <v>76</v>
      </c>
      <c r="D8984" t="s">
        <v>43</v>
      </c>
      <c r="E8984" t="s">
        <v>24</v>
      </c>
      <c r="F8984" t="s">
        <v>111</v>
      </c>
      <c r="G8984" t="s">
        <v>46</v>
      </c>
      <c r="H8984" t="s">
        <v>53</v>
      </c>
      <c r="I8984" t="s">
        <v>54</v>
      </c>
      <c r="J8984">
        <v>14</v>
      </c>
      <c r="K8984">
        <v>2500</v>
      </c>
      <c r="L8984">
        <v>1</v>
      </c>
      <c r="M8984">
        <v>34650</v>
      </c>
      <c r="N8984">
        <v>27444.23</v>
      </c>
      <c r="O8984">
        <v>7205.77</v>
      </c>
      <c r="P8984" t="s">
        <v>93</v>
      </c>
      <c r="Q8984" t="s">
        <v>30</v>
      </c>
      <c r="R8984" t="s">
        <v>61</v>
      </c>
      <c r="S8984">
        <f t="shared" si="280"/>
        <v>2024</v>
      </c>
      <c r="T8984">
        <f t="shared" si="281"/>
        <v>8</v>
      </c>
    </row>
    <row r="8985" spans="1:20" x14ac:dyDescent="0.3">
      <c r="A8985" s="1">
        <v>45523</v>
      </c>
      <c r="B8985" t="s">
        <v>9430</v>
      </c>
      <c r="C8985" t="s">
        <v>108</v>
      </c>
      <c r="D8985" t="s">
        <v>43</v>
      </c>
      <c r="E8985" t="s">
        <v>24</v>
      </c>
      <c r="F8985" t="s">
        <v>69</v>
      </c>
      <c r="G8985" t="s">
        <v>85</v>
      </c>
      <c r="H8985" t="s">
        <v>59</v>
      </c>
      <c r="I8985" t="s">
        <v>60</v>
      </c>
      <c r="J8985">
        <v>13</v>
      </c>
      <c r="K8985">
        <v>4500</v>
      </c>
      <c r="L8985">
        <v>6</v>
      </c>
      <c r="M8985">
        <v>54990</v>
      </c>
      <c r="N8985">
        <v>45252.69</v>
      </c>
      <c r="O8985">
        <v>9737.31</v>
      </c>
      <c r="P8985" t="s">
        <v>72</v>
      </c>
      <c r="Q8985" t="s">
        <v>30</v>
      </c>
      <c r="R8985" t="s">
        <v>73</v>
      </c>
      <c r="S8985">
        <f t="shared" si="280"/>
        <v>2024</v>
      </c>
      <c r="T8985">
        <f t="shared" si="281"/>
        <v>8</v>
      </c>
    </row>
    <row r="8986" spans="1:20" x14ac:dyDescent="0.3">
      <c r="A8986" s="1">
        <v>45524</v>
      </c>
      <c r="B8986" t="s">
        <v>9431</v>
      </c>
      <c r="C8986" t="s">
        <v>34</v>
      </c>
      <c r="D8986" t="s">
        <v>50</v>
      </c>
      <c r="E8986" t="s">
        <v>35</v>
      </c>
      <c r="F8986" t="s">
        <v>36</v>
      </c>
      <c r="G8986" t="s">
        <v>37</v>
      </c>
      <c r="H8986" t="s">
        <v>140</v>
      </c>
      <c r="I8986" t="s">
        <v>71</v>
      </c>
      <c r="J8986">
        <v>14</v>
      </c>
      <c r="K8986">
        <v>900</v>
      </c>
      <c r="L8986">
        <v>8</v>
      </c>
      <c r="M8986">
        <v>11592</v>
      </c>
      <c r="N8986">
        <v>10059.799999999999</v>
      </c>
      <c r="O8986">
        <v>1532.2</v>
      </c>
      <c r="P8986" t="s">
        <v>72</v>
      </c>
      <c r="Q8986" t="s">
        <v>55</v>
      </c>
      <c r="R8986" t="s">
        <v>61</v>
      </c>
      <c r="S8986">
        <f t="shared" si="280"/>
        <v>2024</v>
      </c>
      <c r="T8986">
        <f t="shared" si="281"/>
        <v>8</v>
      </c>
    </row>
    <row r="8987" spans="1:20" x14ac:dyDescent="0.3">
      <c r="A8987" s="1">
        <v>45525</v>
      </c>
      <c r="B8987" t="s">
        <v>9432</v>
      </c>
      <c r="C8987" t="s">
        <v>143</v>
      </c>
      <c r="D8987" t="s">
        <v>43</v>
      </c>
      <c r="E8987" t="s">
        <v>24</v>
      </c>
      <c r="F8987" t="s">
        <v>111</v>
      </c>
      <c r="G8987" t="s">
        <v>37</v>
      </c>
      <c r="H8987" t="s">
        <v>120</v>
      </c>
      <c r="I8987" t="s">
        <v>28</v>
      </c>
      <c r="J8987">
        <v>24</v>
      </c>
      <c r="K8987">
        <v>15000</v>
      </c>
      <c r="L8987">
        <v>7</v>
      </c>
      <c r="M8987">
        <v>334800</v>
      </c>
      <c r="N8987">
        <v>255326.88</v>
      </c>
      <c r="O8987">
        <v>79473.119999999995</v>
      </c>
      <c r="P8987" t="s">
        <v>65</v>
      </c>
      <c r="Q8987" t="s">
        <v>55</v>
      </c>
      <c r="R8987" t="s">
        <v>123</v>
      </c>
      <c r="S8987">
        <f t="shared" si="280"/>
        <v>2024</v>
      </c>
      <c r="T8987">
        <f t="shared" si="281"/>
        <v>8</v>
      </c>
    </row>
    <row r="8988" spans="1:20" x14ac:dyDescent="0.3">
      <c r="A8988" s="1">
        <v>45526</v>
      </c>
      <c r="B8988" t="s">
        <v>9433</v>
      </c>
      <c r="C8988" t="s">
        <v>22</v>
      </c>
      <c r="D8988" t="s">
        <v>43</v>
      </c>
      <c r="E8988" t="s">
        <v>51</v>
      </c>
      <c r="F8988" t="s">
        <v>52</v>
      </c>
      <c r="G8988" t="s">
        <v>37</v>
      </c>
      <c r="H8988" t="s">
        <v>27</v>
      </c>
      <c r="I8988" t="s">
        <v>28</v>
      </c>
      <c r="J8988">
        <v>1</v>
      </c>
      <c r="K8988">
        <v>45000</v>
      </c>
      <c r="L8988">
        <v>10</v>
      </c>
      <c r="M8988">
        <v>40500</v>
      </c>
      <c r="N8988">
        <v>36480.83</v>
      </c>
      <c r="O8988">
        <v>4019.17</v>
      </c>
      <c r="P8988" t="s">
        <v>38</v>
      </c>
      <c r="Q8988" t="s">
        <v>30</v>
      </c>
      <c r="R8988" t="s">
        <v>86</v>
      </c>
      <c r="S8988">
        <f t="shared" si="280"/>
        <v>2024</v>
      </c>
      <c r="T8988">
        <f t="shared" si="281"/>
        <v>8</v>
      </c>
    </row>
    <row r="8989" spans="1:20" x14ac:dyDescent="0.3">
      <c r="A8989" s="1">
        <v>45527</v>
      </c>
      <c r="B8989" t="s">
        <v>9434</v>
      </c>
      <c r="C8989" t="s">
        <v>42</v>
      </c>
      <c r="D8989" t="s">
        <v>43</v>
      </c>
      <c r="E8989" t="s">
        <v>51</v>
      </c>
      <c r="F8989" t="s">
        <v>99</v>
      </c>
      <c r="G8989" t="s">
        <v>85</v>
      </c>
      <c r="H8989" t="s">
        <v>140</v>
      </c>
      <c r="I8989" t="s">
        <v>71</v>
      </c>
      <c r="J8989">
        <v>16</v>
      </c>
      <c r="K8989">
        <v>900</v>
      </c>
      <c r="L8989">
        <v>3</v>
      </c>
      <c r="M8989">
        <v>13968</v>
      </c>
      <c r="N8989">
        <v>10508.89</v>
      </c>
      <c r="O8989">
        <v>3459.11</v>
      </c>
      <c r="P8989" t="s">
        <v>65</v>
      </c>
      <c r="Q8989" t="s">
        <v>30</v>
      </c>
      <c r="R8989" t="s">
        <v>123</v>
      </c>
      <c r="S8989">
        <f t="shared" si="280"/>
        <v>2024</v>
      </c>
      <c r="T8989">
        <f t="shared" si="281"/>
        <v>8</v>
      </c>
    </row>
    <row r="8990" spans="1:20" x14ac:dyDescent="0.3">
      <c r="A8990" s="1">
        <v>45528</v>
      </c>
      <c r="B8990" t="s">
        <v>9435</v>
      </c>
      <c r="C8990" t="s">
        <v>58</v>
      </c>
      <c r="D8990" t="s">
        <v>23</v>
      </c>
      <c r="E8990" t="s">
        <v>35</v>
      </c>
      <c r="F8990" t="s">
        <v>36</v>
      </c>
      <c r="G8990" t="s">
        <v>85</v>
      </c>
      <c r="H8990" t="s">
        <v>59</v>
      </c>
      <c r="I8990" t="s">
        <v>60</v>
      </c>
      <c r="J8990">
        <v>6</v>
      </c>
      <c r="K8990">
        <v>4500</v>
      </c>
      <c r="L8990">
        <v>14</v>
      </c>
      <c r="M8990">
        <v>23220</v>
      </c>
      <c r="N8990">
        <v>21826.01</v>
      </c>
      <c r="O8990">
        <v>1393.99</v>
      </c>
      <c r="P8990" t="s">
        <v>29</v>
      </c>
      <c r="Q8990" t="s">
        <v>90</v>
      </c>
      <c r="R8990" t="s">
        <v>86</v>
      </c>
      <c r="S8990">
        <f t="shared" si="280"/>
        <v>2024</v>
      </c>
      <c r="T8990">
        <f t="shared" si="281"/>
        <v>8</v>
      </c>
    </row>
    <row r="8991" spans="1:20" x14ac:dyDescent="0.3">
      <c r="A8991" s="1">
        <v>45529</v>
      </c>
      <c r="B8991" t="s">
        <v>9436</v>
      </c>
      <c r="C8991" t="s">
        <v>84</v>
      </c>
      <c r="D8991" t="s">
        <v>50</v>
      </c>
      <c r="E8991" t="s">
        <v>44</v>
      </c>
      <c r="F8991" t="s">
        <v>45</v>
      </c>
      <c r="G8991" t="s">
        <v>26</v>
      </c>
      <c r="H8991" t="s">
        <v>59</v>
      </c>
      <c r="I8991" t="s">
        <v>60</v>
      </c>
      <c r="J8991">
        <v>18</v>
      </c>
      <c r="K8991">
        <v>4500</v>
      </c>
      <c r="L8991">
        <v>13</v>
      </c>
      <c r="M8991">
        <v>70470</v>
      </c>
      <c r="N8991">
        <v>55091.05</v>
      </c>
      <c r="O8991">
        <v>15378.95</v>
      </c>
      <c r="P8991" t="s">
        <v>93</v>
      </c>
      <c r="Q8991" t="s">
        <v>47</v>
      </c>
      <c r="R8991" t="s">
        <v>73</v>
      </c>
      <c r="S8991">
        <f t="shared" si="280"/>
        <v>2024</v>
      </c>
      <c r="T8991">
        <f t="shared" si="281"/>
        <v>8</v>
      </c>
    </row>
    <row r="8992" spans="1:20" x14ac:dyDescent="0.3">
      <c r="A8992" s="1">
        <v>45530</v>
      </c>
      <c r="B8992" t="s">
        <v>9437</v>
      </c>
      <c r="C8992" t="s">
        <v>76</v>
      </c>
      <c r="D8992" t="s">
        <v>23</v>
      </c>
      <c r="E8992" t="s">
        <v>24</v>
      </c>
      <c r="F8992" t="s">
        <v>69</v>
      </c>
      <c r="G8992" t="s">
        <v>37</v>
      </c>
      <c r="H8992" t="s">
        <v>132</v>
      </c>
      <c r="I8992" t="s">
        <v>28</v>
      </c>
      <c r="J8992">
        <v>17</v>
      </c>
      <c r="K8992">
        <v>3500</v>
      </c>
      <c r="L8992">
        <v>14</v>
      </c>
      <c r="M8992">
        <v>51170</v>
      </c>
      <c r="N8992">
        <v>47890.03</v>
      </c>
      <c r="O8992">
        <v>3279.97</v>
      </c>
      <c r="P8992" t="s">
        <v>65</v>
      </c>
      <c r="Q8992" t="s">
        <v>30</v>
      </c>
      <c r="R8992" t="s">
        <v>39</v>
      </c>
      <c r="S8992">
        <f t="shared" si="280"/>
        <v>2024</v>
      </c>
      <c r="T8992">
        <f t="shared" si="281"/>
        <v>8</v>
      </c>
    </row>
    <row r="8993" spans="1:20" x14ac:dyDescent="0.3">
      <c r="A8993" s="1">
        <v>45531</v>
      </c>
      <c r="B8993" t="s">
        <v>9438</v>
      </c>
      <c r="C8993" t="s">
        <v>34</v>
      </c>
      <c r="D8993" t="s">
        <v>23</v>
      </c>
      <c r="E8993" t="s">
        <v>44</v>
      </c>
      <c r="F8993" t="s">
        <v>45</v>
      </c>
      <c r="G8993" t="s">
        <v>26</v>
      </c>
      <c r="H8993" t="s">
        <v>80</v>
      </c>
      <c r="I8993" t="s">
        <v>28</v>
      </c>
      <c r="J8993">
        <v>3</v>
      </c>
      <c r="K8993">
        <v>12000</v>
      </c>
      <c r="L8993">
        <v>10</v>
      </c>
      <c r="M8993">
        <v>32400</v>
      </c>
      <c r="N8993">
        <v>24647.38</v>
      </c>
      <c r="O8993">
        <v>7752.62</v>
      </c>
      <c r="P8993" t="s">
        <v>72</v>
      </c>
      <c r="Q8993" t="s">
        <v>30</v>
      </c>
      <c r="R8993" t="s">
        <v>31</v>
      </c>
      <c r="S8993">
        <f t="shared" si="280"/>
        <v>2024</v>
      </c>
      <c r="T8993">
        <f t="shared" si="281"/>
        <v>8</v>
      </c>
    </row>
    <row r="8994" spans="1:20" x14ac:dyDescent="0.3">
      <c r="A8994" s="1">
        <v>45532</v>
      </c>
      <c r="B8994" t="s">
        <v>9439</v>
      </c>
      <c r="C8994" t="s">
        <v>143</v>
      </c>
      <c r="D8994" t="s">
        <v>23</v>
      </c>
      <c r="E8994" t="s">
        <v>35</v>
      </c>
      <c r="F8994" t="s">
        <v>36</v>
      </c>
      <c r="G8994" t="s">
        <v>85</v>
      </c>
      <c r="H8994" t="s">
        <v>80</v>
      </c>
      <c r="I8994" t="s">
        <v>28</v>
      </c>
      <c r="J8994">
        <v>19</v>
      </c>
      <c r="K8994">
        <v>12000</v>
      </c>
      <c r="L8994">
        <v>5</v>
      </c>
      <c r="M8994">
        <v>216600</v>
      </c>
      <c r="N8994">
        <v>167450.72</v>
      </c>
      <c r="O8994">
        <v>49149.279999999999</v>
      </c>
      <c r="P8994" t="s">
        <v>72</v>
      </c>
      <c r="Q8994" t="s">
        <v>30</v>
      </c>
      <c r="R8994" t="s">
        <v>61</v>
      </c>
      <c r="S8994">
        <f t="shared" si="280"/>
        <v>2024</v>
      </c>
      <c r="T8994">
        <f t="shared" si="281"/>
        <v>8</v>
      </c>
    </row>
    <row r="8995" spans="1:20" x14ac:dyDescent="0.3">
      <c r="A8995" s="1">
        <v>45533</v>
      </c>
      <c r="B8995" t="s">
        <v>9440</v>
      </c>
      <c r="C8995" t="s">
        <v>34</v>
      </c>
      <c r="D8995" t="s">
        <v>50</v>
      </c>
      <c r="E8995" t="s">
        <v>24</v>
      </c>
      <c r="F8995" t="s">
        <v>25</v>
      </c>
      <c r="G8995" t="s">
        <v>46</v>
      </c>
      <c r="H8995" t="s">
        <v>80</v>
      </c>
      <c r="I8995" t="s">
        <v>28</v>
      </c>
      <c r="J8995">
        <v>13</v>
      </c>
      <c r="K8995">
        <v>12000</v>
      </c>
      <c r="L8995">
        <v>17</v>
      </c>
      <c r="M8995">
        <v>129480</v>
      </c>
      <c r="N8995">
        <v>119775.84</v>
      </c>
      <c r="O8995">
        <v>9704.16</v>
      </c>
      <c r="P8995" t="s">
        <v>38</v>
      </c>
      <c r="Q8995" t="s">
        <v>30</v>
      </c>
      <c r="R8995" t="s">
        <v>123</v>
      </c>
      <c r="S8995">
        <f t="shared" si="280"/>
        <v>2024</v>
      </c>
      <c r="T8995">
        <f t="shared" si="281"/>
        <v>8</v>
      </c>
    </row>
    <row r="8996" spans="1:20" x14ac:dyDescent="0.3">
      <c r="A8996" s="1">
        <v>45534</v>
      </c>
      <c r="B8996" t="s">
        <v>9441</v>
      </c>
      <c r="C8996" t="s">
        <v>34</v>
      </c>
      <c r="D8996" t="s">
        <v>50</v>
      </c>
      <c r="E8996" t="s">
        <v>35</v>
      </c>
      <c r="F8996" t="s">
        <v>36</v>
      </c>
      <c r="G8996" t="s">
        <v>26</v>
      </c>
      <c r="H8996" t="s">
        <v>120</v>
      </c>
      <c r="I8996" t="s">
        <v>28</v>
      </c>
      <c r="J8996">
        <v>12</v>
      </c>
      <c r="K8996">
        <v>15000</v>
      </c>
      <c r="L8996">
        <v>3</v>
      </c>
      <c r="M8996">
        <v>174600</v>
      </c>
      <c r="N8996">
        <v>156677.10999999999</v>
      </c>
      <c r="O8996">
        <v>17922.89</v>
      </c>
      <c r="P8996" t="s">
        <v>29</v>
      </c>
      <c r="Q8996" t="s">
        <v>55</v>
      </c>
      <c r="R8996" t="s">
        <v>31</v>
      </c>
      <c r="S8996">
        <f t="shared" si="280"/>
        <v>2024</v>
      </c>
      <c r="T8996">
        <f t="shared" si="281"/>
        <v>8</v>
      </c>
    </row>
    <row r="8997" spans="1:20" x14ac:dyDescent="0.3">
      <c r="A8997" s="1">
        <v>45535</v>
      </c>
      <c r="B8997" t="s">
        <v>9442</v>
      </c>
      <c r="C8997" t="s">
        <v>137</v>
      </c>
      <c r="D8997" t="s">
        <v>23</v>
      </c>
      <c r="E8997" t="s">
        <v>51</v>
      </c>
      <c r="F8997" t="s">
        <v>52</v>
      </c>
      <c r="G8997" t="s">
        <v>26</v>
      </c>
      <c r="H8997" t="s">
        <v>140</v>
      </c>
      <c r="I8997" t="s">
        <v>71</v>
      </c>
      <c r="J8997">
        <v>25</v>
      </c>
      <c r="K8997">
        <v>900</v>
      </c>
      <c r="L8997">
        <v>4</v>
      </c>
      <c r="M8997">
        <v>21600</v>
      </c>
      <c r="N8997">
        <v>19584.82</v>
      </c>
      <c r="O8997">
        <v>2015.18</v>
      </c>
      <c r="P8997" t="s">
        <v>65</v>
      </c>
      <c r="Q8997" t="s">
        <v>55</v>
      </c>
      <c r="R8997" t="s">
        <v>39</v>
      </c>
      <c r="S8997">
        <f t="shared" si="280"/>
        <v>2024</v>
      </c>
      <c r="T8997">
        <f t="shared" si="281"/>
        <v>8</v>
      </c>
    </row>
    <row r="8998" spans="1:20" x14ac:dyDescent="0.3">
      <c r="A8998" s="1">
        <v>45536</v>
      </c>
      <c r="B8998" t="s">
        <v>9443</v>
      </c>
      <c r="C8998" t="s">
        <v>68</v>
      </c>
      <c r="D8998" t="s">
        <v>43</v>
      </c>
      <c r="E8998" t="s">
        <v>24</v>
      </c>
      <c r="F8998" t="s">
        <v>69</v>
      </c>
      <c r="G8998" t="s">
        <v>46</v>
      </c>
      <c r="H8998" t="s">
        <v>132</v>
      </c>
      <c r="I8998" t="s">
        <v>28</v>
      </c>
      <c r="J8998">
        <v>24</v>
      </c>
      <c r="K8998">
        <v>3500</v>
      </c>
      <c r="L8998">
        <v>20</v>
      </c>
      <c r="M8998">
        <v>67200</v>
      </c>
      <c r="N8998">
        <v>55297.19</v>
      </c>
      <c r="O8998">
        <v>11902.81</v>
      </c>
      <c r="P8998" t="s">
        <v>93</v>
      </c>
      <c r="Q8998" t="s">
        <v>55</v>
      </c>
      <c r="R8998" t="s">
        <v>81</v>
      </c>
      <c r="S8998">
        <f t="shared" si="280"/>
        <v>2024</v>
      </c>
      <c r="T8998">
        <f t="shared" si="281"/>
        <v>9</v>
      </c>
    </row>
    <row r="8999" spans="1:20" x14ac:dyDescent="0.3">
      <c r="A8999" s="1">
        <v>45537</v>
      </c>
      <c r="B8999" t="s">
        <v>9444</v>
      </c>
      <c r="C8999" t="s">
        <v>108</v>
      </c>
      <c r="D8999" t="s">
        <v>43</v>
      </c>
      <c r="E8999" t="s">
        <v>35</v>
      </c>
      <c r="F8999" t="s">
        <v>36</v>
      </c>
      <c r="G8999" t="s">
        <v>46</v>
      </c>
      <c r="H8999" t="s">
        <v>140</v>
      </c>
      <c r="I8999" t="s">
        <v>71</v>
      </c>
      <c r="J8999">
        <v>1</v>
      </c>
      <c r="K8999">
        <v>900</v>
      </c>
      <c r="L8999">
        <v>16</v>
      </c>
      <c r="M8999">
        <v>756</v>
      </c>
      <c r="N8999">
        <v>569.84</v>
      </c>
      <c r="O8999">
        <v>186.16</v>
      </c>
      <c r="P8999" t="s">
        <v>29</v>
      </c>
      <c r="Q8999" t="s">
        <v>30</v>
      </c>
      <c r="R8999" t="s">
        <v>81</v>
      </c>
      <c r="S8999">
        <f t="shared" si="280"/>
        <v>2024</v>
      </c>
      <c r="T8999">
        <f t="shared" si="281"/>
        <v>9</v>
      </c>
    </row>
    <row r="9000" spans="1:20" x14ac:dyDescent="0.3">
      <c r="A9000" s="1">
        <v>45538</v>
      </c>
      <c r="B9000" t="s">
        <v>9445</v>
      </c>
      <c r="C9000" t="s">
        <v>68</v>
      </c>
      <c r="D9000" t="s">
        <v>43</v>
      </c>
      <c r="E9000" t="s">
        <v>24</v>
      </c>
      <c r="F9000" t="s">
        <v>69</v>
      </c>
      <c r="G9000" t="s">
        <v>26</v>
      </c>
      <c r="H9000" t="s">
        <v>140</v>
      </c>
      <c r="I9000" t="s">
        <v>71</v>
      </c>
      <c r="J9000">
        <v>15</v>
      </c>
      <c r="K9000">
        <v>900</v>
      </c>
      <c r="L9000">
        <v>16</v>
      </c>
      <c r="M9000">
        <v>11340</v>
      </c>
      <c r="N9000">
        <v>9823.41</v>
      </c>
      <c r="O9000">
        <v>1516.59</v>
      </c>
      <c r="P9000" t="s">
        <v>93</v>
      </c>
      <c r="Q9000" t="s">
        <v>30</v>
      </c>
      <c r="R9000" t="s">
        <v>73</v>
      </c>
      <c r="S9000">
        <f t="shared" si="280"/>
        <v>2024</v>
      </c>
      <c r="T9000">
        <f t="shared" si="281"/>
        <v>9</v>
      </c>
    </row>
    <row r="9001" spans="1:20" x14ac:dyDescent="0.3">
      <c r="A9001" s="1">
        <v>45539</v>
      </c>
      <c r="B9001" t="s">
        <v>9446</v>
      </c>
      <c r="C9001" t="s">
        <v>34</v>
      </c>
      <c r="D9001" t="s">
        <v>50</v>
      </c>
      <c r="E9001" t="s">
        <v>24</v>
      </c>
      <c r="F9001" t="s">
        <v>69</v>
      </c>
      <c r="G9001" t="s">
        <v>26</v>
      </c>
      <c r="H9001" t="s">
        <v>120</v>
      </c>
      <c r="I9001" t="s">
        <v>28</v>
      </c>
      <c r="J9001">
        <v>12</v>
      </c>
      <c r="K9001">
        <v>15000</v>
      </c>
      <c r="L9001">
        <v>6</v>
      </c>
      <c r="M9001">
        <v>169200</v>
      </c>
      <c r="N9001">
        <v>127840.77</v>
      </c>
      <c r="O9001">
        <v>41359.230000000003</v>
      </c>
      <c r="P9001" t="s">
        <v>65</v>
      </c>
      <c r="Q9001" t="s">
        <v>30</v>
      </c>
      <c r="R9001" t="s">
        <v>39</v>
      </c>
      <c r="S9001">
        <f t="shared" si="280"/>
        <v>2024</v>
      </c>
      <c r="T9001">
        <f t="shared" si="281"/>
        <v>9</v>
      </c>
    </row>
    <row r="9002" spans="1:20" x14ac:dyDescent="0.3">
      <c r="A9002" s="1">
        <v>45540</v>
      </c>
      <c r="B9002" t="s">
        <v>9447</v>
      </c>
      <c r="C9002" t="s">
        <v>58</v>
      </c>
      <c r="D9002" t="s">
        <v>43</v>
      </c>
      <c r="E9002" t="s">
        <v>44</v>
      </c>
      <c r="F9002" t="s">
        <v>89</v>
      </c>
      <c r="G9002" t="s">
        <v>26</v>
      </c>
      <c r="H9002" t="s">
        <v>27</v>
      </c>
      <c r="I9002" t="s">
        <v>28</v>
      </c>
      <c r="J9002">
        <v>16</v>
      </c>
      <c r="K9002">
        <v>45000</v>
      </c>
      <c r="L9002">
        <v>20</v>
      </c>
      <c r="M9002">
        <v>576000</v>
      </c>
      <c r="N9002">
        <v>427210.7</v>
      </c>
      <c r="O9002">
        <v>148789.29999999999</v>
      </c>
      <c r="P9002" t="s">
        <v>93</v>
      </c>
      <c r="Q9002" t="s">
        <v>90</v>
      </c>
      <c r="R9002" t="s">
        <v>39</v>
      </c>
      <c r="S9002">
        <f t="shared" si="280"/>
        <v>2024</v>
      </c>
      <c r="T9002">
        <f t="shared" si="281"/>
        <v>9</v>
      </c>
    </row>
    <row r="9003" spans="1:20" x14ac:dyDescent="0.3">
      <c r="A9003" s="1">
        <v>45541</v>
      </c>
      <c r="B9003" t="s">
        <v>9448</v>
      </c>
      <c r="C9003" t="s">
        <v>84</v>
      </c>
      <c r="D9003" t="s">
        <v>50</v>
      </c>
      <c r="E9003" t="s">
        <v>24</v>
      </c>
      <c r="F9003" t="s">
        <v>69</v>
      </c>
      <c r="G9003" t="s">
        <v>85</v>
      </c>
      <c r="H9003" t="s">
        <v>27</v>
      </c>
      <c r="I9003" t="s">
        <v>28</v>
      </c>
      <c r="J9003">
        <v>2</v>
      </c>
      <c r="K9003">
        <v>45000</v>
      </c>
      <c r="L9003">
        <v>5</v>
      </c>
      <c r="M9003">
        <v>85500</v>
      </c>
      <c r="N9003">
        <v>65096.73</v>
      </c>
      <c r="O9003">
        <v>20403.27</v>
      </c>
      <c r="P9003" t="s">
        <v>38</v>
      </c>
      <c r="Q9003" t="s">
        <v>55</v>
      </c>
      <c r="R9003" t="s">
        <v>86</v>
      </c>
      <c r="S9003">
        <f t="shared" si="280"/>
        <v>2024</v>
      </c>
      <c r="T9003">
        <f t="shared" si="281"/>
        <v>9</v>
      </c>
    </row>
    <row r="9004" spans="1:20" x14ac:dyDescent="0.3">
      <c r="A9004" s="1">
        <v>45542</v>
      </c>
      <c r="B9004" t="s">
        <v>9449</v>
      </c>
      <c r="C9004" t="s">
        <v>137</v>
      </c>
      <c r="D9004" t="s">
        <v>50</v>
      </c>
      <c r="E9004" t="s">
        <v>35</v>
      </c>
      <c r="F9004" t="s">
        <v>36</v>
      </c>
      <c r="G9004" t="s">
        <v>85</v>
      </c>
      <c r="H9004" t="s">
        <v>80</v>
      </c>
      <c r="I9004" t="s">
        <v>28</v>
      </c>
      <c r="J9004">
        <v>17</v>
      </c>
      <c r="K9004">
        <v>12000</v>
      </c>
      <c r="L9004">
        <v>5</v>
      </c>
      <c r="M9004">
        <v>193800</v>
      </c>
      <c r="N9004">
        <v>156910.82999999999</v>
      </c>
      <c r="O9004">
        <v>36889.17</v>
      </c>
      <c r="P9004" t="s">
        <v>38</v>
      </c>
      <c r="Q9004" t="s">
        <v>30</v>
      </c>
      <c r="R9004" t="s">
        <v>73</v>
      </c>
      <c r="S9004">
        <f t="shared" si="280"/>
        <v>2024</v>
      </c>
      <c r="T9004">
        <f t="shared" si="281"/>
        <v>9</v>
      </c>
    </row>
    <row r="9005" spans="1:20" x14ac:dyDescent="0.3">
      <c r="A9005" s="1">
        <v>45543</v>
      </c>
      <c r="B9005" t="s">
        <v>9450</v>
      </c>
      <c r="C9005" t="s">
        <v>34</v>
      </c>
      <c r="D9005" t="s">
        <v>43</v>
      </c>
      <c r="E9005" t="s">
        <v>24</v>
      </c>
      <c r="F9005" t="s">
        <v>69</v>
      </c>
      <c r="G9005" t="s">
        <v>37</v>
      </c>
      <c r="H9005" t="s">
        <v>132</v>
      </c>
      <c r="I9005" t="s">
        <v>28</v>
      </c>
      <c r="J9005">
        <v>12</v>
      </c>
      <c r="K9005">
        <v>3500</v>
      </c>
      <c r="L9005">
        <v>11</v>
      </c>
      <c r="M9005">
        <v>37380</v>
      </c>
      <c r="N9005">
        <v>34846.79</v>
      </c>
      <c r="O9005">
        <v>2533.21</v>
      </c>
      <c r="P9005" t="s">
        <v>72</v>
      </c>
      <c r="Q9005" t="s">
        <v>55</v>
      </c>
      <c r="R9005" t="s">
        <v>39</v>
      </c>
      <c r="S9005">
        <f t="shared" si="280"/>
        <v>2024</v>
      </c>
      <c r="T9005">
        <f t="shared" si="281"/>
        <v>9</v>
      </c>
    </row>
    <row r="9006" spans="1:20" x14ac:dyDescent="0.3">
      <c r="A9006" s="1">
        <v>45544</v>
      </c>
      <c r="B9006" t="s">
        <v>9451</v>
      </c>
      <c r="C9006" t="s">
        <v>22</v>
      </c>
      <c r="D9006" t="s">
        <v>43</v>
      </c>
      <c r="E9006" t="s">
        <v>24</v>
      </c>
      <c r="F9006" t="s">
        <v>25</v>
      </c>
      <c r="G9006" t="s">
        <v>37</v>
      </c>
      <c r="H9006" t="s">
        <v>53</v>
      </c>
      <c r="I9006" t="s">
        <v>54</v>
      </c>
      <c r="J9006">
        <v>19</v>
      </c>
      <c r="K9006">
        <v>2500</v>
      </c>
      <c r="L9006">
        <v>1</v>
      </c>
      <c r="M9006">
        <v>47025</v>
      </c>
      <c r="N9006">
        <v>36645.94</v>
      </c>
      <c r="O9006">
        <v>10379.06</v>
      </c>
      <c r="P9006" t="s">
        <v>93</v>
      </c>
      <c r="Q9006" t="s">
        <v>90</v>
      </c>
      <c r="R9006" t="s">
        <v>102</v>
      </c>
      <c r="S9006">
        <f t="shared" si="280"/>
        <v>2024</v>
      </c>
      <c r="T9006">
        <f t="shared" si="281"/>
        <v>9</v>
      </c>
    </row>
    <row r="9007" spans="1:20" x14ac:dyDescent="0.3">
      <c r="A9007" s="1">
        <v>45545</v>
      </c>
      <c r="B9007" t="s">
        <v>9452</v>
      </c>
      <c r="C9007" t="s">
        <v>34</v>
      </c>
      <c r="D9007" t="s">
        <v>50</v>
      </c>
      <c r="E9007" t="s">
        <v>35</v>
      </c>
      <c r="F9007" t="s">
        <v>36</v>
      </c>
      <c r="G9007" t="s">
        <v>37</v>
      </c>
      <c r="H9007" t="s">
        <v>59</v>
      </c>
      <c r="I9007" t="s">
        <v>60</v>
      </c>
      <c r="J9007">
        <v>25</v>
      </c>
      <c r="K9007">
        <v>4500</v>
      </c>
      <c r="L9007">
        <v>16</v>
      </c>
      <c r="M9007">
        <v>94500</v>
      </c>
      <c r="N9007">
        <v>78591.13</v>
      </c>
      <c r="O9007">
        <v>15908.87</v>
      </c>
      <c r="P9007" t="s">
        <v>38</v>
      </c>
      <c r="Q9007" t="s">
        <v>55</v>
      </c>
      <c r="R9007" t="s">
        <v>123</v>
      </c>
      <c r="S9007">
        <f t="shared" si="280"/>
        <v>2024</v>
      </c>
      <c r="T9007">
        <f t="shared" si="281"/>
        <v>9</v>
      </c>
    </row>
    <row r="9008" spans="1:20" x14ac:dyDescent="0.3">
      <c r="A9008" s="1">
        <v>45546</v>
      </c>
      <c r="B9008" t="s">
        <v>9453</v>
      </c>
      <c r="C9008" t="s">
        <v>137</v>
      </c>
      <c r="D9008" t="s">
        <v>43</v>
      </c>
      <c r="E9008" t="s">
        <v>44</v>
      </c>
      <c r="F9008" t="s">
        <v>89</v>
      </c>
      <c r="G9008" t="s">
        <v>37</v>
      </c>
      <c r="H9008" t="s">
        <v>53</v>
      </c>
      <c r="I9008" t="s">
        <v>54</v>
      </c>
      <c r="J9008">
        <v>9</v>
      </c>
      <c r="K9008">
        <v>2500</v>
      </c>
      <c r="L9008">
        <v>20</v>
      </c>
      <c r="M9008">
        <v>18000</v>
      </c>
      <c r="N9008">
        <v>14250.11</v>
      </c>
      <c r="O9008">
        <v>3749.89</v>
      </c>
      <c r="P9008" t="s">
        <v>93</v>
      </c>
      <c r="Q9008" t="s">
        <v>90</v>
      </c>
      <c r="R9008" t="s">
        <v>39</v>
      </c>
      <c r="S9008">
        <f t="shared" si="280"/>
        <v>2024</v>
      </c>
      <c r="T9008">
        <f t="shared" si="281"/>
        <v>9</v>
      </c>
    </row>
    <row r="9009" spans="1:20" x14ac:dyDescent="0.3">
      <c r="A9009" s="1">
        <v>45547</v>
      </c>
      <c r="B9009" t="s">
        <v>9454</v>
      </c>
      <c r="C9009" t="s">
        <v>143</v>
      </c>
      <c r="D9009" t="s">
        <v>50</v>
      </c>
      <c r="E9009" t="s">
        <v>35</v>
      </c>
      <c r="F9009" t="s">
        <v>36</v>
      </c>
      <c r="G9009" t="s">
        <v>26</v>
      </c>
      <c r="H9009" t="s">
        <v>59</v>
      </c>
      <c r="I9009" t="s">
        <v>60</v>
      </c>
      <c r="J9009">
        <v>13</v>
      </c>
      <c r="K9009">
        <v>4500</v>
      </c>
      <c r="L9009">
        <v>18</v>
      </c>
      <c r="M9009">
        <v>47970</v>
      </c>
      <c r="N9009">
        <v>41816.74</v>
      </c>
      <c r="O9009">
        <v>6153.26</v>
      </c>
      <c r="P9009" t="s">
        <v>38</v>
      </c>
      <c r="Q9009" t="s">
        <v>30</v>
      </c>
      <c r="R9009" t="s">
        <v>123</v>
      </c>
      <c r="S9009">
        <f t="shared" si="280"/>
        <v>2024</v>
      </c>
      <c r="T9009">
        <f t="shared" si="281"/>
        <v>9</v>
      </c>
    </row>
    <row r="9010" spans="1:20" x14ac:dyDescent="0.3">
      <c r="A9010" s="1">
        <v>45548</v>
      </c>
      <c r="B9010" t="s">
        <v>9455</v>
      </c>
      <c r="C9010" t="s">
        <v>143</v>
      </c>
      <c r="D9010" t="s">
        <v>23</v>
      </c>
      <c r="E9010" t="s">
        <v>51</v>
      </c>
      <c r="F9010" t="s">
        <v>77</v>
      </c>
      <c r="G9010" t="s">
        <v>46</v>
      </c>
      <c r="H9010" t="s">
        <v>59</v>
      </c>
      <c r="I9010" t="s">
        <v>60</v>
      </c>
      <c r="J9010">
        <v>12</v>
      </c>
      <c r="K9010">
        <v>4500</v>
      </c>
      <c r="L9010">
        <v>7</v>
      </c>
      <c r="M9010">
        <v>50220</v>
      </c>
      <c r="N9010">
        <v>45111.54</v>
      </c>
      <c r="O9010">
        <v>5108.46</v>
      </c>
      <c r="P9010" t="s">
        <v>65</v>
      </c>
      <c r="Q9010" t="s">
        <v>47</v>
      </c>
      <c r="R9010" t="s">
        <v>73</v>
      </c>
      <c r="S9010">
        <f t="shared" si="280"/>
        <v>2024</v>
      </c>
      <c r="T9010">
        <f t="shared" si="281"/>
        <v>9</v>
      </c>
    </row>
    <row r="9011" spans="1:20" x14ac:dyDescent="0.3">
      <c r="A9011" s="1">
        <v>45549</v>
      </c>
      <c r="B9011" t="s">
        <v>9456</v>
      </c>
      <c r="C9011" t="s">
        <v>76</v>
      </c>
      <c r="D9011" t="s">
        <v>23</v>
      </c>
      <c r="E9011" t="s">
        <v>51</v>
      </c>
      <c r="F9011" t="s">
        <v>52</v>
      </c>
      <c r="G9011" t="s">
        <v>46</v>
      </c>
      <c r="H9011" t="s">
        <v>70</v>
      </c>
      <c r="I9011" t="s">
        <v>71</v>
      </c>
      <c r="J9011">
        <v>22</v>
      </c>
      <c r="K9011">
        <v>600</v>
      </c>
      <c r="L9011">
        <v>2</v>
      </c>
      <c r="M9011">
        <v>12936</v>
      </c>
      <c r="N9011">
        <v>10495.38</v>
      </c>
      <c r="O9011">
        <v>2440.62</v>
      </c>
      <c r="P9011" t="s">
        <v>38</v>
      </c>
      <c r="Q9011" t="s">
        <v>30</v>
      </c>
      <c r="R9011" t="s">
        <v>31</v>
      </c>
      <c r="S9011">
        <f t="shared" si="280"/>
        <v>2024</v>
      </c>
      <c r="T9011">
        <f t="shared" si="281"/>
        <v>9</v>
      </c>
    </row>
    <row r="9012" spans="1:20" x14ac:dyDescent="0.3">
      <c r="A9012" s="1">
        <v>45550</v>
      </c>
      <c r="B9012" t="s">
        <v>9457</v>
      </c>
      <c r="C9012" t="s">
        <v>98</v>
      </c>
      <c r="D9012" t="s">
        <v>50</v>
      </c>
      <c r="E9012" t="s">
        <v>35</v>
      </c>
      <c r="F9012" t="s">
        <v>36</v>
      </c>
      <c r="G9012" t="s">
        <v>46</v>
      </c>
      <c r="H9012" t="s">
        <v>59</v>
      </c>
      <c r="I9012" t="s">
        <v>60</v>
      </c>
      <c r="J9012">
        <v>12</v>
      </c>
      <c r="K9012">
        <v>4500</v>
      </c>
      <c r="L9012">
        <v>9</v>
      </c>
      <c r="M9012">
        <v>49140</v>
      </c>
      <c r="N9012">
        <v>36586.050000000003</v>
      </c>
      <c r="O9012">
        <v>12553.95</v>
      </c>
      <c r="P9012" t="s">
        <v>93</v>
      </c>
      <c r="Q9012" t="s">
        <v>90</v>
      </c>
      <c r="R9012" t="s">
        <v>86</v>
      </c>
      <c r="S9012">
        <f t="shared" si="280"/>
        <v>2024</v>
      </c>
      <c r="T9012">
        <f t="shared" si="281"/>
        <v>9</v>
      </c>
    </row>
    <row r="9013" spans="1:20" x14ac:dyDescent="0.3">
      <c r="A9013" s="1">
        <v>45551</v>
      </c>
      <c r="B9013" t="s">
        <v>9458</v>
      </c>
      <c r="C9013" t="s">
        <v>68</v>
      </c>
      <c r="D9013" t="s">
        <v>43</v>
      </c>
      <c r="E9013" t="s">
        <v>44</v>
      </c>
      <c r="F9013" t="s">
        <v>45</v>
      </c>
      <c r="G9013" t="s">
        <v>46</v>
      </c>
      <c r="H9013" t="s">
        <v>132</v>
      </c>
      <c r="I9013" t="s">
        <v>28</v>
      </c>
      <c r="J9013">
        <v>1</v>
      </c>
      <c r="K9013">
        <v>3500</v>
      </c>
      <c r="L9013">
        <v>0</v>
      </c>
      <c r="M9013">
        <v>3500</v>
      </c>
      <c r="N9013">
        <v>2852.49</v>
      </c>
      <c r="O9013">
        <v>647.51</v>
      </c>
      <c r="P9013" t="s">
        <v>29</v>
      </c>
      <c r="Q9013" t="s">
        <v>55</v>
      </c>
      <c r="R9013" t="s">
        <v>39</v>
      </c>
      <c r="S9013">
        <f t="shared" si="280"/>
        <v>2024</v>
      </c>
      <c r="T9013">
        <f t="shared" si="281"/>
        <v>9</v>
      </c>
    </row>
    <row r="9014" spans="1:20" x14ac:dyDescent="0.3">
      <c r="A9014" s="1">
        <v>45552</v>
      </c>
      <c r="B9014" t="s">
        <v>9459</v>
      </c>
      <c r="C9014" t="s">
        <v>68</v>
      </c>
      <c r="D9014" t="s">
        <v>50</v>
      </c>
      <c r="E9014" t="s">
        <v>24</v>
      </c>
      <c r="F9014" t="s">
        <v>111</v>
      </c>
      <c r="G9014" t="s">
        <v>85</v>
      </c>
      <c r="H9014" t="s">
        <v>140</v>
      </c>
      <c r="I9014" t="s">
        <v>71</v>
      </c>
      <c r="J9014">
        <v>11</v>
      </c>
      <c r="K9014">
        <v>900</v>
      </c>
      <c r="L9014">
        <v>7</v>
      </c>
      <c r="M9014">
        <v>9207</v>
      </c>
      <c r="N9014">
        <v>8474.4500000000007</v>
      </c>
      <c r="O9014">
        <v>732.55</v>
      </c>
      <c r="P9014" t="s">
        <v>72</v>
      </c>
      <c r="Q9014" t="s">
        <v>30</v>
      </c>
      <c r="R9014" t="s">
        <v>31</v>
      </c>
      <c r="S9014">
        <f t="shared" si="280"/>
        <v>2024</v>
      </c>
      <c r="T9014">
        <f t="shared" si="281"/>
        <v>9</v>
      </c>
    </row>
    <row r="9015" spans="1:20" x14ac:dyDescent="0.3">
      <c r="A9015" s="1">
        <v>45553</v>
      </c>
      <c r="B9015" t="s">
        <v>9460</v>
      </c>
      <c r="C9015" t="s">
        <v>84</v>
      </c>
      <c r="D9015" t="s">
        <v>23</v>
      </c>
      <c r="E9015" t="s">
        <v>51</v>
      </c>
      <c r="F9015" t="s">
        <v>99</v>
      </c>
      <c r="G9015" t="s">
        <v>46</v>
      </c>
      <c r="H9015" t="s">
        <v>70</v>
      </c>
      <c r="I9015" t="s">
        <v>71</v>
      </c>
      <c r="J9015">
        <v>20</v>
      </c>
      <c r="K9015">
        <v>600</v>
      </c>
      <c r="L9015">
        <v>20</v>
      </c>
      <c r="M9015">
        <v>9600</v>
      </c>
      <c r="N9015">
        <v>8504.16</v>
      </c>
      <c r="O9015">
        <v>1095.8399999999999</v>
      </c>
      <c r="P9015" t="s">
        <v>65</v>
      </c>
      <c r="Q9015" t="s">
        <v>90</v>
      </c>
      <c r="R9015" t="s">
        <v>61</v>
      </c>
      <c r="S9015">
        <f t="shared" si="280"/>
        <v>2024</v>
      </c>
      <c r="T9015">
        <f t="shared" si="281"/>
        <v>9</v>
      </c>
    </row>
    <row r="9016" spans="1:20" x14ac:dyDescent="0.3">
      <c r="A9016" s="1">
        <v>45554</v>
      </c>
      <c r="B9016" t="s">
        <v>9461</v>
      </c>
      <c r="C9016" t="s">
        <v>137</v>
      </c>
      <c r="D9016" t="s">
        <v>50</v>
      </c>
      <c r="E9016" t="s">
        <v>24</v>
      </c>
      <c r="F9016" t="s">
        <v>69</v>
      </c>
      <c r="G9016" t="s">
        <v>46</v>
      </c>
      <c r="H9016" t="s">
        <v>27</v>
      </c>
      <c r="I9016" t="s">
        <v>28</v>
      </c>
      <c r="J9016">
        <v>3</v>
      </c>
      <c r="K9016">
        <v>45000</v>
      </c>
      <c r="L9016">
        <v>14</v>
      </c>
      <c r="M9016">
        <v>116100</v>
      </c>
      <c r="N9016">
        <v>91052.72</v>
      </c>
      <c r="O9016">
        <v>25047.279999999999</v>
      </c>
      <c r="P9016" t="s">
        <v>72</v>
      </c>
      <c r="Q9016" t="s">
        <v>55</v>
      </c>
      <c r="R9016" t="s">
        <v>123</v>
      </c>
      <c r="S9016">
        <f t="shared" si="280"/>
        <v>2024</v>
      </c>
      <c r="T9016">
        <f t="shared" si="281"/>
        <v>9</v>
      </c>
    </row>
    <row r="9017" spans="1:20" x14ac:dyDescent="0.3">
      <c r="A9017" s="1">
        <v>45555</v>
      </c>
      <c r="B9017" t="s">
        <v>9462</v>
      </c>
      <c r="C9017" t="s">
        <v>68</v>
      </c>
      <c r="D9017" t="s">
        <v>50</v>
      </c>
      <c r="E9017" t="s">
        <v>35</v>
      </c>
      <c r="F9017" t="s">
        <v>36</v>
      </c>
      <c r="G9017" t="s">
        <v>26</v>
      </c>
      <c r="H9017" t="s">
        <v>120</v>
      </c>
      <c r="I9017" t="s">
        <v>28</v>
      </c>
      <c r="J9017">
        <v>19</v>
      </c>
      <c r="K9017">
        <v>15000</v>
      </c>
      <c r="L9017">
        <v>10</v>
      </c>
      <c r="M9017">
        <v>256500</v>
      </c>
      <c r="N9017">
        <v>200508.54</v>
      </c>
      <c r="O9017">
        <v>55991.46</v>
      </c>
      <c r="P9017" t="s">
        <v>38</v>
      </c>
      <c r="Q9017" t="s">
        <v>90</v>
      </c>
      <c r="R9017" t="s">
        <v>123</v>
      </c>
      <c r="S9017">
        <f t="shared" si="280"/>
        <v>2024</v>
      </c>
      <c r="T9017">
        <f t="shared" si="281"/>
        <v>9</v>
      </c>
    </row>
    <row r="9018" spans="1:20" x14ac:dyDescent="0.3">
      <c r="A9018" s="1">
        <v>45556</v>
      </c>
      <c r="B9018" t="s">
        <v>9463</v>
      </c>
      <c r="C9018" t="s">
        <v>137</v>
      </c>
      <c r="D9018" t="s">
        <v>50</v>
      </c>
      <c r="E9018" t="s">
        <v>44</v>
      </c>
      <c r="F9018" t="s">
        <v>89</v>
      </c>
      <c r="G9018" t="s">
        <v>46</v>
      </c>
      <c r="H9018" t="s">
        <v>80</v>
      </c>
      <c r="I9018" t="s">
        <v>28</v>
      </c>
      <c r="J9018">
        <v>13</v>
      </c>
      <c r="K9018">
        <v>12000</v>
      </c>
      <c r="L9018">
        <v>12</v>
      </c>
      <c r="M9018">
        <v>137280</v>
      </c>
      <c r="N9018">
        <v>105911.84</v>
      </c>
      <c r="O9018">
        <v>31368.16</v>
      </c>
      <c r="P9018" t="s">
        <v>72</v>
      </c>
      <c r="Q9018" t="s">
        <v>90</v>
      </c>
      <c r="R9018" t="s">
        <v>81</v>
      </c>
      <c r="S9018">
        <f t="shared" si="280"/>
        <v>2024</v>
      </c>
      <c r="T9018">
        <f t="shared" si="281"/>
        <v>9</v>
      </c>
    </row>
    <row r="9019" spans="1:20" x14ac:dyDescent="0.3">
      <c r="A9019" s="1">
        <v>45557</v>
      </c>
      <c r="B9019" t="s">
        <v>9464</v>
      </c>
      <c r="C9019" t="s">
        <v>84</v>
      </c>
      <c r="D9019" t="s">
        <v>43</v>
      </c>
      <c r="E9019" t="s">
        <v>24</v>
      </c>
      <c r="F9019" t="s">
        <v>25</v>
      </c>
      <c r="G9019" t="s">
        <v>26</v>
      </c>
      <c r="H9019" t="s">
        <v>70</v>
      </c>
      <c r="I9019" t="s">
        <v>71</v>
      </c>
      <c r="J9019">
        <v>18</v>
      </c>
      <c r="K9019">
        <v>600</v>
      </c>
      <c r="L9019">
        <v>17</v>
      </c>
      <c r="M9019">
        <v>8964</v>
      </c>
      <c r="N9019">
        <v>7200.89</v>
      </c>
      <c r="O9019">
        <v>1763.11</v>
      </c>
      <c r="P9019" t="s">
        <v>65</v>
      </c>
      <c r="Q9019" t="s">
        <v>90</v>
      </c>
      <c r="R9019" t="s">
        <v>102</v>
      </c>
      <c r="S9019">
        <f t="shared" si="280"/>
        <v>2024</v>
      </c>
      <c r="T9019">
        <f t="shared" si="281"/>
        <v>9</v>
      </c>
    </row>
    <row r="9020" spans="1:20" x14ac:dyDescent="0.3">
      <c r="A9020" s="1">
        <v>45558</v>
      </c>
      <c r="B9020" t="s">
        <v>9465</v>
      </c>
      <c r="C9020" t="s">
        <v>76</v>
      </c>
      <c r="D9020" t="s">
        <v>23</v>
      </c>
      <c r="E9020" t="s">
        <v>44</v>
      </c>
      <c r="F9020" t="s">
        <v>45</v>
      </c>
      <c r="G9020" t="s">
        <v>85</v>
      </c>
      <c r="H9020" t="s">
        <v>80</v>
      </c>
      <c r="I9020" t="s">
        <v>28</v>
      </c>
      <c r="J9020">
        <v>10</v>
      </c>
      <c r="K9020">
        <v>12000</v>
      </c>
      <c r="L9020">
        <v>18</v>
      </c>
      <c r="M9020">
        <v>98400</v>
      </c>
      <c r="N9020">
        <v>72610.720000000001</v>
      </c>
      <c r="O9020">
        <v>25789.279999999999</v>
      </c>
      <c r="P9020" t="s">
        <v>38</v>
      </c>
      <c r="Q9020" t="s">
        <v>55</v>
      </c>
      <c r="R9020" t="s">
        <v>39</v>
      </c>
      <c r="S9020">
        <f t="shared" si="280"/>
        <v>2024</v>
      </c>
      <c r="T9020">
        <f t="shared" si="281"/>
        <v>9</v>
      </c>
    </row>
    <row r="9021" spans="1:20" x14ac:dyDescent="0.3">
      <c r="A9021" s="1">
        <v>45559</v>
      </c>
      <c r="B9021" t="s">
        <v>9466</v>
      </c>
      <c r="C9021" t="s">
        <v>34</v>
      </c>
      <c r="D9021" t="s">
        <v>50</v>
      </c>
      <c r="E9021" t="s">
        <v>44</v>
      </c>
      <c r="F9021" t="s">
        <v>45</v>
      </c>
      <c r="G9021" t="s">
        <v>26</v>
      </c>
      <c r="H9021" t="s">
        <v>140</v>
      </c>
      <c r="I9021" t="s">
        <v>71</v>
      </c>
      <c r="J9021">
        <v>14</v>
      </c>
      <c r="K9021">
        <v>900</v>
      </c>
      <c r="L9021">
        <v>16</v>
      </c>
      <c r="M9021">
        <v>10584</v>
      </c>
      <c r="N9021">
        <v>8653.65</v>
      </c>
      <c r="O9021">
        <v>1930.35</v>
      </c>
      <c r="P9021" t="s">
        <v>29</v>
      </c>
      <c r="Q9021" t="s">
        <v>30</v>
      </c>
      <c r="R9021" t="s">
        <v>73</v>
      </c>
      <c r="S9021">
        <f t="shared" si="280"/>
        <v>2024</v>
      </c>
      <c r="T9021">
        <f t="shared" si="281"/>
        <v>9</v>
      </c>
    </row>
    <row r="9022" spans="1:20" x14ac:dyDescent="0.3">
      <c r="A9022" s="1">
        <v>45560</v>
      </c>
      <c r="B9022" t="s">
        <v>9467</v>
      </c>
      <c r="C9022" t="s">
        <v>68</v>
      </c>
      <c r="D9022" t="s">
        <v>23</v>
      </c>
      <c r="E9022" t="s">
        <v>51</v>
      </c>
      <c r="F9022" t="s">
        <v>99</v>
      </c>
      <c r="G9022" t="s">
        <v>37</v>
      </c>
      <c r="H9022" t="s">
        <v>80</v>
      </c>
      <c r="I9022" t="s">
        <v>28</v>
      </c>
      <c r="J9022">
        <v>5</v>
      </c>
      <c r="K9022">
        <v>12000</v>
      </c>
      <c r="L9022">
        <v>8</v>
      </c>
      <c r="M9022">
        <v>55200</v>
      </c>
      <c r="N9022">
        <v>39792.76</v>
      </c>
      <c r="O9022">
        <v>15407.24</v>
      </c>
      <c r="P9022" t="s">
        <v>65</v>
      </c>
      <c r="Q9022" t="s">
        <v>90</v>
      </c>
      <c r="R9022" t="s">
        <v>86</v>
      </c>
      <c r="S9022">
        <f t="shared" si="280"/>
        <v>2024</v>
      </c>
      <c r="T9022">
        <f t="shared" si="281"/>
        <v>9</v>
      </c>
    </row>
    <row r="9023" spans="1:20" x14ac:dyDescent="0.3">
      <c r="A9023" s="1">
        <v>45561</v>
      </c>
      <c r="B9023" t="s">
        <v>9468</v>
      </c>
      <c r="C9023" t="s">
        <v>58</v>
      </c>
      <c r="D9023" t="s">
        <v>43</v>
      </c>
      <c r="E9023" t="s">
        <v>35</v>
      </c>
      <c r="F9023" t="s">
        <v>36</v>
      </c>
      <c r="G9023" t="s">
        <v>37</v>
      </c>
      <c r="H9023" t="s">
        <v>132</v>
      </c>
      <c r="I9023" t="s">
        <v>28</v>
      </c>
      <c r="J9023">
        <v>6</v>
      </c>
      <c r="K9023">
        <v>3500</v>
      </c>
      <c r="L9023">
        <v>19</v>
      </c>
      <c r="M9023">
        <v>17010</v>
      </c>
      <c r="N9023">
        <v>14848.65</v>
      </c>
      <c r="O9023">
        <v>2161.35</v>
      </c>
      <c r="P9023" t="s">
        <v>93</v>
      </c>
      <c r="Q9023" t="s">
        <v>90</v>
      </c>
      <c r="R9023" t="s">
        <v>123</v>
      </c>
      <c r="S9023">
        <f t="shared" si="280"/>
        <v>2024</v>
      </c>
      <c r="T9023">
        <f t="shared" si="281"/>
        <v>9</v>
      </c>
    </row>
    <row r="9024" spans="1:20" x14ac:dyDescent="0.3">
      <c r="A9024" s="1">
        <v>45562</v>
      </c>
      <c r="B9024" t="s">
        <v>9469</v>
      </c>
      <c r="C9024" t="s">
        <v>98</v>
      </c>
      <c r="D9024" t="s">
        <v>50</v>
      </c>
      <c r="E9024" t="s">
        <v>51</v>
      </c>
      <c r="F9024" t="s">
        <v>77</v>
      </c>
      <c r="G9024" t="s">
        <v>26</v>
      </c>
      <c r="H9024" t="s">
        <v>70</v>
      </c>
      <c r="I9024" t="s">
        <v>71</v>
      </c>
      <c r="J9024">
        <v>15</v>
      </c>
      <c r="K9024">
        <v>600</v>
      </c>
      <c r="L9024">
        <v>9</v>
      </c>
      <c r="M9024">
        <v>8190</v>
      </c>
      <c r="N9024">
        <v>7537.98</v>
      </c>
      <c r="O9024">
        <v>652.02</v>
      </c>
      <c r="P9024" t="s">
        <v>65</v>
      </c>
      <c r="Q9024" t="s">
        <v>30</v>
      </c>
      <c r="R9024" t="s">
        <v>123</v>
      </c>
      <c r="S9024">
        <f t="shared" si="280"/>
        <v>2024</v>
      </c>
      <c r="T9024">
        <f t="shared" si="281"/>
        <v>9</v>
      </c>
    </row>
    <row r="9025" spans="1:20" x14ac:dyDescent="0.3">
      <c r="A9025" s="1">
        <v>45563</v>
      </c>
      <c r="B9025" t="s">
        <v>9470</v>
      </c>
      <c r="C9025" t="s">
        <v>76</v>
      </c>
      <c r="D9025" t="s">
        <v>23</v>
      </c>
      <c r="E9025" t="s">
        <v>51</v>
      </c>
      <c r="F9025" t="s">
        <v>192</v>
      </c>
      <c r="G9025" t="s">
        <v>37</v>
      </c>
      <c r="H9025" t="s">
        <v>53</v>
      </c>
      <c r="I9025" t="s">
        <v>54</v>
      </c>
      <c r="J9025">
        <v>17</v>
      </c>
      <c r="K9025">
        <v>2500</v>
      </c>
      <c r="L9025">
        <v>1</v>
      </c>
      <c r="M9025">
        <v>42075</v>
      </c>
      <c r="N9025">
        <v>33615.61</v>
      </c>
      <c r="O9025">
        <v>8459.39</v>
      </c>
      <c r="P9025" t="s">
        <v>65</v>
      </c>
      <c r="Q9025" t="s">
        <v>30</v>
      </c>
      <c r="R9025" t="s">
        <v>102</v>
      </c>
      <c r="S9025">
        <f t="shared" si="280"/>
        <v>2024</v>
      </c>
      <c r="T9025">
        <f t="shared" si="281"/>
        <v>9</v>
      </c>
    </row>
    <row r="9026" spans="1:20" x14ac:dyDescent="0.3">
      <c r="A9026" s="1">
        <v>45564</v>
      </c>
      <c r="B9026" t="s">
        <v>9471</v>
      </c>
      <c r="C9026" t="s">
        <v>76</v>
      </c>
      <c r="D9026" t="s">
        <v>43</v>
      </c>
      <c r="E9026" t="s">
        <v>24</v>
      </c>
      <c r="F9026" t="s">
        <v>111</v>
      </c>
      <c r="G9026" t="s">
        <v>85</v>
      </c>
      <c r="H9026" t="s">
        <v>70</v>
      </c>
      <c r="I9026" t="s">
        <v>71</v>
      </c>
      <c r="J9026">
        <v>21</v>
      </c>
      <c r="K9026">
        <v>600</v>
      </c>
      <c r="L9026">
        <v>4</v>
      </c>
      <c r="M9026">
        <v>12096</v>
      </c>
      <c r="N9026">
        <v>11011.89</v>
      </c>
      <c r="O9026">
        <v>1084.1099999999999</v>
      </c>
      <c r="P9026" t="s">
        <v>38</v>
      </c>
      <c r="Q9026" t="s">
        <v>30</v>
      </c>
      <c r="R9026" t="s">
        <v>123</v>
      </c>
      <c r="S9026">
        <f t="shared" si="280"/>
        <v>2024</v>
      </c>
      <c r="T9026">
        <f t="shared" si="281"/>
        <v>9</v>
      </c>
    </row>
    <row r="9027" spans="1:20" x14ac:dyDescent="0.3">
      <c r="A9027" s="1">
        <v>45565</v>
      </c>
      <c r="B9027" t="s">
        <v>9472</v>
      </c>
      <c r="C9027" t="s">
        <v>58</v>
      </c>
      <c r="D9027" t="s">
        <v>50</v>
      </c>
      <c r="E9027" t="s">
        <v>24</v>
      </c>
      <c r="F9027" t="s">
        <v>69</v>
      </c>
      <c r="G9027" t="s">
        <v>37</v>
      </c>
      <c r="H9027" t="s">
        <v>53</v>
      </c>
      <c r="I9027" t="s">
        <v>54</v>
      </c>
      <c r="J9027">
        <v>10</v>
      </c>
      <c r="K9027">
        <v>2500</v>
      </c>
      <c r="L9027">
        <v>5</v>
      </c>
      <c r="M9027">
        <v>23750</v>
      </c>
      <c r="N9027">
        <v>21389.42</v>
      </c>
      <c r="O9027">
        <v>2360.58</v>
      </c>
      <c r="P9027" t="s">
        <v>93</v>
      </c>
      <c r="Q9027" t="s">
        <v>90</v>
      </c>
      <c r="R9027" t="s">
        <v>123</v>
      </c>
      <c r="S9027">
        <f t="shared" ref="S9027:S9090" si="282">YEAR(A9027)</f>
        <v>2024</v>
      </c>
      <c r="T9027">
        <f t="shared" si="281"/>
        <v>9</v>
      </c>
    </row>
    <row r="9028" spans="1:20" x14ac:dyDescent="0.3">
      <c r="A9028" s="1">
        <v>45566</v>
      </c>
      <c r="B9028" t="s">
        <v>9473</v>
      </c>
      <c r="C9028" t="s">
        <v>84</v>
      </c>
      <c r="D9028" t="s">
        <v>23</v>
      </c>
      <c r="E9028" t="s">
        <v>35</v>
      </c>
      <c r="F9028" t="s">
        <v>36</v>
      </c>
      <c r="G9028" t="s">
        <v>85</v>
      </c>
      <c r="H9028" t="s">
        <v>53</v>
      </c>
      <c r="I9028" t="s">
        <v>54</v>
      </c>
      <c r="J9028">
        <v>8</v>
      </c>
      <c r="K9028">
        <v>2500</v>
      </c>
      <c r="L9028">
        <v>9</v>
      </c>
      <c r="M9028">
        <v>18200</v>
      </c>
      <c r="N9028">
        <v>14660.95</v>
      </c>
      <c r="O9028">
        <v>3539.05</v>
      </c>
      <c r="P9028" t="s">
        <v>29</v>
      </c>
      <c r="Q9028" t="s">
        <v>55</v>
      </c>
      <c r="R9028" t="s">
        <v>61</v>
      </c>
      <c r="S9028">
        <f t="shared" si="282"/>
        <v>2024</v>
      </c>
      <c r="T9028">
        <f t="shared" ref="T9028:T9091" si="283">MONTH(A9028)</f>
        <v>10</v>
      </c>
    </row>
    <row r="9029" spans="1:20" x14ac:dyDescent="0.3">
      <c r="A9029" s="1">
        <v>45567</v>
      </c>
      <c r="B9029" t="s">
        <v>9474</v>
      </c>
      <c r="C9029" t="s">
        <v>108</v>
      </c>
      <c r="D9029" t="s">
        <v>23</v>
      </c>
      <c r="E9029" t="s">
        <v>35</v>
      </c>
      <c r="F9029" t="s">
        <v>36</v>
      </c>
      <c r="G9029" t="s">
        <v>85</v>
      </c>
      <c r="H9029" t="s">
        <v>140</v>
      </c>
      <c r="I9029" t="s">
        <v>71</v>
      </c>
      <c r="J9029">
        <v>5</v>
      </c>
      <c r="K9029">
        <v>900</v>
      </c>
      <c r="L9029">
        <v>6</v>
      </c>
      <c r="M9029">
        <v>4230</v>
      </c>
      <c r="N9029">
        <v>3831.75</v>
      </c>
      <c r="O9029">
        <v>398.25</v>
      </c>
      <c r="P9029" t="s">
        <v>93</v>
      </c>
      <c r="Q9029" t="s">
        <v>90</v>
      </c>
      <c r="R9029" t="s">
        <v>86</v>
      </c>
      <c r="S9029">
        <f t="shared" si="282"/>
        <v>2024</v>
      </c>
      <c r="T9029">
        <f t="shared" si="283"/>
        <v>10</v>
      </c>
    </row>
    <row r="9030" spans="1:20" x14ac:dyDescent="0.3">
      <c r="A9030" s="1">
        <v>45568</v>
      </c>
      <c r="B9030" t="s">
        <v>9475</v>
      </c>
      <c r="C9030" t="s">
        <v>108</v>
      </c>
      <c r="D9030" t="s">
        <v>43</v>
      </c>
      <c r="E9030" t="s">
        <v>24</v>
      </c>
      <c r="F9030" t="s">
        <v>25</v>
      </c>
      <c r="G9030" t="s">
        <v>85</v>
      </c>
      <c r="H9030" t="s">
        <v>59</v>
      </c>
      <c r="I9030" t="s">
        <v>60</v>
      </c>
      <c r="J9030">
        <v>16</v>
      </c>
      <c r="K9030">
        <v>4500</v>
      </c>
      <c r="L9030">
        <v>13</v>
      </c>
      <c r="M9030">
        <v>62640</v>
      </c>
      <c r="N9030">
        <v>54290.58</v>
      </c>
      <c r="O9030">
        <v>8349.42</v>
      </c>
      <c r="P9030" t="s">
        <v>38</v>
      </c>
      <c r="Q9030" t="s">
        <v>47</v>
      </c>
      <c r="R9030" t="s">
        <v>81</v>
      </c>
      <c r="S9030">
        <f t="shared" si="282"/>
        <v>2024</v>
      </c>
      <c r="T9030">
        <f t="shared" si="283"/>
        <v>10</v>
      </c>
    </row>
    <row r="9031" spans="1:20" x14ac:dyDescent="0.3">
      <c r="A9031" s="1">
        <v>45569</v>
      </c>
      <c r="B9031" t="s">
        <v>9476</v>
      </c>
      <c r="C9031" t="s">
        <v>98</v>
      </c>
      <c r="D9031" t="s">
        <v>50</v>
      </c>
      <c r="E9031" t="s">
        <v>51</v>
      </c>
      <c r="F9031" t="s">
        <v>77</v>
      </c>
      <c r="G9031" t="s">
        <v>37</v>
      </c>
      <c r="H9031" t="s">
        <v>70</v>
      </c>
      <c r="I9031" t="s">
        <v>71</v>
      </c>
      <c r="J9031">
        <v>8</v>
      </c>
      <c r="K9031">
        <v>600</v>
      </c>
      <c r="L9031">
        <v>9</v>
      </c>
      <c r="M9031">
        <v>4368</v>
      </c>
      <c r="N9031">
        <v>3226.57</v>
      </c>
      <c r="O9031">
        <v>1141.43</v>
      </c>
      <c r="P9031" t="s">
        <v>93</v>
      </c>
      <c r="Q9031" t="s">
        <v>55</v>
      </c>
      <c r="R9031" t="s">
        <v>123</v>
      </c>
      <c r="S9031">
        <f t="shared" si="282"/>
        <v>2024</v>
      </c>
      <c r="T9031">
        <f t="shared" si="283"/>
        <v>10</v>
      </c>
    </row>
    <row r="9032" spans="1:20" x14ac:dyDescent="0.3">
      <c r="A9032" s="1">
        <v>45570</v>
      </c>
      <c r="B9032" t="s">
        <v>9477</v>
      </c>
      <c r="C9032" t="s">
        <v>98</v>
      </c>
      <c r="D9032" t="s">
        <v>23</v>
      </c>
      <c r="E9032" t="s">
        <v>44</v>
      </c>
      <c r="F9032" t="s">
        <v>45</v>
      </c>
      <c r="G9032" t="s">
        <v>46</v>
      </c>
      <c r="H9032" t="s">
        <v>120</v>
      </c>
      <c r="I9032" t="s">
        <v>28</v>
      </c>
      <c r="J9032">
        <v>14</v>
      </c>
      <c r="K9032">
        <v>15000</v>
      </c>
      <c r="L9032">
        <v>9</v>
      </c>
      <c r="M9032">
        <v>191100</v>
      </c>
      <c r="N9032">
        <v>153264.31</v>
      </c>
      <c r="O9032">
        <v>37835.69</v>
      </c>
      <c r="P9032" t="s">
        <v>72</v>
      </c>
      <c r="Q9032" t="s">
        <v>47</v>
      </c>
      <c r="R9032" t="s">
        <v>61</v>
      </c>
      <c r="S9032">
        <f t="shared" si="282"/>
        <v>2024</v>
      </c>
      <c r="T9032">
        <f t="shared" si="283"/>
        <v>10</v>
      </c>
    </row>
    <row r="9033" spans="1:20" x14ac:dyDescent="0.3">
      <c r="A9033" s="1">
        <v>45571</v>
      </c>
      <c r="B9033" t="s">
        <v>9478</v>
      </c>
      <c r="C9033" t="s">
        <v>143</v>
      </c>
      <c r="D9033" t="s">
        <v>50</v>
      </c>
      <c r="E9033" t="s">
        <v>44</v>
      </c>
      <c r="F9033" t="s">
        <v>89</v>
      </c>
      <c r="G9033" t="s">
        <v>26</v>
      </c>
      <c r="H9033" t="s">
        <v>80</v>
      </c>
      <c r="I9033" t="s">
        <v>28</v>
      </c>
      <c r="J9033">
        <v>6</v>
      </c>
      <c r="K9033">
        <v>12000</v>
      </c>
      <c r="L9033">
        <v>8</v>
      </c>
      <c r="M9033">
        <v>66240</v>
      </c>
      <c r="N9033">
        <v>51299.61</v>
      </c>
      <c r="O9033">
        <v>14940.39</v>
      </c>
      <c r="P9033" t="s">
        <v>93</v>
      </c>
      <c r="Q9033" t="s">
        <v>90</v>
      </c>
      <c r="R9033" t="s">
        <v>39</v>
      </c>
      <c r="S9033">
        <f t="shared" si="282"/>
        <v>2024</v>
      </c>
      <c r="T9033">
        <f t="shared" si="283"/>
        <v>10</v>
      </c>
    </row>
    <row r="9034" spans="1:20" x14ac:dyDescent="0.3">
      <c r="A9034" s="1">
        <v>45572</v>
      </c>
      <c r="B9034" t="s">
        <v>9479</v>
      </c>
      <c r="C9034" t="s">
        <v>108</v>
      </c>
      <c r="D9034" t="s">
        <v>23</v>
      </c>
      <c r="E9034" t="s">
        <v>44</v>
      </c>
      <c r="F9034" t="s">
        <v>89</v>
      </c>
      <c r="G9034" t="s">
        <v>85</v>
      </c>
      <c r="H9034" t="s">
        <v>80</v>
      </c>
      <c r="I9034" t="s">
        <v>28</v>
      </c>
      <c r="J9034">
        <v>14</v>
      </c>
      <c r="K9034">
        <v>12000</v>
      </c>
      <c r="L9034">
        <v>6</v>
      </c>
      <c r="M9034">
        <v>157920</v>
      </c>
      <c r="N9034">
        <v>135597.87</v>
      </c>
      <c r="O9034">
        <v>22322.13</v>
      </c>
      <c r="P9034" t="s">
        <v>93</v>
      </c>
      <c r="Q9034" t="s">
        <v>55</v>
      </c>
      <c r="R9034" t="s">
        <v>73</v>
      </c>
      <c r="S9034">
        <f t="shared" si="282"/>
        <v>2024</v>
      </c>
      <c r="T9034">
        <f t="shared" si="283"/>
        <v>10</v>
      </c>
    </row>
    <row r="9035" spans="1:20" x14ac:dyDescent="0.3">
      <c r="A9035" s="1">
        <v>45573</v>
      </c>
      <c r="B9035" t="s">
        <v>9480</v>
      </c>
      <c r="C9035" t="s">
        <v>34</v>
      </c>
      <c r="D9035" t="s">
        <v>50</v>
      </c>
      <c r="E9035" t="s">
        <v>35</v>
      </c>
      <c r="F9035" t="s">
        <v>36</v>
      </c>
      <c r="G9035" t="s">
        <v>26</v>
      </c>
      <c r="H9035" t="s">
        <v>27</v>
      </c>
      <c r="I9035" t="s">
        <v>28</v>
      </c>
      <c r="J9035">
        <v>15</v>
      </c>
      <c r="K9035">
        <v>45000</v>
      </c>
      <c r="L9035">
        <v>12</v>
      </c>
      <c r="M9035">
        <v>594000</v>
      </c>
      <c r="N9035">
        <v>504181.97</v>
      </c>
      <c r="O9035">
        <v>89818.03</v>
      </c>
      <c r="P9035" t="s">
        <v>72</v>
      </c>
      <c r="Q9035" t="s">
        <v>30</v>
      </c>
      <c r="R9035" t="s">
        <v>31</v>
      </c>
      <c r="S9035">
        <f t="shared" si="282"/>
        <v>2024</v>
      </c>
      <c r="T9035">
        <f t="shared" si="283"/>
        <v>10</v>
      </c>
    </row>
    <row r="9036" spans="1:20" x14ac:dyDescent="0.3">
      <c r="A9036" s="1">
        <v>45574</v>
      </c>
      <c r="B9036" t="s">
        <v>9481</v>
      </c>
      <c r="C9036" t="s">
        <v>22</v>
      </c>
      <c r="D9036" t="s">
        <v>50</v>
      </c>
      <c r="E9036" t="s">
        <v>44</v>
      </c>
      <c r="F9036" t="s">
        <v>45</v>
      </c>
      <c r="G9036" t="s">
        <v>26</v>
      </c>
      <c r="H9036" t="s">
        <v>80</v>
      </c>
      <c r="I9036" t="s">
        <v>28</v>
      </c>
      <c r="J9036">
        <v>2</v>
      </c>
      <c r="K9036">
        <v>12000</v>
      </c>
      <c r="L9036">
        <v>14</v>
      </c>
      <c r="M9036">
        <v>20640</v>
      </c>
      <c r="N9036">
        <v>14864.67</v>
      </c>
      <c r="O9036">
        <v>5775.33</v>
      </c>
      <c r="P9036" t="s">
        <v>72</v>
      </c>
      <c r="Q9036" t="s">
        <v>47</v>
      </c>
      <c r="R9036" t="s">
        <v>81</v>
      </c>
      <c r="S9036">
        <f t="shared" si="282"/>
        <v>2024</v>
      </c>
      <c r="T9036">
        <f t="shared" si="283"/>
        <v>10</v>
      </c>
    </row>
    <row r="9037" spans="1:20" x14ac:dyDescent="0.3">
      <c r="A9037" s="1">
        <v>45575</v>
      </c>
      <c r="B9037" t="s">
        <v>9482</v>
      </c>
      <c r="C9037" t="s">
        <v>143</v>
      </c>
      <c r="D9037" t="s">
        <v>43</v>
      </c>
      <c r="E9037" t="s">
        <v>44</v>
      </c>
      <c r="F9037" t="s">
        <v>89</v>
      </c>
      <c r="G9037" t="s">
        <v>85</v>
      </c>
      <c r="H9037" t="s">
        <v>140</v>
      </c>
      <c r="I9037" t="s">
        <v>71</v>
      </c>
      <c r="J9037">
        <v>8</v>
      </c>
      <c r="K9037">
        <v>900</v>
      </c>
      <c r="L9037">
        <v>14</v>
      </c>
      <c r="M9037">
        <v>6192</v>
      </c>
      <c r="N9037">
        <v>4630.2</v>
      </c>
      <c r="O9037">
        <v>1561.8</v>
      </c>
      <c r="P9037" t="s">
        <v>72</v>
      </c>
      <c r="Q9037" t="s">
        <v>47</v>
      </c>
      <c r="R9037" t="s">
        <v>61</v>
      </c>
      <c r="S9037">
        <f t="shared" si="282"/>
        <v>2024</v>
      </c>
      <c r="T9037">
        <f t="shared" si="283"/>
        <v>10</v>
      </c>
    </row>
    <row r="9038" spans="1:20" x14ac:dyDescent="0.3">
      <c r="A9038" s="1">
        <v>45576</v>
      </c>
      <c r="B9038" t="s">
        <v>9483</v>
      </c>
      <c r="C9038" t="s">
        <v>68</v>
      </c>
      <c r="D9038" t="s">
        <v>23</v>
      </c>
      <c r="E9038" t="s">
        <v>35</v>
      </c>
      <c r="F9038" t="s">
        <v>36</v>
      </c>
      <c r="G9038" t="s">
        <v>26</v>
      </c>
      <c r="H9038" t="s">
        <v>120</v>
      </c>
      <c r="I9038" t="s">
        <v>28</v>
      </c>
      <c r="J9038">
        <v>10</v>
      </c>
      <c r="K9038">
        <v>15000</v>
      </c>
      <c r="L9038">
        <v>7</v>
      </c>
      <c r="M9038">
        <v>139500</v>
      </c>
      <c r="N9038">
        <v>119111.78</v>
      </c>
      <c r="O9038">
        <v>20388.22</v>
      </c>
      <c r="P9038" t="s">
        <v>93</v>
      </c>
      <c r="Q9038" t="s">
        <v>90</v>
      </c>
      <c r="R9038" t="s">
        <v>39</v>
      </c>
      <c r="S9038">
        <f t="shared" si="282"/>
        <v>2024</v>
      </c>
      <c r="T9038">
        <f t="shared" si="283"/>
        <v>10</v>
      </c>
    </row>
    <row r="9039" spans="1:20" x14ac:dyDescent="0.3">
      <c r="A9039" s="1">
        <v>45577</v>
      </c>
      <c r="B9039" t="s">
        <v>9484</v>
      </c>
      <c r="C9039" t="s">
        <v>76</v>
      </c>
      <c r="D9039" t="s">
        <v>43</v>
      </c>
      <c r="E9039" t="s">
        <v>44</v>
      </c>
      <c r="F9039" t="s">
        <v>89</v>
      </c>
      <c r="G9039" t="s">
        <v>85</v>
      </c>
      <c r="H9039" t="s">
        <v>53</v>
      </c>
      <c r="I9039" t="s">
        <v>54</v>
      </c>
      <c r="J9039">
        <v>11</v>
      </c>
      <c r="K9039">
        <v>2500</v>
      </c>
      <c r="L9039">
        <v>2</v>
      </c>
      <c r="M9039">
        <v>26950</v>
      </c>
      <c r="N9039">
        <v>25061.69</v>
      </c>
      <c r="O9039">
        <v>1888.31</v>
      </c>
      <c r="P9039" t="s">
        <v>93</v>
      </c>
      <c r="Q9039" t="s">
        <v>90</v>
      </c>
      <c r="R9039" t="s">
        <v>39</v>
      </c>
      <c r="S9039">
        <f t="shared" si="282"/>
        <v>2024</v>
      </c>
      <c r="T9039">
        <f t="shared" si="283"/>
        <v>10</v>
      </c>
    </row>
    <row r="9040" spans="1:20" x14ac:dyDescent="0.3">
      <c r="A9040" s="1">
        <v>45578</v>
      </c>
      <c r="B9040" t="s">
        <v>9485</v>
      </c>
      <c r="C9040" t="s">
        <v>98</v>
      </c>
      <c r="D9040" t="s">
        <v>23</v>
      </c>
      <c r="E9040" t="s">
        <v>35</v>
      </c>
      <c r="F9040" t="s">
        <v>36</v>
      </c>
      <c r="G9040" t="s">
        <v>26</v>
      </c>
      <c r="H9040" t="s">
        <v>140</v>
      </c>
      <c r="I9040" t="s">
        <v>71</v>
      </c>
      <c r="J9040">
        <v>7</v>
      </c>
      <c r="K9040">
        <v>900</v>
      </c>
      <c r="L9040">
        <v>15</v>
      </c>
      <c r="M9040">
        <v>5355</v>
      </c>
      <c r="N9040">
        <v>4299.49</v>
      </c>
      <c r="O9040">
        <v>1055.51</v>
      </c>
      <c r="P9040" t="s">
        <v>38</v>
      </c>
      <c r="Q9040" t="s">
        <v>55</v>
      </c>
      <c r="R9040" t="s">
        <v>73</v>
      </c>
      <c r="S9040">
        <f t="shared" si="282"/>
        <v>2024</v>
      </c>
      <c r="T9040">
        <f t="shared" si="283"/>
        <v>10</v>
      </c>
    </row>
    <row r="9041" spans="1:20" x14ac:dyDescent="0.3">
      <c r="A9041" s="1">
        <v>45579</v>
      </c>
      <c r="B9041" t="s">
        <v>9486</v>
      </c>
      <c r="C9041" t="s">
        <v>68</v>
      </c>
      <c r="D9041" t="s">
        <v>23</v>
      </c>
      <c r="E9041" t="s">
        <v>24</v>
      </c>
      <c r="F9041" t="s">
        <v>69</v>
      </c>
      <c r="G9041" t="s">
        <v>26</v>
      </c>
      <c r="H9041" t="s">
        <v>80</v>
      </c>
      <c r="I9041" t="s">
        <v>28</v>
      </c>
      <c r="J9041">
        <v>12</v>
      </c>
      <c r="K9041">
        <v>12000</v>
      </c>
      <c r="L9041">
        <v>7</v>
      </c>
      <c r="M9041">
        <v>133920</v>
      </c>
      <c r="N9041">
        <v>106926.46</v>
      </c>
      <c r="O9041">
        <v>26993.54</v>
      </c>
      <c r="P9041" t="s">
        <v>65</v>
      </c>
      <c r="Q9041" t="s">
        <v>55</v>
      </c>
      <c r="R9041" t="s">
        <v>81</v>
      </c>
      <c r="S9041">
        <f t="shared" si="282"/>
        <v>2024</v>
      </c>
      <c r="T9041">
        <f t="shared" si="283"/>
        <v>10</v>
      </c>
    </row>
    <row r="9042" spans="1:20" x14ac:dyDescent="0.3">
      <c r="A9042" s="1">
        <v>45580</v>
      </c>
      <c r="B9042" t="s">
        <v>9487</v>
      </c>
      <c r="C9042" t="s">
        <v>76</v>
      </c>
      <c r="D9042" t="s">
        <v>50</v>
      </c>
      <c r="E9042" t="s">
        <v>51</v>
      </c>
      <c r="F9042" t="s">
        <v>192</v>
      </c>
      <c r="G9042" t="s">
        <v>37</v>
      </c>
      <c r="H9042" t="s">
        <v>140</v>
      </c>
      <c r="I9042" t="s">
        <v>71</v>
      </c>
      <c r="J9042">
        <v>23</v>
      </c>
      <c r="K9042">
        <v>900</v>
      </c>
      <c r="L9042">
        <v>9</v>
      </c>
      <c r="M9042">
        <v>18837</v>
      </c>
      <c r="N9042">
        <v>16920.82</v>
      </c>
      <c r="O9042">
        <v>1916.18</v>
      </c>
      <c r="P9042" t="s">
        <v>29</v>
      </c>
      <c r="Q9042" t="s">
        <v>55</v>
      </c>
      <c r="R9042" t="s">
        <v>81</v>
      </c>
      <c r="S9042">
        <f t="shared" si="282"/>
        <v>2024</v>
      </c>
      <c r="T9042">
        <f t="shared" si="283"/>
        <v>10</v>
      </c>
    </row>
    <row r="9043" spans="1:20" x14ac:dyDescent="0.3">
      <c r="A9043" s="1">
        <v>45581</v>
      </c>
      <c r="B9043" t="s">
        <v>9488</v>
      </c>
      <c r="C9043" t="s">
        <v>143</v>
      </c>
      <c r="D9043" t="s">
        <v>43</v>
      </c>
      <c r="E9043" t="s">
        <v>44</v>
      </c>
      <c r="F9043" t="s">
        <v>45</v>
      </c>
      <c r="G9043" t="s">
        <v>37</v>
      </c>
      <c r="H9043" t="s">
        <v>140</v>
      </c>
      <c r="I9043" t="s">
        <v>71</v>
      </c>
      <c r="J9043">
        <v>4</v>
      </c>
      <c r="K9043">
        <v>900</v>
      </c>
      <c r="L9043">
        <v>5</v>
      </c>
      <c r="M9043">
        <v>3420</v>
      </c>
      <c r="N9043">
        <v>2623.53</v>
      </c>
      <c r="O9043">
        <v>796.47</v>
      </c>
      <c r="P9043" t="s">
        <v>38</v>
      </c>
      <c r="Q9043" t="s">
        <v>30</v>
      </c>
      <c r="R9043" t="s">
        <v>102</v>
      </c>
      <c r="S9043">
        <f t="shared" si="282"/>
        <v>2024</v>
      </c>
      <c r="T9043">
        <f t="shared" si="283"/>
        <v>10</v>
      </c>
    </row>
    <row r="9044" spans="1:20" x14ac:dyDescent="0.3">
      <c r="A9044" s="1">
        <v>45582</v>
      </c>
      <c r="B9044" t="s">
        <v>9489</v>
      </c>
      <c r="C9044" t="s">
        <v>84</v>
      </c>
      <c r="D9044" t="s">
        <v>50</v>
      </c>
      <c r="E9044" t="s">
        <v>24</v>
      </c>
      <c r="F9044" t="s">
        <v>111</v>
      </c>
      <c r="G9044" t="s">
        <v>26</v>
      </c>
      <c r="H9044" t="s">
        <v>120</v>
      </c>
      <c r="I9044" t="s">
        <v>28</v>
      </c>
      <c r="J9044">
        <v>7</v>
      </c>
      <c r="K9044">
        <v>15000</v>
      </c>
      <c r="L9044">
        <v>18</v>
      </c>
      <c r="M9044">
        <v>86100</v>
      </c>
      <c r="N9044">
        <v>65483.519999999997</v>
      </c>
      <c r="O9044">
        <v>20616.48</v>
      </c>
      <c r="P9044" t="s">
        <v>65</v>
      </c>
      <c r="Q9044" t="s">
        <v>55</v>
      </c>
      <c r="R9044" t="s">
        <v>61</v>
      </c>
      <c r="S9044">
        <f t="shared" si="282"/>
        <v>2024</v>
      </c>
      <c r="T9044">
        <f t="shared" si="283"/>
        <v>10</v>
      </c>
    </row>
    <row r="9045" spans="1:20" x14ac:dyDescent="0.3">
      <c r="A9045" s="1">
        <v>45583</v>
      </c>
      <c r="B9045" t="s">
        <v>9490</v>
      </c>
      <c r="C9045" t="s">
        <v>76</v>
      </c>
      <c r="D9045" t="s">
        <v>50</v>
      </c>
      <c r="E9045" t="s">
        <v>35</v>
      </c>
      <c r="F9045" t="s">
        <v>36</v>
      </c>
      <c r="G9045" t="s">
        <v>26</v>
      </c>
      <c r="H9045" t="s">
        <v>132</v>
      </c>
      <c r="I9045" t="s">
        <v>28</v>
      </c>
      <c r="J9045">
        <v>1</v>
      </c>
      <c r="K9045">
        <v>3500</v>
      </c>
      <c r="L9045">
        <v>15</v>
      </c>
      <c r="M9045">
        <v>2975</v>
      </c>
      <c r="N9045">
        <v>2176.6999999999998</v>
      </c>
      <c r="O9045">
        <v>798.3</v>
      </c>
      <c r="P9045" t="s">
        <v>65</v>
      </c>
      <c r="Q9045" t="s">
        <v>55</v>
      </c>
      <c r="R9045" t="s">
        <v>39</v>
      </c>
      <c r="S9045">
        <f t="shared" si="282"/>
        <v>2024</v>
      </c>
      <c r="T9045">
        <f t="shared" si="283"/>
        <v>10</v>
      </c>
    </row>
    <row r="9046" spans="1:20" x14ac:dyDescent="0.3">
      <c r="A9046" s="1">
        <v>45584</v>
      </c>
      <c r="B9046" t="s">
        <v>9491</v>
      </c>
      <c r="C9046" t="s">
        <v>34</v>
      </c>
      <c r="D9046" t="s">
        <v>50</v>
      </c>
      <c r="E9046" t="s">
        <v>51</v>
      </c>
      <c r="F9046" t="s">
        <v>77</v>
      </c>
      <c r="G9046" t="s">
        <v>26</v>
      </c>
      <c r="H9046" t="s">
        <v>80</v>
      </c>
      <c r="I9046" t="s">
        <v>28</v>
      </c>
      <c r="J9046">
        <v>8</v>
      </c>
      <c r="K9046">
        <v>12000</v>
      </c>
      <c r="L9046">
        <v>18</v>
      </c>
      <c r="M9046">
        <v>78720</v>
      </c>
      <c r="N9046">
        <v>70725.259999999995</v>
      </c>
      <c r="O9046">
        <v>7994.74</v>
      </c>
      <c r="P9046" t="s">
        <v>29</v>
      </c>
      <c r="Q9046" t="s">
        <v>90</v>
      </c>
      <c r="R9046" t="s">
        <v>102</v>
      </c>
      <c r="S9046">
        <f t="shared" si="282"/>
        <v>2024</v>
      </c>
      <c r="T9046">
        <f t="shared" si="283"/>
        <v>10</v>
      </c>
    </row>
    <row r="9047" spans="1:20" x14ac:dyDescent="0.3">
      <c r="A9047" s="1">
        <v>45585</v>
      </c>
      <c r="B9047" t="s">
        <v>9492</v>
      </c>
      <c r="C9047" t="s">
        <v>143</v>
      </c>
      <c r="D9047" t="s">
        <v>23</v>
      </c>
      <c r="E9047" t="s">
        <v>24</v>
      </c>
      <c r="F9047" t="s">
        <v>25</v>
      </c>
      <c r="G9047" t="s">
        <v>26</v>
      </c>
      <c r="H9047" t="s">
        <v>140</v>
      </c>
      <c r="I9047" t="s">
        <v>71</v>
      </c>
      <c r="J9047">
        <v>9</v>
      </c>
      <c r="K9047">
        <v>900</v>
      </c>
      <c r="L9047">
        <v>1</v>
      </c>
      <c r="M9047">
        <v>8019</v>
      </c>
      <c r="N9047">
        <v>7094.82</v>
      </c>
      <c r="O9047">
        <v>924.18</v>
      </c>
      <c r="P9047" t="s">
        <v>93</v>
      </c>
      <c r="Q9047" t="s">
        <v>30</v>
      </c>
      <c r="R9047" t="s">
        <v>102</v>
      </c>
      <c r="S9047">
        <f t="shared" si="282"/>
        <v>2024</v>
      </c>
      <c r="T9047">
        <f t="shared" si="283"/>
        <v>10</v>
      </c>
    </row>
    <row r="9048" spans="1:20" x14ac:dyDescent="0.3">
      <c r="A9048" s="1">
        <v>45586</v>
      </c>
      <c r="B9048" t="s">
        <v>9493</v>
      </c>
      <c r="C9048" t="s">
        <v>42</v>
      </c>
      <c r="D9048" t="s">
        <v>23</v>
      </c>
      <c r="E9048" t="s">
        <v>44</v>
      </c>
      <c r="F9048" t="s">
        <v>45</v>
      </c>
      <c r="G9048" t="s">
        <v>46</v>
      </c>
      <c r="H9048" t="s">
        <v>132</v>
      </c>
      <c r="I9048" t="s">
        <v>28</v>
      </c>
      <c r="J9048">
        <v>25</v>
      </c>
      <c r="K9048">
        <v>3500</v>
      </c>
      <c r="L9048">
        <v>10</v>
      </c>
      <c r="M9048">
        <v>78750</v>
      </c>
      <c r="N9048">
        <v>64358.7</v>
      </c>
      <c r="O9048">
        <v>14391.3</v>
      </c>
      <c r="P9048" t="s">
        <v>72</v>
      </c>
      <c r="Q9048" t="s">
        <v>55</v>
      </c>
      <c r="R9048" t="s">
        <v>81</v>
      </c>
      <c r="S9048">
        <f t="shared" si="282"/>
        <v>2024</v>
      </c>
      <c r="T9048">
        <f t="shared" si="283"/>
        <v>10</v>
      </c>
    </row>
    <row r="9049" spans="1:20" x14ac:dyDescent="0.3">
      <c r="A9049" s="1">
        <v>45587</v>
      </c>
      <c r="B9049" t="s">
        <v>9494</v>
      </c>
      <c r="C9049" t="s">
        <v>34</v>
      </c>
      <c r="D9049" t="s">
        <v>23</v>
      </c>
      <c r="E9049" t="s">
        <v>24</v>
      </c>
      <c r="F9049" t="s">
        <v>111</v>
      </c>
      <c r="G9049" t="s">
        <v>37</v>
      </c>
      <c r="H9049" t="s">
        <v>70</v>
      </c>
      <c r="I9049" t="s">
        <v>71</v>
      </c>
      <c r="J9049">
        <v>17</v>
      </c>
      <c r="K9049">
        <v>600</v>
      </c>
      <c r="L9049">
        <v>9</v>
      </c>
      <c r="M9049">
        <v>9282</v>
      </c>
      <c r="N9049">
        <v>8416.75</v>
      </c>
      <c r="O9049">
        <v>865.25</v>
      </c>
      <c r="P9049" t="s">
        <v>65</v>
      </c>
      <c r="Q9049" t="s">
        <v>55</v>
      </c>
      <c r="R9049" t="s">
        <v>86</v>
      </c>
      <c r="S9049">
        <f t="shared" si="282"/>
        <v>2024</v>
      </c>
      <c r="T9049">
        <f t="shared" si="283"/>
        <v>10</v>
      </c>
    </row>
    <row r="9050" spans="1:20" x14ac:dyDescent="0.3">
      <c r="A9050" s="1">
        <v>45588</v>
      </c>
      <c r="B9050" t="s">
        <v>9495</v>
      </c>
      <c r="C9050" t="s">
        <v>68</v>
      </c>
      <c r="D9050" t="s">
        <v>23</v>
      </c>
      <c r="E9050" t="s">
        <v>44</v>
      </c>
      <c r="F9050" t="s">
        <v>89</v>
      </c>
      <c r="G9050" t="s">
        <v>85</v>
      </c>
      <c r="H9050" t="s">
        <v>80</v>
      </c>
      <c r="I9050" t="s">
        <v>28</v>
      </c>
      <c r="J9050">
        <v>15</v>
      </c>
      <c r="K9050">
        <v>12000</v>
      </c>
      <c r="L9050">
        <v>18</v>
      </c>
      <c r="M9050">
        <v>147600</v>
      </c>
      <c r="N9050">
        <v>123455.59</v>
      </c>
      <c r="O9050">
        <v>24144.41</v>
      </c>
      <c r="P9050" t="s">
        <v>38</v>
      </c>
      <c r="Q9050" t="s">
        <v>90</v>
      </c>
      <c r="R9050" t="s">
        <v>61</v>
      </c>
      <c r="S9050">
        <f t="shared" si="282"/>
        <v>2024</v>
      </c>
      <c r="T9050">
        <f t="shared" si="283"/>
        <v>10</v>
      </c>
    </row>
    <row r="9051" spans="1:20" x14ac:dyDescent="0.3">
      <c r="A9051" s="1">
        <v>45589</v>
      </c>
      <c r="B9051" t="s">
        <v>9496</v>
      </c>
      <c r="C9051" t="s">
        <v>64</v>
      </c>
      <c r="D9051" t="s">
        <v>50</v>
      </c>
      <c r="E9051" t="s">
        <v>51</v>
      </c>
      <c r="F9051" t="s">
        <v>192</v>
      </c>
      <c r="G9051" t="s">
        <v>37</v>
      </c>
      <c r="H9051" t="s">
        <v>132</v>
      </c>
      <c r="I9051" t="s">
        <v>28</v>
      </c>
      <c r="J9051">
        <v>3</v>
      </c>
      <c r="K9051">
        <v>3500</v>
      </c>
      <c r="L9051">
        <v>7</v>
      </c>
      <c r="M9051">
        <v>9765</v>
      </c>
      <c r="N9051">
        <v>7476.78</v>
      </c>
      <c r="O9051">
        <v>2288.2199999999998</v>
      </c>
      <c r="P9051" t="s">
        <v>72</v>
      </c>
      <c r="Q9051" t="s">
        <v>55</v>
      </c>
      <c r="R9051" t="s">
        <v>39</v>
      </c>
      <c r="S9051">
        <f t="shared" si="282"/>
        <v>2024</v>
      </c>
      <c r="T9051">
        <f t="shared" si="283"/>
        <v>10</v>
      </c>
    </row>
    <row r="9052" spans="1:20" x14ac:dyDescent="0.3">
      <c r="A9052" s="1">
        <v>45590</v>
      </c>
      <c r="B9052" t="s">
        <v>9497</v>
      </c>
      <c r="C9052" t="s">
        <v>84</v>
      </c>
      <c r="D9052" t="s">
        <v>43</v>
      </c>
      <c r="E9052" t="s">
        <v>24</v>
      </c>
      <c r="F9052" t="s">
        <v>111</v>
      </c>
      <c r="G9052" t="s">
        <v>46</v>
      </c>
      <c r="H9052" t="s">
        <v>53</v>
      </c>
      <c r="I9052" t="s">
        <v>54</v>
      </c>
      <c r="J9052">
        <v>8</v>
      </c>
      <c r="K9052">
        <v>2500</v>
      </c>
      <c r="L9052">
        <v>17</v>
      </c>
      <c r="M9052">
        <v>16600</v>
      </c>
      <c r="N9052">
        <v>13006.24</v>
      </c>
      <c r="O9052">
        <v>3593.76</v>
      </c>
      <c r="P9052" t="s">
        <v>72</v>
      </c>
      <c r="Q9052" t="s">
        <v>90</v>
      </c>
      <c r="R9052" t="s">
        <v>61</v>
      </c>
      <c r="S9052">
        <f t="shared" si="282"/>
        <v>2024</v>
      </c>
      <c r="T9052">
        <f t="shared" si="283"/>
        <v>10</v>
      </c>
    </row>
    <row r="9053" spans="1:20" x14ac:dyDescent="0.3">
      <c r="A9053" s="1">
        <v>45591</v>
      </c>
      <c r="B9053" t="s">
        <v>9498</v>
      </c>
      <c r="C9053" t="s">
        <v>34</v>
      </c>
      <c r="D9053" t="s">
        <v>50</v>
      </c>
      <c r="E9053" t="s">
        <v>24</v>
      </c>
      <c r="F9053" t="s">
        <v>69</v>
      </c>
      <c r="G9053" t="s">
        <v>46</v>
      </c>
      <c r="H9053" t="s">
        <v>27</v>
      </c>
      <c r="I9053" t="s">
        <v>28</v>
      </c>
      <c r="J9053">
        <v>11</v>
      </c>
      <c r="K9053">
        <v>45000</v>
      </c>
      <c r="L9053">
        <v>7</v>
      </c>
      <c r="M9053">
        <v>460350</v>
      </c>
      <c r="N9053">
        <v>393241.9</v>
      </c>
      <c r="O9053">
        <v>67108.100000000006</v>
      </c>
      <c r="P9053" t="s">
        <v>38</v>
      </c>
      <c r="Q9053" t="s">
        <v>30</v>
      </c>
      <c r="R9053" t="s">
        <v>102</v>
      </c>
      <c r="S9053">
        <f t="shared" si="282"/>
        <v>2024</v>
      </c>
      <c r="T9053">
        <f t="shared" si="283"/>
        <v>10</v>
      </c>
    </row>
    <row r="9054" spans="1:20" x14ac:dyDescent="0.3">
      <c r="A9054" s="1">
        <v>45592</v>
      </c>
      <c r="B9054" t="s">
        <v>9499</v>
      </c>
      <c r="C9054" t="s">
        <v>137</v>
      </c>
      <c r="D9054" t="s">
        <v>43</v>
      </c>
      <c r="E9054" t="s">
        <v>44</v>
      </c>
      <c r="F9054" t="s">
        <v>89</v>
      </c>
      <c r="G9054" t="s">
        <v>85</v>
      </c>
      <c r="H9054" t="s">
        <v>140</v>
      </c>
      <c r="I9054" t="s">
        <v>71</v>
      </c>
      <c r="J9054">
        <v>15</v>
      </c>
      <c r="K9054">
        <v>900</v>
      </c>
      <c r="L9054">
        <v>18</v>
      </c>
      <c r="M9054">
        <v>11070</v>
      </c>
      <c r="N9054">
        <v>9100.2900000000009</v>
      </c>
      <c r="O9054">
        <v>1969.71</v>
      </c>
      <c r="P9054" t="s">
        <v>93</v>
      </c>
      <c r="Q9054" t="s">
        <v>30</v>
      </c>
      <c r="R9054" t="s">
        <v>123</v>
      </c>
      <c r="S9054">
        <f t="shared" si="282"/>
        <v>2024</v>
      </c>
      <c r="T9054">
        <f t="shared" si="283"/>
        <v>10</v>
      </c>
    </row>
    <row r="9055" spans="1:20" x14ac:dyDescent="0.3">
      <c r="A9055" s="1">
        <v>45593</v>
      </c>
      <c r="B9055" t="s">
        <v>9500</v>
      </c>
      <c r="C9055" t="s">
        <v>22</v>
      </c>
      <c r="D9055" t="s">
        <v>23</v>
      </c>
      <c r="E9055" t="s">
        <v>51</v>
      </c>
      <c r="F9055" t="s">
        <v>99</v>
      </c>
      <c r="G9055" t="s">
        <v>46</v>
      </c>
      <c r="H9055" t="s">
        <v>120</v>
      </c>
      <c r="I9055" t="s">
        <v>28</v>
      </c>
      <c r="J9055">
        <v>10</v>
      </c>
      <c r="K9055">
        <v>15000</v>
      </c>
      <c r="L9055">
        <v>6</v>
      </c>
      <c r="M9055">
        <v>141000</v>
      </c>
      <c r="N9055">
        <v>107817.83</v>
      </c>
      <c r="O9055">
        <v>33182.17</v>
      </c>
      <c r="P9055" t="s">
        <v>29</v>
      </c>
      <c r="Q9055" t="s">
        <v>47</v>
      </c>
      <c r="R9055" t="s">
        <v>31</v>
      </c>
      <c r="S9055">
        <f t="shared" si="282"/>
        <v>2024</v>
      </c>
      <c r="T9055">
        <f t="shared" si="283"/>
        <v>10</v>
      </c>
    </row>
    <row r="9056" spans="1:20" x14ac:dyDescent="0.3">
      <c r="A9056" s="1">
        <v>45594</v>
      </c>
      <c r="B9056" t="s">
        <v>9501</v>
      </c>
      <c r="C9056" t="s">
        <v>76</v>
      </c>
      <c r="D9056" t="s">
        <v>23</v>
      </c>
      <c r="E9056" t="s">
        <v>44</v>
      </c>
      <c r="F9056" t="s">
        <v>45</v>
      </c>
      <c r="G9056" t="s">
        <v>85</v>
      </c>
      <c r="H9056" t="s">
        <v>80</v>
      </c>
      <c r="I9056" t="s">
        <v>28</v>
      </c>
      <c r="J9056">
        <v>11</v>
      </c>
      <c r="K9056">
        <v>12000</v>
      </c>
      <c r="L9056">
        <v>17</v>
      </c>
      <c r="M9056">
        <v>109560</v>
      </c>
      <c r="N9056">
        <v>92266.69</v>
      </c>
      <c r="O9056">
        <v>17293.310000000001</v>
      </c>
      <c r="P9056" t="s">
        <v>29</v>
      </c>
      <c r="Q9056" t="s">
        <v>90</v>
      </c>
      <c r="R9056" t="s">
        <v>61</v>
      </c>
      <c r="S9056">
        <f t="shared" si="282"/>
        <v>2024</v>
      </c>
      <c r="T9056">
        <f t="shared" si="283"/>
        <v>10</v>
      </c>
    </row>
    <row r="9057" spans="1:20" x14ac:dyDescent="0.3">
      <c r="A9057" s="1">
        <v>45595</v>
      </c>
      <c r="B9057" t="s">
        <v>9502</v>
      </c>
      <c r="C9057" t="s">
        <v>34</v>
      </c>
      <c r="D9057" t="s">
        <v>23</v>
      </c>
      <c r="E9057" t="s">
        <v>35</v>
      </c>
      <c r="F9057" t="s">
        <v>36</v>
      </c>
      <c r="G9057" t="s">
        <v>37</v>
      </c>
      <c r="H9057" t="s">
        <v>53</v>
      </c>
      <c r="I9057" t="s">
        <v>54</v>
      </c>
      <c r="J9057">
        <v>19</v>
      </c>
      <c r="K9057">
        <v>2500</v>
      </c>
      <c r="L9057">
        <v>12</v>
      </c>
      <c r="M9057">
        <v>41800</v>
      </c>
      <c r="N9057">
        <v>38330.199999999997</v>
      </c>
      <c r="O9057">
        <v>3469.8</v>
      </c>
      <c r="P9057" t="s">
        <v>38</v>
      </c>
      <c r="Q9057" t="s">
        <v>90</v>
      </c>
      <c r="R9057" t="s">
        <v>39</v>
      </c>
      <c r="S9057">
        <f t="shared" si="282"/>
        <v>2024</v>
      </c>
      <c r="T9057">
        <f t="shared" si="283"/>
        <v>10</v>
      </c>
    </row>
    <row r="9058" spans="1:20" x14ac:dyDescent="0.3">
      <c r="A9058" s="1">
        <v>45596</v>
      </c>
      <c r="B9058" t="s">
        <v>9503</v>
      </c>
      <c r="C9058" t="s">
        <v>84</v>
      </c>
      <c r="D9058" t="s">
        <v>23</v>
      </c>
      <c r="E9058" t="s">
        <v>44</v>
      </c>
      <c r="F9058" t="s">
        <v>45</v>
      </c>
      <c r="G9058" t="s">
        <v>26</v>
      </c>
      <c r="H9058" t="s">
        <v>120</v>
      </c>
      <c r="I9058" t="s">
        <v>28</v>
      </c>
      <c r="J9058">
        <v>3</v>
      </c>
      <c r="K9058">
        <v>15000</v>
      </c>
      <c r="L9058">
        <v>19</v>
      </c>
      <c r="M9058">
        <v>36450</v>
      </c>
      <c r="N9058">
        <v>33492.46</v>
      </c>
      <c r="O9058">
        <v>2957.54</v>
      </c>
      <c r="P9058" t="s">
        <v>65</v>
      </c>
      <c r="Q9058" t="s">
        <v>47</v>
      </c>
      <c r="R9058" t="s">
        <v>73</v>
      </c>
      <c r="S9058">
        <f t="shared" si="282"/>
        <v>2024</v>
      </c>
      <c r="T9058">
        <f t="shared" si="283"/>
        <v>10</v>
      </c>
    </row>
    <row r="9059" spans="1:20" x14ac:dyDescent="0.3">
      <c r="A9059" s="1">
        <v>45597</v>
      </c>
      <c r="B9059" t="s">
        <v>9504</v>
      </c>
      <c r="C9059" t="s">
        <v>98</v>
      </c>
      <c r="D9059" t="s">
        <v>23</v>
      </c>
      <c r="E9059" t="s">
        <v>51</v>
      </c>
      <c r="F9059" t="s">
        <v>52</v>
      </c>
      <c r="G9059" t="s">
        <v>46</v>
      </c>
      <c r="H9059" t="s">
        <v>27</v>
      </c>
      <c r="I9059" t="s">
        <v>28</v>
      </c>
      <c r="J9059">
        <v>19</v>
      </c>
      <c r="K9059">
        <v>45000</v>
      </c>
      <c r="L9059">
        <v>11</v>
      </c>
      <c r="M9059">
        <v>760950</v>
      </c>
      <c r="N9059">
        <v>626625.9</v>
      </c>
      <c r="O9059">
        <v>134324.1</v>
      </c>
      <c r="P9059" t="s">
        <v>29</v>
      </c>
      <c r="Q9059" t="s">
        <v>90</v>
      </c>
      <c r="R9059" t="s">
        <v>61</v>
      </c>
      <c r="S9059">
        <f t="shared" si="282"/>
        <v>2024</v>
      </c>
      <c r="T9059">
        <f t="shared" si="283"/>
        <v>11</v>
      </c>
    </row>
    <row r="9060" spans="1:20" x14ac:dyDescent="0.3">
      <c r="A9060" s="1">
        <v>45598</v>
      </c>
      <c r="B9060" t="s">
        <v>9505</v>
      </c>
      <c r="C9060" t="s">
        <v>137</v>
      </c>
      <c r="D9060" t="s">
        <v>23</v>
      </c>
      <c r="E9060" t="s">
        <v>44</v>
      </c>
      <c r="F9060" t="s">
        <v>89</v>
      </c>
      <c r="G9060" t="s">
        <v>46</v>
      </c>
      <c r="H9060" t="s">
        <v>80</v>
      </c>
      <c r="I9060" t="s">
        <v>28</v>
      </c>
      <c r="J9060">
        <v>25</v>
      </c>
      <c r="K9060">
        <v>12000</v>
      </c>
      <c r="L9060">
        <v>13</v>
      </c>
      <c r="M9060">
        <v>261000</v>
      </c>
      <c r="N9060">
        <v>207898.46</v>
      </c>
      <c r="O9060">
        <v>53101.54</v>
      </c>
      <c r="P9060" t="s">
        <v>93</v>
      </c>
      <c r="Q9060" t="s">
        <v>55</v>
      </c>
      <c r="R9060" t="s">
        <v>73</v>
      </c>
      <c r="S9060">
        <f t="shared" si="282"/>
        <v>2024</v>
      </c>
      <c r="T9060">
        <f t="shared" si="283"/>
        <v>11</v>
      </c>
    </row>
    <row r="9061" spans="1:20" x14ac:dyDescent="0.3">
      <c r="A9061" s="1">
        <v>45599</v>
      </c>
      <c r="B9061" t="s">
        <v>9506</v>
      </c>
      <c r="C9061" t="s">
        <v>137</v>
      </c>
      <c r="D9061" t="s">
        <v>50</v>
      </c>
      <c r="E9061" t="s">
        <v>24</v>
      </c>
      <c r="F9061" t="s">
        <v>69</v>
      </c>
      <c r="G9061" t="s">
        <v>26</v>
      </c>
      <c r="H9061" t="s">
        <v>70</v>
      </c>
      <c r="I9061" t="s">
        <v>71</v>
      </c>
      <c r="J9061">
        <v>18</v>
      </c>
      <c r="K9061">
        <v>600</v>
      </c>
      <c r="L9061">
        <v>5</v>
      </c>
      <c r="M9061">
        <v>10260</v>
      </c>
      <c r="N9061">
        <v>8468.52</v>
      </c>
      <c r="O9061">
        <v>1791.48</v>
      </c>
      <c r="P9061" t="s">
        <v>29</v>
      </c>
      <c r="Q9061" t="s">
        <v>55</v>
      </c>
      <c r="R9061" t="s">
        <v>31</v>
      </c>
      <c r="S9061">
        <f t="shared" si="282"/>
        <v>2024</v>
      </c>
      <c r="T9061">
        <f t="shared" si="283"/>
        <v>11</v>
      </c>
    </row>
    <row r="9062" spans="1:20" x14ac:dyDescent="0.3">
      <c r="A9062" s="1">
        <v>45600</v>
      </c>
      <c r="B9062" t="s">
        <v>9507</v>
      </c>
      <c r="C9062" t="s">
        <v>143</v>
      </c>
      <c r="D9062" t="s">
        <v>50</v>
      </c>
      <c r="E9062" t="s">
        <v>24</v>
      </c>
      <c r="F9062" t="s">
        <v>25</v>
      </c>
      <c r="G9062" t="s">
        <v>26</v>
      </c>
      <c r="H9062" t="s">
        <v>59</v>
      </c>
      <c r="I9062" t="s">
        <v>60</v>
      </c>
      <c r="J9062">
        <v>23</v>
      </c>
      <c r="K9062">
        <v>4500</v>
      </c>
      <c r="L9062">
        <v>9</v>
      </c>
      <c r="M9062">
        <v>94185</v>
      </c>
      <c r="N9062">
        <v>78187.8</v>
      </c>
      <c r="O9062">
        <v>15997.2</v>
      </c>
      <c r="P9062" t="s">
        <v>29</v>
      </c>
      <c r="Q9062" t="s">
        <v>55</v>
      </c>
      <c r="R9062" t="s">
        <v>31</v>
      </c>
      <c r="S9062">
        <f t="shared" si="282"/>
        <v>2024</v>
      </c>
      <c r="T9062">
        <f t="shared" si="283"/>
        <v>11</v>
      </c>
    </row>
    <row r="9063" spans="1:20" x14ac:dyDescent="0.3">
      <c r="A9063" s="1">
        <v>45601</v>
      </c>
      <c r="B9063" t="s">
        <v>9508</v>
      </c>
      <c r="C9063" t="s">
        <v>108</v>
      </c>
      <c r="D9063" t="s">
        <v>23</v>
      </c>
      <c r="E9063" t="s">
        <v>24</v>
      </c>
      <c r="F9063" t="s">
        <v>111</v>
      </c>
      <c r="G9063" t="s">
        <v>85</v>
      </c>
      <c r="H9063" t="s">
        <v>70</v>
      </c>
      <c r="I9063" t="s">
        <v>71</v>
      </c>
      <c r="J9063">
        <v>6</v>
      </c>
      <c r="K9063">
        <v>600</v>
      </c>
      <c r="L9063">
        <v>1</v>
      </c>
      <c r="M9063">
        <v>3564</v>
      </c>
      <c r="N9063">
        <v>3195.18</v>
      </c>
      <c r="O9063">
        <v>368.82</v>
      </c>
      <c r="P9063" t="s">
        <v>29</v>
      </c>
      <c r="Q9063" t="s">
        <v>90</v>
      </c>
      <c r="R9063" t="s">
        <v>86</v>
      </c>
      <c r="S9063">
        <f t="shared" si="282"/>
        <v>2024</v>
      </c>
      <c r="T9063">
        <f t="shared" si="283"/>
        <v>11</v>
      </c>
    </row>
    <row r="9064" spans="1:20" x14ac:dyDescent="0.3">
      <c r="A9064" s="1">
        <v>45602</v>
      </c>
      <c r="B9064" t="s">
        <v>9509</v>
      </c>
      <c r="C9064" t="s">
        <v>64</v>
      </c>
      <c r="D9064" t="s">
        <v>23</v>
      </c>
      <c r="E9064" t="s">
        <v>51</v>
      </c>
      <c r="F9064" t="s">
        <v>52</v>
      </c>
      <c r="G9064" t="s">
        <v>26</v>
      </c>
      <c r="H9064" t="s">
        <v>27</v>
      </c>
      <c r="I9064" t="s">
        <v>28</v>
      </c>
      <c r="J9064">
        <v>11</v>
      </c>
      <c r="K9064">
        <v>45000</v>
      </c>
      <c r="L9064">
        <v>8</v>
      </c>
      <c r="M9064">
        <v>455400</v>
      </c>
      <c r="N9064">
        <v>341678.59</v>
      </c>
      <c r="O9064">
        <v>113721.41</v>
      </c>
      <c r="P9064" t="s">
        <v>93</v>
      </c>
      <c r="Q9064" t="s">
        <v>55</v>
      </c>
      <c r="R9064" t="s">
        <v>39</v>
      </c>
      <c r="S9064">
        <f t="shared" si="282"/>
        <v>2024</v>
      </c>
      <c r="T9064">
        <f t="shared" si="283"/>
        <v>11</v>
      </c>
    </row>
    <row r="9065" spans="1:20" x14ac:dyDescent="0.3">
      <c r="A9065" s="1">
        <v>45603</v>
      </c>
      <c r="B9065" t="s">
        <v>9510</v>
      </c>
      <c r="C9065" t="s">
        <v>137</v>
      </c>
      <c r="D9065" t="s">
        <v>50</v>
      </c>
      <c r="E9065" t="s">
        <v>35</v>
      </c>
      <c r="F9065" t="s">
        <v>36</v>
      </c>
      <c r="G9065" t="s">
        <v>46</v>
      </c>
      <c r="H9065" t="s">
        <v>140</v>
      </c>
      <c r="I9065" t="s">
        <v>71</v>
      </c>
      <c r="J9065">
        <v>9</v>
      </c>
      <c r="K9065">
        <v>900</v>
      </c>
      <c r="L9065">
        <v>13</v>
      </c>
      <c r="M9065">
        <v>7047</v>
      </c>
      <c r="N9065">
        <v>5121.05</v>
      </c>
      <c r="O9065">
        <v>1925.95</v>
      </c>
      <c r="P9065" t="s">
        <v>65</v>
      </c>
      <c r="Q9065" t="s">
        <v>30</v>
      </c>
      <c r="R9065" t="s">
        <v>86</v>
      </c>
      <c r="S9065">
        <f t="shared" si="282"/>
        <v>2024</v>
      </c>
      <c r="T9065">
        <f t="shared" si="283"/>
        <v>11</v>
      </c>
    </row>
    <row r="9066" spans="1:20" x14ac:dyDescent="0.3">
      <c r="A9066" s="1">
        <v>45604</v>
      </c>
      <c r="B9066" t="s">
        <v>9511</v>
      </c>
      <c r="C9066" t="s">
        <v>108</v>
      </c>
      <c r="D9066" t="s">
        <v>50</v>
      </c>
      <c r="E9066" t="s">
        <v>35</v>
      </c>
      <c r="F9066" t="s">
        <v>36</v>
      </c>
      <c r="G9066" t="s">
        <v>26</v>
      </c>
      <c r="H9066" t="s">
        <v>140</v>
      </c>
      <c r="I9066" t="s">
        <v>71</v>
      </c>
      <c r="J9066">
        <v>20</v>
      </c>
      <c r="K9066">
        <v>900</v>
      </c>
      <c r="L9066">
        <v>15</v>
      </c>
      <c r="M9066">
        <v>15300</v>
      </c>
      <c r="N9066">
        <v>13265.64</v>
      </c>
      <c r="O9066">
        <v>2034.36</v>
      </c>
      <c r="P9066" t="s">
        <v>65</v>
      </c>
      <c r="Q9066" t="s">
        <v>90</v>
      </c>
      <c r="R9066" t="s">
        <v>81</v>
      </c>
      <c r="S9066">
        <f t="shared" si="282"/>
        <v>2024</v>
      </c>
      <c r="T9066">
        <f t="shared" si="283"/>
        <v>11</v>
      </c>
    </row>
    <row r="9067" spans="1:20" x14ac:dyDescent="0.3">
      <c r="A9067" s="1">
        <v>45605</v>
      </c>
      <c r="B9067" t="s">
        <v>9512</v>
      </c>
      <c r="C9067" t="s">
        <v>58</v>
      </c>
      <c r="D9067" t="s">
        <v>43</v>
      </c>
      <c r="E9067" t="s">
        <v>35</v>
      </c>
      <c r="F9067" t="s">
        <v>36</v>
      </c>
      <c r="G9067" t="s">
        <v>37</v>
      </c>
      <c r="H9067" t="s">
        <v>27</v>
      </c>
      <c r="I9067" t="s">
        <v>28</v>
      </c>
      <c r="J9067">
        <v>12</v>
      </c>
      <c r="K9067">
        <v>45000</v>
      </c>
      <c r="L9067">
        <v>6</v>
      </c>
      <c r="M9067">
        <v>507600</v>
      </c>
      <c r="N9067">
        <v>391932.12</v>
      </c>
      <c r="O9067">
        <v>115667.88</v>
      </c>
      <c r="P9067" t="s">
        <v>65</v>
      </c>
      <c r="Q9067" t="s">
        <v>47</v>
      </c>
      <c r="R9067" t="s">
        <v>61</v>
      </c>
      <c r="S9067">
        <f t="shared" si="282"/>
        <v>2024</v>
      </c>
      <c r="T9067">
        <f t="shared" si="283"/>
        <v>11</v>
      </c>
    </row>
    <row r="9068" spans="1:20" x14ac:dyDescent="0.3">
      <c r="A9068" s="1">
        <v>45606</v>
      </c>
      <c r="B9068" t="s">
        <v>9513</v>
      </c>
      <c r="C9068" t="s">
        <v>143</v>
      </c>
      <c r="D9068" t="s">
        <v>43</v>
      </c>
      <c r="E9068" t="s">
        <v>51</v>
      </c>
      <c r="F9068" t="s">
        <v>52</v>
      </c>
      <c r="G9068" t="s">
        <v>46</v>
      </c>
      <c r="H9068" t="s">
        <v>80</v>
      </c>
      <c r="I9068" t="s">
        <v>28</v>
      </c>
      <c r="J9068">
        <v>1</v>
      </c>
      <c r="K9068">
        <v>12000</v>
      </c>
      <c r="L9068">
        <v>10</v>
      </c>
      <c r="M9068">
        <v>10800</v>
      </c>
      <c r="N9068">
        <v>7867.08</v>
      </c>
      <c r="O9068">
        <v>2932.92</v>
      </c>
      <c r="P9068" t="s">
        <v>72</v>
      </c>
      <c r="Q9068" t="s">
        <v>47</v>
      </c>
      <c r="R9068" t="s">
        <v>73</v>
      </c>
      <c r="S9068">
        <f t="shared" si="282"/>
        <v>2024</v>
      </c>
      <c r="T9068">
        <f t="shared" si="283"/>
        <v>11</v>
      </c>
    </row>
    <row r="9069" spans="1:20" x14ac:dyDescent="0.3">
      <c r="A9069" s="1">
        <v>45607</v>
      </c>
      <c r="B9069" t="s">
        <v>9514</v>
      </c>
      <c r="C9069" t="s">
        <v>34</v>
      </c>
      <c r="D9069" t="s">
        <v>50</v>
      </c>
      <c r="E9069" t="s">
        <v>24</v>
      </c>
      <c r="F9069" t="s">
        <v>69</v>
      </c>
      <c r="G9069" t="s">
        <v>26</v>
      </c>
      <c r="H9069" t="s">
        <v>120</v>
      </c>
      <c r="I9069" t="s">
        <v>28</v>
      </c>
      <c r="J9069">
        <v>11</v>
      </c>
      <c r="K9069">
        <v>15000</v>
      </c>
      <c r="L9069">
        <v>7</v>
      </c>
      <c r="M9069">
        <v>153450</v>
      </c>
      <c r="N9069">
        <v>137536.49</v>
      </c>
      <c r="O9069">
        <v>15913.51</v>
      </c>
      <c r="P9069" t="s">
        <v>29</v>
      </c>
      <c r="Q9069" t="s">
        <v>47</v>
      </c>
      <c r="R9069" t="s">
        <v>123</v>
      </c>
      <c r="S9069">
        <f t="shared" si="282"/>
        <v>2024</v>
      </c>
      <c r="T9069">
        <f t="shared" si="283"/>
        <v>11</v>
      </c>
    </row>
    <row r="9070" spans="1:20" x14ac:dyDescent="0.3">
      <c r="A9070" s="1">
        <v>45608</v>
      </c>
      <c r="B9070" t="s">
        <v>9515</v>
      </c>
      <c r="C9070" t="s">
        <v>58</v>
      </c>
      <c r="D9070" t="s">
        <v>50</v>
      </c>
      <c r="E9070" t="s">
        <v>35</v>
      </c>
      <c r="F9070" t="s">
        <v>36</v>
      </c>
      <c r="G9070" t="s">
        <v>85</v>
      </c>
      <c r="H9070" t="s">
        <v>120</v>
      </c>
      <c r="I9070" t="s">
        <v>28</v>
      </c>
      <c r="J9070">
        <v>10</v>
      </c>
      <c r="K9070">
        <v>15000</v>
      </c>
      <c r="L9070">
        <v>10</v>
      </c>
      <c r="M9070">
        <v>135000</v>
      </c>
      <c r="N9070">
        <v>109019.75</v>
      </c>
      <c r="O9070">
        <v>25980.25</v>
      </c>
      <c r="P9070" t="s">
        <v>38</v>
      </c>
      <c r="Q9070" t="s">
        <v>30</v>
      </c>
      <c r="R9070" t="s">
        <v>61</v>
      </c>
      <c r="S9070">
        <f t="shared" si="282"/>
        <v>2024</v>
      </c>
      <c r="T9070">
        <f t="shared" si="283"/>
        <v>11</v>
      </c>
    </row>
    <row r="9071" spans="1:20" x14ac:dyDescent="0.3">
      <c r="A9071" s="1">
        <v>45609</v>
      </c>
      <c r="B9071" t="s">
        <v>9516</v>
      </c>
      <c r="C9071" t="s">
        <v>108</v>
      </c>
      <c r="D9071" t="s">
        <v>23</v>
      </c>
      <c r="E9071" t="s">
        <v>51</v>
      </c>
      <c r="F9071" t="s">
        <v>52</v>
      </c>
      <c r="G9071" t="s">
        <v>26</v>
      </c>
      <c r="H9071" t="s">
        <v>59</v>
      </c>
      <c r="I9071" t="s">
        <v>60</v>
      </c>
      <c r="J9071">
        <v>19</v>
      </c>
      <c r="K9071">
        <v>4500</v>
      </c>
      <c r="L9071">
        <v>19</v>
      </c>
      <c r="M9071">
        <v>69255</v>
      </c>
      <c r="N9071">
        <v>58917.9</v>
      </c>
      <c r="O9071">
        <v>10337.1</v>
      </c>
      <c r="P9071" t="s">
        <v>72</v>
      </c>
      <c r="Q9071" t="s">
        <v>90</v>
      </c>
      <c r="R9071" t="s">
        <v>39</v>
      </c>
      <c r="S9071">
        <f t="shared" si="282"/>
        <v>2024</v>
      </c>
      <c r="T9071">
        <f t="shared" si="283"/>
        <v>11</v>
      </c>
    </row>
    <row r="9072" spans="1:20" x14ac:dyDescent="0.3">
      <c r="A9072" s="1">
        <v>45610</v>
      </c>
      <c r="B9072" t="s">
        <v>9517</v>
      </c>
      <c r="C9072" t="s">
        <v>98</v>
      </c>
      <c r="D9072" t="s">
        <v>23</v>
      </c>
      <c r="E9072" t="s">
        <v>35</v>
      </c>
      <c r="F9072" t="s">
        <v>36</v>
      </c>
      <c r="G9072" t="s">
        <v>26</v>
      </c>
      <c r="H9072" t="s">
        <v>59</v>
      </c>
      <c r="I9072" t="s">
        <v>60</v>
      </c>
      <c r="J9072">
        <v>4</v>
      </c>
      <c r="K9072">
        <v>4500</v>
      </c>
      <c r="L9072">
        <v>17</v>
      </c>
      <c r="M9072">
        <v>14940</v>
      </c>
      <c r="N9072">
        <v>12623.74</v>
      </c>
      <c r="O9072">
        <v>2316.2600000000002</v>
      </c>
      <c r="P9072" t="s">
        <v>93</v>
      </c>
      <c r="Q9072" t="s">
        <v>55</v>
      </c>
      <c r="R9072" t="s">
        <v>81</v>
      </c>
      <c r="S9072">
        <f t="shared" si="282"/>
        <v>2024</v>
      </c>
      <c r="T9072">
        <f t="shared" si="283"/>
        <v>11</v>
      </c>
    </row>
    <row r="9073" spans="1:20" x14ac:dyDescent="0.3">
      <c r="A9073" s="1">
        <v>45611</v>
      </c>
      <c r="B9073" t="s">
        <v>9518</v>
      </c>
      <c r="C9073" t="s">
        <v>34</v>
      </c>
      <c r="D9073" t="s">
        <v>43</v>
      </c>
      <c r="E9073" t="s">
        <v>24</v>
      </c>
      <c r="F9073" t="s">
        <v>69</v>
      </c>
      <c r="G9073" t="s">
        <v>85</v>
      </c>
      <c r="H9073" t="s">
        <v>59</v>
      </c>
      <c r="I9073" t="s">
        <v>60</v>
      </c>
      <c r="J9073">
        <v>9</v>
      </c>
      <c r="K9073">
        <v>4500</v>
      </c>
      <c r="L9073">
        <v>17</v>
      </c>
      <c r="M9073">
        <v>33615</v>
      </c>
      <c r="N9073">
        <v>30243.759999999998</v>
      </c>
      <c r="O9073">
        <v>3371.24</v>
      </c>
      <c r="P9073" t="s">
        <v>29</v>
      </c>
      <c r="Q9073" t="s">
        <v>90</v>
      </c>
      <c r="R9073" t="s">
        <v>81</v>
      </c>
      <c r="S9073">
        <f t="shared" si="282"/>
        <v>2024</v>
      </c>
      <c r="T9073">
        <f t="shared" si="283"/>
        <v>11</v>
      </c>
    </row>
    <row r="9074" spans="1:20" x14ac:dyDescent="0.3">
      <c r="A9074" s="1">
        <v>45612</v>
      </c>
      <c r="B9074" t="s">
        <v>9519</v>
      </c>
      <c r="C9074" t="s">
        <v>84</v>
      </c>
      <c r="D9074" t="s">
        <v>23</v>
      </c>
      <c r="E9074" t="s">
        <v>44</v>
      </c>
      <c r="F9074" t="s">
        <v>89</v>
      </c>
      <c r="G9074" t="s">
        <v>85</v>
      </c>
      <c r="H9074" t="s">
        <v>27</v>
      </c>
      <c r="I9074" t="s">
        <v>28</v>
      </c>
      <c r="J9074">
        <v>15</v>
      </c>
      <c r="K9074">
        <v>45000</v>
      </c>
      <c r="L9074">
        <v>5</v>
      </c>
      <c r="M9074">
        <v>641250</v>
      </c>
      <c r="N9074">
        <v>495714.8</v>
      </c>
      <c r="O9074">
        <v>145535.20000000001</v>
      </c>
      <c r="P9074" t="s">
        <v>38</v>
      </c>
      <c r="Q9074" t="s">
        <v>90</v>
      </c>
      <c r="R9074" t="s">
        <v>86</v>
      </c>
      <c r="S9074">
        <f t="shared" si="282"/>
        <v>2024</v>
      </c>
      <c r="T9074">
        <f t="shared" si="283"/>
        <v>11</v>
      </c>
    </row>
    <row r="9075" spans="1:20" x14ac:dyDescent="0.3">
      <c r="A9075" s="1">
        <v>45613</v>
      </c>
      <c r="B9075" t="s">
        <v>9520</v>
      </c>
      <c r="C9075" t="s">
        <v>64</v>
      </c>
      <c r="D9075" t="s">
        <v>23</v>
      </c>
      <c r="E9075" t="s">
        <v>44</v>
      </c>
      <c r="F9075" t="s">
        <v>89</v>
      </c>
      <c r="G9075" t="s">
        <v>37</v>
      </c>
      <c r="H9075" t="s">
        <v>27</v>
      </c>
      <c r="I9075" t="s">
        <v>28</v>
      </c>
      <c r="J9075">
        <v>3</v>
      </c>
      <c r="K9075">
        <v>45000</v>
      </c>
      <c r="L9075">
        <v>17</v>
      </c>
      <c r="M9075">
        <v>112050</v>
      </c>
      <c r="N9075">
        <v>94045.32</v>
      </c>
      <c r="O9075">
        <v>18004.68</v>
      </c>
      <c r="P9075" t="s">
        <v>93</v>
      </c>
      <c r="Q9075" t="s">
        <v>30</v>
      </c>
      <c r="R9075" t="s">
        <v>81</v>
      </c>
      <c r="S9075">
        <f t="shared" si="282"/>
        <v>2024</v>
      </c>
      <c r="T9075">
        <f t="shared" si="283"/>
        <v>11</v>
      </c>
    </row>
    <row r="9076" spans="1:20" x14ac:dyDescent="0.3">
      <c r="A9076" s="1">
        <v>45614</v>
      </c>
      <c r="B9076" t="s">
        <v>9521</v>
      </c>
      <c r="C9076" t="s">
        <v>68</v>
      </c>
      <c r="D9076" t="s">
        <v>23</v>
      </c>
      <c r="E9076" t="s">
        <v>24</v>
      </c>
      <c r="F9076" t="s">
        <v>25</v>
      </c>
      <c r="G9076" t="s">
        <v>37</v>
      </c>
      <c r="H9076" t="s">
        <v>80</v>
      </c>
      <c r="I9076" t="s">
        <v>28</v>
      </c>
      <c r="J9076">
        <v>4</v>
      </c>
      <c r="K9076">
        <v>12000</v>
      </c>
      <c r="L9076">
        <v>14</v>
      </c>
      <c r="M9076">
        <v>41280</v>
      </c>
      <c r="N9076">
        <v>35349.06</v>
      </c>
      <c r="O9076">
        <v>5930.94</v>
      </c>
      <c r="P9076" t="s">
        <v>93</v>
      </c>
      <c r="Q9076" t="s">
        <v>30</v>
      </c>
      <c r="R9076" t="s">
        <v>86</v>
      </c>
      <c r="S9076">
        <f t="shared" si="282"/>
        <v>2024</v>
      </c>
      <c r="T9076">
        <f t="shared" si="283"/>
        <v>11</v>
      </c>
    </row>
    <row r="9077" spans="1:20" x14ac:dyDescent="0.3">
      <c r="A9077" s="1">
        <v>45615</v>
      </c>
      <c r="B9077" t="s">
        <v>9522</v>
      </c>
      <c r="C9077" t="s">
        <v>22</v>
      </c>
      <c r="D9077" t="s">
        <v>23</v>
      </c>
      <c r="E9077" t="s">
        <v>44</v>
      </c>
      <c r="F9077" t="s">
        <v>45</v>
      </c>
      <c r="G9077" t="s">
        <v>26</v>
      </c>
      <c r="H9077" t="s">
        <v>80</v>
      </c>
      <c r="I9077" t="s">
        <v>28</v>
      </c>
      <c r="J9077">
        <v>10</v>
      </c>
      <c r="K9077">
        <v>12000</v>
      </c>
      <c r="L9077">
        <v>10</v>
      </c>
      <c r="M9077">
        <v>108000</v>
      </c>
      <c r="N9077">
        <v>86382.36</v>
      </c>
      <c r="O9077">
        <v>21617.64</v>
      </c>
      <c r="P9077" t="s">
        <v>65</v>
      </c>
      <c r="Q9077" t="s">
        <v>90</v>
      </c>
      <c r="R9077" t="s">
        <v>39</v>
      </c>
      <c r="S9077">
        <f t="shared" si="282"/>
        <v>2024</v>
      </c>
      <c r="T9077">
        <f t="shared" si="283"/>
        <v>11</v>
      </c>
    </row>
    <row r="9078" spans="1:20" x14ac:dyDescent="0.3">
      <c r="A9078" s="1">
        <v>45616</v>
      </c>
      <c r="B9078" t="s">
        <v>9523</v>
      </c>
      <c r="C9078" t="s">
        <v>137</v>
      </c>
      <c r="D9078" t="s">
        <v>50</v>
      </c>
      <c r="E9078" t="s">
        <v>51</v>
      </c>
      <c r="F9078" t="s">
        <v>77</v>
      </c>
      <c r="G9078" t="s">
        <v>26</v>
      </c>
      <c r="H9078" t="s">
        <v>132</v>
      </c>
      <c r="I9078" t="s">
        <v>28</v>
      </c>
      <c r="J9078">
        <v>25</v>
      </c>
      <c r="K9078">
        <v>3500</v>
      </c>
      <c r="L9078">
        <v>13</v>
      </c>
      <c r="M9078">
        <v>76125</v>
      </c>
      <c r="N9078">
        <v>55483.48</v>
      </c>
      <c r="O9078">
        <v>20641.52</v>
      </c>
      <c r="P9078" t="s">
        <v>38</v>
      </c>
      <c r="Q9078" t="s">
        <v>90</v>
      </c>
      <c r="R9078" t="s">
        <v>39</v>
      </c>
      <c r="S9078">
        <f t="shared" si="282"/>
        <v>2024</v>
      </c>
      <c r="T9078">
        <f t="shared" si="283"/>
        <v>11</v>
      </c>
    </row>
    <row r="9079" spans="1:20" x14ac:dyDescent="0.3">
      <c r="A9079" s="1">
        <v>45617</v>
      </c>
      <c r="B9079" t="s">
        <v>9524</v>
      </c>
      <c r="C9079" t="s">
        <v>64</v>
      </c>
      <c r="D9079" t="s">
        <v>43</v>
      </c>
      <c r="E9079" t="s">
        <v>24</v>
      </c>
      <c r="F9079" t="s">
        <v>69</v>
      </c>
      <c r="G9079" t="s">
        <v>46</v>
      </c>
      <c r="H9079" t="s">
        <v>59</v>
      </c>
      <c r="I9079" t="s">
        <v>60</v>
      </c>
      <c r="J9079">
        <v>10</v>
      </c>
      <c r="K9079">
        <v>4500</v>
      </c>
      <c r="L9079">
        <v>14</v>
      </c>
      <c r="M9079">
        <v>38700</v>
      </c>
      <c r="N9079">
        <v>35399.71</v>
      </c>
      <c r="O9079">
        <v>3300.29</v>
      </c>
      <c r="P9079" t="s">
        <v>65</v>
      </c>
      <c r="Q9079" t="s">
        <v>90</v>
      </c>
      <c r="R9079" t="s">
        <v>123</v>
      </c>
      <c r="S9079">
        <f t="shared" si="282"/>
        <v>2024</v>
      </c>
      <c r="T9079">
        <f t="shared" si="283"/>
        <v>11</v>
      </c>
    </row>
    <row r="9080" spans="1:20" x14ac:dyDescent="0.3">
      <c r="A9080" s="1">
        <v>45618</v>
      </c>
      <c r="B9080" t="s">
        <v>9525</v>
      </c>
      <c r="C9080" t="s">
        <v>76</v>
      </c>
      <c r="D9080" t="s">
        <v>23</v>
      </c>
      <c r="E9080" t="s">
        <v>35</v>
      </c>
      <c r="F9080" t="s">
        <v>36</v>
      </c>
      <c r="G9080" t="s">
        <v>26</v>
      </c>
      <c r="H9080" t="s">
        <v>59</v>
      </c>
      <c r="I9080" t="s">
        <v>60</v>
      </c>
      <c r="J9080">
        <v>7</v>
      </c>
      <c r="K9080">
        <v>4500</v>
      </c>
      <c r="L9080">
        <v>14</v>
      </c>
      <c r="M9080">
        <v>27090</v>
      </c>
      <c r="N9080">
        <v>25144.37</v>
      </c>
      <c r="O9080">
        <v>1945.63</v>
      </c>
      <c r="P9080" t="s">
        <v>65</v>
      </c>
      <c r="Q9080" t="s">
        <v>47</v>
      </c>
      <c r="R9080" t="s">
        <v>31</v>
      </c>
      <c r="S9080">
        <f t="shared" si="282"/>
        <v>2024</v>
      </c>
      <c r="T9080">
        <f t="shared" si="283"/>
        <v>11</v>
      </c>
    </row>
    <row r="9081" spans="1:20" x14ac:dyDescent="0.3">
      <c r="A9081" s="1">
        <v>45619</v>
      </c>
      <c r="B9081" t="s">
        <v>9526</v>
      </c>
      <c r="C9081" t="s">
        <v>76</v>
      </c>
      <c r="D9081" t="s">
        <v>50</v>
      </c>
      <c r="E9081" t="s">
        <v>51</v>
      </c>
      <c r="F9081" t="s">
        <v>192</v>
      </c>
      <c r="G9081" t="s">
        <v>37</v>
      </c>
      <c r="H9081" t="s">
        <v>132</v>
      </c>
      <c r="I9081" t="s">
        <v>28</v>
      </c>
      <c r="J9081">
        <v>19</v>
      </c>
      <c r="K9081">
        <v>3500</v>
      </c>
      <c r="L9081">
        <v>17</v>
      </c>
      <c r="M9081">
        <v>55195</v>
      </c>
      <c r="N9081">
        <v>51875.94</v>
      </c>
      <c r="O9081">
        <v>3319.06</v>
      </c>
      <c r="P9081" t="s">
        <v>38</v>
      </c>
      <c r="Q9081" t="s">
        <v>30</v>
      </c>
      <c r="R9081" t="s">
        <v>73</v>
      </c>
      <c r="S9081">
        <f t="shared" si="282"/>
        <v>2024</v>
      </c>
      <c r="T9081">
        <f t="shared" si="283"/>
        <v>11</v>
      </c>
    </row>
    <row r="9082" spans="1:20" x14ac:dyDescent="0.3">
      <c r="A9082" s="1">
        <v>45620</v>
      </c>
      <c r="B9082" t="s">
        <v>9527</v>
      </c>
      <c r="C9082" t="s">
        <v>42</v>
      </c>
      <c r="D9082" t="s">
        <v>23</v>
      </c>
      <c r="E9082" t="s">
        <v>51</v>
      </c>
      <c r="F9082" t="s">
        <v>192</v>
      </c>
      <c r="G9082" t="s">
        <v>37</v>
      </c>
      <c r="H9082" t="s">
        <v>59</v>
      </c>
      <c r="I9082" t="s">
        <v>60</v>
      </c>
      <c r="J9082">
        <v>17</v>
      </c>
      <c r="K9082">
        <v>4500</v>
      </c>
      <c r="L9082">
        <v>18</v>
      </c>
      <c r="M9082">
        <v>62730</v>
      </c>
      <c r="N9082">
        <v>50912</v>
      </c>
      <c r="O9082">
        <v>11818</v>
      </c>
      <c r="P9082" t="s">
        <v>72</v>
      </c>
      <c r="Q9082" t="s">
        <v>30</v>
      </c>
      <c r="R9082" t="s">
        <v>123</v>
      </c>
      <c r="S9082">
        <f t="shared" si="282"/>
        <v>2024</v>
      </c>
      <c r="T9082">
        <f t="shared" si="283"/>
        <v>11</v>
      </c>
    </row>
    <row r="9083" spans="1:20" x14ac:dyDescent="0.3">
      <c r="A9083" s="1">
        <v>45621</v>
      </c>
      <c r="B9083" t="s">
        <v>9528</v>
      </c>
      <c r="C9083" t="s">
        <v>68</v>
      </c>
      <c r="D9083" t="s">
        <v>50</v>
      </c>
      <c r="E9083" t="s">
        <v>51</v>
      </c>
      <c r="F9083" t="s">
        <v>77</v>
      </c>
      <c r="G9083" t="s">
        <v>26</v>
      </c>
      <c r="H9083" t="s">
        <v>80</v>
      </c>
      <c r="I9083" t="s">
        <v>28</v>
      </c>
      <c r="J9083">
        <v>1</v>
      </c>
      <c r="K9083">
        <v>12000</v>
      </c>
      <c r="L9083">
        <v>18</v>
      </c>
      <c r="M9083">
        <v>9840</v>
      </c>
      <c r="N9083">
        <v>7750.3</v>
      </c>
      <c r="O9083">
        <v>2089.6999999999998</v>
      </c>
      <c r="P9083" t="s">
        <v>72</v>
      </c>
      <c r="Q9083" t="s">
        <v>55</v>
      </c>
      <c r="R9083" t="s">
        <v>123</v>
      </c>
      <c r="S9083">
        <f t="shared" si="282"/>
        <v>2024</v>
      </c>
      <c r="T9083">
        <f t="shared" si="283"/>
        <v>11</v>
      </c>
    </row>
    <row r="9084" spans="1:20" x14ac:dyDescent="0.3">
      <c r="A9084" s="1">
        <v>45622</v>
      </c>
      <c r="B9084" t="s">
        <v>9529</v>
      </c>
      <c r="C9084" t="s">
        <v>84</v>
      </c>
      <c r="D9084" t="s">
        <v>50</v>
      </c>
      <c r="E9084" t="s">
        <v>51</v>
      </c>
      <c r="F9084" t="s">
        <v>192</v>
      </c>
      <c r="G9084" t="s">
        <v>85</v>
      </c>
      <c r="H9084" t="s">
        <v>70</v>
      </c>
      <c r="I9084" t="s">
        <v>71</v>
      </c>
      <c r="J9084">
        <v>10</v>
      </c>
      <c r="K9084">
        <v>600</v>
      </c>
      <c r="L9084">
        <v>10</v>
      </c>
      <c r="M9084">
        <v>5400</v>
      </c>
      <c r="N9084">
        <v>3897.89</v>
      </c>
      <c r="O9084">
        <v>1502.11</v>
      </c>
      <c r="P9084" t="s">
        <v>29</v>
      </c>
      <c r="Q9084" t="s">
        <v>55</v>
      </c>
      <c r="R9084" t="s">
        <v>81</v>
      </c>
      <c r="S9084">
        <f t="shared" si="282"/>
        <v>2024</v>
      </c>
      <c r="T9084">
        <f t="shared" si="283"/>
        <v>11</v>
      </c>
    </row>
    <row r="9085" spans="1:20" x14ac:dyDescent="0.3">
      <c r="A9085" s="1">
        <v>45623</v>
      </c>
      <c r="B9085" t="s">
        <v>9530</v>
      </c>
      <c r="C9085" t="s">
        <v>34</v>
      </c>
      <c r="D9085" t="s">
        <v>23</v>
      </c>
      <c r="E9085" t="s">
        <v>24</v>
      </c>
      <c r="F9085" t="s">
        <v>25</v>
      </c>
      <c r="G9085" t="s">
        <v>46</v>
      </c>
      <c r="H9085" t="s">
        <v>53</v>
      </c>
      <c r="I9085" t="s">
        <v>54</v>
      </c>
      <c r="J9085">
        <v>18</v>
      </c>
      <c r="K9085">
        <v>2500</v>
      </c>
      <c r="L9085">
        <v>8</v>
      </c>
      <c r="M9085">
        <v>41400</v>
      </c>
      <c r="N9085">
        <v>38829.15</v>
      </c>
      <c r="O9085">
        <v>2570.85</v>
      </c>
      <c r="P9085" t="s">
        <v>65</v>
      </c>
      <c r="Q9085" t="s">
        <v>47</v>
      </c>
      <c r="R9085" t="s">
        <v>61</v>
      </c>
      <c r="S9085">
        <f t="shared" si="282"/>
        <v>2024</v>
      </c>
      <c r="T9085">
        <f t="shared" si="283"/>
        <v>11</v>
      </c>
    </row>
    <row r="9086" spans="1:20" x14ac:dyDescent="0.3">
      <c r="A9086" s="1">
        <v>45624</v>
      </c>
      <c r="B9086" t="s">
        <v>9531</v>
      </c>
      <c r="C9086" t="s">
        <v>34</v>
      </c>
      <c r="D9086" t="s">
        <v>43</v>
      </c>
      <c r="E9086" t="s">
        <v>51</v>
      </c>
      <c r="F9086" t="s">
        <v>77</v>
      </c>
      <c r="G9086" t="s">
        <v>26</v>
      </c>
      <c r="H9086" t="s">
        <v>53</v>
      </c>
      <c r="I9086" t="s">
        <v>54</v>
      </c>
      <c r="J9086">
        <v>20</v>
      </c>
      <c r="K9086">
        <v>2500</v>
      </c>
      <c r="L9086">
        <v>6</v>
      </c>
      <c r="M9086">
        <v>47000</v>
      </c>
      <c r="N9086">
        <v>38549.79</v>
      </c>
      <c r="O9086">
        <v>8450.2099999999991</v>
      </c>
      <c r="P9086" t="s">
        <v>65</v>
      </c>
      <c r="Q9086" t="s">
        <v>90</v>
      </c>
      <c r="R9086" t="s">
        <v>39</v>
      </c>
      <c r="S9086">
        <f t="shared" si="282"/>
        <v>2024</v>
      </c>
      <c r="T9086">
        <f t="shared" si="283"/>
        <v>11</v>
      </c>
    </row>
    <row r="9087" spans="1:20" x14ac:dyDescent="0.3">
      <c r="A9087" s="1">
        <v>45625</v>
      </c>
      <c r="B9087" t="s">
        <v>9532</v>
      </c>
      <c r="C9087" t="s">
        <v>58</v>
      </c>
      <c r="D9087" t="s">
        <v>50</v>
      </c>
      <c r="E9087" t="s">
        <v>44</v>
      </c>
      <c r="F9087" t="s">
        <v>45</v>
      </c>
      <c r="G9087" t="s">
        <v>85</v>
      </c>
      <c r="H9087" t="s">
        <v>80</v>
      </c>
      <c r="I9087" t="s">
        <v>28</v>
      </c>
      <c r="J9087">
        <v>13</v>
      </c>
      <c r="K9087">
        <v>12000</v>
      </c>
      <c r="L9087">
        <v>14</v>
      </c>
      <c r="M9087">
        <v>134160</v>
      </c>
      <c r="N9087">
        <v>103075.13</v>
      </c>
      <c r="O9087">
        <v>31084.87</v>
      </c>
      <c r="P9087" t="s">
        <v>65</v>
      </c>
      <c r="Q9087" t="s">
        <v>55</v>
      </c>
      <c r="R9087" t="s">
        <v>86</v>
      </c>
      <c r="S9087">
        <f t="shared" si="282"/>
        <v>2024</v>
      </c>
      <c r="T9087">
        <f t="shared" si="283"/>
        <v>11</v>
      </c>
    </row>
    <row r="9088" spans="1:20" x14ac:dyDescent="0.3">
      <c r="A9088" s="1">
        <v>45626</v>
      </c>
      <c r="B9088" t="s">
        <v>9533</v>
      </c>
      <c r="C9088" t="s">
        <v>64</v>
      </c>
      <c r="D9088" t="s">
        <v>23</v>
      </c>
      <c r="E9088" t="s">
        <v>35</v>
      </c>
      <c r="F9088" t="s">
        <v>36</v>
      </c>
      <c r="G9088" t="s">
        <v>85</v>
      </c>
      <c r="H9088" t="s">
        <v>53</v>
      </c>
      <c r="I9088" t="s">
        <v>54</v>
      </c>
      <c r="J9088">
        <v>23</v>
      </c>
      <c r="K9088">
        <v>2500</v>
      </c>
      <c r="L9088">
        <v>12</v>
      </c>
      <c r="M9088">
        <v>50600</v>
      </c>
      <c r="N9088">
        <v>37472.870000000003</v>
      </c>
      <c r="O9088">
        <v>13127.13</v>
      </c>
      <c r="P9088" t="s">
        <v>38</v>
      </c>
      <c r="Q9088" t="s">
        <v>55</v>
      </c>
      <c r="R9088" t="s">
        <v>31</v>
      </c>
      <c r="S9088">
        <f t="shared" si="282"/>
        <v>2024</v>
      </c>
      <c r="T9088">
        <f t="shared" si="283"/>
        <v>11</v>
      </c>
    </row>
    <row r="9089" spans="1:20" x14ac:dyDescent="0.3">
      <c r="A9089" s="1">
        <v>45627</v>
      </c>
      <c r="B9089" t="s">
        <v>9534</v>
      </c>
      <c r="C9089" t="s">
        <v>98</v>
      </c>
      <c r="D9089" t="s">
        <v>50</v>
      </c>
      <c r="E9089" t="s">
        <v>24</v>
      </c>
      <c r="F9089" t="s">
        <v>111</v>
      </c>
      <c r="G9089" t="s">
        <v>46</v>
      </c>
      <c r="H9089" t="s">
        <v>132</v>
      </c>
      <c r="I9089" t="s">
        <v>28</v>
      </c>
      <c r="J9089">
        <v>17</v>
      </c>
      <c r="K9089">
        <v>3500</v>
      </c>
      <c r="L9089">
        <v>18</v>
      </c>
      <c r="M9089">
        <v>48790</v>
      </c>
      <c r="N9089">
        <v>43046.3</v>
      </c>
      <c r="O9089">
        <v>5743.7</v>
      </c>
      <c r="P9089" t="s">
        <v>93</v>
      </c>
      <c r="Q9089" t="s">
        <v>47</v>
      </c>
      <c r="R9089" t="s">
        <v>102</v>
      </c>
      <c r="S9089">
        <f t="shared" si="282"/>
        <v>2024</v>
      </c>
      <c r="T9089">
        <f t="shared" si="283"/>
        <v>12</v>
      </c>
    </row>
    <row r="9090" spans="1:20" x14ac:dyDescent="0.3">
      <c r="A9090" s="1">
        <v>45628</v>
      </c>
      <c r="B9090" t="s">
        <v>9535</v>
      </c>
      <c r="C9090" t="s">
        <v>84</v>
      </c>
      <c r="D9090" t="s">
        <v>50</v>
      </c>
      <c r="E9090" t="s">
        <v>51</v>
      </c>
      <c r="F9090" t="s">
        <v>99</v>
      </c>
      <c r="G9090" t="s">
        <v>46</v>
      </c>
      <c r="H9090" t="s">
        <v>80</v>
      </c>
      <c r="I9090" t="s">
        <v>28</v>
      </c>
      <c r="J9090">
        <v>1</v>
      </c>
      <c r="K9090">
        <v>12000</v>
      </c>
      <c r="L9090">
        <v>16</v>
      </c>
      <c r="M9090">
        <v>10080</v>
      </c>
      <c r="N9090">
        <v>8307.6</v>
      </c>
      <c r="O9090">
        <v>1772.4</v>
      </c>
      <c r="P9090" t="s">
        <v>93</v>
      </c>
      <c r="Q9090" t="s">
        <v>55</v>
      </c>
      <c r="R9090" t="s">
        <v>39</v>
      </c>
      <c r="S9090">
        <f t="shared" si="282"/>
        <v>2024</v>
      </c>
      <c r="T9090">
        <f t="shared" si="283"/>
        <v>12</v>
      </c>
    </row>
    <row r="9091" spans="1:20" x14ac:dyDescent="0.3">
      <c r="A9091" s="1">
        <v>45629</v>
      </c>
      <c r="B9091" t="s">
        <v>9536</v>
      </c>
      <c r="C9091" t="s">
        <v>137</v>
      </c>
      <c r="D9091" t="s">
        <v>50</v>
      </c>
      <c r="E9091" t="s">
        <v>51</v>
      </c>
      <c r="F9091" t="s">
        <v>77</v>
      </c>
      <c r="G9091" t="s">
        <v>85</v>
      </c>
      <c r="H9091" t="s">
        <v>120</v>
      </c>
      <c r="I9091" t="s">
        <v>28</v>
      </c>
      <c r="J9091">
        <v>23</v>
      </c>
      <c r="K9091">
        <v>15000</v>
      </c>
      <c r="L9091">
        <v>4</v>
      </c>
      <c r="M9091">
        <v>331200</v>
      </c>
      <c r="N9091">
        <v>254998.47</v>
      </c>
      <c r="O9091">
        <v>76201.53</v>
      </c>
      <c r="P9091" t="s">
        <v>29</v>
      </c>
      <c r="Q9091" t="s">
        <v>47</v>
      </c>
      <c r="R9091" t="s">
        <v>123</v>
      </c>
      <c r="S9091">
        <f t="shared" ref="S9091:S9154" si="284">YEAR(A9091)</f>
        <v>2024</v>
      </c>
      <c r="T9091">
        <f t="shared" si="283"/>
        <v>12</v>
      </c>
    </row>
    <row r="9092" spans="1:20" x14ac:dyDescent="0.3">
      <c r="A9092" s="1">
        <v>45630</v>
      </c>
      <c r="B9092" t="s">
        <v>9537</v>
      </c>
      <c r="C9092" t="s">
        <v>58</v>
      </c>
      <c r="D9092" t="s">
        <v>50</v>
      </c>
      <c r="E9092" t="s">
        <v>35</v>
      </c>
      <c r="F9092" t="s">
        <v>36</v>
      </c>
      <c r="G9092" t="s">
        <v>26</v>
      </c>
      <c r="H9092" t="s">
        <v>120</v>
      </c>
      <c r="I9092" t="s">
        <v>28</v>
      </c>
      <c r="J9092">
        <v>7</v>
      </c>
      <c r="K9092">
        <v>15000</v>
      </c>
      <c r="L9092">
        <v>5</v>
      </c>
      <c r="M9092">
        <v>99750</v>
      </c>
      <c r="N9092">
        <v>77826.16</v>
      </c>
      <c r="O9092">
        <v>21923.84</v>
      </c>
      <c r="P9092" t="s">
        <v>29</v>
      </c>
      <c r="Q9092" t="s">
        <v>47</v>
      </c>
      <c r="R9092" t="s">
        <v>81</v>
      </c>
      <c r="S9092">
        <f t="shared" si="284"/>
        <v>2024</v>
      </c>
      <c r="T9092">
        <f t="shared" ref="T9092:T9155" si="285">MONTH(A9092)</f>
        <v>12</v>
      </c>
    </row>
    <row r="9093" spans="1:20" x14ac:dyDescent="0.3">
      <c r="A9093" s="1">
        <v>45631</v>
      </c>
      <c r="B9093" t="s">
        <v>9538</v>
      </c>
      <c r="C9093" t="s">
        <v>64</v>
      </c>
      <c r="D9093" t="s">
        <v>23</v>
      </c>
      <c r="E9093" t="s">
        <v>24</v>
      </c>
      <c r="F9093" t="s">
        <v>25</v>
      </c>
      <c r="G9093" t="s">
        <v>26</v>
      </c>
      <c r="H9093" t="s">
        <v>59</v>
      </c>
      <c r="I9093" t="s">
        <v>60</v>
      </c>
      <c r="J9093">
        <v>9</v>
      </c>
      <c r="K9093">
        <v>4500</v>
      </c>
      <c r="L9093">
        <v>8</v>
      </c>
      <c r="M9093">
        <v>37260</v>
      </c>
      <c r="N9093">
        <v>32853.199999999997</v>
      </c>
      <c r="O9093">
        <v>4406.8</v>
      </c>
      <c r="P9093" t="s">
        <v>29</v>
      </c>
      <c r="Q9093" t="s">
        <v>30</v>
      </c>
      <c r="R9093" t="s">
        <v>39</v>
      </c>
      <c r="S9093">
        <f t="shared" si="284"/>
        <v>2024</v>
      </c>
      <c r="T9093">
        <f t="shared" si="285"/>
        <v>12</v>
      </c>
    </row>
    <row r="9094" spans="1:20" x14ac:dyDescent="0.3">
      <c r="A9094" s="1">
        <v>45632</v>
      </c>
      <c r="B9094" t="s">
        <v>9539</v>
      </c>
      <c r="C9094" t="s">
        <v>137</v>
      </c>
      <c r="D9094" t="s">
        <v>43</v>
      </c>
      <c r="E9094" t="s">
        <v>44</v>
      </c>
      <c r="F9094" t="s">
        <v>45</v>
      </c>
      <c r="G9094" t="s">
        <v>46</v>
      </c>
      <c r="H9094" t="s">
        <v>27</v>
      </c>
      <c r="I9094" t="s">
        <v>28</v>
      </c>
      <c r="J9094">
        <v>23</v>
      </c>
      <c r="K9094">
        <v>45000</v>
      </c>
      <c r="L9094">
        <v>14</v>
      </c>
      <c r="M9094">
        <v>890100</v>
      </c>
      <c r="N9094">
        <v>705102.41</v>
      </c>
      <c r="O9094">
        <v>184997.59</v>
      </c>
      <c r="P9094" t="s">
        <v>29</v>
      </c>
      <c r="Q9094" t="s">
        <v>55</v>
      </c>
      <c r="R9094" t="s">
        <v>73</v>
      </c>
      <c r="S9094">
        <f t="shared" si="284"/>
        <v>2024</v>
      </c>
      <c r="T9094">
        <f t="shared" si="285"/>
        <v>12</v>
      </c>
    </row>
    <row r="9095" spans="1:20" x14ac:dyDescent="0.3">
      <c r="A9095" s="1">
        <v>45633</v>
      </c>
      <c r="B9095" t="s">
        <v>9540</v>
      </c>
      <c r="C9095" t="s">
        <v>137</v>
      </c>
      <c r="D9095" t="s">
        <v>23</v>
      </c>
      <c r="E9095" t="s">
        <v>24</v>
      </c>
      <c r="F9095" t="s">
        <v>69</v>
      </c>
      <c r="G9095" t="s">
        <v>85</v>
      </c>
      <c r="H9095" t="s">
        <v>70</v>
      </c>
      <c r="I9095" t="s">
        <v>71</v>
      </c>
      <c r="J9095">
        <v>5</v>
      </c>
      <c r="K9095">
        <v>600</v>
      </c>
      <c r="L9095">
        <v>19</v>
      </c>
      <c r="M9095">
        <v>2430</v>
      </c>
      <c r="N9095">
        <v>1997.61</v>
      </c>
      <c r="O9095">
        <v>432.39</v>
      </c>
      <c r="P9095" t="s">
        <v>38</v>
      </c>
      <c r="Q9095" t="s">
        <v>90</v>
      </c>
      <c r="R9095" t="s">
        <v>102</v>
      </c>
      <c r="S9095">
        <f t="shared" si="284"/>
        <v>2024</v>
      </c>
      <c r="T9095">
        <f t="shared" si="285"/>
        <v>12</v>
      </c>
    </row>
    <row r="9096" spans="1:20" x14ac:dyDescent="0.3">
      <c r="A9096" s="1">
        <v>45634</v>
      </c>
      <c r="B9096" t="s">
        <v>9541</v>
      </c>
      <c r="C9096" t="s">
        <v>76</v>
      </c>
      <c r="D9096" t="s">
        <v>43</v>
      </c>
      <c r="E9096" t="s">
        <v>51</v>
      </c>
      <c r="F9096" t="s">
        <v>192</v>
      </c>
      <c r="G9096" t="s">
        <v>85</v>
      </c>
      <c r="H9096" t="s">
        <v>70</v>
      </c>
      <c r="I9096" t="s">
        <v>71</v>
      </c>
      <c r="J9096">
        <v>24</v>
      </c>
      <c r="K9096">
        <v>600</v>
      </c>
      <c r="L9096">
        <v>12</v>
      </c>
      <c r="M9096">
        <v>12672</v>
      </c>
      <c r="N9096">
        <v>9932.2000000000007</v>
      </c>
      <c r="O9096">
        <v>2739.8</v>
      </c>
      <c r="P9096" t="s">
        <v>93</v>
      </c>
      <c r="Q9096" t="s">
        <v>55</v>
      </c>
      <c r="R9096" t="s">
        <v>86</v>
      </c>
      <c r="S9096">
        <f t="shared" si="284"/>
        <v>2024</v>
      </c>
      <c r="T9096">
        <f t="shared" si="285"/>
        <v>12</v>
      </c>
    </row>
    <row r="9097" spans="1:20" x14ac:dyDescent="0.3">
      <c r="A9097" s="1">
        <v>45635</v>
      </c>
      <c r="B9097" t="s">
        <v>9542</v>
      </c>
      <c r="C9097" t="s">
        <v>34</v>
      </c>
      <c r="D9097" t="s">
        <v>43</v>
      </c>
      <c r="E9097" t="s">
        <v>35</v>
      </c>
      <c r="F9097" t="s">
        <v>36</v>
      </c>
      <c r="G9097" t="s">
        <v>85</v>
      </c>
      <c r="H9097" t="s">
        <v>70</v>
      </c>
      <c r="I9097" t="s">
        <v>71</v>
      </c>
      <c r="J9097">
        <v>16</v>
      </c>
      <c r="K9097">
        <v>600</v>
      </c>
      <c r="L9097">
        <v>5</v>
      </c>
      <c r="M9097">
        <v>9120</v>
      </c>
      <c r="N9097">
        <v>6988.74</v>
      </c>
      <c r="O9097">
        <v>2131.2600000000002</v>
      </c>
      <c r="P9097" t="s">
        <v>38</v>
      </c>
      <c r="Q9097" t="s">
        <v>47</v>
      </c>
      <c r="R9097" t="s">
        <v>39</v>
      </c>
      <c r="S9097">
        <f t="shared" si="284"/>
        <v>2024</v>
      </c>
      <c r="T9097">
        <f t="shared" si="285"/>
        <v>12</v>
      </c>
    </row>
    <row r="9098" spans="1:20" x14ac:dyDescent="0.3">
      <c r="A9098" s="1">
        <v>45636</v>
      </c>
      <c r="B9098" t="s">
        <v>9543</v>
      </c>
      <c r="C9098" t="s">
        <v>58</v>
      </c>
      <c r="D9098" t="s">
        <v>50</v>
      </c>
      <c r="E9098" t="s">
        <v>24</v>
      </c>
      <c r="F9098" t="s">
        <v>25</v>
      </c>
      <c r="G9098" t="s">
        <v>26</v>
      </c>
      <c r="H9098" t="s">
        <v>53</v>
      </c>
      <c r="I9098" t="s">
        <v>54</v>
      </c>
      <c r="J9098">
        <v>21</v>
      </c>
      <c r="K9098">
        <v>2500</v>
      </c>
      <c r="L9098">
        <v>3</v>
      </c>
      <c r="M9098">
        <v>50925</v>
      </c>
      <c r="N9098">
        <v>42133.7</v>
      </c>
      <c r="O9098">
        <v>8791.2999999999993</v>
      </c>
      <c r="P9098" t="s">
        <v>93</v>
      </c>
      <c r="Q9098" t="s">
        <v>90</v>
      </c>
      <c r="R9098" t="s">
        <v>81</v>
      </c>
      <c r="S9098">
        <f t="shared" si="284"/>
        <v>2024</v>
      </c>
      <c r="T9098">
        <f t="shared" si="285"/>
        <v>12</v>
      </c>
    </row>
    <row r="9099" spans="1:20" x14ac:dyDescent="0.3">
      <c r="A9099" s="1">
        <v>45637</v>
      </c>
      <c r="B9099" t="s">
        <v>9544</v>
      </c>
      <c r="C9099" t="s">
        <v>64</v>
      </c>
      <c r="D9099" t="s">
        <v>23</v>
      </c>
      <c r="E9099" t="s">
        <v>35</v>
      </c>
      <c r="F9099" t="s">
        <v>36</v>
      </c>
      <c r="G9099" t="s">
        <v>26</v>
      </c>
      <c r="H9099" t="s">
        <v>80</v>
      </c>
      <c r="I9099" t="s">
        <v>28</v>
      </c>
      <c r="J9099">
        <v>9</v>
      </c>
      <c r="K9099">
        <v>12000</v>
      </c>
      <c r="L9099">
        <v>7</v>
      </c>
      <c r="M9099">
        <v>100440</v>
      </c>
      <c r="N9099">
        <v>72675.25</v>
      </c>
      <c r="O9099">
        <v>27764.75</v>
      </c>
      <c r="P9099" t="s">
        <v>29</v>
      </c>
      <c r="Q9099" t="s">
        <v>90</v>
      </c>
      <c r="R9099" t="s">
        <v>61</v>
      </c>
      <c r="S9099">
        <f t="shared" si="284"/>
        <v>2024</v>
      </c>
      <c r="T9099">
        <f t="shared" si="285"/>
        <v>12</v>
      </c>
    </row>
    <row r="9100" spans="1:20" x14ac:dyDescent="0.3">
      <c r="A9100" s="1">
        <v>45638</v>
      </c>
      <c r="B9100" t="s">
        <v>9545</v>
      </c>
      <c r="C9100" t="s">
        <v>58</v>
      </c>
      <c r="D9100" t="s">
        <v>50</v>
      </c>
      <c r="E9100" t="s">
        <v>44</v>
      </c>
      <c r="F9100" t="s">
        <v>89</v>
      </c>
      <c r="G9100" t="s">
        <v>85</v>
      </c>
      <c r="H9100" t="s">
        <v>53</v>
      </c>
      <c r="I9100" t="s">
        <v>54</v>
      </c>
      <c r="J9100">
        <v>25</v>
      </c>
      <c r="K9100">
        <v>2500</v>
      </c>
      <c r="L9100">
        <v>18</v>
      </c>
      <c r="M9100">
        <v>51250</v>
      </c>
      <c r="N9100">
        <v>46550.12</v>
      </c>
      <c r="O9100">
        <v>4699.88</v>
      </c>
      <c r="P9100" t="s">
        <v>93</v>
      </c>
      <c r="Q9100" t="s">
        <v>30</v>
      </c>
      <c r="R9100" t="s">
        <v>81</v>
      </c>
      <c r="S9100">
        <f t="shared" si="284"/>
        <v>2024</v>
      </c>
      <c r="T9100">
        <f t="shared" si="285"/>
        <v>12</v>
      </c>
    </row>
    <row r="9101" spans="1:20" x14ac:dyDescent="0.3">
      <c r="A9101" s="1">
        <v>45639</v>
      </c>
      <c r="B9101" t="s">
        <v>9546</v>
      </c>
      <c r="C9101" t="s">
        <v>42</v>
      </c>
      <c r="D9101" t="s">
        <v>43</v>
      </c>
      <c r="E9101" t="s">
        <v>51</v>
      </c>
      <c r="F9101" t="s">
        <v>52</v>
      </c>
      <c r="G9101" t="s">
        <v>46</v>
      </c>
      <c r="H9101" t="s">
        <v>59</v>
      </c>
      <c r="I9101" t="s">
        <v>60</v>
      </c>
      <c r="J9101">
        <v>17</v>
      </c>
      <c r="K9101">
        <v>4500</v>
      </c>
      <c r="L9101">
        <v>4</v>
      </c>
      <c r="M9101">
        <v>73440</v>
      </c>
      <c r="N9101">
        <v>62819.28</v>
      </c>
      <c r="O9101">
        <v>10620.72</v>
      </c>
      <c r="P9101" t="s">
        <v>72</v>
      </c>
      <c r="Q9101" t="s">
        <v>47</v>
      </c>
      <c r="R9101" t="s">
        <v>31</v>
      </c>
      <c r="S9101">
        <f t="shared" si="284"/>
        <v>2024</v>
      </c>
      <c r="T9101">
        <f t="shared" si="285"/>
        <v>12</v>
      </c>
    </row>
    <row r="9102" spans="1:20" x14ac:dyDescent="0.3">
      <c r="A9102" s="1">
        <v>45640</v>
      </c>
      <c r="B9102" t="s">
        <v>9547</v>
      </c>
      <c r="C9102" t="s">
        <v>58</v>
      </c>
      <c r="D9102" t="s">
        <v>50</v>
      </c>
      <c r="E9102" t="s">
        <v>24</v>
      </c>
      <c r="F9102" t="s">
        <v>111</v>
      </c>
      <c r="G9102" t="s">
        <v>85</v>
      </c>
      <c r="H9102" t="s">
        <v>80</v>
      </c>
      <c r="I9102" t="s">
        <v>28</v>
      </c>
      <c r="J9102">
        <v>21</v>
      </c>
      <c r="K9102">
        <v>12000</v>
      </c>
      <c r="L9102">
        <v>10</v>
      </c>
      <c r="M9102">
        <v>226800</v>
      </c>
      <c r="N9102">
        <v>212647.44</v>
      </c>
      <c r="O9102">
        <v>14152.56</v>
      </c>
      <c r="P9102" t="s">
        <v>72</v>
      </c>
      <c r="Q9102" t="s">
        <v>55</v>
      </c>
      <c r="R9102" t="s">
        <v>102</v>
      </c>
      <c r="S9102">
        <f t="shared" si="284"/>
        <v>2024</v>
      </c>
      <c r="T9102">
        <f t="shared" si="285"/>
        <v>12</v>
      </c>
    </row>
    <row r="9103" spans="1:20" x14ac:dyDescent="0.3">
      <c r="A9103" s="1">
        <v>45641</v>
      </c>
      <c r="B9103" t="s">
        <v>9548</v>
      </c>
      <c r="C9103" t="s">
        <v>34</v>
      </c>
      <c r="D9103" t="s">
        <v>23</v>
      </c>
      <c r="E9103" t="s">
        <v>51</v>
      </c>
      <c r="F9103" t="s">
        <v>99</v>
      </c>
      <c r="G9103" t="s">
        <v>46</v>
      </c>
      <c r="H9103" t="s">
        <v>70</v>
      </c>
      <c r="I9103" t="s">
        <v>71</v>
      </c>
      <c r="J9103">
        <v>19</v>
      </c>
      <c r="K9103">
        <v>600</v>
      </c>
      <c r="L9103">
        <v>7</v>
      </c>
      <c r="M9103">
        <v>10602</v>
      </c>
      <c r="N9103">
        <v>8900.35</v>
      </c>
      <c r="O9103">
        <v>1701.65</v>
      </c>
      <c r="P9103" t="s">
        <v>65</v>
      </c>
      <c r="Q9103" t="s">
        <v>30</v>
      </c>
      <c r="R9103" t="s">
        <v>39</v>
      </c>
      <c r="S9103">
        <f t="shared" si="284"/>
        <v>2024</v>
      </c>
      <c r="T9103">
        <f t="shared" si="285"/>
        <v>12</v>
      </c>
    </row>
    <row r="9104" spans="1:20" x14ac:dyDescent="0.3">
      <c r="A9104" s="1">
        <v>45642</v>
      </c>
      <c r="B9104" t="s">
        <v>9549</v>
      </c>
      <c r="C9104" t="s">
        <v>108</v>
      </c>
      <c r="D9104" t="s">
        <v>43</v>
      </c>
      <c r="E9104" t="s">
        <v>51</v>
      </c>
      <c r="F9104" t="s">
        <v>99</v>
      </c>
      <c r="G9104" t="s">
        <v>85</v>
      </c>
      <c r="H9104" t="s">
        <v>70</v>
      </c>
      <c r="I9104" t="s">
        <v>71</v>
      </c>
      <c r="J9104">
        <v>3</v>
      </c>
      <c r="K9104">
        <v>600</v>
      </c>
      <c r="L9104">
        <v>18</v>
      </c>
      <c r="M9104">
        <v>1476</v>
      </c>
      <c r="N9104">
        <v>1155.25</v>
      </c>
      <c r="O9104">
        <v>320.75</v>
      </c>
      <c r="P9104" t="s">
        <v>65</v>
      </c>
      <c r="Q9104" t="s">
        <v>47</v>
      </c>
      <c r="R9104" t="s">
        <v>102</v>
      </c>
      <c r="S9104">
        <f t="shared" si="284"/>
        <v>2024</v>
      </c>
      <c r="T9104">
        <f t="shared" si="285"/>
        <v>12</v>
      </c>
    </row>
    <row r="9105" spans="1:20" x14ac:dyDescent="0.3">
      <c r="A9105" s="1">
        <v>45643</v>
      </c>
      <c r="B9105" t="s">
        <v>9550</v>
      </c>
      <c r="C9105" t="s">
        <v>108</v>
      </c>
      <c r="D9105" t="s">
        <v>23</v>
      </c>
      <c r="E9105" t="s">
        <v>51</v>
      </c>
      <c r="F9105" t="s">
        <v>77</v>
      </c>
      <c r="G9105" t="s">
        <v>37</v>
      </c>
      <c r="H9105" t="s">
        <v>132</v>
      </c>
      <c r="I9105" t="s">
        <v>28</v>
      </c>
      <c r="J9105">
        <v>3</v>
      </c>
      <c r="K9105">
        <v>3500</v>
      </c>
      <c r="L9105">
        <v>20</v>
      </c>
      <c r="M9105">
        <v>8400</v>
      </c>
      <c r="N9105">
        <v>6962.09</v>
      </c>
      <c r="O9105">
        <v>1437.91</v>
      </c>
      <c r="P9105" t="s">
        <v>29</v>
      </c>
      <c r="Q9105" t="s">
        <v>47</v>
      </c>
      <c r="R9105" t="s">
        <v>61</v>
      </c>
      <c r="S9105">
        <f t="shared" si="284"/>
        <v>2024</v>
      </c>
      <c r="T9105">
        <f t="shared" si="285"/>
        <v>12</v>
      </c>
    </row>
    <row r="9106" spans="1:20" x14ac:dyDescent="0.3">
      <c r="A9106" s="1">
        <v>45644</v>
      </c>
      <c r="B9106" t="s">
        <v>9551</v>
      </c>
      <c r="C9106" t="s">
        <v>108</v>
      </c>
      <c r="D9106" t="s">
        <v>50</v>
      </c>
      <c r="E9106" t="s">
        <v>51</v>
      </c>
      <c r="F9106" t="s">
        <v>52</v>
      </c>
      <c r="G9106" t="s">
        <v>37</v>
      </c>
      <c r="H9106" t="s">
        <v>53</v>
      </c>
      <c r="I9106" t="s">
        <v>54</v>
      </c>
      <c r="J9106">
        <v>18</v>
      </c>
      <c r="K9106">
        <v>2500</v>
      </c>
      <c r="L9106">
        <v>10</v>
      </c>
      <c r="M9106">
        <v>40500</v>
      </c>
      <c r="N9106">
        <v>29445.759999999998</v>
      </c>
      <c r="O9106">
        <v>11054.24</v>
      </c>
      <c r="P9106" t="s">
        <v>38</v>
      </c>
      <c r="Q9106" t="s">
        <v>30</v>
      </c>
      <c r="R9106" t="s">
        <v>61</v>
      </c>
      <c r="S9106">
        <f t="shared" si="284"/>
        <v>2024</v>
      </c>
      <c r="T9106">
        <f t="shared" si="285"/>
        <v>12</v>
      </c>
    </row>
    <row r="9107" spans="1:20" x14ac:dyDescent="0.3">
      <c r="A9107" s="1">
        <v>45645</v>
      </c>
      <c r="B9107" t="s">
        <v>9552</v>
      </c>
      <c r="C9107" t="s">
        <v>98</v>
      </c>
      <c r="D9107" t="s">
        <v>23</v>
      </c>
      <c r="E9107" t="s">
        <v>51</v>
      </c>
      <c r="F9107" t="s">
        <v>77</v>
      </c>
      <c r="G9107" t="s">
        <v>26</v>
      </c>
      <c r="H9107" t="s">
        <v>70</v>
      </c>
      <c r="I9107" t="s">
        <v>71</v>
      </c>
      <c r="J9107">
        <v>10</v>
      </c>
      <c r="K9107">
        <v>600</v>
      </c>
      <c r="L9107">
        <v>11</v>
      </c>
      <c r="M9107">
        <v>5340</v>
      </c>
      <c r="N9107">
        <v>4977.75</v>
      </c>
      <c r="O9107">
        <v>362.25</v>
      </c>
      <c r="P9107" t="s">
        <v>72</v>
      </c>
      <c r="Q9107" t="s">
        <v>30</v>
      </c>
      <c r="R9107" t="s">
        <v>81</v>
      </c>
      <c r="S9107">
        <f t="shared" si="284"/>
        <v>2024</v>
      </c>
      <c r="T9107">
        <f t="shared" si="285"/>
        <v>12</v>
      </c>
    </row>
    <row r="9108" spans="1:20" x14ac:dyDescent="0.3">
      <c r="A9108" s="1">
        <v>45646</v>
      </c>
      <c r="B9108" t="s">
        <v>9553</v>
      </c>
      <c r="C9108" t="s">
        <v>58</v>
      </c>
      <c r="D9108" t="s">
        <v>23</v>
      </c>
      <c r="E9108" t="s">
        <v>44</v>
      </c>
      <c r="F9108" t="s">
        <v>45</v>
      </c>
      <c r="G9108" t="s">
        <v>46</v>
      </c>
      <c r="H9108" t="s">
        <v>132</v>
      </c>
      <c r="I9108" t="s">
        <v>28</v>
      </c>
      <c r="J9108">
        <v>23</v>
      </c>
      <c r="K9108">
        <v>3500</v>
      </c>
      <c r="L9108">
        <v>0</v>
      </c>
      <c r="M9108">
        <v>80500</v>
      </c>
      <c r="N9108">
        <v>72410.61</v>
      </c>
      <c r="O9108">
        <v>8089.39</v>
      </c>
      <c r="P9108" t="s">
        <v>29</v>
      </c>
      <c r="Q9108" t="s">
        <v>90</v>
      </c>
      <c r="R9108" t="s">
        <v>73</v>
      </c>
      <c r="S9108">
        <f t="shared" si="284"/>
        <v>2024</v>
      </c>
      <c r="T9108">
        <f t="shared" si="285"/>
        <v>12</v>
      </c>
    </row>
    <row r="9109" spans="1:20" x14ac:dyDescent="0.3">
      <c r="A9109" s="1">
        <v>45647</v>
      </c>
      <c r="B9109" t="s">
        <v>9554</v>
      </c>
      <c r="C9109" t="s">
        <v>34</v>
      </c>
      <c r="D9109" t="s">
        <v>43</v>
      </c>
      <c r="E9109" t="s">
        <v>51</v>
      </c>
      <c r="F9109" t="s">
        <v>52</v>
      </c>
      <c r="G9109" t="s">
        <v>26</v>
      </c>
      <c r="H9109" t="s">
        <v>140</v>
      </c>
      <c r="I9109" t="s">
        <v>71</v>
      </c>
      <c r="J9109">
        <v>24</v>
      </c>
      <c r="K9109">
        <v>900</v>
      </c>
      <c r="L9109">
        <v>17</v>
      </c>
      <c r="M9109">
        <v>17928</v>
      </c>
      <c r="N9109">
        <v>15500.15</v>
      </c>
      <c r="O9109">
        <v>2427.85</v>
      </c>
      <c r="P9109" t="s">
        <v>72</v>
      </c>
      <c r="Q9109" t="s">
        <v>90</v>
      </c>
      <c r="R9109" t="s">
        <v>86</v>
      </c>
      <c r="S9109">
        <f t="shared" si="284"/>
        <v>2024</v>
      </c>
      <c r="T9109">
        <f t="shared" si="285"/>
        <v>12</v>
      </c>
    </row>
    <row r="9110" spans="1:20" x14ac:dyDescent="0.3">
      <c r="A9110" s="1">
        <v>45648</v>
      </c>
      <c r="B9110" t="s">
        <v>9555</v>
      </c>
      <c r="C9110" t="s">
        <v>84</v>
      </c>
      <c r="D9110" t="s">
        <v>50</v>
      </c>
      <c r="E9110" t="s">
        <v>51</v>
      </c>
      <c r="F9110" t="s">
        <v>192</v>
      </c>
      <c r="G9110" t="s">
        <v>26</v>
      </c>
      <c r="H9110" t="s">
        <v>80</v>
      </c>
      <c r="I9110" t="s">
        <v>28</v>
      </c>
      <c r="J9110">
        <v>8</v>
      </c>
      <c r="K9110">
        <v>12000</v>
      </c>
      <c r="L9110">
        <v>10</v>
      </c>
      <c r="M9110">
        <v>86400</v>
      </c>
      <c r="N9110">
        <v>78682.039999999994</v>
      </c>
      <c r="O9110">
        <v>7717.96</v>
      </c>
      <c r="P9110" t="s">
        <v>93</v>
      </c>
      <c r="Q9110" t="s">
        <v>55</v>
      </c>
      <c r="R9110" t="s">
        <v>81</v>
      </c>
      <c r="S9110">
        <f t="shared" si="284"/>
        <v>2024</v>
      </c>
      <c r="T9110">
        <f t="shared" si="285"/>
        <v>12</v>
      </c>
    </row>
    <row r="9111" spans="1:20" x14ac:dyDescent="0.3">
      <c r="A9111" s="1">
        <v>45649</v>
      </c>
      <c r="B9111" t="s">
        <v>9556</v>
      </c>
      <c r="C9111" t="s">
        <v>84</v>
      </c>
      <c r="D9111" t="s">
        <v>23</v>
      </c>
      <c r="E9111" t="s">
        <v>44</v>
      </c>
      <c r="F9111" t="s">
        <v>89</v>
      </c>
      <c r="G9111" t="s">
        <v>26</v>
      </c>
      <c r="H9111" t="s">
        <v>140</v>
      </c>
      <c r="I9111" t="s">
        <v>71</v>
      </c>
      <c r="J9111">
        <v>9</v>
      </c>
      <c r="K9111">
        <v>900</v>
      </c>
      <c r="L9111">
        <v>13</v>
      </c>
      <c r="M9111">
        <v>7047</v>
      </c>
      <c r="N9111">
        <v>6314.58</v>
      </c>
      <c r="O9111">
        <v>732.42</v>
      </c>
      <c r="P9111" t="s">
        <v>93</v>
      </c>
      <c r="Q9111" t="s">
        <v>30</v>
      </c>
      <c r="R9111" t="s">
        <v>123</v>
      </c>
      <c r="S9111">
        <f t="shared" si="284"/>
        <v>2024</v>
      </c>
      <c r="T9111">
        <f t="shared" si="285"/>
        <v>12</v>
      </c>
    </row>
    <row r="9112" spans="1:20" x14ac:dyDescent="0.3">
      <c r="A9112" s="1">
        <v>45650</v>
      </c>
      <c r="B9112" t="s">
        <v>9557</v>
      </c>
      <c r="C9112" t="s">
        <v>76</v>
      </c>
      <c r="D9112" t="s">
        <v>50</v>
      </c>
      <c r="E9112" t="s">
        <v>44</v>
      </c>
      <c r="F9112" t="s">
        <v>45</v>
      </c>
      <c r="G9112" t="s">
        <v>37</v>
      </c>
      <c r="H9112" t="s">
        <v>59</v>
      </c>
      <c r="I9112" t="s">
        <v>60</v>
      </c>
      <c r="J9112">
        <v>19</v>
      </c>
      <c r="K9112">
        <v>4500</v>
      </c>
      <c r="L9112">
        <v>5</v>
      </c>
      <c r="M9112">
        <v>81225</v>
      </c>
      <c r="N9112">
        <v>63896.91</v>
      </c>
      <c r="O9112">
        <v>17328.09</v>
      </c>
      <c r="P9112" t="s">
        <v>93</v>
      </c>
      <c r="Q9112" t="s">
        <v>30</v>
      </c>
      <c r="R9112" t="s">
        <v>123</v>
      </c>
      <c r="S9112">
        <f t="shared" si="284"/>
        <v>2024</v>
      </c>
      <c r="T9112">
        <f t="shared" si="285"/>
        <v>12</v>
      </c>
    </row>
    <row r="9113" spans="1:20" x14ac:dyDescent="0.3">
      <c r="A9113" s="1">
        <v>45651</v>
      </c>
      <c r="B9113" t="s">
        <v>9558</v>
      </c>
      <c r="C9113" t="s">
        <v>137</v>
      </c>
      <c r="D9113" t="s">
        <v>43</v>
      </c>
      <c r="E9113" t="s">
        <v>51</v>
      </c>
      <c r="F9113" t="s">
        <v>192</v>
      </c>
      <c r="G9113" t="s">
        <v>26</v>
      </c>
      <c r="H9113" t="s">
        <v>120</v>
      </c>
      <c r="I9113" t="s">
        <v>28</v>
      </c>
      <c r="J9113">
        <v>25</v>
      </c>
      <c r="K9113">
        <v>15000</v>
      </c>
      <c r="L9113">
        <v>9</v>
      </c>
      <c r="M9113">
        <v>341250</v>
      </c>
      <c r="N9113">
        <v>272767.56</v>
      </c>
      <c r="O9113">
        <v>68482.44</v>
      </c>
      <c r="P9113" t="s">
        <v>72</v>
      </c>
      <c r="Q9113" t="s">
        <v>30</v>
      </c>
      <c r="R9113" t="s">
        <v>86</v>
      </c>
      <c r="S9113">
        <f t="shared" si="284"/>
        <v>2024</v>
      </c>
      <c r="T9113">
        <f t="shared" si="285"/>
        <v>12</v>
      </c>
    </row>
    <row r="9114" spans="1:20" x14ac:dyDescent="0.3">
      <c r="A9114" s="1">
        <v>45652</v>
      </c>
      <c r="B9114" t="s">
        <v>9559</v>
      </c>
      <c r="C9114" t="s">
        <v>137</v>
      </c>
      <c r="D9114" t="s">
        <v>43</v>
      </c>
      <c r="E9114" t="s">
        <v>35</v>
      </c>
      <c r="F9114" t="s">
        <v>36</v>
      </c>
      <c r="G9114" t="s">
        <v>37</v>
      </c>
      <c r="H9114" t="s">
        <v>120</v>
      </c>
      <c r="I9114" t="s">
        <v>28</v>
      </c>
      <c r="J9114">
        <v>12</v>
      </c>
      <c r="K9114">
        <v>15000</v>
      </c>
      <c r="L9114">
        <v>19</v>
      </c>
      <c r="M9114">
        <v>145800</v>
      </c>
      <c r="N9114">
        <v>111990.07</v>
      </c>
      <c r="O9114">
        <v>33809.93</v>
      </c>
      <c r="P9114" t="s">
        <v>38</v>
      </c>
      <c r="Q9114" t="s">
        <v>90</v>
      </c>
      <c r="R9114" t="s">
        <v>61</v>
      </c>
      <c r="S9114">
        <f t="shared" si="284"/>
        <v>2024</v>
      </c>
      <c r="T9114">
        <f t="shared" si="285"/>
        <v>12</v>
      </c>
    </row>
    <row r="9115" spans="1:20" x14ac:dyDescent="0.3">
      <c r="A9115" s="1">
        <v>45653</v>
      </c>
      <c r="B9115" t="s">
        <v>9560</v>
      </c>
      <c r="C9115" t="s">
        <v>143</v>
      </c>
      <c r="D9115" t="s">
        <v>50</v>
      </c>
      <c r="E9115" t="s">
        <v>35</v>
      </c>
      <c r="F9115" t="s">
        <v>36</v>
      </c>
      <c r="G9115" t="s">
        <v>26</v>
      </c>
      <c r="H9115" t="s">
        <v>132</v>
      </c>
      <c r="I9115" t="s">
        <v>28</v>
      </c>
      <c r="J9115">
        <v>11</v>
      </c>
      <c r="K9115">
        <v>3500</v>
      </c>
      <c r="L9115">
        <v>3</v>
      </c>
      <c r="M9115">
        <v>37345</v>
      </c>
      <c r="N9115">
        <v>29925.11</v>
      </c>
      <c r="O9115">
        <v>7419.89</v>
      </c>
      <c r="P9115" t="s">
        <v>93</v>
      </c>
      <c r="Q9115" t="s">
        <v>55</v>
      </c>
      <c r="R9115" t="s">
        <v>123</v>
      </c>
      <c r="S9115">
        <f t="shared" si="284"/>
        <v>2024</v>
      </c>
      <c r="T9115">
        <f t="shared" si="285"/>
        <v>12</v>
      </c>
    </row>
    <row r="9116" spans="1:20" x14ac:dyDescent="0.3">
      <c r="A9116" s="1">
        <v>45654</v>
      </c>
      <c r="B9116" t="s">
        <v>9561</v>
      </c>
      <c r="C9116" t="s">
        <v>22</v>
      </c>
      <c r="D9116" t="s">
        <v>50</v>
      </c>
      <c r="E9116" t="s">
        <v>35</v>
      </c>
      <c r="F9116" t="s">
        <v>36</v>
      </c>
      <c r="G9116" t="s">
        <v>37</v>
      </c>
      <c r="H9116" t="s">
        <v>27</v>
      </c>
      <c r="I9116" t="s">
        <v>28</v>
      </c>
      <c r="J9116">
        <v>21</v>
      </c>
      <c r="K9116">
        <v>45000</v>
      </c>
      <c r="L9116">
        <v>10</v>
      </c>
      <c r="M9116">
        <v>850500</v>
      </c>
      <c r="N9116">
        <v>746212.15</v>
      </c>
      <c r="O9116">
        <v>104287.85</v>
      </c>
      <c r="P9116" t="s">
        <v>93</v>
      </c>
      <c r="Q9116" t="s">
        <v>90</v>
      </c>
      <c r="R9116" t="s">
        <v>102</v>
      </c>
      <c r="S9116">
        <f t="shared" si="284"/>
        <v>2024</v>
      </c>
      <c r="T9116">
        <f t="shared" si="285"/>
        <v>12</v>
      </c>
    </row>
    <row r="9117" spans="1:20" x14ac:dyDescent="0.3">
      <c r="A9117" s="1">
        <v>45655</v>
      </c>
      <c r="B9117" t="s">
        <v>9562</v>
      </c>
      <c r="C9117" t="s">
        <v>76</v>
      </c>
      <c r="D9117" t="s">
        <v>23</v>
      </c>
      <c r="E9117" t="s">
        <v>35</v>
      </c>
      <c r="F9117" t="s">
        <v>36</v>
      </c>
      <c r="G9117" t="s">
        <v>85</v>
      </c>
      <c r="H9117" t="s">
        <v>53</v>
      </c>
      <c r="I9117" t="s">
        <v>54</v>
      </c>
      <c r="J9117">
        <v>10</v>
      </c>
      <c r="K9117">
        <v>2500</v>
      </c>
      <c r="L9117">
        <v>20</v>
      </c>
      <c r="M9117">
        <v>20000</v>
      </c>
      <c r="N9117">
        <v>14528.09</v>
      </c>
      <c r="O9117">
        <v>5471.91</v>
      </c>
      <c r="P9117" t="s">
        <v>65</v>
      </c>
      <c r="Q9117" t="s">
        <v>47</v>
      </c>
      <c r="R9117" t="s">
        <v>31</v>
      </c>
      <c r="S9117">
        <f t="shared" si="284"/>
        <v>2024</v>
      </c>
      <c r="T9117">
        <f t="shared" si="285"/>
        <v>12</v>
      </c>
    </row>
    <row r="9118" spans="1:20" x14ac:dyDescent="0.3">
      <c r="A9118" s="1">
        <v>45656</v>
      </c>
      <c r="B9118" t="s">
        <v>9563</v>
      </c>
      <c r="C9118" t="s">
        <v>34</v>
      </c>
      <c r="D9118" t="s">
        <v>50</v>
      </c>
      <c r="E9118" t="s">
        <v>44</v>
      </c>
      <c r="F9118" t="s">
        <v>45</v>
      </c>
      <c r="G9118" t="s">
        <v>46</v>
      </c>
      <c r="H9118" t="s">
        <v>27</v>
      </c>
      <c r="I9118" t="s">
        <v>28</v>
      </c>
      <c r="J9118">
        <v>5</v>
      </c>
      <c r="K9118">
        <v>45000</v>
      </c>
      <c r="L9118">
        <v>16</v>
      </c>
      <c r="M9118">
        <v>189000</v>
      </c>
      <c r="N9118">
        <v>173323.78</v>
      </c>
      <c r="O9118">
        <v>15676.22</v>
      </c>
      <c r="P9118" t="s">
        <v>93</v>
      </c>
      <c r="Q9118" t="s">
        <v>30</v>
      </c>
      <c r="R9118" t="s">
        <v>86</v>
      </c>
      <c r="S9118">
        <f t="shared" si="284"/>
        <v>2024</v>
      </c>
      <c r="T9118">
        <f t="shared" si="285"/>
        <v>12</v>
      </c>
    </row>
    <row r="9119" spans="1:20" x14ac:dyDescent="0.3">
      <c r="A9119" s="1">
        <v>45657</v>
      </c>
      <c r="B9119" t="s">
        <v>9564</v>
      </c>
      <c r="C9119" t="s">
        <v>22</v>
      </c>
      <c r="D9119" t="s">
        <v>43</v>
      </c>
      <c r="E9119" t="s">
        <v>24</v>
      </c>
      <c r="F9119" t="s">
        <v>25</v>
      </c>
      <c r="G9119" t="s">
        <v>46</v>
      </c>
      <c r="H9119" t="s">
        <v>53</v>
      </c>
      <c r="I9119" t="s">
        <v>54</v>
      </c>
      <c r="J9119">
        <v>18</v>
      </c>
      <c r="K9119">
        <v>2500</v>
      </c>
      <c r="L9119">
        <v>20</v>
      </c>
      <c r="M9119">
        <v>36000</v>
      </c>
      <c r="N9119">
        <v>33740.629999999997</v>
      </c>
      <c r="O9119">
        <v>2259.37</v>
      </c>
      <c r="P9119" t="s">
        <v>93</v>
      </c>
      <c r="Q9119" t="s">
        <v>55</v>
      </c>
      <c r="R9119" t="s">
        <v>31</v>
      </c>
      <c r="S9119">
        <f t="shared" si="284"/>
        <v>2024</v>
      </c>
      <c r="T9119">
        <f t="shared" si="285"/>
        <v>12</v>
      </c>
    </row>
    <row r="9120" spans="1:20" x14ac:dyDescent="0.3">
      <c r="A9120" s="1">
        <v>45292</v>
      </c>
      <c r="B9120" t="s">
        <v>9565</v>
      </c>
      <c r="C9120" t="s">
        <v>108</v>
      </c>
      <c r="D9120" t="s">
        <v>50</v>
      </c>
      <c r="E9120" t="s">
        <v>35</v>
      </c>
      <c r="F9120" t="s">
        <v>36</v>
      </c>
      <c r="G9120" t="s">
        <v>26</v>
      </c>
      <c r="H9120" t="s">
        <v>70</v>
      </c>
      <c r="I9120" t="s">
        <v>71</v>
      </c>
      <c r="J9120">
        <v>5</v>
      </c>
      <c r="K9120">
        <v>600</v>
      </c>
      <c r="L9120">
        <v>8</v>
      </c>
      <c r="M9120">
        <v>2760</v>
      </c>
      <c r="N9120">
        <v>2267.83</v>
      </c>
      <c r="O9120">
        <v>492.17</v>
      </c>
      <c r="P9120" t="s">
        <v>29</v>
      </c>
      <c r="Q9120" t="s">
        <v>30</v>
      </c>
      <c r="R9120" t="s">
        <v>81</v>
      </c>
      <c r="S9120">
        <f t="shared" si="284"/>
        <v>2024</v>
      </c>
      <c r="T9120">
        <f t="shared" si="285"/>
        <v>1</v>
      </c>
    </row>
    <row r="9121" spans="1:20" x14ac:dyDescent="0.3">
      <c r="A9121" s="1">
        <v>45293</v>
      </c>
      <c r="B9121" t="s">
        <v>9566</v>
      </c>
      <c r="C9121" t="s">
        <v>42</v>
      </c>
      <c r="D9121" t="s">
        <v>43</v>
      </c>
      <c r="E9121" t="s">
        <v>51</v>
      </c>
      <c r="F9121" t="s">
        <v>52</v>
      </c>
      <c r="G9121" t="s">
        <v>37</v>
      </c>
      <c r="H9121" t="s">
        <v>120</v>
      </c>
      <c r="I9121" t="s">
        <v>28</v>
      </c>
      <c r="J9121">
        <v>20</v>
      </c>
      <c r="K9121">
        <v>15000</v>
      </c>
      <c r="L9121">
        <v>18</v>
      </c>
      <c r="M9121">
        <v>246000</v>
      </c>
      <c r="N9121">
        <v>204627.88</v>
      </c>
      <c r="O9121">
        <v>41372.120000000003</v>
      </c>
      <c r="P9121" t="s">
        <v>72</v>
      </c>
      <c r="Q9121" t="s">
        <v>47</v>
      </c>
      <c r="R9121" t="s">
        <v>61</v>
      </c>
      <c r="S9121">
        <f t="shared" si="284"/>
        <v>2024</v>
      </c>
      <c r="T9121">
        <f t="shared" si="285"/>
        <v>1</v>
      </c>
    </row>
    <row r="9122" spans="1:20" x14ac:dyDescent="0.3">
      <c r="A9122" s="1">
        <v>45294</v>
      </c>
      <c r="B9122" t="s">
        <v>9567</v>
      </c>
      <c r="C9122" t="s">
        <v>143</v>
      </c>
      <c r="D9122" t="s">
        <v>50</v>
      </c>
      <c r="E9122" t="s">
        <v>35</v>
      </c>
      <c r="F9122" t="s">
        <v>36</v>
      </c>
      <c r="G9122" t="s">
        <v>37</v>
      </c>
      <c r="H9122" t="s">
        <v>59</v>
      </c>
      <c r="I9122" t="s">
        <v>60</v>
      </c>
      <c r="J9122">
        <v>13</v>
      </c>
      <c r="K9122">
        <v>4500</v>
      </c>
      <c r="L9122">
        <v>9</v>
      </c>
      <c r="M9122">
        <v>53235</v>
      </c>
      <c r="N9122">
        <v>47482.49</v>
      </c>
      <c r="O9122">
        <v>5752.51</v>
      </c>
      <c r="P9122" t="s">
        <v>38</v>
      </c>
      <c r="Q9122" t="s">
        <v>30</v>
      </c>
      <c r="R9122" t="s">
        <v>73</v>
      </c>
      <c r="S9122">
        <f t="shared" si="284"/>
        <v>2024</v>
      </c>
      <c r="T9122">
        <f t="shared" si="285"/>
        <v>1</v>
      </c>
    </row>
    <row r="9123" spans="1:20" x14ac:dyDescent="0.3">
      <c r="A9123" s="1">
        <v>45295</v>
      </c>
      <c r="B9123" t="s">
        <v>9568</v>
      </c>
      <c r="C9123" t="s">
        <v>98</v>
      </c>
      <c r="D9123" t="s">
        <v>50</v>
      </c>
      <c r="E9123" t="s">
        <v>35</v>
      </c>
      <c r="F9123" t="s">
        <v>36</v>
      </c>
      <c r="G9123" t="s">
        <v>26</v>
      </c>
      <c r="H9123" t="s">
        <v>53</v>
      </c>
      <c r="I9123" t="s">
        <v>54</v>
      </c>
      <c r="J9123">
        <v>25</v>
      </c>
      <c r="K9123">
        <v>2500</v>
      </c>
      <c r="L9123">
        <v>11</v>
      </c>
      <c r="M9123">
        <v>55625</v>
      </c>
      <c r="N9123">
        <v>44949.29</v>
      </c>
      <c r="O9123">
        <v>10675.71</v>
      </c>
      <c r="P9123" t="s">
        <v>65</v>
      </c>
      <c r="Q9123" t="s">
        <v>55</v>
      </c>
      <c r="R9123" t="s">
        <v>39</v>
      </c>
      <c r="S9123">
        <f t="shared" si="284"/>
        <v>2024</v>
      </c>
      <c r="T9123">
        <f t="shared" si="285"/>
        <v>1</v>
      </c>
    </row>
    <row r="9124" spans="1:20" x14ac:dyDescent="0.3">
      <c r="A9124" s="1">
        <v>45296</v>
      </c>
      <c r="B9124" t="s">
        <v>9569</v>
      </c>
      <c r="C9124" t="s">
        <v>64</v>
      </c>
      <c r="D9124" t="s">
        <v>43</v>
      </c>
      <c r="E9124" t="s">
        <v>51</v>
      </c>
      <c r="F9124" t="s">
        <v>52</v>
      </c>
      <c r="G9124" t="s">
        <v>37</v>
      </c>
      <c r="H9124" t="s">
        <v>27</v>
      </c>
      <c r="I9124" t="s">
        <v>28</v>
      </c>
      <c r="J9124">
        <v>18</v>
      </c>
      <c r="K9124">
        <v>45000</v>
      </c>
      <c r="L9124">
        <v>0</v>
      </c>
      <c r="M9124">
        <v>810000</v>
      </c>
      <c r="N9124">
        <v>745313.42</v>
      </c>
      <c r="O9124">
        <v>64686.58</v>
      </c>
      <c r="P9124" t="s">
        <v>29</v>
      </c>
      <c r="Q9124" t="s">
        <v>55</v>
      </c>
      <c r="R9124" t="s">
        <v>61</v>
      </c>
      <c r="S9124">
        <f t="shared" si="284"/>
        <v>2024</v>
      </c>
      <c r="T9124">
        <f t="shared" si="285"/>
        <v>1</v>
      </c>
    </row>
    <row r="9125" spans="1:20" x14ac:dyDescent="0.3">
      <c r="A9125" s="1">
        <v>45297</v>
      </c>
      <c r="B9125" t="s">
        <v>9570</v>
      </c>
      <c r="C9125" t="s">
        <v>137</v>
      </c>
      <c r="D9125" t="s">
        <v>23</v>
      </c>
      <c r="E9125" t="s">
        <v>35</v>
      </c>
      <c r="F9125" t="s">
        <v>36</v>
      </c>
      <c r="G9125" t="s">
        <v>37</v>
      </c>
      <c r="H9125" t="s">
        <v>59</v>
      </c>
      <c r="I9125" t="s">
        <v>60</v>
      </c>
      <c r="J9125">
        <v>6</v>
      </c>
      <c r="K9125">
        <v>4500</v>
      </c>
      <c r="L9125">
        <v>16</v>
      </c>
      <c r="M9125">
        <v>22680</v>
      </c>
      <c r="N9125">
        <v>17896.82</v>
      </c>
      <c r="O9125">
        <v>4783.18</v>
      </c>
      <c r="P9125" t="s">
        <v>72</v>
      </c>
      <c r="Q9125" t="s">
        <v>90</v>
      </c>
      <c r="R9125" t="s">
        <v>73</v>
      </c>
      <c r="S9125">
        <f t="shared" si="284"/>
        <v>2024</v>
      </c>
      <c r="T9125">
        <f t="shared" si="285"/>
        <v>1</v>
      </c>
    </row>
    <row r="9126" spans="1:20" x14ac:dyDescent="0.3">
      <c r="A9126" s="1">
        <v>45298</v>
      </c>
      <c r="B9126" t="s">
        <v>9571</v>
      </c>
      <c r="C9126" t="s">
        <v>143</v>
      </c>
      <c r="D9126" t="s">
        <v>43</v>
      </c>
      <c r="E9126" t="s">
        <v>35</v>
      </c>
      <c r="F9126" t="s">
        <v>36</v>
      </c>
      <c r="G9126" t="s">
        <v>26</v>
      </c>
      <c r="H9126" t="s">
        <v>80</v>
      </c>
      <c r="I9126" t="s">
        <v>28</v>
      </c>
      <c r="J9126">
        <v>24</v>
      </c>
      <c r="K9126">
        <v>12000</v>
      </c>
      <c r="L9126">
        <v>2</v>
      </c>
      <c r="M9126">
        <v>282240</v>
      </c>
      <c r="N9126">
        <v>250800.91</v>
      </c>
      <c r="O9126">
        <v>31439.09</v>
      </c>
      <c r="P9126" t="s">
        <v>38</v>
      </c>
      <c r="Q9126" t="s">
        <v>90</v>
      </c>
      <c r="R9126" t="s">
        <v>81</v>
      </c>
      <c r="S9126">
        <f t="shared" si="284"/>
        <v>2024</v>
      </c>
      <c r="T9126">
        <f t="shared" si="285"/>
        <v>1</v>
      </c>
    </row>
    <row r="9127" spans="1:20" x14ac:dyDescent="0.3">
      <c r="A9127" s="1">
        <v>45299</v>
      </c>
      <c r="B9127" t="s">
        <v>9572</v>
      </c>
      <c r="C9127" t="s">
        <v>22</v>
      </c>
      <c r="D9127" t="s">
        <v>43</v>
      </c>
      <c r="E9127" t="s">
        <v>51</v>
      </c>
      <c r="F9127" t="s">
        <v>192</v>
      </c>
      <c r="G9127" t="s">
        <v>26</v>
      </c>
      <c r="H9127" t="s">
        <v>59</v>
      </c>
      <c r="I9127" t="s">
        <v>60</v>
      </c>
      <c r="J9127">
        <v>10</v>
      </c>
      <c r="K9127">
        <v>4500</v>
      </c>
      <c r="L9127">
        <v>8</v>
      </c>
      <c r="M9127">
        <v>41400</v>
      </c>
      <c r="N9127">
        <v>34534.03</v>
      </c>
      <c r="O9127">
        <v>6865.97</v>
      </c>
      <c r="P9127" t="s">
        <v>38</v>
      </c>
      <c r="Q9127" t="s">
        <v>30</v>
      </c>
      <c r="R9127" t="s">
        <v>123</v>
      </c>
      <c r="S9127">
        <f t="shared" si="284"/>
        <v>2024</v>
      </c>
      <c r="T9127">
        <f t="shared" si="285"/>
        <v>1</v>
      </c>
    </row>
    <row r="9128" spans="1:20" x14ac:dyDescent="0.3">
      <c r="A9128" s="1">
        <v>45300</v>
      </c>
      <c r="B9128" t="s">
        <v>9573</v>
      </c>
      <c r="C9128" t="s">
        <v>143</v>
      </c>
      <c r="D9128" t="s">
        <v>50</v>
      </c>
      <c r="E9128" t="s">
        <v>35</v>
      </c>
      <c r="F9128" t="s">
        <v>36</v>
      </c>
      <c r="G9128" t="s">
        <v>37</v>
      </c>
      <c r="H9128" t="s">
        <v>132</v>
      </c>
      <c r="I9128" t="s">
        <v>28</v>
      </c>
      <c r="J9128">
        <v>23</v>
      </c>
      <c r="K9128">
        <v>3500</v>
      </c>
      <c r="L9128">
        <v>6</v>
      </c>
      <c r="M9128">
        <v>75670</v>
      </c>
      <c r="N9128">
        <v>68424.850000000006</v>
      </c>
      <c r="O9128">
        <v>7245.15</v>
      </c>
      <c r="P9128" t="s">
        <v>72</v>
      </c>
      <c r="Q9128" t="s">
        <v>90</v>
      </c>
      <c r="R9128" t="s">
        <v>61</v>
      </c>
      <c r="S9128">
        <f t="shared" si="284"/>
        <v>2024</v>
      </c>
      <c r="T9128">
        <f t="shared" si="285"/>
        <v>1</v>
      </c>
    </row>
    <row r="9129" spans="1:20" x14ac:dyDescent="0.3">
      <c r="A9129" s="1">
        <v>45301</v>
      </c>
      <c r="B9129" t="s">
        <v>9574</v>
      </c>
      <c r="C9129" t="s">
        <v>76</v>
      </c>
      <c r="D9129" t="s">
        <v>43</v>
      </c>
      <c r="E9129" t="s">
        <v>44</v>
      </c>
      <c r="F9129" t="s">
        <v>89</v>
      </c>
      <c r="G9129" t="s">
        <v>46</v>
      </c>
      <c r="H9129" t="s">
        <v>53</v>
      </c>
      <c r="I9129" t="s">
        <v>54</v>
      </c>
      <c r="J9129">
        <v>24</v>
      </c>
      <c r="K9129">
        <v>2500</v>
      </c>
      <c r="L9129">
        <v>1</v>
      </c>
      <c r="M9129">
        <v>59400</v>
      </c>
      <c r="N9129">
        <v>55352.51</v>
      </c>
      <c r="O9129">
        <v>4047.49</v>
      </c>
      <c r="P9129" t="s">
        <v>29</v>
      </c>
      <c r="Q9129" t="s">
        <v>90</v>
      </c>
      <c r="R9129" t="s">
        <v>31</v>
      </c>
      <c r="S9129">
        <f t="shared" si="284"/>
        <v>2024</v>
      </c>
      <c r="T9129">
        <f t="shared" si="285"/>
        <v>1</v>
      </c>
    </row>
    <row r="9130" spans="1:20" x14ac:dyDescent="0.3">
      <c r="A9130" s="1">
        <v>45302</v>
      </c>
      <c r="B9130" t="s">
        <v>9575</v>
      </c>
      <c r="C9130" t="s">
        <v>34</v>
      </c>
      <c r="D9130" t="s">
        <v>43</v>
      </c>
      <c r="E9130" t="s">
        <v>24</v>
      </c>
      <c r="F9130" t="s">
        <v>111</v>
      </c>
      <c r="G9130" t="s">
        <v>26</v>
      </c>
      <c r="H9130" t="s">
        <v>70</v>
      </c>
      <c r="I9130" t="s">
        <v>71</v>
      </c>
      <c r="J9130">
        <v>4</v>
      </c>
      <c r="K9130">
        <v>600</v>
      </c>
      <c r="L9130">
        <v>10</v>
      </c>
      <c r="M9130">
        <v>2160</v>
      </c>
      <c r="N9130">
        <v>1775.59</v>
      </c>
      <c r="O9130">
        <v>384.41</v>
      </c>
      <c r="P9130" t="s">
        <v>38</v>
      </c>
      <c r="Q9130" t="s">
        <v>47</v>
      </c>
      <c r="R9130" t="s">
        <v>81</v>
      </c>
      <c r="S9130">
        <f t="shared" si="284"/>
        <v>2024</v>
      </c>
      <c r="T9130">
        <f t="shared" si="285"/>
        <v>1</v>
      </c>
    </row>
    <row r="9131" spans="1:20" x14ac:dyDescent="0.3">
      <c r="A9131" s="1">
        <v>45303</v>
      </c>
      <c r="B9131" t="s">
        <v>9576</v>
      </c>
      <c r="C9131" t="s">
        <v>76</v>
      </c>
      <c r="D9131" t="s">
        <v>43</v>
      </c>
      <c r="E9131" t="s">
        <v>51</v>
      </c>
      <c r="F9131" t="s">
        <v>52</v>
      </c>
      <c r="G9131" t="s">
        <v>26</v>
      </c>
      <c r="H9131" t="s">
        <v>80</v>
      </c>
      <c r="I9131" t="s">
        <v>28</v>
      </c>
      <c r="J9131">
        <v>9</v>
      </c>
      <c r="K9131">
        <v>12000</v>
      </c>
      <c r="L9131">
        <v>4</v>
      </c>
      <c r="M9131">
        <v>103680</v>
      </c>
      <c r="N9131">
        <v>94575.88</v>
      </c>
      <c r="O9131">
        <v>9104.1200000000008</v>
      </c>
      <c r="P9131" t="s">
        <v>93</v>
      </c>
      <c r="Q9131" t="s">
        <v>30</v>
      </c>
      <c r="R9131" t="s">
        <v>102</v>
      </c>
      <c r="S9131">
        <f t="shared" si="284"/>
        <v>2024</v>
      </c>
      <c r="T9131">
        <f t="shared" si="285"/>
        <v>1</v>
      </c>
    </row>
    <row r="9132" spans="1:20" x14ac:dyDescent="0.3">
      <c r="A9132" s="1">
        <v>45304</v>
      </c>
      <c r="B9132" t="s">
        <v>9577</v>
      </c>
      <c r="C9132" t="s">
        <v>64</v>
      </c>
      <c r="D9132" t="s">
        <v>23</v>
      </c>
      <c r="E9132" t="s">
        <v>24</v>
      </c>
      <c r="F9132" t="s">
        <v>69</v>
      </c>
      <c r="G9132" t="s">
        <v>26</v>
      </c>
      <c r="H9132" t="s">
        <v>120</v>
      </c>
      <c r="I9132" t="s">
        <v>28</v>
      </c>
      <c r="J9132">
        <v>2</v>
      </c>
      <c r="K9132">
        <v>15000</v>
      </c>
      <c r="L9132">
        <v>10</v>
      </c>
      <c r="M9132">
        <v>27000</v>
      </c>
      <c r="N9132">
        <v>21692.93</v>
      </c>
      <c r="O9132">
        <v>5307.07</v>
      </c>
      <c r="P9132" t="s">
        <v>93</v>
      </c>
      <c r="Q9132" t="s">
        <v>30</v>
      </c>
      <c r="R9132" t="s">
        <v>61</v>
      </c>
      <c r="S9132">
        <f t="shared" si="284"/>
        <v>2024</v>
      </c>
      <c r="T9132">
        <f t="shared" si="285"/>
        <v>1</v>
      </c>
    </row>
    <row r="9133" spans="1:20" x14ac:dyDescent="0.3">
      <c r="A9133" s="1">
        <v>45305</v>
      </c>
      <c r="B9133" t="s">
        <v>9578</v>
      </c>
      <c r="C9133" t="s">
        <v>76</v>
      </c>
      <c r="D9133" t="s">
        <v>43</v>
      </c>
      <c r="E9133" t="s">
        <v>35</v>
      </c>
      <c r="F9133" t="s">
        <v>36</v>
      </c>
      <c r="G9133" t="s">
        <v>26</v>
      </c>
      <c r="H9133" t="s">
        <v>120</v>
      </c>
      <c r="I9133" t="s">
        <v>28</v>
      </c>
      <c r="J9133">
        <v>19</v>
      </c>
      <c r="K9133">
        <v>15000</v>
      </c>
      <c r="L9133">
        <v>13</v>
      </c>
      <c r="M9133">
        <v>247950</v>
      </c>
      <c r="N9133">
        <v>214468.23</v>
      </c>
      <c r="O9133">
        <v>33481.769999999997</v>
      </c>
      <c r="P9133" t="s">
        <v>93</v>
      </c>
      <c r="Q9133" t="s">
        <v>55</v>
      </c>
      <c r="R9133" t="s">
        <v>123</v>
      </c>
      <c r="S9133">
        <f t="shared" si="284"/>
        <v>2024</v>
      </c>
      <c r="T9133">
        <f t="shared" si="285"/>
        <v>1</v>
      </c>
    </row>
    <row r="9134" spans="1:20" x14ac:dyDescent="0.3">
      <c r="A9134" s="1">
        <v>45306</v>
      </c>
      <c r="B9134" t="s">
        <v>9579</v>
      </c>
      <c r="C9134" t="s">
        <v>108</v>
      </c>
      <c r="D9134" t="s">
        <v>23</v>
      </c>
      <c r="E9134" t="s">
        <v>35</v>
      </c>
      <c r="F9134" t="s">
        <v>36</v>
      </c>
      <c r="G9134" t="s">
        <v>37</v>
      </c>
      <c r="H9134" t="s">
        <v>132</v>
      </c>
      <c r="I9134" t="s">
        <v>28</v>
      </c>
      <c r="J9134">
        <v>16</v>
      </c>
      <c r="K9134">
        <v>3500</v>
      </c>
      <c r="L9134">
        <v>4</v>
      </c>
      <c r="M9134">
        <v>53760</v>
      </c>
      <c r="N9134">
        <v>44107.839999999997</v>
      </c>
      <c r="O9134">
        <v>9652.16</v>
      </c>
      <c r="P9134" t="s">
        <v>65</v>
      </c>
      <c r="Q9134" t="s">
        <v>90</v>
      </c>
      <c r="R9134" t="s">
        <v>61</v>
      </c>
      <c r="S9134">
        <f t="shared" si="284"/>
        <v>2024</v>
      </c>
      <c r="T9134">
        <f t="shared" si="285"/>
        <v>1</v>
      </c>
    </row>
    <row r="9135" spans="1:20" x14ac:dyDescent="0.3">
      <c r="A9135" s="1">
        <v>45307</v>
      </c>
      <c r="B9135" t="s">
        <v>9580</v>
      </c>
      <c r="C9135" t="s">
        <v>84</v>
      </c>
      <c r="D9135" t="s">
        <v>23</v>
      </c>
      <c r="E9135" t="s">
        <v>35</v>
      </c>
      <c r="F9135" t="s">
        <v>36</v>
      </c>
      <c r="G9135" t="s">
        <v>46</v>
      </c>
      <c r="H9135" t="s">
        <v>132</v>
      </c>
      <c r="I9135" t="s">
        <v>28</v>
      </c>
      <c r="J9135">
        <v>3</v>
      </c>
      <c r="K9135">
        <v>3500</v>
      </c>
      <c r="L9135">
        <v>5</v>
      </c>
      <c r="M9135">
        <v>9975</v>
      </c>
      <c r="N9135">
        <v>8926.7800000000007</v>
      </c>
      <c r="O9135">
        <v>1048.22</v>
      </c>
      <c r="P9135" t="s">
        <v>65</v>
      </c>
      <c r="Q9135" t="s">
        <v>47</v>
      </c>
      <c r="R9135" t="s">
        <v>86</v>
      </c>
      <c r="S9135">
        <f t="shared" si="284"/>
        <v>2024</v>
      </c>
      <c r="T9135">
        <f t="shared" si="285"/>
        <v>1</v>
      </c>
    </row>
    <row r="9136" spans="1:20" x14ac:dyDescent="0.3">
      <c r="A9136" s="1">
        <v>45308</v>
      </c>
      <c r="B9136" t="s">
        <v>9581</v>
      </c>
      <c r="C9136" t="s">
        <v>58</v>
      </c>
      <c r="D9136" t="s">
        <v>43</v>
      </c>
      <c r="E9136" t="s">
        <v>24</v>
      </c>
      <c r="F9136" t="s">
        <v>25</v>
      </c>
      <c r="G9136" t="s">
        <v>46</v>
      </c>
      <c r="H9136" t="s">
        <v>70</v>
      </c>
      <c r="I9136" t="s">
        <v>71</v>
      </c>
      <c r="J9136">
        <v>13</v>
      </c>
      <c r="K9136">
        <v>600</v>
      </c>
      <c r="L9136">
        <v>3</v>
      </c>
      <c r="M9136">
        <v>7566</v>
      </c>
      <c r="N9136">
        <v>5631.73</v>
      </c>
      <c r="O9136">
        <v>1934.27</v>
      </c>
      <c r="P9136" t="s">
        <v>65</v>
      </c>
      <c r="Q9136" t="s">
        <v>30</v>
      </c>
      <c r="R9136" t="s">
        <v>102</v>
      </c>
      <c r="S9136">
        <f t="shared" si="284"/>
        <v>2024</v>
      </c>
      <c r="T9136">
        <f t="shared" si="285"/>
        <v>1</v>
      </c>
    </row>
    <row r="9137" spans="1:20" x14ac:dyDescent="0.3">
      <c r="A9137" s="1">
        <v>45309</v>
      </c>
      <c r="B9137" t="s">
        <v>9582</v>
      </c>
      <c r="C9137" t="s">
        <v>22</v>
      </c>
      <c r="D9137" t="s">
        <v>43</v>
      </c>
      <c r="E9137" t="s">
        <v>24</v>
      </c>
      <c r="F9137" t="s">
        <v>111</v>
      </c>
      <c r="G9137" t="s">
        <v>46</v>
      </c>
      <c r="H9137" t="s">
        <v>132</v>
      </c>
      <c r="I9137" t="s">
        <v>28</v>
      </c>
      <c r="J9137">
        <v>1</v>
      </c>
      <c r="K9137">
        <v>3500</v>
      </c>
      <c r="L9137">
        <v>9</v>
      </c>
      <c r="M9137">
        <v>3185</v>
      </c>
      <c r="N9137">
        <v>2588.66</v>
      </c>
      <c r="O9137">
        <v>596.34</v>
      </c>
      <c r="P9137" t="s">
        <v>93</v>
      </c>
      <c r="Q9137" t="s">
        <v>30</v>
      </c>
      <c r="R9137" t="s">
        <v>123</v>
      </c>
      <c r="S9137">
        <f t="shared" si="284"/>
        <v>2024</v>
      </c>
      <c r="T9137">
        <f t="shared" si="285"/>
        <v>1</v>
      </c>
    </row>
    <row r="9138" spans="1:20" x14ac:dyDescent="0.3">
      <c r="A9138" s="1">
        <v>45310</v>
      </c>
      <c r="B9138" t="s">
        <v>9583</v>
      </c>
      <c r="C9138" t="s">
        <v>42</v>
      </c>
      <c r="D9138" t="s">
        <v>43</v>
      </c>
      <c r="E9138" t="s">
        <v>35</v>
      </c>
      <c r="F9138" t="s">
        <v>36</v>
      </c>
      <c r="G9138" t="s">
        <v>37</v>
      </c>
      <c r="H9138" t="s">
        <v>59</v>
      </c>
      <c r="I9138" t="s">
        <v>60</v>
      </c>
      <c r="J9138">
        <v>16</v>
      </c>
      <c r="K9138">
        <v>4500</v>
      </c>
      <c r="L9138">
        <v>3</v>
      </c>
      <c r="M9138">
        <v>69840</v>
      </c>
      <c r="N9138">
        <v>50573.279999999999</v>
      </c>
      <c r="O9138">
        <v>19266.72</v>
      </c>
      <c r="P9138" t="s">
        <v>38</v>
      </c>
      <c r="Q9138" t="s">
        <v>30</v>
      </c>
      <c r="R9138" t="s">
        <v>86</v>
      </c>
      <c r="S9138">
        <f t="shared" si="284"/>
        <v>2024</v>
      </c>
      <c r="T9138">
        <f t="shared" si="285"/>
        <v>1</v>
      </c>
    </row>
    <row r="9139" spans="1:20" x14ac:dyDescent="0.3">
      <c r="A9139" s="1">
        <v>45311</v>
      </c>
      <c r="B9139" t="s">
        <v>9584</v>
      </c>
      <c r="C9139" t="s">
        <v>64</v>
      </c>
      <c r="D9139" t="s">
        <v>43</v>
      </c>
      <c r="E9139" t="s">
        <v>35</v>
      </c>
      <c r="F9139" t="s">
        <v>36</v>
      </c>
      <c r="G9139" t="s">
        <v>37</v>
      </c>
      <c r="H9139" t="s">
        <v>53</v>
      </c>
      <c r="I9139" t="s">
        <v>54</v>
      </c>
      <c r="J9139">
        <v>7</v>
      </c>
      <c r="K9139">
        <v>2500</v>
      </c>
      <c r="L9139">
        <v>5</v>
      </c>
      <c r="M9139">
        <v>16625</v>
      </c>
      <c r="N9139">
        <v>13137.12</v>
      </c>
      <c r="O9139">
        <v>3487.88</v>
      </c>
      <c r="P9139" t="s">
        <v>65</v>
      </c>
      <c r="Q9139" t="s">
        <v>30</v>
      </c>
      <c r="R9139" t="s">
        <v>39</v>
      </c>
      <c r="S9139">
        <f t="shared" si="284"/>
        <v>2024</v>
      </c>
      <c r="T9139">
        <f t="shared" si="285"/>
        <v>1</v>
      </c>
    </row>
    <row r="9140" spans="1:20" x14ac:dyDescent="0.3">
      <c r="A9140" s="1">
        <v>45312</v>
      </c>
      <c r="B9140" t="s">
        <v>9585</v>
      </c>
      <c r="C9140" t="s">
        <v>22</v>
      </c>
      <c r="D9140" t="s">
        <v>50</v>
      </c>
      <c r="E9140" t="s">
        <v>35</v>
      </c>
      <c r="F9140" t="s">
        <v>36</v>
      </c>
      <c r="G9140" t="s">
        <v>85</v>
      </c>
      <c r="H9140" t="s">
        <v>120</v>
      </c>
      <c r="I9140" t="s">
        <v>28</v>
      </c>
      <c r="J9140">
        <v>18</v>
      </c>
      <c r="K9140">
        <v>15000</v>
      </c>
      <c r="L9140">
        <v>12</v>
      </c>
      <c r="M9140">
        <v>237600</v>
      </c>
      <c r="N9140">
        <v>179054.18</v>
      </c>
      <c r="O9140">
        <v>58545.82</v>
      </c>
      <c r="P9140" t="s">
        <v>72</v>
      </c>
      <c r="Q9140" t="s">
        <v>30</v>
      </c>
      <c r="R9140" t="s">
        <v>39</v>
      </c>
      <c r="S9140">
        <f t="shared" si="284"/>
        <v>2024</v>
      </c>
      <c r="T9140">
        <f t="shared" si="285"/>
        <v>1</v>
      </c>
    </row>
    <row r="9141" spans="1:20" x14ac:dyDescent="0.3">
      <c r="A9141" s="1">
        <v>45313</v>
      </c>
      <c r="B9141" t="s">
        <v>9586</v>
      </c>
      <c r="C9141" t="s">
        <v>143</v>
      </c>
      <c r="D9141" t="s">
        <v>43</v>
      </c>
      <c r="E9141" t="s">
        <v>24</v>
      </c>
      <c r="F9141" t="s">
        <v>111</v>
      </c>
      <c r="G9141" t="s">
        <v>85</v>
      </c>
      <c r="H9141" t="s">
        <v>70</v>
      </c>
      <c r="I9141" t="s">
        <v>71</v>
      </c>
      <c r="J9141">
        <v>4</v>
      </c>
      <c r="K9141">
        <v>600</v>
      </c>
      <c r="L9141">
        <v>0</v>
      </c>
      <c r="M9141">
        <v>2400</v>
      </c>
      <c r="N9141">
        <v>2013.89</v>
      </c>
      <c r="O9141">
        <v>386.11</v>
      </c>
      <c r="P9141" t="s">
        <v>29</v>
      </c>
      <c r="Q9141" t="s">
        <v>47</v>
      </c>
      <c r="R9141" t="s">
        <v>86</v>
      </c>
      <c r="S9141">
        <f t="shared" si="284"/>
        <v>2024</v>
      </c>
      <c r="T9141">
        <f t="shared" si="285"/>
        <v>1</v>
      </c>
    </row>
    <row r="9142" spans="1:20" x14ac:dyDescent="0.3">
      <c r="A9142" s="1">
        <v>45314</v>
      </c>
      <c r="B9142" t="s">
        <v>9587</v>
      </c>
      <c r="C9142" t="s">
        <v>137</v>
      </c>
      <c r="D9142" t="s">
        <v>43</v>
      </c>
      <c r="E9142" t="s">
        <v>51</v>
      </c>
      <c r="F9142" t="s">
        <v>77</v>
      </c>
      <c r="G9142" t="s">
        <v>26</v>
      </c>
      <c r="H9142" t="s">
        <v>132</v>
      </c>
      <c r="I9142" t="s">
        <v>28</v>
      </c>
      <c r="J9142">
        <v>20</v>
      </c>
      <c r="K9142">
        <v>3500</v>
      </c>
      <c r="L9142">
        <v>18</v>
      </c>
      <c r="M9142">
        <v>57400</v>
      </c>
      <c r="N9142">
        <v>44250.26</v>
      </c>
      <c r="O9142">
        <v>13149.74</v>
      </c>
      <c r="P9142" t="s">
        <v>38</v>
      </c>
      <c r="Q9142" t="s">
        <v>55</v>
      </c>
      <c r="R9142" t="s">
        <v>31</v>
      </c>
      <c r="S9142">
        <f t="shared" si="284"/>
        <v>2024</v>
      </c>
      <c r="T9142">
        <f t="shared" si="285"/>
        <v>1</v>
      </c>
    </row>
    <row r="9143" spans="1:20" x14ac:dyDescent="0.3">
      <c r="A9143" s="1">
        <v>45315</v>
      </c>
      <c r="B9143" t="s">
        <v>9588</v>
      </c>
      <c r="C9143" t="s">
        <v>108</v>
      </c>
      <c r="D9143" t="s">
        <v>43</v>
      </c>
      <c r="E9143" t="s">
        <v>35</v>
      </c>
      <c r="F9143" t="s">
        <v>36</v>
      </c>
      <c r="G9143" t="s">
        <v>37</v>
      </c>
      <c r="H9143" t="s">
        <v>70</v>
      </c>
      <c r="I9143" t="s">
        <v>71</v>
      </c>
      <c r="J9143">
        <v>4</v>
      </c>
      <c r="K9143">
        <v>600</v>
      </c>
      <c r="L9143">
        <v>17</v>
      </c>
      <c r="M9143">
        <v>1992</v>
      </c>
      <c r="N9143">
        <v>1681.76</v>
      </c>
      <c r="O9143">
        <v>310.24</v>
      </c>
      <c r="P9143" t="s">
        <v>38</v>
      </c>
      <c r="Q9143" t="s">
        <v>47</v>
      </c>
      <c r="R9143" t="s">
        <v>31</v>
      </c>
      <c r="S9143">
        <f t="shared" si="284"/>
        <v>2024</v>
      </c>
      <c r="T9143">
        <f t="shared" si="285"/>
        <v>1</v>
      </c>
    </row>
    <row r="9144" spans="1:20" x14ac:dyDescent="0.3">
      <c r="A9144" s="1">
        <v>45316</v>
      </c>
      <c r="B9144" t="s">
        <v>9589</v>
      </c>
      <c r="C9144" t="s">
        <v>58</v>
      </c>
      <c r="D9144" t="s">
        <v>23</v>
      </c>
      <c r="E9144" t="s">
        <v>44</v>
      </c>
      <c r="F9144" t="s">
        <v>45</v>
      </c>
      <c r="G9144" t="s">
        <v>26</v>
      </c>
      <c r="H9144" t="s">
        <v>53</v>
      </c>
      <c r="I9144" t="s">
        <v>54</v>
      </c>
      <c r="J9144">
        <v>19</v>
      </c>
      <c r="K9144">
        <v>2500</v>
      </c>
      <c r="L9144">
        <v>3</v>
      </c>
      <c r="M9144">
        <v>46075</v>
      </c>
      <c r="N9144">
        <v>35937.769999999997</v>
      </c>
      <c r="O9144">
        <v>10137.23</v>
      </c>
      <c r="P9144" t="s">
        <v>72</v>
      </c>
      <c r="Q9144" t="s">
        <v>55</v>
      </c>
      <c r="R9144" t="s">
        <v>73</v>
      </c>
      <c r="S9144">
        <f t="shared" si="284"/>
        <v>2024</v>
      </c>
      <c r="T9144">
        <f t="shared" si="285"/>
        <v>1</v>
      </c>
    </row>
    <row r="9145" spans="1:20" x14ac:dyDescent="0.3">
      <c r="A9145" s="1">
        <v>45317</v>
      </c>
      <c r="B9145" t="s">
        <v>9590</v>
      </c>
      <c r="C9145" t="s">
        <v>98</v>
      </c>
      <c r="D9145" t="s">
        <v>43</v>
      </c>
      <c r="E9145" t="s">
        <v>51</v>
      </c>
      <c r="F9145" t="s">
        <v>99</v>
      </c>
      <c r="G9145" t="s">
        <v>85</v>
      </c>
      <c r="H9145" t="s">
        <v>53</v>
      </c>
      <c r="I9145" t="s">
        <v>54</v>
      </c>
      <c r="J9145">
        <v>10</v>
      </c>
      <c r="K9145">
        <v>2500</v>
      </c>
      <c r="L9145">
        <v>12</v>
      </c>
      <c r="M9145">
        <v>22000</v>
      </c>
      <c r="N9145">
        <v>17246.43</v>
      </c>
      <c r="O9145">
        <v>4753.57</v>
      </c>
      <c r="P9145" t="s">
        <v>93</v>
      </c>
      <c r="Q9145" t="s">
        <v>55</v>
      </c>
      <c r="R9145" t="s">
        <v>73</v>
      </c>
      <c r="S9145">
        <f t="shared" si="284"/>
        <v>2024</v>
      </c>
      <c r="T9145">
        <f t="shared" si="285"/>
        <v>1</v>
      </c>
    </row>
    <row r="9146" spans="1:20" x14ac:dyDescent="0.3">
      <c r="A9146" s="1">
        <v>45318</v>
      </c>
      <c r="B9146" t="s">
        <v>9591</v>
      </c>
      <c r="C9146" t="s">
        <v>68</v>
      </c>
      <c r="D9146" t="s">
        <v>23</v>
      </c>
      <c r="E9146" t="s">
        <v>51</v>
      </c>
      <c r="F9146" t="s">
        <v>77</v>
      </c>
      <c r="G9146" t="s">
        <v>46</v>
      </c>
      <c r="H9146" t="s">
        <v>53</v>
      </c>
      <c r="I9146" t="s">
        <v>54</v>
      </c>
      <c r="J9146">
        <v>14</v>
      </c>
      <c r="K9146">
        <v>2500</v>
      </c>
      <c r="L9146">
        <v>2</v>
      </c>
      <c r="M9146">
        <v>34300</v>
      </c>
      <c r="N9146">
        <v>30234.400000000001</v>
      </c>
      <c r="O9146">
        <v>4065.6</v>
      </c>
      <c r="P9146" t="s">
        <v>65</v>
      </c>
      <c r="Q9146" t="s">
        <v>90</v>
      </c>
      <c r="R9146" t="s">
        <v>61</v>
      </c>
      <c r="S9146">
        <f t="shared" si="284"/>
        <v>2024</v>
      </c>
      <c r="T9146">
        <f t="shared" si="285"/>
        <v>1</v>
      </c>
    </row>
    <row r="9147" spans="1:20" x14ac:dyDescent="0.3">
      <c r="A9147" s="1">
        <v>45319</v>
      </c>
      <c r="B9147" t="s">
        <v>9592</v>
      </c>
      <c r="C9147" t="s">
        <v>76</v>
      </c>
      <c r="D9147" t="s">
        <v>43</v>
      </c>
      <c r="E9147" t="s">
        <v>24</v>
      </c>
      <c r="F9147" t="s">
        <v>69</v>
      </c>
      <c r="G9147" t="s">
        <v>85</v>
      </c>
      <c r="H9147" t="s">
        <v>53</v>
      </c>
      <c r="I9147" t="s">
        <v>54</v>
      </c>
      <c r="J9147">
        <v>21</v>
      </c>
      <c r="K9147">
        <v>2500</v>
      </c>
      <c r="L9147">
        <v>11</v>
      </c>
      <c r="M9147">
        <v>46725</v>
      </c>
      <c r="N9147">
        <v>39544.559999999998</v>
      </c>
      <c r="O9147">
        <v>7180.44</v>
      </c>
      <c r="P9147" t="s">
        <v>93</v>
      </c>
      <c r="Q9147" t="s">
        <v>30</v>
      </c>
      <c r="R9147" t="s">
        <v>102</v>
      </c>
      <c r="S9147">
        <f t="shared" si="284"/>
        <v>2024</v>
      </c>
      <c r="T9147">
        <f t="shared" si="285"/>
        <v>1</v>
      </c>
    </row>
    <row r="9148" spans="1:20" x14ac:dyDescent="0.3">
      <c r="A9148" s="1">
        <v>45320</v>
      </c>
      <c r="B9148" t="s">
        <v>9593</v>
      </c>
      <c r="C9148" t="s">
        <v>108</v>
      </c>
      <c r="D9148" t="s">
        <v>50</v>
      </c>
      <c r="E9148" t="s">
        <v>35</v>
      </c>
      <c r="F9148" t="s">
        <v>36</v>
      </c>
      <c r="G9148" t="s">
        <v>37</v>
      </c>
      <c r="H9148" t="s">
        <v>80</v>
      </c>
      <c r="I9148" t="s">
        <v>28</v>
      </c>
      <c r="J9148">
        <v>21</v>
      </c>
      <c r="K9148">
        <v>12000</v>
      </c>
      <c r="L9148">
        <v>9</v>
      </c>
      <c r="M9148">
        <v>229320</v>
      </c>
      <c r="N9148">
        <v>167058.75</v>
      </c>
      <c r="O9148">
        <v>62261.25</v>
      </c>
      <c r="P9148" t="s">
        <v>93</v>
      </c>
      <c r="Q9148" t="s">
        <v>55</v>
      </c>
      <c r="R9148" t="s">
        <v>102</v>
      </c>
      <c r="S9148">
        <f t="shared" si="284"/>
        <v>2024</v>
      </c>
      <c r="T9148">
        <f t="shared" si="285"/>
        <v>1</v>
      </c>
    </row>
    <row r="9149" spans="1:20" x14ac:dyDescent="0.3">
      <c r="A9149" s="1">
        <v>45321</v>
      </c>
      <c r="B9149" t="s">
        <v>9594</v>
      </c>
      <c r="C9149" t="s">
        <v>58</v>
      </c>
      <c r="D9149" t="s">
        <v>43</v>
      </c>
      <c r="E9149" t="s">
        <v>24</v>
      </c>
      <c r="F9149" t="s">
        <v>111</v>
      </c>
      <c r="G9149" t="s">
        <v>37</v>
      </c>
      <c r="H9149" t="s">
        <v>132</v>
      </c>
      <c r="I9149" t="s">
        <v>28</v>
      </c>
      <c r="J9149">
        <v>9</v>
      </c>
      <c r="K9149">
        <v>3500</v>
      </c>
      <c r="L9149">
        <v>8</v>
      </c>
      <c r="M9149">
        <v>28980</v>
      </c>
      <c r="N9149">
        <v>21861.49</v>
      </c>
      <c r="O9149">
        <v>7118.51</v>
      </c>
      <c r="P9149" t="s">
        <v>65</v>
      </c>
      <c r="Q9149" t="s">
        <v>55</v>
      </c>
      <c r="R9149" t="s">
        <v>61</v>
      </c>
      <c r="S9149">
        <f t="shared" si="284"/>
        <v>2024</v>
      </c>
      <c r="T9149">
        <f t="shared" si="285"/>
        <v>1</v>
      </c>
    </row>
    <row r="9150" spans="1:20" x14ac:dyDescent="0.3">
      <c r="A9150" s="1">
        <v>45322</v>
      </c>
      <c r="B9150" t="s">
        <v>9595</v>
      </c>
      <c r="C9150" t="s">
        <v>64</v>
      </c>
      <c r="D9150" t="s">
        <v>23</v>
      </c>
      <c r="E9150" t="s">
        <v>51</v>
      </c>
      <c r="F9150" t="s">
        <v>52</v>
      </c>
      <c r="G9150" t="s">
        <v>85</v>
      </c>
      <c r="H9150" t="s">
        <v>120</v>
      </c>
      <c r="I9150" t="s">
        <v>28</v>
      </c>
      <c r="J9150">
        <v>24</v>
      </c>
      <c r="K9150">
        <v>15000</v>
      </c>
      <c r="L9150">
        <v>15</v>
      </c>
      <c r="M9150">
        <v>306000</v>
      </c>
      <c r="N9150">
        <v>249425.64</v>
      </c>
      <c r="O9150">
        <v>56574.36</v>
      </c>
      <c r="P9150" t="s">
        <v>65</v>
      </c>
      <c r="Q9150" t="s">
        <v>55</v>
      </c>
      <c r="R9150" t="s">
        <v>86</v>
      </c>
      <c r="S9150">
        <f t="shared" si="284"/>
        <v>2024</v>
      </c>
      <c r="T9150">
        <f t="shared" si="285"/>
        <v>1</v>
      </c>
    </row>
    <row r="9151" spans="1:20" x14ac:dyDescent="0.3">
      <c r="A9151" s="1">
        <v>45323</v>
      </c>
      <c r="B9151" t="s">
        <v>9596</v>
      </c>
      <c r="C9151" t="s">
        <v>58</v>
      </c>
      <c r="D9151" t="s">
        <v>43</v>
      </c>
      <c r="E9151" t="s">
        <v>44</v>
      </c>
      <c r="F9151" t="s">
        <v>45</v>
      </c>
      <c r="G9151" t="s">
        <v>26</v>
      </c>
      <c r="H9151" t="s">
        <v>132</v>
      </c>
      <c r="I9151" t="s">
        <v>28</v>
      </c>
      <c r="J9151">
        <v>5</v>
      </c>
      <c r="K9151">
        <v>3500</v>
      </c>
      <c r="L9151">
        <v>1</v>
      </c>
      <c r="M9151">
        <v>17325</v>
      </c>
      <c r="N9151">
        <v>14208.99</v>
      </c>
      <c r="O9151">
        <v>3116.01</v>
      </c>
      <c r="P9151" t="s">
        <v>38</v>
      </c>
      <c r="Q9151" t="s">
        <v>55</v>
      </c>
      <c r="R9151" t="s">
        <v>102</v>
      </c>
      <c r="S9151">
        <f t="shared" si="284"/>
        <v>2024</v>
      </c>
      <c r="T9151">
        <f t="shared" si="285"/>
        <v>2</v>
      </c>
    </row>
    <row r="9152" spans="1:20" x14ac:dyDescent="0.3">
      <c r="A9152" s="1">
        <v>45324</v>
      </c>
      <c r="B9152" t="s">
        <v>9597</v>
      </c>
      <c r="C9152" t="s">
        <v>68</v>
      </c>
      <c r="D9152" t="s">
        <v>43</v>
      </c>
      <c r="E9152" t="s">
        <v>44</v>
      </c>
      <c r="F9152" t="s">
        <v>45</v>
      </c>
      <c r="G9152" t="s">
        <v>26</v>
      </c>
      <c r="H9152" t="s">
        <v>70</v>
      </c>
      <c r="I9152" t="s">
        <v>71</v>
      </c>
      <c r="J9152">
        <v>17</v>
      </c>
      <c r="K9152">
        <v>600</v>
      </c>
      <c r="L9152">
        <v>10</v>
      </c>
      <c r="M9152">
        <v>9180</v>
      </c>
      <c r="N9152">
        <v>7250.76</v>
      </c>
      <c r="O9152">
        <v>1929.24</v>
      </c>
      <c r="P9152" t="s">
        <v>38</v>
      </c>
      <c r="Q9152" t="s">
        <v>55</v>
      </c>
      <c r="R9152" t="s">
        <v>86</v>
      </c>
      <c r="S9152">
        <f t="shared" si="284"/>
        <v>2024</v>
      </c>
      <c r="T9152">
        <f t="shared" si="285"/>
        <v>2</v>
      </c>
    </row>
    <row r="9153" spans="1:20" x14ac:dyDescent="0.3">
      <c r="A9153" s="1">
        <v>45325</v>
      </c>
      <c r="B9153" t="s">
        <v>9598</v>
      </c>
      <c r="C9153" t="s">
        <v>108</v>
      </c>
      <c r="D9153" t="s">
        <v>23</v>
      </c>
      <c r="E9153" t="s">
        <v>44</v>
      </c>
      <c r="F9153" t="s">
        <v>45</v>
      </c>
      <c r="G9153" t="s">
        <v>37</v>
      </c>
      <c r="H9153" t="s">
        <v>70</v>
      </c>
      <c r="I9153" t="s">
        <v>71</v>
      </c>
      <c r="J9153">
        <v>13</v>
      </c>
      <c r="K9153">
        <v>600</v>
      </c>
      <c r="L9153">
        <v>4</v>
      </c>
      <c r="M9153">
        <v>7488</v>
      </c>
      <c r="N9153">
        <v>6704.44</v>
      </c>
      <c r="O9153">
        <v>783.56</v>
      </c>
      <c r="P9153" t="s">
        <v>72</v>
      </c>
      <c r="Q9153" t="s">
        <v>55</v>
      </c>
      <c r="R9153" t="s">
        <v>61</v>
      </c>
      <c r="S9153">
        <f t="shared" si="284"/>
        <v>2024</v>
      </c>
      <c r="T9153">
        <f t="shared" si="285"/>
        <v>2</v>
      </c>
    </row>
    <row r="9154" spans="1:20" x14ac:dyDescent="0.3">
      <c r="A9154" s="1">
        <v>45326</v>
      </c>
      <c r="B9154" t="s">
        <v>9599</v>
      </c>
      <c r="C9154" t="s">
        <v>137</v>
      </c>
      <c r="D9154" t="s">
        <v>23</v>
      </c>
      <c r="E9154" t="s">
        <v>51</v>
      </c>
      <c r="F9154" t="s">
        <v>192</v>
      </c>
      <c r="G9154" t="s">
        <v>85</v>
      </c>
      <c r="H9154" t="s">
        <v>132</v>
      </c>
      <c r="I9154" t="s">
        <v>28</v>
      </c>
      <c r="J9154">
        <v>25</v>
      </c>
      <c r="K9154">
        <v>3500</v>
      </c>
      <c r="L9154">
        <v>13</v>
      </c>
      <c r="M9154">
        <v>76125</v>
      </c>
      <c r="N9154">
        <v>60100.56</v>
      </c>
      <c r="O9154">
        <v>16024.44</v>
      </c>
      <c r="P9154" t="s">
        <v>65</v>
      </c>
      <c r="Q9154" t="s">
        <v>47</v>
      </c>
      <c r="R9154" t="s">
        <v>123</v>
      </c>
      <c r="S9154">
        <f t="shared" si="284"/>
        <v>2024</v>
      </c>
      <c r="T9154">
        <f t="shared" si="285"/>
        <v>2</v>
      </c>
    </row>
    <row r="9155" spans="1:20" x14ac:dyDescent="0.3">
      <c r="A9155" s="1">
        <v>45327</v>
      </c>
      <c r="B9155" t="s">
        <v>9600</v>
      </c>
      <c r="C9155" t="s">
        <v>76</v>
      </c>
      <c r="D9155" t="s">
        <v>23</v>
      </c>
      <c r="E9155" t="s">
        <v>44</v>
      </c>
      <c r="F9155" t="s">
        <v>89</v>
      </c>
      <c r="G9155" t="s">
        <v>37</v>
      </c>
      <c r="H9155" t="s">
        <v>140</v>
      </c>
      <c r="I9155" t="s">
        <v>71</v>
      </c>
      <c r="J9155">
        <v>18</v>
      </c>
      <c r="K9155">
        <v>900</v>
      </c>
      <c r="L9155">
        <v>14</v>
      </c>
      <c r="M9155">
        <v>13932</v>
      </c>
      <c r="N9155">
        <v>11641.41</v>
      </c>
      <c r="O9155">
        <v>2290.59</v>
      </c>
      <c r="P9155" t="s">
        <v>29</v>
      </c>
      <c r="Q9155" t="s">
        <v>55</v>
      </c>
      <c r="R9155" t="s">
        <v>86</v>
      </c>
      <c r="S9155">
        <f t="shared" ref="S9155:S9218" si="286">YEAR(A9155)</f>
        <v>2024</v>
      </c>
      <c r="T9155">
        <f t="shared" si="285"/>
        <v>2</v>
      </c>
    </row>
    <row r="9156" spans="1:20" x14ac:dyDescent="0.3">
      <c r="A9156" s="1">
        <v>45328</v>
      </c>
      <c r="B9156" t="s">
        <v>9601</v>
      </c>
      <c r="C9156" t="s">
        <v>76</v>
      </c>
      <c r="D9156" t="s">
        <v>50</v>
      </c>
      <c r="E9156" t="s">
        <v>44</v>
      </c>
      <c r="F9156" t="s">
        <v>89</v>
      </c>
      <c r="G9156" t="s">
        <v>26</v>
      </c>
      <c r="H9156" t="s">
        <v>53</v>
      </c>
      <c r="I9156" t="s">
        <v>54</v>
      </c>
      <c r="J9156">
        <v>3</v>
      </c>
      <c r="K9156">
        <v>2500</v>
      </c>
      <c r="L9156">
        <v>20</v>
      </c>
      <c r="M9156">
        <v>6000</v>
      </c>
      <c r="N9156">
        <v>4549.05</v>
      </c>
      <c r="O9156">
        <v>1450.95</v>
      </c>
      <c r="P9156" t="s">
        <v>72</v>
      </c>
      <c r="Q9156" t="s">
        <v>47</v>
      </c>
      <c r="R9156" t="s">
        <v>73</v>
      </c>
      <c r="S9156">
        <f t="shared" si="286"/>
        <v>2024</v>
      </c>
      <c r="T9156">
        <f t="shared" ref="T9156:T9219" si="287">MONTH(A9156)</f>
        <v>2</v>
      </c>
    </row>
    <row r="9157" spans="1:20" x14ac:dyDescent="0.3">
      <c r="A9157" s="1">
        <v>45329</v>
      </c>
      <c r="B9157" t="s">
        <v>9602</v>
      </c>
      <c r="C9157" t="s">
        <v>68</v>
      </c>
      <c r="D9157" t="s">
        <v>43</v>
      </c>
      <c r="E9157" t="s">
        <v>51</v>
      </c>
      <c r="F9157" t="s">
        <v>77</v>
      </c>
      <c r="G9157" t="s">
        <v>46</v>
      </c>
      <c r="H9157" t="s">
        <v>27</v>
      </c>
      <c r="I9157" t="s">
        <v>28</v>
      </c>
      <c r="J9157">
        <v>21</v>
      </c>
      <c r="K9157">
        <v>45000</v>
      </c>
      <c r="L9157">
        <v>16</v>
      </c>
      <c r="M9157">
        <v>793800</v>
      </c>
      <c r="N9157">
        <v>714528.43</v>
      </c>
      <c r="O9157">
        <v>79271.570000000007</v>
      </c>
      <c r="P9157" t="s">
        <v>38</v>
      </c>
      <c r="Q9157" t="s">
        <v>90</v>
      </c>
      <c r="R9157" t="s">
        <v>39</v>
      </c>
      <c r="S9157">
        <f t="shared" si="286"/>
        <v>2024</v>
      </c>
      <c r="T9157">
        <f t="shared" si="287"/>
        <v>2</v>
      </c>
    </row>
    <row r="9158" spans="1:20" x14ac:dyDescent="0.3">
      <c r="A9158" s="1">
        <v>45330</v>
      </c>
      <c r="B9158" t="s">
        <v>9603</v>
      </c>
      <c r="C9158" t="s">
        <v>76</v>
      </c>
      <c r="D9158" t="s">
        <v>43</v>
      </c>
      <c r="E9158" t="s">
        <v>24</v>
      </c>
      <c r="F9158" t="s">
        <v>111</v>
      </c>
      <c r="G9158" t="s">
        <v>85</v>
      </c>
      <c r="H9158" t="s">
        <v>120</v>
      </c>
      <c r="I9158" t="s">
        <v>28</v>
      </c>
      <c r="J9158">
        <v>7</v>
      </c>
      <c r="K9158">
        <v>15000</v>
      </c>
      <c r="L9158">
        <v>11</v>
      </c>
      <c r="M9158">
        <v>93450</v>
      </c>
      <c r="N9158">
        <v>81675.13</v>
      </c>
      <c r="O9158">
        <v>11774.87</v>
      </c>
      <c r="P9158" t="s">
        <v>72</v>
      </c>
      <c r="Q9158" t="s">
        <v>30</v>
      </c>
      <c r="R9158" t="s">
        <v>73</v>
      </c>
      <c r="S9158">
        <f t="shared" si="286"/>
        <v>2024</v>
      </c>
      <c r="T9158">
        <f t="shared" si="287"/>
        <v>2</v>
      </c>
    </row>
    <row r="9159" spans="1:20" x14ac:dyDescent="0.3">
      <c r="A9159" s="1">
        <v>45331</v>
      </c>
      <c r="B9159" t="s">
        <v>9604</v>
      </c>
      <c r="C9159" t="s">
        <v>108</v>
      </c>
      <c r="D9159" t="s">
        <v>50</v>
      </c>
      <c r="E9159" t="s">
        <v>35</v>
      </c>
      <c r="F9159" t="s">
        <v>36</v>
      </c>
      <c r="G9159" t="s">
        <v>85</v>
      </c>
      <c r="H9159" t="s">
        <v>80</v>
      </c>
      <c r="I9159" t="s">
        <v>28</v>
      </c>
      <c r="J9159">
        <v>3</v>
      </c>
      <c r="K9159">
        <v>12000</v>
      </c>
      <c r="L9159">
        <v>2</v>
      </c>
      <c r="M9159">
        <v>35280</v>
      </c>
      <c r="N9159">
        <v>26737.31</v>
      </c>
      <c r="O9159">
        <v>8542.69</v>
      </c>
      <c r="P9159" t="s">
        <v>65</v>
      </c>
      <c r="Q9159" t="s">
        <v>55</v>
      </c>
      <c r="R9159" t="s">
        <v>86</v>
      </c>
      <c r="S9159">
        <f t="shared" si="286"/>
        <v>2024</v>
      </c>
      <c r="T9159">
        <f t="shared" si="287"/>
        <v>2</v>
      </c>
    </row>
    <row r="9160" spans="1:20" x14ac:dyDescent="0.3">
      <c r="A9160" s="1">
        <v>45332</v>
      </c>
      <c r="B9160" t="s">
        <v>9605</v>
      </c>
      <c r="C9160" t="s">
        <v>76</v>
      </c>
      <c r="D9160" t="s">
        <v>23</v>
      </c>
      <c r="E9160" t="s">
        <v>35</v>
      </c>
      <c r="F9160" t="s">
        <v>36</v>
      </c>
      <c r="G9160" t="s">
        <v>46</v>
      </c>
      <c r="H9160" t="s">
        <v>140</v>
      </c>
      <c r="I9160" t="s">
        <v>71</v>
      </c>
      <c r="J9160">
        <v>15</v>
      </c>
      <c r="K9160">
        <v>900</v>
      </c>
      <c r="L9160">
        <v>10</v>
      </c>
      <c r="M9160">
        <v>12150</v>
      </c>
      <c r="N9160">
        <v>9492.39</v>
      </c>
      <c r="O9160">
        <v>2657.61</v>
      </c>
      <c r="P9160" t="s">
        <v>65</v>
      </c>
      <c r="Q9160" t="s">
        <v>47</v>
      </c>
      <c r="R9160" t="s">
        <v>39</v>
      </c>
      <c r="S9160">
        <f t="shared" si="286"/>
        <v>2024</v>
      </c>
      <c r="T9160">
        <f t="shared" si="287"/>
        <v>2</v>
      </c>
    </row>
    <row r="9161" spans="1:20" x14ac:dyDescent="0.3">
      <c r="A9161" s="1">
        <v>45333</v>
      </c>
      <c r="B9161" t="s">
        <v>9606</v>
      </c>
      <c r="C9161" t="s">
        <v>137</v>
      </c>
      <c r="D9161" t="s">
        <v>23</v>
      </c>
      <c r="E9161" t="s">
        <v>51</v>
      </c>
      <c r="F9161" t="s">
        <v>77</v>
      </c>
      <c r="G9161" t="s">
        <v>46</v>
      </c>
      <c r="H9161" t="s">
        <v>132</v>
      </c>
      <c r="I9161" t="s">
        <v>28</v>
      </c>
      <c r="J9161">
        <v>21</v>
      </c>
      <c r="K9161">
        <v>3500</v>
      </c>
      <c r="L9161">
        <v>1</v>
      </c>
      <c r="M9161">
        <v>72765</v>
      </c>
      <c r="N9161">
        <v>63927.360000000001</v>
      </c>
      <c r="O9161">
        <v>8837.64</v>
      </c>
      <c r="P9161" t="s">
        <v>93</v>
      </c>
      <c r="Q9161" t="s">
        <v>47</v>
      </c>
      <c r="R9161" t="s">
        <v>123</v>
      </c>
      <c r="S9161">
        <f t="shared" si="286"/>
        <v>2024</v>
      </c>
      <c r="T9161">
        <f t="shared" si="287"/>
        <v>2</v>
      </c>
    </row>
    <row r="9162" spans="1:20" x14ac:dyDescent="0.3">
      <c r="A9162" s="1">
        <v>45334</v>
      </c>
      <c r="B9162" t="s">
        <v>9607</v>
      </c>
      <c r="C9162" t="s">
        <v>137</v>
      </c>
      <c r="D9162" t="s">
        <v>50</v>
      </c>
      <c r="E9162" t="s">
        <v>44</v>
      </c>
      <c r="F9162" t="s">
        <v>89</v>
      </c>
      <c r="G9162" t="s">
        <v>26</v>
      </c>
      <c r="H9162" t="s">
        <v>70</v>
      </c>
      <c r="I9162" t="s">
        <v>71</v>
      </c>
      <c r="J9162">
        <v>17</v>
      </c>
      <c r="K9162">
        <v>600</v>
      </c>
      <c r="L9162">
        <v>6</v>
      </c>
      <c r="M9162">
        <v>9588</v>
      </c>
      <c r="N9162">
        <v>7640.6</v>
      </c>
      <c r="O9162">
        <v>1947.4</v>
      </c>
      <c r="P9162" t="s">
        <v>65</v>
      </c>
      <c r="Q9162" t="s">
        <v>30</v>
      </c>
      <c r="R9162" t="s">
        <v>123</v>
      </c>
      <c r="S9162">
        <f t="shared" si="286"/>
        <v>2024</v>
      </c>
      <c r="T9162">
        <f t="shared" si="287"/>
        <v>2</v>
      </c>
    </row>
    <row r="9163" spans="1:20" x14ac:dyDescent="0.3">
      <c r="A9163" s="1">
        <v>45335</v>
      </c>
      <c r="B9163" t="s">
        <v>9608</v>
      </c>
      <c r="C9163" t="s">
        <v>64</v>
      </c>
      <c r="D9163" t="s">
        <v>43</v>
      </c>
      <c r="E9163" t="s">
        <v>44</v>
      </c>
      <c r="F9163" t="s">
        <v>89</v>
      </c>
      <c r="G9163" t="s">
        <v>46</v>
      </c>
      <c r="H9163" t="s">
        <v>59</v>
      </c>
      <c r="I9163" t="s">
        <v>60</v>
      </c>
      <c r="J9163">
        <v>9</v>
      </c>
      <c r="K9163">
        <v>4500</v>
      </c>
      <c r="L9163">
        <v>14</v>
      </c>
      <c r="M9163">
        <v>34830</v>
      </c>
      <c r="N9163">
        <v>29268.75</v>
      </c>
      <c r="O9163">
        <v>5561.25</v>
      </c>
      <c r="P9163" t="s">
        <v>93</v>
      </c>
      <c r="Q9163" t="s">
        <v>90</v>
      </c>
      <c r="R9163" t="s">
        <v>123</v>
      </c>
      <c r="S9163">
        <f t="shared" si="286"/>
        <v>2024</v>
      </c>
      <c r="T9163">
        <f t="shared" si="287"/>
        <v>2</v>
      </c>
    </row>
    <row r="9164" spans="1:20" x14ac:dyDescent="0.3">
      <c r="A9164" s="1">
        <v>45336</v>
      </c>
      <c r="B9164" t="s">
        <v>9609</v>
      </c>
      <c r="C9164" t="s">
        <v>137</v>
      </c>
      <c r="D9164" t="s">
        <v>50</v>
      </c>
      <c r="E9164" t="s">
        <v>44</v>
      </c>
      <c r="F9164" t="s">
        <v>45</v>
      </c>
      <c r="G9164" t="s">
        <v>26</v>
      </c>
      <c r="H9164" t="s">
        <v>59</v>
      </c>
      <c r="I9164" t="s">
        <v>60</v>
      </c>
      <c r="J9164">
        <v>2</v>
      </c>
      <c r="K9164">
        <v>4500</v>
      </c>
      <c r="L9164">
        <v>19</v>
      </c>
      <c r="M9164">
        <v>7290</v>
      </c>
      <c r="N9164">
        <v>6619.66</v>
      </c>
      <c r="O9164">
        <v>670.34</v>
      </c>
      <c r="P9164" t="s">
        <v>38</v>
      </c>
      <c r="Q9164" t="s">
        <v>90</v>
      </c>
      <c r="R9164" t="s">
        <v>86</v>
      </c>
      <c r="S9164">
        <f t="shared" si="286"/>
        <v>2024</v>
      </c>
      <c r="T9164">
        <f t="shared" si="287"/>
        <v>2</v>
      </c>
    </row>
    <row r="9165" spans="1:20" x14ac:dyDescent="0.3">
      <c r="A9165" s="1">
        <v>45337</v>
      </c>
      <c r="B9165" t="s">
        <v>9610</v>
      </c>
      <c r="C9165" t="s">
        <v>68</v>
      </c>
      <c r="D9165" t="s">
        <v>23</v>
      </c>
      <c r="E9165" t="s">
        <v>35</v>
      </c>
      <c r="F9165" t="s">
        <v>36</v>
      </c>
      <c r="G9165" t="s">
        <v>46</v>
      </c>
      <c r="H9165" t="s">
        <v>120</v>
      </c>
      <c r="I9165" t="s">
        <v>28</v>
      </c>
      <c r="J9165">
        <v>14</v>
      </c>
      <c r="K9165">
        <v>15000</v>
      </c>
      <c r="L9165">
        <v>9</v>
      </c>
      <c r="M9165">
        <v>191100</v>
      </c>
      <c r="N9165">
        <v>175502.23</v>
      </c>
      <c r="O9165">
        <v>15597.77</v>
      </c>
      <c r="P9165" t="s">
        <v>72</v>
      </c>
      <c r="Q9165" t="s">
        <v>90</v>
      </c>
      <c r="R9165" t="s">
        <v>81</v>
      </c>
      <c r="S9165">
        <f t="shared" si="286"/>
        <v>2024</v>
      </c>
      <c r="T9165">
        <f t="shared" si="287"/>
        <v>2</v>
      </c>
    </row>
    <row r="9166" spans="1:20" x14ac:dyDescent="0.3">
      <c r="A9166" s="1">
        <v>45338</v>
      </c>
      <c r="B9166" t="s">
        <v>9611</v>
      </c>
      <c r="C9166" t="s">
        <v>22</v>
      </c>
      <c r="D9166" t="s">
        <v>43</v>
      </c>
      <c r="E9166" t="s">
        <v>51</v>
      </c>
      <c r="F9166" t="s">
        <v>99</v>
      </c>
      <c r="G9166" t="s">
        <v>46</v>
      </c>
      <c r="H9166" t="s">
        <v>59</v>
      </c>
      <c r="I9166" t="s">
        <v>60</v>
      </c>
      <c r="J9166">
        <v>22</v>
      </c>
      <c r="K9166">
        <v>4500</v>
      </c>
      <c r="L9166">
        <v>3</v>
      </c>
      <c r="M9166">
        <v>96030</v>
      </c>
      <c r="N9166">
        <v>81983.03</v>
      </c>
      <c r="O9166">
        <v>14046.97</v>
      </c>
      <c r="P9166" t="s">
        <v>72</v>
      </c>
      <c r="Q9166" t="s">
        <v>90</v>
      </c>
      <c r="R9166" t="s">
        <v>39</v>
      </c>
      <c r="S9166">
        <f t="shared" si="286"/>
        <v>2024</v>
      </c>
      <c r="T9166">
        <f t="shared" si="287"/>
        <v>2</v>
      </c>
    </row>
    <row r="9167" spans="1:20" x14ac:dyDescent="0.3">
      <c r="A9167" s="1">
        <v>45339</v>
      </c>
      <c r="B9167" t="s">
        <v>9612</v>
      </c>
      <c r="C9167" t="s">
        <v>64</v>
      </c>
      <c r="D9167" t="s">
        <v>43</v>
      </c>
      <c r="E9167" t="s">
        <v>24</v>
      </c>
      <c r="F9167" t="s">
        <v>111</v>
      </c>
      <c r="G9167" t="s">
        <v>46</v>
      </c>
      <c r="H9167" t="s">
        <v>27</v>
      </c>
      <c r="I9167" t="s">
        <v>28</v>
      </c>
      <c r="J9167">
        <v>9</v>
      </c>
      <c r="K9167">
        <v>45000</v>
      </c>
      <c r="L9167">
        <v>17</v>
      </c>
      <c r="M9167">
        <v>336150</v>
      </c>
      <c r="N9167">
        <v>282188.07</v>
      </c>
      <c r="O9167">
        <v>53961.93</v>
      </c>
      <c r="P9167" t="s">
        <v>93</v>
      </c>
      <c r="Q9167" t="s">
        <v>55</v>
      </c>
      <c r="R9167" t="s">
        <v>31</v>
      </c>
      <c r="S9167">
        <f t="shared" si="286"/>
        <v>2024</v>
      </c>
      <c r="T9167">
        <f t="shared" si="287"/>
        <v>2</v>
      </c>
    </row>
    <row r="9168" spans="1:20" x14ac:dyDescent="0.3">
      <c r="A9168" s="1">
        <v>45340</v>
      </c>
      <c r="B9168" t="s">
        <v>9613</v>
      </c>
      <c r="C9168" t="s">
        <v>34</v>
      </c>
      <c r="D9168" t="s">
        <v>50</v>
      </c>
      <c r="E9168" t="s">
        <v>35</v>
      </c>
      <c r="F9168" t="s">
        <v>36</v>
      </c>
      <c r="G9168" t="s">
        <v>26</v>
      </c>
      <c r="H9168" t="s">
        <v>140</v>
      </c>
      <c r="I9168" t="s">
        <v>71</v>
      </c>
      <c r="J9168">
        <v>16</v>
      </c>
      <c r="K9168">
        <v>900</v>
      </c>
      <c r="L9168">
        <v>10</v>
      </c>
      <c r="M9168">
        <v>12960</v>
      </c>
      <c r="N9168">
        <v>11950.76</v>
      </c>
      <c r="O9168">
        <v>1009.24</v>
      </c>
      <c r="P9168" t="s">
        <v>93</v>
      </c>
      <c r="Q9168" t="s">
        <v>55</v>
      </c>
      <c r="R9168" t="s">
        <v>81</v>
      </c>
      <c r="S9168">
        <f t="shared" si="286"/>
        <v>2024</v>
      </c>
      <c r="T9168">
        <f t="shared" si="287"/>
        <v>2</v>
      </c>
    </row>
    <row r="9169" spans="1:20" x14ac:dyDescent="0.3">
      <c r="A9169" s="1">
        <v>45341</v>
      </c>
      <c r="B9169" t="s">
        <v>9614</v>
      </c>
      <c r="C9169" t="s">
        <v>64</v>
      </c>
      <c r="D9169" t="s">
        <v>50</v>
      </c>
      <c r="E9169" t="s">
        <v>24</v>
      </c>
      <c r="F9169" t="s">
        <v>69</v>
      </c>
      <c r="G9169" t="s">
        <v>85</v>
      </c>
      <c r="H9169" t="s">
        <v>132</v>
      </c>
      <c r="I9169" t="s">
        <v>28</v>
      </c>
      <c r="J9169">
        <v>13</v>
      </c>
      <c r="K9169">
        <v>3500</v>
      </c>
      <c r="L9169">
        <v>0</v>
      </c>
      <c r="M9169">
        <v>45500</v>
      </c>
      <c r="N9169">
        <v>40143.279999999999</v>
      </c>
      <c r="O9169">
        <v>5356.72</v>
      </c>
      <c r="P9169" t="s">
        <v>72</v>
      </c>
      <c r="Q9169" t="s">
        <v>90</v>
      </c>
      <c r="R9169" t="s">
        <v>39</v>
      </c>
      <c r="S9169">
        <f t="shared" si="286"/>
        <v>2024</v>
      </c>
      <c r="T9169">
        <f t="shared" si="287"/>
        <v>2</v>
      </c>
    </row>
    <row r="9170" spans="1:20" x14ac:dyDescent="0.3">
      <c r="A9170" s="1">
        <v>45342</v>
      </c>
      <c r="B9170" t="s">
        <v>9615</v>
      </c>
      <c r="C9170" t="s">
        <v>108</v>
      </c>
      <c r="D9170" t="s">
        <v>43</v>
      </c>
      <c r="E9170" t="s">
        <v>35</v>
      </c>
      <c r="F9170" t="s">
        <v>36</v>
      </c>
      <c r="G9170" t="s">
        <v>85</v>
      </c>
      <c r="H9170" t="s">
        <v>70</v>
      </c>
      <c r="I9170" t="s">
        <v>71</v>
      </c>
      <c r="J9170">
        <v>17</v>
      </c>
      <c r="K9170">
        <v>600</v>
      </c>
      <c r="L9170">
        <v>2</v>
      </c>
      <c r="M9170">
        <v>9996</v>
      </c>
      <c r="N9170">
        <v>8296.69</v>
      </c>
      <c r="O9170">
        <v>1699.31</v>
      </c>
      <c r="P9170" t="s">
        <v>65</v>
      </c>
      <c r="Q9170" t="s">
        <v>30</v>
      </c>
      <c r="R9170" t="s">
        <v>61</v>
      </c>
      <c r="S9170">
        <f t="shared" si="286"/>
        <v>2024</v>
      </c>
      <c r="T9170">
        <f t="shared" si="287"/>
        <v>2</v>
      </c>
    </row>
    <row r="9171" spans="1:20" x14ac:dyDescent="0.3">
      <c r="A9171" s="1">
        <v>45343</v>
      </c>
      <c r="B9171" t="s">
        <v>9616</v>
      </c>
      <c r="C9171" t="s">
        <v>137</v>
      </c>
      <c r="D9171" t="s">
        <v>50</v>
      </c>
      <c r="E9171" t="s">
        <v>44</v>
      </c>
      <c r="F9171" t="s">
        <v>89</v>
      </c>
      <c r="G9171" t="s">
        <v>37</v>
      </c>
      <c r="H9171" t="s">
        <v>53</v>
      </c>
      <c r="I9171" t="s">
        <v>54</v>
      </c>
      <c r="J9171">
        <v>20</v>
      </c>
      <c r="K9171">
        <v>2500</v>
      </c>
      <c r="L9171">
        <v>17</v>
      </c>
      <c r="M9171">
        <v>41500</v>
      </c>
      <c r="N9171">
        <v>32773.599999999999</v>
      </c>
      <c r="O9171">
        <v>8726.4</v>
      </c>
      <c r="P9171" t="s">
        <v>65</v>
      </c>
      <c r="Q9171" t="s">
        <v>90</v>
      </c>
      <c r="R9171" t="s">
        <v>102</v>
      </c>
      <c r="S9171">
        <f t="shared" si="286"/>
        <v>2024</v>
      </c>
      <c r="T9171">
        <f t="shared" si="287"/>
        <v>2</v>
      </c>
    </row>
    <row r="9172" spans="1:20" x14ac:dyDescent="0.3">
      <c r="A9172" s="1">
        <v>45344</v>
      </c>
      <c r="B9172" t="s">
        <v>9617</v>
      </c>
      <c r="C9172" t="s">
        <v>64</v>
      </c>
      <c r="D9172" t="s">
        <v>43</v>
      </c>
      <c r="E9172" t="s">
        <v>51</v>
      </c>
      <c r="F9172" t="s">
        <v>52</v>
      </c>
      <c r="G9172" t="s">
        <v>85</v>
      </c>
      <c r="H9172" t="s">
        <v>70</v>
      </c>
      <c r="I9172" t="s">
        <v>71</v>
      </c>
      <c r="J9172">
        <v>19</v>
      </c>
      <c r="K9172">
        <v>600</v>
      </c>
      <c r="L9172">
        <v>10</v>
      </c>
      <c r="M9172">
        <v>10260</v>
      </c>
      <c r="N9172">
        <v>8096.39</v>
      </c>
      <c r="O9172">
        <v>2163.61</v>
      </c>
      <c r="P9172" t="s">
        <v>93</v>
      </c>
      <c r="Q9172" t="s">
        <v>90</v>
      </c>
      <c r="R9172" t="s">
        <v>123</v>
      </c>
      <c r="S9172">
        <f t="shared" si="286"/>
        <v>2024</v>
      </c>
      <c r="T9172">
        <f t="shared" si="287"/>
        <v>2</v>
      </c>
    </row>
    <row r="9173" spans="1:20" x14ac:dyDescent="0.3">
      <c r="A9173" s="1">
        <v>45345</v>
      </c>
      <c r="B9173" t="s">
        <v>9618</v>
      </c>
      <c r="C9173" t="s">
        <v>22</v>
      </c>
      <c r="D9173" t="s">
        <v>43</v>
      </c>
      <c r="E9173" t="s">
        <v>35</v>
      </c>
      <c r="F9173" t="s">
        <v>36</v>
      </c>
      <c r="G9173" t="s">
        <v>26</v>
      </c>
      <c r="H9173" t="s">
        <v>53</v>
      </c>
      <c r="I9173" t="s">
        <v>54</v>
      </c>
      <c r="J9173">
        <v>11</v>
      </c>
      <c r="K9173">
        <v>2500</v>
      </c>
      <c r="L9173">
        <v>11</v>
      </c>
      <c r="M9173">
        <v>24475</v>
      </c>
      <c r="N9173">
        <v>18780.14</v>
      </c>
      <c r="O9173">
        <v>5694.86</v>
      </c>
      <c r="P9173" t="s">
        <v>65</v>
      </c>
      <c r="Q9173" t="s">
        <v>30</v>
      </c>
      <c r="R9173" t="s">
        <v>61</v>
      </c>
      <c r="S9173">
        <f t="shared" si="286"/>
        <v>2024</v>
      </c>
      <c r="T9173">
        <f t="shared" si="287"/>
        <v>2</v>
      </c>
    </row>
    <row r="9174" spans="1:20" x14ac:dyDescent="0.3">
      <c r="A9174" s="1">
        <v>45346</v>
      </c>
      <c r="B9174" t="s">
        <v>9619</v>
      </c>
      <c r="C9174" t="s">
        <v>98</v>
      </c>
      <c r="D9174" t="s">
        <v>50</v>
      </c>
      <c r="E9174" t="s">
        <v>51</v>
      </c>
      <c r="F9174" t="s">
        <v>52</v>
      </c>
      <c r="G9174" t="s">
        <v>46</v>
      </c>
      <c r="H9174" t="s">
        <v>70</v>
      </c>
      <c r="I9174" t="s">
        <v>71</v>
      </c>
      <c r="J9174">
        <v>21</v>
      </c>
      <c r="K9174">
        <v>600</v>
      </c>
      <c r="L9174">
        <v>2</v>
      </c>
      <c r="M9174">
        <v>12348</v>
      </c>
      <c r="N9174">
        <v>10378.040000000001</v>
      </c>
      <c r="O9174">
        <v>1969.96</v>
      </c>
      <c r="P9174" t="s">
        <v>93</v>
      </c>
      <c r="Q9174" t="s">
        <v>90</v>
      </c>
      <c r="R9174" t="s">
        <v>81</v>
      </c>
      <c r="S9174">
        <f t="shared" si="286"/>
        <v>2024</v>
      </c>
      <c r="T9174">
        <f t="shared" si="287"/>
        <v>2</v>
      </c>
    </row>
    <row r="9175" spans="1:20" x14ac:dyDescent="0.3">
      <c r="A9175" s="1">
        <v>45347</v>
      </c>
      <c r="B9175" t="s">
        <v>9620</v>
      </c>
      <c r="C9175" t="s">
        <v>76</v>
      </c>
      <c r="D9175" t="s">
        <v>43</v>
      </c>
      <c r="E9175" t="s">
        <v>24</v>
      </c>
      <c r="F9175" t="s">
        <v>69</v>
      </c>
      <c r="G9175" t="s">
        <v>85</v>
      </c>
      <c r="H9175" t="s">
        <v>59</v>
      </c>
      <c r="I9175" t="s">
        <v>60</v>
      </c>
      <c r="J9175">
        <v>4</v>
      </c>
      <c r="K9175">
        <v>4500</v>
      </c>
      <c r="L9175">
        <v>20</v>
      </c>
      <c r="M9175">
        <v>14400</v>
      </c>
      <c r="N9175">
        <v>12006.48</v>
      </c>
      <c r="O9175">
        <v>2393.52</v>
      </c>
      <c r="P9175" t="s">
        <v>29</v>
      </c>
      <c r="Q9175" t="s">
        <v>47</v>
      </c>
      <c r="R9175" t="s">
        <v>86</v>
      </c>
      <c r="S9175">
        <f t="shared" si="286"/>
        <v>2024</v>
      </c>
      <c r="T9175">
        <f t="shared" si="287"/>
        <v>2</v>
      </c>
    </row>
    <row r="9176" spans="1:20" x14ac:dyDescent="0.3">
      <c r="A9176" s="1">
        <v>45348</v>
      </c>
      <c r="B9176" t="s">
        <v>9621</v>
      </c>
      <c r="C9176" t="s">
        <v>58</v>
      </c>
      <c r="D9176" t="s">
        <v>23</v>
      </c>
      <c r="E9176" t="s">
        <v>24</v>
      </c>
      <c r="F9176" t="s">
        <v>111</v>
      </c>
      <c r="G9176" t="s">
        <v>26</v>
      </c>
      <c r="H9176" t="s">
        <v>59</v>
      </c>
      <c r="I9176" t="s">
        <v>60</v>
      </c>
      <c r="J9176">
        <v>5</v>
      </c>
      <c r="K9176">
        <v>4500</v>
      </c>
      <c r="L9176">
        <v>8</v>
      </c>
      <c r="M9176">
        <v>20700</v>
      </c>
      <c r="N9176">
        <v>14949.27</v>
      </c>
      <c r="O9176">
        <v>5750.73</v>
      </c>
      <c r="P9176" t="s">
        <v>72</v>
      </c>
      <c r="Q9176" t="s">
        <v>90</v>
      </c>
      <c r="R9176" t="s">
        <v>39</v>
      </c>
      <c r="S9176">
        <f t="shared" si="286"/>
        <v>2024</v>
      </c>
      <c r="T9176">
        <f t="shared" si="287"/>
        <v>2</v>
      </c>
    </row>
    <row r="9177" spans="1:20" x14ac:dyDescent="0.3">
      <c r="A9177" s="1">
        <v>45349</v>
      </c>
      <c r="B9177" t="s">
        <v>9622</v>
      </c>
      <c r="C9177" t="s">
        <v>98</v>
      </c>
      <c r="D9177" t="s">
        <v>50</v>
      </c>
      <c r="E9177" t="s">
        <v>35</v>
      </c>
      <c r="F9177" t="s">
        <v>36</v>
      </c>
      <c r="G9177" t="s">
        <v>37</v>
      </c>
      <c r="H9177" t="s">
        <v>120</v>
      </c>
      <c r="I9177" t="s">
        <v>28</v>
      </c>
      <c r="J9177">
        <v>9</v>
      </c>
      <c r="K9177">
        <v>15000</v>
      </c>
      <c r="L9177">
        <v>4</v>
      </c>
      <c r="M9177">
        <v>129600</v>
      </c>
      <c r="N9177">
        <v>119684.62</v>
      </c>
      <c r="O9177">
        <v>9915.3799999999992</v>
      </c>
      <c r="P9177" t="s">
        <v>72</v>
      </c>
      <c r="Q9177" t="s">
        <v>47</v>
      </c>
      <c r="R9177" t="s">
        <v>31</v>
      </c>
      <c r="S9177">
        <f t="shared" si="286"/>
        <v>2024</v>
      </c>
      <c r="T9177">
        <f t="shared" si="287"/>
        <v>2</v>
      </c>
    </row>
    <row r="9178" spans="1:20" x14ac:dyDescent="0.3">
      <c r="A9178" s="1">
        <v>45350</v>
      </c>
      <c r="B9178" t="s">
        <v>9623</v>
      </c>
      <c r="C9178" t="s">
        <v>42</v>
      </c>
      <c r="D9178" t="s">
        <v>23</v>
      </c>
      <c r="E9178" t="s">
        <v>44</v>
      </c>
      <c r="F9178" t="s">
        <v>45</v>
      </c>
      <c r="G9178" t="s">
        <v>85</v>
      </c>
      <c r="H9178" t="s">
        <v>80</v>
      </c>
      <c r="I9178" t="s">
        <v>28</v>
      </c>
      <c r="J9178">
        <v>4</v>
      </c>
      <c r="K9178">
        <v>12000</v>
      </c>
      <c r="L9178">
        <v>11</v>
      </c>
      <c r="M9178">
        <v>42720</v>
      </c>
      <c r="N9178">
        <v>39799.4</v>
      </c>
      <c r="O9178">
        <v>2920.6</v>
      </c>
      <c r="P9178" t="s">
        <v>93</v>
      </c>
      <c r="Q9178" t="s">
        <v>55</v>
      </c>
      <c r="R9178" t="s">
        <v>102</v>
      </c>
      <c r="S9178">
        <f t="shared" si="286"/>
        <v>2024</v>
      </c>
      <c r="T9178">
        <f t="shared" si="287"/>
        <v>2</v>
      </c>
    </row>
    <row r="9179" spans="1:20" x14ac:dyDescent="0.3">
      <c r="A9179" s="1">
        <v>45351</v>
      </c>
      <c r="B9179" t="s">
        <v>9624</v>
      </c>
      <c r="C9179" t="s">
        <v>22</v>
      </c>
      <c r="D9179" t="s">
        <v>50</v>
      </c>
      <c r="E9179" t="s">
        <v>35</v>
      </c>
      <c r="F9179" t="s">
        <v>36</v>
      </c>
      <c r="G9179" t="s">
        <v>26</v>
      </c>
      <c r="H9179" t="s">
        <v>27</v>
      </c>
      <c r="I9179" t="s">
        <v>28</v>
      </c>
      <c r="J9179">
        <v>3</v>
      </c>
      <c r="K9179">
        <v>45000</v>
      </c>
      <c r="L9179">
        <v>15</v>
      </c>
      <c r="M9179">
        <v>114750</v>
      </c>
      <c r="N9179">
        <v>106392.7</v>
      </c>
      <c r="O9179">
        <v>8357.2999999999993</v>
      </c>
      <c r="P9179" t="s">
        <v>29</v>
      </c>
      <c r="Q9179" t="s">
        <v>55</v>
      </c>
      <c r="R9179" t="s">
        <v>81</v>
      </c>
      <c r="S9179">
        <f t="shared" si="286"/>
        <v>2024</v>
      </c>
      <c r="T9179">
        <f t="shared" si="287"/>
        <v>2</v>
      </c>
    </row>
    <row r="9180" spans="1:20" x14ac:dyDescent="0.3">
      <c r="A9180" s="1">
        <v>45352</v>
      </c>
      <c r="B9180" t="s">
        <v>9625</v>
      </c>
      <c r="C9180" t="s">
        <v>34</v>
      </c>
      <c r="D9180" t="s">
        <v>50</v>
      </c>
      <c r="E9180" t="s">
        <v>35</v>
      </c>
      <c r="F9180" t="s">
        <v>36</v>
      </c>
      <c r="G9180" t="s">
        <v>26</v>
      </c>
      <c r="H9180" t="s">
        <v>140</v>
      </c>
      <c r="I9180" t="s">
        <v>71</v>
      </c>
      <c r="J9180">
        <v>20</v>
      </c>
      <c r="K9180">
        <v>900</v>
      </c>
      <c r="L9180">
        <v>10</v>
      </c>
      <c r="M9180">
        <v>16200</v>
      </c>
      <c r="N9180">
        <v>14884.47</v>
      </c>
      <c r="O9180">
        <v>1315.53</v>
      </c>
      <c r="P9180" t="s">
        <v>72</v>
      </c>
      <c r="Q9180" t="s">
        <v>47</v>
      </c>
      <c r="R9180" t="s">
        <v>31</v>
      </c>
      <c r="S9180">
        <f t="shared" si="286"/>
        <v>2024</v>
      </c>
      <c r="T9180">
        <f t="shared" si="287"/>
        <v>3</v>
      </c>
    </row>
    <row r="9181" spans="1:20" x14ac:dyDescent="0.3">
      <c r="A9181" s="1">
        <v>45353</v>
      </c>
      <c r="B9181" t="s">
        <v>9626</v>
      </c>
      <c r="C9181" t="s">
        <v>64</v>
      </c>
      <c r="D9181" t="s">
        <v>43</v>
      </c>
      <c r="E9181" t="s">
        <v>35</v>
      </c>
      <c r="F9181" t="s">
        <v>36</v>
      </c>
      <c r="G9181" t="s">
        <v>26</v>
      </c>
      <c r="H9181" t="s">
        <v>140</v>
      </c>
      <c r="I9181" t="s">
        <v>71</v>
      </c>
      <c r="J9181">
        <v>19</v>
      </c>
      <c r="K9181">
        <v>900</v>
      </c>
      <c r="L9181">
        <v>20</v>
      </c>
      <c r="M9181">
        <v>13680</v>
      </c>
      <c r="N9181">
        <v>11332.33</v>
      </c>
      <c r="O9181">
        <v>2347.67</v>
      </c>
      <c r="P9181" t="s">
        <v>72</v>
      </c>
      <c r="Q9181" t="s">
        <v>30</v>
      </c>
      <c r="R9181" t="s">
        <v>73</v>
      </c>
      <c r="S9181">
        <f t="shared" si="286"/>
        <v>2024</v>
      </c>
      <c r="T9181">
        <f t="shared" si="287"/>
        <v>3</v>
      </c>
    </row>
    <row r="9182" spans="1:20" x14ac:dyDescent="0.3">
      <c r="A9182" s="1">
        <v>45354</v>
      </c>
      <c r="B9182" t="s">
        <v>9627</v>
      </c>
      <c r="C9182" t="s">
        <v>64</v>
      </c>
      <c r="D9182" t="s">
        <v>43</v>
      </c>
      <c r="E9182" t="s">
        <v>51</v>
      </c>
      <c r="F9182" t="s">
        <v>77</v>
      </c>
      <c r="G9182" t="s">
        <v>37</v>
      </c>
      <c r="H9182" t="s">
        <v>132</v>
      </c>
      <c r="I9182" t="s">
        <v>28</v>
      </c>
      <c r="J9182">
        <v>7</v>
      </c>
      <c r="K9182">
        <v>3500</v>
      </c>
      <c r="L9182">
        <v>10</v>
      </c>
      <c r="M9182">
        <v>22050</v>
      </c>
      <c r="N9182">
        <v>17635.150000000001</v>
      </c>
      <c r="O9182">
        <v>4414.8500000000004</v>
      </c>
      <c r="P9182" t="s">
        <v>29</v>
      </c>
      <c r="Q9182" t="s">
        <v>30</v>
      </c>
      <c r="R9182" t="s">
        <v>31</v>
      </c>
      <c r="S9182">
        <f t="shared" si="286"/>
        <v>2024</v>
      </c>
      <c r="T9182">
        <f t="shared" si="287"/>
        <v>3</v>
      </c>
    </row>
    <row r="9183" spans="1:20" x14ac:dyDescent="0.3">
      <c r="A9183" s="1">
        <v>45355</v>
      </c>
      <c r="B9183" t="s">
        <v>9628</v>
      </c>
      <c r="C9183" t="s">
        <v>42</v>
      </c>
      <c r="D9183" t="s">
        <v>23</v>
      </c>
      <c r="E9183" t="s">
        <v>51</v>
      </c>
      <c r="F9183" t="s">
        <v>192</v>
      </c>
      <c r="G9183" t="s">
        <v>37</v>
      </c>
      <c r="H9183" t="s">
        <v>59</v>
      </c>
      <c r="I9183" t="s">
        <v>60</v>
      </c>
      <c r="J9183">
        <v>22</v>
      </c>
      <c r="K9183">
        <v>4500</v>
      </c>
      <c r="L9183">
        <v>17</v>
      </c>
      <c r="M9183">
        <v>82170</v>
      </c>
      <c r="N9183">
        <v>62756.71</v>
      </c>
      <c r="O9183">
        <v>19413.29</v>
      </c>
      <c r="P9183" t="s">
        <v>65</v>
      </c>
      <c r="Q9183" t="s">
        <v>90</v>
      </c>
      <c r="R9183" t="s">
        <v>86</v>
      </c>
      <c r="S9183">
        <f t="shared" si="286"/>
        <v>2024</v>
      </c>
      <c r="T9183">
        <f t="shared" si="287"/>
        <v>3</v>
      </c>
    </row>
    <row r="9184" spans="1:20" x14ac:dyDescent="0.3">
      <c r="A9184" s="1">
        <v>45356</v>
      </c>
      <c r="B9184" t="s">
        <v>9629</v>
      </c>
      <c r="C9184" t="s">
        <v>76</v>
      </c>
      <c r="D9184" t="s">
        <v>43</v>
      </c>
      <c r="E9184" t="s">
        <v>24</v>
      </c>
      <c r="F9184" t="s">
        <v>111</v>
      </c>
      <c r="G9184" t="s">
        <v>37</v>
      </c>
      <c r="H9184" t="s">
        <v>140</v>
      </c>
      <c r="I9184" t="s">
        <v>71</v>
      </c>
      <c r="J9184">
        <v>2</v>
      </c>
      <c r="K9184">
        <v>900</v>
      </c>
      <c r="L9184">
        <v>8</v>
      </c>
      <c r="M9184">
        <v>1656</v>
      </c>
      <c r="N9184">
        <v>1351.21</v>
      </c>
      <c r="O9184">
        <v>304.79000000000002</v>
      </c>
      <c r="P9184" t="s">
        <v>38</v>
      </c>
      <c r="Q9184" t="s">
        <v>90</v>
      </c>
      <c r="R9184" t="s">
        <v>31</v>
      </c>
      <c r="S9184">
        <f t="shared" si="286"/>
        <v>2024</v>
      </c>
      <c r="T9184">
        <f t="shared" si="287"/>
        <v>3</v>
      </c>
    </row>
    <row r="9185" spans="1:20" x14ac:dyDescent="0.3">
      <c r="A9185" s="1">
        <v>45357</v>
      </c>
      <c r="B9185" t="s">
        <v>9630</v>
      </c>
      <c r="C9185" t="s">
        <v>42</v>
      </c>
      <c r="D9185" t="s">
        <v>50</v>
      </c>
      <c r="E9185" t="s">
        <v>24</v>
      </c>
      <c r="F9185" t="s">
        <v>111</v>
      </c>
      <c r="G9185" t="s">
        <v>37</v>
      </c>
      <c r="H9185" t="s">
        <v>59</v>
      </c>
      <c r="I9185" t="s">
        <v>60</v>
      </c>
      <c r="J9185">
        <v>3</v>
      </c>
      <c r="K9185">
        <v>4500</v>
      </c>
      <c r="L9185">
        <v>13</v>
      </c>
      <c r="M9185">
        <v>11745</v>
      </c>
      <c r="N9185">
        <v>10414.540000000001</v>
      </c>
      <c r="O9185">
        <v>1330.46</v>
      </c>
      <c r="P9185" t="s">
        <v>65</v>
      </c>
      <c r="Q9185" t="s">
        <v>90</v>
      </c>
      <c r="R9185" t="s">
        <v>102</v>
      </c>
      <c r="S9185">
        <f t="shared" si="286"/>
        <v>2024</v>
      </c>
      <c r="T9185">
        <f t="shared" si="287"/>
        <v>3</v>
      </c>
    </row>
    <row r="9186" spans="1:20" x14ac:dyDescent="0.3">
      <c r="A9186" s="1">
        <v>45358</v>
      </c>
      <c r="B9186" t="s">
        <v>9631</v>
      </c>
      <c r="C9186" t="s">
        <v>64</v>
      </c>
      <c r="D9186" t="s">
        <v>43</v>
      </c>
      <c r="E9186" t="s">
        <v>35</v>
      </c>
      <c r="F9186" t="s">
        <v>36</v>
      </c>
      <c r="G9186" t="s">
        <v>26</v>
      </c>
      <c r="H9186" t="s">
        <v>70</v>
      </c>
      <c r="I9186" t="s">
        <v>71</v>
      </c>
      <c r="J9186">
        <v>17</v>
      </c>
      <c r="K9186">
        <v>600</v>
      </c>
      <c r="L9186">
        <v>6</v>
      </c>
      <c r="M9186">
        <v>9588</v>
      </c>
      <c r="N9186">
        <v>7326.41</v>
      </c>
      <c r="O9186">
        <v>2261.59</v>
      </c>
      <c r="P9186" t="s">
        <v>72</v>
      </c>
      <c r="Q9186" t="s">
        <v>47</v>
      </c>
      <c r="R9186" t="s">
        <v>73</v>
      </c>
      <c r="S9186">
        <f t="shared" si="286"/>
        <v>2024</v>
      </c>
      <c r="T9186">
        <f t="shared" si="287"/>
        <v>3</v>
      </c>
    </row>
    <row r="9187" spans="1:20" x14ac:dyDescent="0.3">
      <c r="A9187" s="1">
        <v>45359</v>
      </c>
      <c r="B9187" t="s">
        <v>9632</v>
      </c>
      <c r="C9187" t="s">
        <v>58</v>
      </c>
      <c r="D9187" t="s">
        <v>23</v>
      </c>
      <c r="E9187" t="s">
        <v>35</v>
      </c>
      <c r="F9187" t="s">
        <v>36</v>
      </c>
      <c r="G9187" t="s">
        <v>85</v>
      </c>
      <c r="H9187" t="s">
        <v>120</v>
      </c>
      <c r="I9187" t="s">
        <v>28</v>
      </c>
      <c r="J9187">
        <v>10</v>
      </c>
      <c r="K9187">
        <v>15000</v>
      </c>
      <c r="L9187">
        <v>13</v>
      </c>
      <c r="M9187">
        <v>130500</v>
      </c>
      <c r="N9187">
        <v>114043.65</v>
      </c>
      <c r="O9187">
        <v>16456.349999999999</v>
      </c>
      <c r="P9187" t="s">
        <v>93</v>
      </c>
      <c r="Q9187" t="s">
        <v>47</v>
      </c>
      <c r="R9187" t="s">
        <v>31</v>
      </c>
      <c r="S9187">
        <f t="shared" si="286"/>
        <v>2024</v>
      </c>
      <c r="T9187">
        <f t="shared" si="287"/>
        <v>3</v>
      </c>
    </row>
    <row r="9188" spans="1:20" x14ac:dyDescent="0.3">
      <c r="A9188" s="1">
        <v>45360</v>
      </c>
      <c r="B9188" t="s">
        <v>9633</v>
      </c>
      <c r="C9188" t="s">
        <v>143</v>
      </c>
      <c r="D9188" t="s">
        <v>43</v>
      </c>
      <c r="E9188" t="s">
        <v>51</v>
      </c>
      <c r="F9188" t="s">
        <v>192</v>
      </c>
      <c r="G9188" t="s">
        <v>46</v>
      </c>
      <c r="H9188" t="s">
        <v>53</v>
      </c>
      <c r="I9188" t="s">
        <v>54</v>
      </c>
      <c r="J9188">
        <v>19</v>
      </c>
      <c r="K9188">
        <v>2500</v>
      </c>
      <c r="L9188">
        <v>0</v>
      </c>
      <c r="M9188">
        <v>47500</v>
      </c>
      <c r="N9188">
        <v>41877.769999999997</v>
      </c>
      <c r="O9188">
        <v>5622.23</v>
      </c>
      <c r="P9188" t="s">
        <v>38</v>
      </c>
      <c r="Q9188" t="s">
        <v>90</v>
      </c>
      <c r="R9188" t="s">
        <v>39</v>
      </c>
      <c r="S9188">
        <f t="shared" si="286"/>
        <v>2024</v>
      </c>
      <c r="T9188">
        <f t="shared" si="287"/>
        <v>3</v>
      </c>
    </row>
    <row r="9189" spans="1:20" x14ac:dyDescent="0.3">
      <c r="A9189" s="1">
        <v>45361</v>
      </c>
      <c r="B9189" t="s">
        <v>9634</v>
      </c>
      <c r="C9189" t="s">
        <v>143</v>
      </c>
      <c r="D9189" t="s">
        <v>43</v>
      </c>
      <c r="E9189" t="s">
        <v>24</v>
      </c>
      <c r="F9189" t="s">
        <v>69</v>
      </c>
      <c r="G9189" t="s">
        <v>46</v>
      </c>
      <c r="H9189" t="s">
        <v>120</v>
      </c>
      <c r="I9189" t="s">
        <v>28</v>
      </c>
      <c r="J9189">
        <v>5</v>
      </c>
      <c r="K9189">
        <v>15000</v>
      </c>
      <c r="L9189">
        <v>1</v>
      </c>
      <c r="M9189">
        <v>74250</v>
      </c>
      <c r="N9189">
        <v>68536.600000000006</v>
      </c>
      <c r="O9189">
        <v>5713.4</v>
      </c>
      <c r="P9189" t="s">
        <v>38</v>
      </c>
      <c r="Q9189" t="s">
        <v>30</v>
      </c>
      <c r="R9189" t="s">
        <v>61</v>
      </c>
      <c r="S9189">
        <f t="shared" si="286"/>
        <v>2024</v>
      </c>
      <c r="T9189">
        <f t="shared" si="287"/>
        <v>3</v>
      </c>
    </row>
    <row r="9190" spans="1:20" x14ac:dyDescent="0.3">
      <c r="A9190" s="1">
        <v>45362</v>
      </c>
      <c r="B9190" t="s">
        <v>9635</v>
      </c>
      <c r="C9190" t="s">
        <v>68</v>
      </c>
      <c r="D9190" t="s">
        <v>43</v>
      </c>
      <c r="E9190" t="s">
        <v>35</v>
      </c>
      <c r="F9190" t="s">
        <v>36</v>
      </c>
      <c r="G9190" t="s">
        <v>37</v>
      </c>
      <c r="H9190" t="s">
        <v>80</v>
      </c>
      <c r="I9190" t="s">
        <v>28</v>
      </c>
      <c r="J9190">
        <v>23</v>
      </c>
      <c r="K9190">
        <v>12000</v>
      </c>
      <c r="L9190">
        <v>6</v>
      </c>
      <c r="M9190">
        <v>259440</v>
      </c>
      <c r="N9190">
        <v>233676.24</v>
      </c>
      <c r="O9190">
        <v>25763.759999999998</v>
      </c>
      <c r="P9190" t="s">
        <v>65</v>
      </c>
      <c r="Q9190" t="s">
        <v>55</v>
      </c>
      <c r="R9190" t="s">
        <v>39</v>
      </c>
      <c r="S9190">
        <f t="shared" si="286"/>
        <v>2024</v>
      </c>
      <c r="T9190">
        <f t="shared" si="287"/>
        <v>3</v>
      </c>
    </row>
    <row r="9191" spans="1:20" x14ac:dyDescent="0.3">
      <c r="A9191" s="1">
        <v>45363</v>
      </c>
      <c r="B9191" t="s">
        <v>9636</v>
      </c>
      <c r="C9191" t="s">
        <v>22</v>
      </c>
      <c r="D9191" t="s">
        <v>43</v>
      </c>
      <c r="E9191" t="s">
        <v>51</v>
      </c>
      <c r="F9191" t="s">
        <v>192</v>
      </c>
      <c r="G9191" t="s">
        <v>46</v>
      </c>
      <c r="H9191" t="s">
        <v>120</v>
      </c>
      <c r="I9191" t="s">
        <v>28</v>
      </c>
      <c r="J9191">
        <v>24</v>
      </c>
      <c r="K9191">
        <v>15000</v>
      </c>
      <c r="L9191">
        <v>13</v>
      </c>
      <c r="M9191">
        <v>313200</v>
      </c>
      <c r="N9191">
        <v>278862.71000000002</v>
      </c>
      <c r="O9191">
        <v>34337.29</v>
      </c>
      <c r="P9191" t="s">
        <v>65</v>
      </c>
      <c r="Q9191" t="s">
        <v>30</v>
      </c>
      <c r="R9191" t="s">
        <v>73</v>
      </c>
      <c r="S9191">
        <f t="shared" si="286"/>
        <v>2024</v>
      </c>
      <c r="T9191">
        <f t="shared" si="287"/>
        <v>3</v>
      </c>
    </row>
    <row r="9192" spans="1:20" x14ac:dyDescent="0.3">
      <c r="A9192" s="1">
        <v>45364</v>
      </c>
      <c r="B9192" t="s">
        <v>9637</v>
      </c>
      <c r="C9192" t="s">
        <v>64</v>
      </c>
      <c r="D9192" t="s">
        <v>50</v>
      </c>
      <c r="E9192" t="s">
        <v>44</v>
      </c>
      <c r="F9192" t="s">
        <v>89</v>
      </c>
      <c r="G9192" t="s">
        <v>26</v>
      </c>
      <c r="H9192" t="s">
        <v>59</v>
      </c>
      <c r="I9192" t="s">
        <v>60</v>
      </c>
      <c r="J9192">
        <v>9</v>
      </c>
      <c r="K9192">
        <v>4500</v>
      </c>
      <c r="L9192">
        <v>19</v>
      </c>
      <c r="M9192">
        <v>32805</v>
      </c>
      <c r="N9192">
        <v>29058.66</v>
      </c>
      <c r="O9192">
        <v>3746.34</v>
      </c>
      <c r="P9192" t="s">
        <v>93</v>
      </c>
      <c r="Q9192" t="s">
        <v>55</v>
      </c>
      <c r="R9192" t="s">
        <v>61</v>
      </c>
      <c r="S9192">
        <f t="shared" si="286"/>
        <v>2024</v>
      </c>
      <c r="T9192">
        <f t="shared" si="287"/>
        <v>3</v>
      </c>
    </row>
    <row r="9193" spans="1:20" x14ac:dyDescent="0.3">
      <c r="A9193" s="1">
        <v>45365</v>
      </c>
      <c r="B9193" t="s">
        <v>9638</v>
      </c>
      <c r="C9193" t="s">
        <v>76</v>
      </c>
      <c r="D9193" t="s">
        <v>50</v>
      </c>
      <c r="E9193" t="s">
        <v>44</v>
      </c>
      <c r="F9193" t="s">
        <v>45</v>
      </c>
      <c r="G9193" t="s">
        <v>46</v>
      </c>
      <c r="H9193" t="s">
        <v>140</v>
      </c>
      <c r="I9193" t="s">
        <v>71</v>
      </c>
      <c r="J9193">
        <v>21</v>
      </c>
      <c r="K9193">
        <v>900</v>
      </c>
      <c r="L9193">
        <v>12</v>
      </c>
      <c r="M9193">
        <v>16632</v>
      </c>
      <c r="N9193">
        <v>15252.6</v>
      </c>
      <c r="O9193">
        <v>1379.4</v>
      </c>
      <c r="P9193" t="s">
        <v>38</v>
      </c>
      <c r="Q9193" t="s">
        <v>90</v>
      </c>
      <c r="R9193" t="s">
        <v>81</v>
      </c>
      <c r="S9193">
        <f t="shared" si="286"/>
        <v>2024</v>
      </c>
      <c r="T9193">
        <f t="shared" si="287"/>
        <v>3</v>
      </c>
    </row>
    <row r="9194" spans="1:20" x14ac:dyDescent="0.3">
      <c r="A9194" s="1">
        <v>45366</v>
      </c>
      <c r="B9194" t="s">
        <v>9639</v>
      </c>
      <c r="C9194" t="s">
        <v>58</v>
      </c>
      <c r="D9194" t="s">
        <v>23</v>
      </c>
      <c r="E9194" t="s">
        <v>24</v>
      </c>
      <c r="F9194" t="s">
        <v>111</v>
      </c>
      <c r="G9194" t="s">
        <v>37</v>
      </c>
      <c r="H9194" t="s">
        <v>132</v>
      </c>
      <c r="I9194" t="s">
        <v>28</v>
      </c>
      <c r="J9194">
        <v>21</v>
      </c>
      <c r="K9194">
        <v>3500</v>
      </c>
      <c r="L9194">
        <v>15</v>
      </c>
      <c r="M9194">
        <v>62475</v>
      </c>
      <c r="N9194">
        <v>47061.66</v>
      </c>
      <c r="O9194">
        <v>15413.34</v>
      </c>
      <c r="P9194" t="s">
        <v>72</v>
      </c>
      <c r="Q9194" t="s">
        <v>30</v>
      </c>
      <c r="R9194" t="s">
        <v>73</v>
      </c>
      <c r="S9194">
        <f t="shared" si="286"/>
        <v>2024</v>
      </c>
      <c r="T9194">
        <f t="shared" si="287"/>
        <v>3</v>
      </c>
    </row>
    <row r="9195" spans="1:20" x14ac:dyDescent="0.3">
      <c r="A9195" s="1">
        <v>45367</v>
      </c>
      <c r="B9195" t="s">
        <v>9640</v>
      </c>
      <c r="C9195" t="s">
        <v>76</v>
      </c>
      <c r="D9195" t="s">
        <v>50</v>
      </c>
      <c r="E9195" t="s">
        <v>51</v>
      </c>
      <c r="F9195" t="s">
        <v>77</v>
      </c>
      <c r="G9195" t="s">
        <v>85</v>
      </c>
      <c r="H9195" t="s">
        <v>59</v>
      </c>
      <c r="I9195" t="s">
        <v>60</v>
      </c>
      <c r="J9195">
        <v>23</v>
      </c>
      <c r="K9195">
        <v>4500</v>
      </c>
      <c r="L9195">
        <v>15</v>
      </c>
      <c r="M9195">
        <v>87975</v>
      </c>
      <c r="N9195">
        <v>71236.09</v>
      </c>
      <c r="O9195">
        <v>16738.91</v>
      </c>
      <c r="P9195" t="s">
        <v>65</v>
      </c>
      <c r="Q9195" t="s">
        <v>55</v>
      </c>
      <c r="R9195" t="s">
        <v>86</v>
      </c>
      <c r="S9195">
        <f t="shared" si="286"/>
        <v>2024</v>
      </c>
      <c r="T9195">
        <f t="shared" si="287"/>
        <v>3</v>
      </c>
    </row>
    <row r="9196" spans="1:20" x14ac:dyDescent="0.3">
      <c r="A9196" s="1">
        <v>45368</v>
      </c>
      <c r="B9196" t="s">
        <v>9641</v>
      </c>
      <c r="C9196" t="s">
        <v>98</v>
      </c>
      <c r="D9196" t="s">
        <v>23</v>
      </c>
      <c r="E9196" t="s">
        <v>35</v>
      </c>
      <c r="F9196" t="s">
        <v>36</v>
      </c>
      <c r="G9196" t="s">
        <v>85</v>
      </c>
      <c r="H9196" t="s">
        <v>132</v>
      </c>
      <c r="I9196" t="s">
        <v>28</v>
      </c>
      <c r="J9196">
        <v>1</v>
      </c>
      <c r="K9196">
        <v>3500</v>
      </c>
      <c r="L9196">
        <v>17</v>
      </c>
      <c r="M9196">
        <v>2905</v>
      </c>
      <c r="N9196">
        <v>2339.63</v>
      </c>
      <c r="O9196">
        <v>565.37</v>
      </c>
      <c r="P9196" t="s">
        <v>72</v>
      </c>
      <c r="Q9196" t="s">
        <v>30</v>
      </c>
      <c r="R9196" t="s">
        <v>102</v>
      </c>
      <c r="S9196">
        <f t="shared" si="286"/>
        <v>2024</v>
      </c>
      <c r="T9196">
        <f t="shared" si="287"/>
        <v>3</v>
      </c>
    </row>
    <row r="9197" spans="1:20" x14ac:dyDescent="0.3">
      <c r="A9197" s="1">
        <v>45369</v>
      </c>
      <c r="B9197" t="s">
        <v>9642</v>
      </c>
      <c r="C9197" t="s">
        <v>76</v>
      </c>
      <c r="D9197" t="s">
        <v>43</v>
      </c>
      <c r="E9197" t="s">
        <v>51</v>
      </c>
      <c r="F9197" t="s">
        <v>52</v>
      </c>
      <c r="G9197" t="s">
        <v>37</v>
      </c>
      <c r="H9197" t="s">
        <v>120</v>
      </c>
      <c r="I9197" t="s">
        <v>28</v>
      </c>
      <c r="J9197">
        <v>4</v>
      </c>
      <c r="K9197">
        <v>15000</v>
      </c>
      <c r="L9197">
        <v>11</v>
      </c>
      <c r="M9197">
        <v>53400</v>
      </c>
      <c r="N9197">
        <v>41482.25</v>
      </c>
      <c r="O9197">
        <v>11917.75</v>
      </c>
      <c r="P9197" t="s">
        <v>93</v>
      </c>
      <c r="Q9197" t="s">
        <v>47</v>
      </c>
      <c r="R9197" t="s">
        <v>31</v>
      </c>
      <c r="S9197">
        <f t="shared" si="286"/>
        <v>2024</v>
      </c>
      <c r="T9197">
        <f t="shared" si="287"/>
        <v>3</v>
      </c>
    </row>
    <row r="9198" spans="1:20" x14ac:dyDescent="0.3">
      <c r="A9198" s="1">
        <v>45370</v>
      </c>
      <c r="B9198" t="s">
        <v>9643</v>
      </c>
      <c r="C9198" t="s">
        <v>64</v>
      </c>
      <c r="D9198" t="s">
        <v>50</v>
      </c>
      <c r="E9198" t="s">
        <v>44</v>
      </c>
      <c r="F9198" t="s">
        <v>45</v>
      </c>
      <c r="G9198" t="s">
        <v>46</v>
      </c>
      <c r="H9198" t="s">
        <v>27</v>
      </c>
      <c r="I9198" t="s">
        <v>28</v>
      </c>
      <c r="J9198">
        <v>14</v>
      </c>
      <c r="K9198">
        <v>45000</v>
      </c>
      <c r="L9198">
        <v>2</v>
      </c>
      <c r="M9198">
        <v>617400</v>
      </c>
      <c r="N9198">
        <v>570129.73</v>
      </c>
      <c r="O9198">
        <v>47270.27</v>
      </c>
      <c r="P9198" t="s">
        <v>72</v>
      </c>
      <c r="Q9198" t="s">
        <v>55</v>
      </c>
      <c r="R9198" t="s">
        <v>39</v>
      </c>
      <c r="S9198">
        <f t="shared" si="286"/>
        <v>2024</v>
      </c>
      <c r="T9198">
        <f t="shared" si="287"/>
        <v>3</v>
      </c>
    </row>
    <row r="9199" spans="1:20" x14ac:dyDescent="0.3">
      <c r="A9199" s="1">
        <v>45371</v>
      </c>
      <c r="B9199" t="s">
        <v>9644</v>
      </c>
      <c r="C9199" t="s">
        <v>42</v>
      </c>
      <c r="D9199" t="s">
        <v>50</v>
      </c>
      <c r="E9199" t="s">
        <v>35</v>
      </c>
      <c r="F9199" t="s">
        <v>36</v>
      </c>
      <c r="G9199" t="s">
        <v>26</v>
      </c>
      <c r="H9199" t="s">
        <v>120</v>
      </c>
      <c r="I9199" t="s">
        <v>28</v>
      </c>
      <c r="J9199">
        <v>3</v>
      </c>
      <c r="K9199">
        <v>15000</v>
      </c>
      <c r="L9199">
        <v>1</v>
      </c>
      <c r="M9199">
        <v>44550</v>
      </c>
      <c r="N9199">
        <v>39102.78</v>
      </c>
      <c r="O9199">
        <v>5447.22</v>
      </c>
      <c r="P9199" t="s">
        <v>65</v>
      </c>
      <c r="Q9199" t="s">
        <v>90</v>
      </c>
      <c r="R9199" t="s">
        <v>31</v>
      </c>
      <c r="S9199">
        <f t="shared" si="286"/>
        <v>2024</v>
      </c>
      <c r="T9199">
        <f t="shared" si="287"/>
        <v>3</v>
      </c>
    </row>
    <row r="9200" spans="1:20" x14ac:dyDescent="0.3">
      <c r="A9200" s="1">
        <v>45372</v>
      </c>
      <c r="B9200" t="s">
        <v>9645</v>
      </c>
      <c r="C9200" t="s">
        <v>108</v>
      </c>
      <c r="D9200" t="s">
        <v>23</v>
      </c>
      <c r="E9200" t="s">
        <v>51</v>
      </c>
      <c r="F9200" t="s">
        <v>52</v>
      </c>
      <c r="G9200" t="s">
        <v>85</v>
      </c>
      <c r="H9200" t="s">
        <v>70</v>
      </c>
      <c r="I9200" t="s">
        <v>71</v>
      </c>
      <c r="J9200">
        <v>3</v>
      </c>
      <c r="K9200">
        <v>600</v>
      </c>
      <c r="L9200">
        <v>1</v>
      </c>
      <c r="M9200">
        <v>1782</v>
      </c>
      <c r="N9200">
        <v>1360.1</v>
      </c>
      <c r="O9200">
        <v>421.9</v>
      </c>
      <c r="P9200" t="s">
        <v>29</v>
      </c>
      <c r="Q9200" t="s">
        <v>47</v>
      </c>
      <c r="R9200" t="s">
        <v>73</v>
      </c>
      <c r="S9200">
        <f t="shared" si="286"/>
        <v>2024</v>
      </c>
      <c r="T9200">
        <f t="shared" si="287"/>
        <v>3</v>
      </c>
    </row>
    <row r="9201" spans="1:20" x14ac:dyDescent="0.3">
      <c r="A9201" s="1">
        <v>45373</v>
      </c>
      <c r="B9201" t="s">
        <v>9646</v>
      </c>
      <c r="C9201" t="s">
        <v>42</v>
      </c>
      <c r="D9201" t="s">
        <v>43</v>
      </c>
      <c r="E9201" t="s">
        <v>44</v>
      </c>
      <c r="F9201" t="s">
        <v>89</v>
      </c>
      <c r="G9201" t="s">
        <v>26</v>
      </c>
      <c r="H9201" t="s">
        <v>70</v>
      </c>
      <c r="I9201" t="s">
        <v>71</v>
      </c>
      <c r="J9201">
        <v>9</v>
      </c>
      <c r="K9201">
        <v>600</v>
      </c>
      <c r="L9201">
        <v>2</v>
      </c>
      <c r="M9201">
        <v>5292</v>
      </c>
      <c r="N9201">
        <v>4712.4399999999996</v>
      </c>
      <c r="O9201">
        <v>579.55999999999995</v>
      </c>
      <c r="P9201" t="s">
        <v>72</v>
      </c>
      <c r="Q9201" t="s">
        <v>30</v>
      </c>
      <c r="R9201" t="s">
        <v>31</v>
      </c>
      <c r="S9201">
        <f t="shared" si="286"/>
        <v>2024</v>
      </c>
      <c r="T9201">
        <f t="shared" si="287"/>
        <v>3</v>
      </c>
    </row>
    <row r="9202" spans="1:20" x14ac:dyDescent="0.3">
      <c r="A9202" s="1">
        <v>45374</v>
      </c>
      <c r="B9202" t="s">
        <v>9647</v>
      </c>
      <c r="C9202" t="s">
        <v>64</v>
      </c>
      <c r="D9202" t="s">
        <v>43</v>
      </c>
      <c r="E9202" t="s">
        <v>51</v>
      </c>
      <c r="F9202" t="s">
        <v>52</v>
      </c>
      <c r="G9202" t="s">
        <v>46</v>
      </c>
      <c r="H9202" t="s">
        <v>59</v>
      </c>
      <c r="I9202" t="s">
        <v>60</v>
      </c>
      <c r="J9202">
        <v>7</v>
      </c>
      <c r="K9202">
        <v>4500</v>
      </c>
      <c r="L9202">
        <v>5</v>
      </c>
      <c r="M9202">
        <v>29925</v>
      </c>
      <c r="N9202">
        <v>25445.86</v>
      </c>
      <c r="O9202">
        <v>4479.1400000000003</v>
      </c>
      <c r="P9202" t="s">
        <v>72</v>
      </c>
      <c r="Q9202" t="s">
        <v>90</v>
      </c>
      <c r="R9202" t="s">
        <v>61</v>
      </c>
      <c r="S9202">
        <f t="shared" si="286"/>
        <v>2024</v>
      </c>
      <c r="T9202">
        <f t="shared" si="287"/>
        <v>3</v>
      </c>
    </row>
    <row r="9203" spans="1:20" x14ac:dyDescent="0.3">
      <c r="A9203" s="1">
        <v>45375</v>
      </c>
      <c r="B9203" t="s">
        <v>9648</v>
      </c>
      <c r="C9203" t="s">
        <v>34</v>
      </c>
      <c r="D9203" t="s">
        <v>43</v>
      </c>
      <c r="E9203" t="s">
        <v>24</v>
      </c>
      <c r="F9203" t="s">
        <v>69</v>
      </c>
      <c r="G9203" t="s">
        <v>26</v>
      </c>
      <c r="H9203" t="s">
        <v>59</v>
      </c>
      <c r="I9203" t="s">
        <v>60</v>
      </c>
      <c r="J9203">
        <v>1</v>
      </c>
      <c r="K9203">
        <v>4500</v>
      </c>
      <c r="L9203">
        <v>12</v>
      </c>
      <c r="M9203">
        <v>3960</v>
      </c>
      <c r="N9203">
        <v>3720.76</v>
      </c>
      <c r="O9203">
        <v>239.24</v>
      </c>
      <c r="P9203" t="s">
        <v>29</v>
      </c>
      <c r="Q9203" t="s">
        <v>90</v>
      </c>
      <c r="R9203" t="s">
        <v>86</v>
      </c>
      <c r="S9203">
        <f t="shared" si="286"/>
        <v>2024</v>
      </c>
      <c r="T9203">
        <f t="shared" si="287"/>
        <v>3</v>
      </c>
    </row>
    <row r="9204" spans="1:20" x14ac:dyDescent="0.3">
      <c r="A9204" s="1">
        <v>45376</v>
      </c>
      <c r="B9204" t="s">
        <v>9649</v>
      </c>
      <c r="C9204" t="s">
        <v>76</v>
      </c>
      <c r="D9204" t="s">
        <v>23</v>
      </c>
      <c r="E9204" t="s">
        <v>51</v>
      </c>
      <c r="F9204" t="s">
        <v>192</v>
      </c>
      <c r="G9204" t="s">
        <v>37</v>
      </c>
      <c r="H9204" t="s">
        <v>140</v>
      </c>
      <c r="I9204" t="s">
        <v>71</v>
      </c>
      <c r="J9204">
        <v>8</v>
      </c>
      <c r="K9204">
        <v>900</v>
      </c>
      <c r="L9204">
        <v>15</v>
      </c>
      <c r="M9204">
        <v>6120</v>
      </c>
      <c r="N9204">
        <v>5223.6400000000003</v>
      </c>
      <c r="O9204">
        <v>896.36</v>
      </c>
      <c r="P9204" t="s">
        <v>29</v>
      </c>
      <c r="Q9204" t="s">
        <v>90</v>
      </c>
      <c r="R9204" t="s">
        <v>86</v>
      </c>
      <c r="S9204">
        <f t="shared" si="286"/>
        <v>2024</v>
      </c>
      <c r="T9204">
        <f t="shared" si="287"/>
        <v>3</v>
      </c>
    </row>
    <row r="9205" spans="1:20" x14ac:dyDescent="0.3">
      <c r="A9205" s="1">
        <v>45377</v>
      </c>
      <c r="B9205" t="s">
        <v>9650</v>
      </c>
      <c r="C9205" t="s">
        <v>76</v>
      </c>
      <c r="D9205" t="s">
        <v>23</v>
      </c>
      <c r="E9205" t="s">
        <v>24</v>
      </c>
      <c r="F9205" t="s">
        <v>69</v>
      </c>
      <c r="G9205" t="s">
        <v>37</v>
      </c>
      <c r="H9205" t="s">
        <v>27</v>
      </c>
      <c r="I9205" t="s">
        <v>28</v>
      </c>
      <c r="J9205">
        <v>4</v>
      </c>
      <c r="K9205">
        <v>45000</v>
      </c>
      <c r="L9205">
        <v>9</v>
      </c>
      <c r="M9205">
        <v>163800</v>
      </c>
      <c r="N9205">
        <v>137073.4</v>
      </c>
      <c r="O9205">
        <v>26726.6</v>
      </c>
      <c r="P9205" t="s">
        <v>72</v>
      </c>
      <c r="Q9205" t="s">
        <v>30</v>
      </c>
      <c r="R9205" t="s">
        <v>31</v>
      </c>
      <c r="S9205">
        <f t="shared" si="286"/>
        <v>2024</v>
      </c>
      <c r="T9205">
        <f t="shared" si="287"/>
        <v>3</v>
      </c>
    </row>
    <row r="9206" spans="1:20" x14ac:dyDescent="0.3">
      <c r="A9206" s="1">
        <v>45378</v>
      </c>
      <c r="B9206" t="s">
        <v>9651</v>
      </c>
      <c r="C9206" t="s">
        <v>64</v>
      </c>
      <c r="D9206" t="s">
        <v>43</v>
      </c>
      <c r="E9206" t="s">
        <v>35</v>
      </c>
      <c r="F9206" t="s">
        <v>36</v>
      </c>
      <c r="G9206" t="s">
        <v>26</v>
      </c>
      <c r="H9206" t="s">
        <v>132</v>
      </c>
      <c r="I9206" t="s">
        <v>28</v>
      </c>
      <c r="J9206">
        <v>7</v>
      </c>
      <c r="K9206">
        <v>3500</v>
      </c>
      <c r="L9206">
        <v>0</v>
      </c>
      <c r="M9206">
        <v>24500</v>
      </c>
      <c r="N9206">
        <v>19987.22</v>
      </c>
      <c r="O9206">
        <v>4512.78</v>
      </c>
      <c r="P9206" t="s">
        <v>65</v>
      </c>
      <c r="Q9206" t="s">
        <v>47</v>
      </c>
      <c r="R9206" t="s">
        <v>39</v>
      </c>
      <c r="S9206">
        <f t="shared" si="286"/>
        <v>2024</v>
      </c>
      <c r="T9206">
        <f t="shared" si="287"/>
        <v>3</v>
      </c>
    </row>
    <row r="9207" spans="1:20" x14ac:dyDescent="0.3">
      <c r="A9207" s="1">
        <v>45379</v>
      </c>
      <c r="B9207" t="s">
        <v>9652</v>
      </c>
      <c r="C9207" t="s">
        <v>22</v>
      </c>
      <c r="D9207" t="s">
        <v>43</v>
      </c>
      <c r="E9207" t="s">
        <v>51</v>
      </c>
      <c r="F9207" t="s">
        <v>192</v>
      </c>
      <c r="G9207" t="s">
        <v>46</v>
      </c>
      <c r="H9207" t="s">
        <v>27</v>
      </c>
      <c r="I9207" t="s">
        <v>28</v>
      </c>
      <c r="J9207">
        <v>3</v>
      </c>
      <c r="K9207">
        <v>45000</v>
      </c>
      <c r="L9207">
        <v>3</v>
      </c>
      <c r="M9207">
        <v>130950</v>
      </c>
      <c r="N9207">
        <v>118377.21</v>
      </c>
      <c r="O9207">
        <v>12572.79</v>
      </c>
      <c r="P9207" t="s">
        <v>72</v>
      </c>
      <c r="Q9207" t="s">
        <v>90</v>
      </c>
      <c r="R9207" t="s">
        <v>39</v>
      </c>
      <c r="S9207">
        <f t="shared" si="286"/>
        <v>2024</v>
      </c>
      <c r="T9207">
        <f t="shared" si="287"/>
        <v>3</v>
      </c>
    </row>
    <row r="9208" spans="1:20" x14ac:dyDescent="0.3">
      <c r="A9208" s="1">
        <v>45380</v>
      </c>
      <c r="B9208" t="s">
        <v>9653</v>
      </c>
      <c r="C9208" t="s">
        <v>58</v>
      </c>
      <c r="D9208" t="s">
        <v>50</v>
      </c>
      <c r="E9208" t="s">
        <v>24</v>
      </c>
      <c r="F9208" t="s">
        <v>25</v>
      </c>
      <c r="G9208" t="s">
        <v>46</v>
      </c>
      <c r="H9208" t="s">
        <v>59</v>
      </c>
      <c r="I9208" t="s">
        <v>60</v>
      </c>
      <c r="J9208">
        <v>15</v>
      </c>
      <c r="K9208">
        <v>4500</v>
      </c>
      <c r="L9208">
        <v>3</v>
      </c>
      <c r="M9208">
        <v>65475</v>
      </c>
      <c r="N9208">
        <v>60024.34</v>
      </c>
      <c r="O9208">
        <v>5450.66</v>
      </c>
      <c r="P9208" t="s">
        <v>29</v>
      </c>
      <c r="Q9208" t="s">
        <v>47</v>
      </c>
      <c r="R9208" t="s">
        <v>86</v>
      </c>
      <c r="S9208">
        <f t="shared" si="286"/>
        <v>2024</v>
      </c>
      <c r="T9208">
        <f t="shared" si="287"/>
        <v>3</v>
      </c>
    </row>
    <row r="9209" spans="1:20" x14ac:dyDescent="0.3">
      <c r="A9209" s="1">
        <v>45381</v>
      </c>
      <c r="B9209" t="s">
        <v>9654</v>
      </c>
      <c r="C9209" t="s">
        <v>84</v>
      </c>
      <c r="D9209" t="s">
        <v>50</v>
      </c>
      <c r="E9209" t="s">
        <v>35</v>
      </c>
      <c r="F9209" t="s">
        <v>36</v>
      </c>
      <c r="G9209" t="s">
        <v>37</v>
      </c>
      <c r="H9209" t="s">
        <v>120</v>
      </c>
      <c r="I9209" t="s">
        <v>28</v>
      </c>
      <c r="J9209">
        <v>17</v>
      </c>
      <c r="K9209">
        <v>15000</v>
      </c>
      <c r="L9209">
        <v>1</v>
      </c>
      <c r="M9209">
        <v>252450</v>
      </c>
      <c r="N9209">
        <v>200792.91</v>
      </c>
      <c r="O9209">
        <v>51657.09</v>
      </c>
      <c r="P9209" t="s">
        <v>72</v>
      </c>
      <c r="Q9209" t="s">
        <v>30</v>
      </c>
      <c r="R9209" t="s">
        <v>39</v>
      </c>
      <c r="S9209">
        <f t="shared" si="286"/>
        <v>2024</v>
      </c>
      <c r="T9209">
        <f t="shared" si="287"/>
        <v>3</v>
      </c>
    </row>
    <row r="9210" spans="1:20" x14ac:dyDescent="0.3">
      <c r="A9210" s="1">
        <v>45382</v>
      </c>
      <c r="B9210" t="s">
        <v>9655</v>
      </c>
      <c r="C9210" t="s">
        <v>64</v>
      </c>
      <c r="D9210" t="s">
        <v>23</v>
      </c>
      <c r="E9210" t="s">
        <v>35</v>
      </c>
      <c r="F9210" t="s">
        <v>36</v>
      </c>
      <c r="G9210" t="s">
        <v>85</v>
      </c>
      <c r="H9210" t="s">
        <v>53</v>
      </c>
      <c r="I9210" t="s">
        <v>54</v>
      </c>
      <c r="J9210">
        <v>21</v>
      </c>
      <c r="K9210">
        <v>2500</v>
      </c>
      <c r="L9210">
        <v>13</v>
      </c>
      <c r="M9210">
        <v>45675</v>
      </c>
      <c r="N9210">
        <v>35004.94</v>
      </c>
      <c r="O9210">
        <v>10670.06</v>
      </c>
      <c r="P9210" t="s">
        <v>38</v>
      </c>
      <c r="Q9210" t="s">
        <v>47</v>
      </c>
      <c r="R9210" t="s">
        <v>61</v>
      </c>
      <c r="S9210">
        <f t="shared" si="286"/>
        <v>2024</v>
      </c>
      <c r="T9210">
        <f t="shared" si="287"/>
        <v>3</v>
      </c>
    </row>
    <row r="9211" spans="1:20" x14ac:dyDescent="0.3">
      <c r="A9211" s="1">
        <v>45383</v>
      </c>
      <c r="B9211" t="s">
        <v>9656</v>
      </c>
      <c r="C9211" t="s">
        <v>42</v>
      </c>
      <c r="D9211" t="s">
        <v>43</v>
      </c>
      <c r="E9211" t="s">
        <v>35</v>
      </c>
      <c r="F9211" t="s">
        <v>36</v>
      </c>
      <c r="G9211" t="s">
        <v>85</v>
      </c>
      <c r="H9211" t="s">
        <v>120</v>
      </c>
      <c r="I9211" t="s">
        <v>28</v>
      </c>
      <c r="J9211">
        <v>22</v>
      </c>
      <c r="K9211">
        <v>15000</v>
      </c>
      <c r="L9211">
        <v>3</v>
      </c>
      <c r="M9211">
        <v>320100</v>
      </c>
      <c r="N9211">
        <v>254005.05</v>
      </c>
      <c r="O9211">
        <v>66094.95</v>
      </c>
      <c r="P9211" t="s">
        <v>93</v>
      </c>
      <c r="Q9211" t="s">
        <v>90</v>
      </c>
      <c r="R9211" t="s">
        <v>73</v>
      </c>
      <c r="S9211">
        <f t="shared" si="286"/>
        <v>2024</v>
      </c>
      <c r="T9211">
        <f t="shared" si="287"/>
        <v>4</v>
      </c>
    </row>
    <row r="9212" spans="1:20" x14ac:dyDescent="0.3">
      <c r="A9212" s="1">
        <v>45384</v>
      </c>
      <c r="B9212" t="s">
        <v>9657</v>
      </c>
      <c r="C9212" t="s">
        <v>137</v>
      </c>
      <c r="D9212" t="s">
        <v>43</v>
      </c>
      <c r="E9212" t="s">
        <v>24</v>
      </c>
      <c r="F9212" t="s">
        <v>69</v>
      </c>
      <c r="G9212" t="s">
        <v>85</v>
      </c>
      <c r="H9212" t="s">
        <v>140</v>
      </c>
      <c r="I9212" t="s">
        <v>71</v>
      </c>
      <c r="J9212">
        <v>23</v>
      </c>
      <c r="K9212">
        <v>900</v>
      </c>
      <c r="L9212">
        <v>11</v>
      </c>
      <c r="M9212">
        <v>18423</v>
      </c>
      <c r="N9212">
        <v>16435.29</v>
      </c>
      <c r="O9212">
        <v>1987.71</v>
      </c>
      <c r="P9212" t="s">
        <v>93</v>
      </c>
      <c r="Q9212" t="s">
        <v>47</v>
      </c>
      <c r="R9212" t="s">
        <v>86</v>
      </c>
      <c r="S9212">
        <f t="shared" si="286"/>
        <v>2024</v>
      </c>
      <c r="T9212">
        <f t="shared" si="287"/>
        <v>4</v>
      </c>
    </row>
    <row r="9213" spans="1:20" x14ac:dyDescent="0.3">
      <c r="A9213" s="1">
        <v>45385</v>
      </c>
      <c r="B9213" t="s">
        <v>9658</v>
      </c>
      <c r="C9213" t="s">
        <v>84</v>
      </c>
      <c r="D9213" t="s">
        <v>50</v>
      </c>
      <c r="E9213" t="s">
        <v>44</v>
      </c>
      <c r="F9213" t="s">
        <v>45</v>
      </c>
      <c r="G9213" t="s">
        <v>46</v>
      </c>
      <c r="H9213" t="s">
        <v>53</v>
      </c>
      <c r="I9213" t="s">
        <v>54</v>
      </c>
      <c r="J9213">
        <v>2</v>
      </c>
      <c r="K9213">
        <v>2500</v>
      </c>
      <c r="L9213">
        <v>12</v>
      </c>
      <c r="M9213">
        <v>4400</v>
      </c>
      <c r="N9213">
        <v>3926.66</v>
      </c>
      <c r="O9213">
        <v>473.34</v>
      </c>
      <c r="P9213" t="s">
        <v>29</v>
      </c>
      <c r="Q9213" t="s">
        <v>47</v>
      </c>
      <c r="R9213" t="s">
        <v>31</v>
      </c>
      <c r="S9213">
        <f t="shared" si="286"/>
        <v>2024</v>
      </c>
      <c r="T9213">
        <f t="shared" si="287"/>
        <v>4</v>
      </c>
    </row>
    <row r="9214" spans="1:20" x14ac:dyDescent="0.3">
      <c r="A9214" s="1">
        <v>45386</v>
      </c>
      <c r="B9214" t="s">
        <v>9659</v>
      </c>
      <c r="C9214" t="s">
        <v>76</v>
      </c>
      <c r="D9214" t="s">
        <v>43</v>
      </c>
      <c r="E9214" t="s">
        <v>35</v>
      </c>
      <c r="F9214" t="s">
        <v>36</v>
      </c>
      <c r="G9214" t="s">
        <v>26</v>
      </c>
      <c r="H9214" t="s">
        <v>70</v>
      </c>
      <c r="I9214" t="s">
        <v>71</v>
      </c>
      <c r="J9214">
        <v>12</v>
      </c>
      <c r="K9214">
        <v>600</v>
      </c>
      <c r="L9214">
        <v>18</v>
      </c>
      <c r="M9214">
        <v>5904</v>
      </c>
      <c r="N9214">
        <v>5432.79</v>
      </c>
      <c r="O9214">
        <v>471.21</v>
      </c>
      <c r="P9214" t="s">
        <v>93</v>
      </c>
      <c r="Q9214" t="s">
        <v>30</v>
      </c>
      <c r="R9214" t="s">
        <v>102</v>
      </c>
      <c r="S9214">
        <f t="shared" si="286"/>
        <v>2024</v>
      </c>
      <c r="T9214">
        <f t="shared" si="287"/>
        <v>4</v>
      </c>
    </row>
    <row r="9215" spans="1:20" x14ac:dyDescent="0.3">
      <c r="A9215" s="1">
        <v>45387</v>
      </c>
      <c r="B9215" t="s">
        <v>9660</v>
      </c>
      <c r="C9215" t="s">
        <v>22</v>
      </c>
      <c r="D9215" t="s">
        <v>43</v>
      </c>
      <c r="E9215" t="s">
        <v>44</v>
      </c>
      <c r="F9215" t="s">
        <v>45</v>
      </c>
      <c r="G9215" t="s">
        <v>85</v>
      </c>
      <c r="H9215" t="s">
        <v>132</v>
      </c>
      <c r="I9215" t="s">
        <v>28</v>
      </c>
      <c r="J9215">
        <v>15</v>
      </c>
      <c r="K9215">
        <v>3500</v>
      </c>
      <c r="L9215">
        <v>17</v>
      </c>
      <c r="M9215">
        <v>43575</v>
      </c>
      <c r="N9215">
        <v>35203</v>
      </c>
      <c r="O9215">
        <v>8372</v>
      </c>
      <c r="P9215" t="s">
        <v>93</v>
      </c>
      <c r="Q9215" t="s">
        <v>90</v>
      </c>
      <c r="R9215" t="s">
        <v>86</v>
      </c>
      <c r="S9215">
        <f t="shared" si="286"/>
        <v>2024</v>
      </c>
      <c r="T9215">
        <f t="shared" si="287"/>
        <v>4</v>
      </c>
    </row>
    <row r="9216" spans="1:20" x14ac:dyDescent="0.3">
      <c r="A9216" s="1">
        <v>45388</v>
      </c>
      <c r="B9216" t="s">
        <v>9661</v>
      </c>
      <c r="C9216" t="s">
        <v>42</v>
      </c>
      <c r="D9216" t="s">
        <v>50</v>
      </c>
      <c r="E9216" t="s">
        <v>35</v>
      </c>
      <c r="F9216" t="s">
        <v>36</v>
      </c>
      <c r="G9216" t="s">
        <v>37</v>
      </c>
      <c r="H9216" t="s">
        <v>27</v>
      </c>
      <c r="I9216" t="s">
        <v>28</v>
      </c>
      <c r="J9216">
        <v>21</v>
      </c>
      <c r="K9216">
        <v>45000</v>
      </c>
      <c r="L9216">
        <v>18</v>
      </c>
      <c r="M9216">
        <v>774900</v>
      </c>
      <c r="N9216">
        <v>709877.29</v>
      </c>
      <c r="O9216">
        <v>65022.71</v>
      </c>
      <c r="P9216" t="s">
        <v>38</v>
      </c>
      <c r="Q9216" t="s">
        <v>47</v>
      </c>
      <c r="R9216" t="s">
        <v>73</v>
      </c>
      <c r="S9216">
        <f t="shared" si="286"/>
        <v>2024</v>
      </c>
      <c r="T9216">
        <f t="shared" si="287"/>
        <v>4</v>
      </c>
    </row>
    <row r="9217" spans="1:20" x14ac:dyDescent="0.3">
      <c r="A9217" s="1">
        <v>45389</v>
      </c>
      <c r="B9217" t="s">
        <v>9662</v>
      </c>
      <c r="C9217" t="s">
        <v>22</v>
      </c>
      <c r="D9217" t="s">
        <v>43</v>
      </c>
      <c r="E9217" t="s">
        <v>24</v>
      </c>
      <c r="F9217" t="s">
        <v>69</v>
      </c>
      <c r="G9217" t="s">
        <v>37</v>
      </c>
      <c r="H9217" t="s">
        <v>80</v>
      </c>
      <c r="I9217" t="s">
        <v>28</v>
      </c>
      <c r="J9217">
        <v>11</v>
      </c>
      <c r="K9217">
        <v>12000</v>
      </c>
      <c r="L9217">
        <v>14</v>
      </c>
      <c r="M9217">
        <v>113520</v>
      </c>
      <c r="N9217">
        <v>99125.6</v>
      </c>
      <c r="O9217">
        <v>14394.4</v>
      </c>
      <c r="P9217" t="s">
        <v>65</v>
      </c>
      <c r="Q9217" t="s">
        <v>55</v>
      </c>
      <c r="R9217" t="s">
        <v>31</v>
      </c>
      <c r="S9217">
        <f t="shared" si="286"/>
        <v>2024</v>
      </c>
      <c r="T9217">
        <f t="shared" si="287"/>
        <v>4</v>
      </c>
    </row>
    <row r="9218" spans="1:20" x14ac:dyDescent="0.3">
      <c r="A9218" s="1">
        <v>45390</v>
      </c>
      <c r="B9218" t="s">
        <v>9663</v>
      </c>
      <c r="C9218" t="s">
        <v>76</v>
      </c>
      <c r="D9218" t="s">
        <v>43</v>
      </c>
      <c r="E9218" t="s">
        <v>35</v>
      </c>
      <c r="F9218" t="s">
        <v>36</v>
      </c>
      <c r="G9218" t="s">
        <v>46</v>
      </c>
      <c r="H9218" t="s">
        <v>80</v>
      </c>
      <c r="I9218" t="s">
        <v>28</v>
      </c>
      <c r="J9218">
        <v>18</v>
      </c>
      <c r="K9218">
        <v>12000</v>
      </c>
      <c r="L9218">
        <v>0</v>
      </c>
      <c r="M9218">
        <v>216000</v>
      </c>
      <c r="N9218">
        <v>189265.43</v>
      </c>
      <c r="O9218">
        <v>26734.57</v>
      </c>
      <c r="P9218" t="s">
        <v>65</v>
      </c>
      <c r="Q9218" t="s">
        <v>30</v>
      </c>
      <c r="R9218" t="s">
        <v>86</v>
      </c>
      <c r="S9218">
        <f t="shared" si="286"/>
        <v>2024</v>
      </c>
      <c r="T9218">
        <f t="shared" si="287"/>
        <v>4</v>
      </c>
    </row>
    <row r="9219" spans="1:20" x14ac:dyDescent="0.3">
      <c r="A9219" s="1">
        <v>45391</v>
      </c>
      <c r="B9219" t="s">
        <v>9664</v>
      </c>
      <c r="C9219" t="s">
        <v>143</v>
      </c>
      <c r="D9219" t="s">
        <v>43</v>
      </c>
      <c r="E9219" t="s">
        <v>35</v>
      </c>
      <c r="F9219" t="s">
        <v>36</v>
      </c>
      <c r="G9219" t="s">
        <v>26</v>
      </c>
      <c r="H9219" t="s">
        <v>53</v>
      </c>
      <c r="I9219" t="s">
        <v>54</v>
      </c>
      <c r="J9219">
        <v>9</v>
      </c>
      <c r="K9219">
        <v>2500</v>
      </c>
      <c r="L9219">
        <v>9</v>
      </c>
      <c r="M9219">
        <v>20475</v>
      </c>
      <c r="N9219">
        <v>18672.39</v>
      </c>
      <c r="O9219">
        <v>1802.61</v>
      </c>
      <c r="P9219" t="s">
        <v>72</v>
      </c>
      <c r="Q9219" t="s">
        <v>90</v>
      </c>
      <c r="R9219" t="s">
        <v>39</v>
      </c>
      <c r="S9219">
        <f t="shared" ref="S9219:S9282" si="288">YEAR(A9219)</f>
        <v>2024</v>
      </c>
      <c r="T9219">
        <f t="shared" si="287"/>
        <v>4</v>
      </c>
    </row>
    <row r="9220" spans="1:20" x14ac:dyDescent="0.3">
      <c r="A9220" s="1">
        <v>45392</v>
      </c>
      <c r="B9220" t="s">
        <v>9665</v>
      </c>
      <c r="C9220" t="s">
        <v>64</v>
      </c>
      <c r="D9220" t="s">
        <v>23</v>
      </c>
      <c r="E9220" t="s">
        <v>51</v>
      </c>
      <c r="F9220" t="s">
        <v>99</v>
      </c>
      <c r="G9220" t="s">
        <v>26</v>
      </c>
      <c r="H9220" t="s">
        <v>80</v>
      </c>
      <c r="I9220" t="s">
        <v>28</v>
      </c>
      <c r="J9220">
        <v>5</v>
      </c>
      <c r="K9220">
        <v>12000</v>
      </c>
      <c r="L9220">
        <v>18</v>
      </c>
      <c r="M9220">
        <v>49200</v>
      </c>
      <c r="N9220">
        <v>40035.06</v>
      </c>
      <c r="O9220">
        <v>9164.94</v>
      </c>
      <c r="P9220" t="s">
        <v>65</v>
      </c>
      <c r="Q9220" t="s">
        <v>90</v>
      </c>
      <c r="R9220" t="s">
        <v>39</v>
      </c>
      <c r="S9220">
        <f t="shared" si="288"/>
        <v>2024</v>
      </c>
      <c r="T9220">
        <f t="shared" ref="T9220:T9283" si="289">MONTH(A9220)</f>
        <v>4</v>
      </c>
    </row>
    <row r="9221" spans="1:20" x14ac:dyDescent="0.3">
      <c r="A9221" s="1">
        <v>45393</v>
      </c>
      <c r="B9221" t="s">
        <v>9666</v>
      </c>
      <c r="C9221" t="s">
        <v>143</v>
      </c>
      <c r="D9221" t="s">
        <v>23</v>
      </c>
      <c r="E9221" t="s">
        <v>44</v>
      </c>
      <c r="F9221" t="s">
        <v>89</v>
      </c>
      <c r="G9221" t="s">
        <v>26</v>
      </c>
      <c r="H9221" t="s">
        <v>132</v>
      </c>
      <c r="I9221" t="s">
        <v>28</v>
      </c>
      <c r="J9221">
        <v>7</v>
      </c>
      <c r="K9221">
        <v>3500</v>
      </c>
      <c r="L9221">
        <v>6</v>
      </c>
      <c r="M9221">
        <v>23030</v>
      </c>
      <c r="N9221">
        <v>21224.28</v>
      </c>
      <c r="O9221">
        <v>1805.72</v>
      </c>
      <c r="P9221" t="s">
        <v>65</v>
      </c>
      <c r="Q9221" t="s">
        <v>90</v>
      </c>
      <c r="R9221" t="s">
        <v>123</v>
      </c>
      <c r="S9221">
        <f t="shared" si="288"/>
        <v>2024</v>
      </c>
      <c r="T9221">
        <f t="shared" si="289"/>
        <v>4</v>
      </c>
    </row>
    <row r="9222" spans="1:20" x14ac:dyDescent="0.3">
      <c r="A9222" s="1">
        <v>45394</v>
      </c>
      <c r="B9222" t="s">
        <v>9667</v>
      </c>
      <c r="C9222" t="s">
        <v>108</v>
      </c>
      <c r="D9222" t="s">
        <v>43</v>
      </c>
      <c r="E9222" t="s">
        <v>44</v>
      </c>
      <c r="F9222" t="s">
        <v>89</v>
      </c>
      <c r="G9222" t="s">
        <v>37</v>
      </c>
      <c r="H9222" t="s">
        <v>27</v>
      </c>
      <c r="I9222" t="s">
        <v>28</v>
      </c>
      <c r="J9222">
        <v>23</v>
      </c>
      <c r="K9222">
        <v>45000</v>
      </c>
      <c r="L9222">
        <v>12</v>
      </c>
      <c r="M9222">
        <v>910800</v>
      </c>
      <c r="N9222">
        <v>778398.01</v>
      </c>
      <c r="O9222">
        <v>132401.99</v>
      </c>
      <c r="P9222" t="s">
        <v>65</v>
      </c>
      <c r="Q9222" t="s">
        <v>90</v>
      </c>
      <c r="R9222" t="s">
        <v>81</v>
      </c>
      <c r="S9222">
        <f t="shared" si="288"/>
        <v>2024</v>
      </c>
      <c r="T9222">
        <f t="shared" si="289"/>
        <v>4</v>
      </c>
    </row>
    <row r="9223" spans="1:20" x14ac:dyDescent="0.3">
      <c r="A9223" s="1">
        <v>45395</v>
      </c>
      <c r="B9223" t="s">
        <v>9668</v>
      </c>
      <c r="C9223" t="s">
        <v>84</v>
      </c>
      <c r="D9223" t="s">
        <v>23</v>
      </c>
      <c r="E9223" t="s">
        <v>51</v>
      </c>
      <c r="F9223" t="s">
        <v>99</v>
      </c>
      <c r="G9223" t="s">
        <v>26</v>
      </c>
      <c r="H9223" t="s">
        <v>80</v>
      </c>
      <c r="I9223" t="s">
        <v>28</v>
      </c>
      <c r="J9223">
        <v>13</v>
      </c>
      <c r="K9223">
        <v>12000</v>
      </c>
      <c r="L9223">
        <v>14</v>
      </c>
      <c r="M9223">
        <v>134160</v>
      </c>
      <c r="N9223">
        <v>108899.51</v>
      </c>
      <c r="O9223">
        <v>25260.49</v>
      </c>
      <c r="P9223" t="s">
        <v>29</v>
      </c>
      <c r="Q9223" t="s">
        <v>30</v>
      </c>
      <c r="R9223" t="s">
        <v>73</v>
      </c>
      <c r="S9223">
        <f t="shared" si="288"/>
        <v>2024</v>
      </c>
      <c r="T9223">
        <f t="shared" si="289"/>
        <v>4</v>
      </c>
    </row>
    <row r="9224" spans="1:20" x14ac:dyDescent="0.3">
      <c r="A9224" s="1">
        <v>45396</v>
      </c>
      <c r="B9224" t="s">
        <v>9669</v>
      </c>
      <c r="C9224" t="s">
        <v>84</v>
      </c>
      <c r="D9224" t="s">
        <v>50</v>
      </c>
      <c r="E9224" t="s">
        <v>51</v>
      </c>
      <c r="F9224" t="s">
        <v>99</v>
      </c>
      <c r="G9224" t="s">
        <v>46</v>
      </c>
      <c r="H9224" t="s">
        <v>132</v>
      </c>
      <c r="I9224" t="s">
        <v>28</v>
      </c>
      <c r="J9224">
        <v>25</v>
      </c>
      <c r="K9224">
        <v>3500</v>
      </c>
      <c r="L9224">
        <v>16</v>
      </c>
      <c r="M9224">
        <v>73500</v>
      </c>
      <c r="N9224">
        <v>59862.44</v>
      </c>
      <c r="O9224">
        <v>13637.56</v>
      </c>
      <c r="P9224" t="s">
        <v>93</v>
      </c>
      <c r="Q9224" t="s">
        <v>30</v>
      </c>
      <c r="R9224" t="s">
        <v>81</v>
      </c>
      <c r="S9224">
        <f t="shared" si="288"/>
        <v>2024</v>
      </c>
      <c r="T9224">
        <f t="shared" si="289"/>
        <v>4</v>
      </c>
    </row>
    <row r="9225" spans="1:20" x14ac:dyDescent="0.3">
      <c r="A9225" s="1">
        <v>45397</v>
      </c>
      <c r="B9225" t="s">
        <v>9670</v>
      </c>
      <c r="C9225" t="s">
        <v>108</v>
      </c>
      <c r="D9225" t="s">
        <v>43</v>
      </c>
      <c r="E9225" t="s">
        <v>35</v>
      </c>
      <c r="F9225" t="s">
        <v>36</v>
      </c>
      <c r="G9225" t="s">
        <v>37</v>
      </c>
      <c r="H9225" t="s">
        <v>53</v>
      </c>
      <c r="I9225" t="s">
        <v>54</v>
      </c>
      <c r="J9225">
        <v>24</v>
      </c>
      <c r="K9225">
        <v>2500</v>
      </c>
      <c r="L9225">
        <v>4</v>
      </c>
      <c r="M9225">
        <v>57600</v>
      </c>
      <c r="N9225">
        <v>43433.47</v>
      </c>
      <c r="O9225">
        <v>14166.53</v>
      </c>
      <c r="P9225" t="s">
        <v>29</v>
      </c>
      <c r="Q9225" t="s">
        <v>30</v>
      </c>
      <c r="R9225" t="s">
        <v>31</v>
      </c>
      <c r="S9225">
        <f t="shared" si="288"/>
        <v>2024</v>
      </c>
      <c r="T9225">
        <f t="shared" si="289"/>
        <v>4</v>
      </c>
    </row>
    <row r="9226" spans="1:20" x14ac:dyDescent="0.3">
      <c r="A9226" s="1">
        <v>45398</v>
      </c>
      <c r="B9226" t="s">
        <v>9671</v>
      </c>
      <c r="C9226" t="s">
        <v>68</v>
      </c>
      <c r="D9226" t="s">
        <v>23</v>
      </c>
      <c r="E9226" t="s">
        <v>51</v>
      </c>
      <c r="F9226" t="s">
        <v>77</v>
      </c>
      <c r="G9226" t="s">
        <v>46</v>
      </c>
      <c r="H9226" t="s">
        <v>120</v>
      </c>
      <c r="I9226" t="s">
        <v>28</v>
      </c>
      <c r="J9226">
        <v>13</v>
      </c>
      <c r="K9226">
        <v>15000</v>
      </c>
      <c r="L9226">
        <v>0</v>
      </c>
      <c r="M9226">
        <v>195000</v>
      </c>
      <c r="N9226">
        <v>169613.05</v>
      </c>
      <c r="O9226">
        <v>25386.95</v>
      </c>
      <c r="P9226" t="s">
        <v>29</v>
      </c>
      <c r="Q9226" t="s">
        <v>90</v>
      </c>
      <c r="R9226" t="s">
        <v>31</v>
      </c>
      <c r="S9226">
        <f t="shared" si="288"/>
        <v>2024</v>
      </c>
      <c r="T9226">
        <f t="shared" si="289"/>
        <v>4</v>
      </c>
    </row>
    <row r="9227" spans="1:20" x14ac:dyDescent="0.3">
      <c r="A9227" s="1">
        <v>45399</v>
      </c>
      <c r="B9227" t="s">
        <v>9672</v>
      </c>
      <c r="C9227" t="s">
        <v>58</v>
      </c>
      <c r="D9227" t="s">
        <v>23</v>
      </c>
      <c r="E9227" t="s">
        <v>44</v>
      </c>
      <c r="F9227" t="s">
        <v>45</v>
      </c>
      <c r="G9227" t="s">
        <v>46</v>
      </c>
      <c r="H9227" t="s">
        <v>132</v>
      </c>
      <c r="I9227" t="s">
        <v>28</v>
      </c>
      <c r="J9227">
        <v>19</v>
      </c>
      <c r="K9227">
        <v>3500</v>
      </c>
      <c r="L9227">
        <v>14</v>
      </c>
      <c r="M9227">
        <v>57190</v>
      </c>
      <c r="N9227">
        <v>42460.83</v>
      </c>
      <c r="O9227">
        <v>14729.17</v>
      </c>
      <c r="P9227" t="s">
        <v>72</v>
      </c>
      <c r="Q9227" t="s">
        <v>30</v>
      </c>
      <c r="R9227" t="s">
        <v>73</v>
      </c>
      <c r="S9227">
        <f t="shared" si="288"/>
        <v>2024</v>
      </c>
      <c r="T9227">
        <f t="shared" si="289"/>
        <v>4</v>
      </c>
    </row>
    <row r="9228" spans="1:20" x14ac:dyDescent="0.3">
      <c r="A9228" s="1">
        <v>45400</v>
      </c>
      <c r="B9228" t="s">
        <v>9673</v>
      </c>
      <c r="C9228" t="s">
        <v>108</v>
      </c>
      <c r="D9228" t="s">
        <v>23</v>
      </c>
      <c r="E9228" t="s">
        <v>35</v>
      </c>
      <c r="F9228" t="s">
        <v>36</v>
      </c>
      <c r="G9228" t="s">
        <v>85</v>
      </c>
      <c r="H9228" t="s">
        <v>80</v>
      </c>
      <c r="I9228" t="s">
        <v>28</v>
      </c>
      <c r="J9228">
        <v>6</v>
      </c>
      <c r="K9228">
        <v>12000</v>
      </c>
      <c r="L9228">
        <v>6</v>
      </c>
      <c r="M9228">
        <v>67680</v>
      </c>
      <c r="N9228">
        <v>52357.63</v>
      </c>
      <c r="O9228">
        <v>15322.37</v>
      </c>
      <c r="P9228" t="s">
        <v>38</v>
      </c>
      <c r="Q9228" t="s">
        <v>47</v>
      </c>
      <c r="R9228" t="s">
        <v>81</v>
      </c>
      <c r="S9228">
        <f t="shared" si="288"/>
        <v>2024</v>
      </c>
      <c r="T9228">
        <f t="shared" si="289"/>
        <v>4</v>
      </c>
    </row>
    <row r="9229" spans="1:20" x14ac:dyDescent="0.3">
      <c r="A9229" s="1">
        <v>45401</v>
      </c>
      <c r="B9229" t="s">
        <v>9674</v>
      </c>
      <c r="C9229" t="s">
        <v>68</v>
      </c>
      <c r="D9229" t="s">
        <v>50</v>
      </c>
      <c r="E9229" t="s">
        <v>24</v>
      </c>
      <c r="F9229" t="s">
        <v>111</v>
      </c>
      <c r="G9229" t="s">
        <v>37</v>
      </c>
      <c r="H9229" t="s">
        <v>120</v>
      </c>
      <c r="I9229" t="s">
        <v>28</v>
      </c>
      <c r="J9229">
        <v>2</v>
      </c>
      <c r="K9229">
        <v>15000</v>
      </c>
      <c r="L9229">
        <v>19</v>
      </c>
      <c r="M9229">
        <v>24300</v>
      </c>
      <c r="N9229">
        <v>21364.04</v>
      </c>
      <c r="O9229">
        <v>2935.96</v>
      </c>
      <c r="P9229" t="s">
        <v>29</v>
      </c>
      <c r="Q9229" t="s">
        <v>90</v>
      </c>
      <c r="R9229" t="s">
        <v>73</v>
      </c>
      <c r="S9229">
        <f t="shared" si="288"/>
        <v>2024</v>
      </c>
      <c r="T9229">
        <f t="shared" si="289"/>
        <v>4</v>
      </c>
    </row>
    <row r="9230" spans="1:20" x14ac:dyDescent="0.3">
      <c r="A9230" s="1">
        <v>45402</v>
      </c>
      <c r="B9230" t="s">
        <v>9675</v>
      </c>
      <c r="C9230" t="s">
        <v>143</v>
      </c>
      <c r="D9230" t="s">
        <v>23</v>
      </c>
      <c r="E9230" t="s">
        <v>51</v>
      </c>
      <c r="F9230" t="s">
        <v>192</v>
      </c>
      <c r="G9230" t="s">
        <v>26</v>
      </c>
      <c r="H9230" t="s">
        <v>132</v>
      </c>
      <c r="I9230" t="s">
        <v>28</v>
      </c>
      <c r="J9230">
        <v>18</v>
      </c>
      <c r="K9230">
        <v>3500</v>
      </c>
      <c r="L9230">
        <v>14</v>
      </c>
      <c r="M9230">
        <v>54180</v>
      </c>
      <c r="N9230">
        <v>40499.51</v>
      </c>
      <c r="O9230">
        <v>13680.49</v>
      </c>
      <c r="P9230" t="s">
        <v>72</v>
      </c>
      <c r="Q9230" t="s">
        <v>47</v>
      </c>
      <c r="R9230" t="s">
        <v>123</v>
      </c>
      <c r="S9230">
        <f t="shared" si="288"/>
        <v>2024</v>
      </c>
      <c r="T9230">
        <f t="shared" si="289"/>
        <v>4</v>
      </c>
    </row>
    <row r="9231" spans="1:20" x14ac:dyDescent="0.3">
      <c r="A9231" s="1">
        <v>45403</v>
      </c>
      <c r="B9231" t="s">
        <v>9676</v>
      </c>
      <c r="C9231" t="s">
        <v>64</v>
      </c>
      <c r="D9231" t="s">
        <v>50</v>
      </c>
      <c r="E9231" t="s">
        <v>24</v>
      </c>
      <c r="F9231" t="s">
        <v>25</v>
      </c>
      <c r="G9231" t="s">
        <v>37</v>
      </c>
      <c r="H9231" t="s">
        <v>70</v>
      </c>
      <c r="I9231" t="s">
        <v>71</v>
      </c>
      <c r="J9231">
        <v>4</v>
      </c>
      <c r="K9231">
        <v>600</v>
      </c>
      <c r="L9231">
        <v>2</v>
      </c>
      <c r="M9231">
        <v>2352</v>
      </c>
      <c r="N9231">
        <v>1887.28</v>
      </c>
      <c r="O9231">
        <v>464.72</v>
      </c>
      <c r="P9231" t="s">
        <v>38</v>
      </c>
      <c r="Q9231" t="s">
        <v>47</v>
      </c>
      <c r="R9231" t="s">
        <v>39</v>
      </c>
      <c r="S9231">
        <f t="shared" si="288"/>
        <v>2024</v>
      </c>
      <c r="T9231">
        <f t="shared" si="289"/>
        <v>4</v>
      </c>
    </row>
    <row r="9232" spans="1:20" x14ac:dyDescent="0.3">
      <c r="A9232" s="1">
        <v>45404</v>
      </c>
      <c r="B9232" t="s">
        <v>9677</v>
      </c>
      <c r="C9232" t="s">
        <v>22</v>
      </c>
      <c r="D9232" t="s">
        <v>23</v>
      </c>
      <c r="E9232" t="s">
        <v>51</v>
      </c>
      <c r="F9232" t="s">
        <v>52</v>
      </c>
      <c r="G9232" t="s">
        <v>26</v>
      </c>
      <c r="H9232" t="s">
        <v>70</v>
      </c>
      <c r="I9232" t="s">
        <v>71</v>
      </c>
      <c r="J9232">
        <v>12</v>
      </c>
      <c r="K9232">
        <v>600</v>
      </c>
      <c r="L9232">
        <v>7</v>
      </c>
      <c r="M9232">
        <v>6696</v>
      </c>
      <c r="N9232">
        <v>6243.52</v>
      </c>
      <c r="O9232">
        <v>452.48</v>
      </c>
      <c r="P9232" t="s">
        <v>29</v>
      </c>
      <c r="Q9232" t="s">
        <v>90</v>
      </c>
      <c r="R9232" t="s">
        <v>31</v>
      </c>
      <c r="S9232">
        <f t="shared" si="288"/>
        <v>2024</v>
      </c>
      <c r="T9232">
        <f t="shared" si="289"/>
        <v>4</v>
      </c>
    </row>
    <row r="9233" spans="1:20" x14ac:dyDescent="0.3">
      <c r="A9233" s="1">
        <v>45405</v>
      </c>
      <c r="B9233" t="s">
        <v>9678</v>
      </c>
      <c r="C9233" t="s">
        <v>84</v>
      </c>
      <c r="D9233" t="s">
        <v>23</v>
      </c>
      <c r="E9233" t="s">
        <v>51</v>
      </c>
      <c r="F9233" t="s">
        <v>77</v>
      </c>
      <c r="G9233" t="s">
        <v>37</v>
      </c>
      <c r="H9233" t="s">
        <v>53</v>
      </c>
      <c r="I9233" t="s">
        <v>54</v>
      </c>
      <c r="J9233">
        <v>7</v>
      </c>
      <c r="K9233">
        <v>2500</v>
      </c>
      <c r="L9233">
        <v>11</v>
      </c>
      <c r="M9233">
        <v>15575</v>
      </c>
      <c r="N9233">
        <v>14535.2</v>
      </c>
      <c r="O9233">
        <v>1039.8</v>
      </c>
      <c r="P9233" t="s">
        <v>93</v>
      </c>
      <c r="Q9233" t="s">
        <v>47</v>
      </c>
      <c r="R9233" t="s">
        <v>86</v>
      </c>
      <c r="S9233">
        <f t="shared" si="288"/>
        <v>2024</v>
      </c>
      <c r="T9233">
        <f t="shared" si="289"/>
        <v>4</v>
      </c>
    </row>
    <row r="9234" spans="1:20" x14ac:dyDescent="0.3">
      <c r="A9234" s="1">
        <v>45406</v>
      </c>
      <c r="B9234" t="s">
        <v>9679</v>
      </c>
      <c r="C9234" t="s">
        <v>137</v>
      </c>
      <c r="D9234" t="s">
        <v>50</v>
      </c>
      <c r="E9234" t="s">
        <v>51</v>
      </c>
      <c r="F9234" t="s">
        <v>99</v>
      </c>
      <c r="G9234" t="s">
        <v>37</v>
      </c>
      <c r="H9234" t="s">
        <v>140</v>
      </c>
      <c r="I9234" t="s">
        <v>71</v>
      </c>
      <c r="J9234">
        <v>19</v>
      </c>
      <c r="K9234">
        <v>900</v>
      </c>
      <c r="L9234">
        <v>16</v>
      </c>
      <c r="M9234">
        <v>14364</v>
      </c>
      <c r="N9234">
        <v>11829.65</v>
      </c>
      <c r="O9234">
        <v>2534.35</v>
      </c>
      <c r="P9234" t="s">
        <v>29</v>
      </c>
      <c r="Q9234" t="s">
        <v>47</v>
      </c>
      <c r="R9234" t="s">
        <v>102</v>
      </c>
      <c r="S9234">
        <f t="shared" si="288"/>
        <v>2024</v>
      </c>
      <c r="T9234">
        <f t="shared" si="289"/>
        <v>4</v>
      </c>
    </row>
    <row r="9235" spans="1:20" x14ac:dyDescent="0.3">
      <c r="A9235" s="1">
        <v>45407</v>
      </c>
      <c r="B9235" t="s">
        <v>9680</v>
      </c>
      <c r="C9235" t="s">
        <v>137</v>
      </c>
      <c r="D9235" t="s">
        <v>50</v>
      </c>
      <c r="E9235" t="s">
        <v>51</v>
      </c>
      <c r="F9235" t="s">
        <v>52</v>
      </c>
      <c r="G9235" t="s">
        <v>85</v>
      </c>
      <c r="H9235" t="s">
        <v>132</v>
      </c>
      <c r="I9235" t="s">
        <v>28</v>
      </c>
      <c r="J9235">
        <v>12</v>
      </c>
      <c r="K9235">
        <v>3500</v>
      </c>
      <c r="L9235">
        <v>4</v>
      </c>
      <c r="M9235">
        <v>40320</v>
      </c>
      <c r="N9235">
        <v>33168.51</v>
      </c>
      <c r="O9235">
        <v>7151.49</v>
      </c>
      <c r="P9235" t="s">
        <v>38</v>
      </c>
      <c r="Q9235" t="s">
        <v>90</v>
      </c>
      <c r="R9235" t="s">
        <v>39</v>
      </c>
      <c r="S9235">
        <f t="shared" si="288"/>
        <v>2024</v>
      </c>
      <c r="T9235">
        <f t="shared" si="289"/>
        <v>4</v>
      </c>
    </row>
    <row r="9236" spans="1:20" x14ac:dyDescent="0.3">
      <c r="A9236" s="1">
        <v>45408</v>
      </c>
      <c r="B9236" t="s">
        <v>9681</v>
      </c>
      <c r="C9236" t="s">
        <v>76</v>
      </c>
      <c r="D9236" t="s">
        <v>50</v>
      </c>
      <c r="E9236" t="s">
        <v>35</v>
      </c>
      <c r="F9236" t="s">
        <v>36</v>
      </c>
      <c r="G9236" t="s">
        <v>85</v>
      </c>
      <c r="H9236" t="s">
        <v>80</v>
      </c>
      <c r="I9236" t="s">
        <v>28</v>
      </c>
      <c r="J9236">
        <v>1</v>
      </c>
      <c r="K9236">
        <v>12000</v>
      </c>
      <c r="L9236">
        <v>10</v>
      </c>
      <c r="M9236">
        <v>10800</v>
      </c>
      <c r="N9236">
        <v>8157.37</v>
      </c>
      <c r="O9236">
        <v>2642.63</v>
      </c>
      <c r="P9236" t="s">
        <v>93</v>
      </c>
      <c r="Q9236" t="s">
        <v>30</v>
      </c>
      <c r="R9236" t="s">
        <v>61</v>
      </c>
      <c r="S9236">
        <f t="shared" si="288"/>
        <v>2024</v>
      </c>
      <c r="T9236">
        <f t="shared" si="289"/>
        <v>4</v>
      </c>
    </row>
    <row r="9237" spans="1:20" x14ac:dyDescent="0.3">
      <c r="A9237" s="1">
        <v>45409</v>
      </c>
      <c r="B9237" t="s">
        <v>9682</v>
      </c>
      <c r="C9237" t="s">
        <v>64</v>
      </c>
      <c r="D9237" t="s">
        <v>43</v>
      </c>
      <c r="E9237" t="s">
        <v>51</v>
      </c>
      <c r="F9237" t="s">
        <v>99</v>
      </c>
      <c r="G9237" t="s">
        <v>26</v>
      </c>
      <c r="H9237" t="s">
        <v>140</v>
      </c>
      <c r="I9237" t="s">
        <v>71</v>
      </c>
      <c r="J9237">
        <v>5</v>
      </c>
      <c r="K9237">
        <v>900</v>
      </c>
      <c r="L9237">
        <v>12</v>
      </c>
      <c r="M9237">
        <v>3960</v>
      </c>
      <c r="N9237">
        <v>2889.84</v>
      </c>
      <c r="O9237">
        <v>1070.1600000000001</v>
      </c>
      <c r="P9237" t="s">
        <v>65</v>
      </c>
      <c r="Q9237" t="s">
        <v>30</v>
      </c>
      <c r="R9237" t="s">
        <v>39</v>
      </c>
      <c r="S9237">
        <f t="shared" si="288"/>
        <v>2024</v>
      </c>
      <c r="T9237">
        <f t="shared" si="289"/>
        <v>4</v>
      </c>
    </row>
    <row r="9238" spans="1:20" x14ac:dyDescent="0.3">
      <c r="A9238" s="1">
        <v>45410</v>
      </c>
      <c r="B9238" t="s">
        <v>9683</v>
      </c>
      <c r="C9238" t="s">
        <v>68</v>
      </c>
      <c r="D9238" t="s">
        <v>43</v>
      </c>
      <c r="E9238" t="s">
        <v>44</v>
      </c>
      <c r="F9238" t="s">
        <v>89</v>
      </c>
      <c r="G9238" t="s">
        <v>26</v>
      </c>
      <c r="H9238" t="s">
        <v>80</v>
      </c>
      <c r="I9238" t="s">
        <v>28</v>
      </c>
      <c r="J9238">
        <v>9</v>
      </c>
      <c r="K9238">
        <v>12000</v>
      </c>
      <c r="L9238">
        <v>12</v>
      </c>
      <c r="M9238">
        <v>95040</v>
      </c>
      <c r="N9238">
        <v>78264</v>
      </c>
      <c r="O9238">
        <v>16776</v>
      </c>
      <c r="P9238" t="s">
        <v>65</v>
      </c>
      <c r="Q9238" t="s">
        <v>30</v>
      </c>
      <c r="R9238" t="s">
        <v>123</v>
      </c>
      <c r="S9238">
        <f t="shared" si="288"/>
        <v>2024</v>
      </c>
      <c r="T9238">
        <f t="shared" si="289"/>
        <v>4</v>
      </c>
    </row>
    <row r="9239" spans="1:20" x14ac:dyDescent="0.3">
      <c r="A9239" s="1">
        <v>45411</v>
      </c>
      <c r="B9239" t="s">
        <v>9684</v>
      </c>
      <c r="C9239" t="s">
        <v>98</v>
      </c>
      <c r="D9239" t="s">
        <v>43</v>
      </c>
      <c r="E9239" t="s">
        <v>44</v>
      </c>
      <c r="F9239" t="s">
        <v>45</v>
      </c>
      <c r="G9239" t="s">
        <v>85</v>
      </c>
      <c r="H9239" t="s">
        <v>59</v>
      </c>
      <c r="I9239" t="s">
        <v>60</v>
      </c>
      <c r="J9239">
        <v>20</v>
      </c>
      <c r="K9239">
        <v>4500</v>
      </c>
      <c r="L9239">
        <v>2</v>
      </c>
      <c r="M9239">
        <v>88200</v>
      </c>
      <c r="N9239">
        <v>68384.789999999994</v>
      </c>
      <c r="O9239">
        <v>19815.21</v>
      </c>
      <c r="P9239" t="s">
        <v>29</v>
      </c>
      <c r="Q9239" t="s">
        <v>47</v>
      </c>
      <c r="R9239" t="s">
        <v>81</v>
      </c>
      <c r="S9239">
        <f t="shared" si="288"/>
        <v>2024</v>
      </c>
      <c r="T9239">
        <f t="shared" si="289"/>
        <v>4</v>
      </c>
    </row>
    <row r="9240" spans="1:20" x14ac:dyDescent="0.3">
      <c r="A9240" s="1">
        <v>45412</v>
      </c>
      <c r="B9240" t="s">
        <v>9685</v>
      </c>
      <c r="C9240" t="s">
        <v>68</v>
      </c>
      <c r="D9240" t="s">
        <v>50</v>
      </c>
      <c r="E9240" t="s">
        <v>24</v>
      </c>
      <c r="F9240" t="s">
        <v>25</v>
      </c>
      <c r="G9240" t="s">
        <v>26</v>
      </c>
      <c r="H9240" t="s">
        <v>120</v>
      </c>
      <c r="I9240" t="s">
        <v>28</v>
      </c>
      <c r="J9240">
        <v>23</v>
      </c>
      <c r="K9240">
        <v>15000</v>
      </c>
      <c r="L9240">
        <v>0</v>
      </c>
      <c r="M9240">
        <v>345000</v>
      </c>
      <c r="N9240">
        <v>255516.67</v>
      </c>
      <c r="O9240">
        <v>89483.33</v>
      </c>
      <c r="P9240" t="s">
        <v>93</v>
      </c>
      <c r="Q9240" t="s">
        <v>47</v>
      </c>
      <c r="R9240" t="s">
        <v>61</v>
      </c>
      <c r="S9240">
        <f t="shared" si="288"/>
        <v>2024</v>
      </c>
      <c r="T9240">
        <f t="shared" si="289"/>
        <v>4</v>
      </c>
    </row>
    <row r="9241" spans="1:20" x14ac:dyDescent="0.3">
      <c r="A9241" s="1">
        <v>45413</v>
      </c>
      <c r="B9241" t="s">
        <v>9686</v>
      </c>
      <c r="C9241" t="s">
        <v>22</v>
      </c>
      <c r="D9241" t="s">
        <v>43</v>
      </c>
      <c r="E9241" t="s">
        <v>44</v>
      </c>
      <c r="F9241" t="s">
        <v>45</v>
      </c>
      <c r="G9241" t="s">
        <v>85</v>
      </c>
      <c r="H9241" t="s">
        <v>53</v>
      </c>
      <c r="I9241" t="s">
        <v>54</v>
      </c>
      <c r="J9241">
        <v>2</v>
      </c>
      <c r="K9241">
        <v>2500</v>
      </c>
      <c r="L9241">
        <v>11</v>
      </c>
      <c r="M9241">
        <v>4450</v>
      </c>
      <c r="N9241">
        <v>3372.29</v>
      </c>
      <c r="O9241">
        <v>1077.71</v>
      </c>
      <c r="P9241" t="s">
        <v>93</v>
      </c>
      <c r="Q9241" t="s">
        <v>90</v>
      </c>
      <c r="R9241" t="s">
        <v>39</v>
      </c>
      <c r="S9241">
        <f t="shared" si="288"/>
        <v>2024</v>
      </c>
      <c r="T9241">
        <f t="shared" si="289"/>
        <v>5</v>
      </c>
    </row>
    <row r="9242" spans="1:20" x14ac:dyDescent="0.3">
      <c r="A9242" s="1">
        <v>45414</v>
      </c>
      <c r="B9242" t="s">
        <v>9687</v>
      </c>
      <c r="C9242" t="s">
        <v>143</v>
      </c>
      <c r="D9242" t="s">
        <v>50</v>
      </c>
      <c r="E9242" t="s">
        <v>51</v>
      </c>
      <c r="F9242" t="s">
        <v>52</v>
      </c>
      <c r="G9242" t="s">
        <v>85</v>
      </c>
      <c r="H9242" t="s">
        <v>132</v>
      </c>
      <c r="I9242" t="s">
        <v>28</v>
      </c>
      <c r="J9242">
        <v>11</v>
      </c>
      <c r="K9242">
        <v>3500</v>
      </c>
      <c r="L9242">
        <v>7</v>
      </c>
      <c r="M9242">
        <v>35805</v>
      </c>
      <c r="N9242">
        <v>31238.48</v>
      </c>
      <c r="O9242">
        <v>4566.5200000000004</v>
      </c>
      <c r="P9242" t="s">
        <v>93</v>
      </c>
      <c r="Q9242" t="s">
        <v>30</v>
      </c>
      <c r="R9242" t="s">
        <v>81</v>
      </c>
      <c r="S9242">
        <f t="shared" si="288"/>
        <v>2024</v>
      </c>
      <c r="T9242">
        <f t="shared" si="289"/>
        <v>5</v>
      </c>
    </row>
    <row r="9243" spans="1:20" x14ac:dyDescent="0.3">
      <c r="A9243" s="1">
        <v>45415</v>
      </c>
      <c r="B9243" t="s">
        <v>9688</v>
      </c>
      <c r="C9243" t="s">
        <v>22</v>
      </c>
      <c r="D9243" t="s">
        <v>50</v>
      </c>
      <c r="E9243" t="s">
        <v>44</v>
      </c>
      <c r="F9243" t="s">
        <v>89</v>
      </c>
      <c r="G9243" t="s">
        <v>46</v>
      </c>
      <c r="H9243" t="s">
        <v>70</v>
      </c>
      <c r="I9243" t="s">
        <v>71</v>
      </c>
      <c r="J9243">
        <v>12</v>
      </c>
      <c r="K9243">
        <v>600</v>
      </c>
      <c r="L9243">
        <v>7</v>
      </c>
      <c r="M9243">
        <v>6696</v>
      </c>
      <c r="N9243">
        <v>6259.35</v>
      </c>
      <c r="O9243">
        <v>436.65</v>
      </c>
      <c r="P9243" t="s">
        <v>65</v>
      </c>
      <c r="Q9243" t="s">
        <v>30</v>
      </c>
      <c r="R9243" t="s">
        <v>39</v>
      </c>
      <c r="S9243">
        <f t="shared" si="288"/>
        <v>2024</v>
      </c>
      <c r="T9243">
        <f t="shared" si="289"/>
        <v>5</v>
      </c>
    </row>
    <row r="9244" spans="1:20" x14ac:dyDescent="0.3">
      <c r="A9244" s="1">
        <v>45416</v>
      </c>
      <c r="B9244" t="s">
        <v>9689</v>
      </c>
      <c r="C9244" t="s">
        <v>76</v>
      </c>
      <c r="D9244" t="s">
        <v>43</v>
      </c>
      <c r="E9244" t="s">
        <v>44</v>
      </c>
      <c r="F9244" t="s">
        <v>45</v>
      </c>
      <c r="G9244" t="s">
        <v>37</v>
      </c>
      <c r="H9244" t="s">
        <v>132</v>
      </c>
      <c r="I9244" t="s">
        <v>28</v>
      </c>
      <c r="J9244">
        <v>2</v>
      </c>
      <c r="K9244">
        <v>3500</v>
      </c>
      <c r="L9244">
        <v>4</v>
      </c>
      <c r="M9244">
        <v>6720</v>
      </c>
      <c r="N9244">
        <v>5452.62</v>
      </c>
      <c r="O9244">
        <v>1267.3800000000001</v>
      </c>
      <c r="P9244" t="s">
        <v>93</v>
      </c>
      <c r="Q9244" t="s">
        <v>47</v>
      </c>
      <c r="R9244" t="s">
        <v>81</v>
      </c>
      <c r="S9244">
        <f t="shared" si="288"/>
        <v>2024</v>
      </c>
      <c r="T9244">
        <f t="shared" si="289"/>
        <v>5</v>
      </c>
    </row>
    <row r="9245" spans="1:20" x14ac:dyDescent="0.3">
      <c r="A9245" s="1">
        <v>45417</v>
      </c>
      <c r="B9245" t="s">
        <v>9690</v>
      </c>
      <c r="C9245" t="s">
        <v>42</v>
      </c>
      <c r="D9245" t="s">
        <v>23</v>
      </c>
      <c r="E9245" t="s">
        <v>51</v>
      </c>
      <c r="F9245" t="s">
        <v>99</v>
      </c>
      <c r="G9245" t="s">
        <v>26</v>
      </c>
      <c r="H9245" t="s">
        <v>80</v>
      </c>
      <c r="I9245" t="s">
        <v>28</v>
      </c>
      <c r="J9245">
        <v>16</v>
      </c>
      <c r="K9245">
        <v>12000</v>
      </c>
      <c r="L9245">
        <v>11</v>
      </c>
      <c r="M9245">
        <v>170880</v>
      </c>
      <c r="N9245">
        <v>153972.74</v>
      </c>
      <c r="O9245">
        <v>16907.259999999998</v>
      </c>
      <c r="P9245" t="s">
        <v>38</v>
      </c>
      <c r="Q9245" t="s">
        <v>90</v>
      </c>
      <c r="R9245" t="s">
        <v>81</v>
      </c>
      <c r="S9245">
        <f t="shared" si="288"/>
        <v>2024</v>
      </c>
      <c r="T9245">
        <f t="shared" si="289"/>
        <v>5</v>
      </c>
    </row>
    <row r="9246" spans="1:20" x14ac:dyDescent="0.3">
      <c r="A9246" s="1">
        <v>45418</v>
      </c>
      <c r="B9246" t="s">
        <v>9691</v>
      </c>
      <c r="C9246" t="s">
        <v>22</v>
      </c>
      <c r="D9246" t="s">
        <v>23</v>
      </c>
      <c r="E9246" t="s">
        <v>35</v>
      </c>
      <c r="F9246" t="s">
        <v>36</v>
      </c>
      <c r="G9246" t="s">
        <v>85</v>
      </c>
      <c r="H9246" t="s">
        <v>120</v>
      </c>
      <c r="I9246" t="s">
        <v>28</v>
      </c>
      <c r="J9246">
        <v>2</v>
      </c>
      <c r="K9246">
        <v>15000</v>
      </c>
      <c r="L9246">
        <v>5</v>
      </c>
      <c r="M9246">
        <v>28500</v>
      </c>
      <c r="N9246">
        <v>25144.080000000002</v>
      </c>
      <c r="O9246">
        <v>3355.92</v>
      </c>
      <c r="P9246" t="s">
        <v>38</v>
      </c>
      <c r="Q9246" t="s">
        <v>55</v>
      </c>
      <c r="R9246" t="s">
        <v>39</v>
      </c>
      <c r="S9246">
        <f t="shared" si="288"/>
        <v>2024</v>
      </c>
      <c r="T9246">
        <f t="shared" si="289"/>
        <v>5</v>
      </c>
    </row>
    <row r="9247" spans="1:20" x14ac:dyDescent="0.3">
      <c r="A9247" s="1">
        <v>45419</v>
      </c>
      <c r="B9247" t="s">
        <v>9692</v>
      </c>
      <c r="C9247" t="s">
        <v>108</v>
      </c>
      <c r="D9247" t="s">
        <v>50</v>
      </c>
      <c r="E9247" t="s">
        <v>35</v>
      </c>
      <c r="F9247" t="s">
        <v>36</v>
      </c>
      <c r="G9247" t="s">
        <v>26</v>
      </c>
      <c r="H9247" t="s">
        <v>120</v>
      </c>
      <c r="I9247" t="s">
        <v>28</v>
      </c>
      <c r="J9247">
        <v>25</v>
      </c>
      <c r="K9247">
        <v>15000</v>
      </c>
      <c r="L9247">
        <v>1</v>
      </c>
      <c r="M9247">
        <v>371250</v>
      </c>
      <c r="N9247">
        <v>285378.28999999998</v>
      </c>
      <c r="O9247">
        <v>85871.71</v>
      </c>
      <c r="P9247" t="s">
        <v>65</v>
      </c>
      <c r="Q9247" t="s">
        <v>90</v>
      </c>
      <c r="R9247" t="s">
        <v>81</v>
      </c>
      <c r="S9247">
        <f t="shared" si="288"/>
        <v>2024</v>
      </c>
      <c r="T9247">
        <f t="shared" si="289"/>
        <v>5</v>
      </c>
    </row>
    <row r="9248" spans="1:20" x14ac:dyDescent="0.3">
      <c r="A9248" s="1">
        <v>45420</v>
      </c>
      <c r="B9248" t="s">
        <v>9693</v>
      </c>
      <c r="C9248" t="s">
        <v>34</v>
      </c>
      <c r="D9248" t="s">
        <v>23</v>
      </c>
      <c r="E9248" t="s">
        <v>44</v>
      </c>
      <c r="F9248" t="s">
        <v>89</v>
      </c>
      <c r="G9248" t="s">
        <v>37</v>
      </c>
      <c r="H9248" t="s">
        <v>53</v>
      </c>
      <c r="I9248" t="s">
        <v>54</v>
      </c>
      <c r="J9248">
        <v>6</v>
      </c>
      <c r="K9248">
        <v>2500</v>
      </c>
      <c r="L9248">
        <v>13</v>
      </c>
      <c r="M9248">
        <v>13050</v>
      </c>
      <c r="N9248">
        <v>11843.55</v>
      </c>
      <c r="O9248">
        <v>1206.45</v>
      </c>
      <c r="P9248" t="s">
        <v>65</v>
      </c>
      <c r="Q9248" t="s">
        <v>47</v>
      </c>
      <c r="R9248" t="s">
        <v>31</v>
      </c>
      <c r="S9248">
        <f t="shared" si="288"/>
        <v>2024</v>
      </c>
      <c r="T9248">
        <f t="shared" si="289"/>
        <v>5</v>
      </c>
    </row>
    <row r="9249" spans="1:20" x14ac:dyDescent="0.3">
      <c r="A9249" s="1">
        <v>45421</v>
      </c>
      <c r="B9249" t="s">
        <v>9694</v>
      </c>
      <c r="C9249" t="s">
        <v>34</v>
      </c>
      <c r="D9249" t="s">
        <v>23</v>
      </c>
      <c r="E9249" t="s">
        <v>44</v>
      </c>
      <c r="F9249" t="s">
        <v>89</v>
      </c>
      <c r="G9249" t="s">
        <v>85</v>
      </c>
      <c r="H9249" t="s">
        <v>53</v>
      </c>
      <c r="I9249" t="s">
        <v>54</v>
      </c>
      <c r="J9249">
        <v>3</v>
      </c>
      <c r="K9249">
        <v>2500</v>
      </c>
      <c r="L9249">
        <v>0</v>
      </c>
      <c r="M9249">
        <v>7500</v>
      </c>
      <c r="N9249">
        <v>5560.56</v>
      </c>
      <c r="O9249">
        <v>1939.44</v>
      </c>
      <c r="P9249" t="s">
        <v>65</v>
      </c>
      <c r="Q9249" t="s">
        <v>90</v>
      </c>
      <c r="R9249" t="s">
        <v>31</v>
      </c>
      <c r="S9249">
        <f t="shared" si="288"/>
        <v>2024</v>
      </c>
      <c r="T9249">
        <f t="shared" si="289"/>
        <v>5</v>
      </c>
    </row>
    <row r="9250" spans="1:20" x14ac:dyDescent="0.3">
      <c r="A9250" s="1">
        <v>45422</v>
      </c>
      <c r="B9250" t="s">
        <v>9695</v>
      </c>
      <c r="C9250" t="s">
        <v>76</v>
      </c>
      <c r="D9250" t="s">
        <v>50</v>
      </c>
      <c r="E9250" t="s">
        <v>44</v>
      </c>
      <c r="F9250" t="s">
        <v>45</v>
      </c>
      <c r="G9250" t="s">
        <v>85</v>
      </c>
      <c r="H9250" t="s">
        <v>70</v>
      </c>
      <c r="I9250" t="s">
        <v>71</v>
      </c>
      <c r="J9250">
        <v>9</v>
      </c>
      <c r="K9250">
        <v>600</v>
      </c>
      <c r="L9250">
        <v>17</v>
      </c>
      <c r="M9250">
        <v>4482</v>
      </c>
      <c r="N9250">
        <v>3790.34</v>
      </c>
      <c r="O9250">
        <v>691.66</v>
      </c>
      <c r="P9250" t="s">
        <v>93</v>
      </c>
      <c r="Q9250" t="s">
        <v>47</v>
      </c>
      <c r="R9250" t="s">
        <v>81</v>
      </c>
      <c r="S9250">
        <f t="shared" si="288"/>
        <v>2024</v>
      </c>
      <c r="T9250">
        <f t="shared" si="289"/>
        <v>5</v>
      </c>
    </row>
    <row r="9251" spans="1:20" x14ac:dyDescent="0.3">
      <c r="A9251" s="1">
        <v>45423</v>
      </c>
      <c r="B9251" t="s">
        <v>9696</v>
      </c>
      <c r="C9251" t="s">
        <v>84</v>
      </c>
      <c r="D9251" t="s">
        <v>50</v>
      </c>
      <c r="E9251" t="s">
        <v>44</v>
      </c>
      <c r="F9251" t="s">
        <v>45</v>
      </c>
      <c r="G9251" t="s">
        <v>85</v>
      </c>
      <c r="H9251" t="s">
        <v>27</v>
      </c>
      <c r="I9251" t="s">
        <v>28</v>
      </c>
      <c r="J9251">
        <v>4</v>
      </c>
      <c r="K9251">
        <v>45000</v>
      </c>
      <c r="L9251">
        <v>12</v>
      </c>
      <c r="M9251">
        <v>158400</v>
      </c>
      <c r="N9251">
        <v>141648.99</v>
      </c>
      <c r="O9251">
        <v>16751.009999999998</v>
      </c>
      <c r="P9251" t="s">
        <v>38</v>
      </c>
      <c r="Q9251" t="s">
        <v>30</v>
      </c>
      <c r="R9251" t="s">
        <v>61</v>
      </c>
      <c r="S9251">
        <f t="shared" si="288"/>
        <v>2024</v>
      </c>
      <c r="T9251">
        <f t="shared" si="289"/>
        <v>5</v>
      </c>
    </row>
    <row r="9252" spans="1:20" x14ac:dyDescent="0.3">
      <c r="A9252" s="1">
        <v>45424</v>
      </c>
      <c r="B9252" t="s">
        <v>9697</v>
      </c>
      <c r="C9252" t="s">
        <v>64</v>
      </c>
      <c r="D9252" t="s">
        <v>23</v>
      </c>
      <c r="E9252" t="s">
        <v>24</v>
      </c>
      <c r="F9252" t="s">
        <v>69</v>
      </c>
      <c r="G9252" t="s">
        <v>46</v>
      </c>
      <c r="H9252" t="s">
        <v>132</v>
      </c>
      <c r="I9252" t="s">
        <v>28</v>
      </c>
      <c r="J9252">
        <v>9</v>
      </c>
      <c r="K9252">
        <v>3500</v>
      </c>
      <c r="L9252">
        <v>20</v>
      </c>
      <c r="M9252">
        <v>25200</v>
      </c>
      <c r="N9252">
        <v>21287.52</v>
      </c>
      <c r="O9252">
        <v>3912.48</v>
      </c>
      <c r="P9252" t="s">
        <v>38</v>
      </c>
      <c r="Q9252" t="s">
        <v>47</v>
      </c>
      <c r="R9252" t="s">
        <v>123</v>
      </c>
      <c r="S9252">
        <f t="shared" si="288"/>
        <v>2024</v>
      </c>
      <c r="T9252">
        <f t="shared" si="289"/>
        <v>5</v>
      </c>
    </row>
    <row r="9253" spans="1:20" x14ac:dyDescent="0.3">
      <c r="A9253" s="1">
        <v>45425</v>
      </c>
      <c r="B9253" t="s">
        <v>9698</v>
      </c>
      <c r="C9253" t="s">
        <v>68</v>
      </c>
      <c r="D9253" t="s">
        <v>23</v>
      </c>
      <c r="E9253" t="s">
        <v>51</v>
      </c>
      <c r="F9253" t="s">
        <v>77</v>
      </c>
      <c r="G9253" t="s">
        <v>85</v>
      </c>
      <c r="H9253" t="s">
        <v>140</v>
      </c>
      <c r="I9253" t="s">
        <v>71</v>
      </c>
      <c r="J9253">
        <v>4</v>
      </c>
      <c r="K9253">
        <v>900</v>
      </c>
      <c r="L9253">
        <v>10</v>
      </c>
      <c r="M9253">
        <v>3240</v>
      </c>
      <c r="N9253">
        <v>2935.11</v>
      </c>
      <c r="O9253">
        <v>304.89</v>
      </c>
      <c r="P9253" t="s">
        <v>29</v>
      </c>
      <c r="Q9253" t="s">
        <v>55</v>
      </c>
      <c r="R9253" t="s">
        <v>39</v>
      </c>
      <c r="S9253">
        <f t="shared" si="288"/>
        <v>2024</v>
      </c>
      <c r="T9253">
        <f t="shared" si="289"/>
        <v>5</v>
      </c>
    </row>
    <row r="9254" spans="1:20" x14ac:dyDescent="0.3">
      <c r="A9254" s="1">
        <v>45426</v>
      </c>
      <c r="B9254" t="s">
        <v>9699</v>
      </c>
      <c r="C9254" t="s">
        <v>68</v>
      </c>
      <c r="D9254" t="s">
        <v>23</v>
      </c>
      <c r="E9254" t="s">
        <v>35</v>
      </c>
      <c r="F9254" t="s">
        <v>36</v>
      </c>
      <c r="G9254" t="s">
        <v>26</v>
      </c>
      <c r="H9254" t="s">
        <v>53</v>
      </c>
      <c r="I9254" t="s">
        <v>54</v>
      </c>
      <c r="J9254">
        <v>3</v>
      </c>
      <c r="K9254">
        <v>2500</v>
      </c>
      <c r="L9254">
        <v>0</v>
      </c>
      <c r="M9254">
        <v>7500</v>
      </c>
      <c r="N9254">
        <v>6503.22</v>
      </c>
      <c r="O9254">
        <v>996.78</v>
      </c>
      <c r="P9254" t="s">
        <v>65</v>
      </c>
      <c r="Q9254" t="s">
        <v>90</v>
      </c>
      <c r="R9254" t="s">
        <v>123</v>
      </c>
      <c r="S9254">
        <f t="shared" si="288"/>
        <v>2024</v>
      </c>
      <c r="T9254">
        <f t="shared" si="289"/>
        <v>5</v>
      </c>
    </row>
    <row r="9255" spans="1:20" x14ac:dyDescent="0.3">
      <c r="A9255" s="1">
        <v>45427</v>
      </c>
      <c r="B9255" t="s">
        <v>9700</v>
      </c>
      <c r="C9255" t="s">
        <v>84</v>
      </c>
      <c r="D9255" t="s">
        <v>50</v>
      </c>
      <c r="E9255" t="s">
        <v>44</v>
      </c>
      <c r="F9255" t="s">
        <v>89</v>
      </c>
      <c r="G9255" t="s">
        <v>85</v>
      </c>
      <c r="H9255" t="s">
        <v>80</v>
      </c>
      <c r="I9255" t="s">
        <v>28</v>
      </c>
      <c r="J9255">
        <v>19</v>
      </c>
      <c r="K9255">
        <v>12000</v>
      </c>
      <c r="L9255">
        <v>10</v>
      </c>
      <c r="M9255">
        <v>205200</v>
      </c>
      <c r="N9255">
        <v>183393.46</v>
      </c>
      <c r="O9255">
        <v>21806.54</v>
      </c>
      <c r="P9255" t="s">
        <v>29</v>
      </c>
      <c r="Q9255" t="s">
        <v>55</v>
      </c>
      <c r="R9255" t="s">
        <v>81</v>
      </c>
      <c r="S9255">
        <f t="shared" si="288"/>
        <v>2024</v>
      </c>
      <c r="T9255">
        <f t="shared" si="289"/>
        <v>5</v>
      </c>
    </row>
    <row r="9256" spans="1:20" x14ac:dyDescent="0.3">
      <c r="A9256" s="1">
        <v>45428</v>
      </c>
      <c r="B9256" t="s">
        <v>9701</v>
      </c>
      <c r="C9256" t="s">
        <v>143</v>
      </c>
      <c r="D9256" t="s">
        <v>23</v>
      </c>
      <c r="E9256" t="s">
        <v>24</v>
      </c>
      <c r="F9256" t="s">
        <v>111</v>
      </c>
      <c r="G9256" t="s">
        <v>26</v>
      </c>
      <c r="H9256" t="s">
        <v>80</v>
      </c>
      <c r="I9256" t="s">
        <v>28</v>
      </c>
      <c r="J9256">
        <v>18</v>
      </c>
      <c r="K9256">
        <v>12000</v>
      </c>
      <c r="L9256">
        <v>17</v>
      </c>
      <c r="M9256">
        <v>179280</v>
      </c>
      <c r="N9256">
        <v>162820.44</v>
      </c>
      <c r="O9256">
        <v>16459.560000000001</v>
      </c>
      <c r="P9256" t="s">
        <v>29</v>
      </c>
      <c r="Q9256" t="s">
        <v>55</v>
      </c>
      <c r="R9256" t="s">
        <v>102</v>
      </c>
      <c r="S9256">
        <f t="shared" si="288"/>
        <v>2024</v>
      </c>
      <c r="T9256">
        <f t="shared" si="289"/>
        <v>5</v>
      </c>
    </row>
    <row r="9257" spans="1:20" x14ac:dyDescent="0.3">
      <c r="A9257" s="1">
        <v>45429</v>
      </c>
      <c r="B9257" t="s">
        <v>9702</v>
      </c>
      <c r="C9257" t="s">
        <v>22</v>
      </c>
      <c r="D9257" t="s">
        <v>43</v>
      </c>
      <c r="E9257" t="s">
        <v>35</v>
      </c>
      <c r="F9257" t="s">
        <v>36</v>
      </c>
      <c r="G9257" t="s">
        <v>85</v>
      </c>
      <c r="H9257" t="s">
        <v>120</v>
      </c>
      <c r="I9257" t="s">
        <v>28</v>
      </c>
      <c r="J9257">
        <v>7</v>
      </c>
      <c r="K9257">
        <v>15000</v>
      </c>
      <c r="L9257">
        <v>8</v>
      </c>
      <c r="M9257">
        <v>96600</v>
      </c>
      <c r="N9257">
        <v>88201.48</v>
      </c>
      <c r="O9257">
        <v>8398.52</v>
      </c>
      <c r="P9257" t="s">
        <v>93</v>
      </c>
      <c r="Q9257" t="s">
        <v>55</v>
      </c>
      <c r="R9257" t="s">
        <v>102</v>
      </c>
      <c r="S9257">
        <f t="shared" si="288"/>
        <v>2024</v>
      </c>
      <c r="T9257">
        <f t="shared" si="289"/>
        <v>5</v>
      </c>
    </row>
    <row r="9258" spans="1:20" x14ac:dyDescent="0.3">
      <c r="A9258" s="1">
        <v>45430</v>
      </c>
      <c r="B9258" t="s">
        <v>9703</v>
      </c>
      <c r="C9258" t="s">
        <v>143</v>
      </c>
      <c r="D9258" t="s">
        <v>50</v>
      </c>
      <c r="E9258" t="s">
        <v>24</v>
      </c>
      <c r="F9258" t="s">
        <v>25</v>
      </c>
      <c r="G9258" t="s">
        <v>46</v>
      </c>
      <c r="H9258" t="s">
        <v>59</v>
      </c>
      <c r="I9258" t="s">
        <v>60</v>
      </c>
      <c r="J9258">
        <v>10</v>
      </c>
      <c r="K9258">
        <v>4500</v>
      </c>
      <c r="L9258">
        <v>20</v>
      </c>
      <c r="M9258">
        <v>36000</v>
      </c>
      <c r="N9258">
        <v>33677.449999999997</v>
      </c>
      <c r="O9258">
        <v>2322.5500000000002</v>
      </c>
      <c r="P9258" t="s">
        <v>38</v>
      </c>
      <c r="Q9258" t="s">
        <v>90</v>
      </c>
      <c r="R9258" t="s">
        <v>61</v>
      </c>
      <c r="S9258">
        <f t="shared" si="288"/>
        <v>2024</v>
      </c>
      <c r="T9258">
        <f t="shared" si="289"/>
        <v>5</v>
      </c>
    </row>
    <row r="9259" spans="1:20" x14ac:dyDescent="0.3">
      <c r="A9259" s="1">
        <v>45431</v>
      </c>
      <c r="B9259" t="s">
        <v>9704</v>
      </c>
      <c r="C9259" t="s">
        <v>98</v>
      </c>
      <c r="D9259" t="s">
        <v>50</v>
      </c>
      <c r="E9259" t="s">
        <v>51</v>
      </c>
      <c r="F9259" t="s">
        <v>99</v>
      </c>
      <c r="G9259" t="s">
        <v>37</v>
      </c>
      <c r="H9259" t="s">
        <v>140</v>
      </c>
      <c r="I9259" t="s">
        <v>71</v>
      </c>
      <c r="J9259">
        <v>5</v>
      </c>
      <c r="K9259">
        <v>900</v>
      </c>
      <c r="L9259">
        <v>3</v>
      </c>
      <c r="M9259">
        <v>4365</v>
      </c>
      <c r="N9259">
        <v>3989.96</v>
      </c>
      <c r="O9259">
        <v>375.04</v>
      </c>
      <c r="P9259" t="s">
        <v>38</v>
      </c>
      <c r="Q9259" t="s">
        <v>47</v>
      </c>
      <c r="R9259" t="s">
        <v>61</v>
      </c>
      <c r="S9259">
        <f t="shared" si="288"/>
        <v>2024</v>
      </c>
      <c r="T9259">
        <f t="shared" si="289"/>
        <v>5</v>
      </c>
    </row>
    <row r="9260" spans="1:20" x14ac:dyDescent="0.3">
      <c r="A9260" s="1">
        <v>45432</v>
      </c>
      <c r="B9260" t="s">
        <v>9705</v>
      </c>
      <c r="C9260" t="s">
        <v>76</v>
      </c>
      <c r="D9260" t="s">
        <v>43</v>
      </c>
      <c r="E9260" t="s">
        <v>35</v>
      </c>
      <c r="F9260" t="s">
        <v>36</v>
      </c>
      <c r="G9260" t="s">
        <v>37</v>
      </c>
      <c r="H9260" t="s">
        <v>27</v>
      </c>
      <c r="I9260" t="s">
        <v>28</v>
      </c>
      <c r="J9260">
        <v>15</v>
      </c>
      <c r="K9260">
        <v>45000</v>
      </c>
      <c r="L9260">
        <v>2</v>
      </c>
      <c r="M9260">
        <v>661500</v>
      </c>
      <c r="N9260">
        <v>540722.89</v>
      </c>
      <c r="O9260">
        <v>120777.11</v>
      </c>
      <c r="P9260" t="s">
        <v>93</v>
      </c>
      <c r="Q9260" t="s">
        <v>30</v>
      </c>
      <c r="R9260" t="s">
        <v>86</v>
      </c>
      <c r="S9260">
        <f t="shared" si="288"/>
        <v>2024</v>
      </c>
      <c r="T9260">
        <f t="shared" si="289"/>
        <v>5</v>
      </c>
    </row>
    <row r="9261" spans="1:20" x14ac:dyDescent="0.3">
      <c r="A9261" s="1">
        <v>45433</v>
      </c>
      <c r="B9261" t="s">
        <v>9706</v>
      </c>
      <c r="C9261" t="s">
        <v>64</v>
      </c>
      <c r="D9261" t="s">
        <v>23</v>
      </c>
      <c r="E9261" t="s">
        <v>35</v>
      </c>
      <c r="F9261" t="s">
        <v>36</v>
      </c>
      <c r="G9261" t="s">
        <v>85</v>
      </c>
      <c r="H9261" t="s">
        <v>27</v>
      </c>
      <c r="I9261" t="s">
        <v>28</v>
      </c>
      <c r="J9261">
        <v>9</v>
      </c>
      <c r="K9261">
        <v>45000</v>
      </c>
      <c r="L9261">
        <v>16</v>
      </c>
      <c r="M9261">
        <v>340200</v>
      </c>
      <c r="N9261">
        <v>316115.01</v>
      </c>
      <c r="O9261">
        <v>24084.99</v>
      </c>
      <c r="P9261" t="s">
        <v>38</v>
      </c>
      <c r="Q9261" t="s">
        <v>90</v>
      </c>
      <c r="R9261" t="s">
        <v>102</v>
      </c>
      <c r="S9261">
        <f t="shared" si="288"/>
        <v>2024</v>
      </c>
      <c r="T9261">
        <f t="shared" si="289"/>
        <v>5</v>
      </c>
    </row>
    <row r="9262" spans="1:20" x14ac:dyDescent="0.3">
      <c r="A9262" s="1">
        <v>45434</v>
      </c>
      <c r="B9262" t="s">
        <v>9707</v>
      </c>
      <c r="C9262" t="s">
        <v>42</v>
      </c>
      <c r="D9262" t="s">
        <v>50</v>
      </c>
      <c r="E9262" t="s">
        <v>35</v>
      </c>
      <c r="F9262" t="s">
        <v>36</v>
      </c>
      <c r="G9262" t="s">
        <v>26</v>
      </c>
      <c r="H9262" t="s">
        <v>27</v>
      </c>
      <c r="I9262" t="s">
        <v>28</v>
      </c>
      <c r="J9262">
        <v>5</v>
      </c>
      <c r="K9262">
        <v>45000</v>
      </c>
      <c r="L9262">
        <v>16</v>
      </c>
      <c r="M9262">
        <v>189000</v>
      </c>
      <c r="N9262">
        <v>150231.6</v>
      </c>
      <c r="O9262">
        <v>38768.400000000001</v>
      </c>
      <c r="P9262" t="s">
        <v>65</v>
      </c>
      <c r="Q9262" t="s">
        <v>90</v>
      </c>
      <c r="R9262" t="s">
        <v>86</v>
      </c>
      <c r="S9262">
        <f t="shared" si="288"/>
        <v>2024</v>
      </c>
      <c r="T9262">
        <f t="shared" si="289"/>
        <v>5</v>
      </c>
    </row>
    <row r="9263" spans="1:20" x14ac:dyDescent="0.3">
      <c r="A9263" s="1">
        <v>45435</v>
      </c>
      <c r="B9263" t="s">
        <v>9708</v>
      </c>
      <c r="C9263" t="s">
        <v>64</v>
      </c>
      <c r="D9263" t="s">
        <v>43</v>
      </c>
      <c r="E9263" t="s">
        <v>24</v>
      </c>
      <c r="F9263" t="s">
        <v>69</v>
      </c>
      <c r="G9263" t="s">
        <v>85</v>
      </c>
      <c r="H9263" t="s">
        <v>27</v>
      </c>
      <c r="I9263" t="s">
        <v>28</v>
      </c>
      <c r="J9263">
        <v>7</v>
      </c>
      <c r="K9263">
        <v>45000</v>
      </c>
      <c r="L9263">
        <v>15</v>
      </c>
      <c r="M9263">
        <v>267750</v>
      </c>
      <c r="N9263">
        <v>207317.68</v>
      </c>
      <c r="O9263">
        <v>60432.32</v>
      </c>
      <c r="P9263" t="s">
        <v>29</v>
      </c>
      <c r="Q9263" t="s">
        <v>55</v>
      </c>
      <c r="R9263" t="s">
        <v>31</v>
      </c>
      <c r="S9263">
        <f t="shared" si="288"/>
        <v>2024</v>
      </c>
      <c r="T9263">
        <f t="shared" si="289"/>
        <v>5</v>
      </c>
    </row>
    <row r="9264" spans="1:20" x14ac:dyDescent="0.3">
      <c r="A9264" s="1">
        <v>45436</v>
      </c>
      <c r="B9264" t="s">
        <v>9709</v>
      </c>
      <c r="C9264" t="s">
        <v>68</v>
      </c>
      <c r="D9264" t="s">
        <v>43</v>
      </c>
      <c r="E9264" t="s">
        <v>24</v>
      </c>
      <c r="F9264" t="s">
        <v>25</v>
      </c>
      <c r="G9264" t="s">
        <v>37</v>
      </c>
      <c r="H9264" t="s">
        <v>53</v>
      </c>
      <c r="I9264" t="s">
        <v>54</v>
      </c>
      <c r="J9264">
        <v>9</v>
      </c>
      <c r="K9264">
        <v>2500</v>
      </c>
      <c r="L9264">
        <v>14</v>
      </c>
      <c r="M9264">
        <v>19350</v>
      </c>
      <c r="N9264">
        <v>17153.77</v>
      </c>
      <c r="O9264">
        <v>2196.23</v>
      </c>
      <c r="P9264" t="s">
        <v>29</v>
      </c>
      <c r="Q9264" t="s">
        <v>30</v>
      </c>
      <c r="R9264" t="s">
        <v>123</v>
      </c>
      <c r="S9264">
        <f t="shared" si="288"/>
        <v>2024</v>
      </c>
      <c r="T9264">
        <f t="shared" si="289"/>
        <v>5</v>
      </c>
    </row>
    <row r="9265" spans="1:20" x14ac:dyDescent="0.3">
      <c r="A9265" s="1">
        <v>45437</v>
      </c>
      <c r="B9265" t="s">
        <v>9710</v>
      </c>
      <c r="C9265" t="s">
        <v>58</v>
      </c>
      <c r="D9265" t="s">
        <v>43</v>
      </c>
      <c r="E9265" t="s">
        <v>24</v>
      </c>
      <c r="F9265" t="s">
        <v>111</v>
      </c>
      <c r="G9265" t="s">
        <v>26</v>
      </c>
      <c r="H9265" t="s">
        <v>27</v>
      </c>
      <c r="I9265" t="s">
        <v>28</v>
      </c>
      <c r="J9265">
        <v>11</v>
      </c>
      <c r="K9265">
        <v>45000</v>
      </c>
      <c r="L9265">
        <v>12</v>
      </c>
      <c r="M9265">
        <v>435600</v>
      </c>
      <c r="N9265">
        <v>381897.99</v>
      </c>
      <c r="O9265">
        <v>53702.01</v>
      </c>
      <c r="P9265" t="s">
        <v>65</v>
      </c>
      <c r="Q9265" t="s">
        <v>90</v>
      </c>
      <c r="R9265" t="s">
        <v>39</v>
      </c>
      <c r="S9265">
        <f t="shared" si="288"/>
        <v>2024</v>
      </c>
      <c r="T9265">
        <f t="shared" si="289"/>
        <v>5</v>
      </c>
    </row>
    <row r="9266" spans="1:20" x14ac:dyDescent="0.3">
      <c r="A9266" s="1">
        <v>45438</v>
      </c>
      <c r="B9266" t="s">
        <v>9711</v>
      </c>
      <c r="C9266" t="s">
        <v>64</v>
      </c>
      <c r="D9266" t="s">
        <v>50</v>
      </c>
      <c r="E9266" t="s">
        <v>51</v>
      </c>
      <c r="F9266" t="s">
        <v>77</v>
      </c>
      <c r="G9266" t="s">
        <v>85</v>
      </c>
      <c r="H9266" t="s">
        <v>132</v>
      </c>
      <c r="I9266" t="s">
        <v>28</v>
      </c>
      <c r="J9266">
        <v>4</v>
      </c>
      <c r="K9266">
        <v>3500</v>
      </c>
      <c r="L9266">
        <v>17</v>
      </c>
      <c r="M9266">
        <v>11620</v>
      </c>
      <c r="N9266">
        <v>8731.5499999999993</v>
      </c>
      <c r="O9266">
        <v>2888.45</v>
      </c>
      <c r="P9266" t="s">
        <v>72</v>
      </c>
      <c r="Q9266" t="s">
        <v>90</v>
      </c>
      <c r="R9266" t="s">
        <v>102</v>
      </c>
      <c r="S9266">
        <f t="shared" si="288"/>
        <v>2024</v>
      </c>
      <c r="T9266">
        <f t="shared" si="289"/>
        <v>5</v>
      </c>
    </row>
    <row r="9267" spans="1:20" x14ac:dyDescent="0.3">
      <c r="A9267" s="1">
        <v>45439</v>
      </c>
      <c r="B9267" t="s">
        <v>9712</v>
      </c>
      <c r="C9267" t="s">
        <v>68</v>
      </c>
      <c r="D9267" t="s">
        <v>50</v>
      </c>
      <c r="E9267" t="s">
        <v>35</v>
      </c>
      <c r="F9267" t="s">
        <v>36</v>
      </c>
      <c r="G9267" t="s">
        <v>85</v>
      </c>
      <c r="H9267" t="s">
        <v>59</v>
      </c>
      <c r="I9267" t="s">
        <v>60</v>
      </c>
      <c r="J9267">
        <v>12</v>
      </c>
      <c r="K9267">
        <v>4500</v>
      </c>
      <c r="L9267">
        <v>0</v>
      </c>
      <c r="M9267">
        <v>54000</v>
      </c>
      <c r="N9267">
        <v>43255</v>
      </c>
      <c r="O9267">
        <v>10745</v>
      </c>
      <c r="P9267" t="s">
        <v>65</v>
      </c>
      <c r="Q9267" t="s">
        <v>47</v>
      </c>
      <c r="R9267" t="s">
        <v>61</v>
      </c>
      <c r="S9267">
        <f t="shared" si="288"/>
        <v>2024</v>
      </c>
      <c r="T9267">
        <f t="shared" si="289"/>
        <v>5</v>
      </c>
    </row>
    <row r="9268" spans="1:20" x14ac:dyDescent="0.3">
      <c r="A9268" s="1">
        <v>45440</v>
      </c>
      <c r="B9268" t="s">
        <v>9713</v>
      </c>
      <c r="C9268" t="s">
        <v>98</v>
      </c>
      <c r="D9268" t="s">
        <v>50</v>
      </c>
      <c r="E9268" t="s">
        <v>24</v>
      </c>
      <c r="F9268" t="s">
        <v>111</v>
      </c>
      <c r="G9268" t="s">
        <v>46</v>
      </c>
      <c r="H9268" t="s">
        <v>59</v>
      </c>
      <c r="I9268" t="s">
        <v>60</v>
      </c>
      <c r="J9268">
        <v>21</v>
      </c>
      <c r="K9268">
        <v>4500</v>
      </c>
      <c r="L9268">
        <v>9</v>
      </c>
      <c r="M9268">
        <v>85995</v>
      </c>
      <c r="N9268">
        <v>78813.7</v>
      </c>
      <c r="O9268">
        <v>7181.3</v>
      </c>
      <c r="P9268" t="s">
        <v>65</v>
      </c>
      <c r="Q9268" t="s">
        <v>47</v>
      </c>
      <c r="R9268" t="s">
        <v>102</v>
      </c>
      <c r="S9268">
        <f t="shared" si="288"/>
        <v>2024</v>
      </c>
      <c r="T9268">
        <f t="shared" si="289"/>
        <v>5</v>
      </c>
    </row>
    <row r="9269" spans="1:20" x14ac:dyDescent="0.3">
      <c r="A9269" s="1">
        <v>45441</v>
      </c>
      <c r="B9269" t="s">
        <v>9714</v>
      </c>
      <c r="C9269" t="s">
        <v>42</v>
      </c>
      <c r="D9269" t="s">
        <v>23</v>
      </c>
      <c r="E9269" t="s">
        <v>51</v>
      </c>
      <c r="F9269" t="s">
        <v>99</v>
      </c>
      <c r="G9269" t="s">
        <v>37</v>
      </c>
      <c r="H9269" t="s">
        <v>140</v>
      </c>
      <c r="I9269" t="s">
        <v>71</v>
      </c>
      <c r="J9269">
        <v>12</v>
      </c>
      <c r="K9269">
        <v>900</v>
      </c>
      <c r="L9269">
        <v>0</v>
      </c>
      <c r="M9269">
        <v>10800</v>
      </c>
      <c r="N9269">
        <v>8639.43</v>
      </c>
      <c r="O9269">
        <v>2160.5700000000002</v>
      </c>
      <c r="P9269" t="s">
        <v>29</v>
      </c>
      <c r="Q9269" t="s">
        <v>90</v>
      </c>
      <c r="R9269" t="s">
        <v>102</v>
      </c>
      <c r="S9269">
        <f t="shared" si="288"/>
        <v>2024</v>
      </c>
      <c r="T9269">
        <f t="shared" si="289"/>
        <v>5</v>
      </c>
    </row>
    <row r="9270" spans="1:20" x14ac:dyDescent="0.3">
      <c r="A9270" s="1">
        <v>45442</v>
      </c>
      <c r="B9270" t="s">
        <v>9715</v>
      </c>
      <c r="C9270" t="s">
        <v>68</v>
      </c>
      <c r="D9270" t="s">
        <v>43</v>
      </c>
      <c r="E9270" t="s">
        <v>35</v>
      </c>
      <c r="F9270" t="s">
        <v>36</v>
      </c>
      <c r="G9270" t="s">
        <v>46</v>
      </c>
      <c r="H9270" t="s">
        <v>140</v>
      </c>
      <c r="I9270" t="s">
        <v>71</v>
      </c>
      <c r="J9270">
        <v>21</v>
      </c>
      <c r="K9270">
        <v>900</v>
      </c>
      <c r="L9270">
        <v>20</v>
      </c>
      <c r="M9270">
        <v>15120</v>
      </c>
      <c r="N9270">
        <v>11654.74</v>
      </c>
      <c r="O9270">
        <v>3465.26</v>
      </c>
      <c r="P9270" t="s">
        <v>38</v>
      </c>
      <c r="Q9270" t="s">
        <v>30</v>
      </c>
      <c r="R9270" t="s">
        <v>73</v>
      </c>
      <c r="S9270">
        <f t="shared" si="288"/>
        <v>2024</v>
      </c>
      <c r="T9270">
        <f t="shared" si="289"/>
        <v>5</v>
      </c>
    </row>
    <row r="9271" spans="1:20" x14ac:dyDescent="0.3">
      <c r="A9271" s="1">
        <v>45443</v>
      </c>
      <c r="B9271" t="s">
        <v>9716</v>
      </c>
      <c r="C9271" t="s">
        <v>34</v>
      </c>
      <c r="D9271" t="s">
        <v>43</v>
      </c>
      <c r="E9271" t="s">
        <v>44</v>
      </c>
      <c r="F9271" t="s">
        <v>45</v>
      </c>
      <c r="G9271" t="s">
        <v>46</v>
      </c>
      <c r="H9271" t="s">
        <v>70</v>
      </c>
      <c r="I9271" t="s">
        <v>71</v>
      </c>
      <c r="J9271">
        <v>12</v>
      </c>
      <c r="K9271">
        <v>600</v>
      </c>
      <c r="L9271">
        <v>17</v>
      </c>
      <c r="M9271">
        <v>5976</v>
      </c>
      <c r="N9271">
        <v>5584.62</v>
      </c>
      <c r="O9271">
        <v>391.38</v>
      </c>
      <c r="P9271" t="s">
        <v>38</v>
      </c>
      <c r="Q9271" t="s">
        <v>90</v>
      </c>
      <c r="R9271" t="s">
        <v>86</v>
      </c>
      <c r="S9271">
        <f t="shared" si="288"/>
        <v>2024</v>
      </c>
      <c r="T9271">
        <f t="shared" si="289"/>
        <v>5</v>
      </c>
    </row>
    <row r="9272" spans="1:20" x14ac:dyDescent="0.3">
      <c r="A9272" s="1">
        <v>45444</v>
      </c>
      <c r="B9272" t="s">
        <v>9717</v>
      </c>
      <c r="C9272" t="s">
        <v>58</v>
      </c>
      <c r="D9272" t="s">
        <v>43</v>
      </c>
      <c r="E9272" t="s">
        <v>24</v>
      </c>
      <c r="F9272" t="s">
        <v>69</v>
      </c>
      <c r="G9272" t="s">
        <v>46</v>
      </c>
      <c r="H9272" t="s">
        <v>59</v>
      </c>
      <c r="I9272" t="s">
        <v>60</v>
      </c>
      <c r="J9272">
        <v>25</v>
      </c>
      <c r="K9272">
        <v>4500</v>
      </c>
      <c r="L9272">
        <v>10</v>
      </c>
      <c r="M9272">
        <v>101250</v>
      </c>
      <c r="N9272">
        <v>84423.71</v>
      </c>
      <c r="O9272">
        <v>16826.29</v>
      </c>
      <c r="P9272" t="s">
        <v>65</v>
      </c>
      <c r="Q9272" t="s">
        <v>30</v>
      </c>
      <c r="R9272" t="s">
        <v>61</v>
      </c>
      <c r="S9272">
        <f t="shared" si="288"/>
        <v>2024</v>
      </c>
      <c r="T9272">
        <f t="shared" si="289"/>
        <v>6</v>
      </c>
    </row>
    <row r="9273" spans="1:20" x14ac:dyDescent="0.3">
      <c r="A9273" s="1">
        <v>45445</v>
      </c>
      <c r="B9273" t="s">
        <v>9718</v>
      </c>
      <c r="C9273" t="s">
        <v>68</v>
      </c>
      <c r="D9273" t="s">
        <v>23</v>
      </c>
      <c r="E9273" t="s">
        <v>44</v>
      </c>
      <c r="F9273" t="s">
        <v>45</v>
      </c>
      <c r="G9273" t="s">
        <v>85</v>
      </c>
      <c r="H9273" t="s">
        <v>140</v>
      </c>
      <c r="I9273" t="s">
        <v>71</v>
      </c>
      <c r="J9273">
        <v>8</v>
      </c>
      <c r="K9273">
        <v>900</v>
      </c>
      <c r="L9273">
        <v>10</v>
      </c>
      <c r="M9273">
        <v>6480</v>
      </c>
      <c r="N9273">
        <v>5189.3500000000004</v>
      </c>
      <c r="O9273">
        <v>1290.6500000000001</v>
      </c>
      <c r="P9273" t="s">
        <v>38</v>
      </c>
      <c r="Q9273" t="s">
        <v>90</v>
      </c>
      <c r="R9273" t="s">
        <v>81</v>
      </c>
      <c r="S9273">
        <f t="shared" si="288"/>
        <v>2024</v>
      </c>
      <c r="T9273">
        <f t="shared" si="289"/>
        <v>6</v>
      </c>
    </row>
    <row r="9274" spans="1:20" x14ac:dyDescent="0.3">
      <c r="A9274" s="1">
        <v>45446</v>
      </c>
      <c r="B9274" t="s">
        <v>9719</v>
      </c>
      <c r="C9274" t="s">
        <v>84</v>
      </c>
      <c r="D9274" t="s">
        <v>50</v>
      </c>
      <c r="E9274" t="s">
        <v>44</v>
      </c>
      <c r="F9274" t="s">
        <v>45</v>
      </c>
      <c r="G9274" t="s">
        <v>85</v>
      </c>
      <c r="H9274" t="s">
        <v>132</v>
      </c>
      <c r="I9274" t="s">
        <v>28</v>
      </c>
      <c r="J9274">
        <v>12</v>
      </c>
      <c r="K9274">
        <v>3500</v>
      </c>
      <c r="L9274">
        <v>5</v>
      </c>
      <c r="M9274">
        <v>39900</v>
      </c>
      <c r="N9274">
        <v>31658.99</v>
      </c>
      <c r="O9274">
        <v>8241.01</v>
      </c>
      <c r="P9274" t="s">
        <v>65</v>
      </c>
      <c r="Q9274" t="s">
        <v>90</v>
      </c>
      <c r="R9274" t="s">
        <v>123</v>
      </c>
      <c r="S9274">
        <f t="shared" si="288"/>
        <v>2024</v>
      </c>
      <c r="T9274">
        <f t="shared" si="289"/>
        <v>6</v>
      </c>
    </row>
    <row r="9275" spans="1:20" x14ac:dyDescent="0.3">
      <c r="A9275" s="1">
        <v>45447</v>
      </c>
      <c r="B9275" t="s">
        <v>9720</v>
      </c>
      <c r="C9275" t="s">
        <v>58</v>
      </c>
      <c r="D9275" t="s">
        <v>43</v>
      </c>
      <c r="E9275" t="s">
        <v>35</v>
      </c>
      <c r="F9275" t="s">
        <v>36</v>
      </c>
      <c r="G9275" t="s">
        <v>46</v>
      </c>
      <c r="H9275" t="s">
        <v>120</v>
      </c>
      <c r="I9275" t="s">
        <v>28</v>
      </c>
      <c r="J9275">
        <v>7</v>
      </c>
      <c r="K9275">
        <v>15000</v>
      </c>
      <c r="L9275">
        <v>19</v>
      </c>
      <c r="M9275">
        <v>85050</v>
      </c>
      <c r="N9275">
        <v>75979.539999999994</v>
      </c>
      <c r="O9275">
        <v>9070.4599999999991</v>
      </c>
      <c r="P9275" t="s">
        <v>29</v>
      </c>
      <c r="Q9275" t="s">
        <v>47</v>
      </c>
      <c r="R9275" t="s">
        <v>73</v>
      </c>
      <c r="S9275">
        <f t="shared" si="288"/>
        <v>2024</v>
      </c>
      <c r="T9275">
        <f t="shared" si="289"/>
        <v>6</v>
      </c>
    </row>
    <row r="9276" spans="1:20" x14ac:dyDescent="0.3">
      <c r="A9276" s="1">
        <v>45448</v>
      </c>
      <c r="B9276" t="s">
        <v>9721</v>
      </c>
      <c r="C9276" t="s">
        <v>22</v>
      </c>
      <c r="D9276" t="s">
        <v>43</v>
      </c>
      <c r="E9276" t="s">
        <v>35</v>
      </c>
      <c r="F9276" t="s">
        <v>36</v>
      </c>
      <c r="G9276" t="s">
        <v>26</v>
      </c>
      <c r="H9276" t="s">
        <v>53</v>
      </c>
      <c r="I9276" t="s">
        <v>54</v>
      </c>
      <c r="J9276">
        <v>11</v>
      </c>
      <c r="K9276">
        <v>2500</v>
      </c>
      <c r="L9276">
        <v>15</v>
      </c>
      <c r="M9276">
        <v>23375</v>
      </c>
      <c r="N9276">
        <v>20341.28</v>
      </c>
      <c r="O9276">
        <v>3033.72</v>
      </c>
      <c r="P9276" t="s">
        <v>72</v>
      </c>
      <c r="Q9276" t="s">
        <v>30</v>
      </c>
      <c r="R9276" t="s">
        <v>39</v>
      </c>
      <c r="S9276">
        <f t="shared" si="288"/>
        <v>2024</v>
      </c>
      <c r="T9276">
        <f t="shared" si="289"/>
        <v>6</v>
      </c>
    </row>
    <row r="9277" spans="1:20" x14ac:dyDescent="0.3">
      <c r="A9277" s="1">
        <v>45449</v>
      </c>
      <c r="B9277" t="s">
        <v>9722</v>
      </c>
      <c r="C9277" t="s">
        <v>22</v>
      </c>
      <c r="D9277" t="s">
        <v>50</v>
      </c>
      <c r="E9277" t="s">
        <v>51</v>
      </c>
      <c r="F9277" t="s">
        <v>77</v>
      </c>
      <c r="G9277" t="s">
        <v>37</v>
      </c>
      <c r="H9277" t="s">
        <v>120</v>
      </c>
      <c r="I9277" t="s">
        <v>28</v>
      </c>
      <c r="J9277">
        <v>21</v>
      </c>
      <c r="K9277">
        <v>15000</v>
      </c>
      <c r="L9277">
        <v>7</v>
      </c>
      <c r="M9277">
        <v>292950</v>
      </c>
      <c r="N9277">
        <v>257836.28</v>
      </c>
      <c r="O9277">
        <v>35113.72</v>
      </c>
      <c r="P9277" t="s">
        <v>38</v>
      </c>
      <c r="Q9277" t="s">
        <v>55</v>
      </c>
      <c r="R9277" t="s">
        <v>123</v>
      </c>
      <c r="S9277">
        <f t="shared" si="288"/>
        <v>2024</v>
      </c>
      <c r="T9277">
        <f t="shared" si="289"/>
        <v>6</v>
      </c>
    </row>
    <row r="9278" spans="1:20" x14ac:dyDescent="0.3">
      <c r="A9278" s="1">
        <v>45450</v>
      </c>
      <c r="B9278" t="s">
        <v>9723</v>
      </c>
      <c r="C9278" t="s">
        <v>34</v>
      </c>
      <c r="D9278" t="s">
        <v>50</v>
      </c>
      <c r="E9278" t="s">
        <v>51</v>
      </c>
      <c r="F9278" t="s">
        <v>77</v>
      </c>
      <c r="G9278" t="s">
        <v>26</v>
      </c>
      <c r="H9278" t="s">
        <v>59</v>
      </c>
      <c r="I9278" t="s">
        <v>60</v>
      </c>
      <c r="J9278">
        <v>23</v>
      </c>
      <c r="K9278">
        <v>4500</v>
      </c>
      <c r="L9278">
        <v>15</v>
      </c>
      <c r="M9278">
        <v>87975</v>
      </c>
      <c r="N9278">
        <v>64371.41</v>
      </c>
      <c r="O9278">
        <v>23603.59</v>
      </c>
      <c r="P9278" t="s">
        <v>29</v>
      </c>
      <c r="Q9278" t="s">
        <v>47</v>
      </c>
      <c r="R9278" t="s">
        <v>31</v>
      </c>
      <c r="S9278">
        <f t="shared" si="288"/>
        <v>2024</v>
      </c>
      <c r="T9278">
        <f t="shared" si="289"/>
        <v>6</v>
      </c>
    </row>
    <row r="9279" spans="1:20" x14ac:dyDescent="0.3">
      <c r="A9279" s="1">
        <v>45451</v>
      </c>
      <c r="B9279" t="s">
        <v>9724</v>
      </c>
      <c r="C9279" t="s">
        <v>64</v>
      </c>
      <c r="D9279" t="s">
        <v>43</v>
      </c>
      <c r="E9279" t="s">
        <v>24</v>
      </c>
      <c r="F9279" t="s">
        <v>25</v>
      </c>
      <c r="G9279" t="s">
        <v>37</v>
      </c>
      <c r="H9279" t="s">
        <v>80</v>
      </c>
      <c r="I9279" t="s">
        <v>28</v>
      </c>
      <c r="J9279">
        <v>21</v>
      </c>
      <c r="K9279">
        <v>12000</v>
      </c>
      <c r="L9279">
        <v>15</v>
      </c>
      <c r="M9279">
        <v>214200</v>
      </c>
      <c r="N9279">
        <v>180193.25</v>
      </c>
      <c r="O9279">
        <v>34006.75</v>
      </c>
      <c r="P9279" t="s">
        <v>65</v>
      </c>
      <c r="Q9279" t="s">
        <v>90</v>
      </c>
      <c r="R9279" t="s">
        <v>31</v>
      </c>
      <c r="S9279">
        <f t="shared" si="288"/>
        <v>2024</v>
      </c>
      <c r="T9279">
        <f t="shared" si="289"/>
        <v>6</v>
      </c>
    </row>
    <row r="9280" spans="1:20" x14ac:dyDescent="0.3">
      <c r="A9280" s="1">
        <v>45452</v>
      </c>
      <c r="B9280" t="s">
        <v>9725</v>
      </c>
      <c r="C9280" t="s">
        <v>76</v>
      </c>
      <c r="D9280" t="s">
        <v>50</v>
      </c>
      <c r="E9280" t="s">
        <v>24</v>
      </c>
      <c r="F9280" t="s">
        <v>25</v>
      </c>
      <c r="G9280" t="s">
        <v>85</v>
      </c>
      <c r="H9280" t="s">
        <v>53</v>
      </c>
      <c r="I9280" t="s">
        <v>54</v>
      </c>
      <c r="J9280">
        <v>9</v>
      </c>
      <c r="K9280">
        <v>2500</v>
      </c>
      <c r="L9280">
        <v>1</v>
      </c>
      <c r="M9280">
        <v>22275</v>
      </c>
      <c r="N9280">
        <v>19574.18</v>
      </c>
      <c r="O9280">
        <v>2700.82</v>
      </c>
      <c r="P9280" t="s">
        <v>72</v>
      </c>
      <c r="Q9280" t="s">
        <v>30</v>
      </c>
      <c r="R9280" t="s">
        <v>61</v>
      </c>
      <c r="S9280">
        <f t="shared" si="288"/>
        <v>2024</v>
      </c>
      <c r="T9280">
        <f t="shared" si="289"/>
        <v>6</v>
      </c>
    </row>
    <row r="9281" spans="1:20" x14ac:dyDescent="0.3">
      <c r="A9281" s="1">
        <v>45453</v>
      </c>
      <c r="B9281" t="s">
        <v>9726</v>
      </c>
      <c r="C9281" t="s">
        <v>42</v>
      </c>
      <c r="D9281" t="s">
        <v>43</v>
      </c>
      <c r="E9281" t="s">
        <v>24</v>
      </c>
      <c r="F9281" t="s">
        <v>69</v>
      </c>
      <c r="G9281" t="s">
        <v>37</v>
      </c>
      <c r="H9281" t="s">
        <v>70</v>
      </c>
      <c r="I9281" t="s">
        <v>71</v>
      </c>
      <c r="J9281">
        <v>18</v>
      </c>
      <c r="K9281">
        <v>600</v>
      </c>
      <c r="L9281">
        <v>2</v>
      </c>
      <c r="M9281">
        <v>10584</v>
      </c>
      <c r="N9281">
        <v>9705.61</v>
      </c>
      <c r="O9281">
        <v>878.39</v>
      </c>
      <c r="P9281" t="s">
        <v>29</v>
      </c>
      <c r="Q9281" t="s">
        <v>47</v>
      </c>
      <c r="R9281" t="s">
        <v>86</v>
      </c>
      <c r="S9281">
        <f t="shared" si="288"/>
        <v>2024</v>
      </c>
      <c r="T9281">
        <f t="shared" si="289"/>
        <v>6</v>
      </c>
    </row>
    <row r="9282" spans="1:20" x14ac:dyDescent="0.3">
      <c r="A9282" s="1">
        <v>45454</v>
      </c>
      <c r="B9282" t="s">
        <v>9727</v>
      </c>
      <c r="C9282" t="s">
        <v>98</v>
      </c>
      <c r="D9282" t="s">
        <v>23</v>
      </c>
      <c r="E9282" t="s">
        <v>35</v>
      </c>
      <c r="F9282" t="s">
        <v>36</v>
      </c>
      <c r="G9282" t="s">
        <v>85</v>
      </c>
      <c r="H9282" t="s">
        <v>120</v>
      </c>
      <c r="I9282" t="s">
        <v>28</v>
      </c>
      <c r="J9282">
        <v>21</v>
      </c>
      <c r="K9282">
        <v>15000</v>
      </c>
      <c r="L9282">
        <v>3</v>
      </c>
      <c r="M9282">
        <v>305550</v>
      </c>
      <c r="N9282">
        <v>224028.84</v>
      </c>
      <c r="O9282">
        <v>81521.16</v>
      </c>
      <c r="P9282" t="s">
        <v>29</v>
      </c>
      <c r="Q9282" t="s">
        <v>55</v>
      </c>
      <c r="R9282" t="s">
        <v>61</v>
      </c>
      <c r="S9282">
        <f t="shared" si="288"/>
        <v>2024</v>
      </c>
      <c r="T9282">
        <f t="shared" si="289"/>
        <v>6</v>
      </c>
    </row>
    <row r="9283" spans="1:20" x14ac:dyDescent="0.3">
      <c r="A9283" s="1">
        <v>45455</v>
      </c>
      <c r="B9283" t="s">
        <v>9728</v>
      </c>
      <c r="C9283" t="s">
        <v>84</v>
      </c>
      <c r="D9283" t="s">
        <v>23</v>
      </c>
      <c r="E9283" t="s">
        <v>51</v>
      </c>
      <c r="F9283" t="s">
        <v>52</v>
      </c>
      <c r="G9283" t="s">
        <v>85</v>
      </c>
      <c r="H9283" t="s">
        <v>80</v>
      </c>
      <c r="I9283" t="s">
        <v>28</v>
      </c>
      <c r="J9283">
        <v>19</v>
      </c>
      <c r="K9283">
        <v>12000</v>
      </c>
      <c r="L9283">
        <v>7</v>
      </c>
      <c r="M9283">
        <v>212040</v>
      </c>
      <c r="N9283">
        <v>173729.47</v>
      </c>
      <c r="O9283">
        <v>38310.53</v>
      </c>
      <c r="P9283" t="s">
        <v>93</v>
      </c>
      <c r="Q9283" t="s">
        <v>55</v>
      </c>
      <c r="R9283" t="s">
        <v>61</v>
      </c>
      <c r="S9283">
        <f t="shared" ref="S9283:S9346" si="290">YEAR(A9283)</f>
        <v>2024</v>
      </c>
      <c r="T9283">
        <f t="shared" si="289"/>
        <v>6</v>
      </c>
    </row>
    <row r="9284" spans="1:20" x14ac:dyDescent="0.3">
      <c r="A9284" s="1">
        <v>45456</v>
      </c>
      <c r="B9284" t="s">
        <v>9729</v>
      </c>
      <c r="C9284" t="s">
        <v>137</v>
      </c>
      <c r="D9284" t="s">
        <v>50</v>
      </c>
      <c r="E9284" t="s">
        <v>44</v>
      </c>
      <c r="F9284" t="s">
        <v>45</v>
      </c>
      <c r="G9284" t="s">
        <v>37</v>
      </c>
      <c r="H9284" t="s">
        <v>140</v>
      </c>
      <c r="I9284" t="s">
        <v>71</v>
      </c>
      <c r="J9284">
        <v>24</v>
      </c>
      <c r="K9284">
        <v>900</v>
      </c>
      <c r="L9284">
        <v>2</v>
      </c>
      <c r="M9284">
        <v>21168</v>
      </c>
      <c r="N9284">
        <v>18502.43</v>
      </c>
      <c r="O9284">
        <v>2665.57</v>
      </c>
      <c r="P9284" t="s">
        <v>72</v>
      </c>
      <c r="Q9284" t="s">
        <v>90</v>
      </c>
      <c r="R9284" t="s">
        <v>61</v>
      </c>
      <c r="S9284">
        <f t="shared" si="290"/>
        <v>2024</v>
      </c>
      <c r="T9284">
        <f t="shared" ref="T9284:T9347" si="291">MONTH(A9284)</f>
        <v>6</v>
      </c>
    </row>
    <row r="9285" spans="1:20" x14ac:dyDescent="0.3">
      <c r="A9285" s="1">
        <v>45457</v>
      </c>
      <c r="B9285" t="s">
        <v>9730</v>
      </c>
      <c r="C9285" t="s">
        <v>143</v>
      </c>
      <c r="D9285" t="s">
        <v>50</v>
      </c>
      <c r="E9285" t="s">
        <v>44</v>
      </c>
      <c r="F9285" t="s">
        <v>45</v>
      </c>
      <c r="G9285" t="s">
        <v>37</v>
      </c>
      <c r="H9285" t="s">
        <v>59</v>
      </c>
      <c r="I9285" t="s">
        <v>60</v>
      </c>
      <c r="J9285">
        <v>10</v>
      </c>
      <c r="K9285">
        <v>4500</v>
      </c>
      <c r="L9285">
        <v>0</v>
      </c>
      <c r="M9285">
        <v>45000</v>
      </c>
      <c r="N9285">
        <v>41083.25</v>
      </c>
      <c r="O9285">
        <v>3916.75</v>
      </c>
      <c r="P9285" t="s">
        <v>72</v>
      </c>
      <c r="Q9285" t="s">
        <v>47</v>
      </c>
      <c r="R9285" t="s">
        <v>86</v>
      </c>
      <c r="S9285">
        <f t="shared" si="290"/>
        <v>2024</v>
      </c>
      <c r="T9285">
        <f t="shared" si="291"/>
        <v>6</v>
      </c>
    </row>
    <row r="9286" spans="1:20" x14ac:dyDescent="0.3">
      <c r="A9286" s="1">
        <v>45458</v>
      </c>
      <c r="B9286" t="s">
        <v>9731</v>
      </c>
      <c r="C9286" t="s">
        <v>22</v>
      </c>
      <c r="D9286" t="s">
        <v>50</v>
      </c>
      <c r="E9286" t="s">
        <v>44</v>
      </c>
      <c r="F9286" t="s">
        <v>89</v>
      </c>
      <c r="G9286" t="s">
        <v>46</v>
      </c>
      <c r="H9286" t="s">
        <v>140</v>
      </c>
      <c r="I9286" t="s">
        <v>71</v>
      </c>
      <c r="J9286">
        <v>9</v>
      </c>
      <c r="K9286">
        <v>900</v>
      </c>
      <c r="L9286">
        <v>13</v>
      </c>
      <c r="M9286">
        <v>7047</v>
      </c>
      <c r="N9286">
        <v>6054.69</v>
      </c>
      <c r="O9286">
        <v>992.31</v>
      </c>
      <c r="P9286" t="s">
        <v>38</v>
      </c>
      <c r="Q9286" t="s">
        <v>90</v>
      </c>
      <c r="R9286" t="s">
        <v>39</v>
      </c>
      <c r="S9286">
        <f t="shared" si="290"/>
        <v>2024</v>
      </c>
      <c r="T9286">
        <f t="shared" si="291"/>
        <v>6</v>
      </c>
    </row>
    <row r="9287" spans="1:20" x14ac:dyDescent="0.3">
      <c r="A9287" s="1">
        <v>45459</v>
      </c>
      <c r="B9287" t="s">
        <v>9732</v>
      </c>
      <c r="C9287" t="s">
        <v>76</v>
      </c>
      <c r="D9287" t="s">
        <v>43</v>
      </c>
      <c r="E9287" t="s">
        <v>24</v>
      </c>
      <c r="F9287" t="s">
        <v>111</v>
      </c>
      <c r="G9287" t="s">
        <v>85</v>
      </c>
      <c r="H9287" t="s">
        <v>53</v>
      </c>
      <c r="I9287" t="s">
        <v>54</v>
      </c>
      <c r="J9287">
        <v>18</v>
      </c>
      <c r="K9287">
        <v>2500</v>
      </c>
      <c r="L9287">
        <v>5</v>
      </c>
      <c r="M9287">
        <v>42750</v>
      </c>
      <c r="N9287">
        <v>32140.71</v>
      </c>
      <c r="O9287">
        <v>10609.29</v>
      </c>
      <c r="P9287" t="s">
        <v>93</v>
      </c>
      <c r="Q9287" t="s">
        <v>47</v>
      </c>
      <c r="R9287" t="s">
        <v>102</v>
      </c>
      <c r="S9287">
        <f t="shared" si="290"/>
        <v>2024</v>
      </c>
      <c r="T9287">
        <f t="shared" si="291"/>
        <v>6</v>
      </c>
    </row>
    <row r="9288" spans="1:20" x14ac:dyDescent="0.3">
      <c r="A9288" s="1">
        <v>45460</v>
      </c>
      <c r="B9288" t="s">
        <v>9733</v>
      </c>
      <c r="C9288" t="s">
        <v>22</v>
      </c>
      <c r="D9288" t="s">
        <v>23</v>
      </c>
      <c r="E9288" t="s">
        <v>24</v>
      </c>
      <c r="F9288" t="s">
        <v>69</v>
      </c>
      <c r="G9288" t="s">
        <v>26</v>
      </c>
      <c r="H9288" t="s">
        <v>132</v>
      </c>
      <c r="I9288" t="s">
        <v>28</v>
      </c>
      <c r="J9288">
        <v>8</v>
      </c>
      <c r="K9288">
        <v>3500</v>
      </c>
      <c r="L9288">
        <v>16</v>
      </c>
      <c r="M9288">
        <v>23520</v>
      </c>
      <c r="N9288">
        <v>21053.13</v>
      </c>
      <c r="O9288">
        <v>2466.87</v>
      </c>
      <c r="P9288" t="s">
        <v>65</v>
      </c>
      <c r="Q9288" t="s">
        <v>30</v>
      </c>
      <c r="R9288" t="s">
        <v>73</v>
      </c>
      <c r="S9288">
        <f t="shared" si="290"/>
        <v>2024</v>
      </c>
      <c r="T9288">
        <f t="shared" si="291"/>
        <v>6</v>
      </c>
    </row>
    <row r="9289" spans="1:20" x14ac:dyDescent="0.3">
      <c r="A9289" s="1">
        <v>45461</v>
      </c>
      <c r="B9289" t="s">
        <v>9734</v>
      </c>
      <c r="C9289" t="s">
        <v>108</v>
      </c>
      <c r="D9289" t="s">
        <v>43</v>
      </c>
      <c r="E9289" t="s">
        <v>35</v>
      </c>
      <c r="F9289" t="s">
        <v>36</v>
      </c>
      <c r="G9289" t="s">
        <v>46</v>
      </c>
      <c r="H9289" t="s">
        <v>70</v>
      </c>
      <c r="I9289" t="s">
        <v>71</v>
      </c>
      <c r="J9289">
        <v>24</v>
      </c>
      <c r="K9289">
        <v>600</v>
      </c>
      <c r="L9289">
        <v>20</v>
      </c>
      <c r="M9289">
        <v>11520</v>
      </c>
      <c r="N9289">
        <v>9688.23</v>
      </c>
      <c r="O9289">
        <v>1831.77</v>
      </c>
      <c r="P9289" t="s">
        <v>93</v>
      </c>
      <c r="Q9289" t="s">
        <v>30</v>
      </c>
      <c r="R9289" t="s">
        <v>123</v>
      </c>
      <c r="S9289">
        <f t="shared" si="290"/>
        <v>2024</v>
      </c>
      <c r="T9289">
        <f t="shared" si="291"/>
        <v>6</v>
      </c>
    </row>
    <row r="9290" spans="1:20" x14ac:dyDescent="0.3">
      <c r="A9290" s="1">
        <v>45462</v>
      </c>
      <c r="B9290" t="s">
        <v>9735</v>
      </c>
      <c r="C9290" t="s">
        <v>143</v>
      </c>
      <c r="D9290" t="s">
        <v>43</v>
      </c>
      <c r="E9290" t="s">
        <v>51</v>
      </c>
      <c r="F9290" t="s">
        <v>52</v>
      </c>
      <c r="G9290" t="s">
        <v>37</v>
      </c>
      <c r="H9290" t="s">
        <v>70</v>
      </c>
      <c r="I9290" t="s">
        <v>71</v>
      </c>
      <c r="J9290">
        <v>13</v>
      </c>
      <c r="K9290">
        <v>600</v>
      </c>
      <c r="L9290">
        <v>12</v>
      </c>
      <c r="M9290">
        <v>6864</v>
      </c>
      <c r="N9290">
        <v>5075.7</v>
      </c>
      <c r="O9290">
        <v>1788.3</v>
      </c>
      <c r="P9290" t="s">
        <v>65</v>
      </c>
      <c r="Q9290" t="s">
        <v>55</v>
      </c>
      <c r="R9290" t="s">
        <v>123</v>
      </c>
      <c r="S9290">
        <f t="shared" si="290"/>
        <v>2024</v>
      </c>
      <c r="T9290">
        <f t="shared" si="291"/>
        <v>6</v>
      </c>
    </row>
    <row r="9291" spans="1:20" x14ac:dyDescent="0.3">
      <c r="A9291" s="1">
        <v>45463</v>
      </c>
      <c r="B9291" t="s">
        <v>9736</v>
      </c>
      <c r="C9291" t="s">
        <v>98</v>
      </c>
      <c r="D9291" t="s">
        <v>43</v>
      </c>
      <c r="E9291" t="s">
        <v>24</v>
      </c>
      <c r="F9291" t="s">
        <v>69</v>
      </c>
      <c r="G9291" t="s">
        <v>85</v>
      </c>
      <c r="H9291" t="s">
        <v>140</v>
      </c>
      <c r="I9291" t="s">
        <v>71</v>
      </c>
      <c r="J9291">
        <v>23</v>
      </c>
      <c r="K9291">
        <v>900</v>
      </c>
      <c r="L9291">
        <v>3</v>
      </c>
      <c r="M9291">
        <v>20079</v>
      </c>
      <c r="N9291">
        <v>16717.2</v>
      </c>
      <c r="O9291">
        <v>3361.8</v>
      </c>
      <c r="P9291" t="s">
        <v>29</v>
      </c>
      <c r="Q9291" t="s">
        <v>47</v>
      </c>
      <c r="R9291" t="s">
        <v>86</v>
      </c>
      <c r="S9291">
        <f t="shared" si="290"/>
        <v>2024</v>
      </c>
      <c r="T9291">
        <f t="shared" si="291"/>
        <v>6</v>
      </c>
    </row>
    <row r="9292" spans="1:20" x14ac:dyDescent="0.3">
      <c r="A9292" s="1">
        <v>45464</v>
      </c>
      <c r="B9292" t="s">
        <v>9737</v>
      </c>
      <c r="C9292" t="s">
        <v>64</v>
      </c>
      <c r="D9292" t="s">
        <v>23</v>
      </c>
      <c r="E9292" t="s">
        <v>35</v>
      </c>
      <c r="F9292" t="s">
        <v>36</v>
      </c>
      <c r="G9292" t="s">
        <v>85</v>
      </c>
      <c r="H9292" t="s">
        <v>70</v>
      </c>
      <c r="I9292" t="s">
        <v>71</v>
      </c>
      <c r="J9292">
        <v>2</v>
      </c>
      <c r="K9292">
        <v>600</v>
      </c>
      <c r="L9292">
        <v>6</v>
      </c>
      <c r="M9292">
        <v>1128</v>
      </c>
      <c r="N9292">
        <v>1047.17</v>
      </c>
      <c r="O9292">
        <v>80.83</v>
      </c>
      <c r="P9292" t="s">
        <v>29</v>
      </c>
      <c r="Q9292" t="s">
        <v>30</v>
      </c>
      <c r="R9292" t="s">
        <v>86</v>
      </c>
      <c r="S9292">
        <f t="shared" si="290"/>
        <v>2024</v>
      </c>
      <c r="T9292">
        <f t="shared" si="291"/>
        <v>6</v>
      </c>
    </row>
    <row r="9293" spans="1:20" x14ac:dyDescent="0.3">
      <c r="A9293" s="1">
        <v>45465</v>
      </c>
      <c r="B9293" t="s">
        <v>9738</v>
      </c>
      <c r="C9293" t="s">
        <v>143</v>
      </c>
      <c r="D9293" t="s">
        <v>50</v>
      </c>
      <c r="E9293" t="s">
        <v>44</v>
      </c>
      <c r="F9293" t="s">
        <v>45</v>
      </c>
      <c r="G9293" t="s">
        <v>26</v>
      </c>
      <c r="H9293" t="s">
        <v>132</v>
      </c>
      <c r="I9293" t="s">
        <v>28</v>
      </c>
      <c r="J9293">
        <v>15</v>
      </c>
      <c r="K9293">
        <v>3500</v>
      </c>
      <c r="L9293">
        <v>10</v>
      </c>
      <c r="M9293">
        <v>47250</v>
      </c>
      <c r="N9293">
        <v>34595.74</v>
      </c>
      <c r="O9293">
        <v>12654.26</v>
      </c>
      <c r="P9293" t="s">
        <v>38</v>
      </c>
      <c r="Q9293" t="s">
        <v>55</v>
      </c>
      <c r="R9293" t="s">
        <v>86</v>
      </c>
      <c r="S9293">
        <f t="shared" si="290"/>
        <v>2024</v>
      </c>
      <c r="T9293">
        <f t="shared" si="291"/>
        <v>6</v>
      </c>
    </row>
    <row r="9294" spans="1:20" x14ac:dyDescent="0.3">
      <c r="A9294" s="1">
        <v>45466</v>
      </c>
      <c r="B9294" t="s">
        <v>9739</v>
      </c>
      <c r="C9294" t="s">
        <v>98</v>
      </c>
      <c r="D9294" t="s">
        <v>43</v>
      </c>
      <c r="E9294" t="s">
        <v>44</v>
      </c>
      <c r="F9294" t="s">
        <v>45</v>
      </c>
      <c r="G9294" t="s">
        <v>85</v>
      </c>
      <c r="H9294" t="s">
        <v>53</v>
      </c>
      <c r="I9294" t="s">
        <v>54</v>
      </c>
      <c r="J9294">
        <v>4</v>
      </c>
      <c r="K9294">
        <v>2500</v>
      </c>
      <c r="L9294">
        <v>4</v>
      </c>
      <c r="M9294">
        <v>9600</v>
      </c>
      <c r="N9294">
        <v>8557.73</v>
      </c>
      <c r="O9294">
        <v>1042.27</v>
      </c>
      <c r="P9294" t="s">
        <v>65</v>
      </c>
      <c r="Q9294" t="s">
        <v>47</v>
      </c>
      <c r="R9294" t="s">
        <v>39</v>
      </c>
      <c r="S9294">
        <f t="shared" si="290"/>
        <v>2024</v>
      </c>
      <c r="T9294">
        <f t="shared" si="291"/>
        <v>6</v>
      </c>
    </row>
    <row r="9295" spans="1:20" x14ac:dyDescent="0.3">
      <c r="A9295" s="1">
        <v>45467</v>
      </c>
      <c r="B9295" t="s">
        <v>9740</v>
      </c>
      <c r="C9295" t="s">
        <v>68</v>
      </c>
      <c r="D9295" t="s">
        <v>43</v>
      </c>
      <c r="E9295" t="s">
        <v>24</v>
      </c>
      <c r="F9295" t="s">
        <v>69</v>
      </c>
      <c r="G9295" t="s">
        <v>85</v>
      </c>
      <c r="H9295" t="s">
        <v>59</v>
      </c>
      <c r="I9295" t="s">
        <v>60</v>
      </c>
      <c r="J9295">
        <v>7</v>
      </c>
      <c r="K9295">
        <v>4500</v>
      </c>
      <c r="L9295">
        <v>2</v>
      </c>
      <c r="M9295">
        <v>30870</v>
      </c>
      <c r="N9295">
        <v>26958.080000000002</v>
      </c>
      <c r="O9295">
        <v>3911.92</v>
      </c>
      <c r="P9295" t="s">
        <v>38</v>
      </c>
      <c r="Q9295" t="s">
        <v>55</v>
      </c>
      <c r="R9295" t="s">
        <v>81</v>
      </c>
      <c r="S9295">
        <f t="shared" si="290"/>
        <v>2024</v>
      </c>
      <c r="T9295">
        <f t="shared" si="291"/>
        <v>6</v>
      </c>
    </row>
    <row r="9296" spans="1:20" x14ac:dyDescent="0.3">
      <c r="A9296" s="1">
        <v>45468</v>
      </c>
      <c r="B9296" t="s">
        <v>9741</v>
      </c>
      <c r="C9296" t="s">
        <v>58</v>
      </c>
      <c r="D9296" t="s">
        <v>43</v>
      </c>
      <c r="E9296" t="s">
        <v>35</v>
      </c>
      <c r="F9296" t="s">
        <v>36</v>
      </c>
      <c r="G9296" t="s">
        <v>26</v>
      </c>
      <c r="H9296" t="s">
        <v>59</v>
      </c>
      <c r="I9296" t="s">
        <v>60</v>
      </c>
      <c r="J9296">
        <v>9</v>
      </c>
      <c r="K9296">
        <v>4500</v>
      </c>
      <c r="L9296">
        <v>0</v>
      </c>
      <c r="M9296">
        <v>40500</v>
      </c>
      <c r="N9296">
        <v>33685.839999999997</v>
      </c>
      <c r="O9296">
        <v>6814.16</v>
      </c>
      <c r="P9296" t="s">
        <v>38</v>
      </c>
      <c r="Q9296" t="s">
        <v>90</v>
      </c>
      <c r="R9296" t="s">
        <v>123</v>
      </c>
      <c r="S9296">
        <f t="shared" si="290"/>
        <v>2024</v>
      </c>
      <c r="T9296">
        <f t="shared" si="291"/>
        <v>6</v>
      </c>
    </row>
    <row r="9297" spans="1:20" x14ac:dyDescent="0.3">
      <c r="A9297" s="1">
        <v>45469</v>
      </c>
      <c r="B9297" t="s">
        <v>9742</v>
      </c>
      <c r="C9297" t="s">
        <v>34</v>
      </c>
      <c r="D9297" t="s">
        <v>43</v>
      </c>
      <c r="E9297" t="s">
        <v>35</v>
      </c>
      <c r="F9297" t="s">
        <v>36</v>
      </c>
      <c r="G9297" t="s">
        <v>26</v>
      </c>
      <c r="H9297" t="s">
        <v>120</v>
      </c>
      <c r="I9297" t="s">
        <v>28</v>
      </c>
      <c r="J9297">
        <v>13</v>
      </c>
      <c r="K9297">
        <v>15000</v>
      </c>
      <c r="L9297">
        <v>17</v>
      </c>
      <c r="M9297">
        <v>161850</v>
      </c>
      <c r="N9297">
        <v>135625.60000000001</v>
      </c>
      <c r="O9297">
        <v>26224.400000000001</v>
      </c>
      <c r="P9297" t="s">
        <v>38</v>
      </c>
      <c r="Q9297" t="s">
        <v>55</v>
      </c>
      <c r="R9297" t="s">
        <v>102</v>
      </c>
      <c r="S9297">
        <f t="shared" si="290"/>
        <v>2024</v>
      </c>
      <c r="T9297">
        <f t="shared" si="291"/>
        <v>6</v>
      </c>
    </row>
    <row r="9298" spans="1:20" x14ac:dyDescent="0.3">
      <c r="A9298" s="1">
        <v>45470</v>
      </c>
      <c r="B9298" t="s">
        <v>9743</v>
      </c>
      <c r="C9298" t="s">
        <v>58</v>
      </c>
      <c r="D9298" t="s">
        <v>23</v>
      </c>
      <c r="E9298" t="s">
        <v>24</v>
      </c>
      <c r="F9298" t="s">
        <v>69</v>
      </c>
      <c r="G9298" t="s">
        <v>46</v>
      </c>
      <c r="H9298" t="s">
        <v>53</v>
      </c>
      <c r="I9298" t="s">
        <v>54</v>
      </c>
      <c r="J9298">
        <v>14</v>
      </c>
      <c r="K9298">
        <v>2500</v>
      </c>
      <c r="L9298">
        <v>6</v>
      </c>
      <c r="M9298">
        <v>32900</v>
      </c>
      <c r="N9298">
        <v>27736.86</v>
      </c>
      <c r="O9298">
        <v>5163.1400000000003</v>
      </c>
      <c r="P9298" t="s">
        <v>29</v>
      </c>
      <c r="Q9298" t="s">
        <v>90</v>
      </c>
      <c r="R9298" t="s">
        <v>61</v>
      </c>
      <c r="S9298">
        <f t="shared" si="290"/>
        <v>2024</v>
      </c>
      <c r="T9298">
        <f t="shared" si="291"/>
        <v>6</v>
      </c>
    </row>
    <row r="9299" spans="1:20" x14ac:dyDescent="0.3">
      <c r="A9299" s="1">
        <v>45471</v>
      </c>
      <c r="B9299" t="s">
        <v>9744</v>
      </c>
      <c r="C9299" t="s">
        <v>68</v>
      </c>
      <c r="D9299" t="s">
        <v>50</v>
      </c>
      <c r="E9299" t="s">
        <v>24</v>
      </c>
      <c r="F9299" t="s">
        <v>69</v>
      </c>
      <c r="G9299" t="s">
        <v>26</v>
      </c>
      <c r="H9299" t="s">
        <v>140</v>
      </c>
      <c r="I9299" t="s">
        <v>71</v>
      </c>
      <c r="J9299">
        <v>11</v>
      </c>
      <c r="K9299">
        <v>900</v>
      </c>
      <c r="L9299">
        <v>5</v>
      </c>
      <c r="M9299">
        <v>9405</v>
      </c>
      <c r="N9299">
        <v>7257.33</v>
      </c>
      <c r="O9299">
        <v>2147.67</v>
      </c>
      <c r="P9299" t="s">
        <v>29</v>
      </c>
      <c r="Q9299" t="s">
        <v>55</v>
      </c>
      <c r="R9299" t="s">
        <v>39</v>
      </c>
      <c r="S9299">
        <f t="shared" si="290"/>
        <v>2024</v>
      </c>
      <c r="T9299">
        <f t="shared" si="291"/>
        <v>6</v>
      </c>
    </row>
    <row r="9300" spans="1:20" x14ac:dyDescent="0.3">
      <c r="A9300" s="1">
        <v>45472</v>
      </c>
      <c r="B9300" t="s">
        <v>9745</v>
      </c>
      <c r="C9300" t="s">
        <v>84</v>
      </c>
      <c r="D9300" t="s">
        <v>50</v>
      </c>
      <c r="E9300" t="s">
        <v>44</v>
      </c>
      <c r="F9300" t="s">
        <v>89</v>
      </c>
      <c r="G9300" t="s">
        <v>85</v>
      </c>
      <c r="H9300" t="s">
        <v>140</v>
      </c>
      <c r="I9300" t="s">
        <v>71</v>
      </c>
      <c r="J9300">
        <v>2</v>
      </c>
      <c r="K9300">
        <v>900</v>
      </c>
      <c r="L9300">
        <v>4</v>
      </c>
      <c r="M9300">
        <v>1728</v>
      </c>
      <c r="N9300">
        <v>1367.07</v>
      </c>
      <c r="O9300">
        <v>360.93</v>
      </c>
      <c r="P9300" t="s">
        <v>72</v>
      </c>
      <c r="Q9300" t="s">
        <v>55</v>
      </c>
      <c r="R9300" t="s">
        <v>86</v>
      </c>
      <c r="S9300">
        <f t="shared" si="290"/>
        <v>2024</v>
      </c>
      <c r="T9300">
        <f t="shared" si="291"/>
        <v>6</v>
      </c>
    </row>
    <row r="9301" spans="1:20" x14ac:dyDescent="0.3">
      <c r="A9301" s="1">
        <v>45473</v>
      </c>
      <c r="B9301" t="s">
        <v>9746</v>
      </c>
      <c r="C9301" t="s">
        <v>64</v>
      </c>
      <c r="D9301" t="s">
        <v>43</v>
      </c>
      <c r="E9301" t="s">
        <v>35</v>
      </c>
      <c r="F9301" t="s">
        <v>36</v>
      </c>
      <c r="G9301" t="s">
        <v>46</v>
      </c>
      <c r="H9301" t="s">
        <v>140</v>
      </c>
      <c r="I9301" t="s">
        <v>71</v>
      </c>
      <c r="J9301">
        <v>8</v>
      </c>
      <c r="K9301">
        <v>900</v>
      </c>
      <c r="L9301">
        <v>20</v>
      </c>
      <c r="M9301">
        <v>5760</v>
      </c>
      <c r="N9301">
        <v>4834.88</v>
      </c>
      <c r="O9301">
        <v>925.12</v>
      </c>
      <c r="P9301" t="s">
        <v>93</v>
      </c>
      <c r="Q9301" t="s">
        <v>55</v>
      </c>
      <c r="R9301" t="s">
        <v>123</v>
      </c>
      <c r="S9301">
        <f t="shared" si="290"/>
        <v>2024</v>
      </c>
      <c r="T9301">
        <f t="shared" si="291"/>
        <v>6</v>
      </c>
    </row>
    <row r="9302" spans="1:20" x14ac:dyDescent="0.3">
      <c r="A9302" s="1">
        <v>45474</v>
      </c>
      <c r="B9302" t="s">
        <v>9747</v>
      </c>
      <c r="C9302" t="s">
        <v>58</v>
      </c>
      <c r="D9302" t="s">
        <v>50</v>
      </c>
      <c r="E9302" t="s">
        <v>44</v>
      </c>
      <c r="F9302" t="s">
        <v>89</v>
      </c>
      <c r="G9302" t="s">
        <v>85</v>
      </c>
      <c r="H9302" t="s">
        <v>80</v>
      </c>
      <c r="I9302" t="s">
        <v>28</v>
      </c>
      <c r="J9302">
        <v>16</v>
      </c>
      <c r="K9302">
        <v>12000</v>
      </c>
      <c r="L9302">
        <v>1</v>
      </c>
      <c r="M9302">
        <v>190080</v>
      </c>
      <c r="N9302">
        <v>140014.23000000001</v>
      </c>
      <c r="O9302">
        <v>50065.77</v>
      </c>
      <c r="P9302" t="s">
        <v>65</v>
      </c>
      <c r="Q9302" t="s">
        <v>30</v>
      </c>
      <c r="R9302" t="s">
        <v>81</v>
      </c>
      <c r="S9302">
        <f t="shared" si="290"/>
        <v>2024</v>
      </c>
      <c r="T9302">
        <f t="shared" si="291"/>
        <v>7</v>
      </c>
    </row>
    <row r="9303" spans="1:20" x14ac:dyDescent="0.3">
      <c r="A9303" s="1">
        <v>45475</v>
      </c>
      <c r="B9303" t="s">
        <v>9748</v>
      </c>
      <c r="C9303" t="s">
        <v>143</v>
      </c>
      <c r="D9303" t="s">
        <v>23</v>
      </c>
      <c r="E9303" t="s">
        <v>24</v>
      </c>
      <c r="F9303" t="s">
        <v>111</v>
      </c>
      <c r="G9303" t="s">
        <v>85</v>
      </c>
      <c r="H9303" t="s">
        <v>53</v>
      </c>
      <c r="I9303" t="s">
        <v>54</v>
      </c>
      <c r="J9303">
        <v>3</v>
      </c>
      <c r="K9303">
        <v>2500</v>
      </c>
      <c r="L9303">
        <v>18</v>
      </c>
      <c r="M9303">
        <v>6150</v>
      </c>
      <c r="N9303">
        <v>4447.6499999999996</v>
      </c>
      <c r="O9303">
        <v>1702.35</v>
      </c>
      <c r="P9303" t="s">
        <v>29</v>
      </c>
      <c r="Q9303" t="s">
        <v>47</v>
      </c>
      <c r="R9303" t="s">
        <v>102</v>
      </c>
      <c r="S9303">
        <f t="shared" si="290"/>
        <v>2024</v>
      </c>
      <c r="T9303">
        <f t="shared" si="291"/>
        <v>7</v>
      </c>
    </row>
    <row r="9304" spans="1:20" x14ac:dyDescent="0.3">
      <c r="A9304" s="1">
        <v>45476</v>
      </c>
      <c r="B9304" t="s">
        <v>9749</v>
      </c>
      <c r="C9304" t="s">
        <v>64</v>
      </c>
      <c r="D9304" t="s">
        <v>23</v>
      </c>
      <c r="E9304" t="s">
        <v>51</v>
      </c>
      <c r="F9304" t="s">
        <v>52</v>
      </c>
      <c r="G9304" t="s">
        <v>85</v>
      </c>
      <c r="H9304" t="s">
        <v>80</v>
      </c>
      <c r="I9304" t="s">
        <v>28</v>
      </c>
      <c r="J9304">
        <v>6</v>
      </c>
      <c r="K9304">
        <v>12000</v>
      </c>
      <c r="L9304">
        <v>9</v>
      </c>
      <c r="M9304">
        <v>65520</v>
      </c>
      <c r="N9304">
        <v>52941.16</v>
      </c>
      <c r="O9304">
        <v>12578.84</v>
      </c>
      <c r="P9304" t="s">
        <v>72</v>
      </c>
      <c r="Q9304" t="s">
        <v>55</v>
      </c>
      <c r="R9304" t="s">
        <v>39</v>
      </c>
      <c r="S9304">
        <f t="shared" si="290"/>
        <v>2024</v>
      </c>
      <c r="T9304">
        <f t="shared" si="291"/>
        <v>7</v>
      </c>
    </row>
    <row r="9305" spans="1:20" x14ac:dyDescent="0.3">
      <c r="A9305" s="1">
        <v>45477</v>
      </c>
      <c r="B9305" t="s">
        <v>9750</v>
      </c>
      <c r="C9305" t="s">
        <v>34</v>
      </c>
      <c r="D9305" t="s">
        <v>23</v>
      </c>
      <c r="E9305" t="s">
        <v>35</v>
      </c>
      <c r="F9305" t="s">
        <v>36</v>
      </c>
      <c r="G9305" t="s">
        <v>85</v>
      </c>
      <c r="H9305" t="s">
        <v>70</v>
      </c>
      <c r="I9305" t="s">
        <v>71</v>
      </c>
      <c r="J9305">
        <v>11</v>
      </c>
      <c r="K9305">
        <v>600</v>
      </c>
      <c r="L9305">
        <v>9</v>
      </c>
      <c r="M9305">
        <v>6006</v>
      </c>
      <c r="N9305">
        <v>5590.29</v>
      </c>
      <c r="O9305">
        <v>415.71</v>
      </c>
      <c r="P9305" t="s">
        <v>29</v>
      </c>
      <c r="Q9305" t="s">
        <v>55</v>
      </c>
      <c r="R9305" t="s">
        <v>31</v>
      </c>
      <c r="S9305">
        <f t="shared" si="290"/>
        <v>2024</v>
      </c>
      <c r="T9305">
        <f t="shared" si="291"/>
        <v>7</v>
      </c>
    </row>
    <row r="9306" spans="1:20" x14ac:dyDescent="0.3">
      <c r="A9306" s="1">
        <v>45478</v>
      </c>
      <c r="B9306" t="s">
        <v>9751</v>
      </c>
      <c r="C9306" t="s">
        <v>98</v>
      </c>
      <c r="D9306" t="s">
        <v>23</v>
      </c>
      <c r="E9306" t="s">
        <v>51</v>
      </c>
      <c r="F9306" t="s">
        <v>192</v>
      </c>
      <c r="G9306" t="s">
        <v>85</v>
      </c>
      <c r="H9306" t="s">
        <v>53</v>
      </c>
      <c r="I9306" t="s">
        <v>54</v>
      </c>
      <c r="J9306">
        <v>25</v>
      </c>
      <c r="K9306">
        <v>2500</v>
      </c>
      <c r="L9306">
        <v>11</v>
      </c>
      <c r="M9306">
        <v>55625</v>
      </c>
      <c r="N9306">
        <v>46372.25</v>
      </c>
      <c r="O9306">
        <v>9252.75</v>
      </c>
      <c r="P9306" t="s">
        <v>65</v>
      </c>
      <c r="Q9306" t="s">
        <v>30</v>
      </c>
      <c r="R9306" t="s">
        <v>31</v>
      </c>
      <c r="S9306">
        <f t="shared" si="290"/>
        <v>2024</v>
      </c>
      <c r="T9306">
        <f t="shared" si="291"/>
        <v>7</v>
      </c>
    </row>
    <row r="9307" spans="1:20" x14ac:dyDescent="0.3">
      <c r="A9307" s="1">
        <v>45479</v>
      </c>
      <c r="B9307" t="s">
        <v>9752</v>
      </c>
      <c r="C9307" t="s">
        <v>64</v>
      </c>
      <c r="D9307" t="s">
        <v>43</v>
      </c>
      <c r="E9307" t="s">
        <v>51</v>
      </c>
      <c r="F9307" t="s">
        <v>52</v>
      </c>
      <c r="G9307" t="s">
        <v>85</v>
      </c>
      <c r="H9307" t="s">
        <v>70</v>
      </c>
      <c r="I9307" t="s">
        <v>71</v>
      </c>
      <c r="J9307">
        <v>6</v>
      </c>
      <c r="K9307">
        <v>600</v>
      </c>
      <c r="L9307">
        <v>6</v>
      </c>
      <c r="M9307">
        <v>3384</v>
      </c>
      <c r="N9307">
        <v>2625.68</v>
      </c>
      <c r="O9307">
        <v>758.32</v>
      </c>
      <c r="P9307" t="s">
        <v>38</v>
      </c>
      <c r="Q9307" t="s">
        <v>90</v>
      </c>
      <c r="R9307" t="s">
        <v>73</v>
      </c>
      <c r="S9307">
        <f t="shared" si="290"/>
        <v>2024</v>
      </c>
      <c r="T9307">
        <f t="shared" si="291"/>
        <v>7</v>
      </c>
    </row>
    <row r="9308" spans="1:20" x14ac:dyDescent="0.3">
      <c r="A9308" s="1">
        <v>45480</v>
      </c>
      <c r="B9308" t="s">
        <v>9753</v>
      </c>
      <c r="C9308" t="s">
        <v>58</v>
      </c>
      <c r="D9308" t="s">
        <v>23</v>
      </c>
      <c r="E9308" t="s">
        <v>35</v>
      </c>
      <c r="F9308" t="s">
        <v>36</v>
      </c>
      <c r="G9308" t="s">
        <v>37</v>
      </c>
      <c r="H9308" t="s">
        <v>132</v>
      </c>
      <c r="I9308" t="s">
        <v>28</v>
      </c>
      <c r="J9308">
        <v>12</v>
      </c>
      <c r="K9308">
        <v>3500</v>
      </c>
      <c r="L9308">
        <v>9</v>
      </c>
      <c r="M9308">
        <v>38220</v>
      </c>
      <c r="N9308">
        <v>33788.15</v>
      </c>
      <c r="O9308">
        <v>4431.8500000000004</v>
      </c>
      <c r="P9308" t="s">
        <v>29</v>
      </c>
      <c r="Q9308" t="s">
        <v>47</v>
      </c>
      <c r="R9308" t="s">
        <v>81</v>
      </c>
      <c r="S9308">
        <f t="shared" si="290"/>
        <v>2024</v>
      </c>
      <c r="T9308">
        <f t="shared" si="291"/>
        <v>7</v>
      </c>
    </row>
    <row r="9309" spans="1:20" x14ac:dyDescent="0.3">
      <c r="A9309" s="1">
        <v>45481</v>
      </c>
      <c r="B9309" t="s">
        <v>9754</v>
      </c>
      <c r="C9309" t="s">
        <v>64</v>
      </c>
      <c r="D9309" t="s">
        <v>43</v>
      </c>
      <c r="E9309" t="s">
        <v>51</v>
      </c>
      <c r="F9309" t="s">
        <v>77</v>
      </c>
      <c r="G9309" t="s">
        <v>26</v>
      </c>
      <c r="H9309" t="s">
        <v>132</v>
      </c>
      <c r="I9309" t="s">
        <v>28</v>
      </c>
      <c r="J9309">
        <v>14</v>
      </c>
      <c r="K9309">
        <v>3500</v>
      </c>
      <c r="L9309">
        <v>10</v>
      </c>
      <c r="M9309">
        <v>44100</v>
      </c>
      <c r="N9309">
        <v>40399.93</v>
      </c>
      <c r="O9309">
        <v>3700.07</v>
      </c>
      <c r="P9309" t="s">
        <v>65</v>
      </c>
      <c r="Q9309" t="s">
        <v>47</v>
      </c>
      <c r="R9309" t="s">
        <v>81</v>
      </c>
      <c r="S9309">
        <f t="shared" si="290"/>
        <v>2024</v>
      </c>
      <c r="T9309">
        <f t="shared" si="291"/>
        <v>7</v>
      </c>
    </row>
    <row r="9310" spans="1:20" x14ac:dyDescent="0.3">
      <c r="A9310" s="1">
        <v>45482</v>
      </c>
      <c r="B9310" t="s">
        <v>9755</v>
      </c>
      <c r="C9310" t="s">
        <v>137</v>
      </c>
      <c r="D9310" t="s">
        <v>50</v>
      </c>
      <c r="E9310" t="s">
        <v>51</v>
      </c>
      <c r="F9310" t="s">
        <v>77</v>
      </c>
      <c r="G9310" t="s">
        <v>46</v>
      </c>
      <c r="H9310" t="s">
        <v>80</v>
      </c>
      <c r="I9310" t="s">
        <v>28</v>
      </c>
      <c r="J9310">
        <v>21</v>
      </c>
      <c r="K9310">
        <v>12000</v>
      </c>
      <c r="L9310">
        <v>20</v>
      </c>
      <c r="M9310">
        <v>201600</v>
      </c>
      <c r="N9310">
        <v>170285.23</v>
      </c>
      <c r="O9310">
        <v>31314.77</v>
      </c>
      <c r="P9310" t="s">
        <v>72</v>
      </c>
      <c r="Q9310" t="s">
        <v>47</v>
      </c>
      <c r="R9310" t="s">
        <v>73</v>
      </c>
      <c r="S9310">
        <f t="shared" si="290"/>
        <v>2024</v>
      </c>
      <c r="T9310">
        <f t="shared" si="291"/>
        <v>7</v>
      </c>
    </row>
    <row r="9311" spans="1:20" x14ac:dyDescent="0.3">
      <c r="A9311" s="1">
        <v>45483</v>
      </c>
      <c r="B9311" t="s">
        <v>9756</v>
      </c>
      <c r="C9311" t="s">
        <v>137</v>
      </c>
      <c r="D9311" t="s">
        <v>23</v>
      </c>
      <c r="E9311" t="s">
        <v>44</v>
      </c>
      <c r="F9311" t="s">
        <v>45</v>
      </c>
      <c r="G9311" t="s">
        <v>46</v>
      </c>
      <c r="H9311" t="s">
        <v>59</v>
      </c>
      <c r="I9311" t="s">
        <v>60</v>
      </c>
      <c r="J9311">
        <v>4</v>
      </c>
      <c r="K9311">
        <v>4500</v>
      </c>
      <c r="L9311">
        <v>1</v>
      </c>
      <c r="M9311">
        <v>17820</v>
      </c>
      <c r="N9311">
        <v>13363.55</v>
      </c>
      <c r="O9311">
        <v>4456.45</v>
      </c>
      <c r="P9311" t="s">
        <v>72</v>
      </c>
      <c r="Q9311" t="s">
        <v>55</v>
      </c>
      <c r="R9311" t="s">
        <v>86</v>
      </c>
      <c r="S9311">
        <f t="shared" si="290"/>
        <v>2024</v>
      </c>
      <c r="T9311">
        <f t="shared" si="291"/>
        <v>7</v>
      </c>
    </row>
    <row r="9312" spans="1:20" x14ac:dyDescent="0.3">
      <c r="A9312" s="1">
        <v>45484</v>
      </c>
      <c r="B9312" t="s">
        <v>9757</v>
      </c>
      <c r="C9312" t="s">
        <v>22</v>
      </c>
      <c r="D9312" t="s">
        <v>50</v>
      </c>
      <c r="E9312" t="s">
        <v>24</v>
      </c>
      <c r="F9312" t="s">
        <v>69</v>
      </c>
      <c r="G9312" t="s">
        <v>37</v>
      </c>
      <c r="H9312" t="s">
        <v>132</v>
      </c>
      <c r="I9312" t="s">
        <v>28</v>
      </c>
      <c r="J9312">
        <v>6</v>
      </c>
      <c r="K9312">
        <v>3500</v>
      </c>
      <c r="L9312">
        <v>13</v>
      </c>
      <c r="M9312">
        <v>18270</v>
      </c>
      <c r="N9312">
        <v>14483.81</v>
      </c>
      <c r="O9312">
        <v>3786.19</v>
      </c>
      <c r="P9312" t="s">
        <v>38</v>
      </c>
      <c r="Q9312" t="s">
        <v>47</v>
      </c>
      <c r="R9312" t="s">
        <v>81</v>
      </c>
      <c r="S9312">
        <f t="shared" si="290"/>
        <v>2024</v>
      </c>
      <c r="T9312">
        <f t="shared" si="291"/>
        <v>7</v>
      </c>
    </row>
    <row r="9313" spans="1:20" x14ac:dyDescent="0.3">
      <c r="A9313" s="1">
        <v>45485</v>
      </c>
      <c r="B9313" t="s">
        <v>9758</v>
      </c>
      <c r="C9313" t="s">
        <v>76</v>
      </c>
      <c r="D9313" t="s">
        <v>43</v>
      </c>
      <c r="E9313" t="s">
        <v>51</v>
      </c>
      <c r="F9313" t="s">
        <v>99</v>
      </c>
      <c r="G9313" t="s">
        <v>26</v>
      </c>
      <c r="H9313" t="s">
        <v>53</v>
      </c>
      <c r="I9313" t="s">
        <v>54</v>
      </c>
      <c r="J9313">
        <v>14</v>
      </c>
      <c r="K9313">
        <v>2500</v>
      </c>
      <c r="L9313">
        <v>10</v>
      </c>
      <c r="M9313">
        <v>31500</v>
      </c>
      <c r="N9313">
        <v>27247.97</v>
      </c>
      <c r="O9313">
        <v>4252.03</v>
      </c>
      <c r="P9313" t="s">
        <v>38</v>
      </c>
      <c r="Q9313" t="s">
        <v>47</v>
      </c>
      <c r="R9313" t="s">
        <v>73</v>
      </c>
      <c r="S9313">
        <f t="shared" si="290"/>
        <v>2024</v>
      </c>
      <c r="T9313">
        <f t="shared" si="291"/>
        <v>7</v>
      </c>
    </row>
    <row r="9314" spans="1:20" x14ac:dyDescent="0.3">
      <c r="A9314" s="1">
        <v>45486</v>
      </c>
      <c r="B9314" t="s">
        <v>9759</v>
      </c>
      <c r="C9314" t="s">
        <v>108</v>
      </c>
      <c r="D9314" t="s">
        <v>23</v>
      </c>
      <c r="E9314" t="s">
        <v>35</v>
      </c>
      <c r="F9314" t="s">
        <v>36</v>
      </c>
      <c r="G9314" t="s">
        <v>26</v>
      </c>
      <c r="H9314" t="s">
        <v>70</v>
      </c>
      <c r="I9314" t="s">
        <v>71</v>
      </c>
      <c r="J9314">
        <v>22</v>
      </c>
      <c r="K9314">
        <v>600</v>
      </c>
      <c r="L9314">
        <v>1</v>
      </c>
      <c r="M9314">
        <v>13068</v>
      </c>
      <c r="N9314">
        <v>9470.11</v>
      </c>
      <c r="O9314">
        <v>3597.89</v>
      </c>
      <c r="P9314" t="s">
        <v>29</v>
      </c>
      <c r="Q9314" t="s">
        <v>55</v>
      </c>
      <c r="R9314" t="s">
        <v>102</v>
      </c>
      <c r="S9314">
        <f t="shared" si="290"/>
        <v>2024</v>
      </c>
      <c r="T9314">
        <f t="shared" si="291"/>
        <v>7</v>
      </c>
    </row>
    <row r="9315" spans="1:20" x14ac:dyDescent="0.3">
      <c r="A9315" s="1">
        <v>45487</v>
      </c>
      <c r="B9315" t="s">
        <v>9760</v>
      </c>
      <c r="C9315" t="s">
        <v>58</v>
      </c>
      <c r="D9315" t="s">
        <v>23</v>
      </c>
      <c r="E9315" t="s">
        <v>44</v>
      </c>
      <c r="F9315" t="s">
        <v>45</v>
      </c>
      <c r="G9315" t="s">
        <v>46</v>
      </c>
      <c r="H9315" t="s">
        <v>140</v>
      </c>
      <c r="I9315" t="s">
        <v>71</v>
      </c>
      <c r="J9315">
        <v>22</v>
      </c>
      <c r="K9315">
        <v>900</v>
      </c>
      <c r="L9315">
        <v>16</v>
      </c>
      <c r="M9315">
        <v>16632</v>
      </c>
      <c r="N9315">
        <v>13834.18</v>
      </c>
      <c r="O9315">
        <v>2797.82</v>
      </c>
      <c r="P9315" t="s">
        <v>29</v>
      </c>
      <c r="Q9315" t="s">
        <v>47</v>
      </c>
      <c r="R9315" t="s">
        <v>123</v>
      </c>
      <c r="S9315">
        <f t="shared" si="290"/>
        <v>2024</v>
      </c>
      <c r="T9315">
        <f t="shared" si="291"/>
        <v>7</v>
      </c>
    </row>
    <row r="9316" spans="1:20" x14ac:dyDescent="0.3">
      <c r="A9316" s="1">
        <v>45488</v>
      </c>
      <c r="B9316" t="s">
        <v>9761</v>
      </c>
      <c r="C9316" t="s">
        <v>143</v>
      </c>
      <c r="D9316" t="s">
        <v>43</v>
      </c>
      <c r="E9316" t="s">
        <v>44</v>
      </c>
      <c r="F9316" t="s">
        <v>45</v>
      </c>
      <c r="G9316" t="s">
        <v>26</v>
      </c>
      <c r="H9316" t="s">
        <v>140</v>
      </c>
      <c r="I9316" t="s">
        <v>71</v>
      </c>
      <c r="J9316">
        <v>10</v>
      </c>
      <c r="K9316">
        <v>900</v>
      </c>
      <c r="L9316">
        <v>12</v>
      </c>
      <c r="M9316">
        <v>7920</v>
      </c>
      <c r="N9316">
        <v>5789.96</v>
      </c>
      <c r="O9316">
        <v>2130.04</v>
      </c>
      <c r="P9316" t="s">
        <v>65</v>
      </c>
      <c r="Q9316" t="s">
        <v>30</v>
      </c>
      <c r="R9316" t="s">
        <v>86</v>
      </c>
      <c r="S9316">
        <f t="shared" si="290"/>
        <v>2024</v>
      </c>
      <c r="T9316">
        <f t="shared" si="291"/>
        <v>7</v>
      </c>
    </row>
    <row r="9317" spans="1:20" x14ac:dyDescent="0.3">
      <c r="A9317" s="1">
        <v>45489</v>
      </c>
      <c r="B9317" t="s">
        <v>9762</v>
      </c>
      <c r="C9317" t="s">
        <v>76</v>
      </c>
      <c r="D9317" t="s">
        <v>43</v>
      </c>
      <c r="E9317" t="s">
        <v>35</v>
      </c>
      <c r="F9317" t="s">
        <v>36</v>
      </c>
      <c r="G9317" t="s">
        <v>37</v>
      </c>
      <c r="H9317" t="s">
        <v>140</v>
      </c>
      <c r="I9317" t="s">
        <v>71</v>
      </c>
      <c r="J9317">
        <v>17</v>
      </c>
      <c r="K9317">
        <v>900</v>
      </c>
      <c r="L9317">
        <v>3</v>
      </c>
      <c r="M9317">
        <v>14841</v>
      </c>
      <c r="N9317">
        <v>12282.62</v>
      </c>
      <c r="O9317">
        <v>2558.38</v>
      </c>
      <c r="P9317" t="s">
        <v>72</v>
      </c>
      <c r="Q9317" t="s">
        <v>47</v>
      </c>
      <c r="R9317" t="s">
        <v>123</v>
      </c>
      <c r="S9317">
        <f t="shared" si="290"/>
        <v>2024</v>
      </c>
      <c r="T9317">
        <f t="shared" si="291"/>
        <v>7</v>
      </c>
    </row>
    <row r="9318" spans="1:20" x14ac:dyDescent="0.3">
      <c r="A9318" s="1">
        <v>45490</v>
      </c>
      <c r="B9318" t="s">
        <v>9763</v>
      </c>
      <c r="C9318" t="s">
        <v>98</v>
      </c>
      <c r="D9318" t="s">
        <v>50</v>
      </c>
      <c r="E9318" t="s">
        <v>35</v>
      </c>
      <c r="F9318" t="s">
        <v>36</v>
      </c>
      <c r="G9318" t="s">
        <v>46</v>
      </c>
      <c r="H9318" t="s">
        <v>80</v>
      </c>
      <c r="I9318" t="s">
        <v>28</v>
      </c>
      <c r="J9318">
        <v>20</v>
      </c>
      <c r="K9318">
        <v>12000</v>
      </c>
      <c r="L9318">
        <v>16</v>
      </c>
      <c r="M9318">
        <v>201600</v>
      </c>
      <c r="N9318">
        <v>182936.99</v>
      </c>
      <c r="O9318">
        <v>18663.009999999998</v>
      </c>
      <c r="P9318" t="s">
        <v>93</v>
      </c>
      <c r="Q9318" t="s">
        <v>55</v>
      </c>
      <c r="R9318" t="s">
        <v>61</v>
      </c>
      <c r="S9318">
        <f t="shared" si="290"/>
        <v>2024</v>
      </c>
      <c r="T9318">
        <f t="shared" si="291"/>
        <v>7</v>
      </c>
    </row>
    <row r="9319" spans="1:20" x14ac:dyDescent="0.3">
      <c r="A9319" s="1">
        <v>45491</v>
      </c>
      <c r="B9319" t="s">
        <v>9764</v>
      </c>
      <c r="C9319" t="s">
        <v>76</v>
      </c>
      <c r="D9319" t="s">
        <v>23</v>
      </c>
      <c r="E9319" t="s">
        <v>44</v>
      </c>
      <c r="F9319" t="s">
        <v>89</v>
      </c>
      <c r="G9319" t="s">
        <v>85</v>
      </c>
      <c r="H9319" t="s">
        <v>80</v>
      </c>
      <c r="I9319" t="s">
        <v>28</v>
      </c>
      <c r="J9319">
        <v>3</v>
      </c>
      <c r="K9319">
        <v>12000</v>
      </c>
      <c r="L9319">
        <v>19</v>
      </c>
      <c r="M9319">
        <v>29160</v>
      </c>
      <c r="N9319">
        <v>25618.45</v>
      </c>
      <c r="O9319">
        <v>3541.55</v>
      </c>
      <c r="P9319" t="s">
        <v>93</v>
      </c>
      <c r="Q9319" t="s">
        <v>47</v>
      </c>
      <c r="R9319" t="s">
        <v>81</v>
      </c>
      <c r="S9319">
        <f t="shared" si="290"/>
        <v>2024</v>
      </c>
      <c r="T9319">
        <f t="shared" si="291"/>
        <v>7</v>
      </c>
    </row>
    <row r="9320" spans="1:20" x14ac:dyDescent="0.3">
      <c r="A9320" s="1">
        <v>45492</v>
      </c>
      <c r="B9320" t="s">
        <v>9765</v>
      </c>
      <c r="C9320" t="s">
        <v>98</v>
      </c>
      <c r="D9320" t="s">
        <v>50</v>
      </c>
      <c r="E9320" t="s">
        <v>44</v>
      </c>
      <c r="F9320" t="s">
        <v>89</v>
      </c>
      <c r="G9320" t="s">
        <v>37</v>
      </c>
      <c r="H9320" t="s">
        <v>140</v>
      </c>
      <c r="I9320" t="s">
        <v>71</v>
      </c>
      <c r="J9320">
        <v>8</v>
      </c>
      <c r="K9320">
        <v>900</v>
      </c>
      <c r="L9320">
        <v>7</v>
      </c>
      <c r="M9320">
        <v>6696</v>
      </c>
      <c r="N9320">
        <v>5118.2</v>
      </c>
      <c r="O9320">
        <v>1577.8</v>
      </c>
      <c r="P9320" t="s">
        <v>38</v>
      </c>
      <c r="Q9320" t="s">
        <v>30</v>
      </c>
      <c r="R9320" t="s">
        <v>39</v>
      </c>
      <c r="S9320">
        <f t="shared" si="290"/>
        <v>2024</v>
      </c>
      <c r="T9320">
        <f t="shared" si="291"/>
        <v>7</v>
      </c>
    </row>
    <row r="9321" spans="1:20" x14ac:dyDescent="0.3">
      <c r="A9321" s="1">
        <v>45493</v>
      </c>
      <c r="B9321" t="s">
        <v>9766</v>
      </c>
      <c r="C9321" t="s">
        <v>76</v>
      </c>
      <c r="D9321" t="s">
        <v>23</v>
      </c>
      <c r="E9321" t="s">
        <v>51</v>
      </c>
      <c r="F9321" t="s">
        <v>99</v>
      </c>
      <c r="G9321" t="s">
        <v>26</v>
      </c>
      <c r="H9321" t="s">
        <v>140</v>
      </c>
      <c r="I9321" t="s">
        <v>71</v>
      </c>
      <c r="J9321">
        <v>25</v>
      </c>
      <c r="K9321">
        <v>900</v>
      </c>
      <c r="L9321">
        <v>20</v>
      </c>
      <c r="M9321">
        <v>18000</v>
      </c>
      <c r="N9321">
        <v>13848.04</v>
      </c>
      <c r="O9321">
        <v>4151.96</v>
      </c>
      <c r="P9321" t="s">
        <v>38</v>
      </c>
      <c r="Q9321" t="s">
        <v>47</v>
      </c>
      <c r="R9321" t="s">
        <v>123</v>
      </c>
      <c r="S9321">
        <f t="shared" si="290"/>
        <v>2024</v>
      </c>
      <c r="T9321">
        <f t="shared" si="291"/>
        <v>7</v>
      </c>
    </row>
    <row r="9322" spans="1:20" x14ac:dyDescent="0.3">
      <c r="A9322" s="1">
        <v>45494</v>
      </c>
      <c r="B9322" t="s">
        <v>9767</v>
      </c>
      <c r="C9322" t="s">
        <v>98</v>
      </c>
      <c r="D9322" t="s">
        <v>50</v>
      </c>
      <c r="E9322" t="s">
        <v>44</v>
      </c>
      <c r="F9322" t="s">
        <v>89</v>
      </c>
      <c r="G9322" t="s">
        <v>26</v>
      </c>
      <c r="H9322" t="s">
        <v>132</v>
      </c>
      <c r="I9322" t="s">
        <v>28</v>
      </c>
      <c r="J9322">
        <v>19</v>
      </c>
      <c r="K9322">
        <v>3500</v>
      </c>
      <c r="L9322">
        <v>7</v>
      </c>
      <c r="M9322">
        <v>61845</v>
      </c>
      <c r="N9322">
        <v>46537.41</v>
      </c>
      <c r="O9322">
        <v>15307.59</v>
      </c>
      <c r="P9322" t="s">
        <v>72</v>
      </c>
      <c r="Q9322" t="s">
        <v>47</v>
      </c>
      <c r="R9322" t="s">
        <v>61</v>
      </c>
      <c r="S9322">
        <f t="shared" si="290"/>
        <v>2024</v>
      </c>
      <c r="T9322">
        <f t="shared" si="291"/>
        <v>7</v>
      </c>
    </row>
    <row r="9323" spans="1:20" x14ac:dyDescent="0.3">
      <c r="A9323" s="1">
        <v>45495</v>
      </c>
      <c r="B9323" t="s">
        <v>9768</v>
      </c>
      <c r="C9323" t="s">
        <v>58</v>
      </c>
      <c r="D9323" t="s">
        <v>50</v>
      </c>
      <c r="E9323" t="s">
        <v>24</v>
      </c>
      <c r="F9323" t="s">
        <v>111</v>
      </c>
      <c r="G9323" t="s">
        <v>26</v>
      </c>
      <c r="H9323" t="s">
        <v>80</v>
      </c>
      <c r="I9323" t="s">
        <v>28</v>
      </c>
      <c r="J9323">
        <v>17</v>
      </c>
      <c r="K9323">
        <v>12000</v>
      </c>
      <c r="L9323">
        <v>5</v>
      </c>
      <c r="M9323">
        <v>193800</v>
      </c>
      <c r="N9323">
        <v>150619.57</v>
      </c>
      <c r="O9323">
        <v>43180.43</v>
      </c>
      <c r="P9323" t="s">
        <v>72</v>
      </c>
      <c r="Q9323" t="s">
        <v>90</v>
      </c>
      <c r="R9323" t="s">
        <v>81</v>
      </c>
      <c r="S9323">
        <f t="shared" si="290"/>
        <v>2024</v>
      </c>
      <c r="T9323">
        <f t="shared" si="291"/>
        <v>7</v>
      </c>
    </row>
    <row r="9324" spans="1:20" x14ac:dyDescent="0.3">
      <c r="A9324" s="1">
        <v>45496</v>
      </c>
      <c r="B9324" t="s">
        <v>9769</v>
      </c>
      <c r="C9324" t="s">
        <v>58</v>
      </c>
      <c r="D9324" t="s">
        <v>23</v>
      </c>
      <c r="E9324" t="s">
        <v>44</v>
      </c>
      <c r="F9324" t="s">
        <v>45</v>
      </c>
      <c r="G9324" t="s">
        <v>46</v>
      </c>
      <c r="H9324" t="s">
        <v>70</v>
      </c>
      <c r="I9324" t="s">
        <v>71</v>
      </c>
      <c r="J9324">
        <v>10</v>
      </c>
      <c r="K9324">
        <v>600</v>
      </c>
      <c r="L9324">
        <v>10</v>
      </c>
      <c r="M9324">
        <v>5400</v>
      </c>
      <c r="N9324">
        <v>4753.32</v>
      </c>
      <c r="O9324">
        <v>646.67999999999995</v>
      </c>
      <c r="P9324" t="s">
        <v>29</v>
      </c>
      <c r="Q9324" t="s">
        <v>55</v>
      </c>
      <c r="R9324" t="s">
        <v>39</v>
      </c>
      <c r="S9324">
        <f t="shared" si="290"/>
        <v>2024</v>
      </c>
      <c r="T9324">
        <f t="shared" si="291"/>
        <v>7</v>
      </c>
    </row>
    <row r="9325" spans="1:20" x14ac:dyDescent="0.3">
      <c r="A9325" s="1">
        <v>45497</v>
      </c>
      <c r="B9325" t="s">
        <v>9770</v>
      </c>
      <c r="C9325" t="s">
        <v>137</v>
      </c>
      <c r="D9325" t="s">
        <v>50</v>
      </c>
      <c r="E9325" t="s">
        <v>35</v>
      </c>
      <c r="F9325" t="s">
        <v>36</v>
      </c>
      <c r="G9325" t="s">
        <v>26</v>
      </c>
      <c r="H9325" t="s">
        <v>53</v>
      </c>
      <c r="I9325" t="s">
        <v>54</v>
      </c>
      <c r="J9325">
        <v>25</v>
      </c>
      <c r="K9325">
        <v>2500</v>
      </c>
      <c r="L9325">
        <v>20</v>
      </c>
      <c r="M9325">
        <v>50000</v>
      </c>
      <c r="N9325">
        <v>42009.99</v>
      </c>
      <c r="O9325">
        <v>7990.01</v>
      </c>
      <c r="P9325" t="s">
        <v>38</v>
      </c>
      <c r="Q9325" t="s">
        <v>47</v>
      </c>
      <c r="R9325" t="s">
        <v>102</v>
      </c>
      <c r="S9325">
        <f t="shared" si="290"/>
        <v>2024</v>
      </c>
      <c r="T9325">
        <f t="shared" si="291"/>
        <v>7</v>
      </c>
    </row>
    <row r="9326" spans="1:20" x14ac:dyDescent="0.3">
      <c r="A9326" s="1">
        <v>45498</v>
      </c>
      <c r="B9326" t="s">
        <v>9771</v>
      </c>
      <c r="C9326" t="s">
        <v>98</v>
      </c>
      <c r="D9326" t="s">
        <v>43</v>
      </c>
      <c r="E9326" t="s">
        <v>35</v>
      </c>
      <c r="F9326" t="s">
        <v>36</v>
      </c>
      <c r="G9326" t="s">
        <v>46</v>
      </c>
      <c r="H9326" t="s">
        <v>70</v>
      </c>
      <c r="I9326" t="s">
        <v>71</v>
      </c>
      <c r="J9326">
        <v>5</v>
      </c>
      <c r="K9326">
        <v>600</v>
      </c>
      <c r="L9326">
        <v>18</v>
      </c>
      <c r="M9326">
        <v>2460</v>
      </c>
      <c r="N9326">
        <v>1837.62</v>
      </c>
      <c r="O9326">
        <v>622.38</v>
      </c>
      <c r="P9326" t="s">
        <v>65</v>
      </c>
      <c r="Q9326" t="s">
        <v>30</v>
      </c>
      <c r="R9326" t="s">
        <v>102</v>
      </c>
      <c r="S9326">
        <f t="shared" si="290"/>
        <v>2024</v>
      </c>
      <c r="T9326">
        <f t="shared" si="291"/>
        <v>7</v>
      </c>
    </row>
    <row r="9327" spans="1:20" x14ac:dyDescent="0.3">
      <c r="A9327" s="1">
        <v>45499</v>
      </c>
      <c r="B9327" t="s">
        <v>9772</v>
      </c>
      <c r="C9327" t="s">
        <v>84</v>
      </c>
      <c r="D9327" t="s">
        <v>23</v>
      </c>
      <c r="E9327" t="s">
        <v>24</v>
      </c>
      <c r="F9327" t="s">
        <v>111</v>
      </c>
      <c r="G9327" t="s">
        <v>26</v>
      </c>
      <c r="H9327" t="s">
        <v>53</v>
      </c>
      <c r="I9327" t="s">
        <v>54</v>
      </c>
      <c r="J9327">
        <v>16</v>
      </c>
      <c r="K9327">
        <v>2500</v>
      </c>
      <c r="L9327">
        <v>13</v>
      </c>
      <c r="M9327">
        <v>34800</v>
      </c>
      <c r="N9327">
        <v>30544.46</v>
      </c>
      <c r="O9327">
        <v>4255.54</v>
      </c>
      <c r="P9327" t="s">
        <v>72</v>
      </c>
      <c r="Q9327" t="s">
        <v>30</v>
      </c>
      <c r="R9327" t="s">
        <v>81</v>
      </c>
      <c r="S9327">
        <f t="shared" si="290"/>
        <v>2024</v>
      </c>
      <c r="T9327">
        <f t="shared" si="291"/>
        <v>7</v>
      </c>
    </row>
    <row r="9328" spans="1:20" x14ac:dyDescent="0.3">
      <c r="A9328" s="1">
        <v>45500</v>
      </c>
      <c r="B9328" t="s">
        <v>9773</v>
      </c>
      <c r="C9328" t="s">
        <v>76</v>
      </c>
      <c r="D9328" t="s">
        <v>43</v>
      </c>
      <c r="E9328" t="s">
        <v>51</v>
      </c>
      <c r="F9328" t="s">
        <v>192</v>
      </c>
      <c r="G9328" t="s">
        <v>26</v>
      </c>
      <c r="H9328" t="s">
        <v>120</v>
      </c>
      <c r="I9328" t="s">
        <v>28</v>
      </c>
      <c r="J9328">
        <v>25</v>
      </c>
      <c r="K9328">
        <v>15000</v>
      </c>
      <c r="L9328">
        <v>13</v>
      </c>
      <c r="M9328">
        <v>326250</v>
      </c>
      <c r="N9328">
        <v>276917.58</v>
      </c>
      <c r="O9328">
        <v>49332.42</v>
      </c>
      <c r="P9328" t="s">
        <v>29</v>
      </c>
      <c r="Q9328" t="s">
        <v>55</v>
      </c>
      <c r="R9328" t="s">
        <v>86</v>
      </c>
      <c r="S9328">
        <f t="shared" si="290"/>
        <v>2024</v>
      </c>
      <c r="T9328">
        <f t="shared" si="291"/>
        <v>7</v>
      </c>
    </row>
    <row r="9329" spans="1:20" x14ac:dyDescent="0.3">
      <c r="A9329" s="1">
        <v>45501</v>
      </c>
      <c r="B9329" t="s">
        <v>9774</v>
      </c>
      <c r="C9329" t="s">
        <v>58</v>
      </c>
      <c r="D9329" t="s">
        <v>50</v>
      </c>
      <c r="E9329" t="s">
        <v>51</v>
      </c>
      <c r="F9329" t="s">
        <v>52</v>
      </c>
      <c r="G9329" t="s">
        <v>46</v>
      </c>
      <c r="H9329" t="s">
        <v>132</v>
      </c>
      <c r="I9329" t="s">
        <v>28</v>
      </c>
      <c r="J9329">
        <v>24</v>
      </c>
      <c r="K9329">
        <v>3500</v>
      </c>
      <c r="L9329">
        <v>2</v>
      </c>
      <c r="M9329">
        <v>82320</v>
      </c>
      <c r="N9329">
        <v>63543.93</v>
      </c>
      <c r="O9329">
        <v>18776.07</v>
      </c>
      <c r="P9329" t="s">
        <v>72</v>
      </c>
      <c r="Q9329" t="s">
        <v>55</v>
      </c>
      <c r="R9329" t="s">
        <v>102</v>
      </c>
      <c r="S9329">
        <f t="shared" si="290"/>
        <v>2024</v>
      </c>
      <c r="T9329">
        <f t="shared" si="291"/>
        <v>7</v>
      </c>
    </row>
    <row r="9330" spans="1:20" x14ac:dyDescent="0.3">
      <c r="A9330" s="1">
        <v>45502</v>
      </c>
      <c r="B9330" t="s">
        <v>9775</v>
      </c>
      <c r="C9330" t="s">
        <v>76</v>
      </c>
      <c r="D9330" t="s">
        <v>50</v>
      </c>
      <c r="E9330" t="s">
        <v>51</v>
      </c>
      <c r="F9330" t="s">
        <v>192</v>
      </c>
      <c r="G9330" t="s">
        <v>37</v>
      </c>
      <c r="H9330" t="s">
        <v>70</v>
      </c>
      <c r="I9330" t="s">
        <v>71</v>
      </c>
      <c r="J9330">
        <v>25</v>
      </c>
      <c r="K9330">
        <v>600</v>
      </c>
      <c r="L9330">
        <v>3</v>
      </c>
      <c r="M9330">
        <v>14550</v>
      </c>
      <c r="N9330">
        <v>12536.61</v>
      </c>
      <c r="O9330">
        <v>2013.39</v>
      </c>
      <c r="P9330" t="s">
        <v>38</v>
      </c>
      <c r="Q9330" t="s">
        <v>47</v>
      </c>
      <c r="R9330" t="s">
        <v>39</v>
      </c>
      <c r="S9330">
        <f t="shared" si="290"/>
        <v>2024</v>
      </c>
      <c r="T9330">
        <f t="shared" si="291"/>
        <v>7</v>
      </c>
    </row>
    <row r="9331" spans="1:20" x14ac:dyDescent="0.3">
      <c r="A9331" s="1">
        <v>45503</v>
      </c>
      <c r="B9331" t="s">
        <v>9776</v>
      </c>
      <c r="C9331" t="s">
        <v>143</v>
      </c>
      <c r="D9331" t="s">
        <v>50</v>
      </c>
      <c r="E9331" t="s">
        <v>44</v>
      </c>
      <c r="F9331" t="s">
        <v>45</v>
      </c>
      <c r="G9331" t="s">
        <v>37</v>
      </c>
      <c r="H9331" t="s">
        <v>53</v>
      </c>
      <c r="I9331" t="s">
        <v>54</v>
      </c>
      <c r="J9331">
        <v>9</v>
      </c>
      <c r="K9331">
        <v>2500</v>
      </c>
      <c r="L9331">
        <v>2</v>
      </c>
      <c r="M9331">
        <v>22050</v>
      </c>
      <c r="N9331">
        <v>16279.11</v>
      </c>
      <c r="O9331">
        <v>5770.89</v>
      </c>
      <c r="P9331" t="s">
        <v>65</v>
      </c>
      <c r="Q9331" t="s">
        <v>55</v>
      </c>
      <c r="R9331" t="s">
        <v>81</v>
      </c>
      <c r="S9331">
        <f t="shared" si="290"/>
        <v>2024</v>
      </c>
      <c r="T9331">
        <f t="shared" si="291"/>
        <v>7</v>
      </c>
    </row>
    <row r="9332" spans="1:20" x14ac:dyDescent="0.3">
      <c r="A9332" s="1">
        <v>45504</v>
      </c>
      <c r="B9332" t="s">
        <v>9777</v>
      </c>
      <c r="C9332" t="s">
        <v>68</v>
      </c>
      <c r="D9332" t="s">
        <v>23</v>
      </c>
      <c r="E9332" t="s">
        <v>44</v>
      </c>
      <c r="F9332" t="s">
        <v>89</v>
      </c>
      <c r="G9332" t="s">
        <v>85</v>
      </c>
      <c r="H9332" t="s">
        <v>80</v>
      </c>
      <c r="I9332" t="s">
        <v>28</v>
      </c>
      <c r="J9332">
        <v>25</v>
      </c>
      <c r="K9332">
        <v>12000</v>
      </c>
      <c r="L9332">
        <v>0</v>
      </c>
      <c r="M9332">
        <v>300000</v>
      </c>
      <c r="N9332">
        <v>279917.08</v>
      </c>
      <c r="O9332">
        <v>20082.919999999998</v>
      </c>
      <c r="P9332" t="s">
        <v>38</v>
      </c>
      <c r="Q9332" t="s">
        <v>90</v>
      </c>
      <c r="R9332" t="s">
        <v>81</v>
      </c>
      <c r="S9332">
        <f t="shared" si="290"/>
        <v>2024</v>
      </c>
      <c r="T9332">
        <f t="shared" si="291"/>
        <v>7</v>
      </c>
    </row>
    <row r="9333" spans="1:20" x14ac:dyDescent="0.3">
      <c r="A9333" s="1">
        <v>45505</v>
      </c>
      <c r="B9333" t="s">
        <v>9778</v>
      </c>
      <c r="C9333" t="s">
        <v>58</v>
      </c>
      <c r="D9333" t="s">
        <v>50</v>
      </c>
      <c r="E9333" t="s">
        <v>51</v>
      </c>
      <c r="F9333" t="s">
        <v>52</v>
      </c>
      <c r="G9333" t="s">
        <v>85</v>
      </c>
      <c r="H9333" t="s">
        <v>70</v>
      </c>
      <c r="I9333" t="s">
        <v>71</v>
      </c>
      <c r="J9333">
        <v>10</v>
      </c>
      <c r="K9333">
        <v>600</v>
      </c>
      <c r="L9333">
        <v>8</v>
      </c>
      <c r="M9333">
        <v>5520</v>
      </c>
      <c r="N9333">
        <v>4346.4399999999996</v>
      </c>
      <c r="O9333">
        <v>1173.56</v>
      </c>
      <c r="P9333" t="s">
        <v>29</v>
      </c>
      <c r="Q9333" t="s">
        <v>30</v>
      </c>
      <c r="R9333" t="s">
        <v>31</v>
      </c>
      <c r="S9333">
        <f t="shared" si="290"/>
        <v>2024</v>
      </c>
      <c r="T9333">
        <f t="shared" si="291"/>
        <v>8</v>
      </c>
    </row>
    <row r="9334" spans="1:20" x14ac:dyDescent="0.3">
      <c r="A9334" s="1">
        <v>45506</v>
      </c>
      <c r="B9334" t="s">
        <v>9779</v>
      </c>
      <c r="C9334" t="s">
        <v>68</v>
      </c>
      <c r="D9334" t="s">
        <v>43</v>
      </c>
      <c r="E9334" t="s">
        <v>24</v>
      </c>
      <c r="F9334" t="s">
        <v>25</v>
      </c>
      <c r="G9334" t="s">
        <v>46</v>
      </c>
      <c r="H9334" t="s">
        <v>70</v>
      </c>
      <c r="I9334" t="s">
        <v>71</v>
      </c>
      <c r="J9334">
        <v>21</v>
      </c>
      <c r="K9334">
        <v>600</v>
      </c>
      <c r="L9334">
        <v>14</v>
      </c>
      <c r="M9334">
        <v>10836</v>
      </c>
      <c r="N9334">
        <v>9012.19</v>
      </c>
      <c r="O9334">
        <v>1823.81</v>
      </c>
      <c r="P9334" t="s">
        <v>29</v>
      </c>
      <c r="Q9334" t="s">
        <v>90</v>
      </c>
      <c r="R9334" t="s">
        <v>73</v>
      </c>
      <c r="S9334">
        <f t="shared" si="290"/>
        <v>2024</v>
      </c>
      <c r="T9334">
        <f t="shared" si="291"/>
        <v>8</v>
      </c>
    </row>
    <row r="9335" spans="1:20" x14ac:dyDescent="0.3">
      <c r="A9335" s="1">
        <v>45507</v>
      </c>
      <c r="B9335" t="s">
        <v>9780</v>
      </c>
      <c r="C9335" t="s">
        <v>22</v>
      </c>
      <c r="D9335" t="s">
        <v>50</v>
      </c>
      <c r="E9335" t="s">
        <v>24</v>
      </c>
      <c r="F9335" t="s">
        <v>111</v>
      </c>
      <c r="G9335" t="s">
        <v>46</v>
      </c>
      <c r="H9335" t="s">
        <v>132</v>
      </c>
      <c r="I9335" t="s">
        <v>28</v>
      </c>
      <c r="J9335">
        <v>9</v>
      </c>
      <c r="K9335">
        <v>3500</v>
      </c>
      <c r="L9335">
        <v>18</v>
      </c>
      <c r="M9335">
        <v>25830</v>
      </c>
      <c r="N9335">
        <v>18870.37</v>
      </c>
      <c r="O9335">
        <v>6959.63</v>
      </c>
      <c r="P9335" t="s">
        <v>72</v>
      </c>
      <c r="Q9335" t="s">
        <v>47</v>
      </c>
      <c r="R9335" t="s">
        <v>31</v>
      </c>
      <c r="S9335">
        <f t="shared" si="290"/>
        <v>2024</v>
      </c>
      <c r="T9335">
        <f t="shared" si="291"/>
        <v>8</v>
      </c>
    </row>
    <row r="9336" spans="1:20" x14ac:dyDescent="0.3">
      <c r="A9336" s="1">
        <v>45508</v>
      </c>
      <c r="B9336" t="s">
        <v>9781</v>
      </c>
      <c r="C9336" t="s">
        <v>68</v>
      </c>
      <c r="D9336" t="s">
        <v>43</v>
      </c>
      <c r="E9336" t="s">
        <v>51</v>
      </c>
      <c r="F9336" t="s">
        <v>192</v>
      </c>
      <c r="G9336" t="s">
        <v>46</v>
      </c>
      <c r="H9336" t="s">
        <v>140</v>
      </c>
      <c r="I9336" t="s">
        <v>71</v>
      </c>
      <c r="J9336">
        <v>6</v>
      </c>
      <c r="K9336">
        <v>900</v>
      </c>
      <c r="L9336">
        <v>14</v>
      </c>
      <c r="M9336">
        <v>4644</v>
      </c>
      <c r="N9336">
        <v>3410.12</v>
      </c>
      <c r="O9336">
        <v>1233.8800000000001</v>
      </c>
      <c r="P9336" t="s">
        <v>29</v>
      </c>
      <c r="Q9336" t="s">
        <v>55</v>
      </c>
      <c r="R9336" t="s">
        <v>73</v>
      </c>
      <c r="S9336">
        <f t="shared" si="290"/>
        <v>2024</v>
      </c>
      <c r="T9336">
        <f t="shared" si="291"/>
        <v>8</v>
      </c>
    </row>
    <row r="9337" spans="1:20" x14ac:dyDescent="0.3">
      <c r="A9337" s="1">
        <v>45509</v>
      </c>
      <c r="B9337" t="s">
        <v>9782</v>
      </c>
      <c r="C9337" t="s">
        <v>68</v>
      </c>
      <c r="D9337" t="s">
        <v>23</v>
      </c>
      <c r="E9337" t="s">
        <v>51</v>
      </c>
      <c r="F9337" t="s">
        <v>99</v>
      </c>
      <c r="G9337" t="s">
        <v>85</v>
      </c>
      <c r="H9337" t="s">
        <v>59</v>
      </c>
      <c r="I9337" t="s">
        <v>60</v>
      </c>
      <c r="J9337">
        <v>17</v>
      </c>
      <c r="K9337">
        <v>4500</v>
      </c>
      <c r="L9337">
        <v>17</v>
      </c>
      <c r="M9337">
        <v>63495</v>
      </c>
      <c r="N9337">
        <v>47331.41</v>
      </c>
      <c r="O9337">
        <v>16163.59</v>
      </c>
      <c r="P9337" t="s">
        <v>65</v>
      </c>
      <c r="Q9337" t="s">
        <v>55</v>
      </c>
      <c r="R9337" t="s">
        <v>123</v>
      </c>
      <c r="S9337">
        <f t="shared" si="290"/>
        <v>2024</v>
      </c>
      <c r="T9337">
        <f t="shared" si="291"/>
        <v>8</v>
      </c>
    </row>
    <row r="9338" spans="1:20" x14ac:dyDescent="0.3">
      <c r="A9338" s="1">
        <v>45510</v>
      </c>
      <c r="B9338" t="s">
        <v>9783</v>
      </c>
      <c r="C9338" t="s">
        <v>76</v>
      </c>
      <c r="D9338" t="s">
        <v>23</v>
      </c>
      <c r="E9338" t="s">
        <v>44</v>
      </c>
      <c r="F9338" t="s">
        <v>45</v>
      </c>
      <c r="G9338" t="s">
        <v>37</v>
      </c>
      <c r="H9338" t="s">
        <v>27</v>
      </c>
      <c r="I9338" t="s">
        <v>28</v>
      </c>
      <c r="J9338">
        <v>10</v>
      </c>
      <c r="K9338">
        <v>45000</v>
      </c>
      <c r="L9338">
        <v>3</v>
      </c>
      <c r="M9338">
        <v>436500</v>
      </c>
      <c r="N9338">
        <v>383202.47</v>
      </c>
      <c r="O9338">
        <v>53297.53</v>
      </c>
      <c r="P9338" t="s">
        <v>93</v>
      </c>
      <c r="Q9338" t="s">
        <v>30</v>
      </c>
      <c r="R9338" t="s">
        <v>123</v>
      </c>
      <c r="S9338">
        <f t="shared" si="290"/>
        <v>2024</v>
      </c>
      <c r="T9338">
        <f t="shared" si="291"/>
        <v>8</v>
      </c>
    </row>
    <row r="9339" spans="1:20" x14ac:dyDescent="0.3">
      <c r="A9339" s="1">
        <v>45511</v>
      </c>
      <c r="B9339" t="s">
        <v>9784</v>
      </c>
      <c r="C9339" t="s">
        <v>76</v>
      </c>
      <c r="D9339" t="s">
        <v>23</v>
      </c>
      <c r="E9339" t="s">
        <v>44</v>
      </c>
      <c r="F9339" t="s">
        <v>45</v>
      </c>
      <c r="G9339" t="s">
        <v>26</v>
      </c>
      <c r="H9339" t="s">
        <v>27</v>
      </c>
      <c r="I9339" t="s">
        <v>28</v>
      </c>
      <c r="J9339">
        <v>3</v>
      </c>
      <c r="K9339">
        <v>45000</v>
      </c>
      <c r="L9339">
        <v>0</v>
      </c>
      <c r="M9339">
        <v>135000</v>
      </c>
      <c r="N9339">
        <v>102397.57</v>
      </c>
      <c r="O9339">
        <v>32602.43</v>
      </c>
      <c r="P9339" t="s">
        <v>29</v>
      </c>
      <c r="Q9339" t="s">
        <v>30</v>
      </c>
      <c r="R9339" t="s">
        <v>31</v>
      </c>
      <c r="S9339">
        <f t="shared" si="290"/>
        <v>2024</v>
      </c>
      <c r="T9339">
        <f t="shared" si="291"/>
        <v>8</v>
      </c>
    </row>
    <row r="9340" spans="1:20" x14ac:dyDescent="0.3">
      <c r="A9340" s="1">
        <v>45512</v>
      </c>
      <c r="B9340" t="s">
        <v>9785</v>
      </c>
      <c r="C9340" t="s">
        <v>64</v>
      </c>
      <c r="D9340" t="s">
        <v>23</v>
      </c>
      <c r="E9340" t="s">
        <v>35</v>
      </c>
      <c r="F9340" t="s">
        <v>36</v>
      </c>
      <c r="G9340" t="s">
        <v>85</v>
      </c>
      <c r="H9340" t="s">
        <v>140</v>
      </c>
      <c r="I9340" t="s">
        <v>71</v>
      </c>
      <c r="J9340">
        <v>10</v>
      </c>
      <c r="K9340">
        <v>900</v>
      </c>
      <c r="L9340">
        <v>15</v>
      </c>
      <c r="M9340">
        <v>7650</v>
      </c>
      <c r="N9340">
        <v>6941.1</v>
      </c>
      <c r="O9340">
        <v>708.9</v>
      </c>
      <c r="P9340" t="s">
        <v>29</v>
      </c>
      <c r="Q9340" t="s">
        <v>30</v>
      </c>
      <c r="R9340" t="s">
        <v>61</v>
      </c>
      <c r="S9340">
        <f t="shared" si="290"/>
        <v>2024</v>
      </c>
      <c r="T9340">
        <f t="shared" si="291"/>
        <v>8</v>
      </c>
    </row>
    <row r="9341" spans="1:20" x14ac:dyDescent="0.3">
      <c r="A9341" s="1">
        <v>45513</v>
      </c>
      <c r="B9341" t="s">
        <v>9786</v>
      </c>
      <c r="C9341" t="s">
        <v>137</v>
      </c>
      <c r="D9341" t="s">
        <v>50</v>
      </c>
      <c r="E9341" t="s">
        <v>51</v>
      </c>
      <c r="F9341" t="s">
        <v>99</v>
      </c>
      <c r="G9341" t="s">
        <v>26</v>
      </c>
      <c r="H9341" t="s">
        <v>53</v>
      </c>
      <c r="I9341" t="s">
        <v>54</v>
      </c>
      <c r="J9341">
        <v>17</v>
      </c>
      <c r="K9341">
        <v>2500</v>
      </c>
      <c r="L9341">
        <v>5</v>
      </c>
      <c r="M9341">
        <v>40375</v>
      </c>
      <c r="N9341">
        <v>36262.879999999997</v>
      </c>
      <c r="O9341">
        <v>4112.12</v>
      </c>
      <c r="P9341" t="s">
        <v>65</v>
      </c>
      <c r="Q9341" t="s">
        <v>30</v>
      </c>
      <c r="R9341" t="s">
        <v>86</v>
      </c>
      <c r="S9341">
        <f t="shared" si="290"/>
        <v>2024</v>
      </c>
      <c r="T9341">
        <f t="shared" si="291"/>
        <v>8</v>
      </c>
    </row>
    <row r="9342" spans="1:20" x14ac:dyDescent="0.3">
      <c r="A9342" s="1">
        <v>45514</v>
      </c>
      <c r="B9342" t="s">
        <v>9787</v>
      </c>
      <c r="C9342" t="s">
        <v>42</v>
      </c>
      <c r="D9342" t="s">
        <v>23</v>
      </c>
      <c r="E9342" t="s">
        <v>51</v>
      </c>
      <c r="F9342" t="s">
        <v>192</v>
      </c>
      <c r="G9342" t="s">
        <v>26</v>
      </c>
      <c r="H9342" t="s">
        <v>59</v>
      </c>
      <c r="I9342" t="s">
        <v>60</v>
      </c>
      <c r="J9342">
        <v>18</v>
      </c>
      <c r="K9342">
        <v>4500</v>
      </c>
      <c r="L9342">
        <v>0</v>
      </c>
      <c r="M9342">
        <v>81000</v>
      </c>
      <c r="N9342">
        <v>73124.850000000006</v>
      </c>
      <c r="O9342">
        <v>7875.15</v>
      </c>
      <c r="P9342" t="s">
        <v>38</v>
      </c>
      <c r="Q9342" t="s">
        <v>30</v>
      </c>
      <c r="R9342" t="s">
        <v>86</v>
      </c>
      <c r="S9342">
        <f t="shared" si="290"/>
        <v>2024</v>
      </c>
      <c r="T9342">
        <f t="shared" si="291"/>
        <v>8</v>
      </c>
    </row>
    <row r="9343" spans="1:20" x14ac:dyDescent="0.3">
      <c r="A9343" s="1">
        <v>45515</v>
      </c>
      <c r="B9343" t="s">
        <v>9788</v>
      </c>
      <c r="C9343" t="s">
        <v>84</v>
      </c>
      <c r="D9343" t="s">
        <v>43</v>
      </c>
      <c r="E9343" t="s">
        <v>44</v>
      </c>
      <c r="F9343" t="s">
        <v>89</v>
      </c>
      <c r="G9343" t="s">
        <v>85</v>
      </c>
      <c r="H9343" t="s">
        <v>53</v>
      </c>
      <c r="I9343" t="s">
        <v>54</v>
      </c>
      <c r="J9343">
        <v>12</v>
      </c>
      <c r="K9343">
        <v>2500</v>
      </c>
      <c r="L9343">
        <v>0</v>
      </c>
      <c r="M9343">
        <v>30000</v>
      </c>
      <c r="N9343">
        <v>22506.81</v>
      </c>
      <c r="O9343">
        <v>7493.19</v>
      </c>
      <c r="P9343" t="s">
        <v>38</v>
      </c>
      <c r="Q9343" t="s">
        <v>47</v>
      </c>
      <c r="R9343" t="s">
        <v>102</v>
      </c>
      <c r="S9343">
        <f t="shared" si="290"/>
        <v>2024</v>
      </c>
      <c r="T9343">
        <f t="shared" si="291"/>
        <v>8</v>
      </c>
    </row>
    <row r="9344" spans="1:20" x14ac:dyDescent="0.3">
      <c r="A9344" s="1">
        <v>45516</v>
      </c>
      <c r="B9344" t="s">
        <v>9789</v>
      </c>
      <c r="C9344" t="s">
        <v>108</v>
      </c>
      <c r="D9344" t="s">
        <v>50</v>
      </c>
      <c r="E9344" t="s">
        <v>24</v>
      </c>
      <c r="F9344" t="s">
        <v>111</v>
      </c>
      <c r="G9344" t="s">
        <v>46</v>
      </c>
      <c r="H9344" t="s">
        <v>120</v>
      </c>
      <c r="I9344" t="s">
        <v>28</v>
      </c>
      <c r="J9344">
        <v>3</v>
      </c>
      <c r="K9344">
        <v>15000</v>
      </c>
      <c r="L9344">
        <v>4</v>
      </c>
      <c r="M9344">
        <v>43200</v>
      </c>
      <c r="N9344">
        <v>34175.160000000003</v>
      </c>
      <c r="O9344">
        <v>9024.84</v>
      </c>
      <c r="P9344" t="s">
        <v>65</v>
      </c>
      <c r="Q9344" t="s">
        <v>90</v>
      </c>
      <c r="R9344" t="s">
        <v>86</v>
      </c>
      <c r="S9344">
        <f t="shared" si="290"/>
        <v>2024</v>
      </c>
      <c r="T9344">
        <f t="shared" si="291"/>
        <v>8</v>
      </c>
    </row>
    <row r="9345" spans="1:20" x14ac:dyDescent="0.3">
      <c r="A9345" s="1">
        <v>45517</v>
      </c>
      <c r="B9345" t="s">
        <v>9790</v>
      </c>
      <c r="C9345" t="s">
        <v>42</v>
      </c>
      <c r="D9345" t="s">
        <v>50</v>
      </c>
      <c r="E9345" t="s">
        <v>24</v>
      </c>
      <c r="F9345" t="s">
        <v>111</v>
      </c>
      <c r="G9345" t="s">
        <v>85</v>
      </c>
      <c r="H9345" t="s">
        <v>70</v>
      </c>
      <c r="I9345" t="s">
        <v>71</v>
      </c>
      <c r="J9345">
        <v>24</v>
      </c>
      <c r="K9345">
        <v>600</v>
      </c>
      <c r="L9345">
        <v>7</v>
      </c>
      <c r="M9345">
        <v>13392</v>
      </c>
      <c r="N9345">
        <v>12402.04</v>
      </c>
      <c r="O9345">
        <v>989.96</v>
      </c>
      <c r="P9345" t="s">
        <v>29</v>
      </c>
      <c r="Q9345" t="s">
        <v>30</v>
      </c>
      <c r="R9345" t="s">
        <v>61</v>
      </c>
      <c r="S9345">
        <f t="shared" si="290"/>
        <v>2024</v>
      </c>
      <c r="T9345">
        <f t="shared" si="291"/>
        <v>8</v>
      </c>
    </row>
    <row r="9346" spans="1:20" x14ac:dyDescent="0.3">
      <c r="A9346" s="1">
        <v>45518</v>
      </c>
      <c r="B9346" t="s">
        <v>9791</v>
      </c>
      <c r="C9346" t="s">
        <v>22</v>
      </c>
      <c r="D9346" t="s">
        <v>50</v>
      </c>
      <c r="E9346" t="s">
        <v>44</v>
      </c>
      <c r="F9346" t="s">
        <v>45</v>
      </c>
      <c r="G9346" t="s">
        <v>37</v>
      </c>
      <c r="H9346" t="s">
        <v>59</v>
      </c>
      <c r="I9346" t="s">
        <v>60</v>
      </c>
      <c r="J9346">
        <v>5</v>
      </c>
      <c r="K9346">
        <v>4500</v>
      </c>
      <c r="L9346">
        <v>14</v>
      </c>
      <c r="M9346">
        <v>19350</v>
      </c>
      <c r="N9346">
        <v>15268.68</v>
      </c>
      <c r="O9346">
        <v>4081.32</v>
      </c>
      <c r="P9346" t="s">
        <v>72</v>
      </c>
      <c r="Q9346" t="s">
        <v>55</v>
      </c>
      <c r="R9346" t="s">
        <v>39</v>
      </c>
      <c r="S9346">
        <f t="shared" si="290"/>
        <v>2024</v>
      </c>
      <c r="T9346">
        <f t="shared" si="291"/>
        <v>8</v>
      </c>
    </row>
    <row r="9347" spans="1:20" x14ac:dyDescent="0.3">
      <c r="A9347" s="1">
        <v>45519</v>
      </c>
      <c r="B9347" t="s">
        <v>9792</v>
      </c>
      <c r="C9347" t="s">
        <v>34</v>
      </c>
      <c r="D9347" t="s">
        <v>23</v>
      </c>
      <c r="E9347" t="s">
        <v>51</v>
      </c>
      <c r="F9347" t="s">
        <v>192</v>
      </c>
      <c r="G9347" t="s">
        <v>26</v>
      </c>
      <c r="H9347" t="s">
        <v>27</v>
      </c>
      <c r="I9347" t="s">
        <v>28</v>
      </c>
      <c r="J9347">
        <v>7</v>
      </c>
      <c r="K9347">
        <v>45000</v>
      </c>
      <c r="L9347">
        <v>10</v>
      </c>
      <c r="M9347">
        <v>283500</v>
      </c>
      <c r="N9347">
        <v>261833.71</v>
      </c>
      <c r="O9347">
        <v>21666.29</v>
      </c>
      <c r="P9347" t="s">
        <v>65</v>
      </c>
      <c r="Q9347" t="s">
        <v>47</v>
      </c>
      <c r="R9347" t="s">
        <v>31</v>
      </c>
      <c r="S9347">
        <f t="shared" ref="S9347:S9410" si="292">YEAR(A9347)</f>
        <v>2024</v>
      </c>
      <c r="T9347">
        <f t="shared" si="291"/>
        <v>8</v>
      </c>
    </row>
    <row r="9348" spans="1:20" x14ac:dyDescent="0.3">
      <c r="A9348" s="1">
        <v>45520</v>
      </c>
      <c r="B9348" t="s">
        <v>9793</v>
      </c>
      <c r="C9348" t="s">
        <v>108</v>
      </c>
      <c r="D9348" t="s">
        <v>43</v>
      </c>
      <c r="E9348" t="s">
        <v>51</v>
      </c>
      <c r="F9348" t="s">
        <v>99</v>
      </c>
      <c r="G9348" t="s">
        <v>46</v>
      </c>
      <c r="H9348" t="s">
        <v>27</v>
      </c>
      <c r="I9348" t="s">
        <v>28</v>
      </c>
      <c r="J9348">
        <v>15</v>
      </c>
      <c r="K9348">
        <v>45000</v>
      </c>
      <c r="L9348">
        <v>6</v>
      </c>
      <c r="M9348">
        <v>634500</v>
      </c>
      <c r="N9348">
        <v>508266.83</v>
      </c>
      <c r="O9348">
        <v>126233.17</v>
      </c>
      <c r="P9348" t="s">
        <v>72</v>
      </c>
      <c r="Q9348" t="s">
        <v>30</v>
      </c>
      <c r="R9348" t="s">
        <v>102</v>
      </c>
      <c r="S9348">
        <f t="shared" si="292"/>
        <v>2024</v>
      </c>
      <c r="T9348">
        <f t="shared" ref="T9348:T9411" si="293">MONTH(A9348)</f>
        <v>8</v>
      </c>
    </row>
    <row r="9349" spans="1:20" x14ac:dyDescent="0.3">
      <c r="A9349" s="1">
        <v>45521</v>
      </c>
      <c r="B9349" t="s">
        <v>9794</v>
      </c>
      <c r="C9349" t="s">
        <v>98</v>
      </c>
      <c r="D9349" t="s">
        <v>23</v>
      </c>
      <c r="E9349" t="s">
        <v>35</v>
      </c>
      <c r="F9349" t="s">
        <v>36</v>
      </c>
      <c r="G9349" t="s">
        <v>46</v>
      </c>
      <c r="H9349" t="s">
        <v>53</v>
      </c>
      <c r="I9349" t="s">
        <v>54</v>
      </c>
      <c r="J9349">
        <v>7</v>
      </c>
      <c r="K9349">
        <v>2500</v>
      </c>
      <c r="L9349">
        <v>19</v>
      </c>
      <c r="M9349">
        <v>14175</v>
      </c>
      <c r="N9349">
        <v>12172.47</v>
      </c>
      <c r="O9349">
        <v>2002.53</v>
      </c>
      <c r="P9349" t="s">
        <v>93</v>
      </c>
      <c r="Q9349" t="s">
        <v>30</v>
      </c>
      <c r="R9349" t="s">
        <v>73</v>
      </c>
      <c r="S9349">
        <f t="shared" si="292"/>
        <v>2024</v>
      </c>
      <c r="T9349">
        <f t="shared" si="293"/>
        <v>8</v>
      </c>
    </row>
    <row r="9350" spans="1:20" x14ac:dyDescent="0.3">
      <c r="A9350" s="1">
        <v>45522</v>
      </c>
      <c r="B9350" t="s">
        <v>9795</v>
      </c>
      <c r="C9350" t="s">
        <v>143</v>
      </c>
      <c r="D9350" t="s">
        <v>50</v>
      </c>
      <c r="E9350" t="s">
        <v>44</v>
      </c>
      <c r="F9350" t="s">
        <v>45</v>
      </c>
      <c r="G9350" t="s">
        <v>85</v>
      </c>
      <c r="H9350" t="s">
        <v>132</v>
      </c>
      <c r="I9350" t="s">
        <v>28</v>
      </c>
      <c r="J9350">
        <v>6</v>
      </c>
      <c r="K9350">
        <v>3500</v>
      </c>
      <c r="L9350">
        <v>6</v>
      </c>
      <c r="M9350">
        <v>19740</v>
      </c>
      <c r="N9350">
        <v>14257.15</v>
      </c>
      <c r="O9350">
        <v>5482.85</v>
      </c>
      <c r="P9350" t="s">
        <v>38</v>
      </c>
      <c r="Q9350" t="s">
        <v>30</v>
      </c>
      <c r="R9350" t="s">
        <v>31</v>
      </c>
      <c r="S9350">
        <f t="shared" si="292"/>
        <v>2024</v>
      </c>
      <c r="T9350">
        <f t="shared" si="293"/>
        <v>8</v>
      </c>
    </row>
    <row r="9351" spans="1:20" x14ac:dyDescent="0.3">
      <c r="A9351" s="1">
        <v>45523</v>
      </c>
      <c r="B9351" t="s">
        <v>9796</v>
      </c>
      <c r="C9351" t="s">
        <v>143</v>
      </c>
      <c r="D9351" t="s">
        <v>23</v>
      </c>
      <c r="E9351" t="s">
        <v>35</v>
      </c>
      <c r="F9351" t="s">
        <v>36</v>
      </c>
      <c r="G9351" t="s">
        <v>46</v>
      </c>
      <c r="H9351" t="s">
        <v>70</v>
      </c>
      <c r="I9351" t="s">
        <v>71</v>
      </c>
      <c r="J9351">
        <v>13</v>
      </c>
      <c r="K9351">
        <v>600</v>
      </c>
      <c r="L9351">
        <v>2</v>
      </c>
      <c r="M9351">
        <v>7644</v>
      </c>
      <c r="N9351">
        <v>6181.39</v>
      </c>
      <c r="O9351">
        <v>1462.61</v>
      </c>
      <c r="P9351" t="s">
        <v>29</v>
      </c>
      <c r="Q9351" t="s">
        <v>55</v>
      </c>
      <c r="R9351" t="s">
        <v>61</v>
      </c>
      <c r="S9351">
        <f t="shared" si="292"/>
        <v>2024</v>
      </c>
      <c r="T9351">
        <f t="shared" si="293"/>
        <v>8</v>
      </c>
    </row>
    <row r="9352" spans="1:20" x14ac:dyDescent="0.3">
      <c r="A9352" s="1">
        <v>45524</v>
      </c>
      <c r="B9352" t="s">
        <v>9797</v>
      </c>
      <c r="C9352" t="s">
        <v>84</v>
      </c>
      <c r="D9352" t="s">
        <v>50</v>
      </c>
      <c r="E9352" t="s">
        <v>24</v>
      </c>
      <c r="F9352" t="s">
        <v>69</v>
      </c>
      <c r="G9352" t="s">
        <v>46</v>
      </c>
      <c r="H9352" t="s">
        <v>53</v>
      </c>
      <c r="I9352" t="s">
        <v>54</v>
      </c>
      <c r="J9352">
        <v>23</v>
      </c>
      <c r="K9352">
        <v>2500</v>
      </c>
      <c r="L9352">
        <v>2</v>
      </c>
      <c r="M9352">
        <v>56350</v>
      </c>
      <c r="N9352">
        <v>48818.52</v>
      </c>
      <c r="O9352">
        <v>7531.48</v>
      </c>
      <c r="P9352" t="s">
        <v>65</v>
      </c>
      <c r="Q9352" t="s">
        <v>30</v>
      </c>
      <c r="R9352" t="s">
        <v>73</v>
      </c>
      <c r="S9352">
        <f t="shared" si="292"/>
        <v>2024</v>
      </c>
      <c r="T9352">
        <f t="shared" si="293"/>
        <v>8</v>
      </c>
    </row>
    <row r="9353" spans="1:20" x14ac:dyDescent="0.3">
      <c r="A9353" s="1">
        <v>45525</v>
      </c>
      <c r="B9353" t="s">
        <v>9798</v>
      </c>
      <c r="C9353" t="s">
        <v>108</v>
      </c>
      <c r="D9353" t="s">
        <v>43</v>
      </c>
      <c r="E9353" t="s">
        <v>24</v>
      </c>
      <c r="F9353" t="s">
        <v>25</v>
      </c>
      <c r="G9353" t="s">
        <v>85</v>
      </c>
      <c r="H9353" t="s">
        <v>132</v>
      </c>
      <c r="I9353" t="s">
        <v>28</v>
      </c>
      <c r="J9353">
        <v>19</v>
      </c>
      <c r="K9353">
        <v>3500</v>
      </c>
      <c r="L9353">
        <v>0</v>
      </c>
      <c r="M9353">
        <v>66500</v>
      </c>
      <c r="N9353">
        <v>48845.72</v>
      </c>
      <c r="O9353">
        <v>17654.28</v>
      </c>
      <c r="P9353" t="s">
        <v>93</v>
      </c>
      <c r="Q9353" t="s">
        <v>55</v>
      </c>
      <c r="R9353" t="s">
        <v>31</v>
      </c>
      <c r="S9353">
        <f t="shared" si="292"/>
        <v>2024</v>
      </c>
      <c r="T9353">
        <f t="shared" si="293"/>
        <v>8</v>
      </c>
    </row>
    <row r="9354" spans="1:20" x14ac:dyDescent="0.3">
      <c r="A9354" s="1">
        <v>45526</v>
      </c>
      <c r="B9354" t="s">
        <v>9799</v>
      </c>
      <c r="C9354" t="s">
        <v>76</v>
      </c>
      <c r="D9354" t="s">
        <v>50</v>
      </c>
      <c r="E9354" t="s">
        <v>35</v>
      </c>
      <c r="F9354" t="s">
        <v>36</v>
      </c>
      <c r="G9354" t="s">
        <v>37</v>
      </c>
      <c r="H9354" t="s">
        <v>120</v>
      </c>
      <c r="I9354" t="s">
        <v>28</v>
      </c>
      <c r="J9354">
        <v>4</v>
      </c>
      <c r="K9354">
        <v>15000</v>
      </c>
      <c r="L9354">
        <v>7</v>
      </c>
      <c r="M9354">
        <v>55800</v>
      </c>
      <c r="N9354">
        <v>47084.56</v>
      </c>
      <c r="O9354">
        <v>8715.44</v>
      </c>
      <c r="P9354" t="s">
        <v>65</v>
      </c>
      <c r="Q9354" t="s">
        <v>30</v>
      </c>
      <c r="R9354" t="s">
        <v>39</v>
      </c>
      <c r="S9354">
        <f t="shared" si="292"/>
        <v>2024</v>
      </c>
      <c r="T9354">
        <f t="shared" si="293"/>
        <v>8</v>
      </c>
    </row>
    <row r="9355" spans="1:20" x14ac:dyDescent="0.3">
      <c r="A9355" s="1">
        <v>45527</v>
      </c>
      <c r="B9355" t="s">
        <v>9800</v>
      </c>
      <c r="C9355" t="s">
        <v>137</v>
      </c>
      <c r="D9355" t="s">
        <v>23</v>
      </c>
      <c r="E9355" t="s">
        <v>24</v>
      </c>
      <c r="F9355" t="s">
        <v>69</v>
      </c>
      <c r="G9355" t="s">
        <v>46</v>
      </c>
      <c r="H9355" t="s">
        <v>132</v>
      </c>
      <c r="I9355" t="s">
        <v>28</v>
      </c>
      <c r="J9355">
        <v>23</v>
      </c>
      <c r="K9355">
        <v>3500</v>
      </c>
      <c r="L9355">
        <v>5</v>
      </c>
      <c r="M9355">
        <v>76475</v>
      </c>
      <c r="N9355">
        <v>67184.100000000006</v>
      </c>
      <c r="O9355">
        <v>9290.9</v>
      </c>
      <c r="P9355" t="s">
        <v>65</v>
      </c>
      <c r="Q9355" t="s">
        <v>90</v>
      </c>
      <c r="R9355" t="s">
        <v>61</v>
      </c>
      <c r="S9355">
        <f t="shared" si="292"/>
        <v>2024</v>
      </c>
      <c r="T9355">
        <f t="shared" si="293"/>
        <v>8</v>
      </c>
    </row>
    <row r="9356" spans="1:20" x14ac:dyDescent="0.3">
      <c r="A9356" s="1">
        <v>45528</v>
      </c>
      <c r="B9356" t="s">
        <v>9801</v>
      </c>
      <c r="C9356" t="s">
        <v>64</v>
      </c>
      <c r="D9356" t="s">
        <v>50</v>
      </c>
      <c r="E9356" t="s">
        <v>44</v>
      </c>
      <c r="F9356" t="s">
        <v>45</v>
      </c>
      <c r="G9356" t="s">
        <v>37</v>
      </c>
      <c r="H9356" t="s">
        <v>140</v>
      </c>
      <c r="I9356" t="s">
        <v>71</v>
      </c>
      <c r="J9356">
        <v>13</v>
      </c>
      <c r="K9356">
        <v>900</v>
      </c>
      <c r="L9356">
        <v>0</v>
      </c>
      <c r="M9356">
        <v>11700</v>
      </c>
      <c r="N9356">
        <v>8706.9699999999993</v>
      </c>
      <c r="O9356">
        <v>2993.03</v>
      </c>
      <c r="P9356" t="s">
        <v>65</v>
      </c>
      <c r="Q9356" t="s">
        <v>47</v>
      </c>
      <c r="R9356" t="s">
        <v>123</v>
      </c>
      <c r="S9356">
        <f t="shared" si="292"/>
        <v>2024</v>
      </c>
      <c r="T9356">
        <f t="shared" si="293"/>
        <v>8</v>
      </c>
    </row>
    <row r="9357" spans="1:20" x14ac:dyDescent="0.3">
      <c r="A9357" s="1">
        <v>45529</v>
      </c>
      <c r="B9357" t="s">
        <v>9802</v>
      </c>
      <c r="C9357" t="s">
        <v>98</v>
      </c>
      <c r="D9357" t="s">
        <v>43</v>
      </c>
      <c r="E9357" t="s">
        <v>51</v>
      </c>
      <c r="F9357" t="s">
        <v>192</v>
      </c>
      <c r="G9357" t="s">
        <v>46</v>
      </c>
      <c r="H9357" t="s">
        <v>140</v>
      </c>
      <c r="I9357" t="s">
        <v>71</v>
      </c>
      <c r="J9357">
        <v>22</v>
      </c>
      <c r="K9357">
        <v>900</v>
      </c>
      <c r="L9357">
        <v>18</v>
      </c>
      <c r="M9357">
        <v>16236</v>
      </c>
      <c r="N9357">
        <v>14353.14</v>
      </c>
      <c r="O9357">
        <v>1882.86</v>
      </c>
      <c r="P9357" t="s">
        <v>72</v>
      </c>
      <c r="Q9357" t="s">
        <v>47</v>
      </c>
      <c r="R9357" t="s">
        <v>73</v>
      </c>
      <c r="S9357">
        <f t="shared" si="292"/>
        <v>2024</v>
      </c>
      <c r="T9357">
        <f t="shared" si="293"/>
        <v>8</v>
      </c>
    </row>
    <row r="9358" spans="1:20" x14ac:dyDescent="0.3">
      <c r="A9358" s="1">
        <v>45530</v>
      </c>
      <c r="B9358" t="s">
        <v>9803</v>
      </c>
      <c r="C9358" t="s">
        <v>34</v>
      </c>
      <c r="D9358" t="s">
        <v>43</v>
      </c>
      <c r="E9358" t="s">
        <v>44</v>
      </c>
      <c r="F9358" t="s">
        <v>45</v>
      </c>
      <c r="G9358" t="s">
        <v>85</v>
      </c>
      <c r="H9358" t="s">
        <v>70</v>
      </c>
      <c r="I9358" t="s">
        <v>71</v>
      </c>
      <c r="J9358">
        <v>4</v>
      </c>
      <c r="K9358">
        <v>600</v>
      </c>
      <c r="L9358">
        <v>19</v>
      </c>
      <c r="M9358">
        <v>1944</v>
      </c>
      <c r="N9358">
        <v>1727.49</v>
      </c>
      <c r="O9358">
        <v>216.51</v>
      </c>
      <c r="P9358" t="s">
        <v>93</v>
      </c>
      <c r="Q9358" t="s">
        <v>47</v>
      </c>
      <c r="R9358" t="s">
        <v>31</v>
      </c>
      <c r="S9358">
        <f t="shared" si="292"/>
        <v>2024</v>
      </c>
      <c r="T9358">
        <f t="shared" si="293"/>
        <v>8</v>
      </c>
    </row>
    <row r="9359" spans="1:20" x14ac:dyDescent="0.3">
      <c r="A9359" s="1">
        <v>45531</v>
      </c>
      <c r="B9359" t="s">
        <v>9804</v>
      </c>
      <c r="C9359" t="s">
        <v>42</v>
      </c>
      <c r="D9359" t="s">
        <v>23</v>
      </c>
      <c r="E9359" t="s">
        <v>44</v>
      </c>
      <c r="F9359" t="s">
        <v>45</v>
      </c>
      <c r="G9359" t="s">
        <v>85</v>
      </c>
      <c r="H9359" t="s">
        <v>120</v>
      </c>
      <c r="I9359" t="s">
        <v>28</v>
      </c>
      <c r="J9359">
        <v>9</v>
      </c>
      <c r="K9359">
        <v>15000</v>
      </c>
      <c r="L9359">
        <v>8</v>
      </c>
      <c r="M9359">
        <v>124200</v>
      </c>
      <c r="N9359">
        <v>93549.04</v>
      </c>
      <c r="O9359">
        <v>30650.959999999999</v>
      </c>
      <c r="P9359" t="s">
        <v>93</v>
      </c>
      <c r="Q9359" t="s">
        <v>47</v>
      </c>
      <c r="R9359" t="s">
        <v>102</v>
      </c>
      <c r="S9359">
        <f t="shared" si="292"/>
        <v>2024</v>
      </c>
      <c r="T9359">
        <f t="shared" si="293"/>
        <v>8</v>
      </c>
    </row>
    <row r="9360" spans="1:20" x14ac:dyDescent="0.3">
      <c r="A9360" s="1">
        <v>45532</v>
      </c>
      <c r="B9360" t="s">
        <v>9805</v>
      </c>
      <c r="C9360" t="s">
        <v>143</v>
      </c>
      <c r="D9360" t="s">
        <v>43</v>
      </c>
      <c r="E9360" t="s">
        <v>35</v>
      </c>
      <c r="F9360" t="s">
        <v>36</v>
      </c>
      <c r="G9360" t="s">
        <v>37</v>
      </c>
      <c r="H9360" t="s">
        <v>53</v>
      </c>
      <c r="I9360" t="s">
        <v>54</v>
      </c>
      <c r="J9360">
        <v>20</v>
      </c>
      <c r="K9360">
        <v>2500</v>
      </c>
      <c r="L9360">
        <v>9</v>
      </c>
      <c r="M9360">
        <v>45500</v>
      </c>
      <c r="N9360">
        <v>34908.89</v>
      </c>
      <c r="O9360">
        <v>10591.11</v>
      </c>
      <c r="P9360" t="s">
        <v>72</v>
      </c>
      <c r="Q9360" t="s">
        <v>90</v>
      </c>
      <c r="R9360" t="s">
        <v>86</v>
      </c>
      <c r="S9360">
        <f t="shared" si="292"/>
        <v>2024</v>
      </c>
      <c r="T9360">
        <f t="shared" si="293"/>
        <v>8</v>
      </c>
    </row>
    <row r="9361" spans="1:20" x14ac:dyDescent="0.3">
      <c r="A9361" s="1">
        <v>45533</v>
      </c>
      <c r="B9361" t="s">
        <v>9806</v>
      </c>
      <c r="C9361" t="s">
        <v>64</v>
      </c>
      <c r="D9361" t="s">
        <v>43</v>
      </c>
      <c r="E9361" t="s">
        <v>24</v>
      </c>
      <c r="F9361" t="s">
        <v>69</v>
      </c>
      <c r="G9361" t="s">
        <v>37</v>
      </c>
      <c r="H9361" t="s">
        <v>80</v>
      </c>
      <c r="I9361" t="s">
        <v>28</v>
      </c>
      <c r="J9361">
        <v>19</v>
      </c>
      <c r="K9361">
        <v>12000</v>
      </c>
      <c r="L9361">
        <v>8</v>
      </c>
      <c r="M9361">
        <v>209760</v>
      </c>
      <c r="N9361">
        <v>180499.98</v>
      </c>
      <c r="O9361">
        <v>29260.02</v>
      </c>
      <c r="P9361" t="s">
        <v>65</v>
      </c>
      <c r="Q9361" t="s">
        <v>30</v>
      </c>
      <c r="R9361" t="s">
        <v>39</v>
      </c>
      <c r="S9361">
        <f t="shared" si="292"/>
        <v>2024</v>
      </c>
      <c r="T9361">
        <f t="shared" si="293"/>
        <v>8</v>
      </c>
    </row>
    <row r="9362" spans="1:20" x14ac:dyDescent="0.3">
      <c r="A9362" s="1">
        <v>45534</v>
      </c>
      <c r="B9362" t="s">
        <v>9807</v>
      </c>
      <c r="C9362" t="s">
        <v>68</v>
      </c>
      <c r="D9362" t="s">
        <v>23</v>
      </c>
      <c r="E9362" t="s">
        <v>51</v>
      </c>
      <c r="F9362" t="s">
        <v>192</v>
      </c>
      <c r="G9362" t="s">
        <v>46</v>
      </c>
      <c r="H9362" t="s">
        <v>132</v>
      </c>
      <c r="I9362" t="s">
        <v>28</v>
      </c>
      <c r="J9362">
        <v>16</v>
      </c>
      <c r="K9362">
        <v>3500</v>
      </c>
      <c r="L9362">
        <v>11</v>
      </c>
      <c r="M9362">
        <v>49840</v>
      </c>
      <c r="N9362">
        <v>44142.09</v>
      </c>
      <c r="O9362">
        <v>5697.91</v>
      </c>
      <c r="P9362" t="s">
        <v>72</v>
      </c>
      <c r="Q9362" t="s">
        <v>90</v>
      </c>
      <c r="R9362" t="s">
        <v>39</v>
      </c>
      <c r="S9362">
        <f t="shared" si="292"/>
        <v>2024</v>
      </c>
      <c r="T9362">
        <f t="shared" si="293"/>
        <v>8</v>
      </c>
    </row>
    <row r="9363" spans="1:20" x14ac:dyDescent="0.3">
      <c r="A9363" s="1">
        <v>45535</v>
      </c>
      <c r="B9363" t="s">
        <v>9808</v>
      </c>
      <c r="C9363" t="s">
        <v>76</v>
      </c>
      <c r="D9363" t="s">
        <v>23</v>
      </c>
      <c r="E9363" t="s">
        <v>44</v>
      </c>
      <c r="F9363" t="s">
        <v>45</v>
      </c>
      <c r="G9363" t="s">
        <v>46</v>
      </c>
      <c r="H9363" t="s">
        <v>132</v>
      </c>
      <c r="I9363" t="s">
        <v>28</v>
      </c>
      <c r="J9363">
        <v>23</v>
      </c>
      <c r="K9363">
        <v>3500</v>
      </c>
      <c r="L9363">
        <v>12</v>
      </c>
      <c r="M9363">
        <v>70840</v>
      </c>
      <c r="N9363">
        <v>54045.33</v>
      </c>
      <c r="O9363">
        <v>16794.669999999998</v>
      </c>
      <c r="P9363" t="s">
        <v>93</v>
      </c>
      <c r="Q9363" t="s">
        <v>55</v>
      </c>
      <c r="R9363" t="s">
        <v>123</v>
      </c>
      <c r="S9363">
        <f t="shared" si="292"/>
        <v>2024</v>
      </c>
      <c r="T9363">
        <f t="shared" si="293"/>
        <v>8</v>
      </c>
    </row>
    <row r="9364" spans="1:20" x14ac:dyDescent="0.3">
      <c r="A9364" s="1">
        <v>45536</v>
      </c>
      <c r="B9364" t="s">
        <v>9809</v>
      </c>
      <c r="C9364" t="s">
        <v>108</v>
      </c>
      <c r="D9364" t="s">
        <v>23</v>
      </c>
      <c r="E9364" t="s">
        <v>44</v>
      </c>
      <c r="F9364" t="s">
        <v>89</v>
      </c>
      <c r="G9364" t="s">
        <v>46</v>
      </c>
      <c r="H9364" t="s">
        <v>27</v>
      </c>
      <c r="I9364" t="s">
        <v>28</v>
      </c>
      <c r="J9364">
        <v>2</v>
      </c>
      <c r="K9364">
        <v>45000</v>
      </c>
      <c r="L9364">
        <v>10</v>
      </c>
      <c r="M9364">
        <v>81000</v>
      </c>
      <c r="N9364">
        <v>58913.82</v>
      </c>
      <c r="O9364">
        <v>22086.18</v>
      </c>
      <c r="P9364" t="s">
        <v>72</v>
      </c>
      <c r="Q9364" t="s">
        <v>90</v>
      </c>
      <c r="R9364" t="s">
        <v>102</v>
      </c>
      <c r="S9364">
        <f t="shared" si="292"/>
        <v>2024</v>
      </c>
      <c r="T9364">
        <f t="shared" si="293"/>
        <v>9</v>
      </c>
    </row>
    <row r="9365" spans="1:20" x14ac:dyDescent="0.3">
      <c r="A9365" s="1">
        <v>45537</v>
      </c>
      <c r="B9365" t="s">
        <v>9810</v>
      </c>
      <c r="C9365" t="s">
        <v>68</v>
      </c>
      <c r="D9365" t="s">
        <v>43</v>
      </c>
      <c r="E9365" t="s">
        <v>24</v>
      </c>
      <c r="F9365" t="s">
        <v>69</v>
      </c>
      <c r="G9365" t="s">
        <v>85</v>
      </c>
      <c r="H9365" t="s">
        <v>132</v>
      </c>
      <c r="I9365" t="s">
        <v>28</v>
      </c>
      <c r="J9365">
        <v>18</v>
      </c>
      <c r="K9365">
        <v>3500</v>
      </c>
      <c r="L9365">
        <v>17</v>
      </c>
      <c r="M9365">
        <v>52290</v>
      </c>
      <c r="N9365">
        <v>37892.6</v>
      </c>
      <c r="O9365">
        <v>14397.4</v>
      </c>
      <c r="P9365" t="s">
        <v>38</v>
      </c>
      <c r="Q9365" t="s">
        <v>47</v>
      </c>
      <c r="R9365" t="s">
        <v>73</v>
      </c>
      <c r="S9365">
        <f t="shared" si="292"/>
        <v>2024</v>
      </c>
      <c r="T9365">
        <f t="shared" si="293"/>
        <v>9</v>
      </c>
    </row>
    <row r="9366" spans="1:20" x14ac:dyDescent="0.3">
      <c r="A9366" s="1">
        <v>45538</v>
      </c>
      <c r="B9366" t="s">
        <v>9811</v>
      </c>
      <c r="C9366" t="s">
        <v>68</v>
      </c>
      <c r="D9366" t="s">
        <v>43</v>
      </c>
      <c r="E9366" t="s">
        <v>51</v>
      </c>
      <c r="F9366" t="s">
        <v>99</v>
      </c>
      <c r="G9366" t="s">
        <v>37</v>
      </c>
      <c r="H9366" t="s">
        <v>132</v>
      </c>
      <c r="I9366" t="s">
        <v>28</v>
      </c>
      <c r="J9366">
        <v>20</v>
      </c>
      <c r="K9366">
        <v>3500</v>
      </c>
      <c r="L9366">
        <v>0</v>
      </c>
      <c r="M9366">
        <v>70000</v>
      </c>
      <c r="N9366">
        <v>57011</v>
      </c>
      <c r="O9366">
        <v>12989</v>
      </c>
      <c r="P9366" t="s">
        <v>38</v>
      </c>
      <c r="Q9366" t="s">
        <v>90</v>
      </c>
      <c r="R9366" t="s">
        <v>81</v>
      </c>
      <c r="S9366">
        <f t="shared" si="292"/>
        <v>2024</v>
      </c>
      <c r="T9366">
        <f t="shared" si="293"/>
        <v>9</v>
      </c>
    </row>
    <row r="9367" spans="1:20" x14ac:dyDescent="0.3">
      <c r="A9367" s="1">
        <v>45539</v>
      </c>
      <c r="B9367" t="s">
        <v>9812</v>
      </c>
      <c r="C9367" t="s">
        <v>58</v>
      </c>
      <c r="D9367" t="s">
        <v>23</v>
      </c>
      <c r="E9367" t="s">
        <v>44</v>
      </c>
      <c r="F9367" t="s">
        <v>89</v>
      </c>
      <c r="G9367" t="s">
        <v>85</v>
      </c>
      <c r="H9367" t="s">
        <v>120</v>
      </c>
      <c r="I9367" t="s">
        <v>28</v>
      </c>
      <c r="J9367">
        <v>20</v>
      </c>
      <c r="K9367">
        <v>15000</v>
      </c>
      <c r="L9367">
        <v>9</v>
      </c>
      <c r="M9367">
        <v>273000</v>
      </c>
      <c r="N9367">
        <v>250362.64</v>
      </c>
      <c r="O9367">
        <v>22637.360000000001</v>
      </c>
      <c r="P9367" t="s">
        <v>93</v>
      </c>
      <c r="Q9367" t="s">
        <v>30</v>
      </c>
      <c r="R9367" t="s">
        <v>86</v>
      </c>
      <c r="S9367">
        <f t="shared" si="292"/>
        <v>2024</v>
      </c>
      <c r="T9367">
        <f t="shared" si="293"/>
        <v>9</v>
      </c>
    </row>
    <row r="9368" spans="1:20" x14ac:dyDescent="0.3">
      <c r="A9368" s="1">
        <v>45540</v>
      </c>
      <c r="B9368" t="s">
        <v>9813</v>
      </c>
      <c r="C9368" t="s">
        <v>76</v>
      </c>
      <c r="D9368" t="s">
        <v>23</v>
      </c>
      <c r="E9368" t="s">
        <v>44</v>
      </c>
      <c r="F9368" t="s">
        <v>89</v>
      </c>
      <c r="G9368" t="s">
        <v>26</v>
      </c>
      <c r="H9368" t="s">
        <v>59</v>
      </c>
      <c r="I9368" t="s">
        <v>60</v>
      </c>
      <c r="J9368">
        <v>7</v>
      </c>
      <c r="K9368">
        <v>4500</v>
      </c>
      <c r="L9368">
        <v>9</v>
      </c>
      <c r="M9368">
        <v>28665</v>
      </c>
      <c r="N9368">
        <v>25540.74</v>
      </c>
      <c r="O9368">
        <v>3124.26</v>
      </c>
      <c r="P9368" t="s">
        <v>38</v>
      </c>
      <c r="Q9368" t="s">
        <v>90</v>
      </c>
      <c r="R9368" t="s">
        <v>123</v>
      </c>
      <c r="S9368">
        <f t="shared" si="292"/>
        <v>2024</v>
      </c>
      <c r="T9368">
        <f t="shared" si="293"/>
        <v>9</v>
      </c>
    </row>
    <row r="9369" spans="1:20" x14ac:dyDescent="0.3">
      <c r="A9369" s="1">
        <v>45541</v>
      </c>
      <c r="B9369" t="s">
        <v>9814</v>
      </c>
      <c r="C9369" t="s">
        <v>76</v>
      </c>
      <c r="D9369" t="s">
        <v>43</v>
      </c>
      <c r="E9369" t="s">
        <v>24</v>
      </c>
      <c r="F9369" t="s">
        <v>111</v>
      </c>
      <c r="G9369" t="s">
        <v>46</v>
      </c>
      <c r="H9369" t="s">
        <v>120</v>
      </c>
      <c r="I9369" t="s">
        <v>28</v>
      </c>
      <c r="J9369">
        <v>2</v>
      </c>
      <c r="K9369">
        <v>15000</v>
      </c>
      <c r="L9369">
        <v>14</v>
      </c>
      <c r="M9369">
        <v>25800</v>
      </c>
      <c r="N9369">
        <v>19393.79</v>
      </c>
      <c r="O9369">
        <v>6406.21</v>
      </c>
      <c r="P9369" t="s">
        <v>65</v>
      </c>
      <c r="Q9369" t="s">
        <v>47</v>
      </c>
      <c r="R9369" t="s">
        <v>123</v>
      </c>
      <c r="S9369">
        <f t="shared" si="292"/>
        <v>2024</v>
      </c>
      <c r="T9369">
        <f t="shared" si="293"/>
        <v>9</v>
      </c>
    </row>
    <row r="9370" spans="1:20" x14ac:dyDescent="0.3">
      <c r="A9370" s="1">
        <v>45542</v>
      </c>
      <c r="B9370" t="s">
        <v>9815</v>
      </c>
      <c r="C9370" t="s">
        <v>137</v>
      </c>
      <c r="D9370" t="s">
        <v>23</v>
      </c>
      <c r="E9370" t="s">
        <v>51</v>
      </c>
      <c r="F9370" t="s">
        <v>77</v>
      </c>
      <c r="G9370" t="s">
        <v>37</v>
      </c>
      <c r="H9370" t="s">
        <v>120</v>
      </c>
      <c r="I9370" t="s">
        <v>28</v>
      </c>
      <c r="J9370">
        <v>14</v>
      </c>
      <c r="K9370">
        <v>15000</v>
      </c>
      <c r="L9370">
        <v>9</v>
      </c>
      <c r="M9370">
        <v>191100</v>
      </c>
      <c r="N9370">
        <v>160429.03</v>
      </c>
      <c r="O9370">
        <v>30670.97</v>
      </c>
      <c r="P9370" t="s">
        <v>93</v>
      </c>
      <c r="Q9370" t="s">
        <v>90</v>
      </c>
      <c r="R9370" t="s">
        <v>102</v>
      </c>
      <c r="S9370">
        <f t="shared" si="292"/>
        <v>2024</v>
      </c>
      <c r="T9370">
        <f t="shared" si="293"/>
        <v>9</v>
      </c>
    </row>
    <row r="9371" spans="1:20" x14ac:dyDescent="0.3">
      <c r="A9371" s="1">
        <v>45543</v>
      </c>
      <c r="B9371" t="s">
        <v>9816</v>
      </c>
      <c r="C9371" t="s">
        <v>108</v>
      </c>
      <c r="D9371" t="s">
        <v>43</v>
      </c>
      <c r="E9371" t="s">
        <v>51</v>
      </c>
      <c r="F9371" t="s">
        <v>77</v>
      </c>
      <c r="G9371" t="s">
        <v>85</v>
      </c>
      <c r="H9371" t="s">
        <v>120</v>
      </c>
      <c r="I9371" t="s">
        <v>28</v>
      </c>
      <c r="J9371">
        <v>4</v>
      </c>
      <c r="K9371">
        <v>15000</v>
      </c>
      <c r="L9371">
        <v>5</v>
      </c>
      <c r="M9371">
        <v>57000</v>
      </c>
      <c r="N9371">
        <v>42561.89</v>
      </c>
      <c r="O9371">
        <v>14438.11</v>
      </c>
      <c r="P9371" t="s">
        <v>72</v>
      </c>
      <c r="Q9371" t="s">
        <v>55</v>
      </c>
      <c r="R9371" t="s">
        <v>86</v>
      </c>
      <c r="S9371">
        <f t="shared" si="292"/>
        <v>2024</v>
      </c>
      <c r="T9371">
        <f t="shared" si="293"/>
        <v>9</v>
      </c>
    </row>
    <row r="9372" spans="1:20" x14ac:dyDescent="0.3">
      <c r="A9372" s="1">
        <v>45544</v>
      </c>
      <c r="B9372" t="s">
        <v>9817</v>
      </c>
      <c r="C9372" t="s">
        <v>58</v>
      </c>
      <c r="D9372" t="s">
        <v>43</v>
      </c>
      <c r="E9372" t="s">
        <v>35</v>
      </c>
      <c r="F9372" t="s">
        <v>36</v>
      </c>
      <c r="G9372" t="s">
        <v>46</v>
      </c>
      <c r="H9372" t="s">
        <v>140</v>
      </c>
      <c r="I9372" t="s">
        <v>71</v>
      </c>
      <c r="J9372">
        <v>11</v>
      </c>
      <c r="K9372">
        <v>900</v>
      </c>
      <c r="L9372">
        <v>14</v>
      </c>
      <c r="M9372">
        <v>8514</v>
      </c>
      <c r="N9372">
        <v>7493.93</v>
      </c>
      <c r="O9372">
        <v>1020.07</v>
      </c>
      <c r="P9372" t="s">
        <v>72</v>
      </c>
      <c r="Q9372" t="s">
        <v>47</v>
      </c>
      <c r="R9372" t="s">
        <v>73</v>
      </c>
      <c r="S9372">
        <f t="shared" si="292"/>
        <v>2024</v>
      </c>
      <c r="T9372">
        <f t="shared" si="293"/>
        <v>9</v>
      </c>
    </row>
    <row r="9373" spans="1:20" x14ac:dyDescent="0.3">
      <c r="A9373" s="1">
        <v>45545</v>
      </c>
      <c r="B9373" t="s">
        <v>9818</v>
      </c>
      <c r="C9373" t="s">
        <v>22</v>
      </c>
      <c r="D9373" t="s">
        <v>50</v>
      </c>
      <c r="E9373" t="s">
        <v>51</v>
      </c>
      <c r="F9373" t="s">
        <v>99</v>
      </c>
      <c r="G9373" t="s">
        <v>46</v>
      </c>
      <c r="H9373" t="s">
        <v>120</v>
      </c>
      <c r="I9373" t="s">
        <v>28</v>
      </c>
      <c r="J9373">
        <v>5</v>
      </c>
      <c r="K9373">
        <v>15000</v>
      </c>
      <c r="L9373">
        <v>19</v>
      </c>
      <c r="M9373">
        <v>60750</v>
      </c>
      <c r="N9373">
        <v>50645.72</v>
      </c>
      <c r="O9373">
        <v>10104.280000000001</v>
      </c>
      <c r="P9373" t="s">
        <v>93</v>
      </c>
      <c r="Q9373" t="s">
        <v>47</v>
      </c>
      <c r="R9373" t="s">
        <v>123</v>
      </c>
      <c r="S9373">
        <f t="shared" si="292"/>
        <v>2024</v>
      </c>
      <c r="T9373">
        <f t="shared" si="293"/>
        <v>9</v>
      </c>
    </row>
    <row r="9374" spans="1:20" x14ac:dyDescent="0.3">
      <c r="A9374" s="1">
        <v>45546</v>
      </c>
      <c r="B9374" t="s">
        <v>9819</v>
      </c>
      <c r="C9374" t="s">
        <v>137</v>
      </c>
      <c r="D9374" t="s">
        <v>23</v>
      </c>
      <c r="E9374" t="s">
        <v>24</v>
      </c>
      <c r="F9374" t="s">
        <v>111</v>
      </c>
      <c r="G9374" t="s">
        <v>37</v>
      </c>
      <c r="H9374" t="s">
        <v>53</v>
      </c>
      <c r="I9374" t="s">
        <v>54</v>
      </c>
      <c r="J9374">
        <v>9</v>
      </c>
      <c r="K9374">
        <v>2500</v>
      </c>
      <c r="L9374">
        <v>19</v>
      </c>
      <c r="M9374">
        <v>18225</v>
      </c>
      <c r="N9374">
        <v>14400.58</v>
      </c>
      <c r="O9374">
        <v>3824.42</v>
      </c>
      <c r="P9374" t="s">
        <v>72</v>
      </c>
      <c r="Q9374" t="s">
        <v>55</v>
      </c>
      <c r="R9374" t="s">
        <v>123</v>
      </c>
      <c r="S9374">
        <f t="shared" si="292"/>
        <v>2024</v>
      </c>
      <c r="T9374">
        <f t="shared" si="293"/>
        <v>9</v>
      </c>
    </row>
    <row r="9375" spans="1:20" x14ac:dyDescent="0.3">
      <c r="A9375" s="1">
        <v>45547</v>
      </c>
      <c r="B9375" t="s">
        <v>9820</v>
      </c>
      <c r="C9375" t="s">
        <v>98</v>
      </c>
      <c r="D9375" t="s">
        <v>50</v>
      </c>
      <c r="E9375" t="s">
        <v>44</v>
      </c>
      <c r="F9375" t="s">
        <v>89</v>
      </c>
      <c r="G9375" t="s">
        <v>85</v>
      </c>
      <c r="H9375" t="s">
        <v>120</v>
      </c>
      <c r="I9375" t="s">
        <v>28</v>
      </c>
      <c r="J9375">
        <v>11</v>
      </c>
      <c r="K9375">
        <v>15000</v>
      </c>
      <c r="L9375">
        <v>14</v>
      </c>
      <c r="M9375">
        <v>141900</v>
      </c>
      <c r="N9375">
        <v>120672.57</v>
      </c>
      <c r="O9375">
        <v>21227.43</v>
      </c>
      <c r="P9375" t="s">
        <v>38</v>
      </c>
      <c r="Q9375" t="s">
        <v>90</v>
      </c>
      <c r="R9375" t="s">
        <v>31</v>
      </c>
      <c r="S9375">
        <f t="shared" si="292"/>
        <v>2024</v>
      </c>
      <c r="T9375">
        <f t="shared" si="293"/>
        <v>9</v>
      </c>
    </row>
    <row r="9376" spans="1:20" x14ac:dyDescent="0.3">
      <c r="A9376" s="1">
        <v>45548</v>
      </c>
      <c r="B9376" t="s">
        <v>9821</v>
      </c>
      <c r="C9376" t="s">
        <v>98</v>
      </c>
      <c r="D9376" t="s">
        <v>50</v>
      </c>
      <c r="E9376" t="s">
        <v>24</v>
      </c>
      <c r="F9376" t="s">
        <v>111</v>
      </c>
      <c r="G9376" t="s">
        <v>85</v>
      </c>
      <c r="H9376" t="s">
        <v>120</v>
      </c>
      <c r="I9376" t="s">
        <v>28</v>
      </c>
      <c r="J9376">
        <v>21</v>
      </c>
      <c r="K9376">
        <v>15000</v>
      </c>
      <c r="L9376">
        <v>8</v>
      </c>
      <c r="M9376">
        <v>289800</v>
      </c>
      <c r="N9376">
        <v>232092.44</v>
      </c>
      <c r="O9376">
        <v>57707.56</v>
      </c>
      <c r="P9376" t="s">
        <v>38</v>
      </c>
      <c r="Q9376" t="s">
        <v>30</v>
      </c>
      <c r="R9376" t="s">
        <v>31</v>
      </c>
      <c r="S9376">
        <f t="shared" si="292"/>
        <v>2024</v>
      </c>
      <c r="T9376">
        <f t="shared" si="293"/>
        <v>9</v>
      </c>
    </row>
    <row r="9377" spans="1:20" x14ac:dyDescent="0.3">
      <c r="A9377" s="1">
        <v>45549</v>
      </c>
      <c r="B9377" t="s">
        <v>9822</v>
      </c>
      <c r="C9377" t="s">
        <v>84</v>
      </c>
      <c r="D9377" t="s">
        <v>23</v>
      </c>
      <c r="E9377" t="s">
        <v>51</v>
      </c>
      <c r="F9377" t="s">
        <v>52</v>
      </c>
      <c r="G9377" t="s">
        <v>46</v>
      </c>
      <c r="H9377" t="s">
        <v>70</v>
      </c>
      <c r="I9377" t="s">
        <v>71</v>
      </c>
      <c r="J9377">
        <v>20</v>
      </c>
      <c r="K9377">
        <v>600</v>
      </c>
      <c r="L9377">
        <v>5</v>
      </c>
      <c r="M9377">
        <v>11400</v>
      </c>
      <c r="N9377">
        <v>8733.44</v>
      </c>
      <c r="O9377">
        <v>2666.56</v>
      </c>
      <c r="P9377" t="s">
        <v>93</v>
      </c>
      <c r="Q9377" t="s">
        <v>90</v>
      </c>
      <c r="R9377" t="s">
        <v>73</v>
      </c>
      <c r="S9377">
        <f t="shared" si="292"/>
        <v>2024</v>
      </c>
      <c r="T9377">
        <f t="shared" si="293"/>
        <v>9</v>
      </c>
    </row>
    <row r="9378" spans="1:20" x14ac:dyDescent="0.3">
      <c r="A9378" s="1">
        <v>45550</v>
      </c>
      <c r="B9378" t="s">
        <v>9823</v>
      </c>
      <c r="C9378" t="s">
        <v>84</v>
      </c>
      <c r="D9378" t="s">
        <v>43</v>
      </c>
      <c r="E9378" t="s">
        <v>44</v>
      </c>
      <c r="F9378" t="s">
        <v>45</v>
      </c>
      <c r="G9378" t="s">
        <v>85</v>
      </c>
      <c r="H9378" t="s">
        <v>140</v>
      </c>
      <c r="I9378" t="s">
        <v>71</v>
      </c>
      <c r="J9378">
        <v>13</v>
      </c>
      <c r="K9378">
        <v>900</v>
      </c>
      <c r="L9378">
        <v>3</v>
      </c>
      <c r="M9378">
        <v>11349</v>
      </c>
      <c r="N9378">
        <v>9038.14</v>
      </c>
      <c r="O9378">
        <v>2310.86</v>
      </c>
      <c r="P9378" t="s">
        <v>93</v>
      </c>
      <c r="Q9378" t="s">
        <v>30</v>
      </c>
      <c r="R9378" t="s">
        <v>39</v>
      </c>
      <c r="S9378">
        <f t="shared" si="292"/>
        <v>2024</v>
      </c>
      <c r="T9378">
        <f t="shared" si="293"/>
        <v>9</v>
      </c>
    </row>
    <row r="9379" spans="1:20" x14ac:dyDescent="0.3">
      <c r="A9379" s="1">
        <v>45551</v>
      </c>
      <c r="B9379" t="s">
        <v>9824</v>
      </c>
      <c r="C9379" t="s">
        <v>68</v>
      </c>
      <c r="D9379" t="s">
        <v>43</v>
      </c>
      <c r="E9379" t="s">
        <v>24</v>
      </c>
      <c r="F9379" t="s">
        <v>69</v>
      </c>
      <c r="G9379" t="s">
        <v>85</v>
      </c>
      <c r="H9379" t="s">
        <v>80</v>
      </c>
      <c r="I9379" t="s">
        <v>28</v>
      </c>
      <c r="J9379">
        <v>12</v>
      </c>
      <c r="K9379">
        <v>12000</v>
      </c>
      <c r="L9379">
        <v>4</v>
      </c>
      <c r="M9379">
        <v>138240</v>
      </c>
      <c r="N9379">
        <v>117357.4</v>
      </c>
      <c r="O9379">
        <v>20882.599999999999</v>
      </c>
      <c r="P9379" t="s">
        <v>29</v>
      </c>
      <c r="Q9379" t="s">
        <v>90</v>
      </c>
      <c r="R9379" t="s">
        <v>102</v>
      </c>
      <c r="S9379">
        <f t="shared" si="292"/>
        <v>2024</v>
      </c>
      <c r="T9379">
        <f t="shared" si="293"/>
        <v>9</v>
      </c>
    </row>
    <row r="9380" spans="1:20" x14ac:dyDescent="0.3">
      <c r="A9380" s="1">
        <v>45552</v>
      </c>
      <c r="B9380" t="s">
        <v>9825</v>
      </c>
      <c r="C9380" t="s">
        <v>108</v>
      </c>
      <c r="D9380" t="s">
        <v>50</v>
      </c>
      <c r="E9380" t="s">
        <v>35</v>
      </c>
      <c r="F9380" t="s">
        <v>36</v>
      </c>
      <c r="G9380" t="s">
        <v>46</v>
      </c>
      <c r="H9380" t="s">
        <v>140</v>
      </c>
      <c r="I9380" t="s">
        <v>71</v>
      </c>
      <c r="J9380">
        <v>14</v>
      </c>
      <c r="K9380">
        <v>900</v>
      </c>
      <c r="L9380">
        <v>8</v>
      </c>
      <c r="M9380">
        <v>11592</v>
      </c>
      <c r="N9380">
        <v>10346.450000000001</v>
      </c>
      <c r="O9380">
        <v>1245.55</v>
      </c>
      <c r="P9380" t="s">
        <v>38</v>
      </c>
      <c r="Q9380" t="s">
        <v>55</v>
      </c>
      <c r="R9380" t="s">
        <v>61</v>
      </c>
      <c r="S9380">
        <f t="shared" si="292"/>
        <v>2024</v>
      </c>
      <c r="T9380">
        <f t="shared" si="293"/>
        <v>9</v>
      </c>
    </row>
    <row r="9381" spans="1:20" x14ac:dyDescent="0.3">
      <c r="A9381" s="1">
        <v>45553</v>
      </c>
      <c r="B9381" t="s">
        <v>9826</v>
      </c>
      <c r="C9381" t="s">
        <v>84</v>
      </c>
      <c r="D9381" t="s">
        <v>23</v>
      </c>
      <c r="E9381" t="s">
        <v>51</v>
      </c>
      <c r="F9381" t="s">
        <v>52</v>
      </c>
      <c r="G9381" t="s">
        <v>46</v>
      </c>
      <c r="H9381" t="s">
        <v>120</v>
      </c>
      <c r="I9381" t="s">
        <v>28</v>
      </c>
      <c r="J9381">
        <v>10</v>
      </c>
      <c r="K9381">
        <v>15000</v>
      </c>
      <c r="L9381">
        <v>19</v>
      </c>
      <c r="M9381">
        <v>121500</v>
      </c>
      <c r="N9381">
        <v>103188.56</v>
      </c>
      <c r="O9381">
        <v>18311.439999999999</v>
      </c>
      <c r="P9381" t="s">
        <v>38</v>
      </c>
      <c r="Q9381" t="s">
        <v>90</v>
      </c>
      <c r="R9381" t="s">
        <v>102</v>
      </c>
      <c r="S9381">
        <f t="shared" si="292"/>
        <v>2024</v>
      </c>
      <c r="T9381">
        <f t="shared" si="293"/>
        <v>9</v>
      </c>
    </row>
    <row r="9382" spans="1:20" x14ac:dyDescent="0.3">
      <c r="A9382" s="1">
        <v>45554</v>
      </c>
      <c r="B9382" t="s">
        <v>9827</v>
      </c>
      <c r="C9382" t="s">
        <v>143</v>
      </c>
      <c r="D9382" t="s">
        <v>50</v>
      </c>
      <c r="E9382" t="s">
        <v>35</v>
      </c>
      <c r="F9382" t="s">
        <v>36</v>
      </c>
      <c r="G9382" t="s">
        <v>26</v>
      </c>
      <c r="H9382" t="s">
        <v>59</v>
      </c>
      <c r="I9382" t="s">
        <v>60</v>
      </c>
      <c r="J9382">
        <v>25</v>
      </c>
      <c r="K9382">
        <v>4500</v>
      </c>
      <c r="L9382">
        <v>7</v>
      </c>
      <c r="M9382">
        <v>104625</v>
      </c>
      <c r="N9382">
        <v>92817.97</v>
      </c>
      <c r="O9382">
        <v>11807.03</v>
      </c>
      <c r="P9382" t="s">
        <v>38</v>
      </c>
      <c r="Q9382" t="s">
        <v>47</v>
      </c>
      <c r="R9382" t="s">
        <v>39</v>
      </c>
      <c r="S9382">
        <f t="shared" si="292"/>
        <v>2024</v>
      </c>
      <c r="T9382">
        <f t="shared" si="293"/>
        <v>9</v>
      </c>
    </row>
    <row r="9383" spans="1:20" x14ac:dyDescent="0.3">
      <c r="A9383" s="1">
        <v>45555</v>
      </c>
      <c r="B9383" t="s">
        <v>9828</v>
      </c>
      <c r="C9383" t="s">
        <v>64</v>
      </c>
      <c r="D9383" t="s">
        <v>43</v>
      </c>
      <c r="E9383" t="s">
        <v>24</v>
      </c>
      <c r="F9383" t="s">
        <v>111</v>
      </c>
      <c r="G9383" t="s">
        <v>26</v>
      </c>
      <c r="H9383" t="s">
        <v>59</v>
      </c>
      <c r="I9383" t="s">
        <v>60</v>
      </c>
      <c r="J9383">
        <v>2</v>
      </c>
      <c r="K9383">
        <v>4500</v>
      </c>
      <c r="L9383">
        <v>19</v>
      </c>
      <c r="M9383">
        <v>7290</v>
      </c>
      <c r="N9383">
        <v>6698.36</v>
      </c>
      <c r="O9383">
        <v>591.64</v>
      </c>
      <c r="P9383" t="s">
        <v>93</v>
      </c>
      <c r="Q9383" t="s">
        <v>90</v>
      </c>
      <c r="R9383" t="s">
        <v>61</v>
      </c>
      <c r="S9383">
        <f t="shared" si="292"/>
        <v>2024</v>
      </c>
      <c r="T9383">
        <f t="shared" si="293"/>
        <v>9</v>
      </c>
    </row>
    <row r="9384" spans="1:20" x14ac:dyDescent="0.3">
      <c r="A9384" s="1">
        <v>45556</v>
      </c>
      <c r="B9384" t="s">
        <v>9829</v>
      </c>
      <c r="C9384" t="s">
        <v>58</v>
      </c>
      <c r="D9384" t="s">
        <v>50</v>
      </c>
      <c r="E9384" t="s">
        <v>35</v>
      </c>
      <c r="F9384" t="s">
        <v>36</v>
      </c>
      <c r="G9384" t="s">
        <v>26</v>
      </c>
      <c r="H9384" t="s">
        <v>53</v>
      </c>
      <c r="I9384" t="s">
        <v>54</v>
      </c>
      <c r="J9384">
        <v>18</v>
      </c>
      <c r="K9384">
        <v>2500</v>
      </c>
      <c r="L9384">
        <v>7</v>
      </c>
      <c r="M9384">
        <v>41850</v>
      </c>
      <c r="N9384">
        <v>38399.160000000003</v>
      </c>
      <c r="O9384">
        <v>3450.84</v>
      </c>
      <c r="P9384" t="s">
        <v>29</v>
      </c>
      <c r="Q9384" t="s">
        <v>55</v>
      </c>
      <c r="R9384" t="s">
        <v>73</v>
      </c>
      <c r="S9384">
        <f t="shared" si="292"/>
        <v>2024</v>
      </c>
      <c r="T9384">
        <f t="shared" si="293"/>
        <v>9</v>
      </c>
    </row>
    <row r="9385" spans="1:20" x14ac:dyDescent="0.3">
      <c r="A9385" s="1">
        <v>45557</v>
      </c>
      <c r="B9385" t="s">
        <v>9830</v>
      </c>
      <c r="C9385" t="s">
        <v>22</v>
      </c>
      <c r="D9385" t="s">
        <v>43</v>
      </c>
      <c r="E9385" t="s">
        <v>44</v>
      </c>
      <c r="F9385" t="s">
        <v>89</v>
      </c>
      <c r="G9385" t="s">
        <v>85</v>
      </c>
      <c r="H9385" t="s">
        <v>59</v>
      </c>
      <c r="I9385" t="s">
        <v>60</v>
      </c>
      <c r="J9385">
        <v>5</v>
      </c>
      <c r="K9385">
        <v>4500</v>
      </c>
      <c r="L9385">
        <v>5</v>
      </c>
      <c r="M9385">
        <v>21375</v>
      </c>
      <c r="N9385">
        <v>17469.669999999998</v>
      </c>
      <c r="O9385">
        <v>3905.33</v>
      </c>
      <c r="P9385" t="s">
        <v>38</v>
      </c>
      <c r="Q9385" t="s">
        <v>47</v>
      </c>
      <c r="R9385" t="s">
        <v>73</v>
      </c>
      <c r="S9385">
        <f t="shared" si="292"/>
        <v>2024</v>
      </c>
      <c r="T9385">
        <f t="shared" si="293"/>
        <v>9</v>
      </c>
    </row>
    <row r="9386" spans="1:20" x14ac:dyDescent="0.3">
      <c r="A9386" s="1">
        <v>45558</v>
      </c>
      <c r="B9386" t="s">
        <v>9831</v>
      </c>
      <c r="C9386" t="s">
        <v>34</v>
      </c>
      <c r="D9386" t="s">
        <v>43</v>
      </c>
      <c r="E9386" t="s">
        <v>51</v>
      </c>
      <c r="F9386" t="s">
        <v>99</v>
      </c>
      <c r="G9386" t="s">
        <v>46</v>
      </c>
      <c r="H9386" t="s">
        <v>70</v>
      </c>
      <c r="I9386" t="s">
        <v>71</v>
      </c>
      <c r="J9386">
        <v>25</v>
      </c>
      <c r="K9386">
        <v>600</v>
      </c>
      <c r="L9386">
        <v>13</v>
      </c>
      <c r="M9386">
        <v>13050</v>
      </c>
      <c r="N9386">
        <v>10888.83</v>
      </c>
      <c r="O9386">
        <v>2161.17</v>
      </c>
      <c r="P9386" t="s">
        <v>65</v>
      </c>
      <c r="Q9386" t="s">
        <v>55</v>
      </c>
      <c r="R9386" t="s">
        <v>123</v>
      </c>
      <c r="S9386">
        <f t="shared" si="292"/>
        <v>2024</v>
      </c>
      <c r="T9386">
        <f t="shared" si="293"/>
        <v>9</v>
      </c>
    </row>
    <row r="9387" spans="1:20" x14ac:dyDescent="0.3">
      <c r="A9387" s="1">
        <v>45559</v>
      </c>
      <c r="B9387" t="s">
        <v>9832</v>
      </c>
      <c r="C9387" t="s">
        <v>22</v>
      </c>
      <c r="D9387" t="s">
        <v>23</v>
      </c>
      <c r="E9387" t="s">
        <v>24</v>
      </c>
      <c r="F9387" t="s">
        <v>25</v>
      </c>
      <c r="G9387" t="s">
        <v>85</v>
      </c>
      <c r="H9387" t="s">
        <v>27</v>
      </c>
      <c r="I9387" t="s">
        <v>28</v>
      </c>
      <c r="J9387">
        <v>17</v>
      </c>
      <c r="K9387">
        <v>45000</v>
      </c>
      <c r="L9387">
        <v>9</v>
      </c>
      <c r="M9387">
        <v>696150</v>
      </c>
      <c r="N9387">
        <v>526997.05000000005</v>
      </c>
      <c r="O9387">
        <v>169152.95</v>
      </c>
      <c r="P9387" t="s">
        <v>38</v>
      </c>
      <c r="Q9387" t="s">
        <v>30</v>
      </c>
      <c r="R9387" t="s">
        <v>123</v>
      </c>
      <c r="S9387">
        <f t="shared" si="292"/>
        <v>2024</v>
      </c>
      <c r="T9387">
        <f t="shared" si="293"/>
        <v>9</v>
      </c>
    </row>
    <row r="9388" spans="1:20" x14ac:dyDescent="0.3">
      <c r="A9388" s="1">
        <v>45560</v>
      </c>
      <c r="B9388" t="s">
        <v>9833</v>
      </c>
      <c r="C9388" t="s">
        <v>84</v>
      </c>
      <c r="D9388" t="s">
        <v>23</v>
      </c>
      <c r="E9388" t="s">
        <v>44</v>
      </c>
      <c r="F9388" t="s">
        <v>89</v>
      </c>
      <c r="G9388" t="s">
        <v>37</v>
      </c>
      <c r="H9388" t="s">
        <v>53</v>
      </c>
      <c r="I9388" t="s">
        <v>54</v>
      </c>
      <c r="J9388">
        <v>10</v>
      </c>
      <c r="K9388">
        <v>2500</v>
      </c>
      <c r="L9388">
        <v>19</v>
      </c>
      <c r="M9388">
        <v>20250</v>
      </c>
      <c r="N9388">
        <v>16996.740000000002</v>
      </c>
      <c r="O9388">
        <v>3253.26</v>
      </c>
      <c r="P9388" t="s">
        <v>65</v>
      </c>
      <c r="Q9388" t="s">
        <v>30</v>
      </c>
      <c r="R9388" t="s">
        <v>102</v>
      </c>
      <c r="S9388">
        <f t="shared" si="292"/>
        <v>2024</v>
      </c>
      <c r="T9388">
        <f t="shared" si="293"/>
        <v>9</v>
      </c>
    </row>
    <row r="9389" spans="1:20" x14ac:dyDescent="0.3">
      <c r="A9389" s="1">
        <v>45561</v>
      </c>
      <c r="B9389" t="s">
        <v>9834</v>
      </c>
      <c r="C9389" t="s">
        <v>137</v>
      </c>
      <c r="D9389" t="s">
        <v>43</v>
      </c>
      <c r="E9389" t="s">
        <v>35</v>
      </c>
      <c r="F9389" t="s">
        <v>36</v>
      </c>
      <c r="G9389" t="s">
        <v>85</v>
      </c>
      <c r="H9389" t="s">
        <v>80</v>
      </c>
      <c r="I9389" t="s">
        <v>28</v>
      </c>
      <c r="J9389">
        <v>21</v>
      </c>
      <c r="K9389">
        <v>12000</v>
      </c>
      <c r="L9389">
        <v>9</v>
      </c>
      <c r="M9389">
        <v>229320</v>
      </c>
      <c r="N9389">
        <v>191325.75</v>
      </c>
      <c r="O9389">
        <v>37994.25</v>
      </c>
      <c r="P9389" t="s">
        <v>65</v>
      </c>
      <c r="Q9389" t="s">
        <v>30</v>
      </c>
      <c r="R9389" t="s">
        <v>61</v>
      </c>
      <c r="S9389">
        <f t="shared" si="292"/>
        <v>2024</v>
      </c>
      <c r="T9389">
        <f t="shared" si="293"/>
        <v>9</v>
      </c>
    </row>
    <row r="9390" spans="1:20" x14ac:dyDescent="0.3">
      <c r="A9390" s="1">
        <v>45562</v>
      </c>
      <c r="B9390" t="s">
        <v>9835</v>
      </c>
      <c r="C9390" t="s">
        <v>84</v>
      </c>
      <c r="D9390" t="s">
        <v>43</v>
      </c>
      <c r="E9390" t="s">
        <v>35</v>
      </c>
      <c r="F9390" t="s">
        <v>36</v>
      </c>
      <c r="G9390" t="s">
        <v>46</v>
      </c>
      <c r="H9390" t="s">
        <v>132</v>
      </c>
      <c r="I9390" t="s">
        <v>28</v>
      </c>
      <c r="J9390">
        <v>23</v>
      </c>
      <c r="K9390">
        <v>3500</v>
      </c>
      <c r="L9390">
        <v>11</v>
      </c>
      <c r="M9390">
        <v>71645</v>
      </c>
      <c r="N9390">
        <v>55551.95</v>
      </c>
      <c r="O9390">
        <v>16093.05</v>
      </c>
      <c r="P9390" t="s">
        <v>38</v>
      </c>
      <c r="Q9390" t="s">
        <v>30</v>
      </c>
      <c r="R9390" t="s">
        <v>81</v>
      </c>
      <c r="S9390">
        <f t="shared" si="292"/>
        <v>2024</v>
      </c>
      <c r="T9390">
        <f t="shared" si="293"/>
        <v>9</v>
      </c>
    </row>
    <row r="9391" spans="1:20" x14ac:dyDescent="0.3">
      <c r="A9391" s="1">
        <v>45563</v>
      </c>
      <c r="B9391" t="s">
        <v>9836</v>
      </c>
      <c r="C9391" t="s">
        <v>22</v>
      </c>
      <c r="D9391" t="s">
        <v>23</v>
      </c>
      <c r="E9391" t="s">
        <v>24</v>
      </c>
      <c r="F9391" t="s">
        <v>69</v>
      </c>
      <c r="G9391" t="s">
        <v>85</v>
      </c>
      <c r="H9391" t="s">
        <v>53</v>
      </c>
      <c r="I9391" t="s">
        <v>54</v>
      </c>
      <c r="J9391">
        <v>24</v>
      </c>
      <c r="K9391">
        <v>2500</v>
      </c>
      <c r="L9391">
        <v>10</v>
      </c>
      <c r="M9391">
        <v>54000</v>
      </c>
      <c r="N9391">
        <v>49509.73</v>
      </c>
      <c r="O9391">
        <v>4490.2700000000004</v>
      </c>
      <c r="P9391" t="s">
        <v>65</v>
      </c>
      <c r="Q9391" t="s">
        <v>47</v>
      </c>
      <c r="R9391" t="s">
        <v>102</v>
      </c>
      <c r="S9391">
        <f t="shared" si="292"/>
        <v>2024</v>
      </c>
      <c r="T9391">
        <f t="shared" si="293"/>
        <v>9</v>
      </c>
    </row>
    <row r="9392" spans="1:20" x14ac:dyDescent="0.3">
      <c r="A9392" s="1">
        <v>45564</v>
      </c>
      <c r="B9392" t="s">
        <v>9837</v>
      </c>
      <c r="C9392" t="s">
        <v>137</v>
      </c>
      <c r="D9392" t="s">
        <v>50</v>
      </c>
      <c r="E9392" t="s">
        <v>51</v>
      </c>
      <c r="F9392" t="s">
        <v>77</v>
      </c>
      <c r="G9392" t="s">
        <v>26</v>
      </c>
      <c r="H9392" t="s">
        <v>132</v>
      </c>
      <c r="I9392" t="s">
        <v>28</v>
      </c>
      <c r="J9392">
        <v>4</v>
      </c>
      <c r="K9392">
        <v>3500</v>
      </c>
      <c r="L9392">
        <v>15</v>
      </c>
      <c r="M9392">
        <v>11900</v>
      </c>
      <c r="N9392">
        <v>9235.1</v>
      </c>
      <c r="O9392">
        <v>2664.9</v>
      </c>
      <c r="P9392" t="s">
        <v>65</v>
      </c>
      <c r="Q9392" t="s">
        <v>90</v>
      </c>
      <c r="R9392" t="s">
        <v>81</v>
      </c>
      <c r="S9392">
        <f t="shared" si="292"/>
        <v>2024</v>
      </c>
      <c r="T9392">
        <f t="shared" si="293"/>
        <v>9</v>
      </c>
    </row>
    <row r="9393" spans="1:20" x14ac:dyDescent="0.3">
      <c r="A9393" s="1">
        <v>45565</v>
      </c>
      <c r="B9393" t="s">
        <v>9838</v>
      </c>
      <c r="C9393" t="s">
        <v>42</v>
      </c>
      <c r="D9393" t="s">
        <v>43</v>
      </c>
      <c r="E9393" t="s">
        <v>24</v>
      </c>
      <c r="F9393" t="s">
        <v>25</v>
      </c>
      <c r="G9393" t="s">
        <v>37</v>
      </c>
      <c r="H9393" t="s">
        <v>80</v>
      </c>
      <c r="I9393" t="s">
        <v>28</v>
      </c>
      <c r="J9393">
        <v>14</v>
      </c>
      <c r="K9393">
        <v>12000</v>
      </c>
      <c r="L9393">
        <v>2</v>
      </c>
      <c r="M9393">
        <v>164640</v>
      </c>
      <c r="N9393">
        <v>122207.53</v>
      </c>
      <c r="O9393">
        <v>42432.47</v>
      </c>
      <c r="P9393" t="s">
        <v>29</v>
      </c>
      <c r="Q9393" t="s">
        <v>90</v>
      </c>
      <c r="R9393" t="s">
        <v>73</v>
      </c>
      <c r="S9393">
        <f t="shared" si="292"/>
        <v>2024</v>
      </c>
      <c r="T9393">
        <f t="shared" si="293"/>
        <v>9</v>
      </c>
    </row>
    <row r="9394" spans="1:20" x14ac:dyDescent="0.3">
      <c r="A9394" s="1">
        <v>45566</v>
      </c>
      <c r="B9394" t="s">
        <v>9839</v>
      </c>
      <c r="C9394" t="s">
        <v>76</v>
      </c>
      <c r="D9394" t="s">
        <v>50</v>
      </c>
      <c r="E9394" t="s">
        <v>51</v>
      </c>
      <c r="F9394" t="s">
        <v>52</v>
      </c>
      <c r="G9394" t="s">
        <v>85</v>
      </c>
      <c r="H9394" t="s">
        <v>27</v>
      </c>
      <c r="I9394" t="s">
        <v>28</v>
      </c>
      <c r="J9394">
        <v>7</v>
      </c>
      <c r="K9394">
        <v>45000</v>
      </c>
      <c r="L9394">
        <v>7</v>
      </c>
      <c r="M9394">
        <v>292950</v>
      </c>
      <c r="N9394">
        <v>270871.59000000003</v>
      </c>
      <c r="O9394">
        <v>22078.41</v>
      </c>
      <c r="P9394" t="s">
        <v>38</v>
      </c>
      <c r="Q9394" t="s">
        <v>47</v>
      </c>
      <c r="R9394" t="s">
        <v>39</v>
      </c>
      <c r="S9394">
        <f t="shared" si="292"/>
        <v>2024</v>
      </c>
      <c r="T9394">
        <f t="shared" si="293"/>
        <v>10</v>
      </c>
    </row>
    <row r="9395" spans="1:20" x14ac:dyDescent="0.3">
      <c r="A9395" s="1">
        <v>45567</v>
      </c>
      <c r="B9395" t="s">
        <v>9840</v>
      </c>
      <c r="C9395" t="s">
        <v>98</v>
      </c>
      <c r="D9395" t="s">
        <v>43</v>
      </c>
      <c r="E9395" t="s">
        <v>44</v>
      </c>
      <c r="F9395" t="s">
        <v>45</v>
      </c>
      <c r="G9395" t="s">
        <v>46</v>
      </c>
      <c r="H9395" t="s">
        <v>120</v>
      </c>
      <c r="I9395" t="s">
        <v>28</v>
      </c>
      <c r="J9395">
        <v>20</v>
      </c>
      <c r="K9395">
        <v>15000</v>
      </c>
      <c r="L9395">
        <v>8</v>
      </c>
      <c r="M9395">
        <v>276000</v>
      </c>
      <c r="N9395">
        <v>246942.62</v>
      </c>
      <c r="O9395">
        <v>29057.38</v>
      </c>
      <c r="P9395" t="s">
        <v>72</v>
      </c>
      <c r="Q9395" t="s">
        <v>90</v>
      </c>
      <c r="R9395" t="s">
        <v>86</v>
      </c>
      <c r="S9395">
        <f t="shared" si="292"/>
        <v>2024</v>
      </c>
      <c r="T9395">
        <f t="shared" si="293"/>
        <v>10</v>
      </c>
    </row>
    <row r="9396" spans="1:20" x14ac:dyDescent="0.3">
      <c r="A9396" s="1">
        <v>45568</v>
      </c>
      <c r="B9396" t="s">
        <v>9841</v>
      </c>
      <c r="C9396" t="s">
        <v>64</v>
      </c>
      <c r="D9396" t="s">
        <v>43</v>
      </c>
      <c r="E9396" t="s">
        <v>51</v>
      </c>
      <c r="F9396" t="s">
        <v>99</v>
      </c>
      <c r="G9396" t="s">
        <v>37</v>
      </c>
      <c r="H9396" t="s">
        <v>120</v>
      </c>
      <c r="I9396" t="s">
        <v>28</v>
      </c>
      <c r="J9396">
        <v>8</v>
      </c>
      <c r="K9396">
        <v>15000</v>
      </c>
      <c r="L9396">
        <v>4</v>
      </c>
      <c r="M9396">
        <v>115200</v>
      </c>
      <c r="N9396">
        <v>86335.2</v>
      </c>
      <c r="O9396">
        <v>28864.799999999999</v>
      </c>
      <c r="P9396" t="s">
        <v>38</v>
      </c>
      <c r="Q9396" t="s">
        <v>47</v>
      </c>
      <c r="R9396" t="s">
        <v>73</v>
      </c>
      <c r="S9396">
        <f t="shared" si="292"/>
        <v>2024</v>
      </c>
      <c r="T9396">
        <f t="shared" si="293"/>
        <v>10</v>
      </c>
    </row>
    <row r="9397" spans="1:20" x14ac:dyDescent="0.3">
      <c r="A9397" s="1">
        <v>45569</v>
      </c>
      <c r="B9397" t="s">
        <v>9842</v>
      </c>
      <c r="C9397" t="s">
        <v>143</v>
      </c>
      <c r="D9397" t="s">
        <v>43</v>
      </c>
      <c r="E9397" t="s">
        <v>24</v>
      </c>
      <c r="F9397" t="s">
        <v>25</v>
      </c>
      <c r="G9397" t="s">
        <v>85</v>
      </c>
      <c r="H9397" t="s">
        <v>59</v>
      </c>
      <c r="I9397" t="s">
        <v>60</v>
      </c>
      <c r="J9397">
        <v>14</v>
      </c>
      <c r="K9397">
        <v>4500</v>
      </c>
      <c r="L9397">
        <v>14</v>
      </c>
      <c r="M9397">
        <v>54180</v>
      </c>
      <c r="N9397">
        <v>45688.21</v>
      </c>
      <c r="O9397">
        <v>8491.7900000000009</v>
      </c>
      <c r="P9397" t="s">
        <v>38</v>
      </c>
      <c r="Q9397" t="s">
        <v>55</v>
      </c>
      <c r="R9397" t="s">
        <v>123</v>
      </c>
      <c r="S9397">
        <f t="shared" si="292"/>
        <v>2024</v>
      </c>
      <c r="T9397">
        <f t="shared" si="293"/>
        <v>10</v>
      </c>
    </row>
    <row r="9398" spans="1:20" x14ac:dyDescent="0.3">
      <c r="A9398" s="1">
        <v>45570</v>
      </c>
      <c r="B9398" t="s">
        <v>9843</v>
      </c>
      <c r="C9398" t="s">
        <v>98</v>
      </c>
      <c r="D9398" t="s">
        <v>43</v>
      </c>
      <c r="E9398" t="s">
        <v>51</v>
      </c>
      <c r="F9398" t="s">
        <v>99</v>
      </c>
      <c r="G9398" t="s">
        <v>26</v>
      </c>
      <c r="H9398" t="s">
        <v>132</v>
      </c>
      <c r="I9398" t="s">
        <v>28</v>
      </c>
      <c r="J9398">
        <v>19</v>
      </c>
      <c r="K9398">
        <v>3500</v>
      </c>
      <c r="L9398">
        <v>14</v>
      </c>
      <c r="M9398">
        <v>57190</v>
      </c>
      <c r="N9398">
        <v>42441.98</v>
      </c>
      <c r="O9398">
        <v>14748.02</v>
      </c>
      <c r="P9398" t="s">
        <v>29</v>
      </c>
      <c r="Q9398" t="s">
        <v>90</v>
      </c>
      <c r="R9398" t="s">
        <v>86</v>
      </c>
      <c r="S9398">
        <f t="shared" si="292"/>
        <v>2024</v>
      </c>
      <c r="T9398">
        <f t="shared" si="293"/>
        <v>10</v>
      </c>
    </row>
    <row r="9399" spans="1:20" x14ac:dyDescent="0.3">
      <c r="A9399" s="1">
        <v>45571</v>
      </c>
      <c r="B9399" t="s">
        <v>9844</v>
      </c>
      <c r="C9399" t="s">
        <v>98</v>
      </c>
      <c r="D9399" t="s">
        <v>50</v>
      </c>
      <c r="E9399" t="s">
        <v>44</v>
      </c>
      <c r="F9399" t="s">
        <v>89</v>
      </c>
      <c r="G9399" t="s">
        <v>46</v>
      </c>
      <c r="H9399" t="s">
        <v>120</v>
      </c>
      <c r="I9399" t="s">
        <v>28</v>
      </c>
      <c r="J9399">
        <v>10</v>
      </c>
      <c r="K9399">
        <v>15000</v>
      </c>
      <c r="L9399">
        <v>12</v>
      </c>
      <c r="M9399">
        <v>132000</v>
      </c>
      <c r="N9399">
        <v>118843.1</v>
      </c>
      <c r="O9399">
        <v>13156.9</v>
      </c>
      <c r="P9399" t="s">
        <v>72</v>
      </c>
      <c r="Q9399" t="s">
        <v>90</v>
      </c>
      <c r="R9399" t="s">
        <v>102</v>
      </c>
      <c r="S9399">
        <f t="shared" si="292"/>
        <v>2024</v>
      </c>
      <c r="T9399">
        <f t="shared" si="293"/>
        <v>10</v>
      </c>
    </row>
    <row r="9400" spans="1:20" x14ac:dyDescent="0.3">
      <c r="A9400" s="1">
        <v>45572</v>
      </c>
      <c r="B9400" t="s">
        <v>9845</v>
      </c>
      <c r="C9400" t="s">
        <v>108</v>
      </c>
      <c r="D9400" t="s">
        <v>23</v>
      </c>
      <c r="E9400" t="s">
        <v>35</v>
      </c>
      <c r="F9400" t="s">
        <v>36</v>
      </c>
      <c r="G9400" t="s">
        <v>46</v>
      </c>
      <c r="H9400" t="s">
        <v>132</v>
      </c>
      <c r="I9400" t="s">
        <v>28</v>
      </c>
      <c r="J9400">
        <v>24</v>
      </c>
      <c r="K9400">
        <v>3500</v>
      </c>
      <c r="L9400">
        <v>2</v>
      </c>
      <c r="M9400">
        <v>82320</v>
      </c>
      <c r="N9400">
        <v>69465.72</v>
      </c>
      <c r="O9400">
        <v>12854.28</v>
      </c>
      <c r="P9400" t="s">
        <v>65</v>
      </c>
      <c r="Q9400" t="s">
        <v>55</v>
      </c>
      <c r="R9400" t="s">
        <v>61</v>
      </c>
      <c r="S9400">
        <f t="shared" si="292"/>
        <v>2024</v>
      </c>
      <c r="T9400">
        <f t="shared" si="293"/>
        <v>10</v>
      </c>
    </row>
    <row r="9401" spans="1:20" x14ac:dyDescent="0.3">
      <c r="A9401" s="1">
        <v>45573</v>
      </c>
      <c r="B9401" t="s">
        <v>9846</v>
      </c>
      <c r="C9401" t="s">
        <v>68</v>
      </c>
      <c r="D9401" t="s">
        <v>43</v>
      </c>
      <c r="E9401" t="s">
        <v>51</v>
      </c>
      <c r="F9401" t="s">
        <v>77</v>
      </c>
      <c r="G9401" t="s">
        <v>85</v>
      </c>
      <c r="H9401" t="s">
        <v>59</v>
      </c>
      <c r="I9401" t="s">
        <v>60</v>
      </c>
      <c r="J9401">
        <v>24</v>
      </c>
      <c r="K9401">
        <v>4500</v>
      </c>
      <c r="L9401">
        <v>4</v>
      </c>
      <c r="M9401">
        <v>103680</v>
      </c>
      <c r="N9401">
        <v>76142.990000000005</v>
      </c>
      <c r="O9401">
        <v>27537.01</v>
      </c>
      <c r="P9401" t="s">
        <v>65</v>
      </c>
      <c r="Q9401" t="s">
        <v>90</v>
      </c>
      <c r="R9401" t="s">
        <v>86</v>
      </c>
      <c r="S9401">
        <f t="shared" si="292"/>
        <v>2024</v>
      </c>
      <c r="T9401">
        <f t="shared" si="293"/>
        <v>10</v>
      </c>
    </row>
    <row r="9402" spans="1:20" x14ac:dyDescent="0.3">
      <c r="A9402" s="1">
        <v>45574</v>
      </c>
      <c r="B9402" t="s">
        <v>9847</v>
      </c>
      <c r="C9402" t="s">
        <v>68</v>
      </c>
      <c r="D9402" t="s">
        <v>50</v>
      </c>
      <c r="E9402" t="s">
        <v>44</v>
      </c>
      <c r="F9402" t="s">
        <v>45</v>
      </c>
      <c r="G9402" t="s">
        <v>37</v>
      </c>
      <c r="H9402" t="s">
        <v>140</v>
      </c>
      <c r="I9402" t="s">
        <v>71</v>
      </c>
      <c r="J9402">
        <v>8</v>
      </c>
      <c r="K9402">
        <v>900</v>
      </c>
      <c r="L9402">
        <v>2</v>
      </c>
      <c r="M9402">
        <v>7056</v>
      </c>
      <c r="N9402">
        <v>6530.41</v>
      </c>
      <c r="O9402">
        <v>525.59</v>
      </c>
      <c r="P9402" t="s">
        <v>65</v>
      </c>
      <c r="Q9402" t="s">
        <v>30</v>
      </c>
      <c r="R9402" t="s">
        <v>31</v>
      </c>
      <c r="S9402">
        <f t="shared" si="292"/>
        <v>2024</v>
      </c>
      <c r="T9402">
        <f t="shared" si="293"/>
        <v>10</v>
      </c>
    </row>
    <row r="9403" spans="1:20" x14ac:dyDescent="0.3">
      <c r="A9403" s="1">
        <v>45575</v>
      </c>
      <c r="B9403" t="s">
        <v>9848</v>
      </c>
      <c r="C9403" t="s">
        <v>137</v>
      </c>
      <c r="D9403" t="s">
        <v>43</v>
      </c>
      <c r="E9403" t="s">
        <v>35</v>
      </c>
      <c r="F9403" t="s">
        <v>36</v>
      </c>
      <c r="G9403" t="s">
        <v>37</v>
      </c>
      <c r="H9403" t="s">
        <v>70</v>
      </c>
      <c r="I9403" t="s">
        <v>71</v>
      </c>
      <c r="J9403">
        <v>18</v>
      </c>
      <c r="K9403">
        <v>600</v>
      </c>
      <c r="L9403">
        <v>13</v>
      </c>
      <c r="M9403">
        <v>9396</v>
      </c>
      <c r="N9403">
        <v>7117.48</v>
      </c>
      <c r="O9403">
        <v>2278.52</v>
      </c>
      <c r="P9403" t="s">
        <v>72</v>
      </c>
      <c r="Q9403" t="s">
        <v>90</v>
      </c>
      <c r="R9403" t="s">
        <v>39</v>
      </c>
      <c r="S9403">
        <f t="shared" si="292"/>
        <v>2024</v>
      </c>
      <c r="T9403">
        <f t="shared" si="293"/>
        <v>10</v>
      </c>
    </row>
    <row r="9404" spans="1:20" x14ac:dyDescent="0.3">
      <c r="A9404" s="1">
        <v>45576</v>
      </c>
      <c r="B9404" t="s">
        <v>9849</v>
      </c>
      <c r="C9404" t="s">
        <v>84</v>
      </c>
      <c r="D9404" t="s">
        <v>50</v>
      </c>
      <c r="E9404" t="s">
        <v>35</v>
      </c>
      <c r="F9404" t="s">
        <v>36</v>
      </c>
      <c r="G9404" t="s">
        <v>46</v>
      </c>
      <c r="H9404" t="s">
        <v>80</v>
      </c>
      <c r="I9404" t="s">
        <v>28</v>
      </c>
      <c r="J9404">
        <v>24</v>
      </c>
      <c r="K9404">
        <v>12000</v>
      </c>
      <c r="L9404">
        <v>16</v>
      </c>
      <c r="M9404">
        <v>241920</v>
      </c>
      <c r="N9404">
        <v>216097.34</v>
      </c>
      <c r="O9404">
        <v>25822.66</v>
      </c>
      <c r="P9404" t="s">
        <v>38</v>
      </c>
      <c r="Q9404" t="s">
        <v>47</v>
      </c>
      <c r="R9404" t="s">
        <v>102</v>
      </c>
      <c r="S9404">
        <f t="shared" si="292"/>
        <v>2024</v>
      </c>
      <c r="T9404">
        <f t="shared" si="293"/>
        <v>10</v>
      </c>
    </row>
    <row r="9405" spans="1:20" x14ac:dyDescent="0.3">
      <c r="A9405" s="1">
        <v>45577</v>
      </c>
      <c r="B9405" t="s">
        <v>9850</v>
      </c>
      <c r="C9405" t="s">
        <v>64</v>
      </c>
      <c r="D9405" t="s">
        <v>43</v>
      </c>
      <c r="E9405" t="s">
        <v>44</v>
      </c>
      <c r="F9405" t="s">
        <v>45</v>
      </c>
      <c r="G9405" t="s">
        <v>26</v>
      </c>
      <c r="H9405" t="s">
        <v>53</v>
      </c>
      <c r="I9405" t="s">
        <v>54</v>
      </c>
      <c r="J9405">
        <v>22</v>
      </c>
      <c r="K9405">
        <v>2500</v>
      </c>
      <c r="L9405">
        <v>14</v>
      </c>
      <c r="M9405">
        <v>47300</v>
      </c>
      <c r="N9405">
        <v>42649.21</v>
      </c>
      <c r="O9405">
        <v>4650.79</v>
      </c>
      <c r="P9405" t="s">
        <v>93</v>
      </c>
      <c r="Q9405" t="s">
        <v>30</v>
      </c>
      <c r="R9405" t="s">
        <v>39</v>
      </c>
      <c r="S9405">
        <f t="shared" si="292"/>
        <v>2024</v>
      </c>
      <c r="T9405">
        <f t="shared" si="293"/>
        <v>10</v>
      </c>
    </row>
    <row r="9406" spans="1:20" x14ac:dyDescent="0.3">
      <c r="A9406" s="1">
        <v>45578</v>
      </c>
      <c r="B9406" t="s">
        <v>9851</v>
      </c>
      <c r="C9406" t="s">
        <v>84</v>
      </c>
      <c r="D9406" t="s">
        <v>23</v>
      </c>
      <c r="E9406" t="s">
        <v>24</v>
      </c>
      <c r="F9406" t="s">
        <v>25</v>
      </c>
      <c r="G9406" t="s">
        <v>26</v>
      </c>
      <c r="H9406" t="s">
        <v>140</v>
      </c>
      <c r="I9406" t="s">
        <v>71</v>
      </c>
      <c r="J9406">
        <v>18</v>
      </c>
      <c r="K9406">
        <v>900</v>
      </c>
      <c r="L9406">
        <v>19</v>
      </c>
      <c r="M9406">
        <v>13122</v>
      </c>
      <c r="N9406">
        <v>11376.98</v>
      </c>
      <c r="O9406">
        <v>1745.02</v>
      </c>
      <c r="P9406" t="s">
        <v>93</v>
      </c>
      <c r="Q9406" t="s">
        <v>30</v>
      </c>
      <c r="R9406" t="s">
        <v>39</v>
      </c>
      <c r="S9406">
        <f t="shared" si="292"/>
        <v>2024</v>
      </c>
      <c r="T9406">
        <f t="shared" si="293"/>
        <v>10</v>
      </c>
    </row>
    <row r="9407" spans="1:20" x14ac:dyDescent="0.3">
      <c r="A9407" s="1">
        <v>45579</v>
      </c>
      <c r="B9407" t="s">
        <v>9852</v>
      </c>
      <c r="C9407" t="s">
        <v>137</v>
      </c>
      <c r="D9407" t="s">
        <v>23</v>
      </c>
      <c r="E9407" t="s">
        <v>44</v>
      </c>
      <c r="F9407" t="s">
        <v>45</v>
      </c>
      <c r="G9407" t="s">
        <v>85</v>
      </c>
      <c r="H9407" t="s">
        <v>27</v>
      </c>
      <c r="I9407" t="s">
        <v>28</v>
      </c>
      <c r="J9407">
        <v>5</v>
      </c>
      <c r="K9407">
        <v>45000</v>
      </c>
      <c r="L9407">
        <v>16</v>
      </c>
      <c r="M9407">
        <v>189000</v>
      </c>
      <c r="N9407">
        <v>140097.97</v>
      </c>
      <c r="O9407">
        <v>48902.03</v>
      </c>
      <c r="P9407" t="s">
        <v>38</v>
      </c>
      <c r="Q9407" t="s">
        <v>90</v>
      </c>
      <c r="R9407" t="s">
        <v>73</v>
      </c>
      <c r="S9407">
        <f t="shared" si="292"/>
        <v>2024</v>
      </c>
      <c r="T9407">
        <f t="shared" si="293"/>
        <v>10</v>
      </c>
    </row>
    <row r="9408" spans="1:20" x14ac:dyDescent="0.3">
      <c r="A9408" s="1">
        <v>45580</v>
      </c>
      <c r="B9408" t="s">
        <v>9853</v>
      </c>
      <c r="C9408" t="s">
        <v>98</v>
      </c>
      <c r="D9408" t="s">
        <v>50</v>
      </c>
      <c r="E9408" t="s">
        <v>51</v>
      </c>
      <c r="F9408" t="s">
        <v>192</v>
      </c>
      <c r="G9408" t="s">
        <v>46</v>
      </c>
      <c r="H9408" t="s">
        <v>53</v>
      </c>
      <c r="I9408" t="s">
        <v>54</v>
      </c>
      <c r="J9408">
        <v>18</v>
      </c>
      <c r="K9408">
        <v>2500</v>
      </c>
      <c r="L9408">
        <v>19</v>
      </c>
      <c r="M9408">
        <v>36450</v>
      </c>
      <c r="N9408">
        <v>30572.82</v>
      </c>
      <c r="O9408">
        <v>5877.18</v>
      </c>
      <c r="P9408" t="s">
        <v>29</v>
      </c>
      <c r="Q9408" t="s">
        <v>30</v>
      </c>
      <c r="R9408" t="s">
        <v>81</v>
      </c>
      <c r="S9408">
        <f t="shared" si="292"/>
        <v>2024</v>
      </c>
      <c r="T9408">
        <f t="shared" si="293"/>
        <v>10</v>
      </c>
    </row>
    <row r="9409" spans="1:20" x14ac:dyDescent="0.3">
      <c r="A9409" s="1">
        <v>45581</v>
      </c>
      <c r="B9409" t="s">
        <v>9854</v>
      </c>
      <c r="C9409" t="s">
        <v>34</v>
      </c>
      <c r="D9409" t="s">
        <v>23</v>
      </c>
      <c r="E9409" t="s">
        <v>35</v>
      </c>
      <c r="F9409" t="s">
        <v>36</v>
      </c>
      <c r="G9409" t="s">
        <v>85</v>
      </c>
      <c r="H9409" t="s">
        <v>140</v>
      </c>
      <c r="I9409" t="s">
        <v>71</v>
      </c>
      <c r="J9409">
        <v>3</v>
      </c>
      <c r="K9409">
        <v>900</v>
      </c>
      <c r="L9409">
        <v>18</v>
      </c>
      <c r="M9409">
        <v>2214</v>
      </c>
      <c r="N9409">
        <v>1788.75</v>
      </c>
      <c r="O9409">
        <v>425.25</v>
      </c>
      <c r="P9409" t="s">
        <v>72</v>
      </c>
      <c r="Q9409" t="s">
        <v>30</v>
      </c>
      <c r="R9409" t="s">
        <v>61</v>
      </c>
      <c r="S9409">
        <f t="shared" si="292"/>
        <v>2024</v>
      </c>
      <c r="T9409">
        <f t="shared" si="293"/>
        <v>10</v>
      </c>
    </row>
    <row r="9410" spans="1:20" x14ac:dyDescent="0.3">
      <c r="A9410" s="1">
        <v>45582</v>
      </c>
      <c r="B9410" t="s">
        <v>9855</v>
      </c>
      <c r="C9410" t="s">
        <v>22</v>
      </c>
      <c r="D9410" t="s">
        <v>43</v>
      </c>
      <c r="E9410" t="s">
        <v>24</v>
      </c>
      <c r="F9410" t="s">
        <v>25</v>
      </c>
      <c r="G9410" t="s">
        <v>37</v>
      </c>
      <c r="H9410" t="s">
        <v>70</v>
      </c>
      <c r="I9410" t="s">
        <v>71</v>
      </c>
      <c r="J9410">
        <v>3</v>
      </c>
      <c r="K9410">
        <v>600</v>
      </c>
      <c r="L9410">
        <v>19</v>
      </c>
      <c r="M9410">
        <v>1458</v>
      </c>
      <c r="N9410">
        <v>1252.25</v>
      </c>
      <c r="O9410">
        <v>205.75</v>
      </c>
      <c r="P9410" t="s">
        <v>29</v>
      </c>
      <c r="Q9410" t="s">
        <v>90</v>
      </c>
      <c r="R9410" t="s">
        <v>31</v>
      </c>
      <c r="S9410">
        <f t="shared" si="292"/>
        <v>2024</v>
      </c>
      <c r="T9410">
        <f t="shared" si="293"/>
        <v>10</v>
      </c>
    </row>
    <row r="9411" spans="1:20" x14ac:dyDescent="0.3">
      <c r="A9411" s="1">
        <v>45583</v>
      </c>
      <c r="B9411" t="s">
        <v>9856</v>
      </c>
      <c r="C9411" t="s">
        <v>137</v>
      </c>
      <c r="D9411" t="s">
        <v>23</v>
      </c>
      <c r="E9411" t="s">
        <v>51</v>
      </c>
      <c r="F9411" t="s">
        <v>77</v>
      </c>
      <c r="G9411" t="s">
        <v>37</v>
      </c>
      <c r="H9411" t="s">
        <v>80</v>
      </c>
      <c r="I9411" t="s">
        <v>28</v>
      </c>
      <c r="J9411">
        <v>3</v>
      </c>
      <c r="K9411">
        <v>12000</v>
      </c>
      <c r="L9411">
        <v>6</v>
      </c>
      <c r="M9411">
        <v>33840</v>
      </c>
      <c r="N9411">
        <v>30898.67</v>
      </c>
      <c r="O9411">
        <v>2941.33</v>
      </c>
      <c r="P9411" t="s">
        <v>29</v>
      </c>
      <c r="Q9411" t="s">
        <v>90</v>
      </c>
      <c r="R9411" t="s">
        <v>39</v>
      </c>
      <c r="S9411">
        <f t="shared" ref="S9411:S9474" si="294">YEAR(A9411)</f>
        <v>2024</v>
      </c>
      <c r="T9411">
        <f t="shared" si="293"/>
        <v>10</v>
      </c>
    </row>
    <row r="9412" spans="1:20" x14ac:dyDescent="0.3">
      <c r="A9412" s="1">
        <v>45584</v>
      </c>
      <c r="B9412" t="s">
        <v>9857</v>
      </c>
      <c r="C9412" t="s">
        <v>98</v>
      </c>
      <c r="D9412" t="s">
        <v>50</v>
      </c>
      <c r="E9412" t="s">
        <v>35</v>
      </c>
      <c r="F9412" t="s">
        <v>36</v>
      </c>
      <c r="G9412" t="s">
        <v>37</v>
      </c>
      <c r="H9412" t="s">
        <v>27</v>
      </c>
      <c r="I9412" t="s">
        <v>28</v>
      </c>
      <c r="J9412">
        <v>22</v>
      </c>
      <c r="K9412">
        <v>45000</v>
      </c>
      <c r="L9412">
        <v>18</v>
      </c>
      <c r="M9412">
        <v>811800</v>
      </c>
      <c r="N9412">
        <v>631581.68999999994</v>
      </c>
      <c r="O9412">
        <v>180218.31</v>
      </c>
      <c r="P9412" t="s">
        <v>29</v>
      </c>
      <c r="Q9412" t="s">
        <v>55</v>
      </c>
      <c r="R9412" t="s">
        <v>61</v>
      </c>
      <c r="S9412">
        <f t="shared" si="294"/>
        <v>2024</v>
      </c>
      <c r="T9412">
        <f t="shared" ref="T9412:T9475" si="295">MONTH(A9412)</f>
        <v>10</v>
      </c>
    </row>
    <row r="9413" spans="1:20" x14ac:dyDescent="0.3">
      <c r="A9413" s="1">
        <v>45585</v>
      </c>
      <c r="B9413" t="s">
        <v>9858</v>
      </c>
      <c r="C9413" t="s">
        <v>137</v>
      </c>
      <c r="D9413" t="s">
        <v>43</v>
      </c>
      <c r="E9413" t="s">
        <v>44</v>
      </c>
      <c r="F9413" t="s">
        <v>89</v>
      </c>
      <c r="G9413" t="s">
        <v>46</v>
      </c>
      <c r="H9413" t="s">
        <v>120</v>
      </c>
      <c r="I9413" t="s">
        <v>28</v>
      </c>
      <c r="J9413">
        <v>1</v>
      </c>
      <c r="K9413">
        <v>15000</v>
      </c>
      <c r="L9413">
        <v>14</v>
      </c>
      <c r="M9413">
        <v>12900</v>
      </c>
      <c r="N9413">
        <v>12077.57</v>
      </c>
      <c r="O9413">
        <v>822.43</v>
      </c>
      <c r="P9413" t="s">
        <v>72</v>
      </c>
      <c r="Q9413" t="s">
        <v>55</v>
      </c>
      <c r="R9413" t="s">
        <v>81</v>
      </c>
      <c r="S9413">
        <f t="shared" si="294"/>
        <v>2024</v>
      </c>
      <c r="T9413">
        <f t="shared" si="295"/>
        <v>10</v>
      </c>
    </row>
    <row r="9414" spans="1:20" x14ac:dyDescent="0.3">
      <c r="A9414" s="1">
        <v>45586</v>
      </c>
      <c r="B9414" t="s">
        <v>9859</v>
      </c>
      <c r="C9414" t="s">
        <v>34</v>
      </c>
      <c r="D9414" t="s">
        <v>23</v>
      </c>
      <c r="E9414" t="s">
        <v>44</v>
      </c>
      <c r="F9414" t="s">
        <v>45</v>
      </c>
      <c r="G9414" t="s">
        <v>37</v>
      </c>
      <c r="H9414" t="s">
        <v>140</v>
      </c>
      <c r="I9414" t="s">
        <v>71</v>
      </c>
      <c r="J9414">
        <v>20</v>
      </c>
      <c r="K9414">
        <v>900</v>
      </c>
      <c r="L9414">
        <v>20</v>
      </c>
      <c r="M9414">
        <v>14400</v>
      </c>
      <c r="N9414">
        <v>12517.33</v>
      </c>
      <c r="O9414">
        <v>1882.67</v>
      </c>
      <c r="P9414" t="s">
        <v>29</v>
      </c>
      <c r="Q9414" t="s">
        <v>30</v>
      </c>
      <c r="R9414" t="s">
        <v>39</v>
      </c>
      <c r="S9414">
        <f t="shared" si="294"/>
        <v>2024</v>
      </c>
      <c r="T9414">
        <f t="shared" si="295"/>
        <v>10</v>
      </c>
    </row>
    <row r="9415" spans="1:20" x14ac:dyDescent="0.3">
      <c r="A9415" s="1">
        <v>45587</v>
      </c>
      <c r="B9415" t="s">
        <v>9860</v>
      </c>
      <c r="C9415" t="s">
        <v>143</v>
      </c>
      <c r="D9415" t="s">
        <v>23</v>
      </c>
      <c r="E9415" t="s">
        <v>51</v>
      </c>
      <c r="F9415" t="s">
        <v>77</v>
      </c>
      <c r="G9415" t="s">
        <v>37</v>
      </c>
      <c r="H9415" t="s">
        <v>80</v>
      </c>
      <c r="I9415" t="s">
        <v>28</v>
      </c>
      <c r="J9415">
        <v>2</v>
      </c>
      <c r="K9415">
        <v>12000</v>
      </c>
      <c r="L9415">
        <v>6</v>
      </c>
      <c r="M9415">
        <v>22560</v>
      </c>
      <c r="N9415">
        <v>21063.54</v>
      </c>
      <c r="O9415">
        <v>1496.46</v>
      </c>
      <c r="P9415" t="s">
        <v>38</v>
      </c>
      <c r="Q9415" t="s">
        <v>90</v>
      </c>
      <c r="R9415" t="s">
        <v>61</v>
      </c>
      <c r="S9415">
        <f t="shared" si="294"/>
        <v>2024</v>
      </c>
      <c r="T9415">
        <f t="shared" si="295"/>
        <v>10</v>
      </c>
    </row>
    <row r="9416" spans="1:20" x14ac:dyDescent="0.3">
      <c r="A9416" s="1">
        <v>45588</v>
      </c>
      <c r="B9416" t="s">
        <v>9861</v>
      </c>
      <c r="C9416" t="s">
        <v>22</v>
      </c>
      <c r="D9416" t="s">
        <v>23</v>
      </c>
      <c r="E9416" t="s">
        <v>35</v>
      </c>
      <c r="F9416" t="s">
        <v>36</v>
      </c>
      <c r="G9416" t="s">
        <v>37</v>
      </c>
      <c r="H9416" t="s">
        <v>80</v>
      </c>
      <c r="I9416" t="s">
        <v>28</v>
      </c>
      <c r="J9416">
        <v>13</v>
      </c>
      <c r="K9416">
        <v>12000</v>
      </c>
      <c r="L9416">
        <v>7</v>
      </c>
      <c r="M9416">
        <v>145080</v>
      </c>
      <c r="N9416">
        <v>129754.19</v>
      </c>
      <c r="O9416">
        <v>15325.81</v>
      </c>
      <c r="P9416" t="s">
        <v>72</v>
      </c>
      <c r="Q9416" t="s">
        <v>90</v>
      </c>
      <c r="R9416" t="s">
        <v>39</v>
      </c>
      <c r="S9416">
        <f t="shared" si="294"/>
        <v>2024</v>
      </c>
      <c r="T9416">
        <f t="shared" si="295"/>
        <v>10</v>
      </c>
    </row>
    <row r="9417" spans="1:20" x14ac:dyDescent="0.3">
      <c r="A9417" s="1">
        <v>45589</v>
      </c>
      <c r="B9417" t="s">
        <v>9862</v>
      </c>
      <c r="C9417" t="s">
        <v>137</v>
      </c>
      <c r="D9417" t="s">
        <v>50</v>
      </c>
      <c r="E9417" t="s">
        <v>51</v>
      </c>
      <c r="F9417" t="s">
        <v>192</v>
      </c>
      <c r="G9417" t="s">
        <v>46</v>
      </c>
      <c r="H9417" t="s">
        <v>27</v>
      </c>
      <c r="I9417" t="s">
        <v>28</v>
      </c>
      <c r="J9417">
        <v>1</v>
      </c>
      <c r="K9417">
        <v>45000</v>
      </c>
      <c r="L9417">
        <v>0</v>
      </c>
      <c r="M9417">
        <v>45000</v>
      </c>
      <c r="N9417">
        <v>32550.86</v>
      </c>
      <c r="O9417">
        <v>12449.14</v>
      </c>
      <c r="P9417" t="s">
        <v>93</v>
      </c>
      <c r="Q9417" t="s">
        <v>30</v>
      </c>
      <c r="R9417" t="s">
        <v>102</v>
      </c>
      <c r="S9417">
        <f t="shared" si="294"/>
        <v>2024</v>
      </c>
      <c r="T9417">
        <f t="shared" si="295"/>
        <v>10</v>
      </c>
    </row>
    <row r="9418" spans="1:20" x14ac:dyDescent="0.3">
      <c r="A9418" s="1">
        <v>45590</v>
      </c>
      <c r="B9418" t="s">
        <v>9863</v>
      </c>
      <c r="C9418" t="s">
        <v>98</v>
      </c>
      <c r="D9418" t="s">
        <v>43</v>
      </c>
      <c r="E9418" t="s">
        <v>51</v>
      </c>
      <c r="F9418" t="s">
        <v>192</v>
      </c>
      <c r="G9418" t="s">
        <v>37</v>
      </c>
      <c r="H9418" t="s">
        <v>132</v>
      </c>
      <c r="I9418" t="s">
        <v>28</v>
      </c>
      <c r="J9418">
        <v>22</v>
      </c>
      <c r="K9418">
        <v>3500</v>
      </c>
      <c r="L9418">
        <v>13</v>
      </c>
      <c r="M9418">
        <v>66990</v>
      </c>
      <c r="N9418">
        <v>48601.62</v>
      </c>
      <c r="O9418">
        <v>18388.38</v>
      </c>
      <c r="P9418" t="s">
        <v>65</v>
      </c>
      <c r="Q9418" t="s">
        <v>55</v>
      </c>
      <c r="R9418" t="s">
        <v>31</v>
      </c>
      <c r="S9418">
        <f t="shared" si="294"/>
        <v>2024</v>
      </c>
      <c r="T9418">
        <f t="shared" si="295"/>
        <v>10</v>
      </c>
    </row>
    <row r="9419" spans="1:20" x14ac:dyDescent="0.3">
      <c r="A9419" s="1">
        <v>45591</v>
      </c>
      <c r="B9419" t="s">
        <v>9864</v>
      </c>
      <c r="C9419" t="s">
        <v>76</v>
      </c>
      <c r="D9419" t="s">
        <v>43</v>
      </c>
      <c r="E9419" t="s">
        <v>51</v>
      </c>
      <c r="F9419" t="s">
        <v>77</v>
      </c>
      <c r="G9419" t="s">
        <v>85</v>
      </c>
      <c r="H9419" t="s">
        <v>53</v>
      </c>
      <c r="I9419" t="s">
        <v>54</v>
      </c>
      <c r="J9419">
        <v>10</v>
      </c>
      <c r="K9419">
        <v>2500</v>
      </c>
      <c r="L9419">
        <v>2</v>
      </c>
      <c r="M9419">
        <v>24500</v>
      </c>
      <c r="N9419">
        <v>20175.82</v>
      </c>
      <c r="O9419">
        <v>4324.18</v>
      </c>
      <c r="P9419" t="s">
        <v>72</v>
      </c>
      <c r="Q9419" t="s">
        <v>55</v>
      </c>
      <c r="R9419" t="s">
        <v>73</v>
      </c>
      <c r="S9419">
        <f t="shared" si="294"/>
        <v>2024</v>
      </c>
      <c r="T9419">
        <f t="shared" si="295"/>
        <v>10</v>
      </c>
    </row>
    <row r="9420" spans="1:20" x14ac:dyDescent="0.3">
      <c r="A9420" s="1">
        <v>45592</v>
      </c>
      <c r="B9420" t="s">
        <v>9865</v>
      </c>
      <c r="C9420" t="s">
        <v>76</v>
      </c>
      <c r="D9420" t="s">
        <v>23</v>
      </c>
      <c r="E9420" t="s">
        <v>35</v>
      </c>
      <c r="F9420" t="s">
        <v>36</v>
      </c>
      <c r="G9420" t="s">
        <v>37</v>
      </c>
      <c r="H9420" t="s">
        <v>120</v>
      </c>
      <c r="I9420" t="s">
        <v>28</v>
      </c>
      <c r="J9420">
        <v>18</v>
      </c>
      <c r="K9420">
        <v>15000</v>
      </c>
      <c r="L9420">
        <v>6</v>
      </c>
      <c r="M9420">
        <v>253800</v>
      </c>
      <c r="N9420">
        <v>207027.85</v>
      </c>
      <c r="O9420">
        <v>46772.15</v>
      </c>
      <c r="P9420" t="s">
        <v>93</v>
      </c>
      <c r="Q9420" t="s">
        <v>90</v>
      </c>
      <c r="R9420" t="s">
        <v>123</v>
      </c>
      <c r="S9420">
        <f t="shared" si="294"/>
        <v>2024</v>
      </c>
      <c r="T9420">
        <f t="shared" si="295"/>
        <v>10</v>
      </c>
    </row>
    <row r="9421" spans="1:20" x14ac:dyDescent="0.3">
      <c r="A9421" s="1">
        <v>45593</v>
      </c>
      <c r="B9421" t="s">
        <v>9866</v>
      </c>
      <c r="C9421" t="s">
        <v>108</v>
      </c>
      <c r="D9421" t="s">
        <v>43</v>
      </c>
      <c r="E9421" t="s">
        <v>44</v>
      </c>
      <c r="F9421" t="s">
        <v>89</v>
      </c>
      <c r="G9421" t="s">
        <v>46</v>
      </c>
      <c r="H9421" t="s">
        <v>140</v>
      </c>
      <c r="I9421" t="s">
        <v>71</v>
      </c>
      <c r="J9421">
        <v>24</v>
      </c>
      <c r="K9421">
        <v>900</v>
      </c>
      <c r="L9421">
        <v>4</v>
      </c>
      <c r="M9421">
        <v>20736</v>
      </c>
      <c r="N9421">
        <v>18645.150000000001</v>
      </c>
      <c r="O9421">
        <v>2090.85</v>
      </c>
      <c r="P9421" t="s">
        <v>72</v>
      </c>
      <c r="Q9421" t="s">
        <v>90</v>
      </c>
      <c r="R9421" t="s">
        <v>81</v>
      </c>
      <c r="S9421">
        <f t="shared" si="294"/>
        <v>2024</v>
      </c>
      <c r="T9421">
        <f t="shared" si="295"/>
        <v>10</v>
      </c>
    </row>
    <row r="9422" spans="1:20" x14ac:dyDescent="0.3">
      <c r="A9422" s="1">
        <v>45594</v>
      </c>
      <c r="B9422" t="s">
        <v>9867</v>
      </c>
      <c r="C9422" t="s">
        <v>22</v>
      </c>
      <c r="D9422" t="s">
        <v>43</v>
      </c>
      <c r="E9422" t="s">
        <v>24</v>
      </c>
      <c r="F9422" t="s">
        <v>69</v>
      </c>
      <c r="G9422" t="s">
        <v>46</v>
      </c>
      <c r="H9422" t="s">
        <v>80</v>
      </c>
      <c r="I9422" t="s">
        <v>28</v>
      </c>
      <c r="J9422">
        <v>24</v>
      </c>
      <c r="K9422">
        <v>12000</v>
      </c>
      <c r="L9422">
        <v>4</v>
      </c>
      <c r="M9422">
        <v>276480</v>
      </c>
      <c r="N9422">
        <v>211147.34</v>
      </c>
      <c r="O9422">
        <v>65332.66</v>
      </c>
      <c r="P9422" t="s">
        <v>38</v>
      </c>
      <c r="Q9422" t="s">
        <v>90</v>
      </c>
      <c r="R9422" t="s">
        <v>73</v>
      </c>
      <c r="S9422">
        <f t="shared" si="294"/>
        <v>2024</v>
      </c>
      <c r="T9422">
        <f t="shared" si="295"/>
        <v>10</v>
      </c>
    </row>
    <row r="9423" spans="1:20" x14ac:dyDescent="0.3">
      <c r="A9423" s="1">
        <v>45595</v>
      </c>
      <c r="B9423" t="s">
        <v>9868</v>
      </c>
      <c r="C9423" t="s">
        <v>34</v>
      </c>
      <c r="D9423" t="s">
        <v>43</v>
      </c>
      <c r="E9423" t="s">
        <v>35</v>
      </c>
      <c r="F9423" t="s">
        <v>36</v>
      </c>
      <c r="G9423" t="s">
        <v>46</v>
      </c>
      <c r="H9423" t="s">
        <v>70</v>
      </c>
      <c r="I9423" t="s">
        <v>71</v>
      </c>
      <c r="J9423">
        <v>4</v>
      </c>
      <c r="K9423">
        <v>600</v>
      </c>
      <c r="L9423">
        <v>18</v>
      </c>
      <c r="M9423">
        <v>1968</v>
      </c>
      <c r="N9423">
        <v>1485.89</v>
      </c>
      <c r="O9423">
        <v>482.11</v>
      </c>
      <c r="P9423" t="s">
        <v>38</v>
      </c>
      <c r="Q9423" t="s">
        <v>30</v>
      </c>
      <c r="R9423" t="s">
        <v>31</v>
      </c>
      <c r="S9423">
        <f t="shared" si="294"/>
        <v>2024</v>
      </c>
      <c r="T9423">
        <f t="shared" si="295"/>
        <v>10</v>
      </c>
    </row>
    <row r="9424" spans="1:20" x14ac:dyDescent="0.3">
      <c r="A9424" s="1">
        <v>45596</v>
      </c>
      <c r="B9424" t="s">
        <v>9869</v>
      </c>
      <c r="C9424" t="s">
        <v>58</v>
      </c>
      <c r="D9424" t="s">
        <v>50</v>
      </c>
      <c r="E9424" t="s">
        <v>35</v>
      </c>
      <c r="F9424" t="s">
        <v>36</v>
      </c>
      <c r="G9424" t="s">
        <v>46</v>
      </c>
      <c r="H9424" t="s">
        <v>53</v>
      </c>
      <c r="I9424" t="s">
        <v>54</v>
      </c>
      <c r="J9424">
        <v>20</v>
      </c>
      <c r="K9424">
        <v>2500</v>
      </c>
      <c r="L9424">
        <v>19</v>
      </c>
      <c r="M9424">
        <v>40500</v>
      </c>
      <c r="N9424">
        <v>34039.440000000002</v>
      </c>
      <c r="O9424">
        <v>6460.56</v>
      </c>
      <c r="P9424" t="s">
        <v>38</v>
      </c>
      <c r="Q9424" t="s">
        <v>47</v>
      </c>
      <c r="R9424" t="s">
        <v>61</v>
      </c>
      <c r="S9424">
        <f t="shared" si="294"/>
        <v>2024</v>
      </c>
      <c r="T9424">
        <f t="shared" si="295"/>
        <v>10</v>
      </c>
    </row>
    <row r="9425" spans="1:20" x14ac:dyDescent="0.3">
      <c r="A9425" s="1">
        <v>45597</v>
      </c>
      <c r="B9425" t="s">
        <v>9870</v>
      </c>
      <c r="C9425" t="s">
        <v>68</v>
      </c>
      <c r="D9425" t="s">
        <v>23</v>
      </c>
      <c r="E9425" t="s">
        <v>51</v>
      </c>
      <c r="F9425" t="s">
        <v>52</v>
      </c>
      <c r="G9425" t="s">
        <v>46</v>
      </c>
      <c r="H9425" t="s">
        <v>80</v>
      </c>
      <c r="I9425" t="s">
        <v>28</v>
      </c>
      <c r="J9425">
        <v>12</v>
      </c>
      <c r="K9425">
        <v>12000</v>
      </c>
      <c r="L9425">
        <v>2</v>
      </c>
      <c r="M9425">
        <v>141120</v>
      </c>
      <c r="N9425">
        <v>120178.38</v>
      </c>
      <c r="O9425">
        <v>20941.62</v>
      </c>
      <c r="P9425" t="s">
        <v>93</v>
      </c>
      <c r="Q9425" t="s">
        <v>30</v>
      </c>
      <c r="R9425" t="s">
        <v>86</v>
      </c>
      <c r="S9425">
        <f t="shared" si="294"/>
        <v>2024</v>
      </c>
      <c r="T9425">
        <f t="shared" si="295"/>
        <v>11</v>
      </c>
    </row>
    <row r="9426" spans="1:20" x14ac:dyDescent="0.3">
      <c r="A9426" s="1">
        <v>45598</v>
      </c>
      <c r="B9426" t="s">
        <v>9871</v>
      </c>
      <c r="C9426" t="s">
        <v>108</v>
      </c>
      <c r="D9426" t="s">
        <v>43</v>
      </c>
      <c r="E9426" t="s">
        <v>44</v>
      </c>
      <c r="F9426" t="s">
        <v>45</v>
      </c>
      <c r="G9426" t="s">
        <v>85</v>
      </c>
      <c r="H9426" t="s">
        <v>53</v>
      </c>
      <c r="I9426" t="s">
        <v>54</v>
      </c>
      <c r="J9426">
        <v>1</v>
      </c>
      <c r="K9426">
        <v>2500</v>
      </c>
      <c r="L9426">
        <v>10</v>
      </c>
      <c r="M9426">
        <v>2250</v>
      </c>
      <c r="N9426">
        <v>1902.88</v>
      </c>
      <c r="O9426">
        <v>347.12</v>
      </c>
      <c r="P9426" t="s">
        <v>38</v>
      </c>
      <c r="Q9426" t="s">
        <v>90</v>
      </c>
      <c r="R9426" t="s">
        <v>86</v>
      </c>
      <c r="S9426">
        <f t="shared" si="294"/>
        <v>2024</v>
      </c>
      <c r="T9426">
        <f t="shared" si="295"/>
        <v>11</v>
      </c>
    </row>
    <row r="9427" spans="1:20" x14ac:dyDescent="0.3">
      <c r="A9427" s="1">
        <v>45599</v>
      </c>
      <c r="B9427" t="s">
        <v>9872</v>
      </c>
      <c r="C9427" t="s">
        <v>34</v>
      </c>
      <c r="D9427" t="s">
        <v>43</v>
      </c>
      <c r="E9427" t="s">
        <v>24</v>
      </c>
      <c r="F9427" t="s">
        <v>111</v>
      </c>
      <c r="G9427" t="s">
        <v>37</v>
      </c>
      <c r="H9427" t="s">
        <v>80</v>
      </c>
      <c r="I9427" t="s">
        <v>28</v>
      </c>
      <c r="J9427">
        <v>12</v>
      </c>
      <c r="K9427">
        <v>12000</v>
      </c>
      <c r="L9427">
        <v>12</v>
      </c>
      <c r="M9427">
        <v>126720</v>
      </c>
      <c r="N9427">
        <v>117744.15</v>
      </c>
      <c r="O9427">
        <v>8975.85</v>
      </c>
      <c r="P9427" t="s">
        <v>65</v>
      </c>
      <c r="Q9427" t="s">
        <v>55</v>
      </c>
      <c r="R9427" t="s">
        <v>102</v>
      </c>
      <c r="S9427">
        <f t="shared" si="294"/>
        <v>2024</v>
      </c>
      <c r="T9427">
        <f t="shared" si="295"/>
        <v>11</v>
      </c>
    </row>
    <row r="9428" spans="1:20" x14ac:dyDescent="0.3">
      <c r="A9428" s="1">
        <v>45600</v>
      </c>
      <c r="B9428" t="s">
        <v>9873</v>
      </c>
      <c r="C9428" t="s">
        <v>98</v>
      </c>
      <c r="D9428" t="s">
        <v>43</v>
      </c>
      <c r="E9428" t="s">
        <v>24</v>
      </c>
      <c r="F9428" t="s">
        <v>111</v>
      </c>
      <c r="G9428" t="s">
        <v>26</v>
      </c>
      <c r="H9428" t="s">
        <v>132</v>
      </c>
      <c r="I9428" t="s">
        <v>28</v>
      </c>
      <c r="J9428">
        <v>3</v>
      </c>
      <c r="K9428">
        <v>3500</v>
      </c>
      <c r="L9428">
        <v>9</v>
      </c>
      <c r="M9428">
        <v>9555</v>
      </c>
      <c r="N9428">
        <v>8888.51</v>
      </c>
      <c r="O9428">
        <v>666.49</v>
      </c>
      <c r="P9428" t="s">
        <v>93</v>
      </c>
      <c r="Q9428" t="s">
        <v>55</v>
      </c>
      <c r="R9428" t="s">
        <v>31</v>
      </c>
      <c r="S9428">
        <f t="shared" si="294"/>
        <v>2024</v>
      </c>
      <c r="T9428">
        <f t="shared" si="295"/>
        <v>11</v>
      </c>
    </row>
    <row r="9429" spans="1:20" x14ac:dyDescent="0.3">
      <c r="A9429" s="1">
        <v>45601</v>
      </c>
      <c r="B9429" t="s">
        <v>9874</v>
      </c>
      <c r="C9429" t="s">
        <v>137</v>
      </c>
      <c r="D9429" t="s">
        <v>43</v>
      </c>
      <c r="E9429" t="s">
        <v>51</v>
      </c>
      <c r="F9429" t="s">
        <v>77</v>
      </c>
      <c r="G9429" t="s">
        <v>85</v>
      </c>
      <c r="H9429" t="s">
        <v>120</v>
      </c>
      <c r="I9429" t="s">
        <v>28</v>
      </c>
      <c r="J9429">
        <v>1</v>
      </c>
      <c r="K9429">
        <v>15000</v>
      </c>
      <c r="L9429">
        <v>16</v>
      </c>
      <c r="M9429">
        <v>12600</v>
      </c>
      <c r="N9429">
        <v>9962.75</v>
      </c>
      <c r="O9429">
        <v>2637.25</v>
      </c>
      <c r="P9429" t="s">
        <v>38</v>
      </c>
      <c r="Q9429" t="s">
        <v>47</v>
      </c>
      <c r="R9429" t="s">
        <v>86</v>
      </c>
      <c r="S9429">
        <f t="shared" si="294"/>
        <v>2024</v>
      </c>
      <c r="T9429">
        <f t="shared" si="295"/>
        <v>11</v>
      </c>
    </row>
    <row r="9430" spans="1:20" x14ac:dyDescent="0.3">
      <c r="A9430" s="1">
        <v>45602</v>
      </c>
      <c r="B9430" t="s">
        <v>9875</v>
      </c>
      <c r="C9430" t="s">
        <v>42</v>
      </c>
      <c r="D9430" t="s">
        <v>43</v>
      </c>
      <c r="E9430" t="s">
        <v>51</v>
      </c>
      <c r="F9430" t="s">
        <v>99</v>
      </c>
      <c r="G9430" t="s">
        <v>37</v>
      </c>
      <c r="H9430" t="s">
        <v>120</v>
      </c>
      <c r="I9430" t="s">
        <v>28</v>
      </c>
      <c r="J9430">
        <v>1</v>
      </c>
      <c r="K9430">
        <v>15000</v>
      </c>
      <c r="L9430">
        <v>5</v>
      </c>
      <c r="M9430">
        <v>14250</v>
      </c>
      <c r="N9430">
        <v>10615.94</v>
      </c>
      <c r="O9430">
        <v>3634.06</v>
      </c>
      <c r="P9430" t="s">
        <v>38</v>
      </c>
      <c r="Q9430" t="s">
        <v>30</v>
      </c>
      <c r="R9430" t="s">
        <v>61</v>
      </c>
      <c r="S9430">
        <f t="shared" si="294"/>
        <v>2024</v>
      </c>
      <c r="T9430">
        <f t="shared" si="295"/>
        <v>11</v>
      </c>
    </row>
    <row r="9431" spans="1:20" x14ac:dyDescent="0.3">
      <c r="A9431" s="1">
        <v>45603</v>
      </c>
      <c r="B9431" t="s">
        <v>9876</v>
      </c>
      <c r="C9431" t="s">
        <v>64</v>
      </c>
      <c r="D9431" t="s">
        <v>50</v>
      </c>
      <c r="E9431" t="s">
        <v>24</v>
      </c>
      <c r="F9431" t="s">
        <v>25</v>
      </c>
      <c r="G9431" t="s">
        <v>37</v>
      </c>
      <c r="H9431" t="s">
        <v>53</v>
      </c>
      <c r="I9431" t="s">
        <v>54</v>
      </c>
      <c r="J9431">
        <v>15</v>
      </c>
      <c r="K9431">
        <v>2500</v>
      </c>
      <c r="L9431">
        <v>11</v>
      </c>
      <c r="M9431">
        <v>33375</v>
      </c>
      <c r="N9431">
        <v>27623.15</v>
      </c>
      <c r="O9431">
        <v>5751.85</v>
      </c>
      <c r="P9431" t="s">
        <v>29</v>
      </c>
      <c r="Q9431" t="s">
        <v>47</v>
      </c>
      <c r="R9431" t="s">
        <v>81</v>
      </c>
      <c r="S9431">
        <f t="shared" si="294"/>
        <v>2024</v>
      </c>
      <c r="T9431">
        <f t="shared" si="295"/>
        <v>11</v>
      </c>
    </row>
    <row r="9432" spans="1:20" x14ac:dyDescent="0.3">
      <c r="A9432" s="1">
        <v>45604</v>
      </c>
      <c r="B9432" t="s">
        <v>9877</v>
      </c>
      <c r="C9432" t="s">
        <v>34</v>
      </c>
      <c r="D9432" t="s">
        <v>50</v>
      </c>
      <c r="E9432" t="s">
        <v>35</v>
      </c>
      <c r="F9432" t="s">
        <v>36</v>
      </c>
      <c r="G9432" t="s">
        <v>46</v>
      </c>
      <c r="H9432" t="s">
        <v>27</v>
      </c>
      <c r="I9432" t="s">
        <v>28</v>
      </c>
      <c r="J9432">
        <v>23</v>
      </c>
      <c r="K9432">
        <v>45000</v>
      </c>
      <c r="L9432">
        <v>8</v>
      </c>
      <c r="M9432">
        <v>952200</v>
      </c>
      <c r="N9432">
        <v>723187.81</v>
      </c>
      <c r="O9432">
        <v>229012.19</v>
      </c>
      <c r="P9432" t="s">
        <v>72</v>
      </c>
      <c r="Q9432" t="s">
        <v>90</v>
      </c>
      <c r="R9432" t="s">
        <v>102</v>
      </c>
      <c r="S9432">
        <f t="shared" si="294"/>
        <v>2024</v>
      </c>
      <c r="T9432">
        <f t="shared" si="295"/>
        <v>11</v>
      </c>
    </row>
    <row r="9433" spans="1:20" x14ac:dyDescent="0.3">
      <c r="A9433" s="1">
        <v>45605</v>
      </c>
      <c r="B9433" t="s">
        <v>9878</v>
      </c>
      <c r="C9433" t="s">
        <v>42</v>
      </c>
      <c r="D9433" t="s">
        <v>43</v>
      </c>
      <c r="E9433" t="s">
        <v>24</v>
      </c>
      <c r="F9433" t="s">
        <v>25</v>
      </c>
      <c r="G9433" t="s">
        <v>46</v>
      </c>
      <c r="H9433" t="s">
        <v>59</v>
      </c>
      <c r="I9433" t="s">
        <v>60</v>
      </c>
      <c r="J9433">
        <v>15</v>
      </c>
      <c r="K9433">
        <v>4500</v>
      </c>
      <c r="L9433">
        <v>3</v>
      </c>
      <c r="M9433">
        <v>65475</v>
      </c>
      <c r="N9433">
        <v>48214.64</v>
      </c>
      <c r="O9433">
        <v>17260.36</v>
      </c>
      <c r="P9433" t="s">
        <v>72</v>
      </c>
      <c r="Q9433" t="s">
        <v>55</v>
      </c>
      <c r="R9433" t="s">
        <v>102</v>
      </c>
      <c r="S9433">
        <f t="shared" si="294"/>
        <v>2024</v>
      </c>
      <c r="T9433">
        <f t="shared" si="295"/>
        <v>11</v>
      </c>
    </row>
    <row r="9434" spans="1:20" x14ac:dyDescent="0.3">
      <c r="A9434" s="1">
        <v>45606</v>
      </c>
      <c r="B9434" t="s">
        <v>9879</v>
      </c>
      <c r="C9434" t="s">
        <v>98</v>
      </c>
      <c r="D9434" t="s">
        <v>23</v>
      </c>
      <c r="E9434" t="s">
        <v>44</v>
      </c>
      <c r="F9434" t="s">
        <v>89</v>
      </c>
      <c r="G9434" t="s">
        <v>46</v>
      </c>
      <c r="H9434" t="s">
        <v>140</v>
      </c>
      <c r="I9434" t="s">
        <v>71</v>
      </c>
      <c r="J9434">
        <v>3</v>
      </c>
      <c r="K9434">
        <v>900</v>
      </c>
      <c r="L9434">
        <v>9</v>
      </c>
      <c r="M9434">
        <v>2457</v>
      </c>
      <c r="N9434">
        <v>1852.13</v>
      </c>
      <c r="O9434">
        <v>604.87</v>
      </c>
      <c r="P9434" t="s">
        <v>93</v>
      </c>
      <c r="Q9434" t="s">
        <v>47</v>
      </c>
      <c r="R9434" t="s">
        <v>39</v>
      </c>
      <c r="S9434">
        <f t="shared" si="294"/>
        <v>2024</v>
      </c>
      <c r="T9434">
        <f t="shared" si="295"/>
        <v>11</v>
      </c>
    </row>
    <row r="9435" spans="1:20" x14ac:dyDescent="0.3">
      <c r="A9435" s="1">
        <v>45607</v>
      </c>
      <c r="B9435" t="s">
        <v>9880</v>
      </c>
      <c r="C9435" t="s">
        <v>64</v>
      </c>
      <c r="D9435" t="s">
        <v>23</v>
      </c>
      <c r="E9435" t="s">
        <v>35</v>
      </c>
      <c r="F9435" t="s">
        <v>36</v>
      </c>
      <c r="G9435" t="s">
        <v>26</v>
      </c>
      <c r="H9435" t="s">
        <v>140</v>
      </c>
      <c r="I9435" t="s">
        <v>71</v>
      </c>
      <c r="J9435">
        <v>8</v>
      </c>
      <c r="K9435">
        <v>900</v>
      </c>
      <c r="L9435">
        <v>11</v>
      </c>
      <c r="M9435">
        <v>6408</v>
      </c>
      <c r="N9435">
        <v>5317.93</v>
      </c>
      <c r="O9435">
        <v>1090.07</v>
      </c>
      <c r="P9435" t="s">
        <v>93</v>
      </c>
      <c r="Q9435" t="s">
        <v>55</v>
      </c>
      <c r="R9435" t="s">
        <v>123</v>
      </c>
      <c r="S9435">
        <f t="shared" si="294"/>
        <v>2024</v>
      </c>
      <c r="T9435">
        <f t="shared" si="295"/>
        <v>11</v>
      </c>
    </row>
    <row r="9436" spans="1:20" x14ac:dyDescent="0.3">
      <c r="A9436" s="1">
        <v>45608</v>
      </c>
      <c r="B9436" t="s">
        <v>9881</v>
      </c>
      <c r="C9436" t="s">
        <v>84</v>
      </c>
      <c r="D9436" t="s">
        <v>43</v>
      </c>
      <c r="E9436" t="s">
        <v>51</v>
      </c>
      <c r="F9436" t="s">
        <v>77</v>
      </c>
      <c r="G9436" t="s">
        <v>37</v>
      </c>
      <c r="H9436" t="s">
        <v>27</v>
      </c>
      <c r="I9436" t="s">
        <v>28</v>
      </c>
      <c r="J9436">
        <v>10</v>
      </c>
      <c r="K9436">
        <v>45000</v>
      </c>
      <c r="L9436">
        <v>15</v>
      </c>
      <c r="M9436">
        <v>382500</v>
      </c>
      <c r="N9436">
        <v>324641.90999999997</v>
      </c>
      <c r="O9436">
        <v>57858.09</v>
      </c>
      <c r="P9436" t="s">
        <v>93</v>
      </c>
      <c r="Q9436" t="s">
        <v>47</v>
      </c>
      <c r="R9436" t="s">
        <v>39</v>
      </c>
      <c r="S9436">
        <f t="shared" si="294"/>
        <v>2024</v>
      </c>
      <c r="T9436">
        <f t="shared" si="295"/>
        <v>11</v>
      </c>
    </row>
    <row r="9437" spans="1:20" x14ac:dyDescent="0.3">
      <c r="A9437" s="1">
        <v>45609</v>
      </c>
      <c r="B9437" t="s">
        <v>9882</v>
      </c>
      <c r="C9437" t="s">
        <v>34</v>
      </c>
      <c r="D9437" t="s">
        <v>43</v>
      </c>
      <c r="E9437" t="s">
        <v>51</v>
      </c>
      <c r="F9437" t="s">
        <v>52</v>
      </c>
      <c r="G9437" t="s">
        <v>37</v>
      </c>
      <c r="H9437" t="s">
        <v>70</v>
      </c>
      <c r="I9437" t="s">
        <v>71</v>
      </c>
      <c r="J9437">
        <v>22</v>
      </c>
      <c r="K9437">
        <v>600</v>
      </c>
      <c r="L9437">
        <v>13</v>
      </c>
      <c r="M9437">
        <v>11484</v>
      </c>
      <c r="N9437">
        <v>9772.52</v>
      </c>
      <c r="O9437">
        <v>1711.48</v>
      </c>
      <c r="P9437" t="s">
        <v>65</v>
      </c>
      <c r="Q9437" t="s">
        <v>90</v>
      </c>
      <c r="R9437" t="s">
        <v>73</v>
      </c>
      <c r="S9437">
        <f t="shared" si="294"/>
        <v>2024</v>
      </c>
      <c r="T9437">
        <f t="shared" si="295"/>
        <v>11</v>
      </c>
    </row>
    <row r="9438" spans="1:20" x14ac:dyDescent="0.3">
      <c r="A9438" s="1">
        <v>45610</v>
      </c>
      <c r="B9438" t="s">
        <v>9883</v>
      </c>
      <c r="C9438" t="s">
        <v>68</v>
      </c>
      <c r="D9438" t="s">
        <v>43</v>
      </c>
      <c r="E9438" t="s">
        <v>44</v>
      </c>
      <c r="F9438" t="s">
        <v>89</v>
      </c>
      <c r="G9438" t="s">
        <v>26</v>
      </c>
      <c r="H9438" t="s">
        <v>80</v>
      </c>
      <c r="I9438" t="s">
        <v>28</v>
      </c>
      <c r="J9438">
        <v>6</v>
      </c>
      <c r="K9438">
        <v>12000</v>
      </c>
      <c r="L9438">
        <v>10</v>
      </c>
      <c r="M9438">
        <v>64800</v>
      </c>
      <c r="N9438">
        <v>49297.78</v>
      </c>
      <c r="O9438">
        <v>15502.22</v>
      </c>
      <c r="P9438" t="s">
        <v>72</v>
      </c>
      <c r="Q9438" t="s">
        <v>90</v>
      </c>
      <c r="R9438" t="s">
        <v>81</v>
      </c>
      <c r="S9438">
        <f t="shared" si="294"/>
        <v>2024</v>
      </c>
      <c r="T9438">
        <f t="shared" si="295"/>
        <v>11</v>
      </c>
    </row>
    <row r="9439" spans="1:20" x14ac:dyDescent="0.3">
      <c r="A9439" s="1">
        <v>45611</v>
      </c>
      <c r="B9439" t="s">
        <v>9884</v>
      </c>
      <c r="C9439" t="s">
        <v>98</v>
      </c>
      <c r="D9439" t="s">
        <v>50</v>
      </c>
      <c r="E9439" t="s">
        <v>44</v>
      </c>
      <c r="F9439" t="s">
        <v>45</v>
      </c>
      <c r="G9439" t="s">
        <v>85</v>
      </c>
      <c r="H9439" t="s">
        <v>53</v>
      </c>
      <c r="I9439" t="s">
        <v>54</v>
      </c>
      <c r="J9439">
        <v>18</v>
      </c>
      <c r="K9439">
        <v>2500</v>
      </c>
      <c r="L9439">
        <v>1</v>
      </c>
      <c r="M9439">
        <v>44550</v>
      </c>
      <c r="N9439">
        <v>32953.29</v>
      </c>
      <c r="O9439">
        <v>11596.71</v>
      </c>
      <c r="P9439" t="s">
        <v>93</v>
      </c>
      <c r="Q9439" t="s">
        <v>30</v>
      </c>
      <c r="R9439" t="s">
        <v>39</v>
      </c>
      <c r="S9439">
        <f t="shared" si="294"/>
        <v>2024</v>
      </c>
      <c r="T9439">
        <f t="shared" si="295"/>
        <v>11</v>
      </c>
    </row>
    <row r="9440" spans="1:20" x14ac:dyDescent="0.3">
      <c r="A9440" s="1">
        <v>45612</v>
      </c>
      <c r="B9440" t="s">
        <v>9885</v>
      </c>
      <c r="C9440" t="s">
        <v>98</v>
      </c>
      <c r="D9440" t="s">
        <v>23</v>
      </c>
      <c r="E9440" t="s">
        <v>44</v>
      </c>
      <c r="F9440" t="s">
        <v>89</v>
      </c>
      <c r="G9440" t="s">
        <v>46</v>
      </c>
      <c r="H9440" t="s">
        <v>80</v>
      </c>
      <c r="I9440" t="s">
        <v>28</v>
      </c>
      <c r="J9440">
        <v>6</v>
      </c>
      <c r="K9440">
        <v>12000</v>
      </c>
      <c r="L9440">
        <v>18</v>
      </c>
      <c r="M9440">
        <v>59040</v>
      </c>
      <c r="N9440">
        <v>48824.24</v>
      </c>
      <c r="O9440">
        <v>10215.76</v>
      </c>
      <c r="P9440" t="s">
        <v>29</v>
      </c>
      <c r="Q9440" t="s">
        <v>47</v>
      </c>
      <c r="R9440" t="s">
        <v>81</v>
      </c>
      <c r="S9440">
        <f t="shared" si="294"/>
        <v>2024</v>
      </c>
      <c r="T9440">
        <f t="shared" si="295"/>
        <v>11</v>
      </c>
    </row>
    <row r="9441" spans="1:20" x14ac:dyDescent="0.3">
      <c r="A9441" s="1">
        <v>45613</v>
      </c>
      <c r="B9441" t="s">
        <v>9886</v>
      </c>
      <c r="C9441" t="s">
        <v>34</v>
      </c>
      <c r="D9441" t="s">
        <v>23</v>
      </c>
      <c r="E9441" t="s">
        <v>24</v>
      </c>
      <c r="F9441" t="s">
        <v>69</v>
      </c>
      <c r="G9441" t="s">
        <v>37</v>
      </c>
      <c r="H9441" t="s">
        <v>59</v>
      </c>
      <c r="I9441" t="s">
        <v>60</v>
      </c>
      <c r="J9441">
        <v>9</v>
      </c>
      <c r="K9441">
        <v>4500</v>
      </c>
      <c r="L9441">
        <v>18</v>
      </c>
      <c r="M9441">
        <v>33210</v>
      </c>
      <c r="N9441">
        <v>30687.16</v>
      </c>
      <c r="O9441">
        <v>2522.84</v>
      </c>
      <c r="P9441" t="s">
        <v>65</v>
      </c>
      <c r="Q9441" t="s">
        <v>90</v>
      </c>
      <c r="R9441" t="s">
        <v>73</v>
      </c>
      <c r="S9441">
        <f t="shared" si="294"/>
        <v>2024</v>
      </c>
      <c r="T9441">
        <f t="shared" si="295"/>
        <v>11</v>
      </c>
    </row>
    <row r="9442" spans="1:20" x14ac:dyDescent="0.3">
      <c r="A9442" s="1">
        <v>45614</v>
      </c>
      <c r="B9442" t="s">
        <v>9887</v>
      </c>
      <c r="C9442" t="s">
        <v>64</v>
      </c>
      <c r="D9442" t="s">
        <v>23</v>
      </c>
      <c r="E9442" t="s">
        <v>51</v>
      </c>
      <c r="F9442" t="s">
        <v>99</v>
      </c>
      <c r="G9442" t="s">
        <v>37</v>
      </c>
      <c r="H9442" t="s">
        <v>132</v>
      </c>
      <c r="I9442" t="s">
        <v>28</v>
      </c>
      <c r="J9442">
        <v>7</v>
      </c>
      <c r="K9442">
        <v>3500</v>
      </c>
      <c r="L9442">
        <v>19</v>
      </c>
      <c r="M9442">
        <v>19845</v>
      </c>
      <c r="N9442">
        <v>15392.52</v>
      </c>
      <c r="O9442">
        <v>4452.4799999999996</v>
      </c>
      <c r="P9442" t="s">
        <v>72</v>
      </c>
      <c r="Q9442" t="s">
        <v>30</v>
      </c>
      <c r="R9442" t="s">
        <v>86</v>
      </c>
      <c r="S9442">
        <f t="shared" si="294"/>
        <v>2024</v>
      </c>
      <c r="T9442">
        <f t="shared" si="295"/>
        <v>11</v>
      </c>
    </row>
    <row r="9443" spans="1:20" x14ac:dyDescent="0.3">
      <c r="A9443" s="1">
        <v>45615</v>
      </c>
      <c r="B9443" t="s">
        <v>9888</v>
      </c>
      <c r="C9443" t="s">
        <v>22</v>
      </c>
      <c r="D9443" t="s">
        <v>50</v>
      </c>
      <c r="E9443" t="s">
        <v>35</v>
      </c>
      <c r="F9443" t="s">
        <v>36</v>
      </c>
      <c r="G9443" t="s">
        <v>26</v>
      </c>
      <c r="H9443" t="s">
        <v>27</v>
      </c>
      <c r="I9443" t="s">
        <v>28</v>
      </c>
      <c r="J9443">
        <v>7</v>
      </c>
      <c r="K9443">
        <v>45000</v>
      </c>
      <c r="L9443">
        <v>6</v>
      </c>
      <c r="M9443">
        <v>296100</v>
      </c>
      <c r="N9443">
        <v>270921.42</v>
      </c>
      <c r="O9443">
        <v>25178.58</v>
      </c>
      <c r="P9443" t="s">
        <v>93</v>
      </c>
      <c r="Q9443" t="s">
        <v>90</v>
      </c>
      <c r="R9443" t="s">
        <v>86</v>
      </c>
      <c r="S9443">
        <f t="shared" si="294"/>
        <v>2024</v>
      </c>
      <c r="T9443">
        <f t="shared" si="295"/>
        <v>11</v>
      </c>
    </row>
    <row r="9444" spans="1:20" x14ac:dyDescent="0.3">
      <c r="A9444" s="1">
        <v>45616</v>
      </c>
      <c r="B9444" t="s">
        <v>9889</v>
      </c>
      <c r="C9444" t="s">
        <v>108</v>
      </c>
      <c r="D9444" t="s">
        <v>23</v>
      </c>
      <c r="E9444" t="s">
        <v>44</v>
      </c>
      <c r="F9444" t="s">
        <v>45</v>
      </c>
      <c r="G9444" t="s">
        <v>85</v>
      </c>
      <c r="H9444" t="s">
        <v>59</v>
      </c>
      <c r="I9444" t="s">
        <v>60</v>
      </c>
      <c r="J9444">
        <v>24</v>
      </c>
      <c r="K9444">
        <v>4500</v>
      </c>
      <c r="L9444">
        <v>11</v>
      </c>
      <c r="M9444">
        <v>96120</v>
      </c>
      <c r="N9444">
        <v>73367.839999999997</v>
      </c>
      <c r="O9444">
        <v>22752.16</v>
      </c>
      <c r="P9444" t="s">
        <v>93</v>
      </c>
      <c r="Q9444" t="s">
        <v>30</v>
      </c>
      <c r="R9444" t="s">
        <v>102</v>
      </c>
      <c r="S9444">
        <f t="shared" si="294"/>
        <v>2024</v>
      </c>
      <c r="T9444">
        <f t="shared" si="295"/>
        <v>11</v>
      </c>
    </row>
    <row r="9445" spans="1:20" x14ac:dyDescent="0.3">
      <c r="A9445" s="1">
        <v>45617</v>
      </c>
      <c r="B9445" t="s">
        <v>9890</v>
      </c>
      <c r="C9445" t="s">
        <v>84</v>
      </c>
      <c r="D9445" t="s">
        <v>23</v>
      </c>
      <c r="E9445" t="s">
        <v>24</v>
      </c>
      <c r="F9445" t="s">
        <v>69</v>
      </c>
      <c r="G9445" t="s">
        <v>37</v>
      </c>
      <c r="H9445" t="s">
        <v>70</v>
      </c>
      <c r="I9445" t="s">
        <v>71</v>
      </c>
      <c r="J9445">
        <v>4</v>
      </c>
      <c r="K9445">
        <v>600</v>
      </c>
      <c r="L9445">
        <v>4</v>
      </c>
      <c r="M9445">
        <v>2304</v>
      </c>
      <c r="N9445">
        <v>2140.91</v>
      </c>
      <c r="O9445">
        <v>163.09</v>
      </c>
      <c r="P9445" t="s">
        <v>29</v>
      </c>
      <c r="Q9445" t="s">
        <v>30</v>
      </c>
      <c r="R9445" t="s">
        <v>31</v>
      </c>
      <c r="S9445">
        <f t="shared" si="294"/>
        <v>2024</v>
      </c>
      <c r="T9445">
        <f t="shared" si="295"/>
        <v>11</v>
      </c>
    </row>
    <row r="9446" spans="1:20" x14ac:dyDescent="0.3">
      <c r="A9446" s="1">
        <v>45618</v>
      </c>
      <c r="B9446" t="s">
        <v>9891</v>
      </c>
      <c r="C9446" t="s">
        <v>22</v>
      </c>
      <c r="D9446" t="s">
        <v>43</v>
      </c>
      <c r="E9446" t="s">
        <v>35</v>
      </c>
      <c r="F9446" t="s">
        <v>36</v>
      </c>
      <c r="G9446" t="s">
        <v>26</v>
      </c>
      <c r="H9446" t="s">
        <v>140</v>
      </c>
      <c r="I9446" t="s">
        <v>71</v>
      </c>
      <c r="J9446">
        <v>16</v>
      </c>
      <c r="K9446">
        <v>900</v>
      </c>
      <c r="L9446">
        <v>10</v>
      </c>
      <c r="M9446">
        <v>12960</v>
      </c>
      <c r="N9446">
        <v>9497.5400000000009</v>
      </c>
      <c r="O9446">
        <v>3462.46</v>
      </c>
      <c r="P9446" t="s">
        <v>38</v>
      </c>
      <c r="Q9446" t="s">
        <v>55</v>
      </c>
      <c r="R9446" t="s">
        <v>102</v>
      </c>
      <c r="S9446">
        <f t="shared" si="294"/>
        <v>2024</v>
      </c>
      <c r="T9446">
        <f t="shared" si="295"/>
        <v>11</v>
      </c>
    </row>
    <row r="9447" spans="1:20" x14ac:dyDescent="0.3">
      <c r="A9447" s="1">
        <v>45619</v>
      </c>
      <c r="B9447" t="s">
        <v>9892</v>
      </c>
      <c r="C9447" t="s">
        <v>58</v>
      </c>
      <c r="D9447" t="s">
        <v>23</v>
      </c>
      <c r="E9447" t="s">
        <v>44</v>
      </c>
      <c r="F9447" t="s">
        <v>89</v>
      </c>
      <c r="G9447" t="s">
        <v>26</v>
      </c>
      <c r="H9447" t="s">
        <v>80</v>
      </c>
      <c r="I9447" t="s">
        <v>28</v>
      </c>
      <c r="J9447">
        <v>5</v>
      </c>
      <c r="K9447">
        <v>12000</v>
      </c>
      <c r="L9447">
        <v>4</v>
      </c>
      <c r="M9447">
        <v>57600</v>
      </c>
      <c r="N9447">
        <v>42141.39</v>
      </c>
      <c r="O9447">
        <v>15458.61</v>
      </c>
      <c r="P9447" t="s">
        <v>72</v>
      </c>
      <c r="Q9447" t="s">
        <v>30</v>
      </c>
      <c r="R9447" t="s">
        <v>81</v>
      </c>
      <c r="S9447">
        <f t="shared" si="294"/>
        <v>2024</v>
      </c>
      <c r="T9447">
        <f t="shared" si="295"/>
        <v>11</v>
      </c>
    </row>
    <row r="9448" spans="1:20" x14ac:dyDescent="0.3">
      <c r="A9448" s="1">
        <v>45620</v>
      </c>
      <c r="B9448" t="s">
        <v>9893</v>
      </c>
      <c r="C9448" t="s">
        <v>68</v>
      </c>
      <c r="D9448" t="s">
        <v>23</v>
      </c>
      <c r="E9448" t="s">
        <v>35</v>
      </c>
      <c r="F9448" t="s">
        <v>36</v>
      </c>
      <c r="G9448" t="s">
        <v>46</v>
      </c>
      <c r="H9448" t="s">
        <v>80</v>
      </c>
      <c r="I9448" t="s">
        <v>28</v>
      </c>
      <c r="J9448">
        <v>8</v>
      </c>
      <c r="K9448">
        <v>12000</v>
      </c>
      <c r="L9448">
        <v>6</v>
      </c>
      <c r="M9448">
        <v>90240</v>
      </c>
      <c r="N9448">
        <v>80872.240000000005</v>
      </c>
      <c r="O9448">
        <v>9367.76</v>
      </c>
      <c r="P9448" t="s">
        <v>65</v>
      </c>
      <c r="Q9448" t="s">
        <v>30</v>
      </c>
      <c r="R9448" t="s">
        <v>73</v>
      </c>
      <c r="S9448">
        <f t="shared" si="294"/>
        <v>2024</v>
      </c>
      <c r="T9448">
        <f t="shared" si="295"/>
        <v>11</v>
      </c>
    </row>
    <row r="9449" spans="1:20" x14ac:dyDescent="0.3">
      <c r="A9449" s="1">
        <v>45621</v>
      </c>
      <c r="B9449" t="s">
        <v>9894</v>
      </c>
      <c r="C9449" t="s">
        <v>34</v>
      </c>
      <c r="D9449" t="s">
        <v>50</v>
      </c>
      <c r="E9449" t="s">
        <v>44</v>
      </c>
      <c r="F9449" t="s">
        <v>45</v>
      </c>
      <c r="G9449" t="s">
        <v>37</v>
      </c>
      <c r="H9449" t="s">
        <v>27</v>
      </c>
      <c r="I9449" t="s">
        <v>28</v>
      </c>
      <c r="J9449">
        <v>11</v>
      </c>
      <c r="K9449">
        <v>45000</v>
      </c>
      <c r="L9449">
        <v>2</v>
      </c>
      <c r="M9449">
        <v>485100</v>
      </c>
      <c r="N9449">
        <v>399758.01</v>
      </c>
      <c r="O9449">
        <v>85341.99</v>
      </c>
      <c r="P9449" t="s">
        <v>29</v>
      </c>
      <c r="Q9449" t="s">
        <v>55</v>
      </c>
      <c r="R9449" t="s">
        <v>102</v>
      </c>
      <c r="S9449">
        <f t="shared" si="294"/>
        <v>2024</v>
      </c>
      <c r="T9449">
        <f t="shared" si="295"/>
        <v>11</v>
      </c>
    </row>
    <row r="9450" spans="1:20" x14ac:dyDescent="0.3">
      <c r="A9450" s="1">
        <v>45622</v>
      </c>
      <c r="B9450" t="s">
        <v>9895</v>
      </c>
      <c r="C9450" t="s">
        <v>84</v>
      </c>
      <c r="D9450" t="s">
        <v>43</v>
      </c>
      <c r="E9450" t="s">
        <v>51</v>
      </c>
      <c r="F9450" t="s">
        <v>77</v>
      </c>
      <c r="G9450" t="s">
        <v>37</v>
      </c>
      <c r="H9450" t="s">
        <v>132</v>
      </c>
      <c r="I9450" t="s">
        <v>28</v>
      </c>
      <c r="J9450">
        <v>8</v>
      </c>
      <c r="K9450">
        <v>3500</v>
      </c>
      <c r="L9450">
        <v>18</v>
      </c>
      <c r="M9450">
        <v>22960</v>
      </c>
      <c r="N9450">
        <v>21346.1</v>
      </c>
      <c r="O9450">
        <v>1613.9</v>
      </c>
      <c r="P9450" t="s">
        <v>72</v>
      </c>
      <c r="Q9450" t="s">
        <v>30</v>
      </c>
      <c r="R9450" t="s">
        <v>39</v>
      </c>
      <c r="S9450">
        <f t="shared" si="294"/>
        <v>2024</v>
      </c>
      <c r="T9450">
        <f t="shared" si="295"/>
        <v>11</v>
      </c>
    </row>
    <row r="9451" spans="1:20" x14ac:dyDescent="0.3">
      <c r="A9451" s="1">
        <v>45623</v>
      </c>
      <c r="B9451" t="s">
        <v>9896</v>
      </c>
      <c r="C9451" t="s">
        <v>76</v>
      </c>
      <c r="D9451" t="s">
        <v>50</v>
      </c>
      <c r="E9451" t="s">
        <v>24</v>
      </c>
      <c r="F9451" t="s">
        <v>25</v>
      </c>
      <c r="G9451" t="s">
        <v>26</v>
      </c>
      <c r="H9451" t="s">
        <v>59</v>
      </c>
      <c r="I9451" t="s">
        <v>60</v>
      </c>
      <c r="J9451">
        <v>20</v>
      </c>
      <c r="K9451">
        <v>4500</v>
      </c>
      <c r="L9451">
        <v>17</v>
      </c>
      <c r="M9451">
        <v>74700</v>
      </c>
      <c r="N9451">
        <v>54223.17</v>
      </c>
      <c r="O9451">
        <v>20476.830000000002</v>
      </c>
      <c r="P9451" t="s">
        <v>29</v>
      </c>
      <c r="Q9451" t="s">
        <v>90</v>
      </c>
      <c r="R9451" t="s">
        <v>31</v>
      </c>
      <c r="S9451">
        <f t="shared" si="294"/>
        <v>2024</v>
      </c>
      <c r="T9451">
        <f t="shared" si="295"/>
        <v>11</v>
      </c>
    </row>
    <row r="9452" spans="1:20" x14ac:dyDescent="0.3">
      <c r="A9452" s="1">
        <v>45624</v>
      </c>
      <c r="B9452" t="s">
        <v>9897</v>
      </c>
      <c r="C9452" t="s">
        <v>64</v>
      </c>
      <c r="D9452" t="s">
        <v>50</v>
      </c>
      <c r="E9452" t="s">
        <v>44</v>
      </c>
      <c r="F9452" t="s">
        <v>89</v>
      </c>
      <c r="G9452" t="s">
        <v>26</v>
      </c>
      <c r="H9452" t="s">
        <v>27</v>
      </c>
      <c r="I9452" t="s">
        <v>28</v>
      </c>
      <c r="J9452">
        <v>12</v>
      </c>
      <c r="K9452">
        <v>45000</v>
      </c>
      <c r="L9452">
        <v>16</v>
      </c>
      <c r="M9452">
        <v>453600</v>
      </c>
      <c r="N9452">
        <v>332170.71999999997</v>
      </c>
      <c r="O9452">
        <v>121429.28</v>
      </c>
      <c r="P9452" t="s">
        <v>29</v>
      </c>
      <c r="Q9452" t="s">
        <v>47</v>
      </c>
      <c r="R9452" t="s">
        <v>123</v>
      </c>
      <c r="S9452">
        <f t="shared" si="294"/>
        <v>2024</v>
      </c>
      <c r="T9452">
        <f t="shared" si="295"/>
        <v>11</v>
      </c>
    </row>
    <row r="9453" spans="1:20" x14ac:dyDescent="0.3">
      <c r="A9453" s="1">
        <v>45625</v>
      </c>
      <c r="B9453" t="s">
        <v>9898</v>
      </c>
      <c r="C9453" t="s">
        <v>76</v>
      </c>
      <c r="D9453" t="s">
        <v>43</v>
      </c>
      <c r="E9453" t="s">
        <v>44</v>
      </c>
      <c r="F9453" t="s">
        <v>45</v>
      </c>
      <c r="G9453" t="s">
        <v>26</v>
      </c>
      <c r="H9453" t="s">
        <v>120</v>
      </c>
      <c r="I9453" t="s">
        <v>28</v>
      </c>
      <c r="J9453">
        <v>6</v>
      </c>
      <c r="K9453">
        <v>15000</v>
      </c>
      <c r="L9453">
        <v>15</v>
      </c>
      <c r="M9453">
        <v>76500</v>
      </c>
      <c r="N9453">
        <v>65441.27</v>
      </c>
      <c r="O9453">
        <v>11058.73</v>
      </c>
      <c r="P9453" t="s">
        <v>29</v>
      </c>
      <c r="Q9453" t="s">
        <v>55</v>
      </c>
      <c r="R9453" t="s">
        <v>31</v>
      </c>
      <c r="S9453">
        <f t="shared" si="294"/>
        <v>2024</v>
      </c>
      <c r="T9453">
        <f t="shared" si="295"/>
        <v>11</v>
      </c>
    </row>
    <row r="9454" spans="1:20" x14ac:dyDescent="0.3">
      <c r="A9454" s="1">
        <v>45626</v>
      </c>
      <c r="B9454" t="s">
        <v>9899</v>
      </c>
      <c r="C9454" t="s">
        <v>76</v>
      </c>
      <c r="D9454" t="s">
        <v>23</v>
      </c>
      <c r="E9454" t="s">
        <v>35</v>
      </c>
      <c r="F9454" t="s">
        <v>36</v>
      </c>
      <c r="G9454" t="s">
        <v>85</v>
      </c>
      <c r="H9454" t="s">
        <v>53</v>
      </c>
      <c r="I9454" t="s">
        <v>54</v>
      </c>
      <c r="J9454">
        <v>5</v>
      </c>
      <c r="K9454">
        <v>2500</v>
      </c>
      <c r="L9454">
        <v>14</v>
      </c>
      <c r="M9454">
        <v>10750</v>
      </c>
      <c r="N9454">
        <v>8346.7999999999993</v>
      </c>
      <c r="O9454">
        <v>2403.1999999999998</v>
      </c>
      <c r="P9454" t="s">
        <v>65</v>
      </c>
      <c r="Q9454" t="s">
        <v>30</v>
      </c>
      <c r="R9454" t="s">
        <v>123</v>
      </c>
      <c r="S9454">
        <f t="shared" si="294"/>
        <v>2024</v>
      </c>
      <c r="T9454">
        <f t="shared" si="295"/>
        <v>11</v>
      </c>
    </row>
    <row r="9455" spans="1:20" x14ac:dyDescent="0.3">
      <c r="A9455" s="1">
        <v>45627</v>
      </c>
      <c r="B9455" t="s">
        <v>9900</v>
      </c>
      <c r="C9455" t="s">
        <v>84</v>
      </c>
      <c r="D9455" t="s">
        <v>50</v>
      </c>
      <c r="E9455" t="s">
        <v>51</v>
      </c>
      <c r="F9455" t="s">
        <v>77</v>
      </c>
      <c r="G9455" t="s">
        <v>37</v>
      </c>
      <c r="H9455" t="s">
        <v>27</v>
      </c>
      <c r="I9455" t="s">
        <v>28</v>
      </c>
      <c r="J9455">
        <v>13</v>
      </c>
      <c r="K9455">
        <v>45000</v>
      </c>
      <c r="L9455">
        <v>20</v>
      </c>
      <c r="M9455">
        <v>468000</v>
      </c>
      <c r="N9455">
        <v>349293.94</v>
      </c>
      <c r="O9455">
        <v>118706.06</v>
      </c>
      <c r="P9455" t="s">
        <v>38</v>
      </c>
      <c r="Q9455" t="s">
        <v>30</v>
      </c>
      <c r="R9455" t="s">
        <v>123</v>
      </c>
      <c r="S9455">
        <f t="shared" si="294"/>
        <v>2024</v>
      </c>
      <c r="T9455">
        <f t="shared" si="295"/>
        <v>12</v>
      </c>
    </row>
    <row r="9456" spans="1:20" x14ac:dyDescent="0.3">
      <c r="A9456" s="1">
        <v>45628</v>
      </c>
      <c r="B9456" t="s">
        <v>9901</v>
      </c>
      <c r="C9456" t="s">
        <v>68</v>
      </c>
      <c r="D9456" t="s">
        <v>50</v>
      </c>
      <c r="E9456" t="s">
        <v>24</v>
      </c>
      <c r="F9456" t="s">
        <v>111</v>
      </c>
      <c r="G9456" t="s">
        <v>46</v>
      </c>
      <c r="H9456" t="s">
        <v>120</v>
      </c>
      <c r="I9456" t="s">
        <v>28</v>
      </c>
      <c r="J9456">
        <v>10</v>
      </c>
      <c r="K9456">
        <v>15000</v>
      </c>
      <c r="L9456">
        <v>19</v>
      </c>
      <c r="M9456">
        <v>121500</v>
      </c>
      <c r="N9456">
        <v>91887.1</v>
      </c>
      <c r="O9456">
        <v>29612.9</v>
      </c>
      <c r="P9456" t="s">
        <v>65</v>
      </c>
      <c r="Q9456" t="s">
        <v>55</v>
      </c>
      <c r="R9456" t="s">
        <v>123</v>
      </c>
      <c r="S9456">
        <f t="shared" si="294"/>
        <v>2024</v>
      </c>
      <c r="T9456">
        <f t="shared" si="295"/>
        <v>12</v>
      </c>
    </row>
    <row r="9457" spans="1:20" x14ac:dyDescent="0.3">
      <c r="A9457" s="1">
        <v>45629</v>
      </c>
      <c r="B9457" t="s">
        <v>9902</v>
      </c>
      <c r="C9457" t="s">
        <v>58</v>
      </c>
      <c r="D9457" t="s">
        <v>43</v>
      </c>
      <c r="E9457" t="s">
        <v>35</v>
      </c>
      <c r="F9457" t="s">
        <v>36</v>
      </c>
      <c r="G9457" t="s">
        <v>37</v>
      </c>
      <c r="H9457" t="s">
        <v>140</v>
      </c>
      <c r="I9457" t="s">
        <v>71</v>
      </c>
      <c r="J9457">
        <v>9</v>
      </c>
      <c r="K9457">
        <v>900</v>
      </c>
      <c r="L9457">
        <v>20</v>
      </c>
      <c r="M9457">
        <v>6480</v>
      </c>
      <c r="N9457">
        <v>5179.45</v>
      </c>
      <c r="O9457">
        <v>1300.55</v>
      </c>
      <c r="P9457" t="s">
        <v>29</v>
      </c>
      <c r="Q9457" t="s">
        <v>90</v>
      </c>
      <c r="R9457" t="s">
        <v>123</v>
      </c>
      <c r="S9457">
        <f t="shared" si="294"/>
        <v>2024</v>
      </c>
      <c r="T9457">
        <f t="shared" si="295"/>
        <v>12</v>
      </c>
    </row>
    <row r="9458" spans="1:20" x14ac:dyDescent="0.3">
      <c r="A9458" s="1">
        <v>45630</v>
      </c>
      <c r="B9458" t="s">
        <v>9903</v>
      </c>
      <c r="C9458" t="s">
        <v>76</v>
      </c>
      <c r="D9458" t="s">
        <v>43</v>
      </c>
      <c r="E9458" t="s">
        <v>24</v>
      </c>
      <c r="F9458" t="s">
        <v>111</v>
      </c>
      <c r="G9458" t="s">
        <v>26</v>
      </c>
      <c r="H9458" t="s">
        <v>120</v>
      </c>
      <c r="I9458" t="s">
        <v>28</v>
      </c>
      <c r="J9458">
        <v>5</v>
      </c>
      <c r="K9458">
        <v>15000</v>
      </c>
      <c r="L9458">
        <v>17</v>
      </c>
      <c r="M9458">
        <v>62250</v>
      </c>
      <c r="N9458">
        <v>45640.77</v>
      </c>
      <c r="O9458">
        <v>16609.23</v>
      </c>
      <c r="P9458" t="s">
        <v>38</v>
      </c>
      <c r="Q9458" t="s">
        <v>90</v>
      </c>
      <c r="R9458" t="s">
        <v>123</v>
      </c>
      <c r="S9458">
        <f t="shared" si="294"/>
        <v>2024</v>
      </c>
      <c r="T9458">
        <f t="shared" si="295"/>
        <v>12</v>
      </c>
    </row>
    <row r="9459" spans="1:20" x14ac:dyDescent="0.3">
      <c r="A9459" s="1">
        <v>45631</v>
      </c>
      <c r="B9459" t="s">
        <v>9904</v>
      </c>
      <c r="C9459" t="s">
        <v>108</v>
      </c>
      <c r="D9459" t="s">
        <v>50</v>
      </c>
      <c r="E9459" t="s">
        <v>44</v>
      </c>
      <c r="F9459" t="s">
        <v>45</v>
      </c>
      <c r="G9459" t="s">
        <v>46</v>
      </c>
      <c r="H9459" t="s">
        <v>70</v>
      </c>
      <c r="I9459" t="s">
        <v>71</v>
      </c>
      <c r="J9459">
        <v>21</v>
      </c>
      <c r="K9459">
        <v>600</v>
      </c>
      <c r="L9459">
        <v>14</v>
      </c>
      <c r="M9459">
        <v>10836</v>
      </c>
      <c r="N9459">
        <v>7902.74</v>
      </c>
      <c r="O9459">
        <v>2933.26</v>
      </c>
      <c r="P9459" t="s">
        <v>29</v>
      </c>
      <c r="Q9459" t="s">
        <v>30</v>
      </c>
      <c r="R9459" t="s">
        <v>61</v>
      </c>
      <c r="S9459">
        <f t="shared" si="294"/>
        <v>2024</v>
      </c>
      <c r="T9459">
        <f t="shared" si="295"/>
        <v>12</v>
      </c>
    </row>
    <row r="9460" spans="1:20" x14ac:dyDescent="0.3">
      <c r="A9460" s="1">
        <v>45632</v>
      </c>
      <c r="B9460" t="s">
        <v>9905</v>
      </c>
      <c r="C9460" t="s">
        <v>84</v>
      </c>
      <c r="D9460" t="s">
        <v>43</v>
      </c>
      <c r="E9460" t="s">
        <v>51</v>
      </c>
      <c r="F9460" t="s">
        <v>77</v>
      </c>
      <c r="G9460" t="s">
        <v>37</v>
      </c>
      <c r="H9460" t="s">
        <v>132</v>
      </c>
      <c r="I9460" t="s">
        <v>28</v>
      </c>
      <c r="J9460">
        <v>20</v>
      </c>
      <c r="K9460">
        <v>3500</v>
      </c>
      <c r="L9460">
        <v>4</v>
      </c>
      <c r="M9460">
        <v>67200</v>
      </c>
      <c r="N9460">
        <v>52109.97</v>
      </c>
      <c r="O9460">
        <v>15090.03</v>
      </c>
      <c r="P9460" t="s">
        <v>38</v>
      </c>
      <c r="Q9460" t="s">
        <v>90</v>
      </c>
      <c r="R9460" t="s">
        <v>31</v>
      </c>
      <c r="S9460">
        <f t="shared" si="294"/>
        <v>2024</v>
      </c>
      <c r="T9460">
        <f t="shared" si="295"/>
        <v>12</v>
      </c>
    </row>
    <row r="9461" spans="1:20" x14ac:dyDescent="0.3">
      <c r="A9461" s="1">
        <v>45633</v>
      </c>
      <c r="B9461" t="s">
        <v>9906</v>
      </c>
      <c r="C9461" t="s">
        <v>137</v>
      </c>
      <c r="D9461" t="s">
        <v>50</v>
      </c>
      <c r="E9461" t="s">
        <v>35</v>
      </c>
      <c r="F9461" t="s">
        <v>36</v>
      </c>
      <c r="G9461" t="s">
        <v>46</v>
      </c>
      <c r="H9461" t="s">
        <v>132</v>
      </c>
      <c r="I9461" t="s">
        <v>28</v>
      </c>
      <c r="J9461">
        <v>17</v>
      </c>
      <c r="K9461">
        <v>3500</v>
      </c>
      <c r="L9461">
        <v>16</v>
      </c>
      <c r="M9461">
        <v>49980</v>
      </c>
      <c r="N9461">
        <v>41463.42</v>
      </c>
      <c r="O9461">
        <v>8516.58</v>
      </c>
      <c r="P9461" t="s">
        <v>65</v>
      </c>
      <c r="Q9461" t="s">
        <v>47</v>
      </c>
      <c r="R9461" t="s">
        <v>31</v>
      </c>
      <c r="S9461">
        <f t="shared" si="294"/>
        <v>2024</v>
      </c>
      <c r="T9461">
        <f t="shared" si="295"/>
        <v>12</v>
      </c>
    </row>
    <row r="9462" spans="1:20" x14ac:dyDescent="0.3">
      <c r="A9462" s="1">
        <v>45634</v>
      </c>
      <c r="B9462" t="s">
        <v>9907</v>
      </c>
      <c r="C9462" t="s">
        <v>76</v>
      </c>
      <c r="D9462" t="s">
        <v>50</v>
      </c>
      <c r="E9462" t="s">
        <v>44</v>
      </c>
      <c r="F9462" t="s">
        <v>45</v>
      </c>
      <c r="G9462" t="s">
        <v>85</v>
      </c>
      <c r="H9462" t="s">
        <v>70</v>
      </c>
      <c r="I9462" t="s">
        <v>71</v>
      </c>
      <c r="J9462">
        <v>10</v>
      </c>
      <c r="K9462">
        <v>600</v>
      </c>
      <c r="L9462">
        <v>8</v>
      </c>
      <c r="M9462">
        <v>5520</v>
      </c>
      <c r="N9462">
        <v>3990.21</v>
      </c>
      <c r="O9462">
        <v>1529.79</v>
      </c>
      <c r="P9462" t="s">
        <v>65</v>
      </c>
      <c r="Q9462" t="s">
        <v>55</v>
      </c>
      <c r="R9462" t="s">
        <v>86</v>
      </c>
      <c r="S9462">
        <f t="shared" si="294"/>
        <v>2024</v>
      </c>
      <c r="T9462">
        <f t="shared" si="295"/>
        <v>12</v>
      </c>
    </row>
    <row r="9463" spans="1:20" x14ac:dyDescent="0.3">
      <c r="A9463" s="1">
        <v>45635</v>
      </c>
      <c r="B9463" t="s">
        <v>9908</v>
      </c>
      <c r="C9463" t="s">
        <v>58</v>
      </c>
      <c r="D9463" t="s">
        <v>43</v>
      </c>
      <c r="E9463" t="s">
        <v>24</v>
      </c>
      <c r="F9463" t="s">
        <v>111</v>
      </c>
      <c r="G9463" t="s">
        <v>46</v>
      </c>
      <c r="H9463" t="s">
        <v>80</v>
      </c>
      <c r="I9463" t="s">
        <v>28</v>
      </c>
      <c r="J9463">
        <v>18</v>
      </c>
      <c r="K9463">
        <v>12000</v>
      </c>
      <c r="L9463">
        <v>20</v>
      </c>
      <c r="M9463">
        <v>172800</v>
      </c>
      <c r="N9463">
        <v>157638.23000000001</v>
      </c>
      <c r="O9463">
        <v>15161.77</v>
      </c>
      <c r="P9463" t="s">
        <v>93</v>
      </c>
      <c r="Q9463" t="s">
        <v>47</v>
      </c>
      <c r="R9463" t="s">
        <v>86</v>
      </c>
      <c r="S9463">
        <f t="shared" si="294"/>
        <v>2024</v>
      </c>
      <c r="T9463">
        <f t="shared" si="295"/>
        <v>12</v>
      </c>
    </row>
    <row r="9464" spans="1:20" x14ac:dyDescent="0.3">
      <c r="A9464" s="1">
        <v>45636</v>
      </c>
      <c r="B9464" t="s">
        <v>9909</v>
      </c>
      <c r="C9464" t="s">
        <v>108</v>
      </c>
      <c r="D9464" t="s">
        <v>23</v>
      </c>
      <c r="E9464" t="s">
        <v>44</v>
      </c>
      <c r="F9464" t="s">
        <v>89</v>
      </c>
      <c r="G9464" t="s">
        <v>85</v>
      </c>
      <c r="H9464" t="s">
        <v>27</v>
      </c>
      <c r="I9464" t="s">
        <v>28</v>
      </c>
      <c r="J9464">
        <v>10</v>
      </c>
      <c r="K9464">
        <v>45000</v>
      </c>
      <c r="L9464">
        <v>5</v>
      </c>
      <c r="M9464">
        <v>427500</v>
      </c>
      <c r="N9464">
        <v>380080.6</v>
      </c>
      <c r="O9464">
        <v>47419.4</v>
      </c>
      <c r="P9464" t="s">
        <v>93</v>
      </c>
      <c r="Q9464" t="s">
        <v>90</v>
      </c>
      <c r="R9464" t="s">
        <v>61</v>
      </c>
      <c r="S9464">
        <f t="shared" si="294"/>
        <v>2024</v>
      </c>
      <c r="T9464">
        <f t="shared" si="295"/>
        <v>12</v>
      </c>
    </row>
    <row r="9465" spans="1:20" x14ac:dyDescent="0.3">
      <c r="A9465" s="1">
        <v>45637</v>
      </c>
      <c r="B9465" t="s">
        <v>9910</v>
      </c>
      <c r="C9465" t="s">
        <v>98</v>
      </c>
      <c r="D9465" t="s">
        <v>50</v>
      </c>
      <c r="E9465" t="s">
        <v>44</v>
      </c>
      <c r="F9465" t="s">
        <v>45</v>
      </c>
      <c r="G9465" t="s">
        <v>37</v>
      </c>
      <c r="H9465" t="s">
        <v>70</v>
      </c>
      <c r="I9465" t="s">
        <v>71</v>
      </c>
      <c r="J9465">
        <v>2</v>
      </c>
      <c r="K9465">
        <v>600</v>
      </c>
      <c r="L9465">
        <v>7</v>
      </c>
      <c r="M9465">
        <v>1116</v>
      </c>
      <c r="N9465">
        <v>1013.68</v>
      </c>
      <c r="O9465">
        <v>102.32</v>
      </c>
      <c r="P9465" t="s">
        <v>29</v>
      </c>
      <c r="Q9465" t="s">
        <v>47</v>
      </c>
      <c r="R9465" t="s">
        <v>123</v>
      </c>
      <c r="S9465">
        <f t="shared" si="294"/>
        <v>2024</v>
      </c>
      <c r="T9465">
        <f t="shared" si="295"/>
        <v>12</v>
      </c>
    </row>
    <row r="9466" spans="1:20" x14ac:dyDescent="0.3">
      <c r="A9466" s="1">
        <v>45638</v>
      </c>
      <c r="B9466" t="s">
        <v>9911</v>
      </c>
      <c r="C9466" t="s">
        <v>76</v>
      </c>
      <c r="D9466" t="s">
        <v>43</v>
      </c>
      <c r="E9466" t="s">
        <v>51</v>
      </c>
      <c r="F9466" t="s">
        <v>77</v>
      </c>
      <c r="G9466" t="s">
        <v>85</v>
      </c>
      <c r="H9466" t="s">
        <v>59</v>
      </c>
      <c r="I9466" t="s">
        <v>60</v>
      </c>
      <c r="J9466">
        <v>2</v>
      </c>
      <c r="K9466">
        <v>4500</v>
      </c>
      <c r="L9466">
        <v>18</v>
      </c>
      <c r="M9466">
        <v>7380</v>
      </c>
      <c r="N9466">
        <v>6541.85</v>
      </c>
      <c r="O9466">
        <v>838.15</v>
      </c>
      <c r="P9466" t="s">
        <v>65</v>
      </c>
      <c r="Q9466" t="s">
        <v>30</v>
      </c>
      <c r="R9466" t="s">
        <v>81</v>
      </c>
      <c r="S9466">
        <f t="shared" si="294"/>
        <v>2024</v>
      </c>
      <c r="T9466">
        <f t="shared" si="295"/>
        <v>12</v>
      </c>
    </row>
    <row r="9467" spans="1:20" x14ac:dyDescent="0.3">
      <c r="A9467" s="1">
        <v>45639</v>
      </c>
      <c r="B9467" t="s">
        <v>9912</v>
      </c>
      <c r="C9467" t="s">
        <v>76</v>
      </c>
      <c r="D9467" t="s">
        <v>43</v>
      </c>
      <c r="E9467" t="s">
        <v>24</v>
      </c>
      <c r="F9467" t="s">
        <v>111</v>
      </c>
      <c r="G9467" t="s">
        <v>85</v>
      </c>
      <c r="H9467" t="s">
        <v>27</v>
      </c>
      <c r="I9467" t="s">
        <v>28</v>
      </c>
      <c r="J9467">
        <v>12</v>
      </c>
      <c r="K9467">
        <v>45000</v>
      </c>
      <c r="L9467">
        <v>15</v>
      </c>
      <c r="M9467">
        <v>459000</v>
      </c>
      <c r="N9467">
        <v>388467.77</v>
      </c>
      <c r="O9467">
        <v>70532.23</v>
      </c>
      <c r="P9467" t="s">
        <v>65</v>
      </c>
      <c r="Q9467" t="s">
        <v>47</v>
      </c>
      <c r="R9467" t="s">
        <v>39</v>
      </c>
      <c r="S9467">
        <f t="shared" si="294"/>
        <v>2024</v>
      </c>
      <c r="T9467">
        <f t="shared" si="295"/>
        <v>12</v>
      </c>
    </row>
    <row r="9468" spans="1:20" x14ac:dyDescent="0.3">
      <c r="A9468" s="1">
        <v>45640</v>
      </c>
      <c r="B9468" t="s">
        <v>9913</v>
      </c>
      <c r="C9468" t="s">
        <v>108</v>
      </c>
      <c r="D9468" t="s">
        <v>23</v>
      </c>
      <c r="E9468" t="s">
        <v>51</v>
      </c>
      <c r="F9468" t="s">
        <v>99</v>
      </c>
      <c r="G9468" t="s">
        <v>85</v>
      </c>
      <c r="H9468" t="s">
        <v>53</v>
      </c>
      <c r="I9468" t="s">
        <v>54</v>
      </c>
      <c r="J9468">
        <v>9</v>
      </c>
      <c r="K9468">
        <v>2500</v>
      </c>
      <c r="L9468">
        <v>18</v>
      </c>
      <c r="M9468">
        <v>18450</v>
      </c>
      <c r="N9468">
        <v>15937.89</v>
      </c>
      <c r="O9468">
        <v>2512.11</v>
      </c>
      <c r="P9468" t="s">
        <v>29</v>
      </c>
      <c r="Q9468" t="s">
        <v>47</v>
      </c>
      <c r="R9468" t="s">
        <v>86</v>
      </c>
      <c r="S9468">
        <f t="shared" si="294"/>
        <v>2024</v>
      </c>
      <c r="T9468">
        <f t="shared" si="295"/>
        <v>12</v>
      </c>
    </row>
    <row r="9469" spans="1:20" x14ac:dyDescent="0.3">
      <c r="A9469" s="1">
        <v>45641</v>
      </c>
      <c r="B9469" t="s">
        <v>9914</v>
      </c>
      <c r="C9469" t="s">
        <v>42</v>
      </c>
      <c r="D9469" t="s">
        <v>23</v>
      </c>
      <c r="E9469" t="s">
        <v>51</v>
      </c>
      <c r="F9469" t="s">
        <v>52</v>
      </c>
      <c r="G9469" t="s">
        <v>37</v>
      </c>
      <c r="H9469" t="s">
        <v>27</v>
      </c>
      <c r="I9469" t="s">
        <v>28</v>
      </c>
      <c r="J9469">
        <v>15</v>
      </c>
      <c r="K9469">
        <v>45000</v>
      </c>
      <c r="L9469">
        <v>1</v>
      </c>
      <c r="M9469">
        <v>668250</v>
      </c>
      <c r="N9469">
        <v>572918.62</v>
      </c>
      <c r="O9469">
        <v>95331.38</v>
      </c>
      <c r="P9469" t="s">
        <v>38</v>
      </c>
      <c r="Q9469" t="s">
        <v>47</v>
      </c>
      <c r="R9469" t="s">
        <v>86</v>
      </c>
      <c r="S9469">
        <f t="shared" si="294"/>
        <v>2024</v>
      </c>
      <c r="T9469">
        <f t="shared" si="295"/>
        <v>12</v>
      </c>
    </row>
    <row r="9470" spans="1:20" x14ac:dyDescent="0.3">
      <c r="A9470" s="1">
        <v>45642</v>
      </c>
      <c r="B9470" t="s">
        <v>9915</v>
      </c>
      <c r="C9470" t="s">
        <v>42</v>
      </c>
      <c r="D9470" t="s">
        <v>43</v>
      </c>
      <c r="E9470" t="s">
        <v>35</v>
      </c>
      <c r="F9470" t="s">
        <v>36</v>
      </c>
      <c r="G9470" t="s">
        <v>37</v>
      </c>
      <c r="H9470" t="s">
        <v>120</v>
      </c>
      <c r="I9470" t="s">
        <v>28</v>
      </c>
      <c r="J9470">
        <v>10</v>
      </c>
      <c r="K9470">
        <v>15000</v>
      </c>
      <c r="L9470">
        <v>11</v>
      </c>
      <c r="M9470">
        <v>133500</v>
      </c>
      <c r="N9470">
        <v>115378.87</v>
      </c>
      <c r="O9470">
        <v>18121.13</v>
      </c>
      <c r="P9470" t="s">
        <v>38</v>
      </c>
      <c r="Q9470" t="s">
        <v>55</v>
      </c>
      <c r="R9470" t="s">
        <v>39</v>
      </c>
      <c r="S9470">
        <f t="shared" si="294"/>
        <v>2024</v>
      </c>
      <c r="T9470">
        <f t="shared" si="295"/>
        <v>12</v>
      </c>
    </row>
    <row r="9471" spans="1:20" x14ac:dyDescent="0.3">
      <c r="A9471" s="1">
        <v>45643</v>
      </c>
      <c r="B9471" t="s">
        <v>9916</v>
      </c>
      <c r="C9471" t="s">
        <v>108</v>
      </c>
      <c r="D9471" t="s">
        <v>43</v>
      </c>
      <c r="E9471" t="s">
        <v>51</v>
      </c>
      <c r="F9471" t="s">
        <v>52</v>
      </c>
      <c r="G9471" t="s">
        <v>85</v>
      </c>
      <c r="H9471" t="s">
        <v>140</v>
      </c>
      <c r="I9471" t="s">
        <v>71</v>
      </c>
      <c r="J9471">
        <v>16</v>
      </c>
      <c r="K9471">
        <v>900</v>
      </c>
      <c r="L9471">
        <v>7</v>
      </c>
      <c r="M9471">
        <v>13392</v>
      </c>
      <c r="N9471">
        <v>12397.09</v>
      </c>
      <c r="O9471">
        <v>994.91</v>
      </c>
      <c r="P9471" t="s">
        <v>38</v>
      </c>
      <c r="Q9471" t="s">
        <v>55</v>
      </c>
      <c r="R9471" t="s">
        <v>61</v>
      </c>
      <c r="S9471">
        <f t="shared" si="294"/>
        <v>2024</v>
      </c>
      <c r="T9471">
        <f t="shared" si="295"/>
        <v>12</v>
      </c>
    </row>
    <row r="9472" spans="1:20" x14ac:dyDescent="0.3">
      <c r="A9472" s="1">
        <v>45644</v>
      </c>
      <c r="B9472" t="s">
        <v>9917</v>
      </c>
      <c r="C9472" t="s">
        <v>22</v>
      </c>
      <c r="D9472" t="s">
        <v>50</v>
      </c>
      <c r="E9472" t="s">
        <v>35</v>
      </c>
      <c r="F9472" t="s">
        <v>36</v>
      </c>
      <c r="G9472" t="s">
        <v>37</v>
      </c>
      <c r="H9472" t="s">
        <v>53</v>
      </c>
      <c r="I9472" t="s">
        <v>54</v>
      </c>
      <c r="J9472">
        <v>19</v>
      </c>
      <c r="K9472">
        <v>2500</v>
      </c>
      <c r="L9472">
        <v>18</v>
      </c>
      <c r="M9472">
        <v>38950</v>
      </c>
      <c r="N9472">
        <v>34473.15</v>
      </c>
      <c r="O9472">
        <v>4476.8500000000004</v>
      </c>
      <c r="P9472" t="s">
        <v>93</v>
      </c>
      <c r="Q9472" t="s">
        <v>90</v>
      </c>
      <c r="R9472" t="s">
        <v>123</v>
      </c>
      <c r="S9472">
        <f t="shared" si="294"/>
        <v>2024</v>
      </c>
      <c r="T9472">
        <f t="shared" si="295"/>
        <v>12</v>
      </c>
    </row>
    <row r="9473" spans="1:20" x14ac:dyDescent="0.3">
      <c r="A9473" s="1">
        <v>45645</v>
      </c>
      <c r="B9473" t="s">
        <v>9918</v>
      </c>
      <c r="C9473" t="s">
        <v>34</v>
      </c>
      <c r="D9473" t="s">
        <v>43</v>
      </c>
      <c r="E9473" t="s">
        <v>51</v>
      </c>
      <c r="F9473" t="s">
        <v>52</v>
      </c>
      <c r="G9473" t="s">
        <v>85</v>
      </c>
      <c r="H9473" t="s">
        <v>27</v>
      </c>
      <c r="I9473" t="s">
        <v>28</v>
      </c>
      <c r="J9473">
        <v>2</v>
      </c>
      <c r="K9473">
        <v>45000</v>
      </c>
      <c r="L9473">
        <v>7</v>
      </c>
      <c r="M9473">
        <v>83700</v>
      </c>
      <c r="N9473">
        <v>65914.47</v>
      </c>
      <c r="O9473">
        <v>17785.53</v>
      </c>
      <c r="P9473" t="s">
        <v>93</v>
      </c>
      <c r="Q9473" t="s">
        <v>90</v>
      </c>
      <c r="R9473" t="s">
        <v>39</v>
      </c>
      <c r="S9473">
        <f t="shared" si="294"/>
        <v>2024</v>
      </c>
      <c r="T9473">
        <f t="shared" si="295"/>
        <v>12</v>
      </c>
    </row>
    <row r="9474" spans="1:20" x14ac:dyDescent="0.3">
      <c r="A9474" s="1">
        <v>45646</v>
      </c>
      <c r="B9474" t="s">
        <v>9919</v>
      </c>
      <c r="C9474" t="s">
        <v>34</v>
      </c>
      <c r="D9474" t="s">
        <v>43</v>
      </c>
      <c r="E9474" t="s">
        <v>51</v>
      </c>
      <c r="F9474" t="s">
        <v>77</v>
      </c>
      <c r="G9474" t="s">
        <v>26</v>
      </c>
      <c r="H9474" t="s">
        <v>120</v>
      </c>
      <c r="I9474" t="s">
        <v>28</v>
      </c>
      <c r="J9474">
        <v>20</v>
      </c>
      <c r="K9474">
        <v>15000</v>
      </c>
      <c r="L9474">
        <v>18</v>
      </c>
      <c r="M9474">
        <v>246000</v>
      </c>
      <c r="N9474">
        <v>213601.34</v>
      </c>
      <c r="O9474">
        <v>32398.66</v>
      </c>
      <c r="P9474" t="s">
        <v>65</v>
      </c>
      <c r="Q9474" t="s">
        <v>30</v>
      </c>
      <c r="R9474" t="s">
        <v>39</v>
      </c>
      <c r="S9474">
        <f t="shared" si="294"/>
        <v>2024</v>
      </c>
      <c r="T9474">
        <f t="shared" si="295"/>
        <v>12</v>
      </c>
    </row>
    <row r="9475" spans="1:20" x14ac:dyDescent="0.3">
      <c r="A9475" s="1">
        <v>45647</v>
      </c>
      <c r="B9475" t="s">
        <v>9920</v>
      </c>
      <c r="C9475" t="s">
        <v>42</v>
      </c>
      <c r="D9475" t="s">
        <v>50</v>
      </c>
      <c r="E9475" t="s">
        <v>24</v>
      </c>
      <c r="F9475" t="s">
        <v>111</v>
      </c>
      <c r="G9475" t="s">
        <v>37</v>
      </c>
      <c r="H9475" t="s">
        <v>70</v>
      </c>
      <c r="I9475" t="s">
        <v>71</v>
      </c>
      <c r="J9475">
        <v>14</v>
      </c>
      <c r="K9475">
        <v>600</v>
      </c>
      <c r="L9475">
        <v>3</v>
      </c>
      <c r="M9475">
        <v>8148</v>
      </c>
      <c r="N9475">
        <v>7371.84</v>
      </c>
      <c r="O9475">
        <v>776.16</v>
      </c>
      <c r="P9475" t="s">
        <v>65</v>
      </c>
      <c r="Q9475" t="s">
        <v>55</v>
      </c>
      <c r="R9475" t="s">
        <v>61</v>
      </c>
      <c r="S9475">
        <f t="shared" ref="S9475:S9538" si="296">YEAR(A9475)</f>
        <v>2024</v>
      </c>
      <c r="T9475">
        <f t="shared" si="295"/>
        <v>12</v>
      </c>
    </row>
    <row r="9476" spans="1:20" x14ac:dyDescent="0.3">
      <c r="A9476" s="1">
        <v>45648</v>
      </c>
      <c r="B9476" t="s">
        <v>9921</v>
      </c>
      <c r="C9476" t="s">
        <v>58</v>
      </c>
      <c r="D9476" t="s">
        <v>23</v>
      </c>
      <c r="E9476" t="s">
        <v>51</v>
      </c>
      <c r="F9476" t="s">
        <v>99</v>
      </c>
      <c r="G9476" t="s">
        <v>26</v>
      </c>
      <c r="H9476" t="s">
        <v>53</v>
      </c>
      <c r="I9476" t="s">
        <v>54</v>
      </c>
      <c r="J9476">
        <v>25</v>
      </c>
      <c r="K9476">
        <v>2500</v>
      </c>
      <c r="L9476">
        <v>11</v>
      </c>
      <c r="M9476">
        <v>55625</v>
      </c>
      <c r="N9476">
        <v>44862.41</v>
      </c>
      <c r="O9476">
        <v>10762.59</v>
      </c>
      <c r="P9476" t="s">
        <v>38</v>
      </c>
      <c r="Q9476" t="s">
        <v>47</v>
      </c>
      <c r="R9476" t="s">
        <v>61</v>
      </c>
      <c r="S9476">
        <f t="shared" si="296"/>
        <v>2024</v>
      </c>
      <c r="T9476">
        <f t="shared" ref="T9476:T9539" si="297">MONTH(A9476)</f>
        <v>12</v>
      </c>
    </row>
    <row r="9477" spans="1:20" x14ac:dyDescent="0.3">
      <c r="A9477" s="1">
        <v>45649</v>
      </c>
      <c r="B9477" t="s">
        <v>9922</v>
      </c>
      <c r="C9477" t="s">
        <v>34</v>
      </c>
      <c r="D9477" t="s">
        <v>23</v>
      </c>
      <c r="E9477" t="s">
        <v>44</v>
      </c>
      <c r="F9477" t="s">
        <v>89</v>
      </c>
      <c r="G9477" t="s">
        <v>26</v>
      </c>
      <c r="H9477" t="s">
        <v>53</v>
      </c>
      <c r="I9477" t="s">
        <v>54</v>
      </c>
      <c r="J9477">
        <v>11</v>
      </c>
      <c r="K9477">
        <v>2500</v>
      </c>
      <c r="L9477">
        <v>10</v>
      </c>
      <c r="M9477">
        <v>24750</v>
      </c>
      <c r="N9477">
        <v>20640.84</v>
      </c>
      <c r="O9477">
        <v>4109.16</v>
      </c>
      <c r="P9477" t="s">
        <v>65</v>
      </c>
      <c r="Q9477" t="s">
        <v>55</v>
      </c>
      <c r="R9477" t="s">
        <v>61</v>
      </c>
      <c r="S9477">
        <f t="shared" si="296"/>
        <v>2024</v>
      </c>
      <c r="T9477">
        <f t="shared" si="297"/>
        <v>12</v>
      </c>
    </row>
    <row r="9478" spans="1:20" x14ac:dyDescent="0.3">
      <c r="A9478" s="1">
        <v>45650</v>
      </c>
      <c r="B9478" t="s">
        <v>9923</v>
      </c>
      <c r="C9478" t="s">
        <v>68</v>
      </c>
      <c r="D9478" t="s">
        <v>23</v>
      </c>
      <c r="E9478" t="s">
        <v>44</v>
      </c>
      <c r="F9478" t="s">
        <v>45</v>
      </c>
      <c r="G9478" t="s">
        <v>46</v>
      </c>
      <c r="H9478" t="s">
        <v>27</v>
      </c>
      <c r="I9478" t="s">
        <v>28</v>
      </c>
      <c r="J9478">
        <v>25</v>
      </c>
      <c r="K9478">
        <v>45000</v>
      </c>
      <c r="L9478">
        <v>11</v>
      </c>
      <c r="M9478">
        <v>1001250</v>
      </c>
      <c r="N9478">
        <v>897834.13</v>
      </c>
      <c r="O9478">
        <v>103415.87</v>
      </c>
      <c r="P9478" t="s">
        <v>93</v>
      </c>
      <c r="Q9478" t="s">
        <v>30</v>
      </c>
      <c r="R9478" t="s">
        <v>81</v>
      </c>
      <c r="S9478">
        <f t="shared" si="296"/>
        <v>2024</v>
      </c>
      <c r="T9478">
        <f t="shared" si="297"/>
        <v>12</v>
      </c>
    </row>
    <row r="9479" spans="1:20" x14ac:dyDescent="0.3">
      <c r="A9479" s="1">
        <v>45651</v>
      </c>
      <c r="B9479" t="s">
        <v>9924</v>
      </c>
      <c r="C9479" t="s">
        <v>143</v>
      </c>
      <c r="D9479" t="s">
        <v>43</v>
      </c>
      <c r="E9479" t="s">
        <v>51</v>
      </c>
      <c r="F9479" t="s">
        <v>99</v>
      </c>
      <c r="G9479" t="s">
        <v>46</v>
      </c>
      <c r="H9479" t="s">
        <v>120</v>
      </c>
      <c r="I9479" t="s">
        <v>28</v>
      </c>
      <c r="J9479">
        <v>5</v>
      </c>
      <c r="K9479">
        <v>15000</v>
      </c>
      <c r="L9479">
        <v>3</v>
      </c>
      <c r="M9479">
        <v>72750</v>
      </c>
      <c r="N9479">
        <v>55101.34</v>
      </c>
      <c r="O9479">
        <v>17648.66</v>
      </c>
      <c r="P9479" t="s">
        <v>38</v>
      </c>
      <c r="Q9479" t="s">
        <v>47</v>
      </c>
      <c r="R9479" t="s">
        <v>102</v>
      </c>
      <c r="S9479">
        <f t="shared" si="296"/>
        <v>2024</v>
      </c>
      <c r="T9479">
        <f t="shared" si="297"/>
        <v>12</v>
      </c>
    </row>
    <row r="9480" spans="1:20" x14ac:dyDescent="0.3">
      <c r="A9480" s="1">
        <v>45652</v>
      </c>
      <c r="B9480" t="s">
        <v>9925</v>
      </c>
      <c r="C9480" t="s">
        <v>84</v>
      </c>
      <c r="D9480" t="s">
        <v>50</v>
      </c>
      <c r="E9480" t="s">
        <v>51</v>
      </c>
      <c r="F9480" t="s">
        <v>52</v>
      </c>
      <c r="G9480" t="s">
        <v>85</v>
      </c>
      <c r="H9480" t="s">
        <v>27</v>
      </c>
      <c r="I9480" t="s">
        <v>28</v>
      </c>
      <c r="J9480">
        <v>10</v>
      </c>
      <c r="K9480">
        <v>45000</v>
      </c>
      <c r="L9480">
        <v>1</v>
      </c>
      <c r="M9480">
        <v>445500</v>
      </c>
      <c r="N9480">
        <v>325630.51</v>
      </c>
      <c r="O9480">
        <v>119869.49</v>
      </c>
      <c r="P9480" t="s">
        <v>38</v>
      </c>
      <c r="Q9480" t="s">
        <v>47</v>
      </c>
      <c r="R9480" t="s">
        <v>31</v>
      </c>
      <c r="S9480">
        <f t="shared" si="296"/>
        <v>2024</v>
      </c>
      <c r="T9480">
        <f t="shared" si="297"/>
        <v>12</v>
      </c>
    </row>
    <row r="9481" spans="1:20" x14ac:dyDescent="0.3">
      <c r="A9481" s="1">
        <v>45653</v>
      </c>
      <c r="B9481" t="s">
        <v>9926</v>
      </c>
      <c r="C9481" t="s">
        <v>34</v>
      </c>
      <c r="D9481" t="s">
        <v>43</v>
      </c>
      <c r="E9481" t="s">
        <v>44</v>
      </c>
      <c r="F9481" t="s">
        <v>45</v>
      </c>
      <c r="G9481" t="s">
        <v>46</v>
      </c>
      <c r="H9481" t="s">
        <v>53</v>
      </c>
      <c r="I9481" t="s">
        <v>54</v>
      </c>
      <c r="J9481">
        <v>7</v>
      </c>
      <c r="K9481">
        <v>2500</v>
      </c>
      <c r="L9481">
        <v>8</v>
      </c>
      <c r="M9481">
        <v>16100</v>
      </c>
      <c r="N9481">
        <v>13176.1</v>
      </c>
      <c r="O9481">
        <v>2923.9</v>
      </c>
      <c r="P9481" t="s">
        <v>29</v>
      </c>
      <c r="Q9481" t="s">
        <v>90</v>
      </c>
      <c r="R9481" t="s">
        <v>73</v>
      </c>
      <c r="S9481">
        <f t="shared" si="296"/>
        <v>2024</v>
      </c>
      <c r="T9481">
        <f t="shared" si="297"/>
        <v>12</v>
      </c>
    </row>
    <row r="9482" spans="1:20" x14ac:dyDescent="0.3">
      <c r="A9482" s="1">
        <v>45654</v>
      </c>
      <c r="B9482" t="s">
        <v>9927</v>
      </c>
      <c r="C9482" t="s">
        <v>108</v>
      </c>
      <c r="D9482" t="s">
        <v>50</v>
      </c>
      <c r="E9482" t="s">
        <v>24</v>
      </c>
      <c r="F9482" t="s">
        <v>111</v>
      </c>
      <c r="G9482" t="s">
        <v>85</v>
      </c>
      <c r="H9482" t="s">
        <v>27</v>
      </c>
      <c r="I9482" t="s">
        <v>28</v>
      </c>
      <c r="J9482">
        <v>19</v>
      </c>
      <c r="K9482">
        <v>45000</v>
      </c>
      <c r="L9482">
        <v>18</v>
      </c>
      <c r="M9482">
        <v>701100</v>
      </c>
      <c r="N9482">
        <v>551591.43000000005</v>
      </c>
      <c r="O9482">
        <v>149508.57</v>
      </c>
      <c r="P9482" t="s">
        <v>29</v>
      </c>
      <c r="Q9482" t="s">
        <v>30</v>
      </c>
      <c r="R9482" t="s">
        <v>81</v>
      </c>
      <c r="S9482">
        <f t="shared" si="296"/>
        <v>2024</v>
      </c>
      <c r="T9482">
        <f t="shared" si="297"/>
        <v>12</v>
      </c>
    </row>
    <row r="9483" spans="1:20" x14ac:dyDescent="0.3">
      <c r="A9483" s="1">
        <v>45655</v>
      </c>
      <c r="B9483" t="s">
        <v>9928</v>
      </c>
      <c r="C9483" t="s">
        <v>68</v>
      </c>
      <c r="D9483" t="s">
        <v>43</v>
      </c>
      <c r="E9483" t="s">
        <v>35</v>
      </c>
      <c r="F9483" t="s">
        <v>36</v>
      </c>
      <c r="G9483" t="s">
        <v>85</v>
      </c>
      <c r="H9483" t="s">
        <v>70</v>
      </c>
      <c r="I9483" t="s">
        <v>71</v>
      </c>
      <c r="J9483">
        <v>7</v>
      </c>
      <c r="K9483">
        <v>600</v>
      </c>
      <c r="L9483">
        <v>0</v>
      </c>
      <c r="M9483">
        <v>4200</v>
      </c>
      <c r="N9483">
        <v>3910.57</v>
      </c>
      <c r="O9483">
        <v>289.43</v>
      </c>
      <c r="P9483" t="s">
        <v>38</v>
      </c>
      <c r="Q9483" t="s">
        <v>30</v>
      </c>
      <c r="R9483" t="s">
        <v>39</v>
      </c>
      <c r="S9483">
        <f t="shared" si="296"/>
        <v>2024</v>
      </c>
      <c r="T9483">
        <f t="shared" si="297"/>
        <v>12</v>
      </c>
    </row>
    <row r="9484" spans="1:20" x14ac:dyDescent="0.3">
      <c r="A9484" s="1">
        <v>45656</v>
      </c>
      <c r="B9484" t="s">
        <v>9929</v>
      </c>
      <c r="C9484" t="s">
        <v>22</v>
      </c>
      <c r="D9484" t="s">
        <v>50</v>
      </c>
      <c r="E9484" t="s">
        <v>24</v>
      </c>
      <c r="F9484" t="s">
        <v>25</v>
      </c>
      <c r="G9484" t="s">
        <v>37</v>
      </c>
      <c r="H9484" t="s">
        <v>59</v>
      </c>
      <c r="I9484" t="s">
        <v>60</v>
      </c>
      <c r="J9484">
        <v>15</v>
      </c>
      <c r="K9484">
        <v>4500</v>
      </c>
      <c r="L9484">
        <v>6</v>
      </c>
      <c r="M9484">
        <v>63450</v>
      </c>
      <c r="N9484">
        <v>45716.82</v>
      </c>
      <c r="O9484">
        <v>17733.18</v>
      </c>
      <c r="P9484" t="s">
        <v>72</v>
      </c>
      <c r="Q9484" t="s">
        <v>90</v>
      </c>
      <c r="R9484" t="s">
        <v>123</v>
      </c>
      <c r="S9484">
        <f t="shared" si="296"/>
        <v>2024</v>
      </c>
      <c r="T9484">
        <f t="shared" si="297"/>
        <v>12</v>
      </c>
    </row>
    <row r="9485" spans="1:20" x14ac:dyDescent="0.3">
      <c r="A9485" s="1">
        <v>45657</v>
      </c>
      <c r="B9485" t="s">
        <v>9930</v>
      </c>
      <c r="C9485" t="s">
        <v>22</v>
      </c>
      <c r="D9485" t="s">
        <v>23</v>
      </c>
      <c r="E9485" t="s">
        <v>44</v>
      </c>
      <c r="F9485" t="s">
        <v>89</v>
      </c>
      <c r="G9485" t="s">
        <v>85</v>
      </c>
      <c r="H9485" t="s">
        <v>53</v>
      </c>
      <c r="I9485" t="s">
        <v>54</v>
      </c>
      <c r="J9485">
        <v>16</v>
      </c>
      <c r="K9485">
        <v>2500</v>
      </c>
      <c r="L9485">
        <v>5</v>
      </c>
      <c r="M9485">
        <v>38000</v>
      </c>
      <c r="N9485">
        <v>35638.410000000003</v>
      </c>
      <c r="O9485">
        <v>2361.59</v>
      </c>
      <c r="P9485" t="s">
        <v>29</v>
      </c>
      <c r="Q9485" t="s">
        <v>30</v>
      </c>
      <c r="R9485" t="s">
        <v>73</v>
      </c>
      <c r="S9485">
        <f t="shared" si="296"/>
        <v>2024</v>
      </c>
      <c r="T9485">
        <f t="shared" si="297"/>
        <v>12</v>
      </c>
    </row>
    <row r="9486" spans="1:20" x14ac:dyDescent="0.3">
      <c r="A9486" s="1">
        <v>45292</v>
      </c>
      <c r="B9486" t="s">
        <v>9931</v>
      </c>
      <c r="C9486" t="s">
        <v>22</v>
      </c>
      <c r="D9486" t="s">
        <v>23</v>
      </c>
      <c r="E9486" t="s">
        <v>44</v>
      </c>
      <c r="F9486" t="s">
        <v>89</v>
      </c>
      <c r="G9486" t="s">
        <v>26</v>
      </c>
      <c r="H9486" t="s">
        <v>70</v>
      </c>
      <c r="I9486" t="s">
        <v>71</v>
      </c>
      <c r="J9486">
        <v>10</v>
      </c>
      <c r="K9486">
        <v>600</v>
      </c>
      <c r="L9486">
        <v>3</v>
      </c>
      <c r="M9486">
        <v>5820</v>
      </c>
      <c r="N9486">
        <v>4295.26</v>
      </c>
      <c r="O9486">
        <v>1524.74</v>
      </c>
      <c r="P9486" t="s">
        <v>38</v>
      </c>
      <c r="Q9486" t="s">
        <v>30</v>
      </c>
      <c r="R9486" t="s">
        <v>73</v>
      </c>
      <c r="S9486">
        <f t="shared" si="296"/>
        <v>2024</v>
      </c>
      <c r="T9486">
        <f t="shared" si="297"/>
        <v>1</v>
      </c>
    </row>
    <row r="9487" spans="1:20" x14ac:dyDescent="0.3">
      <c r="A9487" s="1">
        <v>45293</v>
      </c>
      <c r="B9487" t="s">
        <v>9932</v>
      </c>
      <c r="C9487" t="s">
        <v>58</v>
      </c>
      <c r="D9487" t="s">
        <v>23</v>
      </c>
      <c r="E9487" t="s">
        <v>51</v>
      </c>
      <c r="F9487" t="s">
        <v>77</v>
      </c>
      <c r="G9487" t="s">
        <v>46</v>
      </c>
      <c r="H9487" t="s">
        <v>27</v>
      </c>
      <c r="I9487" t="s">
        <v>28</v>
      </c>
      <c r="J9487">
        <v>22</v>
      </c>
      <c r="K9487">
        <v>45000</v>
      </c>
      <c r="L9487">
        <v>6</v>
      </c>
      <c r="M9487">
        <v>930600</v>
      </c>
      <c r="N9487">
        <v>775499.23</v>
      </c>
      <c r="O9487">
        <v>155100.76999999999</v>
      </c>
      <c r="P9487" t="s">
        <v>93</v>
      </c>
      <c r="Q9487" t="s">
        <v>47</v>
      </c>
      <c r="R9487" t="s">
        <v>81</v>
      </c>
      <c r="S9487">
        <f t="shared" si="296"/>
        <v>2024</v>
      </c>
      <c r="T9487">
        <f t="shared" si="297"/>
        <v>1</v>
      </c>
    </row>
    <row r="9488" spans="1:20" x14ac:dyDescent="0.3">
      <c r="A9488" s="1">
        <v>45294</v>
      </c>
      <c r="B9488" t="s">
        <v>9933</v>
      </c>
      <c r="C9488" t="s">
        <v>76</v>
      </c>
      <c r="D9488" t="s">
        <v>23</v>
      </c>
      <c r="E9488" t="s">
        <v>24</v>
      </c>
      <c r="F9488" t="s">
        <v>25</v>
      </c>
      <c r="G9488" t="s">
        <v>37</v>
      </c>
      <c r="H9488" t="s">
        <v>59</v>
      </c>
      <c r="I9488" t="s">
        <v>60</v>
      </c>
      <c r="J9488">
        <v>7</v>
      </c>
      <c r="K9488">
        <v>4500</v>
      </c>
      <c r="L9488">
        <v>5</v>
      </c>
      <c r="M9488">
        <v>29925</v>
      </c>
      <c r="N9488">
        <v>22878.959999999999</v>
      </c>
      <c r="O9488">
        <v>7046.04</v>
      </c>
      <c r="P9488" t="s">
        <v>72</v>
      </c>
      <c r="Q9488" t="s">
        <v>90</v>
      </c>
      <c r="R9488" t="s">
        <v>81</v>
      </c>
      <c r="S9488">
        <f t="shared" si="296"/>
        <v>2024</v>
      </c>
      <c r="T9488">
        <f t="shared" si="297"/>
        <v>1</v>
      </c>
    </row>
    <row r="9489" spans="1:20" x14ac:dyDescent="0.3">
      <c r="A9489" s="1">
        <v>45295</v>
      </c>
      <c r="B9489" t="s">
        <v>9934</v>
      </c>
      <c r="C9489" t="s">
        <v>58</v>
      </c>
      <c r="D9489" t="s">
        <v>23</v>
      </c>
      <c r="E9489" t="s">
        <v>35</v>
      </c>
      <c r="F9489" t="s">
        <v>36</v>
      </c>
      <c r="G9489" t="s">
        <v>37</v>
      </c>
      <c r="H9489" t="s">
        <v>80</v>
      </c>
      <c r="I9489" t="s">
        <v>28</v>
      </c>
      <c r="J9489">
        <v>7</v>
      </c>
      <c r="K9489">
        <v>12000</v>
      </c>
      <c r="L9489">
        <v>11</v>
      </c>
      <c r="M9489">
        <v>74760</v>
      </c>
      <c r="N9489">
        <v>66802.25</v>
      </c>
      <c r="O9489">
        <v>7957.75</v>
      </c>
      <c r="P9489" t="s">
        <v>72</v>
      </c>
      <c r="Q9489" t="s">
        <v>30</v>
      </c>
      <c r="R9489" t="s">
        <v>73</v>
      </c>
      <c r="S9489">
        <f t="shared" si="296"/>
        <v>2024</v>
      </c>
      <c r="T9489">
        <f t="shared" si="297"/>
        <v>1</v>
      </c>
    </row>
    <row r="9490" spans="1:20" x14ac:dyDescent="0.3">
      <c r="A9490" s="1">
        <v>45296</v>
      </c>
      <c r="B9490" t="s">
        <v>9935</v>
      </c>
      <c r="C9490" t="s">
        <v>98</v>
      </c>
      <c r="D9490" t="s">
        <v>50</v>
      </c>
      <c r="E9490" t="s">
        <v>44</v>
      </c>
      <c r="F9490" t="s">
        <v>89</v>
      </c>
      <c r="G9490" t="s">
        <v>37</v>
      </c>
      <c r="H9490" t="s">
        <v>80</v>
      </c>
      <c r="I9490" t="s">
        <v>28</v>
      </c>
      <c r="J9490">
        <v>14</v>
      </c>
      <c r="K9490">
        <v>12000</v>
      </c>
      <c r="L9490">
        <v>1</v>
      </c>
      <c r="M9490">
        <v>166320</v>
      </c>
      <c r="N9490">
        <v>137505.10999999999</v>
      </c>
      <c r="O9490">
        <v>28814.89</v>
      </c>
      <c r="P9490" t="s">
        <v>38</v>
      </c>
      <c r="Q9490" t="s">
        <v>55</v>
      </c>
      <c r="R9490" t="s">
        <v>73</v>
      </c>
      <c r="S9490">
        <f t="shared" si="296"/>
        <v>2024</v>
      </c>
      <c r="T9490">
        <f t="shared" si="297"/>
        <v>1</v>
      </c>
    </row>
    <row r="9491" spans="1:20" x14ac:dyDescent="0.3">
      <c r="A9491" s="1">
        <v>45297</v>
      </c>
      <c r="B9491" t="s">
        <v>9936</v>
      </c>
      <c r="C9491" t="s">
        <v>108</v>
      </c>
      <c r="D9491" t="s">
        <v>50</v>
      </c>
      <c r="E9491" t="s">
        <v>51</v>
      </c>
      <c r="F9491" t="s">
        <v>52</v>
      </c>
      <c r="G9491" t="s">
        <v>46</v>
      </c>
      <c r="H9491" t="s">
        <v>59</v>
      </c>
      <c r="I9491" t="s">
        <v>60</v>
      </c>
      <c r="J9491">
        <v>12</v>
      </c>
      <c r="K9491">
        <v>4500</v>
      </c>
      <c r="L9491">
        <v>9</v>
      </c>
      <c r="M9491">
        <v>49140</v>
      </c>
      <c r="N9491">
        <v>40606.28</v>
      </c>
      <c r="O9491">
        <v>8533.7199999999993</v>
      </c>
      <c r="P9491" t="s">
        <v>38</v>
      </c>
      <c r="Q9491" t="s">
        <v>90</v>
      </c>
      <c r="R9491" t="s">
        <v>61</v>
      </c>
      <c r="S9491">
        <f t="shared" si="296"/>
        <v>2024</v>
      </c>
      <c r="T9491">
        <f t="shared" si="297"/>
        <v>1</v>
      </c>
    </row>
    <row r="9492" spans="1:20" x14ac:dyDescent="0.3">
      <c r="A9492" s="1">
        <v>45298</v>
      </c>
      <c r="B9492" t="s">
        <v>9937</v>
      </c>
      <c r="C9492" t="s">
        <v>76</v>
      </c>
      <c r="D9492" t="s">
        <v>23</v>
      </c>
      <c r="E9492" t="s">
        <v>35</v>
      </c>
      <c r="F9492" t="s">
        <v>36</v>
      </c>
      <c r="G9492" t="s">
        <v>26</v>
      </c>
      <c r="H9492" t="s">
        <v>140</v>
      </c>
      <c r="I9492" t="s">
        <v>71</v>
      </c>
      <c r="J9492">
        <v>17</v>
      </c>
      <c r="K9492">
        <v>900</v>
      </c>
      <c r="L9492">
        <v>14</v>
      </c>
      <c r="M9492">
        <v>13158</v>
      </c>
      <c r="N9492">
        <v>10634.46</v>
      </c>
      <c r="O9492">
        <v>2523.54</v>
      </c>
      <c r="P9492" t="s">
        <v>65</v>
      </c>
      <c r="Q9492" t="s">
        <v>55</v>
      </c>
      <c r="R9492" t="s">
        <v>102</v>
      </c>
      <c r="S9492">
        <f t="shared" si="296"/>
        <v>2024</v>
      </c>
      <c r="T9492">
        <f t="shared" si="297"/>
        <v>1</v>
      </c>
    </row>
    <row r="9493" spans="1:20" x14ac:dyDescent="0.3">
      <c r="A9493" s="1">
        <v>45299</v>
      </c>
      <c r="B9493" t="s">
        <v>9938</v>
      </c>
      <c r="C9493" t="s">
        <v>64</v>
      </c>
      <c r="D9493" t="s">
        <v>43</v>
      </c>
      <c r="E9493" t="s">
        <v>51</v>
      </c>
      <c r="F9493" t="s">
        <v>192</v>
      </c>
      <c r="G9493" t="s">
        <v>26</v>
      </c>
      <c r="H9493" t="s">
        <v>53</v>
      </c>
      <c r="I9493" t="s">
        <v>54</v>
      </c>
      <c r="J9493">
        <v>8</v>
      </c>
      <c r="K9493">
        <v>2500</v>
      </c>
      <c r="L9493">
        <v>0</v>
      </c>
      <c r="M9493">
        <v>20000</v>
      </c>
      <c r="N9493">
        <v>14744.05</v>
      </c>
      <c r="O9493">
        <v>5255.95</v>
      </c>
      <c r="P9493" t="s">
        <v>38</v>
      </c>
      <c r="Q9493" t="s">
        <v>55</v>
      </c>
      <c r="R9493" t="s">
        <v>73</v>
      </c>
      <c r="S9493">
        <f t="shared" si="296"/>
        <v>2024</v>
      </c>
      <c r="T9493">
        <f t="shared" si="297"/>
        <v>1</v>
      </c>
    </row>
    <row r="9494" spans="1:20" x14ac:dyDescent="0.3">
      <c r="A9494" s="1">
        <v>45300</v>
      </c>
      <c r="B9494" t="s">
        <v>9939</v>
      </c>
      <c r="C9494" t="s">
        <v>137</v>
      </c>
      <c r="D9494" t="s">
        <v>43</v>
      </c>
      <c r="E9494" t="s">
        <v>44</v>
      </c>
      <c r="F9494" t="s">
        <v>45</v>
      </c>
      <c r="G9494" t="s">
        <v>26</v>
      </c>
      <c r="H9494" t="s">
        <v>53</v>
      </c>
      <c r="I9494" t="s">
        <v>54</v>
      </c>
      <c r="J9494">
        <v>2</v>
      </c>
      <c r="K9494">
        <v>2500</v>
      </c>
      <c r="L9494">
        <v>9</v>
      </c>
      <c r="M9494">
        <v>4550</v>
      </c>
      <c r="N9494">
        <v>4037.83</v>
      </c>
      <c r="O9494">
        <v>512.16999999999996</v>
      </c>
      <c r="P9494" t="s">
        <v>38</v>
      </c>
      <c r="Q9494" t="s">
        <v>30</v>
      </c>
      <c r="R9494" t="s">
        <v>102</v>
      </c>
      <c r="S9494">
        <f t="shared" si="296"/>
        <v>2024</v>
      </c>
      <c r="T9494">
        <f t="shared" si="297"/>
        <v>1</v>
      </c>
    </row>
    <row r="9495" spans="1:20" x14ac:dyDescent="0.3">
      <c r="A9495" s="1">
        <v>45301</v>
      </c>
      <c r="B9495" t="s">
        <v>9940</v>
      </c>
      <c r="C9495" t="s">
        <v>58</v>
      </c>
      <c r="D9495" t="s">
        <v>50</v>
      </c>
      <c r="E9495" t="s">
        <v>24</v>
      </c>
      <c r="F9495" t="s">
        <v>69</v>
      </c>
      <c r="G9495" t="s">
        <v>37</v>
      </c>
      <c r="H9495" t="s">
        <v>120</v>
      </c>
      <c r="I9495" t="s">
        <v>28</v>
      </c>
      <c r="J9495">
        <v>24</v>
      </c>
      <c r="K9495">
        <v>15000</v>
      </c>
      <c r="L9495">
        <v>8</v>
      </c>
      <c r="M9495">
        <v>331200</v>
      </c>
      <c r="N9495">
        <v>250580.81</v>
      </c>
      <c r="O9495">
        <v>80619.19</v>
      </c>
      <c r="P9495" t="s">
        <v>72</v>
      </c>
      <c r="Q9495" t="s">
        <v>47</v>
      </c>
      <c r="R9495" t="s">
        <v>39</v>
      </c>
      <c r="S9495">
        <f t="shared" si="296"/>
        <v>2024</v>
      </c>
      <c r="T9495">
        <f t="shared" si="297"/>
        <v>1</v>
      </c>
    </row>
    <row r="9496" spans="1:20" x14ac:dyDescent="0.3">
      <c r="A9496" s="1">
        <v>45302</v>
      </c>
      <c r="B9496" t="s">
        <v>9941</v>
      </c>
      <c r="C9496" t="s">
        <v>58</v>
      </c>
      <c r="D9496" t="s">
        <v>50</v>
      </c>
      <c r="E9496" t="s">
        <v>24</v>
      </c>
      <c r="F9496" t="s">
        <v>111</v>
      </c>
      <c r="G9496" t="s">
        <v>46</v>
      </c>
      <c r="H9496" t="s">
        <v>53</v>
      </c>
      <c r="I9496" t="s">
        <v>54</v>
      </c>
      <c r="J9496">
        <v>18</v>
      </c>
      <c r="K9496">
        <v>2500</v>
      </c>
      <c r="L9496">
        <v>12</v>
      </c>
      <c r="M9496">
        <v>39600</v>
      </c>
      <c r="N9496">
        <v>32570.53</v>
      </c>
      <c r="O9496">
        <v>7029.47</v>
      </c>
      <c r="P9496" t="s">
        <v>29</v>
      </c>
      <c r="Q9496" t="s">
        <v>30</v>
      </c>
      <c r="R9496" t="s">
        <v>61</v>
      </c>
      <c r="S9496">
        <f t="shared" si="296"/>
        <v>2024</v>
      </c>
      <c r="T9496">
        <f t="shared" si="297"/>
        <v>1</v>
      </c>
    </row>
    <row r="9497" spans="1:20" x14ac:dyDescent="0.3">
      <c r="A9497" s="1">
        <v>45303</v>
      </c>
      <c r="B9497" t="s">
        <v>9942</v>
      </c>
      <c r="C9497" t="s">
        <v>84</v>
      </c>
      <c r="D9497" t="s">
        <v>43</v>
      </c>
      <c r="E9497" t="s">
        <v>24</v>
      </c>
      <c r="F9497" t="s">
        <v>25</v>
      </c>
      <c r="G9497" t="s">
        <v>37</v>
      </c>
      <c r="H9497" t="s">
        <v>80</v>
      </c>
      <c r="I9497" t="s">
        <v>28</v>
      </c>
      <c r="J9497">
        <v>16</v>
      </c>
      <c r="K9497">
        <v>12000</v>
      </c>
      <c r="L9497">
        <v>20</v>
      </c>
      <c r="M9497">
        <v>153600</v>
      </c>
      <c r="N9497">
        <v>138510.59</v>
      </c>
      <c r="O9497">
        <v>15089.41</v>
      </c>
      <c r="P9497" t="s">
        <v>65</v>
      </c>
      <c r="Q9497" t="s">
        <v>47</v>
      </c>
      <c r="R9497" t="s">
        <v>73</v>
      </c>
      <c r="S9497">
        <f t="shared" si="296"/>
        <v>2024</v>
      </c>
      <c r="T9497">
        <f t="shared" si="297"/>
        <v>1</v>
      </c>
    </row>
    <row r="9498" spans="1:20" x14ac:dyDescent="0.3">
      <c r="A9498" s="1">
        <v>45304</v>
      </c>
      <c r="B9498" t="s">
        <v>9943</v>
      </c>
      <c r="C9498" t="s">
        <v>64</v>
      </c>
      <c r="D9498" t="s">
        <v>23</v>
      </c>
      <c r="E9498" t="s">
        <v>51</v>
      </c>
      <c r="F9498" t="s">
        <v>192</v>
      </c>
      <c r="G9498" t="s">
        <v>85</v>
      </c>
      <c r="H9498" t="s">
        <v>59</v>
      </c>
      <c r="I9498" t="s">
        <v>60</v>
      </c>
      <c r="J9498">
        <v>14</v>
      </c>
      <c r="K9498">
        <v>4500</v>
      </c>
      <c r="L9498">
        <v>4</v>
      </c>
      <c r="M9498">
        <v>60480</v>
      </c>
      <c r="N9498">
        <v>54590.74</v>
      </c>
      <c r="O9498">
        <v>5889.26</v>
      </c>
      <c r="P9498" t="s">
        <v>38</v>
      </c>
      <c r="Q9498" t="s">
        <v>47</v>
      </c>
      <c r="R9498" t="s">
        <v>61</v>
      </c>
      <c r="S9498">
        <f t="shared" si="296"/>
        <v>2024</v>
      </c>
      <c r="T9498">
        <f t="shared" si="297"/>
        <v>1</v>
      </c>
    </row>
    <row r="9499" spans="1:20" x14ac:dyDescent="0.3">
      <c r="A9499" s="1">
        <v>45305</v>
      </c>
      <c r="B9499" t="s">
        <v>9944</v>
      </c>
      <c r="C9499" t="s">
        <v>64</v>
      </c>
      <c r="D9499" t="s">
        <v>23</v>
      </c>
      <c r="E9499" t="s">
        <v>35</v>
      </c>
      <c r="F9499" t="s">
        <v>36</v>
      </c>
      <c r="G9499" t="s">
        <v>46</v>
      </c>
      <c r="H9499" t="s">
        <v>140</v>
      </c>
      <c r="I9499" t="s">
        <v>71</v>
      </c>
      <c r="J9499">
        <v>12</v>
      </c>
      <c r="K9499">
        <v>900</v>
      </c>
      <c r="L9499">
        <v>19</v>
      </c>
      <c r="M9499">
        <v>8748</v>
      </c>
      <c r="N9499">
        <v>6649.55</v>
      </c>
      <c r="O9499">
        <v>2098.4499999999998</v>
      </c>
      <c r="P9499" t="s">
        <v>38</v>
      </c>
      <c r="Q9499" t="s">
        <v>30</v>
      </c>
      <c r="R9499" t="s">
        <v>61</v>
      </c>
      <c r="S9499">
        <f t="shared" si="296"/>
        <v>2024</v>
      </c>
      <c r="T9499">
        <f t="shared" si="297"/>
        <v>1</v>
      </c>
    </row>
    <row r="9500" spans="1:20" x14ac:dyDescent="0.3">
      <c r="A9500" s="1">
        <v>45306</v>
      </c>
      <c r="B9500" t="s">
        <v>9945</v>
      </c>
      <c r="C9500" t="s">
        <v>84</v>
      </c>
      <c r="D9500" t="s">
        <v>43</v>
      </c>
      <c r="E9500" t="s">
        <v>51</v>
      </c>
      <c r="F9500" t="s">
        <v>192</v>
      </c>
      <c r="G9500" t="s">
        <v>85</v>
      </c>
      <c r="H9500" t="s">
        <v>70</v>
      </c>
      <c r="I9500" t="s">
        <v>71</v>
      </c>
      <c r="J9500">
        <v>20</v>
      </c>
      <c r="K9500">
        <v>600</v>
      </c>
      <c r="L9500">
        <v>2</v>
      </c>
      <c r="M9500">
        <v>11760</v>
      </c>
      <c r="N9500">
        <v>9742.8700000000008</v>
      </c>
      <c r="O9500">
        <v>2017.13</v>
      </c>
      <c r="P9500" t="s">
        <v>72</v>
      </c>
      <c r="Q9500" t="s">
        <v>55</v>
      </c>
      <c r="R9500" t="s">
        <v>31</v>
      </c>
      <c r="S9500">
        <f t="shared" si="296"/>
        <v>2024</v>
      </c>
      <c r="T9500">
        <f t="shared" si="297"/>
        <v>1</v>
      </c>
    </row>
    <row r="9501" spans="1:20" x14ac:dyDescent="0.3">
      <c r="A9501" s="1">
        <v>45307</v>
      </c>
      <c r="B9501" t="s">
        <v>9946</v>
      </c>
      <c r="C9501" t="s">
        <v>34</v>
      </c>
      <c r="D9501" t="s">
        <v>50</v>
      </c>
      <c r="E9501" t="s">
        <v>51</v>
      </c>
      <c r="F9501" t="s">
        <v>99</v>
      </c>
      <c r="G9501" t="s">
        <v>46</v>
      </c>
      <c r="H9501" t="s">
        <v>53</v>
      </c>
      <c r="I9501" t="s">
        <v>54</v>
      </c>
      <c r="J9501">
        <v>23</v>
      </c>
      <c r="K9501">
        <v>2500</v>
      </c>
      <c r="L9501">
        <v>12</v>
      </c>
      <c r="M9501">
        <v>50600</v>
      </c>
      <c r="N9501">
        <v>40614.300000000003</v>
      </c>
      <c r="O9501">
        <v>9985.7000000000007</v>
      </c>
      <c r="P9501" t="s">
        <v>93</v>
      </c>
      <c r="Q9501" t="s">
        <v>47</v>
      </c>
      <c r="R9501" t="s">
        <v>39</v>
      </c>
      <c r="S9501">
        <f t="shared" si="296"/>
        <v>2024</v>
      </c>
      <c r="T9501">
        <f t="shared" si="297"/>
        <v>1</v>
      </c>
    </row>
    <row r="9502" spans="1:20" x14ac:dyDescent="0.3">
      <c r="A9502" s="1">
        <v>45308</v>
      </c>
      <c r="B9502" t="s">
        <v>9947</v>
      </c>
      <c r="C9502" t="s">
        <v>143</v>
      </c>
      <c r="D9502" t="s">
        <v>23</v>
      </c>
      <c r="E9502" t="s">
        <v>35</v>
      </c>
      <c r="F9502" t="s">
        <v>36</v>
      </c>
      <c r="G9502" t="s">
        <v>85</v>
      </c>
      <c r="H9502" t="s">
        <v>53</v>
      </c>
      <c r="I9502" t="s">
        <v>54</v>
      </c>
      <c r="J9502">
        <v>19</v>
      </c>
      <c r="K9502">
        <v>2500</v>
      </c>
      <c r="L9502">
        <v>6</v>
      </c>
      <c r="M9502">
        <v>44650</v>
      </c>
      <c r="N9502">
        <v>36876.46</v>
      </c>
      <c r="O9502">
        <v>7773.54</v>
      </c>
      <c r="P9502" t="s">
        <v>29</v>
      </c>
      <c r="Q9502" t="s">
        <v>47</v>
      </c>
      <c r="R9502" t="s">
        <v>86</v>
      </c>
      <c r="S9502">
        <f t="shared" si="296"/>
        <v>2024</v>
      </c>
      <c r="T9502">
        <f t="shared" si="297"/>
        <v>1</v>
      </c>
    </row>
    <row r="9503" spans="1:20" x14ac:dyDescent="0.3">
      <c r="A9503" s="1">
        <v>45309</v>
      </c>
      <c r="B9503" t="s">
        <v>9948</v>
      </c>
      <c r="C9503" t="s">
        <v>68</v>
      </c>
      <c r="D9503" t="s">
        <v>43</v>
      </c>
      <c r="E9503" t="s">
        <v>35</v>
      </c>
      <c r="F9503" t="s">
        <v>36</v>
      </c>
      <c r="G9503" t="s">
        <v>46</v>
      </c>
      <c r="H9503" t="s">
        <v>132</v>
      </c>
      <c r="I9503" t="s">
        <v>28</v>
      </c>
      <c r="J9503">
        <v>2</v>
      </c>
      <c r="K9503">
        <v>3500</v>
      </c>
      <c r="L9503">
        <v>9</v>
      </c>
      <c r="M9503">
        <v>6370</v>
      </c>
      <c r="N9503">
        <v>5360.16</v>
      </c>
      <c r="O9503">
        <v>1009.84</v>
      </c>
      <c r="P9503" t="s">
        <v>65</v>
      </c>
      <c r="Q9503" t="s">
        <v>90</v>
      </c>
      <c r="R9503" t="s">
        <v>102</v>
      </c>
      <c r="S9503">
        <f t="shared" si="296"/>
        <v>2024</v>
      </c>
      <c r="T9503">
        <f t="shared" si="297"/>
        <v>1</v>
      </c>
    </row>
    <row r="9504" spans="1:20" x14ac:dyDescent="0.3">
      <c r="A9504" s="1">
        <v>45310</v>
      </c>
      <c r="B9504" t="s">
        <v>9949</v>
      </c>
      <c r="C9504" t="s">
        <v>58</v>
      </c>
      <c r="D9504" t="s">
        <v>50</v>
      </c>
      <c r="E9504" t="s">
        <v>35</v>
      </c>
      <c r="F9504" t="s">
        <v>36</v>
      </c>
      <c r="G9504" t="s">
        <v>46</v>
      </c>
      <c r="H9504" t="s">
        <v>80</v>
      </c>
      <c r="I9504" t="s">
        <v>28</v>
      </c>
      <c r="J9504">
        <v>2</v>
      </c>
      <c r="K9504">
        <v>12000</v>
      </c>
      <c r="L9504">
        <v>5</v>
      </c>
      <c r="M9504">
        <v>22800</v>
      </c>
      <c r="N9504">
        <v>21416.45</v>
      </c>
      <c r="O9504">
        <v>1383.55</v>
      </c>
      <c r="P9504" t="s">
        <v>72</v>
      </c>
      <c r="Q9504" t="s">
        <v>90</v>
      </c>
      <c r="R9504" t="s">
        <v>102</v>
      </c>
      <c r="S9504">
        <f t="shared" si="296"/>
        <v>2024</v>
      </c>
      <c r="T9504">
        <f t="shared" si="297"/>
        <v>1</v>
      </c>
    </row>
    <row r="9505" spans="1:20" x14ac:dyDescent="0.3">
      <c r="A9505" s="1">
        <v>45311</v>
      </c>
      <c r="B9505" t="s">
        <v>9950</v>
      </c>
      <c r="C9505" t="s">
        <v>76</v>
      </c>
      <c r="D9505" t="s">
        <v>23</v>
      </c>
      <c r="E9505" t="s">
        <v>44</v>
      </c>
      <c r="F9505" t="s">
        <v>45</v>
      </c>
      <c r="G9505" t="s">
        <v>26</v>
      </c>
      <c r="H9505" t="s">
        <v>59</v>
      </c>
      <c r="I9505" t="s">
        <v>60</v>
      </c>
      <c r="J9505">
        <v>14</v>
      </c>
      <c r="K9505">
        <v>4500</v>
      </c>
      <c r="L9505">
        <v>8</v>
      </c>
      <c r="M9505">
        <v>57960</v>
      </c>
      <c r="N9505">
        <v>44082.48</v>
      </c>
      <c r="O9505">
        <v>13877.52</v>
      </c>
      <c r="P9505" t="s">
        <v>72</v>
      </c>
      <c r="Q9505" t="s">
        <v>55</v>
      </c>
      <c r="R9505" t="s">
        <v>86</v>
      </c>
      <c r="S9505">
        <f t="shared" si="296"/>
        <v>2024</v>
      </c>
      <c r="T9505">
        <f t="shared" si="297"/>
        <v>1</v>
      </c>
    </row>
    <row r="9506" spans="1:20" x14ac:dyDescent="0.3">
      <c r="A9506" s="1">
        <v>45312</v>
      </c>
      <c r="B9506" t="s">
        <v>9951</v>
      </c>
      <c r="C9506" t="s">
        <v>98</v>
      </c>
      <c r="D9506" t="s">
        <v>23</v>
      </c>
      <c r="E9506" t="s">
        <v>44</v>
      </c>
      <c r="F9506" t="s">
        <v>45</v>
      </c>
      <c r="G9506" t="s">
        <v>37</v>
      </c>
      <c r="H9506" t="s">
        <v>80</v>
      </c>
      <c r="I9506" t="s">
        <v>28</v>
      </c>
      <c r="J9506">
        <v>24</v>
      </c>
      <c r="K9506">
        <v>12000</v>
      </c>
      <c r="L9506">
        <v>7</v>
      </c>
      <c r="M9506">
        <v>267840</v>
      </c>
      <c r="N9506">
        <v>206799.32</v>
      </c>
      <c r="O9506">
        <v>61040.68</v>
      </c>
      <c r="P9506" t="s">
        <v>65</v>
      </c>
      <c r="Q9506" t="s">
        <v>90</v>
      </c>
      <c r="R9506" t="s">
        <v>73</v>
      </c>
      <c r="S9506">
        <f t="shared" si="296"/>
        <v>2024</v>
      </c>
      <c r="T9506">
        <f t="shared" si="297"/>
        <v>1</v>
      </c>
    </row>
    <row r="9507" spans="1:20" x14ac:dyDescent="0.3">
      <c r="A9507" s="1">
        <v>45313</v>
      </c>
      <c r="B9507" t="s">
        <v>9952</v>
      </c>
      <c r="C9507" t="s">
        <v>34</v>
      </c>
      <c r="D9507" t="s">
        <v>43</v>
      </c>
      <c r="E9507" t="s">
        <v>44</v>
      </c>
      <c r="F9507" t="s">
        <v>45</v>
      </c>
      <c r="G9507" t="s">
        <v>85</v>
      </c>
      <c r="H9507" t="s">
        <v>53</v>
      </c>
      <c r="I9507" t="s">
        <v>54</v>
      </c>
      <c r="J9507">
        <v>25</v>
      </c>
      <c r="K9507">
        <v>2500</v>
      </c>
      <c r="L9507">
        <v>19</v>
      </c>
      <c r="M9507">
        <v>50625</v>
      </c>
      <c r="N9507">
        <v>45336.92</v>
      </c>
      <c r="O9507">
        <v>5288.08</v>
      </c>
      <c r="P9507" t="s">
        <v>72</v>
      </c>
      <c r="Q9507" t="s">
        <v>55</v>
      </c>
      <c r="R9507" t="s">
        <v>61</v>
      </c>
      <c r="S9507">
        <f t="shared" si="296"/>
        <v>2024</v>
      </c>
      <c r="T9507">
        <f t="shared" si="297"/>
        <v>1</v>
      </c>
    </row>
    <row r="9508" spans="1:20" x14ac:dyDescent="0.3">
      <c r="A9508" s="1">
        <v>45314</v>
      </c>
      <c r="B9508" t="s">
        <v>9953</v>
      </c>
      <c r="C9508" t="s">
        <v>58</v>
      </c>
      <c r="D9508" t="s">
        <v>50</v>
      </c>
      <c r="E9508" t="s">
        <v>24</v>
      </c>
      <c r="F9508" t="s">
        <v>25</v>
      </c>
      <c r="G9508" t="s">
        <v>85</v>
      </c>
      <c r="H9508" t="s">
        <v>70</v>
      </c>
      <c r="I9508" t="s">
        <v>71</v>
      </c>
      <c r="J9508">
        <v>23</v>
      </c>
      <c r="K9508">
        <v>600</v>
      </c>
      <c r="L9508">
        <v>2</v>
      </c>
      <c r="M9508">
        <v>13524</v>
      </c>
      <c r="N9508">
        <v>10094.44</v>
      </c>
      <c r="O9508">
        <v>3429.56</v>
      </c>
      <c r="P9508" t="s">
        <v>72</v>
      </c>
      <c r="Q9508" t="s">
        <v>90</v>
      </c>
      <c r="R9508" t="s">
        <v>102</v>
      </c>
      <c r="S9508">
        <f t="shared" si="296"/>
        <v>2024</v>
      </c>
      <c r="T9508">
        <f t="shared" si="297"/>
        <v>1</v>
      </c>
    </row>
    <row r="9509" spans="1:20" x14ac:dyDescent="0.3">
      <c r="A9509" s="1">
        <v>45315</v>
      </c>
      <c r="B9509" t="s">
        <v>9954</v>
      </c>
      <c r="C9509" t="s">
        <v>58</v>
      </c>
      <c r="D9509" t="s">
        <v>43</v>
      </c>
      <c r="E9509" t="s">
        <v>51</v>
      </c>
      <c r="F9509" t="s">
        <v>192</v>
      </c>
      <c r="G9509" t="s">
        <v>26</v>
      </c>
      <c r="H9509" t="s">
        <v>120</v>
      </c>
      <c r="I9509" t="s">
        <v>28</v>
      </c>
      <c r="J9509">
        <v>5</v>
      </c>
      <c r="K9509">
        <v>15000</v>
      </c>
      <c r="L9509">
        <v>11</v>
      </c>
      <c r="M9509">
        <v>66750</v>
      </c>
      <c r="N9509">
        <v>59399.07</v>
      </c>
      <c r="O9509">
        <v>7350.93</v>
      </c>
      <c r="P9509" t="s">
        <v>72</v>
      </c>
      <c r="Q9509" t="s">
        <v>47</v>
      </c>
      <c r="R9509" t="s">
        <v>61</v>
      </c>
      <c r="S9509">
        <f t="shared" si="296"/>
        <v>2024</v>
      </c>
      <c r="T9509">
        <f t="shared" si="297"/>
        <v>1</v>
      </c>
    </row>
    <row r="9510" spans="1:20" x14ac:dyDescent="0.3">
      <c r="A9510" s="1">
        <v>45316</v>
      </c>
      <c r="B9510" t="s">
        <v>9955</v>
      </c>
      <c r="C9510" t="s">
        <v>42</v>
      </c>
      <c r="D9510" t="s">
        <v>50</v>
      </c>
      <c r="E9510" t="s">
        <v>35</v>
      </c>
      <c r="F9510" t="s">
        <v>36</v>
      </c>
      <c r="G9510" t="s">
        <v>85</v>
      </c>
      <c r="H9510" t="s">
        <v>70</v>
      </c>
      <c r="I9510" t="s">
        <v>71</v>
      </c>
      <c r="J9510">
        <v>21</v>
      </c>
      <c r="K9510">
        <v>600</v>
      </c>
      <c r="L9510">
        <v>19</v>
      </c>
      <c r="M9510">
        <v>10206</v>
      </c>
      <c r="N9510">
        <v>7816.62</v>
      </c>
      <c r="O9510">
        <v>2389.38</v>
      </c>
      <c r="P9510" t="s">
        <v>29</v>
      </c>
      <c r="Q9510" t="s">
        <v>90</v>
      </c>
      <c r="R9510" t="s">
        <v>102</v>
      </c>
      <c r="S9510">
        <f t="shared" si="296"/>
        <v>2024</v>
      </c>
      <c r="T9510">
        <f t="shared" si="297"/>
        <v>1</v>
      </c>
    </row>
    <row r="9511" spans="1:20" x14ac:dyDescent="0.3">
      <c r="A9511" s="1">
        <v>45317</v>
      </c>
      <c r="B9511" t="s">
        <v>9956</v>
      </c>
      <c r="C9511" t="s">
        <v>34</v>
      </c>
      <c r="D9511" t="s">
        <v>43</v>
      </c>
      <c r="E9511" t="s">
        <v>51</v>
      </c>
      <c r="F9511" t="s">
        <v>52</v>
      </c>
      <c r="G9511" t="s">
        <v>37</v>
      </c>
      <c r="H9511" t="s">
        <v>120</v>
      </c>
      <c r="I9511" t="s">
        <v>28</v>
      </c>
      <c r="J9511">
        <v>18</v>
      </c>
      <c r="K9511">
        <v>15000</v>
      </c>
      <c r="L9511">
        <v>9</v>
      </c>
      <c r="M9511">
        <v>245700</v>
      </c>
      <c r="N9511">
        <v>208535.54</v>
      </c>
      <c r="O9511">
        <v>37164.46</v>
      </c>
      <c r="P9511" t="s">
        <v>93</v>
      </c>
      <c r="Q9511" t="s">
        <v>47</v>
      </c>
      <c r="R9511" t="s">
        <v>86</v>
      </c>
      <c r="S9511">
        <f t="shared" si="296"/>
        <v>2024</v>
      </c>
      <c r="T9511">
        <f t="shared" si="297"/>
        <v>1</v>
      </c>
    </row>
    <row r="9512" spans="1:20" x14ac:dyDescent="0.3">
      <c r="A9512" s="1">
        <v>45318</v>
      </c>
      <c r="B9512" t="s">
        <v>9957</v>
      </c>
      <c r="C9512" t="s">
        <v>108</v>
      </c>
      <c r="D9512" t="s">
        <v>50</v>
      </c>
      <c r="E9512" t="s">
        <v>44</v>
      </c>
      <c r="F9512" t="s">
        <v>89</v>
      </c>
      <c r="G9512" t="s">
        <v>26</v>
      </c>
      <c r="H9512" t="s">
        <v>140</v>
      </c>
      <c r="I9512" t="s">
        <v>71</v>
      </c>
      <c r="J9512">
        <v>17</v>
      </c>
      <c r="K9512">
        <v>900</v>
      </c>
      <c r="L9512">
        <v>9</v>
      </c>
      <c r="M9512">
        <v>13923</v>
      </c>
      <c r="N9512">
        <v>10492.2</v>
      </c>
      <c r="O9512">
        <v>3430.8</v>
      </c>
      <c r="P9512" t="s">
        <v>65</v>
      </c>
      <c r="Q9512" t="s">
        <v>55</v>
      </c>
      <c r="R9512" t="s">
        <v>81</v>
      </c>
      <c r="S9512">
        <f t="shared" si="296"/>
        <v>2024</v>
      </c>
      <c r="T9512">
        <f t="shared" si="297"/>
        <v>1</v>
      </c>
    </row>
    <row r="9513" spans="1:20" x14ac:dyDescent="0.3">
      <c r="A9513" s="1">
        <v>45319</v>
      </c>
      <c r="B9513" t="s">
        <v>9958</v>
      </c>
      <c r="C9513" t="s">
        <v>137</v>
      </c>
      <c r="D9513" t="s">
        <v>50</v>
      </c>
      <c r="E9513" t="s">
        <v>24</v>
      </c>
      <c r="F9513" t="s">
        <v>111</v>
      </c>
      <c r="G9513" t="s">
        <v>37</v>
      </c>
      <c r="H9513" t="s">
        <v>27</v>
      </c>
      <c r="I9513" t="s">
        <v>28</v>
      </c>
      <c r="J9513">
        <v>13</v>
      </c>
      <c r="K9513">
        <v>45000</v>
      </c>
      <c r="L9513">
        <v>6</v>
      </c>
      <c r="M9513">
        <v>549900</v>
      </c>
      <c r="N9513">
        <v>421544.93</v>
      </c>
      <c r="O9513">
        <v>128355.07</v>
      </c>
      <c r="P9513" t="s">
        <v>65</v>
      </c>
      <c r="Q9513" t="s">
        <v>30</v>
      </c>
      <c r="R9513" t="s">
        <v>81</v>
      </c>
      <c r="S9513">
        <f t="shared" si="296"/>
        <v>2024</v>
      </c>
      <c r="T9513">
        <f t="shared" si="297"/>
        <v>1</v>
      </c>
    </row>
    <row r="9514" spans="1:20" x14ac:dyDescent="0.3">
      <c r="A9514" s="1">
        <v>45320</v>
      </c>
      <c r="B9514" t="s">
        <v>9959</v>
      </c>
      <c r="C9514" t="s">
        <v>64</v>
      </c>
      <c r="D9514" t="s">
        <v>50</v>
      </c>
      <c r="E9514" t="s">
        <v>44</v>
      </c>
      <c r="F9514" t="s">
        <v>89</v>
      </c>
      <c r="G9514" t="s">
        <v>26</v>
      </c>
      <c r="H9514" t="s">
        <v>27</v>
      </c>
      <c r="I9514" t="s">
        <v>28</v>
      </c>
      <c r="J9514">
        <v>2</v>
      </c>
      <c r="K9514">
        <v>45000</v>
      </c>
      <c r="L9514">
        <v>20</v>
      </c>
      <c r="M9514">
        <v>72000</v>
      </c>
      <c r="N9514">
        <v>63368.57</v>
      </c>
      <c r="O9514">
        <v>8631.43</v>
      </c>
      <c r="P9514" t="s">
        <v>65</v>
      </c>
      <c r="Q9514" t="s">
        <v>47</v>
      </c>
      <c r="R9514" t="s">
        <v>81</v>
      </c>
      <c r="S9514">
        <f t="shared" si="296"/>
        <v>2024</v>
      </c>
      <c r="T9514">
        <f t="shared" si="297"/>
        <v>1</v>
      </c>
    </row>
    <row r="9515" spans="1:20" x14ac:dyDescent="0.3">
      <c r="A9515" s="1">
        <v>45321</v>
      </c>
      <c r="B9515" t="s">
        <v>9960</v>
      </c>
      <c r="C9515" t="s">
        <v>64</v>
      </c>
      <c r="D9515" t="s">
        <v>23</v>
      </c>
      <c r="E9515" t="s">
        <v>44</v>
      </c>
      <c r="F9515" t="s">
        <v>89</v>
      </c>
      <c r="G9515" t="s">
        <v>46</v>
      </c>
      <c r="H9515" t="s">
        <v>59</v>
      </c>
      <c r="I9515" t="s">
        <v>60</v>
      </c>
      <c r="J9515">
        <v>12</v>
      </c>
      <c r="K9515">
        <v>4500</v>
      </c>
      <c r="L9515">
        <v>0</v>
      </c>
      <c r="M9515">
        <v>54000</v>
      </c>
      <c r="N9515">
        <v>47168.21</v>
      </c>
      <c r="O9515">
        <v>6831.79</v>
      </c>
      <c r="P9515" t="s">
        <v>38</v>
      </c>
      <c r="Q9515" t="s">
        <v>55</v>
      </c>
      <c r="R9515" t="s">
        <v>73</v>
      </c>
      <c r="S9515">
        <f t="shared" si="296"/>
        <v>2024</v>
      </c>
      <c r="T9515">
        <f t="shared" si="297"/>
        <v>1</v>
      </c>
    </row>
    <row r="9516" spans="1:20" x14ac:dyDescent="0.3">
      <c r="A9516" s="1">
        <v>45322</v>
      </c>
      <c r="B9516" t="s">
        <v>9961</v>
      </c>
      <c r="C9516" t="s">
        <v>143</v>
      </c>
      <c r="D9516" t="s">
        <v>50</v>
      </c>
      <c r="E9516" t="s">
        <v>24</v>
      </c>
      <c r="F9516" t="s">
        <v>25</v>
      </c>
      <c r="G9516" t="s">
        <v>37</v>
      </c>
      <c r="H9516" t="s">
        <v>53</v>
      </c>
      <c r="I9516" t="s">
        <v>54</v>
      </c>
      <c r="J9516">
        <v>24</v>
      </c>
      <c r="K9516">
        <v>2500</v>
      </c>
      <c r="L9516">
        <v>2</v>
      </c>
      <c r="M9516">
        <v>58800</v>
      </c>
      <c r="N9516">
        <v>53019.1</v>
      </c>
      <c r="O9516">
        <v>5780.9</v>
      </c>
      <c r="P9516" t="s">
        <v>38</v>
      </c>
      <c r="Q9516" t="s">
        <v>55</v>
      </c>
      <c r="R9516" t="s">
        <v>39</v>
      </c>
      <c r="S9516">
        <f t="shared" si="296"/>
        <v>2024</v>
      </c>
      <c r="T9516">
        <f t="shared" si="297"/>
        <v>1</v>
      </c>
    </row>
    <row r="9517" spans="1:20" x14ac:dyDescent="0.3">
      <c r="A9517" s="1">
        <v>45323</v>
      </c>
      <c r="B9517" t="s">
        <v>9962</v>
      </c>
      <c r="C9517" t="s">
        <v>84</v>
      </c>
      <c r="D9517" t="s">
        <v>23</v>
      </c>
      <c r="E9517" t="s">
        <v>51</v>
      </c>
      <c r="F9517" t="s">
        <v>99</v>
      </c>
      <c r="G9517" t="s">
        <v>37</v>
      </c>
      <c r="H9517" t="s">
        <v>70</v>
      </c>
      <c r="I9517" t="s">
        <v>71</v>
      </c>
      <c r="J9517">
        <v>4</v>
      </c>
      <c r="K9517">
        <v>600</v>
      </c>
      <c r="L9517">
        <v>0</v>
      </c>
      <c r="M9517">
        <v>2400</v>
      </c>
      <c r="N9517">
        <v>2057.25</v>
      </c>
      <c r="O9517">
        <v>342.75</v>
      </c>
      <c r="P9517" t="s">
        <v>29</v>
      </c>
      <c r="Q9517" t="s">
        <v>90</v>
      </c>
      <c r="R9517" t="s">
        <v>39</v>
      </c>
      <c r="S9517">
        <f t="shared" si="296"/>
        <v>2024</v>
      </c>
      <c r="T9517">
        <f t="shared" si="297"/>
        <v>2</v>
      </c>
    </row>
    <row r="9518" spans="1:20" x14ac:dyDescent="0.3">
      <c r="A9518" s="1">
        <v>45324</v>
      </c>
      <c r="B9518" t="s">
        <v>9963</v>
      </c>
      <c r="C9518" t="s">
        <v>143</v>
      </c>
      <c r="D9518" t="s">
        <v>23</v>
      </c>
      <c r="E9518" t="s">
        <v>44</v>
      </c>
      <c r="F9518" t="s">
        <v>89</v>
      </c>
      <c r="G9518" t="s">
        <v>85</v>
      </c>
      <c r="H9518" t="s">
        <v>140</v>
      </c>
      <c r="I9518" t="s">
        <v>71</v>
      </c>
      <c r="J9518">
        <v>2</v>
      </c>
      <c r="K9518">
        <v>900</v>
      </c>
      <c r="L9518">
        <v>16</v>
      </c>
      <c r="M9518">
        <v>1512</v>
      </c>
      <c r="N9518">
        <v>1273.31</v>
      </c>
      <c r="O9518">
        <v>238.69</v>
      </c>
      <c r="P9518" t="s">
        <v>29</v>
      </c>
      <c r="Q9518" t="s">
        <v>90</v>
      </c>
      <c r="R9518" t="s">
        <v>123</v>
      </c>
      <c r="S9518">
        <f t="shared" si="296"/>
        <v>2024</v>
      </c>
      <c r="T9518">
        <f t="shared" si="297"/>
        <v>2</v>
      </c>
    </row>
    <row r="9519" spans="1:20" x14ac:dyDescent="0.3">
      <c r="A9519" s="1">
        <v>45325</v>
      </c>
      <c r="B9519" t="s">
        <v>9964</v>
      </c>
      <c r="C9519" t="s">
        <v>137</v>
      </c>
      <c r="D9519" t="s">
        <v>43</v>
      </c>
      <c r="E9519" t="s">
        <v>51</v>
      </c>
      <c r="F9519" t="s">
        <v>99</v>
      </c>
      <c r="G9519" t="s">
        <v>46</v>
      </c>
      <c r="H9519" t="s">
        <v>59</v>
      </c>
      <c r="I9519" t="s">
        <v>60</v>
      </c>
      <c r="J9519">
        <v>12</v>
      </c>
      <c r="K9519">
        <v>4500</v>
      </c>
      <c r="L9519">
        <v>9</v>
      </c>
      <c r="M9519">
        <v>49140</v>
      </c>
      <c r="N9519">
        <v>42704.08</v>
      </c>
      <c r="O9519">
        <v>6435.92</v>
      </c>
      <c r="P9519" t="s">
        <v>29</v>
      </c>
      <c r="Q9519" t="s">
        <v>55</v>
      </c>
      <c r="R9519" t="s">
        <v>102</v>
      </c>
      <c r="S9519">
        <f t="shared" si="296"/>
        <v>2024</v>
      </c>
      <c r="T9519">
        <f t="shared" si="297"/>
        <v>2</v>
      </c>
    </row>
    <row r="9520" spans="1:20" x14ac:dyDescent="0.3">
      <c r="A9520" s="1">
        <v>45326</v>
      </c>
      <c r="B9520" t="s">
        <v>9965</v>
      </c>
      <c r="C9520" t="s">
        <v>42</v>
      </c>
      <c r="D9520" t="s">
        <v>43</v>
      </c>
      <c r="E9520" t="s">
        <v>44</v>
      </c>
      <c r="F9520" t="s">
        <v>89</v>
      </c>
      <c r="G9520" t="s">
        <v>85</v>
      </c>
      <c r="H9520" t="s">
        <v>140</v>
      </c>
      <c r="I9520" t="s">
        <v>71</v>
      </c>
      <c r="J9520">
        <v>1</v>
      </c>
      <c r="K9520">
        <v>900</v>
      </c>
      <c r="L9520">
        <v>18</v>
      </c>
      <c r="M9520">
        <v>738</v>
      </c>
      <c r="N9520">
        <v>689.61</v>
      </c>
      <c r="O9520">
        <v>48.39</v>
      </c>
      <c r="P9520" t="s">
        <v>29</v>
      </c>
      <c r="Q9520" t="s">
        <v>47</v>
      </c>
      <c r="R9520" t="s">
        <v>31</v>
      </c>
      <c r="S9520">
        <f t="shared" si="296"/>
        <v>2024</v>
      </c>
      <c r="T9520">
        <f t="shared" si="297"/>
        <v>2</v>
      </c>
    </row>
    <row r="9521" spans="1:20" x14ac:dyDescent="0.3">
      <c r="A9521" s="1">
        <v>45327</v>
      </c>
      <c r="B9521" t="s">
        <v>9966</v>
      </c>
      <c r="C9521" t="s">
        <v>137</v>
      </c>
      <c r="D9521" t="s">
        <v>50</v>
      </c>
      <c r="E9521" t="s">
        <v>35</v>
      </c>
      <c r="F9521" t="s">
        <v>36</v>
      </c>
      <c r="G9521" t="s">
        <v>26</v>
      </c>
      <c r="H9521" t="s">
        <v>132</v>
      </c>
      <c r="I9521" t="s">
        <v>28</v>
      </c>
      <c r="J9521">
        <v>20</v>
      </c>
      <c r="K9521">
        <v>3500</v>
      </c>
      <c r="L9521">
        <v>15</v>
      </c>
      <c r="M9521">
        <v>59500</v>
      </c>
      <c r="N9521">
        <v>46607.98</v>
      </c>
      <c r="O9521">
        <v>12892.02</v>
      </c>
      <c r="P9521" t="s">
        <v>29</v>
      </c>
      <c r="Q9521" t="s">
        <v>30</v>
      </c>
      <c r="R9521" t="s">
        <v>39</v>
      </c>
      <c r="S9521">
        <f t="shared" si="296"/>
        <v>2024</v>
      </c>
      <c r="T9521">
        <f t="shared" si="297"/>
        <v>2</v>
      </c>
    </row>
    <row r="9522" spans="1:20" x14ac:dyDescent="0.3">
      <c r="A9522" s="1">
        <v>45328</v>
      </c>
      <c r="B9522" t="s">
        <v>9967</v>
      </c>
      <c r="C9522" t="s">
        <v>58</v>
      </c>
      <c r="D9522" t="s">
        <v>50</v>
      </c>
      <c r="E9522" t="s">
        <v>51</v>
      </c>
      <c r="F9522" t="s">
        <v>52</v>
      </c>
      <c r="G9522" t="s">
        <v>37</v>
      </c>
      <c r="H9522" t="s">
        <v>120</v>
      </c>
      <c r="I9522" t="s">
        <v>28</v>
      </c>
      <c r="J9522">
        <v>10</v>
      </c>
      <c r="K9522">
        <v>15000</v>
      </c>
      <c r="L9522">
        <v>4</v>
      </c>
      <c r="M9522">
        <v>144000</v>
      </c>
      <c r="N9522">
        <v>122443.05</v>
      </c>
      <c r="O9522">
        <v>21556.95</v>
      </c>
      <c r="P9522" t="s">
        <v>29</v>
      </c>
      <c r="Q9522" t="s">
        <v>90</v>
      </c>
      <c r="R9522" t="s">
        <v>102</v>
      </c>
      <c r="S9522">
        <f t="shared" si="296"/>
        <v>2024</v>
      </c>
      <c r="T9522">
        <f t="shared" si="297"/>
        <v>2</v>
      </c>
    </row>
    <row r="9523" spans="1:20" x14ac:dyDescent="0.3">
      <c r="A9523" s="1">
        <v>45329</v>
      </c>
      <c r="B9523" t="s">
        <v>9968</v>
      </c>
      <c r="C9523" t="s">
        <v>34</v>
      </c>
      <c r="D9523" t="s">
        <v>43</v>
      </c>
      <c r="E9523" t="s">
        <v>24</v>
      </c>
      <c r="F9523" t="s">
        <v>25</v>
      </c>
      <c r="G9523" t="s">
        <v>85</v>
      </c>
      <c r="H9523" t="s">
        <v>140</v>
      </c>
      <c r="I9523" t="s">
        <v>71</v>
      </c>
      <c r="J9523">
        <v>12</v>
      </c>
      <c r="K9523">
        <v>900</v>
      </c>
      <c r="L9523">
        <v>20</v>
      </c>
      <c r="M9523">
        <v>8640</v>
      </c>
      <c r="N9523">
        <v>6234.93</v>
      </c>
      <c r="O9523">
        <v>2405.0700000000002</v>
      </c>
      <c r="P9523" t="s">
        <v>29</v>
      </c>
      <c r="Q9523" t="s">
        <v>55</v>
      </c>
      <c r="R9523" t="s">
        <v>102</v>
      </c>
      <c r="S9523">
        <f t="shared" si="296"/>
        <v>2024</v>
      </c>
      <c r="T9523">
        <f t="shared" si="297"/>
        <v>2</v>
      </c>
    </row>
    <row r="9524" spans="1:20" x14ac:dyDescent="0.3">
      <c r="A9524" s="1">
        <v>45330</v>
      </c>
      <c r="B9524" t="s">
        <v>9969</v>
      </c>
      <c r="C9524" t="s">
        <v>108</v>
      </c>
      <c r="D9524" t="s">
        <v>50</v>
      </c>
      <c r="E9524" t="s">
        <v>51</v>
      </c>
      <c r="F9524" t="s">
        <v>77</v>
      </c>
      <c r="G9524" t="s">
        <v>46</v>
      </c>
      <c r="H9524" t="s">
        <v>53</v>
      </c>
      <c r="I9524" t="s">
        <v>54</v>
      </c>
      <c r="J9524">
        <v>7</v>
      </c>
      <c r="K9524">
        <v>2500</v>
      </c>
      <c r="L9524">
        <v>18</v>
      </c>
      <c r="M9524">
        <v>14350</v>
      </c>
      <c r="N9524">
        <v>13128.94</v>
      </c>
      <c r="O9524">
        <v>1221.06</v>
      </c>
      <c r="P9524" t="s">
        <v>65</v>
      </c>
      <c r="Q9524" t="s">
        <v>55</v>
      </c>
      <c r="R9524" t="s">
        <v>123</v>
      </c>
      <c r="S9524">
        <f t="shared" si="296"/>
        <v>2024</v>
      </c>
      <c r="T9524">
        <f t="shared" si="297"/>
        <v>2</v>
      </c>
    </row>
    <row r="9525" spans="1:20" x14ac:dyDescent="0.3">
      <c r="A9525" s="1">
        <v>45331</v>
      </c>
      <c r="B9525" t="s">
        <v>9970</v>
      </c>
      <c r="C9525" t="s">
        <v>143</v>
      </c>
      <c r="D9525" t="s">
        <v>23</v>
      </c>
      <c r="E9525" t="s">
        <v>24</v>
      </c>
      <c r="F9525" t="s">
        <v>111</v>
      </c>
      <c r="G9525" t="s">
        <v>37</v>
      </c>
      <c r="H9525" t="s">
        <v>132</v>
      </c>
      <c r="I9525" t="s">
        <v>28</v>
      </c>
      <c r="J9525">
        <v>23</v>
      </c>
      <c r="K9525">
        <v>3500</v>
      </c>
      <c r="L9525">
        <v>11</v>
      </c>
      <c r="M9525">
        <v>71645</v>
      </c>
      <c r="N9525">
        <v>64941.41</v>
      </c>
      <c r="O9525">
        <v>6703.59</v>
      </c>
      <c r="P9525" t="s">
        <v>29</v>
      </c>
      <c r="Q9525" t="s">
        <v>30</v>
      </c>
      <c r="R9525" t="s">
        <v>73</v>
      </c>
      <c r="S9525">
        <f t="shared" si="296"/>
        <v>2024</v>
      </c>
      <c r="T9525">
        <f t="shared" si="297"/>
        <v>2</v>
      </c>
    </row>
    <row r="9526" spans="1:20" x14ac:dyDescent="0.3">
      <c r="A9526" s="1">
        <v>45332</v>
      </c>
      <c r="B9526" t="s">
        <v>9971</v>
      </c>
      <c r="C9526" t="s">
        <v>22</v>
      </c>
      <c r="D9526" t="s">
        <v>23</v>
      </c>
      <c r="E9526" t="s">
        <v>24</v>
      </c>
      <c r="F9526" t="s">
        <v>25</v>
      </c>
      <c r="G9526" t="s">
        <v>85</v>
      </c>
      <c r="H9526" t="s">
        <v>70</v>
      </c>
      <c r="I9526" t="s">
        <v>71</v>
      </c>
      <c r="J9526">
        <v>20</v>
      </c>
      <c r="K9526">
        <v>600</v>
      </c>
      <c r="L9526">
        <v>2</v>
      </c>
      <c r="M9526">
        <v>11760</v>
      </c>
      <c r="N9526">
        <v>9327.7900000000009</v>
      </c>
      <c r="O9526">
        <v>2432.21</v>
      </c>
      <c r="P9526" t="s">
        <v>65</v>
      </c>
      <c r="Q9526" t="s">
        <v>30</v>
      </c>
      <c r="R9526" t="s">
        <v>86</v>
      </c>
      <c r="S9526">
        <f t="shared" si="296"/>
        <v>2024</v>
      </c>
      <c r="T9526">
        <f t="shared" si="297"/>
        <v>2</v>
      </c>
    </row>
    <row r="9527" spans="1:20" x14ac:dyDescent="0.3">
      <c r="A9527" s="1">
        <v>45333</v>
      </c>
      <c r="B9527" t="s">
        <v>9972</v>
      </c>
      <c r="C9527" t="s">
        <v>137</v>
      </c>
      <c r="D9527" t="s">
        <v>43</v>
      </c>
      <c r="E9527" t="s">
        <v>35</v>
      </c>
      <c r="F9527" t="s">
        <v>36</v>
      </c>
      <c r="G9527" t="s">
        <v>37</v>
      </c>
      <c r="H9527" t="s">
        <v>132</v>
      </c>
      <c r="I9527" t="s">
        <v>28</v>
      </c>
      <c r="J9527">
        <v>18</v>
      </c>
      <c r="K9527">
        <v>3500</v>
      </c>
      <c r="L9527">
        <v>20</v>
      </c>
      <c r="M9527">
        <v>50400</v>
      </c>
      <c r="N9527">
        <v>37531.83</v>
      </c>
      <c r="O9527">
        <v>12868.17</v>
      </c>
      <c r="P9527" t="s">
        <v>29</v>
      </c>
      <c r="Q9527" t="s">
        <v>55</v>
      </c>
      <c r="R9527" t="s">
        <v>39</v>
      </c>
      <c r="S9527">
        <f t="shared" si="296"/>
        <v>2024</v>
      </c>
      <c r="T9527">
        <f t="shared" si="297"/>
        <v>2</v>
      </c>
    </row>
    <row r="9528" spans="1:20" x14ac:dyDescent="0.3">
      <c r="A9528" s="1">
        <v>45334</v>
      </c>
      <c r="B9528" t="s">
        <v>9973</v>
      </c>
      <c r="C9528" t="s">
        <v>58</v>
      </c>
      <c r="D9528" t="s">
        <v>23</v>
      </c>
      <c r="E9528" t="s">
        <v>44</v>
      </c>
      <c r="F9528" t="s">
        <v>45</v>
      </c>
      <c r="G9528" t="s">
        <v>37</v>
      </c>
      <c r="H9528" t="s">
        <v>120</v>
      </c>
      <c r="I9528" t="s">
        <v>28</v>
      </c>
      <c r="J9528">
        <v>5</v>
      </c>
      <c r="K9528">
        <v>15000</v>
      </c>
      <c r="L9528">
        <v>9</v>
      </c>
      <c r="M9528">
        <v>68250</v>
      </c>
      <c r="N9528">
        <v>58191.199999999997</v>
      </c>
      <c r="O9528">
        <v>10058.799999999999</v>
      </c>
      <c r="P9528" t="s">
        <v>93</v>
      </c>
      <c r="Q9528" t="s">
        <v>90</v>
      </c>
      <c r="R9528" t="s">
        <v>86</v>
      </c>
      <c r="S9528">
        <f t="shared" si="296"/>
        <v>2024</v>
      </c>
      <c r="T9528">
        <f t="shared" si="297"/>
        <v>2</v>
      </c>
    </row>
    <row r="9529" spans="1:20" x14ac:dyDescent="0.3">
      <c r="A9529" s="1">
        <v>45335</v>
      </c>
      <c r="B9529" t="s">
        <v>9974</v>
      </c>
      <c r="C9529" t="s">
        <v>98</v>
      </c>
      <c r="D9529" t="s">
        <v>43</v>
      </c>
      <c r="E9529" t="s">
        <v>44</v>
      </c>
      <c r="F9529" t="s">
        <v>89</v>
      </c>
      <c r="G9529" t="s">
        <v>37</v>
      </c>
      <c r="H9529" t="s">
        <v>140</v>
      </c>
      <c r="I9529" t="s">
        <v>71</v>
      </c>
      <c r="J9529">
        <v>12</v>
      </c>
      <c r="K9529">
        <v>900</v>
      </c>
      <c r="L9529">
        <v>13</v>
      </c>
      <c r="M9529">
        <v>9396</v>
      </c>
      <c r="N9529">
        <v>7238.21</v>
      </c>
      <c r="O9529">
        <v>2157.79</v>
      </c>
      <c r="P9529" t="s">
        <v>93</v>
      </c>
      <c r="Q9529" t="s">
        <v>55</v>
      </c>
      <c r="R9529" t="s">
        <v>39</v>
      </c>
      <c r="S9529">
        <f t="shared" si="296"/>
        <v>2024</v>
      </c>
      <c r="T9529">
        <f t="shared" si="297"/>
        <v>2</v>
      </c>
    </row>
    <row r="9530" spans="1:20" x14ac:dyDescent="0.3">
      <c r="A9530" s="1">
        <v>45336</v>
      </c>
      <c r="B9530" t="s">
        <v>9975</v>
      </c>
      <c r="C9530" t="s">
        <v>68</v>
      </c>
      <c r="D9530" t="s">
        <v>23</v>
      </c>
      <c r="E9530" t="s">
        <v>24</v>
      </c>
      <c r="F9530" t="s">
        <v>111</v>
      </c>
      <c r="G9530" t="s">
        <v>85</v>
      </c>
      <c r="H9530" t="s">
        <v>80</v>
      </c>
      <c r="I9530" t="s">
        <v>28</v>
      </c>
      <c r="J9530">
        <v>16</v>
      </c>
      <c r="K9530">
        <v>12000</v>
      </c>
      <c r="L9530">
        <v>8</v>
      </c>
      <c r="M9530">
        <v>176640</v>
      </c>
      <c r="N9530">
        <v>155371.53</v>
      </c>
      <c r="O9530">
        <v>21268.47</v>
      </c>
      <c r="P9530" t="s">
        <v>72</v>
      </c>
      <c r="Q9530" t="s">
        <v>55</v>
      </c>
      <c r="R9530" t="s">
        <v>39</v>
      </c>
      <c r="S9530">
        <f t="shared" si="296"/>
        <v>2024</v>
      </c>
      <c r="T9530">
        <f t="shared" si="297"/>
        <v>2</v>
      </c>
    </row>
    <row r="9531" spans="1:20" x14ac:dyDescent="0.3">
      <c r="A9531" s="1">
        <v>45337</v>
      </c>
      <c r="B9531" t="s">
        <v>9976</v>
      </c>
      <c r="C9531" t="s">
        <v>34</v>
      </c>
      <c r="D9531" t="s">
        <v>23</v>
      </c>
      <c r="E9531" t="s">
        <v>44</v>
      </c>
      <c r="F9531" t="s">
        <v>89</v>
      </c>
      <c r="G9531" t="s">
        <v>85</v>
      </c>
      <c r="H9531" t="s">
        <v>80</v>
      </c>
      <c r="I9531" t="s">
        <v>28</v>
      </c>
      <c r="J9531">
        <v>14</v>
      </c>
      <c r="K9531">
        <v>12000</v>
      </c>
      <c r="L9531">
        <v>14</v>
      </c>
      <c r="M9531">
        <v>144480</v>
      </c>
      <c r="N9531">
        <v>132282.26</v>
      </c>
      <c r="O9531">
        <v>12197.74</v>
      </c>
      <c r="P9531" t="s">
        <v>38</v>
      </c>
      <c r="Q9531" t="s">
        <v>55</v>
      </c>
      <c r="R9531" t="s">
        <v>123</v>
      </c>
      <c r="S9531">
        <f t="shared" si="296"/>
        <v>2024</v>
      </c>
      <c r="T9531">
        <f t="shared" si="297"/>
        <v>2</v>
      </c>
    </row>
    <row r="9532" spans="1:20" x14ac:dyDescent="0.3">
      <c r="A9532" s="1">
        <v>45338</v>
      </c>
      <c r="B9532" t="s">
        <v>9977</v>
      </c>
      <c r="C9532" t="s">
        <v>22</v>
      </c>
      <c r="D9532" t="s">
        <v>50</v>
      </c>
      <c r="E9532" t="s">
        <v>24</v>
      </c>
      <c r="F9532" t="s">
        <v>111</v>
      </c>
      <c r="G9532" t="s">
        <v>85</v>
      </c>
      <c r="H9532" t="s">
        <v>140</v>
      </c>
      <c r="I9532" t="s">
        <v>71</v>
      </c>
      <c r="J9532">
        <v>7</v>
      </c>
      <c r="K9532">
        <v>900</v>
      </c>
      <c r="L9532">
        <v>2</v>
      </c>
      <c r="M9532">
        <v>6174</v>
      </c>
      <c r="N9532">
        <v>4576.0600000000004</v>
      </c>
      <c r="O9532">
        <v>1597.94</v>
      </c>
      <c r="P9532" t="s">
        <v>29</v>
      </c>
      <c r="Q9532" t="s">
        <v>47</v>
      </c>
      <c r="R9532" t="s">
        <v>61</v>
      </c>
      <c r="S9532">
        <f t="shared" si="296"/>
        <v>2024</v>
      </c>
      <c r="T9532">
        <f t="shared" si="297"/>
        <v>2</v>
      </c>
    </row>
    <row r="9533" spans="1:20" x14ac:dyDescent="0.3">
      <c r="A9533" s="1">
        <v>45339</v>
      </c>
      <c r="B9533" t="s">
        <v>9978</v>
      </c>
      <c r="C9533" t="s">
        <v>64</v>
      </c>
      <c r="D9533" t="s">
        <v>50</v>
      </c>
      <c r="E9533" t="s">
        <v>24</v>
      </c>
      <c r="F9533" t="s">
        <v>111</v>
      </c>
      <c r="G9533" t="s">
        <v>46</v>
      </c>
      <c r="H9533" t="s">
        <v>27</v>
      </c>
      <c r="I9533" t="s">
        <v>28</v>
      </c>
      <c r="J9533">
        <v>19</v>
      </c>
      <c r="K9533">
        <v>45000</v>
      </c>
      <c r="L9533">
        <v>7</v>
      </c>
      <c r="M9533">
        <v>795150</v>
      </c>
      <c r="N9533">
        <v>605124.47</v>
      </c>
      <c r="O9533">
        <v>190025.53</v>
      </c>
      <c r="P9533" t="s">
        <v>65</v>
      </c>
      <c r="Q9533" t="s">
        <v>55</v>
      </c>
      <c r="R9533" t="s">
        <v>86</v>
      </c>
      <c r="S9533">
        <f t="shared" si="296"/>
        <v>2024</v>
      </c>
      <c r="T9533">
        <f t="shared" si="297"/>
        <v>2</v>
      </c>
    </row>
    <row r="9534" spans="1:20" x14ac:dyDescent="0.3">
      <c r="A9534" s="1">
        <v>45340</v>
      </c>
      <c r="B9534" t="s">
        <v>9979</v>
      </c>
      <c r="C9534" t="s">
        <v>34</v>
      </c>
      <c r="D9534" t="s">
        <v>23</v>
      </c>
      <c r="E9534" t="s">
        <v>24</v>
      </c>
      <c r="F9534" t="s">
        <v>69</v>
      </c>
      <c r="G9534" t="s">
        <v>46</v>
      </c>
      <c r="H9534" t="s">
        <v>132</v>
      </c>
      <c r="I9534" t="s">
        <v>28</v>
      </c>
      <c r="J9534">
        <v>11</v>
      </c>
      <c r="K9534">
        <v>3500</v>
      </c>
      <c r="L9534">
        <v>12</v>
      </c>
      <c r="M9534">
        <v>33880</v>
      </c>
      <c r="N9534">
        <v>28575.32</v>
      </c>
      <c r="O9534">
        <v>5304.68</v>
      </c>
      <c r="P9534" t="s">
        <v>72</v>
      </c>
      <c r="Q9534" t="s">
        <v>47</v>
      </c>
      <c r="R9534" t="s">
        <v>73</v>
      </c>
      <c r="S9534">
        <f t="shared" si="296"/>
        <v>2024</v>
      </c>
      <c r="T9534">
        <f t="shared" si="297"/>
        <v>2</v>
      </c>
    </row>
    <row r="9535" spans="1:20" x14ac:dyDescent="0.3">
      <c r="A9535" s="1">
        <v>45341</v>
      </c>
      <c r="B9535" t="s">
        <v>9980</v>
      </c>
      <c r="C9535" t="s">
        <v>22</v>
      </c>
      <c r="D9535" t="s">
        <v>50</v>
      </c>
      <c r="E9535" t="s">
        <v>35</v>
      </c>
      <c r="F9535" t="s">
        <v>36</v>
      </c>
      <c r="G9535" t="s">
        <v>37</v>
      </c>
      <c r="H9535" t="s">
        <v>27</v>
      </c>
      <c r="I9535" t="s">
        <v>28</v>
      </c>
      <c r="J9535">
        <v>11</v>
      </c>
      <c r="K9535">
        <v>45000</v>
      </c>
      <c r="L9535">
        <v>19</v>
      </c>
      <c r="M9535">
        <v>400950</v>
      </c>
      <c r="N9535">
        <v>317366.61</v>
      </c>
      <c r="O9535">
        <v>83583.39</v>
      </c>
      <c r="P9535" t="s">
        <v>72</v>
      </c>
      <c r="Q9535" t="s">
        <v>30</v>
      </c>
      <c r="R9535" t="s">
        <v>102</v>
      </c>
      <c r="S9535">
        <f t="shared" si="296"/>
        <v>2024</v>
      </c>
      <c r="T9535">
        <f t="shared" si="297"/>
        <v>2</v>
      </c>
    </row>
    <row r="9536" spans="1:20" x14ac:dyDescent="0.3">
      <c r="A9536" s="1">
        <v>45342</v>
      </c>
      <c r="B9536" t="s">
        <v>9981</v>
      </c>
      <c r="C9536" t="s">
        <v>76</v>
      </c>
      <c r="D9536" t="s">
        <v>23</v>
      </c>
      <c r="E9536" t="s">
        <v>24</v>
      </c>
      <c r="F9536" t="s">
        <v>69</v>
      </c>
      <c r="G9536" t="s">
        <v>37</v>
      </c>
      <c r="H9536" t="s">
        <v>140</v>
      </c>
      <c r="I9536" t="s">
        <v>71</v>
      </c>
      <c r="J9536">
        <v>23</v>
      </c>
      <c r="K9536">
        <v>900</v>
      </c>
      <c r="L9536">
        <v>20</v>
      </c>
      <c r="M9536">
        <v>16560</v>
      </c>
      <c r="N9536">
        <v>12428.15</v>
      </c>
      <c r="O9536">
        <v>4131.8500000000004</v>
      </c>
      <c r="P9536" t="s">
        <v>29</v>
      </c>
      <c r="Q9536" t="s">
        <v>47</v>
      </c>
      <c r="R9536" t="s">
        <v>123</v>
      </c>
      <c r="S9536">
        <f t="shared" si="296"/>
        <v>2024</v>
      </c>
      <c r="T9536">
        <f t="shared" si="297"/>
        <v>2</v>
      </c>
    </row>
    <row r="9537" spans="1:20" x14ac:dyDescent="0.3">
      <c r="A9537" s="1">
        <v>45343</v>
      </c>
      <c r="B9537" t="s">
        <v>9982</v>
      </c>
      <c r="C9537" t="s">
        <v>42</v>
      </c>
      <c r="D9537" t="s">
        <v>50</v>
      </c>
      <c r="E9537" t="s">
        <v>44</v>
      </c>
      <c r="F9537" t="s">
        <v>45</v>
      </c>
      <c r="G9537" t="s">
        <v>26</v>
      </c>
      <c r="H9537" t="s">
        <v>132</v>
      </c>
      <c r="I9537" t="s">
        <v>28</v>
      </c>
      <c r="J9537">
        <v>7</v>
      </c>
      <c r="K9537">
        <v>3500</v>
      </c>
      <c r="L9537">
        <v>17</v>
      </c>
      <c r="M9537">
        <v>20335</v>
      </c>
      <c r="N9537">
        <v>16683.89</v>
      </c>
      <c r="O9537">
        <v>3651.11</v>
      </c>
      <c r="P9537" t="s">
        <v>38</v>
      </c>
      <c r="Q9537" t="s">
        <v>55</v>
      </c>
      <c r="R9537" t="s">
        <v>31</v>
      </c>
      <c r="S9537">
        <f t="shared" si="296"/>
        <v>2024</v>
      </c>
      <c r="T9537">
        <f t="shared" si="297"/>
        <v>2</v>
      </c>
    </row>
    <row r="9538" spans="1:20" x14ac:dyDescent="0.3">
      <c r="A9538" s="1">
        <v>45344</v>
      </c>
      <c r="B9538" t="s">
        <v>9983</v>
      </c>
      <c r="C9538" t="s">
        <v>34</v>
      </c>
      <c r="D9538" t="s">
        <v>43</v>
      </c>
      <c r="E9538" t="s">
        <v>44</v>
      </c>
      <c r="F9538" t="s">
        <v>45</v>
      </c>
      <c r="G9538" t="s">
        <v>37</v>
      </c>
      <c r="H9538" t="s">
        <v>27</v>
      </c>
      <c r="I9538" t="s">
        <v>28</v>
      </c>
      <c r="J9538">
        <v>18</v>
      </c>
      <c r="K9538">
        <v>45000</v>
      </c>
      <c r="L9538">
        <v>6</v>
      </c>
      <c r="M9538">
        <v>761400</v>
      </c>
      <c r="N9538">
        <v>629806.31999999995</v>
      </c>
      <c r="O9538">
        <v>131593.68</v>
      </c>
      <c r="P9538" t="s">
        <v>29</v>
      </c>
      <c r="Q9538" t="s">
        <v>30</v>
      </c>
      <c r="R9538" t="s">
        <v>81</v>
      </c>
      <c r="S9538">
        <f t="shared" si="296"/>
        <v>2024</v>
      </c>
      <c r="T9538">
        <f t="shared" si="297"/>
        <v>2</v>
      </c>
    </row>
    <row r="9539" spans="1:20" x14ac:dyDescent="0.3">
      <c r="A9539" s="1">
        <v>45345</v>
      </c>
      <c r="B9539" t="s">
        <v>9984</v>
      </c>
      <c r="C9539" t="s">
        <v>84</v>
      </c>
      <c r="D9539" t="s">
        <v>50</v>
      </c>
      <c r="E9539" t="s">
        <v>35</v>
      </c>
      <c r="F9539" t="s">
        <v>36</v>
      </c>
      <c r="G9539" t="s">
        <v>26</v>
      </c>
      <c r="H9539" t="s">
        <v>140</v>
      </c>
      <c r="I9539" t="s">
        <v>71</v>
      </c>
      <c r="J9539">
        <v>10</v>
      </c>
      <c r="K9539">
        <v>900</v>
      </c>
      <c r="L9539">
        <v>13</v>
      </c>
      <c r="M9539">
        <v>7830</v>
      </c>
      <c r="N9539">
        <v>5937.27</v>
      </c>
      <c r="O9539">
        <v>1892.73</v>
      </c>
      <c r="P9539" t="s">
        <v>93</v>
      </c>
      <c r="Q9539" t="s">
        <v>55</v>
      </c>
      <c r="R9539" t="s">
        <v>39</v>
      </c>
      <c r="S9539">
        <f t="shared" ref="S9539:S9602" si="298">YEAR(A9539)</f>
        <v>2024</v>
      </c>
      <c r="T9539">
        <f t="shared" si="297"/>
        <v>2</v>
      </c>
    </row>
    <row r="9540" spans="1:20" x14ac:dyDescent="0.3">
      <c r="A9540" s="1">
        <v>45346</v>
      </c>
      <c r="B9540" t="s">
        <v>9985</v>
      </c>
      <c r="C9540" t="s">
        <v>34</v>
      </c>
      <c r="D9540" t="s">
        <v>23</v>
      </c>
      <c r="E9540" t="s">
        <v>44</v>
      </c>
      <c r="F9540" t="s">
        <v>45</v>
      </c>
      <c r="G9540" t="s">
        <v>37</v>
      </c>
      <c r="H9540" t="s">
        <v>132</v>
      </c>
      <c r="I9540" t="s">
        <v>28</v>
      </c>
      <c r="J9540">
        <v>10</v>
      </c>
      <c r="K9540">
        <v>3500</v>
      </c>
      <c r="L9540">
        <v>17</v>
      </c>
      <c r="M9540">
        <v>29050</v>
      </c>
      <c r="N9540">
        <v>24932.7</v>
      </c>
      <c r="O9540">
        <v>4117.3</v>
      </c>
      <c r="P9540" t="s">
        <v>93</v>
      </c>
      <c r="Q9540" t="s">
        <v>55</v>
      </c>
      <c r="R9540" t="s">
        <v>102</v>
      </c>
      <c r="S9540">
        <f t="shared" si="298"/>
        <v>2024</v>
      </c>
      <c r="T9540">
        <f t="shared" ref="T9540:T9603" si="299">MONTH(A9540)</f>
        <v>2</v>
      </c>
    </row>
    <row r="9541" spans="1:20" x14ac:dyDescent="0.3">
      <c r="A9541" s="1">
        <v>45347</v>
      </c>
      <c r="B9541" t="s">
        <v>9986</v>
      </c>
      <c r="C9541" t="s">
        <v>68</v>
      </c>
      <c r="D9541" t="s">
        <v>43</v>
      </c>
      <c r="E9541" t="s">
        <v>35</v>
      </c>
      <c r="F9541" t="s">
        <v>36</v>
      </c>
      <c r="G9541" t="s">
        <v>37</v>
      </c>
      <c r="H9541" t="s">
        <v>80</v>
      </c>
      <c r="I9541" t="s">
        <v>28</v>
      </c>
      <c r="J9541">
        <v>5</v>
      </c>
      <c r="K9541">
        <v>12000</v>
      </c>
      <c r="L9541">
        <v>14</v>
      </c>
      <c r="M9541">
        <v>51600</v>
      </c>
      <c r="N9541">
        <v>45660.91</v>
      </c>
      <c r="O9541">
        <v>5939.09</v>
      </c>
      <c r="P9541" t="s">
        <v>29</v>
      </c>
      <c r="Q9541" t="s">
        <v>47</v>
      </c>
      <c r="R9541" t="s">
        <v>31</v>
      </c>
      <c r="S9541">
        <f t="shared" si="298"/>
        <v>2024</v>
      </c>
      <c r="T9541">
        <f t="shared" si="299"/>
        <v>2</v>
      </c>
    </row>
    <row r="9542" spans="1:20" x14ac:dyDescent="0.3">
      <c r="A9542" s="1">
        <v>45348</v>
      </c>
      <c r="B9542" t="s">
        <v>9987</v>
      </c>
      <c r="C9542" t="s">
        <v>108</v>
      </c>
      <c r="D9542" t="s">
        <v>50</v>
      </c>
      <c r="E9542" t="s">
        <v>51</v>
      </c>
      <c r="F9542" t="s">
        <v>77</v>
      </c>
      <c r="G9542" t="s">
        <v>26</v>
      </c>
      <c r="H9542" t="s">
        <v>70</v>
      </c>
      <c r="I9542" t="s">
        <v>71</v>
      </c>
      <c r="J9542">
        <v>9</v>
      </c>
      <c r="K9542">
        <v>600</v>
      </c>
      <c r="L9542">
        <v>8</v>
      </c>
      <c r="M9542">
        <v>4968</v>
      </c>
      <c r="N9542">
        <v>4104.34</v>
      </c>
      <c r="O9542">
        <v>863.66</v>
      </c>
      <c r="P9542" t="s">
        <v>93</v>
      </c>
      <c r="Q9542" t="s">
        <v>55</v>
      </c>
      <c r="R9542" t="s">
        <v>31</v>
      </c>
      <c r="S9542">
        <f t="shared" si="298"/>
        <v>2024</v>
      </c>
      <c r="T9542">
        <f t="shared" si="299"/>
        <v>2</v>
      </c>
    </row>
    <row r="9543" spans="1:20" x14ac:dyDescent="0.3">
      <c r="A9543" s="1">
        <v>45349</v>
      </c>
      <c r="B9543" t="s">
        <v>9988</v>
      </c>
      <c r="C9543" t="s">
        <v>84</v>
      </c>
      <c r="D9543" t="s">
        <v>43</v>
      </c>
      <c r="E9543" t="s">
        <v>24</v>
      </c>
      <c r="F9543" t="s">
        <v>69</v>
      </c>
      <c r="G9543" t="s">
        <v>26</v>
      </c>
      <c r="H9543" t="s">
        <v>70</v>
      </c>
      <c r="I9543" t="s">
        <v>71</v>
      </c>
      <c r="J9543">
        <v>8</v>
      </c>
      <c r="K9543">
        <v>600</v>
      </c>
      <c r="L9543">
        <v>6</v>
      </c>
      <c r="M9543">
        <v>4512</v>
      </c>
      <c r="N9543">
        <v>4084.54</v>
      </c>
      <c r="O9543">
        <v>427.46</v>
      </c>
      <c r="P9543" t="s">
        <v>93</v>
      </c>
      <c r="Q9543" t="s">
        <v>30</v>
      </c>
      <c r="R9543" t="s">
        <v>81</v>
      </c>
      <c r="S9543">
        <f t="shared" si="298"/>
        <v>2024</v>
      </c>
      <c r="T9543">
        <f t="shared" si="299"/>
        <v>2</v>
      </c>
    </row>
    <row r="9544" spans="1:20" x14ac:dyDescent="0.3">
      <c r="A9544" s="1">
        <v>45350</v>
      </c>
      <c r="B9544" t="s">
        <v>9989</v>
      </c>
      <c r="C9544" t="s">
        <v>137</v>
      </c>
      <c r="D9544" t="s">
        <v>43</v>
      </c>
      <c r="E9544" t="s">
        <v>51</v>
      </c>
      <c r="F9544" t="s">
        <v>77</v>
      </c>
      <c r="G9544" t="s">
        <v>85</v>
      </c>
      <c r="H9544" t="s">
        <v>53</v>
      </c>
      <c r="I9544" t="s">
        <v>54</v>
      </c>
      <c r="J9544">
        <v>19</v>
      </c>
      <c r="K9544">
        <v>2500</v>
      </c>
      <c r="L9544">
        <v>2</v>
      </c>
      <c r="M9544">
        <v>46550</v>
      </c>
      <c r="N9544">
        <v>37927.379999999997</v>
      </c>
      <c r="O9544">
        <v>8622.6200000000008</v>
      </c>
      <c r="P9544" t="s">
        <v>65</v>
      </c>
      <c r="Q9544" t="s">
        <v>47</v>
      </c>
      <c r="R9544" t="s">
        <v>86</v>
      </c>
      <c r="S9544">
        <f t="shared" si="298"/>
        <v>2024</v>
      </c>
      <c r="T9544">
        <f t="shared" si="299"/>
        <v>2</v>
      </c>
    </row>
    <row r="9545" spans="1:20" x14ac:dyDescent="0.3">
      <c r="A9545" s="1">
        <v>45351</v>
      </c>
      <c r="B9545" t="s">
        <v>9990</v>
      </c>
      <c r="C9545" t="s">
        <v>42</v>
      </c>
      <c r="D9545" t="s">
        <v>23</v>
      </c>
      <c r="E9545" t="s">
        <v>51</v>
      </c>
      <c r="F9545" t="s">
        <v>192</v>
      </c>
      <c r="G9545" t="s">
        <v>46</v>
      </c>
      <c r="H9545" t="s">
        <v>53</v>
      </c>
      <c r="I9545" t="s">
        <v>54</v>
      </c>
      <c r="J9545">
        <v>21</v>
      </c>
      <c r="K9545">
        <v>2500</v>
      </c>
      <c r="L9545">
        <v>11</v>
      </c>
      <c r="M9545">
        <v>46725</v>
      </c>
      <c r="N9545">
        <v>35018.67</v>
      </c>
      <c r="O9545">
        <v>11706.33</v>
      </c>
      <c r="P9545" t="s">
        <v>72</v>
      </c>
      <c r="Q9545" t="s">
        <v>47</v>
      </c>
      <c r="R9545" t="s">
        <v>61</v>
      </c>
      <c r="S9545">
        <f t="shared" si="298"/>
        <v>2024</v>
      </c>
      <c r="T9545">
        <f t="shared" si="299"/>
        <v>2</v>
      </c>
    </row>
    <row r="9546" spans="1:20" x14ac:dyDescent="0.3">
      <c r="A9546" s="1">
        <v>45352</v>
      </c>
      <c r="B9546" t="s">
        <v>9991</v>
      </c>
      <c r="C9546" t="s">
        <v>68</v>
      </c>
      <c r="D9546" t="s">
        <v>23</v>
      </c>
      <c r="E9546" t="s">
        <v>35</v>
      </c>
      <c r="F9546" t="s">
        <v>36</v>
      </c>
      <c r="G9546" t="s">
        <v>37</v>
      </c>
      <c r="H9546" t="s">
        <v>80</v>
      </c>
      <c r="I9546" t="s">
        <v>28</v>
      </c>
      <c r="J9546">
        <v>4</v>
      </c>
      <c r="K9546">
        <v>12000</v>
      </c>
      <c r="L9546">
        <v>7</v>
      </c>
      <c r="M9546">
        <v>44640</v>
      </c>
      <c r="N9546">
        <v>40039.18</v>
      </c>
      <c r="O9546">
        <v>4600.82</v>
      </c>
      <c r="P9546" t="s">
        <v>72</v>
      </c>
      <c r="Q9546" t="s">
        <v>55</v>
      </c>
      <c r="R9546" t="s">
        <v>31</v>
      </c>
      <c r="S9546">
        <f t="shared" si="298"/>
        <v>2024</v>
      </c>
      <c r="T9546">
        <f t="shared" si="299"/>
        <v>3</v>
      </c>
    </row>
    <row r="9547" spans="1:20" x14ac:dyDescent="0.3">
      <c r="A9547" s="1">
        <v>45353</v>
      </c>
      <c r="B9547" t="s">
        <v>9992</v>
      </c>
      <c r="C9547" t="s">
        <v>98</v>
      </c>
      <c r="D9547" t="s">
        <v>43</v>
      </c>
      <c r="E9547" t="s">
        <v>24</v>
      </c>
      <c r="F9547" t="s">
        <v>25</v>
      </c>
      <c r="G9547" t="s">
        <v>37</v>
      </c>
      <c r="H9547" t="s">
        <v>132</v>
      </c>
      <c r="I9547" t="s">
        <v>28</v>
      </c>
      <c r="J9547">
        <v>6</v>
      </c>
      <c r="K9547">
        <v>3500</v>
      </c>
      <c r="L9547">
        <v>9</v>
      </c>
      <c r="M9547">
        <v>19110</v>
      </c>
      <c r="N9547">
        <v>17259.02</v>
      </c>
      <c r="O9547">
        <v>1850.98</v>
      </c>
      <c r="P9547" t="s">
        <v>29</v>
      </c>
      <c r="Q9547" t="s">
        <v>30</v>
      </c>
      <c r="R9547" t="s">
        <v>31</v>
      </c>
      <c r="S9547">
        <f t="shared" si="298"/>
        <v>2024</v>
      </c>
      <c r="T9547">
        <f t="shared" si="299"/>
        <v>3</v>
      </c>
    </row>
    <row r="9548" spans="1:20" x14ac:dyDescent="0.3">
      <c r="A9548" s="1">
        <v>45354</v>
      </c>
      <c r="B9548" t="s">
        <v>9993</v>
      </c>
      <c r="C9548" t="s">
        <v>98</v>
      </c>
      <c r="D9548" t="s">
        <v>23</v>
      </c>
      <c r="E9548" t="s">
        <v>24</v>
      </c>
      <c r="F9548" t="s">
        <v>69</v>
      </c>
      <c r="G9548" t="s">
        <v>37</v>
      </c>
      <c r="H9548" t="s">
        <v>80</v>
      </c>
      <c r="I9548" t="s">
        <v>28</v>
      </c>
      <c r="J9548">
        <v>2</v>
      </c>
      <c r="K9548">
        <v>12000</v>
      </c>
      <c r="L9548">
        <v>12</v>
      </c>
      <c r="M9548">
        <v>21120</v>
      </c>
      <c r="N9548">
        <v>17897.990000000002</v>
      </c>
      <c r="O9548">
        <v>3222.01</v>
      </c>
      <c r="P9548" t="s">
        <v>29</v>
      </c>
      <c r="Q9548" t="s">
        <v>55</v>
      </c>
      <c r="R9548" t="s">
        <v>39</v>
      </c>
      <c r="S9548">
        <f t="shared" si="298"/>
        <v>2024</v>
      </c>
      <c r="T9548">
        <f t="shared" si="299"/>
        <v>3</v>
      </c>
    </row>
    <row r="9549" spans="1:20" x14ac:dyDescent="0.3">
      <c r="A9549" s="1">
        <v>45355</v>
      </c>
      <c r="B9549" t="s">
        <v>9994</v>
      </c>
      <c r="C9549" t="s">
        <v>143</v>
      </c>
      <c r="D9549" t="s">
        <v>43</v>
      </c>
      <c r="E9549" t="s">
        <v>44</v>
      </c>
      <c r="F9549" t="s">
        <v>45</v>
      </c>
      <c r="G9549" t="s">
        <v>26</v>
      </c>
      <c r="H9549" t="s">
        <v>27</v>
      </c>
      <c r="I9549" t="s">
        <v>28</v>
      </c>
      <c r="J9549">
        <v>7</v>
      </c>
      <c r="K9549">
        <v>45000</v>
      </c>
      <c r="L9549">
        <v>17</v>
      </c>
      <c r="M9549">
        <v>261450</v>
      </c>
      <c r="N9549">
        <v>213031.74</v>
      </c>
      <c r="O9549">
        <v>48418.26</v>
      </c>
      <c r="P9549" t="s">
        <v>93</v>
      </c>
      <c r="Q9549" t="s">
        <v>47</v>
      </c>
      <c r="R9549" t="s">
        <v>31</v>
      </c>
      <c r="S9549">
        <f t="shared" si="298"/>
        <v>2024</v>
      </c>
      <c r="T9549">
        <f t="shared" si="299"/>
        <v>3</v>
      </c>
    </row>
    <row r="9550" spans="1:20" x14ac:dyDescent="0.3">
      <c r="A9550" s="1">
        <v>45356</v>
      </c>
      <c r="B9550" t="s">
        <v>9995</v>
      </c>
      <c r="C9550" t="s">
        <v>137</v>
      </c>
      <c r="D9550" t="s">
        <v>50</v>
      </c>
      <c r="E9550" t="s">
        <v>35</v>
      </c>
      <c r="F9550" t="s">
        <v>36</v>
      </c>
      <c r="G9550" t="s">
        <v>85</v>
      </c>
      <c r="H9550" t="s">
        <v>70</v>
      </c>
      <c r="I9550" t="s">
        <v>71</v>
      </c>
      <c r="J9550">
        <v>2</v>
      </c>
      <c r="K9550">
        <v>600</v>
      </c>
      <c r="L9550">
        <v>3</v>
      </c>
      <c r="M9550">
        <v>1164</v>
      </c>
      <c r="N9550">
        <v>997.5</v>
      </c>
      <c r="O9550">
        <v>166.5</v>
      </c>
      <c r="P9550" t="s">
        <v>65</v>
      </c>
      <c r="Q9550" t="s">
        <v>47</v>
      </c>
      <c r="R9550" t="s">
        <v>86</v>
      </c>
      <c r="S9550">
        <f t="shared" si="298"/>
        <v>2024</v>
      </c>
      <c r="T9550">
        <f t="shared" si="299"/>
        <v>3</v>
      </c>
    </row>
    <row r="9551" spans="1:20" x14ac:dyDescent="0.3">
      <c r="A9551" s="1">
        <v>45357</v>
      </c>
      <c r="B9551" t="s">
        <v>9996</v>
      </c>
      <c r="C9551" t="s">
        <v>22</v>
      </c>
      <c r="D9551" t="s">
        <v>50</v>
      </c>
      <c r="E9551" t="s">
        <v>44</v>
      </c>
      <c r="F9551" t="s">
        <v>89</v>
      </c>
      <c r="G9551" t="s">
        <v>37</v>
      </c>
      <c r="H9551" t="s">
        <v>132</v>
      </c>
      <c r="I9551" t="s">
        <v>28</v>
      </c>
      <c r="J9551">
        <v>18</v>
      </c>
      <c r="K9551">
        <v>3500</v>
      </c>
      <c r="L9551">
        <v>1</v>
      </c>
      <c r="M9551">
        <v>62370</v>
      </c>
      <c r="N9551">
        <v>49122.720000000001</v>
      </c>
      <c r="O9551">
        <v>13247.28</v>
      </c>
      <c r="P9551" t="s">
        <v>29</v>
      </c>
      <c r="Q9551" t="s">
        <v>47</v>
      </c>
      <c r="R9551" t="s">
        <v>39</v>
      </c>
      <c r="S9551">
        <f t="shared" si="298"/>
        <v>2024</v>
      </c>
      <c r="T9551">
        <f t="shared" si="299"/>
        <v>3</v>
      </c>
    </row>
    <row r="9552" spans="1:20" x14ac:dyDescent="0.3">
      <c r="A9552" s="1">
        <v>45358</v>
      </c>
      <c r="B9552" t="s">
        <v>9997</v>
      </c>
      <c r="C9552" t="s">
        <v>108</v>
      </c>
      <c r="D9552" t="s">
        <v>50</v>
      </c>
      <c r="E9552" t="s">
        <v>44</v>
      </c>
      <c r="F9552" t="s">
        <v>89</v>
      </c>
      <c r="G9552" t="s">
        <v>46</v>
      </c>
      <c r="H9552" t="s">
        <v>59</v>
      </c>
      <c r="I9552" t="s">
        <v>60</v>
      </c>
      <c r="J9552">
        <v>22</v>
      </c>
      <c r="K9552">
        <v>4500</v>
      </c>
      <c r="L9552">
        <v>12</v>
      </c>
      <c r="M9552">
        <v>87120</v>
      </c>
      <c r="N9552">
        <v>63311.45</v>
      </c>
      <c r="O9552">
        <v>23808.55</v>
      </c>
      <c r="P9552" t="s">
        <v>93</v>
      </c>
      <c r="Q9552" t="s">
        <v>30</v>
      </c>
      <c r="R9552" t="s">
        <v>123</v>
      </c>
      <c r="S9552">
        <f t="shared" si="298"/>
        <v>2024</v>
      </c>
      <c r="T9552">
        <f t="shared" si="299"/>
        <v>3</v>
      </c>
    </row>
    <row r="9553" spans="1:20" x14ac:dyDescent="0.3">
      <c r="A9553" s="1">
        <v>45359</v>
      </c>
      <c r="B9553" t="s">
        <v>9998</v>
      </c>
      <c r="C9553" t="s">
        <v>84</v>
      </c>
      <c r="D9553" t="s">
        <v>43</v>
      </c>
      <c r="E9553" t="s">
        <v>35</v>
      </c>
      <c r="F9553" t="s">
        <v>36</v>
      </c>
      <c r="G9553" t="s">
        <v>37</v>
      </c>
      <c r="H9553" t="s">
        <v>80</v>
      </c>
      <c r="I9553" t="s">
        <v>28</v>
      </c>
      <c r="J9553">
        <v>10</v>
      </c>
      <c r="K9553">
        <v>12000</v>
      </c>
      <c r="L9553">
        <v>4</v>
      </c>
      <c r="M9553">
        <v>115200</v>
      </c>
      <c r="N9553">
        <v>97248.49</v>
      </c>
      <c r="O9553">
        <v>17951.509999999998</v>
      </c>
      <c r="P9553" t="s">
        <v>65</v>
      </c>
      <c r="Q9553" t="s">
        <v>30</v>
      </c>
      <c r="R9553" t="s">
        <v>86</v>
      </c>
      <c r="S9553">
        <f t="shared" si="298"/>
        <v>2024</v>
      </c>
      <c r="T9553">
        <f t="shared" si="299"/>
        <v>3</v>
      </c>
    </row>
    <row r="9554" spans="1:20" x14ac:dyDescent="0.3">
      <c r="A9554" s="1">
        <v>45360</v>
      </c>
      <c r="B9554" t="s">
        <v>9999</v>
      </c>
      <c r="C9554" t="s">
        <v>84</v>
      </c>
      <c r="D9554" t="s">
        <v>23</v>
      </c>
      <c r="E9554" t="s">
        <v>51</v>
      </c>
      <c r="F9554" t="s">
        <v>77</v>
      </c>
      <c r="G9554" t="s">
        <v>46</v>
      </c>
      <c r="H9554" t="s">
        <v>120</v>
      </c>
      <c r="I9554" t="s">
        <v>28</v>
      </c>
      <c r="J9554">
        <v>12</v>
      </c>
      <c r="K9554">
        <v>15000</v>
      </c>
      <c r="L9554">
        <v>17</v>
      </c>
      <c r="M9554">
        <v>149400</v>
      </c>
      <c r="N9554">
        <v>111345.58</v>
      </c>
      <c r="O9554">
        <v>38054.42</v>
      </c>
      <c r="P9554" t="s">
        <v>38</v>
      </c>
      <c r="Q9554" t="s">
        <v>55</v>
      </c>
      <c r="R9554" t="s">
        <v>81</v>
      </c>
      <c r="S9554">
        <f t="shared" si="298"/>
        <v>2024</v>
      </c>
      <c r="T9554">
        <f t="shared" si="299"/>
        <v>3</v>
      </c>
    </row>
    <row r="9555" spans="1:20" x14ac:dyDescent="0.3">
      <c r="A9555" s="1">
        <v>45361</v>
      </c>
      <c r="B9555" t="s">
        <v>10000</v>
      </c>
      <c r="C9555" t="s">
        <v>64</v>
      </c>
      <c r="D9555" t="s">
        <v>23</v>
      </c>
      <c r="E9555" t="s">
        <v>44</v>
      </c>
      <c r="F9555" t="s">
        <v>89</v>
      </c>
      <c r="G9555" t="s">
        <v>37</v>
      </c>
      <c r="H9555" t="s">
        <v>59</v>
      </c>
      <c r="I9555" t="s">
        <v>60</v>
      </c>
      <c r="J9555">
        <v>4</v>
      </c>
      <c r="K9555">
        <v>4500</v>
      </c>
      <c r="L9555">
        <v>7</v>
      </c>
      <c r="M9555">
        <v>16740</v>
      </c>
      <c r="N9555">
        <v>14070.61</v>
      </c>
      <c r="O9555">
        <v>2669.39</v>
      </c>
      <c r="P9555" t="s">
        <v>38</v>
      </c>
      <c r="Q9555" t="s">
        <v>90</v>
      </c>
      <c r="R9555" t="s">
        <v>86</v>
      </c>
      <c r="S9555">
        <f t="shared" si="298"/>
        <v>2024</v>
      </c>
      <c r="T9555">
        <f t="shared" si="299"/>
        <v>3</v>
      </c>
    </row>
    <row r="9556" spans="1:20" x14ac:dyDescent="0.3">
      <c r="A9556" s="1">
        <v>45362</v>
      </c>
      <c r="B9556" t="s">
        <v>10001</v>
      </c>
      <c r="C9556" t="s">
        <v>42</v>
      </c>
      <c r="D9556" t="s">
        <v>23</v>
      </c>
      <c r="E9556" t="s">
        <v>44</v>
      </c>
      <c r="F9556" t="s">
        <v>89</v>
      </c>
      <c r="G9556" t="s">
        <v>37</v>
      </c>
      <c r="H9556" t="s">
        <v>27</v>
      </c>
      <c r="I9556" t="s">
        <v>28</v>
      </c>
      <c r="J9556">
        <v>19</v>
      </c>
      <c r="K9556">
        <v>45000</v>
      </c>
      <c r="L9556">
        <v>15</v>
      </c>
      <c r="M9556">
        <v>726750</v>
      </c>
      <c r="N9556">
        <v>612309.06000000006</v>
      </c>
      <c r="O9556">
        <v>114440.94</v>
      </c>
      <c r="P9556" t="s">
        <v>93</v>
      </c>
      <c r="Q9556" t="s">
        <v>30</v>
      </c>
      <c r="R9556" t="s">
        <v>73</v>
      </c>
      <c r="S9556">
        <f t="shared" si="298"/>
        <v>2024</v>
      </c>
      <c r="T9556">
        <f t="shared" si="299"/>
        <v>3</v>
      </c>
    </row>
    <row r="9557" spans="1:20" x14ac:dyDescent="0.3">
      <c r="A9557" s="1">
        <v>45363</v>
      </c>
      <c r="B9557" t="s">
        <v>10002</v>
      </c>
      <c r="C9557" t="s">
        <v>22</v>
      </c>
      <c r="D9557" t="s">
        <v>23</v>
      </c>
      <c r="E9557" t="s">
        <v>44</v>
      </c>
      <c r="F9557" t="s">
        <v>45</v>
      </c>
      <c r="G9557" t="s">
        <v>85</v>
      </c>
      <c r="H9557" t="s">
        <v>140</v>
      </c>
      <c r="I9557" t="s">
        <v>71</v>
      </c>
      <c r="J9557">
        <v>6</v>
      </c>
      <c r="K9557">
        <v>900</v>
      </c>
      <c r="L9557">
        <v>14</v>
      </c>
      <c r="M9557">
        <v>4644</v>
      </c>
      <c r="N9557">
        <v>3989.03</v>
      </c>
      <c r="O9557">
        <v>654.97</v>
      </c>
      <c r="P9557" t="s">
        <v>72</v>
      </c>
      <c r="Q9557" t="s">
        <v>90</v>
      </c>
      <c r="R9557" t="s">
        <v>123</v>
      </c>
      <c r="S9557">
        <f t="shared" si="298"/>
        <v>2024</v>
      </c>
      <c r="T9557">
        <f t="shared" si="299"/>
        <v>3</v>
      </c>
    </row>
    <row r="9558" spans="1:20" x14ac:dyDescent="0.3">
      <c r="A9558" s="1">
        <v>45364</v>
      </c>
      <c r="B9558" t="s">
        <v>10003</v>
      </c>
      <c r="C9558" t="s">
        <v>64</v>
      </c>
      <c r="D9558" t="s">
        <v>23</v>
      </c>
      <c r="E9558" t="s">
        <v>24</v>
      </c>
      <c r="F9558" t="s">
        <v>111</v>
      </c>
      <c r="G9558" t="s">
        <v>37</v>
      </c>
      <c r="H9558" t="s">
        <v>59</v>
      </c>
      <c r="I9558" t="s">
        <v>60</v>
      </c>
      <c r="J9558">
        <v>3</v>
      </c>
      <c r="K9558">
        <v>4500</v>
      </c>
      <c r="L9558">
        <v>2</v>
      </c>
      <c r="M9558">
        <v>13230</v>
      </c>
      <c r="N9558">
        <v>9804.8799999999992</v>
      </c>
      <c r="O9558">
        <v>3425.12</v>
      </c>
      <c r="P9558" t="s">
        <v>65</v>
      </c>
      <c r="Q9558" t="s">
        <v>30</v>
      </c>
      <c r="R9558" t="s">
        <v>81</v>
      </c>
      <c r="S9558">
        <f t="shared" si="298"/>
        <v>2024</v>
      </c>
      <c r="T9558">
        <f t="shared" si="299"/>
        <v>3</v>
      </c>
    </row>
    <row r="9559" spans="1:20" x14ac:dyDescent="0.3">
      <c r="A9559" s="1">
        <v>45365</v>
      </c>
      <c r="B9559" t="s">
        <v>10004</v>
      </c>
      <c r="C9559" t="s">
        <v>76</v>
      </c>
      <c r="D9559" t="s">
        <v>23</v>
      </c>
      <c r="E9559" t="s">
        <v>51</v>
      </c>
      <c r="F9559" t="s">
        <v>99</v>
      </c>
      <c r="G9559" t="s">
        <v>37</v>
      </c>
      <c r="H9559" t="s">
        <v>132</v>
      </c>
      <c r="I9559" t="s">
        <v>28</v>
      </c>
      <c r="J9559">
        <v>24</v>
      </c>
      <c r="K9559">
        <v>3500</v>
      </c>
      <c r="L9559">
        <v>15</v>
      </c>
      <c r="M9559">
        <v>71400</v>
      </c>
      <c r="N9559">
        <v>64418.14</v>
      </c>
      <c r="O9559">
        <v>6981.86</v>
      </c>
      <c r="P9559" t="s">
        <v>65</v>
      </c>
      <c r="Q9559" t="s">
        <v>55</v>
      </c>
      <c r="R9559" t="s">
        <v>39</v>
      </c>
      <c r="S9559">
        <f t="shared" si="298"/>
        <v>2024</v>
      </c>
      <c r="T9559">
        <f t="shared" si="299"/>
        <v>3</v>
      </c>
    </row>
    <row r="9560" spans="1:20" x14ac:dyDescent="0.3">
      <c r="A9560" s="1">
        <v>45366</v>
      </c>
      <c r="B9560" t="s">
        <v>10005</v>
      </c>
      <c r="C9560" t="s">
        <v>108</v>
      </c>
      <c r="D9560" t="s">
        <v>23</v>
      </c>
      <c r="E9560" t="s">
        <v>35</v>
      </c>
      <c r="F9560" t="s">
        <v>36</v>
      </c>
      <c r="G9560" t="s">
        <v>37</v>
      </c>
      <c r="H9560" t="s">
        <v>70</v>
      </c>
      <c r="I9560" t="s">
        <v>71</v>
      </c>
      <c r="J9560">
        <v>1</v>
      </c>
      <c r="K9560">
        <v>600</v>
      </c>
      <c r="L9560">
        <v>14</v>
      </c>
      <c r="M9560">
        <v>516</v>
      </c>
      <c r="N9560">
        <v>481.28</v>
      </c>
      <c r="O9560">
        <v>34.72</v>
      </c>
      <c r="P9560" t="s">
        <v>38</v>
      </c>
      <c r="Q9560" t="s">
        <v>55</v>
      </c>
      <c r="R9560" t="s">
        <v>123</v>
      </c>
      <c r="S9560">
        <f t="shared" si="298"/>
        <v>2024</v>
      </c>
      <c r="T9560">
        <f t="shared" si="299"/>
        <v>3</v>
      </c>
    </row>
    <row r="9561" spans="1:20" x14ac:dyDescent="0.3">
      <c r="A9561" s="1">
        <v>45367</v>
      </c>
      <c r="B9561" t="s">
        <v>10006</v>
      </c>
      <c r="C9561" t="s">
        <v>42</v>
      </c>
      <c r="D9561" t="s">
        <v>23</v>
      </c>
      <c r="E9561" t="s">
        <v>51</v>
      </c>
      <c r="F9561" t="s">
        <v>77</v>
      </c>
      <c r="G9561" t="s">
        <v>46</v>
      </c>
      <c r="H9561" t="s">
        <v>132</v>
      </c>
      <c r="I9561" t="s">
        <v>28</v>
      </c>
      <c r="J9561">
        <v>9</v>
      </c>
      <c r="K9561">
        <v>3500</v>
      </c>
      <c r="L9561">
        <v>16</v>
      </c>
      <c r="M9561">
        <v>26460</v>
      </c>
      <c r="N9561">
        <v>23770.44</v>
      </c>
      <c r="O9561">
        <v>2689.56</v>
      </c>
      <c r="P9561" t="s">
        <v>65</v>
      </c>
      <c r="Q9561" t="s">
        <v>55</v>
      </c>
      <c r="R9561" t="s">
        <v>81</v>
      </c>
      <c r="S9561">
        <f t="shared" si="298"/>
        <v>2024</v>
      </c>
      <c r="T9561">
        <f t="shared" si="299"/>
        <v>3</v>
      </c>
    </row>
    <row r="9562" spans="1:20" x14ac:dyDescent="0.3">
      <c r="A9562" s="1">
        <v>45368</v>
      </c>
      <c r="B9562" t="s">
        <v>10007</v>
      </c>
      <c r="C9562" t="s">
        <v>42</v>
      </c>
      <c r="D9562" t="s">
        <v>50</v>
      </c>
      <c r="E9562" t="s">
        <v>51</v>
      </c>
      <c r="F9562" t="s">
        <v>77</v>
      </c>
      <c r="G9562" t="s">
        <v>85</v>
      </c>
      <c r="H9562" t="s">
        <v>53</v>
      </c>
      <c r="I9562" t="s">
        <v>54</v>
      </c>
      <c r="J9562">
        <v>2</v>
      </c>
      <c r="K9562">
        <v>2500</v>
      </c>
      <c r="L9562">
        <v>3</v>
      </c>
      <c r="M9562">
        <v>4850</v>
      </c>
      <c r="N9562">
        <v>3857.79</v>
      </c>
      <c r="O9562">
        <v>992.21</v>
      </c>
      <c r="P9562" t="s">
        <v>72</v>
      </c>
      <c r="Q9562" t="s">
        <v>47</v>
      </c>
      <c r="R9562" t="s">
        <v>39</v>
      </c>
      <c r="S9562">
        <f t="shared" si="298"/>
        <v>2024</v>
      </c>
      <c r="T9562">
        <f t="shared" si="299"/>
        <v>3</v>
      </c>
    </row>
    <row r="9563" spans="1:20" x14ac:dyDescent="0.3">
      <c r="A9563" s="1">
        <v>45369</v>
      </c>
      <c r="B9563" t="s">
        <v>10008</v>
      </c>
      <c r="C9563" t="s">
        <v>84</v>
      </c>
      <c r="D9563" t="s">
        <v>43</v>
      </c>
      <c r="E9563" t="s">
        <v>24</v>
      </c>
      <c r="F9563" t="s">
        <v>111</v>
      </c>
      <c r="G9563" t="s">
        <v>37</v>
      </c>
      <c r="H9563" t="s">
        <v>140</v>
      </c>
      <c r="I9563" t="s">
        <v>71</v>
      </c>
      <c r="J9563">
        <v>20</v>
      </c>
      <c r="K9563">
        <v>900</v>
      </c>
      <c r="L9563">
        <v>14</v>
      </c>
      <c r="M9563">
        <v>15480</v>
      </c>
      <c r="N9563">
        <v>13063.85</v>
      </c>
      <c r="O9563">
        <v>2416.15</v>
      </c>
      <c r="P9563" t="s">
        <v>93</v>
      </c>
      <c r="Q9563" t="s">
        <v>30</v>
      </c>
      <c r="R9563" t="s">
        <v>61</v>
      </c>
      <c r="S9563">
        <f t="shared" si="298"/>
        <v>2024</v>
      </c>
      <c r="T9563">
        <f t="shared" si="299"/>
        <v>3</v>
      </c>
    </row>
    <row r="9564" spans="1:20" x14ac:dyDescent="0.3">
      <c r="A9564" s="1">
        <v>45370</v>
      </c>
      <c r="B9564" t="s">
        <v>10009</v>
      </c>
      <c r="C9564" t="s">
        <v>64</v>
      </c>
      <c r="D9564" t="s">
        <v>43</v>
      </c>
      <c r="E9564" t="s">
        <v>51</v>
      </c>
      <c r="F9564" t="s">
        <v>52</v>
      </c>
      <c r="G9564" t="s">
        <v>26</v>
      </c>
      <c r="H9564" t="s">
        <v>59</v>
      </c>
      <c r="I9564" t="s">
        <v>60</v>
      </c>
      <c r="J9564">
        <v>20</v>
      </c>
      <c r="K9564">
        <v>4500</v>
      </c>
      <c r="L9564">
        <v>8</v>
      </c>
      <c r="M9564">
        <v>82800</v>
      </c>
      <c r="N9564">
        <v>75179.759999999995</v>
      </c>
      <c r="O9564">
        <v>7620.24</v>
      </c>
      <c r="P9564" t="s">
        <v>38</v>
      </c>
      <c r="Q9564" t="s">
        <v>47</v>
      </c>
      <c r="R9564" t="s">
        <v>123</v>
      </c>
      <c r="S9564">
        <f t="shared" si="298"/>
        <v>2024</v>
      </c>
      <c r="T9564">
        <f t="shared" si="299"/>
        <v>3</v>
      </c>
    </row>
    <row r="9565" spans="1:20" x14ac:dyDescent="0.3">
      <c r="A9565" s="1">
        <v>45371</v>
      </c>
      <c r="B9565" t="s">
        <v>10010</v>
      </c>
      <c r="C9565" t="s">
        <v>108</v>
      </c>
      <c r="D9565" t="s">
        <v>23</v>
      </c>
      <c r="E9565" t="s">
        <v>35</v>
      </c>
      <c r="F9565" t="s">
        <v>36</v>
      </c>
      <c r="G9565" t="s">
        <v>85</v>
      </c>
      <c r="H9565" t="s">
        <v>140</v>
      </c>
      <c r="I9565" t="s">
        <v>71</v>
      </c>
      <c r="J9565">
        <v>12</v>
      </c>
      <c r="K9565">
        <v>900</v>
      </c>
      <c r="L9565">
        <v>9</v>
      </c>
      <c r="M9565">
        <v>9828</v>
      </c>
      <c r="N9565">
        <v>7683.53</v>
      </c>
      <c r="O9565">
        <v>2144.4699999999998</v>
      </c>
      <c r="P9565" t="s">
        <v>38</v>
      </c>
      <c r="Q9565" t="s">
        <v>55</v>
      </c>
      <c r="R9565" t="s">
        <v>31</v>
      </c>
      <c r="S9565">
        <f t="shared" si="298"/>
        <v>2024</v>
      </c>
      <c r="T9565">
        <f t="shared" si="299"/>
        <v>3</v>
      </c>
    </row>
    <row r="9566" spans="1:20" x14ac:dyDescent="0.3">
      <c r="A9566" s="1">
        <v>45372</v>
      </c>
      <c r="B9566" t="s">
        <v>10011</v>
      </c>
      <c r="C9566" t="s">
        <v>137</v>
      </c>
      <c r="D9566" t="s">
        <v>50</v>
      </c>
      <c r="E9566" t="s">
        <v>24</v>
      </c>
      <c r="F9566" t="s">
        <v>111</v>
      </c>
      <c r="G9566" t="s">
        <v>85</v>
      </c>
      <c r="H9566" t="s">
        <v>59</v>
      </c>
      <c r="I9566" t="s">
        <v>60</v>
      </c>
      <c r="J9566">
        <v>18</v>
      </c>
      <c r="K9566">
        <v>4500</v>
      </c>
      <c r="L9566">
        <v>1</v>
      </c>
      <c r="M9566">
        <v>80190</v>
      </c>
      <c r="N9566">
        <v>63318.16</v>
      </c>
      <c r="O9566">
        <v>16871.84</v>
      </c>
      <c r="P9566" t="s">
        <v>72</v>
      </c>
      <c r="Q9566" t="s">
        <v>90</v>
      </c>
      <c r="R9566" t="s">
        <v>102</v>
      </c>
      <c r="S9566">
        <f t="shared" si="298"/>
        <v>2024</v>
      </c>
      <c r="T9566">
        <f t="shared" si="299"/>
        <v>3</v>
      </c>
    </row>
    <row r="9567" spans="1:20" x14ac:dyDescent="0.3">
      <c r="A9567" s="1">
        <v>45373</v>
      </c>
      <c r="B9567" t="s">
        <v>10012</v>
      </c>
      <c r="C9567" t="s">
        <v>68</v>
      </c>
      <c r="D9567" t="s">
        <v>50</v>
      </c>
      <c r="E9567" t="s">
        <v>35</v>
      </c>
      <c r="F9567" t="s">
        <v>36</v>
      </c>
      <c r="G9567" t="s">
        <v>46</v>
      </c>
      <c r="H9567" t="s">
        <v>70</v>
      </c>
      <c r="I9567" t="s">
        <v>71</v>
      </c>
      <c r="J9567">
        <v>10</v>
      </c>
      <c r="K9567">
        <v>600</v>
      </c>
      <c r="L9567">
        <v>3</v>
      </c>
      <c r="M9567">
        <v>5820</v>
      </c>
      <c r="N9567">
        <v>4623.55</v>
      </c>
      <c r="O9567">
        <v>1196.45</v>
      </c>
      <c r="P9567" t="s">
        <v>38</v>
      </c>
      <c r="Q9567" t="s">
        <v>47</v>
      </c>
      <c r="R9567" t="s">
        <v>123</v>
      </c>
      <c r="S9567">
        <f t="shared" si="298"/>
        <v>2024</v>
      </c>
      <c r="T9567">
        <f t="shared" si="299"/>
        <v>3</v>
      </c>
    </row>
    <row r="9568" spans="1:20" x14ac:dyDescent="0.3">
      <c r="A9568" s="1">
        <v>45374</v>
      </c>
      <c r="B9568" t="s">
        <v>10013</v>
      </c>
      <c r="C9568" t="s">
        <v>34</v>
      </c>
      <c r="D9568" t="s">
        <v>50</v>
      </c>
      <c r="E9568" t="s">
        <v>24</v>
      </c>
      <c r="F9568" t="s">
        <v>25</v>
      </c>
      <c r="G9568" t="s">
        <v>37</v>
      </c>
      <c r="H9568" t="s">
        <v>120</v>
      </c>
      <c r="I9568" t="s">
        <v>28</v>
      </c>
      <c r="J9568">
        <v>10</v>
      </c>
      <c r="K9568">
        <v>15000</v>
      </c>
      <c r="L9568">
        <v>6</v>
      </c>
      <c r="M9568">
        <v>141000</v>
      </c>
      <c r="N9568">
        <v>127649.75</v>
      </c>
      <c r="O9568">
        <v>13350.25</v>
      </c>
      <c r="P9568" t="s">
        <v>72</v>
      </c>
      <c r="Q9568" t="s">
        <v>30</v>
      </c>
      <c r="R9568" t="s">
        <v>39</v>
      </c>
      <c r="S9568">
        <f t="shared" si="298"/>
        <v>2024</v>
      </c>
      <c r="T9568">
        <f t="shared" si="299"/>
        <v>3</v>
      </c>
    </row>
    <row r="9569" spans="1:20" x14ac:dyDescent="0.3">
      <c r="A9569" s="1">
        <v>45375</v>
      </c>
      <c r="B9569" t="s">
        <v>10014</v>
      </c>
      <c r="C9569" t="s">
        <v>76</v>
      </c>
      <c r="D9569" t="s">
        <v>50</v>
      </c>
      <c r="E9569" t="s">
        <v>35</v>
      </c>
      <c r="F9569" t="s">
        <v>36</v>
      </c>
      <c r="G9569" t="s">
        <v>37</v>
      </c>
      <c r="H9569" t="s">
        <v>27</v>
      </c>
      <c r="I9569" t="s">
        <v>28</v>
      </c>
      <c r="J9569">
        <v>24</v>
      </c>
      <c r="K9569">
        <v>45000</v>
      </c>
      <c r="L9569">
        <v>14</v>
      </c>
      <c r="M9569">
        <v>928800</v>
      </c>
      <c r="N9569">
        <v>684863.57</v>
      </c>
      <c r="O9569">
        <v>243936.43</v>
      </c>
      <c r="P9569" t="s">
        <v>93</v>
      </c>
      <c r="Q9569" t="s">
        <v>47</v>
      </c>
      <c r="R9569" t="s">
        <v>73</v>
      </c>
      <c r="S9569">
        <f t="shared" si="298"/>
        <v>2024</v>
      </c>
      <c r="T9569">
        <f t="shared" si="299"/>
        <v>3</v>
      </c>
    </row>
    <row r="9570" spans="1:20" x14ac:dyDescent="0.3">
      <c r="A9570" s="1">
        <v>45376</v>
      </c>
      <c r="B9570" t="s">
        <v>10015</v>
      </c>
      <c r="C9570" t="s">
        <v>84</v>
      </c>
      <c r="D9570" t="s">
        <v>50</v>
      </c>
      <c r="E9570" t="s">
        <v>51</v>
      </c>
      <c r="F9570" t="s">
        <v>77</v>
      </c>
      <c r="G9570" t="s">
        <v>85</v>
      </c>
      <c r="H9570" t="s">
        <v>120</v>
      </c>
      <c r="I9570" t="s">
        <v>28</v>
      </c>
      <c r="J9570">
        <v>2</v>
      </c>
      <c r="K9570">
        <v>15000</v>
      </c>
      <c r="L9570">
        <v>17</v>
      </c>
      <c r="M9570">
        <v>24900</v>
      </c>
      <c r="N9570">
        <v>20069.32</v>
      </c>
      <c r="O9570">
        <v>4830.68</v>
      </c>
      <c r="P9570" t="s">
        <v>38</v>
      </c>
      <c r="Q9570" t="s">
        <v>55</v>
      </c>
      <c r="R9570" t="s">
        <v>123</v>
      </c>
      <c r="S9570">
        <f t="shared" si="298"/>
        <v>2024</v>
      </c>
      <c r="T9570">
        <f t="shared" si="299"/>
        <v>3</v>
      </c>
    </row>
    <row r="9571" spans="1:20" x14ac:dyDescent="0.3">
      <c r="A9571" s="1">
        <v>45377</v>
      </c>
      <c r="B9571" t="s">
        <v>10016</v>
      </c>
      <c r="C9571" t="s">
        <v>68</v>
      </c>
      <c r="D9571" t="s">
        <v>23</v>
      </c>
      <c r="E9571" t="s">
        <v>44</v>
      </c>
      <c r="F9571" t="s">
        <v>89</v>
      </c>
      <c r="G9571" t="s">
        <v>26</v>
      </c>
      <c r="H9571" t="s">
        <v>120</v>
      </c>
      <c r="I9571" t="s">
        <v>28</v>
      </c>
      <c r="J9571">
        <v>10</v>
      </c>
      <c r="K9571">
        <v>15000</v>
      </c>
      <c r="L9571">
        <v>0</v>
      </c>
      <c r="M9571">
        <v>150000</v>
      </c>
      <c r="N9571">
        <v>116262.48</v>
      </c>
      <c r="O9571">
        <v>33737.519999999997</v>
      </c>
      <c r="P9571" t="s">
        <v>29</v>
      </c>
      <c r="Q9571" t="s">
        <v>55</v>
      </c>
      <c r="R9571" t="s">
        <v>73</v>
      </c>
      <c r="S9571">
        <f t="shared" si="298"/>
        <v>2024</v>
      </c>
      <c r="T9571">
        <f t="shared" si="299"/>
        <v>3</v>
      </c>
    </row>
    <row r="9572" spans="1:20" x14ac:dyDescent="0.3">
      <c r="A9572" s="1">
        <v>45378</v>
      </c>
      <c r="B9572" t="s">
        <v>10017</v>
      </c>
      <c r="C9572" t="s">
        <v>143</v>
      </c>
      <c r="D9572" t="s">
        <v>43</v>
      </c>
      <c r="E9572" t="s">
        <v>44</v>
      </c>
      <c r="F9572" t="s">
        <v>45</v>
      </c>
      <c r="G9572" t="s">
        <v>85</v>
      </c>
      <c r="H9572" t="s">
        <v>70</v>
      </c>
      <c r="I9572" t="s">
        <v>71</v>
      </c>
      <c r="J9572">
        <v>12</v>
      </c>
      <c r="K9572">
        <v>600</v>
      </c>
      <c r="L9572">
        <v>2</v>
      </c>
      <c r="M9572">
        <v>7056</v>
      </c>
      <c r="N9572">
        <v>6351.05</v>
      </c>
      <c r="O9572">
        <v>704.95</v>
      </c>
      <c r="P9572" t="s">
        <v>38</v>
      </c>
      <c r="Q9572" t="s">
        <v>47</v>
      </c>
      <c r="R9572" t="s">
        <v>39</v>
      </c>
      <c r="S9572">
        <f t="shared" si="298"/>
        <v>2024</v>
      </c>
      <c r="T9572">
        <f t="shared" si="299"/>
        <v>3</v>
      </c>
    </row>
    <row r="9573" spans="1:20" x14ac:dyDescent="0.3">
      <c r="A9573" s="1">
        <v>45379</v>
      </c>
      <c r="B9573" t="s">
        <v>10018</v>
      </c>
      <c r="C9573" t="s">
        <v>34</v>
      </c>
      <c r="D9573" t="s">
        <v>23</v>
      </c>
      <c r="E9573" t="s">
        <v>24</v>
      </c>
      <c r="F9573" t="s">
        <v>111</v>
      </c>
      <c r="G9573" t="s">
        <v>26</v>
      </c>
      <c r="H9573" t="s">
        <v>53</v>
      </c>
      <c r="I9573" t="s">
        <v>54</v>
      </c>
      <c r="J9573">
        <v>25</v>
      </c>
      <c r="K9573">
        <v>2500</v>
      </c>
      <c r="L9573">
        <v>20</v>
      </c>
      <c r="M9573">
        <v>50000</v>
      </c>
      <c r="N9573">
        <v>42819.32</v>
      </c>
      <c r="O9573">
        <v>7180.68</v>
      </c>
      <c r="P9573" t="s">
        <v>65</v>
      </c>
      <c r="Q9573" t="s">
        <v>90</v>
      </c>
      <c r="R9573" t="s">
        <v>39</v>
      </c>
      <c r="S9573">
        <f t="shared" si="298"/>
        <v>2024</v>
      </c>
      <c r="T9573">
        <f t="shared" si="299"/>
        <v>3</v>
      </c>
    </row>
    <row r="9574" spans="1:20" x14ac:dyDescent="0.3">
      <c r="A9574" s="1">
        <v>45380</v>
      </c>
      <c r="B9574" t="s">
        <v>10019</v>
      </c>
      <c r="C9574" t="s">
        <v>98</v>
      </c>
      <c r="D9574" t="s">
        <v>50</v>
      </c>
      <c r="E9574" t="s">
        <v>24</v>
      </c>
      <c r="F9574" t="s">
        <v>25</v>
      </c>
      <c r="G9574" t="s">
        <v>26</v>
      </c>
      <c r="H9574" t="s">
        <v>70</v>
      </c>
      <c r="I9574" t="s">
        <v>71</v>
      </c>
      <c r="J9574">
        <v>1</v>
      </c>
      <c r="K9574">
        <v>600</v>
      </c>
      <c r="L9574">
        <v>18</v>
      </c>
      <c r="M9574">
        <v>492</v>
      </c>
      <c r="N9574">
        <v>408.67</v>
      </c>
      <c r="O9574">
        <v>83.33</v>
      </c>
      <c r="P9574" t="s">
        <v>38</v>
      </c>
      <c r="Q9574" t="s">
        <v>90</v>
      </c>
      <c r="R9574" t="s">
        <v>39</v>
      </c>
      <c r="S9574">
        <f t="shared" si="298"/>
        <v>2024</v>
      </c>
      <c r="T9574">
        <f t="shared" si="299"/>
        <v>3</v>
      </c>
    </row>
    <row r="9575" spans="1:20" x14ac:dyDescent="0.3">
      <c r="A9575" s="1">
        <v>45381</v>
      </c>
      <c r="B9575" t="s">
        <v>10020</v>
      </c>
      <c r="C9575" t="s">
        <v>137</v>
      </c>
      <c r="D9575" t="s">
        <v>23</v>
      </c>
      <c r="E9575" t="s">
        <v>24</v>
      </c>
      <c r="F9575" t="s">
        <v>111</v>
      </c>
      <c r="G9575" t="s">
        <v>85</v>
      </c>
      <c r="H9575" t="s">
        <v>132</v>
      </c>
      <c r="I9575" t="s">
        <v>28</v>
      </c>
      <c r="J9575">
        <v>24</v>
      </c>
      <c r="K9575">
        <v>3500</v>
      </c>
      <c r="L9575">
        <v>11</v>
      </c>
      <c r="M9575">
        <v>74760</v>
      </c>
      <c r="N9575">
        <v>59350.19</v>
      </c>
      <c r="O9575">
        <v>15409.81</v>
      </c>
      <c r="P9575" t="s">
        <v>29</v>
      </c>
      <c r="Q9575" t="s">
        <v>30</v>
      </c>
      <c r="R9575" t="s">
        <v>102</v>
      </c>
      <c r="S9575">
        <f t="shared" si="298"/>
        <v>2024</v>
      </c>
      <c r="T9575">
        <f t="shared" si="299"/>
        <v>3</v>
      </c>
    </row>
    <row r="9576" spans="1:20" x14ac:dyDescent="0.3">
      <c r="A9576" s="1">
        <v>45382</v>
      </c>
      <c r="B9576" t="s">
        <v>10021</v>
      </c>
      <c r="C9576" t="s">
        <v>76</v>
      </c>
      <c r="D9576" t="s">
        <v>50</v>
      </c>
      <c r="E9576" t="s">
        <v>24</v>
      </c>
      <c r="F9576" t="s">
        <v>111</v>
      </c>
      <c r="G9576" t="s">
        <v>26</v>
      </c>
      <c r="H9576" t="s">
        <v>53</v>
      </c>
      <c r="I9576" t="s">
        <v>54</v>
      </c>
      <c r="J9576">
        <v>21</v>
      </c>
      <c r="K9576">
        <v>2500</v>
      </c>
      <c r="L9576">
        <v>18</v>
      </c>
      <c r="M9576">
        <v>43050</v>
      </c>
      <c r="N9576">
        <v>37699.61</v>
      </c>
      <c r="O9576">
        <v>5350.39</v>
      </c>
      <c r="P9576" t="s">
        <v>93</v>
      </c>
      <c r="Q9576" t="s">
        <v>30</v>
      </c>
      <c r="R9576" t="s">
        <v>86</v>
      </c>
      <c r="S9576">
        <f t="shared" si="298"/>
        <v>2024</v>
      </c>
      <c r="T9576">
        <f t="shared" si="299"/>
        <v>3</v>
      </c>
    </row>
    <row r="9577" spans="1:20" x14ac:dyDescent="0.3">
      <c r="A9577" s="1">
        <v>45383</v>
      </c>
      <c r="B9577" t="s">
        <v>10022</v>
      </c>
      <c r="C9577" t="s">
        <v>84</v>
      </c>
      <c r="D9577" t="s">
        <v>43</v>
      </c>
      <c r="E9577" t="s">
        <v>35</v>
      </c>
      <c r="F9577" t="s">
        <v>36</v>
      </c>
      <c r="G9577" t="s">
        <v>85</v>
      </c>
      <c r="H9577" t="s">
        <v>80</v>
      </c>
      <c r="I9577" t="s">
        <v>28</v>
      </c>
      <c r="J9577">
        <v>21</v>
      </c>
      <c r="K9577">
        <v>12000</v>
      </c>
      <c r="L9577">
        <v>14</v>
      </c>
      <c r="M9577">
        <v>216720</v>
      </c>
      <c r="N9577">
        <v>169038</v>
      </c>
      <c r="O9577">
        <v>47682</v>
      </c>
      <c r="P9577" t="s">
        <v>38</v>
      </c>
      <c r="Q9577" t="s">
        <v>47</v>
      </c>
      <c r="R9577" t="s">
        <v>31</v>
      </c>
      <c r="S9577">
        <f t="shared" si="298"/>
        <v>2024</v>
      </c>
      <c r="T9577">
        <f t="shared" si="299"/>
        <v>4</v>
      </c>
    </row>
    <row r="9578" spans="1:20" x14ac:dyDescent="0.3">
      <c r="A9578" s="1">
        <v>45384</v>
      </c>
      <c r="B9578" t="s">
        <v>10023</v>
      </c>
      <c r="C9578" t="s">
        <v>84</v>
      </c>
      <c r="D9578" t="s">
        <v>43</v>
      </c>
      <c r="E9578" t="s">
        <v>51</v>
      </c>
      <c r="F9578" t="s">
        <v>52</v>
      </c>
      <c r="G9578" t="s">
        <v>46</v>
      </c>
      <c r="H9578" t="s">
        <v>70</v>
      </c>
      <c r="I9578" t="s">
        <v>71</v>
      </c>
      <c r="J9578">
        <v>14</v>
      </c>
      <c r="K9578">
        <v>600</v>
      </c>
      <c r="L9578">
        <v>7</v>
      </c>
      <c r="M9578">
        <v>7812</v>
      </c>
      <c r="N9578">
        <v>6979.82</v>
      </c>
      <c r="O9578">
        <v>832.18</v>
      </c>
      <c r="P9578" t="s">
        <v>29</v>
      </c>
      <c r="Q9578" t="s">
        <v>47</v>
      </c>
      <c r="R9578" t="s">
        <v>86</v>
      </c>
      <c r="S9578">
        <f t="shared" si="298"/>
        <v>2024</v>
      </c>
      <c r="T9578">
        <f t="shared" si="299"/>
        <v>4</v>
      </c>
    </row>
    <row r="9579" spans="1:20" x14ac:dyDescent="0.3">
      <c r="A9579" s="1">
        <v>45385</v>
      </c>
      <c r="B9579" t="s">
        <v>10024</v>
      </c>
      <c r="C9579" t="s">
        <v>58</v>
      </c>
      <c r="D9579" t="s">
        <v>23</v>
      </c>
      <c r="E9579" t="s">
        <v>51</v>
      </c>
      <c r="F9579" t="s">
        <v>52</v>
      </c>
      <c r="G9579" t="s">
        <v>37</v>
      </c>
      <c r="H9579" t="s">
        <v>120</v>
      </c>
      <c r="I9579" t="s">
        <v>28</v>
      </c>
      <c r="J9579">
        <v>22</v>
      </c>
      <c r="K9579">
        <v>15000</v>
      </c>
      <c r="L9579">
        <v>15</v>
      </c>
      <c r="M9579">
        <v>280500</v>
      </c>
      <c r="N9579">
        <v>225382.86</v>
      </c>
      <c r="O9579">
        <v>55117.14</v>
      </c>
      <c r="P9579" t="s">
        <v>93</v>
      </c>
      <c r="Q9579" t="s">
        <v>90</v>
      </c>
      <c r="R9579" t="s">
        <v>81</v>
      </c>
      <c r="S9579">
        <f t="shared" si="298"/>
        <v>2024</v>
      </c>
      <c r="T9579">
        <f t="shared" si="299"/>
        <v>4</v>
      </c>
    </row>
    <row r="9580" spans="1:20" x14ac:dyDescent="0.3">
      <c r="A9580" s="1">
        <v>45386</v>
      </c>
      <c r="B9580" t="s">
        <v>10025</v>
      </c>
      <c r="C9580" t="s">
        <v>58</v>
      </c>
      <c r="D9580" t="s">
        <v>43</v>
      </c>
      <c r="E9580" t="s">
        <v>51</v>
      </c>
      <c r="F9580" t="s">
        <v>52</v>
      </c>
      <c r="G9580" t="s">
        <v>85</v>
      </c>
      <c r="H9580" t="s">
        <v>59</v>
      </c>
      <c r="I9580" t="s">
        <v>60</v>
      </c>
      <c r="J9580">
        <v>16</v>
      </c>
      <c r="K9580">
        <v>4500</v>
      </c>
      <c r="L9580">
        <v>0</v>
      </c>
      <c r="M9580">
        <v>72000</v>
      </c>
      <c r="N9580">
        <v>53890.94</v>
      </c>
      <c r="O9580">
        <v>18109.060000000001</v>
      </c>
      <c r="P9580" t="s">
        <v>65</v>
      </c>
      <c r="Q9580" t="s">
        <v>90</v>
      </c>
      <c r="R9580" t="s">
        <v>39</v>
      </c>
      <c r="S9580">
        <f t="shared" si="298"/>
        <v>2024</v>
      </c>
      <c r="T9580">
        <f t="shared" si="299"/>
        <v>4</v>
      </c>
    </row>
    <row r="9581" spans="1:20" x14ac:dyDescent="0.3">
      <c r="A9581" s="1">
        <v>45387</v>
      </c>
      <c r="B9581" t="s">
        <v>10026</v>
      </c>
      <c r="C9581" t="s">
        <v>143</v>
      </c>
      <c r="D9581" t="s">
        <v>43</v>
      </c>
      <c r="E9581" t="s">
        <v>35</v>
      </c>
      <c r="F9581" t="s">
        <v>36</v>
      </c>
      <c r="G9581" t="s">
        <v>85</v>
      </c>
      <c r="H9581" t="s">
        <v>59</v>
      </c>
      <c r="I9581" t="s">
        <v>60</v>
      </c>
      <c r="J9581">
        <v>5</v>
      </c>
      <c r="K9581">
        <v>4500</v>
      </c>
      <c r="L9581">
        <v>15</v>
      </c>
      <c r="M9581">
        <v>19125</v>
      </c>
      <c r="N9581">
        <v>13955.84</v>
      </c>
      <c r="O9581">
        <v>5169.16</v>
      </c>
      <c r="P9581" t="s">
        <v>93</v>
      </c>
      <c r="Q9581" t="s">
        <v>90</v>
      </c>
      <c r="R9581" t="s">
        <v>31</v>
      </c>
      <c r="S9581">
        <f t="shared" si="298"/>
        <v>2024</v>
      </c>
      <c r="T9581">
        <f t="shared" si="299"/>
        <v>4</v>
      </c>
    </row>
    <row r="9582" spans="1:20" x14ac:dyDescent="0.3">
      <c r="A9582" s="1">
        <v>45388</v>
      </c>
      <c r="B9582" t="s">
        <v>10027</v>
      </c>
      <c r="C9582" t="s">
        <v>143</v>
      </c>
      <c r="D9582" t="s">
        <v>43</v>
      </c>
      <c r="E9582" t="s">
        <v>44</v>
      </c>
      <c r="F9582" t="s">
        <v>45</v>
      </c>
      <c r="G9582" t="s">
        <v>85</v>
      </c>
      <c r="H9582" t="s">
        <v>80</v>
      </c>
      <c r="I9582" t="s">
        <v>28</v>
      </c>
      <c r="J9582">
        <v>18</v>
      </c>
      <c r="K9582">
        <v>12000</v>
      </c>
      <c r="L9582">
        <v>12</v>
      </c>
      <c r="M9582">
        <v>190080</v>
      </c>
      <c r="N9582">
        <v>138057.46</v>
      </c>
      <c r="O9582">
        <v>52022.54</v>
      </c>
      <c r="P9582" t="s">
        <v>65</v>
      </c>
      <c r="Q9582" t="s">
        <v>55</v>
      </c>
      <c r="R9582" t="s">
        <v>31</v>
      </c>
      <c r="S9582">
        <f t="shared" si="298"/>
        <v>2024</v>
      </c>
      <c r="T9582">
        <f t="shared" si="299"/>
        <v>4</v>
      </c>
    </row>
    <row r="9583" spans="1:20" x14ac:dyDescent="0.3">
      <c r="A9583" s="1">
        <v>45389</v>
      </c>
      <c r="B9583" t="s">
        <v>10028</v>
      </c>
      <c r="C9583" t="s">
        <v>84</v>
      </c>
      <c r="D9583" t="s">
        <v>43</v>
      </c>
      <c r="E9583" t="s">
        <v>44</v>
      </c>
      <c r="F9583" t="s">
        <v>45</v>
      </c>
      <c r="G9583" t="s">
        <v>37</v>
      </c>
      <c r="H9583" t="s">
        <v>120</v>
      </c>
      <c r="I9583" t="s">
        <v>28</v>
      </c>
      <c r="J9583">
        <v>7</v>
      </c>
      <c r="K9583">
        <v>15000</v>
      </c>
      <c r="L9583">
        <v>0</v>
      </c>
      <c r="M9583">
        <v>105000</v>
      </c>
      <c r="N9583">
        <v>76916.039999999994</v>
      </c>
      <c r="O9583">
        <v>28083.96</v>
      </c>
      <c r="P9583" t="s">
        <v>72</v>
      </c>
      <c r="Q9583" t="s">
        <v>90</v>
      </c>
      <c r="R9583" t="s">
        <v>86</v>
      </c>
      <c r="S9583">
        <f t="shared" si="298"/>
        <v>2024</v>
      </c>
      <c r="T9583">
        <f t="shared" si="299"/>
        <v>4</v>
      </c>
    </row>
    <row r="9584" spans="1:20" x14ac:dyDescent="0.3">
      <c r="A9584" s="1">
        <v>45390</v>
      </c>
      <c r="B9584" t="s">
        <v>10029</v>
      </c>
      <c r="C9584" t="s">
        <v>34</v>
      </c>
      <c r="D9584" t="s">
        <v>50</v>
      </c>
      <c r="E9584" t="s">
        <v>51</v>
      </c>
      <c r="F9584" t="s">
        <v>99</v>
      </c>
      <c r="G9584" t="s">
        <v>26</v>
      </c>
      <c r="H9584" t="s">
        <v>27</v>
      </c>
      <c r="I9584" t="s">
        <v>28</v>
      </c>
      <c r="J9584">
        <v>3</v>
      </c>
      <c r="K9584">
        <v>45000</v>
      </c>
      <c r="L9584">
        <v>7</v>
      </c>
      <c r="M9584">
        <v>125550</v>
      </c>
      <c r="N9584">
        <v>114367.78</v>
      </c>
      <c r="O9584">
        <v>11182.22</v>
      </c>
      <c r="P9584" t="s">
        <v>29</v>
      </c>
      <c r="Q9584" t="s">
        <v>47</v>
      </c>
      <c r="R9584" t="s">
        <v>73</v>
      </c>
      <c r="S9584">
        <f t="shared" si="298"/>
        <v>2024</v>
      </c>
      <c r="T9584">
        <f t="shared" si="299"/>
        <v>4</v>
      </c>
    </row>
    <row r="9585" spans="1:20" x14ac:dyDescent="0.3">
      <c r="A9585" s="1">
        <v>45391</v>
      </c>
      <c r="B9585" t="s">
        <v>10030</v>
      </c>
      <c r="C9585" t="s">
        <v>58</v>
      </c>
      <c r="D9585" t="s">
        <v>43</v>
      </c>
      <c r="E9585" t="s">
        <v>24</v>
      </c>
      <c r="F9585" t="s">
        <v>25</v>
      </c>
      <c r="G9585" t="s">
        <v>37</v>
      </c>
      <c r="H9585" t="s">
        <v>120</v>
      </c>
      <c r="I9585" t="s">
        <v>28</v>
      </c>
      <c r="J9585">
        <v>4</v>
      </c>
      <c r="K9585">
        <v>15000</v>
      </c>
      <c r="L9585">
        <v>19</v>
      </c>
      <c r="M9585">
        <v>48600</v>
      </c>
      <c r="N9585">
        <v>42114.26</v>
      </c>
      <c r="O9585">
        <v>6485.74</v>
      </c>
      <c r="P9585" t="s">
        <v>29</v>
      </c>
      <c r="Q9585" t="s">
        <v>55</v>
      </c>
      <c r="R9585" t="s">
        <v>123</v>
      </c>
      <c r="S9585">
        <f t="shared" si="298"/>
        <v>2024</v>
      </c>
      <c r="T9585">
        <f t="shared" si="299"/>
        <v>4</v>
      </c>
    </row>
    <row r="9586" spans="1:20" x14ac:dyDescent="0.3">
      <c r="A9586" s="1">
        <v>45392</v>
      </c>
      <c r="B9586" t="s">
        <v>10031</v>
      </c>
      <c r="C9586" t="s">
        <v>34</v>
      </c>
      <c r="D9586" t="s">
        <v>50</v>
      </c>
      <c r="E9586" t="s">
        <v>24</v>
      </c>
      <c r="F9586" t="s">
        <v>25</v>
      </c>
      <c r="G9586" t="s">
        <v>26</v>
      </c>
      <c r="H9586" t="s">
        <v>80</v>
      </c>
      <c r="I9586" t="s">
        <v>28</v>
      </c>
      <c r="J9586">
        <v>11</v>
      </c>
      <c r="K9586">
        <v>12000</v>
      </c>
      <c r="L9586">
        <v>12</v>
      </c>
      <c r="M9586">
        <v>116160</v>
      </c>
      <c r="N9586">
        <v>85858.93</v>
      </c>
      <c r="O9586">
        <v>30301.07</v>
      </c>
      <c r="P9586" t="s">
        <v>38</v>
      </c>
      <c r="Q9586" t="s">
        <v>47</v>
      </c>
      <c r="R9586" t="s">
        <v>73</v>
      </c>
      <c r="S9586">
        <f t="shared" si="298"/>
        <v>2024</v>
      </c>
      <c r="T9586">
        <f t="shared" si="299"/>
        <v>4</v>
      </c>
    </row>
    <row r="9587" spans="1:20" x14ac:dyDescent="0.3">
      <c r="A9587" s="1">
        <v>45393</v>
      </c>
      <c r="B9587" t="s">
        <v>10032</v>
      </c>
      <c r="C9587" t="s">
        <v>34</v>
      </c>
      <c r="D9587" t="s">
        <v>43</v>
      </c>
      <c r="E9587" t="s">
        <v>44</v>
      </c>
      <c r="F9587" t="s">
        <v>45</v>
      </c>
      <c r="G9587" t="s">
        <v>26</v>
      </c>
      <c r="H9587" t="s">
        <v>132</v>
      </c>
      <c r="I9587" t="s">
        <v>28</v>
      </c>
      <c r="J9587">
        <v>4</v>
      </c>
      <c r="K9587">
        <v>3500</v>
      </c>
      <c r="L9587">
        <v>3</v>
      </c>
      <c r="M9587">
        <v>13580</v>
      </c>
      <c r="N9587">
        <v>11592.59</v>
      </c>
      <c r="O9587">
        <v>1987.41</v>
      </c>
      <c r="P9587" t="s">
        <v>38</v>
      </c>
      <c r="Q9587" t="s">
        <v>30</v>
      </c>
      <c r="R9587" t="s">
        <v>86</v>
      </c>
      <c r="S9587">
        <f t="shared" si="298"/>
        <v>2024</v>
      </c>
      <c r="T9587">
        <f t="shared" si="299"/>
        <v>4</v>
      </c>
    </row>
    <row r="9588" spans="1:20" x14ac:dyDescent="0.3">
      <c r="A9588" s="1">
        <v>45394</v>
      </c>
      <c r="B9588" t="s">
        <v>10033</v>
      </c>
      <c r="C9588" t="s">
        <v>34</v>
      </c>
      <c r="D9588" t="s">
        <v>43</v>
      </c>
      <c r="E9588" t="s">
        <v>44</v>
      </c>
      <c r="F9588" t="s">
        <v>89</v>
      </c>
      <c r="G9588" t="s">
        <v>37</v>
      </c>
      <c r="H9588" t="s">
        <v>53</v>
      </c>
      <c r="I9588" t="s">
        <v>54</v>
      </c>
      <c r="J9588">
        <v>19</v>
      </c>
      <c r="K9588">
        <v>2500</v>
      </c>
      <c r="L9588">
        <v>2</v>
      </c>
      <c r="M9588">
        <v>46550</v>
      </c>
      <c r="N9588">
        <v>35454.49</v>
      </c>
      <c r="O9588">
        <v>11095.51</v>
      </c>
      <c r="P9588" t="s">
        <v>72</v>
      </c>
      <c r="Q9588" t="s">
        <v>55</v>
      </c>
      <c r="R9588" t="s">
        <v>102</v>
      </c>
      <c r="S9588">
        <f t="shared" si="298"/>
        <v>2024</v>
      </c>
      <c r="T9588">
        <f t="shared" si="299"/>
        <v>4</v>
      </c>
    </row>
    <row r="9589" spans="1:20" x14ac:dyDescent="0.3">
      <c r="A9589" s="1">
        <v>45395</v>
      </c>
      <c r="B9589" t="s">
        <v>10034</v>
      </c>
      <c r="C9589" t="s">
        <v>76</v>
      </c>
      <c r="D9589" t="s">
        <v>23</v>
      </c>
      <c r="E9589" t="s">
        <v>35</v>
      </c>
      <c r="F9589" t="s">
        <v>36</v>
      </c>
      <c r="G9589" t="s">
        <v>46</v>
      </c>
      <c r="H9589" t="s">
        <v>70</v>
      </c>
      <c r="I9589" t="s">
        <v>71</v>
      </c>
      <c r="J9589">
        <v>12</v>
      </c>
      <c r="K9589">
        <v>600</v>
      </c>
      <c r="L9589">
        <v>1</v>
      </c>
      <c r="M9589">
        <v>7128</v>
      </c>
      <c r="N9589">
        <v>6426.19</v>
      </c>
      <c r="O9589">
        <v>701.81</v>
      </c>
      <c r="P9589" t="s">
        <v>65</v>
      </c>
      <c r="Q9589" t="s">
        <v>47</v>
      </c>
      <c r="R9589" t="s">
        <v>31</v>
      </c>
      <c r="S9589">
        <f t="shared" si="298"/>
        <v>2024</v>
      </c>
      <c r="T9589">
        <f t="shared" si="299"/>
        <v>4</v>
      </c>
    </row>
    <row r="9590" spans="1:20" x14ac:dyDescent="0.3">
      <c r="A9590" s="1">
        <v>45396</v>
      </c>
      <c r="B9590" t="s">
        <v>10035</v>
      </c>
      <c r="C9590" t="s">
        <v>64</v>
      </c>
      <c r="D9590" t="s">
        <v>50</v>
      </c>
      <c r="E9590" t="s">
        <v>51</v>
      </c>
      <c r="F9590" t="s">
        <v>99</v>
      </c>
      <c r="G9590" t="s">
        <v>26</v>
      </c>
      <c r="H9590" t="s">
        <v>140</v>
      </c>
      <c r="I9590" t="s">
        <v>71</v>
      </c>
      <c r="J9590">
        <v>9</v>
      </c>
      <c r="K9590">
        <v>900</v>
      </c>
      <c r="L9590">
        <v>3</v>
      </c>
      <c r="M9590">
        <v>7857</v>
      </c>
      <c r="N9590">
        <v>6342.09</v>
      </c>
      <c r="O9590">
        <v>1514.91</v>
      </c>
      <c r="P9590" t="s">
        <v>65</v>
      </c>
      <c r="Q9590" t="s">
        <v>90</v>
      </c>
      <c r="R9590" t="s">
        <v>102</v>
      </c>
      <c r="S9590">
        <f t="shared" si="298"/>
        <v>2024</v>
      </c>
      <c r="T9590">
        <f t="shared" si="299"/>
        <v>4</v>
      </c>
    </row>
    <row r="9591" spans="1:20" x14ac:dyDescent="0.3">
      <c r="A9591" s="1">
        <v>45397</v>
      </c>
      <c r="B9591" t="s">
        <v>10036</v>
      </c>
      <c r="C9591" t="s">
        <v>143</v>
      </c>
      <c r="D9591" t="s">
        <v>50</v>
      </c>
      <c r="E9591" t="s">
        <v>44</v>
      </c>
      <c r="F9591" t="s">
        <v>89</v>
      </c>
      <c r="G9591" t="s">
        <v>46</v>
      </c>
      <c r="H9591" t="s">
        <v>132</v>
      </c>
      <c r="I9591" t="s">
        <v>28</v>
      </c>
      <c r="J9591">
        <v>15</v>
      </c>
      <c r="K9591">
        <v>3500</v>
      </c>
      <c r="L9591">
        <v>11</v>
      </c>
      <c r="M9591">
        <v>46725</v>
      </c>
      <c r="N9591">
        <v>37378.79</v>
      </c>
      <c r="O9591">
        <v>9346.2099999999991</v>
      </c>
      <c r="P9591" t="s">
        <v>38</v>
      </c>
      <c r="Q9591" t="s">
        <v>30</v>
      </c>
      <c r="R9591" t="s">
        <v>86</v>
      </c>
      <c r="S9591">
        <f t="shared" si="298"/>
        <v>2024</v>
      </c>
      <c r="T9591">
        <f t="shared" si="299"/>
        <v>4</v>
      </c>
    </row>
    <row r="9592" spans="1:20" x14ac:dyDescent="0.3">
      <c r="A9592" s="1">
        <v>45398</v>
      </c>
      <c r="B9592" t="s">
        <v>10037</v>
      </c>
      <c r="C9592" t="s">
        <v>137</v>
      </c>
      <c r="D9592" t="s">
        <v>23</v>
      </c>
      <c r="E9592" t="s">
        <v>24</v>
      </c>
      <c r="F9592" t="s">
        <v>25</v>
      </c>
      <c r="G9592" t="s">
        <v>46</v>
      </c>
      <c r="H9592" t="s">
        <v>80</v>
      </c>
      <c r="I9592" t="s">
        <v>28</v>
      </c>
      <c r="J9592">
        <v>4</v>
      </c>
      <c r="K9592">
        <v>12000</v>
      </c>
      <c r="L9592">
        <v>6</v>
      </c>
      <c r="M9592">
        <v>45120</v>
      </c>
      <c r="N9592">
        <v>41941.839999999997</v>
      </c>
      <c r="O9592">
        <v>3178.16</v>
      </c>
      <c r="P9592" t="s">
        <v>65</v>
      </c>
      <c r="Q9592" t="s">
        <v>90</v>
      </c>
      <c r="R9592" t="s">
        <v>123</v>
      </c>
      <c r="S9592">
        <f t="shared" si="298"/>
        <v>2024</v>
      </c>
      <c r="T9592">
        <f t="shared" si="299"/>
        <v>4</v>
      </c>
    </row>
    <row r="9593" spans="1:20" x14ac:dyDescent="0.3">
      <c r="A9593" s="1">
        <v>45399</v>
      </c>
      <c r="B9593" t="s">
        <v>10038</v>
      </c>
      <c r="C9593" t="s">
        <v>98</v>
      </c>
      <c r="D9593" t="s">
        <v>43</v>
      </c>
      <c r="E9593" t="s">
        <v>35</v>
      </c>
      <c r="F9593" t="s">
        <v>36</v>
      </c>
      <c r="G9593" t="s">
        <v>85</v>
      </c>
      <c r="H9593" t="s">
        <v>27</v>
      </c>
      <c r="I9593" t="s">
        <v>28</v>
      </c>
      <c r="J9593">
        <v>19</v>
      </c>
      <c r="K9593">
        <v>45000</v>
      </c>
      <c r="L9593">
        <v>17</v>
      </c>
      <c r="M9593">
        <v>709650</v>
      </c>
      <c r="N9593">
        <v>584707.5</v>
      </c>
      <c r="O9593">
        <v>124942.5</v>
      </c>
      <c r="P9593" t="s">
        <v>93</v>
      </c>
      <c r="Q9593" t="s">
        <v>47</v>
      </c>
      <c r="R9593" t="s">
        <v>81</v>
      </c>
      <c r="S9593">
        <f t="shared" si="298"/>
        <v>2024</v>
      </c>
      <c r="T9593">
        <f t="shared" si="299"/>
        <v>4</v>
      </c>
    </row>
    <row r="9594" spans="1:20" x14ac:dyDescent="0.3">
      <c r="A9594" s="1">
        <v>45400</v>
      </c>
      <c r="B9594" t="s">
        <v>10039</v>
      </c>
      <c r="C9594" t="s">
        <v>143</v>
      </c>
      <c r="D9594" t="s">
        <v>50</v>
      </c>
      <c r="E9594" t="s">
        <v>44</v>
      </c>
      <c r="F9594" t="s">
        <v>45</v>
      </c>
      <c r="G9594" t="s">
        <v>37</v>
      </c>
      <c r="H9594" t="s">
        <v>59</v>
      </c>
      <c r="I9594" t="s">
        <v>60</v>
      </c>
      <c r="J9594">
        <v>10</v>
      </c>
      <c r="K9594">
        <v>4500</v>
      </c>
      <c r="L9594">
        <v>5</v>
      </c>
      <c r="M9594">
        <v>42750</v>
      </c>
      <c r="N9594">
        <v>36698.17</v>
      </c>
      <c r="O9594">
        <v>6051.83</v>
      </c>
      <c r="P9594" t="s">
        <v>93</v>
      </c>
      <c r="Q9594" t="s">
        <v>55</v>
      </c>
      <c r="R9594" t="s">
        <v>39</v>
      </c>
      <c r="S9594">
        <f t="shared" si="298"/>
        <v>2024</v>
      </c>
      <c r="T9594">
        <f t="shared" si="299"/>
        <v>4</v>
      </c>
    </row>
    <row r="9595" spans="1:20" x14ac:dyDescent="0.3">
      <c r="A9595" s="1">
        <v>45401</v>
      </c>
      <c r="B9595" t="s">
        <v>10040</v>
      </c>
      <c r="C9595" t="s">
        <v>143</v>
      </c>
      <c r="D9595" t="s">
        <v>23</v>
      </c>
      <c r="E9595" t="s">
        <v>35</v>
      </c>
      <c r="F9595" t="s">
        <v>36</v>
      </c>
      <c r="G9595" t="s">
        <v>85</v>
      </c>
      <c r="H9595" t="s">
        <v>27</v>
      </c>
      <c r="I9595" t="s">
        <v>28</v>
      </c>
      <c r="J9595">
        <v>1</v>
      </c>
      <c r="K9595">
        <v>45000</v>
      </c>
      <c r="L9595">
        <v>1</v>
      </c>
      <c r="M9595">
        <v>44550</v>
      </c>
      <c r="N9595">
        <v>40908.28</v>
      </c>
      <c r="O9595">
        <v>3641.72</v>
      </c>
      <c r="P9595" t="s">
        <v>65</v>
      </c>
      <c r="Q9595" t="s">
        <v>30</v>
      </c>
      <c r="R9595" t="s">
        <v>81</v>
      </c>
      <c r="S9595">
        <f t="shared" si="298"/>
        <v>2024</v>
      </c>
      <c r="T9595">
        <f t="shared" si="299"/>
        <v>4</v>
      </c>
    </row>
    <row r="9596" spans="1:20" x14ac:dyDescent="0.3">
      <c r="A9596" s="1">
        <v>45402</v>
      </c>
      <c r="B9596" t="s">
        <v>10041</v>
      </c>
      <c r="C9596" t="s">
        <v>34</v>
      </c>
      <c r="D9596" t="s">
        <v>50</v>
      </c>
      <c r="E9596" t="s">
        <v>44</v>
      </c>
      <c r="F9596" t="s">
        <v>45</v>
      </c>
      <c r="G9596" t="s">
        <v>85</v>
      </c>
      <c r="H9596" t="s">
        <v>59</v>
      </c>
      <c r="I9596" t="s">
        <v>60</v>
      </c>
      <c r="J9596">
        <v>18</v>
      </c>
      <c r="K9596">
        <v>4500</v>
      </c>
      <c r="L9596">
        <v>2</v>
      </c>
      <c r="M9596">
        <v>79380</v>
      </c>
      <c r="N9596">
        <v>73100.009999999995</v>
      </c>
      <c r="O9596">
        <v>6279.99</v>
      </c>
      <c r="P9596" t="s">
        <v>72</v>
      </c>
      <c r="Q9596" t="s">
        <v>47</v>
      </c>
      <c r="R9596" t="s">
        <v>39</v>
      </c>
      <c r="S9596">
        <f t="shared" si="298"/>
        <v>2024</v>
      </c>
      <c r="T9596">
        <f t="shared" si="299"/>
        <v>4</v>
      </c>
    </row>
    <row r="9597" spans="1:20" x14ac:dyDescent="0.3">
      <c r="A9597" s="1">
        <v>45403</v>
      </c>
      <c r="B9597" t="s">
        <v>10042</v>
      </c>
      <c r="C9597" t="s">
        <v>34</v>
      </c>
      <c r="D9597" t="s">
        <v>43</v>
      </c>
      <c r="E9597" t="s">
        <v>44</v>
      </c>
      <c r="F9597" t="s">
        <v>89</v>
      </c>
      <c r="G9597" t="s">
        <v>37</v>
      </c>
      <c r="H9597" t="s">
        <v>80</v>
      </c>
      <c r="I9597" t="s">
        <v>28</v>
      </c>
      <c r="J9597">
        <v>25</v>
      </c>
      <c r="K9597">
        <v>12000</v>
      </c>
      <c r="L9597">
        <v>8</v>
      </c>
      <c r="M9597">
        <v>276000</v>
      </c>
      <c r="N9597">
        <v>202382.07</v>
      </c>
      <c r="O9597">
        <v>73617.929999999993</v>
      </c>
      <c r="P9597" t="s">
        <v>38</v>
      </c>
      <c r="Q9597" t="s">
        <v>55</v>
      </c>
      <c r="R9597" t="s">
        <v>61</v>
      </c>
      <c r="S9597">
        <f t="shared" si="298"/>
        <v>2024</v>
      </c>
      <c r="T9597">
        <f t="shared" si="299"/>
        <v>4</v>
      </c>
    </row>
    <row r="9598" spans="1:20" x14ac:dyDescent="0.3">
      <c r="A9598" s="1">
        <v>45404</v>
      </c>
      <c r="B9598" t="s">
        <v>10043</v>
      </c>
      <c r="C9598" t="s">
        <v>58</v>
      </c>
      <c r="D9598" t="s">
        <v>50</v>
      </c>
      <c r="E9598" t="s">
        <v>44</v>
      </c>
      <c r="F9598" t="s">
        <v>45</v>
      </c>
      <c r="G9598" t="s">
        <v>37</v>
      </c>
      <c r="H9598" t="s">
        <v>140</v>
      </c>
      <c r="I9598" t="s">
        <v>71</v>
      </c>
      <c r="J9598">
        <v>24</v>
      </c>
      <c r="K9598">
        <v>900</v>
      </c>
      <c r="L9598">
        <v>10</v>
      </c>
      <c r="M9598">
        <v>19440</v>
      </c>
      <c r="N9598">
        <v>16374.8</v>
      </c>
      <c r="O9598">
        <v>3065.2</v>
      </c>
      <c r="P9598" t="s">
        <v>72</v>
      </c>
      <c r="Q9598" t="s">
        <v>30</v>
      </c>
      <c r="R9598" t="s">
        <v>31</v>
      </c>
      <c r="S9598">
        <f t="shared" si="298"/>
        <v>2024</v>
      </c>
      <c r="T9598">
        <f t="shared" si="299"/>
        <v>4</v>
      </c>
    </row>
    <row r="9599" spans="1:20" x14ac:dyDescent="0.3">
      <c r="A9599" s="1">
        <v>45405</v>
      </c>
      <c r="B9599" t="s">
        <v>10044</v>
      </c>
      <c r="C9599" t="s">
        <v>108</v>
      </c>
      <c r="D9599" t="s">
        <v>50</v>
      </c>
      <c r="E9599" t="s">
        <v>35</v>
      </c>
      <c r="F9599" t="s">
        <v>36</v>
      </c>
      <c r="G9599" t="s">
        <v>46</v>
      </c>
      <c r="H9599" t="s">
        <v>132</v>
      </c>
      <c r="I9599" t="s">
        <v>28</v>
      </c>
      <c r="J9599">
        <v>13</v>
      </c>
      <c r="K9599">
        <v>3500</v>
      </c>
      <c r="L9599">
        <v>19</v>
      </c>
      <c r="M9599">
        <v>36855</v>
      </c>
      <c r="N9599">
        <v>31251.49</v>
      </c>
      <c r="O9599">
        <v>5603.51</v>
      </c>
      <c r="P9599" t="s">
        <v>38</v>
      </c>
      <c r="Q9599" t="s">
        <v>90</v>
      </c>
      <c r="R9599" t="s">
        <v>86</v>
      </c>
      <c r="S9599">
        <f t="shared" si="298"/>
        <v>2024</v>
      </c>
      <c r="T9599">
        <f t="shared" si="299"/>
        <v>4</v>
      </c>
    </row>
    <row r="9600" spans="1:20" x14ac:dyDescent="0.3">
      <c r="A9600" s="1">
        <v>45406</v>
      </c>
      <c r="B9600" t="s">
        <v>10045</v>
      </c>
      <c r="C9600" t="s">
        <v>98</v>
      </c>
      <c r="D9600" t="s">
        <v>43</v>
      </c>
      <c r="E9600" t="s">
        <v>35</v>
      </c>
      <c r="F9600" t="s">
        <v>36</v>
      </c>
      <c r="G9600" t="s">
        <v>85</v>
      </c>
      <c r="H9600" t="s">
        <v>59</v>
      </c>
      <c r="I9600" t="s">
        <v>60</v>
      </c>
      <c r="J9600">
        <v>4</v>
      </c>
      <c r="K9600">
        <v>4500</v>
      </c>
      <c r="L9600">
        <v>0</v>
      </c>
      <c r="M9600">
        <v>18000</v>
      </c>
      <c r="N9600">
        <v>13775.7</v>
      </c>
      <c r="O9600">
        <v>4224.3</v>
      </c>
      <c r="P9600" t="s">
        <v>65</v>
      </c>
      <c r="Q9600" t="s">
        <v>47</v>
      </c>
      <c r="R9600" t="s">
        <v>31</v>
      </c>
      <c r="S9600">
        <f t="shared" si="298"/>
        <v>2024</v>
      </c>
      <c r="T9600">
        <f t="shared" si="299"/>
        <v>4</v>
      </c>
    </row>
    <row r="9601" spans="1:20" x14ac:dyDescent="0.3">
      <c r="A9601" s="1">
        <v>45407</v>
      </c>
      <c r="B9601" t="s">
        <v>10046</v>
      </c>
      <c r="C9601" t="s">
        <v>76</v>
      </c>
      <c r="D9601" t="s">
        <v>43</v>
      </c>
      <c r="E9601" t="s">
        <v>24</v>
      </c>
      <c r="F9601" t="s">
        <v>111</v>
      </c>
      <c r="G9601" t="s">
        <v>26</v>
      </c>
      <c r="H9601" t="s">
        <v>27</v>
      </c>
      <c r="I9601" t="s">
        <v>28</v>
      </c>
      <c r="J9601">
        <v>6</v>
      </c>
      <c r="K9601">
        <v>45000</v>
      </c>
      <c r="L9601">
        <v>7</v>
      </c>
      <c r="M9601">
        <v>251100</v>
      </c>
      <c r="N9601">
        <v>222315.55</v>
      </c>
      <c r="O9601">
        <v>28784.45</v>
      </c>
      <c r="P9601" t="s">
        <v>93</v>
      </c>
      <c r="Q9601" t="s">
        <v>47</v>
      </c>
      <c r="R9601" t="s">
        <v>81</v>
      </c>
      <c r="S9601">
        <f t="shared" si="298"/>
        <v>2024</v>
      </c>
      <c r="T9601">
        <f t="shared" si="299"/>
        <v>4</v>
      </c>
    </row>
    <row r="9602" spans="1:20" x14ac:dyDescent="0.3">
      <c r="A9602" s="1">
        <v>45408</v>
      </c>
      <c r="B9602" t="s">
        <v>10047</v>
      </c>
      <c r="C9602" t="s">
        <v>137</v>
      </c>
      <c r="D9602" t="s">
        <v>43</v>
      </c>
      <c r="E9602" t="s">
        <v>24</v>
      </c>
      <c r="F9602" t="s">
        <v>69</v>
      </c>
      <c r="G9602" t="s">
        <v>85</v>
      </c>
      <c r="H9602" t="s">
        <v>70</v>
      </c>
      <c r="I9602" t="s">
        <v>71</v>
      </c>
      <c r="J9602">
        <v>22</v>
      </c>
      <c r="K9602">
        <v>600</v>
      </c>
      <c r="L9602">
        <v>5</v>
      </c>
      <c r="M9602">
        <v>12540</v>
      </c>
      <c r="N9602">
        <v>10759.08</v>
      </c>
      <c r="O9602">
        <v>1780.92</v>
      </c>
      <c r="P9602" t="s">
        <v>65</v>
      </c>
      <c r="Q9602" t="s">
        <v>47</v>
      </c>
      <c r="R9602" t="s">
        <v>123</v>
      </c>
      <c r="S9602">
        <f t="shared" si="298"/>
        <v>2024</v>
      </c>
      <c r="T9602">
        <f t="shared" si="299"/>
        <v>4</v>
      </c>
    </row>
    <row r="9603" spans="1:20" x14ac:dyDescent="0.3">
      <c r="A9603" s="1">
        <v>45409</v>
      </c>
      <c r="B9603" t="s">
        <v>10048</v>
      </c>
      <c r="C9603" t="s">
        <v>68</v>
      </c>
      <c r="D9603" t="s">
        <v>50</v>
      </c>
      <c r="E9603" t="s">
        <v>44</v>
      </c>
      <c r="F9603" t="s">
        <v>45</v>
      </c>
      <c r="G9603" t="s">
        <v>37</v>
      </c>
      <c r="H9603" t="s">
        <v>70</v>
      </c>
      <c r="I9603" t="s">
        <v>71</v>
      </c>
      <c r="J9603">
        <v>9</v>
      </c>
      <c r="K9603">
        <v>600</v>
      </c>
      <c r="L9603">
        <v>6</v>
      </c>
      <c r="M9603">
        <v>5076</v>
      </c>
      <c r="N9603">
        <v>4699.68</v>
      </c>
      <c r="O9603">
        <v>376.32</v>
      </c>
      <c r="P9603" t="s">
        <v>38</v>
      </c>
      <c r="Q9603" t="s">
        <v>90</v>
      </c>
      <c r="R9603" t="s">
        <v>86</v>
      </c>
      <c r="S9603">
        <f t="shared" ref="S9603:S9666" si="300">YEAR(A9603)</f>
        <v>2024</v>
      </c>
      <c r="T9603">
        <f t="shared" si="299"/>
        <v>4</v>
      </c>
    </row>
    <row r="9604" spans="1:20" x14ac:dyDescent="0.3">
      <c r="A9604" s="1">
        <v>45410</v>
      </c>
      <c r="B9604" t="s">
        <v>10049</v>
      </c>
      <c r="C9604" t="s">
        <v>42</v>
      </c>
      <c r="D9604" t="s">
        <v>23</v>
      </c>
      <c r="E9604" t="s">
        <v>51</v>
      </c>
      <c r="F9604" t="s">
        <v>192</v>
      </c>
      <c r="G9604" t="s">
        <v>46</v>
      </c>
      <c r="H9604" t="s">
        <v>53</v>
      </c>
      <c r="I9604" t="s">
        <v>54</v>
      </c>
      <c r="J9604">
        <v>4</v>
      </c>
      <c r="K9604">
        <v>2500</v>
      </c>
      <c r="L9604">
        <v>15</v>
      </c>
      <c r="M9604">
        <v>8500</v>
      </c>
      <c r="N9604">
        <v>7050.82</v>
      </c>
      <c r="O9604">
        <v>1449.18</v>
      </c>
      <c r="P9604" t="s">
        <v>72</v>
      </c>
      <c r="Q9604" t="s">
        <v>90</v>
      </c>
      <c r="R9604" t="s">
        <v>86</v>
      </c>
      <c r="S9604">
        <f t="shared" si="300"/>
        <v>2024</v>
      </c>
      <c r="T9604">
        <f t="shared" ref="T9604:T9667" si="301">MONTH(A9604)</f>
        <v>4</v>
      </c>
    </row>
    <row r="9605" spans="1:20" x14ac:dyDescent="0.3">
      <c r="A9605" s="1">
        <v>45411</v>
      </c>
      <c r="B9605" t="s">
        <v>10050</v>
      </c>
      <c r="C9605" t="s">
        <v>42</v>
      </c>
      <c r="D9605" t="s">
        <v>23</v>
      </c>
      <c r="E9605" t="s">
        <v>24</v>
      </c>
      <c r="F9605" t="s">
        <v>69</v>
      </c>
      <c r="G9605" t="s">
        <v>37</v>
      </c>
      <c r="H9605" t="s">
        <v>70</v>
      </c>
      <c r="I9605" t="s">
        <v>71</v>
      </c>
      <c r="J9605">
        <v>21</v>
      </c>
      <c r="K9605">
        <v>600</v>
      </c>
      <c r="L9605">
        <v>14</v>
      </c>
      <c r="M9605">
        <v>10836</v>
      </c>
      <c r="N9605">
        <v>9550.4699999999993</v>
      </c>
      <c r="O9605">
        <v>1285.53</v>
      </c>
      <c r="P9605" t="s">
        <v>65</v>
      </c>
      <c r="Q9605" t="s">
        <v>55</v>
      </c>
      <c r="R9605" t="s">
        <v>86</v>
      </c>
      <c r="S9605">
        <f t="shared" si="300"/>
        <v>2024</v>
      </c>
      <c r="T9605">
        <f t="shared" si="301"/>
        <v>4</v>
      </c>
    </row>
    <row r="9606" spans="1:20" x14ac:dyDescent="0.3">
      <c r="A9606" s="1">
        <v>45412</v>
      </c>
      <c r="B9606" t="s">
        <v>10051</v>
      </c>
      <c r="C9606" t="s">
        <v>84</v>
      </c>
      <c r="D9606" t="s">
        <v>43</v>
      </c>
      <c r="E9606" t="s">
        <v>51</v>
      </c>
      <c r="F9606" t="s">
        <v>99</v>
      </c>
      <c r="G9606" t="s">
        <v>46</v>
      </c>
      <c r="H9606" t="s">
        <v>27</v>
      </c>
      <c r="I9606" t="s">
        <v>28</v>
      </c>
      <c r="J9606">
        <v>18</v>
      </c>
      <c r="K9606">
        <v>45000</v>
      </c>
      <c r="L9606">
        <v>1</v>
      </c>
      <c r="M9606">
        <v>801900</v>
      </c>
      <c r="N9606">
        <v>749304.13</v>
      </c>
      <c r="O9606">
        <v>52595.87</v>
      </c>
      <c r="P9606" t="s">
        <v>38</v>
      </c>
      <c r="Q9606" t="s">
        <v>90</v>
      </c>
      <c r="R9606" t="s">
        <v>39</v>
      </c>
      <c r="S9606">
        <f t="shared" si="300"/>
        <v>2024</v>
      </c>
      <c r="T9606">
        <f t="shared" si="301"/>
        <v>4</v>
      </c>
    </row>
    <row r="9607" spans="1:20" x14ac:dyDescent="0.3">
      <c r="A9607" s="1">
        <v>45413</v>
      </c>
      <c r="B9607" t="s">
        <v>10052</v>
      </c>
      <c r="C9607" t="s">
        <v>76</v>
      </c>
      <c r="D9607" t="s">
        <v>23</v>
      </c>
      <c r="E9607" t="s">
        <v>24</v>
      </c>
      <c r="F9607" t="s">
        <v>25</v>
      </c>
      <c r="G9607" t="s">
        <v>85</v>
      </c>
      <c r="H9607" t="s">
        <v>27</v>
      </c>
      <c r="I9607" t="s">
        <v>28</v>
      </c>
      <c r="J9607">
        <v>24</v>
      </c>
      <c r="K9607">
        <v>45000</v>
      </c>
      <c r="L9607">
        <v>11</v>
      </c>
      <c r="M9607">
        <v>961200</v>
      </c>
      <c r="N9607">
        <v>902196.79</v>
      </c>
      <c r="O9607">
        <v>59003.21</v>
      </c>
      <c r="P9607" t="s">
        <v>29</v>
      </c>
      <c r="Q9607" t="s">
        <v>90</v>
      </c>
      <c r="R9607" t="s">
        <v>61</v>
      </c>
      <c r="S9607">
        <f t="shared" si="300"/>
        <v>2024</v>
      </c>
      <c r="T9607">
        <f t="shared" si="301"/>
        <v>5</v>
      </c>
    </row>
    <row r="9608" spans="1:20" x14ac:dyDescent="0.3">
      <c r="A9608" s="1">
        <v>45414</v>
      </c>
      <c r="B9608" t="s">
        <v>10053</v>
      </c>
      <c r="C9608" t="s">
        <v>22</v>
      </c>
      <c r="D9608" t="s">
        <v>23</v>
      </c>
      <c r="E9608" t="s">
        <v>35</v>
      </c>
      <c r="F9608" t="s">
        <v>36</v>
      </c>
      <c r="G9608" t="s">
        <v>37</v>
      </c>
      <c r="H9608" t="s">
        <v>140</v>
      </c>
      <c r="I9608" t="s">
        <v>71</v>
      </c>
      <c r="J9608">
        <v>18</v>
      </c>
      <c r="K9608">
        <v>900</v>
      </c>
      <c r="L9608">
        <v>13</v>
      </c>
      <c r="M9608">
        <v>14094</v>
      </c>
      <c r="N9608">
        <v>12572.6</v>
      </c>
      <c r="O9608">
        <v>1521.4</v>
      </c>
      <c r="P9608" t="s">
        <v>72</v>
      </c>
      <c r="Q9608" t="s">
        <v>90</v>
      </c>
      <c r="R9608" t="s">
        <v>73</v>
      </c>
      <c r="S9608">
        <f t="shared" si="300"/>
        <v>2024</v>
      </c>
      <c r="T9608">
        <f t="shared" si="301"/>
        <v>5</v>
      </c>
    </row>
    <row r="9609" spans="1:20" x14ac:dyDescent="0.3">
      <c r="A9609" s="1">
        <v>45415</v>
      </c>
      <c r="B9609" t="s">
        <v>10054</v>
      </c>
      <c r="C9609" t="s">
        <v>108</v>
      </c>
      <c r="D9609" t="s">
        <v>43</v>
      </c>
      <c r="E9609" t="s">
        <v>24</v>
      </c>
      <c r="F9609" t="s">
        <v>25</v>
      </c>
      <c r="G9609" t="s">
        <v>37</v>
      </c>
      <c r="H9609" t="s">
        <v>59</v>
      </c>
      <c r="I9609" t="s">
        <v>60</v>
      </c>
      <c r="J9609">
        <v>25</v>
      </c>
      <c r="K9609">
        <v>4500</v>
      </c>
      <c r="L9609">
        <v>19</v>
      </c>
      <c r="M9609">
        <v>91125</v>
      </c>
      <c r="N9609">
        <v>75716.639999999999</v>
      </c>
      <c r="O9609">
        <v>15408.36</v>
      </c>
      <c r="P9609" t="s">
        <v>38</v>
      </c>
      <c r="Q9609" t="s">
        <v>47</v>
      </c>
      <c r="R9609" t="s">
        <v>102</v>
      </c>
      <c r="S9609">
        <f t="shared" si="300"/>
        <v>2024</v>
      </c>
      <c r="T9609">
        <f t="shared" si="301"/>
        <v>5</v>
      </c>
    </row>
    <row r="9610" spans="1:20" x14ac:dyDescent="0.3">
      <c r="A9610" s="1">
        <v>45416</v>
      </c>
      <c r="B9610" t="s">
        <v>10055</v>
      </c>
      <c r="C9610" t="s">
        <v>76</v>
      </c>
      <c r="D9610" t="s">
        <v>23</v>
      </c>
      <c r="E9610" t="s">
        <v>35</v>
      </c>
      <c r="F9610" t="s">
        <v>36</v>
      </c>
      <c r="G9610" t="s">
        <v>46</v>
      </c>
      <c r="H9610" t="s">
        <v>80</v>
      </c>
      <c r="I9610" t="s">
        <v>28</v>
      </c>
      <c r="J9610">
        <v>21</v>
      </c>
      <c r="K9610">
        <v>12000</v>
      </c>
      <c r="L9610">
        <v>15</v>
      </c>
      <c r="M9610">
        <v>214200</v>
      </c>
      <c r="N9610">
        <v>174885.01</v>
      </c>
      <c r="O9610">
        <v>39314.99</v>
      </c>
      <c r="P9610" t="s">
        <v>93</v>
      </c>
      <c r="Q9610" t="s">
        <v>55</v>
      </c>
      <c r="R9610" t="s">
        <v>86</v>
      </c>
      <c r="S9610">
        <f t="shared" si="300"/>
        <v>2024</v>
      </c>
      <c r="T9610">
        <f t="shared" si="301"/>
        <v>5</v>
      </c>
    </row>
    <row r="9611" spans="1:20" x14ac:dyDescent="0.3">
      <c r="A9611" s="1">
        <v>45417</v>
      </c>
      <c r="B9611" t="s">
        <v>10056</v>
      </c>
      <c r="C9611" t="s">
        <v>84</v>
      </c>
      <c r="D9611" t="s">
        <v>50</v>
      </c>
      <c r="E9611" t="s">
        <v>51</v>
      </c>
      <c r="F9611" t="s">
        <v>77</v>
      </c>
      <c r="G9611" t="s">
        <v>46</v>
      </c>
      <c r="H9611" t="s">
        <v>132</v>
      </c>
      <c r="I9611" t="s">
        <v>28</v>
      </c>
      <c r="J9611">
        <v>20</v>
      </c>
      <c r="K9611">
        <v>3500</v>
      </c>
      <c r="L9611">
        <v>15</v>
      </c>
      <c r="M9611">
        <v>59500</v>
      </c>
      <c r="N9611">
        <v>47649.99</v>
      </c>
      <c r="O9611">
        <v>11850.01</v>
      </c>
      <c r="P9611" t="s">
        <v>38</v>
      </c>
      <c r="Q9611" t="s">
        <v>30</v>
      </c>
      <c r="R9611" t="s">
        <v>102</v>
      </c>
      <c r="S9611">
        <f t="shared" si="300"/>
        <v>2024</v>
      </c>
      <c r="T9611">
        <f t="shared" si="301"/>
        <v>5</v>
      </c>
    </row>
    <row r="9612" spans="1:20" x14ac:dyDescent="0.3">
      <c r="A9612" s="1">
        <v>45418</v>
      </c>
      <c r="B9612" t="s">
        <v>10057</v>
      </c>
      <c r="C9612" t="s">
        <v>108</v>
      </c>
      <c r="D9612" t="s">
        <v>50</v>
      </c>
      <c r="E9612" t="s">
        <v>51</v>
      </c>
      <c r="F9612" t="s">
        <v>52</v>
      </c>
      <c r="G9612" t="s">
        <v>85</v>
      </c>
      <c r="H9612" t="s">
        <v>27</v>
      </c>
      <c r="I9612" t="s">
        <v>28</v>
      </c>
      <c r="J9612">
        <v>8</v>
      </c>
      <c r="K9612">
        <v>45000</v>
      </c>
      <c r="L9612">
        <v>8</v>
      </c>
      <c r="M9612">
        <v>331200</v>
      </c>
      <c r="N9612">
        <v>299014.8</v>
      </c>
      <c r="O9612">
        <v>32185.200000000001</v>
      </c>
      <c r="P9612" t="s">
        <v>29</v>
      </c>
      <c r="Q9612" t="s">
        <v>90</v>
      </c>
      <c r="R9612" t="s">
        <v>81</v>
      </c>
      <c r="S9612">
        <f t="shared" si="300"/>
        <v>2024</v>
      </c>
      <c r="T9612">
        <f t="shared" si="301"/>
        <v>5</v>
      </c>
    </row>
    <row r="9613" spans="1:20" x14ac:dyDescent="0.3">
      <c r="A9613" s="1">
        <v>45419</v>
      </c>
      <c r="B9613" t="s">
        <v>10058</v>
      </c>
      <c r="C9613" t="s">
        <v>22</v>
      </c>
      <c r="D9613" t="s">
        <v>43</v>
      </c>
      <c r="E9613" t="s">
        <v>24</v>
      </c>
      <c r="F9613" t="s">
        <v>25</v>
      </c>
      <c r="G9613" t="s">
        <v>37</v>
      </c>
      <c r="H9613" t="s">
        <v>53</v>
      </c>
      <c r="I9613" t="s">
        <v>54</v>
      </c>
      <c r="J9613">
        <v>21</v>
      </c>
      <c r="K9613">
        <v>2500</v>
      </c>
      <c r="L9613">
        <v>1</v>
      </c>
      <c r="M9613">
        <v>51975</v>
      </c>
      <c r="N9613">
        <v>38616.22</v>
      </c>
      <c r="O9613">
        <v>13358.78</v>
      </c>
      <c r="P9613" t="s">
        <v>38</v>
      </c>
      <c r="Q9613" t="s">
        <v>90</v>
      </c>
      <c r="R9613" t="s">
        <v>73</v>
      </c>
      <c r="S9613">
        <f t="shared" si="300"/>
        <v>2024</v>
      </c>
      <c r="T9613">
        <f t="shared" si="301"/>
        <v>5</v>
      </c>
    </row>
    <row r="9614" spans="1:20" x14ac:dyDescent="0.3">
      <c r="A9614" s="1">
        <v>45420</v>
      </c>
      <c r="B9614" t="s">
        <v>10059</v>
      </c>
      <c r="C9614" t="s">
        <v>22</v>
      </c>
      <c r="D9614" t="s">
        <v>23</v>
      </c>
      <c r="E9614" t="s">
        <v>24</v>
      </c>
      <c r="F9614" t="s">
        <v>25</v>
      </c>
      <c r="G9614" t="s">
        <v>46</v>
      </c>
      <c r="H9614" t="s">
        <v>80</v>
      </c>
      <c r="I9614" t="s">
        <v>28</v>
      </c>
      <c r="J9614">
        <v>8</v>
      </c>
      <c r="K9614">
        <v>12000</v>
      </c>
      <c r="L9614">
        <v>12</v>
      </c>
      <c r="M9614">
        <v>84480</v>
      </c>
      <c r="N9614">
        <v>72191.08</v>
      </c>
      <c r="O9614">
        <v>12288.92</v>
      </c>
      <c r="P9614" t="s">
        <v>38</v>
      </c>
      <c r="Q9614" t="s">
        <v>47</v>
      </c>
      <c r="R9614" t="s">
        <v>73</v>
      </c>
      <c r="S9614">
        <f t="shared" si="300"/>
        <v>2024</v>
      </c>
      <c r="T9614">
        <f t="shared" si="301"/>
        <v>5</v>
      </c>
    </row>
    <row r="9615" spans="1:20" x14ac:dyDescent="0.3">
      <c r="A9615" s="1">
        <v>45421</v>
      </c>
      <c r="B9615" t="s">
        <v>10060</v>
      </c>
      <c r="C9615" t="s">
        <v>76</v>
      </c>
      <c r="D9615" t="s">
        <v>43</v>
      </c>
      <c r="E9615" t="s">
        <v>35</v>
      </c>
      <c r="F9615" t="s">
        <v>36</v>
      </c>
      <c r="G9615" t="s">
        <v>37</v>
      </c>
      <c r="H9615" t="s">
        <v>140</v>
      </c>
      <c r="I9615" t="s">
        <v>71</v>
      </c>
      <c r="J9615">
        <v>7</v>
      </c>
      <c r="K9615">
        <v>900</v>
      </c>
      <c r="L9615">
        <v>19</v>
      </c>
      <c r="M9615">
        <v>5103</v>
      </c>
      <c r="N9615">
        <v>4219.3999999999996</v>
      </c>
      <c r="O9615">
        <v>883.6</v>
      </c>
      <c r="P9615" t="s">
        <v>93</v>
      </c>
      <c r="Q9615" t="s">
        <v>47</v>
      </c>
      <c r="R9615" t="s">
        <v>86</v>
      </c>
      <c r="S9615">
        <f t="shared" si="300"/>
        <v>2024</v>
      </c>
      <c r="T9615">
        <f t="shared" si="301"/>
        <v>5</v>
      </c>
    </row>
    <row r="9616" spans="1:20" x14ac:dyDescent="0.3">
      <c r="A9616" s="1">
        <v>45422</v>
      </c>
      <c r="B9616" t="s">
        <v>10061</v>
      </c>
      <c r="C9616" t="s">
        <v>42</v>
      </c>
      <c r="D9616" t="s">
        <v>43</v>
      </c>
      <c r="E9616" t="s">
        <v>24</v>
      </c>
      <c r="F9616" t="s">
        <v>111</v>
      </c>
      <c r="G9616" t="s">
        <v>46</v>
      </c>
      <c r="H9616" t="s">
        <v>140</v>
      </c>
      <c r="I9616" t="s">
        <v>71</v>
      </c>
      <c r="J9616">
        <v>3</v>
      </c>
      <c r="K9616">
        <v>900</v>
      </c>
      <c r="L9616">
        <v>5</v>
      </c>
      <c r="M9616">
        <v>2565</v>
      </c>
      <c r="N9616">
        <v>2380.2600000000002</v>
      </c>
      <c r="O9616">
        <v>184.74</v>
      </c>
      <c r="P9616" t="s">
        <v>38</v>
      </c>
      <c r="Q9616" t="s">
        <v>30</v>
      </c>
      <c r="R9616" t="s">
        <v>123</v>
      </c>
      <c r="S9616">
        <f t="shared" si="300"/>
        <v>2024</v>
      </c>
      <c r="T9616">
        <f t="shared" si="301"/>
        <v>5</v>
      </c>
    </row>
    <row r="9617" spans="1:20" x14ac:dyDescent="0.3">
      <c r="A9617" s="1">
        <v>45423</v>
      </c>
      <c r="B9617" t="s">
        <v>10062</v>
      </c>
      <c r="C9617" t="s">
        <v>22</v>
      </c>
      <c r="D9617" t="s">
        <v>50</v>
      </c>
      <c r="E9617" t="s">
        <v>44</v>
      </c>
      <c r="F9617" t="s">
        <v>45</v>
      </c>
      <c r="G9617" t="s">
        <v>26</v>
      </c>
      <c r="H9617" t="s">
        <v>70</v>
      </c>
      <c r="I9617" t="s">
        <v>71</v>
      </c>
      <c r="J9617">
        <v>18</v>
      </c>
      <c r="K9617">
        <v>600</v>
      </c>
      <c r="L9617">
        <v>19</v>
      </c>
      <c r="M9617">
        <v>8748</v>
      </c>
      <c r="N9617">
        <v>7296.11</v>
      </c>
      <c r="O9617">
        <v>1451.89</v>
      </c>
      <c r="P9617" t="s">
        <v>93</v>
      </c>
      <c r="Q9617" t="s">
        <v>47</v>
      </c>
      <c r="R9617" t="s">
        <v>86</v>
      </c>
      <c r="S9617">
        <f t="shared" si="300"/>
        <v>2024</v>
      </c>
      <c r="T9617">
        <f t="shared" si="301"/>
        <v>5</v>
      </c>
    </row>
    <row r="9618" spans="1:20" x14ac:dyDescent="0.3">
      <c r="A9618" s="1">
        <v>45424</v>
      </c>
      <c r="B9618" t="s">
        <v>10063</v>
      </c>
      <c r="C9618" t="s">
        <v>34</v>
      </c>
      <c r="D9618" t="s">
        <v>23</v>
      </c>
      <c r="E9618" t="s">
        <v>24</v>
      </c>
      <c r="F9618" t="s">
        <v>25</v>
      </c>
      <c r="G9618" t="s">
        <v>85</v>
      </c>
      <c r="H9618" t="s">
        <v>132</v>
      </c>
      <c r="I9618" t="s">
        <v>28</v>
      </c>
      <c r="J9618">
        <v>22</v>
      </c>
      <c r="K9618">
        <v>3500</v>
      </c>
      <c r="L9618">
        <v>8</v>
      </c>
      <c r="M9618">
        <v>70840</v>
      </c>
      <c r="N9618">
        <v>51975.72</v>
      </c>
      <c r="O9618">
        <v>18864.28</v>
      </c>
      <c r="P9618" t="s">
        <v>72</v>
      </c>
      <c r="Q9618" t="s">
        <v>55</v>
      </c>
      <c r="R9618" t="s">
        <v>86</v>
      </c>
      <c r="S9618">
        <f t="shared" si="300"/>
        <v>2024</v>
      </c>
      <c r="T9618">
        <f t="shared" si="301"/>
        <v>5</v>
      </c>
    </row>
    <row r="9619" spans="1:20" x14ac:dyDescent="0.3">
      <c r="A9619" s="1">
        <v>45425</v>
      </c>
      <c r="B9619" t="s">
        <v>10064</v>
      </c>
      <c r="C9619" t="s">
        <v>58</v>
      </c>
      <c r="D9619" t="s">
        <v>23</v>
      </c>
      <c r="E9619" t="s">
        <v>35</v>
      </c>
      <c r="F9619" t="s">
        <v>36</v>
      </c>
      <c r="G9619" t="s">
        <v>37</v>
      </c>
      <c r="H9619" t="s">
        <v>80</v>
      </c>
      <c r="I9619" t="s">
        <v>28</v>
      </c>
      <c r="J9619">
        <v>18</v>
      </c>
      <c r="K9619">
        <v>12000</v>
      </c>
      <c r="L9619">
        <v>16</v>
      </c>
      <c r="M9619">
        <v>181440</v>
      </c>
      <c r="N9619">
        <v>170277.25</v>
      </c>
      <c r="O9619">
        <v>11162.75</v>
      </c>
      <c r="P9619" t="s">
        <v>72</v>
      </c>
      <c r="Q9619" t="s">
        <v>30</v>
      </c>
      <c r="R9619" t="s">
        <v>123</v>
      </c>
      <c r="S9619">
        <f t="shared" si="300"/>
        <v>2024</v>
      </c>
      <c r="T9619">
        <f t="shared" si="301"/>
        <v>5</v>
      </c>
    </row>
    <row r="9620" spans="1:20" x14ac:dyDescent="0.3">
      <c r="A9620" s="1">
        <v>45426</v>
      </c>
      <c r="B9620" t="s">
        <v>10065</v>
      </c>
      <c r="C9620" t="s">
        <v>64</v>
      </c>
      <c r="D9620" t="s">
        <v>23</v>
      </c>
      <c r="E9620" t="s">
        <v>44</v>
      </c>
      <c r="F9620" t="s">
        <v>89</v>
      </c>
      <c r="G9620" t="s">
        <v>46</v>
      </c>
      <c r="H9620" t="s">
        <v>140</v>
      </c>
      <c r="I9620" t="s">
        <v>71</v>
      </c>
      <c r="J9620">
        <v>7</v>
      </c>
      <c r="K9620">
        <v>900</v>
      </c>
      <c r="L9620">
        <v>2</v>
      </c>
      <c r="M9620">
        <v>6174</v>
      </c>
      <c r="N9620">
        <v>4583.12</v>
      </c>
      <c r="O9620">
        <v>1590.88</v>
      </c>
      <c r="P9620" t="s">
        <v>29</v>
      </c>
      <c r="Q9620" t="s">
        <v>90</v>
      </c>
      <c r="R9620" t="s">
        <v>81</v>
      </c>
      <c r="S9620">
        <f t="shared" si="300"/>
        <v>2024</v>
      </c>
      <c r="T9620">
        <f t="shared" si="301"/>
        <v>5</v>
      </c>
    </row>
    <row r="9621" spans="1:20" x14ac:dyDescent="0.3">
      <c r="A9621" s="1">
        <v>45427</v>
      </c>
      <c r="B9621" t="s">
        <v>10066</v>
      </c>
      <c r="C9621" t="s">
        <v>64</v>
      </c>
      <c r="D9621" t="s">
        <v>23</v>
      </c>
      <c r="E9621" t="s">
        <v>51</v>
      </c>
      <c r="F9621" t="s">
        <v>52</v>
      </c>
      <c r="G9621" t="s">
        <v>85</v>
      </c>
      <c r="H9621" t="s">
        <v>132</v>
      </c>
      <c r="I9621" t="s">
        <v>28</v>
      </c>
      <c r="J9621">
        <v>6</v>
      </c>
      <c r="K9621">
        <v>3500</v>
      </c>
      <c r="L9621">
        <v>6</v>
      </c>
      <c r="M9621">
        <v>19740</v>
      </c>
      <c r="N9621">
        <v>17344.400000000001</v>
      </c>
      <c r="O9621">
        <v>2395.6</v>
      </c>
      <c r="P9621" t="s">
        <v>93</v>
      </c>
      <c r="Q9621" t="s">
        <v>55</v>
      </c>
      <c r="R9621" t="s">
        <v>39</v>
      </c>
      <c r="S9621">
        <f t="shared" si="300"/>
        <v>2024</v>
      </c>
      <c r="T9621">
        <f t="shared" si="301"/>
        <v>5</v>
      </c>
    </row>
    <row r="9622" spans="1:20" x14ac:dyDescent="0.3">
      <c r="A9622" s="1">
        <v>45428</v>
      </c>
      <c r="B9622" t="s">
        <v>10067</v>
      </c>
      <c r="C9622" t="s">
        <v>108</v>
      </c>
      <c r="D9622" t="s">
        <v>50</v>
      </c>
      <c r="E9622" t="s">
        <v>35</v>
      </c>
      <c r="F9622" t="s">
        <v>36</v>
      </c>
      <c r="G9622" t="s">
        <v>85</v>
      </c>
      <c r="H9622" t="s">
        <v>132</v>
      </c>
      <c r="I9622" t="s">
        <v>28</v>
      </c>
      <c r="J9622">
        <v>19</v>
      </c>
      <c r="K9622">
        <v>3500</v>
      </c>
      <c r="L9622">
        <v>15</v>
      </c>
      <c r="M9622">
        <v>56525</v>
      </c>
      <c r="N9622">
        <v>52680.36</v>
      </c>
      <c r="O9622">
        <v>3844.64</v>
      </c>
      <c r="P9622" t="s">
        <v>38</v>
      </c>
      <c r="Q9622" t="s">
        <v>90</v>
      </c>
      <c r="R9622" t="s">
        <v>86</v>
      </c>
      <c r="S9622">
        <f t="shared" si="300"/>
        <v>2024</v>
      </c>
      <c r="T9622">
        <f t="shared" si="301"/>
        <v>5</v>
      </c>
    </row>
    <row r="9623" spans="1:20" x14ac:dyDescent="0.3">
      <c r="A9623" s="1">
        <v>45429</v>
      </c>
      <c r="B9623" t="s">
        <v>10068</v>
      </c>
      <c r="C9623" t="s">
        <v>34</v>
      </c>
      <c r="D9623" t="s">
        <v>50</v>
      </c>
      <c r="E9623" t="s">
        <v>35</v>
      </c>
      <c r="F9623" t="s">
        <v>36</v>
      </c>
      <c r="G9623" t="s">
        <v>26</v>
      </c>
      <c r="H9623" t="s">
        <v>59</v>
      </c>
      <c r="I9623" t="s">
        <v>60</v>
      </c>
      <c r="J9623">
        <v>11</v>
      </c>
      <c r="K9623">
        <v>4500</v>
      </c>
      <c r="L9623">
        <v>3</v>
      </c>
      <c r="M9623">
        <v>48015</v>
      </c>
      <c r="N9623">
        <v>36029.440000000002</v>
      </c>
      <c r="O9623">
        <v>11985.56</v>
      </c>
      <c r="P9623" t="s">
        <v>93</v>
      </c>
      <c r="Q9623" t="s">
        <v>55</v>
      </c>
      <c r="R9623" t="s">
        <v>123</v>
      </c>
      <c r="S9623">
        <f t="shared" si="300"/>
        <v>2024</v>
      </c>
      <c r="T9623">
        <f t="shared" si="301"/>
        <v>5</v>
      </c>
    </row>
    <row r="9624" spans="1:20" x14ac:dyDescent="0.3">
      <c r="A9624" s="1">
        <v>45430</v>
      </c>
      <c r="B9624" t="s">
        <v>10069</v>
      </c>
      <c r="C9624" t="s">
        <v>76</v>
      </c>
      <c r="D9624" t="s">
        <v>23</v>
      </c>
      <c r="E9624" t="s">
        <v>51</v>
      </c>
      <c r="F9624" t="s">
        <v>52</v>
      </c>
      <c r="G9624" t="s">
        <v>85</v>
      </c>
      <c r="H9624" t="s">
        <v>132</v>
      </c>
      <c r="I9624" t="s">
        <v>28</v>
      </c>
      <c r="J9624">
        <v>25</v>
      </c>
      <c r="K9624">
        <v>3500</v>
      </c>
      <c r="L9624">
        <v>12</v>
      </c>
      <c r="M9624">
        <v>77000</v>
      </c>
      <c r="N9624">
        <v>63322.81</v>
      </c>
      <c r="O9624">
        <v>13677.19</v>
      </c>
      <c r="P9624" t="s">
        <v>29</v>
      </c>
      <c r="Q9624" t="s">
        <v>30</v>
      </c>
      <c r="R9624" t="s">
        <v>81</v>
      </c>
      <c r="S9624">
        <f t="shared" si="300"/>
        <v>2024</v>
      </c>
      <c r="T9624">
        <f t="shared" si="301"/>
        <v>5</v>
      </c>
    </row>
    <row r="9625" spans="1:20" x14ac:dyDescent="0.3">
      <c r="A9625" s="1">
        <v>45431</v>
      </c>
      <c r="B9625" t="s">
        <v>10070</v>
      </c>
      <c r="C9625" t="s">
        <v>42</v>
      </c>
      <c r="D9625" t="s">
        <v>23</v>
      </c>
      <c r="E9625" t="s">
        <v>51</v>
      </c>
      <c r="F9625" t="s">
        <v>99</v>
      </c>
      <c r="G9625" t="s">
        <v>37</v>
      </c>
      <c r="H9625" t="s">
        <v>132</v>
      </c>
      <c r="I9625" t="s">
        <v>28</v>
      </c>
      <c r="J9625">
        <v>21</v>
      </c>
      <c r="K9625">
        <v>3500</v>
      </c>
      <c r="L9625">
        <v>3</v>
      </c>
      <c r="M9625">
        <v>71295</v>
      </c>
      <c r="N9625">
        <v>60316.52</v>
      </c>
      <c r="O9625">
        <v>10978.48</v>
      </c>
      <c r="P9625" t="s">
        <v>65</v>
      </c>
      <c r="Q9625" t="s">
        <v>55</v>
      </c>
      <c r="R9625" t="s">
        <v>86</v>
      </c>
      <c r="S9625">
        <f t="shared" si="300"/>
        <v>2024</v>
      </c>
      <c r="T9625">
        <f t="shared" si="301"/>
        <v>5</v>
      </c>
    </row>
    <row r="9626" spans="1:20" x14ac:dyDescent="0.3">
      <c r="A9626" s="1">
        <v>45432</v>
      </c>
      <c r="B9626" t="s">
        <v>10071</v>
      </c>
      <c r="C9626" t="s">
        <v>108</v>
      </c>
      <c r="D9626" t="s">
        <v>43</v>
      </c>
      <c r="E9626" t="s">
        <v>35</v>
      </c>
      <c r="F9626" t="s">
        <v>36</v>
      </c>
      <c r="G9626" t="s">
        <v>37</v>
      </c>
      <c r="H9626" t="s">
        <v>59</v>
      </c>
      <c r="I9626" t="s">
        <v>60</v>
      </c>
      <c r="J9626">
        <v>16</v>
      </c>
      <c r="K9626">
        <v>4500</v>
      </c>
      <c r="L9626">
        <v>6</v>
      </c>
      <c r="M9626">
        <v>67680</v>
      </c>
      <c r="N9626">
        <v>54527.8</v>
      </c>
      <c r="O9626">
        <v>13152.2</v>
      </c>
      <c r="P9626" t="s">
        <v>65</v>
      </c>
      <c r="Q9626" t="s">
        <v>55</v>
      </c>
      <c r="R9626" t="s">
        <v>102</v>
      </c>
      <c r="S9626">
        <f t="shared" si="300"/>
        <v>2024</v>
      </c>
      <c r="T9626">
        <f t="shared" si="301"/>
        <v>5</v>
      </c>
    </row>
    <row r="9627" spans="1:20" x14ac:dyDescent="0.3">
      <c r="A9627" s="1">
        <v>45433</v>
      </c>
      <c r="B9627" t="s">
        <v>10072</v>
      </c>
      <c r="C9627" t="s">
        <v>42</v>
      </c>
      <c r="D9627" t="s">
        <v>43</v>
      </c>
      <c r="E9627" t="s">
        <v>24</v>
      </c>
      <c r="F9627" t="s">
        <v>25</v>
      </c>
      <c r="G9627" t="s">
        <v>26</v>
      </c>
      <c r="H9627" t="s">
        <v>132</v>
      </c>
      <c r="I9627" t="s">
        <v>28</v>
      </c>
      <c r="J9627">
        <v>18</v>
      </c>
      <c r="K9627">
        <v>3500</v>
      </c>
      <c r="L9627">
        <v>3</v>
      </c>
      <c r="M9627">
        <v>61110</v>
      </c>
      <c r="N9627">
        <v>45442.97</v>
      </c>
      <c r="O9627">
        <v>15667.03</v>
      </c>
      <c r="P9627" t="s">
        <v>38</v>
      </c>
      <c r="Q9627" t="s">
        <v>30</v>
      </c>
      <c r="R9627" t="s">
        <v>86</v>
      </c>
      <c r="S9627">
        <f t="shared" si="300"/>
        <v>2024</v>
      </c>
      <c r="T9627">
        <f t="shared" si="301"/>
        <v>5</v>
      </c>
    </row>
    <row r="9628" spans="1:20" x14ac:dyDescent="0.3">
      <c r="A9628" s="1">
        <v>45434</v>
      </c>
      <c r="B9628" t="s">
        <v>10073</v>
      </c>
      <c r="C9628" t="s">
        <v>76</v>
      </c>
      <c r="D9628" t="s">
        <v>23</v>
      </c>
      <c r="E9628" t="s">
        <v>24</v>
      </c>
      <c r="F9628" t="s">
        <v>25</v>
      </c>
      <c r="G9628" t="s">
        <v>85</v>
      </c>
      <c r="H9628" t="s">
        <v>27</v>
      </c>
      <c r="I9628" t="s">
        <v>28</v>
      </c>
      <c r="J9628">
        <v>14</v>
      </c>
      <c r="K9628">
        <v>45000</v>
      </c>
      <c r="L9628">
        <v>4</v>
      </c>
      <c r="M9628">
        <v>604800</v>
      </c>
      <c r="N9628">
        <v>494980.85</v>
      </c>
      <c r="O9628">
        <v>109819.15</v>
      </c>
      <c r="P9628" t="s">
        <v>93</v>
      </c>
      <c r="Q9628" t="s">
        <v>30</v>
      </c>
      <c r="R9628" t="s">
        <v>73</v>
      </c>
      <c r="S9628">
        <f t="shared" si="300"/>
        <v>2024</v>
      </c>
      <c r="T9628">
        <f t="shared" si="301"/>
        <v>5</v>
      </c>
    </row>
    <row r="9629" spans="1:20" x14ac:dyDescent="0.3">
      <c r="A9629" s="1">
        <v>45435</v>
      </c>
      <c r="B9629" t="s">
        <v>10074</v>
      </c>
      <c r="C9629" t="s">
        <v>22</v>
      </c>
      <c r="D9629" t="s">
        <v>43</v>
      </c>
      <c r="E9629" t="s">
        <v>24</v>
      </c>
      <c r="F9629" t="s">
        <v>111</v>
      </c>
      <c r="G9629" t="s">
        <v>37</v>
      </c>
      <c r="H9629" t="s">
        <v>140</v>
      </c>
      <c r="I9629" t="s">
        <v>71</v>
      </c>
      <c r="J9629">
        <v>17</v>
      </c>
      <c r="K9629">
        <v>900</v>
      </c>
      <c r="L9629">
        <v>13</v>
      </c>
      <c r="M9629">
        <v>13311</v>
      </c>
      <c r="N9629">
        <v>10865.56</v>
      </c>
      <c r="O9629">
        <v>2445.44</v>
      </c>
      <c r="P9629" t="s">
        <v>72</v>
      </c>
      <c r="Q9629" t="s">
        <v>90</v>
      </c>
      <c r="R9629" t="s">
        <v>123</v>
      </c>
      <c r="S9629">
        <f t="shared" si="300"/>
        <v>2024</v>
      </c>
      <c r="T9629">
        <f t="shared" si="301"/>
        <v>5</v>
      </c>
    </row>
    <row r="9630" spans="1:20" x14ac:dyDescent="0.3">
      <c r="A9630" s="1">
        <v>45436</v>
      </c>
      <c r="B9630" t="s">
        <v>10075</v>
      </c>
      <c r="C9630" t="s">
        <v>64</v>
      </c>
      <c r="D9630" t="s">
        <v>43</v>
      </c>
      <c r="E9630" t="s">
        <v>35</v>
      </c>
      <c r="F9630" t="s">
        <v>36</v>
      </c>
      <c r="G9630" t="s">
        <v>37</v>
      </c>
      <c r="H9630" t="s">
        <v>140</v>
      </c>
      <c r="I9630" t="s">
        <v>71</v>
      </c>
      <c r="J9630">
        <v>22</v>
      </c>
      <c r="K9630">
        <v>900</v>
      </c>
      <c r="L9630">
        <v>10</v>
      </c>
      <c r="M9630">
        <v>17820</v>
      </c>
      <c r="N9630">
        <v>16282.65</v>
      </c>
      <c r="O9630">
        <v>1537.35</v>
      </c>
      <c r="P9630" t="s">
        <v>93</v>
      </c>
      <c r="Q9630" t="s">
        <v>30</v>
      </c>
      <c r="R9630" t="s">
        <v>39</v>
      </c>
      <c r="S9630">
        <f t="shared" si="300"/>
        <v>2024</v>
      </c>
      <c r="T9630">
        <f t="shared" si="301"/>
        <v>5</v>
      </c>
    </row>
    <row r="9631" spans="1:20" x14ac:dyDescent="0.3">
      <c r="A9631" s="1">
        <v>45437</v>
      </c>
      <c r="B9631" t="s">
        <v>10076</v>
      </c>
      <c r="C9631" t="s">
        <v>137</v>
      </c>
      <c r="D9631" t="s">
        <v>50</v>
      </c>
      <c r="E9631" t="s">
        <v>24</v>
      </c>
      <c r="F9631" t="s">
        <v>69</v>
      </c>
      <c r="G9631" t="s">
        <v>46</v>
      </c>
      <c r="H9631" t="s">
        <v>70</v>
      </c>
      <c r="I9631" t="s">
        <v>71</v>
      </c>
      <c r="J9631">
        <v>10</v>
      </c>
      <c r="K9631">
        <v>600</v>
      </c>
      <c r="L9631">
        <v>19</v>
      </c>
      <c r="M9631">
        <v>4860</v>
      </c>
      <c r="N9631">
        <v>3977.96</v>
      </c>
      <c r="O9631">
        <v>882.04</v>
      </c>
      <c r="P9631" t="s">
        <v>93</v>
      </c>
      <c r="Q9631" t="s">
        <v>55</v>
      </c>
      <c r="R9631" t="s">
        <v>31</v>
      </c>
      <c r="S9631">
        <f t="shared" si="300"/>
        <v>2024</v>
      </c>
      <c r="T9631">
        <f t="shared" si="301"/>
        <v>5</v>
      </c>
    </row>
    <row r="9632" spans="1:20" x14ac:dyDescent="0.3">
      <c r="A9632" s="1">
        <v>45438</v>
      </c>
      <c r="B9632" t="s">
        <v>10077</v>
      </c>
      <c r="C9632" t="s">
        <v>137</v>
      </c>
      <c r="D9632" t="s">
        <v>50</v>
      </c>
      <c r="E9632" t="s">
        <v>35</v>
      </c>
      <c r="F9632" t="s">
        <v>36</v>
      </c>
      <c r="G9632" t="s">
        <v>26</v>
      </c>
      <c r="H9632" t="s">
        <v>53</v>
      </c>
      <c r="I9632" t="s">
        <v>54</v>
      </c>
      <c r="J9632">
        <v>17</v>
      </c>
      <c r="K9632">
        <v>2500</v>
      </c>
      <c r="L9632">
        <v>3</v>
      </c>
      <c r="M9632">
        <v>41225</v>
      </c>
      <c r="N9632">
        <v>37465.49</v>
      </c>
      <c r="O9632">
        <v>3759.51</v>
      </c>
      <c r="P9632" t="s">
        <v>29</v>
      </c>
      <c r="Q9632" t="s">
        <v>90</v>
      </c>
      <c r="R9632" t="s">
        <v>81</v>
      </c>
      <c r="S9632">
        <f t="shared" si="300"/>
        <v>2024</v>
      </c>
      <c r="T9632">
        <f t="shared" si="301"/>
        <v>5</v>
      </c>
    </row>
    <row r="9633" spans="1:20" x14ac:dyDescent="0.3">
      <c r="A9633" s="1">
        <v>45439</v>
      </c>
      <c r="B9633" t="s">
        <v>10078</v>
      </c>
      <c r="C9633" t="s">
        <v>98</v>
      </c>
      <c r="D9633" t="s">
        <v>23</v>
      </c>
      <c r="E9633" t="s">
        <v>51</v>
      </c>
      <c r="F9633" t="s">
        <v>77</v>
      </c>
      <c r="G9633" t="s">
        <v>26</v>
      </c>
      <c r="H9633" t="s">
        <v>27</v>
      </c>
      <c r="I9633" t="s">
        <v>28</v>
      </c>
      <c r="J9633">
        <v>15</v>
      </c>
      <c r="K9633">
        <v>45000</v>
      </c>
      <c r="L9633">
        <v>15</v>
      </c>
      <c r="M9633">
        <v>573750</v>
      </c>
      <c r="N9633">
        <v>498062.99</v>
      </c>
      <c r="O9633">
        <v>75687.009999999995</v>
      </c>
      <c r="P9633" t="s">
        <v>29</v>
      </c>
      <c r="Q9633" t="s">
        <v>55</v>
      </c>
      <c r="R9633" t="s">
        <v>61</v>
      </c>
      <c r="S9633">
        <f t="shared" si="300"/>
        <v>2024</v>
      </c>
      <c r="T9633">
        <f t="shared" si="301"/>
        <v>5</v>
      </c>
    </row>
    <row r="9634" spans="1:20" x14ac:dyDescent="0.3">
      <c r="A9634" s="1">
        <v>45440</v>
      </c>
      <c r="B9634" t="s">
        <v>10079</v>
      </c>
      <c r="C9634" t="s">
        <v>98</v>
      </c>
      <c r="D9634" t="s">
        <v>23</v>
      </c>
      <c r="E9634" t="s">
        <v>24</v>
      </c>
      <c r="F9634" t="s">
        <v>111</v>
      </c>
      <c r="G9634" t="s">
        <v>26</v>
      </c>
      <c r="H9634" t="s">
        <v>80</v>
      </c>
      <c r="I9634" t="s">
        <v>28</v>
      </c>
      <c r="J9634">
        <v>13</v>
      </c>
      <c r="K9634">
        <v>12000</v>
      </c>
      <c r="L9634">
        <v>12</v>
      </c>
      <c r="M9634">
        <v>137280</v>
      </c>
      <c r="N9634">
        <v>124142.53</v>
      </c>
      <c r="O9634">
        <v>13137.47</v>
      </c>
      <c r="P9634" t="s">
        <v>72</v>
      </c>
      <c r="Q9634" t="s">
        <v>30</v>
      </c>
      <c r="R9634" t="s">
        <v>81</v>
      </c>
      <c r="S9634">
        <f t="shared" si="300"/>
        <v>2024</v>
      </c>
      <c r="T9634">
        <f t="shared" si="301"/>
        <v>5</v>
      </c>
    </row>
    <row r="9635" spans="1:20" x14ac:dyDescent="0.3">
      <c r="A9635" s="1">
        <v>45441</v>
      </c>
      <c r="B9635" t="s">
        <v>10080</v>
      </c>
      <c r="C9635" t="s">
        <v>76</v>
      </c>
      <c r="D9635" t="s">
        <v>23</v>
      </c>
      <c r="E9635" t="s">
        <v>24</v>
      </c>
      <c r="F9635" t="s">
        <v>69</v>
      </c>
      <c r="G9635" t="s">
        <v>37</v>
      </c>
      <c r="H9635" t="s">
        <v>59</v>
      </c>
      <c r="I9635" t="s">
        <v>60</v>
      </c>
      <c r="J9635">
        <v>2</v>
      </c>
      <c r="K9635">
        <v>4500</v>
      </c>
      <c r="L9635">
        <v>1</v>
      </c>
      <c r="M9635">
        <v>8910</v>
      </c>
      <c r="N9635">
        <v>8096.94</v>
      </c>
      <c r="O9635">
        <v>813.06</v>
      </c>
      <c r="P9635" t="s">
        <v>93</v>
      </c>
      <c r="Q9635" t="s">
        <v>55</v>
      </c>
      <c r="R9635" t="s">
        <v>86</v>
      </c>
      <c r="S9635">
        <f t="shared" si="300"/>
        <v>2024</v>
      </c>
      <c r="T9635">
        <f t="shared" si="301"/>
        <v>5</v>
      </c>
    </row>
    <row r="9636" spans="1:20" x14ac:dyDescent="0.3">
      <c r="A9636" s="1">
        <v>45442</v>
      </c>
      <c r="B9636" t="s">
        <v>10081</v>
      </c>
      <c r="C9636" t="s">
        <v>68</v>
      </c>
      <c r="D9636" t="s">
        <v>50</v>
      </c>
      <c r="E9636" t="s">
        <v>44</v>
      </c>
      <c r="F9636" t="s">
        <v>89</v>
      </c>
      <c r="G9636" t="s">
        <v>46</v>
      </c>
      <c r="H9636" t="s">
        <v>132</v>
      </c>
      <c r="I9636" t="s">
        <v>28</v>
      </c>
      <c r="J9636">
        <v>15</v>
      </c>
      <c r="K9636">
        <v>3500</v>
      </c>
      <c r="L9636">
        <v>11</v>
      </c>
      <c r="M9636">
        <v>46725</v>
      </c>
      <c r="N9636">
        <v>41006.75</v>
      </c>
      <c r="O9636">
        <v>5718.25</v>
      </c>
      <c r="P9636" t="s">
        <v>72</v>
      </c>
      <c r="Q9636" t="s">
        <v>55</v>
      </c>
      <c r="R9636" t="s">
        <v>123</v>
      </c>
      <c r="S9636">
        <f t="shared" si="300"/>
        <v>2024</v>
      </c>
      <c r="T9636">
        <f t="shared" si="301"/>
        <v>5</v>
      </c>
    </row>
    <row r="9637" spans="1:20" x14ac:dyDescent="0.3">
      <c r="A9637" s="1">
        <v>45443</v>
      </c>
      <c r="B9637" t="s">
        <v>10082</v>
      </c>
      <c r="C9637" t="s">
        <v>42</v>
      </c>
      <c r="D9637" t="s">
        <v>43</v>
      </c>
      <c r="E9637" t="s">
        <v>35</v>
      </c>
      <c r="F9637" t="s">
        <v>36</v>
      </c>
      <c r="G9637" t="s">
        <v>37</v>
      </c>
      <c r="H9637" t="s">
        <v>59</v>
      </c>
      <c r="I9637" t="s">
        <v>60</v>
      </c>
      <c r="J9637">
        <v>8</v>
      </c>
      <c r="K9637">
        <v>4500</v>
      </c>
      <c r="L9637">
        <v>4</v>
      </c>
      <c r="M9637">
        <v>34560</v>
      </c>
      <c r="N9637">
        <v>27334.59</v>
      </c>
      <c r="O9637">
        <v>7225.41</v>
      </c>
      <c r="P9637" t="s">
        <v>65</v>
      </c>
      <c r="Q9637" t="s">
        <v>90</v>
      </c>
      <c r="R9637" t="s">
        <v>123</v>
      </c>
      <c r="S9637">
        <f t="shared" si="300"/>
        <v>2024</v>
      </c>
      <c r="T9637">
        <f t="shared" si="301"/>
        <v>5</v>
      </c>
    </row>
    <row r="9638" spans="1:20" x14ac:dyDescent="0.3">
      <c r="A9638" s="1">
        <v>45444</v>
      </c>
      <c r="B9638" t="s">
        <v>10083</v>
      </c>
      <c r="C9638" t="s">
        <v>137</v>
      </c>
      <c r="D9638" t="s">
        <v>23</v>
      </c>
      <c r="E9638" t="s">
        <v>51</v>
      </c>
      <c r="F9638" t="s">
        <v>192</v>
      </c>
      <c r="G9638" t="s">
        <v>46</v>
      </c>
      <c r="H9638" t="s">
        <v>27</v>
      </c>
      <c r="I9638" t="s">
        <v>28</v>
      </c>
      <c r="J9638">
        <v>10</v>
      </c>
      <c r="K9638">
        <v>45000</v>
      </c>
      <c r="L9638">
        <v>18</v>
      </c>
      <c r="M9638">
        <v>369000</v>
      </c>
      <c r="N9638">
        <v>333375.51</v>
      </c>
      <c r="O9638">
        <v>35624.49</v>
      </c>
      <c r="P9638" t="s">
        <v>29</v>
      </c>
      <c r="Q9638" t="s">
        <v>55</v>
      </c>
      <c r="R9638" t="s">
        <v>102</v>
      </c>
      <c r="S9638">
        <f t="shared" si="300"/>
        <v>2024</v>
      </c>
      <c r="T9638">
        <f t="shared" si="301"/>
        <v>6</v>
      </c>
    </row>
    <row r="9639" spans="1:20" x14ac:dyDescent="0.3">
      <c r="A9639" s="1">
        <v>45445</v>
      </c>
      <c r="B9639" t="s">
        <v>10084</v>
      </c>
      <c r="C9639" t="s">
        <v>68</v>
      </c>
      <c r="D9639" t="s">
        <v>43</v>
      </c>
      <c r="E9639" t="s">
        <v>44</v>
      </c>
      <c r="F9639" t="s">
        <v>45</v>
      </c>
      <c r="G9639" t="s">
        <v>26</v>
      </c>
      <c r="H9639" t="s">
        <v>132</v>
      </c>
      <c r="I9639" t="s">
        <v>28</v>
      </c>
      <c r="J9639">
        <v>16</v>
      </c>
      <c r="K9639">
        <v>3500</v>
      </c>
      <c r="L9639">
        <v>1</v>
      </c>
      <c r="M9639">
        <v>55440</v>
      </c>
      <c r="N9639">
        <v>47313.94</v>
      </c>
      <c r="O9639">
        <v>8126.06</v>
      </c>
      <c r="P9639" t="s">
        <v>65</v>
      </c>
      <c r="Q9639" t="s">
        <v>90</v>
      </c>
      <c r="R9639" t="s">
        <v>73</v>
      </c>
      <c r="S9639">
        <f t="shared" si="300"/>
        <v>2024</v>
      </c>
      <c r="T9639">
        <f t="shared" si="301"/>
        <v>6</v>
      </c>
    </row>
    <row r="9640" spans="1:20" x14ac:dyDescent="0.3">
      <c r="A9640" s="1">
        <v>45446</v>
      </c>
      <c r="B9640" t="s">
        <v>10085</v>
      </c>
      <c r="C9640" t="s">
        <v>22</v>
      </c>
      <c r="D9640" t="s">
        <v>23</v>
      </c>
      <c r="E9640" t="s">
        <v>35</v>
      </c>
      <c r="F9640" t="s">
        <v>36</v>
      </c>
      <c r="G9640" t="s">
        <v>26</v>
      </c>
      <c r="H9640" t="s">
        <v>132</v>
      </c>
      <c r="I9640" t="s">
        <v>28</v>
      </c>
      <c r="J9640">
        <v>10</v>
      </c>
      <c r="K9640">
        <v>3500</v>
      </c>
      <c r="L9640">
        <v>18</v>
      </c>
      <c r="M9640">
        <v>28700</v>
      </c>
      <c r="N9640">
        <v>26138.58</v>
      </c>
      <c r="O9640">
        <v>2561.42</v>
      </c>
      <c r="P9640" t="s">
        <v>38</v>
      </c>
      <c r="Q9640" t="s">
        <v>47</v>
      </c>
      <c r="R9640" t="s">
        <v>61</v>
      </c>
      <c r="S9640">
        <f t="shared" si="300"/>
        <v>2024</v>
      </c>
      <c r="T9640">
        <f t="shared" si="301"/>
        <v>6</v>
      </c>
    </row>
    <row r="9641" spans="1:20" x14ac:dyDescent="0.3">
      <c r="A9641" s="1">
        <v>45447</v>
      </c>
      <c r="B9641" t="s">
        <v>10086</v>
      </c>
      <c r="C9641" t="s">
        <v>22</v>
      </c>
      <c r="D9641" t="s">
        <v>43</v>
      </c>
      <c r="E9641" t="s">
        <v>44</v>
      </c>
      <c r="F9641" t="s">
        <v>89</v>
      </c>
      <c r="G9641" t="s">
        <v>46</v>
      </c>
      <c r="H9641" t="s">
        <v>120</v>
      </c>
      <c r="I9641" t="s">
        <v>28</v>
      </c>
      <c r="J9641">
        <v>25</v>
      </c>
      <c r="K9641">
        <v>15000</v>
      </c>
      <c r="L9641">
        <v>12</v>
      </c>
      <c r="M9641">
        <v>330000</v>
      </c>
      <c r="N9641">
        <v>245718.47</v>
      </c>
      <c r="O9641">
        <v>84281.53</v>
      </c>
      <c r="P9641" t="s">
        <v>93</v>
      </c>
      <c r="Q9641" t="s">
        <v>55</v>
      </c>
      <c r="R9641" t="s">
        <v>31</v>
      </c>
      <c r="S9641">
        <f t="shared" si="300"/>
        <v>2024</v>
      </c>
      <c r="T9641">
        <f t="shared" si="301"/>
        <v>6</v>
      </c>
    </row>
    <row r="9642" spans="1:20" x14ac:dyDescent="0.3">
      <c r="A9642" s="1">
        <v>45448</v>
      </c>
      <c r="B9642" t="s">
        <v>10087</v>
      </c>
      <c r="C9642" t="s">
        <v>84</v>
      </c>
      <c r="D9642" t="s">
        <v>50</v>
      </c>
      <c r="E9642" t="s">
        <v>24</v>
      </c>
      <c r="F9642" t="s">
        <v>25</v>
      </c>
      <c r="G9642" t="s">
        <v>26</v>
      </c>
      <c r="H9642" t="s">
        <v>140</v>
      </c>
      <c r="I9642" t="s">
        <v>71</v>
      </c>
      <c r="J9642">
        <v>19</v>
      </c>
      <c r="K9642">
        <v>900</v>
      </c>
      <c r="L9642">
        <v>9</v>
      </c>
      <c r="M9642">
        <v>15561</v>
      </c>
      <c r="N9642">
        <v>13064.13</v>
      </c>
      <c r="O9642">
        <v>2496.87</v>
      </c>
      <c r="P9642" t="s">
        <v>29</v>
      </c>
      <c r="Q9642" t="s">
        <v>47</v>
      </c>
      <c r="R9642" t="s">
        <v>39</v>
      </c>
      <c r="S9642">
        <f t="shared" si="300"/>
        <v>2024</v>
      </c>
      <c r="T9642">
        <f t="shared" si="301"/>
        <v>6</v>
      </c>
    </row>
    <row r="9643" spans="1:20" x14ac:dyDescent="0.3">
      <c r="A9643" s="1">
        <v>45449</v>
      </c>
      <c r="B9643" t="s">
        <v>10088</v>
      </c>
      <c r="C9643" t="s">
        <v>143</v>
      </c>
      <c r="D9643" t="s">
        <v>23</v>
      </c>
      <c r="E9643" t="s">
        <v>44</v>
      </c>
      <c r="F9643" t="s">
        <v>89</v>
      </c>
      <c r="G9643" t="s">
        <v>37</v>
      </c>
      <c r="H9643" t="s">
        <v>120</v>
      </c>
      <c r="I9643" t="s">
        <v>28</v>
      </c>
      <c r="J9643">
        <v>6</v>
      </c>
      <c r="K9643">
        <v>15000</v>
      </c>
      <c r="L9643">
        <v>1</v>
      </c>
      <c r="M9643">
        <v>89100</v>
      </c>
      <c r="N9643">
        <v>74489.31</v>
      </c>
      <c r="O9643">
        <v>14610.69</v>
      </c>
      <c r="P9643" t="s">
        <v>93</v>
      </c>
      <c r="Q9643" t="s">
        <v>55</v>
      </c>
      <c r="R9643" t="s">
        <v>102</v>
      </c>
      <c r="S9643">
        <f t="shared" si="300"/>
        <v>2024</v>
      </c>
      <c r="T9643">
        <f t="shared" si="301"/>
        <v>6</v>
      </c>
    </row>
    <row r="9644" spans="1:20" x14ac:dyDescent="0.3">
      <c r="A9644" s="1">
        <v>45450</v>
      </c>
      <c r="B9644" t="s">
        <v>10089</v>
      </c>
      <c r="C9644" t="s">
        <v>68</v>
      </c>
      <c r="D9644" t="s">
        <v>43</v>
      </c>
      <c r="E9644" t="s">
        <v>35</v>
      </c>
      <c r="F9644" t="s">
        <v>36</v>
      </c>
      <c r="G9644" t="s">
        <v>85</v>
      </c>
      <c r="H9644" t="s">
        <v>132</v>
      </c>
      <c r="I9644" t="s">
        <v>28</v>
      </c>
      <c r="J9644">
        <v>5</v>
      </c>
      <c r="K9644">
        <v>3500</v>
      </c>
      <c r="L9644">
        <v>6</v>
      </c>
      <c r="M9644">
        <v>16450</v>
      </c>
      <c r="N9644">
        <v>12449.01</v>
      </c>
      <c r="O9644">
        <v>4000.99</v>
      </c>
      <c r="P9644" t="s">
        <v>29</v>
      </c>
      <c r="Q9644" t="s">
        <v>47</v>
      </c>
      <c r="R9644" t="s">
        <v>123</v>
      </c>
      <c r="S9644">
        <f t="shared" si="300"/>
        <v>2024</v>
      </c>
      <c r="T9644">
        <f t="shared" si="301"/>
        <v>6</v>
      </c>
    </row>
    <row r="9645" spans="1:20" x14ac:dyDescent="0.3">
      <c r="A9645" s="1">
        <v>45451</v>
      </c>
      <c r="B9645" t="s">
        <v>10090</v>
      </c>
      <c r="C9645" t="s">
        <v>42</v>
      </c>
      <c r="D9645" t="s">
        <v>50</v>
      </c>
      <c r="E9645" t="s">
        <v>35</v>
      </c>
      <c r="F9645" t="s">
        <v>36</v>
      </c>
      <c r="G9645" t="s">
        <v>37</v>
      </c>
      <c r="H9645" t="s">
        <v>120</v>
      </c>
      <c r="I9645" t="s">
        <v>28</v>
      </c>
      <c r="J9645">
        <v>19</v>
      </c>
      <c r="K9645">
        <v>15000</v>
      </c>
      <c r="L9645">
        <v>17</v>
      </c>
      <c r="M9645">
        <v>236550</v>
      </c>
      <c r="N9645">
        <v>200610.58</v>
      </c>
      <c r="O9645">
        <v>35939.42</v>
      </c>
      <c r="P9645" t="s">
        <v>29</v>
      </c>
      <c r="Q9645" t="s">
        <v>90</v>
      </c>
      <c r="R9645" t="s">
        <v>123</v>
      </c>
      <c r="S9645">
        <f t="shared" si="300"/>
        <v>2024</v>
      </c>
      <c r="T9645">
        <f t="shared" si="301"/>
        <v>6</v>
      </c>
    </row>
    <row r="9646" spans="1:20" x14ac:dyDescent="0.3">
      <c r="A9646" s="1">
        <v>45452</v>
      </c>
      <c r="B9646" t="s">
        <v>10091</v>
      </c>
      <c r="C9646" t="s">
        <v>98</v>
      </c>
      <c r="D9646" t="s">
        <v>43</v>
      </c>
      <c r="E9646" t="s">
        <v>44</v>
      </c>
      <c r="F9646" t="s">
        <v>45</v>
      </c>
      <c r="G9646" t="s">
        <v>26</v>
      </c>
      <c r="H9646" t="s">
        <v>132</v>
      </c>
      <c r="I9646" t="s">
        <v>28</v>
      </c>
      <c r="J9646">
        <v>11</v>
      </c>
      <c r="K9646">
        <v>3500</v>
      </c>
      <c r="L9646">
        <v>8</v>
      </c>
      <c r="M9646">
        <v>35420</v>
      </c>
      <c r="N9646">
        <v>29801.08</v>
      </c>
      <c r="O9646">
        <v>5618.92</v>
      </c>
      <c r="P9646" t="s">
        <v>72</v>
      </c>
      <c r="Q9646" t="s">
        <v>47</v>
      </c>
      <c r="R9646" t="s">
        <v>81</v>
      </c>
      <c r="S9646">
        <f t="shared" si="300"/>
        <v>2024</v>
      </c>
      <c r="T9646">
        <f t="shared" si="301"/>
        <v>6</v>
      </c>
    </row>
    <row r="9647" spans="1:20" x14ac:dyDescent="0.3">
      <c r="A9647" s="1">
        <v>45453</v>
      </c>
      <c r="B9647" t="s">
        <v>10092</v>
      </c>
      <c r="C9647" t="s">
        <v>137</v>
      </c>
      <c r="D9647" t="s">
        <v>43</v>
      </c>
      <c r="E9647" t="s">
        <v>44</v>
      </c>
      <c r="F9647" t="s">
        <v>89</v>
      </c>
      <c r="G9647" t="s">
        <v>46</v>
      </c>
      <c r="H9647" t="s">
        <v>70</v>
      </c>
      <c r="I9647" t="s">
        <v>71</v>
      </c>
      <c r="J9647">
        <v>3</v>
      </c>
      <c r="K9647">
        <v>600</v>
      </c>
      <c r="L9647">
        <v>12</v>
      </c>
      <c r="M9647">
        <v>1584</v>
      </c>
      <c r="N9647">
        <v>1353.6</v>
      </c>
      <c r="O9647">
        <v>230.4</v>
      </c>
      <c r="P9647" t="s">
        <v>29</v>
      </c>
      <c r="Q9647" t="s">
        <v>90</v>
      </c>
      <c r="R9647" t="s">
        <v>31</v>
      </c>
      <c r="S9647">
        <f t="shared" si="300"/>
        <v>2024</v>
      </c>
      <c r="T9647">
        <f t="shared" si="301"/>
        <v>6</v>
      </c>
    </row>
    <row r="9648" spans="1:20" x14ac:dyDescent="0.3">
      <c r="A9648" s="1">
        <v>45454</v>
      </c>
      <c r="B9648" t="s">
        <v>10093</v>
      </c>
      <c r="C9648" t="s">
        <v>58</v>
      </c>
      <c r="D9648" t="s">
        <v>23</v>
      </c>
      <c r="E9648" t="s">
        <v>24</v>
      </c>
      <c r="F9648" t="s">
        <v>111</v>
      </c>
      <c r="G9648" t="s">
        <v>26</v>
      </c>
      <c r="H9648" t="s">
        <v>27</v>
      </c>
      <c r="I9648" t="s">
        <v>28</v>
      </c>
      <c r="J9648">
        <v>8</v>
      </c>
      <c r="K9648">
        <v>45000</v>
      </c>
      <c r="L9648">
        <v>13</v>
      </c>
      <c r="M9648">
        <v>313200</v>
      </c>
      <c r="N9648">
        <v>269520.44</v>
      </c>
      <c r="O9648">
        <v>43679.56</v>
      </c>
      <c r="P9648" t="s">
        <v>65</v>
      </c>
      <c r="Q9648" t="s">
        <v>47</v>
      </c>
      <c r="R9648" t="s">
        <v>31</v>
      </c>
      <c r="S9648">
        <f t="shared" si="300"/>
        <v>2024</v>
      </c>
      <c r="T9648">
        <f t="shared" si="301"/>
        <v>6</v>
      </c>
    </row>
    <row r="9649" spans="1:20" x14ac:dyDescent="0.3">
      <c r="A9649" s="1">
        <v>45455</v>
      </c>
      <c r="B9649" t="s">
        <v>10094</v>
      </c>
      <c r="C9649" t="s">
        <v>58</v>
      </c>
      <c r="D9649" t="s">
        <v>50</v>
      </c>
      <c r="E9649" t="s">
        <v>44</v>
      </c>
      <c r="F9649" t="s">
        <v>89</v>
      </c>
      <c r="G9649" t="s">
        <v>46</v>
      </c>
      <c r="H9649" t="s">
        <v>27</v>
      </c>
      <c r="I9649" t="s">
        <v>28</v>
      </c>
      <c r="J9649">
        <v>21</v>
      </c>
      <c r="K9649">
        <v>45000</v>
      </c>
      <c r="L9649">
        <v>5</v>
      </c>
      <c r="M9649">
        <v>897750</v>
      </c>
      <c r="N9649">
        <v>776202.7</v>
      </c>
      <c r="O9649">
        <v>121547.3</v>
      </c>
      <c r="P9649" t="s">
        <v>72</v>
      </c>
      <c r="Q9649" t="s">
        <v>30</v>
      </c>
      <c r="R9649" t="s">
        <v>86</v>
      </c>
      <c r="S9649">
        <f t="shared" si="300"/>
        <v>2024</v>
      </c>
      <c r="T9649">
        <f t="shared" si="301"/>
        <v>6</v>
      </c>
    </row>
    <row r="9650" spans="1:20" x14ac:dyDescent="0.3">
      <c r="A9650" s="1">
        <v>45456</v>
      </c>
      <c r="B9650" t="s">
        <v>10095</v>
      </c>
      <c r="C9650" t="s">
        <v>34</v>
      </c>
      <c r="D9650" t="s">
        <v>43</v>
      </c>
      <c r="E9650" t="s">
        <v>24</v>
      </c>
      <c r="F9650" t="s">
        <v>111</v>
      </c>
      <c r="G9650" t="s">
        <v>85</v>
      </c>
      <c r="H9650" t="s">
        <v>70</v>
      </c>
      <c r="I9650" t="s">
        <v>71</v>
      </c>
      <c r="J9650">
        <v>11</v>
      </c>
      <c r="K9650">
        <v>600</v>
      </c>
      <c r="L9650">
        <v>2</v>
      </c>
      <c r="M9650">
        <v>6468</v>
      </c>
      <c r="N9650">
        <v>5540.65</v>
      </c>
      <c r="O9650">
        <v>927.35</v>
      </c>
      <c r="P9650" t="s">
        <v>29</v>
      </c>
      <c r="Q9650" t="s">
        <v>55</v>
      </c>
      <c r="R9650" t="s">
        <v>61</v>
      </c>
      <c r="S9650">
        <f t="shared" si="300"/>
        <v>2024</v>
      </c>
      <c r="T9650">
        <f t="shared" si="301"/>
        <v>6</v>
      </c>
    </row>
    <row r="9651" spans="1:20" x14ac:dyDescent="0.3">
      <c r="A9651" s="1">
        <v>45457</v>
      </c>
      <c r="B9651" t="s">
        <v>10096</v>
      </c>
      <c r="C9651" t="s">
        <v>84</v>
      </c>
      <c r="D9651" t="s">
        <v>23</v>
      </c>
      <c r="E9651" t="s">
        <v>24</v>
      </c>
      <c r="F9651" t="s">
        <v>69</v>
      </c>
      <c r="G9651" t="s">
        <v>46</v>
      </c>
      <c r="H9651" t="s">
        <v>132</v>
      </c>
      <c r="I9651" t="s">
        <v>28</v>
      </c>
      <c r="J9651">
        <v>10</v>
      </c>
      <c r="K9651">
        <v>3500</v>
      </c>
      <c r="L9651">
        <v>0</v>
      </c>
      <c r="M9651">
        <v>35000</v>
      </c>
      <c r="N9651">
        <v>28275.67</v>
      </c>
      <c r="O9651">
        <v>6724.33</v>
      </c>
      <c r="P9651" t="s">
        <v>38</v>
      </c>
      <c r="Q9651" t="s">
        <v>90</v>
      </c>
      <c r="R9651" t="s">
        <v>61</v>
      </c>
      <c r="S9651">
        <f t="shared" si="300"/>
        <v>2024</v>
      </c>
      <c r="T9651">
        <f t="shared" si="301"/>
        <v>6</v>
      </c>
    </row>
    <row r="9652" spans="1:20" x14ac:dyDescent="0.3">
      <c r="A9652" s="1">
        <v>45458</v>
      </c>
      <c r="B9652" t="s">
        <v>10097</v>
      </c>
      <c r="C9652" t="s">
        <v>22</v>
      </c>
      <c r="D9652" t="s">
        <v>50</v>
      </c>
      <c r="E9652" t="s">
        <v>44</v>
      </c>
      <c r="F9652" t="s">
        <v>89</v>
      </c>
      <c r="G9652" t="s">
        <v>26</v>
      </c>
      <c r="H9652" t="s">
        <v>27</v>
      </c>
      <c r="I9652" t="s">
        <v>28</v>
      </c>
      <c r="J9652">
        <v>20</v>
      </c>
      <c r="K9652">
        <v>45000</v>
      </c>
      <c r="L9652">
        <v>11</v>
      </c>
      <c r="M9652">
        <v>801000</v>
      </c>
      <c r="N9652">
        <v>733563.38</v>
      </c>
      <c r="O9652">
        <v>67436.62</v>
      </c>
      <c r="P9652" t="s">
        <v>72</v>
      </c>
      <c r="Q9652" t="s">
        <v>30</v>
      </c>
      <c r="R9652" t="s">
        <v>39</v>
      </c>
      <c r="S9652">
        <f t="shared" si="300"/>
        <v>2024</v>
      </c>
      <c r="T9652">
        <f t="shared" si="301"/>
        <v>6</v>
      </c>
    </row>
    <row r="9653" spans="1:20" x14ac:dyDescent="0.3">
      <c r="A9653" s="1">
        <v>45459</v>
      </c>
      <c r="B9653" t="s">
        <v>10098</v>
      </c>
      <c r="C9653" t="s">
        <v>143</v>
      </c>
      <c r="D9653" t="s">
        <v>50</v>
      </c>
      <c r="E9653" t="s">
        <v>51</v>
      </c>
      <c r="F9653" t="s">
        <v>192</v>
      </c>
      <c r="G9653" t="s">
        <v>46</v>
      </c>
      <c r="H9653" t="s">
        <v>140</v>
      </c>
      <c r="I9653" t="s">
        <v>71</v>
      </c>
      <c r="J9653">
        <v>11</v>
      </c>
      <c r="K9653">
        <v>900</v>
      </c>
      <c r="L9653">
        <v>11</v>
      </c>
      <c r="M9653">
        <v>8811</v>
      </c>
      <c r="N9653">
        <v>6648.8</v>
      </c>
      <c r="O9653">
        <v>2162.1999999999998</v>
      </c>
      <c r="P9653" t="s">
        <v>65</v>
      </c>
      <c r="Q9653" t="s">
        <v>90</v>
      </c>
      <c r="R9653" t="s">
        <v>39</v>
      </c>
      <c r="S9653">
        <f t="shared" si="300"/>
        <v>2024</v>
      </c>
      <c r="T9653">
        <f t="shared" si="301"/>
        <v>6</v>
      </c>
    </row>
    <row r="9654" spans="1:20" x14ac:dyDescent="0.3">
      <c r="A9654" s="1">
        <v>45460</v>
      </c>
      <c r="B9654" t="s">
        <v>10099</v>
      </c>
      <c r="C9654" t="s">
        <v>34</v>
      </c>
      <c r="D9654" t="s">
        <v>50</v>
      </c>
      <c r="E9654" t="s">
        <v>35</v>
      </c>
      <c r="F9654" t="s">
        <v>36</v>
      </c>
      <c r="G9654" t="s">
        <v>37</v>
      </c>
      <c r="H9654" t="s">
        <v>80</v>
      </c>
      <c r="I9654" t="s">
        <v>28</v>
      </c>
      <c r="J9654">
        <v>12</v>
      </c>
      <c r="K9654">
        <v>12000</v>
      </c>
      <c r="L9654">
        <v>19</v>
      </c>
      <c r="M9654">
        <v>116640</v>
      </c>
      <c r="N9654">
        <v>103303.24</v>
      </c>
      <c r="O9654">
        <v>13336.76</v>
      </c>
      <c r="P9654" t="s">
        <v>29</v>
      </c>
      <c r="Q9654" t="s">
        <v>55</v>
      </c>
      <c r="R9654" t="s">
        <v>73</v>
      </c>
      <c r="S9654">
        <f t="shared" si="300"/>
        <v>2024</v>
      </c>
      <c r="T9654">
        <f t="shared" si="301"/>
        <v>6</v>
      </c>
    </row>
    <row r="9655" spans="1:20" x14ac:dyDescent="0.3">
      <c r="A9655" s="1">
        <v>45461</v>
      </c>
      <c r="B9655" t="s">
        <v>10100</v>
      </c>
      <c r="C9655" t="s">
        <v>98</v>
      </c>
      <c r="D9655" t="s">
        <v>23</v>
      </c>
      <c r="E9655" t="s">
        <v>44</v>
      </c>
      <c r="F9655" t="s">
        <v>89</v>
      </c>
      <c r="G9655" t="s">
        <v>37</v>
      </c>
      <c r="H9655" t="s">
        <v>140</v>
      </c>
      <c r="I9655" t="s">
        <v>71</v>
      </c>
      <c r="J9655">
        <v>16</v>
      </c>
      <c r="K9655">
        <v>900</v>
      </c>
      <c r="L9655">
        <v>16</v>
      </c>
      <c r="M9655">
        <v>12096</v>
      </c>
      <c r="N9655">
        <v>10379.67</v>
      </c>
      <c r="O9655">
        <v>1716.33</v>
      </c>
      <c r="P9655" t="s">
        <v>93</v>
      </c>
      <c r="Q9655" t="s">
        <v>30</v>
      </c>
      <c r="R9655" t="s">
        <v>86</v>
      </c>
      <c r="S9655">
        <f t="shared" si="300"/>
        <v>2024</v>
      </c>
      <c r="T9655">
        <f t="shared" si="301"/>
        <v>6</v>
      </c>
    </row>
    <row r="9656" spans="1:20" x14ac:dyDescent="0.3">
      <c r="A9656" s="1">
        <v>45462</v>
      </c>
      <c r="B9656" t="s">
        <v>10101</v>
      </c>
      <c r="C9656" t="s">
        <v>42</v>
      </c>
      <c r="D9656" t="s">
        <v>50</v>
      </c>
      <c r="E9656" t="s">
        <v>51</v>
      </c>
      <c r="F9656" t="s">
        <v>99</v>
      </c>
      <c r="G9656" t="s">
        <v>46</v>
      </c>
      <c r="H9656" t="s">
        <v>70</v>
      </c>
      <c r="I9656" t="s">
        <v>71</v>
      </c>
      <c r="J9656">
        <v>2</v>
      </c>
      <c r="K9656">
        <v>600</v>
      </c>
      <c r="L9656">
        <v>14</v>
      </c>
      <c r="M9656">
        <v>1032</v>
      </c>
      <c r="N9656">
        <v>796.68</v>
      </c>
      <c r="O9656">
        <v>235.32</v>
      </c>
      <c r="P9656" t="s">
        <v>72</v>
      </c>
      <c r="Q9656" t="s">
        <v>55</v>
      </c>
      <c r="R9656" t="s">
        <v>81</v>
      </c>
      <c r="S9656">
        <f t="shared" si="300"/>
        <v>2024</v>
      </c>
      <c r="T9656">
        <f t="shared" si="301"/>
        <v>6</v>
      </c>
    </row>
    <row r="9657" spans="1:20" x14ac:dyDescent="0.3">
      <c r="A9657" s="1">
        <v>45463</v>
      </c>
      <c r="B9657" t="s">
        <v>10102</v>
      </c>
      <c r="C9657" t="s">
        <v>84</v>
      </c>
      <c r="D9657" t="s">
        <v>50</v>
      </c>
      <c r="E9657" t="s">
        <v>44</v>
      </c>
      <c r="F9657" t="s">
        <v>45</v>
      </c>
      <c r="G9657" t="s">
        <v>85</v>
      </c>
      <c r="H9657" t="s">
        <v>132</v>
      </c>
      <c r="I9657" t="s">
        <v>28</v>
      </c>
      <c r="J9657">
        <v>23</v>
      </c>
      <c r="K9657">
        <v>3500</v>
      </c>
      <c r="L9657">
        <v>3</v>
      </c>
      <c r="M9657">
        <v>78085</v>
      </c>
      <c r="N9657">
        <v>57625.38</v>
      </c>
      <c r="O9657">
        <v>20459.62</v>
      </c>
      <c r="P9657" t="s">
        <v>72</v>
      </c>
      <c r="Q9657" t="s">
        <v>55</v>
      </c>
      <c r="R9657" t="s">
        <v>102</v>
      </c>
      <c r="S9657">
        <f t="shared" si="300"/>
        <v>2024</v>
      </c>
      <c r="T9657">
        <f t="shared" si="301"/>
        <v>6</v>
      </c>
    </row>
    <row r="9658" spans="1:20" x14ac:dyDescent="0.3">
      <c r="A9658" s="1">
        <v>45464</v>
      </c>
      <c r="B9658" t="s">
        <v>10103</v>
      </c>
      <c r="C9658" t="s">
        <v>98</v>
      </c>
      <c r="D9658" t="s">
        <v>43</v>
      </c>
      <c r="E9658" t="s">
        <v>51</v>
      </c>
      <c r="F9658" t="s">
        <v>52</v>
      </c>
      <c r="G9658" t="s">
        <v>37</v>
      </c>
      <c r="H9658" t="s">
        <v>80</v>
      </c>
      <c r="I9658" t="s">
        <v>28</v>
      </c>
      <c r="J9658">
        <v>5</v>
      </c>
      <c r="K9658">
        <v>12000</v>
      </c>
      <c r="L9658">
        <v>0</v>
      </c>
      <c r="M9658">
        <v>60000</v>
      </c>
      <c r="N9658">
        <v>51207.67</v>
      </c>
      <c r="O9658">
        <v>8792.33</v>
      </c>
      <c r="P9658" t="s">
        <v>65</v>
      </c>
      <c r="Q9658" t="s">
        <v>30</v>
      </c>
      <c r="R9658" t="s">
        <v>31</v>
      </c>
      <c r="S9658">
        <f t="shared" si="300"/>
        <v>2024</v>
      </c>
      <c r="T9658">
        <f t="shared" si="301"/>
        <v>6</v>
      </c>
    </row>
    <row r="9659" spans="1:20" x14ac:dyDescent="0.3">
      <c r="A9659" s="1">
        <v>45465</v>
      </c>
      <c r="B9659" t="s">
        <v>10104</v>
      </c>
      <c r="C9659" t="s">
        <v>68</v>
      </c>
      <c r="D9659" t="s">
        <v>43</v>
      </c>
      <c r="E9659" t="s">
        <v>44</v>
      </c>
      <c r="F9659" t="s">
        <v>45</v>
      </c>
      <c r="G9659" t="s">
        <v>26</v>
      </c>
      <c r="H9659" t="s">
        <v>53</v>
      </c>
      <c r="I9659" t="s">
        <v>54</v>
      </c>
      <c r="J9659">
        <v>4</v>
      </c>
      <c r="K9659">
        <v>2500</v>
      </c>
      <c r="L9659">
        <v>12</v>
      </c>
      <c r="M9659">
        <v>8800</v>
      </c>
      <c r="N9659">
        <v>7119.42</v>
      </c>
      <c r="O9659">
        <v>1680.58</v>
      </c>
      <c r="P9659" t="s">
        <v>29</v>
      </c>
      <c r="Q9659" t="s">
        <v>90</v>
      </c>
      <c r="R9659" t="s">
        <v>86</v>
      </c>
      <c r="S9659">
        <f t="shared" si="300"/>
        <v>2024</v>
      </c>
      <c r="T9659">
        <f t="shared" si="301"/>
        <v>6</v>
      </c>
    </row>
    <row r="9660" spans="1:20" x14ac:dyDescent="0.3">
      <c r="A9660" s="1">
        <v>45466</v>
      </c>
      <c r="B9660" t="s">
        <v>10105</v>
      </c>
      <c r="C9660" t="s">
        <v>58</v>
      </c>
      <c r="D9660" t="s">
        <v>50</v>
      </c>
      <c r="E9660" t="s">
        <v>35</v>
      </c>
      <c r="F9660" t="s">
        <v>36</v>
      </c>
      <c r="G9660" t="s">
        <v>37</v>
      </c>
      <c r="H9660" t="s">
        <v>140</v>
      </c>
      <c r="I9660" t="s">
        <v>71</v>
      </c>
      <c r="J9660">
        <v>7</v>
      </c>
      <c r="K9660">
        <v>900</v>
      </c>
      <c r="L9660">
        <v>0</v>
      </c>
      <c r="M9660">
        <v>6300</v>
      </c>
      <c r="N9660">
        <v>5142.3900000000003</v>
      </c>
      <c r="O9660">
        <v>1157.6099999999999</v>
      </c>
      <c r="P9660" t="s">
        <v>65</v>
      </c>
      <c r="Q9660" t="s">
        <v>47</v>
      </c>
      <c r="R9660" t="s">
        <v>31</v>
      </c>
      <c r="S9660">
        <f t="shared" si="300"/>
        <v>2024</v>
      </c>
      <c r="T9660">
        <f t="shared" si="301"/>
        <v>6</v>
      </c>
    </row>
    <row r="9661" spans="1:20" x14ac:dyDescent="0.3">
      <c r="A9661" s="1">
        <v>45467</v>
      </c>
      <c r="B9661" t="s">
        <v>10106</v>
      </c>
      <c r="C9661" t="s">
        <v>137</v>
      </c>
      <c r="D9661" t="s">
        <v>43</v>
      </c>
      <c r="E9661" t="s">
        <v>44</v>
      </c>
      <c r="F9661" t="s">
        <v>89</v>
      </c>
      <c r="G9661" t="s">
        <v>37</v>
      </c>
      <c r="H9661" t="s">
        <v>80</v>
      </c>
      <c r="I9661" t="s">
        <v>28</v>
      </c>
      <c r="J9661">
        <v>9</v>
      </c>
      <c r="K9661">
        <v>12000</v>
      </c>
      <c r="L9661">
        <v>7</v>
      </c>
      <c r="M9661">
        <v>100440</v>
      </c>
      <c r="N9661">
        <v>78117.899999999994</v>
      </c>
      <c r="O9661">
        <v>22322.1</v>
      </c>
      <c r="P9661" t="s">
        <v>29</v>
      </c>
      <c r="Q9661" t="s">
        <v>55</v>
      </c>
      <c r="R9661" t="s">
        <v>81</v>
      </c>
      <c r="S9661">
        <f t="shared" si="300"/>
        <v>2024</v>
      </c>
      <c r="T9661">
        <f t="shared" si="301"/>
        <v>6</v>
      </c>
    </row>
    <row r="9662" spans="1:20" x14ac:dyDescent="0.3">
      <c r="A9662" s="1">
        <v>45468</v>
      </c>
      <c r="B9662" t="s">
        <v>10107</v>
      </c>
      <c r="C9662" t="s">
        <v>22</v>
      </c>
      <c r="D9662" t="s">
        <v>50</v>
      </c>
      <c r="E9662" t="s">
        <v>24</v>
      </c>
      <c r="F9662" t="s">
        <v>111</v>
      </c>
      <c r="G9662" t="s">
        <v>46</v>
      </c>
      <c r="H9662" t="s">
        <v>140</v>
      </c>
      <c r="I9662" t="s">
        <v>71</v>
      </c>
      <c r="J9662">
        <v>18</v>
      </c>
      <c r="K9662">
        <v>900</v>
      </c>
      <c r="L9662">
        <v>3</v>
      </c>
      <c r="M9662">
        <v>15714</v>
      </c>
      <c r="N9662">
        <v>12591.52</v>
      </c>
      <c r="O9662">
        <v>3122.48</v>
      </c>
      <c r="P9662" t="s">
        <v>29</v>
      </c>
      <c r="Q9662" t="s">
        <v>47</v>
      </c>
      <c r="R9662" t="s">
        <v>31</v>
      </c>
      <c r="S9662">
        <f t="shared" si="300"/>
        <v>2024</v>
      </c>
      <c r="T9662">
        <f t="shared" si="301"/>
        <v>6</v>
      </c>
    </row>
    <row r="9663" spans="1:20" x14ac:dyDescent="0.3">
      <c r="A9663" s="1">
        <v>45469</v>
      </c>
      <c r="B9663" t="s">
        <v>10108</v>
      </c>
      <c r="C9663" t="s">
        <v>143</v>
      </c>
      <c r="D9663" t="s">
        <v>43</v>
      </c>
      <c r="E9663" t="s">
        <v>35</v>
      </c>
      <c r="F9663" t="s">
        <v>36</v>
      </c>
      <c r="G9663" t="s">
        <v>85</v>
      </c>
      <c r="H9663" t="s">
        <v>70</v>
      </c>
      <c r="I9663" t="s">
        <v>71</v>
      </c>
      <c r="J9663">
        <v>2</v>
      </c>
      <c r="K9663">
        <v>600</v>
      </c>
      <c r="L9663">
        <v>14</v>
      </c>
      <c r="M9663">
        <v>1032</v>
      </c>
      <c r="N9663">
        <v>783.25</v>
      </c>
      <c r="O9663">
        <v>248.75</v>
      </c>
      <c r="P9663" t="s">
        <v>93</v>
      </c>
      <c r="Q9663" t="s">
        <v>90</v>
      </c>
      <c r="R9663" t="s">
        <v>81</v>
      </c>
      <c r="S9663">
        <f t="shared" si="300"/>
        <v>2024</v>
      </c>
      <c r="T9663">
        <f t="shared" si="301"/>
        <v>6</v>
      </c>
    </row>
    <row r="9664" spans="1:20" x14ac:dyDescent="0.3">
      <c r="A9664" s="1">
        <v>45470</v>
      </c>
      <c r="B9664" t="s">
        <v>10109</v>
      </c>
      <c r="C9664" t="s">
        <v>98</v>
      </c>
      <c r="D9664" t="s">
        <v>43</v>
      </c>
      <c r="E9664" t="s">
        <v>35</v>
      </c>
      <c r="F9664" t="s">
        <v>36</v>
      </c>
      <c r="G9664" t="s">
        <v>26</v>
      </c>
      <c r="H9664" t="s">
        <v>132</v>
      </c>
      <c r="I9664" t="s">
        <v>28</v>
      </c>
      <c r="J9664">
        <v>11</v>
      </c>
      <c r="K9664">
        <v>3500</v>
      </c>
      <c r="L9664">
        <v>15</v>
      </c>
      <c r="M9664">
        <v>32725</v>
      </c>
      <c r="N9664">
        <v>24046.38</v>
      </c>
      <c r="O9664">
        <v>8678.6200000000008</v>
      </c>
      <c r="P9664" t="s">
        <v>29</v>
      </c>
      <c r="Q9664" t="s">
        <v>30</v>
      </c>
      <c r="R9664" t="s">
        <v>73</v>
      </c>
      <c r="S9664">
        <f t="shared" si="300"/>
        <v>2024</v>
      </c>
      <c r="T9664">
        <f t="shared" si="301"/>
        <v>6</v>
      </c>
    </row>
    <row r="9665" spans="1:20" x14ac:dyDescent="0.3">
      <c r="A9665" s="1">
        <v>45471</v>
      </c>
      <c r="B9665" t="s">
        <v>10110</v>
      </c>
      <c r="C9665" t="s">
        <v>64</v>
      </c>
      <c r="D9665" t="s">
        <v>50</v>
      </c>
      <c r="E9665" t="s">
        <v>51</v>
      </c>
      <c r="F9665" t="s">
        <v>99</v>
      </c>
      <c r="G9665" t="s">
        <v>26</v>
      </c>
      <c r="H9665" t="s">
        <v>140</v>
      </c>
      <c r="I9665" t="s">
        <v>71</v>
      </c>
      <c r="J9665">
        <v>23</v>
      </c>
      <c r="K9665">
        <v>900</v>
      </c>
      <c r="L9665">
        <v>5</v>
      </c>
      <c r="M9665">
        <v>19665</v>
      </c>
      <c r="N9665">
        <v>18161.61</v>
      </c>
      <c r="O9665">
        <v>1503.39</v>
      </c>
      <c r="P9665" t="s">
        <v>93</v>
      </c>
      <c r="Q9665" t="s">
        <v>47</v>
      </c>
      <c r="R9665" t="s">
        <v>81</v>
      </c>
      <c r="S9665">
        <f t="shared" si="300"/>
        <v>2024</v>
      </c>
      <c r="T9665">
        <f t="shared" si="301"/>
        <v>6</v>
      </c>
    </row>
    <row r="9666" spans="1:20" x14ac:dyDescent="0.3">
      <c r="A9666" s="1">
        <v>45472</v>
      </c>
      <c r="B9666" t="s">
        <v>10111</v>
      </c>
      <c r="C9666" t="s">
        <v>143</v>
      </c>
      <c r="D9666" t="s">
        <v>43</v>
      </c>
      <c r="E9666" t="s">
        <v>35</v>
      </c>
      <c r="F9666" t="s">
        <v>36</v>
      </c>
      <c r="G9666" t="s">
        <v>85</v>
      </c>
      <c r="H9666" t="s">
        <v>59</v>
      </c>
      <c r="I9666" t="s">
        <v>60</v>
      </c>
      <c r="J9666">
        <v>20</v>
      </c>
      <c r="K9666">
        <v>4500</v>
      </c>
      <c r="L9666">
        <v>6</v>
      </c>
      <c r="M9666">
        <v>84600</v>
      </c>
      <c r="N9666">
        <v>74933.570000000007</v>
      </c>
      <c r="O9666">
        <v>9666.43</v>
      </c>
      <c r="P9666" t="s">
        <v>29</v>
      </c>
      <c r="Q9666" t="s">
        <v>55</v>
      </c>
      <c r="R9666" t="s">
        <v>61</v>
      </c>
      <c r="S9666">
        <f t="shared" si="300"/>
        <v>2024</v>
      </c>
      <c r="T9666">
        <f t="shared" si="301"/>
        <v>6</v>
      </c>
    </row>
    <row r="9667" spans="1:20" x14ac:dyDescent="0.3">
      <c r="A9667" s="1">
        <v>45473</v>
      </c>
      <c r="B9667" t="s">
        <v>10112</v>
      </c>
      <c r="C9667" t="s">
        <v>108</v>
      </c>
      <c r="D9667" t="s">
        <v>43</v>
      </c>
      <c r="E9667" t="s">
        <v>44</v>
      </c>
      <c r="F9667" t="s">
        <v>45</v>
      </c>
      <c r="G9667" t="s">
        <v>85</v>
      </c>
      <c r="H9667" t="s">
        <v>120</v>
      </c>
      <c r="I9667" t="s">
        <v>28</v>
      </c>
      <c r="J9667">
        <v>12</v>
      </c>
      <c r="K9667">
        <v>15000</v>
      </c>
      <c r="L9667">
        <v>15</v>
      </c>
      <c r="M9667">
        <v>153000</v>
      </c>
      <c r="N9667">
        <v>140943.94</v>
      </c>
      <c r="O9667">
        <v>12056.06</v>
      </c>
      <c r="P9667" t="s">
        <v>29</v>
      </c>
      <c r="Q9667" t="s">
        <v>55</v>
      </c>
      <c r="R9667" t="s">
        <v>123</v>
      </c>
      <c r="S9667">
        <f t="shared" ref="S9667:S9730" si="302">YEAR(A9667)</f>
        <v>2024</v>
      </c>
      <c r="T9667">
        <f t="shared" si="301"/>
        <v>6</v>
      </c>
    </row>
    <row r="9668" spans="1:20" x14ac:dyDescent="0.3">
      <c r="A9668" s="1">
        <v>45474</v>
      </c>
      <c r="B9668" t="s">
        <v>10113</v>
      </c>
      <c r="C9668" t="s">
        <v>22</v>
      </c>
      <c r="D9668" t="s">
        <v>43</v>
      </c>
      <c r="E9668" t="s">
        <v>44</v>
      </c>
      <c r="F9668" t="s">
        <v>45</v>
      </c>
      <c r="G9668" t="s">
        <v>85</v>
      </c>
      <c r="H9668" t="s">
        <v>120</v>
      </c>
      <c r="I9668" t="s">
        <v>28</v>
      </c>
      <c r="J9668">
        <v>7</v>
      </c>
      <c r="K9668">
        <v>15000</v>
      </c>
      <c r="L9668">
        <v>1</v>
      </c>
      <c r="M9668">
        <v>103950</v>
      </c>
      <c r="N9668">
        <v>78669.88</v>
      </c>
      <c r="O9668">
        <v>25280.12</v>
      </c>
      <c r="P9668" t="s">
        <v>65</v>
      </c>
      <c r="Q9668" t="s">
        <v>55</v>
      </c>
      <c r="R9668" t="s">
        <v>102</v>
      </c>
      <c r="S9668">
        <f t="shared" si="302"/>
        <v>2024</v>
      </c>
      <c r="T9668">
        <f t="shared" ref="T9668:T9731" si="303">MONTH(A9668)</f>
        <v>7</v>
      </c>
    </row>
    <row r="9669" spans="1:20" x14ac:dyDescent="0.3">
      <c r="A9669" s="1">
        <v>45475</v>
      </c>
      <c r="B9669" t="s">
        <v>10114</v>
      </c>
      <c r="C9669" t="s">
        <v>76</v>
      </c>
      <c r="D9669" t="s">
        <v>43</v>
      </c>
      <c r="E9669" t="s">
        <v>44</v>
      </c>
      <c r="F9669" t="s">
        <v>45</v>
      </c>
      <c r="G9669" t="s">
        <v>26</v>
      </c>
      <c r="H9669" t="s">
        <v>120</v>
      </c>
      <c r="I9669" t="s">
        <v>28</v>
      </c>
      <c r="J9669">
        <v>10</v>
      </c>
      <c r="K9669">
        <v>15000</v>
      </c>
      <c r="L9669">
        <v>20</v>
      </c>
      <c r="M9669">
        <v>120000</v>
      </c>
      <c r="N9669">
        <v>91350.25</v>
      </c>
      <c r="O9669">
        <v>28649.75</v>
      </c>
      <c r="P9669" t="s">
        <v>29</v>
      </c>
      <c r="Q9669" t="s">
        <v>90</v>
      </c>
      <c r="R9669" t="s">
        <v>123</v>
      </c>
      <c r="S9669">
        <f t="shared" si="302"/>
        <v>2024</v>
      </c>
      <c r="T9669">
        <f t="shared" si="303"/>
        <v>7</v>
      </c>
    </row>
    <row r="9670" spans="1:20" x14ac:dyDescent="0.3">
      <c r="A9670" s="1">
        <v>45476</v>
      </c>
      <c r="B9670" t="s">
        <v>10115</v>
      </c>
      <c r="C9670" t="s">
        <v>76</v>
      </c>
      <c r="D9670" t="s">
        <v>50</v>
      </c>
      <c r="E9670" t="s">
        <v>35</v>
      </c>
      <c r="F9670" t="s">
        <v>36</v>
      </c>
      <c r="G9670" t="s">
        <v>46</v>
      </c>
      <c r="H9670" t="s">
        <v>132</v>
      </c>
      <c r="I9670" t="s">
        <v>28</v>
      </c>
      <c r="J9670">
        <v>4</v>
      </c>
      <c r="K9670">
        <v>3500</v>
      </c>
      <c r="L9670">
        <v>2</v>
      </c>
      <c r="M9670">
        <v>13720</v>
      </c>
      <c r="N9670">
        <v>10736.33</v>
      </c>
      <c r="O9670">
        <v>2983.67</v>
      </c>
      <c r="P9670" t="s">
        <v>72</v>
      </c>
      <c r="Q9670" t="s">
        <v>90</v>
      </c>
      <c r="R9670" t="s">
        <v>86</v>
      </c>
      <c r="S9670">
        <f t="shared" si="302"/>
        <v>2024</v>
      </c>
      <c r="T9670">
        <f t="shared" si="303"/>
        <v>7</v>
      </c>
    </row>
    <row r="9671" spans="1:20" x14ac:dyDescent="0.3">
      <c r="A9671" s="1">
        <v>45477</v>
      </c>
      <c r="B9671" t="s">
        <v>10116</v>
      </c>
      <c r="C9671" t="s">
        <v>34</v>
      </c>
      <c r="D9671" t="s">
        <v>23</v>
      </c>
      <c r="E9671" t="s">
        <v>35</v>
      </c>
      <c r="F9671" t="s">
        <v>36</v>
      </c>
      <c r="G9671" t="s">
        <v>46</v>
      </c>
      <c r="H9671" t="s">
        <v>140</v>
      </c>
      <c r="I9671" t="s">
        <v>71</v>
      </c>
      <c r="J9671">
        <v>16</v>
      </c>
      <c r="K9671">
        <v>900</v>
      </c>
      <c r="L9671">
        <v>8</v>
      </c>
      <c r="M9671">
        <v>13248</v>
      </c>
      <c r="N9671">
        <v>12307.62</v>
      </c>
      <c r="O9671">
        <v>940.38</v>
      </c>
      <c r="P9671" t="s">
        <v>29</v>
      </c>
      <c r="Q9671" t="s">
        <v>47</v>
      </c>
      <c r="R9671" t="s">
        <v>102</v>
      </c>
      <c r="S9671">
        <f t="shared" si="302"/>
        <v>2024</v>
      </c>
      <c r="T9671">
        <f t="shared" si="303"/>
        <v>7</v>
      </c>
    </row>
    <row r="9672" spans="1:20" x14ac:dyDescent="0.3">
      <c r="A9672" s="1">
        <v>45478</v>
      </c>
      <c r="B9672" t="s">
        <v>10117</v>
      </c>
      <c r="C9672" t="s">
        <v>108</v>
      </c>
      <c r="D9672" t="s">
        <v>43</v>
      </c>
      <c r="E9672" t="s">
        <v>24</v>
      </c>
      <c r="F9672" t="s">
        <v>111</v>
      </c>
      <c r="G9672" t="s">
        <v>85</v>
      </c>
      <c r="H9672" t="s">
        <v>70</v>
      </c>
      <c r="I9672" t="s">
        <v>71</v>
      </c>
      <c r="J9672">
        <v>4</v>
      </c>
      <c r="K9672">
        <v>600</v>
      </c>
      <c r="L9672">
        <v>10</v>
      </c>
      <c r="M9672">
        <v>2160</v>
      </c>
      <c r="N9672">
        <v>1705.13</v>
      </c>
      <c r="O9672">
        <v>454.87</v>
      </c>
      <c r="P9672" t="s">
        <v>29</v>
      </c>
      <c r="Q9672" t="s">
        <v>55</v>
      </c>
      <c r="R9672" t="s">
        <v>86</v>
      </c>
      <c r="S9672">
        <f t="shared" si="302"/>
        <v>2024</v>
      </c>
      <c r="T9672">
        <f t="shared" si="303"/>
        <v>7</v>
      </c>
    </row>
    <row r="9673" spans="1:20" x14ac:dyDescent="0.3">
      <c r="A9673" s="1">
        <v>45479</v>
      </c>
      <c r="B9673" t="s">
        <v>10118</v>
      </c>
      <c r="C9673" t="s">
        <v>143</v>
      </c>
      <c r="D9673" t="s">
        <v>50</v>
      </c>
      <c r="E9673" t="s">
        <v>24</v>
      </c>
      <c r="F9673" t="s">
        <v>69</v>
      </c>
      <c r="G9673" t="s">
        <v>46</v>
      </c>
      <c r="H9673" t="s">
        <v>140</v>
      </c>
      <c r="I9673" t="s">
        <v>71</v>
      </c>
      <c r="J9673">
        <v>2</v>
      </c>
      <c r="K9673">
        <v>900</v>
      </c>
      <c r="L9673">
        <v>4</v>
      </c>
      <c r="M9673">
        <v>1728</v>
      </c>
      <c r="N9673">
        <v>1590.2</v>
      </c>
      <c r="O9673">
        <v>137.80000000000001</v>
      </c>
      <c r="P9673" t="s">
        <v>93</v>
      </c>
      <c r="Q9673" t="s">
        <v>90</v>
      </c>
      <c r="R9673" t="s">
        <v>81</v>
      </c>
      <c r="S9673">
        <f t="shared" si="302"/>
        <v>2024</v>
      </c>
      <c r="T9673">
        <f t="shared" si="303"/>
        <v>7</v>
      </c>
    </row>
    <row r="9674" spans="1:20" x14ac:dyDescent="0.3">
      <c r="A9674" s="1">
        <v>45480</v>
      </c>
      <c r="B9674" t="s">
        <v>10119</v>
      </c>
      <c r="C9674" t="s">
        <v>42</v>
      </c>
      <c r="D9674" t="s">
        <v>23</v>
      </c>
      <c r="E9674" t="s">
        <v>51</v>
      </c>
      <c r="F9674" t="s">
        <v>192</v>
      </c>
      <c r="G9674" t="s">
        <v>37</v>
      </c>
      <c r="H9674" t="s">
        <v>53</v>
      </c>
      <c r="I9674" t="s">
        <v>54</v>
      </c>
      <c r="J9674">
        <v>7</v>
      </c>
      <c r="K9674">
        <v>2500</v>
      </c>
      <c r="L9674">
        <v>15</v>
      </c>
      <c r="M9674">
        <v>14875</v>
      </c>
      <c r="N9674">
        <v>12050.6</v>
      </c>
      <c r="O9674">
        <v>2824.4</v>
      </c>
      <c r="P9674" t="s">
        <v>29</v>
      </c>
      <c r="Q9674" t="s">
        <v>30</v>
      </c>
      <c r="R9674" t="s">
        <v>123</v>
      </c>
      <c r="S9674">
        <f t="shared" si="302"/>
        <v>2024</v>
      </c>
      <c r="T9674">
        <f t="shared" si="303"/>
        <v>7</v>
      </c>
    </row>
    <row r="9675" spans="1:20" x14ac:dyDescent="0.3">
      <c r="A9675" s="1">
        <v>45481</v>
      </c>
      <c r="B9675" t="s">
        <v>10120</v>
      </c>
      <c r="C9675" t="s">
        <v>68</v>
      </c>
      <c r="D9675" t="s">
        <v>43</v>
      </c>
      <c r="E9675" t="s">
        <v>24</v>
      </c>
      <c r="F9675" t="s">
        <v>69</v>
      </c>
      <c r="G9675" t="s">
        <v>26</v>
      </c>
      <c r="H9675" t="s">
        <v>53</v>
      </c>
      <c r="I9675" t="s">
        <v>54</v>
      </c>
      <c r="J9675">
        <v>21</v>
      </c>
      <c r="K9675">
        <v>2500</v>
      </c>
      <c r="L9675">
        <v>3</v>
      </c>
      <c r="M9675">
        <v>50925</v>
      </c>
      <c r="N9675">
        <v>42723.199999999997</v>
      </c>
      <c r="O9675">
        <v>8201.7999999999993</v>
      </c>
      <c r="P9675" t="s">
        <v>72</v>
      </c>
      <c r="Q9675" t="s">
        <v>47</v>
      </c>
      <c r="R9675" t="s">
        <v>61</v>
      </c>
      <c r="S9675">
        <f t="shared" si="302"/>
        <v>2024</v>
      </c>
      <c r="T9675">
        <f t="shared" si="303"/>
        <v>7</v>
      </c>
    </row>
    <row r="9676" spans="1:20" x14ac:dyDescent="0.3">
      <c r="A9676" s="1">
        <v>45482</v>
      </c>
      <c r="B9676" t="s">
        <v>10121</v>
      </c>
      <c r="C9676" t="s">
        <v>22</v>
      </c>
      <c r="D9676" t="s">
        <v>23</v>
      </c>
      <c r="E9676" t="s">
        <v>44</v>
      </c>
      <c r="F9676" t="s">
        <v>89</v>
      </c>
      <c r="G9676" t="s">
        <v>85</v>
      </c>
      <c r="H9676" t="s">
        <v>132</v>
      </c>
      <c r="I9676" t="s">
        <v>28</v>
      </c>
      <c r="J9676">
        <v>6</v>
      </c>
      <c r="K9676">
        <v>3500</v>
      </c>
      <c r="L9676">
        <v>17</v>
      </c>
      <c r="M9676">
        <v>17430</v>
      </c>
      <c r="N9676">
        <v>14974.82</v>
      </c>
      <c r="O9676">
        <v>2455.1799999999998</v>
      </c>
      <c r="P9676" t="s">
        <v>72</v>
      </c>
      <c r="Q9676" t="s">
        <v>47</v>
      </c>
      <c r="R9676" t="s">
        <v>81</v>
      </c>
      <c r="S9676">
        <f t="shared" si="302"/>
        <v>2024</v>
      </c>
      <c r="T9676">
        <f t="shared" si="303"/>
        <v>7</v>
      </c>
    </row>
    <row r="9677" spans="1:20" x14ac:dyDescent="0.3">
      <c r="A9677" s="1">
        <v>45483</v>
      </c>
      <c r="B9677" t="s">
        <v>10122</v>
      </c>
      <c r="C9677" t="s">
        <v>58</v>
      </c>
      <c r="D9677" t="s">
        <v>23</v>
      </c>
      <c r="E9677" t="s">
        <v>35</v>
      </c>
      <c r="F9677" t="s">
        <v>36</v>
      </c>
      <c r="G9677" t="s">
        <v>85</v>
      </c>
      <c r="H9677" t="s">
        <v>132</v>
      </c>
      <c r="I9677" t="s">
        <v>28</v>
      </c>
      <c r="J9677">
        <v>23</v>
      </c>
      <c r="K9677">
        <v>3500</v>
      </c>
      <c r="L9677">
        <v>13</v>
      </c>
      <c r="M9677">
        <v>70035</v>
      </c>
      <c r="N9677">
        <v>55592.44</v>
      </c>
      <c r="O9677">
        <v>14442.56</v>
      </c>
      <c r="P9677" t="s">
        <v>72</v>
      </c>
      <c r="Q9677" t="s">
        <v>90</v>
      </c>
      <c r="R9677" t="s">
        <v>86</v>
      </c>
      <c r="S9677">
        <f t="shared" si="302"/>
        <v>2024</v>
      </c>
      <c r="T9677">
        <f t="shared" si="303"/>
        <v>7</v>
      </c>
    </row>
    <row r="9678" spans="1:20" x14ac:dyDescent="0.3">
      <c r="A9678" s="1">
        <v>45484</v>
      </c>
      <c r="B9678" t="s">
        <v>10123</v>
      </c>
      <c r="C9678" t="s">
        <v>98</v>
      </c>
      <c r="D9678" t="s">
        <v>43</v>
      </c>
      <c r="E9678" t="s">
        <v>35</v>
      </c>
      <c r="F9678" t="s">
        <v>36</v>
      </c>
      <c r="G9678" t="s">
        <v>85</v>
      </c>
      <c r="H9678" t="s">
        <v>27</v>
      </c>
      <c r="I9678" t="s">
        <v>28</v>
      </c>
      <c r="J9678">
        <v>18</v>
      </c>
      <c r="K9678">
        <v>45000</v>
      </c>
      <c r="L9678">
        <v>12</v>
      </c>
      <c r="M9678">
        <v>712800</v>
      </c>
      <c r="N9678">
        <v>578546.48</v>
      </c>
      <c r="O9678">
        <v>134253.51999999999</v>
      </c>
      <c r="P9678" t="s">
        <v>93</v>
      </c>
      <c r="Q9678" t="s">
        <v>47</v>
      </c>
      <c r="R9678" t="s">
        <v>73</v>
      </c>
      <c r="S9678">
        <f t="shared" si="302"/>
        <v>2024</v>
      </c>
      <c r="T9678">
        <f t="shared" si="303"/>
        <v>7</v>
      </c>
    </row>
    <row r="9679" spans="1:20" x14ac:dyDescent="0.3">
      <c r="A9679" s="1">
        <v>45485</v>
      </c>
      <c r="B9679" t="s">
        <v>10124</v>
      </c>
      <c r="C9679" t="s">
        <v>42</v>
      </c>
      <c r="D9679" t="s">
        <v>50</v>
      </c>
      <c r="E9679" t="s">
        <v>44</v>
      </c>
      <c r="F9679" t="s">
        <v>45</v>
      </c>
      <c r="G9679" t="s">
        <v>85</v>
      </c>
      <c r="H9679" t="s">
        <v>140</v>
      </c>
      <c r="I9679" t="s">
        <v>71</v>
      </c>
      <c r="J9679">
        <v>18</v>
      </c>
      <c r="K9679">
        <v>900</v>
      </c>
      <c r="L9679">
        <v>14</v>
      </c>
      <c r="M9679">
        <v>13932</v>
      </c>
      <c r="N9679">
        <v>10695.43</v>
      </c>
      <c r="O9679">
        <v>3236.57</v>
      </c>
      <c r="P9679" t="s">
        <v>29</v>
      </c>
      <c r="Q9679" t="s">
        <v>90</v>
      </c>
      <c r="R9679" t="s">
        <v>73</v>
      </c>
      <c r="S9679">
        <f t="shared" si="302"/>
        <v>2024</v>
      </c>
      <c r="T9679">
        <f t="shared" si="303"/>
        <v>7</v>
      </c>
    </row>
    <row r="9680" spans="1:20" x14ac:dyDescent="0.3">
      <c r="A9680" s="1">
        <v>45486</v>
      </c>
      <c r="B9680" t="s">
        <v>10125</v>
      </c>
      <c r="C9680" t="s">
        <v>108</v>
      </c>
      <c r="D9680" t="s">
        <v>23</v>
      </c>
      <c r="E9680" t="s">
        <v>51</v>
      </c>
      <c r="F9680" t="s">
        <v>192</v>
      </c>
      <c r="G9680" t="s">
        <v>26</v>
      </c>
      <c r="H9680" t="s">
        <v>120</v>
      </c>
      <c r="I9680" t="s">
        <v>28</v>
      </c>
      <c r="J9680">
        <v>14</v>
      </c>
      <c r="K9680">
        <v>15000</v>
      </c>
      <c r="L9680">
        <v>9</v>
      </c>
      <c r="M9680">
        <v>191100</v>
      </c>
      <c r="N9680">
        <v>142257.13</v>
      </c>
      <c r="O9680">
        <v>48842.87</v>
      </c>
      <c r="P9680" t="s">
        <v>65</v>
      </c>
      <c r="Q9680" t="s">
        <v>47</v>
      </c>
      <c r="R9680" t="s">
        <v>39</v>
      </c>
      <c r="S9680">
        <f t="shared" si="302"/>
        <v>2024</v>
      </c>
      <c r="T9680">
        <f t="shared" si="303"/>
        <v>7</v>
      </c>
    </row>
    <row r="9681" spans="1:20" x14ac:dyDescent="0.3">
      <c r="A9681" s="1">
        <v>45487</v>
      </c>
      <c r="B9681" t="s">
        <v>10126</v>
      </c>
      <c r="C9681" t="s">
        <v>68</v>
      </c>
      <c r="D9681" t="s">
        <v>43</v>
      </c>
      <c r="E9681" t="s">
        <v>44</v>
      </c>
      <c r="F9681" t="s">
        <v>89</v>
      </c>
      <c r="G9681" t="s">
        <v>37</v>
      </c>
      <c r="H9681" t="s">
        <v>27</v>
      </c>
      <c r="I9681" t="s">
        <v>28</v>
      </c>
      <c r="J9681">
        <v>9</v>
      </c>
      <c r="K9681">
        <v>45000</v>
      </c>
      <c r="L9681">
        <v>19</v>
      </c>
      <c r="M9681">
        <v>328050</v>
      </c>
      <c r="N9681">
        <v>302467.21000000002</v>
      </c>
      <c r="O9681">
        <v>25582.79</v>
      </c>
      <c r="P9681" t="s">
        <v>72</v>
      </c>
      <c r="Q9681" t="s">
        <v>90</v>
      </c>
      <c r="R9681" t="s">
        <v>39</v>
      </c>
      <c r="S9681">
        <f t="shared" si="302"/>
        <v>2024</v>
      </c>
      <c r="T9681">
        <f t="shared" si="303"/>
        <v>7</v>
      </c>
    </row>
    <row r="9682" spans="1:20" x14ac:dyDescent="0.3">
      <c r="A9682" s="1">
        <v>45488</v>
      </c>
      <c r="B9682" t="s">
        <v>10127</v>
      </c>
      <c r="C9682" t="s">
        <v>34</v>
      </c>
      <c r="D9682" t="s">
        <v>43</v>
      </c>
      <c r="E9682" t="s">
        <v>44</v>
      </c>
      <c r="F9682" t="s">
        <v>89</v>
      </c>
      <c r="G9682" t="s">
        <v>26</v>
      </c>
      <c r="H9682" t="s">
        <v>140</v>
      </c>
      <c r="I9682" t="s">
        <v>71</v>
      </c>
      <c r="J9682">
        <v>19</v>
      </c>
      <c r="K9682">
        <v>900</v>
      </c>
      <c r="L9682">
        <v>2</v>
      </c>
      <c r="M9682">
        <v>16758</v>
      </c>
      <c r="N9682">
        <v>12623.36</v>
      </c>
      <c r="O9682">
        <v>4134.6400000000003</v>
      </c>
      <c r="P9682" t="s">
        <v>93</v>
      </c>
      <c r="Q9682" t="s">
        <v>55</v>
      </c>
      <c r="R9682" t="s">
        <v>102</v>
      </c>
      <c r="S9682">
        <f t="shared" si="302"/>
        <v>2024</v>
      </c>
      <c r="T9682">
        <f t="shared" si="303"/>
        <v>7</v>
      </c>
    </row>
    <row r="9683" spans="1:20" x14ac:dyDescent="0.3">
      <c r="A9683" s="1">
        <v>45489</v>
      </c>
      <c r="B9683" t="s">
        <v>10128</v>
      </c>
      <c r="C9683" t="s">
        <v>98</v>
      </c>
      <c r="D9683" t="s">
        <v>50</v>
      </c>
      <c r="E9683" t="s">
        <v>24</v>
      </c>
      <c r="F9683" t="s">
        <v>69</v>
      </c>
      <c r="G9683" t="s">
        <v>46</v>
      </c>
      <c r="H9683" t="s">
        <v>27</v>
      </c>
      <c r="I9683" t="s">
        <v>28</v>
      </c>
      <c r="J9683">
        <v>3</v>
      </c>
      <c r="K9683">
        <v>45000</v>
      </c>
      <c r="L9683">
        <v>9</v>
      </c>
      <c r="M9683">
        <v>122850</v>
      </c>
      <c r="N9683">
        <v>103377.52</v>
      </c>
      <c r="O9683">
        <v>19472.48</v>
      </c>
      <c r="P9683" t="s">
        <v>38</v>
      </c>
      <c r="Q9683" t="s">
        <v>30</v>
      </c>
      <c r="R9683" t="s">
        <v>123</v>
      </c>
      <c r="S9683">
        <f t="shared" si="302"/>
        <v>2024</v>
      </c>
      <c r="T9683">
        <f t="shared" si="303"/>
        <v>7</v>
      </c>
    </row>
    <row r="9684" spans="1:20" x14ac:dyDescent="0.3">
      <c r="A9684" s="1">
        <v>45490</v>
      </c>
      <c r="B9684" t="s">
        <v>10129</v>
      </c>
      <c r="C9684" t="s">
        <v>58</v>
      </c>
      <c r="D9684" t="s">
        <v>23</v>
      </c>
      <c r="E9684" t="s">
        <v>35</v>
      </c>
      <c r="F9684" t="s">
        <v>36</v>
      </c>
      <c r="G9684" t="s">
        <v>85</v>
      </c>
      <c r="H9684" t="s">
        <v>70</v>
      </c>
      <c r="I9684" t="s">
        <v>71</v>
      </c>
      <c r="J9684">
        <v>1</v>
      </c>
      <c r="K9684">
        <v>600</v>
      </c>
      <c r="L9684">
        <v>12</v>
      </c>
      <c r="M9684">
        <v>528</v>
      </c>
      <c r="N9684">
        <v>455.2</v>
      </c>
      <c r="O9684">
        <v>72.8</v>
      </c>
      <c r="P9684" t="s">
        <v>93</v>
      </c>
      <c r="Q9684" t="s">
        <v>55</v>
      </c>
      <c r="R9684" t="s">
        <v>73</v>
      </c>
      <c r="S9684">
        <f t="shared" si="302"/>
        <v>2024</v>
      </c>
      <c r="T9684">
        <f t="shared" si="303"/>
        <v>7</v>
      </c>
    </row>
    <row r="9685" spans="1:20" x14ac:dyDescent="0.3">
      <c r="A9685" s="1">
        <v>45491</v>
      </c>
      <c r="B9685" t="s">
        <v>10130</v>
      </c>
      <c r="C9685" t="s">
        <v>108</v>
      </c>
      <c r="D9685" t="s">
        <v>50</v>
      </c>
      <c r="E9685" t="s">
        <v>51</v>
      </c>
      <c r="F9685" t="s">
        <v>52</v>
      </c>
      <c r="G9685" t="s">
        <v>37</v>
      </c>
      <c r="H9685" t="s">
        <v>80</v>
      </c>
      <c r="I9685" t="s">
        <v>28</v>
      </c>
      <c r="J9685">
        <v>16</v>
      </c>
      <c r="K9685">
        <v>12000</v>
      </c>
      <c r="L9685">
        <v>2</v>
      </c>
      <c r="M9685">
        <v>188160</v>
      </c>
      <c r="N9685">
        <v>169462.04</v>
      </c>
      <c r="O9685">
        <v>18697.96</v>
      </c>
      <c r="P9685" t="s">
        <v>72</v>
      </c>
      <c r="Q9685" t="s">
        <v>47</v>
      </c>
      <c r="R9685" t="s">
        <v>81</v>
      </c>
      <c r="S9685">
        <f t="shared" si="302"/>
        <v>2024</v>
      </c>
      <c r="T9685">
        <f t="shared" si="303"/>
        <v>7</v>
      </c>
    </row>
    <row r="9686" spans="1:20" x14ac:dyDescent="0.3">
      <c r="A9686" s="1">
        <v>45492</v>
      </c>
      <c r="B9686" t="s">
        <v>10131</v>
      </c>
      <c r="C9686" t="s">
        <v>64</v>
      </c>
      <c r="D9686" t="s">
        <v>43</v>
      </c>
      <c r="E9686" t="s">
        <v>24</v>
      </c>
      <c r="F9686" t="s">
        <v>111</v>
      </c>
      <c r="G9686" t="s">
        <v>46</v>
      </c>
      <c r="H9686" t="s">
        <v>120</v>
      </c>
      <c r="I9686" t="s">
        <v>28</v>
      </c>
      <c r="J9686">
        <v>8</v>
      </c>
      <c r="K9686">
        <v>15000</v>
      </c>
      <c r="L9686">
        <v>1</v>
      </c>
      <c r="M9686">
        <v>118800</v>
      </c>
      <c r="N9686">
        <v>88186.21</v>
      </c>
      <c r="O9686">
        <v>30613.79</v>
      </c>
      <c r="P9686" t="s">
        <v>72</v>
      </c>
      <c r="Q9686" t="s">
        <v>47</v>
      </c>
      <c r="R9686" t="s">
        <v>102</v>
      </c>
      <c r="S9686">
        <f t="shared" si="302"/>
        <v>2024</v>
      </c>
      <c r="T9686">
        <f t="shared" si="303"/>
        <v>7</v>
      </c>
    </row>
    <row r="9687" spans="1:20" x14ac:dyDescent="0.3">
      <c r="A9687" s="1">
        <v>45493</v>
      </c>
      <c r="B9687" t="s">
        <v>10132</v>
      </c>
      <c r="C9687" t="s">
        <v>34</v>
      </c>
      <c r="D9687" t="s">
        <v>43</v>
      </c>
      <c r="E9687" t="s">
        <v>24</v>
      </c>
      <c r="F9687" t="s">
        <v>111</v>
      </c>
      <c r="G9687" t="s">
        <v>85</v>
      </c>
      <c r="H9687" t="s">
        <v>53</v>
      </c>
      <c r="I9687" t="s">
        <v>54</v>
      </c>
      <c r="J9687">
        <v>3</v>
      </c>
      <c r="K9687">
        <v>2500</v>
      </c>
      <c r="L9687">
        <v>8</v>
      </c>
      <c r="M9687">
        <v>6900</v>
      </c>
      <c r="N9687">
        <v>6009.34</v>
      </c>
      <c r="O9687">
        <v>890.66</v>
      </c>
      <c r="P9687" t="s">
        <v>93</v>
      </c>
      <c r="Q9687" t="s">
        <v>55</v>
      </c>
      <c r="R9687" t="s">
        <v>123</v>
      </c>
      <c r="S9687">
        <f t="shared" si="302"/>
        <v>2024</v>
      </c>
      <c r="T9687">
        <f t="shared" si="303"/>
        <v>7</v>
      </c>
    </row>
    <row r="9688" spans="1:20" x14ac:dyDescent="0.3">
      <c r="A9688" s="1">
        <v>45494</v>
      </c>
      <c r="B9688" t="s">
        <v>10133</v>
      </c>
      <c r="C9688" t="s">
        <v>22</v>
      </c>
      <c r="D9688" t="s">
        <v>23</v>
      </c>
      <c r="E9688" t="s">
        <v>51</v>
      </c>
      <c r="F9688" t="s">
        <v>52</v>
      </c>
      <c r="G9688" t="s">
        <v>26</v>
      </c>
      <c r="H9688" t="s">
        <v>27</v>
      </c>
      <c r="I9688" t="s">
        <v>28</v>
      </c>
      <c r="J9688">
        <v>16</v>
      </c>
      <c r="K9688">
        <v>45000</v>
      </c>
      <c r="L9688">
        <v>0</v>
      </c>
      <c r="M9688">
        <v>720000</v>
      </c>
      <c r="N9688">
        <v>567735.99</v>
      </c>
      <c r="O9688">
        <v>152264.01</v>
      </c>
      <c r="P9688" t="s">
        <v>65</v>
      </c>
      <c r="Q9688" t="s">
        <v>47</v>
      </c>
      <c r="R9688" t="s">
        <v>61</v>
      </c>
      <c r="S9688">
        <f t="shared" si="302"/>
        <v>2024</v>
      </c>
      <c r="T9688">
        <f t="shared" si="303"/>
        <v>7</v>
      </c>
    </row>
    <row r="9689" spans="1:20" x14ac:dyDescent="0.3">
      <c r="A9689" s="1">
        <v>45495</v>
      </c>
      <c r="B9689" t="s">
        <v>10134</v>
      </c>
      <c r="C9689" t="s">
        <v>137</v>
      </c>
      <c r="D9689" t="s">
        <v>43</v>
      </c>
      <c r="E9689" t="s">
        <v>44</v>
      </c>
      <c r="F9689" t="s">
        <v>45</v>
      </c>
      <c r="G9689" t="s">
        <v>26</v>
      </c>
      <c r="H9689" t="s">
        <v>120</v>
      </c>
      <c r="I9689" t="s">
        <v>28</v>
      </c>
      <c r="J9689">
        <v>3</v>
      </c>
      <c r="K9689">
        <v>15000</v>
      </c>
      <c r="L9689">
        <v>20</v>
      </c>
      <c r="M9689">
        <v>36000</v>
      </c>
      <c r="N9689">
        <v>32650.400000000001</v>
      </c>
      <c r="O9689">
        <v>3349.6</v>
      </c>
      <c r="P9689" t="s">
        <v>72</v>
      </c>
      <c r="Q9689" t="s">
        <v>55</v>
      </c>
      <c r="R9689" t="s">
        <v>123</v>
      </c>
      <c r="S9689">
        <f t="shared" si="302"/>
        <v>2024</v>
      </c>
      <c r="T9689">
        <f t="shared" si="303"/>
        <v>7</v>
      </c>
    </row>
    <row r="9690" spans="1:20" x14ac:dyDescent="0.3">
      <c r="A9690" s="1">
        <v>45496</v>
      </c>
      <c r="B9690" t="s">
        <v>10135</v>
      </c>
      <c r="C9690" t="s">
        <v>22</v>
      </c>
      <c r="D9690" t="s">
        <v>23</v>
      </c>
      <c r="E9690" t="s">
        <v>24</v>
      </c>
      <c r="F9690" t="s">
        <v>25</v>
      </c>
      <c r="G9690" t="s">
        <v>26</v>
      </c>
      <c r="H9690" t="s">
        <v>140</v>
      </c>
      <c r="I9690" t="s">
        <v>71</v>
      </c>
      <c r="J9690">
        <v>11</v>
      </c>
      <c r="K9690">
        <v>900</v>
      </c>
      <c r="L9690">
        <v>10</v>
      </c>
      <c r="M9690">
        <v>8910</v>
      </c>
      <c r="N9690">
        <v>7638.26</v>
      </c>
      <c r="O9690">
        <v>1271.74</v>
      </c>
      <c r="P9690" t="s">
        <v>72</v>
      </c>
      <c r="Q9690" t="s">
        <v>55</v>
      </c>
      <c r="R9690" t="s">
        <v>39</v>
      </c>
      <c r="S9690">
        <f t="shared" si="302"/>
        <v>2024</v>
      </c>
      <c r="T9690">
        <f t="shared" si="303"/>
        <v>7</v>
      </c>
    </row>
    <row r="9691" spans="1:20" x14ac:dyDescent="0.3">
      <c r="A9691" s="1">
        <v>45497</v>
      </c>
      <c r="B9691" t="s">
        <v>10136</v>
      </c>
      <c r="C9691" t="s">
        <v>137</v>
      </c>
      <c r="D9691" t="s">
        <v>23</v>
      </c>
      <c r="E9691" t="s">
        <v>44</v>
      </c>
      <c r="F9691" t="s">
        <v>89</v>
      </c>
      <c r="G9691" t="s">
        <v>26</v>
      </c>
      <c r="H9691" t="s">
        <v>59</v>
      </c>
      <c r="I9691" t="s">
        <v>60</v>
      </c>
      <c r="J9691">
        <v>1</v>
      </c>
      <c r="K9691">
        <v>4500</v>
      </c>
      <c r="L9691">
        <v>4</v>
      </c>
      <c r="M9691">
        <v>4320</v>
      </c>
      <c r="N9691">
        <v>3368.54</v>
      </c>
      <c r="O9691">
        <v>951.46</v>
      </c>
      <c r="P9691" t="s">
        <v>29</v>
      </c>
      <c r="Q9691" t="s">
        <v>47</v>
      </c>
      <c r="R9691" t="s">
        <v>61</v>
      </c>
      <c r="S9691">
        <f t="shared" si="302"/>
        <v>2024</v>
      </c>
      <c r="T9691">
        <f t="shared" si="303"/>
        <v>7</v>
      </c>
    </row>
    <row r="9692" spans="1:20" x14ac:dyDescent="0.3">
      <c r="A9692" s="1">
        <v>45498</v>
      </c>
      <c r="B9692" t="s">
        <v>10137</v>
      </c>
      <c r="C9692" t="s">
        <v>34</v>
      </c>
      <c r="D9692" t="s">
        <v>50</v>
      </c>
      <c r="E9692" t="s">
        <v>44</v>
      </c>
      <c r="F9692" t="s">
        <v>89</v>
      </c>
      <c r="G9692" t="s">
        <v>46</v>
      </c>
      <c r="H9692" t="s">
        <v>140</v>
      </c>
      <c r="I9692" t="s">
        <v>71</v>
      </c>
      <c r="J9692">
        <v>12</v>
      </c>
      <c r="K9692">
        <v>900</v>
      </c>
      <c r="L9692">
        <v>0</v>
      </c>
      <c r="M9692">
        <v>10800</v>
      </c>
      <c r="N9692">
        <v>10112.58</v>
      </c>
      <c r="O9692">
        <v>687.42</v>
      </c>
      <c r="P9692" t="s">
        <v>65</v>
      </c>
      <c r="Q9692" t="s">
        <v>55</v>
      </c>
      <c r="R9692" t="s">
        <v>39</v>
      </c>
      <c r="S9692">
        <f t="shared" si="302"/>
        <v>2024</v>
      </c>
      <c r="T9692">
        <f t="shared" si="303"/>
        <v>7</v>
      </c>
    </row>
    <row r="9693" spans="1:20" x14ac:dyDescent="0.3">
      <c r="A9693" s="1">
        <v>45499</v>
      </c>
      <c r="B9693" t="s">
        <v>10138</v>
      </c>
      <c r="C9693" t="s">
        <v>22</v>
      </c>
      <c r="D9693" t="s">
        <v>50</v>
      </c>
      <c r="E9693" t="s">
        <v>51</v>
      </c>
      <c r="F9693" t="s">
        <v>99</v>
      </c>
      <c r="G9693" t="s">
        <v>85</v>
      </c>
      <c r="H9693" t="s">
        <v>70</v>
      </c>
      <c r="I9693" t="s">
        <v>71</v>
      </c>
      <c r="J9693">
        <v>5</v>
      </c>
      <c r="K9693">
        <v>600</v>
      </c>
      <c r="L9693">
        <v>19</v>
      </c>
      <c r="M9693">
        <v>2430</v>
      </c>
      <c r="N9693">
        <v>1920.1</v>
      </c>
      <c r="O9693">
        <v>509.9</v>
      </c>
      <c r="P9693" t="s">
        <v>65</v>
      </c>
      <c r="Q9693" t="s">
        <v>30</v>
      </c>
      <c r="R9693" t="s">
        <v>31</v>
      </c>
      <c r="S9693">
        <f t="shared" si="302"/>
        <v>2024</v>
      </c>
      <c r="T9693">
        <f t="shared" si="303"/>
        <v>7</v>
      </c>
    </row>
    <row r="9694" spans="1:20" x14ac:dyDescent="0.3">
      <c r="A9694" s="1">
        <v>45500</v>
      </c>
      <c r="B9694" t="s">
        <v>10139</v>
      </c>
      <c r="C9694" t="s">
        <v>98</v>
      </c>
      <c r="D9694" t="s">
        <v>50</v>
      </c>
      <c r="E9694" t="s">
        <v>51</v>
      </c>
      <c r="F9694" t="s">
        <v>77</v>
      </c>
      <c r="G9694" t="s">
        <v>37</v>
      </c>
      <c r="H9694" t="s">
        <v>53</v>
      </c>
      <c r="I9694" t="s">
        <v>54</v>
      </c>
      <c r="J9694">
        <v>9</v>
      </c>
      <c r="K9694">
        <v>2500</v>
      </c>
      <c r="L9694">
        <v>11</v>
      </c>
      <c r="M9694">
        <v>20025</v>
      </c>
      <c r="N9694">
        <v>16545.23</v>
      </c>
      <c r="O9694">
        <v>3479.77</v>
      </c>
      <c r="P9694" t="s">
        <v>65</v>
      </c>
      <c r="Q9694" t="s">
        <v>55</v>
      </c>
      <c r="R9694" t="s">
        <v>73</v>
      </c>
      <c r="S9694">
        <f t="shared" si="302"/>
        <v>2024</v>
      </c>
      <c r="T9694">
        <f t="shared" si="303"/>
        <v>7</v>
      </c>
    </row>
    <row r="9695" spans="1:20" x14ac:dyDescent="0.3">
      <c r="A9695" s="1">
        <v>45501</v>
      </c>
      <c r="B9695" t="s">
        <v>10140</v>
      </c>
      <c r="C9695" t="s">
        <v>22</v>
      </c>
      <c r="D9695" t="s">
        <v>23</v>
      </c>
      <c r="E9695" t="s">
        <v>24</v>
      </c>
      <c r="F9695" t="s">
        <v>111</v>
      </c>
      <c r="G9695" t="s">
        <v>46</v>
      </c>
      <c r="H9695" t="s">
        <v>53</v>
      </c>
      <c r="I9695" t="s">
        <v>54</v>
      </c>
      <c r="J9695">
        <v>1</v>
      </c>
      <c r="K9695">
        <v>2500</v>
      </c>
      <c r="L9695">
        <v>20</v>
      </c>
      <c r="M9695">
        <v>2000</v>
      </c>
      <c r="N9695">
        <v>1476.11</v>
      </c>
      <c r="O9695">
        <v>523.89</v>
      </c>
      <c r="P9695" t="s">
        <v>29</v>
      </c>
      <c r="Q9695" t="s">
        <v>90</v>
      </c>
      <c r="R9695" t="s">
        <v>86</v>
      </c>
      <c r="S9695">
        <f t="shared" si="302"/>
        <v>2024</v>
      </c>
      <c r="T9695">
        <f t="shared" si="303"/>
        <v>7</v>
      </c>
    </row>
    <row r="9696" spans="1:20" x14ac:dyDescent="0.3">
      <c r="A9696" s="1">
        <v>45502</v>
      </c>
      <c r="B9696" t="s">
        <v>10141</v>
      </c>
      <c r="C9696" t="s">
        <v>143</v>
      </c>
      <c r="D9696" t="s">
        <v>50</v>
      </c>
      <c r="E9696" t="s">
        <v>51</v>
      </c>
      <c r="F9696" t="s">
        <v>52</v>
      </c>
      <c r="G9696" t="s">
        <v>85</v>
      </c>
      <c r="H9696" t="s">
        <v>27</v>
      </c>
      <c r="I9696" t="s">
        <v>28</v>
      </c>
      <c r="J9696">
        <v>22</v>
      </c>
      <c r="K9696">
        <v>45000</v>
      </c>
      <c r="L9696">
        <v>18</v>
      </c>
      <c r="M9696">
        <v>811800</v>
      </c>
      <c r="N9696">
        <v>756774.69</v>
      </c>
      <c r="O9696">
        <v>55025.31</v>
      </c>
      <c r="P9696" t="s">
        <v>65</v>
      </c>
      <c r="Q9696" t="s">
        <v>47</v>
      </c>
      <c r="R9696" t="s">
        <v>81</v>
      </c>
      <c r="S9696">
        <f t="shared" si="302"/>
        <v>2024</v>
      </c>
      <c r="T9696">
        <f t="shared" si="303"/>
        <v>7</v>
      </c>
    </row>
    <row r="9697" spans="1:20" x14ac:dyDescent="0.3">
      <c r="A9697" s="1">
        <v>45503</v>
      </c>
      <c r="B9697" t="s">
        <v>10142</v>
      </c>
      <c r="C9697" t="s">
        <v>108</v>
      </c>
      <c r="D9697" t="s">
        <v>23</v>
      </c>
      <c r="E9697" t="s">
        <v>51</v>
      </c>
      <c r="F9697" t="s">
        <v>77</v>
      </c>
      <c r="G9697" t="s">
        <v>46</v>
      </c>
      <c r="H9697" t="s">
        <v>80</v>
      </c>
      <c r="I9697" t="s">
        <v>28</v>
      </c>
      <c r="J9697">
        <v>19</v>
      </c>
      <c r="K9697">
        <v>12000</v>
      </c>
      <c r="L9697">
        <v>11</v>
      </c>
      <c r="M9697">
        <v>202920</v>
      </c>
      <c r="N9697">
        <v>153197.88</v>
      </c>
      <c r="O9697">
        <v>49722.12</v>
      </c>
      <c r="P9697" t="s">
        <v>93</v>
      </c>
      <c r="Q9697" t="s">
        <v>55</v>
      </c>
      <c r="R9697" t="s">
        <v>61</v>
      </c>
      <c r="S9697">
        <f t="shared" si="302"/>
        <v>2024</v>
      </c>
      <c r="T9697">
        <f t="shared" si="303"/>
        <v>7</v>
      </c>
    </row>
    <row r="9698" spans="1:20" x14ac:dyDescent="0.3">
      <c r="A9698" s="1">
        <v>45504</v>
      </c>
      <c r="B9698" t="s">
        <v>10143</v>
      </c>
      <c r="C9698" t="s">
        <v>143</v>
      </c>
      <c r="D9698" t="s">
        <v>23</v>
      </c>
      <c r="E9698" t="s">
        <v>24</v>
      </c>
      <c r="F9698" t="s">
        <v>69</v>
      </c>
      <c r="G9698" t="s">
        <v>37</v>
      </c>
      <c r="H9698" t="s">
        <v>80</v>
      </c>
      <c r="I9698" t="s">
        <v>28</v>
      </c>
      <c r="J9698">
        <v>7</v>
      </c>
      <c r="K9698">
        <v>12000</v>
      </c>
      <c r="L9698">
        <v>19</v>
      </c>
      <c r="M9698">
        <v>68040</v>
      </c>
      <c r="N9698">
        <v>57244.01</v>
      </c>
      <c r="O9698">
        <v>10795.99</v>
      </c>
      <c r="P9698" t="s">
        <v>93</v>
      </c>
      <c r="Q9698" t="s">
        <v>55</v>
      </c>
      <c r="R9698" t="s">
        <v>73</v>
      </c>
      <c r="S9698">
        <f t="shared" si="302"/>
        <v>2024</v>
      </c>
      <c r="T9698">
        <f t="shared" si="303"/>
        <v>7</v>
      </c>
    </row>
    <row r="9699" spans="1:20" x14ac:dyDescent="0.3">
      <c r="A9699" s="1">
        <v>45505</v>
      </c>
      <c r="B9699" t="s">
        <v>10144</v>
      </c>
      <c r="C9699" t="s">
        <v>98</v>
      </c>
      <c r="D9699" t="s">
        <v>23</v>
      </c>
      <c r="E9699" t="s">
        <v>44</v>
      </c>
      <c r="F9699" t="s">
        <v>89</v>
      </c>
      <c r="G9699" t="s">
        <v>46</v>
      </c>
      <c r="H9699" t="s">
        <v>80</v>
      </c>
      <c r="I9699" t="s">
        <v>28</v>
      </c>
      <c r="J9699">
        <v>1</v>
      </c>
      <c r="K9699">
        <v>12000</v>
      </c>
      <c r="L9699">
        <v>3</v>
      </c>
      <c r="M9699">
        <v>11640</v>
      </c>
      <c r="N9699">
        <v>9866.7800000000007</v>
      </c>
      <c r="O9699">
        <v>1773.22</v>
      </c>
      <c r="P9699" t="s">
        <v>65</v>
      </c>
      <c r="Q9699" t="s">
        <v>90</v>
      </c>
      <c r="R9699" t="s">
        <v>39</v>
      </c>
      <c r="S9699">
        <f t="shared" si="302"/>
        <v>2024</v>
      </c>
      <c r="T9699">
        <f t="shared" si="303"/>
        <v>8</v>
      </c>
    </row>
    <row r="9700" spans="1:20" x14ac:dyDescent="0.3">
      <c r="A9700" s="1">
        <v>45506</v>
      </c>
      <c r="B9700" t="s">
        <v>10145</v>
      </c>
      <c r="C9700" t="s">
        <v>42</v>
      </c>
      <c r="D9700" t="s">
        <v>43</v>
      </c>
      <c r="E9700" t="s">
        <v>51</v>
      </c>
      <c r="F9700" t="s">
        <v>52</v>
      </c>
      <c r="G9700" t="s">
        <v>37</v>
      </c>
      <c r="H9700" t="s">
        <v>53</v>
      </c>
      <c r="I9700" t="s">
        <v>54</v>
      </c>
      <c r="J9700">
        <v>15</v>
      </c>
      <c r="K9700">
        <v>2500</v>
      </c>
      <c r="L9700">
        <v>5</v>
      </c>
      <c r="M9700">
        <v>35625</v>
      </c>
      <c r="N9700">
        <v>32866.339999999997</v>
      </c>
      <c r="O9700">
        <v>2758.66</v>
      </c>
      <c r="P9700" t="s">
        <v>29</v>
      </c>
      <c r="Q9700" t="s">
        <v>30</v>
      </c>
      <c r="R9700" t="s">
        <v>86</v>
      </c>
      <c r="S9700">
        <f t="shared" si="302"/>
        <v>2024</v>
      </c>
      <c r="T9700">
        <f t="shared" si="303"/>
        <v>8</v>
      </c>
    </row>
    <row r="9701" spans="1:20" x14ac:dyDescent="0.3">
      <c r="A9701" s="1">
        <v>45507</v>
      </c>
      <c r="B9701" t="s">
        <v>10146</v>
      </c>
      <c r="C9701" t="s">
        <v>68</v>
      </c>
      <c r="D9701" t="s">
        <v>43</v>
      </c>
      <c r="E9701" t="s">
        <v>35</v>
      </c>
      <c r="F9701" t="s">
        <v>36</v>
      </c>
      <c r="G9701" t="s">
        <v>85</v>
      </c>
      <c r="H9701" t="s">
        <v>27</v>
      </c>
      <c r="I9701" t="s">
        <v>28</v>
      </c>
      <c r="J9701">
        <v>24</v>
      </c>
      <c r="K9701">
        <v>45000</v>
      </c>
      <c r="L9701">
        <v>13</v>
      </c>
      <c r="M9701">
        <v>939600</v>
      </c>
      <c r="N9701">
        <v>787341.22</v>
      </c>
      <c r="O9701">
        <v>152258.78</v>
      </c>
      <c r="P9701" t="s">
        <v>93</v>
      </c>
      <c r="Q9701" t="s">
        <v>47</v>
      </c>
      <c r="R9701" t="s">
        <v>86</v>
      </c>
      <c r="S9701">
        <f t="shared" si="302"/>
        <v>2024</v>
      </c>
      <c r="T9701">
        <f t="shared" si="303"/>
        <v>8</v>
      </c>
    </row>
    <row r="9702" spans="1:20" x14ac:dyDescent="0.3">
      <c r="A9702" s="1">
        <v>45508</v>
      </c>
      <c r="B9702" t="s">
        <v>10147</v>
      </c>
      <c r="C9702" t="s">
        <v>137</v>
      </c>
      <c r="D9702" t="s">
        <v>50</v>
      </c>
      <c r="E9702" t="s">
        <v>44</v>
      </c>
      <c r="F9702" t="s">
        <v>45</v>
      </c>
      <c r="G9702" t="s">
        <v>26</v>
      </c>
      <c r="H9702" t="s">
        <v>140</v>
      </c>
      <c r="I9702" t="s">
        <v>71</v>
      </c>
      <c r="J9702">
        <v>3</v>
      </c>
      <c r="K9702">
        <v>900</v>
      </c>
      <c r="L9702">
        <v>17</v>
      </c>
      <c r="M9702">
        <v>2241</v>
      </c>
      <c r="N9702">
        <v>2041.07</v>
      </c>
      <c r="O9702">
        <v>199.93</v>
      </c>
      <c r="P9702" t="s">
        <v>93</v>
      </c>
      <c r="Q9702" t="s">
        <v>90</v>
      </c>
      <c r="R9702" t="s">
        <v>31</v>
      </c>
      <c r="S9702">
        <f t="shared" si="302"/>
        <v>2024</v>
      </c>
      <c r="T9702">
        <f t="shared" si="303"/>
        <v>8</v>
      </c>
    </row>
    <row r="9703" spans="1:20" x14ac:dyDescent="0.3">
      <c r="A9703" s="1">
        <v>45509</v>
      </c>
      <c r="B9703" t="s">
        <v>10148</v>
      </c>
      <c r="C9703" t="s">
        <v>137</v>
      </c>
      <c r="D9703" t="s">
        <v>43</v>
      </c>
      <c r="E9703" t="s">
        <v>24</v>
      </c>
      <c r="F9703" t="s">
        <v>25</v>
      </c>
      <c r="G9703" t="s">
        <v>85</v>
      </c>
      <c r="H9703" t="s">
        <v>132</v>
      </c>
      <c r="I9703" t="s">
        <v>28</v>
      </c>
      <c r="J9703">
        <v>19</v>
      </c>
      <c r="K9703">
        <v>3500</v>
      </c>
      <c r="L9703">
        <v>10</v>
      </c>
      <c r="M9703">
        <v>59850</v>
      </c>
      <c r="N9703">
        <v>55408.57</v>
      </c>
      <c r="O9703">
        <v>4441.43</v>
      </c>
      <c r="P9703" t="s">
        <v>93</v>
      </c>
      <c r="Q9703" t="s">
        <v>30</v>
      </c>
      <c r="R9703" t="s">
        <v>73</v>
      </c>
      <c r="S9703">
        <f t="shared" si="302"/>
        <v>2024</v>
      </c>
      <c r="T9703">
        <f t="shared" si="303"/>
        <v>8</v>
      </c>
    </row>
    <row r="9704" spans="1:20" x14ac:dyDescent="0.3">
      <c r="A9704" s="1">
        <v>45510</v>
      </c>
      <c r="B9704" t="s">
        <v>10149</v>
      </c>
      <c r="C9704" t="s">
        <v>42</v>
      </c>
      <c r="D9704" t="s">
        <v>43</v>
      </c>
      <c r="E9704" t="s">
        <v>44</v>
      </c>
      <c r="F9704" t="s">
        <v>89</v>
      </c>
      <c r="G9704" t="s">
        <v>37</v>
      </c>
      <c r="H9704" t="s">
        <v>132</v>
      </c>
      <c r="I9704" t="s">
        <v>28</v>
      </c>
      <c r="J9704">
        <v>24</v>
      </c>
      <c r="K9704">
        <v>3500</v>
      </c>
      <c r="L9704">
        <v>20</v>
      </c>
      <c r="M9704">
        <v>67200</v>
      </c>
      <c r="N9704">
        <v>49852.22</v>
      </c>
      <c r="O9704">
        <v>17347.78</v>
      </c>
      <c r="P9704" t="s">
        <v>93</v>
      </c>
      <c r="Q9704" t="s">
        <v>30</v>
      </c>
      <c r="R9704" t="s">
        <v>81</v>
      </c>
      <c r="S9704">
        <f t="shared" si="302"/>
        <v>2024</v>
      </c>
      <c r="T9704">
        <f t="shared" si="303"/>
        <v>8</v>
      </c>
    </row>
    <row r="9705" spans="1:20" x14ac:dyDescent="0.3">
      <c r="A9705" s="1">
        <v>45511</v>
      </c>
      <c r="B9705" t="s">
        <v>10150</v>
      </c>
      <c r="C9705" t="s">
        <v>143</v>
      </c>
      <c r="D9705" t="s">
        <v>50</v>
      </c>
      <c r="E9705" t="s">
        <v>51</v>
      </c>
      <c r="F9705" t="s">
        <v>192</v>
      </c>
      <c r="G9705" t="s">
        <v>37</v>
      </c>
      <c r="H9705" t="s">
        <v>132</v>
      </c>
      <c r="I9705" t="s">
        <v>28</v>
      </c>
      <c r="J9705">
        <v>25</v>
      </c>
      <c r="K9705">
        <v>3500</v>
      </c>
      <c r="L9705">
        <v>4</v>
      </c>
      <c r="M9705">
        <v>84000</v>
      </c>
      <c r="N9705">
        <v>67455.37</v>
      </c>
      <c r="O9705">
        <v>16544.63</v>
      </c>
      <c r="P9705" t="s">
        <v>38</v>
      </c>
      <c r="Q9705" t="s">
        <v>47</v>
      </c>
      <c r="R9705" t="s">
        <v>39</v>
      </c>
      <c r="S9705">
        <f t="shared" si="302"/>
        <v>2024</v>
      </c>
      <c r="T9705">
        <f t="shared" si="303"/>
        <v>8</v>
      </c>
    </row>
    <row r="9706" spans="1:20" x14ac:dyDescent="0.3">
      <c r="A9706" s="1">
        <v>45512</v>
      </c>
      <c r="B9706" t="s">
        <v>10151</v>
      </c>
      <c r="C9706" t="s">
        <v>64</v>
      </c>
      <c r="D9706" t="s">
        <v>50</v>
      </c>
      <c r="E9706" t="s">
        <v>35</v>
      </c>
      <c r="F9706" t="s">
        <v>36</v>
      </c>
      <c r="G9706" t="s">
        <v>46</v>
      </c>
      <c r="H9706" t="s">
        <v>27</v>
      </c>
      <c r="I9706" t="s">
        <v>28</v>
      </c>
      <c r="J9706">
        <v>7</v>
      </c>
      <c r="K9706">
        <v>45000</v>
      </c>
      <c r="L9706">
        <v>14</v>
      </c>
      <c r="M9706">
        <v>270900</v>
      </c>
      <c r="N9706">
        <v>246990.67</v>
      </c>
      <c r="O9706">
        <v>23909.33</v>
      </c>
      <c r="P9706" t="s">
        <v>29</v>
      </c>
      <c r="Q9706" t="s">
        <v>90</v>
      </c>
      <c r="R9706" t="s">
        <v>86</v>
      </c>
      <c r="S9706">
        <f t="shared" si="302"/>
        <v>2024</v>
      </c>
      <c r="T9706">
        <f t="shared" si="303"/>
        <v>8</v>
      </c>
    </row>
    <row r="9707" spans="1:20" x14ac:dyDescent="0.3">
      <c r="A9707" s="1">
        <v>45513</v>
      </c>
      <c r="B9707" t="s">
        <v>10152</v>
      </c>
      <c r="C9707" t="s">
        <v>68</v>
      </c>
      <c r="D9707" t="s">
        <v>50</v>
      </c>
      <c r="E9707" t="s">
        <v>51</v>
      </c>
      <c r="F9707" t="s">
        <v>99</v>
      </c>
      <c r="G9707" t="s">
        <v>26</v>
      </c>
      <c r="H9707" t="s">
        <v>140</v>
      </c>
      <c r="I9707" t="s">
        <v>71</v>
      </c>
      <c r="J9707">
        <v>20</v>
      </c>
      <c r="K9707">
        <v>900</v>
      </c>
      <c r="L9707">
        <v>2</v>
      </c>
      <c r="M9707">
        <v>17640</v>
      </c>
      <c r="N9707">
        <v>15416.31</v>
      </c>
      <c r="O9707">
        <v>2223.69</v>
      </c>
      <c r="P9707" t="s">
        <v>72</v>
      </c>
      <c r="Q9707" t="s">
        <v>47</v>
      </c>
      <c r="R9707" t="s">
        <v>102</v>
      </c>
      <c r="S9707">
        <f t="shared" si="302"/>
        <v>2024</v>
      </c>
      <c r="T9707">
        <f t="shared" si="303"/>
        <v>8</v>
      </c>
    </row>
    <row r="9708" spans="1:20" x14ac:dyDescent="0.3">
      <c r="A9708" s="1">
        <v>45514</v>
      </c>
      <c r="B9708" t="s">
        <v>10153</v>
      </c>
      <c r="C9708" t="s">
        <v>64</v>
      </c>
      <c r="D9708" t="s">
        <v>43</v>
      </c>
      <c r="E9708" t="s">
        <v>35</v>
      </c>
      <c r="F9708" t="s">
        <v>36</v>
      </c>
      <c r="G9708" t="s">
        <v>85</v>
      </c>
      <c r="H9708" t="s">
        <v>59</v>
      </c>
      <c r="I9708" t="s">
        <v>60</v>
      </c>
      <c r="J9708">
        <v>12</v>
      </c>
      <c r="K9708">
        <v>4500</v>
      </c>
      <c r="L9708">
        <v>7</v>
      </c>
      <c r="M9708">
        <v>50220</v>
      </c>
      <c r="N9708">
        <v>45319.91</v>
      </c>
      <c r="O9708">
        <v>4900.09</v>
      </c>
      <c r="P9708" t="s">
        <v>29</v>
      </c>
      <c r="Q9708" t="s">
        <v>90</v>
      </c>
      <c r="R9708" t="s">
        <v>61</v>
      </c>
      <c r="S9708">
        <f t="shared" si="302"/>
        <v>2024</v>
      </c>
      <c r="T9708">
        <f t="shared" si="303"/>
        <v>8</v>
      </c>
    </row>
    <row r="9709" spans="1:20" x14ac:dyDescent="0.3">
      <c r="A9709" s="1">
        <v>45515</v>
      </c>
      <c r="B9709" t="s">
        <v>10154</v>
      </c>
      <c r="C9709" t="s">
        <v>34</v>
      </c>
      <c r="D9709" t="s">
        <v>23</v>
      </c>
      <c r="E9709" t="s">
        <v>24</v>
      </c>
      <c r="F9709" t="s">
        <v>111</v>
      </c>
      <c r="G9709" t="s">
        <v>37</v>
      </c>
      <c r="H9709" t="s">
        <v>140</v>
      </c>
      <c r="I9709" t="s">
        <v>71</v>
      </c>
      <c r="J9709">
        <v>19</v>
      </c>
      <c r="K9709">
        <v>900</v>
      </c>
      <c r="L9709">
        <v>0</v>
      </c>
      <c r="M9709">
        <v>17100</v>
      </c>
      <c r="N9709">
        <v>14035.27</v>
      </c>
      <c r="O9709">
        <v>3064.73</v>
      </c>
      <c r="P9709" t="s">
        <v>93</v>
      </c>
      <c r="Q9709" t="s">
        <v>55</v>
      </c>
      <c r="R9709" t="s">
        <v>86</v>
      </c>
      <c r="S9709">
        <f t="shared" si="302"/>
        <v>2024</v>
      </c>
      <c r="T9709">
        <f t="shared" si="303"/>
        <v>8</v>
      </c>
    </row>
    <row r="9710" spans="1:20" x14ac:dyDescent="0.3">
      <c r="A9710" s="1">
        <v>45516</v>
      </c>
      <c r="B9710" t="s">
        <v>10155</v>
      </c>
      <c r="C9710" t="s">
        <v>34</v>
      </c>
      <c r="D9710" t="s">
        <v>43</v>
      </c>
      <c r="E9710" t="s">
        <v>51</v>
      </c>
      <c r="F9710" t="s">
        <v>99</v>
      </c>
      <c r="G9710" t="s">
        <v>46</v>
      </c>
      <c r="H9710" t="s">
        <v>140</v>
      </c>
      <c r="I9710" t="s">
        <v>71</v>
      </c>
      <c r="J9710">
        <v>8</v>
      </c>
      <c r="K9710">
        <v>900</v>
      </c>
      <c r="L9710">
        <v>17</v>
      </c>
      <c r="M9710">
        <v>5976</v>
      </c>
      <c r="N9710">
        <v>4339.03</v>
      </c>
      <c r="O9710">
        <v>1636.97</v>
      </c>
      <c r="P9710" t="s">
        <v>29</v>
      </c>
      <c r="Q9710" t="s">
        <v>90</v>
      </c>
      <c r="R9710" t="s">
        <v>102</v>
      </c>
      <c r="S9710">
        <f t="shared" si="302"/>
        <v>2024</v>
      </c>
      <c r="T9710">
        <f t="shared" si="303"/>
        <v>8</v>
      </c>
    </row>
    <row r="9711" spans="1:20" x14ac:dyDescent="0.3">
      <c r="A9711" s="1">
        <v>45517</v>
      </c>
      <c r="B9711" t="s">
        <v>10156</v>
      </c>
      <c r="C9711" t="s">
        <v>76</v>
      </c>
      <c r="D9711" t="s">
        <v>23</v>
      </c>
      <c r="E9711" t="s">
        <v>35</v>
      </c>
      <c r="F9711" t="s">
        <v>36</v>
      </c>
      <c r="G9711" t="s">
        <v>46</v>
      </c>
      <c r="H9711" t="s">
        <v>120</v>
      </c>
      <c r="I9711" t="s">
        <v>28</v>
      </c>
      <c r="J9711">
        <v>1</v>
      </c>
      <c r="K9711">
        <v>15000</v>
      </c>
      <c r="L9711">
        <v>17</v>
      </c>
      <c r="M9711">
        <v>12450</v>
      </c>
      <c r="N9711">
        <v>11031.96</v>
      </c>
      <c r="O9711">
        <v>1418.04</v>
      </c>
      <c r="P9711" t="s">
        <v>93</v>
      </c>
      <c r="Q9711" t="s">
        <v>30</v>
      </c>
      <c r="R9711" t="s">
        <v>61</v>
      </c>
      <c r="S9711">
        <f t="shared" si="302"/>
        <v>2024</v>
      </c>
      <c r="T9711">
        <f t="shared" si="303"/>
        <v>8</v>
      </c>
    </row>
    <row r="9712" spans="1:20" x14ac:dyDescent="0.3">
      <c r="A9712" s="1">
        <v>45518</v>
      </c>
      <c r="B9712" t="s">
        <v>10157</v>
      </c>
      <c r="C9712" t="s">
        <v>137</v>
      </c>
      <c r="D9712" t="s">
        <v>23</v>
      </c>
      <c r="E9712" t="s">
        <v>51</v>
      </c>
      <c r="F9712" t="s">
        <v>77</v>
      </c>
      <c r="G9712" t="s">
        <v>37</v>
      </c>
      <c r="H9712" t="s">
        <v>140</v>
      </c>
      <c r="I9712" t="s">
        <v>71</v>
      </c>
      <c r="J9712">
        <v>5</v>
      </c>
      <c r="K9712">
        <v>900</v>
      </c>
      <c r="L9712">
        <v>3</v>
      </c>
      <c r="M9712">
        <v>4365</v>
      </c>
      <c r="N9712">
        <v>3665.25</v>
      </c>
      <c r="O9712">
        <v>699.75</v>
      </c>
      <c r="P9712" t="s">
        <v>38</v>
      </c>
      <c r="Q9712" t="s">
        <v>90</v>
      </c>
      <c r="R9712" t="s">
        <v>31</v>
      </c>
      <c r="S9712">
        <f t="shared" si="302"/>
        <v>2024</v>
      </c>
      <c r="T9712">
        <f t="shared" si="303"/>
        <v>8</v>
      </c>
    </row>
    <row r="9713" spans="1:20" x14ac:dyDescent="0.3">
      <c r="A9713" s="1">
        <v>45519</v>
      </c>
      <c r="B9713" t="s">
        <v>10158</v>
      </c>
      <c r="C9713" t="s">
        <v>98</v>
      </c>
      <c r="D9713" t="s">
        <v>50</v>
      </c>
      <c r="E9713" t="s">
        <v>51</v>
      </c>
      <c r="F9713" t="s">
        <v>77</v>
      </c>
      <c r="G9713" t="s">
        <v>85</v>
      </c>
      <c r="H9713" t="s">
        <v>132</v>
      </c>
      <c r="I9713" t="s">
        <v>28</v>
      </c>
      <c r="J9713">
        <v>8</v>
      </c>
      <c r="K9713">
        <v>3500</v>
      </c>
      <c r="L9713">
        <v>5</v>
      </c>
      <c r="M9713">
        <v>26600</v>
      </c>
      <c r="N9713">
        <v>19220.02</v>
      </c>
      <c r="O9713">
        <v>7379.98</v>
      </c>
      <c r="P9713" t="s">
        <v>38</v>
      </c>
      <c r="Q9713" t="s">
        <v>30</v>
      </c>
      <c r="R9713" t="s">
        <v>73</v>
      </c>
      <c r="S9713">
        <f t="shared" si="302"/>
        <v>2024</v>
      </c>
      <c r="T9713">
        <f t="shared" si="303"/>
        <v>8</v>
      </c>
    </row>
    <row r="9714" spans="1:20" x14ac:dyDescent="0.3">
      <c r="A9714" s="1">
        <v>45520</v>
      </c>
      <c r="B9714" t="s">
        <v>10159</v>
      </c>
      <c r="C9714" t="s">
        <v>76</v>
      </c>
      <c r="D9714" t="s">
        <v>43</v>
      </c>
      <c r="E9714" t="s">
        <v>44</v>
      </c>
      <c r="F9714" t="s">
        <v>45</v>
      </c>
      <c r="G9714" t="s">
        <v>26</v>
      </c>
      <c r="H9714" t="s">
        <v>132</v>
      </c>
      <c r="I9714" t="s">
        <v>28</v>
      </c>
      <c r="J9714">
        <v>5</v>
      </c>
      <c r="K9714">
        <v>3500</v>
      </c>
      <c r="L9714">
        <v>15</v>
      </c>
      <c r="M9714">
        <v>14875</v>
      </c>
      <c r="N9714">
        <v>13199.22</v>
      </c>
      <c r="O9714">
        <v>1675.78</v>
      </c>
      <c r="P9714" t="s">
        <v>29</v>
      </c>
      <c r="Q9714" t="s">
        <v>47</v>
      </c>
      <c r="R9714" t="s">
        <v>81</v>
      </c>
      <c r="S9714">
        <f t="shared" si="302"/>
        <v>2024</v>
      </c>
      <c r="T9714">
        <f t="shared" si="303"/>
        <v>8</v>
      </c>
    </row>
    <row r="9715" spans="1:20" x14ac:dyDescent="0.3">
      <c r="A9715" s="1">
        <v>45521</v>
      </c>
      <c r="B9715" t="s">
        <v>10160</v>
      </c>
      <c r="C9715" t="s">
        <v>68</v>
      </c>
      <c r="D9715" t="s">
        <v>23</v>
      </c>
      <c r="E9715" t="s">
        <v>51</v>
      </c>
      <c r="F9715" t="s">
        <v>192</v>
      </c>
      <c r="G9715" t="s">
        <v>26</v>
      </c>
      <c r="H9715" t="s">
        <v>132</v>
      </c>
      <c r="I9715" t="s">
        <v>28</v>
      </c>
      <c r="J9715">
        <v>3</v>
      </c>
      <c r="K9715">
        <v>3500</v>
      </c>
      <c r="L9715">
        <v>10</v>
      </c>
      <c r="M9715">
        <v>9450</v>
      </c>
      <c r="N9715">
        <v>7572.57</v>
      </c>
      <c r="O9715">
        <v>1877.43</v>
      </c>
      <c r="P9715" t="s">
        <v>38</v>
      </c>
      <c r="Q9715" t="s">
        <v>90</v>
      </c>
      <c r="R9715" t="s">
        <v>39</v>
      </c>
      <c r="S9715">
        <f t="shared" si="302"/>
        <v>2024</v>
      </c>
      <c r="T9715">
        <f t="shared" si="303"/>
        <v>8</v>
      </c>
    </row>
    <row r="9716" spans="1:20" x14ac:dyDescent="0.3">
      <c r="A9716" s="1">
        <v>45522</v>
      </c>
      <c r="B9716" t="s">
        <v>10161</v>
      </c>
      <c r="C9716" t="s">
        <v>64</v>
      </c>
      <c r="D9716" t="s">
        <v>23</v>
      </c>
      <c r="E9716" t="s">
        <v>51</v>
      </c>
      <c r="F9716" t="s">
        <v>99</v>
      </c>
      <c r="G9716" t="s">
        <v>46</v>
      </c>
      <c r="H9716" t="s">
        <v>80</v>
      </c>
      <c r="I9716" t="s">
        <v>28</v>
      </c>
      <c r="J9716">
        <v>4</v>
      </c>
      <c r="K9716">
        <v>12000</v>
      </c>
      <c r="L9716">
        <v>0</v>
      </c>
      <c r="M9716">
        <v>48000</v>
      </c>
      <c r="N9716">
        <v>40345.279999999999</v>
      </c>
      <c r="O9716">
        <v>7654.72</v>
      </c>
      <c r="P9716" t="s">
        <v>29</v>
      </c>
      <c r="Q9716" t="s">
        <v>30</v>
      </c>
      <c r="R9716" t="s">
        <v>102</v>
      </c>
      <c r="S9716">
        <f t="shared" si="302"/>
        <v>2024</v>
      </c>
      <c r="T9716">
        <f t="shared" si="303"/>
        <v>8</v>
      </c>
    </row>
    <row r="9717" spans="1:20" x14ac:dyDescent="0.3">
      <c r="A9717" s="1">
        <v>45523</v>
      </c>
      <c r="B9717" t="s">
        <v>10162</v>
      </c>
      <c r="C9717" t="s">
        <v>98</v>
      </c>
      <c r="D9717" t="s">
        <v>50</v>
      </c>
      <c r="E9717" t="s">
        <v>44</v>
      </c>
      <c r="F9717" t="s">
        <v>89</v>
      </c>
      <c r="G9717" t="s">
        <v>37</v>
      </c>
      <c r="H9717" t="s">
        <v>120</v>
      </c>
      <c r="I9717" t="s">
        <v>28</v>
      </c>
      <c r="J9717">
        <v>10</v>
      </c>
      <c r="K9717">
        <v>15000</v>
      </c>
      <c r="L9717">
        <v>2</v>
      </c>
      <c r="M9717">
        <v>147000</v>
      </c>
      <c r="N9717">
        <v>115633.59</v>
      </c>
      <c r="O9717">
        <v>31366.41</v>
      </c>
      <c r="P9717" t="s">
        <v>65</v>
      </c>
      <c r="Q9717" t="s">
        <v>90</v>
      </c>
      <c r="R9717" t="s">
        <v>39</v>
      </c>
      <c r="S9717">
        <f t="shared" si="302"/>
        <v>2024</v>
      </c>
      <c r="T9717">
        <f t="shared" si="303"/>
        <v>8</v>
      </c>
    </row>
    <row r="9718" spans="1:20" x14ac:dyDescent="0.3">
      <c r="A9718" s="1">
        <v>45524</v>
      </c>
      <c r="B9718" t="s">
        <v>10163</v>
      </c>
      <c r="C9718" t="s">
        <v>42</v>
      </c>
      <c r="D9718" t="s">
        <v>23</v>
      </c>
      <c r="E9718" t="s">
        <v>35</v>
      </c>
      <c r="F9718" t="s">
        <v>36</v>
      </c>
      <c r="G9718" t="s">
        <v>46</v>
      </c>
      <c r="H9718" t="s">
        <v>140</v>
      </c>
      <c r="I9718" t="s">
        <v>71</v>
      </c>
      <c r="J9718">
        <v>8</v>
      </c>
      <c r="K9718">
        <v>900</v>
      </c>
      <c r="L9718">
        <v>20</v>
      </c>
      <c r="M9718">
        <v>5760</v>
      </c>
      <c r="N9718">
        <v>4297.99</v>
      </c>
      <c r="O9718">
        <v>1462.01</v>
      </c>
      <c r="P9718" t="s">
        <v>65</v>
      </c>
      <c r="Q9718" t="s">
        <v>90</v>
      </c>
      <c r="R9718" t="s">
        <v>39</v>
      </c>
      <c r="S9718">
        <f t="shared" si="302"/>
        <v>2024</v>
      </c>
      <c r="T9718">
        <f t="shared" si="303"/>
        <v>8</v>
      </c>
    </row>
    <row r="9719" spans="1:20" x14ac:dyDescent="0.3">
      <c r="A9719" s="1">
        <v>45525</v>
      </c>
      <c r="B9719" t="s">
        <v>10164</v>
      </c>
      <c r="C9719" t="s">
        <v>64</v>
      </c>
      <c r="D9719" t="s">
        <v>50</v>
      </c>
      <c r="E9719" t="s">
        <v>44</v>
      </c>
      <c r="F9719" t="s">
        <v>45</v>
      </c>
      <c r="G9719" t="s">
        <v>37</v>
      </c>
      <c r="H9719" t="s">
        <v>140</v>
      </c>
      <c r="I9719" t="s">
        <v>71</v>
      </c>
      <c r="J9719">
        <v>13</v>
      </c>
      <c r="K9719">
        <v>900</v>
      </c>
      <c r="L9719">
        <v>1</v>
      </c>
      <c r="M9719">
        <v>11583</v>
      </c>
      <c r="N9719">
        <v>8857.06</v>
      </c>
      <c r="O9719">
        <v>2725.94</v>
      </c>
      <c r="P9719" t="s">
        <v>72</v>
      </c>
      <c r="Q9719" t="s">
        <v>55</v>
      </c>
      <c r="R9719" t="s">
        <v>86</v>
      </c>
      <c r="S9719">
        <f t="shared" si="302"/>
        <v>2024</v>
      </c>
      <c r="T9719">
        <f t="shared" si="303"/>
        <v>8</v>
      </c>
    </row>
    <row r="9720" spans="1:20" x14ac:dyDescent="0.3">
      <c r="A9720" s="1">
        <v>45526</v>
      </c>
      <c r="B9720" t="s">
        <v>10165</v>
      </c>
      <c r="C9720" t="s">
        <v>137</v>
      </c>
      <c r="D9720" t="s">
        <v>43</v>
      </c>
      <c r="E9720" t="s">
        <v>44</v>
      </c>
      <c r="F9720" t="s">
        <v>89</v>
      </c>
      <c r="G9720" t="s">
        <v>37</v>
      </c>
      <c r="H9720" t="s">
        <v>59</v>
      </c>
      <c r="I9720" t="s">
        <v>60</v>
      </c>
      <c r="J9720">
        <v>7</v>
      </c>
      <c r="K9720">
        <v>4500</v>
      </c>
      <c r="L9720">
        <v>12</v>
      </c>
      <c r="M9720">
        <v>27720</v>
      </c>
      <c r="N9720">
        <v>21897.49</v>
      </c>
      <c r="O9720">
        <v>5822.51</v>
      </c>
      <c r="P9720" t="s">
        <v>38</v>
      </c>
      <c r="Q9720" t="s">
        <v>47</v>
      </c>
      <c r="R9720" t="s">
        <v>86</v>
      </c>
      <c r="S9720">
        <f t="shared" si="302"/>
        <v>2024</v>
      </c>
      <c r="T9720">
        <f t="shared" si="303"/>
        <v>8</v>
      </c>
    </row>
    <row r="9721" spans="1:20" x14ac:dyDescent="0.3">
      <c r="A9721" s="1">
        <v>45527</v>
      </c>
      <c r="B9721" t="s">
        <v>10166</v>
      </c>
      <c r="C9721" t="s">
        <v>34</v>
      </c>
      <c r="D9721" t="s">
        <v>50</v>
      </c>
      <c r="E9721" t="s">
        <v>44</v>
      </c>
      <c r="F9721" t="s">
        <v>45</v>
      </c>
      <c r="G9721" t="s">
        <v>26</v>
      </c>
      <c r="H9721" t="s">
        <v>53</v>
      </c>
      <c r="I9721" t="s">
        <v>54</v>
      </c>
      <c r="J9721">
        <v>9</v>
      </c>
      <c r="K9721">
        <v>2500</v>
      </c>
      <c r="L9721">
        <v>18</v>
      </c>
      <c r="M9721">
        <v>18450</v>
      </c>
      <c r="N9721">
        <v>14120.01</v>
      </c>
      <c r="O9721">
        <v>4329.99</v>
      </c>
      <c r="P9721" t="s">
        <v>38</v>
      </c>
      <c r="Q9721" t="s">
        <v>55</v>
      </c>
      <c r="R9721" t="s">
        <v>61</v>
      </c>
      <c r="S9721">
        <f t="shared" si="302"/>
        <v>2024</v>
      </c>
      <c r="T9721">
        <f t="shared" si="303"/>
        <v>8</v>
      </c>
    </row>
    <row r="9722" spans="1:20" x14ac:dyDescent="0.3">
      <c r="A9722" s="1">
        <v>45528</v>
      </c>
      <c r="B9722" t="s">
        <v>10167</v>
      </c>
      <c r="C9722" t="s">
        <v>22</v>
      </c>
      <c r="D9722" t="s">
        <v>23</v>
      </c>
      <c r="E9722" t="s">
        <v>44</v>
      </c>
      <c r="F9722" t="s">
        <v>45</v>
      </c>
      <c r="G9722" t="s">
        <v>85</v>
      </c>
      <c r="H9722" t="s">
        <v>120</v>
      </c>
      <c r="I9722" t="s">
        <v>28</v>
      </c>
      <c r="J9722">
        <v>24</v>
      </c>
      <c r="K9722">
        <v>15000</v>
      </c>
      <c r="L9722">
        <v>2</v>
      </c>
      <c r="M9722">
        <v>352800</v>
      </c>
      <c r="N9722">
        <v>295803.93</v>
      </c>
      <c r="O9722">
        <v>56996.07</v>
      </c>
      <c r="P9722" t="s">
        <v>38</v>
      </c>
      <c r="Q9722" t="s">
        <v>55</v>
      </c>
      <c r="R9722" t="s">
        <v>81</v>
      </c>
      <c r="S9722">
        <f t="shared" si="302"/>
        <v>2024</v>
      </c>
      <c r="T9722">
        <f t="shared" si="303"/>
        <v>8</v>
      </c>
    </row>
    <row r="9723" spans="1:20" x14ac:dyDescent="0.3">
      <c r="A9723" s="1">
        <v>45529</v>
      </c>
      <c r="B9723" t="s">
        <v>10168</v>
      </c>
      <c r="C9723" t="s">
        <v>68</v>
      </c>
      <c r="D9723" t="s">
        <v>23</v>
      </c>
      <c r="E9723" t="s">
        <v>24</v>
      </c>
      <c r="F9723" t="s">
        <v>25</v>
      </c>
      <c r="G9723" t="s">
        <v>85</v>
      </c>
      <c r="H9723" t="s">
        <v>70</v>
      </c>
      <c r="I9723" t="s">
        <v>71</v>
      </c>
      <c r="J9723">
        <v>10</v>
      </c>
      <c r="K9723">
        <v>600</v>
      </c>
      <c r="L9723">
        <v>14</v>
      </c>
      <c r="M9723">
        <v>5160</v>
      </c>
      <c r="N9723">
        <v>4698.84</v>
      </c>
      <c r="O9723">
        <v>461.16</v>
      </c>
      <c r="P9723" t="s">
        <v>65</v>
      </c>
      <c r="Q9723" t="s">
        <v>47</v>
      </c>
      <c r="R9723" t="s">
        <v>73</v>
      </c>
      <c r="S9723">
        <f t="shared" si="302"/>
        <v>2024</v>
      </c>
      <c r="T9723">
        <f t="shared" si="303"/>
        <v>8</v>
      </c>
    </row>
    <row r="9724" spans="1:20" x14ac:dyDescent="0.3">
      <c r="A9724" s="1">
        <v>45530</v>
      </c>
      <c r="B9724" t="s">
        <v>10169</v>
      </c>
      <c r="C9724" t="s">
        <v>68</v>
      </c>
      <c r="D9724" t="s">
        <v>43</v>
      </c>
      <c r="E9724" t="s">
        <v>51</v>
      </c>
      <c r="F9724" t="s">
        <v>192</v>
      </c>
      <c r="G9724" t="s">
        <v>37</v>
      </c>
      <c r="H9724" t="s">
        <v>53</v>
      </c>
      <c r="I9724" t="s">
        <v>54</v>
      </c>
      <c r="J9724">
        <v>25</v>
      </c>
      <c r="K9724">
        <v>2500</v>
      </c>
      <c r="L9724">
        <v>17</v>
      </c>
      <c r="M9724">
        <v>51875</v>
      </c>
      <c r="N9724">
        <v>47242.05</v>
      </c>
      <c r="O9724">
        <v>4632.95</v>
      </c>
      <c r="P9724" t="s">
        <v>38</v>
      </c>
      <c r="Q9724" t="s">
        <v>47</v>
      </c>
      <c r="R9724" t="s">
        <v>102</v>
      </c>
      <c r="S9724">
        <f t="shared" si="302"/>
        <v>2024</v>
      </c>
      <c r="T9724">
        <f t="shared" si="303"/>
        <v>8</v>
      </c>
    </row>
    <row r="9725" spans="1:20" x14ac:dyDescent="0.3">
      <c r="A9725" s="1">
        <v>45531</v>
      </c>
      <c r="B9725" t="s">
        <v>10170</v>
      </c>
      <c r="C9725" t="s">
        <v>76</v>
      </c>
      <c r="D9725" t="s">
        <v>50</v>
      </c>
      <c r="E9725" t="s">
        <v>35</v>
      </c>
      <c r="F9725" t="s">
        <v>36</v>
      </c>
      <c r="G9725" t="s">
        <v>26</v>
      </c>
      <c r="H9725" t="s">
        <v>59</v>
      </c>
      <c r="I9725" t="s">
        <v>60</v>
      </c>
      <c r="J9725">
        <v>15</v>
      </c>
      <c r="K9725">
        <v>4500</v>
      </c>
      <c r="L9725">
        <v>18</v>
      </c>
      <c r="M9725">
        <v>55350</v>
      </c>
      <c r="N9725">
        <v>45648.35</v>
      </c>
      <c r="O9725">
        <v>9701.65</v>
      </c>
      <c r="P9725" t="s">
        <v>38</v>
      </c>
      <c r="Q9725" t="s">
        <v>30</v>
      </c>
      <c r="R9725" t="s">
        <v>39</v>
      </c>
      <c r="S9725">
        <f t="shared" si="302"/>
        <v>2024</v>
      </c>
      <c r="T9725">
        <f t="shared" si="303"/>
        <v>8</v>
      </c>
    </row>
    <row r="9726" spans="1:20" x14ac:dyDescent="0.3">
      <c r="A9726" s="1">
        <v>45532</v>
      </c>
      <c r="B9726" t="s">
        <v>10171</v>
      </c>
      <c r="C9726" t="s">
        <v>64</v>
      </c>
      <c r="D9726" t="s">
        <v>43</v>
      </c>
      <c r="E9726" t="s">
        <v>35</v>
      </c>
      <c r="F9726" t="s">
        <v>36</v>
      </c>
      <c r="G9726" t="s">
        <v>26</v>
      </c>
      <c r="H9726" t="s">
        <v>70</v>
      </c>
      <c r="I9726" t="s">
        <v>71</v>
      </c>
      <c r="J9726">
        <v>2</v>
      </c>
      <c r="K9726">
        <v>600</v>
      </c>
      <c r="L9726">
        <v>19</v>
      </c>
      <c r="M9726">
        <v>972</v>
      </c>
      <c r="N9726">
        <v>894.38</v>
      </c>
      <c r="O9726">
        <v>77.62</v>
      </c>
      <c r="P9726" t="s">
        <v>93</v>
      </c>
      <c r="Q9726" t="s">
        <v>90</v>
      </c>
      <c r="R9726" t="s">
        <v>73</v>
      </c>
      <c r="S9726">
        <f t="shared" si="302"/>
        <v>2024</v>
      </c>
      <c r="T9726">
        <f t="shared" si="303"/>
        <v>8</v>
      </c>
    </row>
    <row r="9727" spans="1:20" x14ac:dyDescent="0.3">
      <c r="A9727" s="1">
        <v>45533</v>
      </c>
      <c r="B9727" t="s">
        <v>10172</v>
      </c>
      <c r="C9727" t="s">
        <v>42</v>
      </c>
      <c r="D9727" t="s">
        <v>23</v>
      </c>
      <c r="E9727" t="s">
        <v>44</v>
      </c>
      <c r="F9727" t="s">
        <v>89</v>
      </c>
      <c r="G9727" t="s">
        <v>26</v>
      </c>
      <c r="H9727" t="s">
        <v>132</v>
      </c>
      <c r="I9727" t="s">
        <v>28</v>
      </c>
      <c r="J9727">
        <v>11</v>
      </c>
      <c r="K9727">
        <v>3500</v>
      </c>
      <c r="L9727">
        <v>4</v>
      </c>
      <c r="M9727">
        <v>36960</v>
      </c>
      <c r="N9727">
        <v>27550.83</v>
      </c>
      <c r="O9727">
        <v>9409.17</v>
      </c>
      <c r="P9727" t="s">
        <v>38</v>
      </c>
      <c r="Q9727" t="s">
        <v>30</v>
      </c>
      <c r="R9727" t="s">
        <v>81</v>
      </c>
      <c r="S9727">
        <f t="shared" si="302"/>
        <v>2024</v>
      </c>
      <c r="T9727">
        <f t="shared" si="303"/>
        <v>8</v>
      </c>
    </row>
    <row r="9728" spans="1:20" x14ac:dyDescent="0.3">
      <c r="A9728" s="1">
        <v>45534</v>
      </c>
      <c r="B9728" t="s">
        <v>10173</v>
      </c>
      <c r="C9728" t="s">
        <v>108</v>
      </c>
      <c r="D9728" t="s">
        <v>23</v>
      </c>
      <c r="E9728" t="s">
        <v>51</v>
      </c>
      <c r="F9728" t="s">
        <v>192</v>
      </c>
      <c r="G9728" t="s">
        <v>85</v>
      </c>
      <c r="H9728" t="s">
        <v>120</v>
      </c>
      <c r="I9728" t="s">
        <v>28</v>
      </c>
      <c r="J9728">
        <v>1</v>
      </c>
      <c r="K9728">
        <v>15000</v>
      </c>
      <c r="L9728">
        <v>9</v>
      </c>
      <c r="M9728">
        <v>13650</v>
      </c>
      <c r="N9728">
        <v>10540.46</v>
      </c>
      <c r="O9728">
        <v>3109.54</v>
      </c>
      <c r="P9728" t="s">
        <v>93</v>
      </c>
      <c r="Q9728" t="s">
        <v>55</v>
      </c>
      <c r="R9728" t="s">
        <v>73</v>
      </c>
      <c r="S9728">
        <f t="shared" si="302"/>
        <v>2024</v>
      </c>
      <c r="T9728">
        <f t="shared" si="303"/>
        <v>8</v>
      </c>
    </row>
    <row r="9729" spans="1:20" x14ac:dyDescent="0.3">
      <c r="A9729" s="1">
        <v>45535</v>
      </c>
      <c r="B9729" t="s">
        <v>10174</v>
      </c>
      <c r="C9729" t="s">
        <v>108</v>
      </c>
      <c r="D9729" t="s">
        <v>23</v>
      </c>
      <c r="E9729" t="s">
        <v>35</v>
      </c>
      <c r="F9729" t="s">
        <v>36</v>
      </c>
      <c r="G9729" t="s">
        <v>37</v>
      </c>
      <c r="H9729" t="s">
        <v>132</v>
      </c>
      <c r="I9729" t="s">
        <v>28</v>
      </c>
      <c r="J9729">
        <v>22</v>
      </c>
      <c r="K9729">
        <v>3500</v>
      </c>
      <c r="L9729">
        <v>10</v>
      </c>
      <c r="M9729">
        <v>69300</v>
      </c>
      <c r="N9729">
        <v>61013.86</v>
      </c>
      <c r="O9729">
        <v>8286.14</v>
      </c>
      <c r="P9729" t="s">
        <v>93</v>
      </c>
      <c r="Q9729" t="s">
        <v>30</v>
      </c>
      <c r="R9729" t="s">
        <v>102</v>
      </c>
      <c r="S9729">
        <f t="shared" si="302"/>
        <v>2024</v>
      </c>
      <c r="T9729">
        <f t="shared" si="303"/>
        <v>8</v>
      </c>
    </row>
    <row r="9730" spans="1:20" x14ac:dyDescent="0.3">
      <c r="A9730" s="1">
        <v>45536</v>
      </c>
      <c r="B9730" t="s">
        <v>10175</v>
      </c>
      <c r="C9730" t="s">
        <v>137</v>
      </c>
      <c r="D9730" t="s">
        <v>50</v>
      </c>
      <c r="E9730" t="s">
        <v>35</v>
      </c>
      <c r="F9730" t="s">
        <v>36</v>
      </c>
      <c r="G9730" t="s">
        <v>37</v>
      </c>
      <c r="H9730" t="s">
        <v>140</v>
      </c>
      <c r="I9730" t="s">
        <v>71</v>
      </c>
      <c r="J9730">
        <v>17</v>
      </c>
      <c r="K9730">
        <v>900</v>
      </c>
      <c r="L9730">
        <v>3</v>
      </c>
      <c r="M9730">
        <v>14841</v>
      </c>
      <c r="N9730">
        <v>13457.43</v>
      </c>
      <c r="O9730">
        <v>1383.57</v>
      </c>
      <c r="P9730" t="s">
        <v>29</v>
      </c>
      <c r="Q9730" t="s">
        <v>90</v>
      </c>
      <c r="R9730" t="s">
        <v>73</v>
      </c>
      <c r="S9730">
        <f t="shared" si="302"/>
        <v>2024</v>
      </c>
      <c r="T9730">
        <f t="shared" si="303"/>
        <v>9</v>
      </c>
    </row>
    <row r="9731" spans="1:20" x14ac:dyDescent="0.3">
      <c r="A9731" s="1">
        <v>45537</v>
      </c>
      <c r="B9731" t="s">
        <v>10176</v>
      </c>
      <c r="C9731" t="s">
        <v>58</v>
      </c>
      <c r="D9731" t="s">
        <v>43</v>
      </c>
      <c r="E9731" t="s">
        <v>35</v>
      </c>
      <c r="F9731" t="s">
        <v>36</v>
      </c>
      <c r="G9731" t="s">
        <v>37</v>
      </c>
      <c r="H9731" t="s">
        <v>140</v>
      </c>
      <c r="I9731" t="s">
        <v>71</v>
      </c>
      <c r="J9731">
        <v>25</v>
      </c>
      <c r="K9731">
        <v>900</v>
      </c>
      <c r="L9731">
        <v>2</v>
      </c>
      <c r="M9731">
        <v>22050</v>
      </c>
      <c r="N9731">
        <v>19503.86</v>
      </c>
      <c r="O9731">
        <v>2546.14</v>
      </c>
      <c r="P9731" t="s">
        <v>93</v>
      </c>
      <c r="Q9731" t="s">
        <v>90</v>
      </c>
      <c r="R9731" t="s">
        <v>39</v>
      </c>
      <c r="S9731">
        <f t="shared" ref="S9731:S9794" si="304">YEAR(A9731)</f>
        <v>2024</v>
      </c>
      <c r="T9731">
        <f t="shared" si="303"/>
        <v>9</v>
      </c>
    </row>
    <row r="9732" spans="1:20" x14ac:dyDescent="0.3">
      <c r="A9732" s="1">
        <v>45538</v>
      </c>
      <c r="B9732" t="s">
        <v>10177</v>
      </c>
      <c r="C9732" t="s">
        <v>42</v>
      </c>
      <c r="D9732" t="s">
        <v>43</v>
      </c>
      <c r="E9732" t="s">
        <v>51</v>
      </c>
      <c r="F9732" t="s">
        <v>52</v>
      </c>
      <c r="G9732" t="s">
        <v>26</v>
      </c>
      <c r="H9732" t="s">
        <v>27</v>
      </c>
      <c r="I9732" t="s">
        <v>28</v>
      </c>
      <c r="J9732">
        <v>2</v>
      </c>
      <c r="K9732">
        <v>45000</v>
      </c>
      <c r="L9732">
        <v>13</v>
      </c>
      <c r="M9732">
        <v>78300</v>
      </c>
      <c r="N9732">
        <v>60359.34</v>
      </c>
      <c r="O9732">
        <v>17940.66</v>
      </c>
      <c r="P9732" t="s">
        <v>29</v>
      </c>
      <c r="Q9732" t="s">
        <v>47</v>
      </c>
      <c r="R9732" t="s">
        <v>31</v>
      </c>
      <c r="S9732">
        <f t="shared" si="304"/>
        <v>2024</v>
      </c>
      <c r="T9732">
        <f t="shared" ref="T9732:T9795" si="305">MONTH(A9732)</f>
        <v>9</v>
      </c>
    </row>
    <row r="9733" spans="1:20" x14ac:dyDescent="0.3">
      <c r="A9733" s="1">
        <v>45539</v>
      </c>
      <c r="B9733" t="s">
        <v>10178</v>
      </c>
      <c r="C9733" t="s">
        <v>108</v>
      </c>
      <c r="D9733" t="s">
        <v>43</v>
      </c>
      <c r="E9733" t="s">
        <v>24</v>
      </c>
      <c r="F9733" t="s">
        <v>111</v>
      </c>
      <c r="G9733" t="s">
        <v>37</v>
      </c>
      <c r="H9733" t="s">
        <v>80</v>
      </c>
      <c r="I9733" t="s">
        <v>28</v>
      </c>
      <c r="J9733">
        <v>3</v>
      </c>
      <c r="K9733">
        <v>12000</v>
      </c>
      <c r="L9733">
        <v>2</v>
      </c>
      <c r="M9733">
        <v>35280</v>
      </c>
      <c r="N9733">
        <v>31620.79</v>
      </c>
      <c r="O9733">
        <v>3659.21</v>
      </c>
      <c r="P9733" t="s">
        <v>38</v>
      </c>
      <c r="Q9733" t="s">
        <v>47</v>
      </c>
      <c r="R9733" t="s">
        <v>123</v>
      </c>
      <c r="S9733">
        <f t="shared" si="304"/>
        <v>2024</v>
      </c>
      <c r="T9733">
        <f t="shared" si="305"/>
        <v>9</v>
      </c>
    </row>
    <row r="9734" spans="1:20" x14ac:dyDescent="0.3">
      <c r="A9734" s="1">
        <v>45540</v>
      </c>
      <c r="B9734" t="s">
        <v>10179</v>
      </c>
      <c r="C9734" t="s">
        <v>58</v>
      </c>
      <c r="D9734" t="s">
        <v>43</v>
      </c>
      <c r="E9734" t="s">
        <v>35</v>
      </c>
      <c r="F9734" t="s">
        <v>36</v>
      </c>
      <c r="G9734" t="s">
        <v>85</v>
      </c>
      <c r="H9734" t="s">
        <v>27</v>
      </c>
      <c r="I9734" t="s">
        <v>28</v>
      </c>
      <c r="J9734">
        <v>25</v>
      </c>
      <c r="K9734">
        <v>45000</v>
      </c>
      <c r="L9734">
        <v>20</v>
      </c>
      <c r="M9734">
        <v>900000</v>
      </c>
      <c r="N9734">
        <v>659016.76</v>
      </c>
      <c r="O9734">
        <v>240983.24</v>
      </c>
      <c r="P9734" t="s">
        <v>29</v>
      </c>
      <c r="Q9734" t="s">
        <v>90</v>
      </c>
      <c r="R9734" t="s">
        <v>102</v>
      </c>
      <c r="S9734">
        <f t="shared" si="304"/>
        <v>2024</v>
      </c>
      <c r="T9734">
        <f t="shared" si="305"/>
        <v>9</v>
      </c>
    </row>
    <row r="9735" spans="1:20" x14ac:dyDescent="0.3">
      <c r="A9735" s="1">
        <v>45541</v>
      </c>
      <c r="B9735" t="s">
        <v>10180</v>
      </c>
      <c r="C9735" t="s">
        <v>143</v>
      </c>
      <c r="D9735" t="s">
        <v>23</v>
      </c>
      <c r="E9735" t="s">
        <v>44</v>
      </c>
      <c r="F9735" t="s">
        <v>89</v>
      </c>
      <c r="G9735" t="s">
        <v>37</v>
      </c>
      <c r="H9735" t="s">
        <v>70</v>
      </c>
      <c r="I9735" t="s">
        <v>71</v>
      </c>
      <c r="J9735">
        <v>15</v>
      </c>
      <c r="K9735">
        <v>600</v>
      </c>
      <c r="L9735">
        <v>18</v>
      </c>
      <c r="M9735">
        <v>7380</v>
      </c>
      <c r="N9735">
        <v>6905.87</v>
      </c>
      <c r="O9735">
        <v>474.13</v>
      </c>
      <c r="P9735" t="s">
        <v>93</v>
      </c>
      <c r="Q9735" t="s">
        <v>55</v>
      </c>
      <c r="R9735" t="s">
        <v>31</v>
      </c>
      <c r="S9735">
        <f t="shared" si="304"/>
        <v>2024</v>
      </c>
      <c r="T9735">
        <f t="shared" si="305"/>
        <v>9</v>
      </c>
    </row>
    <row r="9736" spans="1:20" x14ac:dyDescent="0.3">
      <c r="A9736" s="1">
        <v>45542</v>
      </c>
      <c r="B9736" t="s">
        <v>10181</v>
      </c>
      <c r="C9736" t="s">
        <v>42</v>
      </c>
      <c r="D9736" t="s">
        <v>23</v>
      </c>
      <c r="E9736" t="s">
        <v>51</v>
      </c>
      <c r="F9736" t="s">
        <v>192</v>
      </c>
      <c r="G9736" t="s">
        <v>26</v>
      </c>
      <c r="H9736" t="s">
        <v>70</v>
      </c>
      <c r="I9736" t="s">
        <v>71</v>
      </c>
      <c r="J9736">
        <v>24</v>
      </c>
      <c r="K9736">
        <v>600</v>
      </c>
      <c r="L9736">
        <v>4</v>
      </c>
      <c r="M9736">
        <v>13824</v>
      </c>
      <c r="N9736">
        <v>10586.2</v>
      </c>
      <c r="O9736">
        <v>3237.8</v>
      </c>
      <c r="P9736" t="s">
        <v>93</v>
      </c>
      <c r="Q9736" t="s">
        <v>90</v>
      </c>
      <c r="R9736" t="s">
        <v>86</v>
      </c>
      <c r="S9736">
        <f t="shared" si="304"/>
        <v>2024</v>
      </c>
      <c r="T9736">
        <f t="shared" si="305"/>
        <v>9</v>
      </c>
    </row>
    <row r="9737" spans="1:20" x14ac:dyDescent="0.3">
      <c r="A9737" s="1">
        <v>45543</v>
      </c>
      <c r="B9737" t="s">
        <v>10182</v>
      </c>
      <c r="C9737" t="s">
        <v>64</v>
      </c>
      <c r="D9737" t="s">
        <v>50</v>
      </c>
      <c r="E9737" t="s">
        <v>35</v>
      </c>
      <c r="F9737" t="s">
        <v>36</v>
      </c>
      <c r="G9737" t="s">
        <v>37</v>
      </c>
      <c r="H9737" t="s">
        <v>120</v>
      </c>
      <c r="I9737" t="s">
        <v>28</v>
      </c>
      <c r="J9737">
        <v>5</v>
      </c>
      <c r="K9737">
        <v>15000</v>
      </c>
      <c r="L9737">
        <v>11</v>
      </c>
      <c r="M9737">
        <v>66750</v>
      </c>
      <c r="N9737">
        <v>53498.9</v>
      </c>
      <c r="O9737">
        <v>13251.1</v>
      </c>
      <c r="P9737" t="s">
        <v>93</v>
      </c>
      <c r="Q9737" t="s">
        <v>47</v>
      </c>
      <c r="R9737" t="s">
        <v>31</v>
      </c>
      <c r="S9737">
        <f t="shared" si="304"/>
        <v>2024</v>
      </c>
      <c r="T9737">
        <f t="shared" si="305"/>
        <v>9</v>
      </c>
    </row>
    <row r="9738" spans="1:20" x14ac:dyDescent="0.3">
      <c r="A9738" s="1">
        <v>45544</v>
      </c>
      <c r="B9738" t="s">
        <v>10183</v>
      </c>
      <c r="C9738" t="s">
        <v>108</v>
      </c>
      <c r="D9738" t="s">
        <v>50</v>
      </c>
      <c r="E9738" t="s">
        <v>24</v>
      </c>
      <c r="F9738" t="s">
        <v>69</v>
      </c>
      <c r="G9738" t="s">
        <v>26</v>
      </c>
      <c r="H9738" t="s">
        <v>70</v>
      </c>
      <c r="I9738" t="s">
        <v>71</v>
      </c>
      <c r="J9738">
        <v>9</v>
      </c>
      <c r="K9738">
        <v>600</v>
      </c>
      <c r="L9738">
        <v>5</v>
      </c>
      <c r="M9738">
        <v>5130</v>
      </c>
      <c r="N9738">
        <v>4405.3999999999996</v>
      </c>
      <c r="O9738">
        <v>724.6</v>
      </c>
      <c r="P9738" t="s">
        <v>38</v>
      </c>
      <c r="Q9738" t="s">
        <v>90</v>
      </c>
      <c r="R9738" t="s">
        <v>61</v>
      </c>
      <c r="S9738">
        <f t="shared" si="304"/>
        <v>2024</v>
      </c>
      <c r="T9738">
        <f t="shared" si="305"/>
        <v>9</v>
      </c>
    </row>
    <row r="9739" spans="1:20" x14ac:dyDescent="0.3">
      <c r="A9739" s="1">
        <v>45545</v>
      </c>
      <c r="B9739" t="s">
        <v>10184</v>
      </c>
      <c r="C9739" t="s">
        <v>84</v>
      </c>
      <c r="D9739" t="s">
        <v>50</v>
      </c>
      <c r="E9739" t="s">
        <v>44</v>
      </c>
      <c r="F9739" t="s">
        <v>45</v>
      </c>
      <c r="G9739" t="s">
        <v>26</v>
      </c>
      <c r="H9739" t="s">
        <v>70</v>
      </c>
      <c r="I9739" t="s">
        <v>71</v>
      </c>
      <c r="J9739">
        <v>25</v>
      </c>
      <c r="K9739">
        <v>600</v>
      </c>
      <c r="L9739">
        <v>11</v>
      </c>
      <c r="M9739">
        <v>13350</v>
      </c>
      <c r="N9739">
        <v>11612.03</v>
      </c>
      <c r="O9739">
        <v>1737.97</v>
      </c>
      <c r="P9739" t="s">
        <v>93</v>
      </c>
      <c r="Q9739" t="s">
        <v>90</v>
      </c>
      <c r="R9739" t="s">
        <v>39</v>
      </c>
      <c r="S9739">
        <f t="shared" si="304"/>
        <v>2024</v>
      </c>
      <c r="T9739">
        <f t="shared" si="305"/>
        <v>9</v>
      </c>
    </row>
    <row r="9740" spans="1:20" x14ac:dyDescent="0.3">
      <c r="A9740" s="1">
        <v>45546</v>
      </c>
      <c r="B9740" t="s">
        <v>10185</v>
      </c>
      <c r="C9740" t="s">
        <v>64</v>
      </c>
      <c r="D9740" t="s">
        <v>50</v>
      </c>
      <c r="E9740" t="s">
        <v>24</v>
      </c>
      <c r="F9740" t="s">
        <v>69</v>
      </c>
      <c r="G9740" t="s">
        <v>37</v>
      </c>
      <c r="H9740" t="s">
        <v>80</v>
      </c>
      <c r="I9740" t="s">
        <v>28</v>
      </c>
      <c r="J9740">
        <v>22</v>
      </c>
      <c r="K9740">
        <v>12000</v>
      </c>
      <c r="L9740">
        <v>15</v>
      </c>
      <c r="M9740">
        <v>224400</v>
      </c>
      <c r="N9740">
        <v>189475.19</v>
      </c>
      <c r="O9740">
        <v>34924.81</v>
      </c>
      <c r="P9740" t="s">
        <v>93</v>
      </c>
      <c r="Q9740" t="s">
        <v>55</v>
      </c>
      <c r="R9740" t="s">
        <v>102</v>
      </c>
      <c r="S9740">
        <f t="shared" si="304"/>
        <v>2024</v>
      </c>
      <c r="T9740">
        <f t="shared" si="305"/>
        <v>9</v>
      </c>
    </row>
    <row r="9741" spans="1:20" x14ac:dyDescent="0.3">
      <c r="A9741" s="1">
        <v>45547</v>
      </c>
      <c r="B9741" t="s">
        <v>10186</v>
      </c>
      <c r="C9741" t="s">
        <v>64</v>
      </c>
      <c r="D9741" t="s">
        <v>50</v>
      </c>
      <c r="E9741" t="s">
        <v>24</v>
      </c>
      <c r="F9741" t="s">
        <v>25</v>
      </c>
      <c r="G9741" t="s">
        <v>26</v>
      </c>
      <c r="H9741" t="s">
        <v>53</v>
      </c>
      <c r="I9741" t="s">
        <v>54</v>
      </c>
      <c r="J9741">
        <v>17</v>
      </c>
      <c r="K9741">
        <v>2500</v>
      </c>
      <c r="L9741">
        <v>8</v>
      </c>
      <c r="M9741">
        <v>39100</v>
      </c>
      <c r="N9741">
        <v>34630.78</v>
      </c>
      <c r="O9741">
        <v>4469.22</v>
      </c>
      <c r="P9741" t="s">
        <v>72</v>
      </c>
      <c r="Q9741" t="s">
        <v>55</v>
      </c>
      <c r="R9741" t="s">
        <v>73</v>
      </c>
      <c r="S9741">
        <f t="shared" si="304"/>
        <v>2024</v>
      </c>
      <c r="T9741">
        <f t="shared" si="305"/>
        <v>9</v>
      </c>
    </row>
    <row r="9742" spans="1:20" x14ac:dyDescent="0.3">
      <c r="A9742" s="1">
        <v>45548</v>
      </c>
      <c r="B9742" t="s">
        <v>10187</v>
      </c>
      <c r="C9742" t="s">
        <v>76</v>
      </c>
      <c r="D9742" t="s">
        <v>50</v>
      </c>
      <c r="E9742" t="s">
        <v>51</v>
      </c>
      <c r="F9742" t="s">
        <v>77</v>
      </c>
      <c r="G9742" t="s">
        <v>85</v>
      </c>
      <c r="H9742" t="s">
        <v>53</v>
      </c>
      <c r="I9742" t="s">
        <v>54</v>
      </c>
      <c r="J9742">
        <v>8</v>
      </c>
      <c r="K9742">
        <v>2500</v>
      </c>
      <c r="L9742">
        <v>13</v>
      </c>
      <c r="M9742">
        <v>17400</v>
      </c>
      <c r="N9742">
        <v>12943.71</v>
      </c>
      <c r="O9742">
        <v>4456.29</v>
      </c>
      <c r="P9742" t="s">
        <v>38</v>
      </c>
      <c r="Q9742" t="s">
        <v>47</v>
      </c>
      <c r="R9742" t="s">
        <v>102</v>
      </c>
      <c r="S9742">
        <f t="shared" si="304"/>
        <v>2024</v>
      </c>
      <c r="T9742">
        <f t="shared" si="305"/>
        <v>9</v>
      </c>
    </row>
    <row r="9743" spans="1:20" x14ac:dyDescent="0.3">
      <c r="A9743" s="1">
        <v>45549</v>
      </c>
      <c r="B9743" t="s">
        <v>10188</v>
      </c>
      <c r="C9743" t="s">
        <v>42</v>
      </c>
      <c r="D9743" t="s">
        <v>23</v>
      </c>
      <c r="E9743" t="s">
        <v>51</v>
      </c>
      <c r="F9743" t="s">
        <v>77</v>
      </c>
      <c r="G9743" t="s">
        <v>26</v>
      </c>
      <c r="H9743" t="s">
        <v>120</v>
      </c>
      <c r="I9743" t="s">
        <v>28</v>
      </c>
      <c r="J9743">
        <v>11</v>
      </c>
      <c r="K9743">
        <v>15000</v>
      </c>
      <c r="L9743">
        <v>10</v>
      </c>
      <c r="M9743">
        <v>148500</v>
      </c>
      <c r="N9743">
        <v>131660.31</v>
      </c>
      <c r="O9743">
        <v>16839.689999999999</v>
      </c>
      <c r="P9743" t="s">
        <v>38</v>
      </c>
      <c r="Q9743" t="s">
        <v>47</v>
      </c>
      <c r="R9743" t="s">
        <v>39</v>
      </c>
      <c r="S9743">
        <f t="shared" si="304"/>
        <v>2024</v>
      </c>
      <c r="T9743">
        <f t="shared" si="305"/>
        <v>9</v>
      </c>
    </row>
    <row r="9744" spans="1:20" x14ac:dyDescent="0.3">
      <c r="A9744" s="1">
        <v>45550</v>
      </c>
      <c r="B9744" t="s">
        <v>10189</v>
      </c>
      <c r="C9744" t="s">
        <v>64</v>
      </c>
      <c r="D9744" t="s">
        <v>43</v>
      </c>
      <c r="E9744" t="s">
        <v>44</v>
      </c>
      <c r="F9744" t="s">
        <v>89</v>
      </c>
      <c r="G9744" t="s">
        <v>37</v>
      </c>
      <c r="H9744" t="s">
        <v>70</v>
      </c>
      <c r="I9744" t="s">
        <v>71</v>
      </c>
      <c r="J9744">
        <v>13</v>
      </c>
      <c r="K9744">
        <v>600</v>
      </c>
      <c r="L9744">
        <v>8</v>
      </c>
      <c r="M9744">
        <v>7176</v>
      </c>
      <c r="N9744">
        <v>6252.42</v>
      </c>
      <c r="O9744">
        <v>923.58</v>
      </c>
      <c r="P9744" t="s">
        <v>72</v>
      </c>
      <c r="Q9744" t="s">
        <v>47</v>
      </c>
      <c r="R9744" t="s">
        <v>73</v>
      </c>
      <c r="S9744">
        <f t="shared" si="304"/>
        <v>2024</v>
      </c>
      <c r="T9744">
        <f t="shared" si="305"/>
        <v>9</v>
      </c>
    </row>
    <row r="9745" spans="1:20" x14ac:dyDescent="0.3">
      <c r="A9745" s="1">
        <v>45551</v>
      </c>
      <c r="B9745" t="s">
        <v>10190</v>
      </c>
      <c r="C9745" t="s">
        <v>58</v>
      </c>
      <c r="D9745" t="s">
        <v>50</v>
      </c>
      <c r="E9745" t="s">
        <v>51</v>
      </c>
      <c r="F9745" t="s">
        <v>192</v>
      </c>
      <c r="G9745" t="s">
        <v>37</v>
      </c>
      <c r="H9745" t="s">
        <v>132</v>
      </c>
      <c r="I9745" t="s">
        <v>28</v>
      </c>
      <c r="J9745">
        <v>4</v>
      </c>
      <c r="K9745">
        <v>3500</v>
      </c>
      <c r="L9745">
        <v>0</v>
      </c>
      <c r="M9745">
        <v>14000</v>
      </c>
      <c r="N9745">
        <v>11711.84</v>
      </c>
      <c r="O9745">
        <v>2288.16</v>
      </c>
      <c r="P9745" t="s">
        <v>38</v>
      </c>
      <c r="Q9745" t="s">
        <v>47</v>
      </c>
      <c r="R9745" t="s">
        <v>73</v>
      </c>
      <c r="S9745">
        <f t="shared" si="304"/>
        <v>2024</v>
      </c>
      <c r="T9745">
        <f t="shared" si="305"/>
        <v>9</v>
      </c>
    </row>
    <row r="9746" spans="1:20" x14ac:dyDescent="0.3">
      <c r="A9746" s="1">
        <v>45552</v>
      </c>
      <c r="B9746" t="s">
        <v>10191</v>
      </c>
      <c r="C9746" t="s">
        <v>143</v>
      </c>
      <c r="D9746" t="s">
        <v>23</v>
      </c>
      <c r="E9746" t="s">
        <v>24</v>
      </c>
      <c r="F9746" t="s">
        <v>111</v>
      </c>
      <c r="G9746" t="s">
        <v>26</v>
      </c>
      <c r="H9746" t="s">
        <v>27</v>
      </c>
      <c r="I9746" t="s">
        <v>28</v>
      </c>
      <c r="J9746">
        <v>23</v>
      </c>
      <c r="K9746">
        <v>45000</v>
      </c>
      <c r="L9746">
        <v>19</v>
      </c>
      <c r="M9746">
        <v>838350</v>
      </c>
      <c r="N9746">
        <v>779014.74</v>
      </c>
      <c r="O9746">
        <v>59335.26</v>
      </c>
      <c r="P9746" t="s">
        <v>38</v>
      </c>
      <c r="Q9746" t="s">
        <v>47</v>
      </c>
      <c r="R9746" t="s">
        <v>73</v>
      </c>
      <c r="S9746">
        <f t="shared" si="304"/>
        <v>2024</v>
      </c>
      <c r="T9746">
        <f t="shared" si="305"/>
        <v>9</v>
      </c>
    </row>
    <row r="9747" spans="1:20" x14ac:dyDescent="0.3">
      <c r="A9747" s="1">
        <v>45553</v>
      </c>
      <c r="B9747" t="s">
        <v>10192</v>
      </c>
      <c r="C9747" t="s">
        <v>64</v>
      </c>
      <c r="D9747" t="s">
        <v>43</v>
      </c>
      <c r="E9747" t="s">
        <v>35</v>
      </c>
      <c r="F9747" t="s">
        <v>36</v>
      </c>
      <c r="G9747" t="s">
        <v>46</v>
      </c>
      <c r="H9747" t="s">
        <v>59</v>
      </c>
      <c r="I9747" t="s">
        <v>60</v>
      </c>
      <c r="J9747">
        <v>24</v>
      </c>
      <c r="K9747">
        <v>4500</v>
      </c>
      <c r="L9747">
        <v>19</v>
      </c>
      <c r="M9747">
        <v>87480</v>
      </c>
      <c r="N9747">
        <v>71075.199999999997</v>
      </c>
      <c r="O9747">
        <v>16404.8</v>
      </c>
      <c r="P9747" t="s">
        <v>38</v>
      </c>
      <c r="Q9747" t="s">
        <v>30</v>
      </c>
      <c r="R9747" t="s">
        <v>86</v>
      </c>
      <c r="S9747">
        <f t="shared" si="304"/>
        <v>2024</v>
      </c>
      <c r="T9747">
        <f t="shared" si="305"/>
        <v>9</v>
      </c>
    </row>
    <row r="9748" spans="1:20" x14ac:dyDescent="0.3">
      <c r="A9748" s="1">
        <v>45554</v>
      </c>
      <c r="B9748" t="s">
        <v>10193</v>
      </c>
      <c r="C9748" t="s">
        <v>143</v>
      </c>
      <c r="D9748" t="s">
        <v>23</v>
      </c>
      <c r="E9748" t="s">
        <v>44</v>
      </c>
      <c r="F9748" t="s">
        <v>45</v>
      </c>
      <c r="G9748" t="s">
        <v>37</v>
      </c>
      <c r="H9748" t="s">
        <v>27</v>
      </c>
      <c r="I9748" t="s">
        <v>28</v>
      </c>
      <c r="J9748">
        <v>10</v>
      </c>
      <c r="K9748">
        <v>45000</v>
      </c>
      <c r="L9748">
        <v>10</v>
      </c>
      <c r="M9748">
        <v>405000</v>
      </c>
      <c r="N9748">
        <v>340190.76</v>
      </c>
      <c r="O9748">
        <v>64809.24</v>
      </c>
      <c r="P9748" t="s">
        <v>29</v>
      </c>
      <c r="Q9748" t="s">
        <v>47</v>
      </c>
      <c r="R9748" t="s">
        <v>61</v>
      </c>
      <c r="S9748">
        <f t="shared" si="304"/>
        <v>2024</v>
      </c>
      <c r="T9748">
        <f t="shared" si="305"/>
        <v>9</v>
      </c>
    </row>
    <row r="9749" spans="1:20" x14ac:dyDescent="0.3">
      <c r="A9749" s="1">
        <v>45555</v>
      </c>
      <c r="B9749" t="s">
        <v>10194</v>
      </c>
      <c r="C9749" t="s">
        <v>64</v>
      </c>
      <c r="D9749" t="s">
        <v>23</v>
      </c>
      <c r="E9749" t="s">
        <v>44</v>
      </c>
      <c r="F9749" t="s">
        <v>45</v>
      </c>
      <c r="G9749" t="s">
        <v>37</v>
      </c>
      <c r="H9749" t="s">
        <v>59</v>
      </c>
      <c r="I9749" t="s">
        <v>60</v>
      </c>
      <c r="J9749">
        <v>4</v>
      </c>
      <c r="K9749">
        <v>4500</v>
      </c>
      <c r="L9749">
        <v>5</v>
      </c>
      <c r="M9749">
        <v>17100</v>
      </c>
      <c r="N9749">
        <v>15948.03</v>
      </c>
      <c r="O9749">
        <v>1151.97</v>
      </c>
      <c r="P9749" t="s">
        <v>93</v>
      </c>
      <c r="Q9749" t="s">
        <v>90</v>
      </c>
      <c r="R9749" t="s">
        <v>123</v>
      </c>
      <c r="S9749">
        <f t="shared" si="304"/>
        <v>2024</v>
      </c>
      <c r="T9749">
        <f t="shared" si="305"/>
        <v>9</v>
      </c>
    </row>
    <row r="9750" spans="1:20" x14ac:dyDescent="0.3">
      <c r="A9750" s="1">
        <v>45556</v>
      </c>
      <c r="B9750" t="s">
        <v>10195</v>
      </c>
      <c r="C9750" t="s">
        <v>98</v>
      </c>
      <c r="D9750" t="s">
        <v>43</v>
      </c>
      <c r="E9750" t="s">
        <v>24</v>
      </c>
      <c r="F9750" t="s">
        <v>69</v>
      </c>
      <c r="G9750" t="s">
        <v>26</v>
      </c>
      <c r="H9750" t="s">
        <v>27</v>
      </c>
      <c r="I9750" t="s">
        <v>28</v>
      </c>
      <c r="J9750">
        <v>22</v>
      </c>
      <c r="K9750">
        <v>45000</v>
      </c>
      <c r="L9750">
        <v>6</v>
      </c>
      <c r="M9750">
        <v>930600</v>
      </c>
      <c r="N9750">
        <v>732193.69</v>
      </c>
      <c r="O9750">
        <v>198406.31</v>
      </c>
      <c r="P9750" t="s">
        <v>72</v>
      </c>
      <c r="Q9750" t="s">
        <v>55</v>
      </c>
      <c r="R9750" t="s">
        <v>123</v>
      </c>
      <c r="S9750">
        <f t="shared" si="304"/>
        <v>2024</v>
      </c>
      <c r="T9750">
        <f t="shared" si="305"/>
        <v>9</v>
      </c>
    </row>
    <row r="9751" spans="1:20" x14ac:dyDescent="0.3">
      <c r="A9751" s="1">
        <v>45557</v>
      </c>
      <c r="B9751" t="s">
        <v>10196</v>
      </c>
      <c r="C9751" t="s">
        <v>34</v>
      </c>
      <c r="D9751" t="s">
        <v>50</v>
      </c>
      <c r="E9751" t="s">
        <v>35</v>
      </c>
      <c r="F9751" t="s">
        <v>36</v>
      </c>
      <c r="G9751" t="s">
        <v>46</v>
      </c>
      <c r="H9751" t="s">
        <v>59</v>
      </c>
      <c r="I9751" t="s">
        <v>60</v>
      </c>
      <c r="J9751">
        <v>7</v>
      </c>
      <c r="K9751">
        <v>4500</v>
      </c>
      <c r="L9751">
        <v>17</v>
      </c>
      <c r="M9751">
        <v>26145</v>
      </c>
      <c r="N9751">
        <v>23660.81</v>
      </c>
      <c r="O9751">
        <v>2484.19</v>
      </c>
      <c r="P9751" t="s">
        <v>72</v>
      </c>
      <c r="Q9751" t="s">
        <v>30</v>
      </c>
      <c r="R9751" t="s">
        <v>123</v>
      </c>
      <c r="S9751">
        <f t="shared" si="304"/>
        <v>2024</v>
      </c>
      <c r="T9751">
        <f t="shared" si="305"/>
        <v>9</v>
      </c>
    </row>
    <row r="9752" spans="1:20" x14ac:dyDescent="0.3">
      <c r="A9752" s="1">
        <v>45558</v>
      </c>
      <c r="B9752" t="s">
        <v>10197</v>
      </c>
      <c r="C9752" t="s">
        <v>64</v>
      </c>
      <c r="D9752" t="s">
        <v>50</v>
      </c>
      <c r="E9752" t="s">
        <v>51</v>
      </c>
      <c r="F9752" t="s">
        <v>192</v>
      </c>
      <c r="G9752" t="s">
        <v>85</v>
      </c>
      <c r="H9752" t="s">
        <v>140</v>
      </c>
      <c r="I9752" t="s">
        <v>71</v>
      </c>
      <c r="J9752">
        <v>4</v>
      </c>
      <c r="K9752">
        <v>900</v>
      </c>
      <c r="L9752">
        <v>10</v>
      </c>
      <c r="M9752">
        <v>3240</v>
      </c>
      <c r="N9752">
        <v>2430.37</v>
      </c>
      <c r="O9752">
        <v>809.63</v>
      </c>
      <c r="P9752" t="s">
        <v>72</v>
      </c>
      <c r="Q9752" t="s">
        <v>47</v>
      </c>
      <c r="R9752" t="s">
        <v>61</v>
      </c>
      <c r="S9752">
        <f t="shared" si="304"/>
        <v>2024</v>
      </c>
      <c r="T9752">
        <f t="shared" si="305"/>
        <v>9</v>
      </c>
    </row>
    <row r="9753" spans="1:20" x14ac:dyDescent="0.3">
      <c r="A9753" s="1">
        <v>45559</v>
      </c>
      <c r="B9753" t="s">
        <v>10198</v>
      </c>
      <c r="C9753" t="s">
        <v>22</v>
      </c>
      <c r="D9753" t="s">
        <v>43</v>
      </c>
      <c r="E9753" t="s">
        <v>24</v>
      </c>
      <c r="F9753" t="s">
        <v>25</v>
      </c>
      <c r="G9753" t="s">
        <v>46</v>
      </c>
      <c r="H9753" t="s">
        <v>53</v>
      </c>
      <c r="I9753" t="s">
        <v>54</v>
      </c>
      <c r="J9753">
        <v>1</v>
      </c>
      <c r="K9753">
        <v>2500</v>
      </c>
      <c r="L9753">
        <v>12</v>
      </c>
      <c r="M9753">
        <v>2200</v>
      </c>
      <c r="N9753">
        <v>1722.7</v>
      </c>
      <c r="O9753">
        <v>477.3</v>
      </c>
      <c r="P9753" t="s">
        <v>72</v>
      </c>
      <c r="Q9753" t="s">
        <v>55</v>
      </c>
      <c r="R9753" t="s">
        <v>31</v>
      </c>
      <c r="S9753">
        <f t="shared" si="304"/>
        <v>2024</v>
      </c>
      <c r="T9753">
        <f t="shared" si="305"/>
        <v>9</v>
      </c>
    </row>
    <row r="9754" spans="1:20" x14ac:dyDescent="0.3">
      <c r="A9754" s="1">
        <v>45560</v>
      </c>
      <c r="B9754" t="s">
        <v>10199</v>
      </c>
      <c r="C9754" t="s">
        <v>58</v>
      </c>
      <c r="D9754" t="s">
        <v>23</v>
      </c>
      <c r="E9754" t="s">
        <v>35</v>
      </c>
      <c r="F9754" t="s">
        <v>36</v>
      </c>
      <c r="G9754" t="s">
        <v>85</v>
      </c>
      <c r="H9754" t="s">
        <v>53</v>
      </c>
      <c r="I9754" t="s">
        <v>54</v>
      </c>
      <c r="J9754">
        <v>22</v>
      </c>
      <c r="K9754">
        <v>2500</v>
      </c>
      <c r="L9754">
        <v>18</v>
      </c>
      <c r="M9754">
        <v>45100</v>
      </c>
      <c r="N9754">
        <v>32814.36</v>
      </c>
      <c r="O9754">
        <v>12285.64</v>
      </c>
      <c r="P9754" t="s">
        <v>38</v>
      </c>
      <c r="Q9754" t="s">
        <v>90</v>
      </c>
      <c r="R9754" t="s">
        <v>86</v>
      </c>
      <c r="S9754">
        <f t="shared" si="304"/>
        <v>2024</v>
      </c>
      <c r="T9754">
        <f t="shared" si="305"/>
        <v>9</v>
      </c>
    </row>
    <row r="9755" spans="1:20" x14ac:dyDescent="0.3">
      <c r="A9755" s="1">
        <v>45561</v>
      </c>
      <c r="B9755" t="s">
        <v>10200</v>
      </c>
      <c r="C9755" t="s">
        <v>108</v>
      </c>
      <c r="D9755" t="s">
        <v>23</v>
      </c>
      <c r="E9755" t="s">
        <v>24</v>
      </c>
      <c r="F9755" t="s">
        <v>111</v>
      </c>
      <c r="G9755" t="s">
        <v>26</v>
      </c>
      <c r="H9755" t="s">
        <v>80</v>
      </c>
      <c r="I9755" t="s">
        <v>28</v>
      </c>
      <c r="J9755">
        <v>5</v>
      </c>
      <c r="K9755">
        <v>12000</v>
      </c>
      <c r="L9755">
        <v>18</v>
      </c>
      <c r="M9755">
        <v>49200</v>
      </c>
      <c r="N9755">
        <v>35864.92</v>
      </c>
      <c r="O9755">
        <v>13335.08</v>
      </c>
      <c r="P9755" t="s">
        <v>65</v>
      </c>
      <c r="Q9755" t="s">
        <v>47</v>
      </c>
      <c r="R9755" t="s">
        <v>73</v>
      </c>
      <c r="S9755">
        <f t="shared" si="304"/>
        <v>2024</v>
      </c>
      <c r="T9755">
        <f t="shared" si="305"/>
        <v>9</v>
      </c>
    </row>
    <row r="9756" spans="1:20" x14ac:dyDescent="0.3">
      <c r="A9756" s="1">
        <v>45562</v>
      </c>
      <c r="B9756" t="s">
        <v>10201</v>
      </c>
      <c r="C9756" t="s">
        <v>108</v>
      </c>
      <c r="D9756" t="s">
        <v>50</v>
      </c>
      <c r="E9756" t="s">
        <v>24</v>
      </c>
      <c r="F9756" t="s">
        <v>111</v>
      </c>
      <c r="G9756" t="s">
        <v>26</v>
      </c>
      <c r="H9756" t="s">
        <v>120</v>
      </c>
      <c r="I9756" t="s">
        <v>28</v>
      </c>
      <c r="J9756">
        <v>12</v>
      </c>
      <c r="K9756">
        <v>15000</v>
      </c>
      <c r="L9756">
        <v>11</v>
      </c>
      <c r="M9756">
        <v>160200</v>
      </c>
      <c r="N9756">
        <v>123269.29</v>
      </c>
      <c r="O9756">
        <v>36930.71</v>
      </c>
      <c r="P9756" t="s">
        <v>38</v>
      </c>
      <c r="Q9756" t="s">
        <v>90</v>
      </c>
      <c r="R9756" t="s">
        <v>61</v>
      </c>
      <c r="S9756">
        <f t="shared" si="304"/>
        <v>2024</v>
      </c>
      <c r="T9756">
        <f t="shared" si="305"/>
        <v>9</v>
      </c>
    </row>
    <row r="9757" spans="1:20" x14ac:dyDescent="0.3">
      <c r="A9757" s="1">
        <v>45563</v>
      </c>
      <c r="B9757" t="s">
        <v>10202</v>
      </c>
      <c r="C9757" t="s">
        <v>64</v>
      </c>
      <c r="D9757" t="s">
        <v>50</v>
      </c>
      <c r="E9757" t="s">
        <v>24</v>
      </c>
      <c r="F9757" t="s">
        <v>69</v>
      </c>
      <c r="G9757" t="s">
        <v>85</v>
      </c>
      <c r="H9757" t="s">
        <v>27</v>
      </c>
      <c r="I9757" t="s">
        <v>28</v>
      </c>
      <c r="J9757">
        <v>20</v>
      </c>
      <c r="K9757">
        <v>45000</v>
      </c>
      <c r="L9757">
        <v>5</v>
      </c>
      <c r="M9757">
        <v>855000</v>
      </c>
      <c r="N9757">
        <v>620702.26</v>
      </c>
      <c r="O9757">
        <v>234297.74</v>
      </c>
      <c r="P9757" t="s">
        <v>29</v>
      </c>
      <c r="Q9757" t="s">
        <v>30</v>
      </c>
      <c r="R9757" t="s">
        <v>39</v>
      </c>
      <c r="S9757">
        <f t="shared" si="304"/>
        <v>2024</v>
      </c>
      <c r="T9757">
        <f t="shared" si="305"/>
        <v>9</v>
      </c>
    </row>
    <row r="9758" spans="1:20" x14ac:dyDescent="0.3">
      <c r="A9758" s="1">
        <v>45564</v>
      </c>
      <c r="B9758" t="s">
        <v>10203</v>
      </c>
      <c r="C9758" t="s">
        <v>58</v>
      </c>
      <c r="D9758" t="s">
        <v>50</v>
      </c>
      <c r="E9758" t="s">
        <v>24</v>
      </c>
      <c r="F9758" t="s">
        <v>69</v>
      </c>
      <c r="G9758" t="s">
        <v>85</v>
      </c>
      <c r="H9758" t="s">
        <v>70</v>
      </c>
      <c r="I9758" t="s">
        <v>71</v>
      </c>
      <c r="J9758">
        <v>3</v>
      </c>
      <c r="K9758">
        <v>600</v>
      </c>
      <c r="L9758">
        <v>15</v>
      </c>
      <c r="M9758">
        <v>1530</v>
      </c>
      <c r="N9758">
        <v>1110.78</v>
      </c>
      <c r="O9758">
        <v>419.22</v>
      </c>
      <c r="P9758" t="s">
        <v>29</v>
      </c>
      <c r="Q9758" t="s">
        <v>47</v>
      </c>
      <c r="R9758" t="s">
        <v>39</v>
      </c>
      <c r="S9758">
        <f t="shared" si="304"/>
        <v>2024</v>
      </c>
      <c r="T9758">
        <f t="shared" si="305"/>
        <v>9</v>
      </c>
    </row>
    <row r="9759" spans="1:20" x14ac:dyDescent="0.3">
      <c r="A9759" s="1">
        <v>45565</v>
      </c>
      <c r="B9759" t="s">
        <v>10204</v>
      </c>
      <c r="C9759" t="s">
        <v>34</v>
      </c>
      <c r="D9759" t="s">
        <v>50</v>
      </c>
      <c r="E9759" t="s">
        <v>44</v>
      </c>
      <c r="F9759" t="s">
        <v>45</v>
      </c>
      <c r="G9759" t="s">
        <v>46</v>
      </c>
      <c r="H9759" t="s">
        <v>132</v>
      </c>
      <c r="I9759" t="s">
        <v>28</v>
      </c>
      <c r="J9759">
        <v>17</v>
      </c>
      <c r="K9759">
        <v>3500</v>
      </c>
      <c r="L9759">
        <v>2</v>
      </c>
      <c r="M9759">
        <v>58310</v>
      </c>
      <c r="N9759">
        <v>47005.99</v>
      </c>
      <c r="O9759">
        <v>11304.01</v>
      </c>
      <c r="P9759" t="s">
        <v>38</v>
      </c>
      <c r="Q9759" t="s">
        <v>30</v>
      </c>
      <c r="R9759" t="s">
        <v>61</v>
      </c>
      <c r="S9759">
        <f t="shared" si="304"/>
        <v>2024</v>
      </c>
      <c r="T9759">
        <f t="shared" si="305"/>
        <v>9</v>
      </c>
    </row>
    <row r="9760" spans="1:20" x14ac:dyDescent="0.3">
      <c r="A9760" s="1">
        <v>45566</v>
      </c>
      <c r="B9760" t="s">
        <v>10205</v>
      </c>
      <c r="C9760" t="s">
        <v>76</v>
      </c>
      <c r="D9760" t="s">
        <v>23</v>
      </c>
      <c r="E9760" t="s">
        <v>51</v>
      </c>
      <c r="F9760" t="s">
        <v>52</v>
      </c>
      <c r="G9760" t="s">
        <v>26</v>
      </c>
      <c r="H9760" t="s">
        <v>140</v>
      </c>
      <c r="I9760" t="s">
        <v>71</v>
      </c>
      <c r="J9760">
        <v>9</v>
      </c>
      <c r="K9760">
        <v>900</v>
      </c>
      <c r="L9760">
        <v>17</v>
      </c>
      <c r="M9760">
        <v>6723</v>
      </c>
      <c r="N9760">
        <v>5779.97</v>
      </c>
      <c r="O9760">
        <v>943.03</v>
      </c>
      <c r="P9760" t="s">
        <v>29</v>
      </c>
      <c r="Q9760" t="s">
        <v>90</v>
      </c>
      <c r="R9760" t="s">
        <v>123</v>
      </c>
      <c r="S9760">
        <f t="shared" si="304"/>
        <v>2024</v>
      </c>
      <c r="T9760">
        <f t="shared" si="305"/>
        <v>10</v>
      </c>
    </row>
    <row r="9761" spans="1:20" x14ac:dyDescent="0.3">
      <c r="A9761" s="1">
        <v>45567</v>
      </c>
      <c r="B9761" t="s">
        <v>10206</v>
      </c>
      <c r="C9761" t="s">
        <v>68</v>
      </c>
      <c r="D9761" t="s">
        <v>23</v>
      </c>
      <c r="E9761" t="s">
        <v>35</v>
      </c>
      <c r="F9761" t="s">
        <v>36</v>
      </c>
      <c r="G9761" t="s">
        <v>37</v>
      </c>
      <c r="H9761" t="s">
        <v>132</v>
      </c>
      <c r="I9761" t="s">
        <v>28</v>
      </c>
      <c r="J9761">
        <v>19</v>
      </c>
      <c r="K9761">
        <v>3500</v>
      </c>
      <c r="L9761">
        <v>15</v>
      </c>
      <c r="M9761">
        <v>56525</v>
      </c>
      <c r="N9761">
        <v>50214.21</v>
      </c>
      <c r="O9761">
        <v>6310.79</v>
      </c>
      <c r="P9761" t="s">
        <v>93</v>
      </c>
      <c r="Q9761" t="s">
        <v>30</v>
      </c>
      <c r="R9761" t="s">
        <v>39</v>
      </c>
      <c r="S9761">
        <f t="shared" si="304"/>
        <v>2024</v>
      </c>
      <c r="T9761">
        <f t="shared" si="305"/>
        <v>10</v>
      </c>
    </row>
    <row r="9762" spans="1:20" x14ac:dyDescent="0.3">
      <c r="A9762" s="1">
        <v>45568</v>
      </c>
      <c r="B9762" t="s">
        <v>10207</v>
      </c>
      <c r="C9762" t="s">
        <v>68</v>
      </c>
      <c r="D9762" t="s">
        <v>43</v>
      </c>
      <c r="E9762" t="s">
        <v>51</v>
      </c>
      <c r="F9762" t="s">
        <v>192</v>
      </c>
      <c r="G9762" t="s">
        <v>26</v>
      </c>
      <c r="H9762" t="s">
        <v>59</v>
      </c>
      <c r="I9762" t="s">
        <v>60</v>
      </c>
      <c r="J9762">
        <v>16</v>
      </c>
      <c r="K9762">
        <v>4500</v>
      </c>
      <c r="L9762">
        <v>7</v>
      </c>
      <c r="M9762">
        <v>66960</v>
      </c>
      <c r="N9762">
        <v>53199.43</v>
      </c>
      <c r="O9762">
        <v>13760.57</v>
      </c>
      <c r="P9762" t="s">
        <v>72</v>
      </c>
      <c r="Q9762" t="s">
        <v>47</v>
      </c>
      <c r="R9762" t="s">
        <v>31</v>
      </c>
      <c r="S9762">
        <f t="shared" si="304"/>
        <v>2024</v>
      </c>
      <c r="T9762">
        <f t="shared" si="305"/>
        <v>10</v>
      </c>
    </row>
    <row r="9763" spans="1:20" x14ac:dyDescent="0.3">
      <c r="A9763" s="1">
        <v>45569</v>
      </c>
      <c r="B9763" t="s">
        <v>10208</v>
      </c>
      <c r="C9763" t="s">
        <v>64</v>
      </c>
      <c r="D9763" t="s">
        <v>23</v>
      </c>
      <c r="E9763" t="s">
        <v>51</v>
      </c>
      <c r="F9763" t="s">
        <v>77</v>
      </c>
      <c r="G9763" t="s">
        <v>37</v>
      </c>
      <c r="H9763" t="s">
        <v>132</v>
      </c>
      <c r="I9763" t="s">
        <v>28</v>
      </c>
      <c r="J9763">
        <v>3</v>
      </c>
      <c r="K9763">
        <v>3500</v>
      </c>
      <c r="L9763">
        <v>2</v>
      </c>
      <c r="M9763">
        <v>10290</v>
      </c>
      <c r="N9763">
        <v>8186.58</v>
      </c>
      <c r="O9763">
        <v>2103.42</v>
      </c>
      <c r="P9763" t="s">
        <v>65</v>
      </c>
      <c r="Q9763" t="s">
        <v>30</v>
      </c>
      <c r="R9763" t="s">
        <v>81</v>
      </c>
      <c r="S9763">
        <f t="shared" si="304"/>
        <v>2024</v>
      </c>
      <c r="T9763">
        <f t="shared" si="305"/>
        <v>10</v>
      </c>
    </row>
    <row r="9764" spans="1:20" x14ac:dyDescent="0.3">
      <c r="A9764" s="1">
        <v>45570</v>
      </c>
      <c r="B9764" t="s">
        <v>10209</v>
      </c>
      <c r="C9764" t="s">
        <v>42</v>
      </c>
      <c r="D9764" t="s">
        <v>43</v>
      </c>
      <c r="E9764" t="s">
        <v>24</v>
      </c>
      <c r="F9764" t="s">
        <v>69</v>
      </c>
      <c r="G9764" t="s">
        <v>85</v>
      </c>
      <c r="H9764" t="s">
        <v>27</v>
      </c>
      <c r="I9764" t="s">
        <v>28</v>
      </c>
      <c r="J9764">
        <v>5</v>
      </c>
      <c r="K9764">
        <v>45000</v>
      </c>
      <c r="L9764">
        <v>17</v>
      </c>
      <c r="M9764">
        <v>186750</v>
      </c>
      <c r="N9764">
        <v>152916.57</v>
      </c>
      <c r="O9764">
        <v>33833.43</v>
      </c>
      <c r="P9764" t="s">
        <v>72</v>
      </c>
      <c r="Q9764" t="s">
        <v>55</v>
      </c>
      <c r="R9764" t="s">
        <v>86</v>
      </c>
      <c r="S9764">
        <f t="shared" si="304"/>
        <v>2024</v>
      </c>
      <c r="T9764">
        <f t="shared" si="305"/>
        <v>10</v>
      </c>
    </row>
    <row r="9765" spans="1:20" x14ac:dyDescent="0.3">
      <c r="A9765" s="1">
        <v>45571</v>
      </c>
      <c r="B9765" t="s">
        <v>10210</v>
      </c>
      <c r="C9765" t="s">
        <v>137</v>
      </c>
      <c r="D9765" t="s">
        <v>43</v>
      </c>
      <c r="E9765" t="s">
        <v>44</v>
      </c>
      <c r="F9765" t="s">
        <v>45</v>
      </c>
      <c r="G9765" t="s">
        <v>85</v>
      </c>
      <c r="H9765" t="s">
        <v>140</v>
      </c>
      <c r="I9765" t="s">
        <v>71</v>
      </c>
      <c r="J9765">
        <v>11</v>
      </c>
      <c r="K9765">
        <v>900</v>
      </c>
      <c r="L9765">
        <v>11</v>
      </c>
      <c r="M9765">
        <v>8811</v>
      </c>
      <c r="N9765">
        <v>6657</v>
      </c>
      <c r="O9765">
        <v>2154</v>
      </c>
      <c r="P9765" t="s">
        <v>38</v>
      </c>
      <c r="Q9765" t="s">
        <v>90</v>
      </c>
      <c r="R9765" t="s">
        <v>39</v>
      </c>
      <c r="S9765">
        <f t="shared" si="304"/>
        <v>2024</v>
      </c>
      <c r="T9765">
        <f t="shared" si="305"/>
        <v>10</v>
      </c>
    </row>
    <row r="9766" spans="1:20" x14ac:dyDescent="0.3">
      <c r="A9766" s="1">
        <v>45572</v>
      </c>
      <c r="B9766" t="s">
        <v>10211</v>
      </c>
      <c r="C9766" t="s">
        <v>68</v>
      </c>
      <c r="D9766" t="s">
        <v>23</v>
      </c>
      <c r="E9766" t="s">
        <v>51</v>
      </c>
      <c r="F9766" t="s">
        <v>99</v>
      </c>
      <c r="G9766" t="s">
        <v>85</v>
      </c>
      <c r="H9766" t="s">
        <v>80</v>
      </c>
      <c r="I9766" t="s">
        <v>28</v>
      </c>
      <c r="J9766">
        <v>7</v>
      </c>
      <c r="K9766">
        <v>12000</v>
      </c>
      <c r="L9766">
        <v>0</v>
      </c>
      <c r="M9766">
        <v>84000</v>
      </c>
      <c r="N9766">
        <v>73353.72</v>
      </c>
      <c r="O9766">
        <v>10646.28</v>
      </c>
      <c r="P9766" t="s">
        <v>93</v>
      </c>
      <c r="Q9766" t="s">
        <v>55</v>
      </c>
      <c r="R9766" t="s">
        <v>102</v>
      </c>
      <c r="S9766">
        <f t="shared" si="304"/>
        <v>2024</v>
      </c>
      <c r="T9766">
        <f t="shared" si="305"/>
        <v>10</v>
      </c>
    </row>
    <row r="9767" spans="1:20" x14ac:dyDescent="0.3">
      <c r="A9767" s="1">
        <v>45573</v>
      </c>
      <c r="B9767" t="s">
        <v>10212</v>
      </c>
      <c r="C9767" t="s">
        <v>108</v>
      </c>
      <c r="D9767" t="s">
        <v>43</v>
      </c>
      <c r="E9767" t="s">
        <v>35</v>
      </c>
      <c r="F9767" t="s">
        <v>36</v>
      </c>
      <c r="G9767" t="s">
        <v>26</v>
      </c>
      <c r="H9767" t="s">
        <v>27</v>
      </c>
      <c r="I9767" t="s">
        <v>28</v>
      </c>
      <c r="J9767">
        <v>9</v>
      </c>
      <c r="K9767">
        <v>45000</v>
      </c>
      <c r="L9767">
        <v>18</v>
      </c>
      <c r="M9767">
        <v>332100</v>
      </c>
      <c r="N9767">
        <v>275129.69</v>
      </c>
      <c r="O9767">
        <v>56970.31</v>
      </c>
      <c r="P9767" t="s">
        <v>38</v>
      </c>
      <c r="Q9767" t="s">
        <v>55</v>
      </c>
      <c r="R9767" t="s">
        <v>86</v>
      </c>
      <c r="S9767">
        <f t="shared" si="304"/>
        <v>2024</v>
      </c>
      <c r="T9767">
        <f t="shared" si="305"/>
        <v>10</v>
      </c>
    </row>
    <row r="9768" spans="1:20" x14ac:dyDescent="0.3">
      <c r="A9768" s="1">
        <v>45574</v>
      </c>
      <c r="B9768" t="s">
        <v>10213</v>
      </c>
      <c r="C9768" t="s">
        <v>34</v>
      </c>
      <c r="D9768" t="s">
        <v>43</v>
      </c>
      <c r="E9768" t="s">
        <v>35</v>
      </c>
      <c r="F9768" t="s">
        <v>36</v>
      </c>
      <c r="G9768" t="s">
        <v>26</v>
      </c>
      <c r="H9768" t="s">
        <v>80</v>
      </c>
      <c r="I9768" t="s">
        <v>28</v>
      </c>
      <c r="J9768">
        <v>8</v>
      </c>
      <c r="K9768">
        <v>12000</v>
      </c>
      <c r="L9768">
        <v>5</v>
      </c>
      <c r="M9768">
        <v>91200</v>
      </c>
      <c r="N9768">
        <v>69885.81</v>
      </c>
      <c r="O9768">
        <v>21314.19</v>
      </c>
      <c r="P9768" t="s">
        <v>29</v>
      </c>
      <c r="Q9768" t="s">
        <v>55</v>
      </c>
      <c r="R9768" t="s">
        <v>39</v>
      </c>
      <c r="S9768">
        <f t="shared" si="304"/>
        <v>2024</v>
      </c>
      <c r="T9768">
        <f t="shared" si="305"/>
        <v>10</v>
      </c>
    </row>
    <row r="9769" spans="1:20" x14ac:dyDescent="0.3">
      <c r="A9769" s="1">
        <v>45575</v>
      </c>
      <c r="B9769" t="s">
        <v>10214</v>
      </c>
      <c r="C9769" t="s">
        <v>64</v>
      </c>
      <c r="D9769" t="s">
        <v>50</v>
      </c>
      <c r="E9769" t="s">
        <v>24</v>
      </c>
      <c r="F9769" t="s">
        <v>25</v>
      </c>
      <c r="G9769" t="s">
        <v>37</v>
      </c>
      <c r="H9769" t="s">
        <v>120</v>
      </c>
      <c r="I9769" t="s">
        <v>28</v>
      </c>
      <c r="J9769">
        <v>11</v>
      </c>
      <c r="K9769">
        <v>15000</v>
      </c>
      <c r="L9769">
        <v>7</v>
      </c>
      <c r="M9769">
        <v>153450</v>
      </c>
      <c r="N9769">
        <v>121496.92</v>
      </c>
      <c r="O9769">
        <v>31953.08</v>
      </c>
      <c r="P9769" t="s">
        <v>65</v>
      </c>
      <c r="Q9769" t="s">
        <v>55</v>
      </c>
      <c r="R9769" t="s">
        <v>39</v>
      </c>
      <c r="S9769">
        <f t="shared" si="304"/>
        <v>2024</v>
      </c>
      <c r="T9769">
        <f t="shared" si="305"/>
        <v>10</v>
      </c>
    </row>
    <row r="9770" spans="1:20" x14ac:dyDescent="0.3">
      <c r="A9770" s="1">
        <v>45576</v>
      </c>
      <c r="B9770" t="s">
        <v>10215</v>
      </c>
      <c r="C9770" t="s">
        <v>42</v>
      </c>
      <c r="D9770" t="s">
        <v>50</v>
      </c>
      <c r="E9770" t="s">
        <v>35</v>
      </c>
      <c r="F9770" t="s">
        <v>36</v>
      </c>
      <c r="G9770" t="s">
        <v>37</v>
      </c>
      <c r="H9770" t="s">
        <v>132</v>
      </c>
      <c r="I9770" t="s">
        <v>28</v>
      </c>
      <c r="J9770">
        <v>8</v>
      </c>
      <c r="K9770">
        <v>3500</v>
      </c>
      <c r="L9770">
        <v>3</v>
      </c>
      <c r="M9770">
        <v>27160</v>
      </c>
      <c r="N9770">
        <v>24787.08</v>
      </c>
      <c r="O9770">
        <v>2372.92</v>
      </c>
      <c r="P9770" t="s">
        <v>93</v>
      </c>
      <c r="Q9770" t="s">
        <v>55</v>
      </c>
      <c r="R9770" t="s">
        <v>31</v>
      </c>
      <c r="S9770">
        <f t="shared" si="304"/>
        <v>2024</v>
      </c>
      <c r="T9770">
        <f t="shared" si="305"/>
        <v>10</v>
      </c>
    </row>
    <row r="9771" spans="1:20" x14ac:dyDescent="0.3">
      <c r="A9771" s="1">
        <v>45577</v>
      </c>
      <c r="B9771" t="s">
        <v>10216</v>
      </c>
      <c r="C9771" t="s">
        <v>84</v>
      </c>
      <c r="D9771" t="s">
        <v>50</v>
      </c>
      <c r="E9771" t="s">
        <v>24</v>
      </c>
      <c r="F9771" t="s">
        <v>25</v>
      </c>
      <c r="G9771" t="s">
        <v>26</v>
      </c>
      <c r="H9771" t="s">
        <v>59</v>
      </c>
      <c r="I9771" t="s">
        <v>60</v>
      </c>
      <c r="J9771">
        <v>5</v>
      </c>
      <c r="K9771">
        <v>4500</v>
      </c>
      <c r="L9771">
        <v>3</v>
      </c>
      <c r="M9771">
        <v>21825</v>
      </c>
      <c r="N9771">
        <v>19069.98</v>
      </c>
      <c r="O9771">
        <v>2755.02</v>
      </c>
      <c r="P9771" t="s">
        <v>72</v>
      </c>
      <c r="Q9771" t="s">
        <v>30</v>
      </c>
      <c r="R9771" t="s">
        <v>39</v>
      </c>
      <c r="S9771">
        <f t="shared" si="304"/>
        <v>2024</v>
      </c>
      <c r="T9771">
        <f t="shared" si="305"/>
        <v>10</v>
      </c>
    </row>
    <row r="9772" spans="1:20" x14ac:dyDescent="0.3">
      <c r="A9772" s="1">
        <v>45578</v>
      </c>
      <c r="B9772" t="s">
        <v>10217</v>
      </c>
      <c r="C9772" t="s">
        <v>98</v>
      </c>
      <c r="D9772" t="s">
        <v>23</v>
      </c>
      <c r="E9772" t="s">
        <v>24</v>
      </c>
      <c r="F9772" t="s">
        <v>69</v>
      </c>
      <c r="G9772" t="s">
        <v>26</v>
      </c>
      <c r="H9772" t="s">
        <v>70</v>
      </c>
      <c r="I9772" t="s">
        <v>71</v>
      </c>
      <c r="J9772">
        <v>2</v>
      </c>
      <c r="K9772">
        <v>600</v>
      </c>
      <c r="L9772">
        <v>11</v>
      </c>
      <c r="M9772">
        <v>1068</v>
      </c>
      <c r="N9772">
        <v>847.45</v>
      </c>
      <c r="O9772">
        <v>220.55</v>
      </c>
      <c r="P9772" t="s">
        <v>29</v>
      </c>
      <c r="Q9772" t="s">
        <v>30</v>
      </c>
      <c r="R9772" t="s">
        <v>73</v>
      </c>
      <c r="S9772">
        <f t="shared" si="304"/>
        <v>2024</v>
      </c>
      <c r="T9772">
        <f t="shared" si="305"/>
        <v>10</v>
      </c>
    </row>
    <row r="9773" spans="1:20" x14ac:dyDescent="0.3">
      <c r="A9773" s="1">
        <v>45579</v>
      </c>
      <c r="B9773" t="s">
        <v>10218</v>
      </c>
      <c r="C9773" t="s">
        <v>58</v>
      </c>
      <c r="D9773" t="s">
        <v>43</v>
      </c>
      <c r="E9773" t="s">
        <v>44</v>
      </c>
      <c r="F9773" t="s">
        <v>89</v>
      </c>
      <c r="G9773" t="s">
        <v>85</v>
      </c>
      <c r="H9773" t="s">
        <v>53</v>
      </c>
      <c r="I9773" t="s">
        <v>54</v>
      </c>
      <c r="J9773">
        <v>4</v>
      </c>
      <c r="K9773">
        <v>2500</v>
      </c>
      <c r="L9773">
        <v>14</v>
      </c>
      <c r="M9773">
        <v>8600</v>
      </c>
      <c r="N9773">
        <v>7263.14</v>
      </c>
      <c r="O9773">
        <v>1336.86</v>
      </c>
      <c r="P9773" t="s">
        <v>72</v>
      </c>
      <c r="Q9773" t="s">
        <v>90</v>
      </c>
      <c r="R9773" t="s">
        <v>81</v>
      </c>
      <c r="S9773">
        <f t="shared" si="304"/>
        <v>2024</v>
      </c>
      <c r="T9773">
        <f t="shared" si="305"/>
        <v>10</v>
      </c>
    </row>
    <row r="9774" spans="1:20" x14ac:dyDescent="0.3">
      <c r="A9774" s="1">
        <v>45580</v>
      </c>
      <c r="B9774" t="s">
        <v>10219</v>
      </c>
      <c r="C9774" t="s">
        <v>22</v>
      </c>
      <c r="D9774" t="s">
        <v>50</v>
      </c>
      <c r="E9774" t="s">
        <v>24</v>
      </c>
      <c r="F9774" t="s">
        <v>111</v>
      </c>
      <c r="G9774" t="s">
        <v>26</v>
      </c>
      <c r="H9774" t="s">
        <v>27</v>
      </c>
      <c r="I9774" t="s">
        <v>28</v>
      </c>
      <c r="J9774">
        <v>18</v>
      </c>
      <c r="K9774">
        <v>45000</v>
      </c>
      <c r="L9774">
        <v>18</v>
      </c>
      <c r="M9774">
        <v>664200</v>
      </c>
      <c r="N9774">
        <v>594845.59</v>
      </c>
      <c r="O9774">
        <v>69354.41</v>
      </c>
      <c r="P9774" t="s">
        <v>93</v>
      </c>
      <c r="Q9774" t="s">
        <v>90</v>
      </c>
      <c r="R9774" t="s">
        <v>73</v>
      </c>
      <c r="S9774">
        <f t="shared" si="304"/>
        <v>2024</v>
      </c>
      <c r="T9774">
        <f t="shared" si="305"/>
        <v>10</v>
      </c>
    </row>
    <row r="9775" spans="1:20" x14ac:dyDescent="0.3">
      <c r="A9775" s="1">
        <v>45581</v>
      </c>
      <c r="B9775" t="s">
        <v>10220</v>
      </c>
      <c r="C9775" t="s">
        <v>98</v>
      </c>
      <c r="D9775" t="s">
        <v>50</v>
      </c>
      <c r="E9775" t="s">
        <v>35</v>
      </c>
      <c r="F9775" t="s">
        <v>36</v>
      </c>
      <c r="G9775" t="s">
        <v>85</v>
      </c>
      <c r="H9775" t="s">
        <v>80</v>
      </c>
      <c r="I9775" t="s">
        <v>28</v>
      </c>
      <c r="J9775">
        <v>22</v>
      </c>
      <c r="K9775">
        <v>12000</v>
      </c>
      <c r="L9775">
        <v>16</v>
      </c>
      <c r="M9775">
        <v>221760</v>
      </c>
      <c r="N9775">
        <v>205170.59</v>
      </c>
      <c r="O9775">
        <v>16589.41</v>
      </c>
      <c r="P9775" t="s">
        <v>72</v>
      </c>
      <c r="Q9775" t="s">
        <v>47</v>
      </c>
      <c r="R9775" t="s">
        <v>81</v>
      </c>
      <c r="S9775">
        <f t="shared" si="304"/>
        <v>2024</v>
      </c>
      <c r="T9775">
        <f t="shared" si="305"/>
        <v>10</v>
      </c>
    </row>
    <row r="9776" spans="1:20" x14ac:dyDescent="0.3">
      <c r="A9776" s="1">
        <v>45582</v>
      </c>
      <c r="B9776" t="s">
        <v>10221</v>
      </c>
      <c r="C9776" t="s">
        <v>42</v>
      </c>
      <c r="D9776" t="s">
        <v>23</v>
      </c>
      <c r="E9776" t="s">
        <v>51</v>
      </c>
      <c r="F9776" t="s">
        <v>52</v>
      </c>
      <c r="G9776" t="s">
        <v>85</v>
      </c>
      <c r="H9776" t="s">
        <v>27</v>
      </c>
      <c r="I9776" t="s">
        <v>28</v>
      </c>
      <c r="J9776">
        <v>23</v>
      </c>
      <c r="K9776">
        <v>45000</v>
      </c>
      <c r="L9776">
        <v>11</v>
      </c>
      <c r="M9776">
        <v>921150</v>
      </c>
      <c r="N9776">
        <v>845824.77</v>
      </c>
      <c r="O9776">
        <v>75325.23</v>
      </c>
      <c r="P9776" t="s">
        <v>72</v>
      </c>
      <c r="Q9776" t="s">
        <v>90</v>
      </c>
      <c r="R9776" t="s">
        <v>61</v>
      </c>
      <c r="S9776">
        <f t="shared" si="304"/>
        <v>2024</v>
      </c>
      <c r="T9776">
        <f t="shared" si="305"/>
        <v>10</v>
      </c>
    </row>
    <row r="9777" spans="1:20" x14ac:dyDescent="0.3">
      <c r="A9777" s="1">
        <v>45583</v>
      </c>
      <c r="B9777" t="s">
        <v>10222</v>
      </c>
      <c r="C9777" t="s">
        <v>58</v>
      </c>
      <c r="D9777" t="s">
        <v>50</v>
      </c>
      <c r="E9777" t="s">
        <v>35</v>
      </c>
      <c r="F9777" t="s">
        <v>36</v>
      </c>
      <c r="G9777" t="s">
        <v>26</v>
      </c>
      <c r="H9777" t="s">
        <v>70</v>
      </c>
      <c r="I9777" t="s">
        <v>71</v>
      </c>
      <c r="J9777">
        <v>17</v>
      </c>
      <c r="K9777">
        <v>600</v>
      </c>
      <c r="L9777">
        <v>2</v>
      </c>
      <c r="M9777">
        <v>9996</v>
      </c>
      <c r="N9777">
        <v>8242.4699999999993</v>
      </c>
      <c r="O9777">
        <v>1753.53</v>
      </c>
      <c r="P9777" t="s">
        <v>65</v>
      </c>
      <c r="Q9777" t="s">
        <v>30</v>
      </c>
      <c r="R9777" t="s">
        <v>123</v>
      </c>
      <c r="S9777">
        <f t="shared" si="304"/>
        <v>2024</v>
      </c>
      <c r="T9777">
        <f t="shared" si="305"/>
        <v>10</v>
      </c>
    </row>
    <row r="9778" spans="1:20" x14ac:dyDescent="0.3">
      <c r="A9778" s="1">
        <v>45584</v>
      </c>
      <c r="B9778" t="s">
        <v>10223</v>
      </c>
      <c r="C9778" t="s">
        <v>108</v>
      </c>
      <c r="D9778" t="s">
        <v>43</v>
      </c>
      <c r="E9778" t="s">
        <v>24</v>
      </c>
      <c r="F9778" t="s">
        <v>25</v>
      </c>
      <c r="G9778" t="s">
        <v>46</v>
      </c>
      <c r="H9778" t="s">
        <v>27</v>
      </c>
      <c r="I9778" t="s">
        <v>28</v>
      </c>
      <c r="J9778">
        <v>12</v>
      </c>
      <c r="K9778">
        <v>45000</v>
      </c>
      <c r="L9778">
        <v>7</v>
      </c>
      <c r="M9778">
        <v>502200</v>
      </c>
      <c r="N9778">
        <v>457075.24</v>
      </c>
      <c r="O9778">
        <v>45124.76</v>
      </c>
      <c r="P9778" t="s">
        <v>29</v>
      </c>
      <c r="Q9778" t="s">
        <v>55</v>
      </c>
      <c r="R9778" t="s">
        <v>31</v>
      </c>
      <c r="S9778">
        <f t="shared" si="304"/>
        <v>2024</v>
      </c>
      <c r="T9778">
        <f t="shared" si="305"/>
        <v>10</v>
      </c>
    </row>
    <row r="9779" spans="1:20" x14ac:dyDescent="0.3">
      <c r="A9779" s="1">
        <v>45585</v>
      </c>
      <c r="B9779" t="s">
        <v>10224</v>
      </c>
      <c r="C9779" t="s">
        <v>34</v>
      </c>
      <c r="D9779" t="s">
        <v>43</v>
      </c>
      <c r="E9779" t="s">
        <v>51</v>
      </c>
      <c r="F9779" t="s">
        <v>77</v>
      </c>
      <c r="G9779" t="s">
        <v>37</v>
      </c>
      <c r="H9779" t="s">
        <v>132</v>
      </c>
      <c r="I9779" t="s">
        <v>28</v>
      </c>
      <c r="J9779">
        <v>2</v>
      </c>
      <c r="K9779">
        <v>3500</v>
      </c>
      <c r="L9779">
        <v>15</v>
      </c>
      <c r="M9779">
        <v>5950</v>
      </c>
      <c r="N9779">
        <v>4746.32</v>
      </c>
      <c r="O9779">
        <v>1203.68</v>
      </c>
      <c r="P9779" t="s">
        <v>93</v>
      </c>
      <c r="Q9779" t="s">
        <v>90</v>
      </c>
      <c r="R9779" t="s">
        <v>86</v>
      </c>
      <c r="S9779">
        <f t="shared" si="304"/>
        <v>2024</v>
      </c>
      <c r="T9779">
        <f t="shared" si="305"/>
        <v>10</v>
      </c>
    </row>
    <row r="9780" spans="1:20" x14ac:dyDescent="0.3">
      <c r="A9780" s="1">
        <v>45586</v>
      </c>
      <c r="B9780" t="s">
        <v>10225</v>
      </c>
      <c r="C9780" t="s">
        <v>137</v>
      </c>
      <c r="D9780" t="s">
        <v>23</v>
      </c>
      <c r="E9780" t="s">
        <v>51</v>
      </c>
      <c r="F9780" t="s">
        <v>77</v>
      </c>
      <c r="G9780" t="s">
        <v>46</v>
      </c>
      <c r="H9780" t="s">
        <v>132</v>
      </c>
      <c r="I9780" t="s">
        <v>28</v>
      </c>
      <c r="J9780">
        <v>8</v>
      </c>
      <c r="K9780">
        <v>3500</v>
      </c>
      <c r="L9780">
        <v>2</v>
      </c>
      <c r="M9780">
        <v>27440</v>
      </c>
      <c r="N9780">
        <v>22159.200000000001</v>
      </c>
      <c r="O9780">
        <v>5280.8</v>
      </c>
      <c r="P9780" t="s">
        <v>93</v>
      </c>
      <c r="Q9780" t="s">
        <v>90</v>
      </c>
      <c r="R9780" t="s">
        <v>81</v>
      </c>
      <c r="S9780">
        <f t="shared" si="304"/>
        <v>2024</v>
      </c>
      <c r="T9780">
        <f t="shared" si="305"/>
        <v>10</v>
      </c>
    </row>
    <row r="9781" spans="1:20" x14ac:dyDescent="0.3">
      <c r="A9781" s="1">
        <v>45587</v>
      </c>
      <c r="B9781" t="s">
        <v>10226</v>
      </c>
      <c r="C9781" t="s">
        <v>137</v>
      </c>
      <c r="D9781" t="s">
        <v>23</v>
      </c>
      <c r="E9781" t="s">
        <v>51</v>
      </c>
      <c r="F9781" t="s">
        <v>52</v>
      </c>
      <c r="G9781" t="s">
        <v>85</v>
      </c>
      <c r="H9781" t="s">
        <v>120</v>
      </c>
      <c r="I9781" t="s">
        <v>28</v>
      </c>
      <c r="J9781">
        <v>19</v>
      </c>
      <c r="K9781">
        <v>15000</v>
      </c>
      <c r="L9781">
        <v>10</v>
      </c>
      <c r="M9781">
        <v>256500</v>
      </c>
      <c r="N9781">
        <v>233371.5</v>
      </c>
      <c r="O9781">
        <v>23128.5</v>
      </c>
      <c r="P9781" t="s">
        <v>38</v>
      </c>
      <c r="Q9781" t="s">
        <v>47</v>
      </c>
      <c r="R9781" t="s">
        <v>81</v>
      </c>
      <c r="S9781">
        <f t="shared" si="304"/>
        <v>2024</v>
      </c>
      <c r="T9781">
        <f t="shared" si="305"/>
        <v>10</v>
      </c>
    </row>
    <row r="9782" spans="1:20" x14ac:dyDescent="0.3">
      <c r="A9782" s="1">
        <v>45588</v>
      </c>
      <c r="B9782" t="s">
        <v>10227</v>
      </c>
      <c r="C9782" t="s">
        <v>64</v>
      </c>
      <c r="D9782" t="s">
        <v>50</v>
      </c>
      <c r="E9782" t="s">
        <v>35</v>
      </c>
      <c r="F9782" t="s">
        <v>36</v>
      </c>
      <c r="G9782" t="s">
        <v>37</v>
      </c>
      <c r="H9782" t="s">
        <v>120</v>
      </c>
      <c r="I9782" t="s">
        <v>28</v>
      </c>
      <c r="J9782">
        <v>12</v>
      </c>
      <c r="K9782">
        <v>15000</v>
      </c>
      <c r="L9782">
        <v>4</v>
      </c>
      <c r="M9782">
        <v>172800</v>
      </c>
      <c r="N9782">
        <v>155179.23000000001</v>
      </c>
      <c r="O9782">
        <v>17620.77</v>
      </c>
      <c r="P9782" t="s">
        <v>72</v>
      </c>
      <c r="Q9782" t="s">
        <v>55</v>
      </c>
      <c r="R9782" t="s">
        <v>31</v>
      </c>
      <c r="S9782">
        <f t="shared" si="304"/>
        <v>2024</v>
      </c>
      <c r="T9782">
        <f t="shared" si="305"/>
        <v>10</v>
      </c>
    </row>
    <row r="9783" spans="1:20" x14ac:dyDescent="0.3">
      <c r="A9783" s="1">
        <v>45589</v>
      </c>
      <c r="B9783" t="s">
        <v>10228</v>
      </c>
      <c r="C9783" t="s">
        <v>143</v>
      </c>
      <c r="D9783" t="s">
        <v>50</v>
      </c>
      <c r="E9783" t="s">
        <v>24</v>
      </c>
      <c r="F9783" t="s">
        <v>111</v>
      </c>
      <c r="G9783" t="s">
        <v>46</v>
      </c>
      <c r="H9783" t="s">
        <v>140</v>
      </c>
      <c r="I9783" t="s">
        <v>71</v>
      </c>
      <c r="J9783">
        <v>13</v>
      </c>
      <c r="K9783">
        <v>900</v>
      </c>
      <c r="L9783">
        <v>13</v>
      </c>
      <c r="M9783">
        <v>10179</v>
      </c>
      <c r="N9783">
        <v>7537.53</v>
      </c>
      <c r="O9783">
        <v>2641.47</v>
      </c>
      <c r="P9783" t="s">
        <v>93</v>
      </c>
      <c r="Q9783" t="s">
        <v>47</v>
      </c>
      <c r="R9783" t="s">
        <v>61</v>
      </c>
      <c r="S9783">
        <f t="shared" si="304"/>
        <v>2024</v>
      </c>
      <c r="T9783">
        <f t="shared" si="305"/>
        <v>10</v>
      </c>
    </row>
    <row r="9784" spans="1:20" x14ac:dyDescent="0.3">
      <c r="A9784" s="1">
        <v>45590</v>
      </c>
      <c r="B9784" t="s">
        <v>10229</v>
      </c>
      <c r="C9784" t="s">
        <v>137</v>
      </c>
      <c r="D9784" t="s">
        <v>43</v>
      </c>
      <c r="E9784" t="s">
        <v>35</v>
      </c>
      <c r="F9784" t="s">
        <v>36</v>
      </c>
      <c r="G9784" t="s">
        <v>46</v>
      </c>
      <c r="H9784" t="s">
        <v>120</v>
      </c>
      <c r="I9784" t="s">
        <v>28</v>
      </c>
      <c r="J9784">
        <v>13</v>
      </c>
      <c r="K9784">
        <v>15000</v>
      </c>
      <c r="L9784">
        <v>6</v>
      </c>
      <c r="M9784">
        <v>183300</v>
      </c>
      <c r="N9784">
        <v>146534.34</v>
      </c>
      <c r="O9784">
        <v>36765.660000000003</v>
      </c>
      <c r="P9784" t="s">
        <v>38</v>
      </c>
      <c r="Q9784" t="s">
        <v>90</v>
      </c>
      <c r="R9784" t="s">
        <v>81</v>
      </c>
      <c r="S9784">
        <f t="shared" si="304"/>
        <v>2024</v>
      </c>
      <c r="T9784">
        <f t="shared" si="305"/>
        <v>10</v>
      </c>
    </row>
    <row r="9785" spans="1:20" x14ac:dyDescent="0.3">
      <c r="A9785" s="1">
        <v>45591</v>
      </c>
      <c r="B9785" t="s">
        <v>10230</v>
      </c>
      <c r="C9785" t="s">
        <v>76</v>
      </c>
      <c r="D9785" t="s">
        <v>50</v>
      </c>
      <c r="E9785" t="s">
        <v>35</v>
      </c>
      <c r="F9785" t="s">
        <v>36</v>
      </c>
      <c r="G9785" t="s">
        <v>37</v>
      </c>
      <c r="H9785" t="s">
        <v>70</v>
      </c>
      <c r="I9785" t="s">
        <v>71</v>
      </c>
      <c r="J9785">
        <v>16</v>
      </c>
      <c r="K9785">
        <v>600</v>
      </c>
      <c r="L9785">
        <v>20</v>
      </c>
      <c r="M9785">
        <v>7680</v>
      </c>
      <c r="N9785">
        <v>7190.69</v>
      </c>
      <c r="O9785">
        <v>489.31</v>
      </c>
      <c r="P9785" t="s">
        <v>72</v>
      </c>
      <c r="Q9785" t="s">
        <v>90</v>
      </c>
      <c r="R9785" t="s">
        <v>123</v>
      </c>
      <c r="S9785">
        <f t="shared" si="304"/>
        <v>2024</v>
      </c>
      <c r="T9785">
        <f t="shared" si="305"/>
        <v>10</v>
      </c>
    </row>
    <row r="9786" spans="1:20" x14ac:dyDescent="0.3">
      <c r="A9786" s="1">
        <v>45592</v>
      </c>
      <c r="B9786" t="s">
        <v>10231</v>
      </c>
      <c r="C9786" t="s">
        <v>68</v>
      </c>
      <c r="D9786" t="s">
        <v>43</v>
      </c>
      <c r="E9786" t="s">
        <v>35</v>
      </c>
      <c r="F9786" t="s">
        <v>36</v>
      </c>
      <c r="G9786" t="s">
        <v>46</v>
      </c>
      <c r="H9786" t="s">
        <v>59</v>
      </c>
      <c r="I9786" t="s">
        <v>60</v>
      </c>
      <c r="J9786">
        <v>13</v>
      </c>
      <c r="K9786">
        <v>4500</v>
      </c>
      <c r="L9786">
        <v>6</v>
      </c>
      <c r="M9786">
        <v>54990</v>
      </c>
      <c r="N9786">
        <v>41731.75</v>
      </c>
      <c r="O9786">
        <v>13258.25</v>
      </c>
      <c r="P9786" t="s">
        <v>93</v>
      </c>
      <c r="Q9786" t="s">
        <v>30</v>
      </c>
      <c r="R9786" t="s">
        <v>102</v>
      </c>
      <c r="S9786">
        <f t="shared" si="304"/>
        <v>2024</v>
      </c>
      <c r="T9786">
        <f t="shared" si="305"/>
        <v>10</v>
      </c>
    </row>
    <row r="9787" spans="1:20" x14ac:dyDescent="0.3">
      <c r="A9787" s="1">
        <v>45593</v>
      </c>
      <c r="B9787" t="s">
        <v>10232</v>
      </c>
      <c r="C9787" t="s">
        <v>34</v>
      </c>
      <c r="D9787" t="s">
        <v>23</v>
      </c>
      <c r="E9787" t="s">
        <v>51</v>
      </c>
      <c r="F9787" t="s">
        <v>77</v>
      </c>
      <c r="G9787" t="s">
        <v>46</v>
      </c>
      <c r="H9787" t="s">
        <v>53</v>
      </c>
      <c r="I9787" t="s">
        <v>54</v>
      </c>
      <c r="J9787">
        <v>12</v>
      </c>
      <c r="K9787">
        <v>2500</v>
      </c>
      <c r="L9787">
        <v>12</v>
      </c>
      <c r="M9787">
        <v>26400</v>
      </c>
      <c r="N9787">
        <v>22635.88</v>
      </c>
      <c r="O9787">
        <v>3764.12</v>
      </c>
      <c r="P9787" t="s">
        <v>65</v>
      </c>
      <c r="Q9787" t="s">
        <v>30</v>
      </c>
      <c r="R9787" t="s">
        <v>61</v>
      </c>
      <c r="S9787">
        <f t="shared" si="304"/>
        <v>2024</v>
      </c>
      <c r="T9787">
        <f t="shared" si="305"/>
        <v>10</v>
      </c>
    </row>
    <row r="9788" spans="1:20" x14ac:dyDescent="0.3">
      <c r="A9788" s="1">
        <v>45594</v>
      </c>
      <c r="B9788" t="s">
        <v>10233</v>
      </c>
      <c r="C9788" t="s">
        <v>34</v>
      </c>
      <c r="D9788" t="s">
        <v>43</v>
      </c>
      <c r="E9788" t="s">
        <v>51</v>
      </c>
      <c r="F9788" t="s">
        <v>192</v>
      </c>
      <c r="G9788" t="s">
        <v>37</v>
      </c>
      <c r="H9788" t="s">
        <v>120</v>
      </c>
      <c r="I9788" t="s">
        <v>28</v>
      </c>
      <c r="J9788">
        <v>17</v>
      </c>
      <c r="K9788">
        <v>15000</v>
      </c>
      <c r="L9788">
        <v>15</v>
      </c>
      <c r="M9788">
        <v>216750</v>
      </c>
      <c r="N9788">
        <v>193570.28</v>
      </c>
      <c r="O9788">
        <v>23179.72</v>
      </c>
      <c r="P9788" t="s">
        <v>93</v>
      </c>
      <c r="Q9788" t="s">
        <v>55</v>
      </c>
      <c r="R9788" t="s">
        <v>73</v>
      </c>
      <c r="S9788">
        <f t="shared" si="304"/>
        <v>2024</v>
      </c>
      <c r="T9788">
        <f t="shared" si="305"/>
        <v>10</v>
      </c>
    </row>
    <row r="9789" spans="1:20" x14ac:dyDescent="0.3">
      <c r="A9789" s="1">
        <v>45595</v>
      </c>
      <c r="B9789" t="s">
        <v>10234</v>
      </c>
      <c r="C9789" t="s">
        <v>76</v>
      </c>
      <c r="D9789" t="s">
        <v>43</v>
      </c>
      <c r="E9789" t="s">
        <v>35</v>
      </c>
      <c r="F9789" t="s">
        <v>36</v>
      </c>
      <c r="G9789" t="s">
        <v>46</v>
      </c>
      <c r="H9789" t="s">
        <v>70</v>
      </c>
      <c r="I9789" t="s">
        <v>71</v>
      </c>
      <c r="J9789">
        <v>22</v>
      </c>
      <c r="K9789">
        <v>600</v>
      </c>
      <c r="L9789">
        <v>12</v>
      </c>
      <c r="M9789">
        <v>11616</v>
      </c>
      <c r="N9789">
        <v>9081.42</v>
      </c>
      <c r="O9789">
        <v>2534.58</v>
      </c>
      <c r="P9789" t="s">
        <v>93</v>
      </c>
      <c r="Q9789" t="s">
        <v>30</v>
      </c>
      <c r="R9789" t="s">
        <v>86</v>
      </c>
      <c r="S9789">
        <f t="shared" si="304"/>
        <v>2024</v>
      </c>
      <c r="T9789">
        <f t="shared" si="305"/>
        <v>10</v>
      </c>
    </row>
    <row r="9790" spans="1:20" x14ac:dyDescent="0.3">
      <c r="A9790" s="1">
        <v>45596</v>
      </c>
      <c r="B9790" t="s">
        <v>10235</v>
      </c>
      <c r="C9790" t="s">
        <v>98</v>
      </c>
      <c r="D9790" t="s">
        <v>50</v>
      </c>
      <c r="E9790" t="s">
        <v>44</v>
      </c>
      <c r="F9790" t="s">
        <v>45</v>
      </c>
      <c r="G9790" t="s">
        <v>37</v>
      </c>
      <c r="H9790" t="s">
        <v>70</v>
      </c>
      <c r="I9790" t="s">
        <v>71</v>
      </c>
      <c r="J9790">
        <v>2</v>
      </c>
      <c r="K9790">
        <v>600</v>
      </c>
      <c r="L9790">
        <v>2</v>
      </c>
      <c r="M9790">
        <v>1176</v>
      </c>
      <c r="N9790">
        <v>980.12</v>
      </c>
      <c r="O9790">
        <v>195.88</v>
      </c>
      <c r="P9790" t="s">
        <v>38</v>
      </c>
      <c r="Q9790" t="s">
        <v>90</v>
      </c>
      <c r="R9790" t="s">
        <v>73</v>
      </c>
      <c r="S9790">
        <f t="shared" si="304"/>
        <v>2024</v>
      </c>
      <c r="T9790">
        <f t="shared" si="305"/>
        <v>10</v>
      </c>
    </row>
    <row r="9791" spans="1:20" x14ac:dyDescent="0.3">
      <c r="A9791" s="1">
        <v>45597</v>
      </c>
      <c r="B9791" t="s">
        <v>10236</v>
      </c>
      <c r="C9791" t="s">
        <v>98</v>
      </c>
      <c r="D9791" t="s">
        <v>50</v>
      </c>
      <c r="E9791" t="s">
        <v>44</v>
      </c>
      <c r="F9791" t="s">
        <v>45</v>
      </c>
      <c r="G9791" t="s">
        <v>85</v>
      </c>
      <c r="H9791" t="s">
        <v>27</v>
      </c>
      <c r="I9791" t="s">
        <v>28</v>
      </c>
      <c r="J9791">
        <v>5</v>
      </c>
      <c r="K9791">
        <v>45000</v>
      </c>
      <c r="L9791">
        <v>15</v>
      </c>
      <c r="M9791">
        <v>191250</v>
      </c>
      <c r="N9791">
        <v>161140</v>
      </c>
      <c r="O9791">
        <v>30110</v>
      </c>
      <c r="P9791" t="s">
        <v>38</v>
      </c>
      <c r="Q9791" t="s">
        <v>90</v>
      </c>
      <c r="R9791" t="s">
        <v>39</v>
      </c>
      <c r="S9791">
        <f t="shared" si="304"/>
        <v>2024</v>
      </c>
      <c r="T9791">
        <f t="shared" si="305"/>
        <v>11</v>
      </c>
    </row>
    <row r="9792" spans="1:20" x14ac:dyDescent="0.3">
      <c r="A9792" s="1">
        <v>45598</v>
      </c>
      <c r="B9792" t="s">
        <v>10237</v>
      </c>
      <c r="C9792" t="s">
        <v>76</v>
      </c>
      <c r="D9792" t="s">
        <v>50</v>
      </c>
      <c r="E9792" t="s">
        <v>44</v>
      </c>
      <c r="F9792" t="s">
        <v>89</v>
      </c>
      <c r="G9792" t="s">
        <v>46</v>
      </c>
      <c r="H9792" t="s">
        <v>120</v>
      </c>
      <c r="I9792" t="s">
        <v>28</v>
      </c>
      <c r="J9792">
        <v>19</v>
      </c>
      <c r="K9792">
        <v>15000</v>
      </c>
      <c r="L9792">
        <v>12</v>
      </c>
      <c r="M9792">
        <v>250800</v>
      </c>
      <c r="N9792">
        <v>212296.41</v>
      </c>
      <c r="O9792">
        <v>38503.589999999997</v>
      </c>
      <c r="P9792" t="s">
        <v>93</v>
      </c>
      <c r="Q9792" t="s">
        <v>30</v>
      </c>
      <c r="R9792" t="s">
        <v>123</v>
      </c>
      <c r="S9792">
        <f t="shared" si="304"/>
        <v>2024</v>
      </c>
      <c r="T9792">
        <f t="shared" si="305"/>
        <v>11</v>
      </c>
    </row>
    <row r="9793" spans="1:20" x14ac:dyDescent="0.3">
      <c r="A9793" s="1">
        <v>45599</v>
      </c>
      <c r="B9793" t="s">
        <v>10238</v>
      </c>
      <c r="C9793" t="s">
        <v>84</v>
      </c>
      <c r="D9793" t="s">
        <v>23</v>
      </c>
      <c r="E9793" t="s">
        <v>35</v>
      </c>
      <c r="F9793" t="s">
        <v>36</v>
      </c>
      <c r="G9793" t="s">
        <v>37</v>
      </c>
      <c r="H9793" t="s">
        <v>120</v>
      </c>
      <c r="I9793" t="s">
        <v>28</v>
      </c>
      <c r="J9793">
        <v>17</v>
      </c>
      <c r="K9793">
        <v>15000</v>
      </c>
      <c r="L9793">
        <v>20</v>
      </c>
      <c r="M9793">
        <v>204000</v>
      </c>
      <c r="N9793">
        <v>188010.03</v>
      </c>
      <c r="O9793">
        <v>15989.97</v>
      </c>
      <c r="P9793" t="s">
        <v>65</v>
      </c>
      <c r="Q9793" t="s">
        <v>90</v>
      </c>
      <c r="R9793" t="s">
        <v>31</v>
      </c>
      <c r="S9793">
        <f t="shared" si="304"/>
        <v>2024</v>
      </c>
      <c r="T9793">
        <f t="shared" si="305"/>
        <v>11</v>
      </c>
    </row>
    <row r="9794" spans="1:20" x14ac:dyDescent="0.3">
      <c r="A9794" s="1">
        <v>45600</v>
      </c>
      <c r="B9794" t="s">
        <v>10239</v>
      </c>
      <c r="C9794" t="s">
        <v>64</v>
      </c>
      <c r="D9794" t="s">
        <v>23</v>
      </c>
      <c r="E9794" t="s">
        <v>44</v>
      </c>
      <c r="F9794" t="s">
        <v>89</v>
      </c>
      <c r="G9794" t="s">
        <v>26</v>
      </c>
      <c r="H9794" t="s">
        <v>59</v>
      </c>
      <c r="I9794" t="s">
        <v>60</v>
      </c>
      <c r="J9794">
        <v>5</v>
      </c>
      <c r="K9794">
        <v>4500</v>
      </c>
      <c r="L9794">
        <v>19</v>
      </c>
      <c r="M9794">
        <v>18225</v>
      </c>
      <c r="N9794">
        <v>14229.72</v>
      </c>
      <c r="O9794">
        <v>3995.28</v>
      </c>
      <c r="P9794" t="s">
        <v>72</v>
      </c>
      <c r="Q9794" t="s">
        <v>30</v>
      </c>
      <c r="R9794" t="s">
        <v>102</v>
      </c>
      <c r="S9794">
        <f t="shared" si="304"/>
        <v>2024</v>
      </c>
      <c r="T9794">
        <f t="shared" si="305"/>
        <v>11</v>
      </c>
    </row>
    <row r="9795" spans="1:20" x14ac:dyDescent="0.3">
      <c r="A9795" s="1">
        <v>45601</v>
      </c>
      <c r="B9795" t="s">
        <v>10240</v>
      </c>
      <c r="C9795" t="s">
        <v>22</v>
      </c>
      <c r="D9795" t="s">
        <v>43</v>
      </c>
      <c r="E9795" t="s">
        <v>44</v>
      </c>
      <c r="F9795" t="s">
        <v>89</v>
      </c>
      <c r="G9795" t="s">
        <v>85</v>
      </c>
      <c r="H9795" t="s">
        <v>70</v>
      </c>
      <c r="I9795" t="s">
        <v>71</v>
      </c>
      <c r="J9795">
        <v>20</v>
      </c>
      <c r="K9795">
        <v>600</v>
      </c>
      <c r="L9795">
        <v>6</v>
      </c>
      <c r="M9795">
        <v>11280</v>
      </c>
      <c r="N9795">
        <v>9966.6200000000008</v>
      </c>
      <c r="O9795">
        <v>1313.38</v>
      </c>
      <c r="P9795" t="s">
        <v>93</v>
      </c>
      <c r="Q9795" t="s">
        <v>30</v>
      </c>
      <c r="R9795" t="s">
        <v>123</v>
      </c>
      <c r="S9795">
        <f t="shared" ref="S9795:S9858" si="306">YEAR(A9795)</f>
        <v>2024</v>
      </c>
      <c r="T9795">
        <f t="shared" si="305"/>
        <v>11</v>
      </c>
    </row>
    <row r="9796" spans="1:20" x14ac:dyDescent="0.3">
      <c r="A9796" s="1">
        <v>45602</v>
      </c>
      <c r="B9796" t="s">
        <v>10241</v>
      </c>
      <c r="C9796" t="s">
        <v>108</v>
      </c>
      <c r="D9796" t="s">
        <v>50</v>
      </c>
      <c r="E9796" t="s">
        <v>51</v>
      </c>
      <c r="F9796" t="s">
        <v>52</v>
      </c>
      <c r="G9796" t="s">
        <v>26</v>
      </c>
      <c r="H9796" t="s">
        <v>140</v>
      </c>
      <c r="I9796" t="s">
        <v>71</v>
      </c>
      <c r="J9796">
        <v>15</v>
      </c>
      <c r="K9796">
        <v>900</v>
      </c>
      <c r="L9796">
        <v>15</v>
      </c>
      <c r="M9796">
        <v>11475</v>
      </c>
      <c r="N9796">
        <v>9385.33</v>
      </c>
      <c r="O9796">
        <v>2089.67</v>
      </c>
      <c r="P9796" t="s">
        <v>93</v>
      </c>
      <c r="Q9796" t="s">
        <v>90</v>
      </c>
      <c r="R9796" t="s">
        <v>73</v>
      </c>
      <c r="S9796">
        <f t="shared" si="306"/>
        <v>2024</v>
      </c>
      <c r="T9796">
        <f t="shared" ref="T9796:T9859" si="307">MONTH(A9796)</f>
        <v>11</v>
      </c>
    </row>
    <row r="9797" spans="1:20" x14ac:dyDescent="0.3">
      <c r="A9797" s="1">
        <v>45603</v>
      </c>
      <c r="B9797" t="s">
        <v>10242</v>
      </c>
      <c r="C9797" t="s">
        <v>64</v>
      </c>
      <c r="D9797" t="s">
        <v>43</v>
      </c>
      <c r="E9797" t="s">
        <v>51</v>
      </c>
      <c r="F9797" t="s">
        <v>52</v>
      </c>
      <c r="G9797" t="s">
        <v>46</v>
      </c>
      <c r="H9797" t="s">
        <v>27</v>
      </c>
      <c r="I9797" t="s">
        <v>28</v>
      </c>
      <c r="J9797">
        <v>16</v>
      </c>
      <c r="K9797">
        <v>45000</v>
      </c>
      <c r="L9797">
        <v>2</v>
      </c>
      <c r="M9797">
        <v>705600</v>
      </c>
      <c r="N9797">
        <v>574613.57999999996</v>
      </c>
      <c r="O9797">
        <v>130986.42</v>
      </c>
      <c r="P9797" t="s">
        <v>72</v>
      </c>
      <c r="Q9797" t="s">
        <v>47</v>
      </c>
      <c r="R9797" t="s">
        <v>61</v>
      </c>
      <c r="S9797">
        <f t="shared" si="306"/>
        <v>2024</v>
      </c>
      <c r="T9797">
        <f t="shared" si="307"/>
        <v>11</v>
      </c>
    </row>
    <row r="9798" spans="1:20" x14ac:dyDescent="0.3">
      <c r="A9798" s="1">
        <v>45604</v>
      </c>
      <c r="B9798" t="s">
        <v>10243</v>
      </c>
      <c r="C9798" t="s">
        <v>98</v>
      </c>
      <c r="D9798" t="s">
        <v>50</v>
      </c>
      <c r="E9798" t="s">
        <v>35</v>
      </c>
      <c r="F9798" t="s">
        <v>36</v>
      </c>
      <c r="G9798" t="s">
        <v>37</v>
      </c>
      <c r="H9798" t="s">
        <v>53</v>
      </c>
      <c r="I9798" t="s">
        <v>54</v>
      </c>
      <c r="J9798">
        <v>12</v>
      </c>
      <c r="K9798">
        <v>2500</v>
      </c>
      <c r="L9798">
        <v>11</v>
      </c>
      <c r="M9798">
        <v>26700</v>
      </c>
      <c r="N9798">
        <v>22466.13</v>
      </c>
      <c r="O9798">
        <v>4233.87</v>
      </c>
      <c r="P9798" t="s">
        <v>93</v>
      </c>
      <c r="Q9798" t="s">
        <v>47</v>
      </c>
      <c r="R9798" t="s">
        <v>61</v>
      </c>
      <c r="S9798">
        <f t="shared" si="306"/>
        <v>2024</v>
      </c>
      <c r="T9798">
        <f t="shared" si="307"/>
        <v>11</v>
      </c>
    </row>
    <row r="9799" spans="1:20" x14ac:dyDescent="0.3">
      <c r="A9799" s="1">
        <v>45605</v>
      </c>
      <c r="B9799" t="s">
        <v>10244</v>
      </c>
      <c r="C9799" t="s">
        <v>76</v>
      </c>
      <c r="D9799" t="s">
        <v>43</v>
      </c>
      <c r="E9799" t="s">
        <v>35</v>
      </c>
      <c r="F9799" t="s">
        <v>36</v>
      </c>
      <c r="G9799" t="s">
        <v>85</v>
      </c>
      <c r="H9799" t="s">
        <v>132</v>
      </c>
      <c r="I9799" t="s">
        <v>28</v>
      </c>
      <c r="J9799">
        <v>3</v>
      </c>
      <c r="K9799">
        <v>3500</v>
      </c>
      <c r="L9799">
        <v>10</v>
      </c>
      <c r="M9799">
        <v>9450</v>
      </c>
      <c r="N9799">
        <v>7340.75</v>
      </c>
      <c r="O9799">
        <v>2109.25</v>
      </c>
      <c r="P9799" t="s">
        <v>38</v>
      </c>
      <c r="Q9799" t="s">
        <v>90</v>
      </c>
      <c r="R9799" t="s">
        <v>39</v>
      </c>
      <c r="S9799">
        <f t="shared" si="306"/>
        <v>2024</v>
      </c>
      <c r="T9799">
        <f t="shared" si="307"/>
        <v>11</v>
      </c>
    </row>
    <row r="9800" spans="1:20" x14ac:dyDescent="0.3">
      <c r="A9800" s="1">
        <v>45606</v>
      </c>
      <c r="B9800" t="s">
        <v>10245</v>
      </c>
      <c r="C9800" t="s">
        <v>76</v>
      </c>
      <c r="D9800" t="s">
        <v>23</v>
      </c>
      <c r="E9800" t="s">
        <v>51</v>
      </c>
      <c r="F9800" t="s">
        <v>52</v>
      </c>
      <c r="G9800" t="s">
        <v>46</v>
      </c>
      <c r="H9800" t="s">
        <v>59</v>
      </c>
      <c r="I9800" t="s">
        <v>60</v>
      </c>
      <c r="J9800">
        <v>21</v>
      </c>
      <c r="K9800">
        <v>4500</v>
      </c>
      <c r="L9800">
        <v>7</v>
      </c>
      <c r="M9800">
        <v>87885</v>
      </c>
      <c r="N9800">
        <v>75738.25</v>
      </c>
      <c r="O9800">
        <v>12146.75</v>
      </c>
      <c r="P9800" t="s">
        <v>38</v>
      </c>
      <c r="Q9800" t="s">
        <v>47</v>
      </c>
      <c r="R9800" t="s">
        <v>39</v>
      </c>
      <c r="S9800">
        <f t="shared" si="306"/>
        <v>2024</v>
      </c>
      <c r="T9800">
        <f t="shared" si="307"/>
        <v>11</v>
      </c>
    </row>
    <row r="9801" spans="1:20" x14ac:dyDescent="0.3">
      <c r="A9801" s="1">
        <v>45607</v>
      </c>
      <c r="B9801" t="s">
        <v>10246</v>
      </c>
      <c r="C9801" t="s">
        <v>64</v>
      </c>
      <c r="D9801" t="s">
        <v>50</v>
      </c>
      <c r="E9801" t="s">
        <v>51</v>
      </c>
      <c r="F9801" t="s">
        <v>52</v>
      </c>
      <c r="G9801" t="s">
        <v>85</v>
      </c>
      <c r="H9801" t="s">
        <v>80</v>
      </c>
      <c r="I9801" t="s">
        <v>28</v>
      </c>
      <c r="J9801">
        <v>14</v>
      </c>
      <c r="K9801">
        <v>12000</v>
      </c>
      <c r="L9801">
        <v>8</v>
      </c>
      <c r="M9801">
        <v>154560</v>
      </c>
      <c r="N9801">
        <v>125474.56</v>
      </c>
      <c r="O9801">
        <v>29085.439999999999</v>
      </c>
      <c r="P9801" t="s">
        <v>38</v>
      </c>
      <c r="Q9801" t="s">
        <v>47</v>
      </c>
      <c r="R9801" t="s">
        <v>39</v>
      </c>
      <c r="S9801">
        <f t="shared" si="306"/>
        <v>2024</v>
      </c>
      <c r="T9801">
        <f t="shared" si="307"/>
        <v>11</v>
      </c>
    </row>
    <row r="9802" spans="1:20" x14ac:dyDescent="0.3">
      <c r="A9802" s="1">
        <v>45608</v>
      </c>
      <c r="B9802" t="s">
        <v>10247</v>
      </c>
      <c r="C9802" t="s">
        <v>34</v>
      </c>
      <c r="D9802" t="s">
        <v>23</v>
      </c>
      <c r="E9802" t="s">
        <v>51</v>
      </c>
      <c r="F9802" t="s">
        <v>99</v>
      </c>
      <c r="G9802" t="s">
        <v>46</v>
      </c>
      <c r="H9802" t="s">
        <v>132</v>
      </c>
      <c r="I9802" t="s">
        <v>28</v>
      </c>
      <c r="J9802">
        <v>19</v>
      </c>
      <c r="K9802">
        <v>3500</v>
      </c>
      <c r="L9802">
        <v>8</v>
      </c>
      <c r="M9802">
        <v>61180</v>
      </c>
      <c r="N9802">
        <v>51572.79</v>
      </c>
      <c r="O9802">
        <v>9607.2099999999991</v>
      </c>
      <c r="P9802" t="s">
        <v>38</v>
      </c>
      <c r="Q9802" t="s">
        <v>47</v>
      </c>
      <c r="R9802" t="s">
        <v>61</v>
      </c>
      <c r="S9802">
        <f t="shared" si="306"/>
        <v>2024</v>
      </c>
      <c r="T9802">
        <f t="shared" si="307"/>
        <v>11</v>
      </c>
    </row>
    <row r="9803" spans="1:20" x14ac:dyDescent="0.3">
      <c r="A9803" s="1">
        <v>45609</v>
      </c>
      <c r="B9803" t="s">
        <v>10248</v>
      </c>
      <c r="C9803" t="s">
        <v>58</v>
      </c>
      <c r="D9803" t="s">
        <v>50</v>
      </c>
      <c r="E9803" t="s">
        <v>44</v>
      </c>
      <c r="F9803" t="s">
        <v>45</v>
      </c>
      <c r="G9803" t="s">
        <v>26</v>
      </c>
      <c r="H9803" t="s">
        <v>140</v>
      </c>
      <c r="I9803" t="s">
        <v>71</v>
      </c>
      <c r="J9803">
        <v>8</v>
      </c>
      <c r="K9803">
        <v>900</v>
      </c>
      <c r="L9803">
        <v>8</v>
      </c>
      <c r="M9803">
        <v>6624</v>
      </c>
      <c r="N9803">
        <v>4925.71</v>
      </c>
      <c r="O9803">
        <v>1698.29</v>
      </c>
      <c r="P9803" t="s">
        <v>38</v>
      </c>
      <c r="Q9803" t="s">
        <v>30</v>
      </c>
      <c r="R9803" t="s">
        <v>86</v>
      </c>
      <c r="S9803">
        <f t="shared" si="306"/>
        <v>2024</v>
      </c>
      <c r="T9803">
        <f t="shared" si="307"/>
        <v>11</v>
      </c>
    </row>
    <row r="9804" spans="1:20" x14ac:dyDescent="0.3">
      <c r="A9804" s="1">
        <v>45610</v>
      </c>
      <c r="B9804" t="s">
        <v>10249</v>
      </c>
      <c r="C9804" t="s">
        <v>58</v>
      </c>
      <c r="D9804" t="s">
        <v>50</v>
      </c>
      <c r="E9804" t="s">
        <v>51</v>
      </c>
      <c r="F9804" t="s">
        <v>77</v>
      </c>
      <c r="G9804" t="s">
        <v>26</v>
      </c>
      <c r="H9804" t="s">
        <v>140</v>
      </c>
      <c r="I9804" t="s">
        <v>71</v>
      </c>
      <c r="J9804">
        <v>1</v>
      </c>
      <c r="K9804">
        <v>900</v>
      </c>
      <c r="L9804">
        <v>0</v>
      </c>
      <c r="M9804">
        <v>900</v>
      </c>
      <c r="N9804">
        <v>844.25</v>
      </c>
      <c r="O9804">
        <v>55.75</v>
      </c>
      <c r="P9804" t="s">
        <v>29</v>
      </c>
      <c r="Q9804" t="s">
        <v>47</v>
      </c>
      <c r="R9804" t="s">
        <v>123</v>
      </c>
      <c r="S9804">
        <f t="shared" si="306"/>
        <v>2024</v>
      </c>
      <c r="T9804">
        <f t="shared" si="307"/>
        <v>11</v>
      </c>
    </row>
    <row r="9805" spans="1:20" x14ac:dyDescent="0.3">
      <c r="A9805" s="1">
        <v>45611</v>
      </c>
      <c r="B9805" t="s">
        <v>10250</v>
      </c>
      <c r="C9805" t="s">
        <v>84</v>
      </c>
      <c r="D9805" t="s">
        <v>23</v>
      </c>
      <c r="E9805" t="s">
        <v>24</v>
      </c>
      <c r="F9805" t="s">
        <v>25</v>
      </c>
      <c r="G9805" t="s">
        <v>37</v>
      </c>
      <c r="H9805" t="s">
        <v>27</v>
      </c>
      <c r="I9805" t="s">
        <v>28</v>
      </c>
      <c r="J9805">
        <v>22</v>
      </c>
      <c r="K9805">
        <v>45000</v>
      </c>
      <c r="L9805">
        <v>9</v>
      </c>
      <c r="M9805">
        <v>900900</v>
      </c>
      <c r="N9805">
        <v>655105.63</v>
      </c>
      <c r="O9805">
        <v>245794.37</v>
      </c>
      <c r="P9805" t="s">
        <v>29</v>
      </c>
      <c r="Q9805" t="s">
        <v>55</v>
      </c>
      <c r="R9805" t="s">
        <v>61</v>
      </c>
      <c r="S9805">
        <f t="shared" si="306"/>
        <v>2024</v>
      </c>
      <c r="T9805">
        <f t="shared" si="307"/>
        <v>11</v>
      </c>
    </row>
    <row r="9806" spans="1:20" x14ac:dyDescent="0.3">
      <c r="A9806" s="1">
        <v>45612</v>
      </c>
      <c r="B9806" t="s">
        <v>10251</v>
      </c>
      <c r="C9806" t="s">
        <v>137</v>
      </c>
      <c r="D9806" t="s">
        <v>50</v>
      </c>
      <c r="E9806" t="s">
        <v>35</v>
      </c>
      <c r="F9806" t="s">
        <v>36</v>
      </c>
      <c r="G9806" t="s">
        <v>26</v>
      </c>
      <c r="H9806" t="s">
        <v>27</v>
      </c>
      <c r="I9806" t="s">
        <v>28</v>
      </c>
      <c r="J9806">
        <v>21</v>
      </c>
      <c r="K9806">
        <v>45000</v>
      </c>
      <c r="L9806">
        <v>15</v>
      </c>
      <c r="M9806">
        <v>803250</v>
      </c>
      <c r="N9806">
        <v>703988.21</v>
      </c>
      <c r="O9806">
        <v>99261.79</v>
      </c>
      <c r="P9806" t="s">
        <v>65</v>
      </c>
      <c r="Q9806" t="s">
        <v>90</v>
      </c>
      <c r="R9806" t="s">
        <v>123</v>
      </c>
      <c r="S9806">
        <f t="shared" si="306"/>
        <v>2024</v>
      </c>
      <c r="T9806">
        <f t="shared" si="307"/>
        <v>11</v>
      </c>
    </row>
    <row r="9807" spans="1:20" x14ac:dyDescent="0.3">
      <c r="A9807" s="1">
        <v>45613</v>
      </c>
      <c r="B9807" t="s">
        <v>10252</v>
      </c>
      <c r="C9807" t="s">
        <v>34</v>
      </c>
      <c r="D9807" t="s">
        <v>43</v>
      </c>
      <c r="E9807" t="s">
        <v>35</v>
      </c>
      <c r="F9807" t="s">
        <v>36</v>
      </c>
      <c r="G9807" t="s">
        <v>26</v>
      </c>
      <c r="H9807" t="s">
        <v>120</v>
      </c>
      <c r="I9807" t="s">
        <v>28</v>
      </c>
      <c r="J9807">
        <v>4</v>
      </c>
      <c r="K9807">
        <v>15000</v>
      </c>
      <c r="L9807">
        <v>9</v>
      </c>
      <c r="M9807">
        <v>54600</v>
      </c>
      <c r="N9807">
        <v>45436.67</v>
      </c>
      <c r="O9807">
        <v>9163.33</v>
      </c>
      <c r="P9807" t="s">
        <v>93</v>
      </c>
      <c r="Q9807" t="s">
        <v>90</v>
      </c>
      <c r="R9807" t="s">
        <v>123</v>
      </c>
      <c r="S9807">
        <f t="shared" si="306"/>
        <v>2024</v>
      </c>
      <c r="T9807">
        <f t="shared" si="307"/>
        <v>11</v>
      </c>
    </row>
    <row r="9808" spans="1:20" x14ac:dyDescent="0.3">
      <c r="A9808" s="1">
        <v>45614</v>
      </c>
      <c r="B9808" t="s">
        <v>10253</v>
      </c>
      <c r="C9808" t="s">
        <v>108</v>
      </c>
      <c r="D9808" t="s">
        <v>43</v>
      </c>
      <c r="E9808" t="s">
        <v>35</v>
      </c>
      <c r="F9808" t="s">
        <v>36</v>
      </c>
      <c r="G9808" t="s">
        <v>85</v>
      </c>
      <c r="H9808" t="s">
        <v>70</v>
      </c>
      <c r="I9808" t="s">
        <v>71</v>
      </c>
      <c r="J9808">
        <v>25</v>
      </c>
      <c r="K9808">
        <v>600</v>
      </c>
      <c r="L9808">
        <v>13</v>
      </c>
      <c r="M9808">
        <v>13050</v>
      </c>
      <c r="N9808">
        <v>10641.14</v>
      </c>
      <c r="O9808">
        <v>2408.86</v>
      </c>
      <c r="P9808" t="s">
        <v>38</v>
      </c>
      <c r="Q9808" t="s">
        <v>47</v>
      </c>
      <c r="R9808" t="s">
        <v>73</v>
      </c>
      <c r="S9808">
        <f t="shared" si="306"/>
        <v>2024</v>
      </c>
      <c r="T9808">
        <f t="shared" si="307"/>
        <v>11</v>
      </c>
    </row>
    <row r="9809" spans="1:20" x14ac:dyDescent="0.3">
      <c r="A9809" s="1">
        <v>45615</v>
      </c>
      <c r="B9809" t="s">
        <v>10254</v>
      </c>
      <c r="C9809" t="s">
        <v>76</v>
      </c>
      <c r="D9809" t="s">
        <v>43</v>
      </c>
      <c r="E9809" t="s">
        <v>44</v>
      </c>
      <c r="F9809" t="s">
        <v>45</v>
      </c>
      <c r="G9809" t="s">
        <v>37</v>
      </c>
      <c r="H9809" t="s">
        <v>120</v>
      </c>
      <c r="I9809" t="s">
        <v>28</v>
      </c>
      <c r="J9809">
        <v>2</v>
      </c>
      <c r="K9809">
        <v>15000</v>
      </c>
      <c r="L9809">
        <v>9</v>
      </c>
      <c r="M9809">
        <v>27300</v>
      </c>
      <c r="N9809">
        <v>24694.53</v>
      </c>
      <c r="O9809">
        <v>2605.4699999999998</v>
      </c>
      <c r="P9809" t="s">
        <v>29</v>
      </c>
      <c r="Q9809" t="s">
        <v>47</v>
      </c>
      <c r="R9809" t="s">
        <v>61</v>
      </c>
      <c r="S9809">
        <f t="shared" si="306"/>
        <v>2024</v>
      </c>
      <c r="T9809">
        <f t="shared" si="307"/>
        <v>11</v>
      </c>
    </row>
    <row r="9810" spans="1:20" x14ac:dyDescent="0.3">
      <c r="A9810" s="1">
        <v>45616</v>
      </c>
      <c r="B9810" t="s">
        <v>10255</v>
      </c>
      <c r="C9810" t="s">
        <v>64</v>
      </c>
      <c r="D9810" t="s">
        <v>23</v>
      </c>
      <c r="E9810" t="s">
        <v>24</v>
      </c>
      <c r="F9810" t="s">
        <v>111</v>
      </c>
      <c r="G9810" t="s">
        <v>37</v>
      </c>
      <c r="H9810" t="s">
        <v>27</v>
      </c>
      <c r="I9810" t="s">
        <v>28</v>
      </c>
      <c r="J9810">
        <v>24</v>
      </c>
      <c r="K9810">
        <v>45000</v>
      </c>
      <c r="L9810">
        <v>0</v>
      </c>
      <c r="M9810">
        <v>1080000</v>
      </c>
      <c r="N9810">
        <v>940057.18</v>
      </c>
      <c r="O9810">
        <v>139942.82</v>
      </c>
      <c r="P9810" t="s">
        <v>72</v>
      </c>
      <c r="Q9810" t="s">
        <v>55</v>
      </c>
      <c r="R9810" t="s">
        <v>81</v>
      </c>
      <c r="S9810">
        <f t="shared" si="306"/>
        <v>2024</v>
      </c>
      <c r="T9810">
        <f t="shared" si="307"/>
        <v>11</v>
      </c>
    </row>
    <row r="9811" spans="1:20" x14ac:dyDescent="0.3">
      <c r="A9811" s="1">
        <v>45617</v>
      </c>
      <c r="B9811" t="s">
        <v>10256</v>
      </c>
      <c r="C9811" t="s">
        <v>137</v>
      </c>
      <c r="D9811" t="s">
        <v>43</v>
      </c>
      <c r="E9811" t="s">
        <v>35</v>
      </c>
      <c r="F9811" t="s">
        <v>36</v>
      </c>
      <c r="G9811" t="s">
        <v>26</v>
      </c>
      <c r="H9811" t="s">
        <v>120</v>
      </c>
      <c r="I9811" t="s">
        <v>28</v>
      </c>
      <c r="J9811">
        <v>18</v>
      </c>
      <c r="K9811">
        <v>15000</v>
      </c>
      <c r="L9811">
        <v>20</v>
      </c>
      <c r="M9811">
        <v>216000</v>
      </c>
      <c r="N9811">
        <v>164039.72</v>
      </c>
      <c r="O9811">
        <v>51960.28</v>
      </c>
      <c r="P9811" t="s">
        <v>38</v>
      </c>
      <c r="Q9811" t="s">
        <v>55</v>
      </c>
      <c r="R9811" t="s">
        <v>61</v>
      </c>
      <c r="S9811">
        <f t="shared" si="306"/>
        <v>2024</v>
      </c>
      <c r="T9811">
        <f t="shared" si="307"/>
        <v>11</v>
      </c>
    </row>
    <row r="9812" spans="1:20" x14ac:dyDescent="0.3">
      <c r="A9812" s="1">
        <v>45618</v>
      </c>
      <c r="B9812" t="s">
        <v>10257</v>
      </c>
      <c r="C9812" t="s">
        <v>68</v>
      </c>
      <c r="D9812" t="s">
        <v>43</v>
      </c>
      <c r="E9812" t="s">
        <v>24</v>
      </c>
      <c r="F9812" t="s">
        <v>69</v>
      </c>
      <c r="G9812" t="s">
        <v>46</v>
      </c>
      <c r="H9812" t="s">
        <v>120</v>
      </c>
      <c r="I9812" t="s">
        <v>28</v>
      </c>
      <c r="J9812">
        <v>18</v>
      </c>
      <c r="K9812">
        <v>15000</v>
      </c>
      <c r="L9812">
        <v>19</v>
      </c>
      <c r="M9812">
        <v>218700</v>
      </c>
      <c r="N9812">
        <v>202547.49</v>
      </c>
      <c r="O9812">
        <v>16152.51</v>
      </c>
      <c r="P9812" t="s">
        <v>72</v>
      </c>
      <c r="Q9812" t="s">
        <v>47</v>
      </c>
      <c r="R9812" t="s">
        <v>31</v>
      </c>
      <c r="S9812">
        <f t="shared" si="306"/>
        <v>2024</v>
      </c>
      <c r="T9812">
        <f t="shared" si="307"/>
        <v>11</v>
      </c>
    </row>
    <row r="9813" spans="1:20" x14ac:dyDescent="0.3">
      <c r="A9813" s="1">
        <v>45619</v>
      </c>
      <c r="B9813" t="s">
        <v>10258</v>
      </c>
      <c r="C9813" t="s">
        <v>58</v>
      </c>
      <c r="D9813" t="s">
        <v>43</v>
      </c>
      <c r="E9813" t="s">
        <v>44</v>
      </c>
      <c r="F9813" t="s">
        <v>89</v>
      </c>
      <c r="G9813" t="s">
        <v>26</v>
      </c>
      <c r="H9813" t="s">
        <v>120</v>
      </c>
      <c r="I9813" t="s">
        <v>28</v>
      </c>
      <c r="J9813">
        <v>25</v>
      </c>
      <c r="K9813">
        <v>15000</v>
      </c>
      <c r="L9813">
        <v>15</v>
      </c>
      <c r="M9813">
        <v>318750</v>
      </c>
      <c r="N9813">
        <v>279294.34999999998</v>
      </c>
      <c r="O9813">
        <v>39455.65</v>
      </c>
      <c r="P9813" t="s">
        <v>29</v>
      </c>
      <c r="Q9813" t="s">
        <v>47</v>
      </c>
      <c r="R9813" t="s">
        <v>73</v>
      </c>
      <c r="S9813">
        <f t="shared" si="306"/>
        <v>2024</v>
      </c>
      <c r="T9813">
        <f t="shared" si="307"/>
        <v>11</v>
      </c>
    </row>
    <row r="9814" spans="1:20" x14ac:dyDescent="0.3">
      <c r="A9814" s="1">
        <v>45620</v>
      </c>
      <c r="B9814" t="s">
        <v>10259</v>
      </c>
      <c r="C9814" t="s">
        <v>22</v>
      </c>
      <c r="D9814" t="s">
        <v>50</v>
      </c>
      <c r="E9814" t="s">
        <v>35</v>
      </c>
      <c r="F9814" t="s">
        <v>36</v>
      </c>
      <c r="G9814" t="s">
        <v>26</v>
      </c>
      <c r="H9814" t="s">
        <v>27</v>
      </c>
      <c r="I9814" t="s">
        <v>28</v>
      </c>
      <c r="J9814">
        <v>15</v>
      </c>
      <c r="K9814">
        <v>45000</v>
      </c>
      <c r="L9814">
        <v>9</v>
      </c>
      <c r="M9814">
        <v>614250</v>
      </c>
      <c r="N9814">
        <v>545377.06999999995</v>
      </c>
      <c r="O9814">
        <v>68872.929999999993</v>
      </c>
      <c r="P9814" t="s">
        <v>38</v>
      </c>
      <c r="Q9814" t="s">
        <v>55</v>
      </c>
      <c r="R9814" t="s">
        <v>86</v>
      </c>
      <c r="S9814">
        <f t="shared" si="306"/>
        <v>2024</v>
      </c>
      <c r="T9814">
        <f t="shared" si="307"/>
        <v>11</v>
      </c>
    </row>
    <row r="9815" spans="1:20" x14ac:dyDescent="0.3">
      <c r="A9815" s="1">
        <v>45621</v>
      </c>
      <c r="B9815" t="s">
        <v>10260</v>
      </c>
      <c r="C9815" t="s">
        <v>108</v>
      </c>
      <c r="D9815" t="s">
        <v>23</v>
      </c>
      <c r="E9815" t="s">
        <v>24</v>
      </c>
      <c r="F9815" t="s">
        <v>25</v>
      </c>
      <c r="G9815" t="s">
        <v>85</v>
      </c>
      <c r="H9815" t="s">
        <v>80</v>
      </c>
      <c r="I9815" t="s">
        <v>28</v>
      </c>
      <c r="J9815">
        <v>25</v>
      </c>
      <c r="K9815">
        <v>12000</v>
      </c>
      <c r="L9815">
        <v>3</v>
      </c>
      <c r="M9815">
        <v>291000</v>
      </c>
      <c r="N9815">
        <v>225042.93</v>
      </c>
      <c r="O9815">
        <v>65957.070000000007</v>
      </c>
      <c r="P9815" t="s">
        <v>72</v>
      </c>
      <c r="Q9815" t="s">
        <v>47</v>
      </c>
      <c r="R9815" t="s">
        <v>102</v>
      </c>
      <c r="S9815">
        <f t="shared" si="306"/>
        <v>2024</v>
      </c>
      <c r="T9815">
        <f t="shared" si="307"/>
        <v>11</v>
      </c>
    </row>
    <row r="9816" spans="1:20" x14ac:dyDescent="0.3">
      <c r="A9816" s="1">
        <v>45622</v>
      </c>
      <c r="B9816" t="s">
        <v>10261</v>
      </c>
      <c r="C9816" t="s">
        <v>143</v>
      </c>
      <c r="D9816" t="s">
        <v>50</v>
      </c>
      <c r="E9816" t="s">
        <v>35</v>
      </c>
      <c r="F9816" t="s">
        <v>36</v>
      </c>
      <c r="G9816" t="s">
        <v>85</v>
      </c>
      <c r="H9816" t="s">
        <v>120</v>
      </c>
      <c r="I9816" t="s">
        <v>28</v>
      </c>
      <c r="J9816">
        <v>14</v>
      </c>
      <c r="K9816">
        <v>15000</v>
      </c>
      <c r="L9816">
        <v>10</v>
      </c>
      <c r="M9816">
        <v>189000</v>
      </c>
      <c r="N9816">
        <v>156049.66</v>
      </c>
      <c r="O9816">
        <v>32950.339999999997</v>
      </c>
      <c r="P9816" t="s">
        <v>93</v>
      </c>
      <c r="Q9816" t="s">
        <v>47</v>
      </c>
      <c r="R9816" t="s">
        <v>123</v>
      </c>
      <c r="S9816">
        <f t="shared" si="306"/>
        <v>2024</v>
      </c>
      <c r="T9816">
        <f t="shared" si="307"/>
        <v>11</v>
      </c>
    </row>
    <row r="9817" spans="1:20" x14ac:dyDescent="0.3">
      <c r="A9817" s="1">
        <v>45623</v>
      </c>
      <c r="B9817" t="s">
        <v>10262</v>
      </c>
      <c r="C9817" t="s">
        <v>68</v>
      </c>
      <c r="D9817" t="s">
        <v>50</v>
      </c>
      <c r="E9817" t="s">
        <v>35</v>
      </c>
      <c r="F9817" t="s">
        <v>36</v>
      </c>
      <c r="G9817" t="s">
        <v>26</v>
      </c>
      <c r="H9817" t="s">
        <v>140</v>
      </c>
      <c r="I9817" t="s">
        <v>71</v>
      </c>
      <c r="J9817">
        <v>4</v>
      </c>
      <c r="K9817">
        <v>900</v>
      </c>
      <c r="L9817">
        <v>17</v>
      </c>
      <c r="M9817">
        <v>2988</v>
      </c>
      <c r="N9817">
        <v>2253.0500000000002</v>
      </c>
      <c r="O9817">
        <v>734.95</v>
      </c>
      <c r="P9817" t="s">
        <v>38</v>
      </c>
      <c r="Q9817" t="s">
        <v>90</v>
      </c>
      <c r="R9817" t="s">
        <v>86</v>
      </c>
      <c r="S9817">
        <f t="shared" si="306"/>
        <v>2024</v>
      </c>
      <c r="T9817">
        <f t="shared" si="307"/>
        <v>11</v>
      </c>
    </row>
    <row r="9818" spans="1:20" x14ac:dyDescent="0.3">
      <c r="A9818" s="1">
        <v>45624</v>
      </c>
      <c r="B9818" t="s">
        <v>10263</v>
      </c>
      <c r="C9818" t="s">
        <v>58</v>
      </c>
      <c r="D9818" t="s">
        <v>50</v>
      </c>
      <c r="E9818" t="s">
        <v>44</v>
      </c>
      <c r="F9818" t="s">
        <v>45</v>
      </c>
      <c r="G9818" t="s">
        <v>46</v>
      </c>
      <c r="H9818" t="s">
        <v>53</v>
      </c>
      <c r="I9818" t="s">
        <v>54</v>
      </c>
      <c r="J9818">
        <v>4</v>
      </c>
      <c r="K9818">
        <v>2500</v>
      </c>
      <c r="L9818">
        <v>15</v>
      </c>
      <c r="M9818">
        <v>8500</v>
      </c>
      <c r="N9818">
        <v>6943.97</v>
      </c>
      <c r="O9818">
        <v>1556.03</v>
      </c>
      <c r="P9818" t="s">
        <v>72</v>
      </c>
      <c r="Q9818" t="s">
        <v>30</v>
      </c>
      <c r="R9818" t="s">
        <v>81</v>
      </c>
      <c r="S9818">
        <f t="shared" si="306"/>
        <v>2024</v>
      </c>
      <c r="T9818">
        <f t="shared" si="307"/>
        <v>11</v>
      </c>
    </row>
    <row r="9819" spans="1:20" x14ac:dyDescent="0.3">
      <c r="A9819" s="1">
        <v>45625</v>
      </c>
      <c r="B9819" t="s">
        <v>10264</v>
      </c>
      <c r="C9819" t="s">
        <v>64</v>
      </c>
      <c r="D9819" t="s">
        <v>43</v>
      </c>
      <c r="E9819" t="s">
        <v>51</v>
      </c>
      <c r="F9819" t="s">
        <v>77</v>
      </c>
      <c r="G9819" t="s">
        <v>37</v>
      </c>
      <c r="H9819" t="s">
        <v>120</v>
      </c>
      <c r="I9819" t="s">
        <v>28</v>
      </c>
      <c r="J9819">
        <v>5</v>
      </c>
      <c r="K9819">
        <v>15000</v>
      </c>
      <c r="L9819">
        <v>14</v>
      </c>
      <c r="M9819">
        <v>64500</v>
      </c>
      <c r="N9819">
        <v>56588.71</v>
      </c>
      <c r="O9819">
        <v>7911.29</v>
      </c>
      <c r="P9819" t="s">
        <v>29</v>
      </c>
      <c r="Q9819" t="s">
        <v>47</v>
      </c>
      <c r="R9819" t="s">
        <v>123</v>
      </c>
      <c r="S9819">
        <f t="shared" si="306"/>
        <v>2024</v>
      </c>
      <c r="T9819">
        <f t="shared" si="307"/>
        <v>11</v>
      </c>
    </row>
    <row r="9820" spans="1:20" x14ac:dyDescent="0.3">
      <c r="A9820" s="1">
        <v>45626</v>
      </c>
      <c r="B9820" t="s">
        <v>10265</v>
      </c>
      <c r="C9820" t="s">
        <v>22</v>
      </c>
      <c r="D9820" t="s">
        <v>23</v>
      </c>
      <c r="E9820" t="s">
        <v>44</v>
      </c>
      <c r="F9820" t="s">
        <v>45</v>
      </c>
      <c r="G9820" t="s">
        <v>26</v>
      </c>
      <c r="H9820" t="s">
        <v>140</v>
      </c>
      <c r="I9820" t="s">
        <v>71</v>
      </c>
      <c r="J9820">
        <v>18</v>
      </c>
      <c r="K9820">
        <v>900</v>
      </c>
      <c r="L9820">
        <v>16</v>
      </c>
      <c r="M9820">
        <v>13608</v>
      </c>
      <c r="N9820">
        <v>12225.25</v>
      </c>
      <c r="O9820">
        <v>1382.75</v>
      </c>
      <c r="P9820" t="s">
        <v>38</v>
      </c>
      <c r="Q9820" t="s">
        <v>90</v>
      </c>
      <c r="R9820" t="s">
        <v>123</v>
      </c>
      <c r="S9820">
        <f t="shared" si="306"/>
        <v>2024</v>
      </c>
      <c r="T9820">
        <f t="shared" si="307"/>
        <v>11</v>
      </c>
    </row>
    <row r="9821" spans="1:20" x14ac:dyDescent="0.3">
      <c r="A9821" s="1">
        <v>45627</v>
      </c>
      <c r="B9821" t="s">
        <v>10266</v>
      </c>
      <c r="C9821" t="s">
        <v>22</v>
      </c>
      <c r="D9821" t="s">
        <v>50</v>
      </c>
      <c r="E9821" t="s">
        <v>24</v>
      </c>
      <c r="F9821" t="s">
        <v>111</v>
      </c>
      <c r="G9821" t="s">
        <v>26</v>
      </c>
      <c r="H9821" t="s">
        <v>53</v>
      </c>
      <c r="I9821" t="s">
        <v>54</v>
      </c>
      <c r="J9821">
        <v>20</v>
      </c>
      <c r="K9821">
        <v>2500</v>
      </c>
      <c r="L9821">
        <v>8</v>
      </c>
      <c r="M9821">
        <v>46000</v>
      </c>
      <c r="N9821">
        <v>35267.54</v>
      </c>
      <c r="O9821">
        <v>10732.46</v>
      </c>
      <c r="P9821" t="s">
        <v>65</v>
      </c>
      <c r="Q9821" t="s">
        <v>30</v>
      </c>
      <c r="R9821" t="s">
        <v>102</v>
      </c>
      <c r="S9821">
        <f t="shared" si="306"/>
        <v>2024</v>
      </c>
      <c r="T9821">
        <f t="shared" si="307"/>
        <v>12</v>
      </c>
    </row>
    <row r="9822" spans="1:20" x14ac:dyDescent="0.3">
      <c r="A9822" s="1">
        <v>45628</v>
      </c>
      <c r="B9822" t="s">
        <v>10267</v>
      </c>
      <c r="C9822" t="s">
        <v>143</v>
      </c>
      <c r="D9822" t="s">
        <v>23</v>
      </c>
      <c r="E9822" t="s">
        <v>35</v>
      </c>
      <c r="F9822" t="s">
        <v>36</v>
      </c>
      <c r="G9822" t="s">
        <v>26</v>
      </c>
      <c r="H9822" t="s">
        <v>120</v>
      </c>
      <c r="I9822" t="s">
        <v>28</v>
      </c>
      <c r="J9822">
        <v>20</v>
      </c>
      <c r="K9822">
        <v>15000</v>
      </c>
      <c r="L9822">
        <v>16</v>
      </c>
      <c r="M9822">
        <v>252000</v>
      </c>
      <c r="N9822">
        <v>209311.16</v>
      </c>
      <c r="O9822">
        <v>42688.84</v>
      </c>
      <c r="P9822" t="s">
        <v>93</v>
      </c>
      <c r="Q9822" t="s">
        <v>30</v>
      </c>
      <c r="R9822" t="s">
        <v>81</v>
      </c>
      <c r="S9822">
        <f t="shared" si="306"/>
        <v>2024</v>
      </c>
      <c r="T9822">
        <f t="shared" si="307"/>
        <v>12</v>
      </c>
    </row>
    <row r="9823" spans="1:20" x14ac:dyDescent="0.3">
      <c r="A9823" s="1">
        <v>45629</v>
      </c>
      <c r="B9823" t="s">
        <v>10268</v>
      </c>
      <c r="C9823" t="s">
        <v>58</v>
      </c>
      <c r="D9823" t="s">
        <v>43</v>
      </c>
      <c r="E9823" t="s">
        <v>44</v>
      </c>
      <c r="F9823" t="s">
        <v>89</v>
      </c>
      <c r="G9823" t="s">
        <v>46</v>
      </c>
      <c r="H9823" t="s">
        <v>70</v>
      </c>
      <c r="I9823" t="s">
        <v>71</v>
      </c>
      <c r="J9823">
        <v>2</v>
      </c>
      <c r="K9823">
        <v>600</v>
      </c>
      <c r="L9823">
        <v>15</v>
      </c>
      <c r="M9823">
        <v>1020</v>
      </c>
      <c r="N9823">
        <v>752.43</v>
      </c>
      <c r="O9823">
        <v>267.57</v>
      </c>
      <c r="P9823" t="s">
        <v>72</v>
      </c>
      <c r="Q9823" t="s">
        <v>47</v>
      </c>
      <c r="R9823" t="s">
        <v>31</v>
      </c>
      <c r="S9823">
        <f t="shared" si="306"/>
        <v>2024</v>
      </c>
      <c r="T9823">
        <f t="shared" si="307"/>
        <v>12</v>
      </c>
    </row>
    <row r="9824" spans="1:20" x14ac:dyDescent="0.3">
      <c r="A9824" s="1">
        <v>45630</v>
      </c>
      <c r="B9824" t="s">
        <v>10269</v>
      </c>
      <c r="C9824" t="s">
        <v>108</v>
      </c>
      <c r="D9824" t="s">
        <v>23</v>
      </c>
      <c r="E9824" t="s">
        <v>51</v>
      </c>
      <c r="F9824" t="s">
        <v>52</v>
      </c>
      <c r="G9824" t="s">
        <v>85</v>
      </c>
      <c r="H9824" t="s">
        <v>59</v>
      </c>
      <c r="I9824" t="s">
        <v>60</v>
      </c>
      <c r="J9824">
        <v>18</v>
      </c>
      <c r="K9824">
        <v>4500</v>
      </c>
      <c r="L9824">
        <v>20</v>
      </c>
      <c r="M9824">
        <v>64800</v>
      </c>
      <c r="N9824">
        <v>52315.81</v>
      </c>
      <c r="O9824">
        <v>12484.19</v>
      </c>
      <c r="P9824" t="s">
        <v>65</v>
      </c>
      <c r="Q9824" t="s">
        <v>90</v>
      </c>
      <c r="R9824" t="s">
        <v>31</v>
      </c>
      <c r="S9824">
        <f t="shared" si="306"/>
        <v>2024</v>
      </c>
      <c r="T9824">
        <f t="shared" si="307"/>
        <v>12</v>
      </c>
    </row>
    <row r="9825" spans="1:20" x14ac:dyDescent="0.3">
      <c r="A9825" s="1">
        <v>45631</v>
      </c>
      <c r="B9825" t="s">
        <v>10270</v>
      </c>
      <c r="C9825" t="s">
        <v>84</v>
      </c>
      <c r="D9825" t="s">
        <v>23</v>
      </c>
      <c r="E9825" t="s">
        <v>51</v>
      </c>
      <c r="F9825" t="s">
        <v>192</v>
      </c>
      <c r="G9825" t="s">
        <v>26</v>
      </c>
      <c r="H9825" t="s">
        <v>27</v>
      </c>
      <c r="I9825" t="s">
        <v>28</v>
      </c>
      <c r="J9825">
        <v>25</v>
      </c>
      <c r="K9825">
        <v>45000</v>
      </c>
      <c r="L9825">
        <v>15</v>
      </c>
      <c r="M9825">
        <v>956250</v>
      </c>
      <c r="N9825">
        <v>893790.43</v>
      </c>
      <c r="O9825">
        <v>62459.57</v>
      </c>
      <c r="P9825" t="s">
        <v>93</v>
      </c>
      <c r="Q9825" t="s">
        <v>55</v>
      </c>
      <c r="R9825" t="s">
        <v>123</v>
      </c>
      <c r="S9825">
        <f t="shared" si="306"/>
        <v>2024</v>
      </c>
      <c r="T9825">
        <f t="shared" si="307"/>
        <v>12</v>
      </c>
    </row>
    <row r="9826" spans="1:20" x14ac:dyDescent="0.3">
      <c r="A9826" s="1">
        <v>45632</v>
      </c>
      <c r="B9826" t="s">
        <v>10271</v>
      </c>
      <c r="C9826" t="s">
        <v>64</v>
      </c>
      <c r="D9826" t="s">
        <v>50</v>
      </c>
      <c r="E9826" t="s">
        <v>44</v>
      </c>
      <c r="F9826" t="s">
        <v>89</v>
      </c>
      <c r="G9826" t="s">
        <v>85</v>
      </c>
      <c r="H9826" t="s">
        <v>27</v>
      </c>
      <c r="I9826" t="s">
        <v>28</v>
      </c>
      <c r="J9826">
        <v>11</v>
      </c>
      <c r="K9826">
        <v>45000</v>
      </c>
      <c r="L9826">
        <v>6</v>
      </c>
      <c r="M9826">
        <v>465300</v>
      </c>
      <c r="N9826">
        <v>396909.96</v>
      </c>
      <c r="O9826">
        <v>68390.039999999994</v>
      </c>
      <c r="P9826" t="s">
        <v>93</v>
      </c>
      <c r="Q9826" t="s">
        <v>47</v>
      </c>
      <c r="R9826" t="s">
        <v>31</v>
      </c>
      <c r="S9826">
        <f t="shared" si="306"/>
        <v>2024</v>
      </c>
      <c r="T9826">
        <f t="shared" si="307"/>
        <v>12</v>
      </c>
    </row>
    <row r="9827" spans="1:20" x14ac:dyDescent="0.3">
      <c r="A9827" s="1">
        <v>45633</v>
      </c>
      <c r="B9827" t="s">
        <v>10272</v>
      </c>
      <c r="C9827" t="s">
        <v>42</v>
      </c>
      <c r="D9827" t="s">
        <v>23</v>
      </c>
      <c r="E9827" t="s">
        <v>44</v>
      </c>
      <c r="F9827" t="s">
        <v>89</v>
      </c>
      <c r="G9827" t="s">
        <v>37</v>
      </c>
      <c r="H9827" t="s">
        <v>27</v>
      </c>
      <c r="I9827" t="s">
        <v>28</v>
      </c>
      <c r="J9827">
        <v>2</v>
      </c>
      <c r="K9827">
        <v>45000</v>
      </c>
      <c r="L9827">
        <v>8</v>
      </c>
      <c r="M9827">
        <v>82800</v>
      </c>
      <c r="N9827">
        <v>63138.75</v>
      </c>
      <c r="O9827">
        <v>19661.25</v>
      </c>
      <c r="P9827" t="s">
        <v>29</v>
      </c>
      <c r="Q9827" t="s">
        <v>30</v>
      </c>
      <c r="R9827" t="s">
        <v>31</v>
      </c>
      <c r="S9827">
        <f t="shared" si="306"/>
        <v>2024</v>
      </c>
      <c r="T9827">
        <f t="shared" si="307"/>
        <v>12</v>
      </c>
    </row>
    <row r="9828" spans="1:20" x14ac:dyDescent="0.3">
      <c r="A9828" s="1">
        <v>45634</v>
      </c>
      <c r="B9828" t="s">
        <v>10273</v>
      </c>
      <c r="C9828" t="s">
        <v>42</v>
      </c>
      <c r="D9828" t="s">
        <v>50</v>
      </c>
      <c r="E9828" t="s">
        <v>35</v>
      </c>
      <c r="F9828" t="s">
        <v>36</v>
      </c>
      <c r="G9828" t="s">
        <v>37</v>
      </c>
      <c r="H9828" t="s">
        <v>132</v>
      </c>
      <c r="I9828" t="s">
        <v>28</v>
      </c>
      <c r="J9828">
        <v>13</v>
      </c>
      <c r="K9828">
        <v>3500</v>
      </c>
      <c r="L9828">
        <v>4</v>
      </c>
      <c r="M9828">
        <v>43680</v>
      </c>
      <c r="N9828">
        <v>32388.54</v>
      </c>
      <c r="O9828">
        <v>11291.46</v>
      </c>
      <c r="P9828" t="s">
        <v>93</v>
      </c>
      <c r="Q9828" t="s">
        <v>30</v>
      </c>
      <c r="R9828" t="s">
        <v>39</v>
      </c>
      <c r="S9828">
        <f t="shared" si="306"/>
        <v>2024</v>
      </c>
      <c r="T9828">
        <f t="shared" si="307"/>
        <v>12</v>
      </c>
    </row>
    <row r="9829" spans="1:20" x14ac:dyDescent="0.3">
      <c r="A9829" s="1">
        <v>45635</v>
      </c>
      <c r="B9829" t="s">
        <v>10274</v>
      </c>
      <c r="C9829" t="s">
        <v>98</v>
      </c>
      <c r="D9829" t="s">
        <v>43</v>
      </c>
      <c r="E9829" t="s">
        <v>51</v>
      </c>
      <c r="F9829" t="s">
        <v>99</v>
      </c>
      <c r="G9829" t="s">
        <v>26</v>
      </c>
      <c r="H9829" t="s">
        <v>59</v>
      </c>
      <c r="I9829" t="s">
        <v>60</v>
      </c>
      <c r="J9829">
        <v>24</v>
      </c>
      <c r="K9829">
        <v>4500</v>
      </c>
      <c r="L9829">
        <v>6</v>
      </c>
      <c r="M9829">
        <v>101520</v>
      </c>
      <c r="N9829">
        <v>91054.85</v>
      </c>
      <c r="O9829">
        <v>10465.15</v>
      </c>
      <c r="P9829" t="s">
        <v>72</v>
      </c>
      <c r="Q9829" t="s">
        <v>30</v>
      </c>
      <c r="R9829" t="s">
        <v>31</v>
      </c>
      <c r="S9829">
        <f t="shared" si="306"/>
        <v>2024</v>
      </c>
      <c r="T9829">
        <f t="shared" si="307"/>
        <v>12</v>
      </c>
    </row>
    <row r="9830" spans="1:20" x14ac:dyDescent="0.3">
      <c r="A9830" s="1">
        <v>45636</v>
      </c>
      <c r="B9830" t="s">
        <v>10275</v>
      </c>
      <c r="C9830" t="s">
        <v>42</v>
      </c>
      <c r="D9830" t="s">
        <v>43</v>
      </c>
      <c r="E9830" t="s">
        <v>35</v>
      </c>
      <c r="F9830" t="s">
        <v>36</v>
      </c>
      <c r="G9830" t="s">
        <v>26</v>
      </c>
      <c r="H9830" t="s">
        <v>53</v>
      </c>
      <c r="I9830" t="s">
        <v>54</v>
      </c>
      <c r="J9830">
        <v>15</v>
      </c>
      <c r="K9830">
        <v>2500</v>
      </c>
      <c r="L9830">
        <v>20</v>
      </c>
      <c r="M9830">
        <v>30000</v>
      </c>
      <c r="N9830">
        <v>27043.39</v>
      </c>
      <c r="O9830">
        <v>2956.61</v>
      </c>
      <c r="P9830" t="s">
        <v>38</v>
      </c>
      <c r="Q9830" t="s">
        <v>47</v>
      </c>
      <c r="R9830" t="s">
        <v>61</v>
      </c>
      <c r="S9830">
        <f t="shared" si="306"/>
        <v>2024</v>
      </c>
      <c r="T9830">
        <f t="shared" si="307"/>
        <v>12</v>
      </c>
    </row>
    <row r="9831" spans="1:20" x14ac:dyDescent="0.3">
      <c r="A9831" s="1">
        <v>45637</v>
      </c>
      <c r="B9831" t="s">
        <v>10276</v>
      </c>
      <c r="C9831" t="s">
        <v>98</v>
      </c>
      <c r="D9831" t="s">
        <v>43</v>
      </c>
      <c r="E9831" t="s">
        <v>44</v>
      </c>
      <c r="F9831" t="s">
        <v>45</v>
      </c>
      <c r="G9831" t="s">
        <v>26</v>
      </c>
      <c r="H9831" t="s">
        <v>132</v>
      </c>
      <c r="I9831" t="s">
        <v>28</v>
      </c>
      <c r="J9831">
        <v>8</v>
      </c>
      <c r="K9831">
        <v>3500</v>
      </c>
      <c r="L9831">
        <v>7</v>
      </c>
      <c r="M9831">
        <v>26040</v>
      </c>
      <c r="N9831">
        <v>23208.240000000002</v>
      </c>
      <c r="O9831">
        <v>2831.76</v>
      </c>
      <c r="P9831" t="s">
        <v>29</v>
      </c>
      <c r="Q9831" t="s">
        <v>90</v>
      </c>
      <c r="R9831" t="s">
        <v>102</v>
      </c>
      <c r="S9831">
        <f t="shared" si="306"/>
        <v>2024</v>
      </c>
      <c r="T9831">
        <f t="shared" si="307"/>
        <v>12</v>
      </c>
    </row>
    <row r="9832" spans="1:20" x14ac:dyDescent="0.3">
      <c r="A9832" s="1">
        <v>45638</v>
      </c>
      <c r="B9832" t="s">
        <v>10277</v>
      </c>
      <c r="C9832" t="s">
        <v>34</v>
      </c>
      <c r="D9832" t="s">
        <v>23</v>
      </c>
      <c r="E9832" t="s">
        <v>44</v>
      </c>
      <c r="F9832" t="s">
        <v>89</v>
      </c>
      <c r="G9832" t="s">
        <v>26</v>
      </c>
      <c r="H9832" t="s">
        <v>27</v>
      </c>
      <c r="I9832" t="s">
        <v>28</v>
      </c>
      <c r="J9832">
        <v>6</v>
      </c>
      <c r="K9832">
        <v>45000</v>
      </c>
      <c r="L9832">
        <v>11</v>
      </c>
      <c r="M9832">
        <v>240300</v>
      </c>
      <c r="N9832">
        <v>192073.2</v>
      </c>
      <c r="O9832">
        <v>48226.8</v>
      </c>
      <c r="P9832" t="s">
        <v>72</v>
      </c>
      <c r="Q9832" t="s">
        <v>55</v>
      </c>
      <c r="R9832" t="s">
        <v>73</v>
      </c>
      <c r="S9832">
        <f t="shared" si="306"/>
        <v>2024</v>
      </c>
      <c r="T9832">
        <f t="shared" si="307"/>
        <v>12</v>
      </c>
    </row>
    <row r="9833" spans="1:20" x14ac:dyDescent="0.3">
      <c r="A9833" s="1">
        <v>45639</v>
      </c>
      <c r="B9833" t="s">
        <v>10278</v>
      </c>
      <c r="C9833" t="s">
        <v>64</v>
      </c>
      <c r="D9833" t="s">
        <v>23</v>
      </c>
      <c r="E9833" t="s">
        <v>44</v>
      </c>
      <c r="F9833" t="s">
        <v>89</v>
      </c>
      <c r="G9833" t="s">
        <v>37</v>
      </c>
      <c r="H9833" t="s">
        <v>80</v>
      </c>
      <c r="I9833" t="s">
        <v>28</v>
      </c>
      <c r="J9833">
        <v>4</v>
      </c>
      <c r="K9833">
        <v>12000</v>
      </c>
      <c r="L9833">
        <v>12</v>
      </c>
      <c r="M9833">
        <v>42240</v>
      </c>
      <c r="N9833">
        <v>38402.74</v>
      </c>
      <c r="O9833">
        <v>3837.26</v>
      </c>
      <c r="P9833" t="s">
        <v>93</v>
      </c>
      <c r="Q9833" t="s">
        <v>55</v>
      </c>
      <c r="R9833" t="s">
        <v>61</v>
      </c>
      <c r="S9833">
        <f t="shared" si="306"/>
        <v>2024</v>
      </c>
      <c r="T9833">
        <f t="shared" si="307"/>
        <v>12</v>
      </c>
    </row>
    <row r="9834" spans="1:20" x14ac:dyDescent="0.3">
      <c r="A9834" s="1">
        <v>45640</v>
      </c>
      <c r="B9834" t="s">
        <v>10279</v>
      </c>
      <c r="C9834" t="s">
        <v>137</v>
      </c>
      <c r="D9834" t="s">
        <v>23</v>
      </c>
      <c r="E9834" t="s">
        <v>35</v>
      </c>
      <c r="F9834" t="s">
        <v>36</v>
      </c>
      <c r="G9834" t="s">
        <v>37</v>
      </c>
      <c r="H9834" t="s">
        <v>53</v>
      </c>
      <c r="I9834" t="s">
        <v>54</v>
      </c>
      <c r="J9834">
        <v>16</v>
      </c>
      <c r="K9834">
        <v>2500</v>
      </c>
      <c r="L9834">
        <v>2</v>
      </c>
      <c r="M9834">
        <v>39200</v>
      </c>
      <c r="N9834">
        <v>33317.49</v>
      </c>
      <c r="O9834">
        <v>5882.51</v>
      </c>
      <c r="P9834" t="s">
        <v>93</v>
      </c>
      <c r="Q9834" t="s">
        <v>90</v>
      </c>
      <c r="R9834" t="s">
        <v>102</v>
      </c>
      <c r="S9834">
        <f t="shared" si="306"/>
        <v>2024</v>
      </c>
      <c r="T9834">
        <f t="shared" si="307"/>
        <v>12</v>
      </c>
    </row>
    <row r="9835" spans="1:20" x14ac:dyDescent="0.3">
      <c r="A9835" s="1">
        <v>45641</v>
      </c>
      <c r="B9835" t="s">
        <v>10280</v>
      </c>
      <c r="C9835" t="s">
        <v>84</v>
      </c>
      <c r="D9835" t="s">
        <v>23</v>
      </c>
      <c r="E9835" t="s">
        <v>35</v>
      </c>
      <c r="F9835" t="s">
        <v>36</v>
      </c>
      <c r="G9835" t="s">
        <v>26</v>
      </c>
      <c r="H9835" t="s">
        <v>80</v>
      </c>
      <c r="I9835" t="s">
        <v>28</v>
      </c>
      <c r="J9835">
        <v>10</v>
      </c>
      <c r="K9835">
        <v>12000</v>
      </c>
      <c r="L9835">
        <v>1</v>
      </c>
      <c r="M9835">
        <v>118800</v>
      </c>
      <c r="N9835">
        <v>98000.55</v>
      </c>
      <c r="O9835">
        <v>20799.45</v>
      </c>
      <c r="P9835" t="s">
        <v>29</v>
      </c>
      <c r="Q9835" t="s">
        <v>30</v>
      </c>
      <c r="R9835" t="s">
        <v>86</v>
      </c>
      <c r="S9835">
        <f t="shared" si="306"/>
        <v>2024</v>
      </c>
      <c r="T9835">
        <f t="shared" si="307"/>
        <v>12</v>
      </c>
    </row>
    <row r="9836" spans="1:20" x14ac:dyDescent="0.3">
      <c r="A9836" s="1">
        <v>45642</v>
      </c>
      <c r="B9836" t="s">
        <v>10281</v>
      </c>
      <c r="C9836" t="s">
        <v>58</v>
      </c>
      <c r="D9836" t="s">
        <v>43</v>
      </c>
      <c r="E9836" t="s">
        <v>35</v>
      </c>
      <c r="F9836" t="s">
        <v>36</v>
      </c>
      <c r="G9836" t="s">
        <v>37</v>
      </c>
      <c r="H9836" t="s">
        <v>70</v>
      </c>
      <c r="I9836" t="s">
        <v>71</v>
      </c>
      <c r="J9836">
        <v>7</v>
      </c>
      <c r="K9836">
        <v>600</v>
      </c>
      <c r="L9836">
        <v>2</v>
      </c>
      <c r="M9836">
        <v>4116</v>
      </c>
      <c r="N9836">
        <v>3315.52</v>
      </c>
      <c r="O9836">
        <v>800.48</v>
      </c>
      <c r="P9836" t="s">
        <v>38</v>
      </c>
      <c r="Q9836" t="s">
        <v>55</v>
      </c>
      <c r="R9836" t="s">
        <v>31</v>
      </c>
      <c r="S9836">
        <f t="shared" si="306"/>
        <v>2024</v>
      </c>
      <c r="T9836">
        <f t="shared" si="307"/>
        <v>12</v>
      </c>
    </row>
    <row r="9837" spans="1:20" x14ac:dyDescent="0.3">
      <c r="A9837" s="1">
        <v>45643</v>
      </c>
      <c r="B9837" t="s">
        <v>10282</v>
      </c>
      <c r="C9837" t="s">
        <v>84</v>
      </c>
      <c r="D9837" t="s">
        <v>43</v>
      </c>
      <c r="E9837" t="s">
        <v>24</v>
      </c>
      <c r="F9837" t="s">
        <v>25</v>
      </c>
      <c r="G9837" t="s">
        <v>85</v>
      </c>
      <c r="H9837" t="s">
        <v>27</v>
      </c>
      <c r="I9837" t="s">
        <v>28</v>
      </c>
      <c r="J9837">
        <v>1</v>
      </c>
      <c r="K9837">
        <v>45000</v>
      </c>
      <c r="L9837">
        <v>13</v>
      </c>
      <c r="M9837">
        <v>39150</v>
      </c>
      <c r="N9837">
        <v>29338.22</v>
      </c>
      <c r="O9837">
        <v>9811.7800000000007</v>
      </c>
      <c r="P9837" t="s">
        <v>65</v>
      </c>
      <c r="Q9837" t="s">
        <v>55</v>
      </c>
      <c r="R9837" t="s">
        <v>102</v>
      </c>
      <c r="S9837">
        <f t="shared" si="306"/>
        <v>2024</v>
      </c>
      <c r="T9837">
        <f t="shared" si="307"/>
        <v>12</v>
      </c>
    </row>
    <row r="9838" spans="1:20" x14ac:dyDescent="0.3">
      <c r="A9838" s="1">
        <v>45644</v>
      </c>
      <c r="B9838" t="s">
        <v>10283</v>
      </c>
      <c r="C9838" t="s">
        <v>108</v>
      </c>
      <c r="D9838" t="s">
        <v>43</v>
      </c>
      <c r="E9838" t="s">
        <v>35</v>
      </c>
      <c r="F9838" t="s">
        <v>36</v>
      </c>
      <c r="G9838" t="s">
        <v>85</v>
      </c>
      <c r="H9838" t="s">
        <v>80</v>
      </c>
      <c r="I9838" t="s">
        <v>28</v>
      </c>
      <c r="J9838">
        <v>1</v>
      </c>
      <c r="K9838">
        <v>12000</v>
      </c>
      <c r="L9838">
        <v>9</v>
      </c>
      <c r="M9838">
        <v>10920</v>
      </c>
      <c r="N9838">
        <v>8532.34</v>
      </c>
      <c r="O9838">
        <v>2387.66</v>
      </c>
      <c r="P9838" t="s">
        <v>72</v>
      </c>
      <c r="Q9838" t="s">
        <v>47</v>
      </c>
      <c r="R9838" t="s">
        <v>86</v>
      </c>
      <c r="S9838">
        <f t="shared" si="306"/>
        <v>2024</v>
      </c>
      <c r="T9838">
        <f t="shared" si="307"/>
        <v>12</v>
      </c>
    </row>
    <row r="9839" spans="1:20" x14ac:dyDescent="0.3">
      <c r="A9839" s="1">
        <v>45645</v>
      </c>
      <c r="B9839" t="s">
        <v>10284</v>
      </c>
      <c r="C9839" t="s">
        <v>108</v>
      </c>
      <c r="D9839" t="s">
        <v>23</v>
      </c>
      <c r="E9839" t="s">
        <v>35</v>
      </c>
      <c r="F9839" t="s">
        <v>36</v>
      </c>
      <c r="G9839" t="s">
        <v>26</v>
      </c>
      <c r="H9839" t="s">
        <v>53</v>
      </c>
      <c r="I9839" t="s">
        <v>54</v>
      </c>
      <c r="J9839">
        <v>14</v>
      </c>
      <c r="K9839">
        <v>2500</v>
      </c>
      <c r="L9839">
        <v>16</v>
      </c>
      <c r="M9839">
        <v>29400</v>
      </c>
      <c r="N9839">
        <v>21242.07</v>
      </c>
      <c r="O9839">
        <v>8157.93</v>
      </c>
      <c r="P9839" t="s">
        <v>72</v>
      </c>
      <c r="Q9839" t="s">
        <v>47</v>
      </c>
      <c r="R9839" t="s">
        <v>61</v>
      </c>
      <c r="S9839">
        <f t="shared" si="306"/>
        <v>2024</v>
      </c>
      <c r="T9839">
        <f t="shared" si="307"/>
        <v>12</v>
      </c>
    </row>
    <row r="9840" spans="1:20" x14ac:dyDescent="0.3">
      <c r="A9840" s="1">
        <v>45646</v>
      </c>
      <c r="B9840" t="s">
        <v>10285</v>
      </c>
      <c r="C9840" t="s">
        <v>84</v>
      </c>
      <c r="D9840" t="s">
        <v>43</v>
      </c>
      <c r="E9840" t="s">
        <v>35</v>
      </c>
      <c r="F9840" t="s">
        <v>36</v>
      </c>
      <c r="G9840" t="s">
        <v>46</v>
      </c>
      <c r="H9840" t="s">
        <v>70</v>
      </c>
      <c r="I9840" t="s">
        <v>71</v>
      </c>
      <c r="J9840">
        <v>9</v>
      </c>
      <c r="K9840">
        <v>600</v>
      </c>
      <c r="L9840">
        <v>14</v>
      </c>
      <c r="M9840">
        <v>4644</v>
      </c>
      <c r="N9840">
        <v>3842.42</v>
      </c>
      <c r="O9840">
        <v>801.58</v>
      </c>
      <c r="P9840" t="s">
        <v>29</v>
      </c>
      <c r="Q9840" t="s">
        <v>47</v>
      </c>
      <c r="R9840" t="s">
        <v>123</v>
      </c>
      <c r="S9840">
        <f t="shared" si="306"/>
        <v>2024</v>
      </c>
      <c r="T9840">
        <f t="shared" si="307"/>
        <v>12</v>
      </c>
    </row>
    <row r="9841" spans="1:20" x14ac:dyDescent="0.3">
      <c r="A9841" s="1">
        <v>45647</v>
      </c>
      <c r="B9841" t="s">
        <v>10286</v>
      </c>
      <c r="C9841" t="s">
        <v>84</v>
      </c>
      <c r="D9841" t="s">
        <v>23</v>
      </c>
      <c r="E9841" t="s">
        <v>24</v>
      </c>
      <c r="F9841" t="s">
        <v>25</v>
      </c>
      <c r="G9841" t="s">
        <v>46</v>
      </c>
      <c r="H9841" t="s">
        <v>27</v>
      </c>
      <c r="I9841" t="s">
        <v>28</v>
      </c>
      <c r="J9841">
        <v>12</v>
      </c>
      <c r="K9841">
        <v>45000</v>
      </c>
      <c r="L9841">
        <v>7</v>
      </c>
      <c r="M9841">
        <v>502200</v>
      </c>
      <c r="N9841">
        <v>387495.87</v>
      </c>
      <c r="O9841">
        <v>114704.13</v>
      </c>
      <c r="P9841" t="s">
        <v>93</v>
      </c>
      <c r="Q9841" t="s">
        <v>30</v>
      </c>
      <c r="R9841" t="s">
        <v>102</v>
      </c>
      <c r="S9841">
        <f t="shared" si="306"/>
        <v>2024</v>
      </c>
      <c r="T9841">
        <f t="shared" si="307"/>
        <v>12</v>
      </c>
    </row>
    <row r="9842" spans="1:20" x14ac:dyDescent="0.3">
      <c r="A9842" s="1">
        <v>45648</v>
      </c>
      <c r="B9842" t="s">
        <v>10287</v>
      </c>
      <c r="C9842" t="s">
        <v>64</v>
      </c>
      <c r="D9842" t="s">
        <v>50</v>
      </c>
      <c r="E9842" t="s">
        <v>51</v>
      </c>
      <c r="F9842" t="s">
        <v>77</v>
      </c>
      <c r="G9842" t="s">
        <v>26</v>
      </c>
      <c r="H9842" t="s">
        <v>27</v>
      </c>
      <c r="I9842" t="s">
        <v>28</v>
      </c>
      <c r="J9842">
        <v>1</v>
      </c>
      <c r="K9842">
        <v>45000</v>
      </c>
      <c r="L9842">
        <v>14</v>
      </c>
      <c r="M9842">
        <v>38700</v>
      </c>
      <c r="N9842">
        <v>28990.67</v>
      </c>
      <c r="O9842">
        <v>9709.33</v>
      </c>
      <c r="P9842" t="s">
        <v>29</v>
      </c>
      <c r="Q9842" t="s">
        <v>30</v>
      </c>
      <c r="R9842" t="s">
        <v>61</v>
      </c>
      <c r="S9842">
        <f t="shared" si="306"/>
        <v>2024</v>
      </c>
      <c r="T9842">
        <f t="shared" si="307"/>
        <v>12</v>
      </c>
    </row>
    <row r="9843" spans="1:20" x14ac:dyDescent="0.3">
      <c r="A9843" s="1">
        <v>45649</v>
      </c>
      <c r="B9843" t="s">
        <v>10288</v>
      </c>
      <c r="C9843" t="s">
        <v>58</v>
      </c>
      <c r="D9843" t="s">
        <v>43</v>
      </c>
      <c r="E9843" t="s">
        <v>44</v>
      </c>
      <c r="F9843" t="s">
        <v>89</v>
      </c>
      <c r="G9843" t="s">
        <v>46</v>
      </c>
      <c r="H9843" t="s">
        <v>59</v>
      </c>
      <c r="I9843" t="s">
        <v>60</v>
      </c>
      <c r="J9843">
        <v>4</v>
      </c>
      <c r="K9843">
        <v>4500</v>
      </c>
      <c r="L9843">
        <v>7</v>
      </c>
      <c r="M9843">
        <v>16740</v>
      </c>
      <c r="N9843">
        <v>14268.41</v>
      </c>
      <c r="O9843">
        <v>2471.59</v>
      </c>
      <c r="P9843" t="s">
        <v>38</v>
      </c>
      <c r="Q9843" t="s">
        <v>90</v>
      </c>
      <c r="R9843" t="s">
        <v>61</v>
      </c>
      <c r="S9843">
        <f t="shared" si="306"/>
        <v>2024</v>
      </c>
      <c r="T9843">
        <f t="shared" si="307"/>
        <v>12</v>
      </c>
    </row>
    <row r="9844" spans="1:20" x14ac:dyDescent="0.3">
      <c r="A9844" s="1">
        <v>45650</v>
      </c>
      <c r="B9844" t="s">
        <v>10289</v>
      </c>
      <c r="C9844" t="s">
        <v>64</v>
      </c>
      <c r="D9844" t="s">
        <v>50</v>
      </c>
      <c r="E9844" t="s">
        <v>35</v>
      </c>
      <c r="F9844" t="s">
        <v>36</v>
      </c>
      <c r="G9844" t="s">
        <v>26</v>
      </c>
      <c r="H9844" t="s">
        <v>132</v>
      </c>
      <c r="I9844" t="s">
        <v>28</v>
      </c>
      <c r="J9844">
        <v>20</v>
      </c>
      <c r="K9844">
        <v>3500</v>
      </c>
      <c r="L9844">
        <v>7</v>
      </c>
      <c r="M9844">
        <v>65100</v>
      </c>
      <c r="N9844">
        <v>50699.11</v>
      </c>
      <c r="O9844">
        <v>14400.89</v>
      </c>
      <c r="P9844" t="s">
        <v>72</v>
      </c>
      <c r="Q9844" t="s">
        <v>30</v>
      </c>
      <c r="R9844" t="s">
        <v>86</v>
      </c>
      <c r="S9844">
        <f t="shared" si="306"/>
        <v>2024</v>
      </c>
      <c r="T9844">
        <f t="shared" si="307"/>
        <v>12</v>
      </c>
    </row>
    <row r="9845" spans="1:20" x14ac:dyDescent="0.3">
      <c r="A9845" s="1">
        <v>45651</v>
      </c>
      <c r="B9845" t="s">
        <v>10290</v>
      </c>
      <c r="C9845" t="s">
        <v>98</v>
      </c>
      <c r="D9845" t="s">
        <v>50</v>
      </c>
      <c r="E9845" t="s">
        <v>35</v>
      </c>
      <c r="F9845" t="s">
        <v>36</v>
      </c>
      <c r="G9845" t="s">
        <v>26</v>
      </c>
      <c r="H9845" t="s">
        <v>132</v>
      </c>
      <c r="I9845" t="s">
        <v>28</v>
      </c>
      <c r="J9845">
        <v>18</v>
      </c>
      <c r="K9845">
        <v>3500</v>
      </c>
      <c r="L9845">
        <v>2</v>
      </c>
      <c r="M9845">
        <v>61740</v>
      </c>
      <c r="N9845">
        <v>53591.14</v>
      </c>
      <c r="O9845">
        <v>8148.86</v>
      </c>
      <c r="P9845" t="s">
        <v>65</v>
      </c>
      <c r="Q9845" t="s">
        <v>55</v>
      </c>
      <c r="R9845" t="s">
        <v>31</v>
      </c>
      <c r="S9845">
        <f t="shared" si="306"/>
        <v>2024</v>
      </c>
      <c r="T9845">
        <f t="shared" si="307"/>
        <v>12</v>
      </c>
    </row>
    <row r="9846" spans="1:20" x14ac:dyDescent="0.3">
      <c r="A9846" s="1">
        <v>45652</v>
      </c>
      <c r="B9846" t="s">
        <v>10291</v>
      </c>
      <c r="C9846" t="s">
        <v>68</v>
      </c>
      <c r="D9846" t="s">
        <v>43</v>
      </c>
      <c r="E9846" t="s">
        <v>44</v>
      </c>
      <c r="F9846" t="s">
        <v>89</v>
      </c>
      <c r="G9846" t="s">
        <v>46</v>
      </c>
      <c r="H9846" t="s">
        <v>59</v>
      </c>
      <c r="I9846" t="s">
        <v>60</v>
      </c>
      <c r="J9846">
        <v>8</v>
      </c>
      <c r="K9846">
        <v>4500</v>
      </c>
      <c r="L9846">
        <v>12</v>
      </c>
      <c r="M9846">
        <v>31680</v>
      </c>
      <c r="N9846">
        <v>23209.84</v>
      </c>
      <c r="O9846">
        <v>8470.16</v>
      </c>
      <c r="P9846" t="s">
        <v>65</v>
      </c>
      <c r="Q9846" t="s">
        <v>55</v>
      </c>
      <c r="R9846" t="s">
        <v>81</v>
      </c>
      <c r="S9846">
        <f t="shared" si="306"/>
        <v>2024</v>
      </c>
      <c r="T9846">
        <f t="shared" si="307"/>
        <v>12</v>
      </c>
    </row>
    <row r="9847" spans="1:20" x14ac:dyDescent="0.3">
      <c r="A9847" s="1">
        <v>45653</v>
      </c>
      <c r="B9847" t="s">
        <v>10292</v>
      </c>
      <c r="C9847" t="s">
        <v>34</v>
      </c>
      <c r="D9847" t="s">
        <v>50</v>
      </c>
      <c r="E9847" t="s">
        <v>51</v>
      </c>
      <c r="F9847" t="s">
        <v>77</v>
      </c>
      <c r="G9847" t="s">
        <v>37</v>
      </c>
      <c r="H9847" t="s">
        <v>132</v>
      </c>
      <c r="I9847" t="s">
        <v>28</v>
      </c>
      <c r="J9847">
        <v>4</v>
      </c>
      <c r="K9847">
        <v>3500</v>
      </c>
      <c r="L9847">
        <v>2</v>
      </c>
      <c r="M9847">
        <v>13720</v>
      </c>
      <c r="N9847">
        <v>9948.31</v>
      </c>
      <c r="O9847">
        <v>3771.69</v>
      </c>
      <c r="P9847" t="s">
        <v>93</v>
      </c>
      <c r="Q9847" t="s">
        <v>30</v>
      </c>
      <c r="R9847" t="s">
        <v>61</v>
      </c>
      <c r="S9847">
        <f t="shared" si="306"/>
        <v>2024</v>
      </c>
      <c r="T9847">
        <f t="shared" si="307"/>
        <v>12</v>
      </c>
    </row>
    <row r="9848" spans="1:20" x14ac:dyDescent="0.3">
      <c r="A9848" s="1">
        <v>45654</v>
      </c>
      <c r="B9848" t="s">
        <v>10293</v>
      </c>
      <c r="C9848" t="s">
        <v>108</v>
      </c>
      <c r="D9848" t="s">
        <v>43</v>
      </c>
      <c r="E9848" t="s">
        <v>35</v>
      </c>
      <c r="F9848" t="s">
        <v>36</v>
      </c>
      <c r="G9848" t="s">
        <v>26</v>
      </c>
      <c r="H9848" t="s">
        <v>27</v>
      </c>
      <c r="I9848" t="s">
        <v>28</v>
      </c>
      <c r="J9848">
        <v>7</v>
      </c>
      <c r="K9848">
        <v>45000</v>
      </c>
      <c r="L9848">
        <v>1</v>
      </c>
      <c r="M9848">
        <v>311850</v>
      </c>
      <c r="N9848">
        <v>235244.61</v>
      </c>
      <c r="O9848">
        <v>76605.39</v>
      </c>
      <c r="P9848" t="s">
        <v>93</v>
      </c>
      <c r="Q9848" t="s">
        <v>47</v>
      </c>
      <c r="R9848" t="s">
        <v>102</v>
      </c>
      <c r="S9848">
        <f t="shared" si="306"/>
        <v>2024</v>
      </c>
      <c r="T9848">
        <f t="shared" si="307"/>
        <v>12</v>
      </c>
    </row>
    <row r="9849" spans="1:20" x14ac:dyDescent="0.3">
      <c r="A9849" s="1">
        <v>45655</v>
      </c>
      <c r="B9849" t="s">
        <v>10294</v>
      </c>
      <c r="C9849" t="s">
        <v>137</v>
      </c>
      <c r="D9849" t="s">
        <v>50</v>
      </c>
      <c r="E9849" t="s">
        <v>24</v>
      </c>
      <c r="F9849" t="s">
        <v>69</v>
      </c>
      <c r="G9849" t="s">
        <v>46</v>
      </c>
      <c r="H9849" t="s">
        <v>59</v>
      </c>
      <c r="I9849" t="s">
        <v>60</v>
      </c>
      <c r="J9849">
        <v>4</v>
      </c>
      <c r="K9849">
        <v>4500</v>
      </c>
      <c r="L9849">
        <v>4</v>
      </c>
      <c r="M9849">
        <v>17280</v>
      </c>
      <c r="N9849">
        <v>15311.27</v>
      </c>
      <c r="O9849">
        <v>1968.73</v>
      </c>
      <c r="P9849" t="s">
        <v>93</v>
      </c>
      <c r="Q9849" t="s">
        <v>30</v>
      </c>
      <c r="R9849" t="s">
        <v>61</v>
      </c>
      <c r="S9849">
        <f t="shared" si="306"/>
        <v>2024</v>
      </c>
      <c r="T9849">
        <f t="shared" si="307"/>
        <v>12</v>
      </c>
    </row>
    <row r="9850" spans="1:20" x14ac:dyDescent="0.3">
      <c r="A9850" s="1">
        <v>45656</v>
      </c>
      <c r="B9850" t="s">
        <v>10295</v>
      </c>
      <c r="C9850" t="s">
        <v>68</v>
      </c>
      <c r="D9850" t="s">
        <v>43</v>
      </c>
      <c r="E9850" t="s">
        <v>44</v>
      </c>
      <c r="F9850" t="s">
        <v>45</v>
      </c>
      <c r="G9850" t="s">
        <v>37</v>
      </c>
      <c r="H9850" t="s">
        <v>140</v>
      </c>
      <c r="I9850" t="s">
        <v>71</v>
      </c>
      <c r="J9850">
        <v>3</v>
      </c>
      <c r="K9850">
        <v>900</v>
      </c>
      <c r="L9850">
        <v>5</v>
      </c>
      <c r="M9850">
        <v>2565</v>
      </c>
      <c r="N9850">
        <v>2240.34</v>
      </c>
      <c r="O9850">
        <v>324.66000000000003</v>
      </c>
      <c r="P9850" t="s">
        <v>65</v>
      </c>
      <c r="Q9850" t="s">
        <v>30</v>
      </c>
      <c r="R9850" t="s">
        <v>102</v>
      </c>
      <c r="S9850">
        <f t="shared" si="306"/>
        <v>2024</v>
      </c>
      <c r="T9850">
        <f t="shared" si="307"/>
        <v>12</v>
      </c>
    </row>
    <row r="9851" spans="1:20" x14ac:dyDescent="0.3">
      <c r="A9851" s="1">
        <v>45657</v>
      </c>
      <c r="B9851" t="s">
        <v>10296</v>
      </c>
      <c r="C9851" t="s">
        <v>143</v>
      </c>
      <c r="D9851" t="s">
        <v>23</v>
      </c>
      <c r="E9851" t="s">
        <v>51</v>
      </c>
      <c r="F9851" t="s">
        <v>52</v>
      </c>
      <c r="G9851" t="s">
        <v>85</v>
      </c>
      <c r="H9851" t="s">
        <v>120</v>
      </c>
      <c r="I9851" t="s">
        <v>28</v>
      </c>
      <c r="J9851">
        <v>25</v>
      </c>
      <c r="K9851">
        <v>15000</v>
      </c>
      <c r="L9851">
        <v>2</v>
      </c>
      <c r="M9851">
        <v>367500</v>
      </c>
      <c r="N9851">
        <v>284451.95</v>
      </c>
      <c r="O9851">
        <v>83048.05</v>
      </c>
      <c r="P9851" t="s">
        <v>65</v>
      </c>
      <c r="Q9851" t="s">
        <v>30</v>
      </c>
      <c r="R9851" t="s">
        <v>73</v>
      </c>
      <c r="S9851">
        <f t="shared" si="306"/>
        <v>2024</v>
      </c>
      <c r="T9851">
        <f t="shared" si="307"/>
        <v>12</v>
      </c>
    </row>
    <row r="9852" spans="1:20" x14ac:dyDescent="0.3">
      <c r="A9852" s="1">
        <v>45292</v>
      </c>
      <c r="B9852" t="s">
        <v>10297</v>
      </c>
      <c r="C9852" t="s">
        <v>84</v>
      </c>
      <c r="D9852" t="s">
        <v>50</v>
      </c>
      <c r="E9852" t="s">
        <v>44</v>
      </c>
      <c r="F9852" t="s">
        <v>45</v>
      </c>
      <c r="G9852" t="s">
        <v>26</v>
      </c>
      <c r="H9852" t="s">
        <v>80</v>
      </c>
      <c r="I9852" t="s">
        <v>28</v>
      </c>
      <c r="J9852">
        <v>23</v>
      </c>
      <c r="K9852">
        <v>12000</v>
      </c>
      <c r="L9852">
        <v>7</v>
      </c>
      <c r="M9852">
        <v>256680</v>
      </c>
      <c r="N9852">
        <v>214070.03</v>
      </c>
      <c r="O9852">
        <v>42609.97</v>
      </c>
      <c r="P9852" t="s">
        <v>29</v>
      </c>
      <c r="Q9852" t="s">
        <v>55</v>
      </c>
      <c r="R9852" t="s">
        <v>31</v>
      </c>
      <c r="S9852">
        <f t="shared" si="306"/>
        <v>2024</v>
      </c>
      <c r="T9852">
        <f t="shared" si="307"/>
        <v>1</v>
      </c>
    </row>
    <row r="9853" spans="1:20" x14ac:dyDescent="0.3">
      <c r="A9853" s="1">
        <v>45293</v>
      </c>
      <c r="B9853" t="s">
        <v>10298</v>
      </c>
      <c r="C9853" t="s">
        <v>42</v>
      </c>
      <c r="D9853" t="s">
        <v>23</v>
      </c>
      <c r="E9853" t="s">
        <v>24</v>
      </c>
      <c r="F9853" t="s">
        <v>111</v>
      </c>
      <c r="G9853" t="s">
        <v>85</v>
      </c>
      <c r="H9853" t="s">
        <v>70</v>
      </c>
      <c r="I9853" t="s">
        <v>71</v>
      </c>
      <c r="J9853">
        <v>7</v>
      </c>
      <c r="K9853">
        <v>600</v>
      </c>
      <c r="L9853">
        <v>3</v>
      </c>
      <c r="M9853">
        <v>4074</v>
      </c>
      <c r="N9853">
        <v>3683.99</v>
      </c>
      <c r="O9853">
        <v>390.01</v>
      </c>
      <c r="P9853" t="s">
        <v>72</v>
      </c>
      <c r="Q9853" t="s">
        <v>47</v>
      </c>
      <c r="R9853" t="s">
        <v>102</v>
      </c>
      <c r="S9853">
        <f t="shared" si="306"/>
        <v>2024</v>
      </c>
      <c r="T9853">
        <f t="shared" si="307"/>
        <v>1</v>
      </c>
    </row>
    <row r="9854" spans="1:20" x14ac:dyDescent="0.3">
      <c r="A9854" s="1">
        <v>45294</v>
      </c>
      <c r="B9854" t="s">
        <v>10299</v>
      </c>
      <c r="C9854" t="s">
        <v>137</v>
      </c>
      <c r="D9854" t="s">
        <v>23</v>
      </c>
      <c r="E9854" t="s">
        <v>24</v>
      </c>
      <c r="F9854" t="s">
        <v>111</v>
      </c>
      <c r="G9854" t="s">
        <v>85</v>
      </c>
      <c r="H9854" t="s">
        <v>27</v>
      </c>
      <c r="I9854" t="s">
        <v>28</v>
      </c>
      <c r="J9854">
        <v>8</v>
      </c>
      <c r="K9854">
        <v>45000</v>
      </c>
      <c r="L9854">
        <v>0</v>
      </c>
      <c r="M9854">
        <v>360000</v>
      </c>
      <c r="N9854">
        <v>282946.84999999998</v>
      </c>
      <c r="O9854">
        <v>77053.149999999994</v>
      </c>
      <c r="P9854" t="s">
        <v>72</v>
      </c>
      <c r="Q9854" t="s">
        <v>55</v>
      </c>
      <c r="R9854" t="s">
        <v>61</v>
      </c>
      <c r="S9854">
        <f t="shared" si="306"/>
        <v>2024</v>
      </c>
      <c r="T9854">
        <f t="shared" si="307"/>
        <v>1</v>
      </c>
    </row>
    <row r="9855" spans="1:20" x14ac:dyDescent="0.3">
      <c r="A9855" s="1">
        <v>45295</v>
      </c>
      <c r="B9855" t="s">
        <v>10300</v>
      </c>
      <c r="C9855" t="s">
        <v>108</v>
      </c>
      <c r="D9855" t="s">
        <v>23</v>
      </c>
      <c r="E9855" t="s">
        <v>44</v>
      </c>
      <c r="F9855" t="s">
        <v>89</v>
      </c>
      <c r="G9855" t="s">
        <v>37</v>
      </c>
      <c r="H9855" t="s">
        <v>27</v>
      </c>
      <c r="I9855" t="s">
        <v>28</v>
      </c>
      <c r="J9855">
        <v>22</v>
      </c>
      <c r="K9855">
        <v>45000</v>
      </c>
      <c r="L9855">
        <v>7</v>
      </c>
      <c r="M9855">
        <v>920700</v>
      </c>
      <c r="N9855">
        <v>687455.63</v>
      </c>
      <c r="O9855">
        <v>233244.37</v>
      </c>
      <c r="P9855" t="s">
        <v>72</v>
      </c>
      <c r="Q9855" t="s">
        <v>90</v>
      </c>
      <c r="R9855" t="s">
        <v>61</v>
      </c>
      <c r="S9855">
        <f t="shared" si="306"/>
        <v>2024</v>
      </c>
      <c r="T9855">
        <f t="shared" si="307"/>
        <v>1</v>
      </c>
    </row>
    <row r="9856" spans="1:20" x14ac:dyDescent="0.3">
      <c r="A9856" s="1">
        <v>45296</v>
      </c>
      <c r="B9856" t="s">
        <v>10301</v>
      </c>
      <c r="C9856" t="s">
        <v>34</v>
      </c>
      <c r="D9856" t="s">
        <v>23</v>
      </c>
      <c r="E9856" t="s">
        <v>35</v>
      </c>
      <c r="F9856" t="s">
        <v>36</v>
      </c>
      <c r="G9856" t="s">
        <v>37</v>
      </c>
      <c r="H9856" t="s">
        <v>80</v>
      </c>
      <c r="I9856" t="s">
        <v>28</v>
      </c>
      <c r="J9856">
        <v>13</v>
      </c>
      <c r="K9856">
        <v>12000</v>
      </c>
      <c r="L9856">
        <v>8</v>
      </c>
      <c r="M9856">
        <v>143520</v>
      </c>
      <c r="N9856">
        <v>123944.81</v>
      </c>
      <c r="O9856">
        <v>19575.189999999999</v>
      </c>
      <c r="P9856" t="s">
        <v>72</v>
      </c>
      <c r="Q9856" t="s">
        <v>30</v>
      </c>
      <c r="R9856" t="s">
        <v>61</v>
      </c>
      <c r="S9856">
        <f t="shared" si="306"/>
        <v>2024</v>
      </c>
      <c r="T9856">
        <f t="shared" si="307"/>
        <v>1</v>
      </c>
    </row>
    <row r="9857" spans="1:20" x14ac:dyDescent="0.3">
      <c r="A9857" s="1">
        <v>45297</v>
      </c>
      <c r="B9857" t="s">
        <v>10302</v>
      </c>
      <c r="C9857" t="s">
        <v>34</v>
      </c>
      <c r="D9857" t="s">
        <v>43</v>
      </c>
      <c r="E9857" t="s">
        <v>24</v>
      </c>
      <c r="F9857" t="s">
        <v>111</v>
      </c>
      <c r="G9857" t="s">
        <v>37</v>
      </c>
      <c r="H9857" t="s">
        <v>27</v>
      </c>
      <c r="I9857" t="s">
        <v>28</v>
      </c>
      <c r="J9857">
        <v>12</v>
      </c>
      <c r="K9857">
        <v>45000</v>
      </c>
      <c r="L9857">
        <v>1</v>
      </c>
      <c r="M9857">
        <v>534600</v>
      </c>
      <c r="N9857">
        <v>406321.32</v>
      </c>
      <c r="O9857">
        <v>128278.68</v>
      </c>
      <c r="P9857" t="s">
        <v>65</v>
      </c>
      <c r="Q9857" t="s">
        <v>30</v>
      </c>
      <c r="R9857" t="s">
        <v>61</v>
      </c>
      <c r="S9857">
        <f t="shared" si="306"/>
        <v>2024</v>
      </c>
      <c r="T9857">
        <f t="shared" si="307"/>
        <v>1</v>
      </c>
    </row>
    <row r="9858" spans="1:20" x14ac:dyDescent="0.3">
      <c r="A9858" s="1">
        <v>45298</v>
      </c>
      <c r="B9858" t="s">
        <v>10303</v>
      </c>
      <c r="C9858" t="s">
        <v>84</v>
      </c>
      <c r="D9858" t="s">
        <v>23</v>
      </c>
      <c r="E9858" t="s">
        <v>24</v>
      </c>
      <c r="F9858" t="s">
        <v>25</v>
      </c>
      <c r="G9858" t="s">
        <v>37</v>
      </c>
      <c r="H9858" t="s">
        <v>120</v>
      </c>
      <c r="I9858" t="s">
        <v>28</v>
      </c>
      <c r="J9858">
        <v>13</v>
      </c>
      <c r="K9858">
        <v>15000</v>
      </c>
      <c r="L9858">
        <v>20</v>
      </c>
      <c r="M9858">
        <v>156000</v>
      </c>
      <c r="N9858">
        <v>127433.99</v>
      </c>
      <c r="O9858">
        <v>28566.01</v>
      </c>
      <c r="P9858" t="s">
        <v>72</v>
      </c>
      <c r="Q9858" t="s">
        <v>47</v>
      </c>
      <c r="R9858" t="s">
        <v>31</v>
      </c>
      <c r="S9858">
        <f t="shared" si="306"/>
        <v>2024</v>
      </c>
      <c r="T9858">
        <f t="shared" si="307"/>
        <v>1</v>
      </c>
    </row>
    <row r="9859" spans="1:20" x14ac:dyDescent="0.3">
      <c r="A9859" s="1">
        <v>45299</v>
      </c>
      <c r="B9859" t="s">
        <v>10304</v>
      </c>
      <c r="C9859" t="s">
        <v>108</v>
      </c>
      <c r="D9859" t="s">
        <v>23</v>
      </c>
      <c r="E9859" t="s">
        <v>51</v>
      </c>
      <c r="F9859" t="s">
        <v>77</v>
      </c>
      <c r="G9859" t="s">
        <v>37</v>
      </c>
      <c r="H9859" t="s">
        <v>53</v>
      </c>
      <c r="I9859" t="s">
        <v>54</v>
      </c>
      <c r="J9859">
        <v>1</v>
      </c>
      <c r="K9859">
        <v>2500</v>
      </c>
      <c r="L9859">
        <v>17</v>
      </c>
      <c r="M9859">
        <v>2075</v>
      </c>
      <c r="N9859">
        <v>1826.34</v>
      </c>
      <c r="O9859">
        <v>248.66</v>
      </c>
      <c r="P9859" t="s">
        <v>38</v>
      </c>
      <c r="Q9859" t="s">
        <v>90</v>
      </c>
      <c r="R9859" t="s">
        <v>31</v>
      </c>
      <c r="S9859">
        <f t="shared" ref="S9859:S9922" si="308">YEAR(A9859)</f>
        <v>2024</v>
      </c>
      <c r="T9859">
        <f t="shared" si="307"/>
        <v>1</v>
      </c>
    </row>
    <row r="9860" spans="1:20" x14ac:dyDescent="0.3">
      <c r="A9860" s="1">
        <v>45300</v>
      </c>
      <c r="B9860" t="s">
        <v>10305</v>
      </c>
      <c r="C9860" t="s">
        <v>22</v>
      </c>
      <c r="D9860" t="s">
        <v>43</v>
      </c>
      <c r="E9860" t="s">
        <v>24</v>
      </c>
      <c r="F9860" t="s">
        <v>111</v>
      </c>
      <c r="G9860" t="s">
        <v>26</v>
      </c>
      <c r="H9860" t="s">
        <v>27</v>
      </c>
      <c r="I9860" t="s">
        <v>28</v>
      </c>
      <c r="J9860">
        <v>21</v>
      </c>
      <c r="K9860">
        <v>45000</v>
      </c>
      <c r="L9860">
        <v>4</v>
      </c>
      <c r="M9860">
        <v>907200</v>
      </c>
      <c r="N9860">
        <v>809997.13</v>
      </c>
      <c r="O9860">
        <v>97202.87</v>
      </c>
      <c r="P9860" t="s">
        <v>65</v>
      </c>
      <c r="Q9860" t="s">
        <v>55</v>
      </c>
      <c r="R9860" t="s">
        <v>31</v>
      </c>
      <c r="S9860">
        <f t="shared" si="308"/>
        <v>2024</v>
      </c>
      <c r="T9860">
        <f t="shared" ref="T9860:T9923" si="309">MONTH(A9860)</f>
        <v>1</v>
      </c>
    </row>
    <row r="9861" spans="1:20" x14ac:dyDescent="0.3">
      <c r="A9861" s="1">
        <v>45301</v>
      </c>
      <c r="B9861" t="s">
        <v>10306</v>
      </c>
      <c r="C9861" t="s">
        <v>64</v>
      </c>
      <c r="D9861" t="s">
        <v>50</v>
      </c>
      <c r="E9861" t="s">
        <v>24</v>
      </c>
      <c r="F9861" t="s">
        <v>69</v>
      </c>
      <c r="G9861" t="s">
        <v>46</v>
      </c>
      <c r="H9861" t="s">
        <v>27</v>
      </c>
      <c r="I9861" t="s">
        <v>28</v>
      </c>
      <c r="J9861">
        <v>13</v>
      </c>
      <c r="K9861">
        <v>45000</v>
      </c>
      <c r="L9861">
        <v>13</v>
      </c>
      <c r="M9861">
        <v>508950</v>
      </c>
      <c r="N9861">
        <v>394118.83</v>
      </c>
      <c r="O9861">
        <v>114831.17</v>
      </c>
      <c r="P9861" t="s">
        <v>72</v>
      </c>
      <c r="Q9861" t="s">
        <v>90</v>
      </c>
      <c r="R9861" t="s">
        <v>86</v>
      </c>
      <c r="S9861">
        <f t="shared" si="308"/>
        <v>2024</v>
      </c>
      <c r="T9861">
        <f t="shared" si="309"/>
        <v>1</v>
      </c>
    </row>
    <row r="9862" spans="1:20" x14ac:dyDescent="0.3">
      <c r="A9862" s="1">
        <v>45302</v>
      </c>
      <c r="B9862" t="s">
        <v>10307</v>
      </c>
      <c r="C9862" t="s">
        <v>108</v>
      </c>
      <c r="D9862" t="s">
        <v>50</v>
      </c>
      <c r="E9862" t="s">
        <v>44</v>
      </c>
      <c r="F9862" t="s">
        <v>45</v>
      </c>
      <c r="G9862" t="s">
        <v>46</v>
      </c>
      <c r="H9862" t="s">
        <v>59</v>
      </c>
      <c r="I9862" t="s">
        <v>60</v>
      </c>
      <c r="J9862">
        <v>12</v>
      </c>
      <c r="K9862">
        <v>4500</v>
      </c>
      <c r="L9862">
        <v>19</v>
      </c>
      <c r="M9862">
        <v>43740</v>
      </c>
      <c r="N9862">
        <v>32232.75</v>
      </c>
      <c r="O9862">
        <v>11507.25</v>
      </c>
      <c r="P9862" t="s">
        <v>72</v>
      </c>
      <c r="Q9862" t="s">
        <v>90</v>
      </c>
      <c r="R9862" t="s">
        <v>31</v>
      </c>
      <c r="S9862">
        <f t="shared" si="308"/>
        <v>2024</v>
      </c>
      <c r="T9862">
        <f t="shared" si="309"/>
        <v>1</v>
      </c>
    </row>
    <row r="9863" spans="1:20" x14ac:dyDescent="0.3">
      <c r="A9863" s="1">
        <v>45303</v>
      </c>
      <c r="B9863" t="s">
        <v>10308</v>
      </c>
      <c r="C9863" t="s">
        <v>34</v>
      </c>
      <c r="D9863" t="s">
        <v>43</v>
      </c>
      <c r="E9863" t="s">
        <v>35</v>
      </c>
      <c r="F9863" t="s">
        <v>36</v>
      </c>
      <c r="G9863" t="s">
        <v>26</v>
      </c>
      <c r="H9863" t="s">
        <v>70</v>
      </c>
      <c r="I9863" t="s">
        <v>71</v>
      </c>
      <c r="J9863">
        <v>17</v>
      </c>
      <c r="K9863">
        <v>600</v>
      </c>
      <c r="L9863">
        <v>6</v>
      </c>
      <c r="M9863">
        <v>9588</v>
      </c>
      <c r="N9863">
        <v>8621.3700000000008</v>
      </c>
      <c r="O9863">
        <v>966.63</v>
      </c>
      <c r="P9863" t="s">
        <v>93</v>
      </c>
      <c r="Q9863" t="s">
        <v>90</v>
      </c>
      <c r="R9863" t="s">
        <v>61</v>
      </c>
      <c r="S9863">
        <f t="shared" si="308"/>
        <v>2024</v>
      </c>
      <c r="T9863">
        <f t="shared" si="309"/>
        <v>1</v>
      </c>
    </row>
    <row r="9864" spans="1:20" x14ac:dyDescent="0.3">
      <c r="A9864" s="1">
        <v>45304</v>
      </c>
      <c r="B9864" t="s">
        <v>10309</v>
      </c>
      <c r="C9864" t="s">
        <v>84</v>
      </c>
      <c r="D9864" t="s">
        <v>50</v>
      </c>
      <c r="E9864" t="s">
        <v>35</v>
      </c>
      <c r="F9864" t="s">
        <v>36</v>
      </c>
      <c r="G9864" t="s">
        <v>46</v>
      </c>
      <c r="H9864" t="s">
        <v>27</v>
      </c>
      <c r="I9864" t="s">
        <v>28</v>
      </c>
      <c r="J9864">
        <v>25</v>
      </c>
      <c r="K9864">
        <v>45000</v>
      </c>
      <c r="L9864">
        <v>8</v>
      </c>
      <c r="M9864">
        <v>1035000</v>
      </c>
      <c r="N9864">
        <v>847111.34</v>
      </c>
      <c r="O9864">
        <v>187888.66</v>
      </c>
      <c r="P9864" t="s">
        <v>38</v>
      </c>
      <c r="Q9864" t="s">
        <v>90</v>
      </c>
      <c r="R9864" t="s">
        <v>31</v>
      </c>
      <c r="S9864">
        <f t="shared" si="308"/>
        <v>2024</v>
      </c>
      <c r="T9864">
        <f t="shared" si="309"/>
        <v>1</v>
      </c>
    </row>
    <row r="9865" spans="1:20" x14ac:dyDescent="0.3">
      <c r="A9865" s="1">
        <v>45305</v>
      </c>
      <c r="B9865" t="s">
        <v>10310</v>
      </c>
      <c r="C9865" t="s">
        <v>143</v>
      </c>
      <c r="D9865" t="s">
        <v>43</v>
      </c>
      <c r="E9865" t="s">
        <v>35</v>
      </c>
      <c r="F9865" t="s">
        <v>36</v>
      </c>
      <c r="G9865" t="s">
        <v>46</v>
      </c>
      <c r="H9865" t="s">
        <v>132</v>
      </c>
      <c r="I9865" t="s">
        <v>28</v>
      </c>
      <c r="J9865">
        <v>1</v>
      </c>
      <c r="K9865">
        <v>3500</v>
      </c>
      <c r="L9865">
        <v>19</v>
      </c>
      <c r="M9865">
        <v>2835</v>
      </c>
      <c r="N9865">
        <v>2108.0700000000002</v>
      </c>
      <c r="O9865">
        <v>726.93</v>
      </c>
      <c r="P9865" t="s">
        <v>65</v>
      </c>
      <c r="Q9865" t="s">
        <v>90</v>
      </c>
      <c r="R9865" t="s">
        <v>31</v>
      </c>
      <c r="S9865">
        <f t="shared" si="308"/>
        <v>2024</v>
      </c>
      <c r="T9865">
        <f t="shared" si="309"/>
        <v>1</v>
      </c>
    </row>
    <row r="9866" spans="1:20" x14ac:dyDescent="0.3">
      <c r="A9866" s="1">
        <v>45306</v>
      </c>
      <c r="B9866" t="s">
        <v>10311</v>
      </c>
      <c r="C9866" t="s">
        <v>143</v>
      </c>
      <c r="D9866" t="s">
        <v>43</v>
      </c>
      <c r="E9866" t="s">
        <v>51</v>
      </c>
      <c r="F9866" t="s">
        <v>192</v>
      </c>
      <c r="G9866" t="s">
        <v>26</v>
      </c>
      <c r="H9866" t="s">
        <v>80</v>
      </c>
      <c r="I9866" t="s">
        <v>28</v>
      </c>
      <c r="J9866">
        <v>11</v>
      </c>
      <c r="K9866">
        <v>12000</v>
      </c>
      <c r="L9866">
        <v>20</v>
      </c>
      <c r="M9866">
        <v>105600</v>
      </c>
      <c r="N9866">
        <v>89784.81</v>
      </c>
      <c r="O9866">
        <v>15815.19</v>
      </c>
      <c r="P9866" t="s">
        <v>65</v>
      </c>
      <c r="Q9866" t="s">
        <v>55</v>
      </c>
      <c r="R9866" t="s">
        <v>86</v>
      </c>
      <c r="S9866">
        <f t="shared" si="308"/>
        <v>2024</v>
      </c>
      <c r="T9866">
        <f t="shared" si="309"/>
        <v>1</v>
      </c>
    </row>
    <row r="9867" spans="1:20" x14ac:dyDescent="0.3">
      <c r="A9867" s="1">
        <v>45307</v>
      </c>
      <c r="B9867" t="s">
        <v>10312</v>
      </c>
      <c r="C9867" t="s">
        <v>76</v>
      </c>
      <c r="D9867" t="s">
        <v>43</v>
      </c>
      <c r="E9867" t="s">
        <v>35</v>
      </c>
      <c r="F9867" t="s">
        <v>36</v>
      </c>
      <c r="G9867" t="s">
        <v>46</v>
      </c>
      <c r="H9867" t="s">
        <v>53</v>
      </c>
      <c r="I9867" t="s">
        <v>54</v>
      </c>
      <c r="J9867">
        <v>6</v>
      </c>
      <c r="K9867">
        <v>2500</v>
      </c>
      <c r="L9867">
        <v>11</v>
      </c>
      <c r="M9867">
        <v>13350</v>
      </c>
      <c r="N9867">
        <v>10706.44</v>
      </c>
      <c r="O9867">
        <v>2643.56</v>
      </c>
      <c r="P9867" t="s">
        <v>38</v>
      </c>
      <c r="Q9867" t="s">
        <v>55</v>
      </c>
      <c r="R9867" t="s">
        <v>81</v>
      </c>
      <c r="S9867">
        <f t="shared" si="308"/>
        <v>2024</v>
      </c>
      <c r="T9867">
        <f t="shared" si="309"/>
        <v>1</v>
      </c>
    </row>
    <row r="9868" spans="1:20" x14ac:dyDescent="0.3">
      <c r="A9868" s="1">
        <v>45308</v>
      </c>
      <c r="B9868" t="s">
        <v>10313</v>
      </c>
      <c r="C9868" t="s">
        <v>143</v>
      </c>
      <c r="D9868" t="s">
        <v>23</v>
      </c>
      <c r="E9868" t="s">
        <v>44</v>
      </c>
      <c r="F9868" t="s">
        <v>45</v>
      </c>
      <c r="G9868" t="s">
        <v>46</v>
      </c>
      <c r="H9868" t="s">
        <v>27</v>
      </c>
      <c r="I9868" t="s">
        <v>28</v>
      </c>
      <c r="J9868">
        <v>5</v>
      </c>
      <c r="K9868">
        <v>45000</v>
      </c>
      <c r="L9868">
        <v>19</v>
      </c>
      <c r="M9868">
        <v>182250</v>
      </c>
      <c r="N9868">
        <v>152735.18</v>
      </c>
      <c r="O9868">
        <v>29514.82</v>
      </c>
      <c r="P9868" t="s">
        <v>29</v>
      </c>
      <c r="Q9868" t="s">
        <v>47</v>
      </c>
      <c r="R9868" t="s">
        <v>102</v>
      </c>
      <c r="S9868">
        <f t="shared" si="308"/>
        <v>2024</v>
      </c>
      <c r="T9868">
        <f t="shared" si="309"/>
        <v>1</v>
      </c>
    </row>
    <row r="9869" spans="1:20" x14ac:dyDescent="0.3">
      <c r="A9869" s="1">
        <v>45309</v>
      </c>
      <c r="B9869" t="s">
        <v>10314</v>
      </c>
      <c r="C9869" t="s">
        <v>143</v>
      </c>
      <c r="D9869" t="s">
        <v>23</v>
      </c>
      <c r="E9869" t="s">
        <v>24</v>
      </c>
      <c r="F9869" t="s">
        <v>25</v>
      </c>
      <c r="G9869" t="s">
        <v>37</v>
      </c>
      <c r="H9869" t="s">
        <v>27</v>
      </c>
      <c r="I9869" t="s">
        <v>28</v>
      </c>
      <c r="J9869">
        <v>21</v>
      </c>
      <c r="K9869">
        <v>45000</v>
      </c>
      <c r="L9869">
        <v>15</v>
      </c>
      <c r="M9869">
        <v>803250</v>
      </c>
      <c r="N9869">
        <v>722566.05</v>
      </c>
      <c r="O9869">
        <v>80683.95</v>
      </c>
      <c r="P9869" t="s">
        <v>93</v>
      </c>
      <c r="Q9869" t="s">
        <v>30</v>
      </c>
      <c r="R9869" t="s">
        <v>81</v>
      </c>
      <c r="S9869">
        <f t="shared" si="308"/>
        <v>2024</v>
      </c>
      <c r="T9869">
        <f t="shared" si="309"/>
        <v>1</v>
      </c>
    </row>
    <row r="9870" spans="1:20" x14ac:dyDescent="0.3">
      <c r="A9870" s="1">
        <v>45310</v>
      </c>
      <c r="B9870" t="s">
        <v>10315</v>
      </c>
      <c r="C9870" t="s">
        <v>68</v>
      </c>
      <c r="D9870" t="s">
        <v>43</v>
      </c>
      <c r="E9870" t="s">
        <v>51</v>
      </c>
      <c r="F9870" t="s">
        <v>52</v>
      </c>
      <c r="G9870" t="s">
        <v>37</v>
      </c>
      <c r="H9870" t="s">
        <v>132</v>
      </c>
      <c r="I9870" t="s">
        <v>28</v>
      </c>
      <c r="J9870">
        <v>10</v>
      </c>
      <c r="K9870">
        <v>3500</v>
      </c>
      <c r="L9870">
        <v>19</v>
      </c>
      <c r="M9870">
        <v>28350</v>
      </c>
      <c r="N9870">
        <v>25177.65</v>
      </c>
      <c r="O9870">
        <v>3172.35</v>
      </c>
      <c r="P9870" t="s">
        <v>72</v>
      </c>
      <c r="Q9870" t="s">
        <v>47</v>
      </c>
      <c r="R9870" t="s">
        <v>86</v>
      </c>
      <c r="S9870">
        <f t="shared" si="308"/>
        <v>2024</v>
      </c>
      <c r="T9870">
        <f t="shared" si="309"/>
        <v>1</v>
      </c>
    </row>
    <row r="9871" spans="1:20" x14ac:dyDescent="0.3">
      <c r="A9871" s="1">
        <v>45311</v>
      </c>
      <c r="B9871" t="s">
        <v>10316</v>
      </c>
      <c r="C9871" t="s">
        <v>34</v>
      </c>
      <c r="D9871" t="s">
        <v>43</v>
      </c>
      <c r="E9871" t="s">
        <v>44</v>
      </c>
      <c r="F9871" t="s">
        <v>45</v>
      </c>
      <c r="G9871" t="s">
        <v>46</v>
      </c>
      <c r="H9871" t="s">
        <v>132</v>
      </c>
      <c r="I9871" t="s">
        <v>28</v>
      </c>
      <c r="J9871">
        <v>2</v>
      </c>
      <c r="K9871">
        <v>3500</v>
      </c>
      <c r="L9871">
        <v>17</v>
      </c>
      <c r="M9871">
        <v>5810</v>
      </c>
      <c r="N9871">
        <v>4842.21</v>
      </c>
      <c r="O9871">
        <v>967.79</v>
      </c>
      <c r="P9871" t="s">
        <v>29</v>
      </c>
      <c r="Q9871" t="s">
        <v>30</v>
      </c>
      <c r="R9871" t="s">
        <v>86</v>
      </c>
      <c r="S9871">
        <f t="shared" si="308"/>
        <v>2024</v>
      </c>
      <c r="T9871">
        <f t="shared" si="309"/>
        <v>1</v>
      </c>
    </row>
    <row r="9872" spans="1:20" x14ac:dyDescent="0.3">
      <c r="A9872" s="1">
        <v>45312</v>
      </c>
      <c r="B9872" t="s">
        <v>10317</v>
      </c>
      <c r="C9872" t="s">
        <v>34</v>
      </c>
      <c r="D9872" t="s">
        <v>43</v>
      </c>
      <c r="E9872" t="s">
        <v>24</v>
      </c>
      <c r="F9872" t="s">
        <v>111</v>
      </c>
      <c r="G9872" t="s">
        <v>85</v>
      </c>
      <c r="H9872" t="s">
        <v>132</v>
      </c>
      <c r="I9872" t="s">
        <v>28</v>
      </c>
      <c r="J9872">
        <v>2</v>
      </c>
      <c r="K9872">
        <v>3500</v>
      </c>
      <c r="L9872">
        <v>11</v>
      </c>
      <c r="M9872">
        <v>6230</v>
      </c>
      <c r="N9872">
        <v>5098.78</v>
      </c>
      <c r="O9872">
        <v>1131.22</v>
      </c>
      <c r="P9872" t="s">
        <v>38</v>
      </c>
      <c r="Q9872" t="s">
        <v>47</v>
      </c>
      <c r="R9872" t="s">
        <v>123</v>
      </c>
      <c r="S9872">
        <f t="shared" si="308"/>
        <v>2024</v>
      </c>
      <c r="T9872">
        <f t="shared" si="309"/>
        <v>1</v>
      </c>
    </row>
    <row r="9873" spans="1:20" x14ac:dyDescent="0.3">
      <c r="A9873" s="1">
        <v>45313</v>
      </c>
      <c r="B9873" t="s">
        <v>10318</v>
      </c>
      <c r="C9873" t="s">
        <v>137</v>
      </c>
      <c r="D9873" t="s">
        <v>43</v>
      </c>
      <c r="E9873" t="s">
        <v>44</v>
      </c>
      <c r="F9873" t="s">
        <v>89</v>
      </c>
      <c r="G9873" t="s">
        <v>85</v>
      </c>
      <c r="H9873" t="s">
        <v>27</v>
      </c>
      <c r="I9873" t="s">
        <v>28</v>
      </c>
      <c r="J9873">
        <v>8</v>
      </c>
      <c r="K9873">
        <v>45000</v>
      </c>
      <c r="L9873">
        <v>2</v>
      </c>
      <c r="M9873">
        <v>352800</v>
      </c>
      <c r="N9873">
        <v>325880.61</v>
      </c>
      <c r="O9873">
        <v>26919.39</v>
      </c>
      <c r="P9873" t="s">
        <v>65</v>
      </c>
      <c r="Q9873" t="s">
        <v>55</v>
      </c>
      <c r="R9873" t="s">
        <v>73</v>
      </c>
      <c r="S9873">
        <f t="shared" si="308"/>
        <v>2024</v>
      </c>
      <c r="T9873">
        <f t="shared" si="309"/>
        <v>1</v>
      </c>
    </row>
    <row r="9874" spans="1:20" x14ac:dyDescent="0.3">
      <c r="A9874" s="1">
        <v>45314</v>
      </c>
      <c r="B9874" t="s">
        <v>10319</v>
      </c>
      <c r="C9874" t="s">
        <v>108</v>
      </c>
      <c r="D9874" t="s">
        <v>23</v>
      </c>
      <c r="E9874" t="s">
        <v>44</v>
      </c>
      <c r="F9874" t="s">
        <v>45</v>
      </c>
      <c r="G9874" t="s">
        <v>37</v>
      </c>
      <c r="H9874" t="s">
        <v>80</v>
      </c>
      <c r="I9874" t="s">
        <v>28</v>
      </c>
      <c r="J9874">
        <v>23</v>
      </c>
      <c r="K9874">
        <v>12000</v>
      </c>
      <c r="L9874">
        <v>17</v>
      </c>
      <c r="M9874">
        <v>229080</v>
      </c>
      <c r="N9874">
        <v>207303.43</v>
      </c>
      <c r="O9874">
        <v>21776.57</v>
      </c>
      <c r="P9874" t="s">
        <v>38</v>
      </c>
      <c r="Q9874" t="s">
        <v>30</v>
      </c>
      <c r="R9874" t="s">
        <v>31</v>
      </c>
      <c r="S9874">
        <f t="shared" si="308"/>
        <v>2024</v>
      </c>
      <c r="T9874">
        <f t="shared" si="309"/>
        <v>1</v>
      </c>
    </row>
    <row r="9875" spans="1:20" x14ac:dyDescent="0.3">
      <c r="A9875" s="1">
        <v>45315</v>
      </c>
      <c r="B9875" t="s">
        <v>10320</v>
      </c>
      <c r="C9875" t="s">
        <v>98</v>
      </c>
      <c r="D9875" t="s">
        <v>23</v>
      </c>
      <c r="E9875" t="s">
        <v>44</v>
      </c>
      <c r="F9875" t="s">
        <v>45</v>
      </c>
      <c r="G9875" t="s">
        <v>46</v>
      </c>
      <c r="H9875" t="s">
        <v>53</v>
      </c>
      <c r="I9875" t="s">
        <v>54</v>
      </c>
      <c r="J9875">
        <v>2</v>
      </c>
      <c r="K9875">
        <v>2500</v>
      </c>
      <c r="L9875">
        <v>10</v>
      </c>
      <c r="M9875">
        <v>4500</v>
      </c>
      <c r="N9875">
        <v>3623.74</v>
      </c>
      <c r="O9875">
        <v>876.26</v>
      </c>
      <c r="P9875" t="s">
        <v>65</v>
      </c>
      <c r="Q9875" t="s">
        <v>90</v>
      </c>
      <c r="R9875" t="s">
        <v>73</v>
      </c>
      <c r="S9875">
        <f t="shared" si="308"/>
        <v>2024</v>
      </c>
      <c r="T9875">
        <f t="shared" si="309"/>
        <v>1</v>
      </c>
    </row>
    <row r="9876" spans="1:20" x14ac:dyDescent="0.3">
      <c r="A9876" s="1">
        <v>45316</v>
      </c>
      <c r="B9876" t="s">
        <v>10321</v>
      </c>
      <c r="C9876" t="s">
        <v>84</v>
      </c>
      <c r="D9876" t="s">
        <v>50</v>
      </c>
      <c r="E9876" t="s">
        <v>35</v>
      </c>
      <c r="F9876" t="s">
        <v>36</v>
      </c>
      <c r="G9876" t="s">
        <v>85</v>
      </c>
      <c r="H9876" t="s">
        <v>27</v>
      </c>
      <c r="I9876" t="s">
        <v>28</v>
      </c>
      <c r="J9876">
        <v>1</v>
      </c>
      <c r="K9876">
        <v>45000</v>
      </c>
      <c r="L9876">
        <v>6</v>
      </c>
      <c r="M9876">
        <v>42300</v>
      </c>
      <c r="N9876">
        <v>32477.14</v>
      </c>
      <c r="O9876">
        <v>9822.86</v>
      </c>
      <c r="P9876" t="s">
        <v>29</v>
      </c>
      <c r="Q9876" t="s">
        <v>30</v>
      </c>
      <c r="R9876" t="s">
        <v>61</v>
      </c>
      <c r="S9876">
        <f t="shared" si="308"/>
        <v>2024</v>
      </c>
      <c r="T9876">
        <f t="shared" si="309"/>
        <v>1</v>
      </c>
    </row>
    <row r="9877" spans="1:20" x14ac:dyDescent="0.3">
      <c r="A9877" s="1">
        <v>45317</v>
      </c>
      <c r="B9877" t="s">
        <v>10322</v>
      </c>
      <c r="C9877" t="s">
        <v>34</v>
      </c>
      <c r="D9877" t="s">
        <v>23</v>
      </c>
      <c r="E9877" t="s">
        <v>51</v>
      </c>
      <c r="F9877" t="s">
        <v>77</v>
      </c>
      <c r="G9877" t="s">
        <v>37</v>
      </c>
      <c r="H9877" t="s">
        <v>53</v>
      </c>
      <c r="I9877" t="s">
        <v>54</v>
      </c>
      <c r="J9877">
        <v>22</v>
      </c>
      <c r="K9877">
        <v>2500</v>
      </c>
      <c r="L9877">
        <v>2</v>
      </c>
      <c r="M9877">
        <v>53900</v>
      </c>
      <c r="N9877">
        <v>38878.699999999997</v>
      </c>
      <c r="O9877">
        <v>15021.3</v>
      </c>
      <c r="P9877" t="s">
        <v>93</v>
      </c>
      <c r="Q9877" t="s">
        <v>90</v>
      </c>
      <c r="R9877" t="s">
        <v>123</v>
      </c>
      <c r="S9877">
        <f t="shared" si="308"/>
        <v>2024</v>
      </c>
      <c r="T9877">
        <f t="shared" si="309"/>
        <v>1</v>
      </c>
    </row>
    <row r="9878" spans="1:20" x14ac:dyDescent="0.3">
      <c r="A9878" s="1">
        <v>45318</v>
      </c>
      <c r="B9878" t="s">
        <v>10323</v>
      </c>
      <c r="C9878" t="s">
        <v>84</v>
      </c>
      <c r="D9878" t="s">
        <v>43</v>
      </c>
      <c r="E9878" t="s">
        <v>51</v>
      </c>
      <c r="F9878" t="s">
        <v>192</v>
      </c>
      <c r="G9878" t="s">
        <v>46</v>
      </c>
      <c r="H9878" t="s">
        <v>80</v>
      </c>
      <c r="I9878" t="s">
        <v>28</v>
      </c>
      <c r="J9878">
        <v>7</v>
      </c>
      <c r="K9878">
        <v>12000</v>
      </c>
      <c r="L9878">
        <v>12</v>
      </c>
      <c r="M9878">
        <v>73920</v>
      </c>
      <c r="N9878">
        <v>59013.84</v>
      </c>
      <c r="O9878">
        <v>14906.16</v>
      </c>
      <c r="P9878" t="s">
        <v>38</v>
      </c>
      <c r="Q9878" t="s">
        <v>55</v>
      </c>
      <c r="R9878" t="s">
        <v>31</v>
      </c>
      <c r="S9878">
        <f t="shared" si="308"/>
        <v>2024</v>
      </c>
      <c r="T9878">
        <f t="shared" si="309"/>
        <v>1</v>
      </c>
    </row>
    <row r="9879" spans="1:20" x14ac:dyDescent="0.3">
      <c r="A9879" s="1">
        <v>45319</v>
      </c>
      <c r="B9879" t="s">
        <v>10324</v>
      </c>
      <c r="C9879" t="s">
        <v>68</v>
      </c>
      <c r="D9879" t="s">
        <v>23</v>
      </c>
      <c r="E9879" t="s">
        <v>51</v>
      </c>
      <c r="F9879" t="s">
        <v>77</v>
      </c>
      <c r="G9879" t="s">
        <v>85</v>
      </c>
      <c r="H9879" t="s">
        <v>59</v>
      </c>
      <c r="I9879" t="s">
        <v>60</v>
      </c>
      <c r="J9879">
        <v>7</v>
      </c>
      <c r="K9879">
        <v>4500</v>
      </c>
      <c r="L9879">
        <v>4</v>
      </c>
      <c r="M9879">
        <v>30240</v>
      </c>
      <c r="N9879">
        <v>28375.3</v>
      </c>
      <c r="O9879">
        <v>1864.7</v>
      </c>
      <c r="P9879" t="s">
        <v>72</v>
      </c>
      <c r="Q9879" t="s">
        <v>47</v>
      </c>
      <c r="R9879" t="s">
        <v>61</v>
      </c>
      <c r="S9879">
        <f t="shared" si="308"/>
        <v>2024</v>
      </c>
      <c r="T9879">
        <f t="shared" si="309"/>
        <v>1</v>
      </c>
    </row>
    <row r="9880" spans="1:20" x14ac:dyDescent="0.3">
      <c r="A9880" s="1">
        <v>45320</v>
      </c>
      <c r="B9880" t="s">
        <v>10325</v>
      </c>
      <c r="C9880" t="s">
        <v>143</v>
      </c>
      <c r="D9880" t="s">
        <v>23</v>
      </c>
      <c r="E9880" t="s">
        <v>35</v>
      </c>
      <c r="F9880" t="s">
        <v>36</v>
      </c>
      <c r="G9880" t="s">
        <v>85</v>
      </c>
      <c r="H9880" t="s">
        <v>59</v>
      </c>
      <c r="I9880" t="s">
        <v>60</v>
      </c>
      <c r="J9880">
        <v>11</v>
      </c>
      <c r="K9880">
        <v>4500</v>
      </c>
      <c r="L9880">
        <v>19</v>
      </c>
      <c r="M9880">
        <v>40095</v>
      </c>
      <c r="N9880">
        <v>29451.759999999998</v>
      </c>
      <c r="O9880">
        <v>10643.24</v>
      </c>
      <c r="P9880" t="s">
        <v>65</v>
      </c>
      <c r="Q9880" t="s">
        <v>55</v>
      </c>
      <c r="R9880" t="s">
        <v>81</v>
      </c>
      <c r="S9880">
        <f t="shared" si="308"/>
        <v>2024</v>
      </c>
      <c r="T9880">
        <f t="shared" si="309"/>
        <v>1</v>
      </c>
    </row>
    <row r="9881" spans="1:20" x14ac:dyDescent="0.3">
      <c r="A9881" s="1">
        <v>45321</v>
      </c>
      <c r="B9881" t="s">
        <v>10326</v>
      </c>
      <c r="C9881" t="s">
        <v>64</v>
      </c>
      <c r="D9881" t="s">
        <v>43</v>
      </c>
      <c r="E9881" t="s">
        <v>24</v>
      </c>
      <c r="F9881" t="s">
        <v>69</v>
      </c>
      <c r="G9881" t="s">
        <v>26</v>
      </c>
      <c r="H9881" t="s">
        <v>70</v>
      </c>
      <c r="I9881" t="s">
        <v>71</v>
      </c>
      <c r="J9881">
        <v>16</v>
      </c>
      <c r="K9881">
        <v>600</v>
      </c>
      <c r="L9881">
        <v>15</v>
      </c>
      <c r="M9881">
        <v>8160</v>
      </c>
      <c r="N9881">
        <v>7338.38</v>
      </c>
      <c r="O9881">
        <v>821.62</v>
      </c>
      <c r="P9881" t="s">
        <v>93</v>
      </c>
      <c r="Q9881" t="s">
        <v>55</v>
      </c>
      <c r="R9881" t="s">
        <v>102</v>
      </c>
      <c r="S9881">
        <f t="shared" si="308"/>
        <v>2024</v>
      </c>
      <c r="T9881">
        <f t="shared" si="309"/>
        <v>1</v>
      </c>
    </row>
    <row r="9882" spans="1:20" x14ac:dyDescent="0.3">
      <c r="A9882" s="1">
        <v>45322</v>
      </c>
      <c r="B9882" t="s">
        <v>10327</v>
      </c>
      <c r="C9882" t="s">
        <v>68</v>
      </c>
      <c r="D9882" t="s">
        <v>50</v>
      </c>
      <c r="E9882" t="s">
        <v>24</v>
      </c>
      <c r="F9882" t="s">
        <v>111</v>
      </c>
      <c r="G9882" t="s">
        <v>37</v>
      </c>
      <c r="H9882" t="s">
        <v>140</v>
      </c>
      <c r="I9882" t="s">
        <v>71</v>
      </c>
      <c r="J9882">
        <v>5</v>
      </c>
      <c r="K9882">
        <v>900</v>
      </c>
      <c r="L9882">
        <v>19</v>
      </c>
      <c r="M9882">
        <v>3645</v>
      </c>
      <c r="N9882">
        <v>3015.22</v>
      </c>
      <c r="O9882">
        <v>629.78</v>
      </c>
      <c r="P9882" t="s">
        <v>29</v>
      </c>
      <c r="Q9882" t="s">
        <v>47</v>
      </c>
      <c r="R9882" t="s">
        <v>86</v>
      </c>
      <c r="S9882">
        <f t="shared" si="308"/>
        <v>2024</v>
      </c>
      <c r="T9882">
        <f t="shared" si="309"/>
        <v>1</v>
      </c>
    </row>
    <row r="9883" spans="1:20" x14ac:dyDescent="0.3">
      <c r="A9883" s="1">
        <v>45323</v>
      </c>
      <c r="B9883" t="s">
        <v>10328</v>
      </c>
      <c r="C9883" t="s">
        <v>98</v>
      </c>
      <c r="D9883" t="s">
        <v>50</v>
      </c>
      <c r="E9883" t="s">
        <v>51</v>
      </c>
      <c r="F9883" t="s">
        <v>99</v>
      </c>
      <c r="G9883" t="s">
        <v>37</v>
      </c>
      <c r="H9883" t="s">
        <v>132</v>
      </c>
      <c r="I9883" t="s">
        <v>28</v>
      </c>
      <c r="J9883">
        <v>22</v>
      </c>
      <c r="K9883">
        <v>3500</v>
      </c>
      <c r="L9883">
        <v>6</v>
      </c>
      <c r="M9883">
        <v>72380</v>
      </c>
      <c r="N9883">
        <v>62519.040000000001</v>
      </c>
      <c r="O9883">
        <v>9860.9599999999991</v>
      </c>
      <c r="P9883" t="s">
        <v>65</v>
      </c>
      <c r="Q9883" t="s">
        <v>55</v>
      </c>
      <c r="R9883" t="s">
        <v>61</v>
      </c>
      <c r="S9883">
        <f t="shared" si="308"/>
        <v>2024</v>
      </c>
      <c r="T9883">
        <f t="shared" si="309"/>
        <v>2</v>
      </c>
    </row>
    <row r="9884" spans="1:20" x14ac:dyDescent="0.3">
      <c r="A9884" s="1">
        <v>45324</v>
      </c>
      <c r="B9884" t="s">
        <v>10329</v>
      </c>
      <c r="C9884" t="s">
        <v>42</v>
      </c>
      <c r="D9884" t="s">
        <v>43</v>
      </c>
      <c r="E9884" t="s">
        <v>51</v>
      </c>
      <c r="F9884" t="s">
        <v>52</v>
      </c>
      <c r="G9884" t="s">
        <v>85</v>
      </c>
      <c r="H9884" t="s">
        <v>120</v>
      </c>
      <c r="I9884" t="s">
        <v>28</v>
      </c>
      <c r="J9884">
        <v>25</v>
      </c>
      <c r="K9884">
        <v>15000</v>
      </c>
      <c r="L9884">
        <v>16</v>
      </c>
      <c r="M9884">
        <v>315000</v>
      </c>
      <c r="N9884">
        <v>231011.63</v>
      </c>
      <c r="O9884">
        <v>83988.37</v>
      </c>
      <c r="P9884" t="s">
        <v>93</v>
      </c>
      <c r="Q9884" t="s">
        <v>30</v>
      </c>
      <c r="R9884" t="s">
        <v>61</v>
      </c>
      <c r="S9884">
        <f t="shared" si="308"/>
        <v>2024</v>
      </c>
      <c r="T9884">
        <f t="shared" si="309"/>
        <v>2</v>
      </c>
    </row>
    <row r="9885" spans="1:20" x14ac:dyDescent="0.3">
      <c r="A9885" s="1">
        <v>45325</v>
      </c>
      <c r="B9885" t="s">
        <v>10330</v>
      </c>
      <c r="C9885" t="s">
        <v>143</v>
      </c>
      <c r="D9885" t="s">
        <v>23</v>
      </c>
      <c r="E9885" t="s">
        <v>24</v>
      </c>
      <c r="F9885" t="s">
        <v>111</v>
      </c>
      <c r="G9885" t="s">
        <v>26</v>
      </c>
      <c r="H9885" t="s">
        <v>140</v>
      </c>
      <c r="I9885" t="s">
        <v>71</v>
      </c>
      <c r="J9885">
        <v>4</v>
      </c>
      <c r="K9885">
        <v>900</v>
      </c>
      <c r="L9885">
        <v>4</v>
      </c>
      <c r="M9885">
        <v>3456</v>
      </c>
      <c r="N9885">
        <v>3154.61</v>
      </c>
      <c r="O9885">
        <v>301.39</v>
      </c>
      <c r="P9885" t="s">
        <v>29</v>
      </c>
      <c r="Q9885" t="s">
        <v>47</v>
      </c>
      <c r="R9885" t="s">
        <v>39</v>
      </c>
      <c r="S9885">
        <f t="shared" si="308"/>
        <v>2024</v>
      </c>
      <c r="T9885">
        <f t="shared" si="309"/>
        <v>2</v>
      </c>
    </row>
    <row r="9886" spans="1:20" x14ac:dyDescent="0.3">
      <c r="A9886" s="1">
        <v>45326</v>
      </c>
      <c r="B9886" t="s">
        <v>10331</v>
      </c>
      <c r="C9886" t="s">
        <v>64</v>
      </c>
      <c r="D9886" t="s">
        <v>50</v>
      </c>
      <c r="E9886" t="s">
        <v>44</v>
      </c>
      <c r="F9886" t="s">
        <v>89</v>
      </c>
      <c r="G9886" t="s">
        <v>46</v>
      </c>
      <c r="H9886" t="s">
        <v>59</v>
      </c>
      <c r="I9886" t="s">
        <v>60</v>
      </c>
      <c r="J9886">
        <v>24</v>
      </c>
      <c r="K9886">
        <v>4500</v>
      </c>
      <c r="L9886">
        <v>16</v>
      </c>
      <c r="M9886">
        <v>90720</v>
      </c>
      <c r="N9886">
        <v>79896.509999999995</v>
      </c>
      <c r="O9886">
        <v>10823.49</v>
      </c>
      <c r="P9886" t="s">
        <v>29</v>
      </c>
      <c r="Q9886" t="s">
        <v>47</v>
      </c>
      <c r="R9886" t="s">
        <v>123</v>
      </c>
      <c r="S9886">
        <f t="shared" si="308"/>
        <v>2024</v>
      </c>
      <c r="T9886">
        <f t="shared" si="309"/>
        <v>2</v>
      </c>
    </row>
    <row r="9887" spans="1:20" x14ac:dyDescent="0.3">
      <c r="A9887" s="1">
        <v>45327</v>
      </c>
      <c r="B9887" t="s">
        <v>10332</v>
      </c>
      <c r="C9887" t="s">
        <v>137</v>
      </c>
      <c r="D9887" t="s">
        <v>43</v>
      </c>
      <c r="E9887" t="s">
        <v>51</v>
      </c>
      <c r="F9887" t="s">
        <v>192</v>
      </c>
      <c r="G9887" t="s">
        <v>37</v>
      </c>
      <c r="H9887" t="s">
        <v>70</v>
      </c>
      <c r="I9887" t="s">
        <v>71</v>
      </c>
      <c r="J9887">
        <v>6</v>
      </c>
      <c r="K9887">
        <v>600</v>
      </c>
      <c r="L9887">
        <v>8</v>
      </c>
      <c r="M9887">
        <v>3312</v>
      </c>
      <c r="N9887">
        <v>2567</v>
      </c>
      <c r="O9887">
        <v>745</v>
      </c>
      <c r="P9887" t="s">
        <v>38</v>
      </c>
      <c r="Q9887" t="s">
        <v>55</v>
      </c>
      <c r="R9887" t="s">
        <v>31</v>
      </c>
      <c r="S9887">
        <f t="shared" si="308"/>
        <v>2024</v>
      </c>
      <c r="T9887">
        <f t="shared" si="309"/>
        <v>2</v>
      </c>
    </row>
    <row r="9888" spans="1:20" x14ac:dyDescent="0.3">
      <c r="A9888" s="1">
        <v>45328</v>
      </c>
      <c r="B9888" t="s">
        <v>10333</v>
      </c>
      <c r="C9888" t="s">
        <v>22</v>
      </c>
      <c r="D9888" t="s">
        <v>43</v>
      </c>
      <c r="E9888" t="s">
        <v>44</v>
      </c>
      <c r="F9888" t="s">
        <v>89</v>
      </c>
      <c r="G9888" t="s">
        <v>37</v>
      </c>
      <c r="H9888" t="s">
        <v>70</v>
      </c>
      <c r="I9888" t="s">
        <v>71</v>
      </c>
      <c r="J9888">
        <v>1</v>
      </c>
      <c r="K9888">
        <v>600</v>
      </c>
      <c r="L9888">
        <v>12</v>
      </c>
      <c r="M9888">
        <v>528</v>
      </c>
      <c r="N9888">
        <v>483.82</v>
      </c>
      <c r="O9888">
        <v>44.18</v>
      </c>
      <c r="P9888" t="s">
        <v>72</v>
      </c>
      <c r="Q9888" t="s">
        <v>55</v>
      </c>
      <c r="R9888" t="s">
        <v>39</v>
      </c>
      <c r="S9888">
        <f t="shared" si="308"/>
        <v>2024</v>
      </c>
      <c r="T9888">
        <f t="shared" si="309"/>
        <v>2</v>
      </c>
    </row>
    <row r="9889" spans="1:20" x14ac:dyDescent="0.3">
      <c r="A9889" s="1">
        <v>45329</v>
      </c>
      <c r="B9889" t="s">
        <v>10334</v>
      </c>
      <c r="C9889" t="s">
        <v>84</v>
      </c>
      <c r="D9889" t="s">
        <v>23</v>
      </c>
      <c r="E9889" t="s">
        <v>44</v>
      </c>
      <c r="F9889" t="s">
        <v>45</v>
      </c>
      <c r="G9889" t="s">
        <v>26</v>
      </c>
      <c r="H9889" t="s">
        <v>132</v>
      </c>
      <c r="I9889" t="s">
        <v>28</v>
      </c>
      <c r="J9889">
        <v>10</v>
      </c>
      <c r="K9889">
        <v>3500</v>
      </c>
      <c r="L9889">
        <v>6</v>
      </c>
      <c r="M9889">
        <v>32900</v>
      </c>
      <c r="N9889">
        <v>24807.07</v>
      </c>
      <c r="O9889">
        <v>8092.93</v>
      </c>
      <c r="P9889" t="s">
        <v>93</v>
      </c>
      <c r="Q9889" t="s">
        <v>90</v>
      </c>
      <c r="R9889" t="s">
        <v>61</v>
      </c>
      <c r="S9889">
        <f t="shared" si="308"/>
        <v>2024</v>
      </c>
      <c r="T9889">
        <f t="shared" si="309"/>
        <v>2</v>
      </c>
    </row>
    <row r="9890" spans="1:20" x14ac:dyDescent="0.3">
      <c r="A9890" s="1">
        <v>45330</v>
      </c>
      <c r="B9890" t="s">
        <v>10335</v>
      </c>
      <c r="C9890" t="s">
        <v>34</v>
      </c>
      <c r="D9890" t="s">
        <v>23</v>
      </c>
      <c r="E9890" t="s">
        <v>51</v>
      </c>
      <c r="F9890" t="s">
        <v>192</v>
      </c>
      <c r="G9890" t="s">
        <v>85</v>
      </c>
      <c r="H9890" t="s">
        <v>132</v>
      </c>
      <c r="I9890" t="s">
        <v>28</v>
      </c>
      <c r="J9890">
        <v>21</v>
      </c>
      <c r="K9890">
        <v>3500</v>
      </c>
      <c r="L9890">
        <v>12</v>
      </c>
      <c r="M9890">
        <v>64680</v>
      </c>
      <c r="N9890">
        <v>47208.84</v>
      </c>
      <c r="O9890">
        <v>17471.16</v>
      </c>
      <c r="P9890" t="s">
        <v>29</v>
      </c>
      <c r="Q9890" t="s">
        <v>30</v>
      </c>
      <c r="R9890" t="s">
        <v>73</v>
      </c>
      <c r="S9890">
        <f t="shared" si="308"/>
        <v>2024</v>
      </c>
      <c r="T9890">
        <f t="shared" si="309"/>
        <v>2</v>
      </c>
    </row>
    <row r="9891" spans="1:20" x14ac:dyDescent="0.3">
      <c r="A9891" s="1">
        <v>45331</v>
      </c>
      <c r="B9891" t="s">
        <v>10336</v>
      </c>
      <c r="C9891" t="s">
        <v>64</v>
      </c>
      <c r="D9891" t="s">
        <v>50</v>
      </c>
      <c r="E9891" t="s">
        <v>44</v>
      </c>
      <c r="F9891" t="s">
        <v>45</v>
      </c>
      <c r="G9891" t="s">
        <v>46</v>
      </c>
      <c r="H9891" t="s">
        <v>53</v>
      </c>
      <c r="I9891" t="s">
        <v>54</v>
      </c>
      <c r="J9891">
        <v>24</v>
      </c>
      <c r="K9891">
        <v>2500</v>
      </c>
      <c r="L9891">
        <v>6</v>
      </c>
      <c r="M9891">
        <v>56400</v>
      </c>
      <c r="N9891">
        <v>46951.49</v>
      </c>
      <c r="O9891">
        <v>9448.51</v>
      </c>
      <c r="P9891" t="s">
        <v>29</v>
      </c>
      <c r="Q9891" t="s">
        <v>30</v>
      </c>
      <c r="R9891" t="s">
        <v>102</v>
      </c>
      <c r="S9891">
        <f t="shared" si="308"/>
        <v>2024</v>
      </c>
      <c r="T9891">
        <f t="shared" si="309"/>
        <v>2</v>
      </c>
    </row>
    <row r="9892" spans="1:20" x14ac:dyDescent="0.3">
      <c r="A9892" s="1">
        <v>45332</v>
      </c>
      <c r="B9892" t="s">
        <v>10337</v>
      </c>
      <c r="C9892" t="s">
        <v>42</v>
      </c>
      <c r="D9892" t="s">
        <v>43</v>
      </c>
      <c r="E9892" t="s">
        <v>24</v>
      </c>
      <c r="F9892" t="s">
        <v>111</v>
      </c>
      <c r="G9892" t="s">
        <v>85</v>
      </c>
      <c r="H9892" t="s">
        <v>53</v>
      </c>
      <c r="I9892" t="s">
        <v>54</v>
      </c>
      <c r="J9892">
        <v>9</v>
      </c>
      <c r="K9892">
        <v>2500</v>
      </c>
      <c r="L9892">
        <v>2</v>
      </c>
      <c r="M9892">
        <v>22050</v>
      </c>
      <c r="N9892">
        <v>16617.810000000001</v>
      </c>
      <c r="O9892">
        <v>5432.19</v>
      </c>
      <c r="P9892" t="s">
        <v>29</v>
      </c>
      <c r="Q9892" t="s">
        <v>55</v>
      </c>
      <c r="R9892" t="s">
        <v>86</v>
      </c>
      <c r="S9892">
        <f t="shared" si="308"/>
        <v>2024</v>
      </c>
      <c r="T9892">
        <f t="shared" si="309"/>
        <v>2</v>
      </c>
    </row>
    <row r="9893" spans="1:20" x14ac:dyDescent="0.3">
      <c r="A9893" s="1">
        <v>45333</v>
      </c>
      <c r="B9893" t="s">
        <v>10338</v>
      </c>
      <c r="C9893" t="s">
        <v>42</v>
      </c>
      <c r="D9893" t="s">
        <v>23</v>
      </c>
      <c r="E9893" t="s">
        <v>44</v>
      </c>
      <c r="F9893" t="s">
        <v>45</v>
      </c>
      <c r="G9893" t="s">
        <v>85</v>
      </c>
      <c r="H9893" t="s">
        <v>59</v>
      </c>
      <c r="I9893" t="s">
        <v>60</v>
      </c>
      <c r="J9893">
        <v>7</v>
      </c>
      <c r="K9893">
        <v>4500</v>
      </c>
      <c r="L9893">
        <v>3</v>
      </c>
      <c r="M9893">
        <v>30555</v>
      </c>
      <c r="N9893">
        <v>27702.959999999999</v>
      </c>
      <c r="O9893">
        <v>2852.04</v>
      </c>
      <c r="P9893" t="s">
        <v>72</v>
      </c>
      <c r="Q9893" t="s">
        <v>30</v>
      </c>
      <c r="R9893" t="s">
        <v>102</v>
      </c>
      <c r="S9893">
        <f t="shared" si="308"/>
        <v>2024</v>
      </c>
      <c r="T9893">
        <f t="shared" si="309"/>
        <v>2</v>
      </c>
    </row>
    <row r="9894" spans="1:20" x14ac:dyDescent="0.3">
      <c r="A9894" s="1">
        <v>45334</v>
      </c>
      <c r="B9894" t="s">
        <v>10339</v>
      </c>
      <c r="C9894" t="s">
        <v>64</v>
      </c>
      <c r="D9894" t="s">
        <v>50</v>
      </c>
      <c r="E9894" t="s">
        <v>44</v>
      </c>
      <c r="F9894" t="s">
        <v>45</v>
      </c>
      <c r="G9894" t="s">
        <v>26</v>
      </c>
      <c r="H9894" t="s">
        <v>132</v>
      </c>
      <c r="I9894" t="s">
        <v>28</v>
      </c>
      <c r="J9894">
        <v>6</v>
      </c>
      <c r="K9894">
        <v>3500</v>
      </c>
      <c r="L9894">
        <v>18</v>
      </c>
      <c r="M9894">
        <v>17220</v>
      </c>
      <c r="N9894">
        <v>12963.07</v>
      </c>
      <c r="O9894">
        <v>4256.93</v>
      </c>
      <c r="P9894" t="s">
        <v>93</v>
      </c>
      <c r="Q9894" t="s">
        <v>30</v>
      </c>
      <c r="R9894" t="s">
        <v>61</v>
      </c>
      <c r="S9894">
        <f t="shared" si="308"/>
        <v>2024</v>
      </c>
      <c r="T9894">
        <f t="shared" si="309"/>
        <v>2</v>
      </c>
    </row>
    <row r="9895" spans="1:20" x14ac:dyDescent="0.3">
      <c r="A9895" s="1">
        <v>45335</v>
      </c>
      <c r="B9895" t="s">
        <v>10340</v>
      </c>
      <c r="C9895" t="s">
        <v>143</v>
      </c>
      <c r="D9895" t="s">
        <v>43</v>
      </c>
      <c r="E9895" t="s">
        <v>35</v>
      </c>
      <c r="F9895" t="s">
        <v>36</v>
      </c>
      <c r="G9895" t="s">
        <v>26</v>
      </c>
      <c r="H9895" t="s">
        <v>132</v>
      </c>
      <c r="I9895" t="s">
        <v>28</v>
      </c>
      <c r="J9895">
        <v>6</v>
      </c>
      <c r="K9895">
        <v>3500</v>
      </c>
      <c r="L9895">
        <v>3</v>
      </c>
      <c r="M9895">
        <v>20370</v>
      </c>
      <c r="N9895">
        <v>18996.22</v>
      </c>
      <c r="O9895">
        <v>1373.78</v>
      </c>
      <c r="P9895" t="s">
        <v>29</v>
      </c>
      <c r="Q9895" t="s">
        <v>30</v>
      </c>
      <c r="R9895" t="s">
        <v>86</v>
      </c>
      <c r="S9895">
        <f t="shared" si="308"/>
        <v>2024</v>
      </c>
      <c r="T9895">
        <f t="shared" si="309"/>
        <v>2</v>
      </c>
    </row>
    <row r="9896" spans="1:20" x14ac:dyDescent="0.3">
      <c r="A9896" s="1">
        <v>45336</v>
      </c>
      <c r="B9896" t="s">
        <v>10341</v>
      </c>
      <c r="C9896" t="s">
        <v>108</v>
      </c>
      <c r="D9896" t="s">
        <v>43</v>
      </c>
      <c r="E9896" t="s">
        <v>35</v>
      </c>
      <c r="F9896" t="s">
        <v>36</v>
      </c>
      <c r="G9896" t="s">
        <v>26</v>
      </c>
      <c r="H9896" t="s">
        <v>132</v>
      </c>
      <c r="I9896" t="s">
        <v>28</v>
      </c>
      <c r="J9896">
        <v>12</v>
      </c>
      <c r="K9896">
        <v>3500</v>
      </c>
      <c r="L9896">
        <v>19</v>
      </c>
      <c r="M9896">
        <v>34020</v>
      </c>
      <c r="N9896">
        <v>30578.47</v>
      </c>
      <c r="O9896">
        <v>3441.53</v>
      </c>
      <c r="P9896" t="s">
        <v>72</v>
      </c>
      <c r="Q9896" t="s">
        <v>47</v>
      </c>
      <c r="R9896" t="s">
        <v>73</v>
      </c>
      <c r="S9896">
        <f t="shared" si="308"/>
        <v>2024</v>
      </c>
      <c r="T9896">
        <f t="shared" si="309"/>
        <v>2</v>
      </c>
    </row>
    <row r="9897" spans="1:20" x14ac:dyDescent="0.3">
      <c r="A9897" s="1">
        <v>45337</v>
      </c>
      <c r="B9897" t="s">
        <v>10342</v>
      </c>
      <c r="C9897" t="s">
        <v>108</v>
      </c>
      <c r="D9897" t="s">
        <v>23</v>
      </c>
      <c r="E9897" t="s">
        <v>44</v>
      </c>
      <c r="F9897" t="s">
        <v>89</v>
      </c>
      <c r="G9897" t="s">
        <v>85</v>
      </c>
      <c r="H9897" t="s">
        <v>27</v>
      </c>
      <c r="I9897" t="s">
        <v>28</v>
      </c>
      <c r="J9897">
        <v>21</v>
      </c>
      <c r="K9897">
        <v>45000</v>
      </c>
      <c r="L9897">
        <v>16</v>
      </c>
      <c r="M9897">
        <v>793800</v>
      </c>
      <c r="N9897">
        <v>575277.31999999995</v>
      </c>
      <c r="O9897">
        <v>218522.68</v>
      </c>
      <c r="P9897" t="s">
        <v>29</v>
      </c>
      <c r="Q9897" t="s">
        <v>55</v>
      </c>
      <c r="R9897" t="s">
        <v>31</v>
      </c>
      <c r="S9897">
        <f t="shared" si="308"/>
        <v>2024</v>
      </c>
      <c r="T9897">
        <f t="shared" si="309"/>
        <v>2</v>
      </c>
    </row>
    <row r="9898" spans="1:20" x14ac:dyDescent="0.3">
      <c r="A9898" s="1">
        <v>45338</v>
      </c>
      <c r="B9898" t="s">
        <v>10343</v>
      </c>
      <c r="C9898" t="s">
        <v>34</v>
      </c>
      <c r="D9898" t="s">
        <v>43</v>
      </c>
      <c r="E9898" t="s">
        <v>24</v>
      </c>
      <c r="F9898" t="s">
        <v>111</v>
      </c>
      <c r="G9898" t="s">
        <v>37</v>
      </c>
      <c r="H9898" t="s">
        <v>80</v>
      </c>
      <c r="I9898" t="s">
        <v>28</v>
      </c>
      <c r="J9898">
        <v>14</v>
      </c>
      <c r="K9898">
        <v>12000</v>
      </c>
      <c r="L9898">
        <v>0</v>
      </c>
      <c r="M9898">
        <v>168000</v>
      </c>
      <c r="N9898">
        <v>156471.10999999999</v>
      </c>
      <c r="O9898">
        <v>11528.89</v>
      </c>
      <c r="P9898" t="s">
        <v>65</v>
      </c>
      <c r="Q9898" t="s">
        <v>30</v>
      </c>
      <c r="R9898" t="s">
        <v>31</v>
      </c>
      <c r="S9898">
        <f t="shared" si="308"/>
        <v>2024</v>
      </c>
      <c r="T9898">
        <f t="shared" si="309"/>
        <v>2</v>
      </c>
    </row>
    <row r="9899" spans="1:20" x14ac:dyDescent="0.3">
      <c r="A9899" s="1">
        <v>45339</v>
      </c>
      <c r="B9899" t="s">
        <v>10344</v>
      </c>
      <c r="C9899" t="s">
        <v>42</v>
      </c>
      <c r="D9899" t="s">
        <v>23</v>
      </c>
      <c r="E9899" t="s">
        <v>51</v>
      </c>
      <c r="F9899" t="s">
        <v>52</v>
      </c>
      <c r="G9899" t="s">
        <v>85</v>
      </c>
      <c r="H9899" t="s">
        <v>80</v>
      </c>
      <c r="I9899" t="s">
        <v>28</v>
      </c>
      <c r="J9899">
        <v>10</v>
      </c>
      <c r="K9899">
        <v>12000</v>
      </c>
      <c r="L9899">
        <v>4</v>
      </c>
      <c r="M9899">
        <v>115200</v>
      </c>
      <c r="N9899">
        <v>84648.99</v>
      </c>
      <c r="O9899">
        <v>30551.01</v>
      </c>
      <c r="P9899" t="s">
        <v>65</v>
      </c>
      <c r="Q9899" t="s">
        <v>30</v>
      </c>
      <c r="R9899" t="s">
        <v>81</v>
      </c>
      <c r="S9899">
        <f t="shared" si="308"/>
        <v>2024</v>
      </c>
      <c r="T9899">
        <f t="shared" si="309"/>
        <v>2</v>
      </c>
    </row>
    <row r="9900" spans="1:20" x14ac:dyDescent="0.3">
      <c r="A9900" s="1">
        <v>45340</v>
      </c>
      <c r="B9900" t="s">
        <v>10345</v>
      </c>
      <c r="C9900" t="s">
        <v>64</v>
      </c>
      <c r="D9900" t="s">
        <v>50</v>
      </c>
      <c r="E9900" t="s">
        <v>24</v>
      </c>
      <c r="F9900" t="s">
        <v>69</v>
      </c>
      <c r="G9900" t="s">
        <v>85</v>
      </c>
      <c r="H9900" t="s">
        <v>80</v>
      </c>
      <c r="I9900" t="s">
        <v>28</v>
      </c>
      <c r="J9900">
        <v>4</v>
      </c>
      <c r="K9900">
        <v>12000</v>
      </c>
      <c r="L9900">
        <v>15</v>
      </c>
      <c r="M9900">
        <v>40800</v>
      </c>
      <c r="N9900">
        <v>36546.82</v>
      </c>
      <c r="O9900">
        <v>4253.18</v>
      </c>
      <c r="P9900" t="s">
        <v>65</v>
      </c>
      <c r="Q9900" t="s">
        <v>30</v>
      </c>
      <c r="R9900" t="s">
        <v>81</v>
      </c>
      <c r="S9900">
        <f t="shared" si="308"/>
        <v>2024</v>
      </c>
      <c r="T9900">
        <f t="shared" si="309"/>
        <v>2</v>
      </c>
    </row>
    <row r="9901" spans="1:20" x14ac:dyDescent="0.3">
      <c r="A9901" s="1">
        <v>45341</v>
      </c>
      <c r="B9901" t="s">
        <v>10346</v>
      </c>
      <c r="C9901" t="s">
        <v>84</v>
      </c>
      <c r="D9901" t="s">
        <v>50</v>
      </c>
      <c r="E9901" t="s">
        <v>24</v>
      </c>
      <c r="F9901" t="s">
        <v>69</v>
      </c>
      <c r="G9901" t="s">
        <v>26</v>
      </c>
      <c r="H9901" t="s">
        <v>53</v>
      </c>
      <c r="I9901" t="s">
        <v>54</v>
      </c>
      <c r="J9901">
        <v>10</v>
      </c>
      <c r="K9901">
        <v>2500</v>
      </c>
      <c r="L9901">
        <v>16</v>
      </c>
      <c r="M9901">
        <v>21000</v>
      </c>
      <c r="N9901">
        <v>17986.240000000002</v>
      </c>
      <c r="O9901">
        <v>3013.76</v>
      </c>
      <c r="P9901" t="s">
        <v>38</v>
      </c>
      <c r="Q9901" t="s">
        <v>47</v>
      </c>
      <c r="R9901" t="s">
        <v>39</v>
      </c>
      <c r="S9901">
        <f t="shared" si="308"/>
        <v>2024</v>
      </c>
      <c r="T9901">
        <f t="shared" si="309"/>
        <v>2</v>
      </c>
    </row>
    <row r="9902" spans="1:20" x14ac:dyDescent="0.3">
      <c r="A9902" s="1">
        <v>45342</v>
      </c>
      <c r="B9902" t="s">
        <v>10347</v>
      </c>
      <c r="C9902" t="s">
        <v>64</v>
      </c>
      <c r="D9902" t="s">
        <v>23</v>
      </c>
      <c r="E9902" t="s">
        <v>51</v>
      </c>
      <c r="F9902" t="s">
        <v>99</v>
      </c>
      <c r="G9902" t="s">
        <v>85</v>
      </c>
      <c r="H9902" t="s">
        <v>132</v>
      </c>
      <c r="I9902" t="s">
        <v>28</v>
      </c>
      <c r="J9902">
        <v>14</v>
      </c>
      <c r="K9902">
        <v>3500</v>
      </c>
      <c r="L9902">
        <v>12</v>
      </c>
      <c r="M9902">
        <v>43120</v>
      </c>
      <c r="N9902">
        <v>35378.1</v>
      </c>
      <c r="O9902">
        <v>7741.9</v>
      </c>
      <c r="P9902" t="s">
        <v>38</v>
      </c>
      <c r="Q9902" t="s">
        <v>47</v>
      </c>
      <c r="R9902" t="s">
        <v>123</v>
      </c>
      <c r="S9902">
        <f t="shared" si="308"/>
        <v>2024</v>
      </c>
      <c r="T9902">
        <f t="shared" si="309"/>
        <v>2</v>
      </c>
    </row>
    <row r="9903" spans="1:20" x14ac:dyDescent="0.3">
      <c r="A9903" s="1">
        <v>45343</v>
      </c>
      <c r="B9903" t="s">
        <v>10348</v>
      </c>
      <c r="C9903" t="s">
        <v>108</v>
      </c>
      <c r="D9903" t="s">
        <v>50</v>
      </c>
      <c r="E9903" t="s">
        <v>44</v>
      </c>
      <c r="F9903" t="s">
        <v>45</v>
      </c>
      <c r="G9903" t="s">
        <v>26</v>
      </c>
      <c r="H9903" t="s">
        <v>53</v>
      </c>
      <c r="I9903" t="s">
        <v>54</v>
      </c>
      <c r="J9903">
        <v>2</v>
      </c>
      <c r="K9903">
        <v>2500</v>
      </c>
      <c r="L9903">
        <v>16</v>
      </c>
      <c r="M9903">
        <v>4200</v>
      </c>
      <c r="N9903">
        <v>3712.5</v>
      </c>
      <c r="O9903">
        <v>487.5</v>
      </c>
      <c r="P9903" t="s">
        <v>65</v>
      </c>
      <c r="Q9903" t="s">
        <v>30</v>
      </c>
      <c r="R9903" t="s">
        <v>73</v>
      </c>
      <c r="S9903">
        <f t="shared" si="308"/>
        <v>2024</v>
      </c>
      <c r="T9903">
        <f t="shared" si="309"/>
        <v>2</v>
      </c>
    </row>
    <row r="9904" spans="1:20" x14ac:dyDescent="0.3">
      <c r="A9904" s="1">
        <v>45344</v>
      </c>
      <c r="B9904" t="s">
        <v>10349</v>
      </c>
      <c r="C9904" t="s">
        <v>42</v>
      </c>
      <c r="D9904" t="s">
        <v>43</v>
      </c>
      <c r="E9904" t="s">
        <v>35</v>
      </c>
      <c r="F9904" t="s">
        <v>36</v>
      </c>
      <c r="G9904" t="s">
        <v>46</v>
      </c>
      <c r="H9904" t="s">
        <v>59</v>
      </c>
      <c r="I9904" t="s">
        <v>60</v>
      </c>
      <c r="J9904">
        <v>1</v>
      </c>
      <c r="K9904">
        <v>4500</v>
      </c>
      <c r="L9904">
        <v>16</v>
      </c>
      <c r="M9904">
        <v>3780</v>
      </c>
      <c r="N9904">
        <v>3198.01</v>
      </c>
      <c r="O9904">
        <v>581.99</v>
      </c>
      <c r="P9904" t="s">
        <v>93</v>
      </c>
      <c r="Q9904" t="s">
        <v>30</v>
      </c>
      <c r="R9904" t="s">
        <v>81</v>
      </c>
      <c r="S9904">
        <f t="shared" si="308"/>
        <v>2024</v>
      </c>
      <c r="T9904">
        <f t="shared" si="309"/>
        <v>2</v>
      </c>
    </row>
    <row r="9905" spans="1:20" x14ac:dyDescent="0.3">
      <c r="A9905" s="1">
        <v>45345</v>
      </c>
      <c r="B9905" t="s">
        <v>10350</v>
      </c>
      <c r="C9905" t="s">
        <v>58</v>
      </c>
      <c r="D9905" t="s">
        <v>50</v>
      </c>
      <c r="E9905" t="s">
        <v>51</v>
      </c>
      <c r="F9905" t="s">
        <v>192</v>
      </c>
      <c r="G9905" t="s">
        <v>85</v>
      </c>
      <c r="H9905" t="s">
        <v>70</v>
      </c>
      <c r="I9905" t="s">
        <v>71</v>
      </c>
      <c r="J9905">
        <v>22</v>
      </c>
      <c r="K9905">
        <v>600</v>
      </c>
      <c r="L9905">
        <v>19</v>
      </c>
      <c r="M9905">
        <v>10692</v>
      </c>
      <c r="N9905">
        <v>9187.89</v>
      </c>
      <c r="O9905">
        <v>1504.11</v>
      </c>
      <c r="P9905" t="s">
        <v>72</v>
      </c>
      <c r="Q9905" t="s">
        <v>55</v>
      </c>
      <c r="R9905" t="s">
        <v>123</v>
      </c>
      <c r="S9905">
        <f t="shared" si="308"/>
        <v>2024</v>
      </c>
      <c r="T9905">
        <f t="shared" si="309"/>
        <v>2</v>
      </c>
    </row>
    <row r="9906" spans="1:20" x14ac:dyDescent="0.3">
      <c r="A9906" s="1">
        <v>45346</v>
      </c>
      <c r="B9906" t="s">
        <v>10351</v>
      </c>
      <c r="C9906" t="s">
        <v>22</v>
      </c>
      <c r="D9906" t="s">
        <v>23</v>
      </c>
      <c r="E9906" t="s">
        <v>44</v>
      </c>
      <c r="F9906" t="s">
        <v>45</v>
      </c>
      <c r="G9906" t="s">
        <v>85</v>
      </c>
      <c r="H9906" t="s">
        <v>120</v>
      </c>
      <c r="I9906" t="s">
        <v>28</v>
      </c>
      <c r="J9906">
        <v>24</v>
      </c>
      <c r="K9906">
        <v>15000</v>
      </c>
      <c r="L9906">
        <v>16</v>
      </c>
      <c r="M9906">
        <v>302400</v>
      </c>
      <c r="N9906">
        <v>266963.78999999998</v>
      </c>
      <c r="O9906">
        <v>35436.21</v>
      </c>
      <c r="P9906" t="s">
        <v>29</v>
      </c>
      <c r="Q9906" t="s">
        <v>55</v>
      </c>
      <c r="R9906" t="s">
        <v>31</v>
      </c>
      <c r="S9906">
        <f t="shared" si="308"/>
        <v>2024</v>
      </c>
      <c r="T9906">
        <f t="shared" si="309"/>
        <v>2</v>
      </c>
    </row>
    <row r="9907" spans="1:20" x14ac:dyDescent="0.3">
      <c r="A9907" s="1">
        <v>45347</v>
      </c>
      <c r="B9907" t="s">
        <v>10352</v>
      </c>
      <c r="C9907" t="s">
        <v>108</v>
      </c>
      <c r="D9907" t="s">
        <v>50</v>
      </c>
      <c r="E9907" t="s">
        <v>35</v>
      </c>
      <c r="F9907" t="s">
        <v>36</v>
      </c>
      <c r="G9907" t="s">
        <v>37</v>
      </c>
      <c r="H9907" t="s">
        <v>59</v>
      </c>
      <c r="I9907" t="s">
        <v>60</v>
      </c>
      <c r="J9907">
        <v>4</v>
      </c>
      <c r="K9907">
        <v>4500</v>
      </c>
      <c r="L9907">
        <v>20</v>
      </c>
      <c r="M9907">
        <v>14400</v>
      </c>
      <c r="N9907">
        <v>12209.67</v>
      </c>
      <c r="O9907">
        <v>2190.33</v>
      </c>
      <c r="P9907" t="s">
        <v>38</v>
      </c>
      <c r="Q9907" t="s">
        <v>90</v>
      </c>
      <c r="R9907" t="s">
        <v>86</v>
      </c>
      <c r="S9907">
        <f t="shared" si="308"/>
        <v>2024</v>
      </c>
      <c r="T9907">
        <f t="shared" si="309"/>
        <v>2</v>
      </c>
    </row>
    <row r="9908" spans="1:20" x14ac:dyDescent="0.3">
      <c r="A9908" s="1">
        <v>45348</v>
      </c>
      <c r="B9908" t="s">
        <v>10353</v>
      </c>
      <c r="C9908" t="s">
        <v>137</v>
      </c>
      <c r="D9908" t="s">
        <v>50</v>
      </c>
      <c r="E9908" t="s">
        <v>35</v>
      </c>
      <c r="F9908" t="s">
        <v>36</v>
      </c>
      <c r="G9908" t="s">
        <v>37</v>
      </c>
      <c r="H9908" t="s">
        <v>70</v>
      </c>
      <c r="I9908" t="s">
        <v>71</v>
      </c>
      <c r="J9908">
        <v>15</v>
      </c>
      <c r="K9908">
        <v>600</v>
      </c>
      <c r="L9908">
        <v>17</v>
      </c>
      <c r="M9908">
        <v>7470</v>
      </c>
      <c r="N9908">
        <v>5657.09</v>
      </c>
      <c r="O9908">
        <v>1812.91</v>
      </c>
      <c r="P9908" t="s">
        <v>29</v>
      </c>
      <c r="Q9908" t="s">
        <v>47</v>
      </c>
      <c r="R9908" t="s">
        <v>73</v>
      </c>
      <c r="S9908">
        <f t="shared" si="308"/>
        <v>2024</v>
      </c>
      <c r="T9908">
        <f t="shared" si="309"/>
        <v>2</v>
      </c>
    </row>
    <row r="9909" spans="1:20" x14ac:dyDescent="0.3">
      <c r="A9909" s="1">
        <v>45349</v>
      </c>
      <c r="B9909" t="s">
        <v>10354</v>
      </c>
      <c r="C9909" t="s">
        <v>42</v>
      </c>
      <c r="D9909" t="s">
        <v>50</v>
      </c>
      <c r="E9909" t="s">
        <v>44</v>
      </c>
      <c r="F9909" t="s">
        <v>45</v>
      </c>
      <c r="G9909" t="s">
        <v>46</v>
      </c>
      <c r="H9909" t="s">
        <v>140</v>
      </c>
      <c r="I9909" t="s">
        <v>71</v>
      </c>
      <c r="J9909">
        <v>9</v>
      </c>
      <c r="K9909">
        <v>900</v>
      </c>
      <c r="L9909">
        <v>0</v>
      </c>
      <c r="M9909">
        <v>8100</v>
      </c>
      <c r="N9909">
        <v>5944.89</v>
      </c>
      <c r="O9909">
        <v>2155.11</v>
      </c>
      <c r="P9909" t="s">
        <v>93</v>
      </c>
      <c r="Q9909" t="s">
        <v>30</v>
      </c>
      <c r="R9909" t="s">
        <v>73</v>
      </c>
      <c r="S9909">
        <f t="shared" si="308"/>
        <v>2024</v>
      </c>
      <c r="T9909">
        <f t="shared" si="309"/>
        <v>2</v>
      </c>
    </row>
    <row r="9910" spans="1:20" x14ac:dyDescent="0.3">
      <c r="A9910" s="1">
        <v>45350</v>
      </c>
      <c r="B9910" t="s">
        <v>10355</v>
      </c>
      <c r="C9910" t="s">
        <v>58</v>
      </c>
      <c r="D9910" t="s">
        <v>23</v>
      </c>
      <c r="E9910" t="s">
        <v>51</v>
      </c>
      <c r="F9910" t="s">
        <v>99</v>
      </c>
      <c r="G9910" t="s">
        <v>37</v>
      </c>
      <c r="H9910" t="s">
        <v>132</v>
      </c>
      <c r="I9910" t="s">
        <v>28</v>
      </c>
      <c r="J9910">
        <v>10</v>
      </c>
      <c r="K9910">
        <v>3500</v>
      </c>
      <c r="L9910">
        <v>9</v>
      </c>
      <c r="M9910">
        <v>31850</v>
      </c>
      <c r="N9910">
        <v>25167.41</v>
      </c>
      <c r="O9910">
        <v>6682.59</v>
      </c>
      <c r="P9910" t="s">
        <v>29</v>
      </c>
      <c r="Q9910" t="s">
        <v>90</v>
      </c>
      <c r="R9910" t="s">
        <v>61</v>
      </c>
      <c r="S9910">
        <f t="shared" si="308"/>
        <v>2024</v>
      </c>
      <c r="T9910">
        <f t="shared" si="309"/>
        <v>2</v>
      </c>
    </row>
    <row r="9911" spans="1:20" x14ac:dyDescent="0.3">
      <c r="A9911" s="1">
        <v>45351</v>
      </c>
      <c r="B9911" t="s">
        <v>10356</v>
      </c>
      <c r="C9911" t="s">
        <v>42</v>
      </c>
      <c r="D9911" t="s">
        <v>23</v>
      </c>
      <c r="E9911" t="s">
        <v>51</v>
      </c>
      <c r="F9911" t="s">
        <v>99</v>
      </c>
      <c r="G9911" t="s">
        <v>85</v>
      </c>
      <c r="H9911" t="s">
        <v>27</v>
      </c>
      <c r="I9911" t="s">
        <v>28</v>
      </c>
      <c r="J9911">
        <v>4</v>
      </c>
      <c r="K9911">
        <v>45000</v>
      </c>
      <c r="L9911">
        <v>5</v>
      </c>
      <c r="M9911">
        <v>171000</v>
      </c>
      <c r="N9911">
        <v>129607.92</v>
      </c>
      <c r="O9911">
        <v>41392.080000000002</v>
      </c>
      <c r="P9911" t="s">
        <v>29</v>
      </c>
      <c r="Q9911" t="s">
        <v>30</v>
      </c>
      <c r="R9911" t="s">
        <v>61</v>
      </c>
      <c r="S9911">
        <f t="shared" si="308"/>
        <v>2024</v>
      </c>
      <c r="T9911">
        <f t="shared" si="309"/>
        <v>2</v>
      </c>
    </row>
    <row r="9912" spans="1:20" x14ac:dyDescent="0.3">
      <c r="A9912" s="1">
        <v>45352</v>
      </c>
      <c r="B9912" t="s">
        <v>10357</v>
      </c>
      <c r="C9912" t="s">
        <v>68</v>
      </c>
      <c r="D9912" t="s">
        <v>23</v>
      </c>
      <c r="E9912" t="s">
        <v>44</v>
      </c>
      <c r="F9912" t="s">
        <v>45</v>
      </c>
      <c r="G9912" t="s">
        <v>46</v>
      </c>
      <c r="H9912" t="s">
        <v>140</v>
      </c>
      <c r="I9912" t="s">
        <v>71</v>
      </c>
      <c r="J9912">
        <v>17</v>
      </c>
      <c r="K9912">
        <v>900</v>
      </c>
      <c r="L9912">
        <v>6</v>
      </c>
      <c r="M9912">
        <v>14382</v>
      </c>
      <c r="N9912">
        <v>10469.200000000001</v>
      </c>
      <c r="O9912">
        <v>3912.8</v>
      </c>
      <c r="P9912" t="s">
        <v>72</v>
      </c>
      <c r="Q9912" t="s">
        <v>30</v>
      </c>
      <c r="R9912" t="s">
        <v>73</v>
      </c>
      <c r="S9912">
        <f t="shared" si="308"/>
        <v>2024</v>
      </c>
      <c r="T9912">
        <f t="shared" si="309"/>
        <v>3</v>
      </c>
    </row>
    <row r="9913" spans="1:20" x14ac:dyDescent="0.3">
      <c r="A9913" s="1">
        <v>45353</v>
      </c>
      <c r="B9913" t="s">
        <v>10358</v>
      </c>
      <c r="C9913" t="s">
        <v>42</v>
      </c>
      <c r="D9913" t="s">
        <v>43</v>
      </c>
      <c r="E9913" t="s">
        <v>24</v>
      </c>
      <c r="F9913" t="s">
        <v>25</v>
      </c>
      <c r="G9913" t="s">
        <v>26</v>
      </c>
      <c r="H9913" t="s">
        <v>70</v>
      </c>
      <c r="I9913" t="s">
        <v>71</v>
      </c>
      <c r="J9913">
        <v>21</v>
      </c>
      <c r="K9913">
        <v>600</v>
      </c>
      <c r="L9913">
        <v>17</v>
      </c>
      <c r="M9913">
        <v>10458</v>
      </c>
      <c r="N9913">
        <v>9304.01</v>
      </c>
      <c r="O9913">
        <v>1153.99</v>
      </c>
      <c r="P9913" t="s">
        <v>38</v>
      </c>
      <c r="Q9913" t="s">
        <v>55</v>
      </c>
      <c r="R9913" t="s">
        <v>102</v>
      </c>
      <c r="S9913">
        <f t="shared" si="308"/>
        <v>2024</v>
      </c>
      <c r="T9913">
        <f t="shared" si="309"/>
        <v>3</v>
      </c>
    </row>
    <row r="9914" spans="1:20" x14ac:dyDescent="0.3">
      <c r="A9914" s="1">
        <v>45354</v>
      </c>
      <c r="B9914" t="s">
        <v>10359</v>
      </c>
      <c r="C9914" t="s">
        <v>143</v>
      </c>
      <c r="D9914" t="s">
        <v>43</v>
      </c>
      <c r="E9914" t="s">
        <v>51</v>
      </c>
      <c r="F9914" t="s">
        <v>52</v>
      </c>
      <c r="G9914" t="s">
        <v>85</v>
      </c>
      <c r="H9914" t="s">
        <v>140</v>
      </c>
      <c r="I9914" t="s">
        <v>71</v>
      </c>
      <c r="J9914">
        <v>13</v>
      </c>
      <c r="K9914">
        <v>900</v>
      </c>
      <c r="L9914">
        <v>14</v>
      </c>
      <c r="M9914">
        <v>10062</v>
      </c>
      <c r="N9914">
        <v>7792.52</v>
      </c>
      <c r="O9914">
        <v>2269.48</v>
      </c>
      <c r="P9914" t="s">
        <v>65</v>
      </c>
      <c r="Q9914" t="s">
        <v>47</v>
      </c>
      <c r="R9914" t="s">
        <v>61</v>
      </c>
      <c r="S9914">
        <f t="shared" si="308"/>
        <v>2024</v>
      </c>
      <c r="T9914">
        <f t="shared" si="309"/>
        <v>3</v>
      </c>
    </row>
    <row r="9915" spans="1:20" x14ac:dyDescent="0.3">
      <c r="A9915" s="1">
        <v>45355</v>
      </c>
      <c r="B9915" t="s">
        <v>10360</v>
      </c>
      <c r="C9915" t="s">
        <v>22</v>
      </c>
      <c r="D9915" t="s">
        <v>43</v>
      </c>
      <c r="E9915" t="s">
        <v>35</v>
      </c>
      <c r="F9915" t="s">
        <v>36</v>
      </c>
      <c r="G9915" t="s">
        <v>46</v>
      </c>
      <c r="H9915" t="s">
        <v>53</v>
      </c>
      <c r="I9915" t="s">
        <v>54</v>
      </c>
      <c r="J9915">
        <v>14</v>
      </c>
      <c r="K9915">
        <v>2500</v>
      </c>
      <c r="L9915">
        <v>16</v>
      </c>
      <c r="M9915">
        <v>29400</v>
      </c>
      <c r="N9915">
        <v>24709.06</v>
      </c>
      <c r="O9915">
        <v>4690.9399999999996</v>
      </c>
      <c r="P9915" t="s">
        <v>93</v>
      </c>
      <c r="Q9915" t="s">
        <v>47</v>
      </c>
      <c r="R9915" t="s">
        <v>39</v>
      </c>
      <c r="S9915">
        <f t="shared" si="308"/>
        <v>2024</v>
      </c>
      <c r="T9915">
        <f t="shared" si="309"/>
        <v>3</v>
      </c>
    </row>
    <row r="9916" spans="1:20" x14ac:dyDescent="0.3">
      <c r="A9916" s="1">
        <v>45356</v>
      </c>
      <c r="B9916" t="s">
        <v>10361</v>
      </c>
      <c r="C9916" t="s">
        <v>137</v>
      </c>
      <c r="D9916" t="s">
        <v>43</v>
      </c>
      <c r="E9916" t="s">
        <v>24</v>
      </c>
      <c r="F9916" t="s">
        <v>69</v>
      </c>
      <c r="G9916" t="s">
        <v>85</v>
      </c>
      <c r="H9916" t="s">
        <v>59</v>
      </c>
      <c r="I9916" t="s">
        <v>60</v>
      </c>
      <c r="J9916">
        <v>5</v>
      </c>
      <c r="K9916">
        <v>4500</v>
      </c>
      <c r="L9916">
        <v>10</v>
      </c>
      <c r="M9916">
        <v>20250</v>
      </c>
      <c r="N9916">
        <v>16580.099999999999</v>
      </c>
      <c r="O9916">
        <v>3669.9</v>
      </c>
      <c r="P9916" t="s">
        <v>29</v>
      </c>
      <c r="Q9916" t="s">
        <v>90</v>
      </c>
      <c r="R9916" t="s">
        <v>123</v>
      </c>
      <c r="S9916">
        <f t="shared" si="308"/>
        <v>2024</v>
      </c>
      <c r="T9916">
        <f t="shared" si="309"/>
        <v>3</v>
      </c>
    </row>
    <row r="9917" spans="1:20" x14ac:dyDescent="0.3">
      <c r="A9917" s="1">
        <v>45357</v>
      </c>
      <c r="B9917" t="s">
        <v>10362</v>
      </c>
      <c r="C9917" t="s">
        <v>84</v>
      </c>
      <c r="D9917" t="s">
        <v>50</v>
      </c>
      <c r="E9917" t="s">
        <v>44</v>
      </c>
      <c r="F9917" t="s">
        <v>45</v>
      </c>
      <c r="G9917" t="s">
        <v>26</v>
      </c>
      <c r="H9917" t="s">
        <v>140</v>
      </c>
      <c r="I9917" t="s">
        <v>71</v>
      </c>
      <c r="J9917">
        <v>24</v>
      </c>
      <c r="K9917">
        <v>900</v>
      </c>
      <c r="L9917">
        <v>18</v>
      </c>
      <c r="M9917">
        <v>17712</v>
      </c>
      <c r="N9917">
        <v>14864.34</v>
      </c>
      <c r="O9917">
        <v>2847.66</v>
      </c>
      <c r="P9917" t="s">
        <v>65</v>
      </c>
      <c r="Q9917" t="s">
        <v>90</v>
      </c>
      <c r="R9917" t="s">
        <v>31</v>
      </c>
      <c r="S9917">
        <f t="shared" si="308"/>
        <v>2024</v>
      </c>
      <c r="T9917">
        <f t="shared" si="309"/>
        <v>3</v>
      </c>
    </row>
    <row r="9918" spans="1:20" x14ac:dyDescent="0.3">
      <c r="A9918" s="1">
        <v>45358</v>
      </c>
      <c r="B9918" t="s">
        <v>10363</v>
      </c>
      <c r="C9918" t="s">
        <v>64</v>
      </c>
      <c r="D9918" t="s">
        <v>50</v>
      </c>
      <c r="E9918" t="s">
        <v>24</v>
      </c>
      <c r="F9918" t="s">
        <v>111</v>
      </c>
      <c r="G9918" t="s">
        <v>26</v>
      </c>
      <c r="H9918" t="s">
        <v>53</v>
      </c>
      <c r="I9918" t="s">
        <v>54</v>
      </c>
      <c r="J9918">
        <v>20</v>
      </c>
      <c r="K9918">
        <v>2500</v>
      </c>
      <c r="L9918">
        <v>15</v>
      </c>
      <c r="M9918">
        <v>42500</v>
      </c>
      <c r="N9918">
        <v>31377.21</v>
      </c>
      <c r="O9918">
        <v>11122.79</v>
      </c>
      <c r="P9918" t="s">
        <v>38</v>
      </c>
      <c r="Q9918" t="s">
        <v>30</v>
      </c>
      <c r="R9918" t="s">
        <v>123</v>
      </c>
      <c r="S9918">
        <f t="shared" si="308"/>
        <v>2024</v>
      </c>
      <c r="T9918">
        <f t="shared" si="309"/>
        <v>3</v>
      </c>
    </row>
    <row r="9919" spans="1:20" x14ac:dyDescent="0.3">
      <c r="A9919" s="1">
        <v>45359</v>
      </c>
      <c r="B9919" t="s">
        <v>10364</v>
      </c>
      <c r="C9919" t="s">
        <v>22</v>
      </c>
      <c r="D9919" t="s">
        <v>23</v>
      </c>
      <c r="E9919" t="s">
        <v>51</v>
      </c>
      <c r="F9919" t="s">
        <v>52</v>
      </c>
      <c r="G9919" t="s">
        <v>37</v>
      </c>
      <c r="H9919" t="s">
        <v>53</v>
      </c>
      <c r="I9919" t="s">
        <v>54</v>
      </c>
      <c r="J9919">
        <v>8</v>
      </c>
      <c r="K9919">
        <v>2500</v>
      </c>
      <c r="L9919">
        <v>8</v>
      </c>
      <c r="M9919">
        <v>18400</v>
      </c>
      <c r="N9919">
        <v>16042.87</v>
      </c>
      <c r="O9919">
        <v>2357.13</v>
      </c>
      <c r="P9919" t="s">
        <v>72</v>
      </c>
      <c r="Q9919" t="s">
        <v>30</v>
      </c>
      <c r="R9919" t="s">
        <v>81</v>
      </c>
      <c r="S9919">
        <f t="shared" si="308"/>
        <v>2024</v>
      </c>
      <c r="T9919">
        <f t="shared" si="309"/>
        <v>3</v>
      </c>
    </row>
    <row r="9920" spans="1:20" x14ac:dyDescent="0.3">
      <c r="A9920" s="1">
        <v>45360</v>
      </c>
      <c r="B9920" t="s">
        <v>10365</v>
      </c>
      <c r="C9920" t="s">
        <v>84</v>
      </c>
      <c r="D9920" t="s">
        <v>43</v>
      </c>
      <c r="E9920" t="s">
        <v>51</v>
      </c>
      <c r="F9920" t="s">
        <v>77</v>
      </c>
      <c r="G9920" t="s">
        <v>26</v>
      </c>
      <c r="H9920" t="s">
        <v>140</v>
      </c>
      <c r="I9920" t="s">
        <v>71</v>
      </c>
      <c r="J9920">
        <v>15</v>
      </c>
      <c r="K9920">
        <v>900</v>
      </c>
      <c r="L9920">
        <v>12</v>
      </c>
      <c r="M9920">
        <v>11880</v>
      </c>
      <c r="N9920">
        <v>10942.02</v>
      </c>
      <c r="O9920">
        <v>937.98</v>
      </c>
      <c r="P9920" t="s">
        <v>29</v>
      </c>
      <c r="Q9920" t="s">
        <v>90</v>
      </c>
      <c r="R9920" t="s">
        <v>123</v>
      </c>
      <c r="S9920">
        <f t="shared" si="308"/>
        <v>2024</v>
      </c>
      <c r="T9920">
        <f t="shared" si="309"/>
        <v>3</v>
      </c>
    </row>
    <row r="9921" spans="1:20" x14ac:dyDescent="0.3">
      <c r="A9921" s="1">
        <v>45361</v>
      </c>
      <c r="B9921" t="s">
        <v>10366</v>
      </c>
      <c r="C9921" t="s">
        <v>34</v>
      </c>
      <c r="D9921" t="s">
        <v>43</v>
      </c>
      <c r="E9921" t="s">
        <v>24</v>
      </c>
      <c r="F9921" t="s">
        <v>25</v>
      </c>
      <c r="G9921" t="s">
        <v>26</v>
      </c>
      <c r="H9921" t="s">
        <v>59</v>
      </c>
      <c r="I9921" t="s">
        <v>60</v>
      </c>
      <c r="J9921">
        <v>3</v>
      </c>
      <c r="K9921">
        <v>4500</v>
      </c>
      <c r="L9921">
        <v>14</v>
      </c>
      <c r="M9921">
        <v>11610</v>
      </c>
      <c r="N9921">
        <v>10147.370000000001</v>
      </c>
      <c r="O9921">
        <v>1462.63</v>
      </c>
      <c r="P9921" t="s">
        <v>93</v>
      </c>
      <c r="Q9921" t="s">
        <v>90</v>
      </c>
      <c r="R9921" t="s">
        <v>39</v>
      </c>
      <c r="S9921">
        <f t="shared" si="308"/>
        <v>2024</v>
      </c>
      <c r="T9921">
        <f t="shared" si="309"/>
        <v>3</v>
      </c>
    </row>
    <row r="9922" spans="1:20" x14ac:dyDescent="0.3">
      <c r="A9922" s="1">
        <v>45362</v>
      </c>
      <c r="B9922" t="s">
        <v>10367</v>
      </c>
      <c r="C9922" t="s">
        <v>64</v>
      </c>
      <c r="D9922" t="s">
        <v>50</v>
      </c>
      <c r="E9922" t="s">
        <v>24</v>
      </c>
      <c r="F9922" t="s">
        <v>111</v>
      </c>
      <c r="G9922" t="s">
        <v>85</v>
      </c>
      <c r="H9922" t="s">
        <v>53</v>
      </c>
      <c r="I9922" t="s">
        <v>54</v>
      </c>
      <c r="J9922">
        <v>8</v>
      </c>
      <c r="K9922">
        <v>2500</v>
      </c>
      <c r="L9922">
        <v>19</v>
      </c>
      <c r="M9922">
        <v>16200</v>
      </c>
      <c r="N9922">
        <v>12591.38</v>
      </c>
      <c r="O9922">
        <v>3608.62</v>
      </c>
      <c r="P9922" t="s">
        <v>38</v>
      </c>
      <c r="Q9922" t="s">
        <v>55</v>
      </c>
      <c r="R9922" t="s">
        <v>31</v>
      </c>
      <c r="S9922">
        <f t="shared" si="308"/>
        <v>2024</v>
      </c>
      <c r="T9922">
        <f t="shared" si="309"/>
        <v>3</v>
      </c>
    </row>
    <row r="9923" spans="1:20" x14ac:dyDescent="0.3">
      <c r="A9923" s="1">
        <v>45363</v>
      </c>
      <c r="B9923" t="s">
        <v>10368</v>
      </c>
      <c r="C9923" t="s">
        <v>108</v>
      </c>
      <c r="D9923" t="s">
        <v>43</v>
      </c>
      <c r="E9923" t="s">
        <v>24</v>
      </c>
      <c r="F9923" t="s">
        <v>111</v>
      </c>
      <c r="G9923" t="s">
        <v>46</v>
      </c>
      <c r="H9923" t="s">
        <v>27</v>
      </c>
      <c r="I9923" t="s">
        <v>28</v>
      </c>
      <c r="J9923">
        <v>9</v>
      </c>
      <c r="K9923">
        <v>45000</v>
      </c>
      <c r="L9923">
        <v>9</v>
      </c>
      <c r="M9923">
        <v>368550</v>
      </c>
      <c r="N9923">
        <v>302031.13</v>
      </c>
      <c r="O9923">
        <v>66518.87</v>
      </c>
      <c r="P9923" t="s">
        <v>29</v>
      </c>
      <c r="Q9923" t="s">
        <v>90</v>
      </c>
      <c r="R9923" t="s">
        <v>102</v>
      </c>
      <c r="S9923">
        <f t="shared" ref="S9923:S9986" si="310">YEAR(A9923)</f>
        <v>2024</v>
      </c>
      <c r="T9923">
        <f t="shared" si="309"/>
        <v>3</v>
      </c>
    </row>
    <row r="9924" spans="1:20" x14ac:dyDescent="0.3">
      <c r="A9924" s="1">
        <v>45364</v>
      </c>
      <c r="B9924" t="s">
        <v>10369</v>
      </c>
      <c r="C9924" t="s">
        <v>143</v>
      </c>
      <c r="D9924" t="s">
        <v>50</v>
      </c>
      <c r="E9924" t="s">
        <v>35</v>
      </c>
      <c r="F9924" t="s">
        <v>36</v>
      </c>
      <c r="G9924" t="s">
        <v>85</v>
      </c>
      <c r="H9924" t="s">
        <v>120</v>
      </c>
      <c r="I9924" t="s">
        <v>28</v>
      </c>
      <c r="J9924">
        <v>17</v>
      </c>
      <c r="K9924">
        <v>15000</v>
      </c>
      <c r="L9924">
        <v>4</v>
      </c>
      <c r="M9924">
        <v>244800</v>
      </c>
      <c r="N9924">
        <v>201035.43</v>
      </c>
      <c r="O9924">
        <v>43764.57</v>
      </c>
      <c r="P9924" t="s">
        <v>29</v>
      </c>
      <c r="Q9924" t="s">
        <v>55</v>
      </c>
      <c r="R9924" t="s">
        <v>39</v>
      </c>
      <c r="S9924">
        <f t="shared" si="310"/>
        <v>2024</v>
      </c>
      <c r="T9924">
        <f t="shared" ref="T9924:T9987" si="311">MONTH(A9924)</f>
        <v>3</v>
      </c>
    </row>
    <row r="9925" spans="1:20" x14ac:dyDescent="0.3">
      <c r="A9925" s="1">
        <v>45365</v>
      </c>
      <c r="B9925" t="s">
        <v>10370</v>
      </c>
      <c r="C9925" t="s">
        <v>64</v>
      </c>
      <c r="D9925" t="s">
        <v>43</v>
      </c>
      <c r="E9925" t="s">
        <v>24</v>
      </c>
      <c r="F9925" t="s">
        <v>69</v>
      </c>
      <c r="G9925" t="s">
        <v>26</v>
      </c>
      <c r="H9925" t="s">
        <v>140</v>
      </c>
      <c r="I9925" t="s">
        <v>71</v>
      </c>
      <c r="J9925">
        <v>17</v>
      </c>
      <c r="K9925">
        <v>900</v>
      </c>
      <c r="L9925">
        <v>11</v>
      </c>
      <c r="M9925">
        <v>13617</v>
      </c>
      <c r="N9925">
        <v>11793.16</v>
      </c>
      <c r="O9925">
        <v>1823.84</v>
      </c>
      <c r="P9925" t="s">
        <v>38</v>
      </c>
      <c r="Q9925" t="s">
        <v>47</v>
      </c>
      <c r="R9925" t="s">
        <v>73</v>
      </c>
      <c r="S9925">
        <f t="shared" si="310"/>
        <v>2024</v>
      </c>
      <c r="T9925">
        <f t="shared" si="311"/>
        <v>3</v>
      </c>
    </row>
    <row r="9926" spans="1:20" x14ac:dyDescent="0.3">
      <c r="A9926" s="1">
        <v>45366</v>
      </c>
      <c r="B9926" t="s">
        <v>10371</v>
      </c>
      <c r="C9926" t="s">
        <v>108</v>
      </c>
      <c r="D9926" t="s">
        <v>23</v>
      </c>
      <c r="E9926" t="s">
        <v>24</v>
      </c>
      <c r="F9926" t="s">
        <v>69</v>
      </c>
      <c r="G9926" t="s">
        <v>46</v>
      </c>
      <c r="H9926" t="s">
        <v>70</v>
      </c>
      <c r="I9926" t="s">
        <v>71</v>
      </c>
      <c r="J9926">
        <v>10</v>
      </c>
      <c r="K9926">
        <v>600</v>
      </c>
      <c r="L9926">
        <v>6</v>
      </c>
      <c r="M9926">
        <v>5640</v>
      </c>
      <c r="N9926">
        <v>4808.26</v>
      </c>
      <c r="O9926">
        <v>831.74</v>
      </c>
      <c r="P9926" t="s">
        <v>72</v>
      </c>
      <c r="Q9926" t="s">
        <v>55</v>
      </c>
      <c r="R9926" t="s">
        <v>123</v>
      </c>
      <c r="S9926">
        <f t="shared" si="310"/>
        <v>2024</v>
      </c>
      <c r="T9926">
        <f t="shared" si="311"/>
        <v>3</v>
      </c>
    </row>
    <row r="9927" spans="1:20" x14ac:dyDescent="0.3">
      <c r="A9927" s="1">
        <v>45367</v>
      </c>
      <c r="B9927" t="s">
        <v>10372</v>
      </c>
      <c r="C9927" t="s">
        <v>42</v>
      </c>
      <c r="D9927" t="s">
        <v>43</v>
      </c>
      <c r="E9927" t="s">
        <v>51</v>
      </c>
      <c r="F9927" t="s">
        <v>192</v>
      </c>
      <c r="G9927" t="s">
        <v>37</v>
      </c>
      <c r="H9927" t="s">
        <v>70</v>
      </c>
      <c r="I9927" t="s">
        <v>71</v>
      </c>
      <c r="J9927">
        <v>20</v>
      </c>
      <c r="K9927">
        <v>600</v>
      </c>
      <c r="L9927">
        <v>19</v>
      </c>
      <c r="M9927">
        <v>9720</v>
      </c>
      <c r="N9927">
        <v>7156.02</v>
      </c>
      <c r="O9927">
        <v>2563.98</v>
      </c>
      <c r="P9927" t="s">
        <v>65</v>
      </c>
      <c r="Q9927" t="s">
        <v>55</v>
      </c>
      <c r="R9927" t="s">
        <v>123</v>
      </c>
      <c r="S9927">
        <f t="shared" si="310"/>
        <v>2024</v>
      </c>
      <c r="T9927">
        <f t="shared" si="311"/>
        <v>3</v>
      </c>
    </row>
    <row r="9928" spans="1:20" x14ac:dyDescent="0.3">
      <c r="A9928" s="1">
        <v>45368</v>
      </c>
      <c r="B9928" t="s">
        <v>10373</v>
      </c>
      <c r="C9928" t="s">
        <v>98</v>
      </c>
      <c r="D9928" t="s">
        <v>50</v>
      </c>
      <c r="E9928" t="s">
        <v>51</v>
      </c>
      <c r="F9928" t="s">
        <v>192</v>
      </c>
      <c r="G9928" t="s">
        <v>26</v>
      </c>
      <c r="H9928" t="s">
        <v>59</v>
      </c>
      <c r="I9928" t="s">
        <v>60</v>
      </c>
      <c r="J9928">
        <v>17</v>
      </c>
      <c r="K9928">
        <v>4500</v>
      </c>
      <c r="L9928">
        <v>2</v>
      </c>
      <c r="M9928">
        <v>74970</v>
      </c>
      <c r="N9928">
        <v>62984.47</v>
      </c>
      <c r="O9928">
        <v>11985.53</v>
      </c>
      <c r="P9928" t="s">
        <v>93</v>
      </c>
      <c r="Q9928" t="s">
        <v>55</v>
      </c>
      <c r="R9928" t="s">
        <v>31</v>
      </c>
      <c r="S9928">
        <f t="shared" si="310"/>
        <v>2024</v>
      </c>
      <c r="T9928">
        <f t="shared" si="311"/>
        <v>3</v>
      </c>
    </row>
    <row r="9929" spans="1:20" x14ac:dyDescent="0.3">
      <c r="A9929" s="1">
        <v>45369</v>
      </c>
      <c r="B9929" t="s">
        <v>10374</v>
      </c>
      <c r="C9929" t="s">
        <v>34</v>
      </c>
      <c r="D9929" t="s">
        <v>23</v>
      </c>
      <c r="E9929" t="s">
        <v>51</v>
      </c>
      <c r="F9929" t="s">
        <v>77</v>
      </c>
      <c r="G9929" t="s">
        <v>46</v>
      </c>
      <c r="H9929" t="s">
        <v>132</v>
      </c>
      <c r="I9929" t="s">
        <v>28</v>
      </c>
      <c r="J9929">
        <v>7</v>
      </c>
      <c r="K9929">
        <v>3500</v>
      </c>
      <c r="L9929">
        <v>11</v>
      </c>
      <c r="M9929">
        <v>21805</v>
      </c>
      <c r="N9929">
        <v>17125.810000000001</v>
      </c>
      <c r="O9929">
        <v>4679.1899999999996</v>
      </c>
      <c r="P9929" t="s">
        <v>38</v>
      </c>
      <c r="Q9929" t="s">
        <v>55</v>
      </c>
      <c r="R9929" t="s">
        <v>61</v>
      </c>
      <c r="S9929">
        <f t="shared" si="310"/>
        <v>2024</v>
      </c>
      <c r="T9929">
        <f t="shared" si="311"/>
        <v>3</v>
      </c>
    </row>
    <row r="9930" spans="1:20" x14ac:dyDescent="0.3">
      <c r="A9930" s="1">
        <v>45370</v>
      </c>
      <c r="B9930" t="s">
        <v>10375</v>
      </c>
      <c r="C9930" t="s">
        <v>58</v>
      </c>
      <c r="D9930" t="s">
        <v>23</v>
      </c>
      <c r="E9930" t="s">
        <v>35</v>
      </c>
      <c r="F9930" t="s">
        <v>36</v>
      </c>
      <c r="G9930" t="s">
        <v>26</v>
      </c>
      <c r="H9930" t="s">
        <v>80</v>
      </c>
      <c r="I9930" t="s">
        <v>28</v>
      </c>
      <c r="J9930">
        <v>13</v>
      </c>
      <c r="K9930">
        <v>12000</v>
      </c>
      <c r="L9930">
        <v>0</v>
      </c>
      <c r="M9930">
        <v>156000</v>
      </c>
      <c r="N9930">
        <v>139899.38</v>
      </c>
      <c r="O9930">
        <v>16100.62</v>
      </c>
      <c r="P9930" t="s">
        <v>93</v>
      </c>
      <c r="Q9930" t="s">
        <v>30</v>
      </c>
      <c r="R9930" t="s">
        <v>102</v>
      </c>
      <c r="S9930">
        <f t="shared" si="310"/>
        <v>2024</v>
      </c>
      <c r="T9930">
        <f t="shared" si="311"/>
        <v>3</v>
      </c>
    </row>
    <row r="9931" spans="1:20" x14ac:dyDescent="0.3">
      <c r="A9931" s="1">
        <v>45371</v>
      </c>
      <c r="B9931" t="s">
        <v>10376</v>
      </c>
      <c r="C9931" t="s">
        <v>137</v>
      </c>
      <c r="D9931" t="s">
        <v>43</v>
      </c>
      <c r="E9931" t="s">
        <v>35</v>
      </c>
      <c r="F9931" t="s">
        <v>36</v>
      </c>
      <c r="G9931" t="s">
        <v>26</v>
      </c>
      <c r="H9931" t="s">
        <v>140</v>
      </c>
      <c r="I9931" t="s">
        <v>71</v>
      </c>
      <c r="J9931">
        <v>21</v>
      </c>
      <c r="K9931">
        <v>900</v>
      </c>
      <c r="L9931">
        <v>9</v>
      </c>
      <c r="M9931">
        <v>17199</v>
      </c>
      <c r="N9931">
        <v>15919.38</v>
      </c>
      <c r="O9931">
        <v>1279.6199999999999</v>
      </c>
      <c r="P9931" t="s">
        <v>65</v>
      </c>
      <c r="Q9931" t="s">
        <v>90</v>
      </c>
      <c r="R9931" t="s">
        <v>81</v>
      </c>
      <c r="S9931">
        <f t="shared" si="310"/>
        <v>2024</v>
      </c>
      <c r="T9931">
        <f t="shared" si="311"/>
        <v>3</v>
      </c>
    </row>
    <row r="9932" spans="1:20" x14ac:dyDescent="0.3">
      <c r="A9932" s="1">
        <v>45372</v>
      </c>
      <c r="B9932" t="s">
        <v>10377</v>
      </c>
      <c r="C9932" t="s">
        <v>64</v>
      </c>
      <c r="D9932" t="s">
        <v>43</v>
      </c>
      <c r="E9932" t="s">
        <v>44</v>
      </c>
      <c r="F9932" t="s">
        <v>89</v>
      </c>
      <c r="G9932" t="s">
        <v>85</v>
      </c>
      <c r="H9932" t="s">
        <v>70</v>
      </c>
      <c r="I9932" t="s">
        <v>71</v>
      </c>
      <c r="J9932">
        <v>20</v>
      </c>
      <c r="K9932">
        <v>600</v>
      </c>
      <c r="L9932">
        <v>9</v>
      </c>
      <c r="M9932">
        <v>10920</v>
      </c>
      <c r="N9932">
        <v>8610.73</v>
      </c>
      <c r="O9932">
        <v>2309.27</v>
      </c>
      <c r="P9932" t="s">
        <v>93</v>
      </c>
      <c r="Q9932" t="s">
        <v>47</v>
      </c>
      <c r="R9932" t="s">
        <v>81</v>
      </c>
      <c r="S9932">
        <f t="shared" si="310"/>
        <v>2024</v>
      </c>
      <c r="T9932">
        <f t="shared" si="311"/>
        <v>3</v>
      </c>
    </row>
    <row r="9933" spans="1:20" x14ac:dyDescent="0.3">
      <c r="A9933" s="1">
        <v>45373</v>
      </c>
      <c r="B9933" t="s">
        <v>10378</v>
      </c>
      <c r="C9933" t="s">
        <v>84</v>
      </c>
      <c r="D9933" t="s">
        <v>43</v>
      </c>
      <c r="E9933" t="s">
        <v>44</v>
      </c>
      <c r="F9933" t="s">
        <v>45</v>
      </c>
      <c r="G9933" t="s">
        <v>37</v>
      </c>
      <c r="H9933" t="s">
        <v>59</v>
      </c>
      <c r="I9933" t="s">
        <v>60</v>
      </c>
      <c r="J9933">
        <v>13</v>
      </c>
      <c r="K9933">
        <v>4500</v>
      </c>
      <c r="L9933">
        <v>8</v>
      </c>
      <c r="M9933">
        <v>53820</v>
      </c>
      <c r="N9933">
        <v>47944.4</v>
      </c>
      <c r="O9933">
        <v>5875.6</v>
      </c>
      <c r="P9933" t="s">
        <v>72</v>
      </c>
      <c r="Q9933" t="s">
        <v>47</v>
      </c>
      <c r="R9933" t="s">
        <v>61</v>
      </c>
      <c r="S9933">
        <f t="shared" si="310"/>
        <v>2024</v>
      </c>
      <c r="T9933">
        <f t="shared" si="311"/>
        <v>3</v>
      </c>
    </row>
    <row r="9934" spans="1:20" x14ac:dyDescent="0.3">
      <c r="A9934" s="1">
        <v>45374</v>
      </c>
      <c r="B9934" t="s">
        <v>10379</v>
      </c>
      <c r="C9934" t="s">
        <v>58</v>
      </c>
      <c r="D9934" t="s">
        <v>43</v>
      </c>
      <c r="E9934" t="s">
        <v>44</v>
      </c>
      <c r="F9934" t="s">
        <v>89</v>
      </c>
      <c r="G9934" t="s">
        <v>85</v>
      </c>
      <c r="H9934" t="s">
        <v>80</v>
      </c>
      <c r="I9934" t="s">
        <v>28</v>
      </c>
      <c r="J9934">
        <v>3</v>
      </c>
      <c r="K9934">
        <v>12000</v>
      </c>
      <c r="L9934">
        <v>16</v>
      </c>
      <c r="M9934">
        <v>30240</v>
      </c>
      <c r="N9934">
        <v>25024.29</v>
      </c>
      <c r="O9934">
        <v>5215.71</v>
      </c>
      <c r="P9934" t="s">
        <v>93</v>
      </c>
      <c r="Q9934" t="s">
        <v>55</v>
      </c>
      <c r="R9934" t="s">
        <v>102</v>
      </c>
      <c r="S9934">
        <f t="shared" si="310"/>
        <v>2024</v>
      </c>
      <c r="T9934">
        <f t="shared" si="311"/>
        <v>3</v>
      </c>
    </row>
    <row r="9935" spans="1:20" x14ac:dyDescent="0.3">
      <c r="A9935" s="1">
        <v>45375</v>
      </c>
      <c r="B9935" t="s">
        <v>10380</v>
      </c>
      <c r="C9935" t="s">
        <v>22</v>
      </c>
      <c r="D9935" t="s">
        <v>23</v>
      </c>
      <c r="E9935" t="s">
        <v>35</v>
      </c>
      <c r="F9935" t="s">
        <v>36</v>
      </c>
      <c r="G9935" t="s">
        <v>26</v>
      </c>
      <c r="H9935" t="s">
        <v>59</v>
      </c>
      <c r="I9935" t="s">
        <v>60</v>
      </c>
      <c r="J9935">
        <v>17</v>
      </c>
      <c r="K9935">
        <v>4500</v>
      </c>
      <c r="L9935">
        <v>10</v>
      </c>
      <c r="M9935">
        <v>68850</v>
      </c>
      <c r="N9935">
        <v>51403.45</v>
      </c>
      <c r="O9935">
        <v>17446.55</v>
      </c>
      <c r="P9935" t="s">
        <v>72</v>
      </c>
      <c r="Q9935" t="s">
        <v>47</v>
      </c>
      <c r="R9935" t="s">
        <v>102</v>
      </c>
      <c r="S9935">
        <f t="shared" si="310"/>
        <v>2024</v>
      </c>
      <c r="T9935">
        <f t="shared" si="311"/>
        <v>3</v>
      </c>
    </row>
    <row r="9936" spans="1:20" x14ac:dyDescent="0.3">
      <c r="A9936" s="1">
        <v>45376</v>
      </c>
      <c r="B9936" t="s">
        <v>10381</v>
      </c>
      <c r="C9936" t="s">
        <v>58</v>
      </c>
      <c r="D9936" t="s">
        <v>50</v>
      </c>
      <c r="E9936" t="s">
        <v>44</v>
      </c>
      <c r="F9936" t="s">
        <v>89</v>
      </c>
      <c r="G9936" t="s">
        <v>37</v>
      </c>
      <c r="H9936" t="s">
        <v>120</v>
      </c>
      <c r="I9936" t="s">
        <v>28</v>
      </c>
      <c r="J9936">
        <v>21</v>
      </c>
      <c r="K9936">
        <v>15000</v>
      </c>
      <c r="L9936">
        <v>2</v>
      </c>
      <c r="M9936">
        <v>308700</v>
      </c>
      <c r="N9936">
        <v>269651.7</v>
      </c>
      <c r="O9936">
        <v>39048.300000000003</v>
      </c>
      <c r="P9936" t="s">
        <v>65</v>
      </c>
      <c r="Q9936" t="s">
        <v>47</v>
      </c>
      <c r="R9936" t="s">
        <v>31</v>
      </c>
      <c r="S9936">
        <f t="shared" si="310"/>
        <v>2024</v>
      </c>
      <c r="T9936">
        <f t="shared" si="311"/>
        <v>3</v>
      </c>
    </row>
    <row r="9937" spans="1:20" x14ac:dyDescent="0.3">
      <c r="A9937" s="1">
        <v>45377</v>
      </c>
      <c r="B9937" t="s">
        <v>10382</v>
      </c>
      <c r="C9937" t="s">
        <v>137</v>
      </c>
      <c r="D9937" t="s">
        <v>43</v>
      </c>
      <c r="E9937" t="s">
        <v>51</v>
      </c>
      <c r="F9937" t="s">
        <v>52</v>
      </c>
      <c r="G9937" t="s">
        <v>85</v>
      </c>
      <c r="H9937" t="s">
        <v>120</v>
      </c>
      <c r="I9937" t="s">
        <v>28</v>
      </c>
      <c r="J9937">
        <v>4</v>
      </c>
      <c r="K9937">
        <v>15000</v>
      </c>
      <c r="L9937">
        <v>17</v>
      </c>
      <c r="M9937">
        <v>49800</v>
      </c>
      <c r="N9937">
        <v>43044</v>
      </c>
      <c r="O9937">
        <v>6756</v>
      </c>
      <c r="P9937" t="s">
        <v>93</v>
      </c>
      <c r="Q9937" t="s">
        <v>90</v>
      </c>
      <c r="R9937" t="s">
        <v>81</v>
      </c>
      <c r="S9937">
        <f t="shared" si="310"/>
        <v>2024</v>
      </c>
      <c r="T9937">
        <f t="shared" si="311"/>
        <v>3</v>
      </c>
    </row>
    <row r="9938" spans="1:20" x14ac:dyDescent="0.3">
      <c r="A9938" s="1">
        <v>45378</v>
      </c>
      <c r="B9938" t="s">
        <v>10383</v>
      </c>
      <c r="C9938" t="s">
        <v>143</v>
      </c>
      <c r="D9938" t="s">
        <v>43</v>
      </c>
      <c r="E9938" t="s">
        <v>44</v>
      </c>
      <c r="F9938" t="s">
        <v>89</v>
      </c>
      <c r="G9938" t="s">
        <v>26</v>
      </c>
      <c r="H9938" t="s">
        <v>132</v>
      </c>
      <c r="I9938" t="s">
        <v>28</v>
      </c>
      <c r="J9938">
        <v>24</v>
      </c>
      <c r="K9938">
        <v>3500</v>
      </c>
      <c r="L9938">
        <v>0</v>
      </c>
      <c r="M9938">
        <v>84000</v>
      </c>
      <c r="N9938">
        <v>77276.649999999994</v>
      </c>
      <c r="O9938">
        <v>6723.35</v>
      </c>
      <c r="P9938" t="s">
        <v>38</v>
      </c>
      <c r="Q9938" t="s">
        <v>90</v>
      </c>
      <c r="R9938" t="s">
        <v>61</v>
      </c>
      <c r="S9938">
        <f t="shared" si="310"/>
        <v>2024</v>
      </c>
      <c r="T9938">
        <f t="shared" si="311"/>
        <v>3</v>
      </c>
    </row>
    <row r="9939" spans="1:20" x14ac:dyDescent="0.3">
      <c r="A9939" s="1">
        <v>45379</v>
      </c>
      <c r="B9939" t="s">
        <v>10384</v>
      </c>
      <c r="C9939" t="s">
        <v>68</v>
      </c>
      <c r="D9939" t="s">
        <v>50</v>
      </c>
      <c r="E9939" t="s">
        <v>44</v>
      </c>
      <c r="F9939" t="s">
        <v>89</v>
      </c>
      <c r="G9939" t="s">
        <v>46</v>
      </c>
      <c r="H9939" t="s">
        <v>59</v>
      </c>
      <c r="I9939" t="s">
        <v>60</v>
      </c>
      <c r="J9939">
        <v>3</v>
      </c>
      <c r="K9939">
        <v>4500</v>
      </c>
      <c r="L9939">
        <v>7</v>
      </c>
      <c r="M9939">
        <v>12555</v>
      </c>
      <c r="N9939">
        <v>10613.89</v>
      </c>
      <c r="O9939">
        <v>1941.11</v>
      </c>
      <c r="P9939" t="s">
        <v>38</v>
      </c>
      <c r="Q9939" t="s">
        <v>55</v>
      </c>
      <c r="R9939" t="s">
        <v>86</v>
      </c>
      <c r="S9939">
        <f t="shared" si="310"/>
        <v>2024</v>
      </c>
      <c r="T9939">
        <f t="shared" si="311"/>
        <v>3</v>
      </c>
    </row>
    <row r="9940" spans="1:20" x14ac:dyDescent="0.3">
      <c r="A9940" s="1">
        <v>45380</v>
      </c>
      <c r="B9940" t="s">
        <v>10385</v>
      </c>
      <c r="C9940" t="s">
        <v>22</v>
      </c>
      <c r="D9940" t="s">
        <v>50</v>
      </c>
      <c r="E9940" t="s">
        <v>51</v>
      </c>
      <c r="F9940" t="s">
        <v>192</v>
      </c>
      <c r="G9940" t="s">
        <v>26</v>
      </c>
      <c r="H9940" t="s">
        <v>132</v>
      </c>
      <c r="I9940" t="s">
        <v>28</v>
      </c>
      <c r="J9940">
        <v>12</v>
      </c>
      <c r="K9940">
        <v>3500</v>
      </c>
      <c r="L9940">
        <v>1</v>
      </c>
      <c r="M9940">
        <v>41580</v>
      </c>
      <c r="N9940">
        <v>36875.910000000003</v>
      </c>
      <c r="O9940">
        <v>4704.09</v>
      </c>
      <c r="P9940" t="s">
        <v>93</v>
      </c>
      <c r="Q9940" t="s">
        <v>55</v>
      </c>
      <c r="R9940" t="s">
        <v>61</v>
      </c>
      <c r="S9940">
        <f t="shared" si="310"/>
        <v>2024</v>
      </c>
      <c r="T9940">
        <f t="shared" si="311"/>
        <v>3</v>
      </c>
    </row>
    <row r="9941" spans="1:20" x14ac:dyDescent="0.3">
      <c r="A9941" s="1">
        <v>45381</v>
      </c>
      <c r="B9941" t="s">
        <v>10386</v>
      </c>
      <c r="C9941" t="s">
        <v>98</v>
      </c>
      <c r="D9941" t="s">
        <v>50</v>
      </c>
      <c r="E9941" t="s">
        <v>44</v>
      </c>
      <c r="F9941" t="s">
        <v>45</v>
      </c>
      <c r="G9941" t="s">
        <v>26</v>
      </c>
      <c r="H9941" t="s">
        <v>59</v>
      </c>
      <c r="I9941" t="s">
        <v>60</v>
      </c>
      <c r="J9941">
        <v>20</v>
      </c>
      <c r="K9941">
        <v>4500</v>
      </c>
      <c r="L9941">
        <v>19</v>
      </c>
      <c r="M9941">
        <v>72900</v>
      </c>
      <c r="N9941">
        <v>64627.62</v>
      </c>
      <c r="O9941">
        <v>8272.3799999999992</v>
      </c>
      <c r="P9941" t="s">
        <v>29</v>
      </c>
      <c r="Q9941" t="s">
        <v>30</v>
      </c>
      <c r="R9941" t="s">
        <v>39</v>
      </c>
      <c r="S9941">
        <f t="shared" si="310"/>
        <v>2024</v>
      </c>
      <c r="T9941">
        <f t="shared" si="311"/>
        <v>3</v>
      </c>
    </row>
    <row r="9942" spans="1:20" x14ac:dyDescent="0.3">
      <c r="A9942" s="1">
        <v>45382</v>
      </c>
      <c r="B9942" t="s">
        <v>10387</v>
      </c>
      <c r="C9942" t="s">
        <v>58</v>
      </c>
      <c r="D9942" t="s">
        <v>23</v>
      </c>
      <c r="E9942" t="s">
        <v>51</v>
      </c>
      <c r="F9942" t="s">
        <v>77</v>
      </c>
      <c r="G9942" t="s">
        <v>85</v>
      </c>
      <c r="H9942" t="s">
        <v>59</v>
      </c>
      <c r="I9942" t="s">
        <v>60</v>
      </c>
      <c r="J9942">
        <v>6</v>
      </c>
      <c r="K9942">
        <v>4500</v>
      </c>
      <c r="L9942">
        <v>13</v>
      </c>
      <c r="M9942">
        <v>23490</v>
      </c>
      <c r="N9942">
        <v>17182.27</v>
      </c>
      <c r="O9942">
        <v>6307.73</v>
      </c>
      <c r="P9942" t="s">
        <v>65</v>
      </c>
      <c r="Q9942" t="s">
        <v>55</v>
      </c>
      <c r="R9942" t="s">
        <v>73</v>
      </c>
      <c r="S9942">
        <f t="shared" si="310"/>
        <v>2024</v>
      </c>
      <c r="T9942">
        <f t="shared" si="311"/>
        <v>3</v>
      </c>
    </row>
    <row r="9943" spans="1:20" x14ac:dyDescent="0.3">
      <c r="A9943" s="1">
        <v>45383</v>
      </c>
      <c r="B9943" t="s">
        <v>10388</v>
      </c>
      <c r="C9943" t="s">
        <v>76</v>
      </c>
      <c r="D9943" t="s">
        <v>43</v>
      </c>
      <c r="E9943" t="s">
        <v>51</v>
      </c>
      <c r="F9943" t="s">
        <v>192</v>
      </c>
      <c r="G9943" t="s">
        <v>85</v>
      </c>
      <c r="H9943" t="s">
        <v>132</v>
      </c>
      <c r="I9943" t="s">
        <v>28</v>
      </c>
      <c r="J9943">
        <v>3</v>
      </c>
      <c r="K9943">
        <v>3500</v>
      </c>
      <c r="L9943">
        <v>7</v>
      </c>
      <c r="M9943">
        <v>9765</v>
      </c>
      <c r="N9943">
        <v>9104.2099999999991</v>
      </c>
      <c r="O9943">
        <v>660.79</v>
      </c>
      <c r="P9943" t="s">
        <v>29</v>
      </c>
      <c r="Q9943" t="s">
        <v>55</v>
      </c>
      <c r="R9943" t="s">
        <v>73</v>
      </c>
      <c r="S9943">
        <f t="shared" si="310"/>
        <v>2024</v>
      </c>
      <c r="T9943">
        <f t="shared" si="311"/>
        <v>4</v>
      </c>
    </row>
    <row r="9944" spans="1:20" x14ac:dyDescent="0.3">
      <c r="A9944" s="1">
        <v>45384</v>
      </c>
      <c r="B9944" t="s">
        <v>10389</v>
      </c>
      <c r="C9944" t="s">
        <v>34</v>
      </c>
      <c r="D9944" t="s">
        <v>23</v>
      </c>
      <c r="E9944" t="s">
        <v>44</v>
      </c>
      <c r="F9944" t="s">
        <v>89</v>
      </c>
      <c r="G9944" t="s">
        <v>26</v>
      </c>
      <c r="H9944" t="s">
        <v>27</v>
      </c>
      <c r="I9944" t="s">
        <v>28</v>
      </c>
      <c r="J9944">
        <v>10</v>
      </c>
      <c r="K9944">
        <v>45000</v>
      </c>
      <c r="L9944">
        <v>4</v>
      </c>
      <c r="M9944">
        <v>432000</v>
      </c>
      <c r="N9944">
        <v>393985.81</v>
      </c>
      <c r="O9944">
        <v>38014.19</v>
      </c>
      <c r="P9944" t="s">
        <v>65</v>
      </c>
      <c r="Q9944" t="s">
        <v>90</v>
      </c>
      <c r="R9944" t="s">
        <v>73</v>
      </c>
      <c r="S9944">
        <f t="shared" si="310"/>
        <v>2024</v>
      </c>
      <c r="T9944">
        <f t="shared" si="311"/>
        <v>4</v>
      </c>
    </row>
    <row r="9945" spans="1:20" x14ac:dyDescent="0.3">
      <c r="A9945" s="1">
        <v>45385</v>
      </c>
      <c r="B9945" t="s">
        <v>10390</v>
      </c>
      <c r="C9945" t="s">
        <v>22</v>
      </c>
      <c r="D9945" t="s">
        <v>43</v>
      </c>
      <c r="E9945" t="s">
        <v>44</v>
      </c>
      <c r="F9945" t="s">
        <v>89</v>
      </c>
      <c r="G9945" t="s">
        <v>26</v>
      </c>
      <c r="H9945" t="s">
        <v>70</v>
      </c>
      <c r="I9945" t="s">
        <v>71</v>
      </c>
      <c r="J9945">
        <v>6</v>
      </c>
      <c r="K9945">
        <v>600</v>
      </c>
      <c r="L9945">
        <v>11</v>
      </c>
      <c r="M9945">
        <v>3204</v>
      </c>
      <c r="N9945">
        <v>2494.42</v>
      </c>
      <c r="O9945">
        <v>709.58</v>
      </c>
      <c r="P9945" t="s">
        <v>93</v>
      </c>
      <c r="Q9945" t="s">
        <v>55</v>
      </c>
      <c r="R9945" t="s">
        <v>81</v>
      </c>
      <c r="S9945">
        <f t="shared" si="310"/>
        <v>2024</v>
      </c>
      <c r="T9945">
        <f t="shared" si="311"/>
        <v>4</v>
      </c>
    </row>
    <row r="9946" spans="1:20" x14ac:dyDescent="0.3">
      <c r="A9946" s="1">
        <v>45386</v>
      </c>
      <c r="B9946" t="s">
        <v>10391</v>
      </c>
      <c r="C9946" t="s">
        <v>58</v>
      </c>
      <c r="D9946" t="s">
        <v>43</v>
      </c>
      <c r="E9946" t="s">
        <v>44</v>
      </c>
      <c r="F9946" t="s">
        <v>89</v>
      </c>
      <c r="G9946" t="s">
        <v>46</v>
      </c>
      <c r="H9946" t="s">
        <v>27</v>
      </c>
      <c r="I9946" t="s">
        <v>28</v>
      </c>
      <c r="J9946">
        <v>5</v>
      </c>
      <c r="K9946">
        <v>45000</v>
      </c>
      <c r="L9946">
        <v>15</v>
      </c>
      <c r="M9946">
        <v>191250</v>
      </c>
      <c r="N9946">
        <v>138181.54999999999</v>
      </c>
      <c r="O9946">
        <v>53068.45</v>
      </c>
      <c r="P9946" t="s">
        <v>93</v>
      </c>
      <c r="Q9946" t="s">
        <v>30</v>
      </c>
      <c r="R9946" t="s">
        <v>31</v>
      </c>
      <c r="S9946">
        <f t="shared" si="310"/>
        <v>2024</v>
      </c>
      <c r="T9946">
        <f t="shared" si="311"/>
        <v>4</v>
      </c>
    </row>
    <row r="9947" spans="1:20" x14ac:dyDescent="0.3">
      <c r="A9947" s="1">
        <v>45387</v>
      </c>
      <c r="B9947" t="s">
        <v>10392</v>
      </c>
      <c r="C9947" t="s">
        <v>98</v>
      </c>
      <c r="D9947" t="s">
        <v>23</v>
      </c>
      <c r="E9947" t="s">
        <v>24</v>
      </c>
      <c r="F9947" t="s">
        <v>69</v>
      </c>
      <c r="G9947" t="s">
        <v>26</v>
      </c>
      <c r="H9947" t="s">
        <v>59</v>
      </c>
      <c r="I9947" t="s">
        <v>60</v>
      </c>
      <c r="J9947">
        <v>19</v>
      </c>
      <c r="K9947">
        <v>4500</v>
      </c>
      <c r="L9947">
        <v>16</v>
      </c>
      <c r="M9947">
        <v>71820</v>
      </c>
      <c r="N9947">
        <v>62510.27</v>
      </c>
      <c r="O9947">
        <v>9309.73</v>
      </c>
      <c r="P9947" t="s">
        <v>29</v>
      </c>
      <c r="Q9947" t="s">
        <v>55</v>
      </c>
      <c r="R9947" t="s">
        <v>73</v>
      </c>
      <c r="S9947">
        <f t="shared" si="310"/>
        <v>2024</v>
      </c>
      <c r="T9947">
        <f t="shared" si="311"/>
        <v>4</v>
      </c>
    </row>
    <row r="9948" spans="1:20" x14ac:dyDescent="0.3">
      <c r="A9948" s="1">
        <v>45388</v>
      </c>
      <c r="B9948" t="s">
        <v>10393</v>
      </c>
      <c r="C9948" t="s">
        <v>98</v>
      </c>
      <c r="D9948" t="s">
        <v>43</v>
      </c>
      <c r="E9948" t="s">
        <v>24</v>
      </c>
      <c r="F9948" t="s">
        <v>25</v>
      </c>
      <c r="G9948" t="s">
        <v>85</v>
      </c>
      <c r="H9948" t="s">
        <v>53</v>
      </c>
      <c r="I9948" t="s">
        <v>54</v>
      </c>
      <c r="J9948">
        <v>3</v>
      </c>
      <c r="K9948">
        <v>2500</v>
      </c>
      <c r="L9948">
        <v>6</v>
      </c>
      <c r="M9948">
        <v>7050</v>
      </c>
      <c r="N9948">
        <v>6153.44</v>
      </c>
      <c r="O9948">
        <v>896.56</v>
      </c>
      <c r="P9948" t="s">
        <v>72</v>
      </c>
      <c r="Q9948" t="s">
        <v>30</v>
      </c>
      <c r="R9948" t="s">
        <v>61</v>
      </c>
      <c r="S9948">
        <f t="shared" si="310"/>
        <v>2024</v>
      </c>
      <c r="T9948">
        <f t="shared" si="311"/>
        <v>4</v>
      </c>
    </row>
    <row r="9949" spans="1:20" x14ac:dyDescent="0.3">
      <c r="A9949" s="1">
        <v>45389</v>
      </c>
      <c r="B9949" t="s">
        <v>10394</v>
      </c>
      <c r="C9949" t="s">
        <v>58</v>
      </c>
      <c r="D9949" t="s">
        <v>50</v>
      </c>
      <c r="E9949" t="s">
        <v>51</v>
      </c>
      <c r="F9949" t="s">
        <v>77</v>
      </c>
      <c r="G9949" t="s">
        <v>37</v>
      </c>
      <c r="H9949" t="s">
        <v>27</v>
      </c>
      <c r="I9949" t="s">
        <v>28</v>
      </c>
      <c r="J9949">
        <v>22</v>
      </c>
      <c r="K9949">
        <v>45000</v>
      </c>
      <c r="L9949">
        <v>8</v>
      </c>
      <c r="M9949">
        <v>910800</v>
      </c>
      <c r="N9949">
        <v>712196.11</v>
      </c>
      <c r="O9949">
        <v>198603.89</v>
      </c>
      <c r="P9949" t="s">
        <v>72</v>
      </c>
      <c r="Q9949" t="s">
        <v>90</v>
      </c>
      <c r="R9949" t="s">
        <v>102</v>
      </c>
      <c r="S9949">
        <f t="shared" si="310"/>
        <v>2024</v>
      </c>
      <c r="T9949">
        <f t="shared" si="311"/>
        <v>4</v>
      </c>
    </row>
    <row r="9950" spans="1:20" x14ac:dyDescent="0.3">
      <c r="A9950" s="1">
        <v>45390</v>
      </c>
      <c r="B9950" t="s">
        <v>10395</v>
      </c>
      <c r="C9950" t="s">
        <v>68</v>
      </c>
      <c r="D9950" t="s">
        <v>50</v>
      </c>
      <c r="E9950" t="s">
        <v>51</v>
      </c>
      <c r="F9950" t="s">
        <v>99</v>
      </c>
      <c r="G9950" t="s">
        <v>37</v>
      </c>
      <c r="H9950" t="s">
        <v>120</v>
      </c>
      <c r="I9950" t="s">
        <v>28</v>
      </c>
      <c r="J9950">
        <v>15</v>
      </c>
      <c r="K9950">
        <v>15000</v>
      </c>
      <c r="L9950">
        <v>4</v>
      </c>
      <c r="M9950">
        <v>216000</v>
      </c>
      <c r="N9950">
        <v>162438.23000000001</v>
      </c>
      <c r="O9950">
        <v>53561.77</v>
      </c>
      <c r="P9950" t="s">
        <v>65</v>
      </c>
      <c r="Q9950" t="s">
        <v>47</v>
      </c>
      <c r="R9950" t="s">
        <v>61</v>
      </c>
      <c r="S9950">
        <f t="shared" si="310"/>
        <v>2024</v>
      </c>
      <c r="T9950">
        <f t="shared" si="311"/>
        <v>4</v>
      </c>
    </row>
    <row r="9951" spans="1:20" x14ac:dyDescent="0.3">
      <c r="A9951" s="1">
        <v>45391</v>
      </c>
      <c r="B9951" t="s">
        <v>10396</v>
      </c>
      <c r="C9951" t="s">
        <v>76</v>
      </c>
      <c r="D9951" t="s">
        <v>23</v>
      </c>
      <c r="E9951" t="s">
        <v>44</v>
      </c>
      <c r="F9951" t="s">
        <v>45</v>
      </c>
      <c r="G9951" t="s">
        <v>85</v>
      </c>
      <c r="H9951" t="s">
        <v>59</v>
      </c>
      <c r="I9951" t="s">
        <v>60</v>
      </c>
      <c r="J9951">
        <v>25</v>
      </c>
      <c r="K9951">
        <v>4500</v>
      </c>
      <c r="L9951">
        <v>4</v>
      </c>
      <c r="M9951">
        <v>108000</v>
      </c>
      <c r="N9951">
        <v>99990.01</v>
      </c>
      <c r="O9951">
        <v>8009.99</v>
      </c>
      <c r="P9951" t="s">
        <v>29</v>
      </c>
      <c r="Q9951" t="s">
        <v>47</v>
      </c>
      <c r="R9951" t="s">
        <v>73</v>
      </c>
      <c r="S9951">
        <f t="shared" si="310"/>
        <v>2024</v>
      </c>
      <c r="T9951">
        <f t="shared" si="311"/>
        <v>4</v>
      </c>
    </row>
    <row r="9952" spans="1:20" x14ac:dyDescent="0.3">
      <c r="A9952" s="1">
        <v>45392</v>
      </c>
      <c r="B9952" t="s">
        <v>10397</v>
      </c>
      <c r="C9952" t="s">
        <v>137</v>
      </c>
      <c r="D9952" t="s">
        <v>50</v>
      </c>
      <c r="E9952" t="s">
        <v>24</v>
      </c>
      <c r="F9952" t="s">
        <v>25</v>
      </c>
      <c r="G9952" t="s">
        <v>85</v>
      </c>
      <c r="H9952" t="s">
        <v>27</v>
      </c>
      <c r="I9952" t="s">
        <v>28</v>
      </c>
      <c r="J9952">
        <v>16</v>
      </c>
      <c r="K9952">
        <v>45000</v>
      </c>
      <c r="L9952">
        <v>1</v>
      </c>
      <c r="M9952">
        <v>712800</v>
      </c>
      <c r="N9952">
        <v>632173.67000000004</v>
      </c>
      <c r="O9952">
        <v>80626.33</v>
      </c>
      <c r="P9952" t="s">
        <v>65</v>
      </c>
      <c r="Q9952" t="s">
        <v>90</v>
      </c>
      <c r="R9952" t="s">
        <v>73</v>
      </c>
      <c r="S9952">
        <f t="shared" si="310"/>
        <v>2024</v>
      </c>
      <c r="T9952">
        <f t="shared" si="311"/>
        <v>4</v>
      </c>
    </row>
    <row r="9953" spans="1:20" x14ac:dyDescent="0.3">
      <c r="A9953" s="1">
        <v>45393</v>
      </c>
      <c r="B9953" t="s">
        <v>10398</v>
      </c>
      <c r="C9953" t="s">
        <v>84</v>
      </c>
      <c r="D9953" t="s">
        <v>50</v>
      </c>
      <c r="E9953" t="s">
        <v>24</v>
      </c>
      <c r="F9953" t="s">
        <v>111</v>
      </c>
      <c r="G9953" t="s">
        <v>46</v>
      </c>
      <c r="H9953" t="s">
        <v>59</v>
      </c>
      <c r="I9953" t="s">
        <v>60</v>
      </c>
      <c r="J9953">
        <v>18</v>
      </c>
      <c r="K9953">
        <v>4500</v>
      </c>
      <c r="L9953">
        <v>4</v>
      </c>
      <c r="M9953">
        <v>77760</v>
      </c>
      <c r="N9953">
        <v>70874.81</v>
      </c>
      <c r="O9953">
        <v>6885.19</v>
      </c>
      <c r="P9953" t="s">
        <v>29</v>
      </c>
      <c r="Q9953" t="s">
        <v>55</v>
      </c>
      <c r="R9953" t="s">
        <v>73</v>
      </c>
      <c r="S9953">
        <f t="shared" si="310"/>
        <v>2024</v>
      </c>
      <c r="T9953">
        <f t="shared" si="311"/>
        <v>4</v>
      </c>
    </row>
    <row r="9954" spans="1:20" x14ac:dyDescent="0.3">
      <c r="A9954" s="1">
        <v>45394</v>
      </c>
      <c r="B9954" t="s">
        <v>10399</v>
      </c>
      <c r="C9954" t="s">
        <v>84</v>
      </c>
      <c r="D9954" t="s">
        <v>23</v>
      </c>
      <c r="E9954" t="s">
        <v>44</v>
      </c>
      <c r="F9954" t="s">
        <v>45</v>
      </c>
      <c r="G9954" t="s">
        <v>85</v>
      </c>
      <c r="H9954" t="s">
        <v>70</v>
      </c>
      <c r="I9954" t="s">
        <v>71</v>
      </c>
      <c r="J9954">
        <v>3</v>
      </c>
      <c r="K9954">
        <v>600</v>
      </c>
      <c r="L9954">
        <v>16</v>
      </c>
      <c r="M9954">
        <v>1512</v>
      </c>
      <c r="N9954">
        <v>1318.77</v>
      </c>
      <c r="O9954">
        <v>193.23</v>
      </c>
      <c r="P9954" t="s">
        <v>38</v>
      </c>
      <c r="Q9954" t="s">
        <v>30</v>
      </c>
      <c r="R9954" t="s">
        <v>73</v>
      </c>
      <c r="S9954">
        <f t="shared" si="310"/>
        <v>2024</v>
      </c>
      <c r="T9954">
        <f t="shared" si="311"/>
        <v>4</v>
      </c>
    </row>
    <row r="9955" spans="1:20" x14ac:dyDescent="0.3">
      <c r="A9955" s="1">
        <v>45395</v>
      </c>
      <c r="B9955" t="s">
        <v>10400</v>
      </c>
      <c r="C9955" t="s">
        <v>98</v>
      </c>
      <c r="D9955" t="s">
        <v>23</v>
      </c>
      <c r="E9955" t="s">
        <v>24</v>
      </c>
      <c r="F9955" t="s">
        <v>111</v>
      </c>
      <c r="G9955" t="s">
        <v>37</v>
      </c>
      <c r="H9955" t="s">
        <v>132</v>
      </c>
      <c r="I9955" t="s">
        <v>28</v>
      </c>
      <c r="J9955">
        <v>22</v>
      </c>
      <c r="K9955">
        <v>3500</v>
      </c>
      <c r="L9955">
        <v>11</v>
      </c>
      <c r="M9955">
        <v>68530</v>
      </c>
      <c r="N9955">
        <v>50268.85</v>
      </c>
      <c r="O9955">
        <v>18261.150000000001</v>
      </c>
      <c r="P9955" t="s">
        <v>38</v>
      </c>
      <c r="Q9955" t="s">
        <v>30</v>
      </c>
      <c r="R9955" t="s">
        <v>86</v>
      </c>
      <c r="S9955">
        <f t="shared" si="310"/>
        <v>2024</v>
      </c>
      <c r="T9955">
        <f t="shared" si="311"/>
        <v>4</v>
      </c>
    </row>
    <row r="9956" spans="1:20" x14ac:dyDescent="0.3">
      <c r="A9956" s="1">
        <v>45396</v>
      </c>
      <c r="B9956" t="s">
        <v>10401</v>
      </c>
      <c r="C9956" t="s">
        <v>22</v>
      </c>
      <c r="D9956" t="s">
        <v>50</v>
      </c>
      <c r="E9956" t="s">
        <v>24</v>
      </c>
      <c r="F9956" t="s">
        <v>69</v>
      </c>
      <c r="G9956" t="s">
        <v>46</v>
      </c>
      <c r="H9956" t="s">
        <v>132</v>
      </c>
      <c r="I9956" t="s">
        <v>28</v>
      </c>
      <c r="J9956">
        <v>9</v>
      </c>
      <c r="K9956">
        <v>3500</v>
      </c>
      <c r="L9956">
        <v>10</v>
      </c>
      <c r="M9956">
        <v>28350</v>
      </c>
      <c r="N9956">
        <v>25699.11</v>
      </c>
      <c r="O9956">
        <v>2650.89</v>
      </c>
      <c r="P9956" t="s">
        <v>72</v>
      </c>
      <c r="Q9956" t="s">
        <v>47</v>
      </c>
      <c r="R9956" t="s">
        <v>81</v>
      </c>
      <c r="S9956">
        <f t="shared" si="310"/>
        <v>2024</v>
      </c>
      <c r="T9956">
        <f t="shared" si="311"/>
        <v>4</v>
      </c>
    </row>
    <row r="9957" spans="1:20" x14ac:dyDescent="0.3">
      <c r="A9957" s="1">
        <v>45397</v>
      </c>
      <c r="B9957" t="s">
        <v>10402</v>
      </c>
      <c r="C9957" t="s">
        <v>84</v>
      </c>
      <c r="D9957" t="s">
        <v>43</v>
      </c>
      <c r="E9957" t="s">
        <v>44</v>
      </c>
      <c r="F9957" t="s">
        <v>45</v>
      </c>
      <c r="G9957" t="s">
        <v>26</v>
      </c>
      <c r="H9957" t="s">
        <v>140</v>
      </c>
      <c r="I9957" t="s">
        <v>71</v>
      </c>
      <c r="J9957">
        <v>24</v>
      </c>
      <c r="K9957">
        <v>900</v>
      </c>
      <c r="L9957">
        <v>8</v>
      </c>
      <c r="M9957">
        <v>19872</v>
      </c>
      <c r="N9957">
        <v>15160.44</v>
      </c>
      <c r="O9957">
        <v>4711.5600000000004</v>
      </c>
      <c r="P9957" t="s">
        <v>38</v>
      </c>
      <c r="Q9957" t="s">
        <v>55</v>
      </c>
      <c r="R9957" t="s">
        <v>102</v>
      </c>
      <c r="S9957">
        <f t="shared" si="310"/>
        <v>2024</v>
      </c>
      <c r="T9957">
        <f t="shared" si="311"/>
        <v>4</v>
      </c>
    </row>
    <row r="9958" spans="1:20" x14ac:dyDescent="0.3">
      <c r="A9958" s="1">
        <v>45398</v>
      </c>
      <c r="B9958" t="s">
        <v>10403</v>
      </c>
      <c r="C9958" t="s">
        <v>137</v>
      </c>
      <c r="D9958" t="s">
        <v>43</v>
      </c>
      <c r="E9958" t="s">
        <v>35</v>
      </c>
      <c r="F9958" t="s">
        <v>36</v>
      </c>
      <c r="G9958" t="s">
        <v>46</v>
      </c>
      <c r="H9958" t="s">
        <v>70</v>
      </c>
      <c r="I9958" t="s">
        <v>71</v>
      </c>
      <c r="J9958">
        <v>21</v>
      </c>
      <c r="K9958">
        <v>600</v>
      </c>
      <c r="L9958">
        <v>4</v>
      </c>
      <c r="M9958">
        <v>12096</v>
      </c>
      <c r="N9958">
        <v>9189.39</v>
      </c>
      <c r="O9958">
        <v>2906.61</v>
      </c>
      <c r="P9958" t="s">
        <v>65</v>
      </c>
      <c r="Q9958" t="s">
        <v>90</v>
      </c>
      <c r="R9958" t="s">
        <v>86</v>
      </c>
      <c r="S9958">
        <f t="shared" si="310"/>
        <v>2024</v>
      </c>
      <c r="T9958">
        <f t="shared" si="311"/>
        <v>4</v>
      </c>
    </row>
    <row r="9959" spans="1:20" x14ac:dyDescent="0.3">
      <c r="A9959" s="1">
        <v>45399</v>
      </c>
      <c r="B9959" t="s">
        <v>10404</v>
      </c>
      <c r="C9959" t="s">
        <v>34</v>
      </c>
      <c r="D9959" t="s">
        <v>50</v>
      </c>
      <c r="E9959" t="s">
        <v>51</v>
      </c>
      <c r="F9959" t="s">
        <v>192</v>
      </c>
      <c r="G9959" t="s">
        <v>37</v>
      </c>
      <c r="H9959" t="s">
        <v>27</v>
      </c>
      <c r="I9959" t="s">
        <v>28</v>
      </c>
      <c r="J9959">
        <v>12</v>
      </c>
      <c r="K9959">
        <v>45000</v>
      </c>
      <c r="L9959">
        <v>3</v>
      </c>
      <c r="M9959">
        <v>523800</v>
      </c>
      <c r="N9959">
        <v>472929.29</v>
      </c>
      <c r="O9959">
        <v>50870.71</v>
      </c>
      <c r="P9959" t="s">
        <v>93</v>
      </c>
      <c r="Q9959" t="s">
        <v>30</v>
      </c>
      <c r="R9959" t="s">
        <v>73</v>
      </c>
      <c r="S9959">
        <f t="shared" si="310"/>
        <v>2024</v>
      </c>
      <c r="T9959">
        <f t="shared" si="311"/>
        <v>4</v>
      </c>
    </row>
    <row r="9960" spans="1:20" x14ac:dyDescent="0.3">
      <c r="A9960" s="1">
        <v>45400</v>
      </c>
      <c r="B9960" t="s">
        <v>10405</v>
      </c>
      <c r="C9960" t="s">
        <v>76</v>
      </c>
      <c r="D9960" t="s">
        <v>43</v>
      </c>
      <c r="E9960" t="s">
        <v>51</v>
      </c>
      <c r="F9960" t="s">
        <v>77</v>
      </c>
      <c r="G9960" t="s">
        <v>85</v>
      </c>
      <c r="H9960" t="s">
        <v>27</v>
      </c>
      <c r="I9960" t="s">
        <v>28</v>
      </c>
      <c r="J9960">
        <v>19</v>
      </c>
      <c r="K9960">
        <v>45000</v>
      </c>
      <c r="L9960">
        <v>12</v>
      </c>
      <c r="M9960">
        <v>752400</v>
      </c>
      <c r="N9960">
        <v>653708.81000000006</v>
      </c>
      <c r="O9960">
        <v>98691.19</v>
      </c>
      <c r="P9960" t="s">
        <v>38</v>
      </c>
      <c r="Q9960" t="s">
        <v>47</v>
      </c>
      <c r="R9960" t="s">
        <v>73</v>
      </c>
      <c r="S9960">
        <f t="shared" si="310"/>
        <v>2024</v>
      </c>
      <c r="T9960">
        <f t="shared" si="311"/>
        <v>4</v>
      </c>
    </row>
    <row r="9961" spans="1:20" x14ac:dyDescent="0.3">
      <c r="A9961" s="1">
        <v>45401</v>
      </c>
      <c r="B9961" t="s">
        <v>10406</v>
      </c>
      <c r="C9961" t="s">
        <v>64</v>
      </c>
      <c r="D9961" t="s">
        <v>23</v>
      </c>
      <c r="E9961" t="s">
        <v>44</v>
      </c>
      <c r="F9961" t="s">
        <v>89</v>
      </c>
      <c r="G9961" t="s">
        <v>37</v>
      </c>
      <c r="H9961" t="s">
        <v>53</v>
      </c>
      <c r="I9961" t="s">
        <v>54</v>
      </c>
      <c r="J9961">
        <v>19</v>
      </c>
      <c r="K9961">
        <v>2500</v>
      </c>
      <c r="L9961">
        <v>18</v>
      </c>
      <c r="M9961">
        <v>38950</v>
      </c>
      <c r="N9961">
        <v>29464.25</v>
      </c>
      <c r="O9961">
        <v>9485.75</v>
      </c>
      <c r="P9961" t="s">
        <v>29</v>
      </c>
      <c r="Q9961" t="s">
        <v>90</v>
      </c>
      <c r="R9961" t="s">
        <v>39</v>
      </c>
      <c r="S9961">
        <f t="shared" si="310"/>
        <v>2024</v>
      </c>
      <c r="T9961">
        <f t="shared" si="311"/>
        <v>4</v>
      </c>
    </row>
    <row r="9962" spans="1:20" x14ac:dyDescent="0.3">
      <c r="A9962" s="1">
        <v>45402</v>
      </c>
      <c r="B9962" t="s">
        <v>10407</v>
      </c>
      <c r="C9962" t="s">
        <v>84</v>
      </c>
      <c r="D9962" t="s">
        <v>50</v>
      </c>
      <c r="E9962" t="s">
        <v>24</v>
      </c>
      <c r="F9962" t="s">
        <v>111</v>
      </c>
      <c r="G9962" t="s">
        <v>46</v>
      </c>
      <c r="H9962" t="s">
        <v>120</v>
      </c>
      <c r="I9962" t="s">
        <v>28</v>
      </c>
      <c r="J9962">
        <v>12</v>
      </c>
      <c r="K9962">
        <v>15000</v>
      </c>
      <c r="L9962">
        <v>11</v>
      </c>
      <c r="M9962">
        <v>160200</v>
      </c>
      <c r="N9962">
        <v>134551.45000000001</v>
      </c>
      <c r="O9962">
        <v>25648.55</v>
      </c>
      <c r="P9962" t="s">
        <v>72</v>
      </c>
      <c r="Q9962" t="s">
        <v>30</v>
      </c>
      <c r="R9962" t="s">
        <v>81</v>
      </c>
      <c r="S9962">
        <f t="shared" si="310"/>
        <v>2024</v>
      </c>
      <c r="T9962">
        <f t="shared" si="311"/>
        <v>4</v>
      </c>
    </row>
    <row r="9963" spans="1:20" x14ac:dyDescent="0.3">
      <c r="A9963" s="1">
        <v>45403</v>
      </c>
      <c r="B9963" t="s">
        <v>10408</v>
      </c>
      <c r="C9963" t="s">
        <v>143</v>
      </c>
      <c r="D9963" t="s">
        <v>50</v>
      </c>
      <c r="E9963" t="s">
        <v>51</v>
      </c>
      <c r="F9963" t="s">
        <v>52</v>
      </c>
      <c r="G9963" t="s">
        <v>85</v>
      </c>
      <c r="H9963" t="s">
        <v>59</v>
      </c>
      <c r="I9963" t="s">
        <v>60</v>
      </c>
      <c r="J9963">
        <v>1</v>
      </c>
      <c r="K9963">
        <v>4500</v>
      </c>
      <c r="L9963">
        <v>9</v>
      </c>
      <c r="M9963">
        <v>4095</v>
      </c>
      <c r="N9963">
        <v>3770.14</v>
      </c>
      <c r="O9963">
        <v>324.86</v>
      </c>
      <c r="P9963" t="s">
        <v>29</v>
      </c>
      <c r="Q9963" t="s">
        <v>47</v>
      </c>
      <c r="R9963" t="s">
        <v>61</v>
      </c>
      <c r="S9963">
        <f t="shared" si="310"/>
        <v>2024</v>
      </c>
      <c r="T9963">
        <f t="shared" si="311"/>
        <v>4</v>
      </c>
    </row>
    <row r="9964" spans="1:20" x14ac:dyDescent="0.3">
      <c r="A9964" s="1">
        <v>45404</v>
      </c>
      <c r="B9964" t="s">
        <v>10409</v>
      </c>
      <c r="C9964" t="s">
        <v>22</v>
      </c>
      <c r="D9964" t="s">
        <v>23</v>
      </c>
      <c r="E9964" t="s">
        <v>24</v>
      </c>
      <c r="F9964" t="s">
        <v>69</v>
      </c>
      <c r="G9964" t="s">
        <v>26</v>
      </c>
      <c r="H9964" t="s">
        <v>132</v>
      </c>
      <c r="I9964" t="s">
        <v>28</v>
      </c>
      <c r="J9964">
        <v>3</v>
      </c>
      <c r="K9964">
        <v>3500</v>
      </c>
      <c r="L9964">
        <v>15</v>
      </c>
      <c r="M9964">
        <v>8925</v>
      </c>
      <c r="N9964">
        <v>7966.83</v>
      </c>
      <c r="O9964">
        <v>958.17</v>
      </c>
      <c r="P9964" t="s">
        <v>38</v>
      </c>
      <c r="Q9964" t="s">
        <v>90</v>
      </c>
      <c r="R9964" t="s">
        <v>81</v>
      </c>
      <c r="S9964">
        <f t="shared" si="310"/>
        <v>2024</v>
      </c>
      <c r="T9964">
        <f t="shared" si="311"/>
        <v>4</v>
      </c>
    </row>
    <row r="9965" spans="1:20" x14ac:dyDescent="0.3">
      <c r="A9965" s="1">
        <v>45405</v>
      </c>
      <c r="B9965" t="s">
        <v>10410</v>
      </c>
      <c r="C9965" t="s">
        <v>22</v>
      </c>
      <c r="D9965" t="s">
        <v>43</v>
      </c>
      <c r="E9965" t="s">
        <v>51</v>
      </c>
      <c r="F9965" t="s">
        <v>77</v>
      </c>
      <c r="G9965" t="s">
        <v>85</v>
      </c>
      <c r="H9965" t="s">
        <v>140</v>
      </c>
      <c r="I9965" t="s">
        <v>71</v>
      </c>
      <c r="J9965">
        <v>21</v>
      </c>
      <c r="K9965">
        <v>900</v>
      </c>
      <c r="L9965">
        <v>0</v>
      </c>
      <c r="M9965">
        <v>18900</v>
      </c>
      <c r="N9965">
        <v>16943.89</v>
      </c>
      <c r="O9965">
        <v>1956.11</v>
      </c>
      <c r="P9965" t="s">
        <v>72</v>
      </c>
      <c r="Q9965" t="s">
        <v>55</v>
      </c>
      <c r="R9965" t="s">
        <v>81</v>
      </c>
      <c r="S9965">
        <f t="shared" si="310"/>
        <v>2024</v>
      </c>
      <c r="T9965">
        <f t="shared" si="311"/>
        <v>4</v>
      </c>
    </row>
    <row r="9966" spans="1:20" x14ac:dyDescent="0.3">
      <c r="A9966" s="1">
        <v>45406</v>
      </c>
      <c r="B9966" t="s">
        <v>10411</v>
      </c>
      <c r="C9966" t="s">
        <v>84</v>
      </c>
      <c r="D9966" t="s">
        <v>50</v>
      </c>
      <c r="E9966" t="s">
        <v>51</v>
      </c>
      <c r="F9966" t="s">
        <v>77</v>
      </c>
      <c r="G9966" t="s">
        <v>85</v>
      </c>
      <c r="H9966" t="s">
        <v>120</v>
      </c>
      <c r="I9966" t="s">
        <v>28</v>
      </c>
      <c r="J9966">
        <v>3</v>
      </c>
      <c r="K9966">
        <v>15000</v>
      </c>
      <c r="L9966">
        <v>9</v>
      </c>
      <c r="M9966">
        <v>40950</v>
      </c>
      <c r="N9966">
        <v>30309.119999999999</v>
      </c>
      <c r="O9966">
        <v>10640.88</v>
      </c>
      <c r="P9966" t="s">
        <v>72</v>
      </c>
      <c r="Q9966" t="s">
        <v>90</v>
      </c>
      <c r="R9966" t="s">
        <v>39</v>
      </c>
      <c r="S9966">
        <f t="shared" si="310"/>
        <v>2024</v>
      </c>
      <c r="T9966">
        <f t="shared" si="311"/>
        <v>4</v>
      </c>
    </row>
    <row r="9967" spans="1:20" x14ac:dyDescent="0.3">
      <c r="A9967" s="1">
        <v>45407</v>
      </c>
      <c r="B9967" t="s">
        <v>10412</v>
      </c>
      <c r="C9967" t="s">
        <v>42</v>
      </c>
      <c r="D9967" t="s">
        <v>43</v>
      </c>
      <c r="E9967" t="s">
        <v>51</v>
      </c>
      <c r="F9967" t="s">
        <v>77</v>
      </c>
      <c r="G9967" t="s">
        <v>37</v>
      </c>
      <c r="H9967" t="s">
        <v>70</v>
      </c>
      <c r="I9967" t="s">
        <v>71</v>
      </c>
      <c r="J9967">
        <v>4</v>
      </c>
      <c r="K9967">
        <v>600</v>
      </c>
      <c r="L9967">
        <v>14</v>
      </c>
      <c r="M9967">
        <v>2064</v>
      </c>
      <c r="N9967">
        <v>1719.55</v>
      </c>
      <c r="O9967">
        <v>344.45</v>
      </c>
      <c r="P9967" t="s">
        <v>38</v>
      </c>
      <c r="Q9967" t="s">
        <v>90</v>
      </c>
      <c r="R9967" t="s">
        <v>86</v>
      </c>
      <c r="S9967">
        <f t="shared" si="310"/>
        <v>2024</v>
      </c>
      <c r="T9967">
        <f t="shared" si="311"/>
        <v>4</v>
      </c>
    </row>
    <row r="9968" spans="1:20" x14ac:dyDescent="0.3">
      <c r="A9968" s="1">
        <v>45408</v>
      </c>
      <c r="B9968" t="s">
        <v>10413</v>
      </c>
      <c r="C9968" t="s">
        <v>108</v>
      </c>
      <c r="D9968" t="s">
        <v>43</v>
      </c>
      <c r="E9968" t="s">
        <v>24</v>
      </c>
      <c r="F9968" t="s">
        <v>69</v>
      </c>
      <c r="G9968" t="s">
        <v>26</v>
      </c>
      <c r="H9968" t="s">
        <v>120</v>
      </c>
      <c r="I9968" t="s">
        <v>28</v>
      </c>
      <c r="J9968">
        <v>4</v>
      </c>
      <c r="K9968">
        <v>15000</v>
      </c>
      <c r="L9968">
        <v>16</v>
      </c>
      <c r="M9968">
        <v>50400</v>
      </c>
      <c r="N9968">
        <v>38773.360000000001</v>
      </c>
      <c r="O9968">
        <v>11626.64</v>
      </c>
      <c r="P9968" t="s">
        <v>65</v>
      </c>
      <c r="Q9968" t="s">
        <v>47</v>
      </c>
      <c r="R9968" t="s">
        <v>86</v>
      </c>
      <c r="S9968">
        <f t="shared" si="310"/>
        <v>2024</v>
      </c>
      <c r="T9968">
        <f t="shared" si="311"/>
        <v>4</v>
      </c>
    </row>
    <row r="9969" spans="1:20" x14ac:dyDescent="0.3">
      <c r="A9969" s="1">
        <v>45409</v>
      </c>
      <c r="B9969" t="s">
        <v>10414</v>
      </c>
      <c r="C9969" t="s">
        <v>143</v>
      </c>
      <c r="D9969" t="s">
        <v>43</v>
      </c>
      <c r="E9969" t="s">
        <v>44</v>
      </c>
      <c r="F9969" t="s">
        <v>89</v>
      </c>
      <c r="G9969" t="s">
        <v>37</v>
      </c>
      <c r="H9969" t="s">
        <v>80</v>
      </c>
      <c r="I9969" t="s">
        <v>28</v>
      </c>
      <c r="J9969">
        <v>22</v>
      </c>
      <c r="K9969">
        <v>12000</v>
      </c>
      <c r="L9969">
        <v>13</v>
      </c>
      <c r="M9969">
        <v>229680</v>
      </c>
      <c r="N9969">
        <v>165470.09</v>
      </c>
      <c r="O9969">
        <v>64209.91</v>
      </c>
      <c r="P9969" t="s">
        <v>65</v>
      </c>
      <c r="Q9969" t="s">
        <v>55</v>
      </c>
      <c r="R9969" t="s">
        <v>81</v>
      </c>
      <c r="S9969">
        <f t="shared" si="310"/>
        <v>2024</v>
      </c>
      <c r="T9969">
        <f t="shared" si="311"/>
        <v>4</v>
      </c>
    </row>
    <row r="9970" spans="1:20" x14ac:dyDescent="0.3">
      <c r="A9970" s="1">
        <v>45410</v>
      </c>
      <c r="B9970" t="s">
        <v>10415</v>
      </c>
      <c r="C9970" t="s">
        <v>42</v>
      </c>
      <c r="D9970" t="s">
        <v>43</v>
      </c>
      <c r="E9970" t="s">
        <v>24</v>
      </c>
      <c r="F9970" t="s">
        <v>25</v>
      </c>
      <c r="G9970" t="s">
        <v>85</v>
      </c>
      <c r="H9970" t="s">
        <v>27</v>
      </c>
      <c r="I9970" t="s">
        <v>28</v>
      </c>
      <c r="J9970">
        <v>6</v>
      </c>
      <c r="K9970">
        <v>45000</v>
      </c>
      <c r="L9970">
        <v>12</v>
      </c>
      <c r="M9970">
        <v>237600</v>
      </c>
      <c r="N9970">
        <v>217718.91</v>
      </c>
      <c r="O9970">
        <v>19881.09</v>
      </c>
      <c r="P9970" t="s">
        <v>93</v>
      </c>
      <c r="Q9970" t="s">
        <v>47</v>
      </c>
      <c r="R9970" t="s">
        <v>31</v>
      </c>
      <c r="S9970">
        <f t="shared" si="310"/>
        <v>2024</v>
      </c>
      <c r="T9970">
        <f t="shared" si="311"/>
        <v>4</v>
      </c>
    </row>
    <row r="9971" spans="1:20" x14ac:dyDescent="0.3">
      <c r="A9971" s="1">
        <v>45411</v>
      </c>
      <c r="B9971" t="s">
        <v>10416</v>
      </c>
      <c r="C9971" t="s">
        <v>143</v>
      </c>
      <c r="D9971" t="s">
        <v>43</v>
      </c>
      <c r="E9971" t="s">
        <v>51</v>
      </c>
      <c r="F9971" t="s">
        <v>192</v>
      </c>
      <c r="G9971" t="s">
        <v>46</v>
      </c>
      <c r="H9971" t="s">
        <v>59</v>
      </c>
      <c r="I9971" t="s">
        <v>60</v>
      </c>
      <c r="J9971">
        <v>9</v>
      </c>
      <c r="K9971">
        <v>4500</v>
      </c>
      <c r="L9971">
        <v>8</v>
      </c>
      <c r="M9971">
        <v>37260</v>
      </c>
      <c r="N9971">
        <v>30469.7</v>
      </c>
      <c r="O9971">
        <v>6790.3</v>
      </c>
      <c r="P9971" t="s">
        <v>72</v>
      </c>
      <c r="Q9971" t="s">
        <v>47</v>
      </c>
      <c r="R9971" t="s">
        <v>39</v>
      </c>
      <c r="S9971">
        <f t="shared" si="310"/>
        <v>2024</v>
      </c>
      <c r="T9971">
        <f t="shared" si="311"/>
        <v>4</v>
      </c>
    </row>
    <row r="9972" spans="1:20" x14ac:dyDescent="0.3">
      <c r="A9972" s="1">
        <v>45412</v>
      </c>
      <c r="B9972" t="s">
        <v>10417</v>
      </c>
      <c r="C9972" t="s">
        <v>76</v>
      </c>
      <c r="D9972" t="s">
        <v>50</v>
      </c>
      <c r="E9972" t="s">
        <v>44</v>
      </c>
      <c r="F9972" t="s">
        <v>45</v>
      </c>
      <c r="G9972" t="s">
        <v>37</v>
      </c>
      <c r="H9972" t="s">
        <v>80</v>
      </c>
      <c r="I9972" t="s">
        <v>28</v>
      </c>
      <c r="J9972">
        <v>10</v>
      </c>
      <c r="K9972">
        <v>12000</v>
      </c>
      <c r="L9972">
        <v>7</v>
      </c>
      <c r="M9972">
        <v>111600</v>
      </c>
      <c r="N9972">
        <v>92593.13</v>
      </c>
      <c r="O9972">
        <v>19006.87</v>
      </c>
      <c r="P9972" t="s">
        <v>29</v>
      </c>
      <c r="Q9972" t="s">
        <v>30</v>
      </c>
      <c r="R9972" t="s">
        <v>81</v>
      </c>
      <c r="S9972">
        <f t="shared" si="310"/>
        <v>2024</v>
      </c>
      <c r="T9972">
        <f t="shared" si="311"/>
        <v>4</v>
      </c>
    </row>
    <row r="9973" spans="1:20" x14ac:dyDescent="0.3">
      <c r="A9973" s="1">
        <v>45413</v>
      </c>
      <c r="B9973" t="s">
        <v>10418</v>
      </c>
      <c r="C9973" t="s">
        <v>76</v>
      </c>
      <c r="D9973" t="s">
        <v>23</v>
      </c>
      <c r="E9973" t="s">
        <v>35</v>
      </c>
      <c r="F9973" t="s">
        <v>36</v>
      </c>
      <c r="G9973" t="s">
        <v>85</v>
      </c>
      <c r="H9973" t="s">
        <v>27</v>
      </c>
      <c r="I9973" t="s">
        <v>28</v>
      </c>
      <c r="J9973">
        <v>7</v>
      </c>
      <c r="K9973">
        <v>45000</v>
      </c>
      <c r="L9973">
        <v>4</v>
      </c>
      <c r="M9973">
        <v>302400</v>
      </c>
      <c r="N9973">
        <v>270111.40000000002</v>
      </c>
      <c r="O9973">
        <v>32288.6</v>
      </c>
      <c r="P9973" t="s">
        <v>65</v>
      </c>
      <c r="Q9973" t="s">
        <v>30</v>
      </c>
      <c r="R9973" t="s">
        <v>81</v>
      </c>
      <c r="S9973">
        <f t="shared" si="310"/>
        <v>2024</v>
      </c>
      <c r="T9973">
        <f t="shared" si="311"/>
        <v>5</v>
      </c>
    </row>
    <row r="9974" spans="1:20" x14ac:dyDescent="0.3">
      <c r="A9974" s="1">
        <v>45414</v>
      </c>
      <c r="B9974" t="s">
        <v>10419</v>
      </c>
      <c r="C9974" t="s">
        <v>34</v>
      </c>
      <c r="D9974" t="s">
        <v>43</v>
      </c>
      <c r="E9974" t="s">
        <v>35</v>
      </c>
      <c r="F9974" t="s">
        <v>36</v>
      </c>
      <c r="G9974" t="s">
        <v>46</v>
      </c>
      <c r="H9974" t="s">
        <v>80</v>
      </c>
      <c r="I9974" t="s">
        <v>28</v>
      </c>
      <c r="J9974">
        <v>14</v>
      </c>
      <c r="K9974">
        <v>12000</v>
      </c>
      <c r="L9974">
        <v>9</v>
      </c>
      <c r="M9974">
        <v>152880</v>
      </c>
      <c r="N9974">
        <v>140413.1</v>
      </c>
      <c r="O9974">
        <v>12466.9</v>
      </c>
      <c r="P9974" t="s">
        <v>72</v>
      </c>
      <c r="Q9974" t="s">
        <v>47</v>
      </c>
      <c r="R9974" t="s">
        <v>61</v>
      </c>
      <c r="S9974">
        <f t="shared" si="310"/>
        <v>2024</v>
      </c>
      <c r="T9974">
        <f t="shared" si="311"/>
        <v>5</v>
      </c>
    </row>
    <row r="9975" spans="1:20" x14ac:dyDescent="0.3">
      <c r="A9975" s="1">
        <v>45415</v>
      </c>
      <c r="B9975" t="s">
        <v>10420</v>
      </c>
      <c r="C9975" t="s">
        <v>68</v>
      </c>
      <c r="D9975" t="s">
        <v>43</v>
      </c>
      <c r="E9975" t="s">
        <v>35</v>
      </c>
      <c r="F9975" t="s">
        <v>36</v>
      </c>
      <c r="G9975" t="s">
        <v>37</v>
      </c>
      <c r="H9975" t="s">
        <v>70</v>
      </c>
      <c r="I9975" t="s">
        <v>71</v>
      </c>
      <c r="J9975">
        <v>1</v>
      </c>
      <c r="K9975">
        <v>600</v>
      </c>
      <c r="L9975">
        <v>17</v>
      </c>
      <c r="M9975">
        <v>498</v>
      </c>
      <c r="N9975">
        <v>451.94</v>
      </c>
      <c r="O9975">
        <v>46.06</v>
      </c>
      <c r="P9975" t="s">
        <v>93</v>
      </c>
      <c r="Q9975" t="s">
        <v>55</v>
      </c>
      <c r="R9975" t="s">
        <v>123</v>
      </c>
      <c r="S9975">
        <f t="shared" si="310"/>
        <v>2024</v>
      </c>
      <c r="T9975">
        <f t="shared" si="311"/>
        <v>5</v>
      </c>
    </row>
    <row r="9976" spans="1:20" x14ac:dyDescent="0.3">
      <c r="A9976" s="1">
        <v>45416</v>
      </c>
      <c r="B9976" t="s">
        <v>10421</v>
      </c>
      <c r="C9976" t="s">
        <v>137</v>
      </c>
      <c r="D9976" t="s">
        <v>23</v>
      </c>
      <c r="E9976" t="s">
        <v>44</v>
      </c>
      <c r="F9976" t="s">
        <v>89</v>
      </c>
      <c r="G9976" t="s">
        <v>46</v>
      </c>
      <c r="H9976" t="s">
        <v>27</v>
      </c>
      <c r="I9976" t="s">
        <v>28</v>
      </c>
      <c r="J9976">
        <v>2</v>
      </c>
      <c r="K9976">
        <v>45000</v>
      </c>
      <c r="L9976">
        <v>17</v>
      </c>
      <c r="M9976">
        <v>74700</v>
      </c>
      <c r="N9976">
        <v>67082.399999999994</v>
      </c>
      <c r="O9976">
        <v>7617.6</v>
      </c>
      <c r="P9976" t="s">
        <v>29</v>
      </c>
      <c r="Q9976" t="s">
        <v>30</v>
      </c>
      <c r="R9976" t="s">
        <v>61</v>
      </c>
      <c r="S9976">
        <f t="shared" si="310"/>
        <v>2024</v>
      </c>
      <c r="T9976">
        <f t="shared" si="311"/>
        <v>5</v>
      </c>
    </row>
    <row r="9977" spans="1:20" x14ac:dyDescent="0.3">
      <c r="A9977" s="1">
        <v>45417</v>
      </c>
      <c r="B9977" t="s">
        <v>10422</v>
      </c>
      <c r="C9977" t="s">
        <v>108</v>
      </c>
      <c r="D9977" t="s">
        <v>43</v>
      </c>
      <c r="E9977" t="s">
        <v>35</v>
      </c>
      <c r="F9977" t="s">
        <v>36</v>
      </c>
      <c r="G9977" t="s">
        <v>37</v>
      </c>
      <c r="H9977" t="s">
        <v>132</v>
      </c>
      <c r="I9977" t="s">
        <v>28</v>
      </c>
      <c r="J9977">
        <v>24</v>
      </c>
      <c r="K9977">
        <v>3500</v>
      </c>
      <c r="L9977">
        <v>4</v>
      </c>
      <c r="M9977">
        <v>80640</v>
      </c>
      <c r="N9977">
        <v>62629.09</v>
      </c>
      <c r="O9977">
        <v>18010.91</v>
      </c>
      <c r="P9977" t="s">
        <v>93</v>
      </c>
      <c r="Q9977" t="s">
        <v>30</v>
      </c>
      <c r="R9977" t="s">
        <v>39</v>
      </c>
      <c r="S9977">
        <f t="shared" si="310"/>
        <v>2024</v>
      </c>
      <c r="T9977">
        <f t="shared" si="311"/>
        <v>5</v>
      </c>
    </row>
    <row r="9978" spans="1:20" x14ac:dyDescent="0.3">
      <c r="A9978" s="1">
        <v>45418</v>
      </c>
      <c r="B9978" t="s">
        <v>10423</v>
      </c>
      <c r="C9978" t="s">
        <v>76</v>
      </c>
      <c r="D9978" t="s">
        <v>50</v>
      </c>
      <c r="E9978" t="s">
        <v>51</v>
      </c>
      <c r="F9978" t="s">
        <v>99</v>
      </c>
      <c r="G9978" t="s">
        <v>37</v>
      </c>
      <c r="H9978" t="s">
        <v>80</v>
      </c>
      <c r="I9978" t="s">
        <v>28</v>
      </c>
      <c r="J9978">
        <v>4</v>
      </c>
      <c r="K9978">
        <v>12000</v>
      </c>
      <c r="L9978">
        <v>10</v>
      </c>
      <c r="M9978">
        <v>43200</v>
      </c>
      <c r="N9978">
        <v>37271.96</v>
      </c>
      <c r="O9978">
        <v>5928.04</v>
      </c>
      <c r="P9978" t="s">
        <v>38</v>
      </c>
      <c r="Q9978" t="s">
        <v>90</v>
      </c>
      <c r="R9978" t="s">
        <v>31</v>
      </c>
      <c r="S9978">
        <f t="shared" si="310"/>
        <v>2024</v>
      </c>
      <c r="T9978">
        <f t="shared" si="311"/>
        <v>5</v>
      </c>
    </row>
    <row r="9979" spans="1:20" x14ac:dyDescent="0.3">
      <c r="A9979" s="1">
        <v>45419</v>
      </c>
      <c r="B9979" t="s">
        <v>10424</v>
      </c>
      <c r="C9979" t="s">
        <v>137</v>
      </c>
      <c r="D9979" t="s">
        <v>23</v>
      </c>
      <c r="E9979" t="s">
        <v>24</v>
      </c>
      <c r="F9979" t="s">
        <v>69</v>
      </c>
      <c r="G9979" t="s">
        <v>37</v>
      </c>
      <c r="H9979" t="s">
        <v>27</v>
      </c>
      <c r="I9979" t="s">
        <v>28</v>
      </c>
      <c r="J9979">
        <v>18</v>
      </c>
      <c r="K9979">
        <v>45000</v>
      </c>
      <c r="L9979">
        <v>6</v>
      </c>
      <c r="M9979">
        <v>761400</v>
      </c>
      <c r="N9979">
        <v>565044.74</v>
      </c>
      <c r="O9979">
        <v>196355.26</v>
      </c>
      <c r="P9979" t="s">
        <v>72</v>
      </c>
      <c r="Q9979" t="s">
        <v>47</v>
      </c>
      <c r="R9979" t="s">
        <v>102</v>
      </c>
      <c r="S9979">
        <f t="shared" si="310"/>
        <v>2024</v>
      </c>
      <c r="T9979">
        <f t="shared" si="311"/>
        <v>5</v>
      </c>
    </row>
    <row r="9980" spans="1:20" x14ac:dyDescent="0.3">
      <c r="A9980" s="1">
        <v>45420</v>
      </c>
      <c r="B9980" t="s">
        <v>10425</v>
      </c>
      <c r="C9980" t="s">
        <v>84</v>
      </c>
      <c r="D9980" t="s">
        <v>50</v>
      </c>
      <c r="E9980" t="s">
        <v>35</v>
      </c>
      <c r="F9980" t="s">
        <v>36</v>
      </c>
      <c r="G9980" t="s">
        <v>46</v>
      </c>
      <c r="H9980" t="s">
        <v>70</v>
      </c>
      <c r="I9980" t="s">
        <v>71</v>
      </c>
      <c r="J9980">
        <v>25</v>
      </c>
      <c r="K9980">
        <v>600</v>
      </c>
      <c r="L9980">
        <v>19</v>
      </c>
      <c r="M9980">
        <v>12150</v>
      </c>
      <c r="N9980">
        <v>9279.77</v>
      </c>
      <c r="O9980">
        <v>2870.23</v>
      </c>
      <c r="P9980" t="s">
        <v>72</v>
      </c>
      <c r="Q9980" t="s">
        <v>90</v>
      </c>
      <c r="R9980" t="s">
        <v>86</v>
      </c>
      <c r="S9980">
        <f t="shared" si="310"/>
        <v>2024</v>
      </c>
      <c r="T9980">
        <f t="shared" si="311"/>
        <v>5</v>
      </c>
    </row>
    <row r="9981" spans="1:20" x14ac:dyDescent="0.3">
      <c r="A9981" s="1">
        <v>45421</v>
      </c>
      <c r="B9981" t="s">
        <v>10426</v>
      </c>
      <c r="C9981" t="s">
        <v>84</v>
      </c>
      <c r="D9981" t="s">
        <v>50</v>
      </c>
      <c r="E9981" t="s">
        <v>35</v>
      </c>
      <c r="F9981" t="s">
        <v>36</v>
      </c>
      <c r="G9981" t="s">
        <v>46</v>
      </c>
      <c r="H9981" t="s">
        <v>80</v>
      </c>
      <c r="I9981" t="s">
        <v>28</v>
      </c>
      <c r="J9981">
        <v>18</v>
      </c>
      <c r="K9981">
        <v>12000</v>
      </c>
      <c r="L9981">
        <v>12</v>
      </c>
      <c r="M9981">
        <v>190080</v>
      </c>
      <c r="N9981">
        <v>178310.64</v>
      </c>
      <c r="O9981">
        <v>11769.36</v>
      </c>
      <c r="P9981" t="s">
        <v>65</v>
      </c>
      <c r="Q9981" t="s">
        <v>47</v>
      </c>
      <c r="R9981" t="s">
        <v>73</v>
      </c>
      <c r="S9981">
        <f t="shared" si="310"/>
        <v>2024</v>
      </c>
      <c r="T9981">
        <f t="shared" si="311"/>
        <v>5</v>
      </c>
    </row>
    <row r="9982" spans="1:20" x14ac:dyDescent="0.3">
      <c r="A9982" s="1">
        <v>45422</v>
      </c>
      <c r="B9982" t="s">
        <v>10427</v>
      </c>
      <c r="C9982" t="s">
        <v>64</v>
      </c>
      <c r="D9982" t="s">
        <v>43</v>
      </c>
      <c r="E9982" t="s">
        <v>44</v>
      </c>
      <c r="F9982" t="s">
        <v>45</v>
      </c>
      <c r="G9982" t="s">
        <v>37</v>
      </c>
      <c r="H9982" t="s">
        <v>70</v>
      </c>
      <c r="I9982" t="s">
        <v>71</v>
      </c>
      <c r="J9982">
        <v>6</v>
      </c>
      <c r="K9982">
        <v>600</v>
      </c>
      <c r="L9982">
        <v>2</v>
      </c>
      <c r="M9982">
        <v>3528</v>
      </c>
      <c r="N9982">
        <v>2697.88</v>
      </c>
      <c r="O9982">
        <v>830.12</v>
      </c>
      <c r="P9982" t="s">
        <v>72</v>
      </c>
      <c r="Q9982" t="s">
        <v>55</v>
      </c>
      <c r="R9982" t="s">
        <v>39</v>
      </c>
      <c r="S9982">
        <f t="shared" si="310"/>
        <v>2024</v>
      </c>
      <c r="T9982">
        <f t="shared" si="311"/>
        <v>5</v>
      </c>
    </row>
    <row r="9983" spans="1:20" x14ac:dyDescent="0.3">
      <c r="A9983" s="1">
        <v>45423</v>
      </c>
      <c r="B9983" t="s">
        <v>10428</v>
      </c>
      <c r="C9983" t="s">
        <v>84</v>
      </c>
      <c r="D9983" t="s">
        <v>23</v>
      </c>
      <c r="E9983" t="s">
        <v>24</v>
      </c>
      <c r="F9983" t="s">
        <v>111</v>
      </c>
      <c r="G9983" t="s">
        <v>85</v>
      </c>
      <c r="H9983" t="s">
        <v>120</v>
      </c>
      <c r="I9983" t="s">
        <v>28</v>
      </c>
      <c r="J9983">
        <v>8</v>
      </c>
      <c r="K9983">
        <v>15000</v>
      </c>
      <c r="L9983">
        <v>9</v>
      </c>
      <c r="M9983">
        <v>109200</v>
      </c>
      <c r="N9983">
        <v>101169.66</v>
      </c>
      <c r="O9983">
        <v>8030.34</v>
      </c>
      <c r="P9983" t="s">
        <v>29</v>
      </c>
      <c r="Q9983" t="s">
        <v>30</v>
      </c>
      <c r="R9983" t="s">
        <v>86</v>
      </c>
      <c r="S9983">
        <f t="shared" si="310"/>
        <v>2024</v>
      </c>
      <c r="T9983">
        <f t="shared" si="311"/>
        <v>5</v>
      </c>
    </row>
    <row r="9984" spans="1:20" x14ac:dyDescent="0.3">
      <c r="A9984" s="1">
        <v>45424</v>
      </c>
      <c r="B9984" t="s">
        <v>10429</v>
      </c>
      <c r="C9984" t="s">
        <v>108</v>
      </c>
      <c r="D9984" t="s">
        <v>50</v>
      </c>
      <c r="E9984" t="s">
        <v>44</v>
      </c>
      <c r="F9984" t="s">
        <v>89</v>
      </c>
      <c r="G9984" t="s">
        <v>26</v>
      </c>
      <c r="H9984" t="s">
        <v>132</v>
      </c>
      <c r="I9984" t="s">
        <v>28</v>
      </c>
      <c r="J9984">
        <v>24</v>
      </c>
      <c r="K9984">
        <v>3500</v>
      </c>
      <c r="L9984">
        <v>17</v>
      </c>
      <c r="M9984">
        <v>69720</v>
      </c>
      <c r="N9984">
        <v>60606.87</v>
      </c>
      <c r="O9984">
        <v>9113.1299999999992</v>
      </c>
      <c r="P9984" t="s">
        <v>72</v>
      </c>
      <c r="Q9984" t="s">
        <v>30</v>
      </c>
      <c r="R9984" t="s">
        <v>73</v>
      </c>
      <c r="S9984">
        <f t="shared" si="310"/>
        <v>2024</v>
      </c>
      <c r="T9984">
        <f t="shared" si="311"/>
        <v>5</v>
      </c>
    </row>
    <row r="9985" spans="1:20" x14ac:dyDescent="0.3">
      <c r="A9985" s="1">
        <v>45425</v>
      </c>
      <c r="B9985" t="s">
        <v>10430</v>
      </c>
      <c r="C9985" t="s">
        <v>108</v>
      </c>
      <c r="D9985" t="s">
        <v>50</v>
      </c>
      <c r="E9985" t="s">
        <v>35</v>
      </c>
      <c r="F9985" t="s">
        <v>36</v>
      </c>
      <c r="G9985" t="s">
        <v>37</v>
      </c>
      <c r="H9985" t="s">
        <v>132</v>
      </c>
      <c r="I9985" t="s">
        <v>28</v>
      </c>
      <c r="J9985">
        <v>10</v>
      </c>
      <c r="K9985">
        <v>3500</v>
      </c>
      <c r="L9985">
        <v>6</v>
      </c>
      <c r="M9985">
        <v>32900</v>
      </c>
      <c r="N9985">
        <v>26237.94</v>
      </c>
      <c r="O9985">
        <v>6662.06</v>
      </c>
      <c r="P9985" t="s">
        <v>38</v>
      </c>
      <c r="Q9985" t="s">
        <v>55</v>
      </c>
      <c r="R9985" t="s">
        <v>31</v>
      </c>
      <c r="S9985">
        <f t="shared" si="310"/>
        <v>2024</v>
      </c>
      <c r="T9985">
        <f t="shared" si="311"/>
        <v>5</v>
      </c>
    </row>
    <row r="9986" spans="1:20" x14ac:dyDescent="0.3">
      <c r="A9986" s="1">
        <v>45426</v>
      </c>
      <c r="B9986" t="s">
        <v>10431</v>
      </c>
      <c r="C9986" t="s">
        <v>22</v>
      </c>
      <c r="D9986" t="s">
        <v>43</v>
      </c>
      <c r="E9986" t="s">
        <v>35</v>
      </c>
      <c r="F9986" t="s">
        <v>36</v>
      </c>
      <c r="G9986" t="s">
        <v>26</v>
      </c>
      <c r="H9986" t="s">
        <v>59</v>
      </c>
      <c r="I9986" t="s">
        <v>60</v>
      </c>
      <c r="J9986">
        <v>18</v>
      </c>
      <c r="K9986">
        <v>4500</v>
      </c>
      <c r="L9986">
        <v>17</v>
      </c>
      <c r="M9986">
        <v>67230</v>
      </c>
      <c r="N9986">
        <v>50530.16</v>
      </c>
      <c r="O9986">
        <v>16699.84</v>
      </c>
      <c r="P9986" t="s">
        <v>93</v>
      </c>
      <c r="Q9986" t="s">
        <v>90</v>
      </c>
      <c r="R9986" t="s">
        <v>31</v>
      </c>
      <c r="S9986">
        <f t="shared" si="310"/>
        <v>2024</v>
      </c>
      <c r="T9986">
        <f t="shared" si="311"/>
        <v>5</v>
      </c>
    </row>
    <row r="9987" spans="1:20" x14ac:dyDescent="0.3">
      <c r="A9987" s="1">
        <v>45427</v>
      </c>
      <c r="B9987" t="s">
        <v>10432</v>
      </c>
      <c r="C9987" t="s">
        <v>84</v>
      </c>
      <c r="D9987" t="s">
        <v>43</v>
      </c>
      <c r="E9987" t="s">
        <v>51</v>
      </c>
      <c r="F9987" t="s">
        <v>192</v>
      </c>
      <c r="G9987" t="s">
        <v>85</v>
      </c>
      <c r="H9987" t="s">
        <v>53</v>
      </c>
      <c r="I9987" t="s">
        <v>54</v>
      </c>
      <c r="J9987">
        <v>10</v>
      </c>
      <c r="K9987">
        <v>2500</v>
      </c>
      <c r="L9987">
        <v>1</v>
      </c>
      <c r="M9987">
        <v>24750</v>
      </c>
      <c r="N9987">
        <v>18093.38</v>
      </c>
      <c r="O9987">
        <v>6656.62</v>
      </c>
      <c r="P9987" t="s">
        <v>72</v>
      </c>
      <c r="Q9987" t="s">
        <v>47</v>
      </c>
      <c r="R9987" t="s">
        <v>102</v>
      </c>
      <c r="S9987">
        <f t="shared" ref="S9987:S10001" si="312">YEAR(A9987)</f>
        <v>2024</v>
      </c>
      <c r="T9987">
        <f t="shared" si="311"/>
        <v>5</v>
      </c>
    </row>
    <row r="9988" spans="1:20" x14ac:dyDescent="0.3">
      <c r="A9988" s="1">
        <v>45428</v>
      </c>
      <c r="B9988" t="s">
        <v>10433</v>
      </c>
      <c r="C9988" t="s">
        <v>64</v>
      </c>
      <c r="D9988" t="s">
        <v>43</v>
      </c>
      <c r="E9988" t="s">
        <v>24</v>
      </c>
      <c r="F9988" t="s">
        <v>25</v>
      </c>
      <c r="G9988" t="s">
        <v>85</v>
      </c>
      <c r="H9988" t="s">
        <v>132</v>
      </c>
      <c r="I9988" t="s">
        <v>28</v>
      </c>
      <c r="J9988">
        <v>23</v>
      </c>
      <c r="K9988">
        <v>3500</v>
      </c>
      <c r="L9988">
        <v>20</v>
      </c>
      <c r="M9988">
        <v>64400</v>
      </c>
      <c r="N9988">
        <v>53002.43</v>
      </c>
      <c r="O9988">
        <v>11397.57</v>
      </c>
      <c r="P9988" t="s">
        <v>93</v>
      </c>
      <c r="Q9988" t="s">
        <v>55</v>
      </c>
      <c r="R9988" t="s">
        <v>81</v>
      </c>
      <c r="S9988">
        <f t="shared" si="312"/>
        <v>2024</v>
      </c>
      <c r="T9988">
        <f t="shared" ref="T9988:T10001" si="313">MONTH(A9988)</f>
        <v>5</v>
      </c>
    </row>
    <row r="9989" spans="1:20" x14ac:dyDescent="0.3">
      <c r="A9989" s="1">
        <v>45429</v>
      </c>
      <c r="B9989" t="s">
        <v>10434</v>
      </c>
      <c r="C9989" t="s">
        <v>98</v>
      </c>
      <c r="D9989" t="s">
        <v>50</v>
      </c>
      <c r="E9989" t="s">
        <v>24</v>
      </c>
      <c r="F9989" t="s">
        <v>69</v>
      </c>
      <c r="G9989" t="s">
        <v>46</v>
      </c>
      <c r="H9989" t="s">
        <v>59</v>
      </c>
      <c r="I9989" t="s">
        <v>60</v>
      </c>
      <c r="J9989">
        <v>13</v>
      </c>
      <c r="K9989">
        <v>4500</v>
      </c>
      <c r="L9989">
        <v>8</v>
      </c>
      <c r="M9989">
        <v>53820</v>
      </c>
      <c r="N9989">
        <v>43514.76</v>
      </c>
      <c r="O9989">
        <v>10305.24</v>
      </c>
      <c r="P9989" t="s">
        <v>38</v>
      </c>
      <c r="Q9989" t="s">
        <v>55</v>
      </c>
      <c r="R9989" t="s">
        <v>102</v>
      </c>
      <c r="S9989">
        <f t="shared" si="312"/>
        <v>2024</v>
      </c>
      <c r="T9989">
        <f t="shared" si="313"/>
        <v>5</v>
      </c>
    </row>
    <row r="9990" spans="1:20" x14ac:dyDescent="0.3">
      <c r="A9990" s="1">
        <v>45430</v>
      </c>
      <c r="B9990" t="s">
        <v>10435</v>
      </c>
      <c r="C9990" t="s">
        <v>58</v>
      </c>
      <c r="D9990" t="s">
        <v>50</v>
      </c>
      <c r="E9990" t="s">
        <v>24</v>
      </c>
      <c r="F9990" t="s">
        <v>25</v>
      </c>
      <c r="G9990" t="s">
        <v>46</v>
      </c>
      <c r="H9990" t="s">
        <v>140</v>
      </c>
      <c r="I9990" t="s">
        <v>71</v>
      </c>
      <c r="J9990">
        <v>25</v>
      </c>
      <c r="K9990">
        <v>900</v>
      </c>
      <c r="L9990">
        <v>17</v>
      </c>
      <c r="M9990">
        <v>18675</v>
      </c>
      <c r="N9990">
        <v>17460.560000000001</v>
      </c>
      <c r="O9990">
        <v>1214.44</v>
      </c>
      <c r="P9990" t="s">
        <v>72</v>
      </c>
      <c r="Q9990" t="s">
        <v>90</v>
      </c>
      <c r="R9990" t="s">
        <v>123</v>
      </c>
      <c r="S9990">
        <f t="shared" si="312"/>
        <v>2024</v>
      </c>
      <c r="T9990">
        <f t="shared" si="313"/>
        <v>5</v>
      </c>
    </row>
    <row r="9991" spans="1:20" x14ac:dyDescent="0.3">
      <c r="A9991" s="1">
        <v>45431</v>
      </c>
      <c r="B9991" t="s">
        <v>10436</v>
      </c>
      <c r="C9991" t="s">
        <v>143</v>
      </c>
      <c r="D9991" t="s">
        <v>43</v>
      </c>
      <c r="E9991" t="s">
        <v>44</v>
      </c>
      <c r="F9991" t="s">
        <v>89</v>
      </c>
      <c r="G9991" t="s">
        <v>26</v>
      </c>
      <c r="H9991" t="s">
        <v>140</v>
      </c>
      <c r="I9991" t="s">
        <v>71</v>
      </c>
      <c r="J9991">
        <v>23</v>
      </c>
      <c r="K9991">
        <v>900</v>
      </c>
      <c r="L9991">
        <v>4</v>
      </c>
      <c r="M9991">
        <v>19872</v>
      </c>
      <c r="N9991">
        <v>15870.18</v>
      </c>
      <c r="O9991">
        <v>4001.82</v>
      </c>
      <c r="P9991" t="s">
        <v>38</v>
      </c>
      <c r="Q9991" t="s">
        <v>30</v>
      </c>
      <c r="R9991" t="s">
        <v>61</v>
      </c>
      <c r="S9991">
        <f t="shared" si="312"/>
        <v>2024</v>
      </c>
      <c r="T9991">
        <f t="shared" si="313"/>
        <v>5</v>
      </c>
    </row>
    <row r="9992" spans="1:20" x14ac:dyDescent="0.3">
      <c r="A9992" s="1">
        <v>45432</v>
      </c>
      <c r="B9992" t="s">
        <v>10437</v>
      </c>
      <c r="C9992" t="s">
        <v>84</v>
      </c>
      <c r="D9992" t="s">
        <v>23</v>
      </c>
      <c r="E9992" t="s">
        <v>44</v>
      </c>
      <c r="F9992" t="s">
        <v>45</v>
      </c>
      <c r="G9992" t="s">
        <v>46</v>
      </c>
      <c r="H9992" t="s">
        <v>120</v>
      </c>
      <c r="I9992" t="s">
        <v>28</v>
      </c>
      <c r="J9992">
        <v>6</v>
      </c>
      <c r="K9992">
        <v>15000</v>
      </c>
      <c r="L9992">
        <v>14</v>
      </c>
      <c r="M9992">
        <v>77400</v>
      </c>
      <c r="N9992">
        <v>60744.9</v>
      </c>
      <c r="O9992">
        <v>16655.099999999999</v>
      </c>
      <c r="P9992" t="s">
        <v>72</v>
      </c>
      <c r="Q9992" t="s">
        <v>47</v>
      </c>
      <c r="R9992" t="s">
        <v>39</v>
      </c>
      <c r="S9992">
        <f t="shared" si="312"/>
        <v>2024</v>
      </c>
      <c r="T9992">
        <f t="shared" si="313"/>
        <v>5</v>
      </c>
    </row>
    <row r="9993" spans="1:20" x14ac:dyDescent="0.3">
      <c r="A9993" s="1">
        <v>45433</v>
      </c>
      <c r="B9993" t="s">
        <v>10438</v>
      </c>
      <c r="C9993" t="s">
        <v>34</v>
      </c>
      <c r="D9993" t="s">
        <v>43</v>
      </c>
      <c r="E9993" t="s">
        <v>51</v>
      </c>
      <c r="F9993" t="s">
        <v>192</v>
      </c>
      <c r="G9993" t="s">
        <v>26</v>
      </c>
      <c r="H9993" t="s">
        <v>140</v>
      </c>
      <c r="I9993" t="s">
        <v>71</v>
      </c>
      <c r="J9993">
        <v>12</v>
      </c>
      <c r="K9993">
        <v>900</v>
      </c>
      <c r="L9993">
        <v>14</v>
      </c>
      <c r="M9993">
        <v>9288</v>
      </c>
      <c r="N9993">
        <v>7452.69</v>
      </c>
      <c r="O9993">
        <v>1835.31</v>
      </c>
      <c r="P9993" t="s">
        <v>72</v>
      </c>
      <c r="Q9993" t="s">
        <v>47</v>
      </c>
      <c r="R9993" t="s">
        <v>123</v>
      </c>
      <c r="S9993">
        <f t="shared" si="312"/>
        <v>2024</v>
      </c>
      <c r="T9993">
        <f t="shared" si="313"/>
        <v>5</v>
      </c>
    </row>
    <row r="9994" spans="1:20" x14ac:dyDescent="0.3">
      <c r="A9994" s="1">
        <v>45434</v>
      </c>
      <c r="B9994" t="s">
        <v>10439</v>
      </c>
      <c r="C9994" t="s">
        <v>76</v>
      </c>
      <c r="D9994" t="s">
        <v>50</v>
      </c>
      <c r="E9994" t="s">
        <v>44</v>
      </c>
      <c r="F9994" t="s">
        <v>89</v>
      </c>
      <c r="G9994" t="s">
        <v>85</v>
      </c>
      <c r="H9994" t="s">
        <v>53</v>
      </c>
      <c r="I9994" t="s">
        <v>54</v>
      </c>
      <c r="J9994">
        <v>7</v>
      </c>
      <c r="K9994">
        <v>2500</v>
      </c>
      <c r="L9994">
        <v>11</v>
      </c>
      <c r="M9994">
        <v>15575</v>
      </c>
      <c r="N9994">
        <v>14597.6</v>
      </c>
      <c r="O9994">
        <v>977.4</v>
      </c>
      <c r="P9994" t="s">
        <v>93</v>
      </c>
      <c r="Q9994" t="s">
        <v>55</v>
      </c>
      <c r="R9994" t="s">
        <v>31</v>
      </c>
      <c r="S9994">
        <f t="shared" si="312"/>
        <v>2024</v>
      </c>
      <c r="T9994">
        <f t="shared" si="313"/>
        <v>5</v>
      </c>
    </row>
    <row r="9995" spans="1:20" x14ac:dyDescent="0.3">
      <c r="A9995" s="1">
        <v>45435</v>
      </c>
      <c r="B9995" t="s">
        <v>10440</v>
      </c>
      <c r="C9995" t="s">
        <v>58</v>
      </c>
      <c r="D9995" t="s">
        <v>43</v>
      </c>
      <c r="E9995" t="s">
        <v>24</v>
      </c>
      <c r="F9995" t="s">
        <v>25</v>
      </c>
      <c r="G9995" t="s">
        <v>46</v>
      </c>
      <c r="H9995" t="s">
        <v>70</v>
      </c>
      <c r="I9995" t="s">
        <v>71</v>
      </c>
      <c r="J9995">
        <v>25</v>
      </c>
      <c r="K9995">
        <v>600</v>
      </c>
      <c r="L9995">
        <v>14</v>
      </c>
      <c r="M9995">
        <v>12900</v>
      </c>
      <c r="N9995">
        <v>10615.38</v>
      </c>
      <c r="O9995">
        <v>2284.62</v>
      </c>
      <c r="P9995" t="s">
        <v>29</v>
      </c>
      <c r="Q9995" t="s">
        <v>30</v>
      </c>
      <c r="R9995" t="s">
        <v>73</v>
      </c>
      <c r="S9995">
        <f t="shared" si="312"/>
        <v>2024</v>
      </c>
      <c r="T9995">
        <f t="shared" si="313"/>
        <v>5</v>
      </c>
    </row>
    <row r="9996" spans="1:20" x14ac:dyDescent="0.3">
      <c r="A9996" s="1">
        <v>45436</v>
      </c>
      <c r="B9996" t="s">
        <v>10441</v>
      </c>
      <c r="C9996" t="s">
        <v>68</v>
      </c>
      <c r="D9996" t="s">
        <v>23</v>
      </c>
      <c r="E9996" t="s">
        <v>35</v>
      </c>
      <c r="F9996" t="s">
        <v>36</v>
      </c>
      <c r="G9996" t="s">
        <v>46</v>
      </c>
      <c r="H9996" t="s">
        <v>53</v>
      </c>
      <c r="I9996" t="s">
        <v>54</v>
      </c>
      <c r="J9996">
        <v>17</v>
      </c>
      <c r="K9996">
        <v>2500</v>
      </c>
      <c r="L9996">
        <v>8</v>
      </c>
      <c r="M9996">
        <v>39100</v>
      </c>
      <c r="N9996">
        <v>28205.13</v>
      </c>
      <c r="O9996">
        <v>10894.87</v>
      </c>
      <c r="P9996" t="s">
        <v>93</v>
      </c>
      <c r="Q9996" t="s">
        <v>47</v>
      </c>
      <c r="R9996" t="s">
        <v>61</v>
      </c>
      <c r="S9996">
        <f t="shared" si="312"/>
        <v>2024</v>
      </c>
      <c r="T9996">
        <f t="shared" si="313"/>
        <v>5</v>
      </c>
    </row>
    <row r="9997" spans="1:20" x14ac:dyDescent="0.3">
      <c r="A9997" s="1">
        <v>45437</v>
      </c>
      <c r="B9997" t="s">
        <v>10442</v>
      </c>
      <c r="C9997" t="s">
        <v>42</v>
      </c>
      <c r="D9997" t="s">
        <v>23</v>
      </c>
      <c r="E9997" t="s">
        <v>24</v>
      </c>
      <c r="F9997" t="s">
        <v>69</v>
      </c>
      <c r="G9997" t="s">
        <v>85</v>
      </c>
      <c r="H9997" t="s">
        <v>140</v>
      </c>
      <c r="I9997" t="s">
        <v>71</v>
      </c>
      <c r="J9997">
        <v>9</v>
      </c>
      <c r="K9997">
        <v>900</v>
      </c>
      <c r="L9997">
        <v>9</v>
      </c>
      <c r="M9997">
        <v>7371</v>
      </c>
      <c r="N9997">
        <v>6168.26</v>
      </c>
      <c r="O9997">
        <v>1202.74</v>
      </c>
      <c r="P9997" t="s">
        <v>29</v>
      </c>
      <c r="Q9997" t="s">
        <v>55</v>
      </c>
      <c r="R9997" t="s">
        <v>102</v>
      </c>
      <c r="S9997">
        <f t="shared" si="312"/>
        <v>2024</v>
      </c>
      <c r="T9997">
        <f t="shared" si="313"/>
        <v>5</v>
      </c>
    </row>
    <row r="9998" spans="1:20" x14ac:dyDescent="0.3">
      <c r="A9998" s="1">
        <v>45438</v>
      </c>
      <c r="B9998" t="s">
        <v>10443</v>
      </c>
      <c r="C9998" t="s">
        <v>108</v>
      </c>
      <c r="D9998" t="s">
        <v>43</v>
      </c>
      <c r="E9998" t="s">
        <v>24</v>
      </c>
      <c r="F9998" t="s">
        <v>111</v>
      </c>
      <c r="G9998" t="s">
        <v>37</v>
      </c>
      <c r="H9998" t="s">
        <v>27</v>
      </c>
      <c r="I9998" t="s">
        <v>28</v>
      </c>
      <c r="J9998">
        <v>4</v>
      </c>
      <c r="K9998">
        <v>45000</v>
      </c>
      <c r="L9998">
        <v>3</v>
      </c>
      <c r="M9998">
        <v>174600</v>
      </c>
      <c r="N9998">
        <v>137148.29999999999</v>
      </c>
      <c r="O9998">
        <v>37451.699999999997</v>
      </c>
      <c r="P9998" t="s">
        <v>72</v>
      </c>
      <c r="Q9998" t="s">
        <v>90</v>
      </c>
      <c r="R9998" t="s">
        <v>39</v>
      </c>
      <c r="S9998">
        <f t="shared" si="312"/>
        <v>2024</v>
      </c>
      <c r="T9998">
        <f t="shared" si="313"/>
        <v>5</v>
      </c>
    </row>
    <row r="9999" spans="1:20" x14ac:dyDescent="0.3">
      <c r="A9999" s="1">
        <v>45439</v>
      </c>
      <c r="B9999" t="s">
        <v>10444</v>
      </c>
      <c r="C9999" t="s">
        <v>143</v>
      </c>
      <c r="D9999" t="s">
        <v>23</v>
      </c>
      <c r="E9999" t="s">
        <v>51</v>
      </c>
      <c r="F9999" t="s">
        <v>99</v>
      </c>
      <c r="G9999" t="s">
        <v>26</v>
      </c>
      <c r="H9999" t="s">
        <v>53</v>
      </c>
      <c r="I9999" t="s">
        <v>54</v>
      </c>
      <c r="J9999">
        <v>24</v>
      </c>
      <c r="K9999">
        <v>2500</v>
      </c>
      <c r="L9999">
        <v>17</v>
      </c>
      <c r="M9999">
        <v>49800</v>
      </c>
      <c r="N9999">
        <v>36197.730000000003</v>
      </c>
      <c r="O9999">
        <v>13602.27</v>
      </c>
      <c r="P9999" t="s">
        <v>93</v>
      </c>
      <c r="Q9999" t="s">
        <v>55</v>
      </c>
      <c r="R9999" t="s">
        <v>39</v>
      </c>
      <c r="S9999">
        <f t="shared" si="312"/>
        <v>2024</v>
      </c>
      <c r="T9999">
        <f t="shared" si="313"/>
        <v>5</v>
      </c>
    </row>
    <row r="10000" spans="1:20" x14ac:dyDescent="0.3">
      <c r="A10000" s="1">
        <v>45440</v>
      </c>
      <c r="B10000" t="s">
        <v>10445</v>
      </c>
      <c r="C10000" t="s">
        <v>34</v>
      </c>
      <c r="D10000" t="s">
        <v>23</v>
      </c>
      <c r="E10000" t="s">
        <v>35</v>
      </c>
      <c r="F10000" t="s">
        <v>36</v>
      </c>
      <c r="G10000" t="s">
        <v>37</v>
      </c>
      <c r="H10000" t="s">
        <v>70</v>
      </c>
      <c r="I10000" t="s">
        <v>71</v>
      </c>
      <c r="J10000">
        <v>7</v>
      </c>
      <c r="K10000">
        <v>600</v>
      </c>
      <c r="L10000">
        <v>13</v>
      </c>
      <c r="M10000">
        <v>3654</v>
      </c>
      <c r="N10000">
        <v>3289.75</v>
      </c>
      <c r="O10000">
        <v>364.25</v>
      </c>
      <c r="P10000" t="s">
        <v>93</v>
      </c>
      <c r="Q10000" t="s">
        <v>30</v>
      </c>
      <c r="R10000" t="s">
        <v>73</v>
      </c>
      <c r="S10000">
        <f t="shared" si="312"/>
        <v>2024</v>
      </c>
      <c r="T10000">
        <f t="shared" si="313"/>
        <v>5</v>
      </c>
    </row>
    <row r="10001" spans="1:20" x14ac:dyDescent="0.3">
      <c r="A10001" s="1">
        <v>45441</v>
      </c>
      <c r="B10001" t="s">
        <v>10446</v>
      </c>
      <c r="C10001" t="s">
        <v>58</v>
      </c>
      <c r="D10001" t="s">
        <v>50</v>
      </c>
      <c r="E10001" t="s">
        <v>35</v>
      </c>
      <c r="F10001" t="s">
        <v>36</v>
      </c>
      <c r="G10001" t="s">
        <v>37</v>
      </c>
      <c r="H10001" t="s">
        <v>80</v>
      </c>
      <c r="I10001" t="s">
        <v>28</v>
      </c>
      <c r="J10001">
        <v>12</v>
      </c>
      <c r="K10001">
        <v>12000</v>
      </c>
      <c r="L10001">
        <v>5</v>
      </c>
      <c r="M10001">
        <v>136800</v>
      </c>
      <c r="N10001">
        <v>99205.87</v>
      </c>
      <c r="O10001">
        <v>37594.129999999997</v>
      </c>
      <c r="P10001" t="s">
        <v>65</v>
      </c>
      <c r="Q10001" t="s">
        <v>90</v>
      </c>
      <c r="R10001" t="s">
        <v>86</v>
      </c>
      <c r="S10001">
        <f t="shared" si="312"/>
        <v>2024</v>
      </c>
      <c r="T10001">
        <f t="shared" si="313"/>
        <v>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823EE4-1A3F-481B-A6E3-A44895DD5982}">
  <dimension ref="A3:M46"/>
  <sheetViews>
    <sheetView topLeftCell="F1" zoomScale="89" workbookViewId="0">
      <selection activeCell="J17" sqref="J17:J20"/>
      <pivotSelection pane="bottomRight" showHeader="1" axis="axisRow" activeRow="16" activeCol="9" previousRow="16" previousCol="9" click="1" r:id="rId9">
        <pivotArea dataOnly="0" labelOnly="1" fieldPosition="0">
          <references count="1">
            <reference field="16" count="0"/>
          </references>
        </pivotArea>
      </pivotSelection>
    </sheetView>
  </sheetViews>
  <sheetFormatPr defaultRowHeight="14.4" x14ac:dyDescent="0.3"/>
  <cols>
    <col min="1" max="1" width="11" bestFit="1" customWidth="1"/>
    <col min="2" max="2" width="12" bestFit="1" customWidth="1"/>
    <col min="4" max="4" width="11" bestFit="1" customWidth="1"/>
    <col min="5" max="5" width="12.21875" bestFit="1" customWidth="1"/>
    <col min="6" max="6" width="15.5546875" bestFit="1" customWidth="1"/>
    <col min="7" max="7" width="11" bestFit="1" customWidth="1"/>
    <col min="8" max="8" width="11.6640625" bestFit="1" customWidth="1"/>
    <col min="9" max="9" width="34" customWidth="1"/>
    <col min="10" max="10" width="12.88671875" bestFit="1" customWidth="1"/>
    <col min="11" max="11" width="22" bestFit="1" customWidth="1"/>
    <col min="12" max="12" width="15.109375" bestFit="1" customWidth="1"/>
    <col min="13" max="13" width="15.6640625" bestFit="1" customWidth="1"/>
  </cols>
  <sheetData>
    <row r="3" spans="1:13" x14ac:dyDescent="0.3">
      <c r="A3" s="2" t="s">
        <v>6</v>
      </c>
      <c r="B3" t="s">
        <v>10448</v>
      </c>
      <c r="D3" s="2" t="s">
        <v>4</v>
      </c>
      <c r="E3" t="s">
        <v>10449</v>
      </c>
      <c r="G3" s="2" t="s">
        <v>15</v>
      </c>
      <c r="H3" t="s">
        <v>10450</v>
      </c>
      <c r="J3" t="s">
        <v>10451</v>
      </c>
      <c r="K3" t="s">
        <v>10449</v>
      </c>
      <c r="L3" t="s">
        <v>10452</v>
      </c>
      <c r="M3" t="s">
        <v>10453</v>
      </c>
    </row>
    <row r="4" spans="1:13" x14ac:dyDescent="0.3">
      <c r="A4" s="3" t="s">
        <v>37</v>
      </c>
      <c r="B4">
        <v>2194</v>
      </c>
      <c r="D4" s="3" t="s">
        <v>35</v>
      </c>
      <c r="E4">
        <v>48255900.830000058</v>
      </c>
      <c r="G4" s="3" t="s">
        <v>72</v>
      </c>
      <c r="H4">
        <v>1692</v>
      </c>
      <c r="J4">
        <v>1170979828</v>
      </c>
      <c r="K4">
        <v>198008061.83000049</v>
      </c>
      <c r="L4">
        <v>113511</v>
      </c>
      <c r="M4">
        <v>8762</v>
      </c>
    </row>
    <row r="5" spans="1:13" x14ac:dyDescent="0.3">
      <c r="A5" s="3" t="s">
        <v>46</v>
      </c>
      <c r="B5">
        <v>2200</v>
      </c>
      <c r="D5" s="3" t="s">
        <v>24</v>
      </c>
      <c r="E5">
        <v>51289087.370000005</v>
      </c>
      <c r="G5" s="3" t="s">
        <v>93</v>
      </c>
      <c r="H5">
        <v>1727</v>
      </c>
    </row>
    <row r="6" spans="1:13" x14ac:dyDescent="0.3">
      <c r="A6" s="3" t="s">
        <v>26</v>
      </c>
      <c r="B6">
        <v>2145</v>
      </c>
      <c r="D6" s="3" t="s">
        <v>44</v>
      </c>
      <c r="E6">
        <v>46634799.619999997</v>
      </c>
      <c r="G6" s="3" t="s">
        <v>38</v>
      </c>
      <c r="H6">
        <v>1792</v>
      </c>
    </row>
    <row r="7" spans="1:13" x14ac:dyDescent="0.3">
      <c r="A7" s="3" t="s">
        <v>85</v>
      </c>
      <c r="B7">
        <v>2223</v>
      </c>
      <c r="D7" s="3" t="s">
        <v>51</v>
      </c>
      <c r="E7">
        <v>51828274.01000002</v>
      </c>
      <c r="G7" s="3" t="s">
        <v>29</v>
      </c>
      <c r="H7">
        <v>1813</v>
      </c>
      <c r="J7" s="17" t="e" vm="1">
        <v>#VALUE!</v>
      </c>
    </row>
    <row r="8" spans="1:13" x14ac:dyDescent="0.3">
      <c r="A8" s="3" t="s">
        <v>10447</v>
      </c>
      <c r="B8">
        <v>8762</v>
      </c>
      <c r="D8" s="3" t="s">
        <v>10447</v>
      </c>
      <c r="E8">
        <v>198008061.83000007</v>
      </c>
      <c r="G8" s="3" t="s">
        <v>65</v>
      </c>
      <c r="H8">
        <v>1738</v>
      </c>
    </row>
    <row r="9" spans="1:13" x14ac:dyDescent="0.3">
      <c r="G9" s="3" t="s">
        <v>10447</v>
      </c>
      <c r="H9">
        <v>8762</v>
      </c>
    </row>
    <row r="12" spans="1:13" x14ac:dyDescent="0.3">
      <c r="A12" s="2" t="s">
        <v>8</v>
      </c>
      <c r="B12" t="s">
        <v>10448</v>
      </c>
      <c r="D12" s="2" t="s">
        <v>7</v>
      </c>
      <c r="E12" t="s">
        <v>10449</v>
      </c>
      <c r="G12" s="2" t="s">
        <v>5</v>
      </c>
      <c r="H12" s="4" t="s">
        <v>10451</v>
      </c>
    </row>
    <row r="13" spans="1:13" x14ac:dyDescent="0.3">
      <c r="A13" s="3" t="s">
        <v>71</v>
      </c>
      <c r="B13">
        <v>2523</v>
      </c>
      <c r="D13" s="3" t="s">
        <v>140</v>
      </c>
      <c r="E13">
        <v>2286190.6599999974</v>
      </c>
      <c r="G13" s="3" t="s">
        <v>111</v>
      </c>
      <c r="H13">
        <v>11886</v>
      </c>
    </row>
    <row r="14" spans="1:13" x14ac:dyDescent="0.3">
      <c r="A14" s="3" t="s">
        <v>28</v>
      </c>
      <c r="B14">
        <v>4976</v>
      </c>
      <c r="D14" s="3" t="s">
        <v>27</v>
      </c>
      <c r="E14">
        <v>116016817.89000005</v>
      </c>
      <c r="G14" s="3" t="s">
        <v>89</v>
      </c>
      <c r="H14">
        <v>13572</v>
      </c>
    </row>
    <row r="15" spans="1:13" x14ac:dyDescent="0.3">
      <c r="A15" s="3" t="s">
        <v>54</v>
      </c>
      <c r="B15">
        <v>1263</v>
      </c>
      <c r="D15" s="3" t="s">
        <v>120</v>
      </c>
      <c r="E15">
        <v>34396513.540000007</v>
      </c>
      <c r="G15" s="3" t="s">
        <v>77</v>
      </c>
      <c r="H15">
        <v>13212</v>
      </c>
    </row>
    <row r="16" spans="1:13" x14ac:dyDescent="0.3">
      <c r="A16" s="3" t="s">
        <v>10447</v>
      </c>
      <c r="B16">
        <v>8762</v>
      </c>
      <c r="D16" s="3" t="s">
        <v>70</v>
      </c>
      <c r="E16">
        <v>1462925.1900000016</v>
      </c>
      <c r="G16" s="3" t="s">
        <v>45</v>
      </c>
      <c r="H16">
        <v>15216</v>
      </c>
      <c r="J16" s="2" t="s">
        <v>10459</v>
      </c>
      <c r="K16" t="s">
        <v>10460</v>
      </c>
    </row>
    <row r="17" spans="1:11" x14ac:dyDescent="0.3">
      <c r="D17" s="3" t="s">
        <v>80</v>
      </c>
      <c r="E17">
        <v>28763796.859999999</v>
      </c>
      <c r="G17" s="3" t="s">
        <v>52</v>
      </c>
      <c r="H17">
        <v>984</v>
      </c>
      <c r="J17" s="3" t="s">
        <v>55</v>
      </c>
      <c r="K17">
        <v>2188</v>
      </c>
    </row>
    <row r="18" spans="1:11" x14ac:dyDescent="0.3">
      <c r="D18" s="3" t="s">
        <v>53</v>
      </c>
      <c r="E18">
        <v>6323724.0500000101</v>
      </c>
      <c r="G18" s="3" t="s">
        <v>99</v>
      </c>
      <c r="H18">
        <v>6492</v>
      </c>
      <c r="J18" s="3" t="s">
        <v>47</v>
      </c>
      <c r="K18">
        <v>2143</v>
      </c>
    </row>
    <row r="19" spans="1:11" x14ac:dyDescent="0.3">
      <c r="D19" s="3" t="s">
        <v>132</v>
      </c>
      <c r="E19">
        <v>8758093.639999982</v>
      </c>
      <c r="G19" s="3" t="s">
        <v>36</v>
      </c>
      <c r="H19">
        <v>25818</v>
      </c>
      <c r="J19" s="3" t="s">
        <v>30</v>
      </c>
      <c r="K19">
        <v>2202</v>
      </c>
    </row>
    <row r="20" spans="1:11" x14ac:dyDescent="0.3">
      <c r="D20" s="3" t="s">
        <v>10447</v>
      </c>
      <c r="E20">
        <v>198008061.83000004</v>
      </c>
      <c r="G20" s="3" t="s">
        <v>192</v>
      </c>
      <c r="H20">
        <v>2208</v>
      </c>
      <c r="J20" s="3" t="s">
        <v>90</v>
      </c>
      <c r="K20">
        <v>2229</v>
      </c>
    </row>
    <row r="21" spans="1:11" x14ac:dyDescent="0.3">
      <c r="G21" s="3" t="s">
        <v>25</v>
      </c>
      <c r="H21">
        <v>8856</v>
      </c>
      <c r="J21" s="3" t="s">
        <v>10447</v>
      </c>
      <c r="K21">
        <v>8762</v>
      </c>
    </row>
    <row r="22" spans="1:11" x14ac:dyDescent="0.3">
      <c r="G22" s="3" t="s">
        <v>69</v>
      </c>
      <c r="H22">
        <v>12996</v>
      </c>
    </row>
    <row r="23" spans="1:11" x14ac:dyDescent="0.3">
      <c r="G23" s="3" t="s">
        <v>10447</v>
      </c>
      <c r="H23">
        <v>111240</v>
      </c>
    </row>
    <row r="29" spans="1:11" x14ac:dyDescent="0.3">
      <c r="A29" s="5"/>
      <c r="B29" s="6"/>
      <c r="C29" s="7"/>
    </row>
    <row r="30" spans="1:11" x14ac:dyDescent="0.3">
      <c r="A30" s="8"/>
      <c r="B30" s="9"/>
      <c r="C30" s="10"/>
    </row>
    <row r="31" spans="1:11" x14ac:dyDescent="0.3">
      <c r="A31" s="8"/>
      <c r="B31" s="9"/>
      <c r="C31" s="10"/>
    </row>
    <row r="32" spans="1:11" x14ac:dyDescent="0.3">
      <c r="A32" s="8"/>
      <c r="B32" s="9"/>
      <c r="C32" s="10"/>
    </row>
    <row r="33" spans="1:3" x14ac:dyDescent="0.3">
      <c r="A33" s="8"/>
      <c r="B33" s="9"/>
      <c r="C33" s="10"/>
    </row>
    <row r="34" spans="1:3" x14ac:dyDescent="0.3">
      <c r="A34" s="8"/>
      <c r="B34" s="9"/>
      <c r="C34" s="10"/>
    </row>
    <row r="35" spans="1:3" x14ac:dyDescent="0.3">
      <c r="A35" s="8"/>
      <c r="B35" s="9"/>
      <c r="C35" s="10"/>
    </row>
    <row r="36" spans="1:3" x14ac:dyDescent="0.3">
      <c r="A36" s="8"/>
      <c r="B36" s="9"/>
      <c r="C36" s="10"/>
    </row>
    <row r="37" spans="1:3" x14ac:dyDescent="0.3">
      <c r="A37" s="8"/>
      <c r="B37" s="9"/>
      <c r="C37" s="10"/>
    </row>
    <row r="38" spans="1:3" x14ac:dyDescent="0.3">
      <c r="A38" s="8"/>
      <c r="B38" s="9"/>
      <c r="C38" s="10"/>
    </row>
    <row r="39" spans="1:3" x14ac:dyDescent="0.3">
      <c r="A39" s="8"/>
      <c r="B39" s="9"/>
      <c r="C39" s="10"/>
    </row>
    <row r="40" spans="1:3" x14ac:dyDescent="0.3">
      <c r="A40" s="8"/>
      <c r="B40" s="9"/>
      <c r="C40" s="10"/>
    </row>
    <row r="41" spans="1:3" x14ac:dyDescent="0.3">
      <c r="A41" s="8"/>
      <c r="B41" s="9"/>
      <c r="C41" s="10"/>
    </row>
    <row r="42" spans="1:3" x14ac:dyDescent="0.3">
      <c r="A42" s="8"/>
      <c r="B42" s="9"/>
      <c r="C42" s="10"/>
    </row>
    <row r="43" spans="1:3" x14ac:dyDescent="0.3">
      <c r="A43" s="8"/>
      <c r="B43" s="9"/>
      <c r="C43" s="10"/>
    </row>
    <row r="44" spans="1:3" x14ac:dyDescent="0.3">
      <c r="A44" s="8"/>
      <c r="B44" s="9"/>
      <c r="C44" s="10"/>
    </row>
    <row r="45" spans="1:3" x14ac:dyDescent="0.3">
      <c r="A45" s="8"/>
      <c r="B45" s="9"/>
      <c r="C45" s="10"/>
    </row>
    <row r="46" spans="1:3" x14ac:dyDescent="0.3">
      <c r="A46" s="11"/>
      <c r="B46" s="12"/>
      <c r="C46" s="13"/>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6EF38A-954D-41FF-844F-93FB1E6882D1}">
  <dimension ref="D9:H13"/>
  <sheetViews>
    <sheetView workbookViewId="0">
      <selection activeCell="H9" sqref="H9"/>
    </sheetView>
  </sheetViews>
  <sheetFormatPr defaultRowHeight="14.4" x14ac:dyDescent="0.3"/>
  <cols>
    <col min="3" max="3" width="11.6640625" bestFit="1" customWidth="1"/>
    <col min="4" max="4" width="16.6640625" customWidth="1"/>
    <col min="5" max="5" width="18.44140625" bestFit="1" customWidth="1"/>
    <col min="6" max="6" width="22.6640625" bestFit="1" customWidth="1"/>
  </cols>
  <sheetData>
    <row r="9" spans="4:8" x14ac:dyDescent="0.3">
      <c r="D9" t="s">
        <v>10454</v>
      </c>
      <c r="E9" s="15">
        <f>GETPIVOTDATA("Sum of Sales",'pivot table '!$J$3)</f>
        <v>1170979828</v>
      </c>
      <c r="G9" t="s">
        <v>55</v>
      </c>
      <c r="H9">
        <f>GETPIVOTDATA("Delivery Status",'pivot table '!$J$16,"Delivery Status","Delivered")</f>
        <v>2188</v>
      </c>
    </row>
    <row r="10" spans="4:8" x14ac:dyDescent="0.3">
      <c r="D10" t="s">
        <v>10455</v>
      </c>
      <c r="E10" s="15">
        <f>GETPIVOTDATA("Sum of Profit",'pivot table '!$J$3)</f>
        <v>198008061.83000049</v>
      </c>
      <c r="G10" t="s">
        <v>47</v>
      </c>
      <c r="H10">
        <f>GETPIVOTDATA("Delivery Status",'pivot table '!$J$16,"Delivery Status","In Transit")</f>
        <v>2143</v>
      </c>
    </row>
    <row r="11" spans="4:8" x14ac:dyDescent="0.3">
      <c r="D11" t="s">
        <v>10456</v>
      </c>
      <c r="E11" s="16">
        <f>GETPIVOTDATA("Sum of Quantity",'pivot table '!$J$3)</f>
        <v>113511</v>
      </c>
      <c r="G11" t="s">
        <v>30</v>
      </c>
      <c r="H11">
        <f>GETPIVOTDATA("Delivery Status",'pivot table '!$J$16,"Delivery Status","Pending")</f>
        <v>2202</v>
      </c>
    </row>
    <row r="12" spans="4:8" x14ac:dyDescent="0.3">
      <c r="D12" t="s">
        <v>10457</v>
      </c>
      <c r="E12">
        <f>GETPIVOTDATA("Count of Product",'pivot table '!$J$3)</f>
        <v>8762</v>
      </c>
      <c r="G12" t="s">
        <v>90</v>
      </c>
      <c r="H12">
        <f>GETPIVOTDATA("Delivery Status",'pivot table '!$J$16,"Delivery Status","Returned")</f>
        <v>2229</v>
      </c>
    </row>
    <row r="13" spans="4:8" x14ac:dyDescent="0.3">
      <c r="D13" t="s">
        <v>10458</v>
      </c>
      <c r="E13" s="14">
        <f>E10/E9</f>
        <v>0.16909604853585958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8FAD99-1BB4-40A5-AC9F-B6BD63F3F817}">
  <dimension ref="C1:Q29"/>
  <sheetViews>
    <sheetView tabSelected="1" zoomScaleNormal="100" workbookViewId="0">
      <selection activeCell="R25" sqref="R25"/>
    </sheetView>
  </sheetViews>
  <sheetFormatPr defaultRowHeight="14.4" x14ac:dyDescent="0.3"/>
  <cols>
    <col min="10" max="10" width="10.44140625" customWidth="1"/>
    <col min="13" max="13" width="8.21875" customWidth="1"/>
    <col min="14" max="14" width="8.44140625" customWidth="1"/>
    <col min="15" max="15" width="8.88671875" customWidth="1"/>
    <col min="18" max="21" width="8.88671875" customWidth="1"/>
    <col min="23" max="23" width="11.88671875" bestFit="1" customWidth="1"/>
  </cols>
  <sheetData>
    <row r="1" spans="3:17" x14ac:dyDescent="0.3">
      <c r="C1" s="18" t="s">
        <v>10461</v>
      </c>
      <c r="D1" s="19"/>
      <c r="E1" s="19"/>
      <c r="F1" s="19"/>
      <c r="G1" s="19"/>
      <c r="H1" s="19"/>
      <c r="I1" s="19"/>
      <c r="J1" s="19"/>
      <c r="K1" s="19"/>
      <c r="L1" s="19"/>
      <c r="M1" s="19"/>
      <c r="N1" s="19"/>
      <c r="O1" s="19"/>
      <c r="P1" s="19"/>
      <c r="Q1" s="19"/>
    </row>
    <row r="2" spans="3:17" x14ac:dyDescent="0.3">
      <c r="C2" s="19"/>
      <c r="D2" s="19"/>
      <c r="E2" s="19"/>
      <c r="F2" s="19"/>
      <c r="G2" s="19"/>
      <c r="H2" s="19"/>
      <c r="I2" s="19"/>
      <c r="J2" s="19"/>
      <c r="K2" s="19"/>
      <c r="L2" s="19"/>
      <c r="M2" s="19"/>
      <c r="N2" s="19"/>
      <c r="O2" s="19"/>
      <c r="P2" s="19"/>
      <c r="Q2" s="19"/>
    </row>
    <row r="7" spans="3:17" ht="21.6" customHeight="1" x14ac:dyDescent="0.3"/>
    <row r="8" spans="3:17" x14ac:dyDescent="0.3">
      <c r="C8" s="21" t="s">
        <v>10462</v>
      </c>
      <c r="D8" s="19"/>
      <c r="E8" s="19"/>
      <c r="F8" s="19"/>
      <c r="G8" s="19"/>
      <c r="H8" s="21" t="s">
        <v>10463</v>
      </c>
      <c r="I8" s="19"/>
      <c r="J8" s="19"/>
      <c r="K8" s="19"/>
      <c r="L8" s="19"/>
      <c r="M8" s="21" t="s">
        <v>10464</v>
      </c>
      <c r="N8" s="19"/>
      <c r="O8" s="19"/>
      <c r="P8" s="19"/>
      <c r="Q8" s="19"/>
    </row>
    <row r="18" spans="3:17" x14ac:dyDescent="0.3">
      <c r="C18" s="21" t="s">
        <v>10465</v>
      </c>
      <c r="D18" s="22"/>
      <c r="E18" s="22"/>
      <c r="F18" s="22"/>
      <c r="G18" s="22"/>
      <c r="H18" s="21" t="s">
        <v>10466</v>
      </c>
      <c r="I18" s="19"/>
      <c r="J18" s="19"/>
      <c r="K18" s="19"/>
      <c r="L18" s="19"/>
      <c r="M18" s="21" t="s">
        <v>10467</v>
      </c>
      <c r="N18" s="19"/>
      <c r="O18" s="19"/>
      <c r="P18" s="19"/>
      <c r="Q18" s="19"/>
    </row>
    <row r="28" spans="3:17" x14ac:dyDescent="0.3">
      <c r="C28" s="20" t="s">
        <v>10468</v>
      </c>
      <c r="D28" s="19"/>
      <c r="E28" s="19"/>
      <c r="F28" s="19"/>
      <c r="G28" s="19"/>
      <c r="H28" s="19"/>
      <c r="I28" s="19"/>
      <c r="J28" s="19"/>
      <c r="K28" s="19"/>
      <c r="L28" s="19"/>
      <c r="M28" s="19"/>
      <c r="N28" s="19"/>
      <c r="O28" s="19"/>
      <c r="P28" s="19"/>
      <c r="Q28" s="19"/>
    </row>
    <row r="29" spans="3:17" x14ac:dyDescent="0.3">
      <c r="C29" s="19"/>
      <c r="D29" s="19"/>
      <c r="E29" s="19"/>
      <c r="F29" s="19"/>
      <c r="G29" s="19"/>
      <c r="H29" s="19"/>
      <c r="I29" s="19"/>
      <c r="J29" s="19"/>
      <c r="K29" s="19"/>
      <c r="L29" s="19"/>
      <c r="M29" s="19"/>
      <c r="N29" s="19"/>
      <c r="O29" s="19"/>
      <c r="P29" s="19"/>
      <c r="Q29" s="19"/>
    </row>
  </sheetData>
  <mergeCells count="8">
    <mergeCell ref="C1:Q2"/>
    <mergeCell ref="C28:Q29"/>
    <mergeCell ref="C8:G8"/>
    <mergeCell ref="H8:L8"/>
    <mergeCell ref="M8:Q8"/>
    <mergeCell ref="C18:G18"/>
    <mergeCell ref="H18:L18"/>
    <mergeCell ref="M18:Q18"/>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pivot table </vt:lpstr>
      <vt:lpstr>KPIs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atharva joshi</dc:creator>
  <cp:lastModifiedBy>Siddhi Waghchoure</cp:lastModifiedBy>
  <dcterms:created xsi:type="dcterms:W3CDTF">2026-06-30T09:19:56Z</dcterms:created>
  <dcterms:modified xsi:type="dcterms:W3CDTF">2026-08-16T14:32:05Z</dcterms:modified>
</cp:coreProperties>
</file>